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tul\Downloads\"/>
    </mc:Choice>
  </mc:AlternateContent>
  <xr:revisionPtr revIDLastSave="0" documentId="13_ncr:1_{085C5E4A-65FC-477D-8E04-D180CC6CE4FA}" xr6:coauthVersionLast="47" xr6:coauthVersionMax="47" xr10:uidLastSave="{00000000-0000-0000-0000-000000000000}"/>
  <bookViews>
    <workbookView xWindow="-108" yWindow="-108" windowWidth="23256" windowHeight="13896" xr2:uid="{93212C40-7DA3-4EB9-AB95-27804D5D958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80" i="1" l="1" a="1"/>
  <c r="U80" i="1"/>
  <c r="U82" i="1" a="1"/>
  <c r="U82" i="1"/>
  <c r="U83" i="1" a="1"/>
  <c r="U83" i="1" s="1"/>
  <c r="U84" i="1" a="1"/>
  <c r="U84" i="1"/>
  <c r="U113" i="1" a="1"/>
  <c r="U113" i="1"/>
  <c r="U114" i="1" a="1"/>
  <c r="U114" i="1" s="1"/>
  <c r="U115" i="1" a="1"/>
  <c r="U115" i="1" s="1"/>
  <c r="U137" i="1" a="1"/>
  <c r="U137" i="1"/>
  <c r="U138" i="1" a="1"/>
  <c r="U138" i="1"/>
  <c r="U139" i="1" a="1"/>
  <c r="U139" i="1"/>
  <c r="U147" i="1" a="1"/>
  <c r="U147" i="1"/>
  <c r="U148" i="1" a="1"/>
  <c r="U148" i="1" s="1"/>
  <c r="U149" i="1" a="1"/>
  <c r="U149" i="1"/>
  <c r="U150" i="1" a="1"/>
  <c r="U150" i="1" s="1"/>
  <c r="U180" i="1" a="1"/>
  <c r="U180" i="1" s="1"/>
  <c r="U187" i="1" a="1"/>
  <c r="U187" i="1"/>
  <c r="U400" i="1" a="1"/>
  <c r="U400" i="1"/>
  <c r="U401" i="1" a="1"/>
  <c r="U401" i="1"/>
  <c r="U403" i="1" a="1"/>
  <c r="U403" i="1"/>
  <c r="U404" i="1" a="1"/>
  <c r="U404" i="1"/>
  <c r="U405" i="1" a="1"/>
  <c r="U405" i="1" s="1"/>
  <c r="U456" i="1" a="1"/>
  <c r="U456" i="1" s="1"/>
  <c r="U460" i="1" a="1"/>
  <c r="U460" i="1" s="1"/>
  <c r="U588" i="1" a="1"/>
  <c r="U588" i="1"/>
  <c r="U605" i="1" a="1"/>
  <c r="U605" i="1"/>
  <c r="U606" i="1" a="1"/>
  <c r="U606" i="1"/>
  <c r="U609" i="1" a="1"/>
  <c r="U609" i="1"/>
  <c r="U610" i="1" a="1"/>
  <c r="U610" i="1"/>
  <c r="U611" i="1" a="1"/>
  <c r="U611" i="1"/>
  <c r="U612" i="1" a="1"/>
  <c r="U612" i="1" s="1"/>
  <c r="U613" i="1" a="1"/>
  <c r="U613" i="1" s="1"/>
  <c r="U617" i="1" a="1"/>
  <c r="U617" i="1"/>
  <c r="U618" i="1" a="1"/>
  <c r="U618" i="1"/>
  <c r="U620" i="1" a="1"/>
  <c r="U620" i="1" s="1"/>
  <c r="U621" i="1" a="1"/>
  <c r="U621" i="1"/>
  <c r="U732" i="1" a="1"/>
  <c r="U732" i="1"/>
  <c r="U733" i="1" a="1"/>
  <c r="U733" i="1"/>
  <c r="U734" i="1" a="1"/>
  <c r="U734" i="1" s="1"/>
  <c r="U736" i="1" a="1"/>
  <c r="U736" i="1" s="1"/>
  <c r="U737" i="1" a="1"/>
  <c r="U737" i="1"/>
  <c r="U740" i="1" a="1"/>
  <c r="U740" i="1"/>
  <c r="U741" i="1" a="1"/>
  <c r="U741" i="1" s="1"/>
  <c r="U742" i="1" a="1"/>
  <c r="U742" i="1" s="1"/>
  <c r="U743" i="1" a="1"/>
  <c r="U743" i="1"/>
  <c r="U744" i="1" a="1"/>
  <c r="U744" i="1"/>
  <c r="U745" i="1" a="1"/>
  <c r="U745" i="1" s="1"/>
  <c r="U746" i="1" a="1"/>
  <c r="U746" i="1" s="1"/>
  <c r="U776" i="1" a="1"/>
  <c r="U776" i="1"/>
  <c r="U777" i="1" a="1"/>
  <c r="U777" i="1"/>
  <c r="U778" i="1" a="1"/>
  <c r="U778" i="1" s="1"/>
  <c r="U779" i="1" a="1"/>
  <c r="U779" i="1"/>
  <c r="U780" i="1" a="1"/>
  <c r="U780" i="1" s="1"/>
  <c r="U781" i="1" a="1"/>
  <c r="U781" i="1" s="1"/>
  <c r="U783" i="1" a="1"/>
  <c r="U783" i="1" s="1"/>
  <c r="U788" i="1" a="1"/>
  <c r="U788" i="1" s="1"/>
  <c r="U790" i="1" a="1"/>
  <c r="U790" i="1"/>
  <c r="U845" i="1" a="1"/>
  <c r="U845" i="1"/>
  <c r="U846" i="1" a="1"/>
  <c r="U846" i="1" s="1"/>
  <c r="U875" i="1" a="1"/>
  <c r="U875" i="1"/>
  <c r="U876" i="1" a="1"/>
  <c r="U876" i="1"/>
  <c r="U877" i="1" a="1"/>
  <c r="U877" i="1" s="1"/>
  <c r="U878" i="1" a="1"/>
  <c r="U878" i="1" s="1"/>
  <c r="U913" i="1" a="1"/>
  <c r="U913" i="1" s="1"/>
  <c r="U914" i="1" a="1"/>
  <c r="U914" i="1"/>
  <c r="U952" i="1" a="1"/>
  <c r="U952" i="1"/>
  <c r="U953" i="1" a="1"/>
  <c r="U953" i="1"/>
  <c r="U954" i="1" a="1"/>
  <c r="U954" i="1"/>
  <c r="U955" i="1" a="1"/>
  <c r="U955" i="1"/>
  <c r="U956" i="1" a="1"/>
  <c r="U956" i="1"/>
  <c r="U1009" i="1" a="1"/>
  <c r="U1009" i="1" s="1"/>
  <c r="U1035" i="1" a="1"/>
  <c r="U1035" i="1" s="1"/>
  <c r="U1036" i="1" a="1"/>
  <c r="U1036" i="1"/>
  <c r="U1039" i="1" a="1"/>
  <c r="U1039" i="1"/>
  <c r="U1040" i="1" a="1"/>
  <c r="U1040" i="1"/>
  <c r="U1138" i="1" a="1"/>
  <c r="U1138" i="1"/>
  <c r="U1139" i="1" a="1"/>
  <c r="U1139" i="1" s="1"/>
  <c r="U1212" i="1" a="1"/>
  <c r="U1212" i="1"/>
  <c r="U1213" i="1" a="1"/>
  <c r="U1213" i="1" s="1"/>
  <c r="U1216" i="1" a="1"/>
  <c r="U1216" i="1" s="1"/>
  <c r="U1217" i="1" a="1"/>
  <c r="U1217" i="1"/>
  <c r="U1218" i="1" a="1"/>
  <c r="U1218" i="1"/>
  <c r="U1220" i="1" a="1"/>
  <c r="U1220" i="1"/>
  <c r="U1222" i="1" a="1"/>
  <c r="U1222" i="1"/>
  <c r="U1223" i="1" a="1"/>
  <c r="U1223" i="1"/>
  <c r="U1226" i="1" a="1"/>
  <c r="U1226" i="1" s="1"/>
  <c r="U1250" i="1" a="1"/>
  <c r="U1250" i="1" s="1"/>
  <c r="U1251" i="1" a="1"/>
  <c r="U1251" i="1" s="1"/>
  <c r="U1253" i="1" a="1"/>
  <c r="U1253" i="1"/>
  <c r="U1254" i="1" a="1"/>
  <c r="U1254" i="1"/>
  <c r="U1503" i="1" a="1"/>
  <c r="U1503" i="1"/>
  <c r="U1629" i="1" a="1"/>
  <c r="U1629" i="1"/>
  <c r="U1630" i="1" a="1"/>
  <c r="U1630" i="1"/>
  <c r="U1632" i="1" a="1"/>
  <c r="U1632" i="1"/>
  <c r="U1634" i="1" a="1"/>
  <c r="U1634" i="1" s="1"/>
  <c r="U1635" i="1" a="1"/>
  <c r="U1635" i="1" s="1"/>
  <c r="U1637" i="1" a="1"/>
  <c r="U1637" i="1"/>
  <c r="U1638" i="1" a="1"/>
  <c r="U1638" i="1"/>
  <c r="U1692" i="1" a="1"/>
  <c r="U1692" i="1" s="1"/>
  <c r="U1694" i="1" a="1"/>
  <c r="U1694" i="1"/>
  <c r="U1697" i="1" a="1"/>
  <c r="U1697" i="1"/>
  <c r="U1698" i="1" a="1"/>
  <c r="U1698" i="1"/>
  <c r="U1699" i="1" a="1"/>
  <c r="U1699" i="1" s="1"/>
  <c r="U1700" i="1" a="1"/>
  <c r="U1700" i="1" s="1"/>
  <c r="U1754" i="1" a="1"/>
  <c r="U1754" i="1"/>
  <c r="U1755" i="1" a="1"/>
  <c r="U1755" i="1"/>
  <c r="U1756" i="1" a="1"/>
  <c r="U1756" i="1"/>
  <c r="U1757" i="1" a="1"/>
  <c r="U1757" i="1" s="1"/>
  <c r="U1758" i="1" a="1"/>
  <c r="U1758" i="1"/>
  <c r="U1759" i="1" a="1"/>
  <c r="U1759" i="1"/>
  <c r="U1761" i="1" a="1"/>
  <c r="U1761" i="1" s="1"/>
  <c r="U1762" i="1" a="1"/>
  <c r="U1762" i="1" s="1"/>
  <c r="U1779" i="1" a="1"/>
  <c r="U1779" i="1"/>
  <c r="U1780" i="1" a="1"/>
  <c r="U1780" i="1"/>
  <c r="U1782" i="1" a="1"/>
  <c r="U1782" i="1" s="1"/>
  <c r="U1783" i="1" a="1"/>
  <c r="U1783" i="1"/>
  <c r="U1784" i="1" a="1"/>
  <c r="U1784" i="1" s="1"/>
  <c r="U1785" i="1" a="1"/>
  <c r="U1785" i="1"/>
  <c r="U1833" i="1" a="1"/>
  <c r="U1833" i="1" s="1"/>
  <c r="U1834" i="1" a="1"/>
  <c r="U1834" i="1" s="1"/>
  <c r="U1866" i="1" a="1"/>
  <c r="U1866" i="1"/>
  <c r="U1872" i="1" a="1"/>
  <c r="U1872" i="1"/>
  <c r="U1873" i="1" a="1"/>
  <c r="U1873" i="1"/>
  <c r="U2146" i="1" a="1"/>
  <c r="U2146" i="1"/>
  <c r="U2152" i="1" a="1"/>
  <c r="U2152" i="1" s="1"/>
  <c r="U2153" i="1" a="1"/>
  <c r="U2153" i="1" s="1"/>
  <c r="U2183" i="1" a="1"/>
  <c r="U2183" i="1" s="1"/>
  <c r="U2201" i="1" a="1"/>
  <c r="U2201" i="1" s="1"/>
  <c r="U2202" i="1" a="1"/>
  <c r="U2202" i="1"/>
  <c r="U2342" i="1" a="1"/>
  <c r="U2342" i="1"/>
  <c r="U2478" i="1" a="1"/>
  <c r="U2478" i="1"/>
  <c r="U2479" i="1" a="1"/>
  <c r="U2479" i="1" s="1"/>
  <c r="U2480" i="1" a="1"/>
  <c r="U2480" i="1"/>
  <c r="U2483" i="1" a="1"/>
  <c r="U2483" i="1"/>
  <c r="U2485" i="1" a="1"/>
  <c r="U2485" i="1" s="1"/>
  <c r="U2487" i="1" a="1"/>
  <c r="U2487" i="1" s="1"/>
  <c r="U2507" i="1" a="1"/>
  <c r="U2507" i="1"/>
  <c r="U2508" i="1" a="1"/>
  <c r="U2508" i="1"/>
  <c r="U2509" i="1" a="1"/>
  <c r="U2509" i="1"/>
  <c r="U2510" i="1" a="1"/>
  <c r="U2510" i="1"/>
  <c r="U2511" i="1" a="1"/>
  <c r="U2511" i="1" s="1"/>
  <c r="U2512" i="1" a="1"/>
  <c r="U2512" i="1"/>
  <c r="U2513" i="1" a="1"/>
  <c r="U2513" i="1" s="1"/>
  <c r="U2518" i="1" a="1"/>
  <c r="U2518" i="1" s="1"/>
  <c r="U2519" i="1" a="1"/>
  <c r="U2519" i="1"/>
  <c r="U2521" i="1" a="1"/>
  <c r="U2521" i="1"/>
  <c r="U2522" i="1" a="1"/>
  <c r="U2522" i="1"/>
  <c r="U2524" i="1" a="1"/>
  <c r="U2524" i="1"/>
  <c r="U2526" i="1" a="1"/>
  <c r="U2526" i="1"/>
  <c r="U2915" i="1" a="1"/>
  <c r="U2915" i="1" s="1"/>
  <c r="U2934" i="1" a="1"/>
  <c r="U2934" i="1" s="1"/>
  <c r="U2935" i="1" a="1"/>
  <c r="U2935" i="1" s="1"/>
  <c r="U2936" i="1" a="1"/>
  <c r="U2936" i="1"/>
  <c r="U2937" i="1" a="1"/>
  <c r="U2937" i="1"/>
  <c r="U2940" i="1" a="1"/>
  <c r="U2940" i="1"/>
  <c r="U2941" i="1" a="1"/>
  <c r="U2941" i="1"/>
  <c r="U2942" i="1" a="1"/>
  <c r="U2942" i="1"/>
  <c r="U2951" i="1" a="1"/>
  <c r="U2951" i="1"/>
  <c r="U2952" i="1" a="1"/>
  <c r="U2952" i="1" s="1"/>
  <c r="U2971" i="1" a="1"/>
  <c r="U2971" i="1" s="1"/>
  <c r="U2972" i="1" a="1"/>
  <c r="U2972" i="1"/>
  <c r="U2973" i="1" a="1"/>
  <c r="U2973" i="1" s="1"/>
  <c r="U2974" i="1" a="1"/>
  <c r="U2974" i="1" s="1"/>
  <c r="U2978" i="1" a="1"/>
  <c r="U2978" i="1"/>
  <c r="U2987" i="1" a="1"/>
  <c r="U2987" i="1"/>
  <c r="U2988" i="1" a="1"/>
  <c r="U2988" i="1"/>
  <c r="U2989" i="1" a="1"/>
  <c r="U2989" i="1" s="1"/>
  <c r="U2990" i="1" a="1"/>
  <c r="U2990" i="1" s="1"/>
  <c r="U2991" i="1" a="1"/>
  <c r="U2991" i="1"/>
  <c r="U2993" i="1" a="1"/>
  <c r="U2993" i="1"/>
  <c r="U2994" i="1" a="1"/>
  <c r="U2994" i="1" s="1"/>
  <c r="U2995" i="1" a="1"/>
  <c r="U2995" i="1" s="1"/>
  <c r="U2999" i="1" a="1"/>
  <c r="U2999" i="1"/>
  <c r="U3001" i="1" a="1"/>
  <c r="U3001" i="1"/>
  <c r="U3002" i="1" a="1"/>
  <c r="U3002" i="1" s="1"/>
  <c r="U3003" i="1" a="1"/>
  <c r="U3003" i="1" s="1"/>
  <c r="U3004" i="1" a="1"/>
  <c r="U3004" i="1"/>
  <c r="U3005" i="1" a="1"/>
  <c r="U3005" i="1"/>
  <c r="U3006" i="1" a="1"/>
  <c r="U3006" i="1" s="1"/>
  <c r="U3010" i="1" a="1"/>
  <c r="U3010" i="1"/>
  <c r="U3012" i="1" a="1"/>
  <c r="U3012" i="1" s="1"/>
  <c r="U3013" i="1" a="1"/>
  <c r="U3013" i="1"/>
  <c r="U3014" i="1" a="1"/>
  <c r="U3014" i="1" s="1"/>
  <c r="U3016" i="1" a="1"/>
  <c r="U3016" i="1" s="1"/>
  <c r="U3017" i="1" a="1"/>
  <c r="U3017" i="1"/>
  <c r="U3018" i="1" a="1"/>
  <c r="U3018" i="1" s="1"/>
  <c r="U3020" i="1" a="1"/>
  <c r="U3020" i="1" s="1"/>
  <c r="U3022" i="1" a="1"/>
  <c r="U3022" i="1"/>
  <c r="U3027" i="1" a="1"/>
  <c r="U3027" i="1"/>
  <c r="U3028" i="1" a="1"/>
  <c r="U3028" i="1" s="1"/>
  <c r="U3032" i="1" a="1"/>
  <c r="U3032" i="1" s="1"/>
  <c r="U3036" i="1" a="1"/>
  <c r="U3036" i="1" s="1"/>
  <c r="U3037" i="1" a="1"/>
  <c r="U3037" i="1"/>
  <c r="U3042" i="1" a="1"/>
  <c r="U3042" i="1"/>
  <c r="U3043" i="1" a="1"/>
  <c r="U3043" i="1" s="1"/>
  <c r="U3131" i="1" a="1"/>
  <c r="U3131" i="1" s="1"/>
  <c r="U3133" i="1" a="1"/>
  <c r="U3133" i="1"/>
  <c r="U3134" i="1" a="1"/>
  <c r="U3134" i="1" s="1"/>
  <c r="U3151" i="1" a="1"/>
  <c r="U3151" i="1" s="1"/>
  <c r="U3165" i="1" a="1"/>
  <c r="U3165" i="1" s="1"/>
  <c r="U3208" i="1" a="1"/>
  <c r="U3208" i="1"/>
  <c r="U3216" i="1" a="1"/>
  <c r="U3216" i="1"/>
  <c r="U3217" i="1" a="1"/>
  <c r="U3217" i="1"/>
  <c r="U3218" i="1" a="1"/>
  <c r="U3218" i="1"/>
  <c r="U3219" i="1" a="1"/>
  <c r="U3219" i="1"/>
  <c r="U3221" i="1" a="1"/>
  <c r="U3221" i="1"/>
  <c r="U3222" i="1" a="1"/>
  <c r="U3222" i="1" s="1"/>
  <c r="U3224" i="1" a="1"/>
  <c r="U3224" i="1" s="1"/>
  <c r="U3258" i="1" a="1"/>
  <c r="U3258" i="1" s="1"/>
  <c r="U3259" i="1" a="1"/>
  <c r="U3259" i="1"/>
  <c r="U3272" i="1" a="1"/>
  <c r="U3272" i="1"/>
  <c r="U3273" i="1" a="1"/>
  <c r="U3273" i="1"/>
  <c r="U3408" i="1" a="1"/>
  <c r="U3408" i="1"/>
  <c r="U3409" i="1" a="1"/>
  <c r="U3409" i="1" s="1"/>
  <c r="U3439" i="1" a="1"/>
  <c r="U3439" i="1" s="1"/>
  <c r="U3440" i="1" a="1"/>
  <c r="U3440" i="1" s="1"/>
  <c r="U3441" i="1" a="1"/>
  <c r="U3441" i="1"/>
  <c r="U3442" i="1" a="1"/>
  <c r="U3442" i="1" s="1"/>
  <c r="U3443" i="1" a="1"/>
  <c r="U3443" i="1"/>
  <c r="U3444" i="1" a="1"/>
  <c r="U3444" i="1"/>
  <c r="U3445" i="1" a="1"/>
  <c r="U3445" i="1"/>
  <c r="U3446" i="1" a="1"/>
  <c r="U3446" i="1"/>
  <c r="U3447" i="1" a="1"/>
  <c r="U3447" i="1" s="1"/>
  <c r="U3448" i="1" a="1"/>
  <c r="U3448" i="1" s="1"/>
  <c r="U3449" i="1" a="1"/>
  <c r="U3449" i="1"/>
  <c r="U3450" i="1" a="1"/>
  <c r="U3450" i="1"/>
  <c r="U3451" i="1" a="1"/>
  <c r="U3451" i="1" s="1"/>
  <c r="U3452" i="1" a="1"/>
  <c r="U3452" i="1"/>
  <c r="U3453" i="1" a="1"/>
  <c r="U3453" i="1"/>
  <c r="U3454" i="1" a="1"/>
  <c r="U3454" i="1"/>
  <c r="U3455" i="1" a="1"/>
  <c r="U3455" i="1" s="1"/>
  <c r="U3456" i="1" a="1"/>
  <c r="U3456" i="1" s="1"/>
  <c r="U3457" i="1" a="1"/>
  <c r="U3457" i="1"/>
  <c r="U3458" i="1" a="1"/>
  <c r="U3458" i="1" s="1"/>
  <c r="U3459" i="1" a="1"/>
  <c r="U3459" i="1" s="1"/>
  <c r="U3461" i="1" a="1"/>
  <c r="U3461" i="1" s="1"/>
  <c r="U3462" i="1" a="1"/>
  <c r="U3462" i="1" s="1"/>
  <c r="U3463" i="1" a="1"/>
  <c r="U3463" i="1"/>
  <c r="U3464" i="1" a="1"/>
  <c r="U3464" i="1" s="1"/>
  <c r="U3465" i="1" a="1"/>
  <c r="U3465" i="1" s="1"/>
  <c r="U3467" i="1" a="1"/>
  <c r="U3467" i="1" s="1"/>
  <c r="U3468" i="1" a="1"/>
  <c r="U3468" i="1"/>
  <c r="U3469" i="1" a="1"/>
  <c r="U3469" i="1" s="1"/>
  <c r="U3470" i="1" a="1"/>
  <c r="U3470" i="1"/>
  <c r="U3471" i="1" a="1"/>
  <c r="U3471" i="1" s="1"/>
  <c r="U3472" i="1" a="1"/>
  <c r="U3472" i="1" s="1"/>
  <c r="U3473" i="1" a="1"/>
  <c r="U3473" i="1" s="1"/>
  <c r="U3474" i="1" a="1"/>
  <c r="U3474" i="1" s="1"/>
  <c r="U3475" i="1" a="1"/>
  <c r="U3475" i="1"/>
  <c r="U3476" i="1" a="1"/>
  <c r="U3476" i="1" s="1"/>
  <c r="U3477" i="1" a="1"/>
  <c r="U3477" i="1" s="1"/>
  <c r="U3478" i="1" a="1"/>
  <c r="U3478" i="1"/>
  <c r="U3480" i="1" a="1"/>
  <c r="U3480" i="1" s="1"/>
  <c r="U3482" i="1" a="1"/>
  <c r="U3482" i="1" s="1"/>
  <c r="U3484" i="1" a="1"/>
  <c r="U3484" i="1" s="1"/>
  <c r="U3485" i="1" a="1"/>
  <c r="U3485" i="1" s="1"/>
  <c r="U3490" i="1" a="1"/>
  <c r="U3490" i="1"/>
  <c r="U3491" i="1" a="1"/>
  <c r="U3491" i="1"/>
  <c r="U3492" i="1" a="1"/>
  <c r="U3492" i="1"/>
  <c r="U3493" i="1" a="1"/>
  <c r="U3493" i="1" s="1"/>
  <c r="U3494" i="1" a="1"/>
  <c r="U3494" i="1"/>
  <c r="U3495" i="1" a="1"/>
  <c r="U3495" i="1"/>
  <c r="U3496" i="1" a="1"/>
  <c r="U3496" i="1" s="1"/>
  <c r="U3497" i="1" a="1"/>
  <c r="U3497" i="1" s="1"/>
  <c r="U3498" i="1" a="1"/>
  <c r="U3498" i="1" s="1"/>
  <c r="U3499" i="1" a="1"/>
  <c r="U3499" i="1"/>
  <c r="U3500" i="1" a="1"/>
  <c r="U3500" i="1"/>
  <c r="U3502" i="1" a="1"/>
  <c r="U3502" i="1"/>
  <c r="U3503" i="1" a="1"/>
  <c r="U3503" i="1"/>
  <c r="U3505" i="1" a="1"/>
  <c r="U3505" i="1" s="1"/>
  <c r="U3506" i="1" a="1"/>
  <c r="U3506" i="1" s="1"/>
  <c r="U3507" i="1" a="1"/>
  <c r="U3507" i="1" s="1"/>
  <c r="U3508" i="1" a="1"/>
  <c r="U3508" i="1" s="1"/>
  <c r="U3509" i="1" a="1"/>
  <c r="U3509" i="1" s="1"/>
  <c r="U3510" i="1" a="1"/>
  <c r="U3510" i="1"/>
  <c r="U3511" i="1" a="1"/>
  <c r="U3511" i="1"/>
  <c r="U3512" i="1" a="1"/>
  <c r="U3512" i="1"/>
  <c r="U3513" i="1" a="1"/>
  <c r="U3513" i="1"/>
  <c r="U3970" i="1" a="1"/>
  <c r="U3970" i="1" s="1"/>
  <c r="U4142" i="1" a="1"/>
  <c r="U4142" i="1" s="1"/>
  <c r="U4144" i="1" a="1"/>
  <c r="U4144" i="1" s="1"/>
  <c r="U4145" i="1" a="1"/>
  <c r="U4145" i="1" s="1"/>
  <c r="U4146" i="1" a="1"/>
  <c r="U4146" i="1" s="1"/>
  <c r="U4147" i="1" a="1"/>
  <c r="U4147" i="1"/>
  <c r="U4270" i="1" a="1"/>
  <c r="U4270" i="1"/>
  <c r="U4272" i="1" a="1"/>
  <c r="U4272" i="1" s="1"/>
  <c r="U4382" i="1" a="1"/>
  <c r="U4382" i="1" s="1"/>
  <c r="U4383" i="1" a="1"/>
  <c r="U4383" i="1" s="1"/>
  <c r="U4385" i="1" a="1"/>
  <c r="U4385" i="1"/>
  <c r="U4386" i="1" a="1"/>
  <c r="U4386" i="1" s="1"/>
  <c r="U4390" i="1" a="1"/>
  <c r="U4390" i="1" s="1"/>
  <c r="U4393" i="1" a="1"/>
  <c r="U4393" i="1" s="1"/>
  <c r="U4394" i="1" a="1"/>
  <c r="U4394" i="1"/>
  <c r="U4395" i="1" a="1"/>
  <c r="U4395" i="1"/>
  <c r="U4396" i="1" a="1"/>
  <c r="U4396" i="1" s="1"/>
  <c r="U4397" i="1" a="1"/>
  <c r="U4397" i="1" s="1"/>
  <c r="U4398" i="1" a="1"/>
  <c r="U4398" i="1" s="1"/>
  <c r="U4411" i="1" a="1"/>
  <c r="U4411" i="1"/>
  <c r="U4412" i="1" a="1"/>
  <c r="U4412" i="1"/>
  <c r="U4414" i="1" a="1"/>
  <c r="U4414" i="1" s="1"/>
  <c r="U4415" i="1" a="1"/>
  <c r="U4415" i="1" s="1"/>
  <c r="U4416" i="1" a="1"/>
  <c r="U4416" i="1"/>
  <c r="U4417" i="1" a="1"/>
  <c r="U4417" i="1" s="1"/>
  <c r="U4419" i="1" a="1"/>
  <c r="U4419" i="1" s="1"/>
  <c r="U4420" i="1" a="1"/>
  <c r="U4420" i="1"/>
  <c r="U4642" i="1" a="1"/>
  <c r="U4642" i="1" s="1"/>
  <c r="U4644" i="1" a="1"/>
  <c r="U4644" i="1" s="1"/>
  <c r="U4646" i="1" a="1"/>
  <c r="U4646" i="1"/>
  <c r="U4648" i="1" a="1"/>
  <c r="U4648" i="1" s="1"/>
  <c r="U4650" i="1" a="1"/>
  <c r="U4650" i="1" s="1"/>
  <c r="U4774" i="1" a="1"/>
  <c r="U4774" i="1" s="1"/>
  <c r="U4775" i="1" a="1"/>
  <c r="U4775" i="1" s="1"/>
  <c r="U4785" i="1" a="1"/>
  <c r="U4785" i="1"/>
  <c r="U4788" i="1" a="1"/>
  <c r="U4788" i="1"/>
  <c r="U4808" i="1" a="1"/>
  <c r="U4808" i="1" s="1"/>
  <c r="U4809" i="1" a="1"/>
  <c r="U4809" i="1"/>
  <c r="U4810" i="1" a="1"/>
  <c r="U4810" i="1" s="1"/>
  <c r="U4811" i="1" a="1"/>
  <c r="U4811" i="1" s="1"/>
  <c r="U4812" i="1" a="1"/>
  <c r="U4812" i="1" s="1"/>
  <c r="U4815" i="1" a="1"/>
  <c r="U4815" i="1" s="1"/>
  <c r="U4899" i="1" a="1"/>
  <c r="U4899" i="1"/>
  <c r="U4900" i="1" a="1"/>
  <c r="U4900" i="1"/>
  <c r="U4902" i="1" a="1"/>
  <c r="U4902" i="1"/>
  <c r="U4904" i="1" a="1"/>
  <c r="U4904" i="1"/>
  <c r="U4905" i="1" a="1"/>
  <c r="U4905" i="1" s="1"/>
  <c r="U4906" i="1" a="1"/>
  <c r="U4906" i="1"/>
  <c r="U4907" i="1" a="1"/>
  <c r="U4907" i="1" s="1"/>
  <c r="U4908" i="1" a="1"/>
  <c r="U4908" i="1" s="1"/>
  <c r="U4909" i="1" a="1"/>
  <c r="U4909" i="1" s="1"/>
  <c r="U4910" i="1" a="1"/>
  <c r="U4910" i="1"/>
  <c r="U4911" i="1" a="1"/>
  <c r="U4911" i="1"/>
  <c r="U4912" i="1" a="1"/>
  <c r="U4912" i="1" s="1"/>
  <c r="U4913" i="1" a="1"/>
  <c r="U4913" i="1"/>
  <c r="U4914" i="1" a="1"/>
  <c r="U4914" i="1"/>
  <c r="U4915" i="1" a="1"/>
  <c r="U4915" i="1" s="1"/>
  <c r="U4916" i="1" a="1"/>
  <c r="U4916" i="1" s="1"/>
  <c r="U4917" i="1" a="1"/>
  <c r="U4917" i="1" s="1"/>
  <c r="U4919" i="1" a="1"/>
  <c r="U4919" i="1" s="1"/>
  <c r="U4920" i="1" a="1"/>
  <c r="U4920" i="1"/>
  <c r="U4922" i="1" a="1"/>
  <c r="U4922" i="1"/>
  <c r="U4923" i="1" a="1"/>
  <c r="U4923" i="1"/>
  <c r="U4944" i="1" a="1"/>
  <c r="U4944" i="1" s="1"/>
  <c r="U4945" i="1" a="1"/>
  <c r="U4945" i="1" s="1"/>
  <c r="U4947" i="1" a="1"/>
  <c r="U4947" i="1" s="1"/>
  <c r="U4948" i="1" a="1"/>
  <c r="U4948" i="1"/>
  <c r="U4949" i="1" a="1"/>
  <c r="U4949" i="1" s="1"/>
  <c r="U4950" i="1" a="1"/>
  <c r="U4950" i="1" s="1"/>
  <c r="U4951" i="1" a="1"/>
  <c r="U4951" i="1"/>
  <c r="U4957" i="1" a="1"/>
  <c r="U4957" i="1"/>
  <c r="U4958" i="1" a="1"/>
  <c r="U4958" i="1"/>
  <c r="U4959" i="1" a="1"/>
  <c r="U4959" i="1" s="1"/>
  <c r="U4960" i="1" a="1"/>
  <c r="U4960" i="1" s="1"/>
  <c r="U4961" i="1" a="1"/>
  <c r="U4961" i="1" s="1"/>
  <c r="U4962" i="1" a="1"/>
  <c r="U4962" i="1"/>
  <c r="U4963" i="1" a="1"/>
  <c r="U4963" i="1" s="1"/>
  <c r="U4964" i="1" a="1"/>
  <c r="U4964" i="1" s="1"/>
  <c r="U4965" i="1" a="1"/>
  <c r="U4965" i="1"/>
  <c r="U4966" i="1" a="1"/>
  <c r="U4966" i="1"/>
  <c r="U4967" i="1" a="1"/>
  <c r="U4967" i="1" s="1"/>
  <c r="U4968" i="1" a="1"/>
  <c r="U4968" i="1" s="1"/>
  <c r="U4969" i="1" a="1"/>
  <c r="U4969" i="1"/>
  <c r="U4971" i="1" a="1"/>
  <c r="U4971" i="1" s="1"/>
  <c r="U4972" i="1" a="1"/>
  <c r="U4972" i="1" s="1"/>
  <c r="U5102" i="1" a="1"/>
  <c r="U5102" i="1" s="1"/>
  <c r="U5233" i="1" a="1"/>
  <c r="U5233" i="1" s="1"/>
  <c r="U5234" i="1" a="1"/>
  <c r="U5234" i="1"/>
  <c r="U5235" i="1" a="1"/>
  <c r="U5235" i="1" s="1"/>
  <c r="U5236" i="1" a="1"/>
  <c r="U5236" i="1" s="1"/>
  <c r="U5237" i="1" a="1"/>
  <c r="U5237" i="1" s="1"/>
  <c r="U5242" i="1" a="1"/>
  <c r="U5242" i="1"/>
  <c r="U5243" i="1" a="1"/>
  <c r="U5243" i="1"/>
  <c r="U5244" i="1" a="1"/>
  <c r="U5244" i="1" s="1"/>
  <c r="U5293" i="1" a="1"/>
  <c r="U5293" i="1" s="1"/>
  <c r="U5304" i="1" a="1"/>
  <c r="U5304" i="1" s="1"/>
  <c r="U5307" i="1" a="1"/>
  <c r="U5307" i="1" s="1"/>
  <c r="U5311" i="1" a="1"/>
  <c r="U5311" i="1" s="1"/>
  <c r="U5312" i="1" a="1"/>
  <c r="U5312" i="1"/>
  <c r="U5313" i="1" a="1"/>
  <c r="U5313" i="1" s="1"/>
  <c r="U5315" i="1" a="1"/>
  <c r="U5315" i="1" s="1"/>
  <c r="U5316" i="1" a="1"/>
  <c r="U5316" i="1"/>
  <c r="U5322" i="1" a="1"/>
  <c r="U5322" i="1"/>
  <c r="U5437" i="1" a="1"/>
  <c r="U5437" i="1" s="1"/>
  <c r="U5442" i="1" a="1"/>
  <c r="U5442" i="1" s="1"/>
  <c r="U5504" i="1" a="1"/>
  <c r="U5504" i="1" s="1"/>
  <c r="U5505" i="1" a="1"/>
  <c r="U5505" i="1"/>
  <c r="U5506" i="1" a="1"/>
  <c r="U5506" i="1"/>
  <c r="U5507" i="1" a="1"/>
  <c r="U5507" i="1" s="1"/>
  <c r="U5508" i="1" a="1"/>
  <c r="U5508" i="1" s="1"/>
  <c r="U5509" i="1" a="1"/>
  <c r="U5509" i="1"/>
  <c r="U5510" i="1" a="1"/>
  <c r="U5510" i="1" s="1"/>
  <c r="U5511" i="1" a="1"/>
  <c r="U5511" i="1" s="1"/>
  <c r="U5513" i="1" a="1"/>
  <c r="U5513" i="1" s="1"/>
  <c r="U5514" i="1" a="1"/>
  <c r="U5514" i="1" s="1"/>
  <c r="U5515" i="1" a="1"/>
  <c r="U5515" i="1"/>
  <c r="U5516" i="1" a="1"/>
  <c r="U5516" i="1"/>
  <c r="U5523" i="1" a="1"/>
  <c r="U5523" i="1" s="1"/>
  <c r="U5524" i="1" a="1"/>
  <c r="U5524" i="1" s="1"/>
  <c r="U5571" i="1" a="1"/>
  <c r="U5571" i="1" s="1"/>
  <c r="U5572" i="1" a="1"/>
  <c r="U5572" i="1" s="1"/>
  <c r="U5573" i="1" a="1"/>
  <c r="U5573" i="1" s="1"/>
  <c r="U5574" i="1" a="1"/>
  <c r="U5574" i="1" s="1"/>
  <c r="U5575" i="1" a="1"/>
  <c r="U5575" i="1" s="1"/>
  <c r="U5578" i="1" a="1"/>
  <c r="U5578" i="1"/>
  <c r="U5651" i="1" a="1"/>
  <c r="U5651" i="1"/>
  <c r="U5652" i="1" a="1"/>
  <c r="U5652" i="1"/>
  <c r="U5653" i="1" a="1"/>
  <c r="U5653" i="1"/>
  <c r="U5654" i="1" a="1"/>
  <c r="U5654" i="1" s="1"/>
  <c r="U5655" i="1" a="1"/>
  <c r="U5655" i="1" s="1"/>
  <c r="U5656" i="1" a="1"/>
  <c r="U5656" i="1" s="1"/>
  <c r="U5660" i="1" a="1"/>
  <c r="U5660" i="1" s="1"/>
  <c r="U5661" i="1" a="1"/>
  <c r="U5661" i="1" s="1"/>
  <c r="U5662" i="1" a="1"/>
  <c r="U5662" i="1"/>
  <c r="U5663" i="1" a="1"/>
  <c r="U5663" i="1"/>
  <c r="U5664" i="1" a="1"/>
  <c r="U5664" i="1" s="1"/>
  <c r="U5665" i="1" a="1"/>
  <c r="U5665" i="1" s="1"/>
  <c r="U5671" i="1" a="1"/>
  <c r="U5671" i="1" s="1"/>
  <c r="U5672" i="1" a="1"/>
  <c r="U5672" i="1"/>
  <c r="U5673" i="1" a="1"/>
  <c r="U5673" i="1"/>
  <c r="U5674" i="1" a="1"/>
  <c r="U5674" i="1" s="1"/>
  <c r="U5675" i="1" a="1"/>
  <c r="U5675" i="1" s="1"/>
  <c r="U5676" i="1" a="1"/>
  <c r="U5676" i="1"/>
  <c r="U5677" i="1" a="1"/>
  <c r="U5677" i="1"/>
  <c r="U5678" i="1" a="1"/>
  <c r="U5678" i="1" s="1"/>
  <c r="U5680" i="1" a="1"/>
  <c r="U5680" i="1" s="1"/>
  <c r="U5682" i="1" a="1"/>
  <c r="U5682" i="1" s="1"/>
  <c r="U5684" i="1" a="1"/>
  <c r="U5684" i="1"/>
  <c r="U5688" i="1" a="1"/>
  <c r="U5688" i="1"/>
  <c r="U5689" i="1" a="1"/>
  <c r="U5689" i="1" s="1"/>
  <c r="U5690" i="1" a="1"/>
  <c r="U5690" i="1" s="1"/>
  <c r="U5692" i="1" a="1"/>
  <c r="U5692" i="1"/>
  <c r="U5694" i="1" a="1"/>
  <c r="U5694" i="1" s="1"/>
  <c r="U5695" i="1" a="1"/>
  <c r="U5695" i="1" s="1"/>
  <c r="U5696" i="1" a="1"/>
  <c r="U5696" i="1"/>
  <c r="U5697" i="1" a="1"/>
  <c r="U5697" i="1"/>
  <c r="U5698" i="1" a="1"/>
  <c r="U5698" i="1" s="1"/>
  <c r="U5710" i="1" a="1"/>
  <c r="U5710" i="1"/>
  <c r="U5711" i="1" a="1"/>
  <c r="U5711" i="1" s="1"/>
  <c r="U5712" i="1" a="1"/>
  <c r="U5712" i="1" s="1"/>
  <c r="U5714" i="1" a="1"/>
  <c r="U5714" i="1" s="1"/>
  <c r="U5715" i="1" a="1"/>
  <c r="U5715" i="1" s="1"/>
  <c r="U5717" i="1" a="1"/>
  <c r="U5717" i="1"/>
  <c r="U5718" i="1" a="1"/>
  <c r="U5718" i="1"/>
  <c r="U5719" i="1" a="1"/>
  <c r="U5719" i="1"/>
  <c r="U5720" i="1" a="1"/>
  <c r="U5720" i="1"/>
  <c r="U5721" i="1" a="1"/>
  <c r="U5721" i="1" s="1"/>
  <c r="U5722" i="1" a="1"/>
  <c r="U5722" i="1" s="1"/>
  <c r="U5723" i="1" a="1"/>
  <c r="U5723" i="1" s="1"/>
  <c r="U5724" i="1" a="1"/>
  <c r="U5724" i="1" s="1"/>
  <c r="U5725" i="1" a="1"/>
  <c r="U5725" i="1" s="1"/>
  <c r="U5726" i="1" a="1"/>
  <c r="U5726" i="1"/>
  <c r="U5730" i="1" a="1"/>
  <c r="U5730" i="1"/>
  <c r="U5818" i="1" a="1"/>
  <c r="U5818" i="1" s="1"/>
  <c r="U5819" i="1" a="1"/>
  <c r="U5819" i="1"/>
  <c r="U5820" i="1" a="1"/>
  <c r="U5820" i="1" s="1"/>
  <c r="U5821" i="1" a="1"/>
  <c r="U5821" i="1" s="1"/>
  <c r="U5822" i="1" a="1"/>
  <c r="U5822" i="1" s="1"/>
  <c r="U5823" i="1" a="1"/>
  <c r="U5823" i="1" s="1"/>
  <c r="U5824" i="1" a="1"/>
  <c r="U5824" i="1"/>
  <c r="U5825" i="1" a="1"/>
  <c r="U5825" i="1"/>
  <c r="U5826" i="1" a="1"/>
  <c r="U5826" i="1" s="1"/>
  <c r="U5827" i="1" a="1"/>
  <c r="U5827" i="1"/>
  <c r="U5828" i="1" a="1"/>
  <c r="U5828" i="1"/>
  <c r="U5829" i="1" a="1"/>
  <c r="U5829" i="1" s="1"/>
  <c r="U5830" i="1" a="1"/>
  <c r="U5830" i="1" s="1"/>
  <c r="U5831" i="1" a="1"/>
  <c r="U5831" i="1" s="1"/>
  <c r="U5833" i="1" a="1"/>
  <c r="U5833" i="1" s="1"/>
  <c r="U5834" i="1" a="1"/>
  <c r="U5834" i="1"/>
  <c r="U5835" i="1" a="1"/>
  <c r="U5835" i="1"/>
  <c r="U5836" i="1" a="1"/>
  <c r="U5836" i="1"/>
  <c r="U5837" i="1" a="1"/>
  <c r="U5837" i="1" s="1"/>
  <c r="U5838" i="1" a="1"/>
  <c r="U5838" i="1" s="1"/>
  <c r="U5839" i="1" a="1"/>
  <c r="U5839" i="1" s="1"/>
  <c r="U5840" i="1" a="1"/>
  <c r="U5840" i="1"/>
  <c r="U5841" i="1" a="1"/>
  <c r="U5841" i="1" s="1"/>
  <c r="U5842" i="1" a="1"/>
  <c r="U5842" i="1" s="1"/>
  <c r="U5843" i="1" a="1"/>
  <c r="U5843" i="1" s="1"/>
  <c r="U5844" i="1" a="1"/>
  <c r="U5844" i="1"/>
  <c r="U5845" i="1" a="1"/>
  <c r="U5845" i="1"/>
  <c r="U5846" i="1" a="1"/>
  <c r="U5846" i="1" s="1"/>
  <c r="U5847" i="1" a="1"/>
  <c r="U5847" i="1" s="1"/>
  <c r="U5848" i="1" a="1"/>
  <c r="U5848" i="1" s="1"/>
  <c r="U5849" i="1" a="1"/>
  <c r="U5849" i="1"/>
  <c r="U5850" i="1" a="1"/>
  <c r="U5850" i="1" s="1"/>
  <c r="U5851" i="1" a="1"/>
  <c r="U5851" i="1" s="1"/>
  <c r="U5852" i="1" a="1"/>
  <c r="U5852" i="1"/>
  <c r="U5853" i="1" a="1"/>
  <c r="U5853" i="1"/>
  <c r="U5854" i="1" a="1"/>
  <c r="U5854" i="1" s="1"/>
  <c r="U5855" i="1" a="1"/>
  <c r="U5855" i="1" s="1"/>
  <c r="U6022" i="1" a="1"/>
  <c r="U6022" i="1"/>
  <c r="U6113" i="1" a="1"/>
  <c r="U6113" i="1"/>
  <c r="U6114" i="1" a="1"/>
  <c r="U6114" i="1" s="1"/>
  <c r="U6127" i="1" a="1"/>
  <c r="U6127" i="1" s="1"/>
  <c r="U6128" i="1" a="1"/>
  <c r="U6128" i="1" s="1"/>
  <c r="U6129" i="1" a="1"/>
  <c r="U6129" i="1" s="1"/>
  <c r="U6192" i="1" a="1"/>
  <c r="U6192" i="1" s="1"/>
  <c r="U6194" i="1" a="1"/>
  <c r="U6194" i="1" s="1"/>
  <c r="U6195" i="1" a="1"/>
  <c r="U6195" i="1" s="1"/>
  <c r="U6196" i="1" a="1"/>
  <c r="U6196" i="1"/>
  <c r="U6238" i="1" a="1"/>
  <c r="U6238" i="1" s="1"/>
  <c r="U6239" i="1" a="1"/>
  <c r="U6239" i="1" s="1"/>
  <c r="U6240" i="1" a="1"/>
  <c r="U6240" i="1" s="1"/>
  <c r="U6241" i="1" a="1"/>
  <c r="U6241" i="1" s="1"/>
  <c r="U6242" i="1" a="1"/>
  <c r="U6242" i="1" s="1"/>
  <c r="U6243" i="1" a="1"/>
  <c r="U6243" i="1" s="1"/>
  <c r="U6244" i="1" a="1"/>
  <c r="U6244" i="1"/>
  <c r="U6245" i="1" a="1"/>
  <c r="U6245" i="1"/>
  <c r="U6284" i="1" a="1"/>
  <c r="U6284" i="1" s="1"/>
  <c r="U6285" i="1" a="1"/>
  <c r="U6285" i="1"/>
  <c r="U6287" i="1" a="1"/>
  <c r="U6287" i="1"/>
  <c r="U6288" i="1" a="1"/>
  <c r="U6288" i="1" s="1"/>
  <c r="U6289" i="1" a="1"/>
  <c r="U6289" i="1" s="1"/>
  <c r="U6292" i="1" a="1"/>
  <c r="U6292" i="1" s="1"/>
  <c r="U6296" i="1" a="1"/>
  <c r="U6296" i="1"/>
  <c r="U6318" i="1" a="1"/>
  <c r="U6318" i="1"/>
  <c r="U6322" i="1" a="1"/>
  <c r="U6322" i="1"/>
  <c r="U6377" i="1" a="1"/>
  <c r="U6377" i="1"/>
  <c r="U6381" i="1" a="1"/>
  <c r="U6381" i="1"/>
  <c r="U6385" i="1" a="1"/>
  <c r="U6385" i="1"/>
  <c r="U6466" i="1" a="1"/>
  <c r="U6466" i="1" s="1"/>
  <c r="U6566" i="1" a="1"/>
  <c r="U6566" i="1" s="1"/>
  <c r="U6567" i="1" a="1"/>
  <c r="U6567" i="1" s="1"/>
  <c r="U6569" i="1" a="1"/>
  <c r="U6569" i="1" s="1"/>
  <c r="U6570" i="1" a="1"/>
  <c r="U6570" i="1"/>
  <c r="U6571" i="1" a="1"/>
  <c r="U6571" i="1"/>
  <c r="U6572" i="1" a="1"/>
  <c r="U6572" i="1"/>
  <c r="U6573" i="1" a="1"/>
  <c r="U6573" i="1" s="1"/>
  <c r="U6577" i="1" a="1"/>
  <c r="U6577" i="1" s="1"/>
  <c r="U6689" i="1" a="1"/>
  <c r="U6689" i="1" s="1"/>
  <c r="U6690" i="1" a="1"/>
  <c r="U6690" i="1" s="1"/>
  <c r="U6691" i="1" a="1"/>
  <c r="U6691" i="1" s="1"/>
  <c r="U6692" i="1" a="1"/>
  <c r="U6692" i="1"/>
  <c r="U6693" i="1" a="1"/>
  <c r="U6693" i="1"/>
  <c r="U6722" i="1" a="1"/>
  <c r="U6722" i="1"/>
  <c r="U6723" i="1" a="1"/>
  <c r="U6723" i="1" s="1"/>
  <c r="U6811" i="1" a="1"/>
  <c r="U6811" i="1" s="1"/>
  <c r="U6872" i="1" a="1"/>
  <c r="U6872" i="1" s="1"/>
  <c r="U6875" i="1" a="1"/>
  <c r="U6875" i="1" s="1"/>
  <c r="U6919" i="1" a="1"/>
  <c r="U6919" i="1" s="1"/>
  <c r="U7200" i="1" a="1"/>
  <c r="U7200" i="1" s="1"/>
  <c r="U7224" i="1" a="1"/>
  <c r="U7224" i="1"/>
  <c r="U7225" i="1" a="1"/>
  <c r="U7225" i="1"/>
  <c r="U7227" i="1" a="1"/>
  <c r="U7227" i="1" s="1"/>
  <c r="U7228" i="1" a="1"/>
  <c r="U7228" i="1" s="1"/>
  <c r="U7229" i="1" a="1"/>
  <c r="U7229" i="1" s="1"/>
  <c r="U7230" i="1" a="1"/>
  <c r="U7230" i="1" s="1"/>
  <c r="U7232" i="1" a="1"/>
  <c r="U7232" i="1"/>
  <c r="U7376" i="1" a="1"/>
  <c r="U7376" i="1" s="1"/>
  <c r="U7385" i="1" a="1"/>
  <c r="U7385" i="1" s="1"/>
  <c r="U7435" i="1" a="1"/>
  <c r="U7435" i="1"/>
  <c r="U7482" i="1" a="1"/>
  <c r="U7482" i="1"/>
  <c r="U7483" i="1" a="1"/>
  <c r="U7483" i="1" s="1"/>
  <c r="U7484" i="1" a="1"/>
  <c r="U7484" i="1" s="1"/>
  <c r="U7485" i="1" a="1"/>
  <c r="U7485" i="1" s="1"/>
  <c r="U7486" i="1" a="1"/>
  <c r="U7486" i="1"/>
  <c r="U7487" i="1" a="1"/>
  <c r="U7487" i="1" s="1"/>
  <c r="U7488" i="1" a="1"/>
  <c r="U7488" i="1" s="1"/>
  <c r="U7489" i="1" a="1"/>
  <c r="U7489" i="1" s="1"/>
  <c r="U7490" i="1" a="1"/>
  <c r="U7490" i="1" s="1"/>
  <c r="U7518" i="1" a="1"/>
  <c r="U7518" i="1" s="1"/>
  <c r="U7519" i="1" a="1"/>
  <c r="U7519" i="1" s="1"/>
  <c r="U7520" i="1" a="1"/>
  <c r="U7520" i="1" s="1"/>
  <c r="U7521" i="1" a="1"/>
  <c r="U7521" i="1"/>
  <c r="U7522" i="1" a="1"/>
  <c r="U7522" i="1" s="1"/>
  <c r="U7523" i="1" a="1"/>
  <c r="U7523" i="1"/>
  <c r="U7525" i="1" a="1"/>
  <c r="U7525" i="1" s="1"/>
  <c r="U7527" i="1" a="1"/>
  <c r="U7527" i="1" s="1"/>
  <c r="U7528" i="1" a="1"/>
  <c r="U7528" i="1" s="1"/>
  <c r="U7530" i="1" a="1"/>
  <c r="U7530" i="1" s="1"/>
  <c r="U7531" i="1" a="1"/>
  <c r="U7531" i="1"/>
  <c r="U7532" i="1" a="1"/>
  <c r="U7532" i="1"/>
  <c r="U7533" i="1" a="1"/>
  <c r="U7533" i="1" s="1"/>
  <c r="U7534" i="1" a="1"/>
  <c r="U7534" i="1"/>
  <c r="U7535" i="1" a="1"/>
  <c r="U7535" i="1" s="1"/>
  <c r="U7536" i="1" a="1"/>
  <c r="U7536" i="1" s="1"/>
  <c r="U7537" i="1" a="1"/>
  <c r="U7537" i="1" s="1"/>
  <c r="U7538" i="1" a="1"/>
  <c r="U7538" i="1" s="1"/>
  <c r="U7539" i="1" a="1"/>
  <c r="U7539" i="1"/>
  <c r="U7540" i="1" a="1"/>
  <c r="U7540" i="1"/>
  <c r="U7541" i="1" a="1"/>
  <c r="U7541" i="1"/>
  <c r="U7542" i="1" a="1"/>
  <c r="U7542" i="1"/>
  <c r="U7543" i="1" a="1"/>
  <c r="U7543" i="1" s="1"/>
  <c r="U7545" i="1" a="1"/>
  <c r="U7545" i="1"/>
  <c r="U7635" i="1" a="1"/>
  <c r="U7635" i="1" s="1"/>
  <c r="U7640" i="1" a="1"/>
  <c r="U7640" i="1" s="1"/>
  <c r="U7641" i="1" a="1"/>
  <c r="U7641" i="1" s="1"/>
  <c r="U7642" i="1" a="1"/>
  <c r="U7642" i="1" s="1"/>
  <c r="U7643" i="1" a="1"/>
  <c r="U7643" i="1"/>
  <c r="U7645" i="1" a="1"/>
  <c r="U7645" i="1" s="1"/>
  <c r="U7655" i="1" a="1"/>
  <c r="U7655" i="1"/>
  <c r="U7734" i="1" a="1"/>
  <c r="U7734" i="1" s="1"/>
  <c r="U7735" i="1" a="1"/>
  <c r="U7735" i="1" s="1"/>
  <c r="U7737" i="1" a="1"/>
  <c r="U7737" i="1" s="1"/>
  <c r="U7864" i="1" a="1"/>
  <c r="U7864" i="1" s="1"/>
  <c r="U7865" i="1" a="1"/>
  <c r="U7865" i="1" s="1"/>
  <c r="U7890" i="1" a="1"/>
  <c r="U7890" i="1"/>
  <c r="U7963" i="1" a="1"/>
  <c r="U7963" i="1"/>
  <c r="U7964" i="1" a="1"/>
  <c r="U7964" i="1" s="1"/>
  <c r="U7965" i="1" a="1"/>
  <c r="U7965" i="1" s="1"/>
  <c r="U7966" i="1" a="1"/>
  <c r="U7966" i="1" s="1"/>
  <c r="U7967" i="1" a="1"/>
  <c r="U7967" i="1" s="1"/>
  <c r="U7968" i="1" a="1"/>
  <c r="U7968" i="1"/>
  <c r="U7969" i="1" a="1"/>
  <c r="U7969" i="1" s="1"/>
  <c r="U7971" i="1" a="1"/>
  <c r="U7971" i="1" s="1"/>
  <c r="U7973" i="1" a="1"/>
  <c r="U7973" i="1" s="1"/>
  <c r="U7974" i="1" a="1"/>
  <c r="U7974" i="1"/>
  <c r="U7975" i="1" a="1"/>
  <c r="U7975" i="1" s="1"/>
  <c r="U7976" i="1" a="1"/>
  <c r="U7976" i="1" s="1"/>
  <c r="U7977" i="1" a="1"/>
  <c r="U7977" i="1" s="1"/>
  <c r="U7979" i="1" a="1"/>
  <c r="U7979" i="1" s="1"/>
  <c r="U8058" i="1" a="1"/>
  <c r="U8058" i="1"/>
  <c r="U8061" i="1" a="1"/>
  <c r="U8061" i="1" s="1"/>
  <c r="U8062" i="1" a="1"/>
  <c r="U8062" i="1" s="1"/>
  <c r="U8065" i="1" a="1"/>
  <c r="U8065" i="1" s="1"/>
  <c r="U8066" i="1" a="1"/>
  <c r="U8066" i="1"/>
  <c r="U8074" i="1" a="1"/>
  <c r="U8074" i="1" s="1"/>
  <c r="U8116" i="1" a="1"/>
  <c r="U8116" i="1" s="1"/>
  <c r="U8117" i="1" a="1"/>
  <c r="U8117" i="1" s="1"/>
  <c r="U8119" i="1" a="1"/>
  <c r="U8119" i="1"/>
  <c r="U8120" i="1" a="1"/>
  <c r="U8120" i="1" s="1"/>
  <c r="U8121" i="1" a="1"/>
  <c r="U8121" i="1" s="1"/>
  <c r="U8137" i="1" a="1"/>
  <c r="U8137" i="1" s="1"/>
  <c r="U8138" i="1" a="1"/>
  <c r="U8138" i="1" s="1"/>
  <c r="U8139" i="1" a="1"/>
  <c r="U8139" i="1" s="1"/>
  <c r="U8147" i="1" a="1"/>
  <c r="U8147" i="1" s="1"/>
  <c r="U8415" i="1" a="1"/>
  <c r="U8415" i="1" s="1"/>
  <c r="U8416" i="1" a="1"/>
  <c r="U8416" i="1"/>
  <c r="U8417" i="1" a="1"/>
  <c r="U8417" i="1" s="1"/>
  <c r="U8418" i="1" a="1"/>
  <c r="U8418" i="1"/>
  <c r="U8420" i="1" a="1"/>
  <c r="U8420" i="1" s="1"/>
  <c r="U8425" i="1" a="1"/>
  <c r="U8425" i="1" s="1"/>
  <c r="U8426" i="1" a="1"/>
  <c r="U8426" i="1" s="1"/>
  <c r="U8451" i="1" a="1"/>
  <c r="U8451" i="1" s="1"/>
  <c r="U8453" i="1" a="1"/>
  <c r="U8453" i="1"/>
  <c r="U8457" i="1" a="1"/>
  <c r="U8457" i="1" s="1"/>
  <c r="U8458" i="1" a="1"/>
  <c r="U8458" i="1" s="1"/>
  <c r="U8461" i="1" a="1"/>
  <c r="U8461" i="1"/>
  <c r="U8465" i="1" a="1"/>
  <c r="U8465" i="1" s="1"/>
  <c r="U8531" i="1" a="1"/>
  <c r="U8531" i="1" s="1"/>
  <c r="U8532" i="1" a="1"/>
  <c r="U8532" i="1" s="1"/>
  <c r="U8561" i="1" a="1"/>
  <c r="U8561" i="1" s="1"/>
  <c r="U8565" i="1" a="1"/>
  <c r="U8565" i="1"/>
  <c r="U8566" i="1" a="1"/>
  <c r="U8566" i="1"/>
  <c r="U8568" i="1" a="1"/>
  <c r="U8568" i="1"/>
  <c r="U8569" i="1" a="1"/>
  <c r="U8569" i="1" s="1"/>
  <c r="U8570" i="1" a="1"/>
  <c r="U8570" i="1"/>
  <c r="U8571" i="1" a="1"/>
  <c r="U8571" i="1" s="1"/>
  <c r="U8572" i="1" a="1"/>
  <c r="U8572" i="1" s="1"/>
  <c r="U8574" i="1" a="1"/>
  <c r="U8574" i="1" s="1"/>
  <c r="U8576" i="1" a="1"/>
  <c r="U8576" i="1" s="1"/>
  <c r="U8577" i="1" a="1"/>
  <c r="U8577" i="1" s="1"/>
  <c r="U8579" i="1" a="1"/>
  <c r="U8579" i="1"/>
  <c r="U8580" i="1" a="1"/>
  <c r="U8580" i="1" s="1"/>
  <c r="U8581" i="1" a="1"/>
  <c r="U8581" i="1"/>
  <c r="U8586" i="1" a="1"/>
  <c r="U8586" i="1" s="1"/>
  <c r="U8587" i="1" a="1"/>
  <c r="U8587" i="1" s="1"/>
  <c r="U8588" i="1" a="1"/>
  <c r="U8588" i="1" s="1"/>
  <c r="U8589" i="1" a="1"/>
  <c r="U8589" i="1" s="1"/>
  <c r="U8593" i="1" a="1"/>
  <c r="U8593" i="1" s="1"/>
  <c r="U8594" i="1" a="1"/>
  <c r="U8594" i="1" s="1"/>
  <c r="U8599" i="1" a="1"/>
  <c r="U8599" i="1"/>
  <c r="U8600" i="1" a="1"/>
  <c r="U8600" i="1"/>
  <c r="U8602" i="1" a="1"/>
  <c r="U8602" i="1"/>
  <c r="U8603" i="1" a="1"/>
  <c r="U8603" i="1" s="1"/>
  <c r="U8605" i="1" a="1"/>
  <c r="U8605" i="1" s="1"/>
  <c r="U8606" i="1" a="1"/>
  <c r="U8606" i="1" s="1"/>
  <c r="U8609" i="1" a="1"/>
  <c r="U8609" i="1" s="1"/>
  <c r="U8618" i="1" a="1"/>
  <c r="U8618" i="1" s="1"/>
  <c r="U8620" i="1" a="1"/>
  <c r="U8620" i="1" s="1"/>
  <c r="U8622" i="1" a="1"/>
  <c r="U8622" i="1"/>
  <c r="U8625" i="1" a="1"/>
  <c r="U8625" i="1" s="1"/>
  <c r="U8627" i="1" a="1"/>
  <c r="U8627" i="1"/>
  <c r="U8628" i="1" a="1"/>
  <c r="U8628" i="1" s="1"/>
  <c r="U8631" i="1" a="1"/>
  <c r="U8631" i="1"/>
  <c r="U8632" i="1" a="1"/>
  <c r="U8632" i="1"/>
  <c r="U8635" i="1" a="1"/>
  <c r="U8635" i="1"/>
  <c r="U8636" i="1" a="1"/>
  <c r="U8636" i="1"/>
  <c r="U8637" i="1" a="1"/>
  <c r="U8637" i="1"/>
  <c r="U8641" i="1" a="1"/>
  <c r="U8641" i="1"/>
  <c r="U8653" i="1" a="1"/>
  <c r="U8653" i="1"/>
  <c r="U8654" i="1" a="1"/>
  <c r="U8654" i="1" s="1"/>
  <c r="U8655" i="1" a="1"/>
  <c r="U8655" i="1" s="1"/>
  <c r="U8716" i="1" a="1"/>
  <c r="U8716" i="1"/>
  <c r="U8779" i="1" a="1"/>
  <c r="U8779" i="1" s="1"/>
  <c r="U8797" i="1" a="1"/>
  <c r="U8797" i="1" s="1"/>
  <c r="U8810" i="1" a="1"/>
  <c r="U8810" i="1"/>
  <c r="U8811" i="1" a="1"/>
  <c r="U8811" i="1" s="1"/>
  <c r="U8812" i="1" a="1"/>
  <c r="U8812" i="1" s="1"/>
  <c r="U8892" i="1" a="1"/>
  <c r="U8892" i="1" s="1"/>
  <c r="U8893" i="1" a="1"/>
  <c r="U8893" i="1"/>
  <c r="U8894" i="1" a="1"/>
  <c r="U8894" i="1" s="1"/>
  <c r="U8896" i="1" a="1"/>
  <c r="U8896" i="1" s="1"/>
  <c r="U8897" i="1" a="1"/>
  <c r="U8897" i="1" s="1"/>
  <c r="U8898" i="1" a="1"/>
  <c r="U8898" i="1" s="1"/>
  <c r="U8899" i="1" a="1"/>
  <c r="U8899" i="1"/>
  <c r="U8901" i="1" a="1"/>
  <c r="U8901" i="1" s="1"/>
  <c r="U8931" i="1" a="1"/>
  <c r="U8931" i="1"/>
  <c r="U8932" i="1" a="1"/>
  <c r="U8932" i="1" s="1"/>
  <c r="U8933" i="1" a="1"/>
  <c r="U8933" i="1"/>
  <c r="U9019" i="1" a="1"/>
  <c r="U9019" i="1" s="1"/>
  <c r="U9020" i="1" a="1"/>
  <c r="U9020" i="1" s="1"/>
  <c r="U9021" i="1" a="1"/>
  <c r="U9021" i="1" s="1"/>
  <c r="U9023" i="1" a="1"/>
  <c r="U9023" i="1" s="1"/>
  <c r="U9028" i="1" a="1"/>
  <c r="U9028" i="1" s="1"/>
  <c r="U9029" i="1" a="1"/>
  <c r="U9029" i="1" s="1"/>
  <c r="U9030" i="1" a="1"/>
  <c r="U9030" i="1"/>
  <c r="U9031" i="1" a="1"/>
  <c r="U9031" i="1" s="1"/>
  <c r="U9033" i="1" a="1"/>
  <c r="U9033" i="1" s="1"/>
  <c r="U9087" i="1" a="1"/>
  <c r="U9087" i="1" s="1"/>
  <c r="U9088" i="1" a="1"/>
  <c r="U9088" i="1"/>
  <c r="U9089" i="1" a="1"/>
  <c r="U9089" i="1" s="1"/>
  <c r="U9090" i="1" a="1"/>
  <c r="U9090" i="1" s="1"/>
  <c r="U9097" i="1" a="1"/>
  <c r="U9097" i="1" s="1"/>
  <c r="U9098" i="1" a="1"/>
  <c r="U9098" i="1" s="1"/>
  <c r="U9099" i="1" a="1"/>
  <c r="U9099" i="1" s="1"/>
  <c r="U9100" i="1" a="1"/>
  <c r="U9100" i="1" s="1"/>
  <c r="U9101" i="1" a="1"/>
  <c r="U9101" i="1" s="1"/>
  <c r="U9102" i="1" a="1"/>
  <c r="U9102" i="1" s="1"/>
  <c r="U9104" i="1" a="1"/>
  <c r="U9104" i="1"/>
  <c r="U9105" i="1" a="1"/>
  <c r="U9105" i="1" s="1"/>
  <c r="U9109" i="1" a="1"/>
  <c r="U9109" i="1" s="1"/>
  <c r="U9110" i="1" a="1"/>
  <c r="U9110" i="1"/>
  <c r="U9111" i="1" a="1"/>
  <c r="U9111" i="1" s="1"/>
  <c r="U9112" i="1" a="1"/>
  <c r="U9112" i="1" s="1"/>
  <c r="U9113" i="1" a="1"/>
  <c r="U9113" i="1" s="1"/>
  <c r="U9114" i="1" a="1"/>
  <c r="U9114" i="1" s="1"/>
  <c r="U9115" i="1" a="1"/>
  <c r="U9115" i="1"/>
  <c r="U9117" i="1" a="1"/>
  <c r="U9117" i="1" s="1"/>
  <c r="U9118" i="1" a="1"/>
  <c r="U9118" i="1"/>
  <c r="U9119" i="1" a="1"/>
  <c r="U9119" i="1" s="1"/>
  <c r="U9120" i="1" a="1"/>
  <c r="U9120" i="1" s="1"/>
  <c r="U9121" i="1" a="1"/>
  <c r="U9121" i="1" s="1"/>
  <c r="U9122" i="1" a="1"/>
  <c r="U9122" i="1" s="1"/>
  <c r="U9123" i="1" a="1"/>
  <c r="U9123" i="1"/>
  <c r="U9124" i="1" a="1"/>
  <c r="U9124" i="1" s="1"/>
  <c r="U9126" i="1" a="1"/>
  <c r="U9126" i="1"/>
  <c r="U9127" i="1" a="1"/>
  <c r="U9127" i="1"/>
  <c r="U9131" i="1" a="1"/>
  <c r="U9131" i="1" s="1"/>
  <c r="U9132" i="1" a="1"/>
  <c r="U9132" i="1" s="1"/>
  <c r="U9133" i="1" a="1"/>
  <c r="U9133" i="1" s="1"/>
  <c r="U9343" i="1" a="1"/>
  <c r="U9343" i="1" s="1"/>
  <c r="U9345" i="1" a="1"/>
  <c r="U9345" i="1" s="1"/>
  <c r="U9359" i="1" a="1"/>
  <c r="U9359" i="1"/>
  <c r="U9371" i="1" a="1"/>
  <c r="U9371" i="1" s="1"/>
  <c r="U9372" i="1" a="1"/>
  <c r="U9372" i="1"/>
  <c r="U9373" i="1" a="1"/>
  <c r="U9373" i="1" s="1"/>
  <c r="U9374" i="1" a="1"/>
  <c r="U9374" i="1" s="1"/>
  <c r="U9375" i="1" a="1"/>
  <c r="U9375" i="1" s="1"/>
  <c r="U9376" i="1" a="1"/>
  <c r="U9376" i="1" s="1"/>
  <c r="U9377" i="1" a="1"/>
  <c r="U9377" i="1" s="1"/>
  <c r="U9378" i="1" a="1"/>
  <c r="U9378" i="1"/>
  <c r="U9379" i="1" a="1"/>
  <c r="U9379" i="1"/>
  <c r="U9396" i="1" a="1"/>
  <c r="U9396" i="1" s="1"/>
  <c r="U9397" i="1" a="1"/>
  <c r="U9397" i="1"/>
  <c r="U9400" i="1" a="1"/>
  <c r="U9400" i="1" s="1"/>
  <c r="U9402" i="1" a="1"/>
  <c r="U9402" i="1" s="1"/>
  <c r="U9403" i="1" a="1"/>
  <c r="U9403" i="1" s="1"/>
  <c r="U9404" i="1" a="1"/>
  <c r="U9404" i="1" s="1"/>
  <c r="U9408" i="1" a="1"/>
  <c r="U9408" i="1"/>
  <c r="U9409" i="1" a="1"/>
  <c r="U9409" i="1" s="1"/>
  <c r="U9410" i="1" a="1"/>
  <c r="U9410" i="1"/>
  <c r="U9411" i="1" a="1"/>
  <c r="U9411" i="1" s="1"/>
  <c r="U9412" i="1" a="1"/>
  <c r="U9412" i="1"/>
  <c r="U9413" i="1" a="1"/>
  <c r="U9413" i="1" s="1"/>
  <c r="U9414" i="1" a="1"/>
  <c r="U9414" i="1" s="1"/>
  <c r="U9417" i="1" a="1"/>
  <c r="U9417" i="1" s="1"/>
  <c r="U9418" i="1" a="1"/>
  <c r="U9418" i="1" s="1"/>
  <c r="U9423" i="1" a="1"/>
  <c r="U9423" i="1" s="1"/>
  <c r="U9425" i="1" a="1"/>
  <c r="U9425" i="1"/>
  <c r="U9428" i="1" a="1"/>
  <c r="U9428" i="1" s="1"/>
  <c r="U9429" i="1" a="1"/>
  <c r="U9429" i="1" s="1"/>
  <c r="U9430" i="1" a="1"/>
  <c r="U9430" i="1" s="1"/>
  <c r="U9431" i="1" a="1"/>
  <c r="U9431" i="1" s="1"/>
  <c r="U9432" i="1" a="1"/>
  <c r="U9432" i="1"/>
  <c r="U9433" i="1" a="1"/>
  <c r="U9433" i="1"/>
  <c r="U9434" i="1" a="1"/>
  <c r="U9434" i="1" s="1"/>
  <c r="U9458" i="1" a="1"/>
  <c r="U9458" i="1" s="1"/>
  <c r="U9459" i="1" a="1"/>
  <c r="U9459" i="1" s="1"/>
  <c r="U9461" i="1" a="1"/>
  <c r="U9461" i="1"/>
  <c r="U9469" i="1" a="1"/>
  <c r="U9469" i="1" s="1"/>
  <c r="U9471" i="1" a="1"/>
  <c r="U9471" i="1" s="1"/>
  <c r="U9472" i="1" a="1"/>
  <c r="U9472" i="1"/>
  <c r="U9473" i="1" a="1"/>
  <c r="U9473" i="1"/>
  <c r="U9478" i="1" a="1"/>
  <c r="U9478" i="1" s="1"/>
  <c r="U9479" i="1" a="1"/>
  <c r="U9479" i="1" s="1"/>
  <c r="U9481" i="1" a="1"/>
  <c r="U9481" i="1" s="1"/>
  <c r="U9487" i="1" a="1"/>
  <c r="U9487" i="1"/>
  <c r="U9488" i="1" a="1"/>
  <c r="U9488" i="1" s="1"/>
  <c r="U9506" i="1" a="1"/>
  <c r="U9506" i="1"/>
  <c r="U9507" i="1" a="1"/>
  <c r="U9507" i="1"/>
  <c r="U9562" i="1" a="1"/>
  <c r="U9562" i="1"/>
  <c r="U9606" i="1" a="1"/>
  <c r="U9606" i="1"/>
  <c r="U9607" i="1" a="1"/>
  <c r="U9607" i="1" s="1"/>
  <c r="U9614" i="1" a="1"/>
  <c r="U9614" i="1"/>
  <c r="U9617" i="1" a="1"/>
  <c r="U9617" i="1" s="1"/>
  <c r="U9618" i="1" a="1"/>
  <c r="U9618" i="1" s="1"/>
  <c r="U9625" i="1" a="1"/>
  <c r="U9625" i="1"/>
  <c r="U9748" i="1" a="1"/>
  <c r="U9748" i="1" s="1"/>
  <c r="U9749" i="1" a="1"/>
  <c r="U9749" i="1" s="1"/>
  <c r="U9757" i="1" a="1"/>
  <c r="U9757" i="1"/>
  <c r="U9759" i="1" a="1"/>
  <c r="U9759" i="1"/>
  <c r="U9760" i="1" a="1"/>
  <c r="U9760" i="1" s="1"/>
  <c r="U9768" i="1" a="1"/>
  <c r="U9768" i="1"/>
  <c r="U9769" i="1" a="1"/>
  <c r="U9769" i="1" s="1"/>
  <c r="U9770" i="1" a="1"/>
  <c r="U9770" i="1" s="1"/>
  <c r="U9771" i="1" a="1"/>
  <c r="U9771" i="1" s="1"/>
  <c r="U9775" i="1" a="1"/>
  <c r="U9775" i="1"/>
  <c r="U9777" i="1" a="1"/>
  <c r="U9777" i="1" s="1"/>
  <c r="U9778" i="1" a="1"/>
  <c r="U9778" i="1"/>
  <c r="U9783" i="1" a="1"/>
  <c r="U9783" i="1" s="1"/>
  <c r="U9784" i="1" a="1"/>
  <c r="U9784" i="1"/>
  <c r="U9787" i="1" a="1"/>
  <c r="U9787" i="1" s="1"/>
  <c r="U9790" i="1" a="1"/>
  <c r="U9790" i="1" s="1"/>
  <c r="U9791" i="1" a="1"/>
  <c r="U9791" i="1"/>
  <c r="U9798" i="1" a="1"/>
  <c r="U9798" i="1" s="1"/>
  <c r="U10016" i="1" a="1"/>
  <c r="U10016" i="1"/>
  <c r="U10066" i="1" a="1"/>
  <c r="U10066" i="1" s="1"/>
  <c r="U10073" i="1" a="1"/>
  <c r="U10073" i="1"/>
  <c r="U10074" i="1" a="1"/>
  <c r="U10074" i="1" s="1"/>
  <c r="U10075" i="1" a="1"/>
  <c r="U10075" i="1" s="1"/>
  <c r="U10076" i="1" a="1"/>
  <c r="U10076" i="1" s="1"/>
  <c r="U10078" i="1" a="1"/>
  <c r="U10078" i="1"/>
  <c r="U10079" i="1" a="1"/>
  <c r="U10079" i="1" s="1"/>
  <c r="U10080" i="1" a="1"/>
  <c r="U10080" i="1"/>
  <c r="U10085" i="1" a="1"/>
  <c r="U10085" i="1"/>
  <c r="U10100" i="1" a="1"/>
  <c r="U10100" i="1" s="1"/>
  <c r="U10101" i="1" a="1"/>
  <c r="U10101" i="1"/>
  <c r="U10102" i="1" a="1"/>
  <c r="U10102" i="1" s="1"/>
  <c r="U10103" i="1" a="1"/>
  <c r="U10103" i="1" s="1"/>
  <c r="U10133" i="1" a="1"/>
  <c r="U10133" i="1"/>
  <c r="U10160" i="1" a="1"/>
  <c r="U10160" i="1" s="1"/>
  <c r="U10161" i="1" a="1"/>
  <c r="U10161" i="1" s="1"/>
  <c r="U10166" i="1" a="1"/>
  <c r="U10166" i="1" s="1"/>
  <c r="U10170" i="1" a="1"/>
  <c r="U10170" i="1"/>
  <c r="U10171" i="1" a="1"/>
  <c r="U10171" i="1" s="1"/>
  <c r="U10172" i="1" a="1"/>
  <c r="U10172" i="1" s="1"/>
  <c r="U10173" i="1" a="1"/>
  <c r="U10173" i="1"/>
  <c r="U10174" i="1" a="1"/>
  <c r="U10174" i="1"/>
  <c r="U10175" i="1" a="1"/>
  <c r="U10175" i="1"/>
  <c r="U10176" i="1" a="1"/>
  <c r="U10176" i="1" s="1"/>
  <c r="U10178" i="1" a="1"/>
  <c r="U10178" i="1"/>
  <c r="U10180" i="1" a="1"/>
  <c r="U10180" i="1"/>
  <c r="U10196" i="1" a="1"/>
  <c r="U10196" i="1" s="1"/>
  <c r="U10198" i="1" a="1"/>
  <c r="U10198" i="1" s="1"/>
  <c r="U10199" i="1" a="1"/>
  <c r="U10199" i="1" s="1"/>
  <c r="U10200" i="1" a="1"/>
  <c r="U10200" i="1"/>
  <c r="U10201" i="1" a="1"/>
  <c r="U10201" i="1"/>
  <c r="U10208" i="1" a="1"/>
  <c r="U10208" i="1"/>
  <c r="U10209" i="1" a="1"/>
  <c r="U10209" i="1" s="1"/>
  <c r="U10210" i="1" a="1"/>
  <c r="U10210" i="1" s="1"/>
  <c r="U10211" i="1" a="1"/>
  <c r="U10211" i="1" s="1"/>
  <c r="U10212" i="1" a="1"/>
  <c r="U10212" i="1" s="1"/>
  <c r="U10213" i="1" a="1"/>
  <c r="U10213" i="1" s="1"/>
  <c r="U10215" i="1" a="1"/>
  <c r="U10215" i="1"/>
  <c r="U10218" i="1" a="1"/>
  <c r="U10218" i="1" s="1"/>
  <c r="U10221" i="1" a="1"/>
  <c r="U10221" i="1"/>
  <c r="U10255" i="1" a="1"/>
  <c r="U10255" i="1"/>
  <c r="U10256" i="1" a="1"/>
  <c r="U10256" i="1"/>
  <c r="U10257" i="1" a="1"/>
  <c r="U10257" i="1"/>
  <c r="U10266" i="1" a="1"/>
  <c r="U10266" i="1" s="1"/>
  <c r="U10267" i="1" a="1"/>
  <c r="U10267" i="1" s="1"/>
  <c r="U10268" i="1" a="1"/>
  <c r="U10268" i="1" s="1"/>
  <c r="U10269" i="1" a="1"/>
  <c r="U10269" i="1"/>
  <c r="U10271" i="1" a="1"/>
  <c r="U10271" i="1" s="1"/>
  <c r="U10272" i="1" a="1"/>
  <c r="U10272" i="1"/>
  <c r="U10294" i="1" a="1"/>
  <c r="U10294" i="1" s="1"/>
  <c r="U10295" i="1" a="1"/>
  <c r="U10295" i="1"/>
  <c r="U10311" i="1" a="1"/>
  <c r="U10311" i="1" s="1"/>
  <c r="U10312" i="1" a="1"/>
  <c r="U10312" i="1"/>
  <c r="U10314" i="1" a="1"/>
  <c r="U10314" i="1"/>
  <c r="U10317" i="1" a="1"/>
  <c r="U10317" i="1"/>
  <c r="U10454" i="1" a="1"/>
  <c r="U10454" i="1"/>
  <c r="U10455" i="1" a="1"/>
  <c r="U10455" i="1" s="1"/>
  <c r="U10456" i="1" a="1"/>
  <c r="U10456" i="1"/>
  <c r="U10459" i="1" a="1"/>
  <c r="U10459" i="1"/>
  <c r="U10533" i="1" a="1"/>
  <c r="U10533" i="1" s="1"/>
  <c r="U10534" i="1" a="1"/>
  <c r="U10534" i="1" s="1"/>
  <c r="U10559" i="1" a="1"/>
  <c r="U10559" i="1" s="1"/>
  <c r="U10565" i="1" a="1"/>
  <c r="U10565" i="1" s="1"/>
  <c r="U10567" i="1" a="1"/>
  <c r="U10567" i="1"/>
  <c r="U10568" i="1" a="1"/>
  <c r="U10568" i="1"/>
  <c r="U10569" i="1" a="1"/>
  <c r="U10569" i="1" s="1"/>
  <c r="U10571" i="1" a="1"/>
  <c r="U10571" i="1" s="1"/>
  <c r="U10676" i="1" a="1"/>
  <c r="U10676" i="1" s="1"/>
  <c r="U10677" i="1" a="1"/>
  <c r="U10677" i="1"/>
  <c r="U10678" i="1" a="1"/>
  <c r="U10678" i="1" s="1"/>
  <c r="U10905" i="1" a="1"/>
  <c r="U10905" i="1"/>
  <c r="U10929" i="1" a="1"/>
  <c r="U10929" i="1"/>
  <c r="U10934" i="1" a="1"/>
  <c r="U10934" i="1" s="1"/>
  <c r="U11055" i="1" a="1"/>
  <c r="U11055" i="1"/>
  <c r="U11056" i="1" a="1"/>
  <c r="U11056" i="1"/>
  <c r="U11057" i="1" a="1"/>
  <c r="U11057" i="1" s="1"/>
  <c r="U11058" i="1" a="1"/>
  <c r="U11058" i="1" s="1"/>
  <c r="U11059" i="1" a="1"/>
  <c r="U11059" i="1"/>
  <c r="U11060" i="1" a="1"/>
  <c r="U11060" i="1" s="1"/>
  <c r="U11163" i="1" a="1"/>
  <c r="U11163" i="1" s="1"/>
  <c r="U11164" i="1" a="1"/>
  <c r="U11164" i="1"/>
  <c r="U11165" i="1" a="1"/>
  <c r="U11165" i="1"/>
  <c r="U11166" i="1" a="1"/>
  <c r="U11166" i="1"/>
  <c r="U11167" i="1" a="1"/>
  <c r="U11167" i="1" s="1"/>
  <c r="U11187" i="1" a="1"/>
  <c r="U11187" i="1"/>
  <c r="U11188" i="1" a="1"/>
  <c r="U11188" i="1" s="1"/>
  <c r="U11189" i="1" a="1"/>
  <c r="U11189" i="1"/>
  <c r="U11192" i="1" a="1"/>
  <c r="U11192" i="1" s="1"/>
  <c r="U11429" i="1" a="1"/>
  <c r="U11429" i="1"/>
  <c r="U11433" i="1" a="1"/>
  <c r="U11433" i="1"/>
  <c r="U11439" i="1" a="1"/>
  <c r="U11439" i="1" s="1"/>
  <c r="U11440" i="1" a="1"/>
  <c r="U11440" i="1" s="1"/>
  <c r="U11446" i="1" a="1"/>
  <c r="U11446" i="1" s="1"/>
  <c r="U11447" i="1" a="1"/>
  <c r="U11447" i="1" s="1"/>
  <c r="U11450" i="1" a="1"/>
  <c r="U11450" i="1" s="1"/>
  <c r="U11452" i="1" a="1"/>
  <c r="U11452" i="1"/>
  <c r="U11453" i="1" a="1"/>
  <c r="U11453" i="1" s="1"/>
  <c r="U11459" i="1" a="1"/>
  <c r="U11459" i="1"/>
  <c r="U11460" i="1" a="1"/>
  <c r="U11460" i="1"/>
  <c r="U11461" i="1" a="1"/>
  <c r="U11461" i="1" s="1"/>
  <c r="U11463" i="1" a="1"/>
  <c r="U11463" i="1" s="1"/>
  <c r="U11464" i="1" a="1"/>
  <c r="U11464" i="1"/>
  <c r="U11465" i="1" a="1"/>
  <c r="U11465" i="1"/>
  <c r="U11466" i="1" a="1"/>
  <c r="U11466" i="1" s="1"/>
  <c r="U11467" i="1" a="1"/>
  <c r="U11467" i="1" s="1"/>
  <c r="U11469" i="1" a="1"/>
  <c r="U11469" i="1" s="1"/>
  <c r="U11470" i="1" a="1"/>
  <c r="U11470" i="1"/>
  <c r="U11475" i="1" a="1"/>
  <c r="U11475" i="1"/>
  <c r="U11484" i="1" a="1"/>
  <c r="U11484" i="1" s="1"/>
  <c r="U11551" i="1" a="1"/>
  <c r="U11551" i="1" s="1"/>
  <c r="U11555" i="1" a="1"/>
  <c r="U11555" i="1"/>
  <c r="U11556" i="1" a="1"/>
  <c r="U11556" i="1"/>
  <c r="U11557" i="1" a="1"/>
  <c r="U11557" i="1" s="1"/>
  <c r="U11559" i="1" a="1"/>
  <c r="U11559" i="1"/>
  <c r="U11561" i="1" a="1"/>
  <c r="U11561" i="1" s="1"/>
  <c r="U11566" i="1" a="1"/>
  <c r="U11566" i="1"/>
  <c r="U11573" i="1" a="1"/>
  <c r="U11573" i="1" s="1"/>
  <c r="U11589" i="1" a="1"/>
  <c r="U11589" i="1" s="1"/>
  <c r="U11590" i="1" a="1"/>
  <c r="U11590" i="1" s="1"/>
  <c r="U11631" i="1" a="1"/>
  <c r="U11631" i="1"/>
  <c r="U11652" i="1" a="1"/>
  <c r="U11652" i="1" s="1"/>
  <c r="U11654" i="1" a="1"/>
  <c r="U11654" i="1"/>
  <c r="U11655" i="1" a="1"/>
  <c r="U11655" i="1"/>
  <c r="U11656" i="1" a="1"/>
  <c r="U11656" i="1" s="1"/>
  <c r="U11658" i="1" a="1"/>
  <c r="U11658" i="1" s="1"/>
  <c r="U11659" i="1" a="1"/>
  <c r="U11659" i="1" s="1"/>
  <c r="U11660" i="1" a="1"/>
  <c r="U11660" i="1" s="1"/>
  <c r="U11661" i="1" a="1"/>
  <c r="U11661" i="1" s="1"/>
  <c r="U11684" i="1" a="1"/>
  <c r="U11684" i="1" s="1"/>
  <c r="U11735" i="1" a="1"/>
  <c r="U11735" i="1"/>
  <c r="U11736" i="1" a="1"/>
  <c r="U11736" i="1"/>
  <c r="U11737" i="1" a="1"/>
  <c r="U11737" i="1"/>
  <c r="U11775" i="1" a="1"/>
  <c r="U11775" i="1" s="1"/>
  <c r="U11776" i="1" a="1"/>
  <c r="U11776" i="1" s="1"/>
  <c r="U11887" i="1" a="1"/>
  <c r="U11887" i="1" s="1"/>
  <c r="U11888" i="1" a="1"/>
  <c r="U11888" i="1"/>
  <c r="U11892" i="1" a="1"/>
  <c r="U11892" i="1" s="1"/>
  <c r="U11895" i="1" a="1"/>
  <c r="U11895" i="1"/>
  <c r="U11953" i="1" a="1"/>
  <c r="U11953" i="1"/>
  <c r="U12026" i="1" a="1"/>
  <c r="U12026" i="1"/>
  <c r="U12031" i="1" a="1"/>
  <c r="U12031" i="1" s="1"/>
  <c r="U12032" i="1" a="1"/>
  <c r="U12032" i="1"/>
  <c r="U12033" i="1" a="1"/>
  <c r="U12033" i="1" s="1"/>
  <c r="U12034" i="1" a="1"/>
  <c r="U12034" i="1" s="1"/>
  <c r="U12035" i="1" a="1"/>
  <c r="U12035" i="1" s="1"/>
  <c r="U12036" i="1" a="1"/>
  <c r="U12036" i="1"/>
  <c r="U12037" i="1" a="1"/>
  <c r="U12037" i="1"/>
  <c r="U12038" i="1" a="1"/>
  <c r="U12038" i="1" s="1"/>
  <c r="U12039" i="1" a="1"/>
  <c r="U12039" i="1" s="1"/>
  <c r="U12040" i="1" a="1"/>
  <c r="U12040" i="1" s="1"/>
  <c r="U12041" i="1" a="1"/>
  <c r="U12041" i="1"/>
  <c r="U12042" i="1" a="1"/>
  <c r="U12042" i="1" s="1"/>
  <c r="U12043" i="1" a="1"/>
  <c r="U12043" i="1" s="1"/>
  <c r="U12044" i="1" a="1"/>
  <c r="U12044" i="1"/>
  <c r="U12047" i="1" a="1"/>
  <c r="U12047" i="1"/>
  <c r="U12048" i="1" a="1"/>
  <c r="U12048" i="1"/>
  <c r="U12057" i="1" a="1"/>
  <c r="U12057" i="1" s="1"/>
  <c r="U12092" i="1" a="1"/>
  <c r="U12092" i="1"/>
  <c r="U12108" i="1" a="1"/>
  <c r="U12108" i="1" s="1"/>
  <c r="U12109" i="1" a="1"/>
  <c r="U12109" i="1"/>
  <c r="U12110" i="1" a="1"/>
  <c r="U12110" i="1" s="1"/>
  <c r="U12111" i="1" a="1"/>
  <c r="U12111" i="1"/>
  <c r="U12121" i="1" a="1"/>
  <c r="U12121" i="1"/>
  <c r="U12122" i="1" a="1"/>
  <c r="U12122" i="1"/>
  <c r="U12123" i="1" a="1"/>
  <c r="U12123" i="1" s="1"/>
  <c r="U12124" i="1" a="1"/>
  <c r="U12124" i="1"/>
  <c r="U12125" i="1" a="1"/>
  <c r="U12125" i="1" s="1"/>
  <c r="U12136" i="1" a="1"/>
  <c r="U12136" i="1" s="1"/>
  <c r="U12137" i="1" a="1"/>
  <c r="U12137" i="1" s="1"/>
  <c r="U12138" i="1" a="1"/>
  <c r="U12138" i="1"/>
  <c r="U12139" i="1" a="1"/>
  <c r="U12139" i="1"/>
  <c r="U12140" i="1" a="1"/>
  <c r="U12140" i="1"/>
  <c r="U12141" i="1" a="1"/>
  <c r="U12141" i="1" s="1"/>
  <c r="U12142" i="1" a="1"/>
  <c r="U12142" i="1" s="1"/>
  <c r="U12144" i="1" a="1"/>
  <c r="U12144" i="1"/>
  <c r="U12145" i="1" a="1"/>
  <c r="U12145" i="1"/>
  <c r="U12146" i="1" a="1"/>
  <c r="U12146" i="1" s="1"/>
  <c r="U12147" i="1" a="1"/>
  <c r="U12147" i="1"/>
  <c r="U12148" i="1" a="1"/>
  <c r="U12148" i="1" s="1"/>
  <c r="U12262" i="1" a="1"/>
  <c r="U12262" i="1"/>
  <c r="U12282" i="1" a="1"/>
  <c r="U12282" i="1" s="1"/>
  <c r="U12283" i="1" a="1"/>
  <c r="U12283" i="1" s="1"/>
  <c r="U12285" i="1" a="1"/>
  <c r="U12285" i="1" s="1"/>
  <c r="U12293" i="1" a="1"/>
  <c r="U12293" i="1"/>
  <c r="U12295" i="1" a="1"/>
  <c r="U12295" i="1" s="1"/>
  <c r="U12296" i="1" a="1"/>
  <c r="U12296" i="1" s="1"/>
  <c r="U12412" i="1" a="1"/>
  <c r="U12412" i="1"/>
  <c r="U12413" i="1" a="1"/>
  <c r="U12413" i="1" s="1"/>
  <c r="U12414" i="1" a="1"/>
  <c r="U12414" i="1" s="1"/>
  <c r="U12415" i="1" a="1"/>
  <c r="U12415" i="1" s="1"/>
  <c r="U12417" i="1" a="1"/>
  <c r="U12417" i="1"/>
  <c r="U12418" i="1" a="1"/>
  <c r="U12418" i="1" s="1"/>
  <c r="U12423" i="1" a="1"/>
  <c r="U12423" i="1" s="1"/>
  <c r="U12424" i="1" a="1"/>
  <c r="U12424" i="1"/>
  <c r="U12425" i="1" a="1"/>
  <c r="U12425" i="1" s="1"/>
  <c r="U12426" i="1" a="1"/>
  <c r="U12426" i="1"/>
  <c r="U12430" i="1" a="1"/>
  <c r="U12430" i="1" s="1"/>
  <c r="U12431" i="1" a="1"/>
  <c r="U12431" i="1" s="1"/>
  <c r="U12432" i="1" a="1"/>
  <c r="U12432" i="1" s="1"/>
  <c r="U12433" i="1" a="1"/>
  <c r="U12433" i="1"/>
  <c r="U12434" i="1" a="1"/>
  <c r="U12434" i="1" s="1"/>
  <c r="U12440" i="1" a="1"/>
  <c r="U12440" i="1"/>
  <c r="U12441" i="1" a="1"/>
  <c r="U12441" i="1"/>
  <c r="U12443" i="1" a="1"/>
  <c r="U12443" i="1"/>
  <c r="U12444" i="1" a="1"/>
  <c r="U12444" i="1" s="1"/>
  <c r="U12445" i="1" a="1"/>
  <c r="U12445" i="1"/>
  <c r="U12448" i="1" a="1"/>
  <c r="U12448" i="1" s="1"/>
  <c r="U12449" i="1" a="1"/>
  <c r="U12449" i="1" s="1"/>
  <c r="U12681" i="1" a="1"/>
  <c r="U12681" i="1" s="1"/>
  <c r="U13083" i="1" a="1"/>
  <c r="U13083" i="1" s="1"/>
  <c r="U13084" i="1" a="1"/>
  <c r="U13084" i="1"/>
  <c r="U13087" i="1" a="1"/>
  <c r="U13087" i="1"/>
  <c r="U13088" i="1" a="1"/>
  <c r="U13088" i="1" s="1"/>
  <c r="U13125" i="1" a="1"/>
  <c r="U13125" i="1" s="1"/>
  <c r="U13127" i="1" a="1"/>
  <c r="U13127" i="1"/>
  <c r="U13129" i="1" a="1"/>
  <c r="U13129" i="1" s="1"/>
  <c r="U13164" i="1" a="1"/>
  <c r="U13164" i="1" s="1"/>
  <c r="U13182" i="1" a="1"/>
  <c r="U13182" i="1"/>
  <c r="U13198" i="1" a="1"/>
  <c r="U13198" i="1"/>
  <c r="U13199" i="1" a="1"/>
  <c r="U13199" i="1"/>
  <c r="U13200" i="1" a="1"/>
  <c r="U13200" i="1" s="1"/>
  <c r="U13201" i="1" a="1"/>
  <c r="U13201" i="1" s="1"/>
  <c r="U13202" i="1" a="1"/>
  <c r="U13202" i="1" s="1"/>
  <c r="U13203" i="1" a="1"/>
  <c r="U13203" i="1"/>
  <c r="U13229" i="1" a="1"/>
  <c r="U13229" i="1" s="1"/>
  <c r="U13230" i="1" a="1"/>
  <c r="U13230" i="1"/>
  <c r="U13231" i="1" a="1"/>
  <c r="U13231" i="1"/>
  <c r="U13233" i="1" a="1"/>
  <c r="U13233" i="1" s="1"/>
  <c r="U13234" i="1" a="1"/>
  <c r="U13234" i="1" s="1"/>
  <c r="U13235" i="1" a="1"/>
  <c r="U13235" i="1"/>
  <c r="U13236" i="1" a="1"/>
  <c r="U13236" i="1" s="1"/>
  <c r="U13237" i="1" a="1"/>
  <c r="U13237" i="1" s="1"/>
  <c r="U13238" i="1" a="1"/>
  <c r="U13238" i="1" s="1"/>
  <c r="U13239" i="1" a="1"/>
  <c r="U13239" i="1"/>
  <c r="U13240" i="1" a="1"/>
  <c r="U13240" i="1"/>
  <c r="U13241" i="1" a="1"/>
  <c r="U13241" i="1"/>
  <c r="U13242" i="1" a="1"/>
  <c r="U13242" i="1" s="1"/>
  <c r="U13332" i="1" a="1"/>
  <c r="U13332" i="1" s="1"/>
  <c r="U13333" i="1" a="1"/>
  <c r="U13333" i="1"/>
  <c r="U13500" i="1" a="1"/>
  <c r="U13500" i="1" s="1"/>
  <c r="U13503" i="1" a="1"/>
  <c r="U13503" i="1" s="1"/>
  <c r="U13512" i="1" a="1"/>
  <c r="U13512" i="1"/>
  <c r="U13513" i="1" a="1"/>
  <c r="U13513" i="1"/>
  <c r="U13515" i="1" a="1"/>
  <c r="U13515" i="1"/>
  <c r="U13517" i="1" a="1"/>
  <c r="U13517" i="1" s="1"/>
  <c r="U13518" i="1" a="1"/>
  <c r="U13518" i="1" s="1"/>
  <c r="U13521" i="1" a="1"/>
  <c r="U13521" i="1" s="1"/>
  <c r="U13522" i="1" a="1"/>
  <c r="U13522" i="1"/>
  <c r="U13523" i="1" a="1"/>
  <c r="U13523" i="1" s="1"/>
  <c r="U13653" i="1" a="1"/>
  <c r="U13653" i="1" s="1"/>
  <c r="U13655" i="1" a="1"/>
  <c r="U13655" i="1"/>
  <c r="U13674" i="1" a="1"/>
  <c r="U13674" i="1" s="1"/>
  <c r="U13675" i="1" a="1"/>
  <c r="U13675" i="1" s="1"/>
  <c r="U13676" i="1" a="1"/>
  <c r="U13676" i="1" s="1"/>
  <c r="U13680" i="1" a="1"/>
  <c r="U13680" i="1" s="1"/>
  <c r="U13932" i="1" a="1"/>
  <c r="U13932" i="1" s="1"/>
  <c r="U13933" i="1" a="1"/>
  <c r="U13933" i="1" s="1"/>
  <c r="U13934" i="1" a="1"/>
  <c r="U13934" i="1"/>
  <c r="U13935" i="1" a="1"/>
  <c r="U13935" i="1" s="1"/>
  <c r="U13936" i="1" a="1"/>
  <c r="U13936" i="1"/>
  <c r="U13938" i="1" a="1"/>
  <c r="U13938" i="1" s="1"/>
  <c r="U13939" i="1" a="1"/>
  <c r="U13939" i="1" s="1"/>
  <c r="U13943" i="1" a="1"/>
  <c r="U13943" i="1" s="1"/>
  <c r="U13944" i="1" a="1"/>
  <c r="U13944" i="1"/>
  <c r="U13945" i="1" a="1"/>
  <c r="U13945" i="1" s="1"/>
  <c r="U13946" i="1" a="1"/>
  <c r="U13946" i="1"/>
  <c r="U13947" i="1" a="1"/>
  <c r="U13947" i="1"/>
  <c r="U13948" i="1" a="1"/>
  <c r="U13948" i="1"/>
  <c r="U13949" i="1" a="1"/>
  <c r="U13949" i="1" s="1"/>
  <c r="U13950" i="1" a="1"/>
  <c r="U13950" i="1"/>
  <c r="U13951" i="1" a="1"/>
  <c r="U13951" i="1" s="1"/>
  <c r="U13952" i="1" a="1"/>
  <c r="U13952" i="1" s="1"/>
  <c r="U13955" i="1" a="1"/>
  <c r="U13955" i="1" s="1"/>
  <c r="U13963" i="1" a="1"/>
  <c r="U13963" i="1" s="1"/>
  <c r="U13964" i="1" a="1"/>
  <c r="U13964" i="1"/>
  <c r="U13967" i="1" a="1"/>
  <c r="U13967" i="1" s="1"/>
  <c r="U13968" i="1" a="1"/>
  <c r="U13968" i="1" s="1"/>
  <c r="U13969" i="1" a="1"/>
  <c r="U13969" i="1" s="1"/>
  <c r="U13970" i="1" a="1"/>
  <c r="U13970" i="1"/>
  <c r="U13971" i="1" a="1"/>
  <c r="U13971" i="1" s="1"/>
  <c r="U13972" i="1" a="1"/>
  <c r="U13972" i="1" s="1"/>
  <c r="U13973" i="1" a="1"/>
  <c r="U13973" i="1"/>
  <c r="U13974" i="1" a="1"/>
  <c r="U13974" i="1"/>
  <c r="U13975" i="1" a="1"/>
  <c r="U13975" i="1"/>
  <c r="U13976" i="1" a="1"/>
  <c r="U13976" i="1" s="1"/>
  <c r="U13977" i="1" a="1"/>
  <c r="U13977" i="1"/>
  <c r="U13978" i="1" a="1"/>
  <c r="U13978" i="1" s="1"/>
  <c r="U13979" i="1" a="1"/>
  <c r="U13979" i="1"/>
  <c r="U13980" i="1" a="1"/>
  <c r="U13980" i="1" s="1"/>
  <c r="U13981" i="1" a="1"/>
  <c r="U13981" i="1"/>
  <c r="U13982" i="1" a="1"/>
  <c r="U13982" i="1"/>
  <c r="U13983" i="1" a="1"/>
  <c r="U13983" i="1" s="1"/>
  <c r="U13984" i="1" a="1"/>
  <c r="U13984" i="1" s="1"/>
  <c r="U13985" i="1" a="1"/>
  <c r="U13985" i="1"/>
  <c r="U13986" i="1" a="1"/>
  <c r="U13986" i="1" s="1"/>
  <c r="U13987" i="1" a="1"/>
  <c r="U13987" i="1" s="1"/>
  <c r="U13988" i="1" a="1"/>
  <c r="U13988" i="1" s="1"/>
  <c r="U13989" i="1" a="1"/>
  <c r="U13989" i="1"/>
  <c r="U13990" i="1" a="1"/>
  <c r="U13990" i="1"/>
  <c r="U13991" i="1" a="1"/>
  <c r="U13991" i="1"/>
  <c r="U13992" i="1" a="1"/>
  <c r="U13992" i="1" s="1"/>
  <c r="U13993" i="1" a="1"/>
  <c r="U13993" i="1" s="1"/>
  <c r="U13994" i="1" a="1"/>
  <c r="U13994" i="1"/>
  <c r="U13995" i="1" a="1"/>
  <c r="U13995" i="1" s="1"/>
  <c r="U13996" i="1" a="1"/>
  <c r="U13996" i="1" s="1"/>
  <c r="U13997" i="1" a="1"/>
  <c r="U13997" i="1"/>
  <c r="U13998" i="1" a="1"/>
  <c r="U13998" i="1"/>
  <c r="U13999" i="1" a="1"/>
  <c r="U13999" i="1"/>
  <c r="U14000" i="1" a="1"/>
  <c r="U14000" i="1" s="1"/>
  <c r="U14001" i="1" a="1"/>
  <c r="U14001" i="1" s="1"/>
  <c r="U14002" i="1" a="1"/>
  <c r="U14002" i="1" s="1"/>
  <c r="U14003" i="1" a="1"/>
  <c r="U14003" i="1"/>
  <c r="U14004" i="1" a="1"/>
  <c r="U14004" i="1" s="1"/>
  <c r="U14005" i="1" a="1"/>
  <c r="U14005" i="1" s="1"/>
  <c r="U14083" i="1" a="1"/>
  <c r="U14083" i="1"/>
  <c r="U14085" i="1" a="1"/>
  <c r="U14085" i="1" s="1"/>
  <c r="U14086" i="1" a="1"/>
  <c r="U14086" i="1" s="1"/>
  <c r="U14087" i="1" a="1"/>
  <c r="U14087" i="1"/>
  <c r="U14088" i="1" a="1"/>
  <c r="U14088" i="1"/>
  <c r="U14089" i="1" a="1"/>
  <c r="U14089" i="1"/>
  <c r="U14090" i="1" a="1"/>
  <c r="U14090" i="1"/>
  <c r="U14091" i="1" a="1"/>
  <c r="U14091" i="1"/>
  <c r="U14093" i="1" a="1"/>
  <c r="U14093" i="1"/>
  <c r="U14094" i="1" a="1"/>
  <c r="U14094" i="1" s="1"/>
  <c r="U14095" i="1" a="1"/>
  <c r="U14095" i="1" s="1"/>
  <c r="U14096" i="1" a="1"/>
  <c r="U14096" i="1" s="1"/>
  <c r="U14241" i="1" a="1"/>
  <c r="U14241" i="1"/>
  <c r="U14244" i="1" a="1"/>
  <c r="U14244" i="1" s="1"/>
  <c r="U14313" i="1" a="1"/>
  <c r="U14313" i="1"/>
  <c r="U14317" i="1" a="1"/>
  <c r="U14317" i="1" s="1"/>
  <c r="U14527" i="1" a="1"/>
  <c r="U14527" i="1" s="1"/>
  <c r="U14667" i="1" a="1"/>
  <c r="U14667" i="1"/>
  <c r="U14668" i="1" a="1"/>
  <c r="U14668" i="1" s="1"/>
  <c r="U14669" i="1" a="1"/>
  <c r="U14669" i="1"/>
  <c r="U14671" i="1" a="1"/>
  <c r="U14671" i="1"/>
  <c r="U14673" i="1" a="1"/>
  <c r="U14673" i="1" s="1"/>
  <c r="U14674" i="1" a="1"/>
  <c r="U14674" i="1"/>
  <c r="U14675" i="1" a="1"/>
  <c r="U14675" i="1" s="1"/>
  <c r="U14676" i="1" a="1"/>
  <c r="U14676" i="1" s="1"/>
  <c r="U14677" i="1" a="1"/>
  <c r="U14677" i="1"/>
  <c r="U14678" i="1" a="1"/>
  <c r="U14678" i="1" s="1"/>
  <c r="U14679" i="1" a="1"/>
  <c r="U14679" i="1" s="1"/>
  <c r="U14691" i="1" a="1"/>
  <c r="U14691" i="1" s="1"/>
  <c r="U14695" i="1" a="1"/>
  <c r="U14695" i="1" s="1"/>
  <c r="U14696" i="1" a="1"/>
  <c r="U14696" i="1" s="1"/>
  <c r="U14697" i="1" a="1"/>
  <c r="U14697" i="1"/>
  <c r="U14698" i="1" a="1"/>
  <c r="U14698" i="1"/>
  <c r="U14699" i="1" a="1"/>
  <c r="U14699" i="1" s="1"/>
  <c r="U14700" i="1" a="1"/>
  <c r="U14700" i="1" s="1"/>
  <c r="U14731" i="1" a="1"/>
  <c r="U14731" i="1" s="1"/>
  <c r="U14732" i="1" a="1"/>
  <c r="U14732" i="1"/>
  <c r="U14734" i="1" a="1"/>
  <c r="U14734" i="1"/>
  <c r="U14735" i="1" a="1"/>
  <c r="U14735" i="1"/>
  <c r="U14736" i="1" a="1"/>
  <c r="U14736" i="1"/>
  <c r="U14740" i="1" a="1"/>
  <c r="U14740" i="1"/>
  <c r="U14741" i="1" a="1"/>
  <c r="U14741" i="1"/>
  <c r="U14742" i="1" a="1"/>
  <c r="U14742" i="1" s="1"/>
  <c r="U14743" i="1" a="1"/>
  <c r="U14743" i="1"/>
  <c r="U14744" i="1" a="1"/>
  <c r="U14744" i="1" s="1"/>
  <c r="U14745" i="1" a="1"/>
  <c r="U14745" i="1" s="1"/>
  <c r="U14746" i="1" a="1"/>
  <c r="U14746" i="1"/>
  <c r="U14747" i="1" a="1"/>
  <c r="U14747" i="1" s="1"/>
  <c r="U14748" i="1" a="1"/>
  <c r="U14748" i="1"/>
  <c r="U14749" i="1" a="1"/>
  <c r="U14749" i="1" s="1"/>
  <c r="U14750" i="1" a="1"/>
  <c r="U14750" i="1" s="1"/>
  <c r="U14751" i="1" a="1"/>
  <c r="U14751" i="1"/>
  <c r="U14752" i="1" a="1"/>
  <c r="U14752" i="1" s="1"/>
  <c r="U14753" i="1" a="1"/>
  <c r="U14753" i="1"/>
  <c r="U14754" i="1" a="1"/>
  <c r="U14754" i="1"/>
  <c r="U14756" i="1" a="1"/>
  <c r="U14756" i="1"/>
  <c r="U14757" i="1" a="1"/>
  <c r="U14757" i="1"/>
  <c r="U14758" i="1" a="1"/>
  <c r="U14758" i="1" s="1"/>
  <c r="U14760" i="1" a="1"/>
  <c r="U14760" i="1" s="1"/>
  <c r="U14761" i="1" a="1"/>
  <c r="U14761" i="1" s="1"/>
  <c r="U14765" i="1" a="1"/>
  <c r="U14765" i="1"/>
  <c r="U14767" i="1" a="1"/>
  <c r="U14767" i="1" s="1"/>
  <c r="U14768" i="1" a="1"/>
  <c r="U14768" i="1" s="1"/>
  <c r="U14769" i="1" a="1"/>
  <c r="U14769" i="1" s="1"/>
  <c r="U14770" i="1" a="1"/>
  <c r="U14770" i="1" s="1"/>
  <c r="U14771" i="1" a="1"/>
  <c r="U14771" i="1"/>
  <c r="U14772" i="1" a="1"/>
  <c r="U14772" i="1" s="1"/>
  <c r="U14773" i="1" a="1"/>
  <c r="U14773" i="1" s="1"/>
  <c r="U14774" i="1" a="1"/>
  <c r="U14774" i="1"/>
  <c r="U14775" i="1" a="1"/>
  <c r="U14775" i="1" s="1"/>
  <c r="U14777" i="1" a="1"/>
  <c r="U14777" i="1"/>
  <c r="U14778" i="1" a="1"/>
  <c r="U14778" i="1"/>
  <c r="U14779" i="1" a="1"/>
  <c r="U14779" i="1"/>
  <c r="U14780" i="1" a="1"/>
  <c r="U14780" i="1"/>
  <c r="U14781" i="1" a="1"/>
  <c r="U14781" i="1" s="1"/>
  <c r="U14782" i="1" a="1"/>
  <c r="U14782" i="1"/>
  <c r="U14783" i="1" a="1"/>
  <c r="U14783" i="1" s="1"/>
  <c r="U14784" i="1" a="1"/>
  <c r="U14784" i="1"/>
  <c r="U14785" i="1" a="1"/>
  <c r="U14785" i="1" s="1"/>
  <c r="U14786" i="1" a="1"/>
  <c r="U14786" i="1" s="1"/>
  <c r="U14787" i="1" a="1"/>
  <c r="U14787" i="1" s="1"/>
  <c r="U14788" i="1" a="1"/>
  <c r="U14788" i="1" s="1"/>
  <c r="U14862" i="1" a="1"/>
  <c r="U14862" i="1" s="1"/>
  <c r="U14863" i="1" a="1"/>
  <c r="U14863" i="1"/>
  <c r="U14983" i="1" a="1"/>
  <c r="U14983" i="1" s="1"/>
  <c r="U15041" i="1" a="1"/>
  <c r="U15041" i="1"/>
  <c r="U15044" i="1" a="1"/>
  <c r="U15044" i="1" s="1"/>
  <c r="U15045" i="1" a="1"/>
  <c r="U15045" i="1"/>
  <c r="U15046" i="1" a="1"/>
  <c r="U15046" i="1"/>
  <c r="U15047" i="1" a="1"/>
  <c r="U15047" i="1" s="1"/>
  <c r="U15048" i="1" a="1"/>
  <c r="U15048" i="1" s="1"/>
  <c r="U15049" i="1" a="1"/>
  <c r="U15049" i="1"/>
  <c r="U15050" i="1" a="1"/>
  <c r="U15050" i="1"/>
  <c r="U15051" i="1" a="1"/>
  <c r="U15051" i="1" s="1"/>
  <c r="U15052" i="1" a="1"/>
  <c r="U15052" i="1"/>
  <c r="U15053" i="1" a="1"/>
  <c r="U15053" i="1" s="1"/>
  <c r="U15054" i="1" a="1"/>
  <c r="U15054" i="1" s="1"/>
  <c r="U15055" i="1" a="1"/>
  <c r="U15055" i="1" s="1"/>
  <c r="U15056" i="1" a="1"/>
  <c r="U15056" i="1" s="1"/>
  <c r="U15060" i="1" a="1"/>
  <c r="U15060" i="1"/>
  <c r="U15061" i="1" a="1"/>
  <c r="U15061" i="1" s="1"/>
  <c r="U15068" i="1" a="1"/>
  <c r="U15068" i="1" s="1"/>
  <c r="U15169" i="1" a="1"/>
  <c r="U15169" i="1"/>
  <c r="U15171" i="1" a="1"/>
  <c r="U15171" i="1" s="1"/>
  <c r="U15172" i="1" a="1"/>
  <c r="U15172" i="1"/>
  <c r="U15173" i="1" a="1"/>
  <c r="U15173" i="1"/>
  <c r="U15174" i="1" a="1"/>
  <c r="U15174" i="1" s="1"/>
  <c r="U15175" i="1" a="1"/>
  <c r="U15175" i="1" s="1"/>
  <c r="U15416" i="1" a="1"/>
  <c r="U15416" i="1"/>
  <c r="U15417" i="1" a="1"/>
  <c r="U15417" i="1" s="1"/>
  <c r="U15418" i="1" a="1"/>
  <c r="U15418" i="1" s="1"/>
  <c r="U15419" i="1" a="1"/>
  <c r="U15419" i="1"/>
  <c r="U15420" i="1" a="1"/>
  <c r="U15420" i="1" s="1"/>
  <c r="U15421" i="1" a="1"/>
  <c r="U15421" i="1" s="1"/>
  <c r="U15422" i="1" a="1"/>
  <c r="U15422" i="1" s="1"/>
  <c r="U15423" i="1" a="1"/>
  <c r="U15423" i="1" s="1"/>
  <c r="U15424" i="1" a="1"/>
  <c r="U15424" i="1"/>
  <c r="U15425" i="1" a="1"/>
  <c r="U15425" i="1"/>
  <c r="U15426" i="1" a="1"/>
  <c r="U15426" i="1" s="1"/>
  <c r="U15542" i="1" a="1"/>
  <c r="U15542" i="1"/>
  <c r="U15543" i="1" a="1"/>
  <c r="U15543" i="1" s="1"/>
  <c r="U15606" i="1" a="1"/>
  <c r="U15606" i="1"/>
  <c r="U15621" i="1" a="1"/>
  <c r="U15621" i="1" s="1"/>
  <c r="U15622" i="1" a="1"/>
  <c r="U15622" i="1"/>
  <c r="U15623" i="1" a="1"/>
  <c r="U15623" i="1" s="1"/>
  <c r="U15625" i="1" a="1"/>
  <c r="U15625" i="1"/>
  <c r="U15626" i="1" a="1"/>
  <c r="U15626" i="1"/>
  <c r="U15631" i="1" a="1"/>
  <c r="U15631" i="1" s="1"/>
  <c r="U15635" i="1" a="1"/>
  <c r="U15635" i="1"/>
  <c r="U15636" i="1" a="1"/>
  <c r="U15636" i="1" s="1"/>
  <c r="U15643" i="1" a="1"/>
  <c r="U15643" i="1" s="1"/>
  <c r="U15648" i="1" a="1"/>
  <c r="U15648" i="1"/>
  <c r="U15649" i="1" a="1"/>
  <c r="U15649" i="1" s="1"/>
  <c r="U15650" i="1" a="1"/>
  <c r="U15650" i="1"/>
  <c r="U15653" i="1" a="1"/>
  <c r="U15653" i="1" s="1"/>
  <c r="U15654" i="1" a="1"/>
  <c r="U15654" i="1" s="1"/>
  <c r="U15666" i="1" a="1"/>
  <c r="U15666" i="1"/>
  <c r="U15762" i="1" a="1"/>
  <c r="U15762" i="1" s="1"/>
  <c r="U15763" i="1" a="1"/>
  <c r="U15763" i="1" s="1"/>
  <c r="U15764" i="1" a="1"/>
  <c r="U15764" i="1" s="1"/>
  <c r="U15766" i="1" a="1"/>
  <c r="U15766" i="1" s="1"/>
  <c r="U15767" i="1" a="1"/>
  <c r="U15767" i="1"/>
  <c r="U15768" i="1" a="1"/>
  <c r="U15768" i="1"/>
  <c r="U15769" i="1" a="1"/>
  <c r="U15769" i="1" s="1"/>
  <c r="U15770" i="1" a="1"/>
  <c r="U15770" i="1"/>
  <c r="U15771" i="1" a="1"/>
  <c r="U15771" i="1" s="1"/>
  <c r="U15774" i="1" a="1"/>
  <c r="U15774" i="1" s="1"/>
  <c r="U15775" i="1" a="1"/>
  <c r="U15775" i="1" s="1"/>
  <c r="U15776" i="1" a="1"/>
  <c r="U15776" i="1" s="1"/>
  <c r="U15777" i="1" a="1"/>
  <c r="U15777" i="1"/>
  <c r="U15778" i="1" a="1"/>
  <c r="U15778" i="1" s="1"/>
  <c r="U15779" i="1" a="1"/>
  <c r="U15779" i="1" s="1"/>
  <c r="U15781" i="1" a="1"/>
  <c r="U15781" i="1"/>
  <c r="U15782" i="1" a="1"/>
  <c r="U15782" i="1" s="1"/>
  <c r="U15783" i="1" a="1"/>
  <c r="U15783" i="1" s="1"/>
  <c r="U15784" i="1" a="1"/>
  <c r="U15784" i="1"/>
  <c r="U15785" i="1" a="1"/>
  <c r="U15785" i="1" s="1"/>
  <c r="U15786" i="1" a="1"/>
  <c r="U15786" i="1"/>
  <c r="U15787" i="1" a="1"/>
  <c r="U15787" i="1"/>
  <c r="U15788" i="1" a="1"/>
  <c r="U15788" i="1" s="1"/>
  <c r="U15789" i="1" a="1"/>
  <c r="U15789" i="1"/>
  <c r="U15790" i="1" a="1"/>
  <c r="U15790" i="1" s="1"/>
  <c r="U15791" i="1" a="1"/>
  <c r="U15791" i="1" s="1"/>
  <c r="U15792" i="1" a="1"/>
  <c r="U15792" i="1"/>
  <c r="U15793" i="1" a="1"/>
  <c r="U15793" i="1" s="1"/>
  <c r="U15794" i="1" a="1"/>
  <c r="U15794" i="1"/>
  <c r="U15918" i="1" a="1"/>
  <c r="U15918" i="1" s="1"/>
  <c r="U15919" i="1" a="1"/>
  <c r="U15919" i="1" s="1"/>
  <c r="U15920" i="1" a="1"/>
  <c r="U15920" i="1"/>
  <c r="U15921" i="1" a="1"/>
  <c r="U15921" i="1" s="1"/>
  <c r="U15922" i="1" a="1"/>
  <c r="U15922" i="1" s="1"/>
  <c r="U15923" i="1" a="1"/>
  <c r="U15923" i="1" s="1"/>
  <c r="U15925" i="1" a="1"/>
  <c r="U15925" i="1" s="1"/>
  <c r="U15926" i="1" a="1"/>
  <c r="U15926" i="1"/>
  <c r="U16043" i="1" a="1"/>
  <c r="U16043" i="1"/>
  <c r="U16044" i="1" a="1"/>
  <c r="U16044" i="1" s="1"/>
  <c r="U16046" i="1" a="1"/>
  <c r="U16046" i="1"/>
  <c r="U16047" i="1" a="1"/>
  <c r="U16047" i="1" s="1"/>
  <c r="U16048" i="1" a="1"/>
  <c r="U16048" i="1" s="1"/>
  <c r="U16049" i="1" a="1"/>
  <c r="U16049" i="1" s="1"/>
  <c r="U16050" i="1" a="1"/>
  <c r="U16050" i="1" s="1"/>
  <c r="U16051" i="1" a="1"/>
  <c r="U16051" i="1"/>
  <c r="U16052" i="1" a="1"/>
  <c r="U16052" i="1" s="1"/>
  <c r="U16053" i="1" a="1"/>
  <c r="U16053" i="1" s="1"/>
  <c r="U16054" i="1" a="1"/>
  <c r="U16054" i="1"/>
  <c r="U16055" i="1" a="1"/>
  <c r="U16055" i="1" s="1"/>
  <c r="U16056" i="1" a="1"/>
  <c r="U16056" i="1" s="1"/>
  <c r="U16057" i="1" a="1"/>
  <c r="U16057" i="1"/>
  <c r="U16058" i="1" a="1"/>
  <c r="U16058" i="1" s="1"/>
  <c r="U16059" i="1" a="1"/>
  <c r="U16059" i="1"/>
  <c r="U16065" i="1" a="1"/>
  <c r="U16065" i="1"/>
  <c r="U16066" i="1" a="1"/>
  <c r="U16066" i="1" s="1"/>
  <c r="U16067" i="1" a="1"/>
  <c r="U16067" i="1"/>
  <c r="U16068" i="1" a="1"/>
  <c r="U16068" i="1" s="1"/>
  <c r="U16069" i="1" a="1"/>
  <c r="U16069" i="1" s="1"/>
  <c r="U16070" i="1" a="1"/>
  <c r="U16070" i="1"/>
  <c r="U16071" i="1" a="1"/>
  <c r="U16071" i="1" s="1"/>
  <c r="U16072" i="1" a="1"/>
  <c r="U16072" i="1" s="1"/>
  <c r="U16073" i="1" a="1"/>
  <c r="U16073" i="1" s="1"/>
  <c r="U16074" i="1" a="1"/>
  <c r="U16074" i="1" s="1"/>
  <c r="U16075" i="1" a="1"/>
  <c r="U16075" i="1"/>
  <c r="U16076" i="1" a="1"/>
  <c r="U16076" i="1" s="1"/>
  <c r="U16077" i="1" a="1"/>
  <c r="U16077" i="1" s="1"/>
  <c r="U16078" i="1" a="1"/>
  <c r="U16078" i="1" s="1"/>
  <c r="U16079" i="1" a="1"/>
  <c r="U16079" i="1" s="1"/>
  <c r="U16080" i="1" a="1"/>
  <c r="U16080" i="1" s="1"/>
  <c r="U16081" i="1" a="1"/>
  <c r="U16081" i="1"/>
  <c r="U16082" i="1" a="1"/>
  <c r="U16082" i="1" s="1"/>
  <c r="U16083" i="1" a="1"/>
  <c r="U16083" i="1"/>
  <c r="U16084" i="1" a="1"/>
  <c r="U16084" i="1" s="1"/>
  <c r="U16085" i="1" a="1"/>
  <c r="U16085" i="1" s="1"/>
  <c r="U16086" i="1" a="1"/>
  <c r="U16086" i="1" s="1"/>
  <c r="U16087" i="1" a="1"/>
  <c r="U16087" i="1" s="1"/>
  <c r="U16091" i="1" a="1"/>
  <c r="U16091" i="1" s="1"/>
  <c r="U16111" i="1" a="1"/>
  <c r="U16111" i="1" s="1"/>
  <c r="U16112" i="1" a="1"/>
  <c r="U16112" i="1" s="1"/>
  <c r="U16113" i="1" a="1"/>
  <c r="U16113" i="1"/>
  <c r="U16114" i="1" a="1"/>
  <c r="U16114" i="1" s="1"/>
  <c r="U16115" i="1" a="1"/>
  <c r="U16115" i="1" s="1"/>
  <c r="U16187" i="1" a="1"/>
  <c r="U16187" i="1"/>
  <c r="U16188" i="1" a="1"/>
  <c r="U16188" i="1" s="1"/>
  <c r="U16189" i="1" a="1"/>
  <c r="U16189" i="1"/>
  <c r="U16190" i="1" a="1"/>
  <c r="U16190" i="1"/>
  <c r="U16191" i="1" a="1"/>
  <c r="U16191" i="1" s="1"/>
  <c r="U16192" i="1" a="1"/>
  <c r="U16192" i="1" s="1"/>
  <c r="U16243" i="1" a="1"/>
  <c r="U16243" i="1" s="1"/>
  <c r="U16244" i="1" a="1"/>
  <c r="U16244" i="1" s="1"/>
  <c r="U16246" i="1" a="1"/>
  <c r="U16246" i="1"/>
  <c r="U16247" i="1" a="1"/>
  <c r="U16247" i="1" s="1"/>
  <c r="U16248" i="1" a="1"/>
  <c r="U16248" i="1" s="1"/>
  <c r="U16250" i="1" a="1"/>
  <c r="U16250" i="1" s="1"/>
  <c r="U16251" i="1" a="1"/>
  <c r="U16251" i="1" s="1"/>
  <c r="U16252" i="1" a="1"/>
  <c r="U16252" i="1" s="1"/>
  <c r="U16253" i="1" a="1"/>
  <c r="U16253" i="1" s="1"/>
  <c r="U16254" i="1" a="1"/>
  <c r="U16254" i="1" s="1"/>
  <c r="U16331" i="1" a="1"/>
  <c r="U16331" i="1" s="1"/>
  <c r="U16335" i="1" a="1"/>
  <c r="U16335" i="1" s="1"/>
  <c r="U16336" i="1" a="1"/>
  <c r="U16336" i="1" s="1"/>
  <c r="U16337" i="1" a="1"/>
  <c r="U16337" i="1"/>
  <c r="U16338" i="1" a="1"/>
  <c r="U16338" i="1" s="1"/>
  <c r="U16339" i="1" a="1"/>
  <c r="U16339" i="1"/>
  <c r="U16340" i="1" a="1"/>
  <c r="U16340" i="1" s="1"/>
  <c r="U16341" i="1" a="1"/>
  <c r="U16341" i="1" s="1"/>
  <c r="U16348" i="1" a="1"/>
  <c r="U16348" i="1" s="1"/>
  <c r="U16349" i="1" a="1"/>
  <c r="U16349" i="1" s="1"/>
  <c r="U16350" i="1" a="1"/>
  <c r="U16350" i="1" s="1"/>
  <c r="U16410" i="1" a="1"/>
  <c r="U16410" i="1" s="1"/>
  <c r="U16414" i="1" a="1"/>
  <c r="U16414" i="1" s="1"/>
  <c r="U16416" i="1" a="1"/>
  <c r="U16416" i="1"/>
  <c r="U16417" i="1" a="1"/>
  <c r="U16417" i="1" s="1"/>
  <c r="U16424" i="1" a="1"/>
  <c r="U16424" i="1" s="1"/>
  <c r="U16462" i="1" a="1"/>
  <c r="U16462" i="1"/>
  <c r="U16463" i="1" a="1"/>
  <c r="U16463" i="1" s="1"/>
  <c r="U16464" i="1" a="1"/>
  <c r="U16464" i="1"/>
  <c r="U16465" i="1" a="1"/>
  <c r="U16465" i="1"/>
  <c r="U16474" i="1" a="1"/>
  <c r="U16474" i="1" s="1"/>
  <c r="U16475" i="1" a="1"/>
  <c r="U16475" i="1" s="1"/>
  <c r="U16476" i="1" a="1"/>
  <c r="U16476" i="1" s="1"/>
  <c r="U16477" i="1" a="1"/>
  <c r="U16477" i="1" s="1"/>
  <c r="U16478" i="1" a="1"/>
  <c r="U16478" i="1"/>
  <c r="U16479" i="1" a="1"/>
  <c r="U16479" i="1" s="1"/>
  <c r="U16513" i="1" a="1"/>
  <c r="U16513" i="1" s="1"/>
  <c r="U16514" i="1" a="1"/>
  <c r="U16514" i="1" s="1"/>
  <c r="U16515" i="1" a="1"/>
  <c r="U16515" i="1" s="1"/>
  <c r="U16516" i="1" a="1"/>
  <c r="U16516" i="1" s="1"/>
  <c r="U16517" i="1" a="1"/>
  <c r="U16517" i="1" s="1"/>
  <c r="U16518" i="1" a="1"/>
  <c r="U16518" i="1" s="1"/>
  <c r="U16519" i="1" a="1"/>
  <c r="U16519" i="1" s="1"/>
  <c r="U16520" i="1" a="1"/>
  <c r="U16520" i="1" s="1"/>
  <c r="U16521" i="1" a="1"/>
  <c r="U16521" i="1" s="1"/>
  <c r="U16522" i="1" a="1"/>
  <c r="U16522" i="1"/>
  <c r="U16587" i="1" a="1"/>
  <c r="U16587" i="1" s="1"/>
  <c r="U16590" i="1" a="1"/>
  <c r="U16590" i="1"/>
  <c r="U16591" i="1" a="1"/>
  <c r="U16591" i="1" s="1"/>
  <c r="U16593" i="1" a="1"/>
  <c r="U16593" i="1" s="1"/>
  <c r="U16611" i="1" a="1"/>
  <c r="U16611" i="1" s="1"/>
  <c r="U16612" i="1" a="1"/>
  <c r="U16612" i="1" s="1"/>
  <c r="U16613" i="1" a="1"/>
  <c r="U16613" i="1" s="1"/>
  <c r="U16619" i="1" a="1"/>
  <c r="U16619" i="1" s="1"/>
  <c r="U16624" i="1" a="1"/>
  <c r="U16624" i="1" s="1"/>
  <c r="U16625" i="1" a="1"/>
  <c r="U16625" i="1"/>
  <c r="U16626" i="1" a="1"/>
  <c r="U16626" i="1" s="1"/>
  <c r="U16627" i="1" a="1"/>
  <c r="U16627" i="1" s="1"/>
  <c r="U16629" i="1" a="1"/>
  <c r="U16629" i="1"/>
  <c r="U16659" i="1" a="1"/>
  <c r="U16659" i="1" s="1"/>
  <c r="U16660" i="1" a="1"/>
  <c r="U16660" i="1"/>
  <c r="U16661" i="1" a="1"/>
  <c r="U16661" i="1"/>
  <c r="U16662" i="1" a="1"/>
  <c r="U16662" i="1" s="1"/>
  <c r="U16663" i="1" a="1"/>
  <c r="U16663" i="1" s="1"/>
  <c r="U16665" i="1" a="1"/>
  <c r="U16665" i="1" s="1"/>
  <c r="U16666" i="1" a="1"/>
  <c r="U16666" i="1" s="1"/>
  <c r="U16667" i="1" a="1"/>
  <c r="U16667" i="1"/>
  <c r="U16668" i="1" a="1"/>
  <c r="U16668" i="1" s="1"/>
  <c r="U16670" i="1" a="1"/>
  <c r="U16670" i="1" s="1"/>
  <c r="U16671" i="1" a="1"/>
  <c r="U16671" i="1" s="1"/>
  <c r="U16679" i="1" a="1"/>
  <c r="U16679" i="1" s="1"/>
  <c r="U16680" i="1" a="1"/>
  <c r="U16680" i="1" s="1"/>
  <c r="U16681" i="1" a="1"/>
  <c r="U16681" i="1" s="1"/>
  <c r="U16682" i="1" a="1"/>
  <c r="U16682" i="1" s="1"/>
  <c r="U16683" i="1" a="1"/>
  <c r="U16683" i="1" s="1"/>
  <c r="U16684" i="1" a="1"/>
  <c r="U16684" i="1" s="1"/>
  <c r="U16685" i="1" a="1"/>
  <c r="U16685" i="1" s="1"/>
  <c r="U16694" i="1" a="1"/>
  <c r="U16694" i="1"/>
  <c r="U16855" i="1" a="1"/>
  <c r="U16855" i="1" s="1"/>
  <c r="U16867" i="1" a="1"/>
  <c r="U16867" i="1"/>
  <c r="U16870" i="1" a="1"/>
  <c r="U16870" i="1" s="1"/>
  <c r="U16871" i="1" a="1"/>
  <c r="U16871" i="1" s="1"/>
  <c r="U16872" i="1" a="1"/>
  <c r="U16872" i="1" s="1"/>
  <c r="U16873" i="1" a="1"/>
  <c r="U16873" i="1" s="1"/>
  <c r="U16874" i="1" a="1"/>
  <c r="U16874" i="1" s="1"/>
  <c r="U16878" i="1" a="1"/>
  <c r="U16878" i="1" s="1"/>
  <c r="U16881" i="1" a="1"/>
  <c r="U16881" i="1" s="1"/>
  <c r="U16882" i="1" a="1"/>
  <c r="U16882" i="1"/>
  <c r="U16883" i="1" a="1"/>
  <c r="U16883" i="1" s="1"/>
  <c r="U16884" i="1" a="1"/>
  <c r="U16884" i="1" s="1"/>
  <c r="U16885" i="1" a="1"/>
  <c r="U16885" i="1"/>
  <c r="U16886" i="1" a="1"/>
  <c r="U16886" i="1" s="1"/>
  <c r="U16887" i="1" a="1"/>
  <c r="U16887" i="1"/>
  <c r="U16888" i="1" a="1"/>
  <c r="U16888" i="1"/>
  <c r="U16933" i="1" a="1"/>
  <c r="U16933" i="1" s="1"/>
  <c r="U16934" i="1" a="1"/>
  <c r="U16934" i="1" s="1"/>
  <c r="U16935" i="1" a="1"/>
  <c r="U16935" i="1" s="1"/>
  <c r="U16936" i="1" a="1"/>
  <c r="U16936" i="1" s="1"/>
  <c r="U16937" i="1" a="1"/>
  <c r="U16937" i="1"/>
  <c r="U16938" i="1" a="1"/>
  <c r="U16938" i="1" s="1"/>
  <c r="U16939" i="1" a="1"/>
  <c r="U16939" i="1" s="1"/>
  <c r="U16940" i="1" a="1"/>
  <c r="U16940" i="1" s="1"/>
  <c r="U16941" i="1" a="1"/>
  <c r="U16941" i="1" s="1"/>
  <c r="U16942" i="1" a="1"/>
  <c r="U16942" i="1" s="1"/>
  <c r="U16943" i="1" a="1"/>
  <c r="U16943" i="1" s="1"/>
  <c r="U16944" i="1" a="1"/>
  <c r="U16944" i="1" s="1"/>
  <c r="U16945" i="1" a="1"/>
  <c r="U16945" i="1" s="1"/>
  <c r="U16946" i="1" a="1"/>
  <c r="U16946" i="1" s="1"/>
  <c r="U16947" i="1" a="1"/>
  <c r="U16947" i="1" s="1"/>
  <c r="U16948" i="1" a="1"/>
  <c r="U16948" i="1"/>
  <c r="U16949" i="1" a="1"/>
  <c r="U16949" i="1" s="1"/>
  <c r="U16950" i="1" a="1"/>
  <c r="U16950" i="1"/>
  <c r="U16951" i="1" a="1"/>
  <c r="U16951" i="1" s="1"/>
  <c r="U16952" i="1" a="1"/>
  <c r="U16952" i="1" s="1"/>
  <c r="U16953" i="1" a="1"/>
  <c r="U16953" i="1" s="1"/>
  <c r="U16954" i="1" a="1"/>
  <c r="U16954" i="1" s="1"/>
  <c r="U16956" i="1" a="1"/>
  <c r="U16956" i="1" s="1"/>
  <c r="U16957" i="1" a="1"/>
  <c r="U16957" i="1" s="1"/>
  <c r="U16958" i="1" a="1"/>
  <c r="U16958" i="1" s="1"/>
  <c r="U16959" i="1" a="1"/>
  <c r="U16959" i="1"/>
  <c r="U16960" i="1" a="1"/>
  <c r="U16960" i="1" s="1"/>
  <c r="U16961" i="1" a="1"/>
  <c r="U16961" i="1" s="1"/>
  <c r="U16965" i="1" a="1"/>
  <c r="U16965" i="1"/>
  <c r="U16967" i="1" a="1"/>
  <c r="U16967" i="1" s="1"/>
  <c r="U16968" i="1" a="1"/>
  <c r="U16968" i="1"/>
  <c r="U16969" i="1" a="1"/>
  <c r="U16969" i="1"/>
  <c r="U16970" i="1" a="1"/>
  <c r="U16970" i="1" s="1"/>
  <c r="U16971" i="1" a="1"/>
  <c r="U16971" i="1" s="1"/>
  <c r="U16972" i="1" a="1"/>
  <c r="U16972" i="1" s="1"/>
  <c r="U16973" i="1" a="1"/>
  <c r="U16973" i="1" s="1"/>
  <c r="U16974" i="1" a="1"/>
  <c r="U16974" i="1"/>
  <c r="U16975" i="1" a="1"/>
  <c r="U16975" i="1" s="1"/>
  <c r="U16976" i="1" a="1"/>
  <c r="U16976" i="1" s="1"/>
  <c r="U17090" i="1" a="1"/>
  <c r="U17090" i="1" s="1"/>
  <c r="U17093" i="1" a="1"/>
  <c r="U17093" i="1" s="1"/>
  <c r="U17094" i="1" a="1"/>
  <c r="U17094" i="1" s="1"/>
  <c r="U17095" i="1" a="1"/>
  <c r="U17095" i="1" s="1"/>
  <c r="U17096" i="1" a="1"/>
  <c r="U17096" i="1" s="1"/>
  <c r="U17097" i="1" a="1"/>
  <c r="U17097" i="1" s="1"/>
  <c r="U17098" i="1" a="1"/>
  <c r="U17098" i="1" s="1"/>
  <c r="U17100" i="1" a="1"/>
  <c r="U17100" i="1" s="1"/>
  <c r="U17102" i="1" a="1"/>
  <c r="U17102" i="1"/>
  <c r="U17103" i="1" a="1"/>
  <c r="U17103" i="1" s="1"/>
  <c r="U17104" i="1" a="1"/>
  <c r="U17104" i="1"/>
  <c r="U17105" i="1" a="1"/>
  <c r="U17105" i="1" s="1"/>
  <c r="U17106" i="1" a="1"/>
  <c r="U17106" i="1" s="1"/>
  <c r="U17107" i="1" a="1"/>
  <c r="U17107" i="1" s="1"/>
  <c r="U17108" i="1" a="1"/>
  <c r="U17108" i="1" s="1"/>
  <c r="U17109" i="1" a="1"/>
  <c r="U17109" i="1" s="1"/>
  <c r="U17110" i="1" a="1"/>
  <c r="U17110" i="1" s="1"/>
  <c r="U17111" i="1" a="1"/>
  <c r="U17111" i="1" s="1"/>
  <c r="U17112" i="1" a="1"/>
  <c r="U17112" i="1"/>
  <c r="U17118" i="1" a="1"/>
  <c r="U17118" i="1" s="1"/>
  <c r="U17212" i="1" a="1"/>
  <c r="U17212" i="1" s="1"/>
  <c r="U17218" i="1" a="1"/>
  <c r="U17218" i="1"/>
  <c r="U17224" i="1" a="1"/>
  <c r="U17224" i="1" s="1"/>
  <c r="U17225" i="1" a="1"/>
  <c r="U17225" i="1"/>
  <c r="U17226" i="1" a="1"/>
  <c r="U17226" i="1"/>
  <c r="U17227" i="1" a="1"/>
  <c r="U17227" i="1" s="1"/>
  <c r="U17228" i="1" a="1"/>
  <c r="U17228" i="1" s="1"/>
  <c r="U17229" i="1" a="1"/>
  <c r="U17229" i="1" s="1"/>
  <c r="U17230" i="1" a="1"/>
  <c r="U17230" i="1" s="1"/>
  <c r="U17234" i="1" a="1"/>
  <c r="U17234" i="1"/>
  <c r="U17239" i="1" a="1"/>
  <c r="U17239" i="1" s="1"/>
  <c r="U17240" i="1" a="1"/>
  <c r="U17240" i="1" s="1"/>
  <c r="U17241" i="1" a="1"/>
  <c r="U17241" i="1" s="1"/>
  <c r="U17242" i="1" a="1"/>
  <c r="U17242" i="1" s="1"/>
  <c r="U17246" i="1" a="1"/>
  <c r="U17246" i="1" s="1"/>
  <c r="U17247" i="1" a="1"/>
  <c r="U17247" i="1" s="1"/>
  <c r="U17249" i="1" a="1"/>
  <c r="U17249" i="1" s="1"/>
  <c r="U17250" i="1" a="1"/>
  <c r="U17250" i="1" s="1"/>
  <c r="U17252" i="1" a="1"/>
  <c r="U17252" i="1" s="1"/>
  <c r="U17253" i="1" a="1"/>
  <c r="U17253" i="1" s="1"/>
  <c r="U17254" i="1" a="1"/>
  <c r="U17254" i="1"/>
  <c r="U17258" i="1" a="1"/>
  <c r="U17258" i="1" s="1"/>
  <c r="U17259" i="1" a="1"/>
  <c r="U17259" i="1"/>
  <c r="U17261" i="1" a="1"/>
  <c r="U17261" i="1" s="1"/>
  <c r="U17262" i="1" a="1"/>
  <c r="U17262" i="1" s="1"/>
  <c r="U17263" i="1" a="1"/>
  <c r="U17263" i="1" s="1"/>
  <c r="U17264" i="1" a="1"/>
  <c r="U17264" i="1" s="1"/>
  <c r="U17265" i="1" a="1"/>
  <c r="U17265" i="1" s="1"/>
  <c r="U17266" i="1" a="1"/>
  <c r="U17266" i="1" s="1"/>
  <c r="U17267" i="1" a="1"/>
  <c r="U17267" i="1" s="1"/>
  <c r="U17268" i="1" a="1"/>
  <c r="U17268" i="1"/>
  <c r="U17395" i="1" a="1"/>
  <c r="U17395" i="1" s="1"/>
  <c r="U17396" i="1" a="1"/>
  <c r="U17396" i="1" s="1"/>
  <c r="U17397" i="1" a="1"/>
  <c r="U17397" i="1"/>
  <c r="U17402" i="1" a="1"/>
  <c r="U17402" i="1" s="1"/>
  <c r="U17446" i="1" a="1"/>
  <c r="U17446" i="1"/>
  <c r="U17451" i="1" a="1"/>
  <c r="U17451" i="1"/>
  <c r="U17453" i="1" a="1"/>
  <c r="U17453" i="1" s="1"/>
  <c r="U17459" i="1" a="1"/>
  <c r="U17459" i="1" s="1"/>
  <c r="U17460" i="1" a="1"/>
  <c r="U17460" i="1" s="1"/>
  <c r="U17461" i="1" a="1"/>
  <c r="U17461" i="1" s="1"/>
  <c r="U17462" i="1" a="1"/>
  <c r="U17462" i="1"/>
  <c r="U17463" i="1" a="1"/>
  <c r="U17463" i="1" s="1"/>
  <c r="U17464" i="1" a="1"/>
  <c r="U17464" i="1" s="1"/>
  <c r="U17465" i="1" a="1"/>
  <c r="U17465" i="1" s="1"/>
  <c r="U17478" i="1" a="1"/>
  <c r="U17478" i="1" s="1"/>
  <c r="U17479" i="1" a="1"/>
  <c r="U17479" i="1" s="1"/>
  <c r="U17480" i="1" a="1"/>
  <c r="U17480" i="1" s="1"/>
  <c r="U17481" i="1" a="1"/>
  <c r="U17481" i="1" s="1"/>
  <c r="U17483" i="1" a="1"/>
  <c r="U17483" i="1" s="1"/>
  <c r="U17484" i="1" a="1"/>
  <c r="U17484" i="1" s="1"/>
  <c r="U17485" i="1" a="1"/>
  <c r="U17485" i="1" s="1"/>
  <c r="U17491" i="1" a="1"/>
  <c r="U17491" i="1"/>
  <c r="U17493" i="1" a="1"/>
  <c r="U17493" i="1" s="1"/>
  <c r="U17494" i="1" a="1"/>
  <c r="U17494" i="1" s="1"/>
  <c r="U17495" i="1" a="1"/>
  <c r="U17495" i="1" s="1"/>
  <c r="U17496" i="1" a="1"/>
  <c r="U17496" i="1" s="1"/>
  <c r="U17497" i="1" a="1"/>
  <c r="U17497" i="1"/>
  <c r="U17498" i="1" a="1"/>
  <c r="U17498" i="1" s="1"/>
  <c r="U17499" i="1" a="1"/>
  <c r="U17499" i="1" s="1"/>
  <c r="U17500" i="1" a="1"/>
  <c r="U17500" i="1"/>
  <c r="U17501" i="1" a="1"/>
  <c r="U17501" i="1"/>
  <c r="U17502" i="1" a="1"/>
  <c r="U17502" i="1" s="1"/>
  <c r="U17503" i="1" a="1"/>
  <c r="U17503" i="1" s="1"/>
  <c r="U17504" i="1" a="1"/>
  <c r="U17504" i="1" s="1"/>
  <c r="U17505" i="1" a="1"/>
  <c r="U17505" i="1"/>
  <c r="U17506" i="1" a="1"/>
  <c r="U17506" i="1" s="1"/>
  <c r="U17507" i="1" a="1"/>
  <c r="U17507" i="1"/>
  <c r="U17508" i="1" a="1"/>
  <c r="U17508" i="1" s="1"/>
  <c r="U17509" i="1" a="1"/>
  <c r="U17509" i="1" s="1"/>
  <c r="U17510" i="1" a="1"/>
  <c r="U17510" i="1" s="1"/>
  <c r="U17513" i="1" a="1"/>
  <c r="U17513" i="1" s="1"/>
  <c r="U17514" i="1" a="1"/>
  <c r="U17514" i="1" s="1"/>
  <c r="U17515" i="1" a="1"/>
  <c r="U17515" i="1" s="1"/>
  <c r="U17585" i="1" a="1"/>
  <c r="U17585" i="1" s="1"/>
  <c r="U17586" i="1" a="1"/>
  <c r="U17586" i="1"/>
  <c r="U17587" i="1" a="1"/>
  <c r="U17587" i="1" s="1"/>
  <c r="U17588" i="1" a="1"/>
  <c r="U17588" i="1"/>
  <c r="U17590" i="1" a="1"/>
  <c r="U17590" i="1" s="1"/>
  <c r="U17592" i="1" a="1"/>
  <c r="U17592" i="1"/>
  <c r="U17593" i="1" a="1"/>
  <c r="U17593" i="1" s="1"/>
  <c r="U17594" i="1" a="1"/>
  <c r="U17594" i="1"/>
  <c r="U17595" i="1" a="1"/>
  <c r="U17595" i="1" s="1"/>
  <c r="U17596" i="1" a="1"/>
  <c r="U17596" i="1"/>
  <c r="U17597" i="1" a="1"/>
  <c r="U17597" i="1"/>
  <c r="U17599" i="1" a="1"/>
  <c r="U17599" i="1" s="1"/>
  <c r="U17600" i="1" a="1"/>
  <c r="U17600" i="1"/>
  <c r="U17602" i="1" a="1"/>
  <c r="U17602" i="1" s="1"/>
  <c r="U17603" i="1" a="1"/>
  <c r="U17603" i="1" s="1"/>
  <c r="U17604" i="1" a="1"/>
  <c r="U17604" i="1" s="1"/>
  <c r="U17605" i="1" a="1"/>
  <c r="U17605" i="1" s="1"/>
  <c r="U17606" i="1" a="1"/>
  <c r="U17606" i="1" s="1"/>
  <c r="U17607" i="1" a="1"/>
  <c r="U17607" i="1"/>
  <c r="U17608" i="1" a="1"/>
  <c r="U17608" i="1"/>
  <c r="U17609" i="1" a="1"/>
  <c r="U17609" i="1" s="1"/>
  <c r="U17661" i="1" a="1"/>
  <c r="U17661" i="1"/>
  <c r="U17733" i="1" a="1"/>
  <c r="U17733" i="1" s="1"/>
  <c r="U17737" i="1" a="1"/>
  <c r="U17737" i="1" s="1"/>
  <c r="U17922" i="1" a="1"/>
  <c r="U17922" i="1" s="1"/>
  <c r="U17936" i="1" a="1"/>
  <c r="U17936" i="1"/>
  <c r="U17937" i="1" a="1"/>
  <c r="U17937" i="1" s="1"/>
  <c r="U17938" i="1" a="1"/>
  <c r="U17938" i="1"/>
  <c r="U17939" i="1" a="1"/>
  <c r="U17939" i="1"/>
  <c r="U17940" i="1" a="1"/>
  <c r="U17940" i="1" s="1"/>
  <c r="U17941" i="1" a="1"/>
  <c r="U17941" i="1" s="1"/>
  <c r="U17942" i="1" a="1"/>
  <c r="U17942" i="1" s="1"/>
  <c r="U17943" i="1" a="1"/>
  <c r="U17943" i="1" s="1"/>
  <c r="U17944" i="1" a="1"/>
  <c r="U17944" i="1"/>
  <c r="U17945" i="1" a="1"/>
  <c r="U17945" i="1"/>
  <c r="U17946" i="1" a="1"/>
  <c r="U17946" i="1" s="1"/>
  <c r="U17947" i="1" a="1"/>
  <c r="U17947" i="1"/>
  <c r="U17948" i="1" a="1"/>
  <c r="U17948" i="1"/>
  <c r="U17949" i="1" a="1"/>
  <c r="U17949" i="1" s="1"/>
  <c r="U17950" i="1" a="1"/>
  <c r="U17950" i="1"/>
  <c r="U17951" i="1" a="1"/>
  <c r="U17951" i="1" s="1"/>
  <c r="U17952" i="1" a="1"/>
  <c r="U17952" i="1" s="1"/>
  <c r="U17953" i="1" a="1"/>
  <c r="U17953" i="1"/>
  <c r="U17954" i="1" a="1"/>
  <c r="U17954" i="1"/>
  <c r="U17955" i="1" a="1"/>
  <c r="U17955" i="1" s="1"/>
  <c r="U17956" i="1" a="1"/>
  <c r="U17956" i="1"/>
  <c r="U17957" i="1" a="1"/>
  <c r="U17957" i="1" s="1"/>
  <c r="U17958" i="1" a="1"/>
  <c r="U17958" i="1"/>
  <c r="U17959" i="1" a="1"/>
  <c r="U17959" i="1" s="1"/>
  <c r="U17960" i="1" a="1"/>
  <c r="U17960" i="1"/>
  <c r="U17961" i="1" a="1"/>
  <c r="U17961" i="1" s="1"/>
  <c r="U17962" i="1" a="1"/>
  <c r="U17962" i="1"/>
  <c r="U17964" i="1" a="1"/>
  <c r="U17964" i="1"/>
  <c r="U17965" i="1" a="1"/>
  <c r="U17965" i="1" s="1"/>
  <c r="U18138" i="1" a="1"/>
  <c r="U18138" i="1" s="1"/>
  <c r="U18140" i="1" a="1"/>
  <c r="U18140" i="1" s="1"/>
  <c r="U18141" i="1" a="1"/>
  <c r="U18141" i="1" s="1"/>
  <c r="U18154" i="1" a="1"/>
  <c r="U18154" i="1" s="1"/>
  <c r="U18156" i="1" a="1"/>
  <c r="U18156" i="1"/>
  <c r="U18157" i="1" a="1"/>
  <c r="U18157" i="1" s="1"/>
  <c r="U18158" i="1" a="1"/>
  <c r="U18158" i="1"/>
  <c r="U18159" i="1" a="1"/>
  <c r="U18159" i="1"/>
  <c r="U18162" i="1" a="1"/>
  <c r="U18162" i="1" s="1"/>
  <c r="U18164" i="1" a="1"/>
  <c r="U18164" i="1" s="1"/>
  <c r="U18167" i="1" a="1"/>
  <c r="U18167" i="1" s="1"/>
  <c r="U18169" i="1" a="1"/>
  <c r="U18169" i="1"/>
  <c r="U18170" i="1" a="1"/>
  <c r="U18170" i="1"/>
  <c r="U18171" i="1" a="1"/>
  <c r="U18171" i="1" s="1"/>
  <c r="U18173" i="1" a="1"/>
  <c r="U18173" i="1" s="1"/>
  <c r="U18196" i="1" a="1"/>
  <c r="U18196" i="1" s="1"/>
  <c r="U18356" i="1" a="1"/>
  <c r="U18356" i="1" s="1"/>
  <c r="U18357" i="1" a="1"/>
  <c r="U18357" i="1" s="1"/>
  <c r="U18358" i="1" a="1"/>
  <c r="U18358" i="1"/>
  <c r="U18361" i="1" a="1"/>
  <c r="U18361" i="1"/>
  <c r="U18362" i="1" a="1"/>
  <c r="U18362" i="1" s="1"/>
  <c r="U18363" i="1" a="1"/>
  <c r="U18363" i="1"/>
  <c r="U18367" i="1" a="1"/>
  <c r="U18367" i="1" s="1"/>
  <c r="U18368" i="1" a="1"/>
  <c r="U18368" i="1"/>
  <c r="U18369" i="1" a="1"/>
  <c r="U18369" i="1" s="1"/>
  <c r="U18370" i="1" a="1"/>
  <c r="U18370" i="1"/>
  <c r="U18371" i="1" a="1"/>
  <c r="U18371" i="1" s="1"/>
  <c r="U18372" i="1" a="1"/>
  <c r="U18372" i="1" s="1"/>
  <c r="U18373" i="1" a="1"/>
  <c r="U18373" i="1"/>
  <c r="U18374" i="1" a="1"/>
  <c r="U18374" i="1"/>
  <c r="U18375" i="1" a="1"/>
  <c r="U18375" i="1" s="1"/>
  <c r="U18376" i="1" a="1"/>
  <c r="U18376" i="1" s="1"/>
  <c r="U18377" i="1" a="1"/>
  <c r="U18377" i="1" s="1"/>
  <c r="U18378" i="1" a="1"/>
  <c r="U18378" i="1"/>
  <c r="U18380" i="1" a="1"/>
  <c r="U18380" i="1" s="1"/>
  <c r="U18383" i="1" a="1"/>
  <c r="U18383" i="1"/>
  <c r="U18387" i="1" a="1"/>
  <c r="U18387" i="1"/>
  <c r="U18390" i="1" a="1"/>
  <c r="U18390" i="1" s="1"/>
  <c r="U18404" i="1" a="1"/>
  <c r="U18404" i="1"/>
  <c r="U18407" i="1" a="1"/>
  <c r="U18407" i="1" s="1"/>
  <c r="U18443" i="1" a="1"/>
  <c r="U18443" i="1" s="1"/>
  <c r="U18448" i="1" a="1"/>
  <c r="U18448" i="1" s="1"/>
  <c r="U18449" i="1" a="1"/>
  <c r="U18449" i="1"/>
  <c r="U18450" i="1" a="1"/>
  <c r="U18450" i="1" s="1"/>
  <c r="U18451" i="1" a="1"/>
  <c r="U18451" i="1" s="1"/>
  <c r="U18686" i="1" a="1"/>
  <c r="U18686" i="1"/>
  <c r="U18805" i="1" a="1"/>
  <c r="U18805" i="1"/>
  <c r="U18929" i="1" a="1"/>
  <c r="U18929" i="1" s="1"/>
  <c r="U18935" i="1" a="1"/>
  <c r="U18935" i="1" s="1"/>
  <c r="U18946" i="1" a="1"/>
  <c r="U18946" i="1"/>
  <c r="U18953" i="1" a="1"/>
  <c r="U18953" i="1"/>
  <c r="U18954" i="1" a="1"/>
  <c r="U18954" i="1" s="1"/>
  <c r="U18955" i="1" a="1"/>
  <c r="U18955" i="1"/>
  <c r="U18956" i="1" a="1"/>
  <c r="U18956" i="1"/>
  <c r="U18958" i="1" a="1"/>
  <c r="U18958" i="1" s="1"/>
  <c r="U18959" i="1" a="1"/>
  <c r="U18959" i="1"/>
  <c r="U18980" i="1" a="1"/>
  <c r="U18980" i="1" s="1"/>
  <c r="U18981" i="1" a="1"/>
  <c r="U18981" i="1" s="1"/>
  <c r="U18990" i="1" a="1"/>
  <c r="U18990" i="1" s="1"/>
  <c r="U18994" i="1" a="1"/>
  <c r="U18994" i="1"/>
  <c r="U18995" i="1" a="1"/>
  <c r="U18995" i="1" s="1"/>
  <c r="U18996" i="1" a="1"/>
  <c r="U18996" i="1" s="1"/>
  <c r="U18997" i="1" a="1"/>
  <c r="U18997" i="1"/>
  <c r="U19022" i="1" a="1"/>
  <c r="U19022" i="1"/>
  <c r="U19023" i="1" a="1"/>
  <c r="U19023" i="1" s="1"/>
  <c r="U19024" i="1" a="1"/>
  <c r="U19024" i="1" s="1"/>
  <c r="U19032" i="1" a="1"/>
  <c r="U19032" i="1"/>
  <c r="U19044" i="1" a="1"/>
  <c r="U19044" i="1"/>
  <c r="U19046" i="1" a="1"/>
  <c r="U19046" i="1" s="1"/>
  <c r="U19050" i="1" a="1"/>
  <c r="U19050" i="1"/>
  <c r="U19051" i="1" a="1"/>
  <c r="U19051" i="1"/>
  <c r="U19107" i="1" a="1"/>
  <c r="U19107" i="1" s="1"/>
  <c r="U19108" i="1" a="1"/>
  <c r="U19108" i="1" s="1"/>
  <c r="U19113" i="1" a="1"/>
  <c r="U19113" i="1" s="1"/>
  <c r="U19114" i="1" a="1"/>
  <c r="U19114" i="1" s="1"/>
  <c r="U19115" i="1" a="1"/>
  <c r="U19115" i="1" s="1"/>
  <c r="U19116" i="1" a="1"/>
  <c r="U19116" i="1"/>
  <c r="U19117" i="1" a="1"/>
  <c r="U19117" i="1" s="1"/>
  <c r="U19120" i="1" a="1"/>
  <c r="U19120" i="1" s="1"/>
  <c r="U19122" i="1" a="1"/>
  <c r="U1912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<sst xmlns="http://schemas.openxmlformats.org/spreadsheetml/2006/main" count="77740" uniqueCount="19233">
  <si>
    <t>station</t>
  </si>
  <si>
    <t>valid</t>
  </si>
  <si>
    <t>tmpf</t>
  </si>
  <si>
    <t>dwpf</t>
  </si>
  <si>
    <t>relh</t>
  </si>
  <si>
    <t>drct</t>
  </si>
  <si>
    <t>sknt</t>
  </si>
  <si>
    <t>p01i</t>
  </si>
  <si>
    <t>alti</t>
  </si>
  <si>
    <t>mslp</t>
  </si>
  <si>
    <t>vsby</t>
  </si>
  <si>
    <t>gust</t>
  </si>
  <si>
    <t>skyc1</t>
  </si>
  <si>
    <t>skyc2</t>
  </si>
  <si>
    <t>skyc3</t>
  </si>
  <si>
    <t>skyc4</t>
  </si>
  <si>
    <t>skyl1</t>
  </si>
  <si>
    <t>skyl2</t>
  </si>
  <si>
    <t>skyl3</t>
  </si>
  <si>
    <t>skyl4</t>
  </si>
  <si>
    <t>wxcodes</t>
  </si>
  <si>
    <t>ice_accretion_1hr</t>
  </si>
  <si>
    <t>ice_accretion_3hr</t>
  </si>
  <si>
    <t>ice_accretion_6hr</t>
  </si>
  <si>
    <t>peak_wind_gust</t>
  </si>
  <si>
    <t>peak_wind_drct</t>
  </si>
  <si>
    <t>peak_wind_time</t>
  </si>
  <si>
    <t>feel</t>
  </si>
  <si>
    <t>metar</t>
  </si>
  <si>
    <t>snowdepth</t>
  </si>
  <si>
    <t>RDU</t>
  </si>
  <si>
    <t>FEW</t>
  </si>
  <si>
    <t>BKN</t>
  </si>
  <si>
    <t>KRDU 010451Z 00000KT 10SM FEW038 BKN250 21/20 A2999 RMK AO2 SLP150 T02110200 402940211 $</t>
  </si>
  <si>
    <t>SCT</t>
  </si>
  <si>
    <t>KRDU 010551Z 00000KT 10SM FEW038 SCT250 20/19 A2998 RMK AO2 SLP148 T02000194 10267 20200 58003 $</t>
  </si>
  <si>
    <t>KRDU 010651Z 00000KT 10SM FEW007 SCT110 BKN250 21/20 A2999 RMK AO2 SLP150 T02060200 $</t>
  </si>
  <si>
    <t>KRDU 010751Z 00000KT 10SM FEW007 SCT160 BKN250 20/19 A2999 RMK AO2 SLP149 T02000194 $</t>
  </si>
  <si>
    <t>BR</t>
  </si>
  <si>
    <t>KRDU 010831Z 00000KT 2SM R23R/5500VP6000FT BR SCT001 BKN160 BKN250 21/20 A2999 RMK AO2 $</t>
  </si>
  <si>
    <t>KRDU 010841Z 00000KT 1SM R23R/5000V6000FT BR SCT001 BKN160 BKN250 21/20 A2999 RMK AO2 $</t>
  </si>
  <si>
    <t>FG</t>
  </si>
  <si>
    <t>KRDU 010846Z 02003KT 1/2SM R23R/5000VP6000FT FG BKN001 BKN160 BKN250 21/20 A2999 RMK AO2 $</t>
  </si>
  <si>
    <t>OVC</t>
  </si>
  <si>
    <t>KRDU 010851Z 00000KT 1/4SM R23R/6000VP6000FT FG OVC001 21/20 A2999 RMK AO2 SFC VIS 1/2 SLP149 T02060200 56001 $</t>
  </si>
  <si>
    <t>KRDU 010902Z 00000KT 1SM R23R/P6000FT BR BKN002 21/20 A2999 RMK AO2 $</t>
  </si>
  <si>
    <t>BCFG BR</t>
  </si>
  <si>
    <t>KRDU 010928Z 03004KT 1SM BCFG BR FEW001 SCT004 BKN150 21/21 A2999 RMK AO2 SFC VIS 5 $</t>
  </si>
  <si>
    <t>KRDU 010951Z 02003KT 1SM BR FEW002 SCT005 BKN160 BKN250 21/20 A3000 RMK AO2 SFC VIS 5 SLP153 T02060200 $</t>
  </si>
  <si>
    <t>KRDU 011051Z 05003KT 7SM FEW002 SCT018 SCT100 BKN160 BKN250 21/20 A3002 RMK AO2 SLP162 T02060200 $</t>
  </si>
  <si>
    <t>KRDU 011151Z 04005KT 10SM FEW130 BKN160 BKN250 22/19 A3003 RMK AO2 SLP166 T02170194 10217 20194 51016 $</t>
  </si>
  <si>
    <t>KRDU 011251Z 06006KT 10SM SCT016 BKN130 BKN180 BKN250 23/19 A3004 RMK AO2 SLP167 T02330194 $</t>
  </si>
  <si>
    <t>KRDU 011351Z 07010KT 10SM BKN016 BKN130 BKN180 BKN250 24/21 A3004 RMK AO2 T02440206 PNO $</t>
  </si>
  <si>
    <t>KRDU 011451Z 08006KT 10SM BKN020 BKN130 BKN250 25/20 A3005 RMK AO2 T02500200 PNO $</t>
  </si>
  <si>
    <t>KRDU 011551Z 03006KT 10SM SCT024 BKN160 BKN250 27/19 A3005 RMK AO2 SLP170 T02670194 $</t>
  </si>
  <si>
    <t>KRDU 011651Z 05008KT 10SM SCT030 BKN160 BKN250 27/19 A3005 RMK AO2 SLP170 T02720194</t>
  </si>
  <si>
    <t>KRDU 011751Z 08007KT 10SM SCT035 BKN160 BKN250 27/19 A3004 RMK AO2 SLP166 T02720189 58004</t>
  </si>
  <si>
    <t>KRDU 011851Z 35004KT 10SM SCT035 SCT160 SCT250 29/20 A3002 RMK AO2 SLP160 T02890200</t>
  </si>
  <si>
    <t>KRDU 011951Z 06005KT 10SM SCT036 SCT160 SCT250 29/19 A3000 RMK AO2 SLP154 TCU DSNT E-SE T02890194</t>
  </si>
  <si>
    <t>KRDU 012051Z VRB05KT 10SM SCT038TCU SCT160 SCT250 29/20 A2999 RMK AO2 SLP151 TCU NE-SE T02940200 56015</t>
  </si>
  <si>
    <t>KRDU 012151Z 10008KT 10SM SCT038TCU BKN110 BKN160 BKN250 25/22 A3000 RMK AO2 PK WND 11027/2117 RAB31E50 SLP155 TCU ALQDS P0000 T02500222</t>
  </si>
  <si>
    <t>KRDU 012251Z 09009KT 10SM FEW014 SCT038 SCT160 SCT250 24/20 A3000 RMK AO2 SLP155 T02440200</t>
  </si>
  <si>
    <t>KRDU 012351Z 10007KT 10SM FEW035 SCT160 SCT250 24/19 A3001 RMK AO2 SLP158 60000 T02440194 10300 20244 51007</t>
  </si>
  <si>
    <t>KRDU 020051Z 08006KT 10SM FEW050 SCT150 SCT250 23/19 A3002 RMK AO2 SLP161 T02280194</t>
  </si>
  <si>
    <t>KRDU 020151Z 00000KT 10SM FEW150 SCT250 22/20 A3004 RMK AO2 SLP169 T02170200</t>
  </si>
  <si>
    <t>KRDU 020251Z 00000KT 10SM FEW020 SCT250 21/20 A3006 RMK AO2 SLP174 T02110200 53016</t>
  </si>
  <si>
    <t>KRDU 020303Z 00000KT 10SM FEW005 SCT250 21/20 A3006 RMK AO2</t>
  </si>
  <si>
    <t>KRDU 020351Z 03003KT 10SM FEW005 SCT250 21/19 A3006 RMK AO2 SLP175 T02060194</t>
  </si>
  <si>
    <t>KRDU 020419Z 00000KT 10SM BKN008 21/19 A3007 RMK AO2</t>
  </si>
  <si>
    <t>KRDU 020451Z 00000KT 10SM OVC007 21/20 A3007 RMK AO2 SLP177 T02110200 403000194</t>
  </si>
  <si>
    <t>KRDU 020551Z 00000KT 10SM OVC007 22/21 A3005 RMK AO2 SLP170 T02170206 10244 20206 58004</t>
  </si>
  <si>
    <t>KRDU 020651Z 00000KT 10SM OVC005 22/20 A3004 RMK AO2 SLP168 T02170200</t>
  </si>
  <si>
    <t>KRDU 020751Z 00000KT 7SM OVC004 21/20 A3004 RMK AO2 SLP168 T02110200</t>
  </si>
  <si>
    <t>KRDU 020851Z 00000KT 7SM OVC004 21/20 A3004 RMK AO2 SLP168 T02110200 56003 $</t>
  </si>
  <si>
    <t>KRDU 020951Z 00000KT 8SM OVC004 21/20 A3006 RMK AO2 SLP174 T02110200 $</t>
  </si>
  <si>
    <t>KRDU 021051Z 06003KT 7SM OVC005 21/20 A3007 RMK AO2 SLP178 T02110200</t>
  </si>
  <si>
    <t>KRDU 021151Z VRB03KT 7SM OVC005 21/20 A3008 RMK AO2 SLP182 T02110200 10217 20211 51014</t>
  </si>
  <si>
    <t>KRDU 021251Z VRB03KT 8SM OVC006 22/20 A3010 RMK AO2 SLP188 T02170200</t>
  </si>
  <si>
    <t>KRDU 021351Z 00000KT 9SM OVC008 23/20 A3010 RMK AO2 SLP189 T02280200</t>
  </si>
  <si>
    <t>KRDU 021451Z 00000KT 10SM OVC010 23/20 A3010 RMK AO2 SLP188 T02330200 50005</t>
  </si>
  <si>
    <t>KRDU 021531Z 29003KT 10SM BKN015 24/20 A3010 RMK AO2</t>
  </si>
  <si>
    <t>KRDU 021551Z 00000KT 10SM BKN016 25/20 A3010 RMK AO2 SLP188 T02500200</t>
  </si>
  <si>
    <t>KRDU 021651Z 00000KT 10SM SCT019 BKN250 26/20 A3009 RMK AO2 SLP185 T02610200</t>
  </si>
  <si>
    <t>KRDU 021751Z 00000KT 10SM SCT033 BKN250 28/21 A3007 RMK AO2 SLP177 T02780206 10289 20211 58010</t>
  </si>
  <si>
    <t>KRDU 021851Z 00000KT 10SM SCT034 SCT250 29/20 A3004 RMK AO2 SLP168 T02890200</t>
  </si>
  <si>
    <t>KRDU 021951Z 00000KT 10SM SCT038 SCT250 29/21 A3003 RMK AO2 SLP163 T02940206</t>
  </si>
  <si>
    <t>KRDU 022051Z 00000KT 10SM SCT042 SCT250 30/19 A3000 RMK AO2 SLP154 T03000189 57023</t>
  </si>
  <si>
    <t>KRDU 022151Z 00000KT 10SM SCT050 SCT250 30/19 A3000 RMK AO2 SLP153 T03000194</t>
  </si>
  <si>
    <t>KRDU 022251Z 00000KT 10SM FEW050 BKN250 28/21 A3000 RMK AO2 SLP153 T02830206</t>
  </si>
  <si>
    <t>KRDU 022351Z 00000KT 10SM SCT050 BKN250 26/20 A3002 RMK AO2 SLP161 T02560200 10311 20256 53007</t>
  </si>
  <si>
    <t>KRDU 030051Z 00000KT 10SM SCT040 SCT180 OVC250 26/21 A3003 RMK AO2 SLP164 T02610211</t>
  </si>
  <si>
    <t>KRDU 030151Z 13004KT 10SM FEW040 SCT120 BKN220 26/21 A3004 RMK AO2 SLP169 OCNL LTG DSNT N AND SW T02560211</t>
  </si>
  <si>
    <t>KRDU 030251Z 13003KT 10SM FEW045 BKN180 25/22 A3006 RMK AO2 SLP173 T02500217 53012</t>
  </si>
  <si>
    <t>KRDU 030351Z 17003KT 10SM FEW043 SCT080 BKN160 BKN250 24/22 A3007 RMK AO2 SLP176 T02440217 $</t>
  </si>
  <si>
    <t>KRDU 030451Z 00000KT 10SM FEW037 SCT065 BKN180 BKN250 24/22 A3007 RMK AO2 SLP176 T02390217 403110211 $</t>
  </si>
  <si>
    <t>KRDU 030551Z 17003KT 10SM SCT180 BKN230 23/22 A3004 RMK AO2 SLP167 T02330217 10267 20233 58005 $</t>
  </si>
  <si>
    <t>KRDU 030651Z 00000KT 10SM SCT180 BKN250 22/21 A3002 RMK AO2 SLP161 T02220211 $</t>
  </si>
  <si>
    <t>KRDU 030751Z 00000KT 10SM SCT180 BKN250 22/21 A3002 RMK AO2 SLP159 T02220206 $</t>
  </si>
  <si>
    <t>KRDU 030816Z 24003KT 10SM FEW005 SCT180 BKN250 22/21 A3002</t>
  </si>
  <si>
    <t>KRDU 030851Z 24004KT 5SM BR BKN004 BKN130 BKN250 22/21 A3001 RMK AO2 SLP158 T02170206 56008 $</t>
  </si>
  <si>
    <t>KRDU 030935Z 26003KT 5SM BR SCT003 SCT130 SCT180 BKN250 22/21 A3002 RMK AO2 $</t>
  </si>
  <si>
    <t>KRDU 030951Z 25003KT 5SM BR FEW004 SCT130 SCT180 BKN250 22/21 A3002 RMK AO2 SLP161 T02170211 $</t>
  </si>
  <si>
    <t>KRDU 031051Z 32003KT 5SM BR FEW003 SCT130 SCT210 BKN250 22/21 A3004 RMK AO2 SLP168 T02220211</t>
  </si>
  <si>
    <t>KRDU 031151Z 30003KT 10SM FEW005 SCT130 SCT200 23/21 A3005 RMK AO2 SLP172 T02330211 10239 20217 53013</t>
  </si>
  <si>
    <t>KRDU 031251Z 00000KT 10SM SCT250 26/21 A3006 RMK AO2 SLP172 T02560211 $</t>
  </si>
  <si>
    <t>KRDU 031351Z 00000KT 10SM SCT120 BKN250 27/21 A3007 RMK AO2 SLP175 T02670206 $</t>
  </si>
  <si>
    <t>KRDU 031451Z 31005KT 10SM FEW025 SCT120 SCT250 28/20 A3006 RMK AO2 SLP173 T02780200 50002 $</t>
  </si>
  <si>
    <t>KRDU 031551Z 24005KT 10SM FEW033 SCT250 31/22 A3005 RMK AO2 SLP170 T03060217 $</t>
  </si>
  <si>
    <t>KRDU 031651Z 28006KT 10SM SCT038 31/22 A3004 RMK AO2 SLP166 T03110217 $</t>
  </si>
  <si>
    <t>KRDU 031751Z 25007KT 10SM SCT043 32/22 A3001 RMK AO2 SLP158 T03170217 10317 20233 58015 $</t>
  </si>
  <si>
    <t>KRDU 031851Z 24004KT 10SM SCT050 31/21 A3000 RMK AO2 SLP153 T03110206</t>
  </si>
  <si>
    <t>KRDU 031951Z 24006KT 10SM SCT050TCU SCT250 32/21 A2998 RMK AO2 SLP148 TCU W-N-E T03170206</t>
  </si>
  <si>
    <t>KRDU 032051Z 30006KT 10SM SCT050TCU SCT250 32/20 A2997 RMK AO2 SLP143 TCU NW-N AND DSNT NE-E T03170200 57015</t>
  </si>
  <si>
    <t>KRDU 032151Z VRB04KT 10SM SCT050TCU SCT250 32/20 A2997 RMK AO2 SLP141 TCU N T03170200</t>
  </si>
  <si>
    <t>KRDU 032251Z 24005KT 10SM SCT050 SCT180 SCT250 29/21 A2997 RMK AO2 SLP144 CB DSNT SE-S TCU DSNT NE AND SE T02940206</t>
  </si>
  <si>
    <t>TS</t>
  </si>
  <si>
    <t>KRDU 032351Z 25003KT 10SM TS SCT050CB SCT090 SCT180 BKN250 28/21 A2998 RMK AO2 TSB50 SLP147 OCNL LTGICCG NW TS NW MOV E T02780211 10328 20278 53003</t>
  </si>
  <si>
    <t>KRDU 040051Z 36010G17KT 7SM -TSRA SCT038CB BKN060 BKN100 BKN250 24/21 A3001 RMK AO2 RAB48 SLP157 FRQ LTGICCG N-NE TS N-NE MOV E P0000 T02440211</t>
  </si>
  <si>
    <t>KRDU 040151Z 25004KT 10SM TS SCT038CB SCT080 BKN150 OVC220 24/22 A3003 RMK AO2 RAE30 SLP163 CONS LTGICCG SW-W AND DSNT NE-E TS SW-W MOV E P0006 T02390217</t>
  </si>
  <si>
    <t>KRDU 040211Z 24007KT 200V270 1SM +TSRA BR BKN041CB BKN080 BKN150 OVC220 23/21 A3004 RMK AO2 SFC VIS 1 1/2 RAB06 CONS LTGICCG SW-W AND DSNT NE-E TS SW-W MOV E P0000</t>
  </si>
  <si>
    <t>KRDU 040223Z 26005G16KT 3SM -TSRA BR BKN041CB BKN065 OVC150 23/21 A3004 RMK AO2 SFC VIS 6 RAB06 CONS LTGICCG SW-W AND DSNT NE-E TS SW-W MOV E P0001</t>
  </si>
  <si>
    <t>KRDU 040251Z 23007KT 10SM -TSRA BKN055CB BKN090 BKN110 OVC150 22/21 A3004 RMK AO2 RAB06 SLP168 FRQ LTGICCG S-SW TS S-SW MOV E P0001 60007 T02220206 51020</t>
  </si>
  <si>
    <t>KRDU 040334Z 15003KT 10SM SCT110 BKN130 BKN150 23/21 A3003</t>
  </si>
  <si>
    <t>KRDU 040351Z 00000KT 10SM FEW065 SCT100 BKN130 BKN150 22/21 A3003 RMK AO2 TSE33RAE33 SLP162 OCNL LTG DSNT SE P0000 T02170206</t>
  </si>
  <si>
    <t>KRDU 040451Z 00000KT 7SM FEW060 BKN100 BKN250 21/21 A3002 RMK AO2 SLP161 T02110206 403280211</t>
  </si>
  <si>
    <t>KRDU 040551Z 00000KT 7SM FEW003 BKN250 21/21 A3001 RMK AO2 SLP156 60007 T02110206 10278 20211 58010</t>
  </si>
  <si>
    <t>KRDU 040651Z 00000KT 6SM BR FEW003 SCT065 BKN250 21/20 A3001 RMK AO2 SLP156 OCNL LTG DSNT SE T02060200</t>
  </si>
  <si>
    <t>KRDU 040751Z 00000KT 6SM R23R/4500VP6000FT BR SCT075 BKN250 21/20 A3000 RMK AO2 SLP152 T02060200</t>
  </si>
  <si>
    <t>KRDU 040851Z 00000KT 8SM SCT060 OVC085 22/21 A3000 RMK AO2 SLP153 T02170206 55003</t>
  </si>
  <si>
    <t>KRDU 040951Z 00000KT 8SM SCT065 OVC080 22/21 A3001 RMK AO2 SLP156 T02170206</t>
  </si>
  <si>
    <t>KRDU 041051Z 00000KT 10SM FEW060 SCT100 SCT250 22/21 A3001 RMK AO2 SLP158 T02170206</t>
  </si>
  <si>
    <t>KRDU 041151Z 00000KT 10SM FEW070 SCT120 SCT250 24/22 A3001 RMK AO2 SLP155 70007 T02390217 10239 20206 50002</t>
  </si>
  <si>
    <t>KRDU 041251Z 00000KT 10SM FEW060 SCT250 25/22 A3001 RMK AO2 SLP157 T02500217</t>
  </si>
  <si>
    <t>KRDU 041351Z 21003KT 10SM FEW250 27/23 A3001 RMK AO2 SLP158 T02720228</t>
  </si>
  <si>
    <t>KRDU 041451Z 20004KT 10SM FEW250 29/23 A3000 RMK AO2 SLP154 T02890228 58002</t>
  </si>
  <si>
    <t>KRDU 041551Z 23004KT 10SM FEW040 SCT250 31/23 A2999 RMK AO2 SLP151 T03110233</t>
  </si>
  <si>
    <t>KRDU 041651Z 25003KT 10SM FEW040 SCT120 BKN250 32/23 A2997 RMK AO2 SLP144 T03220233</t>
  </si>
  <si>
    <t>KRDU 041751Z 24009G14KT 10SM SCT040 BKN250 33/23 A2994 RMK AO2 SLP134 T03280233 10328 20239 58019</t>
  </si>
  <si>
    <t>KRDU 041851Z 06005KT 10SM SCT042 BKN110 30/23 A2992 RMK AO2 RAB30E47 SLP128 P0001 T03000228</t>
  </si>
  <si>
    <t>KRDU 041951Z 02007KT 10SM SCT045 SCT060 BKN120 29/22 A2991 RMK AO2 SLP123 T02890222</t>
  </si>
  <si>
    <t>KRDU 042051Z 10005KT 10SM FEW045 SCT085 BKN120 31/22 A2989 RMK AO2 SLP115 60001 T03110222 58019</t>
  </si>
  <si>
    <t>KRDU 042151Z 12006KT 10SM SCT080 SCT150 32/23 A2987 RMK AO2 SLP110 T03170228</t>
  </si>
  <si>
    <t>KRDU 042251Z 11004KT 10SM SCT080 SCT150 BKN250 31/23 A2988 RMK AO2 SLP111 CB DSNT SE-S T03110228</t>
  </si>
  <si>
    <t>KRDU 042334Z 14007KT 10SM TS SCT045CB BKN120 29/23 A2989</t>
  </si>
  <si>
    <t>KRDU 042351Z 13008KT 10SM TS BKN055CB BKN120 29/22 A2990 RMK AO2 TSB33 SLP120 FRQ LTGICCG E-SE TS E-SE MOV NE 60001 T02940222 10333 20272 53005</t>
  </si>
  <si>
    <t>KRDU 050051Z 12007KT 10SM BKN055 BKN070 OVC120 26/18 A2990 RMK AO2 TSE29 SLP119 OCNL LTG DSNT E T02610178</t>
  </si>
  <si>
    <t>KRDU 050151Z 14006KT 10SM SCT055 BKN095 26/18 A2989 RMK AO2 SLP114 T02560183</t>
  </si>
  <si>
    <t>KRDU 050251Z 13008KT 10SM SCT055 BKN095 26/21 A2989 RMK AO2 SLP115 OCNL LTG DSNT W-NW T02560211 55005</t>
  </si>
  <si>
    <t>KRDU 050316Z 15007KT 10SM TS SCT055CB BKN100 BKN140 26/22 A2988 RMK AO2 TSB16 OCNL LTGICCG W-NW TS W-NW MOV NE</t>
  </si>
  <si>
    <t>KRDU 050351Z 18004KT 10SM TS SCT045CB BKN130 BKN230 26/22 A2989 RMK AO2 TSB16 SLP117 FRQ LTGICCG SW-W-NW TS SW-W-NW MOV NE T02560222</t>
  </si>
  <si>
    <t>KRDU 050442Z 28008G19KT 250V330 2SM R23R/6000VP6000FT +TSRA BR BKN021CB BKN030 OVC041 23/21 A2995 RMK AO2 SFC VIS 4 RAB38 PRESRR FRQ LTGICCG SW-W-NW TS SW-W-NW MOV NE P0009 $</t>
  </si>
  <si>
    <t>KRDU 050451Z 30007G19KT 2SM R23R/3500VP6000FT +TSRA BR FEW010 BKN025CB OVC041 22/21 A2995 RMK AO2 SFC VIS 4 RAB38 SLP137 FRQ LTGICCG SW-W-NW TS SW-W-NW MOV NE P0038 T02170211 403330206 $</t>
  </si>
  <si>
    <t>KRDU 050551Z 00000KT 8SM -RA FEW055 BKN110 BKN140 22/21 A2992 RMK AO2 TSE35 SLP126 OCNL LTG DSNT NE-E P0033 60071 T02170211 10294 20217 50011</t>
  </si>
  <si>
    <t>KRDU 050651Z 00000KT 9SM FEW070 SCT110 BKN140 22/21 A2990 RMK AO2 RAE24 SLP118 P0002 T02170206 $</t>
  </si>
  <si>
    <t>KRDU 050751Z 18003KT 10SM FEW020 BKN140 BKN180 22/21 A2989 RMK AO2 SLP118 T02170211 $</t>
  </si>
  <si>
    <t>KRDU 050851Z 20003KT 10SM BKN150 22/21 A2987 RMK AO2 SLP108 60002 T02220211 58018 $</t>
  </si>
  <si>
    <t>KRDU 050951Z 22009KT 10SM BKN150 22/21 A2987 RMK AO2 SLP108 T02220211 $</t>
  </si>
  <si>
    <t>KRDU 051016Z 23008KT 10SM SCT007 BKN150 22/21 A2987 RMK AO2 $</t>
  </si>
  <si>
    <t>KRDU 051029Z 23009KT 10SM BKN007 BKN150 22/21 A2987 RMK AO2 $</t>
  </si>
  <si>
    <t>KRDU 051051Z 22008KT 10SM BKN007 BKN150 22/21 A2987 RMK AO2 SLP107 T02220211 $</t>
  </si>
  <si>
    <t>KRDU 051151Z 23011KT 10SM OVC007 23/22 A2987 RMK AO2 SLP109 60002 70074 T02330222 10233 20217 53001 $</t>
  </si>
  <si>
    <t>KRDU 051251Z 23013KT 10SM OVC007 24/22 A2988 RMK AO2 SLP113 T02390222 $</t>
  </si>
  <si>
    <t>KRDU 051351Z 23010KT 10SM BKN013 BKN150 25/22 A2987 RMK AO2 SLP109 T02500222 $</t>
  </si>
  <si>
    <t>KRDU 051423Z 22010KT 10SM SCT014 BKN150 27/23 A2986 RMK AO2 $</t>
  </si>
  <si>
    <t>KRDU 051451Z 25011G18KT 10SM SCT016 BKN160 27/23 A2986 RMK AO2 SLP105 T02720228 58004 $</t>
  </si>
  <si>
    <t>KRDU 051551Z 25013G18KT 10SM SCT023 BKN150 28/23 A2986 RMK AO2 SLP106 T02780228 $</t>
  </si>
  <si>
    <t>KRDU 051651Z 24013G21KT 10SM SCT029 BKN150 29/22 A2986 RMK AO2 RAB08E18 SLP105 P0000 T02940222 $</t>
  </si>
  <si>
    <t>KRDU 051751Z 24013G22KT 10SM SCT032 BKN150 29/22 A2984 RMK AO2 PK WND 23026/1659 SLP101 60000 T02940222 10300 20233 58005 $</t>
  </si>
  <si>
    <t>KRDU 051851Z 23014G23KT 10SM SCT037 BKN160 30/22 A2982 RMK AO2 SLP092 T03000217 $</t>
  </si>
  <si>
    <t>KRDU 051951Z 23014G21KT 10SM SCT039 BKN180 31/22 A2980 RMK AO2 SLP085 T03110222 $</t>
  </si>
  <si>
    <t>KRDU 052051Z 24015G20KT 10SM SCT045 BKN150 31/22 A2979 RMK AO2 PK WND 23027/1956 SLP080 T03110217 56019 $</t>
  </si>
  <si>
    <t>KRDU 052151Z 25014G21KT 10SM SCT045 BKN150 31/21 A2978 RMK AO2 SLP080 CB DSNT SW T03060206 $</t>
  </si>
  <si>
    <t>KRDU 052251Z 25006KT 10SM BKN050 BKN100 OVC160 29/21 A2979 RMK AO2 SLP084 CB DSNT SW T02890211 $</t>
  </si>
  <si>
    <t>KRDU 052304Z 21012G17KT 10SM TS BKN045CB BKN100 OVC150 29/22 A2979 RMK AO2 TSB03 FRQ LTGICCG SW TS SW MOV NE $</t>
  </si>
  <si>
    <t>KRDU 052316Z 21037G51KT 2SM R23R/1600VP6000FT +TSRA SQ OVC035CB 26/22 A2984 RMK AO2 PK WND 22051/2315 TSB03RAB11 PRESRR FRQ LTGICCG OHD TS OHD MOV NE P0000 $</t>
  </si>
  <si>
    <t>KRDU 052323Z 21020G51KT 1/2SM R23R/1400V5000FT +TSRA BR SQ OVC035CB 21/21 A2983 RMK AO2 PK WND 22051/2315 SFC VIS 2 TSB03RAB11 FRQ LTGICCG OHD TS OHD MOV NE P0026 $</t>
  </si>
  <si>
    <t>KRDU 052327Z 22016G40KT 1SM +TSRA BR BKN025 OVC035CB 21/21 A2984 RMK AO2 PK WND 22051/2315 SFC VIS 2 TSB03RAB11 FRQ LTGICCG OHD TS OHD MOV NE P0046 $</t>
  </si>
  <si>
    <t>KRDU 052351Z 18005KT 10SM BKN026 BKN035 OVC065 23/22 A2982 RMK AO2 PK WND 22051/2315 TSB03E33RAB11E48 SLP091 BINOVC NW P0055 60055 T02280222 10317 20211 53010 $</t>
  </si>
  <si>
    <t>KRDU 060007Z 20006KT 10SM BKN035 OVC065 23/22 A2982 RMK AO2 BINOVC W $</t>
  </si>
  <si>
    <t>KRDU 060051Z 19008KT 10SM SCT065 OVC100 24/22 A2985 RMK AO2 SLP102 T02390222 $</t>
  </si>
  <si>
    <t>KRDU 060151Z 22007KT 10SM BKN065 BKN085 OVC110 23/22 A2987 RMK AO2 SLP109 T02330222 $</t>
  </si>
  <si>
    <t>KRDU 060251Z 21013G18KT 10SM SCT050 BKN085 OVC110 23/21 A2986 RMK AO2 RAB0154E11 SLP108 P0000 60000 T02280211 50016 $</t>
  </si>
  <si>
    <t>KRDU 060351Z 22012KT 10SM OVC070 23/21 A2987 RMK AO2 SLP112 T02280211 $</t>
  </si>
  <si>
    <t>KRDU 060418Z 22014KT 10SM FEW008 BKN012 BKN040 OVC130 23/21 A2988 RMK AO2 $</t>
  </si>
  <si>
    <t>KRDU 060451Z 23012KT 9SM -RA FEW008 SCT012 OVC110 22/21 A2987 RMK AO2 RAB24 SLP109 P0000 T02220211 403170211 $</t>
  </si>
  <si>
    <t>KRDU 060519Z 23012KT 10SM -RA FEW008 BKN011 OVC110 22/21 A2986 RMK AO2 P0001 $</t>
  </si>
  <si>
    <t>KRDU 060551Z 23010KT 10SM -RA FEW008 BKN080 BKN110 BKN250 22/21 A2985 RMK AO2 SLP102 P0002 60002 T02170211 10239 20217 58005 $</t>
  </si>
  <si>
    <t>KRDU 060651Z 24007KT 10SM -RA BKN008 BKN090 BKN110 BKN250 22/21 A2984 RMK AO2 RAE02B48 SLP100 P0000 T02220211 $</t>
  </si>
  <si>
    <t>KRDU 060751Z 23005KT 10SM FEW007 SCT100 SCT250 22/21 A2984 RMK AO2 RAE34 SLP098 P0000 T02170206 $</t>
  </si>
  <si>
    <t>KRDU 060803Z 25004KT 10SM FEW007 BKN012 BKN100 BKN250 22/21 A2984 RMK AO2 $</t>
  </si>
  <si>
    <t>KRDU 060851Z 24004KT 10SM FEW004 OVC009 22/21 A2985 RMK AO2 SLP101 60000 T02170211 55000 $</t>
  </si>
  <si>
    <t>KRDU 060936Z 24005KT 10SM FEW006 SCT011 BKN100 BKN250 22/21 A2985 RMK AO2 $</t>
  </si>
  <si>
    <t>KRDU 060951Z 24004KT 10SM FEW007 SCT020 BKN100 BKN250 22/21 A2985 RMK AO2 SLP102 T02170211 $</t>
  </si>
  <si>
    <t>KRDU 061051Z 22005KT 10SM FEW007 SCT150 BKN250 22/21 A2985 RMK AO2 SLP104 T02220211</t>
  </si>
  <si>
    <t>KRDU 061137Z 23008KT 10SM BKN005 BKN150 BKN250 23/22 A2986 RMK AO2</t>
  </si>
  <si>
    <t>KRDU 061151Z 22009KT 10SM BKN005 BKN150 BKN250 23/22 A2986 RMK AO2 SLP107 60000 70057 T02280217 10233 20217 53005</t>
  </si>
  <si>
    <t>KRDU 061251Z 25009KT 10SM BKN009 BKN150 BKN250 24/22 A2987 RMK AO2 SLP110 CIG 007V011 T02390222</t>
  </si>
  <si>
    <t>KRDU 061333Z 23006KT 10SM BKN013 BKN150 BKN250 25/22 A2986 RMK AO2</t>
  </si>
  <si>
    <t>KRDU 061351Z 23007KT 10SM SCT013 BKN150 BKN250 26/22 A2987 RMK AO2 SLP108 T02560222</t>
  </si>
  <si>
    <t>KRDU 061451Z 21006KT 10SM SCT021 BKN060 OVC080 26/22 A2987 RMK AO2 SLP108 T02610217 51001</t>
  </si>
  <si>
    <t>KRDU 061551Z 25004KT 10SM SCT025 BKN060 BKN150 OVC250 27/22 A2987 RMK AO2 SLP108 T02720217</t>
  </si>
  <si>
    <t>KRDU 061651Z 21008KT 10SM SCT024 SCT080 OVC220 27/22 A2986 RMK AO2 SLP105 T02720217</t>
  </si>
  <si>
    <t>KRDU 061751Z 22006KT 10SM SCT026 SCT050 SCT095 OVC250 27/21 A2984 RMK AO2 SLP101 T02720211 10272 20233 58008 $</t>
  </si>
  <si>
    <t>KRDU 061851Z 21008KT 10SM SCT025 SCT050 SCT095 OVC250 27/21 A2983 RMK AO2 SLP095 T02720211 $</t>
  </si>
  <si>
    <t>KRDU 061951Z 20009KT 10SM SCT025 SCT095 OVC250 27/22 A2982 RMK AO2 SLP092 T02720217 $</t>
  </si>
  <si>
    <t>KRDU 062051Z 22008KT 10SM SCT025 SCT095 OVC250 27/21 A2980 RMK AO2 SLP088 T02670211 56013 $</t>
  </si>
  <si>
    <t>KRDU 062151Z 20010KT 10SM BKN025 OVC250 26/22 A2980 RMK AO2 SLP086 T02610217 $</t>
  </si>
  <si>
    <t>KRDU 062251Z 22009KT 10SM FEW013 SCT023 BKN130 OVC250 24/23 A2979 RMK AO2 RAB2158E47 SLP083 P0003 T02440228 $</t>
  </si>
  <si>
    <t>KRDU 062338Z 23010KT 10SM BKN017 BKN085 BKN120 OVC250 24/22 A2980 RMK AO2 RAB11E22 P0000 $</t>
  </si>
  <si>
    <t>KRDU 062351Z 23008KT 10SM BKN015 BKN085 BKN120 OVC250 24/22 A2980 RMK AO2 RAB11E22 SLP086 P0000 60003 T02390222 10278 20239 55002 $</t>
  </si>
  <si>
    <t>KRDU 070013Z 22010KT 10SM SCT017 BKN085 BKN120 OVC250 24/22 A2979 RMK AO2 $</t>
  </si>
  <si>
    <t>KRDU 070051Z 22008KT 10SM FEW013 SCT040 BKN090 OVC250 23/22 A2979 RMK AO2 SLP084 T02330217 $</t>
  </si>
  <si>
    <t>KRDU 070124Z 19008KT 10SM BKN010 BKN090 OVC250 24/22 A2979</t>
  </si>
  <si>
    <t>KRDU 070151Z 21011KT 10SM BKN012 BKN090 OVC250 23/21 A2979 RMK AO2 SLP083 T02280211 $</t>
  </si>
  <si>
    <t>KRDU 070251Z 23010KT 10SM BKN009 BKN017 OVC050 23/21 A2980 RMK AO2 SLP085 T02280211 55001 $</t>
  </si>
  <si>
    <t>KRDU 070323Z 22010KT 10SM FEW007 BKN012 BKN050 OVC200 23/21 A2979 RMK AO2 $</t>
  </si>
  <si>
    <t>KRDU 070351Z 22010KT 10SM FEW007 BKN011 BKN050 OVC200 23/21 A2979 RMK AO2 RAB33E48 SLP084 P0000 T02280211 $</t>
  </si>
  <si>
    <t>KRDU 070424Z 22009KT 8SM -RA BKN008 BKN018 OVC045 22/21 A2978 RMK AO2 RAB17 P0000 $</t>
  </si>
  <si>
    <t>KRDU 070451Z 22009KT 10SM BKN008 BKN035 BKN120 OVC250 22/21 A2978 RMK AO2 RAB17E30 SLP080 P0000 T02220211 402780217 $</t>
  </si>
  <si>
    <t>KRDU 070551Z 22010KT 10SM BKN008 BKN017 OVC065 22/21 A2977 RMK AO2 SLP076 60000 T02220211 10239 20222 58009 $</t>
  </si>
  <si>
    <t>KRDU 070651Z 22007KT 10SM SCT008 BKN017 OVC055 22/21 A2975 RMK AO2 SLP067 T02220211 $</t>
  </si>
  <si>
    <t>KRDU 070751Z 22006KT 10SM FEW007 BKN020 BKN065 OVC250 22/21 A2972 RMK AO2 SLP057 T02220206 $</t>
  </si>
  <si>
    <t>KRDU 070848Z 24005KT 10SM BKN007 BKN012 BKN090 BKN250 22/21 A2971 RMK AO2 $</t>
  </si>
  <si>
    <t>KRDU 070851Z 23004KT 10SM BKN007 BKN012 BKN090 BKN250 22/21 A2971 RMK AO2 SLP054 T02170206 56021 $</t>
  </si>
  <si>
    <t>KRDU 070951Z 24006KT 5SM -RA BR BKN006 BKN020 BKN045 OVC250 22/21 A2969 RMK AO2 RAB12 SLP047 P0005 T02170206 $</t>
  </si>
  <si>
    <t>KRDU 071022Z 25006KT 6SM BR SCT006 BKN025 BKN100 BKN250 22/21 A2968 RMK AO2 RAE02 P0000 $</t>
  </si>
  <si>
    <t>KRDU 071042Z 26003KT 7SM BKN006 BKN025 BKN100 BKN250 22/21 A2968 RMK AO2 RAE02B32E42 CIG 005V007 P0000 $</t>
  </si>
  <si>
    <t>KRDU 071051Z 25004KT 7SM BKN006 BKN015 BKN035 BKN250 22/21 A2968 RMK AO2 RAE02B32E42 SLP045 CIG 005V007 P0000 T02170211 $</t>
  </si>
  <si>
    <t>KRDU 071151Z 26003KT 10SM BKN006 BKN070 BKN250 22/21 A2966 RMK AO2 SLP040 60005 70008 T02220211 10222 20217 56014</t>
  </si>
  <si>
    <t>KRDU 071251Z 29006KT 10SM BKN010 24/21 A2967 RMK AO2 SLP041 T02390211</t>
  </si>
  <si>
    <t>KRDU 071323Z 30006KT 10SM SCT014 25/21 A2966 RMK AO2</t>
  </si>
  <si>
    <t>KRDU 071351Z 33008KT 10SM FEW022 SCT250 26/20 A2966 RMK AO2 SLP037 T02610200</t>
  </si>
  <si>
    <t>KRDU 071451Z 32008KT 290V010 10SM FEW030 SCT250 27/19 A2964 RMK AO2 SLP033 T02720194 58007</t>
  </si>
  <si>
    <t>KRDU 071551Z VRB06KT 10SM FEW040 SCT250 28/18 A2965 RMK AO2 SLP034 T02830178</t>
  </si>
  <si>
    <t>KRDU 071651Z 34007KT 10SM FEW050 29/16 A2963 RMK AO2 SLP029 T02890161</t>
  </si>
  <si>
    <t>KRDU 071751Z 33008KT 310V010 10SM FEW055 30/15 A2962 RMK AO2 SLP022 T03000150 10300 20222 58009</t>
  </si>
  <si>
    <t>KRDU 071851Z 31008G16KT 270V340 10SM SCT065 SCT100 31/16 A2960 RMK AO2 SLP019 T03060156</t>
  </si>
  <si>
    <t>KRDU 071951Z 29004KT 10SM FEW070 SCT100 31/14 A2960 RMK AO2 SLP019 T03060144</t>
  </si>
  <si>
    <t>KRDU 072051Z 29006KT 10SM FEW070 SCT100 31/14 A2960 RMK AO2 SLP018 T03060144 56005</t>
  </si>
  <si>
    <t>KRDU 072151Z 28005KT 10SM SCT100 30/14 A2961 RMK AO2 SLP019 T03000144</t>
  </si>
  <si>
    <t>KRDU 072251Z 27004KT 10SM FEW095 30/14 A2962 RMK AO2 SLP024 T03000144</t>
  </si>
  <si>
    <t>KRDU 072351Z 30005KT 10SM FEW095 29/14 A2965 RMK AO2 SLP034 T02890139 10311 20283 53016</t>
  </si>
  <si>
    <t>KRDU 080051Z 30003KT 10SM FEW090 26/12 A2967 RMK AO2 SLP043 T02560122</t>
  </si>
  <si>
    <t>KRDU 080151Z 00000KT 10SM FEW090 26/11 A2971 RMK AO2 SLP053 T02560106</t>
  </si>
  <si>
    <t>KRDU 080251Z 00000KT 10SM FEW095 22/12 A2974 RMK AO2 SLP064 T02220122 53029</t>
  </si>
  <si>
    <t>KRDU 080351Z 36003KT 10SM FEW095 21/12 A2976 RMK AO2 SLP072 T02110122</t>
  </si>
  <si>
    <t>CLR</t>
  </si>
  <si>
    <t>KRDU 080451Z 00000KT 10SM CLR 19/13 A2978 RMK AO2 SLP078 T01940128 403110194</t>
  </si>
  <si>
    <t>KRDU 080551Z 00000KT 10SM CLR 18/14 A2978 RMK AO2 SLP078 T01780139 10289 20178 51014</t>
  </si>
  <si>
    <t>KRDU 080651Z 00000KT 10SM CLR 18/14 A2979 RMK AO2 SLP081 T01780144</t>
  </si>
  <si>
    <t>KRDU 080751Z 00000KT 10SM CLR 16/14 A2979 RMK AO2 SLP084 T01610139</t>
  </si>
  <si>
    <t>KRDU 080851Z 00000KT 10SM CLR 15/13 A2982 RMK AO2 SLP092 T01500133 53014</t>
  </si>
  <si>
    <t>KRDU 080951Z 00000KT 10SM FEW095 15/13 A2983 RMK AO2 SLP097 T01500133</t>
  </si>
  <si>
    <t>KRDU 081051Z 00000KT 10SM CLR 17/14 A2985 RMK AO2 SLP102 T01670144</t>
  </si>
  <si>
    <t>KRDU 081151Z VRB03KT 10SM CLR 19/13 A2986 RMK AO2 SLP105 T01940133 10194 20150 51013</t>
  </si>
  <si>
    <t>KRDU 081251Z 34007KT 310V010 10SM CLR 22/12 A2987 RMK AO2 SLP110 T02220117</t>
  </si>
  <si>
    <t>KRDU 081351Z VRB05G17KT 10SM FEW050 23/11 A2988 RMK AO2 SLP112 T02330106</t>
  </si>
  <si>
    <t>KRDU 081451Z 29009G15KT 10SM FEW055 24/11 A2987 RMK AO2 SLP111 T02390106 50006</t>
  </si>
  <si>
    <t>KRDU 081551Z 32008G15KT 260V010 10SM SCT060 24/11 A2988 RMK AO2 SLP113 T02440106</t>
  </si>
  <si>
    <t>KRDU 081651Z 30008G14KT 10SM SCT060 24/11 A2988 RMK AO2 SLP114 T02440111</t>
  </si>
  <si>
    <t>KRDU 081751Z 30010G17KT 10SM SCT060 25/10 A2987 RMK AO2 SLP111 T02500100 10256 20194 58001</t>
  </si>
  <si>
    <t>KRDU 081851Z 29010G15KT 260V330 10SM FEW070 26/09 A2986 RMK AO2 SLP106 T02610094</t>
  </si>
  <si>
    <t>KRDU 081951Z 28009G19KT 10SM FEW070 27/10 A2985 RMK AO2 SLP103 T02670100</t>
  </si>
  <si>
    <t>KRDU 082051Z 31007G15KT 260V350 10SM FEW075 27/09 A2985 RMK AO2 SLP102 T02670094 56008</t>
  </si>
  <si>
    <t>KRDU 082151Z VRB06KT 10SM FEW075 27/10 A2985 RMK AO2 SLP104 T02670100</t>
  </si>
  <si>
    <t>KRDU 082251Z VRB04KT 10SM FEW075 26/08 A2987 RMK AO2 SLP110 T02560083</t>
  </si>
  <si>
    <t>KRDU 082351Z VRB04KT 10SM FEW075 24/07 A2990 RMK AO2 SLP120 T02440072 10272 20244 53017</t>
  </si>
  <si>
    <t>KRDU 090051Z 00000KT 10SM FEW075 19/11 A2992 RMK AO2 SLP129 T01890111</t>
  </si>
  <si>
    <t>KRDU 090151Z 00000KT 10SM CLR 17/12 A2996 RMK AO2 SLP140 T01720117</t>
  </si>
  <si>
    <t>KRDU 090251Z 00000KT 10SM CLR 16/12 A2998 RMK AO2 SLP147 T01610117 51027</t>
  </si>
  <si>
    <t>KRDU 090351Z 01006KT 10SM FEW250 17/10 A2999 RMK AO2 SLP152 T01670100</t>
  </si>
  <si>
    <t>KRDU 090451Z VRB05KT 10SM FEW250 18/08 A2999 RMK AO2 SLP152 T01830078 402720144</t>
  </si>
  <si>
    <t>KRDU 090551Z 02005KT 10SM FEW250 17/08 A3001 RMK AO2 SLP157 T01670083 10244 20144 53009</t>
  </si>
  <si>
    <t>KRDU 090651Z 00000KT 10SM FEW250 16/08 A3002 RMK AO2 SLP161 T01560083</t>
  </si>
  <si>
    <t>KRDU 090751Z 00000KT 10SM FEW250 13/09 A3002 RMK AO2 SLP163 T01330094</t>
  </si>
  <si>
    <t>KRDU 090851Z 00000KT 10SM FEW250 12/09 A3004 RMK AO2 SLP169 T01220089 53010</t>
  </si>
  <si>
    <t>KRDU 090951Z 00000KT 10SM FEW250 12/09 A3005 RMK AO2 SLP173 T01170089</t>
  </si>
  <si>
    <t>KRDU 091051Z 00000KT 10SM FEW150 13/11 A3006 RMK AO2 SLP177 T01280106</t>
  </si>
  <si>
    <t>KRDU 091151Z 00000KT 10SM FEW250 17/11 A3008 RMK AO2 SLP181 T01720111 10172 20111 53014</t>
  </si>
  <si>
    <t>KRDU 091251Z 00000KT 10SM FEW250 21/11 A3008 RMK AO2 SLP183 T02060111</t>
  </si>
  <si>
    <t>KRDU 091351Z VRB03KT 10SM FEW250 23/09 A3008 RMK AO2 SLP184 T02280089</t>
  </si>
  <si>
    <t>KRDU 091451Z 00000KT 10SM FEW250 23/09 A3008 RMK AO2 SLP182 T02330089 50000</t>
  </si>
  <si>
    <t>KRDU 091551Z 26004KT 10SM FEW250 25/11 A3007 RMK AO2 SLP180 T02500106</t>
  </si>
  <si>
    <t>KRDU 091651Z 27006KT 10SM FEW250 26/09 A3006 RMK AO2 SLP175 T02560094</t>
  </si>
  <si>
    <t>KRDU 091751Z 23006KT 10SM FEW250 27/11 A3003 RMK AO2 SLP167 T02670106 10267 20172 58015</t>
  </si>
  <si>
    <t>KRDU 091851Z 24009KT 10SM FEW250 27/11 A3002 RMK AO2 SLP161 T02670111</t>
  </si>
  <si>
    <t>KRDU 091951Z VRB06KT 10SM FEW250 27/11 A3000 RMK AO2 SLP155 T02670106</t>
  </si>
  <si>
    <t>KRDU 092051Z 26008KT 230V290 10SM FEW250 27/11 A2998 RMK AO2 SLP148 T02720111 58018 $</t>
  </si>
  <si>
    <t>KRDU 092151Z VRB06KT 10SM FEW250 27/11 A2997 RMK AO2 SLP147 T02720111 $</t>
  </si>
  <si>
    <t>KRDU 092251Z 25006KT 10SM FEW250 26/11 A2997 RMK AO2 SLP146 T02610106 $</t>
  </si>
  <si>
    <t>KRDU 092351Z 25005KT 10SM SCT250 24/12 A2998 RMK AO2 SLP147 T02390117 10278 20239 55002 $</t>
  </si>
  <si>
    <t>KRDU 100051Z 25003KT 10SM SCT250 23/12 A2998 RMK AO2 SLP148 T02280117 $</t>
  </si>
  <si>
    <t>KRDU 100151Z 00000KT 10SM BKN250 21/13 A3000 RMK AO2 SLP155 T02060128 $</t>
  </si>
  <si>
    <t>KRDU 100251Z 25003KT 10SM BKN250 20/13 A3002 RMK AO2 SLP162 T02000133 53015 $</t>
  </si>
  <si>
    <t>KRDU 100351Z 00000KT 10SM BKN250 19/13 A3002 RMK AO2 SLP162 T01940133 $</t>
  </si>
  <si>
    <t>KRDU 100451Z 00000KT 10SM BKN250 18/13 A3002 RMK AO2 SLP163 T01830133 402780111 $</t>
  </si>
  <si>
    <t>KRDU 100551Z 00000KT 10SM BKN250 18/14 A3003 RMK AO2 SLP165 T01830139 10239 20161 53004 $</t>
  </si>
  <si>
    <t>KRDU 100651Z 00000KT 10SM BKN250 17/14 A3003 RMK AO2 SLP165 T01720139 $</t>
  </si>
  <si>
    <t>KRDU 100751Z 00000KT 10SM FEW100 BKN250 17/14 A3003 RMK AO2 SLP167 T01670139 $</t>
  </si>
  <si>
    <t>KRDU 100851Z 02003KT 10SM FEW100 SCT250 17/13 A3005 RMK AO2 SLP173 T01670133 53008 $</t>
  </si>
  <si>
    <t>KRDU 100951Z 00000KT 10SM FEW100 SCT250 15/13 A3008 RMK AO2 SLP181 T01500133 $</t>
  </si>
  <si>
    <t>KRDU 101051Z 00000KT 10SM FEW100 SCT250 17/13 A3011 RMK AO2 SLP193 T01670133 $</t>
  </si>
  <si>
    <t>KRDU 101151Z 04007KT 10SM SCT130 SCT250 19/11 A3013 RMK AO2 SLP198 T01940111 10200 20150 51024 $</t>
  </si>
  <si>
    <t>KRDU 101251Z 07006KT 10SM SCT140 SCT250 21/10 A3015 RMK AO2 SLP204 T02110100 $</t>
  </si>
  <si>
    <t>KRDU 101351Z 08004KT 10SM FEW140 SCT250 23/09 A3015 RMK AO2 SLP207 T02330094 $</t>
  </si>
  <si>
    <t>KRDU 101451Z 08005KT 10SM FEW140 25/09 A3015 RMK AO2 SLP207 T02500089 51010 $</t>
  </si>
  <si>
    <t>KRDU 101551Z 12005KT 10SM FEW250 26/08 A3015 RMK AO2 SLP205 T02560083 $</t>
  </si>
  <si>
    <t>KRDU 101651Z 35003KT 10SM FEW250 27/10 A3015 RMK AO2 SLP204 T02670100 $</t>
  </si>
  <si>
    <t>KRDU 101751Z 00000KT 10SM FEW250 27/10 A3013 RMK AO2 SLP200 T02720100 10278 20194 58007 $</t>
  </si>
  <si>
    <t>KRDU 101851Z 00000KT 10SM FEW250 29/12 A3012 RMK AO2 SLP193 T02890122 $</t>
  </si>
  <si>
    <t>KRDU 101951Z 23005KT 10SM FEW250 29/12 A3010 RMK AO2 SLP189 T02890122 $</t>
  </si>
  <si>
    <t>KRDU 102051Z VRB04KT 10SM FEW250 29/12 A3009 RMK AO2 SLP184 T02890122 56015 $</t>
  </si>
  <si>
    <t>KRDU 102151Z 23005KT 10SM SCT250 28/13 A3008 RMK AO2 SLP183 T02830128 $</t>
  </si>
  <si>
    <t>KRDU 102251Z 24004KT 10SM SCT250 28/13 A3008 RMK AO2 SLP181 T02780128 $</t>
  </si>
  <si>
    <t>KRDU 102351Z 24003KT 10SM SCT250 26/12 A3009 RMK AO2 SLP183 T02560122 10294 20250 55001 $</t>
  </si>
  <si>
    <t>KRDU 110051Z 18005KT 10SM SCT250 24/12 A3009 RMK AO2 SLP184 T02390117 $</t>
  </si>
  <si>
    <t>KRDU 110151Z 00000KT 10SM FEW250 24/11 A3010 RMK AO2 SLP190 T02390106 $</t>
  </si>
  <si>
    <t>KRDU 110251Z 18003KT 10SM FEW250 22/12 A3012 RMK AO2 SLP194 T02170122 53011 $</t>
  </si>
  <si>
    <t>KRDU 110351Z 18004KT 10SM FEW250 22/12 A3012 RMK AO2 SLP194 T02170117 $</t>
  </si>
  <si>
    <t>KRDU 110451Z 18003KT 10SM FEW250 23/11 A3011 RMK AO2 SLP193 T02280106 402940150 $</t>
  </si>
  <si>
    <t>KRDU 110551Z 20008KT 10SM FEW250 22/15 A3011 RMK AO2 SLP190 T02170150 10261 20217 58005 $</t>
  </si>
  <si>
    <t>KRDU 110651Z 21007KT 10SM FEW250 22/17 A3011 RMK AO2 SLP191 T02170172 $</t>
  </si>
  <si>
    <t>KRDU 110751Z 22006KT 10SM FEW250 21/18 A3011 RMK AO2 SLP193 T02110183 $</t>
  </si>
  <si>
    <t>KRDU 110851Z 23005KT 10SM FEW075 SCT250 21/18 A3011 RMK AO2 SLP192 T02060183 50002 $</t>
  </si>
  <si>
    <t>KRDU 110951Z 23006KT 10SM FEW070 21/19 A3012 RMK AO2 SLP193 T02060189 $</t>
  </si>
  <si>
    <t>KRDU 111051Z 23006KT 10SM FEW110 22/20 A3011 RMK AO2 SLP192 T02170200 $</t>
  </si>
  <si>
    <t>KRDU 111151Z 23007KT 10SM FEW010 SCT120 SCT250 23/21 A3012 RMK AO2 SLP195 T02330211 10233 20206 53002 $</t>
  </si>
  <si>
    <t>KRDU 111251Z 23010KT 10SM FEW012 SCT250 25/21 A3012 RMK AO2 SLP194 T02500211 $</t>
  </si>
  <si>
    <t>KRDU 111351Z 24009KT 10SM FEW250 27/22 A3011 RMK AO2 SLP192 T02720217 $</t>
  </si>
  <si>
    <t>KRDU 111451Z 23009KT 10SM FEW250 29/22 A3011 RMK AO2 SLP191 T02890217 58004 $</t>
  </si>
  <si>
    <t>KRDU 111551Z 24009KT 10SM FEW037 SCT250 31/22 A3010 RMK AO2 SLP188 T03060222 $</t>
  </si>
  <si>
    <t>KRDU 111651Z 23008KT 10SM FEW040 SCT250 32/22 A3009 RMK AO2 SLP182 T03170217 $</t>
  </si>
  <si>
    <t>KRDU 111751Z VRB06KT 10SM FEW045 SCT250 33/22 A3007 RMK AO2 SLP176 T03280217 10328 20233 58013 $</t>
  </si>
  <si>
    <t>KRDU 111851Z 24010KT 10SM FEW050 SCT250 33/22 A3006 RMK AO2 SLP173 T03330217 $</t>
  </si>
  <si>
    <t>KRDU 111951Z 28008G21KT 10SM FEW050 SCT250 33/20 A3004 RMK AO2 SLP166 T03330200 $</t>
  </si>
  <si>
    <t>KRDU 112151Z 23010KT 10SM FEW050 SCT250 32/20 A3001 RMK AO2 SLP158 T03220200 $</t>
  </si>
  <si>
    <t>KRDU 112251Z 24005KT 10SM FEW050 SCT250 32/21 A3000 RMK AO2 SLP155 T03220211 $</t>
  </si>
  <si>
    <t>KRDU 112351Z 24004KT 10SM FEW050 SCT250 30/20 A3001 RMK AO2 SLP157 T03000200 10333 20300 55004 $</t>
  </si>
  <si>
    <t>KRDU 120051Z 24004KT 10SM FEW250 27/19 A3001 RMK AO2 SLP156 T02720194 $</t>
  </si>
  <si>
    <t>KRDU 120151Z 23003KT 10SM FEW250 27/19 A3001 RMK AO2 SLP158 T02670194 $</t>
  </si>
  <si>
    <t>KRDU 120251Z 23004KT 10SM FEW250 26/19 A3003 RMK AO2 SLP162 T02560194 53005 $</t>
  </si>
  <si>
    <t>KRDU 120351Z 24006KT 10SM FEW250 25/19 A3002 RMK AO2 SLP160 T02500194 $</t>
  </si>
  <si>
    <t>KRDU 120451Z 23007KT 10SM FEW250 25/20 A3001 RMK AO2 SLP158 T02500200 403330206 $</t>
  </si>
  <si>
    <t>KRDU 120551Z 24006KT 10SM FEW250 24/20 A3000 RMK AO2 SLP154 T02390200 10300 20239 58008 $</t>
  </si>
  <si>
    <t>KRDU 120651Z 23005KT 10SM FEW250 23/20 A3000 RMK AO2 SLP152 T02330200 $</t>
  </si>
  <si>
    <t>KRDU 120751Z 23006KT 10SM FEW250 22/20 A2999 RMK AO2 SLP149 T02220200 $</t>
  </si>
  <si>
    <t>KRDU 120851Z 23006KT 10SM FEW250 22/20 A2999 RMK AO2 SLP148 T02220200 56006 $</t>
  </si>
  <si>
    <t>KRDU 120951Z 24004KT 10SM FEW250 22/20 A2999 RMK AO2 SLP150 T02170200 $</t>
  </si>
  <si>
    <t>KRDU 121051Z 24004KT 10SM CLR 22/21 A2999 RMK AO2 SLP149 T02220206 $</t>
  </si>
  <si>
    <t>KRDU 121151Z 23003KT 10SM CLR 25/21 A2999 RMK AO2 SLP149 T02500211 10250 20211 50001 $</t>
  </si>
  <si>
    <t>KRDU 121251Z 26005KT 10SM FEW250 27/21 A2999 RMK AO2 SLP150 T02720206 $</t>
  </si>
  <si>
    <t>KRDU 121351Z 25008KT 10SM FEW250 29/21 A2999 RMK AO2 SLP149 T02940206 $</t>
  </si>
  <si>
    <t>KRDU 121451Z 29010G15KT 10SM FEW250 31/19 A2997 RMK AO2 SLP143 T03110189 58006 $</t>
  </si>
  <si>
    <t>KRDU 121551Z 29008G16KT 250V320 10SM FEW250 32/19 A2996 RMK AO2 SLP141 T03220189 $</t>
  </si>
  <si>
    <t>KRDU 121651Z 26007KT 10SM BKN250 31/18 A2995 RMK AO2 SLP135 T03110178 $</t>
  </si>
  <si>
    <t>KRDU 121751Z 27008KT 250V310 10SM FEW055 SCT250 33/19 A2992 RMK AO2 SLP127 T03280189 10333 20250 58015 $</t>
  </si>
  <si>
    <t>KRDU 121851Z 29010KT 10SM FEW055 SCT250 33/19 A2990 RMK AO2 SLP120 T03330194 $</t>
  </si>
  <si>
    <t>KRDU 121951Z 28010G16KT 250V310 10SM FEW055 SCT250 33/18 A2988 RMK AO2 SLP114 T03330178 $</t>
  </si>
  <si>
    <t>KRDU 122051Z 25009G15KT 10SM FEW110 SCT250 33/19 A2987 RMK AO2 SLP109 T03330194 56018 $</t>
  </si>
  <si>
    <t>KRDU 122151Z VRB06KT 10SM FEW110 SCT250 33/19 A2985 RMK AO2 SLP103 T03330189 $</t>
  </si>
  <si>
    <t>KRDU 122251Z 27007KT 10SM FEW110 SCT250 32/18 A2985 RMK AO2 SLP102 T03220183 $</t>
  </si>
  <si>
    <t>KRDU 122351Z 26006KT 10SM SCT110 SCT250 31/19 A2985 RMK AO2 SLP104 T03060189 10339 20306 55005 $</t>
  </si>
  <si>
    <t>KRDU 130051Z VRB04KT 10SM SCT110 BKN250 30/18 A2987 RMK AO2 SLP107 T03000183 $</t>
  </si>
  <si>
    <t>KRDU 130151Z 28004KT 10SM SCT140 BKN250 28/19 A2986 RMK AO2 SLP107 T02830189 $</t>
  </si>
  <si>
    <t>KRDU 130251Z 32004KT 10SM FEW140 SCT250 28/18 A2988 RMK AO2 SLP113 T02830183 53009 $</t>
  </si>
  <si>
    <t>KRDU 130351Z 00000KT 10SM FEW250 25/19 A2989 RMK AO2 SLP116 T02500189 $</t>
  </si>
  <si>
    <t>KRDU 130451Z 30003KT 10SM FEW250 26/18 A2990 RMK AO2 SLP118 T02610183 403390211 $</t>
  </si>
  <si>
    <t>KRDU 130551Z 00000KT 10SM FEW055 SCT150 SCT250 26/18 A2990 RMK AO2 SLP118 T02560178 10306 20244 50004 $</t>
  </si>
  <si>
    <t>KRDU 130651Z 00000KT 10SM FEW150 BKN250 26/17 A2989 RMK AO2 SLP116 T02560172 $</t>
  </si>
  <si>
    <t>KRDU 130751Z VRB04KT 10SM FEW150 BKN250 23/14 A2989 RMK AO2 SLP117 T02330139 $</t>
  </si>
  <si>
    <t>KRDU 130851Z 04003KT 10SM FEW250 21/11 A2991 RMK AO2 SLP124 T02060111 53006 $</t>
  </si>
  <si>
    <t>KRDU 130951Z 00000KT 10SM FEW160 SCT250 20/09 A2992 RMK AO2 SLP127 T02000094 $</t>
  </si>
  <si>
    <t>KRDU 131051Z 00000KT 10SM SCT250 18/10 A2996 RMK AO2 SLP140 T01830100 $</t>
  </si>
  <si>
    <t>KRDU 131151Z 03006KT 10SM FEW250 21/08 A2999 RMK AO2 SLP151 T02110078 10261 20172 53026 $</t>
  </si>
  <si>
    <t>KRDU 131251Z 06005KT 10SM FEW250 22/08 A3001 RMK AO2 SLP156 T02220083 $</t>
  </si>
  <si>
    <t>KRDU 131351Z VRB03KT 10SM SCT250 23/08 A3001 RMK AO2 SLP157 T02330083 $</t>
  </si>
  <si>
    <t>KRDU 131451Z 03006KT 10SM FEW250 24/08 A3001 RMK AO2 SLP156 T02440083 50006 $</t>
  </si>
  <si>
    <t>KRDU 131551Z 34005KT 10SM FEW250 25/07 A3001 RMK AO2 SLP156 T02500072 $</t>
  </si>
  <si>
    <t>KRDU 131651Z VRB03KT 10SM FEW250 26/08 A2998 RMK AO2 SLP146 T02610078 $</t>
  </si>
  <si>
    <t>KRDU 131751Z 03007KT 10SM FEW250 27/09 A2996 RMK AO2 SLP138 T02720089 10272 20217 58018</t>
  </si>
  <si>
    <t>KRDU 131851Z 29004KT 10SM FEW200 SCT250 28/09 A2994 RMK AO2 SLP134 T02830094</t>
  </si>
  <si>
    <t>KRDU 131951Z 34005KT 10SM FEW200 BKN250 28/08 A2993 RMK AO2 SLP129 T02830078</t>
  </si>
  <si>
    <t>KRDU 132051Z 29006KT 10SM FEW200 BKN250 29/09 A2993 RMK AO2 SLP130 T02890089 56008</t>
  </si>
  <si>
    <t>KRDU 132151Z 35005KT 10SM FEW200 BKN250 29/08 A2991 RMK AO2 SLP125 T02890083</t>
  </si>
  <si>
    <t>KRDU 132251Z 00000KT 10SM FEW200 BKN250 28/09 A2991 RMK AO2 SLP125 T02830094</t>
  </si>
  <si>
    <t>KRDU 132351Z 08003KT 10SM FEW200 BKN250 26/12 A2992 RMK AO2 SLP127 T02560122 10294 20256 55003</t>
  </si>
  <si>
    <t>KRDU 140051Z 00000KT 10SM BKN250 22/14 A2991 RMK AO2 SLP123 T02170144</t>
  </si>
  <si>
    <t>KRDU 140151Z 00000KT 10SM SCT250 21/13 A2991 RMK AO2 SLP123 T02060128</t>
  </si>
  <si>
    <t>KRDU 140251Z 00000KT 10SM SCT250 20/13 A2993 RMK AO2 SLP130 T02000133 53002</t>
  </si>
  <si>
    <t>KRDU 140351Z 00000KT 10SM SCT250 17/13 A2992 RMK AO2 SLP129 T01720128</t>
  </si>
  <si>
    <t>KRDU 140451Z 00000KT 10SM SCT250 18/13 A2992 RMK AO2 SLP126 T01780128 402940167</t>
  </si>
  <si>
    <t>KRDU 140551Z 00000KT 10SM FEW250 17/13 A2991 RMK AO2 SLP123 T01720128 10261 20167 58006</t>
  </si>
  <si>
    <t>KRDU 140651Z 00000KT 10SM FEW250 16/12 A2990 RMK AO2 SLP122 T01610122</t>
  </si>
  <si>
    <t>KRDU 140751Z 00000KT 10SM FEW250 17/12 A2991 RMK AO2 SLP124 T01670122</t>
  </si>
  <si>
    <t>KRDU 140851Z 00000KT 10SM FEW250 16/13 A2990 RMK AO2 SLP121 T01610128 58002</t>
  </si>
  <si>
    <t>KRDU 140951Z 00000KT 10SM FEW060 SCT250 17/13 A2994 RMK AO2 SLP132 T01670133</t>
  </si>
  <si>
    <t>KRDU 141051Z 00000KT 10SM FEW028 SCT060 SCT250 17/14 A2995 RMK AO2 SLP136 T01720144</t>
  </si>
  <si>
    <t>KRDU 141123Z 00000KT 10SM BKN022 BKN060 BKN250 19/16 A2996 RMK AO2</t>
  </si>
  <si>
    <t>KRDU 141151Z 00000KT 10SM BKN021 BKN250 21/17 A2996 RMK AO2 SLP139 T02060172 10206 20150 51018</t>
  </si>
  <si>
    <t>KRDU 141237Z 00000KT 10SM SCT021 SCT250 23/14 A2997 RMK AO2</t>
  </si>
  <si>
    <t>KRDU 141251Z 00000KT 10SM FEW021 SCT250 24/14 A2997 RMK AO2 SLP145 T02390144</t>
  </si>
  <si>
    <t>KRDU 141351Z 04008KT 10SM FEW250 26/13 A2997 RMK AO2 SLP142 T02610128</t>
  </si>
  <si>
    <t>KRDU 141451Z 05007KT 10SM FEW250 28/14 A2997 RMK AO2 SLP144 T02780144 51005</t>
  </si>
  <si>
    <t>KRDU 141551Z 05007KT 10SM FEW250 29/14 A2997 RMK AO2 SLP145 T02890144 $</t>
  </si>
  <si>
    <t>KRDU 141651Z 04008KT 10SM FEW250 30/14 A2997 RMK AO2 SLP145 T03000144 $</t>
  </si>
  <si>
    <t>KRDU 141751Z VRB04KT 10SM FEW250 31/15 A2996 RMK AO2 SLP142 T03060150 10311 20206 58002</t>
  </si>
  <si>
    <t>KRDU 141851Z VRB03KT 10SM FEW060 SCT250 31/14 A2996 RMK AO2 SLP141 TCU DSNT SW T03110144 $</t>
  </si>
  <si>
    <t>KRDU 141951Z 08004KT 10SM FEW060 BKN250 32/14 A2994 RMK AO2 SLP133 CB DSNT SW T03170144 $</t>
  </si>
  <si>
    <t>KRDU 142051Z 07005KT 10SM FEW070 SCT250 32/15 A2992 RMK AO2 SLP126 CB DSNT S-SW T03170150 58016 $</t>
  </si>
  <si>
    <t>KRDU 142151Z 04006KT 10SM FEW070 SCT250 31/16 A2990 RMK AO2 SLP121 CB DSNT S-SW T03110156 $</t>
  </si>
  <si>
    <t>KRDU 142251Z 05009KT 10SM FEW070 SCT250 30/16 A2991 RMK AO2 SLP123 CB DSNT SE-SW T03000156 $</t>
  </si>
  <si>
    <t>KRDU 142351Z 06005KT 10SM FEW070 SCT250 28/17 A2994 RMK AO2 SLP134 CB DSNT SE-SW T02780167 10322 20278 53008 $</t>
  </si>
  <si>
    <t>KRDU 150051Z 11003KT 10SM FEW070 SCT250 27/16 A2996 RMK AO2 SLP141 CB DSNT SE T02670161 $</t>
  </si>
  <si>
    <t>KRDU 150151Z 06006KT 10SM FEW070 SCT250 22/17 A2998 RMK AO2 SLP149 T02220167 $</t>
  </si>
  <si>
    <t>KRDU 150251Z 12005KT 10SM SCT050 SCT250 26/16 A2999 RMK AO2 SLP150 T02560156 51017 $</t>
  </si>
  <si>
    <t>KRDU 150351Z 04003KT 10SM FEW075 SCT250 23/16 A2997 RMK AO2 SLP144 T02280161 $</t>
  </si>
  <si>
    <t>KRDU 150451Z 08003KT 10SM FEW050 SCT250 22/16 A2997 RMK AO2 SLP142 T02220161 403220150 $</t>
  </si>
  <si>
    <t>KRDU 150551Z 11003KT 10SM FEW080 SCT250 23/16 A2997 RMK AO2 SLP143 T02280161 10283 20222 55007 $</t>
  </si>
  <si>
    <t>KRDU 150651Z 13004KT 10SM SCT160 SCT250 22/17 A2996 RMK AO2 SLP139 T02220172 $</t>
  </si>
  <si>
    <t>KRDU 150751Z 00000KT 10SM BKN170 BKN250 21/18 A2997 RMK AO2 SLP142 T02110178 $</t>
  </si>
  <si>
    <t>KRDU 150851Z 00000KT 10SM BKN160 BKN250 22/19 A2996 RMK AO2 SLP141 T02220189 56002 $</t>
  </si>
  <si>
    <t>KRDU 150951Z 16003KT 7SM BKN150 BKN190 BKN250 22/19 A2996 RMK AO2 SLP141 T02170194 $</t>
  </si>
  <si>
    <t>KRDU 151025Z 00000KT 7SM FEW005 BKN140 BKN190 BKN250 22/20 A2995 RMK AO2</t>
  </si>
  <si>
    <t>KRDU 151051Z 00000KT 7SM FEW005 BKN150 BKN190 BKN250 22/21 A2996 RMK AO2 SLP139 T02220206</t>
  </si>
  <si>
    <t>KRDU 151151Z 15003KT 7SM FEW010 SCT075 BKN130 OVC250 23/21 A2997 RMK AO2 SLP145 T02280206 10233 20211 53003</t>
  </si>
  <si>
    <t>KRDU 151251Z 00000KT 10SM FEW010 SCT075 BKN150 BKN250 24/21 A2997 RMK AO2 SLP145 T02390211 $</t>
  </si>
  <si>
    <t>KRDU 151351Z 12004KT 10SM FEW018 SCT070 BKN160 BKN250 27/22 A2998 RMK AO2 SLP147 T02670217 $</t>
  </si>
  <si>
    <t>KRDU 151451Z 00000KT 10SM SCT018 BKN065 BKN150 OVC250 27/22 A2999 RMK AO2 SLP149 T02670217 53005</t>
  </si>
  <si>
    <t>KRDU 151551Z 24005KT 10SM SCT021 SCT110 BKN160 BKN250 28/22 A2998 RMK AO2 SLP146 T02830222</t>
  </si>
  <si>
    <t>KRDU 151651Z 20005KT 10SM SCT027 SCT080 BKN150 BKN250 29/22 A2995 RMK AO2 SLP138 T02940222</t>
  </si>
  <si>
    <t>KRDU 151751Z 00000KT 10SM SCT028 SCT080 BKN170 OVC250 29/23 A2993 RMK AO2 SLP130 T02940228 10300 20228 58019</t>
  </si>
  <si>
    <t>KRDU 151851Z 27005KT 10SM SCT030 BKN170 BKN250 31/23 A2989 RMK AO2 SLP117 T03060233</t>
  </si>
  <si>
    <t>KRDU 151951Z 22005KT 10SM BKN040 BKN170 BKN250 32/23 A2988 RMK AO2 SLP112 T03220233</t>
  </si>
  <si>
    <t>KRDU 152051Z 25006KT 10SM SCT040 SCT250 32/23 A2985 RMK AO2 SLP104 CB DSNT E AND S T03170228 56026</t>
  </si>
  <si>
    <t>KRDU 152151Z 25006KT 10SM SCT038 SCT250 32/22 A2984 RMK AO2 SLP097 CB DSNT E AND S T03170222</t>
  </si>
  <si>
    <t>KRDU 152251Z 19005KT 10SM FEW038 SCT250 31/22 A2984 RMK AO2 SLP098 CB DSNT E AND S-W T03060222</t>
  </si>
  <si>
    <t>KRDU 152351Z 21013KT 9SM FEW040 SCT150 BKN250 28/22 A2984 RMK AO2 SLP101 CB DSNT NE AND S-W T02830222 10328 20278 55004</t>
  </si>
  <si>
    <t>KRDU 160002Z 22012KT 9SM TS SCT045CB BKN200 BKN250 28/21 A2986</t>
  </si>
  <si>
    <t>KRDU 160026Z 25020G28KT 1 1/2SM R23R/5000VP6000FT +TSRA BR FEW008 SCT020 BKN035CB OVC200 23/22 A2990 RMK AO2 PK WND 23036/0012 TSB00RAB15 FRQ LTGICCG OHD-SE-SW-W TS OHD-SE-SW-W MOV E P0000</t>
  </si>
  <si>
    <t>KRDU 160033Z 23025G31KT 1 1/2SM R23R/5000VP6000FT +TSRA BR SCT008 BKN017 BKN035CB OVC200 22/22 A2990 RMK AO2 PK WND 23036/0012 TSB00RAB15 FRQ LTGICCG OHD-SE-SW TS OHD-SE-SW MOV E P0018</t>
  </si>
  <si>
    <t>TSRA BR</t>
  </si>
  <si>
    <t>KRDU 160043Z 22011G24KT 2SM TSRA BR FEW008 SCT022 BKN032CB OVC200 22/22 A2988 RMK AO2 PK WND 23036/0012 TSB00RAB15 FRQ LTGICCG OHD-NE-SE TS OHD-NE-SE MOV E P0033</t>
  </si>
  <si>
    <t>KRDU 160051Z 22006KT 5SM -TSRA BR FEW008 SCT022 BKN035CB OVC200 23/22 A2989 RMK AO2 PK WND 23036/0012 TSB00RAB15 SLP116 FRQ LTGICCG NE-SE AND DSNT NW TS NE-SE MOV E P0039 T02280217</t>
  </si>
  <si>
    <t>KRDU 160139Z 00000KT 8SM -RA FEW035 SCT080 BKN110 OVC150 22/22 A2987 RMK AO2 TSE37 OCNL LTG DSNT N-NE P0006</t>
  </si>
  <si>
    <t>KRDU 160151Z 00000KT 10SM -RA FEW035 SCT080 BKN110 OVC150 22/22 A2987 RMK AO2 TSE37 SLP111 OCNL LTG DSNT NW-NE P0006 T02220217</t>
  </si>
  <si>
    <t>KRDU 160251Z 00000KT 10SM FEW010 SCT090 BKN150 23/22 A2988 RMK AO2 RAE18 SLP112 OCNL LTG DSNT N AND SW P0000 60045 T02280217 51011</t>
  </si>
  <si>
    <t>KRDU 160308Z 00000KT 10SM R23R/4500VP6000FT FEW002 SCT046 SCT095 BKN150 BKN250 22/22 A2987 RMK AO2 OCNL LTG DSNT SW</t>
  </si>
  <si>
    <t>KRDU 160351Z 00000KT 7SM R23R/3500VP6000FT FEW002 SCT046 SCT110 BKN150 BKN250 23/22 A2985 RMK AO2 SLP104 T02280217</t>
  </si>
  <si>
    <t>KRDU 160451Z 00000KT 7SM FEW005 BKN050 BKN150 BKN250 23/22 A2984 RMK AO2 SLP100 T02280222 403280211</t>
  </si>
  <si>
    <t>KRDU 160551Z 00000KT 5SM BR FEW005 SCT050 SCT110 BKN150 BKN250 23/22 A2983 RMK AO2 SLP094 60045 T02280222 10289 20222 56017</t>
  </si>
  <si>
    <t>KRDU 160641Z 18003KT 5SM BR BKN007 BKN031 BKN046 BKN250 23/22 A2981 RMK AO2</t>
  </si>
  <si>
    <t>KRDU 160651Z 21003KT 5SM BR BKN007 BKN031 BKN046 BKN250 23/22 A2980 RMK AO2 SLP087 T02330222</t>
  </si>
  <si>
    <t>KRDU 160707Z 25004KT 6SM BR FEW006 BKN022 BKN046 BKN250 23/22 A2980 RMK AO2</t>
  </si>
  <si>
    <t>KRDU 160734Z 24004KT 6SM BR FEW006 SCT017 SCT046 SCT150 SCT250 23/22 A2978 RMK AO2</t>
  </si>
  <si>
    <t>KRDU 160751Z 26004KT 6SM BR BKN008 BKN017 23/22 A2979 RMK AO2 SLP081 T02280222</t>
  </si>
  <si>
    <t>KRDU 160851Z 24006KT 6SM BR FEW002 BKN006 OVC017 23/22 A2978 RMK AO2 SLP077 T02330222 56016</t>
  </si>
  <si>
    <t>KRDU 160951Z 24006KT 5SM BR BKN007 BKN075 BKN250 23/22 A2978 RMK AO2 SLP077 T02280222</t>
  </si>
  <si>
    <t>KRDU 161051Z 24005KT 7SM SCT005 SCT090 BKN250 23/22 A2978 RMK AO2 SLP078 T02280217</t>
  </si>
  <si>
    <t>KRDU 161151Z 26003KT 10SM FEW005 SCT090 BKN230 23/22 A2979 RMK AO2 SLP081 70045 T02330222 10233 20228 53004</t>
  </si>
  <si>
    <t>KRDU 161251Z 28006KT 10SM FEW005 SCT100 BKN210 24/22 A2980 RMK AO2 SLP084 T02390222</t>
  </si>
  <si>
    <t>KRDU 161351Z VRB04KT 10SM FEW011 SCT100 BKN180 BKN250 26/23 A2978 RMK AO2 SLP080 T02560228</t>
  </si>
  <si>
    <t>KRDU 161451Z 25004KT 10SM FEW015 BKN190 BKN250 28/23 A2979 RMK AO2 SLP081 T02780233 58001</t>
  </si>
  <si>
    <t>KRDU 161551Z 30006KT 10SM FEW030 SCT190 SCT250 30/21 A2978 RMK AO2 SLP080 T03000211</t>
  </si>
  <si>
    <t>KRDU 161651Z VRB06KT 10SM FEW040 SCT190 SCT250 32/21 A2977 RMK AO2 SLP074 T03170211 $</t>
  </si>
  <si>
    <t>KRDU 161751Z 30006G15KT 10SM SCT043 SCT190 SCT250 32/21 A2976 RMK AO2 SLP072 T03170206 10322 20233 58008</t>
  </si>
  <si>
    <t>KRDU 161851Z VRB05KT 10SM SCT047 SCT250 32/21 A2976 RMK AO2 SLP071 T03220206</t>
  </si>
  <si>
    <t>KRDU 161951Z VRB04KT 10SM SCT050 SCT250 33/21 A2975 RMK AO2 SLP068 T03280206</t>
  </si>
  <si>
    <t>KRDU 162051Z VRB04KT 10SM FEW055 SCT250 33/20 A2973 RMK AO2 SLP061 T03330200 58011</t>
  </si>
  <si>
    <t>KRDU 162151Z 28003KT 10SM FEW055 SCT250 33/20 A2972 RMK AO2 SLP057 T03280200</t>
  </si>
  <si>
    <t>KRDU 162251Z 26005KT 10SM FEW060 SCT250 32/19 A2971 RMK AO2 SLP055 T03220194 $</t>
  </si>
  <si>
    <t>KRDU 162351Z 24003KT 10SM FEW060 SCT250 29/21 A2972 RMK AO2 SLP057 T02940206 10333 20294 55004 $</t>
  </si>
  <si>
    <t>KRDU 170051Z 17006KT 10SM FEW060 SCT250 28/21 A2970 RMK AO2 SLP051 T02830206 $</t>
  </si>
  <si>
    <t>KRDU 170151Z 18005KT 10SM FEW060 SCT250 28/21 A2970 RMK AO2 SLP050 OCNL LTG DSNT NW-N T02780206 $</t>
  </si>
  <si>
    <t>KRDU 170251Z 23005KT 10SM FEW060 SCT250 26/21 A2969 RMK AO2 SLP049 OCNL LTG DSNT NW-N T02610206 56008 $</t>
  </si>
  <si>
    <t>KRDU 170351Z 24007KT 10SM FEW090 SCT110 SCT250 26/20 A2969 RMK AO2 SLP047 FRQ LTG DSNT NW-NE T02610200 $</t>
  </si>
  <si>
    <t>KRDU 170438Z 23008KT 10SM TS FEW045CB BKN100 BKN250 27/19 A2968 RMK AO2 TSB38 FRQ LTGICCG NW-N TS NW-N MOV SE $</t>
  </si>
  <si>
    <t>KRDU 170451Z 03011KT 10SM TS FEW045CB BKN090 BKN250 27/19 A2969 RMK AO2 TSB38 SLP049 FRQ LTGICCG NW-N TS NW-N MOV SE T02670194 403330228 $</t>
  </si>
  <si>
    <t>KRDU 170551Z 02006G16KT 3SM TSRA BR FEW020 SCT045CB BKN085 BKN250 23/20 A2971 RMK AO2 RAB12E33B51 SLP056 FRQ LTGICCG SW-OHD-NE TS SW-OHD-NE MOV SE P0007 60007 T02280200 10294 20228 53007 $</t>
  </si>
  <si>
    <t>KRDU 170617Z 10004KT 10SM FEW045 BKN065 BKN100 BKN250 23/21 A2969 RMK AO2 TSE17RAE03 PRESFR P0001 $</t>
  </si>
  <si>
    <t>KRDU 170651Z 00000KT 10SM FEW065 SCT080 BKN120 BKN250 23/21 A2969 RMK AO2 TSE17RAE03 SLP048 P0001 T02280211 $</t>
  </si>
  <si>
    <t>KRDU 170751Z 00000KT 8SM FEW080 SCT110 SCT250 22/21 A2969 RMK AO2 SLP049 T02170206 $</t>
  </si>
  <si>
    <t>KRDU 170851Z 00000KT 10SM FEW080 SCT110 SCT250 22/21 A2969 RMK AO2 SLP049 60001 T02170206 56007 $</t>
  </si>
  <si>
    <t>KRDU 170921Z 11003KT 8SM FEW002 SCT080 SCT110 BKN250 22/21 A2971 RMK AO2 $</t>
  </si>
  <si>
    <t>KRDU 170951Z 00000KT 8SM FEW002 SCT080 SCT110 BKN250 21/20 A2972 RMK AO2 SLP057 T02110200 $</t>
  </si>
  <si>
    <t>KRDU 171051Z 00000KT 8SM FEW002 SCT080 SCT110 BKN250 22/21 A2973 RMK AO2 SLP063 T02170206 $</t>
  </si>
  <si>
    <t>KRDU 171151Z 33003KT 10SM FEW005 SCT080 SCT250 23/21 A2975 RMK AO2 SLP067 60001 70008 T02280211 10228 20206 51018 $</t>
  </si>
  <si>
    <t>KRDU 171251Z 36004KT 10SM FEW010 SCT045 SCT095 SCT250 25/21 A2977 RMK AO2 SLP074 T02500211 $</t>
  </si>
  <si>
    <t>KRDU 171351Z VRB05G15KT 10SM FEW018 SCT040 SCT250 26/21 A2978 RMK AO2 SLP080 T02560206 $</t>
  </si>
  <si>
    <t>KRDU 171451Z 02006KT 10SM SCT022 SCT075 SCT250 26/20 A2980 RMK AO2 SLP084 T02560200 51017 $</t>
  </si>
  <si>
    <t>KRDU 171551Z 04010G20KT 10SM SCT023TCU BKN095 25/19 A2982 RMK AO2 SLP092 TCU E-SE AND DSNT NE T02500194</t>
  </si>
  <si>
    <t>KRDU 171651Z 03011G16KT 10SM SCT028TCU BKN090 BKN150 27/19 A2982 RMK AO2 SLP092 TCU N-NE AND DSNT S-SW T02720194 $</t>
  </si>
  <si>
    <t>KRDU 171751Z 03011G18KT 10SM SCT028TCU BKN080 BKN150 27/20 A2984 RMK AO2 SLP098 TCU E-S-SW T02720200 10278 20228 51013 $</t>
  </si>
  <si>
    <t>KRDU 171851Z 05013G20KT 10SM SCT025TCU SCT055 SCT150 27/20 A2984 RMK AO2 SLP100 TCU E-S-SW T02670200 $</t>
  </si>
  <si>
    <t>KRDU 171951Z 03008G17KT 10SM FEW028TCU SCT065 SCT150 27/20 A2984 RMK AO2 SLP100 TCU N T02670200 $</t>
  </si>
  <si>
    <t>KRDU 172051Z 03015G26KT 10SM SCT019 BKN048 BKN090 BKN150 24/19 A2986 RMK AO2 PK WND 03030/2028 RAB07E26 SLP106 P0000 60000 T02440194 53008 $</t>
  </si>
  <si>
    <t>KRDU 172151Z 04010G15KT 10SM -RA BKN016 BKN033 BKN090 OVC150 22/20 A2987 RMK AO2 RAB35 SLP111 P0002 T02220200 $</t>
  </si>
  <si>
    <t>RA BR</t>
  </si>
  <si>
    <t>KRDU 172251Z 03008KT 3SM R23R/6000VP6000FT RA BR FEW012 BKN022 BKN090 BKN150 21/19 A2991 RMK AO2 RAE10B34 SLP124 P0000 T02110194 $</t>
  </si>
  <si>
    <t>KRDU 172351Z 04013G20KT 10SM FEW012 BKN022 BKN150 21/18 A2995 RMK AO2 RAE21 SLP137 P0000 60002 T02110183 10272 20211 53029 $</t>
  </si>
  <si>
    <t>KRDU 180051Z 03007G16KT 10SM BKN017 BKN027 21/17 A2998 RMK AO2 SLP146 T02060172 $</t>
  </si>
  <si>
    <t>KRDU 180151Z 03007KT 10SM -DZ FEW019 BKN029 BKN065 21/17 A3000 RMK AO2 DZB31 SLP153 P0000 T02060172 $</t>
  </si>
  <si>
    <t>KRDU 180251Z 03009KT 10SM FEW019 BKN027 BKN065 21/17 A3003 RMK AO2 DZE20 SLP163 P0000 60000 T02060172 53026 $</t>
  </si>
  <si>
    <t>KRDU 180351Z 03009KT 10SM BKN025 BKN045 21/17 A3004 RMK AO2 SLP167 T02060172 $</t>
  </si>
  <si>
    <t>KRDU 180451Z 03006KT 10SM BKN022 20/17 A3005 RMK AO2 SLP170 T02000167 402830200 $</t>
  </si>
  <si>
    <t>KRDU 180518Z 04007KT 10SM FEW025 19/17 A3004 RMK AO2 $</t>
  </si>
  <si>
    <t>KRDU 180519Z 04006KT 10SM FEW025 19/17 A3004 RMK AO2 $</t>
  </si>
  <si>
    <t>KRDU 180551Z 03006KT 10SM FEW025 19/17 A3005 RMK AO2 SLP169 60000 T01890167 10211 20189 50006 $</t>
  </si>
  <si>
    <t>KRDU 180651Z 03007KT 10SM CLR 18/16 A3005 RMK AO2 SLP171 T01830161 $</t>
  </si>
  <si>
    <t>KRDU 180751Z 03007KT 10SM CLR 18/16 A3006 RMK AO2 SLP175 T01780161 $</t>
  </si>
  <si>
    <t>KRDU 180851Z 04006KT 10SM CLR 17/16 A3007 RMK AO2 SLP180 T01720156 53009 $</t>
  </si>
  <si>
    <t>KRDU 180951Z 03006KT 10SM CLR 17/16 A3009 RMK AO2 SLP187 T01670156 $</t>
  </si>
  <si>
    <t>KRDU 181051Z 03009KT 10SM CLR 17/16 A3013 RMK AO2 SLP199 T01720156 $</t>
  </si>
  <si>
    <t>KRDU 181151Z 04009KT 10SM FEW010 19/16 A3016 RMK AO2 SLP208 70002 T01940161 10194 20167 53028 $</t>
  </si>
  <si>
    <t>KRDU 181251Z 06011KT 10SM FEW010 22/16 A3018 RMK AO2 SLP216 T02170161 $</t>
  </si>
  <si>
    <t>KRDU 181351Z 06008KT 10SM FEW015 23/16 A3020 RMK AO2 SLP221 T02280156 $</t>
  </si>
  <si>
    <t>KRDU 181451Z 07012KT 10SM FEW025 25/15 A3021 RMK AO2 SLP227 T02500150 51020 $</t>
  </si>
  <si>
    <t>KRDU 181551Z 03012G19KT 10SM FEW040 26/13 A3021 RMK AO2 SLP227 T02560128 $</t>
  </si>
  <si>
    <t>KRDU 181651Z 03010G17KT 10SM FEW050 27/12 A3022 RMK AO2 SLP227 T02670122 $</t>
  </si>
  <si>
    <t>KRDU 181751Z 05011G20KT 10SM FEW060 27/12 A3023 RMK AO2 SLP232 T02720117 10272 20194 53005 $</t>
  </si>
  <si>
    <t>KRDU 181851Z 07014G21KT 10SM FEW060 28/11 A3023 RMK AO2 SLP232 T02780111 $</t>
  </si>
  <si>
    <t>KRDU 181951Z 06009G20KT 10SM FEW060 28/08 A3024 RMK AO2 SLP235 T02780078 $</t>
  </si>
  <si>
    <t>KRDU 182051Z 06017G22KT 10SM FEW060 27/06 A3023 RMK AO2 PK WND 08026/2001 SLP234 T02720061 50001 $</t>
  </si>
  <si>
    <t>KRDU 182151Z 08014G20KT 10SM FEW060 27/06 A3024 RMK AO2 SLP236 T02670056 $</t>
  </si>
  <si>
    <t>KRDU 182251Z 06012G15KT 10SM FEW060 26/07 A3025 RMK AO2 SLP240 T02610072 $</t>
  </si>
  <si>
    <t>KRDU 182351Z 06006KT 10SM FEW060 SCT250 24/08 A3027 RMK AO2 SLP246 T02390078 10278 20239 53012 $</t>
  </si>
  <si>
    <t>KRDU 190051Z 07003KT 10SM FEW060 SCT250 21/10 A3028 RMK AO2 SLP248 T02060100 $</t>
  </si>
  <si>
    <t>KRDU 190151Z 05006KT 10SM FEW060 SCT250 17/10 A3030 RMK AO2 SLP257 T01720100 $</t>
  </si>
  <si>
    <t>KRDU 190251Z 04004KT 10SM FEW060 SCT250 17/10 A3033 RMK AO2 SLP267 T01720100 53021 $</t>
  </si>
  <si>
    <t>KRDU 190351Z 04004KT 10SM SCT250 18/11 A3034 RMK AO2 SLP272 T01780106 $</t>
  </si>
  <si>
    <t>KRDU 190451Z 00000KT 10SM SCT250 15/11 A3036 RMK AO2 SLP278 T01500106 402780150 $</t>
  </si>
  <si>
    <t>KRDU 190551Z 00000KT 10SM SCT250 15/11 A3036 RMK AO2 SLP277 T01500106 10239 20150 50009 $</t>
  </si>
  <si>
    <t>KRDU 190651Z 00000KT 10SM SCT250 15/11 A3035 RMK AO2 SLP274 T01500106 $</t>
  </si>
  <si>
    <t>KRDU 190751Z 00000KT 10SM SCT250 14/11 A3035 RMK AO2 SLP274 T01440106 $</t>
  </si>
  <si>
    <t>KRDU 190851Z 00000KT 10SM SCT250 14/11 A3036 RMK AO2 SLP278 T01390111 53001 $</t>
  </si>
  <si>
    <t>KRDU 190951Z 00000KT 10SM SCT250 13/11 A3037 RMK AO2 SLP280 T01330111 $</t>
  </si>
  <si>
    <t>KRDU 191051Z 06003KT 10SM SCT250 16/12 A3037 RMK AO2 SLP282 T01560122 $</t>
  </si>
  <si>
    <t>KRDU 191151Z 07003KT 10SM BKN250 19/14 A3038 RMK AO2 SLP284 T01890139 10189 20133 52006 $</t>
  </si>
  <si>
    <t>KRDU 191251Z 06004KT 10SM BKN250 22/14 A3039 RMK AO2 SLP288 T02170139 $</t>
  </si>
  <si>
    <t>KRDU 191351Z 00000KT 10SM BKN250 23/15 A3040 RMK AO2 SLP289 T02330150 $</t>
  </si>
  <si>
    <t>KRDU 191451Z 10004KT 10SM BKN250 25/12 A3039 RMK AO2 SLP288 T02500122 50004 $</t>
  </si>
  <si>
    <t>KRDU 191551Z 00000KT 10SM FEW040 BKN250 26/10 A3039 RMK AO2 SLP287 T02610100 $</t>
  </si>
  <si>
    <t>KRDU 191651Z 10007KT 10SM FEW060 BKN250 27/09 A3038 RMK AO2 SLP283 T02720094 $</t>
  </si>
  <si>
    <t>KRDU 191751Z 00000KT 10SM FEW060 BKN250 27/09 A3036 RMK AO2 SLP278 T02670094 10278 20189 58010 $</t>
  </si>
  <si>
    <t>KRDU 191851Z 05007KT 10SM FEW060 BKN250 28/11 A3034 RMK AO2 SLP272 T02830111 $</t>
  </si>
  <si>
    <t>KRDU 191951Z 05005KT 10SM SCT075 BKN250 27/11 A3033 RMK AO2 SLP268 T02670111 $</t>
  </si>
  <si>
    <t>KRDU 192051Z VRB05KT 10SM SCT075 BKN250 28/11 A3032 RMK AO2 SLP265 T02830111 56013 $</t>
  </si>
  <si>
    <t>KRDU 192151Z 00000KT 10SM SCT080 BKN220 27/11 A3031 RMK AO2 SLP261 T02720111 $</t>
  </si>
  <si>
    <t>KRDU 192251Z 05007KT 10SM SCT080 BKN220 27/12 A3031 RMK AO2 SLP262 T02720122 $</t>
  </si>
  <si>
    <t>KRDU 192351Z 03004KT 10SM SCT080 BKN220 25/12 A3031 RMK AO2 SLP260 T02500122 10289 20250 56005 $</t>
  </si>
  <si>
    <t>KRDU 200051Z 00000KT 10SM SCT080 BKN250 21/14 A3031 RMK AO2 SLP261 T02110144 $</t>
  </si>
  <si>
    <t>KRDU 200151Z 00000KT 10SM SCT080 BKN250 21/14 A3033 RMK AO2 SLP267 T02060139 $</t>
  </si>
  <si>
    <t>KRDU 200251Z 00000KT 10SM SCT080 BKN250 20/13 A3034 RMK AO2 SLP270 T02000133 53010 $</t>
  </si>
  <si>
    <t>KRDU 200351Z 00000KT 10SM FEW080 BKN250 17/13 A3034 RMK AO2 SLP269 T01720128 $</t>
  </si>
  <si>
    <t>KRDU 200451Z 00000KT 10SM SCT250 16/12 A3034 RMK AO2 SLP269 T01560117 402890133 $</t>
  </si>
  <si>
    <t>KRDU 200551Z 00000KT 10SM FEW250 16/12 A3033 RMK AO2 SLP266 T01610122 10250 20150 58004 $</t>
  </si>
  <si>
    <t>KRDU 200651Z 00000KT 10SM FEW250 15/12 A3031 RMK AO2 SLP259 T01500122 $</t>
  </si>
  <si>
    <t>KRDU 200751Z 00000KT 10SM FEW250 15/13 A3030 RMK AO2 SLP256 T01500128 $</t>
  </si>
  <si>
    <t>KRDU 200851Z 00000KT 10SM FEW250 16/13 A3029 RMK AO2 SLP254 T01560133 56012 $</t>
  </si>
  <si>
    <t>KRDU 200951Z 00000KT 10SM FEW250 14/13 A3030 RMK AO2 SLP256 T01440133 $</t>
  </si>
  <si>
    <t>KRDU 201051Z 00000KT 10SM FEW250 16/14 A3031 RMK AO2 SLP261 T01610144 $</t>
  </si>
  <si>
    <t>KRDU 201151Z 00000KT 10SM FEW250 19/16 A3031 RMK AO2 SLP259 T01940161 10194 20133 50004 $</t>
  </si>
  <si>
    <t>KRDU 201251Z 28004KT 10SM FEW250 23/17 A3031 RMK AO2 SLP260 T02280167 $</t>
  </si>
  <si>
    <t>KRDU 201351Z 28004KT 10SM FEW250 25/16 A3030 RMK AO2 SLP256 T02500156 $</t>
  </si>
  <si>
    <t>KRDU 201451Z 25005KT 10SM FEW045 SCT250 27/14 A3028 RMK AO2 SLP250 T02720144 58007 $</t>
  </si>
  <si>
    <t>KRDU 201551Z VRB03KT 10SM FEW065 SCT250 28/12 A3027 RMK AO2 SLP247 T02830117 $</t>
  </si>
  <si>
    <t>KRDU 201651Z 27003KT 10SM FEW068 29/12 A3025 RMK AO2 SLP240 T02890117 $</t>
  </si>
  <si>
    <t>KRDU 201751Z 00000KT 10SM FEW075 SCT250 30/10 A3022 RMK AO2 SLP228 T03000100 10300 20194 58022 $</t>
  </si>
  <si>
    <t>KRDU 201851Z 25006KT 10SM FEW250 31/13 A3019 RMK AO2 SLP220 T03060128 $</t>
  </si>
  <si>
    <t>KRDU 201951Z 24006G14KT 10SM FEW250 31/13 A3017 RMK AO2 SLP210 T03060133 $</t>
  </si>
  <si>
    <t>KRDU 202051Z 23007KT 10SM FEW250 31/14 A3015 RMK AO2 SLP204 T03060139 56024 $</t>
  </si>
  <si>
    <t>KRDU 202151Z 24009KT 10SM FEW250 30/14 A3012 RMK AO2 SLP197 T03000139 $</t>
  </si>
  <si>
    <t>KRDU 202251Z 21008KT 10SM SCT250 29/14 A3012 RMK AO2 SLP195 T02940139 $</t>
  </si>
  <si>
    <t>KRDU 202351Z 23005KT 10SM SCT250 27/14 A3012 RMK AO2 SLP193 T02670139 10311 20267 56010 $</t>
  </si>
  <si>
    <t>KRDU 210051Z 19003KT 10SM FEW150 SCT250 25/13 A3012 RMK AO2 SLP194 T02500133 $</t>
  </si>
  <si>
    <t>KRDU 210151Z 18003KT 10SM FEW150 SCT250 24/14 A3013 RMK AO2 SLP197 T02440139 $</t>
  </si>
  <si>
    <t>KRDU 210251Z 00000KT 10SM FEW180 SCT250 24/13 A3012 RMK AO2 SLP194 T02390133 50001 $</t>
  </si>
  <si>
    <t>KRDU 210351Z 23008KT 10SM FEW110 SCT250 22/14 A3011 RMK AO2 SLP190 T02220144 $</t>
  </si>
  <si>
    <t>KRDU 210451Z 24008KT 10SM FEW065 SCT250 22/15 A3010 RMK AO2 SLP189 T02220150 403110133 $</t>
  </si>
  <si>
    <t>KRDU 210551Z 23009KT 10SM SCT065 SCT080 SCT250 22/15 A3009 RMK AO2 SLP183 T02220150 10267 20222 $</t>
  </si>
  <si>
    <t>KRDU 210651Z 23008KT 10SM FEW065 SCT080 SCT250 22/15 A3007 RMK AO2 SLP177 T02170150 $</t>
  </si>
  <si>
    <t>KRDU 210751Z 23006KT 10SM FEW065 SCT250 21/15 A3007 RMK AO2 SLP179 T02060150 $</t>
  </si>
  <si>
    <t>KRDU 210851Z 24006KT 10SM FEW075 BKN250 19/16 A3007 RMK AO2 SLP178 T01940156 56006 $</t>
  </si>
  <si>
    <t>KRDU 210951Z 24006KT 10SM FEW075 BKN250 20/16 A3006 RMK AO2 SLP175 T02000156 $</t>
  </si>
  <si>
    <t>KRDU 211051Z 24007KT 10SM FEW075 BKN250 20/16 A3006 RMK AO2 SLP175 T02000156 $</t>
  </si>
  <si>
    <t>KRDU 211151Z 24007KT 10SM FEW075 OVC250 22/17 A3007 RMK AO2 SLP179 T02220167 10222 20194 53001 $</t>
  </si>
  <si>
    <t>KRDU 211251Z 23008KT 10SM BKN250 23/17 A3007 RMK AO2 SLP178 T02330172 $</t>
  </si>
  <si>
    <t>KRDU 211351Z 23008KT 10SM BKN250 25/18 A3007 RMK AO2 SLP177 T02500178 $</t>
  </si>
  <si>
    <t>KRDU 211451Z 25005KT 10SM BKN250 26/19 A3007 RMK AO2 SLP177 T02610189 55002 $</t>
  </si>
  <si>
    <t>KRDU 211551Z 23008KT 10SM FEW190 BKN250 27/19 A3006 RMK AO2 SLP175 T02670194 $</t>
  </si>
  <si>
    <t>KRDU 211651Z 24010KT 10SM FEW190 BKN250 30/21 A3005 RMK AO2 SLP170 T03000206</t>
  </si>
  <si>
    <t>KRDU 211751Z 24009KT 10SM FEW055 SCT200 BKN250 29/20 A3003 RMK AO2 SLP164 T02940200 10306 20222 58012</t>
  </si>
  <si>
    <t>KRDU 211851Z 23014KT 10SM FEW055 SCT200 BKN250 32/20 A2999 RMK AO2 SLP151 T03220200</t>
  </si>
  <si>
    <t>KRDU 211951Z 23015G20KT 10SM FEW055 SCT200 BKN250 32/18 A2996 RMK AO2 SLP140 T03220183</t>
  </si>
  <si>
    <t>KRDU 212051Z 25010KT 10SM FEW060 SCT200 OVC250 32/19 A2996 RMK AO2 SLP140 T03170189 56024</t>
  </si>
  <si>
    <t>KRDU 212151Z 25006KT 10SM FEW060 SCT200 OVC250 31/18 A2994 RMK AO2 SLP133 T03060178</t>
  </si>
  <si>
    <t>KRDU 212251Z 25006KT 10SM FEW075 SCT200 OVC250 29/19 A2994 RMK AO2 SLP132 T02890189</t>
  </si>
  <si>
    <t>KRDU 212351Z 24006KT 10SM FEW075 SCT180 OVC250 28/19 A2997 RMK AO2 SLP143 T02830194 10328 20283 53002</t>
  </si>
  <si>
    <t>KRDU 220051Z 22009KT 10SM FEW100 SCT180 BKN220 BKN250 28/19 A2996 RMK AO2 SLP139 T02830194</t>
  </si>
  <si>
    <t>KRDU 220151Z 21013KT 10SM FEW100 SCT180 BKN250 28/19 A2999 RMK AO2 SLP148 T02780189 $</t>
  </si>
  <si>
    <t>KRDU 220251Z 22014G19KT 10SM FEW075 BKN190 BKN250 28/19 A2998 RMK AO2 SLP146 T02780189 53004 $</t>
  </si>
  <si>
    <t>KRDU 220351Z 22011KT 10SM BKN160 BKN250 27/19 A2997 RMK AO2 SLP144 T02670189 $</t>
  </si>
  <si>
    <t>KRDU 220451Z 22009KT 10SM BKN170 BKN250 27/18 A2997 RMK AO2 SLP144 T02670183 403280194 $</t>
  </si>
  <si>
    <t>KRDU 220551Z 23005KT 10SM FEW170 SCT250 24/18 A2997 RMK AO2 SLP143 T02440183 10289 20244 56003 $</t>
  </si>
  <si>
    <t>KRDU 220651Z 21006KT 10SM FEW170 SCT250 24/18 A2997 RMK AO2 SLP141 T02440178 $</t>
  </si>
  <si>
    <t>KRDU 220751Z 23009KT 10SM FEW170 24/18 A2996 RMK AO2 SLP141 T02390178 $</t>
  </si>
  <si>
    <t>KRDU 220851Z 24009KT 10SM FEW170 23/18 A2998 RMK AO2 SLP147 T02330183 53003 $</t>
  </si>
  <si>
    <t>KRDU 220951Z 22011KT 10SM FEW170 23/18 A2999 RMK AO2 SLP148 T02280183 $</t>
  </si>
  <si>
    <t>KRDU 221051Z 24008KT 10SM FEW170 SCT250 23/19 A2999 RMK AO2 SLP149 T02280189 $</t>
  </si>
  <si>
    <t>KRDU 221151Z 24008KT 10SM FEW170 BKN250 24/19 A3001 RMK AO2 SLP157 T02440189 10244 20222 53010 $</t>
  </si>
  <si>
    <t>KRDU 221251Z 24007KT 10SM FEW200 BKN250 24/19 A3003 RMK AO2 SLP162 T02440194 $</t>
  </si>
  <si>
    <t>KRDU 221351Z 23006KT 10SM BKN250 27/20 A3003 RMK AO2 SLP163 T02720200 $</t>
  </si>
  <si>
    <t>KRDU 221451Z 22006KT 10SM BKN250 29/21 A3003 RMK AO2 SLP162 T02890206 50004</t>
  </si>
  <si>
    <t>KRDU 221551Z 26004KT 10SM FEW042 SCT250 30/20 A3004 RMK AO2 SLP167 T03000200</t>
  </si>
  <si>
    <t>KRDU 221651Z VRB06G14KT 10SM SCT055 BKN250 32/19 A3004 RMK AO2 SLP166 T03220189</t>
  </si>
  <si>
    <t>KRDU 221751Z 31007KT 280V350 10SM SCT055 BKN250 33/20 A3003 RMK AO2 SLP164 T03280200 10328 20239 50002</t>
  </si>
  <si>
    <t>KRDU 221851Z VRB05KT 10SM SCT055 SCT080 BKN250 33/19 A3002 RMK AO2 SLP161 T03280194</t>
  </si>
  <si>
    <t>KRDU 221951Z VRB05KT 10SM SCT060 SCT080 BKN250 33/20 A3001 RMK AO2 SLP156 TCU DSNT N T03280200</t>
  </si>
  <si>
    <t>KRDU 222051Z 30005KT 10SM SCT060 SCT100 BKN250 33/20 A3001 RMK AO2 SLP155 TCU DSNT N T03280200 56009</t>
  </si>
  <si>
    <t>KRDU 222151Z 19006KT 10SM FEW060 SCT120 BKN250 32/21 A2998 RMK AO2 SLP148 TCU DSNT N T03170211</t>
  </si>
  <si>
    <t>KRDU 222251Z 21008KT 10SM FEW060 BKN190 BKN250 32/21 A2998 RMK AO2 SLP148 T03170211</t>
  </si>
  <si>
    <t>KRDU 222351Z VRB04KT 10SM FEW060 BKN180 BKN250 31/21 A2999 RMK AO2 SLP151 T03110211 10333 20300 55003</t>
  </si>
  <si>
    <t>KRDU 230051Z 26004KT 10SM FEW060 SCT180 SCT250 28/21 A3001 RMK AO2 SLP158 T02830211</t>
  </si>
  <si>
    <t>KRDU 230151Z 23006KT 10SM SCT065 BKN170 BKN250 27/22 A3002 RMK AO2 SLP161 FRQ LTG DSNT NE T02720217</t>
  </si>
  <si>
    <t>KRDU 230251Z 00000KT 10SM FEW065 SCT170 BKN250 28/22 A3003 RMK AO2 SLP164 CONS LTG DSNT E T02780217 51012</t>
  </si>
  <si>
    <t>KRDU 230351Z 15003KT 10SM TS FEW060CB SCT090 BKN180 BKN250 28/22 A3003 RMK AO2 TSB50 SLP162 OCNL LTGICCG W TS W MOV SE T02780217</t>
  </si>
  <si>
    <t>KRDU 230451Z 23008KT 10SM TS FEW017 SCT050CB SCT075 SCT150 BKN250 24/23 A3003 RMK AO2 RAB11E33 SLP164 CONS LTGICCG E-S TS E-S MOV SE P0012 T02440228 403330222</t>
  </si>
  <si>
    <t>KRDU 230551Z 20008KT 10SM TS FEW050CB SCT090 BKN140 BKN200 25/23 A3000 RMK AO2 SLP153 CONS LTGICCG NW-NE AND DSNT SE TS NW-NE MOV E 60012 T02500228 10311 20244 58010</t>
  </si>
  <si>
    <t>KRDU 230651Z 02008KT 4SM TSRA BR FEW050CB SCT080 BKN110 BKN150 BKN200 24/23 A3001 RMK AO2 RAB0558E15B32 SLP157 CONS LTGICCG OHD-W-N AND DSNT NE-E TS OHD-W-N MOV E P0003 T02440233</t>
  </si>
  <si>
    <t>KRDU 230703Z 35008KT 1SM R23R/5500VP6000FT +TSRA BR FEW020 SCT050CB BKN110 BKN150 BKN200 24/23 A3001 RMK AO2 CONS LTGICCG OHD-W-N AND DSNT NE-E TS OHD-W-N MOV E P0007</t>
  </si>
  <si>
    <t>KRDU 230718Z 10007KT 10SM TS FEW015 SCT050CB BKN110 BKN150 BKN200 26/23 A2999 RMK AO2 RAE18 FRQ LTGICCG E AND DSNT NW-N TS E MOV E P0025</t>
  </si>
  <si>
    <t>KRDU 230751Z 19006KT 10SM FEW015 SCT050 SCT065 BKN140 BKN200 25/23 A2998 RMK AO2 TSE51RAE18 SLP147 OCNL LTG DSNT N AND E P0025 T02500228</t>
  </si>
  <si>
    <t>KRDU 230851Z 19003KT 10SM FEW050 SCT110 SCT150 BKN180 BKN250 24/23 A2999 RMK AO2 SLP149 OCNL LTG DSNT NE 60028 T02440228 58005</t>
  </si>
  <si>
    <t>KRDU 230951Z 21006KT 10SM FEW110 SCT150 BKN250 24/22 A2998 RMK AO2 SLP145 T02440222</t>
  </si>
  <si>
    <t>KRDU 231051Z 23006KT 8SM FEW110 SCT170 OVC250 24/22 A2998 RMK AO2 SLP146 T02390217</t>
  </si>
  <si>
    <t>KRDU 231151Z 24007KT 10SM FEW180 OVC250 25/22 A2999 RMK AO2 SLP149 60028 70040 T02500217 10261 20239 53001</t>
  </si>
  <si>
    <t>KRDU 231251Z 24006KT 10SM FEW050 BKN080 BKN180 OVC250 26/22 A3002 RMK AO2 SLP161 T02610222</t>
  </si>
  <si>
    <t>KRDU 231351Z 24008KT 10SM FEW050 BKN080 BKN180 OVC250 27/22 A3004 RMK AO2 SLP166 T02720222</t>
  </si>
  <si>
    <t>KRDU 231451Z 25005KT 10SM FEW050 BKN100 OVC250 28/23 A3004 RMK AO2 SLP167 T02830228 51017</t>
  </si>
  <si>
    <t>KRDU 231551Z VRB05KT 10SM SCT080 SCT100 OVC250 30/24 A3001 RMK AO2 SLP157 T03000239</t>
  </si>
  <si>
    <t>KRDU 231651Z 25004KT 10SM FEW028 SCT080 OVC250 31/24 A2998 RMK AO2 SLP148 T03110239</t>
  </si>
  <si>
    <t>KRDU 231751Z 23006KT 10SM FEW033 OVC250 32/23 A2998 RMK AO2 SLP145 T03170228 10317 20250 56021</t>
  </si>
  <si>
    <t>KRDU 231851Z 24007KT 10SM FEW036 SCT180 OVC250 32/23 A2997 RMK AO2 SLP144 T03220233</t>
  </si>
  <si>
    <t>KRDU 231951Z 24006KT 10SM FEW039 SCT180 OVC250 32/23 A2995 RMK AO2 SLP139 T03220233</t>
  </si>
  <si>
    <t>KRDU 232051Z VRB03KT 10SM FEW045 BKN110 BKN180 OVC250 32/24 A2994 RMK AO2 SLP133 CB DSNT W T03170239 58013</t>
  </si>
  <si>
    <t>KRDU 232125Z 16005KT 10SM TS FEW045CB BKN110 BKN180 BKN250 31/23 A2994 RMK AO2 TSB24 OCNL LTGICCG W-NW TS W-NW MOV E</t>
  </si>
  <si>
    <t>KRDU 232151Z 17006KT 10SM -TSRA FEW050CB BKN100 BKN180 BKN250 30/23 A2990 RMK AO2 TSB24RAB45 SLP121 OCNL LTGICCG W-NW TS W-NW MOV E P0000 T03000233</t>
  </si>
  <si>
    <t>KRDU 232251Z 24004KT 10SM -TSRA SCT040CB BKN110 BKN150 BKN250 30/24 A2993 RMK AO2 RAE13B31 SLP130 OCNL LTGICCG S-SW TS S-SW MOV SE P0000 T03000244</t>
  </si>
  <si>
    <t>KRDU 232308Z 28005KT 10SM FEW038 BKN055 BKN110 BKN250 30/24 A2994</t>
  </si>
  <si>
    <t>KRDU 232351Z 00000KT 10SM FEW050 SCT095 SCT150 BKN250 29/24 A2992 RMK AO2 TSE07RAE07 SLP127 CB DSNT N P0000 60000 T02890244 10328 20283 56005</t>
  </si>
  <si>
    <t>KRDU 240111Z 04014G23KT 10SM -TSRA FEW013 BKN040CB BKN055 BKN250 22/20 A2999</t>
  </si>
  <si>
    <t>KRDU 240141Z VRB05KT 1 1/2SM +TSRA BR FEW012 BKN040CB OVC100 21/19 A3007 RMK AO2 PK WND 04031/0101 TSB08RAB01 PRESRR CONS LTGICCG OHD-ALQDS TS OHD-ALQDS MOV SE P00016</t>
  </si>
  <si>
    <t>KRDU 240146Z VRB04KT 1SM +TSRA BR FEW012 BKN022CB OVC055 20/19 A3007 RMK AO2 PK WND 04031/0101 TSB08RAB01 PRESRR CONS LTGICCG OHD-ALQDS TS OHD-ALQDS MOV SE P00034</t>
  </si>
  <si>
    <t>KRDU 240151Z VRB04KT 1SM +TSRA BR FEW012 BKN022CB OVC055 20/19 A3007 RMK AO2 PK WND 04031/0101 TSB08RAB01 CONS LTGICCG OHD-ALQDS TS OHD-ALQDS MOV SE P00039 T02000194</t>
  </si>
  <si>
    <t>KRDU 240204Z 08011KT 5SM -TSRA BR FEW012 BKN018CB OVC055 20/19 A3004 RMK AO2 WSHFT 0150 CONS LTGICCG E TS E MOV SE P0082</t>
  </si>
  <si>
    <t>KRDU 240229Z 10004G14KT 10SM FEW015 SCT027 BKN100 BKN220 21/19 A3004</t>
  </si>
  <si>
    <t>KRDU 240251Z 09007KT 10SM FEW025 BKN055 BKN090 OVC220 21/19 A3006 RMK AO2 WSHFT 0150 TSE28RAE28 FRQ LTG DSNT E-SE AND NW P0082 60121 T02060189 50045</t>
  </si>
  <si>
    <t>KRDU 240331Z 00000KT 10SM TS FEW025 SCT040CB BKN060 OVC250 21/19 A3009 RMK AO2 TSB31 FRQ LTGICCG NW-N AND DSNT E TS NW-N MOV SE $</t>
  </si>
  <si>
    <t>KRDU 240351Z 06003KT 10SM -TSRA FEW023 SCT040CB BKN060 OVC250 21/19 A3008 RMK AO2 TSB31RAB36 SLP182 FRQ LTGICCG S AND NW-N TS S AND NW-N MOV SE P0001 T02060189 $</t>
  </si>
  <si>
    <t>KRDU 240423Z VRB03KT 10SM -RA FEW020 BKN060 BKN080 OVC250 21/19 A3008 RMK AO2 TSE23 P0002 $</t>
  </si>
  <si>
    <t>KRDU 240451Z 03004KT 5SM RA BR FEW020 SCT055 BKN075 OVC250 21/19 A3006 RMK AO2 TSE23 SLP175 P0009 T02060194 403280194 $</t>
  </si>
  <si>
    <t>KRDU 240551Z 17004KT 10SM -RA FEW055 SCT070 BKN110 OVC250 21/19 A3002 RMK AO2 SLP160 P0012 60143 T02060194 10289 20200 58013 $</t>
  </si>
  <si>
    <t>KRDU 240651Z 21012KT 10SM -RA FEW005 SCT055 SCT110 BKN140 OVC250 21/20 A2997 RMK AO2 SLP144 P0001 T02060200 $</t>
  </si>
  <si>
    <t>KRDU 240751Z 01003KT 10SM FEW055 SCT110 BKN170 OVC250 21/19 A2995 RMK AO2 RAE22 SLP134 P0000 T02060194 $</t>
  </si>
  <si>
    <t>KRDU 240842Z 00000KT 10SM FEW003 BKN160 OVC250 21/20 A2996 RMK AO2 $</t>
  </si>
  <si>
    <t>KRDU 240851Z 00000KT 10SM FEW003 BKN160 BKN210 OVC250 21/19 A2996 RMK AO2 SLP139 60001 T02060194 55021 $</t>
  </si>
  <si>
    <t>KRDU 240951Z 00000KT 10SM FEW110 SCT160 BKN220 OVC250 21/19 A2997 RMK AO2 SLP145 T02060194 $</t>
  </si>
  <si>
    <t>KRDU 241006Z 29003KT 10SM FEW005 SCT110 SCT160 BKN210 OVC250 21/19 A2998 RMK AO2 $</t>
  </si>
  <si>
    <t>KRDU 241051Z 00000KT 10SM FEW005 SCT120 BKN180 OVC250 21/19 A2999 RMK AO2 SLP151 T02060194</t>
  </si>
  <si>
    <t>KRDU 241151Z 00000KT 10SM FEW005 SCT110 BKN150 OVC250 22/20 A3000 RMK AO2 SLP153 60001 70144 T02170200 10217 20206 51014</t>
  </si>
  <si>
    <t>KRDU 241251Z 00000KT 10SM FEW006 SCT110 BKN160 OVC250 22/21 A3001 RMK AO2 SLP157 T02220206</t>
  </si>
  <si>
    <t>KRDU 241351Z 00000KT 10SM FEW012 SCT110 SCT160 BKN250 24/21 A3001 RMK AO2 SLP157 T02390206</t>
  </si>
  <si>
    <t>KRDU 241451Z 00000KT 10SM FEW015 SCT110 BKN160 BKN250 25/21 A3001 RMK AO2 SLP159 T02500206 51006</t>
  </si>
  <si>
    <t>KRDU 241551Z 36004KT 10SM FEW020 SCT110 SCT150 OVC250 27/21 A3003 RMK AO2 SLP163 T02670211</t>
  </si>
  <si>
    <t>KRDU 241651Z 06003KT 10SM FEW022 SCT120 SCT150 OVC250 27/22 A3002 RMK AO2 SLP160 T02720217</t>
  </si>
  <si>
    <t>KRDU 241751Z 00000KT 10SM FEW025 SCT120 SCT150 BKN250 28/22 A3000 RMK AO2 SLP155 T02780217 10283 20211 58004</t>
  </si>
  <si>
    <t>KRDU 241851Z 00000KT 10SM FEW030 SCT110 SCT150 BKN250 29/22 A2999 RMK AO2 SLP151 T02940222</t>
  </si>
  <si>
    <t>KRDU 241951Z VRB03KT 10SM FEW035 SCT110 SCT180 BKN250 31/22 A2999 RMK AO2 SLP149 T03060222</t>
  </si>
  <si>
    <t>KRDU 242051Z 00000KT 10SM FEW045 BKN075 BKN180 BKN250 30/22 A2999 RMK AO2 SLP150 TCU DSNT SE-SW T03000222 55005</t>
  </si>
  <si>
    <t>KRDU 242151Z 00000KT 10SM FEW042 SCT070 SCT180 SCT250 31/22 A2997 RMK AO2 SLP143 TCU DSNT SE-S T03110222 $</t>
  </si>
  <si>
    <t>KRDU 242251Z VRB03KT 10SM SCT038 SCT180 SCT250 31/22 A2997 RMK AO2 SLP144 TCU DSNT SE-S T03060217</t>
  </si>
  <si>
    <t>KRDU 242351Z 16004KT 10SM FEW040 SCT180 SCT250 29/22 A2998 RMK AO2 SLP148 T02890222 10311 20278 55002</t>
  </si>
  <si>
    <t>KRDU 250051Z 18003KT 10SM FEW040 SCT120 SCT250 27/23 A2999 RMK AO2 SLP151 CB DST SW AND NW T02670233</t>
  </si>
  <si>
    <t>KRDU 250151Z 00000KT 10SM FEW040 SCT120 SCT230 25/23 A3001 RMK AO2 SLP156 OCNL LTG DST SW AND NW T02500233</t>
  </si>
  <si>
    <t>KRDU 250251Z 17003KT 10SM FEW120 SCT250 26/23 A3000 RMK AO2 SLP154 OCNL LTG DST NW T02560228 50006</t>
  </si>
  <si>
    <t>KRDU 250351Z 00000KT 9SM FEW050 SCT120 SCT190 BKN250 24/23 A3000 RMK AO2 SLP154 OCNL LTG DSNT W-NW T02390228 $</t>
  </si>
  <si>
    <t>KRDU 250451Z 00000KT 10SM SCT110 SCT200 SCT250 25/23 A3002 RMK AO2 SLP159 T02500228 403110206 $</t>
  </si>
  <si>
    <t>KRDU 250551Z 00000KT 10SM SCT070 BKN130 24/22 A3002 RMK AO2 SLP159 T02390222 10294 20233 53006 $</t>
  </si>
  <si>
    <t>KRDU 250651Z 00000KT 7SM FEW035 SCT060 BKN080 23/22 A3001 RMK AO2 SLP155 T02330222 $</t>
  </si>
  <si>
    <t>KRDU 250751Z 00000KT 10SM FEW035 SCT050 BKN075 23/22 A3002 RMK AO2 SLP160 T02330217 $</t>
  </si>
  <si>
    <t>KRDU 250851Z 00000KT 10SM FEW040 BKN049 BKN060 23/21 A3003 RMK AO2 SLP163 T02280211 53003 $</t>
  </si>
  <si>
    <t>KRDU 250951Z 00000KT 10SM FEW040 22/21 A3004 RMK AO2 SLP168 T02220206 $</t>
  </si>
  <si>
    <t>KRDU 251032Z 02003KT 10SM SCT005 SCT050 22/21 A3006 RMK AO2 $</t>
  </si>
  <si>
    <t>KRDU 251051Z VRB04KT 10SM BKN009 22/21 A3006 RMK AO2 SLP174 T02220211 $</t>
  </si>
  <si>
    <t>KRDU 251116Z 03006KT 1 1/4SM BR OVC003 22/21 A3007 RMK AO2 SFC VIS 6 $</t>
  </si>
  <si>
    <t>KRDU 251136Z 03006KT 8SM OVC005 23/22 A3008 RMK AO2 $</t>
  </si>
  <si>
    <t>KRDU 251151Z 04005KT 8SM OVC006 23/22 A3008 RMK AO2 SLP182 T02330217 10239 20217 53019 $</t>
  </si>
  <si>
    <t>KRDU 251237Z 05007KT 10SM OVC010 24/22 A3010 RMK AO2 $</t>
  </si>
  <si>
    <t>KRDU 251251Z 05005KT 10SM OVC010 24/22 A3010 RMK AO2 SLP189 T02390217 $</t>
  </si>
  <si>
    <t>KRDU 251351Z 04008KT 10SM OVC014 24/21 A3012 RMK AO2 SLP196 T02390211 $</t>
  </si>
  <si>
    <t>KRDU 251451Z 05011G17KT 10SM OVC011 24/21 A3014 RMK AO2 SLP200 T02390211 51018 $</t>
  </si>
  <si>
    <t>KRDU 251551Z 06008KT 10SM BKN012 OVC020 24/21 A3014 RMK AO2 SLP202 T02440211 $</t>
  </si>
  <si>
    <t>KRDU 251651Z 03007KT 10SM SCT012 BKN018 OVC032 26/21 A3014 RMK AO2 SLP200 T02560211 $</t>
  </si>
  <si>
    <t>KRDU 251751Z 06007KT 10SM BKN022 OVC042 27/21 A3014 RMK AO2 SLP200 T02670211 10267 20233 50000 $</t>
  </si>
  <si>
    <t>KRDU 251851Z 05008KT 10SM SCT026 BKN050 27/21 A3012 RMK AO2 SLP196 T02720211 $</t>
  </si>
  <si>
    <t>KRDU 251951Z 02009KT 10SM SCT030 SCT060 29/22 A3011 RMK AO2 SLP190 T02940217 $</t>
  </si>
  <si>
    <t>KRDU 252051Z 05010KT 10SM SCT030TCU SCT060 28/22 A3012 RMK AO2 SLP194 TCU N T02830217 55006 $</t>
  </si>
  <si>
    <t>KRDU 252151Z 04010KT 10SM SCT028 SCT060 27/21 A3013 RMK AO2 SLP199 T02670206 $</t>
  </si>
  <si>
    <t>KRDU 252251Z 04009KT 10SM FEW028TCU SCT110 27/21 A3014 RMK AO2 SLP201 TCU SE T02670206 $</t>
  </si>
  <si>
    <t>KRDU 252351Z 04006KT 10SM FEW028 SCT110 26/21 A3015 RMK AO2 SLP204 T02610206 10294 20256 51009 $</t>
  </si>
  <si>
    <t>KRDU 260007Z 04006KT 10SM FEW006 SCT028 SCT110 26/21 A3014 RMK AO2 FU FEW006 $</t>
  </si>
  <si>
    <t>KRDU 260051Z 04004KT 10SM FEW028 SCT110 24/21 A3015 RMK AO2 SLP205 T02390206 $</t>
  </si>
  <si>
    <t>KRDU 260151Z 04004KT 10SM FEW025 SCT110 23/21 A3016 RMK AO2 SLP210 T02280206 $</t>
  </si>
  <si>
    <t>KRDU 260251Z 07005KT 10SM FEW025 SCT250 23/21 A3018 RMK AO2 SLP215 T02280206 53011 $</t>
  </si>
  <si>
    <t>KRDU 260351Z 09005KT 10SM SCT025 SCT040 SCT250 23/20 A3018 RMK AO2 SLP216 T02330200 $</t>
  </si>
  <si>
    <t>KRDU 260451Z 09006KT 10SM FEW025 22/18 A3018 RMK AO2 SLP216 T02220183 402940217 $</t>
  </si>
  <si>
    <t>KRDU 260551Z 09006KT 10SM FEW030 SCT110 22/18 A3019 RMK AO2 SLP219 T02170183 10261 20217 53004 $</t>
  </si>
  <si>
    <t>KRDU 260651Z 03003KT 10SM FEW030 SCT055 SCT100 20/18 A3019 RMK AO2 SLP220 T02000183 $</t>
  </si>
  <si>
    <t>KRDU 260751Z 00000KT 9SM FEW035 SCT045 BKN055 19/18 A3020 RMK AO2 SLP222 T01940178 $</t>
  </si>
  <si>
    <t>KRDU 260851Z 00000KT 7SM SCT035 BKN050 19/18 A3020 RMK AO2 SLP223 T01940183 52004 $</t>
  </si>
  <si>
    <t>KRDU 260951Z 04003KT 6SM BR FEW030 18/17 A3022 RMK AO2 SLP228 T01780172 $</t>
  </si>
  <si>
    <t>KRDU 261051Z 05004KT 10SM FEW250 19/18 A3022 RMK AO2 SLP229 T01890178 $</t>
  </si>
  <si>
    <t>KRDU 261151Z 08004KT 10SM SCT250 21/17 A3022 RMK AO2 SLP227 T02060172 10217 20178 50004 $</t>
  </si>
  <si>
    <t>KRDU 261251Z 08003KT 10SM BKN250 22/17 A3021 RMK AO2 SLP227 T02220167 $</t>
  </si>
  <si>
    <t>KRDU 261351Z 08005KT 10SM BKN250 24/15 A3021 RMK AO2 SLP227 T02390150 $</t>
  </si>
  <si>
    <t>KRDU 261451Z 08005KT 10SM BKN250 25/15 A3023 RMK AO2 SLP231 T02500150 53003 $</t>
  </si>
  <si>
    <t>KRDU 261551Z VRB03KT 10SM FEW025 BKN250 27/15 A3022 RMK AO2 SLP229 T02670150 $</t>
  </si>
  <si>
    <t>KRDU 261651Z 05005KT 10SM FEW035 BKN250 28/16 A3022 RMK AO2 SLP228 T02780161 $</t>
  </si>
  <si>
    <t>KRDU 261751Z 03007KT 10SM FEW045 BKN250 28/14 A3021 RMK AO2 SLP226 T02780144 10283 20206 58005 $</t>
  </si>
  <si>
    <t>KRDU 261851Z 04003KT 10SM FEW045 BKN250 28/13 A3019 RMK AO2 SLP219 T02830133 $</t>
  </si>
  <si>
    <t>KRDU 261951Z 06005KT 10SM FEW045 BKN250 29/14 A3017 RMK AO2 SLP213 T02890144 $</t>
  </si>
  <si>
    <t>KRDU 262051Z 08003KT 10SM FEW045 SCT250 29/14 A3016 RMK AO2 SLP209 T02890139 56017 $</t>
  </si>
  <si>
    <t>KRDU 262151Z 03007KT 10SM FEW045 SCT250 29/16 A3015 RMK AO2 SLP204 T02890156 $</t>
  </si>
  <si>
    <t>KRDU 262251Z 06005KT 10SM FEW045 BKN250 28/16 A3012 RMK AO2 SLP196 T02830156 $</t>
  </si>
  <si>
    <t>KRDU 262351Z 07004KT 10SM BKN250 27/17 A3013 RMK AO2 SLP197 T02670167 10294 20267 55011 $</t>
  </si>
  <si>
    <t>KRDU 270051Z 00000KT 10SM BKN250 23/17 A3012 RMK AO2 SLP194 T02330172 $</t>
  </si>
  <si>
    <t>KRDU 270151Z 00000KT 10SM BKN250 22/17 A3013 RMK AO2 SLP199 T02220172 $</t>
  </si>
  <si>
    <t>KRDU 270251Z 04003KT 10SM SCT250 20/18 A3015 RMK AO2 SLP206 T02000178 53008 $</t>
  </si>
  <si>
    <t>KRDU 270351Z 00000KT 10SM SCT250 20/17 A3016 RMK AO2 SLP208 T02000172 $</t>
  </si>
  <si>
    <t>KRDU 270451Z 00000KT 10SM SCT250 19/17 A3016 RMK AO2 SLP207 T01940167 402940178 $</t>
  </si>
  <si>
    <t>KRDU 270551Z 00000KT 10SM SCT250 21/17 A3015 RMK AO2 SLP205 T02060167 10267 20189 58001 $</t>
  </si>
  <si>
    <t>KRDU 270651Z 10003KT 10SM SCT250 19/16 A3013 RMK AO2 SLP198 T01890156 $</t>
  </si>
  <si>
    <t>KRDU 270751Z 12004KT 10SM FEW250 20/17 A3013 RMK AO2 SLP198 T02000167 $</t>
  </si>
  <si>
    <t>KRDU 270851Z 14004KT 10SM FEW250 19/17 A3013 RMK AO2 SLP197 T01940172 56007 $</t>
  </si>
  <si>
    <t>KRDU 270951Z VRB04KT 10SM SCT011 SCT050 BKN250 19/18 A3013 RMK AO2 SLP199 T01940178 $</t>
  </si>
  <si>
    <t>KRDU 271022Z 13003KT 10SM BKN011 BKN250 20/18 A3013 RMK AO2 $</t>
  </si>
  <si>
    <t>KRDU 271037Z 00000KT 10SM SCT012 BKN250 20/18 A3013 RMK AO2 $</t>
  </si>
  <si>
    <t>KRDU 271051Z 17003KT 10SM SCT012 BKN250 20/18 A3013 RMK AO2 SLP198 T02000183</t>
  </si>
  <si>
    <t>KRDU 271151Z 17003KT 10SM SCT012 SCT250 22/19 A3012 RMK AO2 SLP196 T02170194 10217 20183 58001</t>
  </si>
  <si>
    <t>KRDU 271251Z 23003KT 10SM BKN011 BKN250 24/21 A3014 RMK AO2 SLP201 T02390211</t>
  </si>
  <si>
    <t>KRDU 271351Z 24006KT 10SM SCT015 BKN250 25/21 A3014 RMK AO2 SLP201 SCT V BKN T02500211</t>
  </si>
  <si>
    <t>KRDU 271451Z VRB04KT 10SM SCT020 BKN250 27/22 A3013 RMK AO2 SLP198 T02720217 50002</t>
  </si>
  <si>
    <t>KRDU 271551Z 21005KT 10SM SCT027 SCT250 28/21 A3012 RMK AO2 SLP194 T02830211</t>
  </si>
  <si>
    <t>KRDU 271651Z VRB04KT 10SM SCT035 SCT250 29/20 A3009 RMK AO2 SLP185 T02940200</t>
  </si>
  <si>
    <t>KRDU 271751Z 23007KT 10SM SCT035 SCT250 29/20 A3007 RMK AO2 SLP178 T02940200 10306 20217 58020</t>
  </si>
  <si>
    <t>KRDU 271851Z 18008KT 10SM SCT043 SCT250 31/20 A3004 RMK AO2 SLP168 T03060200</t>
  </si>
  <si>
    <t>KRDU 271951Z 18005KT 10SM SCT055 BKN250 32/19 A3002 RMK AO2 SLP159 T03170189</t>
  </si>
  <si>
    <t>KRDU 272051Z VRB04KT 10SM SCT060 BKN250 32/19 A3000 RMK AO2 SLP155 T03170189 56023</t>
  </si>
  <si>
    <t>KRDU 272151Z 16004KT 10SM FEW060 SCT250 31/18 A2999 RMK AO2 SLP150 T03060183</t>
  </si>
  <si>
    <t>KRDU 272251Z 18004KT 10SM SCT050 BKN150 OVC250 29/18 A3000 RMK AO2 SLP154 BINOVC E T02940178</t>
  </si>
  <si>
    <t>KRDU 272351Z 17004KT 10SM FEW055 BKN140 OVC200 28/18 A3000 RMK AO2 SLP154 T02830183 10322 20283 55000 $</t>
  </si>
  <si>
    <t>KRDU 280051Z 00000KT 10SM FEW060 OVC250 27/19 A3001 RMK AO2 SLP157 T02670194 $</t>
  </si>
  <si>
    <t>KRDU 280151Z 18003KT 10SM SCT055 OVC200 26/19 A3001 RMK AO2 SLP158 T02610194 $</t>
  </si>
  <si>
    <t>KRDU 280251Z 00000KT 10SM BKN065 OVC250 26/19 A3001 RMK AO2 SLP157 T02610189 51003 $</t>
  </si>
  <si>
    <t>KRDU 280351Z 21005KT 10SM SCT055 BKN180 OVC250 27/17 A3000 RMK AO2 SLP154 T02670172 $</t>
  </si>
  <si>
    <t>KRDU 280451Z 22008KT 10SM FEW055 SCT200 BKN250 26/19 A3000 RMK AO2 SLP154 T02560194 403220183 $</t>
  </si>
  <si>
    <t>KRDU 280551Z 23006KT 10SM FEW055 SCT200 BKN250 24/20 A2999 RMK AO2 SLP150 T02440200 10283 20244 58006 $</t>
  </si>
  <si>
    <t>KRDU 280651Z 22006KT 10SM BKN060 BKN210 BKN250 24/20 A2999 RMK AO2 SLP149 T02440200 $</t>
  </si>
  <si>
    <t>KRDU 280751Z 24005KT 10SM SCT055 BKN210 BKN250 24/21 A2999 RMK AO2 SLP150 T02390206 $</t>
  </si>
  <si>
    <t>KRDU 280851Z 23004KT 10SM BKN027 BKN060 BKN120 OVC210 24/21 A2999 RMK AO2 SLP149 T02390206 58002 $</t>
  </si>
  <si>
    <t>KRDU 280951Z VRB04KT 10SM BKN025 BKN060 BKN120 BKN210 OVC250 24/21 A2999 RMK AO2 SLP151 T02390206 $</t>
  </si>
  <si>
    <t>KRDU 281018Z 24005KT 10SM FEW025 BKN060 BKN130 BKN210 OVC250 23/21 A2999 RMK AO2 $</t>
  </si>
  <si>
    <t>KRDU 281051Z 22007KT 10SM FEW025 BKN080 BKN140 BKN210 BKN250 24/21 A2999 RMK AO2 SLP150 T02440211 $</t>
  </si>
  <si>
    <t>KRDU 281151Z 25006KT 10SM -RA FEW030 BKN060 BKN080 OVC140 24/22 A2999 RMK AO2 RAB45 SLP151 P0000 60000 T02390217 10244 20233 51003 $</t>
  </si>
  <si>
    <t>KRDU 281251Z 25006KT 4SM -RA BR FEW010 SCT065 BKN090 OVC140 23/22 A3001 RMK AO2 SLP158 P0003 T02330222 $</t>
  </si>
  <si>
    <t>KRDU 281351Z 26004KT 3SM R23R/6000VP6000FT -RA BR FEW005 BKN040 OVC080 23/22 A3001 RMK AO2 SLP158 P0019 T02280217 $</t>
  </si>
  <si>
    <t>KRDU 281408Z 28003KT 1 3/4SM R23R/5000VP6000FT RA BR FEW005 BKN038 OVC080 23/22 A3001</t>
  </si>
  <si>
    <t>KRDU 281439Z 00000KT 2SM R23R/4000VP6000FT -RA BR BKN005 BKN026 OVC040 23/22 A3001 RMK AO2 SFC VIS 3 P0023 $</t>
  </si>
  <si>
    <t>KRDU 281451Z 00000KT 2SM -RA BR BKN006 BKN025 OVC040 23/22 A3001 RMK AO2 SFC VIS 3 SLP159 P0025 60047 T02280217 51007 $</t>
  </si>
  <si>
    <t>KRDU 281544Z 00000KT 1 1/2SM R23R/3500VP6000FT RA BR BKN007 BKN018 OVC045 22/21 A3001 RMK AO2 P0018 $</t>
  </si>
  <si>
    <t>KRDU 281551Z 00000KT 1 1/2SM R23R/6000VP6000FT RA BR BKN008 BKN018 OVC045 22/21 A3001 RMK AO2 SLP157 P0021 T02220211 $</t>
  </si>
  <si>
    <t>KRDU 281651Z 20006KT 1 1/2SM R23R/3500V5000FT -RA BR BKN005 BKN016 OVC045 22/22 A3001 RMK AO2 SLP158 P0022 T02220217 $</t>
  </si>
  <si>
    <t>KRDU 281751Z 00000KT 1 1/2SM -RA BR BKN006 BKN012 OVC050 22/21 A3001 RMK AO2 SFC VIS 4 SLP157 P0035 60125 T02220211 10239 20222 56002 $</t>
  </si>
  <si>
    <t>KRDU 281758Z 16006KT 7SM -RA SCT007 BKN025 OVC050 22/21 A3000 RMK AO2 P0000 $</t>
  </si>
  <si>
    <t>KRDU 281851Z 10003KT 10SM -RA FEW008 BKN032 BKN040 OVC130 23/21 A2998 RMK AO2 RAE22B50 SLP148 P0000 T02280211 $</t>
  </si>
  <si>
    <t>KRDU 281916Z 12004KT 10SM -RA FEW008 BKN024 BKN032 OVC130 22/20 A2998 RMK AO2 P0000 $</t>
  </si>
  <si>
    <t>KRDU 281951Z 17009KT 10SM -RA FEW008 BKN015 OVC032 22/21 A2997 RMK AO2 SLP144 P0000 T02220206 $</t>
  </si>
  <si>
    <t>KRDU 282051Z VRB03KT 10SM -RA FEW009 SCT018 BKN029 OVC130 23/21 A2996 RMK AO2 SLP139 P0000 60000 T02280206 56017 $</t>
  </si>
  <si>
    <t>KRDU 282119Z 13004KT 10SM FEW011 SCT029 BKN070 OVC130 23/21 A2995 RMK AO2 RAE2059 P0000 $</t>
  </si>
  <si>
    <t>KRDU 282151Z 15004KT 10SM FEW009 BKN018 BKN070 OVC140 23/21 A2994 RMK AO2 RAE2059 SLP135 P0000 T02330206 $</t>
  </si>
  <si>
    <t>KRDU 282251Z 19003KT 10SM FEW009 BKN016 BKN070 BKN170 23/20 A2993 RMK AO2 SLP130 T02330200 $</t>
  </si>
  <si>
    <t>KRDU 282351Z 19004KT 10SM FEW010 BKN018 BKN070 BKN210 23/20 A2995 RMK AO2 SLP136 60000 T02280200 10239 20222 55004 $</t>
  </si>
  <si>
    <t>KRDU 290051Z 19003KT 10SM FEW011 BKN017 BKN070 BKN220 22/21 A2995 RMK AO2 SLP136 T02220206 $</t>
  </si>
  <si>
    <t>KRDU 290141Z 16003KT 10SM BKN010 BKN017 BKN220 22/21 A2994 RMK AO2 $</t>
  </si>
  <si>
    <t>KRDU 290151Z 00000KT 10SM BKN010 BKN017 BKN220 22/21 A2994 RMK AO2 SLP135 T02220206 $</t>
  </si>
  <si>
    <t>KRDU 290251Z 22005KT 10SM BKN011 BKN020 22/20 A2995 RMK AO2 SLP140 T02170200 53003 $</t>
  </si>
  <si>
    <t>KRDU 290351Z 19004KT 10SM BKN009 22/20 A2995 RMK AO2 SLP138 T02170200 $</t>
  </si>
  <si>
    <t>KRDU 290451Z 23004KT 7SM OVC007 22/21 A2995 RMK AO2 SLP138 T02170206 402560217 $</t>
  </si>
  <si>
    <t>KRDU 290551Z 00000KT 7SM OVC006 22/21 A2994 RMK AO2 SLP133 T02170206 10228 20217 58006 $</t>
  </si>
  <si>
    <t>KRDU 290651Z 25003KT 4SM BR OVC004 22/21 A2991 RMK AO2 SLP125 T02170206 $</t>
  </si>
  <si>
    <t>KRDU 290751Z 24004KT 4SM BR BKN004 22/21 A2990 RMK AO2 SLP123 T02170206 $</t>
  </si>
  <si>
    <t>KRDU 290851Z 27004KT 4SM BR OVC004 22/21 A2992 RMK AO2 SLP128 T02170206 55005 $</t>
  </si>
  <si>
    <t>KRDU 290933Z 00000KT 4SM BR OVC005 22/21 A2993 RMK AO2 $</t>
  </si>
  <si>
    <t>KRDU 290951Z 28004KT 4SM BR BKN006 BKN250 22/21 A2994 RMK AO2 SLP132 CIG 005V007 T02170206 $</t>
  </si>
  <si>
    <t>KRDU 291051Z 00000KT 3SM BR OVC005 22/21 A2995 RMK AO2 SLP138 T02170206 $</t>
  </si>
  <si>
    <t>KRDU 291151Z 36003KT 7SM BKN008 BKN250 22/20 A2997 RMK AO2 SLP143 70125 T02220200 10228 20211 53016 $</t>
  </si>
  <si>
    <t>KRDU 291251Z VRB03KT 10SM SCT011 SCT250 24/21 A2997 RMK AO2 SLP145 T02440206 $</t>
  </si>
  <si>
    <t>KRDU 291351Z 00000KT 10SM FEW250 26/21 A2998 RMK AO2 SLP148 T02610206 $</t>
  </si>
  <si>
    <t>KRDU 291451Z 03004KT 10SM FEW250 28/19 A2997 RMK AO2 SLP144 T02830194 50001 $</t>
  </si>
  <si>
    <t>KRDU 291551Z 00000KT 10SM FEW042 SCT250 29/18 A2997 RMK AO2 SLP143 T02890178 $</t>
  </si>
  <si>
    <t>KRDU 291651Z VRB04KT 10SM SCT048 SCT250 30/17 A2997 RMK AO2 SLP144 T03000172 $</t>
  </si>
  <si>
    <t>KRDU 291751Z VRB03KT 10SM SCT055 SCT250 31/16 A2997 RMK AO2 SLP141 T03060161 10311 20222 58002 $</t>
  </si>
  <si>
    <t>KRDU 291851Z VRB05KT 10SM SCT060 SCT250 31/17 A2996 RMK AO2 SLP138 T03060167 $</t>
  </si>
  <si>
    <t>KRDU 291951Z 01004KT 10SM BKN065 BKN250 32/19 A2995 RMK AO2 SLP135 T03170189 $</t>
  </si>
  <si>
    <t>KRDU 292051Z 00000KT 10SM SCT060 SCT250 31/17 A2993 RMK AO2 SLP130 T03060172 58011 $</t>
  </si>
  <si>
    <t>KRDU 292151Z 17005KT 10SM SCT060 SCT095 SCT130 BKN250 30/18 A2992 RMK AO2 SLP126 CB DSNT W-NW T03000178 $</t>
  </si>
  <si>
    <t>KRDU 292251Z 08005KT 10SM FEW045 BKN100 BKN130 BKN250 29/20 A2993 RMK AO2 SLP131 CB DSNT NE AND W-NW T02890200 $</t>
  </si>
  <si>
    <t>KRDU 292327Z 10004KT 10SM -TSRA SCT045CB BKN100 BKN130 BKN250 28/19 A2993 RMK AO2 TSB25RAB2252 OCNL LTGICCG NW-N AND DSNT S TS NW-N MOV SE P0000 $</t>
  </si>
  <si>
    <t>KRDU 292358Z 04023G48KT 4SM R23R/2400VP6000FT -TSRA BR FEW007 SCT025CB BKN045 BKN200 21/18 A2994 RMK AO2 PK WND 02048/2354 FRQ LTGICCG N-E TS N-E MOV SE P0018 $</t>
  </si>
  <si>
    <t>KRDU 300003Z 07019G48KT 3SM R23R/2800VP6000FT -TSRA BR SCT007 BKN029CB BKN045 BKN200 21/18 A2995 RMK AO2 PK WND 02048/2354 FRQ LTGICCG N-E TS N-E MOV SE P0021 $</t>
  </si>
  <si>
    <t>KRDU 300006Z 15008G41KT 110V170 3SM R23R/5000VP6000FT -TSRA BR SCT007 BKN029CB BKN045 BKN200 21/18 A2995 RMK AO2 PK WND 02048/2354 WSHFT 2350 FRQ LTGICCG N-E TS N-E MOV SE P0021 $</t>
  </si>
  <si>
    <t>KRDU 300016Z VRB05G15KT 7SM -TSRA FEW007 SCT029CB BKN100 BKN200 21/19 A2996</t>
  </si>
  <si>
    <t>KRDU 300051Z 01005KT 6SM -RA BR FEW028 BKN070 BKN110 BKN200 21/20 A2998 RMK AO2 PK WND 02048/2354 WSHFT 2350 TSE39 SLP148 OCNL LTG DSNT SE AND SW P0021 T02110200 $</t>
  </si>
  <si>
    <t>KRDU 300151Z 24012KT 10SM FEW060 BKN085 BKN200 22/20 A3002 RMK AO2 RAE30 SLP162 OCNL LTG DSNT E-SE P0001 T02170200 $</t>
  </si>
  <si>
    <t>KRDU 300239Z 22004KT 2SM +RA BR FEW035 BKN048 OVC080 21/20 A3003 RMK AO2 RAB0153 OCNL LTG DSNT SE AND SW P0030 $</t>
  </si>
  <si>
    <t>KRDU 300251Z 22005KT 3SM RA BR FEW035 BKN045 OVC080 21/20 A3004 RMK AO2 RAB0153 SLP168 OCNL LTG DSNT SE P0045 60067 T02110200 51031 $</t>
  </si>
  <si>
    <t>KRDU 300351Z 15003KT 10SM FEW050 SCT070 BKN090 22/20 A3002 RMK AO2 RAE21 SLP160 P0009 T02170200 $</t>
  </si>
  <si>
    <t>KRDU 300451Z 14006KT 6SM RA BR FEW025 SCT070 BKN110 22/21 A3003 RMK AO2 RAB17 SLP162 P0006 T02170206 403170206 $</t>
  </si>
  <si>
    <t>KRDU 300551Z 20003KT 8SM FEW004 BKN080 BKN110 BKN140 21/21 A3001 RMK AO2 RAE08 SLP156 P0003 60085 T02110206 10222 20206 56011 $</t>
  </si>
  <si>
    <t>KRDU 300651Z 29004KT 7SM -RA FEW003 BKN080 BKN110 BKN170 21/21 A3001 RMK AO2 RAB02E17B48 SLP158 P0000 T02110206 $</t>
  </si>
  <si>
    <t>KRDU 300751Z 28004KT 9SM FEW003 SCT034 BKN120 BKN170 21/21 A3000 RMK AO2 RAE34 SLP152 P0001 T02110206 $</t>
  </si>
  <si>
    <t>KRDU 300851Z 02003KT 5SM -RA BR SCT003 SCT070 BKN130 BKN170 21/21 A2999 RMK AO2 RAB14E32B51 SLP151 P0000 60001 T02110206 58005 $</t>
  </si>
  <si>
    <t>KRDU 300925Z 02007KT 5SM BR BKN004 BKN100 BKN130 BKN170 21/20 A3000 RMK AO2 RAE04 P0000 $</t>
  </si>
  <si>
    <t>KRDU 300951Z 03006KT 5SM BR FEW001 BKN006 BKN120 BKN150 21/20 A2999 RMK AO2 RAE04 SLP152 P0000 T02110200 $</t>
  </si>
  <si>
    <t>KRDU 301018Z 04003KT 6SM BR FEW006 BKN120 BKN150 BKN250 21/20 A3000</t>
  </si>
  <si>
    <t>KRDU 301051Z 03004KT 6SM BR FEW006 SCT120 BKN150 BKN250 21/20 A3002 RMK AO2 SLP159 T02110200 $</t>
  </si>
  <si>
    <t>KRDU 301151Z VRB03KT 8SM BKN005 BKN110 BKN150 BKN250 22/21 A3003 RMK AO2 SLP165 BKN005 V SCT 60001 70092 T02170206 10217 20206 53012 $</t>
  </si>
  <si>
    <t>KRDU 301251Z 14004KT 10SM BKN008 BKN120 BKN250 23/21 A3004 RMK AO2 SLP170 BKN008 V SCT T02280206 $</t>
  </si>
  <si>
    <t>KRDU 301317Z 00000KT 10SM BKN010 BKN120 BKN250 23/21 A3004 RMK AO2 BKN010 V SCT $</t>
  </si>
  <si>
    <t>KRDU 301351Z 11003KT 10SM BKN012 BKN250 24/21 A3004 RMK AO2 SLP168 T02440206 $</t>
  </si>
  <si>
    <t>KRDU 301426Z 10003KT 10SM SCT015 BKN250 26/21 A3004 RMK AO2 $</t>
  </si>
  <si>
    <t>KRDU 301451Z VRB03KT 10SM SCT018 BKN250 26/21 A3005 RMK AO2 RAB38E48 SLP171 P0000 60000 T02610211 51007 $</t>
  </si>
  <si>
    <t>KRDU 301551Z VRB05KT 10SM SCT022 BKN250 27/21 A3005 RMK AO2 SLP172 T02720211 $</t>
  </si>
  <si>
    <t>KRDU 301651Z VRB06KT 10SM SCT028 SCT120 BKN250 28/22 A3004 RMK AO2 SLP169 T02830217 $</t>
  </si>
  <si>
    <t>KRDU 301751Z VRB04KT 10SM SCT034 BKN250 29/21 A3002 RMK AO2 SLP162 60000 T02890211 10294 20217 58008 $</t>
  </si>
  <si>
    <t>KRDU 301851Z VRB06KT 10SM SCT038 BKN250 28/20 A3001 RMK AO2 SLP157 T02830200 $</t>
  </si>
  <si>
    <t>KRDU 301951Z 15005KT 10SM SCT041TCU SCT110 BKN250 28/19 A3000 RMK AO2 SLP154 TCU ALQDS T02830194 $</t>
  </si>
  <si>
    <t>KRDU 302051Z 00000KT 10SM SCT046TCU SCT110 SCT250 29/20 A2999 RMK AO2 RAB1953E02 SLP151 TCU W-N-E P0000 60000 T02940200 56011 $</t>
  </si>
  <si>
    <t>KRDU 302151Z 00000KT 10SM SCT043TCU SCT180 SCT250 31/21 A2998 RMK AO2 SLP147 TCU W-NW AND DSNT NE-E T03060211 $</t>
  </si>
  <si>
    <t>KRDU 302251Z 00000KT 10SM FEW043 SCT180 SCT250 29/22 A2999 RMK AO2 SLP149 TCU DSNT NE-E AND NW T02890217 $</t>
  </si>
  <si>
    <t>KRDU 302351Z 00000KT 10SM FEW045 SCT180 BKN250 28/22 A2999 RMK AO2 SLP150 CB DSNT NE AND SE-SW TCU DSNT N 60000 T02830217 10311 20278 55001 $</t>
  </si>
  <si>
    <t>KRDU 010051Z 00000KT 10SM FEW045 SCT180 BKN250 26/22 A3000 RMK AO2 SLP154 CB DSNT SE-SW T02610217 $</t>
  </si>
  <si>
    <t>KRDU 010151Z 03005KT 10SM SCT055 SCT120 BKN250 26/22 A3001 RMK AO2 SLP159 OCNL LTG DSNT SE-S T02560217 $</t>
  </si>
  <si>
    <t>KRDU 010251Z 17009KT 10SM FEW018 BKN048 BKN250 26/22 A3003 RMK AO2 SLP162 OCNL LTG DSNT E-SE T02560222 53013 $</t>
  </si>
  <si>
    <t>KRDU 010351Z 16005KT 10SM FEW018 SCT050 SCT070 BKN250 23/21 A3002 RMK AO2 SLP160 T02330211 $</t>
  </si>
  <si>
    <t>KRDU 010451Z 17003KT 10SM FEW050 BKN250 23/21 A3001 RMK AO2 SLP158 T02280211 403110206 $</t>
  </si>
  <si>
    <t>KRDU 010551Z 00000KT 10SM FEW025 BKN250 22/21 A3000 RMK AO2 SLP153 T02220211 10283 20222 58009 $</t>
  </si>
  <si>
    <t>KRDU 010651Z 00000KT 10SM BKN018 23/21 A3000 RMK AO2 SLP155 T02330211 $</t>
  </si>
  <si>
    <t>KRDU 010723Z 00000KT 10SM SCT018 BKN250 23/21 A3000 RMK AO2 $</t>
  </si>
  <si>
    <t>KRDU 010751Z 00000KT 10SM FEW018 SCT250 23/21 A2999 RMK AO2 SLP152 T02280211 $</t>
  </si>
  <si>
    <t>KRDU 010851Z 20007KT 9SM FEW020 SCT040 SCT250 23/22 A2999 RMK AO2 SLP149 T02280217 58004 $</t>
  </si>
  <si>
    <t>KRDU 010921Z 24005KT 10SM BKN019 BKN036 BKN250 23/22 A2999 RMK AO2 $</t>
  </si>
  <si>
    <t>KRDU 010936Z 25003KT 9SM FEW006 BKN018 BKN250 23/22 A2999 RMK AO2 $</t>
  </si>
  <si>
    <t>KRDU 010951Z 25003KT 8SM FEW006 BKN017 BKN110 BKN250 23/22 A2999 RMK AO2 SLP151 T02280217 $</t>
  </si>
  <si>
    <t>KRDU 011008Z 25003KT 8SM FEW006 SCT018 SCT110 SCT250 23/22 A2999 RMK AO2 $</t>
  </si>
  <si>
    <t>KRDU 011051Z 23003KT 7SM SCT004 SCT018 BKN110 BKN250 22/21 A3000 RMK AO2 SLP153 T02220211</t>
  </si>
  <si>
    <t>KRDU 011151Z 21006KT 9SM FEW007 SCT110 SCT250 24/22 A2999 RMK AO2 SLP151 T02390217 10239 20222 50002</t>
  </si>
  <si>
    <t>KRDU 011251Z 23006KT 10SM FEW012 SCT120 SCT250 26/22 A3000 RMK AO2 SLP153 T02560222</t>
  </si>
  <si>
    <t>KRDU 011351Z 24008KT 10SM SCT018 SCT120 SCT250 27/22 A3000 RMK AO2 SLP155 T02720222</t>
  </si>
  <si>
    <t>KRDU 011451Z 22009KT 10SM SCT022 BKN250 29/23 A3000 RMK AO2 SLP154 T02890228 50003</t>
  </si>
  <si>
    <t>KRDU 011551Z VRB06KT 10SM SCT026 SCT250 29/22 A3000 RMK AO2 SLP154 T02890222</t>
  </si>
  <si>
    <t>KRDU 011651Z 23006KT 10SM SCT029 SCT250 30/22 A2999 RMK AO2 SLP149 T03000222 $</t>
  </si>
  <si>
    <t>KRDU 011751Z 26008KT 10SM SCT032 SCT250 31/23 A2997 RMK AO2 SLP144 T03060228 10306 20239 58009 $</t>
  </si>
  <si>
    <t>KRDU 011851Z 21009KT 10SM SCT034 SCT250 31/23 A2995 RMK AO2 SLP138 T03060228 $</t>
  </si>
  <si>
    <t>KRDU 011951Z 24006KT 10SM SCT036 SCT250 31/23 A2994 RMK AO2 SLP132 T03110228 $</t>
  </si>
  <si>
    <t>KRDU 012051Z 25006KT 10SM SCT040 SCT250 30/22 A2993 RMK AO2 SLP129 T03000217 56016 $</t>
  </si>
  <si>
    <t>KRDU 012151Z 24006KT 10SM SCT043 SCT250 31/22 A2993 RMK AO2 SLP131 T03110217 $</t>
  </si>
  <si>
    <t>KRDU 012251Z 27005KT 10SM FEW045 SCT180 SCT250 30/21 A2993 RMK AO2 SLP130 CB DSNT N AND SE AND SW TCU DSNT E T03000211 $</t>
  </si>
  <si>
    <t>KRDU 012351Z 24004KT 10SM FEW045 SCT180 SCT250 27/21 A2994 RMK AO2 SLP135 CB DSNT SW T02720211 10317 20272 53005 $</t>
  </si>
  <si>
    <t>KRDU 020051Z 25003KT 10SM FEW045 SCT180 SCT250 26/21 A2995 RMK AO2 SLP136 T02610211 $</t>
  </si>
  <si>
    <t>KRDU 020151Z 24005KT 10SM FEW045 SCT250 26/22 A2996 RMK AO2 SLP139 T02560217 $</t>
  </si>
  <si>
    <t>KRDU 020251Z 23006KT 10SM FEW045 SCT250 26/22 A2998 RMK AO2 SLP145 T02560222 53011 $</t>
  </si>
  <si>
    <t>KRDU 020351Z 24003KT 10SM FEW085 SCT100 SCT250 25/22 A2999 RMK AO2 SLP149 T02500217 $</t>
  </si>
  <si>
    <t>KRDU 020451Z 22009KT 10SM SCT080 SCT250 26/23 A3000 RMK AO2 SLP153 T02610228 403170222 $</t>
  </si>
  <si>
    <t>KRDU 020531Z 23009KT 10SM TS FEW060CB BKN080 26/23 A2999 RMK AO2 TSB31 OCNL LTGICCG N TS N MOV E $</t>
  </si>
  <si>
    <t>KRDU 020551Z 25005KT 10SM TS FEW055CB BKN070 BKN090 26/23 A3000 RMK AO2 TSB31 SLP154 OCNL LTGICCG N TS N MOV E T02560233 10278 20244 51009 $</t>
  </si>
  <si>
    <t>KRDU 020651Z 28006KT 1 1/2SM R23R/3500VP6000FT +TSRA BR BKN015CB OVC024 22/21 A3003 RMK AO2 PK WND 29030/0635 SFC VIS 4 RAB33 SLP163 OCNL LTGICCG NE-E TS NE-E MOV E P0081 T02170211 $</t>
  </si>
  <si>
    <t>KRDU 020727Z 00000KT 6SM R23R/3500VP6000FT -TSRA BR BKN024CB OVC090 22/21 A3000 RMK AO2 OCNL LTGICCG NE-E TS NE-E MOV E P0075 $</t>
  </si>
  <si>
    <t>KRDU 020751Z 33003KT 10SM BKN018 BKN026 OVC036 22/21 A3000 RMK AO2 TSE47RAE38 SLP153 P0075 T02220211 $</t>
  </si>
  <si>
    <t>KRDU 020851Z 00000KT 10SM SCT035 BKN044 BKN055 22/22 A3000 RMK AO2 RAB03E17 SLP153 P0009 60165 T02220217 58002 $</t>
  </si>
  <si>
    <t>KRDU 020951Z 00000KT 10SM R23R/2600VP6000FT SCT060 SCT090 22/22 A3001 RMK AO2 SLP158 T02220217 $</t>
  </si>
  <si>
    <t>KRDU 021051Z 00000KT 7SM BKN070 BKN120 BKN250 23/22 A3003 RMK AO2 SLP165 T02280222 $</t>
  </si>
  <si>
    <t>KRDU 021151Z 33003KT 8SM SCT065 BKN100 BKN250 23/22 A3006 RMK AO2 SLP175 60165 70165 T02280222 10256 20217 53021 $</t>
  </si>
  <si>
    <t>KRDU 021251Z 00000KT 10SM FEW010 SCT075 BKN100 BKN250 23/22 A3008 RMK AO2 RAB1156E12 SLP180 P0000 T02330222 $</t>
  </si>
  <si>
    <t>KRDU 021351Z 00000KT 10SM FEW003 SCT070 BKN100 BKN250 24/23 A3007 RMK AO2 SLP179 P0001 T02440228 $</t>
  </si>
  <si>
    <t>KRDU 021451Z 05007KT 10SM FEW020 SCT070 SCT130 BKN250 27/21 A3007 RMK AO2 SLP177 60001 T02720206 50003 $</t>
  </si>
  <si>
    <t>KRDU 021551Z VRB03KT 10SM FEW035 SCT090 BKN250 28/20 A3008 RMK AO2 SLP179 T02780200 $</t>
  </si>
  <si>
    <t>KRDU 021651Z 05003KT 10SM FEW031 SCT110 SCT250 29/21 A3008 RMK AO2 SLP179 T02890206 $</t>
  </si>
  <si>
    <t>KRDU 021751Z 12005KT 10SM FEW040 SCT080 SCT250 30/21 A3006 RMK AO2 SLP172 60001 T03000206 10300 20228 58005 $</t>
  </si>
  <si>
    <t>KRDU 021851Z 00000KT 10SM FEW040 SCT080 SCT250 31/22 A3003 RMK AO2 SLP163 T03110217 $</t>
  </si>
  <si>
    <t>KRDU 021951Z 05005KT 10SM FEW045 SCT095 SCT250 31/22 A3002 RMK AO2 SLP159 T03110217 $</t>
  </si>
  <si>
    <t>KRDU 022051Z 05007KT 10SM SCT040 BKN250 31/22 A3000 RMK AO2 SLP154 T03060217 56017 $</t>
  </si>
  <si>
    <t>KRDU 022151Z 07006KT 10SM FEW038 SCT045 BKN250 31/22 A3002 RMK AO2 SLP160 CB DSNT S T03060222 $</t>
  </si>
  <si>
    <t>KRDU 022251Z 22008KT 10SM FEW038 BKN045 BKN250 27/22 A3003 RMK AO2 SLP163 T02720217 $</t>
  </si>
  <si>
    <t>KRDU 022351Z VRB03KT 10SM SCT035 BKN045 BKN250 27/22 A3004 RMK AO2 SLP169 T02670217 10311 20267 53013 $</t>
  </si>
  <si>
    <t>KRDU 030051Z 11008KT 10SM FEW035 SCT095 BKN250 26/21 A3005 RMK AO2 SLP170 T02610211 $</t>
  </si>
  <si>
    <t>KRDU 030151Z 13007KT 10SM FEW045 SCT075 SCT250 24/21 A3006 RMK AO2 SLP174 T02440211 $</t>
  </si>
  <si>
    <t>KRDU 030251Z 13005KT 10SM FEW045 SCT075 BKN250 23/21 A3008 RMK AO2 SLP180 T02330211 53011 $</t>
  </si>
  <si>
    <t>KRDU 030351Z 12003KT 10SM SCT055 BKN190 23/21 A3006 RMK AO2 SLP176 OCNL LTG DSNT SW AND NW T02330211 $</t>
  </si>
  <si>
    <t>KRDU 030419Z 17004KT 10SM SCT007 SCT095 BKN200 23/21 A3006 RMK AO2 FRQ LTG DSNT NW $</t>
  </si>
  <si>
    <t>KRDU 030451Z 18003KT 10SM SCT007 SCT090 BKN150 BKN230 23/21 A3005 RMK AO2 SLP170 FRQ LTG DSNT NW T02330211 403110217 $</t>
  </si>
  <si>
    <t>RA</t>
  </si>
  <si>
    <t>KRDU 030529Z 13006KT 10SM RA BKN009 BKN075 OVC100 23/22 A3005 RMK AO2 RAB19 P0001 $</t>
  </si>
  <si>
    <t>KRDU 030551Z 11005KT 6SM BR BKN009 BKN055 OVC095 23/22 A3004 RMK AO2 RAB19E49 SLP168 OCNL LTG DSNT N P0005 60005 T02280217 10267 20228 56011 $</t>
  </si>
  <si>
    <t>KRDU 030651Z 03004KT 10SM OVC007 23/22 A3004 RMK AO2 SLP168 OCNL LTG DSNT W-NW T02280217 $</t>
  </si>
  <si>
    <t>KRDU 030751Z 10004KT 10SM BKN007 BKN030 23/22 A3001 RMK AO2 SLP157 OCNL LTG DSNT W-NW T02280222 $</t>
  </si>
  <si>
    <t>KRDU 030803Z 13004KT 10SM TS OVC030CB 23/22 A3002 RMK AO2 TSB02 OCNL LTGICCC W TS W MOV E $</t>
  </si>
  <si>
    <t>KRDU 030847Z 01009G14KT 340V040 2SM R23R/3500VP6000FT +TSRA BR SCT005CB OVC022 23/22 A3005 RMK AO2 SFC VIS 4 TSB02RAB33 OCNL LTGICCC W TS W MOV E P0030 $</t>
  </si>
  <si>
    <t>KRDU 030851Z 03007G14KT 2SM R23R/3500V5000FT +TSRA BR SCT005CB OVC022 22/22 A3004 RMK AO2 SFC VIS 4 TSB02RAB33 SLP168 OCNL LTGICCC E TS E MOV E P0047 60047 T02220217 55000 $</t>
  </si>
  <si>
    <t>KRDU 030944Z 11004KT 4SM -RA BR BKN030 BKN045 OVC095 22/22 A3004 RMK AO2 TSE44 OCNL LTG DSNT E P0095 $</t>
  </si>
  <si>
    <t>KRDU 030951Z 09006KT 6SM -RA BR SCT030 BKN070 BKN095 22/22 A3003 RMK AO2 TSE44 SLP163 OCNL LTG DSNT E P0096 T02220217 $</t>
  </si>
  <si>
    <t>KRDU 031024Z 00000KT 10SM FEW007 BKN038 OVC065 23/22 A3004 RMK AO2 RAE11 P0000 $</t>
  </si>
  <si>
    <t>KRDU 031051Z 00000KT 10SM FEW007 BKN038 OVC065 23/22 A3005 RMK AO2 RAE11 SLP170 P0000 T02280217 $</t>
  </si>
  <si>
    <t>KRDU 031151Z 00000KT 10SM FEW004 SCT023 BKN032 23/22 A3005 RMK AO2 SLP171 60143 70149 T02330222 10233 20222 53002 $</t>
  </si>
  <si>
    <t>KRDU 031251Z 28003KT 10SM FEW006 BKN033 BKN045 24/23 A3006 RMK AO2 SLP175 T02440228 $</t>
  </si>
  <si>
    <t>KRDU 031328Z VRB04KT 10SM BKN006 OVC032 25/23 A3007 RMK AO2 $</t>
  </si>
  <si>
    <t>KRDU 031351Z 01004KT 10SM BKN008 OVC024 25/22 A3007 RMK AO2 SLP179 T02500222 $</t>
  </si>
  <si>
    <t>KRDU 031426Z 04004KT 10SM BKN012 OVC028 24/22 A3007 RMK AO2 $</t>
  </si>
  <si>
    <t>KRDU 031451Z 35006KT 10SM BKN014 OVC021 26/22 A3008 RMK AO2 SLP180 T02560222 51009 $</t>
  </si>
  <si>
    <t>KRDU 031551Z 03007KT 8SM OVC006 23/21 A3009 RMK AO2 SLP185 T02280211 $</t>
  </si>
  <si>
    <t>KRDU 031651Z 03008KT 8SM OVC009 24/21 A3009 RMK AO2 SLP185 T02390211 $</t>
  </si>
  <si>
    <t>KRDU 031751Z 04008KT 10SM OVC009 24/21 A3009 RMK AO2 SLP184 T02390211 10256 20228 50004 $</t>
  </si>
  <si>
    <t>KRDU 031851Z 03006KT 10SM OVC008 23/21 A3009 RMK AO2 SLP183 T02330211 $</t>
  </si>
  <si>
    <t>KRDU 031951Z 03006KT 10SM OVC007 23/21 A3008 RMK AO2 SLP183 T02280211 $</t>
  </si>
  <si>
    <t>KRDU 032051Z 03008KT 7SM OVC007 23/21 A3009 RMK AO2 SLP185 T02280206 53001 $</t>
  </si>
  <si>
    <t>KRDU 032151Z 04007KT 7SM OVC007 22/21 A3009 RMK AO2 SLP186 T02220206 $</t>
  </si>
  <si>
    <t>KRDU 032251Z 07008KT 10SM OVC009 22/20 A3009 RMK AO2 SLP184 T02220200 $</t>
  </si>
  <si>
    <t>KRDU 032351Z 04004KT 10SM OVC009 22/19 A3012 RMK AO2 SLP193 T02170194 10244 20217 53008 $</t>
  </si>
  <si>
    <t>KRDU 040051Z 07007KT 9SM OVC007 22/19 A3011 RMK AO2 SLP193 T02170194 $</t>
  </si>
  <si>
    <t>KRDU 040151Z 07005KT 10SM OVC008 22/19 A3011 RMK AO2 SLP193 T02170194 $</t>
  </si>
  <si>
    <t>KRDU 040251Z 06004KT 10SM OVC008 21/19 A3012 RMK AO2 SLP196 T02110194 53003 $</t>
  </si>
  <si>
    <t>KRDU 040351Z 09004KT 10SM OVC008 21/19 A3011 RMK AO2 SLP192 T02110194 $</t>
  </si>
  <si>
    <t>KRDU 040451Z 12003KT 7SM OVC006 21/19 A3009 RMK AO2 SLP185 T02110194 402560211 $</t>
  </si>
  <si>
    <t>KRDU 040551Z 00000KT 9SM OVC006 21/19 A3011 RMK AO2 SLP192 T02110194 10217 20211 55004 $</t>
  </si>
  <si>
    <t>KRDU 040651Z 00000KT 8SM OVC006 21/19 A3009 RMK AO2 SLP187 T02110194 $</t>
  </si>
  <si>
    <t>KRDU 040751Z 04006KT 6SM BR OVC004 21/20 A3008 RMK AO2 SLP182 T02110200 $</t>
  </si>
  <si>
    <t>KRDU 040813Z 03005KT 1SM BR OVC004 21/20 A3008 RMK AO2 SFC VIS 4 $</t>
  </si>
  <si>
    <t>KRDU 040834Z 06003KT 1 1/2SM BR OVC004 21/20 A3008 RMK AO2 SFC VIS 5 $</t>
  </si>
  <si>
    <t>KRDU 040851Z 05005KT 1 1/2SM BR OVC004 21/20 A3008 RMK AO2 SFC VIS 5 SLP182 T02060200 56010 $</t>
  </si>
  <si>
    <t>KRDU 040917Z 05003KT 1 1/4SM BR OVC002 21/20 A3010 RMK AO2 SFC VIS 4 $</t>
  </si>
  <si>
    <t>KRDU 040943Z 07005KT 1/4SM BR OVC002 21/20 A3009 RMK AO2 SFC VIS 4 $</t>
  </si>
  <si>
    <t>KRDU 040951Z 07004KT 1/4SM BR OVC002 21/20 A3009 RMK AO2 SFC VIS 2 SLP187 T02060200 $</t>
  </si>
  <si>
    <t>KRDU 041051Z 07003KT 1/4SM R23R/P6000FT BR OVC002 21/20 A3011 RMK AO2 SFC VIS 1 SLP191 T02060200 $</t>
  </si>
  <si>
    <t>KRDU 041119Z 00000KT 1/2SM BR OVC003 21/20 A3011 RMK AO2 SFC VIS 1 1/2 $</t>
  </si>
  <si>
    <t>KRDU 041151Z 06004KT 1/2SM R23R/6000VP6000FT BR OVC002 21/20 A3011 RMK AO2 SFC VIS 1 SLP192 T02060200 10211 20206 51009 $</t>
  </si>
  <si>
    <t>KRDU 041251Z 11008KT 1/4SM R23R/P6000FT -RA BR OVC003 21/20 A3009 RMK AO2 SFC VIS 1 RAB13 SLP184 P0002 T02060200 $</t>
  </si>
  <si>
    <t>KRDU 041326Z 00000KT 2SM -RA BR OVC004 21/20 A3010 RMK AO2 SFC VIS 2 1/2 P0000 $</t>
  </si>
  <si>
    <t>KRDU 041351Z 00000KT 2SM BR OVC004 21/20 A3011 RMK AO2 SFC VIS 4 RAE34 SLP193 P0000 T02110200 $</t>
  </si>
  <si>
    <t>KRDU 041451Z 14006KT 2SM BR OVC004 22/21 A3010 RMK AO2 SFC VIS 4 RAB04E34 SLP188 P0000 60002 T02170206 56004 $</t>
  </si>
  <si>
    <t>KRDU 041538Z 14006KT 3SM BR OVC004 23/21 A3010 RMK AO2 SFC VIS 6 $</t>
  </si>
  <si>
    <t>KRDU 041551Z 15007KT 3SM BR OVC005 23/21 A3009 RMK AO2 SFC VIS 6 SLP186 T02280211 $</t>
  </si>
  <si>
    <t>KRDU 041651Z 00000KT 10SM OVC010 24/22 A3010 RMK AO2 SLP186 T02390217 $</t>
  </si>
  <si>
    <t>KRDU 041751Z 15006KT 10SM OVC010 25/22 A3008 RMK AO2 SLP180 60002 T02500217 10250 20206 58007 $</t>
  </si>
  <si>
    <t>KRDU 041851Z 00000KT 10SM OVC012 26/22 A3005 RMK AO2 SLP170 T02560222 $</t>
  </si>
  <si>
    <t>KRDU 041951Z 00000KT 10SM BKN014 OVC020 26/23 A3002 RMK AO2 SLP162 T02610228 $</t>
  </si>
  <si>
    <t>KRDU 042051Z 14005KT 10SM BKN017 BKN025 BKN250 28/23 A3002 RMK AO2 SLP160 T02780233 56020 $</t>
  </si>
  <si>
    <t>KRDU 042122Z 15003KT 10SM SCT019 SCT180 BKN250 28/23 A3001 RMK AO2 $</t>
  </si>
  <si>
    <t>KRDU 042151Z 14005KT 10SM SCT020 SCT180 BKN250 29/24 A3001 RMK AO2 SLP157 CB DSNT SE-SW T02890239 $</t>
  </si>
  <si>
    <t>KRDU 042251Z 16004KT 10SM FEW020 SCT180 BKN250 29/24 A2999 RMK AO2 SLP151 CB DSNT SE T02890239 $</t>
  </si>
  <si>
    <t>KRDU 042312Z 16004KT 10SM BKN023 BKN180 BKN250 28/24 A2999</t>
  </si>
  <si>
    <t>KRDU 042351Z 13003KT 8SM SCT021 SCT180 BKN250 28/24 A2999 RMK AO2 SLP152 T02780244 10294 20244 55008 $</t>
  </si>
  <si>
    <t>KRDU 050051Z 00000KT 6SM BR FEW021 SCT180 BKN250 27/24 A2998 RMK AO2 SLP147 T02670244 $</t>
  </si>
  <si>
    <t>KRDU 050151Z 18010KT 8SM FEW025 SCT250 26/23 A2999 RMK AO2 SLP152 T02560228 $</t>
  </si>
  <si>
    <t>KRDU 050251Z 19005KT 10SM FEW200 BKN250 24/22 A2999 RMK AO2 SLP151 OCNL LTG DSNT NW T02440217 56001 $</t>
  </si>
  <si>
    <t>KRDU 050351Z 20004KT 10SM FEW015 BKN250 24/23 A2997 RMK AO2 SLP144 T02440228 $</t>
  </si>
  <si>
    <t>KRDU 050451Z 19005KT 9SM BKN250 25/23 A2996 RMK AO2 SLP141 FRQ LTG DSNT NW-N T02500233 402940206 $</t>
  </si>
  <si>
    <t>KRDU 050551Z 22004KT 9SM FEW070 BKN250 24/23 A2996 RMK AO2 SLP139 OCNL LTG DSNT N T02440233 10278 20244 56012 $</t>
  </si>
  <si>
    <t>KRDU 050651Z 22008KT 9SM FEW015 BKN250 25/23 A2995 RMK AO2 SLP136 T02500228 $</t>
  </si>
  <si>
    <t>KRDU 050751Z 32003KT 8SM FEW007 SCT065 BKN250 24/23 A2995 RMK AO2 SLP136 T02440228 $</t>
  </si>
  <si>
    <t>KRDU 050851Z 24003KT 7SM FEW065 SCT250 23/22 A2995 RMK AO2 SLP136 T02330222 55003 $</t>
  </si>
  <si>
    <t>KRDU 050951Z 22004KT 6SM BR FEW065 SCT250 24/23 A2995 RMK AO2 SLP136 T02390228 $</t>
  </si>
  <si>
    <t>KRDU 051051Z 23006KT 8SM FEW065 BKN250 24/23 A2996 RMK AO2 SLP139 T02390228</t>
  </si>
  <si>
    <t>KRDU 051151Z 25007KT 10SM FEW009 BKN250 26/23 A2997 RMK AO2 SLP143 70002 T02560233 10261 20233 53008</t>
  </si>
  <si>
    <t>KRDU 051251Z 25008KT 10SM FEW014 BKN250 27/23 A2998 RMK AO2 SLP146 T02720233</t>
  </si>
  <si>
    <t>KRDU 051351Z 25006KT 10SM FEW018 BKN250 29/24 A2999 RMK AO2 SLP148 T02890239</t>
  </si>
  <si>
    <t>KRDU 051451Z 24007KT 10SM FEW021 SCT250 31/24 A2998 RMK AO2 SLP145 T03060244 50002</t>
  </si>
  <si>
    <t>KRDU 051551Z 24006KT 10SM FEW028 SCT250 32/24 A2997 RMK AO2 SLP142 T03170244 $</t>
  </si>
  <si>
    <t>KRDU 051651Z VRB03KT 10SM FEW032 SCT250 33/24 A2996 RMK AO2 SLP140 T03280239 $</t>
  </si>
  <si>
    <t>KRDU 051751Z 24011KT 10SM FEW040 SCT250 34/25 A2995 RMK AO2 SLP135 T03440250 10344 20256 58010 $</t>
  </si>
  <si>
    <t>KRDU 051851Z 24007KT 10SM FEW042 33/24 A2994 RMK AO2 SLP131 T03280244 $</t>
  </si>
  <si>
    <t>KRDU 051951Z 23011KT 10SM SCT045 SCT250 35/24 A2991 RMK AO2 SLP124 CB DSNT NE AND W TCU DSNT ALQDS T03500244 $</t>
  </si>
  <si>
    <t>KRDU 052051Z 26005KT 10SM SCT050 SCT080 SCT250 33/25 A2990 RMK AO2 RAB16E30 SLP118 CB DSNT SE-SW AND NW-N P0002 60002 T03280250 58017 $</t>
  </si>
  <si>
    <t>KRDU 052107Z 26004KT 10SM TS SCT050CB SCT100 BKN250 33/25 A2990 RMK AO2 TSB05 OCNL LTGICCG SE-SW AND DSNT NW TS SE-SW MOV E $</t>
  </si>
  <si>
    <t>KRDU 052151Z VRB04G21KT 3SM TSRA BR FEW015 SCT037CB BKN060 BKN250 26/23 A2995 RMK AO2 TSB05RAB41 PRESRR SLP136 FRQ LTGICCG OHD-ALQDS TS OHD-ALQDS MOV E P0001 T02610228 $</t>
  </si>
  <si>
    <t>KRDU 052156Z 18008KT 1 1/2SM R23R/2600VP6000FT +TSRA BR FEW015 SCT037CB BKN060 BKN250 26/23 A2996 RMK AO2 PRESRR FRQ LTGICCG OHD-ALQDS TS OHD-ALQDS MOV E P0000 $</t>
  </si>
  <si>
    <t>KRDU 052203Z VRB05G15KT 6SM R23R/2400VP6000FT -TSRA BR FEW012 SCT037CB BKN060 BKN250 26/23 A2991 RMK AO2 FRQ LTGICCG NE-E AND SW-W TS NE-E AND SW-W MOV E P0016 $</t>
  </si>
  <si>
    <t>KRDU 052227Z 25022G34KT 1 1/2SM R23R/5000VP6000FT +TSRA BR FEW012 SCT030CB BKN045 BKN250 25/23 A2996 RMK AO2 PK WND 24034/2226 WSHFT 2211 FRQ LTGICCG ALQDS TS ALQDS MOV E P0017 $</t>
  </si>
  <si>
    <t>KRDU 052242Z VRB03G18KT 5SM R23R/4500VP6000FT -TSRA BR FEW012 SCT033CB BKN045 OVC130 24/23 A2993 RMK AO2 PK WND 24034/2226 WSHFT 2211 FRQ LTGICCG OHD-ALQDS TS OHD-ALQDS MOV E P0037 $</t>
  </si>
  <si>
    <t>KRDU 052251Z 00000KT 8SM -TSRA FEW012 SCT035CB SCT060 BKN130 24/23 A2992 RMK AO2 PK WND 24034/2226 WSHFT 2211 SLP126 FRQ LTGICCG NE-E AND DSNT SE-S TS NE-E MOV E P0039 T02440228 $</t>
  </si>
  <si>
    <t>KRDU 052313Z 25004KT 10SM FEW030 SCT060 BKN130 BKN250 24/23 A2992 RMK AO2 TSE11RAE06 FRQ LTG DSNT E-S P0000 $</t>
  </si>
  <si>
    <t>KRDU 052351Z 24010KT 10SM FEW045 BKN120 BKN200 BKN250 24/23 A2993 RMK AO2 TSE11RAE06 SLP129 FRQ LTG DSNT E-S P0000 60042 T02440228 10350 20239 51010 $</t>
  </si>
  <si>
    <t>KRDU 060051Z 23006KT 10SM FEW050 SCT095 BKN200 BKN250 24/22 A2995 RMK AO2 SLP137 T02390222 $</t>
  </si>
  <si>
    <t>KRDU 060151Z 22008KT 10SM FEW095 BKN200 BKN250 24/22 A2996 RMK AO2 SLP140 OCNL LTG DSNT SE T02390222 $</t>
  </si>
  <si>
    <t>KRDU 060251Z 23004KT 10SM BKN250 23/22 A2995 RMK AO2 SLP136 T02330217 50008 $</t>
  </si>
  <si>
    <t>KRDU 060351Z 25004KT 10SM BKN250 23/22 A2997 RMK AO2 SLP142 T02280217 $</t>
  </si>
  <si>
    <t>KRDU 060451Z 24004KT 10SM BKN250 23/22 A2997 RMK AO2 SLP143 T02280217 403500228 $</t>
  </si>
  <si>
    <t>KRDU 060551Z 24006KT 10SM FEW180 SCT250 23/22 A2997 RMK AO2 SLP141 T02330222 10244 20228 50005 $</t>
  </si>
  <si>
    <t>KRDU 060651Z 23005KT 10SM FEW250 23/22 A2996 RMK AO2 SLP138 T02280217 $</t>
  </si>
  <si>
    <t>KRDU 060751Z 23005KT 10SM FEW250 23/22 A2994 RMK AO2 SLP134 T02280217 $</t>
  </si>
  <si>
    <t>KRDU 060851Z 24004KT 10SM CLR 22/22 A2995 RMK AO2 SLP135 T02220217 55006 $</t>
  </si>
  <si>
    <t>KRDU 060951Z 23004KT 8SM FEW080 22/22 A2996 RMK AO2 SLP141 T02220217 $</t>
  </si>
  <si>
    <t>KRDU 061018Z 25003KT 7SM FEW005 22/22 A2997 RMK AO2 $</t>
  </si>
  <si>
    <t>KRDU 061051Z 23004KT 9SM FEW005 23/22 A2998 RMK AO2 SLP146 T02280222 $</t>
  </si>
  <si>
    <t>KRDU 061151Z 24005KT 10SM FEW006 SCT250 24/23 A2998 RMK AO2 SLP149 70042 T02440228 10244 20222 51013 $</t>
  </si>
  <si>
    <t>KRDU 061251Z 00000KT 10SM FEW055 27/23 A2998 RMK AO2 SLP148 T02670233 $</t>
  </si>
  <si>
    <t>KRDU 061351Z 23006KT 10SM BKN050 28/23 A2999 RMK AO2 SLP150 T02780233 $</t>
  </si>
  <si>
    <t>KRDU 061451Z 24007KT 10SM FEW018 BKN055 BKN250 29/24 A2998 RMK AO2 SLP148 T02890239 50000 $</t>
  </si>
  <si>
    <t>KRDU 061551Z 25009KT 10SM FEW024 SCT055 BKN100 BKN250 29/24 A3000 RMK AO2 SLP151 T02940239 $</t>
  </si>
  <si>
    <t>KRDU 061651Z VRB05KT 10SM FEW024 SCT060 BKN100 BKN250 29/23 A2999 RMK AO2 SLP150 T02940233 $</t>
  </si>
  <si>
    <t>KRDU 061751Z 24008KT 10SM FEW033 SCT120 SCT250 32/23 A2997 RMK AO2 RAB34E35 SLP141 CB DSNT NE AND NW P0000 60000 T03170228 10317 20244 58006 $</t>
  </si>
  <si>
    <t>KRDU 061851Z 27009KT 10SM SCT038 SCT120 SCT250 32/23 A2995 RMK AO2 SLP135 CB DSNT NW-N T03220228 $</t>
  </si>
  <si>
    <t>KRDU 061951Z 01012G22KT 10SM FEW015 SCT042 BKN075 BKN250 30/22 A2995 RMK AO2 RAB1853E12 SLP135 CB DSNT NW-NE P0000 T03000222 $</t>
  </si>
  <si>
    <t>KRDU 062051Z 35003KT 10SM SCT045 SCT110 BKN140 BKN250 27/23 A2993 RMK AO2 SLP130 CB DSNT NE-E TCU DSNT SE-SW 60000 T02720233 56012 $</t>
  </si>
  <si>
    <t>KRDU 062151Z VRB03KT 10SM FEW050 SCT150 SCT250 30/23 A2992 RMK AO2 SLP125 CB DSNT E TCU DSNT SE-S T03000233 $</t>
  </si>
  <si>
    <t>KRDU 062251Z 27003KT 10SM FEW050 SCT150 SCT250 31/23 A2992 RMK AO2 SLP126 CB DSNT S T03060233 $</t>
  </si>
  <si>
    <t>KRDU 062351Z 27003KT 10SM FEW050 SCT180 SCT250 29/23 A2994 RMK AO2 SLP131 CB DSNT SE-S 60000 T02940233 10328 20256 53002 $</t>
  </si>
  <si>
    <t>KRDU 070051Z 26003KT 10SM FEW050 SCT180 BKN250 27/23 A2993 RMK AO2 SLP131 T02720233 $</t>
  </si>
  <si>
    <t>KRDU 070151Z 24004KT 10SM FEW180 BKN250 27/24 A2994 RMK AO2 SLP131 T02670239 $</t>
  </si>
  <si>
    <t>KRDU 070251Z 24003KT 10SM SCT250 26/24 A2995 RMK AO2 SLP136 T02560239 53005 $</t>
  </si>
  <si>
    <t>KRDU 070351Z 23009KT 10SM FEW210 26/23 A2994 RMK AO2 SLP132 T02610233 $</t>
  </si>
  <si>
    <t>KRDU 070451Z 23005KT 10SM FEW180 25/23 A2993 RMK AO2 SLP128 T02500228 403280222 $</t>
  </si>
  <si>
    <t>KRDU 070551Z 23005KT 10SM FEW180 24/22 A2991 RMK AO2 SLP123 T02440222 10289 20244 58013 $</t>
  </si>
  <si>
    <t>KRDU 070651Z 23006KT 10SM FEW200 23/22 A2989 RMK AO2 SLP115 T02330217 $</t>
  </si>
  <si>
    <t>KRDU 070751Z 22005KT 10SM CLR 24/22 A2988 RMK AO2 SLP112 T02390217 $</t>
  </si>
  <si>
    <t>KRDU 070851Z 24005KT 10SM FEW200 23/22 A2990 RMK AO2 SLP121 T02330217 55003 $</t>
  </si>
  <si>
    <t>KRDU 070951Z 24007KT 9SM FEW150 23/22 A2991 RMK AO2 SLP124 T02280217 $</t>
  </si>
  <si>
    <t>KRDU 071026Z 23006KT 8SM FEW005 SCT150 SCT250 23/22 A2992 RMK AO2 $</t>
  </si>
  <si>
    <t>KRDU 071051Z 23007KT 8SM FEW005 SCT150 SCT250 23/22 A2992 RMK AO2 SLP126 T02280217 $</t>
  </si>
  <si>
    <t>KRDU 071151Z 24005KT 10SM FEW009 SCT150 SCT250 24/22 A2994 RMK AO2 SLP132 T02440222 10244 20228 53012 $</t>
  </si>
  <si>
    <t>KRDU 071251Z 26005KT 10SM BKN180 BKN250 26/22 A2996 RMK AO2 SLP138 T02610217 $</t>
  </si>
  <si>
    <t>KRDU 071351Z 25006KT 10SM BKN190 BKN250 28/21 A2995 RMK AO2 SLP137 T02780211 $</t>
  </si>
  <si>
    <t>KRDU 071451Z 24006KT 10SM BKN190 29/21 A2995 RMK AO2 SLP135 T02890206 50003 $</t>
  </si>
  <si>
    <t>KRDU 071551Z VRB04KT 10SM FEW190 SCT250 31/20 A2993 RMK AO2 SLP130 T03060200 $</t>
  </si>
  <si>
    <t>KRDU 071651Z 25008KT 10SM FEW190 SCT250 32/21 A2993 RMK AO2 SLP130 T03170206 $</t>
  </si>
  <si>
    <t>KRDU 071751Z 24010KT 10SM FEW044 SCT190 SCT250 32/22 A2990 RMK AO2 SLP120 T03220217 10328 20244 58015 $</t>
  </si>
  <si>
    <t>KRDU 071851Z 25010KT 10SM FEW044 SCT150 SCT250 33/22 A2989 RMK AO2 SLP116 T03330222 $</t>
  </si>
  <si>
    <t>KRDU 071951Z 26008KT 10SM FEW045 SCT180 SCT250 33/22 A2988 RMK AO2 SLP111 CB DSNT SW-W T03280217 $</t>
  </si>
  <si>
    <t>KRDU 072051Z 27009KT 10SM FEW022 SCT045 BKN110 BKN180 BKN250 31/23 A2985 RMK AO2 SLP102 CB DSNT SE-S T03110228 58018 $</t>
  </si>
  <si>
    <t>KRDU 072151Z 22005KT 10SM FEW045 SCT080 SCT120 BKN180 BKN250 29/22 A2984 RMK AO2 SLP100 CB DSNT SE AND W-NW T02890217 $</t>
  </si>
  <si>
    <t>KRDU 072251Z 30003KT 10SM SCT060 BKN090 BKN180 BKN250 28/22 A2983 RMK AO2 SLP098 T02780217 $</t>
  </si>
  <si>
    <t>KRDU 072317Z 00000KT 10SM TS FEW025 SCT060CB BKN100 BKN250 28/22 A2984 RMK AO2 TSB16 OCNL LTGICCG S TS S MOV E $</t>
  </si>
  <si>
    <t>KRDU 072351Z 25021G27KT 5SM -TSRA FEW025 SCT048CB BKN120 OVC250 26/23 A2986 RMK AO2 PK WND 26027/2351 TSB16RAB22 SLP107 OCNL LTGICCG NW-N TS NW-N MOV E P0002 60002 T02610228 10339 20261 53003 $</t>
  </si>
  <si>
    <t>KRDU 080051Z 25005KT 10SM FEW020 SCT042 BKN075 BKN150 BKN250 24/22 A2987 RMK AO2 TSE51RAE30 SLP111 OCNL LTG DSNT NE AND SE P0004 T02390217 $</t>
  </si>
  <si>
    <t>KRDU 080151Z 24005KT 10SM FEW042 SCT075 BKN120 BKN250 24/22 A2988 RMK AO2 SLP113 FRQ LTG DSNT SE T02390217 $</t>
  </si>
  <si>
    <t>KRDU 080251Z 25004KT 10SM FEW045 BKN130 BKN250 24/22 A2989 RMK AO2 SLP116 60004 T02390217 51010 $</t>
  </si>
  <si>
    <t>KRDU 080351Z 26004KT 10SM FEW045 SCT110 OVC250 24/22 A2989 RMK AO2 SLP117 T02390217 $</t>
  </si>
  <si>
    <t>KRDU 080451Z 29006KT 10SM SCT045 BKN055 BKN110 BKN250 24/22 A2989 RMK AO2 SLP116 T02440217 403390228 $</t>
  </si>
  <si>
    <t>KRDU 080551Z 26005KT 10SM FEW045 BKN160 BKN250 23/21 A2989 RMK AO2 SLP116 60004 T02330211 10261 20233 58001 $</t>
  </si>
  <si>
    <t>KRDU 080651Z 00000KT 10SM FEW050 SCT160 SCT250 24/21 A2989 RMK AO2 SLP114 T02390206 $</t>
  </si>
  <si>
    <t>KRDU 080751Z 26005KT 10SM FEW050 SCT160 BKN250 23/21 A2990 RMK AO2 SLP119 T02330206 $</t>
  </si>
  <si>
    <t>KRDU 080851Z 25005KT 10SM FEW150 SCT250 23/20 A2991 RMK AO2 SLP121 T02280200 53005 $</t>
  </si>
  <si>
    <t>KRDU 080951Z 29003KT 10SM FEW150 SCT250 23/20 A2991 RMK AO2 SLP121 T02280200 $</t>
  </si>
  <si>
    <t>KRDU 081051Z 00000KT 10SM FEW150 SCT250 23/20 A2992 RMK AO2 SLP125 T02280200 $</t>
  </si>
  <si>
    <t>KRDU 081151Z VRB03KT 10SM FEW150 SCT250 24/21 A2992 RMK AO2 SLP128 70006 T02440206 10244 20222 53006 $</t>
  </si>
  <si>
    <t>KRDU 081251Z VRB03KT 10SM FEW250 27/21 A2993 RMK AO2 SLP131 T02720211 $</t>
  </si>
  <si>
    <t>KRDU 081351Z 26006KT 10SM FEW050 SCT250 29/22 A2993 RMK AO2 SLP130 T02890217 $</t>
  </si>
  <si>
    <t>KRDU 081451Z 25006KT 10SM FEW250 31/22 A2993 RMK AO2 SLP130 T03060217 51003 $</t>
  </si>
  <si>
    <t>KRDU 081551Z 24005G15KT 10SM FEW036 SCT250 32/22 A2993 RMK AO2 SLP129 T03170222 $</t>
  </si>
  <si>
    <t>KRDU 081651Z 28011G18KT 10SM FEW046 SCT250 33/22 A2992 RMK AO2 SLP127 T03280217 $</t>
  </si>
  <si>
    <t>KRDU 081751Z 29008G17KT 260V350 10SM FEW048 SCT250 33/22 A2992 RMK AO2 SLP124 T03330222 10333 20244 58005 $</t>
  </si>
  <si>
    <t>KRDU 081851Z 26008G17KT 10SM SCT047 BKN250 32/22 A2990 RMK AO2 SLP119 T03220222 $</t>
  </si>
  <si>
    <t>KRDU 081951Z 24007KT 10SM BKN050 BKN250 34/24 A2988 RMK AO2 SLP113 T03390239 $</t>
  </si>
  <si>
    <t>KRDU 082051Z 25005KT 10SM SCT055TCU BKN250 34/24 A2987 RMK AO2 SLP109 TCU NW T03390239 56016</t>
  </si>
  <si>
    <t>KRDU 082151Z 25006KT 10SM SCT055TCU SCT120 SCT250 33/24 A2986 RMK AO2 RAB19E28 SLP106 TCU NW-NE-E P0000 T03330244</t>
  </si>
  <si>
    <t>KRDU 082251Z 24005KT 10SM FEW055 SCT160 SCT250 33/24 A2985 RMK AO2 SLP103 CB DSNT N-E AND S T03280244</t>
  </si>
  <si>
    <t>KRDU 082351Z 02015G28KT 10SM FEW030 SCT055 BKN085 BKN160 BKN250 28/21 A2990 RMK AO2 PK WND 01028/2350 PRESRR SLP120 OCNL LTG DSNT NW-NE CB DSNT NW-NE AND S 60000 T02830206 10344 20283 53011</t>
  </si>
  <si>
    <t>KRDU 090001Z 02012G31KT 10SM TS FEW015 SCT035CB BKN045 BKN250 27/19 A2992 RMK AO2 PK WND 02031/2355 WSHFT 2346 TSB00 PRESRR FRQ LTGICCG NW-NE TS NW-NE MOV SE</t>
  </si>
  <si>
    <t>KRDU 090034Z 00000KT 2SM R23R/6000VP6000FT +TSRA BR FEW015 SCT035CB BKN055 OVC250 23/22 A2991 RMK AO2 PK WND 02031/2355 WSHFT 2346 TSB00RAB13 OCNL LTGICCG OHD-N-E TS OHD-N-E MOV SE P0003</t>
  </si>
  <si>
    <t>KRDU 090051Z 28003KT 10SM -RA FEW015 SCT035 BKN060 OVC250 23/22 A2991 RMK AO2 PK WND 02031/2355 WSHFT 2346 TSB00E50RAB13 SLP124 FRQ LTG DSNT SE AND W-NW P0011 T02280222</t>
  </si>
  <si>
    <t>KRDU 090123Z 30008G16KT 4SM TSRA BR FEW025 BKN050CB BKN120 OVC250 23/22 A2993 RMK AO2 TSB21 FRQ LTGICCG W-NW AND DSNT SE TS W-NW MOV SE P0001</t>
  </si>
  <si>
    <t>KRDU 090151Z 03003KT 6SM TSRA BR FEW025 BKN050CB OVC120 23/21 A2993 RMK AO2 TSB21 SLP128 FRQ LTGICCG SE-S TS SE-S MOV SE P0009 T02280211</t>
  </si>
  <si>
    <t>KRDU 090218Z 26003KT 7SM -RA FEW050 SCT090 BKN120 BKN250 23/21 A2994</t>
  </si>
  <si>
    <t>KRDU 090251Z 14007KT 7SM -RA FEW050 SCT090 BKN130 BKN250 23/21 A2991 RMK AO2 TSE16 PRESFR SLP121 FRQ LTG DSNT SE-S P0004 60024 T02280211 50001</t>
  </si>
  <si>
    <t>KRDU 090351Z 12003KT 10SM FEW008 SCT080 BKN120 BKN200 22/21 A2992 RMK AO2 RAE17 SLP125 P0001 T02220211</t>
  </si>
  <si>
    <t>KRDU 090451Z 23004KT 10SM FEW008 SCT110 BKN150 OVC200 22/21 A2993 RMK AO2 RAB0356E05 SLP130 P0000 T02220211 403440217</t>
  </si>
  <si>
    <t>KRDU 090551Z 26004KT 9SM SCT006 SCT120 OVC170 22/21 A2990 RMK AO2 SLP119 60025 T02170206 10278 20217 58002</t>
  </si>
  <si>
    <t>KRDU 090651Z 24005KT 10SM SCT006 OVC160 21/21 A2989 RMK AO2 SLP116 T02110206</t>
  </si>
  <si>
    <t>KRDU 090751Z 24004KT 10SM SCT006 SCT090 OVC200 21/21 A2990 RMK AO2 T02110206</t>
  </si>
  <si>
    <t>KRDU 090851Z 24004KT 10SM BKN250 21/20 A2990 RMK AO2 SLP120 T02110200 53001</t>
  </si>
  <si>
    <t>KRDU 090951Z 24004KT 10SM FEW060 BKN250 21/19 A2990 RMK AO2 SLP120 T02060194</t>
  </si>
  <si>
    <t>KRDU 091051Z 22006KT 10SM SCT250 21/20 A2992 RMK AO2 SLP126 T02110200</t>
  </si>
  <si>
    <t>KRDU 091151Z 26004KT 10SM FEW150 SCT250 23/21 A2993 RMK AO2 SLP129 70025 T02280206 10228 20200 53008</t>
  </si>
  <si>
    <t>KRDU 091251Z 25005KT 10SM FEW150 SCT250 25/21 A2994 RMK AO2 SLP133 T02500211</t>
  </si>
  <si>
    <t>KRDU 091351Z 27007KT 10SM FEW150 BKN250 27/22 A2994 RMK AO2 SLP133 T02670217</t>
  </si>
  <si>
    <t>KRDU 091451Z 26007KT 10SM FEW150 BKN250 28/23 A2995 RMK AO2 SLP137 T02830228 53008</t>
  </si>
  <si>
    <t>KRDU 091551Z 29008KT 10SM FEW030 SCT150 BKN250 30/23 A2995 RMK AO2 SLP138 T03000228</t>
  </si>
  <si>
    <t>KRDU 091651Z 25010KT 10SM SCT033 SCT150 BKN250 31/23 A2994 RMK AO2 SLP133 T03110233</t>
  </si>
  <si>
    <t>KRDU 091751Z 26007KT 230V290 10SM SCT035 BKN250 32/23 A2993 RMK AO2 SLP130 T03170233 10317 20228 58006</t>
  </si>
  <si>
    <t>KRDU 091851Z 27007KT 10SM SCT035 BKN250 32/22 A2992 RMK AO2 SLP125 T03170222</t>
  </si>
  <si>
    <t>KRDU 091951Z 27007KT 10SM SCT035 BKN250 32/22 A2990 RMK AO2 SLP120 T03170222</t>
  </si>
  <si>
    <t>KRDU 092051Z 27008KT 10SM SCT045 BKN250 33/22 A2989 RMK AO2 SLP115 T03280222 58015</t>
  </si>
  <si>
    <t>KRDU 092151Z 27006KT 10SM SCT055 BKN250 32/21 A2988 RMK AO2 SLP112 T03220211</t>
  </si>
  <si>
    <t>KRDU 092251Z 26007KT 10SM SCT055 BKN250 31/21 A2989 RMK AO2 SLP115 T03110206</t>
  </si>
  <si>
    <t>KRDU 092351Z 26005KT 10SM SCT055 BKN250 29/21 A2990 RMK AO2 SLP119 T02940211 10328 20294 53004</t>
  </si>
  <si>
    <t>KRDU 100051Z 26003KT 10SM SCT055 BKN250 28/21 A2991 RMK AO2 SLP122 T02780206</t>
  </si>
  <si>
    <t>KRDU 100151Z 27003KT 10SM SCT055 BKN250 25/21 A2992 RMK AO2 SLP126 T02500211</t>
  </si>
  <si>
    <t>KRDU 100251Z 00000KT 10SM SCT055 BKN250 26/21 A2994 RMK AO2 SLP131 T02560211 53012</t>
  </si>
  <si>
    <t>KRDU 100351Z 00000KT 10SM SCT085 BKN250 26/21 A2994 RMK AO2 SLP132 T02560211</t>
  </si>
  <si>
    <t>KRDU 100451Z 00000KT 10SM FEW060 SCT080 BKN250 23/21 A2994 RMK AO2 SLP133 T02330211 403280200</t>
  </si>
  <si>
    <t>KRDU 100551Z 00000KT 10SM SCT080 SCT250 23/21 A2994 RMK AO2 SLP133 T02280206 10294 20228 51002</t>
  </si>
  <si>
    <t>KRDU 100651Z 00000KT 10SM SCT080 SCT250 22/20 A2995 RMK AO2 SLP135 T02220200</t>
  </si>
  <si>
    <t>KRDU 100751Z 00000KT 10SM FEW080 SCT250 22/20 A2995 RMK AO2 SLP135 T02170200</t>
  </si>
  <si>
    <t>KRDU 100851Z 00000KT 10SM FEW075 SCT250 21/19 A2995 RMK AO2 SLP137 T02110194 53004</t>
  </si>
  <si>
    <t>KRDU 100951Z 00000KT 10SM BKN080 21/19 A2996 RMK AO2 SLP140 T02110189</t>
  </si>
  <si>
    <t>KRDU 101051Z 00000KT 10SM SCT080 SCT250 21/19 A2998 RMK AO2 SLP146 T02110189</t>
  </si>
  <si>
    <t>KRDU 101151Z 00000KT 10SM FEW070 BKN250 23/20 A3000 RMK AO2 SLP153 T02330200 10239 20206 53016</t>
  </si>
  <si>
    <t>KRDU 101251Z 30003KT 10SM SCT070 BKN250 25/19 A3002 RMK AO2 SLP160 T02500189</t>
  </si>
  <si>
    <t>KRDU 101351Z 29004KT 10SM SCT075 BKN250 27/18 A3003 RMK AO2 SLP163 T02720183</t>
  </si>
  <si>
    <t>KRDU 101451Z 00000KT 10SM FEW075 BKN250 28/18 A3002 RMK AO2 SLP161 T02830183 50008</t>
  </si>
  <si>
    <t>KRDU 101551Z VRB05KT 10SM FEW040 BKN250 29/19 A3002 RMK AO2 SLP160 T02940189 $</t>
  </si>
  <si>
    <t>KRDU 101651Z 30008G14KT 10SM FEW050 BKN250 30/18 A3002 RMK AO2 SLP160 T03000178</t>
  </si>
  <si>
    <t>KRDU 101751Z 29008KT 10SM FEW050 BKN250 31/18 A3002 RMK AO2 SLP161 T03060178 10306 20233 55000</t>
  </si>
  <si>
    <t>KRDU 101851Z VRB06KT 10SM FEW050 BKN250 31/17 A3002 RMK AO2 SLP159 T03060172</t>
  </si>
  <si>
    <t>KRDU 101951Z 00000KT 10SM SCT050 BKN250 31/18 A3001 RMK AO2 SLP155 T03060183</t>
  </si>
  <si>
    <t>KRDU 102051Z 30005KT 10SM SCT050 BKN250 30/18 A3000 RMK AO2 SLP153 T03000183 58008</t>
  </si>
  <si>
    <t>KRDU 102151Z VRB03KT 10SM SCT050 BKN250 31/19 A2999 RMK AO2 SLP149 T03060189</t>
  </si>
  <si>
    <t>KRDU 102251Z 00000KT 10SM FEW050 BKN250 30/18 A2998 RMK AO2 SLP147 T03000178</t>
  </si>
  <si>
    <t>KRDU 102351Z 00000KT 10SM FEW050 BKN250 29/18 A3000 RMK AO2 SLP152 T02890178 10311 20289 55000</t>
  </si>
  <si>
    <t>KRDU 110051Z 00000KT 10SM FEW050 BKN250 26/19 A3002 RMK AO2 SLP160 T02560194</t>
  </si>
  <si>
    <t>KRDU 110151Z 00000KT 10SM FEW050 BKN250 25/20 A3004 RMK AO2 SLP166 T02500200</t>
  </si>
  <si>
    <t>KRDU 110251Z 00000KT 10SM FEW050 BKN250 24/21 A3005 RMK AO2 SLP169 T02390206 51016</t>
  </si>
  <si>
    <t>KRDU 110351Z 00000KT 10SM SCT070 BKN250 24/20 A3005 RMK AO2 SLP171 T02440200</t>
  </si>
  <si>
    <t>KRDU 110451Z 00000KT 10SM SCT070 BKN250 23/20 A3005 RMK AO2 SLP171 T02330200 403110206</t>
  </si>
  <si>
    <t>KRDU 110551Z 00000KT 10SM FEW070 BKN100 BKN250 24/20 A3004 RMK AO2 SLP166 T02440200 10289 20228 58002</t>
  </si>
  <si>
    <t>KRDU 110651Z 00000KT 10SM BKN065 BKN100 BKN250 23/21 A3003 RMK AO2 SLP164 T02330206</t>
  </si>
  <si>
    <t>KRDU 110751Z 00000KT 10SM BKN055 BKN075 BKN250 23/21 A3005 RMK AO2 SLP169 T02330211</t>
  </si>
  <si>
    <t>KRDU 110851Z 00000KT 10SM SCT060 BKN085 BKN110 BKN250 23/21 A3005 RMK AO2 RAB03E15 SLP169 P0000 60000 T02280211 53003</t>
  </si>
  <si>
    <t>KRDU 110951Z 00000KT 10SM BKN055 BKN085 BKN110 BKN250 23/21 A3005 RMK AO2 SLP170 T02330211</t>
  </si>
  <si>
    <t>KRDU 111051Z 00000KT 9SM FEW055 BKN085 BKN150 BKN250 23/21 A3006 RMK AO2 SLP174 T02280211</t>
  </si>
  <si>
    <t>KRDU 111151Z 03003KT 10SM FEW055 BKN085 BKN120 BKN250 25/22 A3008 RMK AO2 SLP180 60000 T02500217 10250 20228 53011</t>
  </si>
  <si>
    <t>KRDU 111251Z VRB03KT 10SM FEW060 SCT085 BKN120 BKN250 27/22 A3010 RMK AO2 SLP186 T02670217</t>
  </si>
  <si>
    <t>KRDU 111351Z 00000KT 10SM FEW060 SCT090 SCT120 BKN250 29/21 A3010 RMK AO2 SLP187 T02890211</t>
  </si>
  <si>
    <t>KRDU 111451Z 02004KT 10SM FEW022 SCT060 SCT090 BKN250 28/23 A3010 RMK AO2 SLP188 T02830228 51007</t>
  </si>
  <si>
    <t>KRDU 111551Z 03004KT 10SM FEW031 SCT050 BKN250 30/22 A3010 RMK AO2 SLP187 T03000217</t>
  </si>
  <si>
    <t>KRDU 111651Z VRB04KT 10SM SCT045 SCT060 BKN250 31/21 A3010 RMK AO2 SLP185 T03110206</t>
  </si>
  <si>
    <t>KRDU 111751Z 12007KT 10SM SCT045 SCT060 BKN250 31/21 A3008 RMK AO2 SLP179 T03060206 10317 20250 58009</t>
  </si>
  <si>
    <t>KRDU 111851Z 12004KT 10SM SCT048 SCT060 BKN250 32/20 A3006 RMK AO2 SLP172 TCU DSNT W T03170200</t>
  </si>
  <si>
    <t>KRDU 111951Z 15005KT 10SM SCT055 BKN250 31/20 A3005 RMK AO2 SLP168 CB DSNT SW-W T03110200</t>
  </si>
  <si>
    <t>KRDU 112051Z 12004KT 10SM SCT055 BKN200 BKN250 29/21 A3004 RMK AO2 SLP167 CB DSNT SW T02940206 56011</t>
  </si>
  <si>
    <t>KRDU 112151Z VRB05KT 10SM SCT050 BKN110 BKN250 29/21 A3005 RMK AO2 SLP171 CB DSNT SE-S T02890211</t>
  </si>
  <si>
    <t>KRDU 112251Z 21007KT 10SM FEW050 SCT120 BKN150 BKN250 28/22 A3006 RMK AO2 SLP175 T02830222</t>
  </si>
  <si>
    <t>KRDU 112351Z 00000KT 10SM FEW050 SCT120 SCT180 BKN250 27/22 A3006 RMK AO2 SLP174 T02670222 10322 20267 51006</t>
  </si>
  <si>
    <t>KRDU 120051Z 24004KT 10SM FEW035 SCT120 BKN160 BKN250 24/22 A3008 RMK AO2 SLP183 T02440217</t>
  </si>
  <si>
    <t>KRDU 120151Z 23004KT 10SM FEW120 SCT160 BKN250 24/22 A3008 RMK AO2 SLP181 OCNL LTG DSNT NW T02390217</t>
  </si>
  <si>
    <t>KRDU 120251Z 00000KT 10SM FEW120 SCT160 BKN250 24/22 A3008 RMK AO2 SLP180 T02390217 50006</t>
  </si>
  <si>
    <t>KRDU 120351Z 24005KT 10SM FEW120 BKN170 BKN250 23/22 A3009 RMK AO2 SLP184 T02330217</t>
  </si>
  <si>
    <t>KRDU 120451Z 00000KT 10SM SCT110 BKN150 BKN250 23/22 A3008 RMK AO2 SLP181 T02330217 403220228 $</t>
  </si>
  <si>
    <t>KRDU 120551Z 00000KT 10SM FEW110 SCT140 BKN250 23/22 A3008 RMK AO2 SLP179 T02280217 10267 20228 58001 $</t>
  </si>
  <si>
    <t>KRDU 120629Z 24006KT 10SM FEW006 SCT110 BKN140 BKN250 23/22 A3008 RMK AO2 $</t>
  </si>
  <si>
    <t>KRDU 120651Z 24004KT 10SM SCT009 BKN100 BKN150 BKN250 23/22 A3007 RMK AO2 SLP177 T02330222 $</t>
  </si>
  <si>
    <t>KRDU 120751Z 00000KT 10SM FEW008 SCT100 SCT250 23/22 A3007 RMK AO2 SLP176 T02280217 $</t>
  </si>
  <si>
    <t>KRDU 120851Z 00000KT 10SM FEW100 SCT250 22/21 A3007 RMK AO2 SLP175 T02220211 56004 $</t>
  </si>
  <si>
    <t>KRDU 120951Z 00000KT 10SM FEW110 SCT160 SCT250 22/21 A3007 RMK AO2 SLP178 T02170206 $</t>
  </si>
  <si>
    <t>KRDU 121051Z 00000KT 10SM SCT100 SCT180 SCT250 23/21 A3008 RMK AO2 SLP182 T02280211 $</t>
  </si>
  <si>
    <t>KRDU 121151Z 00000KT 10SM SCT100 SCT250 24/22 A3010 RMK AO2 SLP187 T02390222 10239 20211 53011 $</t>
  </si>
  <si>
    <t>KRDU 121251Z 00000KT 10SM FEW070 BKN100 BKN250 25/22 A3011 RMK AO2 SLP192 T02500222 $</t>
  </si>
  <si>
    <t>KRDU 121351Z 00000KT 10SM FEW025 SCT095 SCT120 BKN250 27/22 A3012 RMK AO2 SLP193 T02720217 $</t>
  </si>
  <si>
    <t>KRDU 121451Z 06003KT 10SM FEW030 SCT090 SCT120 BKN250 28/22 A3012 RMK AO2 SLP192 T02830217 51006 $</t>
  </si>
  <si>
    <t>KRDU 121551Z 00000KT 10SM FEW030 SCT100 SCT150 BKN250 31/23 A3011 RMK AO2 SLP191 T03060228 $</t>
  </si>
  <si>
    <t>KRDU 121651Z VRB03KT 10SM FEW035 BKN150 BKN250 31/22 A3010 RMK AO2 SLP188 T03060217 $</t>
  </si>
  <si>
    <t>KRDU 121751Z VRB03KT 10SM SCT040 SCT150 32/23 A3008 RMK AO2 SLP180 T03170228 10322 20239 58013 $</t>
  </si>
  <si>
    <t>KRDU 121851Z 16006KT 10SM BKN045 BKN150 31/22 A3006 RMK AO2 SLP175 T03110217 $</t>
  </si>
  <si>
    <t>KRDU 121951Z 17006KT 10SM BKN045TCU BKN120 BKN250 31/23 A3004 RMK AO2 SLP168 TCU ALQDS T03110228 $</t>
  </si>
  <si>
    <t>KRDU 122051Z 15005KT 10SM BKN045TCU BKN120 BKN250 31/23 A3004 RMK AO2 SLP166 TCU ALQDS T03110233 56014 $</t>
  </si>
  <si>
    <t>KRDU 122151Z 21010KT 10SM SCT042TCU SCT120 SCT250 32/23 A3003 RMK AO2 SLP162 CB DSNT NE-E AND NW TCU N-E T03220233 $</t>
  </si>
  <si>
    <t>KRDU 122222Z 20005KT 10SM TS SCT042CB SCT120 SCT250 32/23 A3002 RMK AO2 TSB21 OCNL LTGICCG NW TS NW MOV NE $</t>
  </si>
  <si>
    <t>KRDU 122251Z 09005KT 10SM SCT040 SCT120 BKN250 30/23 A3002 RMK AO2 TSB21E51 SLP158 CB DSNT N-NE AND SE T03000228 $</t>
  </si>
  <si>
    <t>KRDU 122351Z 00000KT 10SM R23R/4000VP6000FT BKN040TCU BKN120 BKN250 29/24 A3003 RMK AO2 SLP163 CB DSNT ALQDS TCU N-E T02890239 10328 20289 55003 $</t>
  </si>
  <si>
    <t>KRDU 130051Z 11004KT 10SM SCT040TCU SCT120 BKN250 28/24 A3002 RMK AO2 SLP160 OCNL LTG DSNT ALQDS CB DSNT ALQDS TCU N-E T02780239 $</t>
  </si>
  <si>
    <t>KRDU 130106Z 06004KT 10SM TS FEW015 SCT045CB SCT150 BKN250 27/24 A3004 RMK AO2 TSB05 FRQ LTGICCG NW-N AND DSNT NE AND SW TS NW-N MOV E $</t>
  </si>
  <si>
    <t>KRDU 130133Z 01007G23KT 330V050 4SM R23R/3500VP6000FT -TSRA BR FEW014 BKN033CB BKN060 BKN250 23/22 A3006 RMK AO2 PK WND 24026/0115 WSHFT 0113 TSB05RAB23 FRQ LTGICCG OHD AND DSNT NE-SE TS OHD MOV E P0017 $</t>
  </si>
  <si>
    <t>KRDU 130151Z VRB04KT 6SM -TSRA BR SCT018 BKN033CB BKN120 BKN250 23/22 A3006 RMK AO2 PK WND 24026/0115 WSHFT 0113 TSB05RAB23 SLP173 FRQ LTGICCG N-E-SE TS N-E-SE MOV E P0037 T02330217 $</t>
  </si>
  <si>
    <t>KRDU 130233Z 06003KT 10SM SCT050 BKN085 BKN110 BKN250 23/22 A3008 RMK AO2 TSE29RAE15 FRQ LTG DSNT NE-SE P0000 $</t>
  </si>
  <si>
    <t>KRDU 130251Z 05006KT 10SM SCT050 BKN085 BKN110 BKN250 23/22 A3007 RMK AO2 TSE29RAE15 SLP179 FRQ LTG DSNT NE-SE P0000 60037 T02280217 53015 $</t>
  </si>
  <si>
    <t>KRDU 130351Z 13003KT 10SM FEW050 SCT085 SCT110 OVC160 23/22 A3009 RMK AO2 SLP185 FRQ LTG DSNT SE-S T02330217 $</t>
  </si>
  <si>
    <t>KRDU 130451Z VRB03KT 10SM FEW050 BKN130 OVC160 23/22 A3009 RMK AO2 RAB04E45 SLP185 OCNL LTG DSNT SE P0000 T02330222 403280211 $</t>
  </si>
  <si>
    <t>KRDU 130551Z 00000KT 10SM SCT120 BKN150 23/22 A3008 RMK AO2 SLP181 60037 T02330222 10289 20222 50003 $</t>
  </si>
  <si>
    <t>KRDU 130651Z 00000KT 10SM BKN150 OVC250 23/22 A3007 RMK AO2 SLP177 T02280222 $</t>
  </si>
  <si>
    <t>KRDU 130751Z 00000KT 10SM BKN150 OVC250 23/22 A3006 RMK AO2 SLP172 T02280222 $</t>
  </si>
  <si>
    <t>KRDU 130851Z 00000KT 10SM FEW150 BKN250 23/22 A3005 RMK AO2 SLP171 T02280217 56010 $</t>
  </si>
  <si>
    <t>KRDU 130951Z 00000KT 10SM FEW150 BKN250 23/22 A3006 RMK AO2 SLP175 T02280217 $</t>
  </si>
  <si>
    <t>KRDU 131051Z 25003KT 10SM SCT160 BKN250 23/22 A3008 RMK AO2 SLP180 T02280222 $</t>
  </si>
  <si>
    <t>KRDU 131151Z 24004KT 10SM FEW070 SCT160 BKN250 24/23 A3009 RMK AO2 SLP185 70037 T02440228 10244 20222 53013 $</t>
  </si>
  <si>
    <t>KRDU 131251Z 23003KT 10SM FEW075 SCT160 BKN250 26/23 A3011 RMK AO2 SLP190 T02560233 $</t>
  </si>
  <si>
    <t>KRDU 131351Z 25007KT 10SM SCT160 BKN250 28/22 A3011 RMK AO2 SLP192 T02780222 $</t>
  </si>
  <si>
    <t>KRDU 131451Z 29005KT 10SM SCT160 BKN250 29/22 A3011 RMK AO2 SLP190 T02940222 50005 $</t>
  </si>
  <si>
    <t>KRDU 131551Z 27004KT 10SM FEW030 SCT160 SCT250 31/23 A3011 RMK AO2 SLP190 T03110228 $</t>
  </si>
  <si>
    <t>KRDU 131651Z 26008KT 10SM FEW042 SCT250 32/22 A3010 RMK AO2 SLP186 T03220222 $</t>
  </si>
  <si>
    <t>KRDU 131751Z VRB04KT 10SM SCT044TCU SCT250 33/22 A3008 RMK AO2 SLP179 TCU N T03280222 10333 20244 58010 $</t>
  </si>
  <si>
    <t>KRDU 131851Z 28004KT 10SM SCT045 SCT250 33/22 A3006 RMK AO2 SLP174 T03330222 $</t>
  </si>
  <si>
    <t>KRDU 131951Z 26009KT 10SM SCT050 SCT250 34/23 A3004 RMK AO2 SLP166 T03390228 $</t>
  </si>
  <si>
    <t>KRDU 132051Z 26007KT 230V290 10SM SCT060 SCT250 34/21 A3003 RMK AO2 SLP163 CB DSNT NW T03390211 56016 $</t>
  </si>
  <si>
    <t>KRDU 132151Z 26004KT 10SM SCT060 SCT250 33/22 A3002 RMK AO2 SLP160 CB DSNT NW T03330222 $</t>
  </si>
  <si>
    <t>KRDU 132251Z VRB03KT 10SM SCT050TCU BKN090 BKN250 29/22 A3002 RMK AO2 SLP160 CB DSNT N-NE AND S TCU W-N-E T02890217 $</t>
  </si>
  <si>
    <t>KRDU 132351Z 00000KT 10SM FEW050 SCT100 SCT250 27/23 A3002 RMK AO2 RAB07E21 SLP158 CB DSNT E P0000 60000 T02720233 10344 20272 56004 $</t>
  </si>
  <si>
    <t>KRDU 140051Z 00000KT 10SM FEW050 SCT150 SCT250 27/22 A3002 RMK AO2 SLP159 T02670217 $</t>
  </si>
  <si>
    <t>KRDU 140151Z 00000KT 10SM FEW120 SCT250 27/23 A3004 RMK AO2 SLP166 T02670228 $</t>
  </si>
  <si>
    <t>KRDU 140251Z 00000KT 10SM FEW120 SCT250 26/22 A3006 RMK AO2 SLP173 T02610222 53015 $</t>
  </si>
  <si>
    <t>KRDU 140351Z 00000KT 10SM FEW070 SCT120 SCT250 25/22 A3006 RMK AO2 SLP174 T02500222 $</t>
  </si>
  <si>
    <t>KRDU 140451Z 00000KT 10SM FEW070 SCT250 26/22 A3005 RMK AO2 SLP171 T02560222 403440222 $</t>
  </si>
  <si>
    <t>KRDU 140551Z 00000KT 10SM FEW250 25/22 A3004 RMK AO2 SLP168 T02500222 10278 20239 58005 $</t>
  </si>
  <si>
    <t>KRDU 140651Z 00000KT 10SM FEW250 24/22 A3002 RMK AO2 SLP161 T02440222 $</t>
  </si>
  <si>
    <t>KRDU 140751Z 00000KT 10SM FEW250 23/22 A3001 RMK AO2 SLP155 T02330222 $</t>
  </si>
  <si>
    <t>KRDU 140851Z 00000KT 10SM CLR 23/22 A3000 RMK AO2 SLP153 T02280217 56015 $</t>
  </si>
  <si>
    <t>KRDU 140951Z 00000KT 10SM FEW250 23/22 A3001 RMK AO2 SLP156 T02330222 $</t>
  </si>
  <si>
    <t>KRDU 141051Z 00000KT 8SM CLR 24/22 A3001 RMK AO2 SLP156 T02390222 $</t>
  </si>
  <si>
    <t>KRDU 141151Z 24003KT 10SM CLR 26/24 A3002 RMK AO2 SLP160 T02610239 10261 20228 53007 $</t>
  </si>
  <si>
    <t>KRDU 141251Z 00000KT 10SM CLR 28/24 A3003 RMK AO2 SLP163 T02780239 $</t>
  </si>
  <si>
    <t>KRDU 141351Z 00000KT 10SM CLR 29/23 A3004 RMK AO2 SLP167 T02940233 $</t>
  </si>
  <si>
    <t>KRDU 141451Z VRB03KT 10SM CLR 32/24 A3005 RMK AO2 SLP171 T03170239 53010 $</t>
  </si>
  <si>
    <t>KRDU 141551Z 26004KT 10SM FEW042 33/23 A3005 RMK AO2 SLP168 T03330228 $</t>
  </si>
  <si>
    <t>KRDU 141651Z 23007KT 10SM FEW044 SCT250 34/23 A3003 RMK AO2 SLP165 T03390228 $</t>
  </si>
  <si>
    <t>KRDU 141751Z 28005KT 10SM FEW044 SCT250 35/23 A3002 RMK AO2 SLP158 T03500228 10350 20261 58012 $</t>
  </si>
  <si>
    <t>KRDU 141851Z 24007KT 10SM FEW050 SCT250 35/22 A2999 RMK AO2 SLP151 T03500217 $</t>
  </si>
  <si>
    <t>KRDU 141951Z 29005KT 10SM FEW050 SCT250 34/21 A2998 RMK AO2 SLP146 TCU DSNT E-S T03390211 $</t>
  </si>
  <si>
    <t>KRDU 142051Z 21004KT 10SM FEW060 SCT250 35/22 A2997 RMK AO2 SLP142 TCU DSNT E-S T03500222 56016 $</t>
  </si>
  <si>
    <t>KRDU 142151Z 26005KT 10SM FEW060 SCT250 34/22 A2996 RMK AO2 SLP138 CB DSNT S-SW TCU DSNT E-SE T03440222 $</t>
  </si>
  <si>
    <t>KRDU 142251Z 26005KT 10SM FEW060 SCT180 SCT250 32/21 A2995 RMK AO2 SLP137 CB DSNT S-SW TCU DSNT SE T03220206 $</t>
  </si>
  <si>
    <t>KRDU 142351Z 20003KT 10SM FEW060 SCT180 SCT250 32/21 A2996 RMK AO2 SLP141 CB DSNT S T03170211 10350 20306 55001 $</t>
  </si>
  <si>
    <t>KRDU 150051Z 21006KT 10SM FEW070 SCT180 BKN250 31/22 A2998 RMK AO2 SLP145 T03060217 $</t>
  </si>
  <si>
    <t>KRDU 150151Z 24004KT 10SM FEW075 BKN250 28/22 A2999 RMK AO2 SLP150 T02830222 $</t>
  </si>
  <si>
    <t>KRDU 150251Z 23003KT 10SM BKN250 27/22 A3000 RMK AO2 SLP153 T02720222 51012 $</t>
  </si>
  <si>
    <t>KRDU 150351Z 00000KT 10SM BKN250 27/23 A3000 RMK AO2 SLP151 T02720228 $</t>
  </si>
  <si>
    <t>KRDU 150451Z 21005KT 10SM BKN250 27/22 A2999 RMK AO2 SLP148 T02720222 403500228 $</t>
  </si>
  <si>
    <t>KRDU 150551Z 23006KT 10SM BKN250 26/22 A2998 RMK AO2 SLP146 T02560222 10317 20256 58006 $</t>
  </si>
  <si>
    <t>KRDU 150651Z 22006KT 10SM BKN250 26/22 A2998 RMK AO2 SLP146 T02610222 $</t>
  </si>
  <si>
    <t>KRDU 150751Z 24006KT 10SM BKN250 26/22 A2998 RMK AO2 SLP147 T02560222 $</t>
  </si>
  <si>
    <t>KRDU 150851Z 23005KT 10SM SCT110 BKN250 25/22 A2997 RMK AO2 SLP143 T02500222 58003 $</t>
  </si>
  <si>
    <t>KRDU 150951Z 23007KT 10SM FEW110 SCT250 25/22 A2998 RMK AO2 SLP147 T02500222 $</t>
  </si>
  <si>
    <t>KRDU 151051Z 26004KT 10SM FEW120 SCT250 25/22 A2999 RMK AO2 SLP151 T02500222 $</t>
  </si>
  <si>
    <t>KRDU 151151Z 24006KT 10SM FEW120 SCT250 26/23 A3000 RMK AO2 SLP154 T02610228 10267 20244 53010 $</t>
  </si>
  <si>
    <t>KRDU 151251Z 23006KT 10SM FEW120 SCT250 28/23 A3002 RMK AO2 SLP159 T02780228 $</t>
  </si>
  <si>
    <t>KRDU 151351Z 28003KT 10SM FEW120 SCT250 30/23 A3002 RMK AO2 T03000228</t>
  </si>
  <si>
    <t>KRDU 151451Z 25004KT 10SM FEW150 SCT250 30/23 A3002 RMK AO2 T03000228</t>
  </si>
  <si>
    <t>KRDU 151510Z 00000KT 10SM FEW150 SCT250 31/22 A3002 RMK AO2 T03060222</t>
  </si>
  <si>
    <t>KRDU 151551Z 28005KT 10SM FEW033 FEW150 BKN250 31/22 A3002 RMK AO2 SLPNO T03110222</t>
  </si>
  <si>
    <t>KRDU 151651Z 22007KT 10SM FEW038 SCT250 33/23 A3002 RMK AO2 SLPNO T03280233</t>
  </si>
  <si>
    <t>KRDU 151751Z 27004KT 10SM FEW044TCU FEW250 34/22 A3000 RMK AO2 SLPNO CB DSNT SW TCU E T03390222</t>
  </si>
  <si>
    <t>KRDU 151851Z 24009KT 10SM FEW050TCU FEW250 34/22 A2998 RMK AO2 SLPNO CB DSNT S-SW TCU E AND W T03440222</t>
  </si>
  <si>
    <t>KRDU 151951Z 28004KT 10SM SCT055TCU SCT180 SCT250 34/23 A2996 RMK AO2 LTG DSNT S AND W SLPNO CB DSNT S-SW TCU ALQDS T03440228</t>
  </si>
  <si>
    <t>VCTS</t>
  </si>
  <si>
    <t>KRDU 152032Z 24006KT 10SM VCTS SCT050CB BKN150 BKN250 34/22 A2994</t>
  </si>
  <si>
    <t>KRDU 152037Z 27005KT 10SM TS SCT050CB BKN150 BKN250 34/22 A2994 RMK AO2 TSB36 OCNL LTGICCG W-NW AND DSNT SE-SW TS W-NW MOV NE T03390222</t>
  </si>
  <si>
    <t>KRDU 152051Z 31012G21KT 270V350 10SM VCTS BKN055CB BKN150 BKN250 32/20 A2995 RMK AO2 TSB36E51 SLPNO OCNL LTGICCG S-W-NW AND DSNT SE TS S-W-NW MOV NE T03220200 56017</t>
  </si>
  <si>
    <t>KRDU 152103Z 31008G17KT 280V340 10SM TS BKN060CB BKN150 BKN250 29/17 A2994 RMK AO2 TSB01 OCNL LTGICCG W-N-NE AND DSNT E-SE TS W-N-NE MOV NE T02890172</t>
  </si>
  <si>
    <t>KRDU 152119Z 24014KT 1 1/2SM R23R/4500VP6000FT +TSRA BR SCT020 BKN055CB BKN110 BKN250 26/19 A3000 RMK AO2 SFC VIS 2 RAB13 TSB01 PRESRR FRQ LTGICCG OHD-ALQDS TS OHD-ALQDS MOV NE P0001 T02560194</t>
  </si>
  <si>
    <t>KRDU 152145Z 00000KT 6SM R23R/4500VP6000FT -TSRA BR SCT020 BKN035CB BKN075 BKN250 23/20 A2997 RMK AO2 RAB13 TSB01 FRQ LTGICCG NW-NE AND DSNT E TS NW-NE MOV NE P0036 $</t>
  </si>
  <si>
    <t>VCTS -RA</t>
  </si>
  <si>
    <t>KRDU 152151Z 09005KT 7SM VCTS -RA SCT020 SCT040CB BKN110 BKN250 23/21 A2997 RMK AO2 RAB13 TSB01E50 SLPNO OCNL LTGICCG NW-NE AND DSNT E TS NW-NE MOV NE P0036 T02330206 $</t>
  </si>
  <si>
    <t>KRDU 152212Z VRB04KT 10SM FEW020 SCT055 BKN130 OVC250 23/22 A2999 RMK AO2 LTG DSNT ALQDS RAE02 P0000 T02330217 $</t>
  </si>
  <si>
    <t>KRDU 152238Z 21018G26KT 1SM R23R/3500VP6000FT +TSRA BR FEW020 SCT055CB BKN130 BKN250 24/22 A3001</t>
  </si>
  <si>
    <t>KRDU 152251Z 18018G31KT 1SM R23R/4000VP6000FT +TSRA BR FEW020 SCT035CB OVC080 23/21 A3000 RMK AO2 PK WND 21033/2239 RAE02B31 TSB27 SLPNO FRQ LTGICCG OHD-ALQDS TS OHD-ALQDS MOV NE P0029 T02280211 $</t>
  </si>
  <si>
    <t>KRDU 152314Z 24012G20KT 1SM R23R/P6000FT +TSRA BR FEW020 BKN050CB OVC080 22/21 A3004 RMK AO2 WSHFT 2257 PRESRR FRQ LTGICCG N-E-SE TS N-E-SE MOV NE P0016 T02220206 $</t>
  </si>
  <si>
    <t>VCTS -RA BR</t>
  </si>
  <si>
    <t>KRDU 152342Z 00000KT 5SM VCTS -RA BR FEW024 SCT037CB BKN060 OVC250 22/21 A3004 RMK AO2 WSHFT 2257 TSE42 OCNL LTGICCG N-NE AND DSNT NW TS N-NE MOV NE P0047 T02220211 $</t>
  </si>
  <si>
    <t>KRDU 152351Z 08006KT 7SM -RA SCT035CB BKN090 BKN120 OVC250 22/21 A3004 RMK AO2 WSHFT 2257 TSE42 SLPNO OCNL LTGICCG NE AND DSNT NW-N TS NE MOV NE P0047 60112 T02220211 10350 20217 53026 $</t>
  </si>
  <si>
    <t>KRDU 160043Z 21003KT 3SM TSRA BR FEW015 BKN039CB BKN120 OVC250 22/22 A3006 RMK AO2 TSB42 OCNL LTGICCG OHD TS OHD MOV NE P0039 T02220217 $</t>
  </si>
  <si>
    <t>KRDU 160051Z 17006KT 3SM +TSRA BR FEW015 SCT037CB BKN080 OVC250 22/22 A3005 RMK AO2 TSB42 SLPNO OCNL LTGICCG OHD TS OHD MOV NE P0042 T02220217 $</t>
  </si>
  <si>
    <t>KRDU 160111Z 21005KT 6SM -RA BR FEW015 SCT037 BKN090 OVC250 22/21 A3004 RMK AO2 TSE10 P0003 T02220211 $</t>
  </si>
  <si>
    <t>KRDU 160151Z 00000KT 10SM FEW010 SCT037 BKN130 OVC250 23/21 A3004 RMK AO2 RAE38 TSE10 SLPNO P0003 T02280211 $</t>
  </si>
  <si>
    <t>KRDU 160251Z 21003KT 10SM FEW010 FEW035 OVC110 22/22 A3006 RMK AO2 SLPNO 60045 T02220217 53005 $</t>
  </si>
  <si>
    <t>KRDU 160351Z VRB04KT 8SM -RA SCT090 SCT120 OVC140 23/22 A3007 RMK AO2 RAB43 SLP178 P0001 T02330222 $</t>
  </si>
  <si>
    <t>KRDU 160451Z 00000KT 9SM FEW060 FEW075 SCT090 BKN130 OVC250 23/22 A3008 RMK AO2 RAE0359B32E41 SLP179 P0000 T02330222 403500217 $</t>
  </si>
  <si>
    <t>KRDU 160551Z 00000KT 10SM FEW007 FEW070 SCT160 OVC250 23/22 A3008 RMK AO2 SLP180 60046 T02280222 10233 20222 51007 $</t>
  </si>
  <si>
    <t>KRDU 160651Z 21004KT 10SM FEW006 BKN110 OVC250 23/22 A3007 RMK AO2 SLP176 T02330217 $</t>
  </si>
  <si>
    <t>KRDU 160751Z 00000KT 10SM FEW006 SCT110 OVC250 23/22 A3002 RMK AO2 SLP161 T02280217 $</t>
  </si>
  <si>
    <t>KRDU 160851Z 22004KT 7SM FEW006 OVC180 22/22 A3002 RMK AO2 SLP159 T02220217 56021 $</t>
  </si>
  <si>
    <t>KRDU 160951Z 19006KT 10SM FEW003 BKN170 23/22 A3004 RMK AO2 SLP167 T02280217 $</t>
  </si>
  <si>
    <t>KRDU 161051Z 17004KT 10SM FEW003 BKN160 23/22 A3007 RMK AO2 SLP178 T02280217 $</t>
  </si>
  <si>
    <t>KRDU 161151Z 22008KT 10SM BKN007 BKN160 23/22 A3009 RMK AO2 SLP185 T02280217 10233 20222 51025 $</t>
  </si>
  <si>
    <t>KRDU 161251Z 22008KT 10SM BKN008 BKN160 24/22 A3010 RMK AO2 SLP188 T02440222 $</t>
  </si>
  <si>
    <t>KRDU 161351Z 24007KT 10SM BKN011 OVC160 24/22 A3011 RMK AO2 SLP193 T02440222 $</t>
  </si>
  <si>
    <t>KRDU 161451Z 24006KT 10SM SCT011 OVC170 26/23 A3012 RMK AO2 SLP195 T02560228 51010 $</t>
  </si>
  <si>
    <t>KRDU 161551Z 24008KT 10SM BKN013 OVC160 26/23 A3013 RMK AO2 SLP198 T02610228 $</t>
  </si>
  <si>
    <t>KRDU 161651Z 24006KT 10SM SCT015 BKN160 27/23 A3012 RMK AO2 SLP195 T02720233 $</t>
  </si>
  <si>
    <t>KRDU 161751Z 24009KT 10SM SCT020 BKN065 BKN170 28/23 A3011 RMK AO2 SLP192 T02830233 10283 20228 58004 $</t>
  </si>
  <si>
    <t>KRDU 161851Z 22007KT 10SM BKN023 BKN170 28/23 A3010 RMK AO2 SLP187 T02780228 $</t>
  </si>
  <si>
    <t>KRDU 161951Z 25006KT 10SM BKN025 BKN170 29/23 A3007 RMK AO2 LTG DSNT SE AND S SLP177 T02940233 $</t>
  </si>
  <si>
    <t>KRDU 162019Z 22005KT 10SM BKN031 BKN170 30/23 A3007 RMK AO2 LTG DSNT SE AND S T03000233 $</t>
  </si>
  <si>
    <t>KRDU 162051Z VRB04KT 10SM SCT028 BKN070 BKN150 30/23 A3006 RMK AO2 LTG DSNT E-S SLP173 T03000233 56017 $</t>
  </si>
  <si>
    <t>KRDU 162151Z 26005KT 10SM BKN037 BKN140 30/23 A3006 RMK AO2 LTG DSNT SE AND S SLP175 T03000233 $</t>
  </si>
  <si>
    <t>KRDU 162224Z 15011KT 10SM BKN027 BKN140 28/23 A3007</t>
  </si>
  <si>
    <t>KRDU 162251Z 14008KT 10SM TS BKN027CB BKN035 OVC045 27/22 A3007 RMK AO2 TSB45 SLP178 FRQ LTGICCG SE-S TS SE-S MOV N T02670217 $</t>
  </si>
  <si>
    <t>KRDU 162351Z 18009KT 8SM TS BKN029CB OVC037 26/21 A3009 RMK AO2 SLP185 FRQ LTGICCG NE-E-SE-S-SW TS NE-E-SE-S-SW MOV N T02560206 10306 20256 53009 $</t>
  </si>
  <si>
    <t>KRDU 170051Z 04004KT 1 1/2SM R23R/6000VP6000FT TSRA BR SCT012 OVC027CB 23/21 A3015 RMK AO2 SFC VIS 4 RAB2352 PRESRR SLP206 CONS LTGICCG ALQDS TS OHD MOV N P0009 T02280211 $</t>
  </si>
  <si>
    <t>KRDU 170059Z 03008KT 1 1/2SM R23R/4500VP6000FT +TSRA BR BKN012 BKN019CB OVC030 22/21 A3015 RMK AO2 SFC VIS 2 CONS LTGICCG ALQDS TS OHD MOV N P0020 T02220211 $</t>
  </si>
  <si>
    <t>KRDU 170141Z 03009KT 1 1/2SM R23R/3500VP6000FT +TSRA BR FEW008 BKN016 OVC035CB 22/21 A3016 RMK AO2 SFC VIS 3 FRQ LTGICCG ALQDS TS OHD MOV STNRY P0118 T02170211 $</t>
  </si>
  <si>
    <t>KRDU 170151Z 36007KT 1 1/2SM R23R/6000VP6000FT TSRA BR FEW008 BKN021 OVC055CB 22/21 A3016 RMK AO2 SFC VIS 4 SLP210 FRQ LTGICCG ALQDS TS OHD MOV NE P0127 T02170211 $</t>
  </si>
  <si>
    <t>KRDU 170226Z 01006KT 5SM R23R/6000VP6000FT -TSRA BR BKN028CB OVC055 21/21 A3014 RMK AO2 OCNL LTGICCG SE-S TS SE-S MOV NE P0061 T02110206 $</t>
  </si>
  <si>
    <t>KRDU 170251Z 00000KT 9SM -TSRA BKN028CB OVC055 22/21 A3015 RMK AO2 SLP205 OCNL LTGICCG SE-S TS SE-S MOV NE P0062 60198 T02170206 50019 $</t>
  </si>
  <si>
    <t>KRDU 170329Z 13011KT 10SM FEW004 BKN090 OVC100 22/21 A3016 RMK AO2 LTG DSNT E AND SE RAE29 TSE29 P0000 T02170206 $</t>
  </si>
  <si>
    <t>KRDU 170351Z 15006KT 10SM FEW004 SCT080 BKN100 BKN140 OVC180 22/21 A3016 RMK AO2 RAE29 TSE29 SLP207 P0000 T02170206 $</t>
  </si>
  <si>
    <t>KRDU 170451Z 23005KT 10SM FEW004 FEW040 SCT075 OVC150 22/21 A3017 RMK AO2 SLP211 T02170211 403060211 $</t>
  </si>
  <si>
    <t>KRDU 170551Z 23006KT 10SM FEW004 SCT100 BKN130 BKN250 22/21 A3016 RMK AO2 SLP210 60198 T02170206 10256 20211 50005 $</t>
  </si>
  <si>
    <t>KRDU 170651Z 23006KT 10SM FEW070 BKN090 BKN250 22/21 A3015 RMK AO2 SLP206 T02170206 $</t>
  </si>
  <si>
    <t>KRDU 170751Z 22007KT 10SM BKN045 BKN250 22/21 A3014 RMK AO2 SLP201 T02170206 $</t>
  </si>
  <si>
    <t>KRDU 170851Z 32003KT 10SM SCT042 BKN250 21/21 A3014 RMK AO2 SLP203 T02110206 55006 $</t>
  </si>
  <si>
    <t>KRDU 170951Z 00000KT 10SM FEW040 SCT250 21/20 A3014 RMK AO2 SLP202 T02060200 $</t>
  </si>
  <si>
    <t>KRDU 171051Z 20005KT 10SM FEW040 SCT250 21/21 A3017 RMK AO2 SLP210 T02110206 $</t>
  </si>
  <si>
    <t>KRDU 171101Z 22005KT 10SM FEW006 FEW150 SCT250 21/21 A3017 RMK AO2 T02110206 $</t>
  </si>
  <si>
    <t>KRDU 171151Z 24007KT 10SM BKN005 BKN250 22/21 A3018 RMK AO2 SLP216 BKN005 V SCT 70198 T02220206 10222 20200 53013 $</t>
  </si>
  <si>
    <t>KRDU 171251Z 25003KT 10SM BKN008 23/22 A3019 RMK AO2 SLP218 T02330217 $</t>
  </si>
  <si>
    <t>KRDU 171351Z 28004KT 10SM OVC008 24/22 A3021 RMK AO2 SLP224 T02390217 $</t>
  </si>
  <si>
    <t>KRDU 171451Z 29004KT 10SM OVC010 25/22 A3023 RMK AO2 SLP232 T02500217 53016 $</t>
  </si>
  <si>
    <t>KRDU 171551Z 36003KT 10SM BKN011 26/22 A3025 RMK AO2 SLP238 T02610217 $</t>
  </si>
  <si>
    <t>KRDU 171651Z 23005KT 10SM FEW017 28/23 A3024 RMK AO2 SLP235 T02780233 $</t>
  </si>
  <si>
    <t>KRDU 171751Z 25004KT 10SM FEW025 30/23 A3022 RMK AO2 SLP227 T03000233 10300 20222 58004 $</t>
  </si>
  <si>
    <t>KRDU 171851Z 00000KT 10SM SCT030 31/22 A3020 RMK AO2 SLP221 T03060217 $</t>
  </si>
  <si>
    <t>KRDU 171951Z 26005KT 10SM SCT038 32/22 A3019 RMK AO2 SLP216 T03170217 $</t>
  </si>
  <si>
    <t>KRDU 172051Z 17004KT 10SM SCT041 31/22 A3018 RMK AO2 SLP215 T03110217 56012 $</t>
  </si>
  <si>
    <t>KRDU 172151Z 15004KT 10SM SCT045 31/21 A3019 RMK AO2 SLP219 T03060211 $</t>
  </si>
  <si>
    <t>KRDU 172251Z 24005KT 10SM FEW045 SCT200 31/22 A3019 RMK AO2 SLP218 T03110222 $</t>
  </si>
  <si>
    <t>KRDU 172351Z 00000KT 10SM FEW045 SCT200 28/23 A3019 RMK AO2 SLP218 T02830233 10322 20283 50002 $</t>
  </si>
  <si>
    <t>KRDU 180051Z 00000KT 10SM FEW045 SCT200 26/22 A3019 RMK AO2 SLP220 T02610222 $</t>
  </si>
  <si>
    <t>KRDU 180151Z 00000KT 10SM FEW045 SCT200 25/23 A3021 RMK AO2 SLP224 T02500228 $</t>
  </si>
  <si>
    <t>KRDU 180251Z 00000KT 10SM SCT250 24/23 A3022 RMK AO2 SLP228 T02440228 53009 $</t>
  </si>
  <si>
    <t>KRDU 180351Z 25004KT 10SM FEW040 SCT250 24/23 A3022 RMK AO2 SLP228 T02440228 $</t>
  </si>
  <si>
    <t>KRDU 180451Z 24004KT 10SM SCT250 24/23 A3022 RMK AO2 SLP228 T02440228 403220200 $</t>
  </si>
  <si>
    <t>KRDU 180551Z 24003KT 10SM SCT250 24/23 A3022 RMK AO2 SLP226 T02390228 10283 20239 58001 $</t>
  </si>
  <si>
    <t>KRDU 180651Z 23003KT 10SM SCT250 24/22 A3021 RMK AO2 SLP223 T02390222 $</t>
  </si>
  <si>
    <t>KRDU 180751Z 22007KT 10SM BKN250 24/23 A3020 RMK AO2 SLP222 T02390228 $</t>
  </si>
  <si>
    <t>KRDU 180851Z 22007KT 10SM BKN250 23/22 A3020 RMK AO2 SLP221 T02280222 56005 $</t>
  </si>
  <si>
    <t>KRDU 180944Z 23006KT 10SM FEW007 SCT250 23/22 A3021 RMK AO2 T02280217 $</t>
  </si>
  <si>
    <t>KRDU 180951Z 24005KT 10SM FEW007 SCT250 23/22 A3021 RMK AO2 SLP223 T02280217 $</t>
  </si>
  <si>
    <t>KRDU 181033Z 22007KT 10SM BKN006 BKN250 23/22 A3022 RMK AO2 T02280222 $</t>
  </si>
  <si>
    <t>KRDU 181051Z 22008KT 10SM BKN006 BKN250 23/22 A3022 RMK AO2 SLP228 T02280222 $</t>
  </si>
  <si>
    <t>KRDU 181151Z 23005KT 10SM BKN005 BKN250 23/22 A3023 RMK AO2 SLP231 T02330222 10244 20222 52010</t>
  </si>
  <si>
    <t>KRDU 181207Z 25004KT 10SM SCT005 BKN250 24/22 A3023 RMK AO2 T02390222</t>
  </si>
  <si>
    <t>KRDU 181251Z 24004KT 10SM FEW007 SCT250 25/23 A3024 RMK AO2 SLP235 T02500228</t>
  </si>
  <si>
    <t>KRDU 181351Z 25007KT 10SM FEW015 FEW250 28/23 A3024 RMK AO2 SLP233 T02780233</t>
  </si>
  <si>
    <t>KRDU 181451Z 27007KT 10SM FEW100 FEW250 29/24 A3024 RMK AO2 SLP235 T02940239 51004</t>
  </si>
  <si>
    <t>KRDU 181551Z 22008KT 10SM FEW026 FEW250 31/24 A3024 RMK AO2 SLP233 T03110239</t>
  </si>
  <si>
    <t>KRDU 181651Z 24007KT 10SM FEW035 FEW250 32/23 A3023 RMK AO2 SLP231 T03170233</t>
  </si>
  <si>
    <t>KRDU 181751Z 24008KT 10SM FEW040 SCT250 33/23 A3020 RMK AO2 SLP221 T03280228 10328 20239 58014</t>
  </si>
  <si>
    <t>KRDU 181851Z 24007KT 10SM FEW044 BKN250 33/23 A3018 RMK AO2 SLP214 CB DSNT SW T03330228</t>
  </si>
  <si>
    <t>KRDU 181951Z 25007KT 10SM SCT045 BKN250 33/22 A3017 RMK AO2 SLP210 T03330217</t>
  </si>
  <si>
    <t>KRDU 182051Z 24008KT 10SM SCT050 SCT250 34/22 A3015 RMK AO2 SLP204 TCU DSNT E-SE T03390222 57017</t>
  </si>
  <si>
    <t>KRDU 182151Z 25006KT 10SM FEW050 SCT250 33/22 A3013 RMK AO2 SLP199 TCU DSNT SE T03330222</t>
  </si>
  <si>
    <t>KRDU 182251Z 26005KT 10SM FEW050 BKN250 32/22 A3012 RMK AO2 SLP192 TCU DSNT S T03220222</t>
  </si>
  <si>
    <t>KRDU 182351Z 24004KT 10SM FEW050 SCT250 29/23 A3012 RMK AO2 SLP194 T02940228 10339 20294 55010</t>
  </si>
  <si>
    <t>KRDU 190051Z 21009KT 10SM SCT060TCU SCT250 29/23 A3014 RMK AO2 SLP199 TCU NW T02940233</t>
  </si>
  <si>
    <t>KRDU 190151Z 23009KT 10SM FEW050 SCT075 BKN250 29/23 A3015 RMK AO2 SLP204 T02940233</t>
  </si>
  <si>
    <t>KRDU 190251Z 24007KT 10SM FEW075 BKN220 28/23 A3016 RMK AO2 SLP208 T02780233 51015</t>
  </si>
  <si>
    <t>KRDU 190351Z 24005KT 10SM BKN220 27/24 A3016 RMK AO2 SLP208 T02670239</t>
  </si>
  <si>
    <t>KRDU 190451Z 23007KT 10SM BKN220 27/23 A3015 RMK AO2 SLP203 T02670233 403390222</t>
  </si>
  <si>
    <t>KRDU 190551Z 25004KT 10SM FEW220 SCT250 26/23 A3014 RMK AO2 SLP202 T02560233 10300 20256 58006</t>
  </si>
  <si>
    <t>KRDU 190651Z 24005KT 10SM FEW060 FEW220 BKN250 25/23 A3014 RMK AO2 SLP201 T02500233</t>
  </si>
  <si>
    <t>KRDU 190751Z 25003KT 10SM FEW060 FEW220 SCT250 24/23 A3014 RMK AO2 SLP202 T02440233</t>
  </si>
  <si>
    <t>KRDU 190851Z 24003KT 10SM FEW220 SCT250 24/23 A3015 RMK AO2 SLP204 T02440228 53002</t>
  </si>
  <si>
    <t>KRDU 190951Z 00000KT 10SM FEW060 FEW220 SCT250 24/23 A3016 RMK AO2 SLP208 T02390228</t>
  </si>
  <si>
    <t>KRDU 191051Z 27003KT 9SM FEW060 FEW220 FEW250 24/23 A3017 RMK AO2 SLP211 T02440228</t>
  </si>
  <si>
    <t>KRDU 191151Z 00000KT 10SM FEW060 FEW220 FEW250 26/23 A3018 RMK AO2 SLP213 T02610233 10261 20233 51008</t>
  </si>
  <si>
    <t>KRDU 191251Z 00000KT 10SM FEW050 FEW250 28/23 A3018 RMK AO2 SLP215 TCU DSNT S T02830228</t>
  </si>
  <si>
    <t>KRDU 191351Z 35004KT 10SM FEW050 FEW150 FEW250 29/22 A3019 RMK AO2 SLP219 CB DSNT S T02940217</t>
  </si>
  <si>
    <t>KRDU 191451Z 35003KT 10SM FEW036 FEW150 FEW250 31/22 A3020 RMK AO2 SLP221 T03060217 51008</t>
  </si>
  <si>
    <t>KRDU 191551Z 02006KT 10SM FEW040 BKN250 32/22 A3021 RMK AO2 SLP223 T03170217</t>
  </si>
  <si>
    <t>KRDU 191651Z VRB03KT 10SM FEW041TCU FEW150 BKN250 32/21 A3019 RMK AO2 SLP218 TCU SE-S T03170211</t>
  </si>
  <si>
    <t>KRDU 191751Z 00000KT 10SM FEW042 FEW150 BKN250 32/22 A3017 RMK AO2 SLP210 TCU DSNT S T03220217 10322 20261 58011</t>
  </si>
  <si>
    <t>KRDU 191851Z 30005KT 10SM FEW045 FEW150 BKN250 33/21 A3015 RMK AO2 SLP204 CB DSNT S-SW T03280211</t>
  </si>
  <si>
    <t>KRDU 191951Z 26003KT 10SM FEW045 FEW150 SCT250 33/21 A3012 RMK AO2 SLP193 CB DSNT SE-S T03330206</t>
  </si>
  <si>
    <t>KRDU 192051Z 26007KT 10SM FEW050 FEW150 SCT250 33/22 A3009 RMK AO2 SLP184 CB DSNT SE-S T03280222 58025</t>
  </si>
  <si>
    <t>KRDU 192151Z 26005KT 10SM FEW050 FEW150 SCT250 33/22 A3010 RMK AO2 SLP187 CB DSNT NE-SE-S T03330217</t>
  </si>
  <si>
    <t>KRDU 192251Z 33004KT 10SM FEW050 FEW150 SCT250 32/21 A3009 RMK AO2 SLP185 CB DSNT NE-SE-S T03220206</t>
  </si>
  <si>
    <t>KRDU 192351Z 00000KT 10SM FEW050 SCT150 BKN250 29/22 A3011 RMK AO2 SLP191 CB DSNT NE-SE-S T02940222 10339 20289 53007</t>
  </si>
  <si>
    <t>KRDU 200037Z 15014G21KT 10SM FEW070 SCT120 SCT180 SCT250 27/19 A3013 RMK AO2 WSHFT 0019 CB DSNT NE-SE-S AND W T02670194</t>
  </si>
  <si>
    <t>KRDU 200051Z 14008KT 10SM FEW070 SCT120 SCT180 SCT250 26/19 A3014 RMK AO2 WSHFT 0019 SLP199 FRQ LTG DSNT NE-SE-S T02610194</t>
  </si>
  <si>
    <t>KRDU 200151Z 12008KT 10SM SCT060 SCT120 SCT250 24/19 A3016 RMK AO2 SLP208 CONS LTG DSNT NE AND S T02440194</t>
  </si>
  <si>
    <t>KRDU 200228Z 07011G23KT 10SM BKN023 BKN075 BKN250 25/20 A3020</t>
  </si>
  <si>
    <t>KRDU 200236Z 08013KT 10SM SCT023 SCT060 BKN075 BKN250 24/20 A3020 RMK AO2 OCNL LTG DSNT E AND S-SW T02440200</t>
  </si>
  <si>
    <t>KRDU 200251Z 12009KT 10SM FEW022 SCT070 SCT120 SCT250 24/20 A3019 RMK AO2 SLP218 CONS LTG DSNT E-S-SW T02440200 53026</t>
  </si>
  <si>
    <t>KRDU 200351Z 18005KT 10SM FEW015 FEW060 SCT120 SCT250 24/19 A3016 RMK AO2 SLP206 CONS LTG DSNT N AND S-SW T02390194</t>
  </si>
  <si>
    <t>KRDU 200451Z 21008KT 10SM FEW015 FEW055 BKN200 BKN250 23/20 A3018 RMK AO2 SLP213 FRQ LTG DSNT SW AND NW T02330200 403390233</t>
  </si>
  <si>
    <t>KRDU 200551Z 25004KT 10SM FEW055 SCT200 SCT250 22/20 A3015 RMK AO2 SLP205 OCNL LTG DSNT NE AND SW T02220200 10300 20222 56013</t>
  </si>
  <si>
    <t>KRDU 200651Z 33004KT 10SM FEW055 SCT200 SCT250 23/21 A3015 RMK AO2 SLP204 OCNL LTG DSNT NE T02280206</t>
  </si>
  <si>
    <t>KRDU 200751Z 01003KT 10SM FEW160 FEW250 22/21 A3016 RMK AO2 SLP206 T02220206</t>
  </si>
  <si>
    <t>KRDU 200851Z 23004KT 10SM FEW110 FEW250 22/20 A3016 RMK AO2 SLP209 T02170200 53004</t>
  </si>
  <si>
    <t>KRDU 200951Z 33003KT 10SM FEW070 FEW250 22/21 A3016 RMK AO2 SLP208 T02220206</t>
  </si>
  <si>
    <t>KRDU 201051Z VRB03KT 10SM FEW070 FEW250 22/21 A3017 RMK AO2 SLP210 T02220206</t>
  </si>
  <si>
    <t>KRDU 201151Z 36004KT 10SM FEW010 FEW250 24/21 A3018 RMK AO2 SLP214 T02440206 10244 20211 53005</t>
  </si>
  <si>
    <t>KRDU 201251Z 04009KT 10SM FEW015 FEW250 25/21 A3019 RMK AO2 SLP219 T02500211</t>
  </si>
  <si>
    <t>KRDU 201351Z 01007KT 10SM SCT018 SCT250 27/21 A3019 RMK AO2 SLP220 T02670211</t>
  </si>
  <si>
    <t>KRDU 201451Z 05006KT 10SM SCT023 SCT250 28/22 A3020 RMK AO2 SLP222 T02780217 51008</t>
  </si>
  <si>
    <t>KRDU 201551Z 05009KT 10SM SCT030 29/21 A3019 RMK AO2 SLP219 T02890206</t>
  </si>
  <si>
    <t>KRDU 201651Z 10007KT 10SM SCT032 29/21 A3019 RMK AO2 SLP218 T02940211</t>
  </si>
  <si>
    <t>KRDU 201751Z VRB05KT 10SM SCT036 31/21 A3018 RMK AO2 SLP215 T03060206 10306 20244 58007</t>
  </si>
  <si>
    <t>KRDU 201851Z 06005KT 10SM SCT040 SCT250 32/21 A3017 RMK AO2 SLP210 T03170206</t>
  </si>
  <si>
    <t>KRDU 201951Z VRB03KT 10SM SCT045TCU BKN250 31/21 A3015 RMK AO2 SLP205 TCU ALQDS T03110206</t>
  </si>
  <si>
    <t>KRDU 202051Z 09006KT 10SM SCT048 BKN250 32/20 A3014 RMK AO2 SLP199 T03170200 58016</t>
  </si>
  <si>
    <t>KRDU 202151Z 06006KT 10SM SCT050 SCT250 31/21 A3013 RMK AO2 SLP196 T03110206</t>
  </si>
  <si>
    <t>KRDU 202251Z 04004KT 10SM FEW060 FEW250 31/21 A3013 RMK AO2 SLP197 T03060211</t>
  </si>
  <si>
    <t>KRDU 202351Z 03005KT 10SM FEW060 FEW250 29/21 A3015 RMK AO2 SLP202 T02890206 10317 20289 53003</t>
  </si>
  <si>
    <t>KRDU 210051Z 00000KT 10SM FEW060 FEW250 26/21 A3016 RMK AO2 SLP207 TCU DSNT SE T02610211</t>
  </si>
  <si>
    <t>KRDU 210151Z 00000KT 10SM FEW060 FEW250 25/22 A3017 RMK AO2 SLP212 T02500217</t>
  </si>
  <si>
    <t>KRDU 210251Z 00000KT 10SM FEW250 24/22 A3018 RMK AO2 SLP213 T02390217 51011</t>
  </si>
  <si>
    <t>KRDU 210351Z 00000KT 10SM FEW250 23/22 A3017 RMK AO2 SLP212 T02330217</t>
  </si>
  <si>
    <t>KRDU 210451Z 14003KT 10SM FEW250 24/21 A3018 RMK AO2 SLP214 T02390211 403170211</t>
  </si>
  <si>
    <t>KRDU 210551Z 10003KT 10SM CLR 24/21 A3017 RMK AO2 SLP211 T02390211 10289 20233 58002</t>
  </si>
  <si>
    <t>KRDU 210651Z 00000KT 10SM CLR 22/21 A3016 RMK AO2 SLP208 T02220206</t>
  </si>
  <si>
    <t>KRDU 210751Z 00000KT 8SM FEW080 22/21 A3016 RMK AO2 SLP209 T02170206</t>
  </si>
  <si>
    <t>KRDU 210851Z 33003KT 8SM FEW080 22/21 A3017 RMK AO2 SLP209 T02170206 55001</t>
  </si>
  <si>
    <t>KRDU 210951Z 00000KT 7SM FEW070 21/21 A3017 RMK AO2 SLP210 T02110206</t>
  </si>
  <si>
    <t>KRDU 211051Z 08004KT 7SM SCT070 SCT250 22/21 A3018 RMK AO2 SLP213 T02170211</t>
  </si>
  <si>
    <t>KRDU 211151Z 00000KT 10SM FEW070 FEW250 24/22 A3020 RMK AO2 SLP220 T02390217 10239 20211 53010</t>
  </si>
  <si>
    <t>KRDU 211251Z 13003KT 10SM FEW060 FEW090 FEW250 26/22 A3020 RMK AO2 SLP221 T02560217</t>
  </si>
  <si>
    <t>KRDU 211351Z 00000KT 10SM FEW060 FEW090 28/21 A3021 RMK AO2 SLP223 T02780211</t>
  </si>
  <si>
    <t>KRDU 211451Z VRB05KT 10SM FEW032 FEW100 29/21 A3020 RMK AO2 SLP220 T02890206 50000</t>
  </si>
  <si>
    <t>KRDU 211551Z 12004KT 10SM FEW040 FEW250 30/21 A3020 RMK AO2 SLP221 T03000206</t>
  </si>
  <si>
    <t>KRDU 211651Z 18005KT 10SM SCT044 SCT250 31/19 A3018 RMK AO2 SLP215 T03110189</t>
  </si>
  <si>
    <t>KRDU 211751Z 14004KT 10SM SCT055TCU SCT085 SCT250 31/17 A3017 RMK AO2 SLP210 TCU SE-S AND NW T03060172 10322 20239 58009</t>
  </si>
  <si>
    <t>KRDU 211851Z 20005KT 10SM SCT055TCU SCT100 32/19 A3016 RMK AO2 SLP206 TCU E AND SW-W T03220194</t>
  </si>
  <si>
    <t>KRDU 211951Z 14005KT 10SM SCT055TCU SCT100 32/18 A3014 RMK AO2 SLP200 TCU SW-W T03220183</t>
  </si>
  <si>
    <t>KRDU 212051Z 19005KT 10SM FEW055 FEW100 32/19 A3012 RMK AO2 SLP193 T03220194 58017</t>
  </si>
  <si>
    <t>KRDU 212151Z 15006KT 10SM FEW060 FEW250 32/18 A3010 RMK AO2 SLP186 T03170178</t>
  </si>
  <si>
    <t>KRDU 212251Z 15006KT 10SM FEW060 FEW250 31/19 A3010 RMK AO2 SLP187 T03060194</t>
  </si>
  <si>
    <t>KRDU 212351Z 15005KT 10SM FEW090 FEW250 29/19 A3011 RMK AO2 SLP190 T02940194 10322 20294 55003</t>
  </si>
  <si>
    <t>KRDU 220051Z 16005KT 10SM FEW100 FEW250 28/20 A3012 RMK AO2 SLP193 T02780200</t>
  </si>
  <si>
    <t>KRDU 220151Z 18004KT 10SM FEW100 FEW250 27/20 A3014 RMK AO2 SLP200 T02670200</t>
  </si>
  <si>
    <t>KRDU 220251Z 14004KT 10SM FEW100 SCT250 26/20 A3015 RMK AO2 SLP204 T02610200 53014</t>
  </si>
  <si>
    <t>KRDU 220351Z 17004KT 10SM FEW065 BKN250 25/20 A3014 RMK AO2 SLP201 T02500200</t>
  </si>
  <si>
    <t>KRDU 220451Z 18005KT 10SM BKN250 25/20 A3013 RMK AO2 SLP196 T02500200 403220211</t>
  </si>
  <si>
    <t>KRDU 220551Z 20006KT 10SM FEW060 SCT250 25/21 A3011 RMK AO2 SLP191 T02500206 10294 20250 58013</t>
  </si>
  <si>
    <t>KRDU 220651Z 25004KT 10SM SCT250 24/21 A3010 RMK AO2 SLP187 T02390211</t>
  </si>
  <si>
    <t>KRDU 220751Z 22005KT 10SM BKN250 23/22 A3009 RMK AO2 SLP185 T02330217</t>
  </si>
  <si>
    <t>KRDU 220851Z 23006KT 10SM BKN250 23/22 A3009 RMK AO2 SLP182 T02280217 56009</t>
  </si>
  <si>
    <t>KRDU 220951Z 17003KT 10SM FEW060 BKN250 23/22 A3009 RMK AO2 SLP185 T02330217</t>
  </si>
  <si>
    <t>KRDU 221051Z 24003KT 7SM FEW070 BKN250 23/22 A3011 RMK AO2 SLP190 T02280217</t>
  </si>
  <si>
    <t>KRDU 221151Z 23008KT 10SM FEW070 FEW150 SCT250 24/22 A3011 RMK AO2 SLP190 T02440222 10250 20228 51008</t>
  </si>
  <si>
    <t>KRDU 221251Z 24005KT 10SM BKN250 27/22 A3010 RMK AO2 SLP188 T02670222</t>
  </si>
  <si>
    <t>KRDU 221351Z 24008KT 10SM BKN250 28/22 A3009 RMK AO2 SLP183 T02780222</t>
  </si>
  <si>
    <t>KRDU 221451Z 20009KT 10SM BKN250 30/23 A3009 RMK AO2 SLP184 T03000228 55006</t>
  </si>
  <si>
    <t>KRDU 221551Z 22011KT 10SM FEW030 BKN250 31/23 A3008 RMK AO2 SLP180 T03110233</t>
  </si>
  <si>
    <t>KRDU 221651Z 24011KT 10SM FEW033 BKN250 32/23 A3007 RMK AO2 SLP178 T03220233</t>
  </si>
  <si>
    <t>KRDU 221751Z 25010KT 10SM SCT040TCU BKN250 32/22 A3007 RMK AO2 SLP177 TCU NE-S AND W-NW T03220222 10328 20244 56006</t>
  </si>
  <si>
    <t>KRDU 221851Z 25007KT 10SM SCT042TCU SCT085 BKN250 33/23 A3005 RMK AO2 SLP170 TCU E-S-W T03280233</t>
  </si>
  <si>
    <t>KRDU 221951Z 24009KT 10SM SCT045 SCT085 BKN250 33/23 A3003 RMK AO2 LTG DSNT E SLP162 CB DSNT E AND SW-W TCU DSNT SE-S T03330233</t>
  </si>
  <si>
    <t>KRDU 222051Z 21008KT 10SM SCT045 SCT085 BKN250 33/23 A3001 RMK AO2 LTG DSNT S AND SW SLP157 CB DSNT S-W TCU DSNT NW T03330228 56020</t>
  </si>
  <si>
    <t>KRDU 222151Z 18012KT 10SM SCT045TCU SCT065 SCT250 33/23 A2999 RMK AO2 LTG DSNT S AND SW SLP150 CB DSNT S-SW TCU N AND DSNT SE T03280233</t>
  </si>
  <si>
    <t>KRDU 222251Z 18005KT 10SM FEW045 FEW095 SCT250 31/21 A2998 RMK AO2 SLP146 CB DSNT SW-W T03060206</t>
  </si>
  <si>
    <t>KRDU 222351Z 23006KT 10SM FEW045 FEW095 SCT250 28/22 A2999 RMK AO2 SLP149 CB DSNT SW-W T02830217 10339 20283 55008</t>
  </si>
  <si>
    <t>KRDU 230051Z 25012G17KT 10SM FEW050 FEW120 SCT250 27/21 A3001 RMK AO2 SLP155 OCNL LTG DSNT S T02670206</t>
  </si>
  <si>
    <t>KRDU 230151Z 20004KT 10SM FEW050 FEW120 SCT250 26/21 A3001 RMK AO2 SLP155 FRQ LTG DSNT S T02560206</t>
  </si>
  <si>
    <t>KRDU 230251Z 24004KT 10SM FEW150 SCT250 24/21 A3002 RMK AO2 SLP158 FRQ LTG DSNT S T02390211 51010</t>
  </si>
  <si>
    <t>KRDU 230351Z 24005KT 10SM FEW150 SCT250 23/21 A3002 RMK AO2 SLP161 T02330211</t>
  </si>
  <si>
    <t>KRDU 230451Z 27004KT 10SM FEW070 FEW150 SCT250 23/22 A3002 RMK AO2 SLP159 T02330217 403390228</t>
  </si>
  <si>
    <t>KRDU 230551Z 24004KT 10SM SCT250 23/21 A3002 RMK AO2 SLP160 T02280211 10289 20228 51001</t>
  </si>
  <si>
    <t>KRDU 230651Z 24003KT 10SM FEW250 23/21 A3001 RMK AO2 SLP157 T02280211</t>
  </si>
  <si>
    <t>KRDU 230751Z 22005KT 10SM FEW250 23/21 A2999 RMK AO2 SLP151 T02330211</t>
  </si>
  <si>
    <t>KRDU 230851Z 24003KT 10SM FEW250 23/21 A2998 RMK AO2 SLP148 T02280211 58012</t>
  </si>
  <si>
    <t>KRDU 230951Z 27003KT 9SM FEW250 23/21 A2999 RMK AO2 SLP149 T02280211</t>
  </si>
  <si>
    <t>KRDU 231051Z 00000KT 10SM FEW250 23/22 A2999 RMK AO2 SLP151 T02280217</t>
  </si>
  <si>
    <t>KRDU 231151Z 25004KT 10SM FEW250 25/22 A3000 RMK AO2 SLP152 T02500222 10250 20222 53004</t>
  </si>
  <si>
    <t>KRDU 231251Z 00000KT 10SM FEW250 27/22 A3000 RMK AO2 SLP152 T02670222</t>
  </si>
  <si>
    <t>KRDU 231351Z 00000KT 10SM FEW250 29/23 A3000 RMK AO2 SLP154 T02890228</t>
  </si>
  <si>
    <t>KRDU 231451Z 00000KT 10SM FEW250 31/23 A3001 RMK AO2 SLP156 T03060233 53004</t>
  </si>
  <si>
    <t>KRDU 231551Z VRB03KT 10SM FEW030 FEW250 32/24 A3001 RMK AO2 SLP155 T03170239</t>
  </si>
  <si>
    <t>KRDU 231651Z 26004KT 10SM SCT038 SCT250 32/23 A3001 RMK AO2 SLP156 T03220228</t>
  </si>
  <si>
    <t>KRDU 231751Z 14005KT 10SM SCT045 SCT250 33/22 A2999 RMK AO2 SLP148 T03280217 10339 20250 58007</t>
  </si>
  <si>
    <t>KRDU 231851Z 23006KT 10SM SCT050 SCT250 33/22 A2997 RMK AO2 SLP143 T03280222</t>
  </si>
  <si>
    <t>KRDU 231951Z 14009KT 10SM SCT050 SCT250 34/23 A2996 RMK AO2 SLP139 T03440228</t>
  </si>
  <si>
    <t>KRDU 232051Z 21006KT 10SM FEW050 SCT250 34/23 A2996 RMK AO2 SLP138 T03390233 56010</t>
  </si>
  <si>
    <t>KRDU 232151Z 21004KT 10SM FEW050 FEW250 32/24 A2995 RMK AO2 SLP137 CB DSNT S T03170239</t>
  </si>
  <si>
    <t>KRDU 232251Z 17006KT 10SM FEW055 FEW250 33/23 A2995 RMK AO2 SLP135 CB DSNT S-SW T03330233</t>
  </si>
  <si>
    <t>KRDU 232351Z 00000KT 10SM FEW055 FEW150 FEW250 31/23 A2995 RMK AO2 SLP135 CB DSNT W T03110228 10350 20311 55003</t>
  </si>
  <si>
    <t>KRDU 240051Z 19004KT 10SM FEW055 FEW150 FEW250 30/24 A2996 RMK AO2 SLP141 T03000239</t>
  </si>
  <si>
    <t>KRDU 240151Z 22008KT 10SM FEW150 FEW250 28/23 A2998 RMK AO2 SLP146 T02780233</t>
  </si>
  <si>
    <t>KRDU 240251Z 24005KT 10SM FEW250 27/23 A2999 RMK AO2 SLP150 T02670228 51015</t>
  </si>
  <si>
    <t>KRDU 240351Z 22007KT 10SM FEW250 27/22 A2999 RMK AO2 SLP151 T02670222</t>
  </si>
  <si>
    <t>KRDU 240451Z 25003KT 10SM FEW250 26/22 A3000 RMK AO2 SLP154 T02560222 403500222</t>
  </si>
  <si>
    <t>KRDU 240551Z 24005KT 10SM FEW250 24/23 A3001 RMK AO2 SLP156 T02440228 10311 20244 53006</t>
  </si>
  <si>
    <t>KRDU 240651Z 23006KT 10SM FEW250 24/23 A3001 RMK AO2 SLP156 T02440228</t>
  </si>
  <si>
    <t>KRDU 240751Z 24004KT 10SM FEW250 24/23 A3000 RMK AO2 SLP155 T02390228</t>
  </si>
  <si>
    <t>KRDU 240851Z 00000KT 10SM FEW250 24/22 A3000 RMK AO2 SLP154 T02390222 56002</t>
  </si>
  <si>
    <t>KRDU 240951Z 24003KT 10SM FEW250 24/22 A3001 RMK AO2 SLP156 T02390222</t>
  </si>
  <si>
    <t>KRDU 241051Z 25003KT 10SM SCT250 24/23 A3002 RMK AO2 SLP158 T02390228</t>
  </si>
  <si>
    <t>KRDU 241151Z 23005KT 10SM BKN250 26/24 A3002 RMK AO2 SLP161 T02560239 10256 20233 53006</t>
  </si>
  <si>
    <t>KRDU 241251Z 24004KT 10SM BKN250 28/24 A3003 RMK AO2 SLP164 T02780239</t>
  </si>
  <si>
    <t>KRDU 241351Z 24005KT 10SM BKN250 29/24 A3003 RMK AO2 SLP164 T02940239</t>
  </si>
  <si>
    <t>KRDU 241451Z 22004KT 10SM BKN250 31/23 A3004 RMK AO2 SLP165 T03060233 51005</t>
  </si>
  <si>
    <t>KRDU 241551Z VRB04KT 10SM FEW035 BKN250 33/23 A3004 RMK AO2 SLP168 T03280233</t>
  </si>
  <si>
    <t>KRDU 241651Z 14005KT 10SM FEW045 BKN250 33/23 A3004 RMK AO2 SLP167 T03330233</t>
  </si>
  <si>
    <t>KRDU 241751Z 27004KT 10SM FEW045 BKN250 34/23 A3003 RMK AO2 SLP163 T03440233 10344 20256 58002</t>
  </si>
  <si>
    <t>KRDU 241851Z 13007KT 10SM FEW050 BKN250 34/23 A3002 RMK AO2 SLP159 T03440228</t>
  </si>
  <si>
    <t>KRDU 241951Z VRB06KT 10SM FEW050 BKN250 35/22 A3001 RMK AO2 SLP155 T03500222</t>
  </si>
  <si>
    <t>KRDU 242051Z 16007KT 10SM FEW050 BKN250 34/21 A2999 RMK AO2 SLP151 T03440211 58012</t>
  </si>
  <si>
    <t>KRDU 242151Z 19008KT 10SM FEW050 BKN250 34/22 A2999 RMK AO2 SLP150 T03440217</t>
  </si>
  <si>
    <t>KRDU 242251Z 16006KT 10SM FEW050 BKN250 33/22 A2999 RMK AO2 SLP150 T03330222</t>
  </si>
  <si>
    <t>KRDU 242351Z 16005KT 10SM FEW050 BKN250 32/22 A3000 RMK AO2 SLP151 T03220222 10350 20322 53001</t>
  </si>
  <si>
    <t>KRDU 250051Z 16005KT 10SM FEW050 BKN250 30/23 A3001 RMK AO2 SLP156 T03000233</t>
  </si>
  <si>
    <t>KRDU 250151Z 15003KT 10SM BKN250 29/23 A3003 RMK AO2 SLP163 T02890233</t>
  </si>
  <si>
    <t>KRDU 250251Z 17003KT 10SM BKN250 28/23 A3004 RMK AO2 SLP166 T02780233 51015</t>
  </si>
  <si>
    <t>KRDU 250351Z 19005KT 10SM SCT250 28/23 A3004 RMK AO2 SLP166 T02830228</t>
  </si>
  <si>
    <t>KRDU 250451Z 22007KT 10SM SCT250 28/24 A3004 RMK AO2 SLP164 T02780239 403500233</t>
  </si>
  <si>
    <t>KRDU 250551Z 23008KT 10SM FEW250 27/24 A3003 RMK AO2 SLP162 T02720239 10322 20261 58003</t>
  </si>
  <si>
    <t>KRDU 250651Z 23006KT 10SM FEW250 26/24 A3002 RMK AO2 SLP158 T02610239</t>
  </si>
  <si>
    <t>KRDU 250751Z 24005KT 10SM CLR 26/24 A3002 RMK AO2 SLP160 T02560239</t>
  </si>
  <si>
    <t>KRDU 250851Z 23005KT 10SM CLR 25/23 A3004 RMK AO2 SLP166 T02500233 53003</t>
  </si>
  <si>
    <t>KRDU 250951Z 20005KT 10SM FEW250 26/24 A3005 RMK AO2 SLP168 T02560239</t>
  </si>
  <si>
    <t>KRDU 251051Z 21006KT 9SM FEW070 FEW250 26/24 A3005 RMK AO2 SLP171 T02560239</t>
  </si>
  <si>
    <t>KRDU 251151Z 22010KT 10SM FEW070 FEW250 27/24 A3006 RMK AO2 SLP175 T02670239 10272 20250 53008</t>
  </si>
  <si>
    <t>KRDU 251251Z 23007KT 10SM FEW070 FEW250 28/24 A3006 RMK AO2 SLP175 T02830244</t>
  </si>
  <si>
    <t>KRDU 251351Z 21008KT 10SM FEW250 30/24 A3005 RMK AO2 SLP171 T03000244</t>
  </si>
  <si>
    <t>KRDU 251451Z 25006KT 10SM SCT250 31/25 A3005 RMK AO2 SLP169 T03110250 58005</t>
  </si>
  <si>
    <t>KRDU 251551Z 20005KT 10SM FEW028 SCT250 33/26 A3005 RMK AO2 SLP168 T03330256</t>
  </si>
  <si>
    <t>KRDU 251651Z 24008KT 10SM FEW038 SCT250 34/24 A3003 RMK AO2 SLP162 T03440244</t>
  </si>
  <si>
    <t>KRDU 251751Z 10SM FEW038 SCT250 34/24 A3001 RMK AO2 SLP155 T03390239 10350 20267 58013</t>
  </si>
  <si>
    <t>KRDU 251851Z 23006KT 10SM SCT045TCU SCT100 BKN250 34/23 A2999 RMK AO2 SLP151 TCU SE AND W T03390233</t>
  </si>
  <si>
    <t>KRDU 251951Z 25007KT 220V280 10SM SCT050TCU SCT100 BKN250 36/23 A2997 RMK AO2 SLP141 TCU ALQDS T03560228</t>
  </si>
  <si>
    <t>KRDU 252051Z 21007KT 10SM SCT055TCU SCT100 BKN250 34/23 A2996 RMK AO2 SLP138 TCU W-N AND DSNT E-SE T03390233 56017</t>
  </si>
  <si>
    <t>KRDU 252102Z 22009KT 10SM VCTS SCT055CB SCT100 BKN250 33/23 A2995 RMK AO2 TSE2057 OCNL LTGICCG NW TS NW MOV NE T03330233</t>
  </si>
  <si>
    <t>KRDU 252126Z 21009KT 10SM SCT055TCU BKN085 BKN250 33/23 A2995 RMK AO2 TSE2057 TCU NW-NE AND DSNT E T03330228</t>
  </si>
  <si>
    <t>KRDU 252151Z 32005KT 10SM SCT050TCU SCT085 BKN250 31/23 A2995 RMK AO2 TSE2057 SLP137 TCU NE AND DSNT E-SE T03110228</t>
  </si>
  <si>
    <t>KRDU 252251Z 19009KT 10SM FEW050 SCT120 BKN250 34/24 A2995 RMK AO2 SLP136 TCU DSNT E AND W T03390239</t>
  </si>
  <si>
    <t>KRDU 252351Z 21013KT 10SM FEW050 SCT120 BKN250 32/23 A2997 RMK AO2 SLP142 TCU DSNT SW-NW T03170233 10356 20311 53004</t>
  </si>
  <si>
    <t>KRDU 260051Z 21011KT 10SM FEW060 SCT085 BKN250 31/23 A2998 RMK AO2 SLP147 T03110228</t>
  </si>
  <si>
    <t>KRDU 260151Z 21008KT 10SM FEW060 BKN250 30/23 A3000 RMK AO2 SLP152 T03000228</t>
  </si>
  <si>
    <t>KRDU 260251Z 22009KT 10SM SCT250 29/22 A3000 RMK AO2 SLP151 T02940222 50009</t>
  </si>
  <si>
    <t>KRDU 260351Z 21010KT 10SM SCT250 29/22 A3000 RMK AO2 SLP153 T02890222</t>
  </si>
  <si>
    <t>KRDU 260451Z 22012KT 10SM FEW065 SCT250 28/23 A3000 RMK AO2 SLP152 T02780228 403560250</t>
  </si>
  <si>
    <t>KRDU 260551Z 23012KT 10SM FEW065 SCT250 27/23 A3000 RMK AO2 SLP152 T02720228 10317 20272 51001</t>
  </si>
  <si>
    <t>KRDU 260651Z 23009KT 10SM FEW065 SCT250 27/23 A2999 RMK AO2 SLP149 T02670228</t>
  </si>
  <si>
    <t>KRDU 260751Z 23007KT 10SM FEW065 FEW250 26/22 A2999 RMK AO2 SLP150 T02610222</t>
  </si>
  <si>
    <t>KRDU 260851Z 23008KT 10SM FEW065 FEW250 26/22 A3000 RMK AO2 SLP153 T02560222 55000</t>
  </si>
  <si>
    <t>KRDU 260951Z 25005KT 10SM FEW065 SCT250 25/22 A3001 RMK AO2 SLP155 T02500222</t>
  </si>
  <si>
    <t>KRDU 261051Z 23006KT 10SM FEW065 BKN250 24/22 A3001 RMK AO2 SLP157 T02440222</t>
  </si>
  <si>
    <t>KRDU 261151Z 23008KT 10SM SCT250 26/22 A3002 RMK AO2 SLP160 T02610222 10278 20244 53007</t>
  </si>
  <si>
    <t>KRDU 261251Z 23009KT 10SM BKN250 28/23 A3002 RMK AO2 SLP161 T02780228</t>
  </si>
  <si>
    <t>KRDU 261351Z 25007KT 10SM BKN250 29/23 A3002 RMK AO2 SLP159 T02940228</t>
  </si>
  <si>
    <t>KRDU 261451Z 22006KT 10SM BKN250 31/23 A3001 RMK AO2 SLP157 T03110233 58002</t>
  </si>
  <si>
    <t>KRDU 261551Z 23005KT 10SM BKN250 32/24 A3001 RMK AO2 SLP155 T03220239</t>
  </si>
  <si>
    <t>KRDU 261651Z 23007KT 10SM FEW033 BKN250 33/24 A3000 RMK AO2 SLP152 T03330244</t>
  </si>
  <si>
    <t>KRDU 261751Z VRB06KT 10SM FEW038 BKN250 34/25 A2999 RMK AO2 SLP147 T03440250 10344 20261 58009</t>
  </si>
  <si>
    <t>KRDU 261851Z 23010KT 10SM SCT042 BKN250 35/24 A2997 RMK AO2 SLP142 T03500244</t>
  </si>
  <si>
    <t>KRDU 261951Z 10SM SCT048 BKN250 35/24 A2995 RMK AO2 SLP135 TCU DSNT ALQDS T03500239</t>
  </si>
  <si>
    <t>KRDU 262051Z 25008KT 10SM SCT050 SCT180 SCT250 36/23 A2993 RMK AO2 SLP127 TCU DSNT NW-NE-E T03560228 58020</t>
  </si>
  <si>
    <t>KRDU 262151Z 25007KT 10SM SCT055 SCT180 SCT250 35/23 A2993 RMK AO2 SLP128 TCU DSNT ALQDS T03500233</t>
  </si>
  <si>
    <t>KRDU 262211Z 25006KT 10SM VCTS SCT055CB SCT180 SCT250 34/23 A2992 RMK AO2 OCNL LTGICCG W TS W MOV E T03390228</t>
  </si>
  <si>
    <t>KRDU 262251Z 00000KT 10SM FEW030 SCT055 SCT110 BKN250 32/24 A2993 RMK AO2 RAB41E49 SLP131 TCU DSNT NE-SE-SW P0000 T03170244</t>
  </si>
  <si>
    <t>KRDU 262351Z 18006KT 10SM TS FEW060CB SCT085 SCT160 BKN250 32/24 A2993 RMK AO2 TSB50 SLP130 OCNL LTGICCG S-W AND DSNT NW TS S-W MOV E 60000 T03170244 10361 20306 50002</t>
  </si>
  <si>
    <t>KRDU 270051Z 21008KT 6SM -TSRA BR FEW015 BKN055CB BKN150 BKN250 27/24 A2996 RMK AO2 RAB21 SLP138 CONS LTGICCG SE-SW TS SE-SW MOV E P0000 T02670244</t>
  </si>
  <si>
    <t>KRDU 270151Z 25010KT 10SM TS SCT055CB BKN110 BKN250 26/23 A2999 RMK AO2 PK WND 21027/0104 RAE15 SLP148 CONS LTGICCG S-W-NW AND DSNT E-SE TS S-W-NW MOV E P0000 T02560228</t>
  </si>
  <si>
    <t>KRDU 270251Z 26011KT 5SM TSRA BR SCT055CB BKN110 BKN150 BKN250 24/22 A3000 RMK AO2 RAB00 SLP152 FRQ LTGICCG W-NW TS W-NW MOV E P0010 60010 T02440217 51022</t>
  </si>
  <si>
    <t>KRDU 270334Z 00000KT 10SM FEW012 FEW055 SCT110 BKN170 BKN250 26/24 A2998 RMK AO2 RAE34 TSE34 OCNL LTG DSNT N P0003 T02560239</t>
  </si>
  <si>
    <t>KRDU 270351Z 00000KT 10SM FEW055 FEW070 SCT110 BKN150 BKN250 25/24 A2998 RMK AO2 RAE34 TSE34 SLP146 OCNL LTG DSNT N P0003 T02500239</t>
  </si>
  <si>
    <t>KRDU 270451Z 25003KT 10SM FEW060 FEW090 BKN180 OVC250 26/24 A2998 RMK AO2 SLP147 OCNL LTG DSNT NE T02560239 403610239</t>
  </si>
  <si>
    <t>KRDU 270551Z VRB04KT 10SM FEW040 SCT065 BKN180 OVC250 26/24 A2999 RMK AO2 SLP149 60013 T02610239 10317 20239 55002</t>
  </si>
  <si>
    <t>KRDU 270651Z 00000KT 10SM FEW080 FEW110 BKN190 BKN250 26/24 A2998 RMK AO2 SLP144 T02560239</t>
  </si>
  <si>
    <t>KRDU 270751Z 16003KT 10SM FEW080 SCT180 BKN250 24/24 A2996 RMK AO2 SLP139 T02440239</t>
  </si>
  <si>
    <t>KRDU 270851Z 00000KT 10SM FEW180 BKN250 26/24 A2996 RMK AO2 SLP139 T02560239 55010</t>
  </si>
  <si>
    <t>KRDU 270951Z 00000KT 10SM FEW100 BKN250 24/23 A2997 RMK AO2 SLP143 T02440233</t>
  </si>
  <si>
    <t>KRDU 271051Z 00000KT 6SM BR SCT130 BKN250 24/24 A2998 RMK AO2 SLP146 T02440239</t>
  </si>
  <si>
    <t>KRDU 271151Z 00000KT 9SM FEW010 FEW110 SCT150 BKN250 26/24 A2999 RMK AO2 SLP149 70013 T02610244 10261 20244 53010</t>
  </si>
  <si>
    <t>KRDU 271251Z 26005KT 10SM FEW010 SCT150 SCT250 27/25 A3000 RMK AO2 SLP153 T02720250 $</t>
  </si>
  <si>
    <t>KRDU 271351Z 00000KT 10SM BKN110 BKN250 28/25 A3000 RMK AO2 SLP153 T02780250 $</t>
  </si>
  <si>
    <t>KRDU 271451Z VRB03KT 10SM BKN110 BKN140 BKN250 30/26 A2999 RMK AO2 SLP151 T03000256 50002 $</t>
  </si>
  <si>
    <t>KRDU 271551Z VRB03KT 10SM FEW110 SCT140 BKN250 31/24 A3000 RMK AO2 SLP154 T03110244 $</t>
  </si>
  <si>
    <t>KRDU 271651Z VRB03KT 10SM FEW038 SCT110 BKN250 34/24 A2999 RMK AO2 SLP151 T03390239 $</t>
  </si>
  <si>
    <t>KRDU 271751Z 00000KT 10SM FEW044 SCT110 SCT250 35/23 A2997 RMK AO2 LTG DSNT SW SLP143 T03500233 10350 20261 58007 $</t>
  </si>
  <si>
    <t>KRDU 271851Z 00000KT 10SM FEW040 SCT110 BKN250 31/26 A2996 RMK AO2 LTG DSNT SW SLP140 CB DSNT SW-W TCU DSNT S AND W-NW T03110256 $</t>
  </si>
  <si>
    <t>KRDU 271951Z 00000KT 10SM FEW045 SCT110 BKN220 31/27 A2994 RMK AO2 SLP134 CB DSNT SW-W TCU DSNT SE-S AND NW T03060267 $</t>
  </si>
  <si>
    <t>KRDU 272051Z 25004KT 10SM FEW045 SCT110 BKN220 32/26 A2994 RMK AO2 SLP133 CB DSNT W TCU DSNT NE-SE AND NW T03170256 56010 $</t>
  </si>
  <si>
    <t>KRDU 272151Z 00000KT 10SM FEW060 SCT110 BKN250 32/26 A2993 RMK AO2 SLP128 CB DSNT NE AND NW T03220256 $</t>
  </si>
  <si>
    <t>KRDU 272251Z 32004KT 10SM FEW060 SCT110 BKN250 31/25 A2994 RMK AO2 LTG DSNT N AND NW SLP134 CB DSNT NW-NE T03110250 $</t>
  </si>
  <si>
    <t>KRDU 272351Z VRB06KT 10SM FEW030 BKN070 BKN120 BKN250 29/22 A2995 RMK AO2 LTG DSNT N AND NE SLP134 CB DSNT NW-NE AND SE T02890217 10350 20289 53001 $</t>
  </si>
  <si>
    <t>KRDU 280051Z 00000KT 10SM FEW030 SCT070 SCT120 BKN250 26/21 A2995 RMK AO2 SLP135 CB DSNT NE AND SE AND W-NW T02610211 $</t>
  </si>
  <si>
    <t>KRDU 280151Z 30003KT 10SM FEW080 SCT250 26/21 A2995 RMK AO2 SLP136 T02610206 $</t>
  </si>
  <si>
    <t>KRDU 280251Z 03004KT 10SM SCT075 SCT170 BKN250 25/21 A2997 RMK AO2 SLP142 T02500211 53008 $</t>
  </si>
  <si>
    <t>KRDU 280351Z 00000KT 10SM FEW075 FEW100 FEW180 BKN250 25/22 A2996 RMK AO2 SLP139 T02500222 $</t>
  </si>
  <si>
    <t>KRDU 280451Z 00000KT 10SM FEW060 FEW180 FEW250 25/22 A2996 RMK AO2 SLP141 T02500222 403500244 $</t>
  </si>
  <si>
    <t>KRDU 280551Z 00000KT 10SM FEW080 FEW250 24/22 A2994 RMK AO2 SLP134 T02440222 10289 20239 58008 $</t>
  </si>
  <si>
    <t>KRDU 280651Z 00000KT 10SM FEW080 FEW250 24/22 A2994 RMK AO2 SLP132 T02390222 $</t>
  </si>
  <si>
    <t>KRDU 280751Z 00000KT 8SM CLR 24/22 A2993 RMK AO2 SLP130 T02390222 $</t>
  </si>
  <si>
    <t>KRDU 280851Z 00000KT 8SM FEW250 23/22 A2992 RMK AO2 SLP127 T02330222 58007 $</t>
  </si>
  <si>
    <t>KRDU 280951Z 00000KT 8SM FEW001 BKN250 23/22 A2993 RMK AO2 SLP129 T02330222 $</t>
  </si>
  <si>
    <t>KRDU 281051Z 00000KT 8SM FEW180 BKN250 23/22 A2994 RMK AO2 SLP134 T02330222 $</t>
  </si>
  <si>
    <t>KRDU 281151Z 00000KT 10SM FEW180 SCT250 26/23 A2995 RMK AO2 SLP137 T02560228 10256 20233 53010</t>
  </si>
  <si>
    <t>KRDU 281251Z 21003KT 10SM FEW250 28/23 A2995 RMK AO2 SLP137 T02780233</t>
  </si>
  <si>
    <t>KRDU 281351Z 22004KT 10SM FEW250 30/23 A2995 RMK AO2 SLP136 T03000233</t>
  </si>
  <si>
    <t>KRDU 281451Z 23005KT 10SM FEW250 32/24 A2994 RMK AO2 SLP134 T03170244 58003</t>
  </si>
  <si>
    <t>KRDU 281551Z VRB06KT 10SM FEW035 FEW250 33/24 A2993 RMK AO2 SLP128 T03280239</t>
  </si>
  <si>
    <t>KRDU 281651Z 24010KT 10SM FEW044 FEW250 34/23 A2991 RMK AO2 SLP124 T03440233</t>
  </si>
  <si>
    <t>KRDU 281751Z 23009KT 10SM SCT046 SCT250 35/23 A2990 RMK AO2 SLP118 T03500233 10350 20256 56015</t>
  </si>
  <si>
    <t>KRDU 281851Z 24013G17KT 10SM SCT048 36/24 A2988 RMK AO2 SLP111 T03560239</t>
  </si>
  <si>
    <t>KRDU 281951Z 23011G18KT 10SM SCT050 36/23 A2985 RMK AO2 SLP103 T03560233</t>
  </si>
  <si>
    <t>KRDU 282051Z 24010KT 10SM SCT050 SCT250 36/22 A2983 RMK AO2 SLP096 T03560222 56022</t>
  </si>
  <si>
    <t>KRDU 282151Z 25009G18KT 10SM FEW060 FEW100 SCT250 35/22 A2983 RMK AO2 SLP095 T03500222</t>
  </si>
  <si>
    <t>KRDU 282251Z 21011KT 10SM SCT070 SCT100 SCT250 34/21 A2983 RMK AO2 SLP095 T03440211 $</t>
  </si>
  <si>
    <t>KRDU 282351Z 21011KT 10SM FEW070 FEW250 33/21 A2983 RMK AO2 SLP095 T03280211 10356 20328 56001 $</t>
  </si>
  <si>
    <t>KRDU 290051Z 21010KT 10SM FEW070 FEW250 31/22 A2984 RMK AO2 SLP100 TCU DSNT NW T03110217 $</t>
  </si>
  <si>
    <t>KRDU 290151Z 22013KT 10SM FEW070 SCT250 31/22 A2986 RMK AO2 SLP105 FRQ LTG DSNT NW T03060217 $</t>
  </si>
  <si>
    <t>KRDU 290251Z 22012KT 10SM FEW100 FEW250 29/22 A2986 RMK AO2 SLP106 FRQ LTG DSNT NW-NE T02940217 51012 $</t>
  </si>
  <si>
    <t>KRDU 290351Z 24008KT 10SM CLR 28/21 A2987 RMK AO2 SLP107 OCNL LTG DSNT N T02780211 $</t>
  </si>
  <si>
    <t>KRDU 290451Z 24006KT 10SM CLR 26/22 A2988 RMK AO2 SLP110 T02610217 403560233 $</t>
  </si>
  <si>
    <t>KRDU 290551Z 23006KT 10SM CLR 26/21 A2988 RMK AO2 SLP110 T02610211 10328 20256 50004 $</t>
  </si>
  <si>
    <t>KRDU 290651Z 25004KT 10SM CLR 25/21 A2987 RMK AO2 SLP109 T02500211 $</t>
  </si>
  <si>
    <t>KRDU 290751Z 25003KT 10SM CLR 26/21 A2987 RMK AO2 SLP109 T02560211 $</t>
  </si>
  <si>
    <t>KRDU 290851Z 23006KT 10SM CLR 24/21 A2987 RMK AO2 SLP108 T02440211 58003 $</t>
  </si>
  <si>
    <t>KRDU 290951Z 23007KT 10SM CLR 24/21 A2986 RMK AO2 SLP107 T02390211 $</t>
  </si>
  <si>
    <t>KRDU 291051Z 24007KT 10SM CLR 24/21 A2987 RMK AO2 SLP110 T02440211 $</t>
  </si>
  <si>
    <t>KRDU 291151Z 25006KT 10SM FEW040 FEW200 26/22 A2989 RMK AO2 SLP116 T02610217 10261 20239 53008</t>
  </si>
  <si>
    <t>KRDU 291251Z 31007KT 10SM FEW045 FEW250 27/21 A2991 RMK AO2 SLP121 T02720211</t>
  </si>
  <si>
    <t>KRDU 291351Z 33008KT 10SM FEW031 FEW038 SCT250 29/21 A2992 RMK AO2 SLP127 T02890206</t>
  </si>
  <si>
    <t>KRDU 291451Z 30007KT 260V350 10SM FEW038 SCT250 29/21 A2993 RMK AO2 SLP128 T02940206 51012</t>
  </si>
  <si>
    <t>KRDU 291551Z 33007KT 10SM SCT040 SCT250 31/21 A2992 RMK AO2 SLP126 T03110206</t>
  </si>
  <si>
    <t>KRDU 291651Z 30007KT 260V320 10SM SCT040 SCT250 31/21 A2992 RMK AO2 SLP126 T03110206</t>
  </si>
  <si>
    <t>KRDU 291751Z 10SM SCT042 SCT250 31/21 A2992 RMK AO2 SLP126 T03110206 10322 20267 56002</t>
  </si>
  <si>
    <t>KRDU 291851Z 29004KT 10SM SCT045 BKN060 BKN250 31/20 A2993 RMK AO2 SLP129 T03110200</t>
  </si>
  <si>
    <t>KRDU 291951Z VRB05KT 10SM SCT045 BKN065 BKN250 33/21 A2992 RMK AO2 SLP126 T03330206</t>
  </si>
  <si>
    <t>KRDU 292051Z 01003KT 10SM FEW055 SCT070 SCT250 32/21 A2991 RMK AO2 SLP124 T03170206 58002</t>
  </si>
  <si>
    <t>KRDU 292151Z VRB05KT 10SM FEW050 SCT070 SCT250 33/20 A2992 RMK AO2 SLP126 T03280200</t>
  </si>
  <si>
    <t>KRDU 292251Z 01003KT 10SM FEW070 FEW250 32/20 A2993 RMK AO2 SLP128 T03220200</t>
  </si>
  <si>
    <t>KRDU 292351Z 00000KT 10SM FEW070 FEW250 30/21 A2993 RMK AO2 SLP129 T03000206 10333 20300 51006</t>
  </si>
  <si>
    <t>KRDU 300051Z 00000KT 10SM FEW070 FEW250 27/22 A2993 RMK AO2 SLP130 T02720222</t>
  </si>
  <si>
    <t>KRDU 300151Z 00000KT 10SM FEW250 27/22 A2995 RMK AO2 SLP137 T02670217</t>
  </si>
  <si>
    <t>KRDU 300251Z 00000KT 10SM FEW250 26/22 A2997 RMK AO2 SLP142 T02560217 53013</t>
  </si>
  <si>
    <t>KRDU 300351Z 00000KT 10SM FEW200 25/22 A2997 RMK AO2 SLP141 T02500217</t>
  </si>
  <si>
    <t>KRDU 300451Z 00000KT 10SM SCT200 25/22 A2996 RMK AO2 SLP141 T02500217 403330239</t>
  </si>
  <si>
    <t>KRDU 300551Z 13004KT 10SM FEW075 SCT170 26/22 A2996 RMK AO2 SLP138 T02610217 10300 20239 58003</t>
  </si>
  <si>
    <t>KRDU 300651Z 13004KT 10SM FEW070 SCT085 SCT160 26/22 A2994 RMK AO2 SLP134 T02560217</t>
  </si>
  <si>
    <t>KRDU 300751Z 00000KT 10SM FEW070 SCT100 SCT140 24/22 A2993 RMK AO2 SLP130 T02390222</t>
  </si>
  <si>
    <t>KRDU 300851Z 00000KT 10SM FEW065 SCT120 SCT140 24/22 A2993 RMK AO2 SLP131 T02390217 55007</t>
  </si>
  <si>
    <t>KRDU 300951Z 00000KT 10SM FEW070 BKN150 25/22 A2994 RMK AO2 SLP133 T02500222</t>
  </si>
  <si>
    <t>KRDU 301051Z 13005KT 10SM FEW090 SCT110 BKN150 BKN250 26/22 A2996 RMK AO2 SLP138 T02560222</t>
  </si>
  <si>
    <t>KRDU 301151Z 15005KT 10SM BKN110 BKN250 26/22 A2997 RMK AO2 SLP143 T02560222 10261 20233 53013</t>
  </si>
  <si>
    <t>KRDU 301251Z 19005KT 10SM SCT085 BKN140 27/23 A2999 RMK AO2 SLP149 T02670228</t>
  </si>
  <si>
    <t>KRDU 301351Z 22005KT 10SM FEW080 BKN130 28/23 A2999 RMK AO2 SLP149 T02830233</t>
  </si>
  <si>
    <t>KRDU 301451Z 23007KT 10SM FEW050 BKN110 31/23 A2999 RMK AO2 SLP149 T03060228 50006</t>
  </si>
  <si>
    <t>KRDU 301551Z 18005KT 10SM FEW050 BKN130 32/23 A2999 RMK AO2 SLP148 T03220228</t>
  </si>
  <si>
    <t>KRDU 301651Z 24012KT 10SM BKN038 BKN140 33/23 A2997 RMK AO2 SLP144 T03280228</t>
  </si>
  <si>
    <t>KRDU 301751Z 24013KT 10SM SCT045 BKN140 34/23 A2996 RMK AO2 SLP140 T03390228 10339 20256 58009</t>
  </si>
  <si>
    <t>KRDU 301851Z 26010G16KT 10SM SCT043 BKN140 34/23 A2993 RMK AO2 SLP129 T03390228</t>
  </si>
  <si>
    <t>KRDU 301951Z 25008KT 220V280 10SM SCT045 BKN120 35/23 A2992 RMK AO2 SLP126 T03500233</t>
  </si>
  <si>
    <t>KRDU 302051Z 26003KT 10SM SCT050 BKN160 32/23 A2993 RMK AO2 SLP128 T03220228 55011</t>
  </si>
  <si>
    <t>KRDU 302151Z 00000KT 9SM SCT060 BKN090 BKN120 29/26 A2993 RMK AO2 LTG DSNT NE RAB06E37 SLP129 P0002 T02890256</t>
  </si>
  <si>
    <t>KRDU 302251Z 00000KT 10SM FEW050 SCT090 BKN150 31/24 A2992 RMK AO2 LTG DSNT SW AND NW SLP127 T03110239</t>
  </si>
  <si>
    <t>KRDU 302351Z 00000KT 10SM SCT060 BKN100 BKN150 29/24 A2995 RMK AO2 LTG DSNT N SLP136 CB DSNT W 60002 T02940239 10350 20272 53007</t>
  </si>
  <si>
    <t>KRDU 310051Z 26004KT 10SM SCT055 BKN100 26/24 A2996 RMK AO2 LTG DSNT N AND NE RAB16E25 SLP139 P0001 T02560239</t>
  </si>
  <si>
    <t>KRDU 310151Z 06003KT 10SM SCT070 BKN100 27/23 A2999 RMK AO2 LTG DSNT NE AND E SLP150 T02720228</t>
  </si>
  <si>
    <t>KRDU 310251Z 00000KT 10SM FEW075 BKN140 26/23 A3001 RMK AO2 SLP157 LTG DSNT E 60001 T02610233 53020</t>
  </si>
  <si>
    <t>KRDU 310351Z 15005KT 10SM FEW065 SCT085 SCT110 BKN170 26/23 A3001 RMK AO2 SLP155 T02560233</t>
  </si>
  <si>
    <t>KRDU 310451Z 26004KT 10SM SCT070 BKN160 25/23 A3001 RMK AO2 SLP156 T02500228 403500233</t>
  </si>
  <si>
    <t>KRDU 310551Z 24004KT 10SM BKN070 BKN160 25/22 A2999 RMK AO2 SLP148 60001 T02500222 10300 20250 58008</t>
  </si>
  <si>
    <t>KRDU 310651Z 22007KT 10SM FEW075 SCT120 BKN170 25/22 A2997 RMK AO2 SLP143 T02500217</t>
  </si>
  <si>
    <t>KRDU 310751Z 23006KT 10SM SCT110 BKN170 24/22 A2996 RMK AO2 SLP140 T02390222</t>
  </si>
  <si>
    <t>KRDU 310851Z 24004KT 10SM SCT160 24/22 A2997 RMK AO2 SLP142 T02390222 55006</t>
  </si>
  <si>
    <t>KRDU 310951Z 23007KT 10SM FEW250 24/22 A2999 RMK AO2 SLP148 T02390222</t>
  </si>
  <si>
    <t>KRDU 311051Z 21009KT 10SM FEW140 FEW250 24/22 A3001 RMK AO2 SLP158 T02390222</t>
  </si>
  <si>
    <t>KRDU 311151Z 24008KT 10SM FEW015 FEW140 SCT250 24/23 A3004 RMK AO2 SLP165 70003 T02440228 10256 20233 53023</t>
  </si>
  <si>
    <t>KRDU 311251Z 23006KT 10SM SCT100 SCT250 27/23 A3004 RMK AO2 SLP165 T02720233</t>
  </si>
  <si>
    <t>KRDU 311351Z 24005KT 10SM FEW120 SCT200 29/24 A3005 RMK AO2 SLP170 T02890239</t>
  </si>
  <si>
    <t>KRDU 311451Z VRB05KT 10SM SCT160 SCT250 31/22 A3006 RMK AO2 SLP172 T03060222 53006</t>
  </si>
  <si>
    <t>KRDU 311551Z 23005KT 10SM FEW035 SCT160 32/23 A3005 RMK AO2 SLP169 T03220228</t>
  </si>
  <si>
    <t>KRDU 311651Z 21007KT 10SM FEW045 SCT160 34/23 A3003 RMK AO2 SLP165 T03390233</t>
  </si>
  <si>
    <t>KRDU 311751Z VRB05KT 10SM FEW045 SCT160 34/23 A3001 RMK AO2 LTG DSNT W SLP158 CB DSNT W T03440233 10344 20244 58014</t>
  </si>
  <si>
    <t>KRDU 311851Z 25007KT 10SM SCT045 SCT160 33/23 A3000 RMK AO2 SLP152 T03330233</t>
  </si>
  <si>
    <t>KRDU 311951Z VRB03KT 10SM SCT045 SCT140 34/22 A2998 RMK AO2 LTG DSNT SE-SW SLP145 T03440217</t>
  </si>
  <si>
    <t>KRDU 312019Z 00000KT 10SM TS BKN045CB BKN110 35/21 A2997 RMK AO2 TSB17 OCNL LTGICCG S TS S MOV E T03500211</t>
  </si>
  <si>
    <t>KRDU 312036Z 23005KT 10SM BKN045 BKN120 33/22 A2997 RMK AO2 LTG DSNT SE-SW TSB17E35 T03330217</t>
  </si>
  <si>
    <t>KRDU 312051Z 26003KT 10SM BKN045 BKN120 33/22 A2996 RMK AO2 LTG DSNT E-S TSB17E35 SLP140 TS DSNT SE T03280222 56018</t>
  </si>
  <si>
    <t>KRDU 312151Z 20009KT 10SM SCT045 BKN140 30/22 A2998 RMK AO2 LTG DSNT SE SLP145 T03000217</t>
  </si>
  <si>
    <t>KRDU 312251Z 16008KT 10SM FEW060 BKN160 31/21 A2998 RMK AO2 LTG DSNT N AND NW SLP145 T03060211</t>
  </si>
  <si>
    <t>KRDU 312351Z 15012G23KT 10SM FEW055 BKN090 BKN120 27/22 A3002 RMK AO2 LTG DSNT W-NE SLP161 T02670217 10356 20267 53020</t>
  </si>
  <si>
    <t>KRDU 010031Z 16008G19KT 10SM TS BKN060CB BKN090 27/22 A2999 RMK AO2 TSB29 PRESFR CONS LTGICCG W-NW-N TS W-NW-N MOV E T02670222</t>
  </si>
  <si>
    <t>KRDU 010051Z 04008KT 10SM TS BKN040CB BKN075 26/22 A3003 RMK AO2 TSB29 SLP162 CONS LTGICCG SW-W-NW-N TS SW-W-NW-N MOV E T02610217</t>
  </si>
  <si>
    <t>TSRA</t>
  </si>
  <si>
    <t>KRDU 010136Z 34007G17KT 310V010 8SM TSRA BKN025 BKN045CB OVC070 24/22 A3010 RMK AO2 RAB13 CONS LTGICCG SE-S-SW-W-NW-N TS SE-S-SW-W-NW-N MOV SE P0001 T02390222</t>
  </si>
  <si>
    <t>KRDU 010151Z 00000KT 7SM -TSRA BKN025 BKN045CB OVC055 23/21 A3010 RMK AO2 RAB13 SLP187 FRQ LTGICCG ALQDS TS OHD MOV SE P0002 T02330211</t>
  </si>
  <si>
    <t>KRDU 010218Z 24009KT 10SM -TSRA FEW035 BKN042CB OVC110 22/21 A3007 RMK AO2 OCNL LTGICCG S-SW TS S-SW MOV SE P0003 T02220211</t>
  </si>
  <si>
    <t>KRDU 010238Z 00000KT 10SM FEW040 BKN110 23/22 A3005 RMK AO2 LTG DSNT E AND W RAE36 TSE37 P0003 T02280222</t>
  </si>
  <si>
    <t>KRDU 010251Z 22009KT 10SM -TSRA FEW003 SCT040CB BKN110 23/22 A3006 RMK AO2 LTG DSNT ALQDS RAE36B49 TSE37B49 SLP172 OCNL LTGICCG SE TS SE MOV SE P0003 60005 T02280217 50012</t>
  </si>
  <si>
    <t>KRDU 010318Z 24004KT 7SM RA FEW003 FEW040 BKN100 OVC140 23/21 A3007 RMK AO2 TSE15 FRQ LTG DSNT S AND W P0005 T02280211</t>
  </si>
  <si>
    <t>KRDU 010351Z 25004KT 10SM -RA FEW040 BKN080 BKN120 OVC140 23/22 A3006 RMK AO2 RAE33B50 TSE15 SLP174 OCNL LTG DSNT W P0006 T02280217</t>
  </si>
  <si>
    <t>KRDU 010451Z 25005KT 10SM -RA FEW050 FEW080 OVC130 23/22 A3009 RMK AO2 SLP183 P0002 T02280222 403560222</t>
  </si>
  <si>
    <t>KRDU 010519Z 25003KT 10SM FEW004 FEW050 SCT080 OVC130 23/22 A3008 RMK AO2 RAE10 P0001 T02330222</t>
  </si>
  <si>
    <t>KRDU 010551Z 23005KT 10SM -RA FEW004 SCT090 OVC130 23/22 A3007 RMK AO2 RAE10B28 SLP178 P0002 60015 T02330222 10267 20222 50006</t>
  </si>
  <si>
    <t>KRDU 010651Z 22005KT 10SM -RA FEW005 SCT070 OVC150 23/22 A3006 RMK AO2 SLP174 P0001 T02330222</t>
  </si>
  <si>
    <t>KRDU 010751Z 24004KT 10SM FEW006 FEW080 BKN120 OVC150 23/22 A3006 RMK AO2 RAE50 SLP173 P0001 T02280222</t>
  </si>
  <si>
    <t>KRDU 010851Z 18004KT 10SM FEW005 SCT120 SCT150 BKN200 23/22 A3004 RMK AO2 SLP167 60002 T02280222 58011</t>
  </si>
  <si>
    <t>KRDU 010951Z 00000KT 10SM FEW003 SCT150 BKN180 23/22 A3004 RMK AO2 SLP166 T02280222</t>
  </si>
  <si>
    <t>KRDU 011051Z 22003KT 10SM BKN150 BKN250 23/23 A3007 RMK AO2 SLP176 T02330228</t>
  </si>
  <si>
    <t>KRDU 011107Z 25003KT 10SM FEW004 FEW110 BKN150 BKN250 23/22 A3007 RMK AO2 T02330222</t>
  </si>
  <si>
    <t>KRDU 011151Z 21005KT 10SM FEW008 FEW110 BKN150 BKN250 24/23 A3008 RMK AO2 SLP181 60002 70017 T02390228 10239 20228 53013</t>
  </si>
  <si>
    <t>KRDU 011251Z 25004KT 10SM SCT008 BKN140 BKN170 BKN250 25/23 A3009 RMK AO2 SLP185 T02500233</t>
  </si>
  <si>
    <t>KRDU 011312Z 29004KT 10SM BKN008 BKN140 25/23 A3009 RMK AO2 T02500233</t>
  </si>
  <si>
    <t>KRDU 011351Z 27003KT 10SM FEW010 BKN130 BKN180 26/23 A3009 RMK AO2 SLP185 T02560233</t>
  </si>
  <si>
    <t>KRDU 011451Z VRB03KT 10SM SCT013 BKN130 BKN180 27/24 A3010 RMK AO2 SLP189 SCT V BKN T02720239 51008</t>
  </si>
  <si>
    <t>KRDU 011521Z 23007KT 10SM BKN016 OVC100 28/24 A3010 RMK AO2 T02830239</t>
  </si>
  <si>
    <t>KRDU 011551Z 25005KT 10SM BKN020 OVC095 28/23 A3011 RMK AO2 SLP190 T02780233</t>
  </si>
  <si>
    <t>KRDU 011627Z 22005KT 10SM SCT021 BKN110 BKN180 29/24 A3010 RMK AO2 T02940239</t>
  </si>
  <si>
    <t>KRDU 011651Z 24004KT 10SM SCT020 BKN120 BKN180 29/24 A3008 RMK AO2 SLP181 T02940239</t>
  </si>
  <si>
    <t>KRDU 011751Z 23006KT 10SM SCT022 BKN110 BKN180 31/24 A3008 RMK AO2 SLP179 T03110244 10311 20239 58008</t>
  </si>
  <si>
    <t>KRDU 011851Z 24004KT 10SM SCT027 SCT130 SCT180 BKN250 32/24 A3005 RMK AO2 SLP170 T03170239</t>
  </si>
  <si>
    <t>KRDU 011951Z 27005KT 10SM SCT030 SCT180 BKN250 31/24 A3004 RMK AO2 SLP166 T03110239</t>
  </si>
  <si>
    <t>KRDU 012051Z 23006KT 10SM SCT035 SCT180 BKN250 32/23 A3001 RMK AO2 SLP157 TCU DSNT E-S T03220233 58022</t>
  </si>
  <si>
    <t>KRDU 012151Z VRB05KT 10SM SCT040 SCT180 BKN250 32/23 A3003 RMK AO2 SLP163 TCU DSNT E-S T03220228</t>
  </si>
  <si>
    <t>KRDU 012251Z 24007KT 10SM SCT038 SCT180 BKN250 31/23 A3002 RMK AO2 SLP161 TCU DSNT N AND E T03110228</t>
  </si>
  <si>
    <t>KRDU 012351Z 21009KT 10SM FEW038 SCT180 BKN250 29/23 A3003 RMK AO2 SLP163 TCU DSNT NE-E T02890228 10328 20289 51006</t>
  </si>
  <si>
    <t>KRDU 020051Z 21008KT 10SM FEW040 FEW180 SCT250 27/22 A3004 RMK AO2 SLP167 T02720222</t>
  </si>
  <si>
    <t>KRDU 020151Z 18005KT 10SM SCT130 SCT250 27/22 A3006 RMK AO2 SLP174 T02670222</t>
  </si>
  <si>
    <t>KRDU 020251Z 23007KT 10SM SCT130 SCT250 26/22 A3007 RMK AO2 SLP178 T02610222 51014</t>
  </si>
  <si>
    <t>KRDU 020351Z 24006KT 10SM FEW130 SCT250 24/23 A3006 RMK AO2 SLP174 FRQ LTG DSNT S-SW T02440228</t>
  </si>
  <si>
    <t>KRDU 020451Z 23006KT 10SM FEW060 FEW130 BKN250 24/23 A3007 RMK AO2 SLP177 FRQ LTG DSNT S-SW T02440228 403280228</t>
  </si>
  <si>
    <t>KRDU 020551Z 00000KT 10SM FEW025 FEW130 BKN250 24/23 A3006 RMK AO2 SLP173 T02440233 10289 20244 57004</t>
  </si>
  <si>
    <t>KRDU 020622Z 23007KT 10SM FEW009 BKN025 BKN050 BKN250 25/23 A3006</t>
  </si>
  <si>
    <t>KRDU 020651Z 28003KT 10SM FEW009 FEW025 FEW075 BKN250 24/23 A3005 RMK AO2 SLP170 T02440233</t>
  </si>
  <si>
    <t>KRDU 020751Z 00000KT 10SM FEW100 BKN250 24/23 A3002 RMK AO2 SLP159 T02440233</t>
  </si>
  <si>
    <t>KRDU 020851Z 32004KT 10SM FEW100 BKN250 24/22 A3000 RMK AO2 SLP152 T02390222 58021</t>
  </si>
  <si>
    <t>KRDU 020951Z 23004KT 10SM FEW100 BKN250 23/22 A3002 RMK AO2 SLP159 T02280222</t>
  </si>
  <si>
    <t>KRDU 021025Z 24004KT 8SM R23R/6000VP6000FT FEW006 FEW100 SCT180 BKN250 23/22 A3003 RMK AO2 T02330222</t>
  </si>
  <si>
    <t>KRDU 021051Z 22007KT 8SM FEW006 FEW100 SCT180 BKN250 24/23 A3004 RMK AO2 SLP167 T02390228</t>
  </si>
  <si>
    <t>KRDU 021151Z 22007KT 10SM SCT007 SCT100 BKN250 24/23 A3005 RMK AO2 SLP171 T02440228 10250 20228 51019</t>
  </si>
  <si>
    <t>KRDU 021216Z 23008KT 10SM BKN008 BKN100 BKN250 24/23 A3006 RMK AO2 T02440228</t>
  </si>
  <si>
    <t>KRDU 021251Z 23006KT 10SM BKN008 BKN100 OVC250 24/23 A3006 RMK AO2 SLP175 T02440228</t>
  </si>
  <si>
    <t>KRDU 021351Z 22006KT 10SM OVC010 26/23 A3007 RMK AO2 SLP176 T02610233</t>
  </si>
  <si>
    <t>KRDU 021451Z 00000KT 10SM BKN014 28/23 A3006 RMK AO2 SLP174 T02780233 50003 $</t>
  </si>
  <si>
    <t>KRDU 021528Z 26005KT 10SM SCT016 SCT140 BKN250 29/24 A3007 RMK AO2 T02940239 $</t>
  </si>
  <si>
    <t>KRDU 021551Z 00000KT 10SM SCT022 SCT095 SCT140 BKN250 29/24 A3007 RMK AO2 SLP176 T02940239 $</t>
  </si>
  <si>
    <t>KRDU 021651Z 00000KT 10SM SCT025 SCT095 BKN140 BKN250 31/24 A3006 RMK AO2 SLP174 T03060239</t>
  </si>
  <si>
    <t>KRDU 021751Z 26007KT 210V280 10SM SCT027 SCT095 BKN190 BKN250 31/24 A3002 RMK AO2 LTG DSNT NW-NE SLP160 T03110239 10322 20244 58014</t>
  </si>
  <si>
    <t>KRDU 021902Z 26005KT 10SM SCT028TCU SCT100 BKN210 BKN250 32/25 A3001</t>
  </si>
  <si>
    <t>KRDU 021948Z VRB05KT 10SM VCTS SCT029CB SCT100 BKN210 BKN250 32/24 A2998 RMK AO2 OCNL LTGICCG S TS S MOV E CB DSNT NE TCU E AND DSNT W-SW</t>
  </si>
  <si>
    <t>KRDU 021951Z 28008KT 10SM VCTS SCT029CB SCT100 BKN210 BKN250 32/24 A2998 RMK AO2 SLP146 OCNL LTGICCG S TS S MOV E CB DSNT NE TCU E AND DSNT W-SW T03220244</t>
  </si>
  <si>
    <t>KRDU 022003Z 26006KT 10SM SCT029TCU SCT150 BKN210 BKN250 31/24 A2998 RMK AO2 LTG DSNT E-SW CB DSNT NE AND SE-S TCU N-E AND DSNT W T03060239</t>
  </si>
  <si>
    <t>KRDU 022051Z 03007KT 10SM SCT029TCU BKN170 BKN250 30/24 A2997 RMK AO2 LTG DSNT E-SW SLP144 CB DSNT NE-SE AND SW TCU NE T03000239</t>
  </si>
  <si>
    <t>KRDU 022135Z 05004KT 10SM BKN026 BKN160 BKN250 29/24 A3000 RMK AO2 LTG DSNT E AND SE AND W CB DSNT E AND SE T02940239</t>
  </si>
  <si>
    <t>KRDU 022151Z 12008KT 10SM BKN023 BKN160 OVC250 28/23 A3000 RMK AO2 LTG DSNT SE-W SLP155 T02830228</t>
  </si>
  <si>
    <t>KRDU 022237Z 11010KT 10SM BKN032 BKN160 OVC250 27/22 A3000 RMK AO2 LTG DSNT SW-NW T02670222</t>
  </si>
  <si>
    <t>KRDU 022243Z 11008KT 10SM TS BKN032CB BKN160 OVC250 26/22 A3000 RMK AO2 TSB28E31E34B42 OCNL LTICCG W TS W MOV SE T02610217</t>
  </si>
  <si>
    <t>KRDU 022251Z 12005KT 10SM TS BKN032CB BKN120 BKN160 BKN250 27/22 A3000 RMK AO2 TSB28E31E34B42 SLP155 FRQ LTICCG W TS W MOV SE T02670217</t>
  </si>
  <si>
    <t>KRDU 022351Z 25003KT 10SM -RA SCT036 BKN110 BKN160 BKN250 25/23 A3001 RMK AO2 LTG DSNT S-NW RAB35 TSE2259B02E47 SLP158 P0000 60000 T02500233 10328 20250 51013</t>
  </si>
  <si>
    <t>KRDU 030046Z VRB03KT 8SM TSRA SCT024CB BKN035 BKN080 BKN160 OVC250 24/24 A3002 RMK AO2 RAE12B34 TSB41 OCNL LTGICCG NW TS NW MOV STNRY P0003</t>
  </si>
  <si>
    <t>KRDU 030051Z 00000KT 6SM +TSRA BR SCT024CB BKN035 BKN070 OVC160 25/23 A3003 RMK AO2 RAE12B34 TSB41 SLP163 OCNL LTGICCG NW TS NW MOV STNRY P0005 T02500233</t>
  </si>
  <si>
    <t>KRDU 030103Z 18003KT 3SM RA BR SCT024CB BKN035 BKN055 OVC130 24/23 A3003 RMK AO2 LTG DSNT N TSE00 P0006 T02440228</t>
  </si>
  <si>
    <t>KRDU 030151Z 14004KT 5SM RA BR FEW055 OVC120 24/23 A3002 RMK AO2 SLP160 TSE00 P0018 T02390233</t>
  </si>
  <si>
    <t>KRDU 030251Z 05003KT 10SM -RA FEW055 SCT090 BKN150 OVC250 24/23 A3003 RMK AO2 SLP164 FRQ LTG DSNT S-SW P0002 60025 T02440233 53003</t>
  </si>
  <si>
    <t>KRDU 030310Z 00000KT 10SM -RA FEW005 FEW040 FEW090 BKN160 BKN250 24/23 A3003 RMK AO2 FRQ LTG DSNT S-SW P0000 T02390233</t>
  </si>
  <si>
    <t>KRDU 030351Z 00000KT 10SM -RA FEW005 FEW080 SCT110 BKN140 BKN250 24/23 A3004 RMK AO2 RAE16B51 SLP168 FRQ LTG DSNT S P0000 T02440233</t>
  </si>
  <si>
    <t>KRDU 030451Z 09004KT 7SM -RA FEW002 SCT012 SCT090 BKN140 BKN250 24/23 A3005 RMK AO2 SLP170 OCNL LTG DSNT S P0003 T02390233 403280228</t>
  </si>
  <si>
    <t>KRDU 030531Z 09003KT 8SM BKN006 BKN012 BKN090 BKN140 BKN250 24/23 A3003 RMK AO2 RAE14 P0000 T02390233</t>
  </si>
  <si>
    <t>KRDU 030551Z 08005KT 8SM FEW003 SCT006 BKN013 BKN150 BKN250 24/23 A3003 RMK AO2 RAE14 SLP163 P0000 60028 T02390233 10250 20239 58001</t>
  </si>
  <si>
    <t>KRDU 030620Z 08004KT 8SM FEW003 BKN007 BKN013 BKN150 BKN250 24/23 A3003 RMK AO2 T02390233</t>
  </si>
  <si>
    <t>KRDU 030651Z 00000KT 8SM FEW004 SCT007 BKN014 BKN150 BKN250 24/23 A3002 RMK AO2 SLP158 T02390233</t>
  </si>
  <si>
    <t>KRDU 030751Z 04003KT 8SM FEW004 BKN014 BKN150 BKN250 24/23 A3001 RMK AO2 SLP157 T02390228</t>
  </si>
  <si>
    <t>KRDU 030851Z 05006KT 8SM FEW004 SCT007 BKN014 BKN150 BKN250 23/23 A3002 RMK AO2 SLP159 T02330228 55004</t>
  </si>
  <si>
    <t>KRDU 030925Z 06005KT 9SM FEW005 BKN017 BKN150 BKN250 23/22 A3002 RMK AO2 T02330222</t>
  </si>
  <si>
    <t>KRDU 030951Z 06006KT 9SM FEW005 BKN018 BKN150 BKN250 23/22 A3002 RMK AO2 SLP160 T02330222</t>
  </si>
  <si>
    <t>KRDU 031004Z 06004KT 9SM FEW005 FEW018 BKN160 BKN250 23/22 A3003</t>
  </si>
  <si>
    <t>KRDU 031024Z 08003KT 7SM BKN007 BKN018 BKN140 BKN250 23/22 A3004 RMK AO2 T02330222</t>
  </si>
  <si>
    <t>KRDU 031051Z 06006KT 6SM BR BKN006 OVC014 23/22 A3005 RMK AO2 SLP170 T02330222</t>
  </si>
  <si>
    <t>KRDU 031151Z 05007KT 8SM BKN007 BKN015 OVC120 24/23 A3006 RMK AO2 SLP174 70028 T02390228 10239 20228 53014</t>
  </si>
  <si>
    <t>KRDU 031251Z 07006KT 9SM SCT008 BKN013 BKN250 24/22 A3007 RMK AO2 SLP178 T02390222</t>
  </si>
  <si>
    <t>KRDU 031326Z 09007KT 10SM SCT011 BKN026 BKN250 25/23 A3006 RMK AO2 T02500228</t>
  </si>
  <si>
    <t>KRDU 031351Z 09010KT 10SM BKN015 BKN028 BKN100 BKN250 26/23 A3007 RMK AO2 SLP179 CIG 012V017 T02560228</t>
  </si>
  <si>
    <t>KRDU 031451Z 10009KT 10SM SCT018 BKN040 BKN100 BKN250 28/23 A3007 RMK AO2 SLP178 T02780228 51005</t>
  </si>
  <si>
    <t>KRDU 031551Z 06009KT 10SM SCT023 BKN055 BKN100 BKN250 28/22 A3008 RMK AO2 SLP180 T02780222</t>
  </si>
  <si>
    <t>KRDU 031651Z 09009KT 10SM SCT026TCU BKN050 OVC110 28/22 A3007 RMK AO2 SLP177 TCU S-W T02830217 $</t>
  </si>
  <si>
    <t>KRDU 031751Z 05012KT 10SM SCT030 SCT060 BKN100 BKN250 29/22 A3006 RMK AO2 SLP173 T02890217 10289 20233 58005</t>
  </si>
  <si>
    <t>KRDU 031851Z 07010KT 10SM SCT030 SCT060 BKN110 BKN250 29/22 A3005 RMK AO2 SLP169 T02940217</t>
  </si>
  <si>
    <t>KRDU 031951Z 09011KT 10SM SCT035 SCT065 BKN120 BKN250 29/21 A3003 RMK AO2 SLP164 T02940206</t>
  </si>
  <si>
    <t>KRDU 032051Z 08009KT 10SM FEW040 SCT070 BKN120 BKN250 30/21 A3002 RMK AO2 SLP161 T03000206 56012</t>
  </si>
  <si>
    <t>KRDU 032151Z 08008KT 070V130 10SM SCT040 BKN070 BKN120 BKN250 29/21 A3002 RMK AO2 SLP161 T02890206</t>
  </si>
  <si>
    <t>KRDU 032251Z 08009KT 10SM FEW045 SCT070 BKN120 BKN250 28/21 A3002 RMK AO2 SLP161 T02830206</t>
  </si>
  <si>
    <t>KRDU 032351Z 06006KT 10SM FEW045 SCT060 SCT150 SCT250 27/21 A3003 RMK AO2 SLP164 T02670211 10311 20267 53002</t>
  </si>
  <si>
    <t>KRDU 040051Z 07009KT 10SM SCT040 SCT150 SCT250 26/21 A3005 RMK AO2 SLP169 T02610211</t>
  </si>
  <si>
    <t>KRDU 040151Z 08009KT 10SM FEW040 BKN170 BKN250 26/21 A3006 RMK AO2 SLP175 T02560206</t>
  </si>
  <si>
    <t>KRDU 040251Z 08009KT 10SM FEW040 SCT120 BKN170 25/20 A3008 RMK AO2 SLP179 T02500200 51016</t>
  </si>
  <si>
    <t>KRDU 040351Z 08008KT 10SM FEW046 SCT065 SCT130 BKN180 24/19 A3008 RMK AO2 SLP181 T02390194</t>
  </si>
  <si>
    <t>KRDU 040451Z 08007KT 10SM FEW046 BKN060 BKN130 BKN180 23/19 A3007 RMK AO2 SLP178 T02330194 403110228</t>
  </si>
  <si>
    <t>KRDU 040551Z 07005KT 10SM FEW050 SCT060 SCT120 SCT180 22/19 A3007 RMK AO2 SLP179 T02220194 10267 20222 58001</t>
  </si>
  <si>
    <t>KRDU 040651Z 09007KT 10SM FEW050 FEW065 FEW130 SCT180 22/19 A3006 RMK AO2 SLP173 T02220194</t>
  </si>
  <si>
    <t>KRDU 040751Z 05004KT 10SM FEW040 SCT065 BKN130 BKN250 22/19 A3006 RMK AO2 SLP176 T02170194</t>
  </si>
  <si>
    <t>KRDU 040851Z 06006KT 10SM FEW017 FEW065 FEW080 SCT130 22/19 A3005 RMK AO2 SLP172 T02170194 56006</t>
  </si>
  <si>
    <t>KRDU 040951Z 05004KT 10SM FEW017 FEW070 SCT120 21/19 A3007 RMK AO2 SLP177 T02060194</t>
  </si>
  <si>
    <t>KRDU 041008Z 04003KT 10SM BKN020 BKN070 BKN120 21/19 A3007</t>
  </si>
  <si>
    <t>KRDU 041051Z 03005KT 10SM SCT020 SCT070 SCT120 BKN250 21/19 A3008 RMK AO2 SLP181 T02110194</t>
  </si>
  <si>
    <t>KRDU 041151Z 03005KT 10SM BKN017 BKN250 22/20 A3010 RMK AO2 SLP186 T02220200 10222 20206 53014</t>
  </si>
  <si>
    <t>KRDU 041251Z 01005KT 10SM SCT013 BKN017 BKN250 23/21 A3010 RMK AO2 SLP189 T02330206</t>
  </si>
  <si>
    <t>KRDU 041351Z 05007KT 10SM SCT014 BKN020 BKN250 25/21 A3010 RMK AO2 SLP187 T02500211</t>
  </si>
  <si>
    <t>KRDU 041451Z 03006KT 10SM SCT015 BKN020 BKN250 26/22 A3010 RMK AO2 SLP189 T02560217 52003</t>
  </si>
  <si>
    <t>KRDU 041551Z 05006KT 10SM SCT022 BKN035 BKN250 28/22 A3010 RMK AO2 SLP186 T02780217</t>
  </si>
  <si>
    <t>KRDU 041651Z 06008KT 10SM SCT028 BKN045 BKN090 BKN250 28/21 A3009 RMK AO2 SLP184 T02830211</t>
  </si>
  <si>
    <t>KRDU 041751Z VRB06KT 10SM SCT035 BKN095 BKN250 29/21 A3008 RMK AO2 SLP181 T02940206 10294 20222 58007</t>
  </si>
  <si>
    <t>KRDU 041851Z 06004KT 10SM SCT038 BKN090 BKN250 29/19 A3006 RMK AO2 SLP174 T02940194</t>
  </si>
  <si>
    <t>KRDU 041951Z 04009KT 10SM SCT042 BKN090 BKN250 30/21 A3004 RMK AO2 SLP168 T03000206</t>
  </si>
  <si>
    <t>KRDU 042051Z 04006KT 10SM SCT045 BKN060 BKN090 BKN250 30/21 A3004 RMK AO2 SLP166 T03000206 56014</t>
  </si>
  <si>
    <t>KRDU 042151Z 06006KT 10SM FEW045 BKN060 BKN095 BKN250 29/21 A3004 RMK AO2 SLP167 T02940211</t>
  </si>
  <si>
    <t>KRDU 042251Z 06006KT 10SM FEW045 SCT065 BKN095 BKN250 29/21 A3003 RMK AO2 SLP165 T02890211</t>
  </si>
  <si>
    <t>KRDU 042351Z 05005KT 9SM FEW035 BKN055 BKN100 BKN250 28/22 A3004 RMK AO2 SLP168 T02780217 10306 20278 53001</t>
  </si>
  <si>
    <t>KRDU 050051Z 08005KT 10SM FEW035 SCT050 BKN080 BKN250 27/22 A3004 RMK AO2 RAB2352E01 SLP169 P0000 T02670222</t>
  </si>
  <si>
    <t>KRDU 050151Z 10008KT 10SM FEW040 BKN075 BKN250 27/22 A3004 RMK AO2 SLP168 T02720217</t>
  </si>
  <si>
    <t>KRDU 050214Z 09008KT 10SM VCTS FEW045CB BKN090 BKN250 27/22 A3005 RMK AO2 OCNL LTGIC S-SE TS S-SE MOV NW T02670217</t>
  </si>
  <si>
    <t>KRDU 050230Z 12007KT 10SM -RA FEW028 SCT045 OVC085 26/22 A3006 RMK AO2 RAB25 TSE11 P0000 T02610222</t>
  </si>
  <si>
    <t>KRDU 050240Z 17009KT 10SM -RA FEW012 BKN026 OVC085 25/23 A3006 RMK AO2 RAB25 TSE11 P0000 T02500228</t>
  </si>
  <si>
    <t>KRDU 050251Z 16006KT 5SM -RA BR FEW008 BKN018 OVC085 24/23 A3007 RMK AO2 RAB25 TSE11 SLP176 P0001 60001 T02440233 53008</t>
  </si>
  <si>
    <t>KRDU 050351Z 00000KT 5SM -RA BR FEW004 BKN015 OVC100 24/23 A3006 RMK AO2 SLP175 P0017 T02440233</t>
  </si>
  <si>
    <t>KRDU 050419Z 21006KT 1 1/2SM R23R/5500VP6000FT +RA BR BKN005 BKN014 OVC100 23/23 A3006 RMK AO2 P0014 T02330233</t>
  </si>
  <si>
    <t>KRDU 050451Z 20008KT 1 1/2SM R23R/5000VP6000FT +TSRA BR FEW004 SCT014 OVC025CB 23/23 A3006 RMK AO2 TSB50 SLP175 FRQ LTGICCG OHD TS OHD MOV N P0069 T02280228 403060206</t>
  </si>
  <si>
    <t>KRDU 050500Z 21005KT 3SM R23R/5500VP6000FT TSRA BR FEW004 BKN025CB OVC060 23/23 A3006 RMK AO2 FRQ LTGICCG N TS N MOV N P0016 T02280228</t>
  </si>
  <si>
    <t>KRDU 050514Z 00000KT 6SM -RA BR FEW003 SCT025 OVC070 23/23 A3005 RMK AO2 TSE14 P0018 T02330228</t>
  </si>
  <si>
    <t>KRDU 050551Z 05004KT 9SM -RA FEW035 BKN075 OVC100 23/22 A3004 RMK AO2 TSE14 SLP167 P0022 60109 T02280222 10278 20228 58008</t>
  </si>
  <si>
    <t>KRDU 050624Z 04004KT 9SM FEW003 SCT035 SCT075 BKN130 BKN180 BKN250 23/23 A3004</t>
  </si>
  <si>
    <t>KRDU 050651Z 06003KT 8SM FEW003 BKN040 BKN080 BKN130 BKN180 BKN250 23/23 A3004 RMK AO2 RAE00 SLP165 P0000 T02330233</t>
  </si>
  <si>
    <t>KRDU 050751Z 00000KT 7SM FEW003 SCT025 BKN060 BKN130 BKN180 BKN250 24/23 A3003 RMK AO2 SLP165 T02390233</t>
  </si>
  <si>
    <t>KRDU 050821Z 00000KT 8SM FEW003 BKN025 BKN085 BKN130 BKN180 BKN250 24/23 A3004 RMK AO2 T02390233</t>
  </si>
  <si>
    <t>KRDU 050851Z 11003KT 8SM FEW003 SCT025 SCT085 BKN130 BKN180 BKN250 24/23 A3003 RMK AO2 SLP164 60000 T02390233 56003</t>
  </si>
  <si>
    <t>KRDU 050951Z 10004KT 9SM FEW003 FEW025 FEW085 SCT130 SCT180 SCT250 23/23 A3002 RMK AO2 SLP160 T02330228</t>
  </si>
  <si>
    <t>KRDU 051051Z 07003KT 6SM BR FEW002 FEW090 SCT170 BKN250 23/22 A3004 RMK AO2 SLP167 T02280222</t>
  </si>
  <si>
    <t>KRDU 051151Z 13004KT 9SM FEW002 BKN065 BKN170 BKN250 24/23 A3004 RMK AO2 SLP168 60000 70109 T02390228 10239 20228 53004</t>
  </si>
  <si>
    <t>KRDU 051251Z 12005KT 9SM SCT005 BKN070 OVC250 24/23 A3004 RMK AO2 SLP168 T02440233</t>
  </si>
  <si>
    <t>KRDU 051351Z 13005KT 10SM SCT007 BKN075 BKN250 26/24 A3003 RMK AO2 SLP165 SCT V BKN T02560239</t>
  </si>
  <si>
    <t>KRDU 051451Z 16005KT 10SM SCT011 BKN080 OVC250 26/23 A3004 RMK AO2 SLP167 T02610233 55002</t>
  </si>
  <si>
    <t>KRDU 051551Z 18003KT 10SM SCT015 BKN065 BKN095 BKN250 27/23 A3003 RMK AO2 SLP164 T02720233</t>
  </si>
  <si>
    <t>KRDU 051651Z 15005KT 10SM SCT021 BKN070 BKN095 OVC250 29/23 A3002 RMK AO2 SLP159 T02890233</t>
  </si>
  <si>
    <t>KRDU 051751Z 15003KT 10SM SCT028TCU SCT070 BKN100 BKN250 30/23 A3000 RMK AO2 SLP154 TCU E-S AND DSNT SW T03000228 10300 20239 58012</t>
  </si>
  <si>
    <t>KRDU 051851Z 17005KT 10SM SCT030TCU SCT055 SCT100 BKN250 31/23 A2998 RMK AO2 SLP147 TCU NE-S-SW T03060228</t>
  </si>
  <si>
    <t>KRDU 051951Z VRB04KT 10SM SCT030TCU BKN070 BKN110 BKN250 31/24 A2996 RMK AO2 SLP138 TCU ALQDS T03110239</t>
  </si>
  <si>
    <t>KRDU 052017Z 27008KT 7SM -TSRA SCT035CB BKN070 BKN110 BKN250 27/24 A2996 RMK AO2 RAB05 TSB16 OCNL LTGICCG NW TS NW MOV NE P0002 T02720239</t>
  </si>
  <si>
    <t>KRDU 052051Z 00000KT 10SM -TSRA SCT032CB BKN070 BKN110 BKN250 27/25 A2995 RMK AO2 RAB05 TSB16 SLP135 OCNL LTGICCG N-E TS N-E MOV NE P0005 60005 T02670250 56019</t>
  </si>
  <si>
    <t>KRDU 052100Z 02004KT 10SM SCT032TCU BKN070 BKN110 BKN250 28/26 A2995 RMK AO2 RAE2059 TSE2059 CB DSNT SW-NW-NE TCU ALQDS P0001 T02780256</t>
  </si>
  <si>
    <t>KRDU 052131Z 01003KT 10SM -TSRA SCT032CB BKN070 BKN110 BKN250 28/26 A2994 RMK AO2 RAE2059B29 TSE2059B28 OCNL LTGICCG S-W-NW TS S-W-NW MOV NE P0001 T02780256 $</t>
  </si>
  <si>
    <t>KRDU 052151Z 00000KT 10SM -TSRA SCT032CB BKN070 BKN095 BKN250 28/26 A2995 RMK AO2 RAE2059B29 TSE2059B28 SLP135 OCNL LTGICCG S-W TS S-W MOV NE P0001 T02780261 $</t>
  </si>
  <si>
    <t>KRDU 052251Z 00000KT 5SM -TSRA BR FEW018 SCT030CB BKN120 OVC250 26/25 A2995 RMK AO2 SLP137 OCNL LTGICCG SE AND NW TS SE AND NW MOV NE P0002 T02560250 $</t>
  </si>
  <si>
    <t>KRDU 052312Z 21007KT 6SM -RA BR SCT005 BKN027 BKN095 BKN250 26/25 A2995 RMK AO2 TSE09 P0003 T02560250 $</t>
  </si>
  <si>
    <t>KRDU 052339Z 19006KT 10SM FEW007 SCT025 BKN100 BKN190 BKN250 25/23 A2995 RMK AO2 RAE38 TSE09 CB DSNT NE AND SW-W P0003 T02500233 $</t>
  </si>
  <si>
    <t>KRDU 052351Z 17004KT 10SM FEW007 SCT025 BKN100 BKN170 BKN250 25/23 A2996 RMK AO2 RAE38 TSE09 SLP139 CB DSNT NE AND SW-W P0003 60011 T02500233 10311 20250 53004 $</t>
  </si>
  <si>
    <t>KRDU 060051Z 19004KT 10SM FEW025 SCT045 BKN150 BKN250 25/24 A2996 RMK AO2 SLP139 T02500239 $</t>
  </si>
  <si>
    <t>KRDU 060151Z 16003KT 10SM FEW025 SCT060 BKN170 BKN250 25/24 A2996 RMK AO2 RAB22E49 SLP140 P0000 T02500239 $</t>
  </si>
  <si>
    <t>KRDU 060251Z 19004KT 10SM FEW012 BKN032 BKN050 BKN250 24/24 A2997 RMK AO2 SLP143 60000 T02440239 53004 $</t>
  </si>
  <si>
    <t>KRDU 060351Z 17004KT 10SM FEW015 FEW032 SCT055 BKN250 24/24 A2995 RMK AO2 SLP136 T02440239 $</t>
  </si>
  <si>
    <t>KRDU 060451Z 20003KT 10SM BKN036 BKN070 BKN250 24/24 A2994 RMK AO2 SLP133 T02440239 403110228 $</t>
  </si>
  <si>
    <t>KRDU 060551Z 22005KT 10SM FEW006 FEW020 BKN045 BKN250 24/24 A2993 RMK AO2 SLP129 60000 T02440239 10250 20244 56013 $</t>
  </si>
  <si>
    <t>KRDU 060651Z 25003KT 10SM FEW007 FEW020 SCT045 BKN250 24/23 A2992 RMK AO2 SLP124 T02390233 $</t>
  </si>
  <si>
    <t>KRDU 060751Z 25004KT 10SM SCT005 BKN009 BKN045 BKN250 24/23 A2991 RMK AO2 SLP124 T02390233 $</t>
  </si>
  <si>
    <t>KRDU 060851Z 22006KT 8SM OVC006 24/24 A2990 RMK AO2 SLP121 CIG 005V007 T02440239 56009 $</t>
  </si>
  <si>
    <t>KRDU 060951Z 24005KT 8SM OVC005 24/24 A2991 RMK AO2 SLP124 T02440239 $</t>
  </si>
  <si>
    <t>KRDU 061051Z 24008KT 8SM OVC005 24/23 A2993 RMK AO2 SLP129 T02390233 $</t>
  </si>
  <si>
    <t>KRDU 061151Z 24007KT 6SM BR OVC004 24/24 A2993 RMK AO2 SLP130 70011 T02440239 10244 20233 51009 $</t>
  </si>
  <si>
    <t>KRDU 061251Z 24007KT 6SM BR OVC004 25/24 A2993 RMK AO2 SLP130 T02500239 $</t>
  </si>
  <si>
    <t>KRDU 061323Z 27006KT 8SM OVC007 26/24 A2992 RMK AO2 T02560239 $</t>
  </si>
  <si>
    <t>KRDU 061351Z 26005KT 10SM BKN008 26/24 A2993 RMK AO2 SLP130 T02610244 $</t>
  </si>
  <si>
    <t>KRDU 061419Z 25006KT 10SM BKN011 27/24 A2992 RMK AO2 T02670239 $</t>
  </si>
  <si>
    <t>KRDU 061451Z 24007KT 10SM SCT012 BKN250 28/24 A2992 RMK AO2 SLP125 T02830244 58004 $</t>
  </si>
  <si>
    <t>KRDU 061551Z 25006KT 10SM FEW018 BKN250 30/25 A2991 RMK AO2 SLP121 T03000250 $</t>
  </si>
  <si>
    <t>KRDU 061651Z 23008KT 10SM SCT025 BKN250 32/25 A2989 RMK AO2 SLP116 T03220250 $</t>
  </si>
  <si>
    <t>KRDU 061751Z 25006KT 10SM SCT035 BKN250 32/24 A2988 RMK AO2 SLP111 T03220244 10328 20244 58014 $</t>
  </si>
  <si>
    <t>KRDU 061851Z 26007KT 10SM SCT041 BKN250 33/23 A2987 RMK AO2 SLP107 T03330233 $</t>
  </si>
  <si>
    <t>KRDU 061951Z 24008KT 10SM SCT045 BKN250 33/23 A2985 RMK AO2 SLP101 T03330228 $</t>
  </si>
  <si>
    <t>KRDU 062051Z 25008KT 10SM SCT047 BKN250 33/23 A2983 RMK AO2 SLP097 T03280228 58014 $</t>
  </si>
  <si>
    <t>KRDU 062151Z 23008KT 10SM SCT050 BKN250 33/23 A2982 RMK AO2 SLP091 T03280233 $</t>
  </si>
  <si>
    <t>KRDU 062251Z 25005KT 10SM FEW050 SCT250 32/24 A2983 RMK AO2 SLP095 T03170239 $</t>
  </si>
  <si>
    <t>KRDU 062351Z 19009KT 10SM SCT250 31/25 A2984 RMK AO2 SLP098 T03060250 10339 20306 53001 $</t>
  </si>
  <si>
    <t>KRDU 070051Z 20007KT 10SM SCT250 29/24 A2984 RMK AO2 SLP099 T02890244 $</t>
  </si>
  <si>
    <t>KRDU 070151Z 20007KT 10SM FEW050 SCT250 28/24 A2987 RMK AO2 SLP110 T02830239 $</t>
  </si>
  <si>
    <t>KRDU 070251Z 24005KT 10SM SCT250 28/24 A2988 RMK AO2 SLP113 T02780244 53015 $</t>
  </si>
  <si>
    <t>KRDU 070351Z 22006KT 10SM FEW050 BKN250 27/24 A2987 RMK AO2 SLP109 FRQ LTG DSNT NW-N T02720239 $</t>
  </si>
  <si>
    <t>KRDU 070451Z 27005KT 10SM FEW050 BKN250 27/24 A2989 RMK AO2 SLP115 OCNL LTG DSNT NW-N T02670239 403390233 $</t>
  </si>
  <si>
    <t>KRDU 070551Z 24004KT 10SM BKN026 BKN045 BKN250 26/24 A2990 RMK AO2 SLP117 T02610244 10300 20261 53005 $</t>
  </si>
  <si>
    <t>KRDU 070651Z 00000KT 10SM SCT026 BKN045 BKN170 OVC250 26/23 A2988 RMK AO2 SLP114 T02560233 $</t>
  </si>
  <si>
    <t>KRDU 070751Z 00000KT 10SM SCT030 BKN200 OVC250 25/23 A2988 RMK AO2 RAB05E19 SLP111 P0000 T02500233 $</t>
  </si>
  <si>
    <t>KRDU 070851Z 11004KT 10SM FEW030 BKN160 BKN200 25/23 A2987 RMK AO2 SLP109 60000 T02500233 56008 $</t>
  </si>
  <si>
    <t>KRDU 070951Z 06003KT 10SM SCT160 BKN200 BKN240 24/23 A2989 RMK AO2 SLP115 T02440228 $</t>
  </si>
  <si>
    <t>KRDU 071023Z 05005KT 10SM BKN012 BKN160 OVC240 24/23 A2991 RMK AO2 T02440233 $</t>
  </si>
  <si>
    <t>KRDU 071051Z 01004KT 10SM BKN011 OVC160 25/23 A2993 RMK AO2 SLP128 T02500233 $</t>
  </si>
  <si>
    <t>KRDU 071151Z 04005KT 10SM SCT006 BKN021 OVC065 24/23 A2994 RMK AO2 SLP132 60000 T02440233 10267 20239 51023 $</t>
  </si>
  <si>
    <t>KRDU 071251Z 00000KT 10SM FEW007 BKN022 OVC065 25/24 A2995 RMK AO2 RAB11E26 SLP135 P0000 T02500239 $</t>
  </si>
  <si>
    <t>KRDU 071351Z 07004KT 10SM FEW008 FEW017 BKN110 27/24 A2994 RMK AO2 SLP134 T02670239 $</t>
  </si>
  <si>
    <t>KRDU 071451Z 05006KT 10SM BKN021 OVC120 28/23 A2995 RMK AO2 SLP136 60000 T02830233 51004 $</t>
  </si>
  <si>
    <t>KRDU 071551Z 07005KT 10SM BKN021 OVC033 28/24 A2996 RMK AO2 SLP138 T02830239 $</t>
  </si>
  <si>
    <t>KRDU 071651Z 04007KT 10SM BKN025 OVC031 28/22 A2996 RMK AO2 SLP138 T02830222 $</t>
  </si>
  <si>
    <t>VCTS +RA</t>
  </si>
  <si>
    <t>KRDU 071725Z 02009KT 1SM R23R/5000VP6000FT VCTS +RA BKN025 OVC031 24/23 A2996 RMK AO2 SFC VIS 10 LTG DSNT S AND SW RAB19 P0007 T02390228 $</t>
  </si>
  <si>
    <t>KRDU 071743Z 36005KT 7SM R23R/5500VP6000FT -RA BKN030 BKN044 BKN060 24/23 A2996 RMK AO2 LTG DSNT S AND SW RAB19 P0038 T02390233 $</t>
  </si>
  <si>
    <t>KRDU 071751Z 03006KT 10SM -RA FEW005 BKN028 BKN110 24/23 A2996 RMK AO2 LTG DSNT S AND SW RAB19 SLP139 P0039 60039 T02390233 10283 20233 50001 $</t>
  </si>
  <si>
    <t>KRDU 071815Z 03007KT 10SM FEW008 SCT037 BKN110 24/23 A2995 RMK AO2 LTG DSNT SE AND S RAE1752 CB DSNT SE P0000 T02390228 $</t>
  </si>
  <si>
    <t>KRDU 071851Z 06006KT 10SM FEW007 SCT045 BKN110 BKN150 26/23 A2995 RMK AO2 LTG DSNT SE AND S RAE1752 SLP137 P0000 T02610228 $</t>
  </si>
  <si>
    <t>KRDU 071951Z 09006KT 10SM FEW035 SCT050 BKN150 28/22 A2995 RMK AO2 SLP135 T02830217 $</t>
  </si>
  <si>
    <t>KRDU 072051Z 09007KT 10SM SCT055 BKN140 29/21 A2994 RMK AO2 SLP133 60000 T02890206 58005 $</t>
  </si>
  <si>
    <t>KRDU 072151Z 04006KT 10SM SCT065 BKN160 29/22 A2993 RMK AO2 SLP128 T02940217 $</t>
  </si>
  <si>
    <t>KRDU 072251Z 07005KT 10SM SCT038 BKN060 BKN140 28/22 A2996 RMK AO2 SLP140 T02830222 $</t>
  </si>
  <si>
    <t>KRDU 072351Z 06004KT 10SM BKN045 BKN120 27/22 A2996 RMK AO2 SLP139 60000 T02720217 10300 20239 53007 $</t>
  </si>
  <si>
    <t>KRDU 080051Z 07006KT 10SM OVC044 26/22 A2995 RMK AO2 SLP137 T02560217 $</t>
  </si>
  <si>
    <t>KRDU 080151Z 06004KT 10SM SCT044 BKN150 25/21 A2998 RMK AO2 SLP145 T02500211 $</t>
  </si>
  <si>
    <t>KRDU 080251Z 06004KT 10SM SCT040 BKN065 BKN090 OVC250 25/20 A2999 RMK AO2 SLP149 T02500200 53009 $</t>
  </si>
  <si>
    <t>KRDU 080351Z 07003KT 10SM FEW040 FEW070 BKN110 OVC250 24/20 A2998 RMK AO2 SLP146 T02440200 $</t>
  </si>
  <si>
    <t>KRDU 080451Z 06003KT 10SM SCT035 BKN110 BKN250 24/21 A2998 RMK AO2 SLP146 T02390206 403000233 $</t>
  </si>
  <si>
    <t>KRDU 080551Z 00000KT 10SM FEW035 SCT055 SCT110 BKN250 24/19 A2999 RMK AO2 SLP150 T02390194 10272 20233 53000 $</t>
  </si>
  <si>
    <t>KRDU 080651Z 04003KT 10SM SCT046 SCT120 BKN250 23/19 A2998 RMK AO2 SLP148 T02330194 $</t>
  </si>
  <si>
    <t>KRDU 080751Z 03003KT 10SM SCT026 BKN041 BKN250 23/21 A2999 RMK AO2 SLP149 T02330206 $</t>
  </si>
  <si>
    <t>KRDU 080817Z 01003KT 10SM BKN025 BKN045 BKN250 23/21 A2999 RMK AO2 T02330206 $</t>
  </si>
  <si>
    <t>KRDU 080851Z 04004KT 10SM BKN021 OVC045 23/21 A2999 RMK AO2 SLP149 T02330206 53000 $</t>
  </si>
  <si>
    <t>KRDU 080951Z 05006KT 10SM BKN019 OVC035 23/21 A3000 RMK AO2 SLP153 T02280211 $</t>
  </si>
  <si>
    <t>KRDU 081051Z 06005KT 10SM OVC017 23/21 A3001 RMK AO2 SLP157 T02280211</t>
  </si>
  <si>
    <t>KRDU 081151Z 08006KT 10SM BKN016 BKN200 23/21 A3001 RMK AO2 SLP159 70039 T02330211 10239 20228 51009</t>
  </si>
  <si>
    <t>KRDU 081251Z 09005KT 10SM FEW010 SCT015 BKN250 25/22 A3003 RMK AO2 SLP163 T02500222</t>
  </si>
  <si>
    <t>KRDU 081312Z 10005KT 10SM BKN012 BKN250 26/22 A3003 RMK AO2 T02560222</t>
  </si>
  <si>
    <t>KRDU 081351Z VRB03KT 10SM BKN013 BKN250 26/23 A3003 RMK AO2 SLP165 T02610228</t>
  </si>
  <si>
    <t>KRDU 081437Z VRB04KT 10SM BKN015 BKN250 27/23 A3004 RMK AO2 T02720233</t>
  </si>
  <si>
    <t>KRDU 081451Z VRB03KT 10SM BKN016 BKN250 27/23 A3004 RMK AO2 SLP167 T02720228 51009</t>
  </si>
  <si>
    <t>KRDU 081551Z 14005KT 10SM SCT020 BKN250 29/23 A3004 RMK AO2 SLP166 T02890233</t>
  </si>
  <si>
    <t>KRDU 081651Z 13003KT 10SM SCT028 SCT055 BKN250 30/22 A3002 RMK AO2 SLP161 T03000222</t>
  </si>
  <si>
    <t>KRDU 081751Z 00000KT 10SM SCT031 BKN060 BKN250 30/22 A3001 RMK AO2 SLP157 T03000222 10311 20233 58010</t>
  </si>
  <si>
    <t>KRDU 081851Z 07008KT 10SM SCT030TCU BKN080 BKN250 31/24 A3000 RMK AO2 LTG DSNT S SLP154 TCU NE-S AND W-NW T03110244</t>
  </si>
  <si>
    <t>KRDU 081934Z 06008KT 10SM TS SCT026CB BKN080 BKN250 31/24 A2999 RMK AO2 TSB32 OCNL LTGICCG SW-NW TS SW-NW MOV NE T03060244</t>
  </si>
  <si>
    <t>KRDU 081951Z 03009KT 10SM TS SCT026CB BKN038 BKN080 BKN250 29/24 A2999 RMK AO2 TSB32 SLP149 OCNL LTGICCG SW-NW TS SW-NW MOV NE T02890239</t>
  </si>
  <si>
    <t>KRDU 082051Z 27012G18KT 1SM R23R/3500VP6000FT +TSRA BR SCT022 BKN035CB BKN050 OVC250 26/25 A3002 RMK AO2 RAB33 PRESRR SLP160 FRQ LTGICCG OHD-ALQDS TS OHD-ALQDS MOV NE P0007 60007 T02560250 53003 $</t>
  </si>
  <si>
    <t>KRDU 082111Z VRB03KT 3SM R23R/3500VP6000FT TSRA BR SCT014 BKN035CB BKN050 OVC250 26/26 A2999 RMK AO2 FRQ LTGICCG NE-SE TS NE-SE MOV NE P0045 T02610256 $</t>
  </si>
  <si>
    <t>KRDU 082151Z 05011G15KT 7SM TS SCT013 SCT030CB BKN100 BKN250 27/25 A2999 RMK AO2 RAE36 SLP152 FRQ LTGICCG NE-SE TS NE-SE MOV NE P0047 T02720250 $</t>
  </si>
  <si>
    <t>KRDU 082211Z 04008KT 7SM SCT013 BKN024 BKN035 BKN250 27/24 A3000 RMK AO2 LTG DSNT E AND SE TSE10 T02720244 $</t>
  </si>
  <si>
    <t>KRDU 082233Z 06007KT 7SM BKN013 BKN024 BKN035 OVC250 27/25 A3001 RMK AO2 LTG DSNT E AND SE TSE10 T02670250 $</t>
  </si>
  <si>
    <t>KRDU 082251Z 06008KT 8SM SCT013 BKN020 BKN035 OVC250 26/24 A3001 RMK AO2 LTG DSNT E TSE10 SLP157 T02610239 $</t>
  </si>
  <si>
    <t>KRDU 082335Z 06009KT 8SM -RA FEW013 SCT021 BKN050 OVC250 26/23 A3002 RMK AO2 LTG DSNT E RAB00 P0000 T02560233 $</t>
  </si>
  <si>
    <t>KRDU 082351Z 07008KT 8SM -RA FEW013 SCT021 BKN050 OVC250 26/24 A3003 RMK AO2 RAB00 SLP163 P0000 60054 T02560239 10317 20250 53003 $</t>
  </si>
  <si>
    <t>KRDU 090051Z 08009KT 10SM SCT008 SCT050 SCT095 BKN200 24/22 A3005 RMK AO2 RAE31 SLP169 P0000 T02390222 $</t>
  </si>
  <si>
    <t>KRDU 090151Z 11010G16KT 10SM BKN008 BKN014 BKN095 BKN180 24/23 A3007 RMK AO2 SLP178 T02440228 $</t>
  </si>
  <si>
    <t>KRDU 090251Z 13006KT 10SM BKN007 BKN014 24/22 A3008 RMK AO2 LTG DSNT W SLP181 60000 T02390222 51017 $</t>
  </si>
  <si>
    <t>KRDU 090351Z 12006KT 10SM OVC006 24/23 A3009 RMK AO2 SLP183 T02390228 $</t>
  </si>
  <si>
    <t>KRDU 090451Z 11005KT 10SM BKN008 24/23 A3009 RMK AO2 SLP184 T02390228 403170228 $</t>
  </si>
  <si>
    <t>KRDU 090551Z 10005KT 10SM SCT007 BKN150 24/23 A3009 RMK AO2 SLP182 60000 T02390228 10256 20239 50002 $</t>
  </si>
  <si>
    <t>KRDU 090607Z 11006KT 10SM BKN007 BKN018 BKN150 24/23 A3009 RMK AO2 T02390228 $</t>
  </si>
  <si>
    <t>KRDU 090651Z 13004KT 10SM FEW007 BKN016 BKN060 24/23 A3009 RMK AO2 SLP185 T02390228 $</t>
  </si>
  <si>
    <t>KRDU 090726Z 00000KT 10SM BKN006 BKN019 BKN060 24/23 A3010 RMK AO2 BKN006 V SCT T02390228 $</t>
  </si>
  <si>
    <t>KRDU 090751Z 11003KT 10SM BKN005 OVC019 24/23 A3009 RMK AO2 SLP184 T02390228 $</t>
  </si>
  <si>
    <t>KRDU 090803Z 11003KT 10SM BKN004 OVC019 24/23 A3009 RMK AO2 T02390228 $</t>
  </si>
  <si>
    <t>KRDU 090829Z 11004KT 1SM R23R/P6000FT OVC004 24/23 A3010 RMK AO2 SFC VIS 10 T02390228 $</t>
  </si>
  <si>
    <t>KRDU 090851Z 10003KT 1SM R23R/P6000FT BR OVC004 24/23 A3010 RMK AO2 SFC VIS 5 SLP187 T02390228 51004 $</t>
  </si>
  <si>
    <t>KRDU 090912Z 13004KT 3/4SM R23R/P6000FT BR OVC003 24/23 A3010</t>
  </si>
  <si>
    <t>KRDU 090951Z 14003KT 3/4SM R23R/P6000FT BR OVC003 24/23 A3011 RMK AO2 SFC VIS 1 1/2 SLP192 T02390233 $</t>
  </si>
  <si>
    <t>KRDU 091051Z 00000KT 3/4SM R23R/P6000FT BR OVC003 24/23 A3012 RMK AO2 SFC VIS 2 SLP195 T02440233</t>
  </si>
  <si>
    <t>KRDU 091151Z 15003KT 3/4SM R23R/P6000FT BR OVC003 24/23 A3013 RMK AO2 SFC VIS 1 1/2 SLP198 70054 T02440233 10244 20239 51011</t>
  </si>
  <si>
    <t>KRDU 091231Z 00000KT 1 1/2SM BR OVC004 25/23 A3014 RMK AO2 SFC VIS 3 T02500233</t>
  </si>
  <si>
    <t>KRDU 091251Z VRB03KT 1 1/2SM BR BKN005 26/24 A3015 RMK AO2 SFC VIS 4 SLP206 T02560239</t>
  </si>
  <si>
    <t>KRDU 091258Z 00000KT 5SM BR BKN006 BKN018 26/24 A3015 RMK AO2 T02560239</t>
  </si>
  <si>
    <t>KRDU 091333Z 15003KT 10SM BKN010 BKN250 26/23 A3017 RMK AO2 T02610233</t>
  </si>
  <si>
    <t>KRDU 091351Z 12005KT 10SM BKN012 BKN250 28/23 A3017 RMK AO2 SLP211 T02780233</t>
  </si>
  <si>
    <t>KRDU 091418Z 00000KT 10SM BKN016 BKN250 28/23 A3018 RMK AO2 T02780228</t>
  </si>
  <si>
    <t>KRDU 091451Z 14004KT 10SM SCT022 SCT250 28/23 A3019 RMK AO2 SLP216 T02830233 51018</t>
  </si>
  <si>
    <t>KRDU 091551Z VRB04KT 10SM SCT028 SCT250 30/22 A3018 RMK AO2 SLP213 T03000222</t>
  </si>
  <si>
    <t>KRDU 091651Z 10SM SCT032 SCT250 31/23 A3017 RMK AO2 SLP209 T03110228</t>
  </si>
  <si>
    <t>KRDU 091751Z 12008KT 10SM SCT032 SCT250 31/22 A3016 RMK AO2 SLP206 T03110222 10311 20244 58009</t>
  </si>
  <si>
    <t>KRDU 091851Z VRB05KT 10SM SCT038 SCT250 31/21 A3013 RMK AO2 SLP197 TCU DSNT S T03060206</t>
  </si>
  <si>
    <t>KRDU 091951Z VRB04KT 10SM SCT050 SCT250 32/21 A3011 RMK AO2 LTG DSNT S SLP192 CB DSNT SE-S T03220206</t>
  </si>
  <si>
    <t>KRDU 092051Z 16011G23KT 10SM FEW042 BKN050 BKN075 BKN250 29/22 A3013 RMK AO2 SLP197 CB DSNT SE-S T02890222 55009</t>
  </si>
  <si>
    <t>KRDU 092151Z 12006KT 10SM FEW041 SCT055 BKN150 BKN250 28/22 A3013 RMK AO2 SLP197 TCU DSNT ALQDS T02830217</t>
  </si>
  <si>
    <t>KRDU 092251Z 12009G14KT 10SM FEW040 SCT055 BKN140 BKN250 29/23 A3012 RMK AO2 SLP194 TCU DSNT ALQDS T02940228</t>
  </si>
  <si>
    <t>KRDU 092351Z 12007KT 10SM FEW045 SCT140 SCT250 28/23 A3013 RMK AO2 SLP198 T02780228 10328 20272 53002</t>
  </si>
  <si>
    <t>KRDU 100051Z 12007KT 10SM FEW050 SCT110 SCT250 27/23 A3014 RMK AO2 SLP201 T02670233</t>
  </si>
  <si>
    <t>KRDU 100151Z 13005KT 10SM FEW050 SCT110 26/24 A3017 RMK AO2 SLP212 T02610239</t>
  </si>
  <si>
    <t>KRDU 100251Z 17004KT 10SM FEW110 SCT250 26/24 A3019 RMK AO2 SLP219 T02610239 53021</t>
  </si>
  <si>
    <t>KRDU 100351Z 17004KT 10SM FEW110 SCT250 26/23 A3020 RMK AO2 SLP222 T02560233</t>
  </si>
  <si>
    <t>KRDU 100451Z 17004KT 10SM FEW250 25/23 A3021 RMK AO2 SLP223 T02500233 403280239</t>
  </si>
  <si>
    <t>KRDU 100551Z 15003KT 10SM FEW050 FEW250 24/23 A3020 RMK AO2 SLP222 T02440233 10278 20244 50003</t>
  </si>
  <si>
    <t>KRDU 100651Z 14004KT 10SM FEW250 24/23 A3020 RMK AO2 SLP220 T02440228</t>
  </si>
  <si>
    <t>KRDU 100751Z 13004KT 10SM FEW030 FEW250 24/23 A3018 RMK AO2 SLP216 T02390228</t>
  </si>
  <si>
    <t>KRDU 100851Z 14003KT 10SM FEW030 24/23 A3019 RMK AO2 SLP216 T02390228 55006</t>
  </si>
  <si>
    <t>KRDU 100951Z 00000KT 9SM FEW006 FEW250 24/23 A3020 RMK AO2 SLP220 T02390228</t>
  </si>
  <si>
    <t>KRDU 101051Z 16003KT 8SM FEW020 FEW050 FEW150 SCT250 24/23 A3021 RMK AO2 SLP225 T02390228</t>
  </si>
  <si>
    <t>KRDU 101151Z 17004KT 10SM FEW005 FEW050 SCT250 25/23 A3022 RMK AO2 SLP227 T02500233 10250 20228 51011</t>
  </si>
  <si>
    <t>KRDU 101251Z 18003KT 10SM FEW010 SCT250 27/23 A3023 RMK AO2 SLP232 T02670233</t>
  </si>
  <si>
    <t>KRDU 101351Z 20005KT 10SM SCT016 BKN250 28/23 A3024 RMK AO2 SLP233 T02780233</t>
  </si>
  <si>
    <t>KRDU 101451Z 18005KT 10SM SCT025 BKN250 29/22 A3024 RMK AO2 SLP236 T02940222 51008</t>
  </si>
  <si>
    <t>KRDU 101551Z 00000KT 10SM SCT031 BKN250 30/22 A3024 RMK AO2 SLP235 T03000222</t>
  </si>
  <si>
    <t>KRDU 101651Z 16007KT 10SM SCT037 BKN250 31/22 A3023 RMK AO2 SLP232 T03110217</t>
  </si>
  <si>
    <t>KRDU 101751Z 16008G16KT 10SM SCT045 BKN250 32/19 A3023 RMK AO2 SLP230 T03220189 10328 20250 58005</t>
  </si>
  <si>
    <t>KRDU 101851Z 18008KT 10SM SCT048 SCT250 33/21 A3021 RMK AO2 SLP224 T03330211</t>
  </si>
  <si>
    <t>KRDU 101951Z 13008KT 10SM SCT050 SCT250 33/21 A3019 RMK AO2 SLP219 T03280206</t>
  </si>
  <si>
    <t>KRDU 102051Z 19007KT 10SM SCT050 SCT250 32/20 A3018 RMK AO2 SLP214 T03220200 56016</t>
  </si>
  <si>
    <t>KRDU 102151Z 17006KT 10SM FEW050 FEW180 SCT250 32/20 A3017 RMK AO2 SLP211 TCU DSNT SW T03220200</t>
  </si>
  <si>
    <t>KRDU 102251Z 16005KT 10SM FEW050 FEW180 BKN250 31/21 A3017 RMK AO2 SLP209 T03110206</t>
  </si>
  <si>
    <t>KRDU 102351Z 17004KT 10SM FEW050 FEW180 BKN250 30/21 A3017 RMK AO2 SLP209 T03000206 10333 20300 56005</t>
  </si>
  <si>
    <t>KRDU 110051Z 14003KT 10SM FEW050 FEW180 BKN250 28/22 A3017 RMK AO2 SLP210 T02830217</t>
  </si>
  <si>
    <t>KRDU 110151Z 12005KT 10SM BKN048 BKN180 BKN250 28/22 A3019 RMK AO2 SLP217 T02830217</t>
  </si>
  <si>
    <t>KRDU 110251Z 12005KT 10SM FEW048 BKN250 27/22 A3019 RMK AO2 SLP219 T02720222 53009</t>
  </si>
  <si>
    <t>KRDU 110351Z 14006KT 10SM FEW048 BKN250 27/22 A3020 RMK AO2 SLP219 T02670222</t>
  </si>
  <si>
    <t>KRDU 110451Z 16005KT 10SM FEW048 BKN250 26/22 A3020 RMK AO2 SLP220 T02610222 403330228</t>
  </si>
  <si>
    <t>KRDU 110551Z 00000KT 10SM FEW043 FEW180 SCT250 26/22 A3019 RMK AO2 SLP219 T02560222 10300 20256 50000</t>
  </si>
  <si>
    <t>KRDU 110651Z 16004KT 10SM FEW043 FEW180 SCT250 25/22 A3018 RMK AO2 SLP215 T02500222</t>
  </si>
  <si>
    <t>KRDU 110751Z 16003KT 10SM FEW043 FEW180 FEW250 25/22 A3018 RMK AO2 SLP213 T02500222</t>
  </si>
  <si>
    <t>KRDU 110851Z 00000KT 10SM SCT180 SCT250 24/22 A3017 RMK AO2 SLP212 T02440222 56007</t>
  </si>
  <si>
    <t>KRDU 110951Z 00000KT 10SM SCT180 SCT250 24/22 A3018 RMK AO2 SLP213 T02390222</t>
  </si>
  <si>
    <t>KRDU 111051Z 00000KT 10SM FEW045 SCT180 SCT250 24/22 A3018 RMK AO2 SLP215 T02390222</t>
  </si>
  <si>
    <t>KRDU 111151Z 24004KT 10SM FEW012 FEW250 25/23 A3020 RMK AO2 SLP220 T02500233 10256 20233 53007</t>
  </si>
  <si>
    <t>KRDU 111251Z 22004KT 10SM FEW013 SCT250 28/24 A3021 RMK AO2 SLP223 T02780239</t>
  </si>
  <si>
    <t>KRDU 111351Z 23005KT 10SM SCT022 SCT250 28/23 A3021 RMK AO2 SLP224 T02780228</t>
  </si>
  <si>
    <t>KRDU 111451Z 24005KT 10SM SCT028 SCT250 29/22 A3021 RMK SLP224 T02890217 50004</t>
  </si>
  <si>
    <t>KRDU 111551Z 17005KT 10SM SCT035 BKN250 31/22 A3020 RMK AO2 SLP222 T03110222</t>
  </si>
  <si>
    <t>KRDU 111651Z 19005KT 10SM SCT037 BKN250 32/22 A3018 RMK SLP216 CB DSNT SE T03170222</t>
  </si>
  <si>
    <t>KRDU 111751Z 23003KT 10SM SCT042 BKN250 32/22 A3015 RMK SLP205 CB DSNT SE T03220222 10322 20250 58019</t>
  </si>
  <si>
    <t>KRDU 111851Z 16003KT 10SM SCT045 BKN250 32/20 A3013 RMK SLP199 CB DSNT SE T03220200</t>
  </si>
  <si>
    <t>KRDU 111951Z 14003KT 10SM SCT048 BKN070 BKN250 32/21 A3012 RMK SLP192 T03220206</t>
  </si>
  <si>
    <t>KRDU 112051Z 16005KT 10SM BKN060 BKN080 BKN250 32/21 A3011 RMK SLP189 T03170206 56015</t>
  </si>
  <si>
    <t>KRDU 112151Z 16008KT 10SM BKN060 BKN080 BKN250 30/23 A3011 RMK SLP189 T03000233</t>
  </si>
  <si>
    <t>KRDU 112251Z 15006KT 10SM FEW060 SCT080 BKN250 30/23 A3009 RMK SLP183 TCU DSNT SE-S T03000228</t>
  </si>
  <si>
    <t>KRDU 112351Z 17005KT 10SM FEW060 FEW080 SCT250 29/22 A3009 RMK SLP183 TCU DSNT SE-S T02890222 10333 20289 58007</t>
  </si>
  <si>
    <t>KRDU 120051Z 00000KT 10SM FEW060 SCT250 27/23 A3009 RMK SLP182 T02670233</t>
  </si>
  <si>
    <t>KRDU 120151Z 15003KT 10SM FEW250 27/23 A3010 RMK SLP185 T02670233</t>
  </si>
  <si>
    <t>KRDU 120251Z 12004KT 10SM FEW250 27/23 A3010 RMK SLP187 T02670233 53004</t>
  </si>
  <si>
    <t>KRDU 120351Z 16006KT 10SM FEW042 27/24 A3010 RMK SLP188 T02670239</t>
  </si>
  <si>
    <t>KRDU 120451Z 17005KT 10SM FEW042 26/23 A3010 RMK SLP186 T02610233 403330233</t>
  </si>
  <si>
    <t>KRDU 120551Z 19003KT 10SM FEW042 26/23 A3009 RMK SLP182 T02560233 10289 20256 58004</t>
  </si>
  <si>
    <t>KRDU 120651Z 20005KT 10SM FEW042 26/23 A3007 RMK SLP177 T02560233</t>
  </si>
  <si>
    <t>KRDU 120751Z 22005KT 10SM CLR 25/23 A3006 RMK SLP173 T02500233</t>
  </si>
  <si>
    <t>KRDU 120851Z 22003KT 10SM FEW020 24/23 A3006 RMK SLP174 T02440233 55009</t>
  </si>
  <si>
    <t>KRDU 120937Z 00000KT 10SM BKN011 24/23 A3007 RMK T02440228</t>
  </si>
  <si>
    <t>KRDU 120951Z 18004KT 10SM SCT012 24/23 A3007 RMK SLP176 T02440233</t>
  </si>
  <si>
    <t>KRDU 121051Z 00000KT 10SM FEW010 24/23 A3008 RMK SLP179 T02440233</t>
  </si>
  <si>
    <t>KRDU 121151Z 22004KT 10SM FEW008 26/24 A3009 RMK SLP182 T02610244 10261 20244 53008</t>
  </si>
  <si>
    <t>KRDU 121251Z 25006KT 10SM BKN012 28/24 A3009 RMK SLP184 T02780244</t>
  </si>
  <si>
    <t>KRDU 121325Z 25007KT 10SM SCT015 28/24 A3009 RMK T02830244</t>
  </si>
  <si>
    <t>KRDU 121351Z VRB04KT 10SM SCT018 29/24 A3009 RMK SLP184 T02940244</t>
  </si>
  <si>
    <t>KRDU 121451Z 26005KT 10SM SCT022 29/24 A3008 RMK SLP181 T02890239 58000</t>
  </si>
  <si>
    <t>KRDU 121551Z 23007KT 10SM SCT031 32/23 A3007 RMK AO2 SLP177 T03170233</t>
  </si>
  <si>
    <t>KRDU 121651Z VRB05KT 10SM SCT033 32/23 A3005 RMK AO2 SLP171 T03220228</t>
  </si>
  <si>
    <t>KRDU 121751Z 22005KT 10SM SCT038 SCT250 32/22 A3003 RMK AO2 SLP163 T03170222 10328 20256 58018</t>
  </si>
  <si>
    <t>KRDU 121851Z 21009KT 10SM SCT040 34/24 A3001 RMK AO2 SLP157 T03390239</t>
  </si>
  <si>
    <t>KRDU 121951Z 20008KT 10SM SCT040 SCT250 34/23 A3000 RMK AO2 SLP152 T03390233</t>
  </si>
  <si>
    <t>KRDU 122051Z 21006KT 10SM SCT042 SCT250 34/24 A2998 RMK AO2 SLP148 T03390239 56015</t>
  </si>
  <si>
    <t>KRDU 122151Z 21008KT 10SM SCT048 SCT250 33/23 A2998 RMK AO2 SLP146 T03330233</t>
  </si>
  <si>
    <t>KRDU 122251Z 23009KT 10SM SCT043 SCT250 32/23 A2998 RMK AO2 SLP145 T03220233</t>
  </si>
  <si>
    <t>KRDU 122351Z 20006KT 10SM FEW042 FEW250 31/23 A2998 RMK AO2 SLP145 CB DSNT S T03110233 10344 20311 55002</t>
  </si>
  <si>
    <t>KRDU 130051Z 00000KT 10SM FEW043 FEW250 29/24 A2999 RMK AO2 SLP149 T02890244</t>
  </si>
  <si>
    <t>KRDU 130151Z 16004KT 10SM FEW045 FEW250 29/24 A3001 RMK AO2 SLP158 T02890244</t>
  </si>
  <si>
    <t>KRDU 130251Z 16005KT 10SM FEW050 SCT250 28/24 A3002 RMK AO2 SLP159 T02830244 51014</t>
  </si>
  <si>
    <t>KRDU 130351Z 21007KT 10SM CLR 28/24 A3002 RMK AO2 SLP161 T02780244</t>
  </si>
  <si>
    <t>KRDU 130451Z 20008KT 10SM FEW041 28/24 A3003 RMK AO2 SLP163 T02780244 403440244</t>
  </si>
  <si>
    <t>KRDU 130551Z 21009KT 10SM FEW029 27/24 A3003 RMK AO2 SLP164 T02720244 10311 20272 51004</t>
  </si>
  <si>
    <t>KRDU 130651Z 22009KT 10SM FEW045 27/24 A3003 RMK AO2 SLP162 T02670244</t>
  </si>
  <si>
    <t>KRDU 130751Z 23006KT 10SM CLR 26/24 A3003 RMK AO2 SLP162 T02610244</t>
  </si>
  <si>
    <t>KRDU 130851Z 24005KT 10SM CLR 25/24 A3003 RMK AO2 SLP165 T02500239 53001</t>
  </si>
  <si>
    <t>KRDU 130951Z 22008KT 10SM CLR 26/24 A3003 RMK AO2 SLP163 T02560239</t>
  </si>
  <si>
    <t>KRDU 131051Z 23007KT 10SM FEW015 26/24 A3005 RMK AO2 SLP169 T02560239</t>
  </si>
  <si>
    <t>KRDU 131151Z 23008KT 10SM CLR 26/24 A3005 RMK AO2 SLP171 T02610239 10272 20250 53006</t>
  </si>
  <si>
    <t>KRDU 131251Z 24007KT 10SM FEW012 28/24 A3006 RMK AO2 SLP174 T02780239</t>
  </si>
  <si>
    <t>KRDU 131351Z 25006KT 10SM FEW018 30/24 A3006 RMK AO2 SLP172 T03000244</t>
  </si>
  <si>
    <t>KRDU 131451Z 22008KT 10SM FEW028 31/24 A3006 RMK AO2 SLP172 T03110244 50001</t>
  </si>
  <si>
    <t>KRDU 131551Z 24009KT 10SM SCT033 33/24 A3005 RMK AO2 SLP170 T03280244</t>
  </si>
  <si>
    <t>KRDU 131651Z 24009KT 10SM SCT035 33/24 A3004 RMK AO2 SLP167 T03280239</t>
  </si>
  <si>
    <t>KRDU 131751Z 25009KT 10SM BKN035 32/23 A3004 RMK AO2 SLP166 T03170233 10339 20267 58006</t>
  </si>
  <si>
    <t>KRDU 131851Z 22012KT 10SM BKN037 33/24 A3003 RMK AO2 SLP162 T03330239</t>
  </si>
  <si>
    <t>KRDU 131951Z 24014KT 10SM SCT041 34/23 A3000 RMK AO2 SLP155 T03390233</t>
  </si>
  <si>
    <t>KRDU 132051Z 24012KT 10SM SCT045 34/23 A3000 RMK AO2 SLP152 T03390233 56014</t>
  </si>
  <si>
    <t>KRDU 132151Z 21009G16KT 10SM SCT047 33/23 A2999 RMK AO2 SLP150 T03330233</t>
  </si>
  <si>
    <t>KRDU 132251Z 21010KT 10SM FEW050 SCT150 33/23 A2999 RMK AO2 SLP149 T03280228</t>
  </si>
  <si>
    <t>KRDU 132351Z 21009KT 10SM FEW050 SCT150 31/22 A3000 RMK AO2 SLP153 T03110222 10344 20311 53001</t>
  </si>
  <si>
    <t>KRDU 140051Z 21007KT 10SM FEW050 SCT150 31/23 A3001 RMK AO2 SLP157 T03060228</t>
  </si>
  <si>
    <t>KRDU 140151Z 20006KT 10SM FEW050 SCT150 29/23 A3003 RMK AO2 SLP165 T02940233</t>
  </si>
  <si>
    <t>KRDU 140251Z 20008KT 10SM FEW200 29/23 A3006 RMK AO2 SLP172 T02890233 53019</t>
  </si>
  <si>
    <t>KRDU 140351Z 21011KT 10SM CLR 28/24 A3006 RMK AO2 SLP173 T02830239</t>
  </si>
  <si>
    <t>KRDU 140451Z 23009KT 10SM CLR 28/23 A3007 RMK AO2 SLP175 T02780233 403440250</t>
  </si>
  <si>
    <t>KRDU 140551Z 22008KT 10SM CLR 27/24 A3006 RMK AO2 SLP175 T02670239 10311 20267 50003</t>
  </si>
  <si>
    <t>KRDU 140651Z 24008KT 10SM CLR 26/24 A3007 RMK AO2 SLP175 T02610239</t>
  </si>
  <si>
    <t>KRDU 140751Z 23007KT 10SM FEW050 26/24 A3006 RMK AO2 SLP174 T02560239</t>
  </si>
  <si>
    <t>KRDU 140851Z 24006KT 10SM CLR 26/24 A3006 RMK AO2 SLP174 T02560239 58001</t>
  </si>
  <si>
    <t>KRDU 140951Z 23006KT 10SM FEW250 25/24 A3007 RMK AO2 SLP177 T02500239</t>
  </si>
  <si>
    <t>KRDU 141051Z 24007KT 10SM FEW250 25/23 A3009 RMK AO2 SLP185 T02500233</t>
  </si>
  <si>
    <t>KRDU 141151Z 23008KT 10SM FEW250 27/24 A3011 RMK AO2 SLP190 T02670239 10267 20250 53016</t>
  </si>
  <si>
    <t>KRDU 141251Z 24006KT 10SM FEW015 FEW250 28/24 A3012 RMK AO2 SLP193 T02830239</t>
  </si>
  <si>
    <t>KRDU 141351Z 23007KT 10SM FEW250 30/24 A3013 RMK AO2 SLP196 T03000244</t>
  </si>
  <si>
    <t>KRDU 141451Z 24007KT 10SM FEW025 FEW250 32/24 A3013 RMK AO2 SLP197 T03170244 51008</t>
  </si>
  <si>
    <t>KRDU 141551Z 23007KT 10SM FEW030 33/25 A3014 RMK AO2 SLP198 T03280250</t>
  </si>
  <si>
    <t>KRDU 141651Z 23010G16KT 10SM SCT036 34/24 A3013 RMK AO2 SLP196 T03390244</t>
  </si>
  <si>
    <t>KRDU 141751Z 25006KT 10SM SCT043 34/24 A3012 RMK AO2 SLP192 T03440239 10344 20267 58004</t>
  </si>
  <si>
    <t>KRDU 141851Z 24006KT 10SM SCT042 35/24 A3010 RMK AO2 SLP188 T03500239</t>
  </si>
  <si>
    <t>KRDU 141951Z 26004KT 10SM BKN045 BKN075 33/23 A3009 RMK AO2 SLP183 T03280233</t>
  </si>
  <si>
    <t>KRDU 142051Z 26007KT 10SM BKN050 BKN085 35/22 A3008 RMK AO2 LTG DSNT SW SLP178 T03500222 56014</t>
  </si>
  <si>
    <t>KRDU 142151Z 25004KT 10SM TS BKN050CB BKN080 31/23 A3009 RMK AO2 TSB33 SLP183 FRQ LTGICCG S TS S MOV NE T03060233</t>
  </si>
  <si>
    <t>KRDU 142211Z 24008KT 10SM BKN055 BKN120 31/23 A3009 RMK AO2 LTG DSNT S TSE09 TCU DSNT S-SW-W T03060233</t>
  </si>
  <si>
    <t>KRDU 142251Z 24004KT 10SM SCT050 BKN120 BKN220 29/23 A3009 RMK AO2 TSE09 SLP183 TCU DSNT S T02940233</t>
  </si>
  <si>
    <t>KRDU 142351Z 00000KT 10SM FEW055 SCT150 BKN250 29/23 A3010 RMK AO2 SLP188 T02890233 10356 20289 53009</t>
  </si>
  <si>
    <t>KRDU 150051Z 20003KT 10SM FEW055 SCT150 BKN250 28/23 A3011 RMK AO2 SLP191 T02830233</t>
  </si>
  <si>
    <t>KRDU 150151Z 16004KT 10SM FEW150 SCT250 27/24 A3013 RMK AO2 SLP198 T02720239</t>
  </si>
  <si>
    <t>KRDU 150251Z 00000KT 10SM FEW150 SCT250 27/23 A3015 RMK AO2 SLP205 T02720233 53017</t>
  </si>
  <si>
    <t>KRDU 150351Z 23003KT 10SM FEW150 BKN250 27/23 A3016 RMK AO2 SLP209 T02670233</t>
  </si>
  <si>
    <t>KRDU 150451Z 24004KT 10SM FEW150 BKN250 26/23 A3017 RMK AO2 SLP210 T02610233 403560250</t>
  </si>
  <si>
    <t>KRDU 150551Z 23004KT 10SM SCT250 26/23 A3016 RMK AO2 SLP208 T02560233 10289 20256 50002</t>
  </si>
  <si>
    <t>KRDU 150651Z 24004KT 10SM FEW250 26/23 A3016 RMK AO2 SLP205 T02560233</t>
  </si>
  <si>
    <t>KRDU 150751Z 23004KT 10SM FEW050 FEW250 25/23 A3016 RMK AO2 SLP207 T02500228</t>
  </si>
  <si>
    <t>KRDU 150851Z 25004KT 10SM FEW050 FEW250 25/23 A3017 RMK AO2 SLP209 T02500228 53001</t>
  </si>
  <si>
    <t>KRDU 150951Z 23007KT 10SM FEW250 24/23 A3017 RMK AO2 SLP212 T02440228</t>
  </si>
  <si>
    <t>KRDU 151051Z 24005KT 10SM FEW250 24/23 A3019 RMK AO2 SLP217 T02440228</t>
  </si>
  <si>
    <t>KRDU 151151Z 24006KT 10SM FEW250 26/23 A3020 RMK AO2 SLP221 T02610233 10261 20239 53012</t>
  </si>
  <si>
    <t>KRDU 151251Z 25006KT 10SM FEW250 28/23 A3020 RMK AO2 SLP221 T02830233</t>
  </si>
  <si>
    <t>KRDU 151351Z 24005KT 10SM FEW250 30/24 A3020 RMK AO2 SLP221 T03000239</t>
  </si>
  <si>
    <t>KRDU 151451Z 22005KT 10SM SCT250 31/24 A3021 RMK AO2 SLP224 T03110244 53003</t>
  </si>
  <si>
    <t>KRDU 151551Z 29005KT 10SM FEW033 BKN250 33/24 A3021 RMK AO2 SLP223 T03280239</t>
  </si>
  <si>
    <t>KRDU 151651Z 22004KT 10SM SCT040 BKN250 33/23 A3020 RMK AO2 SLP222 T03330233</t>
  </si>
  <si>
    <t>KRDU 151951Z 17011KT 10SM SCT050 BKN250 35/22 A3016 RMK AO2 SLP207 TCU DSNT ALQDS T03500222</t>
  </si>
  <si>
    <t>KRDU 152051Z 17007KT 10SM SCT050 BKN250 34/23 A3014 RMK AO2 SLP202 TCU DSNT ALQDS T03390228 56017</t>
  </si>
  <si>
    <t>KRDU 152151Z 18008KT 10SM FEW050 BKN250 34/22 A3013 RMK SLP197 CB DSNT SE AND W-NW T03390222</t>
  </si>
  <si>
    <t>KRDU 152251Z 17005KT 10SM FEW050 FEW100 BKN250 32/22 A3014 RMK SLP200 TCU DSNT NW T03220222</t>
  </si>
  <si>
    <t>KRDU 152351Z 17005KT 10SM FEW050 FEW100 BKN250 31/23 A3014 RMK SLP201 TCU DSNT S T03110228 10356 20311 55001</t>
  </si>
  <si>
    <t>KRDU 160051Z 15004KT 10SM FEW050 FEW120 BKN250 30/22 A3017 RMK SLP209 T03000222</t>
  </si>
  <si>
    <t>KRDU 160151Z 16005KT 10SM FEW120 BKN250 29/22 A3020 RMK SLP220 T02940222</t>
  </si>
  <si>
    <t>KRDU 160251Z 20003KT 10SM FEW120 BKN250 28/22 A3021 RMK SLP224 T02830222 51022</t>
  </si>
  <si>
    <t>KRDU 160351Z 16004KT 10SM FEW120 BKN250 28/22 A3021 RMK SLP224 T02830222</t>
  </si>
  <si>
    <t>KRDU 160451Z 20004KT 10SM FEW055 BKN250 27/22 A3022 RMK SLP226 T02720222 403560239</t>
  </si>
  <si>
    <t>KRDU 160551Z 22007KT 10SM BKN250 27/23 A3021 RMK SLP222 T02720228 10311 20272 58000</t>
  </si>
  <si>
    <t>KRDU 160651Z 24008KT 10SM BKN250 26/23 A3021 RMK SLP224 T02560228</t>
  </si>
  <si>
    <t>KRDU 160751Z 24005KT 10SM SCT250 25/23 A3020 RMK SLP222 T02500228</t>
  </si>
  <si>
    <t>KRDU 160851Z 24004KT 10SM SCT250 24/23 A3021 RMK SLP224 T02440228 53000</t>
  </si>
  <si>
    <t>KRDU 160951Z 23005KT 10SM SCT250 24/23 A3022 RMK SLP228 T02440228</t>
  </si>
  <si>
    <t>KRDU 161051Z 23005KT 10SM FEW050 FEW120 BKN250 24/23 A3023 RMK SLP232 T02440228</t>
  </si>
  <si>
    <t>KRDU 161151Z 23008KT 10SM FEW050 FEW120 BKN250 26/23 A3024 RMK SLP236 T02610233 10272 20239 51012</t>
  </si>
  <si>
    <t>KRDU 161251Z 24006KT 10SM FEW060 FEW180 SCT250 28/24 A3025 RMK AO2 SLP238 T02830239</t>
  </si>
  <si>
    <t>KRDU 161351Z VRB04KT 10SM SCT250 29/24 A3024 RMK AO2 SLP236 T02940244</t>
  </si>
  <si>
    <t>KRDU 161451Z 23005KT 10SM FEW026 FEW250 32/24 A3024 RMK AO2 SLP234 T03170244 58002</t>
  </si>
  <si>
    <t>KRDU 161551Z 29004KT 10SM SCT031 SCT250 32/24 A3023 RMK AO2 SLP232 T03170239</t>
  </si>
  <si>
    <t>KRDU 161651Z 20007KT 10SM SCT038 SCT250 34/23 A3022 RMK AO2 SLP226 T03390233</t>
  </si>
  <si>
    <t>KRDU 161751Z 21009KT 10SM SCT040 SCT250 34/23 A3021 RMK AO2 SLP222 T03440233 10344 20261 58011</t>
  </si>
  <si>
    <t>KRDU 161851Z 21006KT 10SM SCT045 SCT150 BKN250 35/23 A3018 RMK AO2 SLP214 T03500228</t>
  </si>
  <si>
    <t>KRDU 161951Z 18012KT 10SM SCT050 SCT150 BKN250 34/22 A3016 RMK AO2 SLP207 T03440222</t>
  </si>
  <si>
    <t>KRDU 162051Z 19010KT 10SM FEW050 SCT150 BKN250 34/21 A3014 RMK AO2 SLP201 TCU DSNT W T03440211 56021</t>
  </si>
  <si>
    <t>KRDU 162151Z 17007KT 10SM FEW055 FEW150 BKN250 34/21 A3014 RMK AO2 SLP201 T03390206</t>
  </si>
  <si>
    <t>KRDU 162251Z 16008KT 10SM FEW060 FEW180 BKN250 33/21 A3013 RMK AO2 SLP198 T03280211</t>
  </si>
  <si>
    <t>KRDU 162351Z 18006KT 10SM FEW060 FEW180 BKN250 31/21 A3014 RMK AO2 SLP202 T03110211 10350 20311 53000</t>
  </si>
  <si>
    <t>KRDU 170051Z 17005KT 10SM FEW070 SCT250 29/21 A3016 RMK AO2 SLP207 T02940211</t>
  </si>
  <si>
    <t>KRDU 170151Z 17005KT 10SM FEW070 SCT250 29/22 A3018 RMK AO2 SLP214 T02890217</t>
  </si>
  <si>
    <t>KRDU 170251Z 20007KT 10SM FEW250 28/22 A3019 RMK AO2 SLP218 T02830222 51016</t>
  </si>
  <si>
    <t>KRDU 170351Z 20006KT 10SM FEW250 28/22 A3020 RMK AO2 SLP220 T02780222</t>
  </si>
  <si>
    <t>KRDU 170451Z 20008KT 10SM FEW250 27/23 A3020 RMK AO2 SLP220 T02720228 403500239</t>
  </si>
  <si>
    <t>KRDU 170551Z 22011KT 10SM CLR 27/22 A3020 RMK AO2 SLP218 T02670222 10311 20267 50001</t>
  </si>
  <si>
    <t>KRDU 170651Z 22009KT 10SM FEW120 26/23 A3018 RMK AO2 SLP212 T02610228</t>
  </si>
  <si>
    <t>KRDU 170751Z 23008KT 10SM FEW055 25/23 A3018 RMK AO2 SLP213 T02500228</t>
  </si>
  <si>
    <t>KRDU 170851Z 24007KT 10SM FEW055 24/23 A3017 RMK AO2 SLP212 T02440228 56007</t>
  </si>
  <si>
    <t>KRDU 170951Z 23005KT 10SM FEW060 24/23 A3018 RMK AO2 SLP213 T02440228</t>
  </si>
  <si>
    <t>KRDU 171051Z 23007KT 10SM FEW060 FEW250 24/23 A3018 RMK AO2 SLP216 T02440228</t>
  </si>
  <si>
    <t>KRDU 171151Z 24008KT 10SM FEW060 FEW250 26/23 A3019 RMK AO2 SLP219 T02560233 10267 20239 53007</t>
  </si>
  <si>
    <t>KRDU 171251Z 22008KT 10SM FEW060 FEW250 28/23 A3019 RMK AO2 SLP217 T02780233</t>
  </si>
  <si>
    <t>KRDU 171351Z 25004KT 10SM FEW060 FEW250 29/23 A3018 RMK AO2 SLP215 T02940233</t>
  </si>
  <si>
    <t>KRDU 171451Z 23007KT 10SM FEW250 31/24 A3018 RMK AO2 SLP215 T03110239 56004</t>
  </si>
  <si>
    <t>KRDU 171551Z COR 25003KT 10SM FEW035 FEW250 32/24 A3017 RMK AO2 SLP211 T03220239</t>
  </si>
  <si>
    <t>KRDU 171651Z 26007KT 220V290 10SM SCT042TCU SCT250 33/23 A3016 RMK AO2 SLP205 TCU E-S-W T03330228</t>
  </si>
  <si>
    <t>KRDU 171751Z 22008KT 10SM SCT045TCU SCT250 34/22 A3013 RMK AO2 SLP197 CB DSNT SW TCU ALQDS T03440222 10350 20256 58016</t>
  </si>
  <si>
    <t>KRDU 171851Z 24008KT 10SM SCT050TCU SCT250 36/22 A3009 RMK AO2 LTG DSNT NW SLP184 CB DSNT NE AND SW AND NW TCU ALQDS T03560217</t>
  </si>
  <si>
    <t>KRDU 171951Z 24009KT 10SM SCT055TCU SCT250 36/22 A3007 RMK AO2 LTG DSNT SW SLP177 CB DSNT NE AND SW AND NW TCU ALQDS T03560222</t>
  </si>
  <si>
    <t>KRDU 172051Z 23016KT 10SM SCT060TCU SCT100 BKN250 32/22 A3007 RMK AO2 PK WND 22029/2034 SLP178 CB DSNT SW-NW-NE TCU NE-SE-S T03170217 56020</t>
  </si>
  <si>
    <t>KRDU 172151Z 24010KT 10SM FEW060TCU SCT120 BKN250 33/22 A3007 RMK AO2 LTG DSNT NE AND E SLP178 CB DSNT NW-NE TCU NE-E T03330217</t>
  </si>
  <si>
    <t>KRDU 172251Z 23008G17KT 10SM FEW060 SCT140 BKN250 31/21 A3008 RMK AO2 LTG DSNT N AND NW SLP180 CB DSNT NW-NE TCU DSNT E-S T03060211</t>
  </si>
  <si>
    <t>KRDU 172351Z 29005KT 10SM SCT070TCU SCT090 BKN200 BKN250 29/22 A3009 RMK AO2 SLP184 CB DSNT N-NE TCU NE T02940222 10361 20289 53006</t>
  </si>
  <si>
    <t>KRDU 180051Z 01003KT 10SM FEW070 SCT120 BKN200 BKN250 27/22 A3010 RMK AO2 SLP187 T02720217</t>
  </si>
  <si>
    <t>KRDU 180151Z 00000KT 10SM FEW070 SCT120 BKN250 27/22 A3011 RMK AO2 SLP190 T02670217</t>
  </si>
  <si>
    <t>KRDU 180251Z 23003KT 10SM FEW060 BKN250 26/22 A3011 RMK AO2 SLP190 T02560222 50006</t>
  </si>
  <si>
    <t>KRDU 180351Z 17003KT 10SM FEW060 BKN250 26/23 A3012 RMK AO2 SLP193 T02610228</t>
  </si>
  <si>
    <t>KRDU 180451Z 00000KT 10SM FEW070 SCT170 BKN250 26/23 A3011 RMK AO2 SLP191 T02560228 403610239</t>
  </si>
  <si>
    <t>KRDU 180551Z 27003KT 10SM FEW060 SCT200 BKN250 24/23 A3011 RMK AO2 SLP189 T02440228 10294 20244 58001</t>
  </si>
  <si>
    <t>KRDU 180651Z 24006KT 10SM FEW050 BKN180 BKN250 24/23 A3009 RMK AO2 SLP184 T02440228</t>
  </si>
  <si>
    <t>KRDU 180751Z 24003KT 10SM FEW050 SCT170 SCT250 25/23 A3008 RMK AO2 SLP181 T02500233</t>
  </si>
  <si>
    <t>KRDU 180851Z 00000KT 10SM FEW170 SCT250 25/23 A3009 RMK AO2 SLP182 T02500233 55006</t>
  </si>
  <si>
    <t>KRDU 180951Z 23003KT 10SM FEW050 FEW170 FEW250 24/23 A3009 RMK AO2 SLP183 T02390228</t>
  </si>
  <si>
    <t>KRDU 181051Z 23006KT 10SM FEW060 BKN120 BKN250 24/23 A3010 RMK AO2 SLP186 T02390228</t>
  </si>
  <si>
    <t>KRDU 181151Z 23005KT 10SM FEW060 SCT120 BKN220 26/23 A3011 RMK AO2 SLP190 TCU DSNT S T02560233 10256 20233 53007</t>
  </si>
  <si>
    <t>KRDU 181251Z VRB04KT 10SM FEW060 SCT120 SCT210 27/23 A3011 RMK AO2 SLP189 T02720228</t>
  </si>
  <si>
    <t>KRDU 181351Z VRB04KT 10SM FEW028 FEW120 SCT210 SCT250 29/22 A3011 RMK AO2 SLP189 T02890222</t>
  </si>
  <si>
    <t>KRDU 181451Z 00000KT 10SM FEW040 FEW100 SCT210 SCT250 31/21 A3010 RMK AO2 SLP186 CB DSNT S-SW T03060206 58003</t>
  </si>
  <si>
    <t>KRDU 181551Z VRB05KT 10SM FEW044 FEW200 SCT250 32/21 A3009 RMK AO2 SLP184 CB DSNT S T03170206</t>
  </si>
  <si>
    <t>KRDU 181651Z VRB06KT 10SM FEW050 FEW180 SCT250 32/19 A3008 RMK AO2 SLP179 CB DSNT S T03220194</t>
  </si>
  <si>
    <t>KRDU 181751Z 27006KT 10SM SCT050 SCT180 SCT250 33/19 A3006 RMK AO2 SLP174 CB DSNT SE-S AND SW T03330194 10333 20256 58013</t>
  </si>
  <si>
    <t>KRDU 181851Z 29004G15KT 10SM SCT050 SCT180 SCT250 33/20 A3004 RMK AO2 SLP167 CB DSNT SE T03330200</t>
  </si>
  <si>
    <t>KRDU 181951Z VRB05KT 10SM SCT050 SCT180 BKN250 34/20 A3002 RMK AO2 SLP161 CB DSNT SE T03390200</t>
  </si>
  <si>
    <t>KRDU 182051Z 10SM SCT055 SCT180 SCT250 33/19 A3001 RMK AO2 SLP157 CB DSNT SE TCU DSNT NE AND S T03280194 56017</t>
  </si>
  <si>
    <t>KRDU 182151Z VRB06KT 10SM SCT055 SCT180 SCT250 33/20 A3001 RMK AO2 SLP156 TCU DSNT NE AND SE-S T03330200</t>
  </si>
  <si>
    <t>KRDU 182251Z VRB05KT 10SM R23R/2000VP6000FT FEW050 FEW180 SCT250 32/19 A3000 RMK AO2 SLP152 TCU DSNT NE-SE T03220194</t>
  </si>
  <si>
    <t>KRDU 182351Z 02003KT 10SM R23R/0800V1800FT FEW050 FEW180 BKN250 29/21 A3001 RMK AO2 SLP157 TCU DSNT E-SE T02940206 10339 20294 55000</t>
  </si>
  <si>
    <t>KRDU 190011Z 04003KT 10SM FEW050 FEW180 BKN250 29/21 A3002 RMK AO2 TCU DSNT E-SE T02890211</t>
  </si>
  <si>
    <t>KRDU 190051Z 00000KT 10SM FEW050 BKN130 BKN250 28/21 A3003 RMK AO2 SLP164 T02830211</t>
  </si>
  <si>
    <t>KRDU 190151Z 00000KT 10SM FEW050 BKN130 BKN250 28/22 A3005 RMK AO2 SLP168 T02830217</t>
  </si>
  <si>
    <t>KRDU 190251Z 00000KT 10SM FEW070 SCT130 BKN190 BKN250 27/22 A3005 RMK AO2 SLP169 T02670222 51013</t>
  </si>
  <si>
    <t>KRDU 190351Z 18005KT 10SM FEW070 SCT120 BKN150 BKN250 27/22 A3003 RMK AO2 SLP164 T02720222</t>
  </si>
  <si>
    <t>KRDU 190451Z 24004KT 10SM BKN140 BKN250 26/23 A3002 RMK AO2 SLP161 T02610228 403390233</t>
  </si>
  <si>
    <t>KRDU 190551Z VRB04KT 10SM FEW100 BKN140 BKN250 26/23 A3002 RMK AO2 SLP159 T02610228 10294 20256 56010</t>
  </si>
  <si>
    <t>KRDU 190651Z 00000KT 10SM BKN150 26/22 A3001 RMK AO2 SLP156 T02610222</t>
  </si>
  <si>
    <t>KRDU 190751Z 26003KT 10SM BKN140 26/22 A3000 RMK AO2 SLP153 T02560222</t>
  </si>
  <si>
    <t>KRDU 190851Z 00000KT 10SM FEW050 SCT120 BKN180 26/22 A3000 RMK AO2 SLP153 T02560222 56006</t>
  </si>
  <si>
    <t>KRDU 190951Z 00000KT 10SM FEW055 BKN100 BKN140 BKN180 25/22 A3000 RMK AO2 RAB16E35 SLP154 P0000 T02500222</t>
  </si>
  <si>
    <t>KRDU 191051Z 00000KT 10SM FEW050 BKN090 BKN140 BKN180 25/22 A3001 RMK AO2 SLP157 T02500222</t>
  </si>
  <si>
    <t>KRDU 191151Z 00000KT 10SM BKN046 BKN080 BKN110 BKN180 25/23 A3002 RMK AO2 SLP161 60000 T02500228 10261 20244 53007</t>
  </si>
  <si>
    <t>KRDU 191251Z 00000KT 10SM SCT046 BKN055 BKN120 BKN250 26/23 A3002 RMK AO2 RAB01E13 SLP158 P0000 T02610233</t>
  </si>
  <si>
    <t>KRDU 191351Z 00000KT 10SM FEW020 SCT045 BKN130 BKN250 27/22 A3001 RMK AO2 SLP158 T02720217</t>
  </si>
  <si>
    <t>KRDU 191451Z VRB03KT 10SM FEW020 SCT055 BKN100 BKN250 27/22 A3002 RMK AO2 SLP158 60000 T02720222 56002</t>
  </si>
  <si>
    <t>KRDU 191551Z 17004KT 10SM FEW020 FEW050 SCT110 SCT170 BKN250 29/22 A3000 RMK AO2 SLP154 T02940222</t>
  </si>
  <si>
    <t>KRDU 191651Z 11005KT 10SM SCT042 SCT070 BKN190 BKN250 31/21 A2999 RMK AO2 SLP150 T03060206</t>
  </si>
  <si>
    <t>KRDU 191751Z VRB04KT 10SM SCT044TCU SCT070 BKN190 BKN250 32/21 A2997 RMK AO2 LTG DSNT NE SLP143 CB DSNT NW-NE 60000 T03170211 10322 20250 58015</t>
  </si>
  <si>
    <t>KRDU 191851Z 04004KT 10SM SCT040TCU BKN065 BKN200 BKN250 31/22 A2995 RMK AO2 LTG DSNT N-E SLP137 CB DSNT NE-E TCU ALQDS T03060222</t>
  </si>
  <si>
    <t>KRDU 191951Z 02008KT 10SM FEW032 BKN040TCU BKN060 BKN250 29/22 A2994 RMK AO2 LTG DSNT E SLP131 CB DSNT E TCU ALQDS T02940222</t>
  </si>
  <si>
    <t>KRDU 192051Z 06004KT 10SM SCT036TCU BKN080 BKN130 BKN250 27/25 A2992 RMK AO2 LTG DSNT SE RAB05E48 SLP125 CB DSNT SE-S TCU ALQDS P0030 60030 T02720250 56017</t>
  </si>
  <si>
    <t>KRDU 192111Z 02006KT 10SM -TSRA SCT036CB BKN080 BKN130 BKN250 27/25 A2992 RMK AO2 RAB07 TSB09 OCNL LTGICCG NW-NE TS NW-NE MOV SE P0001 T02670250 $</t>
  </si>
  <si>
    <t>KRDU 192134Z 04006KT 10SM SCT045TCU SCT075 BKN130 BKN200 BKN250 25/23 A2993</t>
  </si>
  <si>
    <t>KRDU 192151Z 02006KT 10SM SCT045TCU SCT075 BKN160 BKN250 25/22 A2993 RMK AO2 RAB07E33 TSB09E33 SLP131 CB DSNT SE-S TCU NW-NE AND DSNT ALQDS P0007 T02500222</t>
  </si>
  <si>
    <t>KRDU 192251Z 02003KT 10SM FEW042 SCT075 SCT140 BKN250 26/24 A2992 RMK AO2 SLP126 CB DSNT SE-S T02610239</t>
  </si>
  <si>
    <t>KRDU 192351Z 09004KT 10SM FEW037 SCT080 BKN170 BKN250 26/24 A2993 RMK AO2 LTG DSNT S SLP131 CB DSNT SE-S 60037 T02560239 10328 20244 53005</t>
  </si>
  <si>
    <t>KRDU 200051Z 00000KT 10SM FEW045 SCT080 BKN160 BKN250 25/24 A2994 RMK AO2 SLP134 OCNL LTG DSNT SE T02500239</t>
  </si>
  <si>
    <t>KRDU 200151Z 00000KT 10SM -RA FEW045 SCT070 BKN100 BKN250 26/23 A2996 RMK AO2 LTG DSNT S RAB34 SLP140 P0000 T02560233</t>
  </si>
  <si>
    <t>KRDU 200251Z 00000KT 6SM -RA BR SCT050 BKN095 BKN140 OVC250 25/24 A2997 RMK AO2 LTG DSNT SE-SW SLP142 P0001 60001 T02500239 51011</t>
  </si>
  <si>
    <t>KRDU 200351Z 19003KT 10SM FEW012 SCT100 BKN140 OVC250 25/23 A2996 RMK AO2 RAE36 SLP139 OCNL LTG DSNT S P0000 T02500233</t>
  </si>
  <si>
    <t>KRDU 200451Z 00000KT 10SM FEW012 SCT020 BKN050 BKN130 OVC170 24/23 A2994 RMK AO2 SLP133 T02390228 403280239</t>
  </si>
  <si>
    <t>KRDU 200551Z 28003KT 10SM FEW012 SCT120 OVC150 23/23 A2993 RMK AO2 RAB15E27 SLP128 P0000 60001 T02330228 10256 20233 58014</t>
  </si>
  <si>
    <t>KRDU 200651Z 00000KT 10SM FEW100 OVC150 23/22 A2992 RMK AO2 SLP126 T02330222</t>
  </si>
  <si>
    <t>KRDU 200751Z 00000KT 6SM BR FEW010 OVC130 23/23 A2992 RMK AO2 SLP126 T02330228</t>
  </si>
  <si>
    <t>KRDU 200851Z 00000KT 9SM BKN007 OVC120 23/23 A2991 RMK AO2 SLP124 T02330228 58004</t>
  </si>
  <si>
    <t>KRDU 200951Z 25003KT 9SM SCT007 BKN022 OVC110 23/23 A2993 RMK AO2 SLP129 T02330228</t>
  </si>
  <si>
    <t>KRDU 201051Z 00000KT 8SM FEW007 BKN023 BKN120 23/23 A2992 RMK AO2 SLP128 T02330228</t>
  </si>
  <si>
    <t>KRDU 201107Z 00000KT 8SM SCT007 BKN130 23/23 A2993 RMK AO2 T02330228</t>
  </si>
  <si>
    <t>KRDU 201151Z 00000KT 10SM FEW008 SCT022 BKN110 24/23 A2994 RMK AO2 SLP132 70038 T02440233 10244 20233 51008</t>
  </si>
  <si>
    <t>KRDU 201251Z VRB03KT 10SM FEW007 BKN130 26/23 A2994 RMK AO2 SLP134 T02560228</t>
  </si>
  <si>
    <t>KRDU 201351Z 06003KT 10SM SCT015 BKN030 BKN130 27/22 A2994 RMK AO2 SLP133 T02670222</t>
  </si>
  <si>
    <t>KRDU 201451Z 02004KT 10SM SCT021 BKN100 29/22 A2993 RMK AO2 SLP130 T02890222 58001</t>
  </si>
  <si>
    <t>KRDU 201551Z 00000KT 10SM SCT024 BKN120 29/22 A2993 RMK AO2 SLP130 T02940217</t>
  </si>
  <si>
    <t>KRDU 201651Z 00000KT 10SM BKN033 BKN130 29/21 A2991 RMK AO2 SLP122 T02940211</t>
  </si>
  <si>
    <t>KRDU 201751Z 10SM SCT037 BKN140 31/21 A2989 RMK AO2 SLP116 T03060211 10317 20244 58014</t>
  </si>
  <si>
    <t>KRDU 201849Z 20008KT 10SM TS SCT033CB BKN110 32/23 A2988 RMK AO2 TSB48 OCNL LTGICCC S-SW TS S-SW MOV SE</t>
  </si>
  <si>
    <t>KRDU 201851Z 21008KT 10SM TS SCT033CB BKN110 32/23 A2988 RMK AO2 TSB48 SLP112 OCNL LTGICCC S-SW TS S-SW MOV SE T03220228</t>
  </si>
  <si>
    <t>KRDU 201907Z 21015KT 10SM SCT033CB BKN110 29/22 A2988 RMK AO2 TSE06 CB S-W MOV STNRY TCU DSNT W-N T02890217</t>
  </si>
  <si>
    <t>KRDU 201951Z 17005KT 10SM SCT034 SCT090 BKN130 29/21 A2986 RMK AO2 RAB15E23 TSE06 SLP106 CB DSNT NW-NE P0000 T02940211</t>
  </si>
  <si>
    <t>KRDU 202051Z VRB04KT 10SM FEW038 SCT085 BKN120 BKN250 31/22 A2985 RMK AO2 SLP102 CB DSNT NW-NE AND S 60000 T03060217 58013</t>
  </si>
  <si>
    <t>KRDU 202151Z 00000KT 10SM R23R/3000VP6000FT FEW036 FEW085 BKN120 BKN250 31/22 A2985 RMK AO2 SLP101 CB DSNT N T03110217</t>
  </si>
  <si>
    <t>KRDU 202251Z 19005KT 10SM FEW041TCU SCT120 SCT250 31/21 A2985 RMK AO2 SLP101 TCU N T03110211</t>
  </si>
  <si>
    <t>KRDU 202351Z 00000KT 10SM FEW055 SCT120 BKN250 28/22 A2985 RMK AO2 SLP103 60000 T02780217 10328 20278 53001</t>
  </si>
  <si>
    <t>KRDU 210051Z 00000KT 10SM FEW050 SCT130 BKN250 26/23 A2987 RMK AO2 SLP108 T02610233</t>
  </si>
  <si>
    <t>KRDU 210151Z 00000KT 10SM FEW045 SCT150 BKN250 26/23 A2988 RMK AO2 SLP112 T02610233</t>
  </si>
  <si>
    <t>KRDU 210251Z 00000KT 10SM FEW065 SCT150 BKN250 26/23 A2987 RMK AO2 SLP110 FRQ LTG DSNT SE-S AND NW T02610233 50006</t>
  </si>
  <si>
    <t>KRDU 210351Z 18003KT 10SM FEW050 FEW070 SCT110 BKN250 26/23 A2988 RMK AO2 SLP111 T02610233</t>
  </si>
  <si>
    <t>KRDU 210451Z 17004KT 10SM FEW045 SCT070 BKN110 BKN250 27/23 A2987 RMK AO2 SLP109 T02670233 403280233</t>
  </si>
  <si>
    <t>KRDU 210551Z 00000KT 10SM -RA SCT080 BKN100 BKN250 25/23 A2987 RMK AO2 RAB43 SLP108 P0000 60000 T02500233 10278 20250 58001</t>
  </si>
  <si>
    <t>KRDU 210651Z 00000KT 6SM BR BKN085 BKN250 25/24 A2985 RMK AO2 RAE08 SLP101 P0000 T02500244</t>
  </si>
  <si>
    <t>KRDU 210751Z 00000KT 8SM BKN070 BKN250 24/23 A2983 RMK AO2 SLP095 T02440233</t>
  </si>
  <si>
    <t>KRDU 210851Z 00000KT 5SM BR SCT070 BKN200 24/23 A2982 RMK AO2 SLP092 60000 T02440233 56016</t>
  </si>
  <si>
    <t>KRDU 210951Z 24005KT 7SM BKN200 24/23 A2984 RMK AO2 SLP099 T02390228</t>
  </si>
  <si>
    <t>KRDU 211051Z 23005KT 7SM FEW007 SCT180 24/23 A2986 RMK AO2 SLP106 T02390228</t>
  </si>
  <si>
    <t>KRDU 211151Z 24006KT 10SM FEW007 SCT170 24/23 A2988 RMK AO2 SLP111 60000 T02440233 10261 20233 51018</t>
  </si>
  <si>
    <t>KRDU 211251Z 23007KT 10SM FEW009 SCT180 26/23 A2990 RMK AO2 SLP118 T02610233</t>
  </si>
  <si>
    <t>KRDU 211351Z 23006KT 10SM FEW014 SCT200 28/24 A2989 RMK AO2 SLP117 T02830239</t>
  </si>
  <si>
    <t>KRDU 211451Z 23007KT 10SM SCT019 SCT250 30/24 A2990 RMK AO2 SLP118 T03000239 51007</t>
  </si>
  <si>
    <t>KRDU 211551Z 23008KT 10SM FEW026 SCT250 31/23 A2989 RMK AO2 SLP117 T03110233</t>
  </si>
  <si>
    <t>KRDU 211651Z 23012KT 10SM SCT034 SCT170 BKN250 32/23 A2988 RMK AO2 SLP112 T03220228</t>
  </si>
  <si>
    <t>KRDU 211751Z 24011G17KT 10SM SCT040 32/22 A2987 RMK AO2 SLP109 T03220222 10333 20244 58009</t>
  </si>
  <si>
    <t>KRDU 211851Z 25010KT 10SM SCT042 SCT250 32/22 A2985 RMK AO2 SLP103 T03170222</t>
  </si>
  <si>
    <t>KRDU 211951Z 24007KT 10SM FEW045 SCT065 BKN250 33/22 A2983 RMK AO2 SLP095 T03330222</t>
  </si>
  <si>
    <t>KRDU 212051Z 26010KT 240V300 10SM BKN050 BKN250 34/22 A2982 RMK AO2 LTG DSNT NW SLP093 T03440217 56016</t>
  </si>
  <si>
    <t>KRDU 212151Z VRB06KT 10SM SCT045 BKN160 BKN250 33/22 A2982 RMK AO2 LTG DSNT NW SLP093 T03330217</t>
  </si>
  <si>
    <t>KRDU 212251Z 31012G21KT 280V340 10SM BKN045 BKN080 28/22 A2987 RMK AO2 SLP109 LTG DSNT SW-W AND NE T02830217</t>
  </si>
  <si>
    <t>KRDU 212351Z VRB04KT 9SM -RA SCT045 BKN075 BKN100 24/22 A2990 RMK AO2 SLP119 RAB2252E06B33 P0000 60000 T02440222 10344 20244 53025</t>
  </si>
  <si>
    <t>KRDU 220051Z VRB03KT 10SM -RA FEW045 BKN075 BKN100 24/22 A2990 RMK AO2 SLP119 P0000 T02390222</t>
  </si>
  <si>
    <t>KRDU 220151Z 00000KT 10SM FEW045 SCT075 BKN250 24/22 A2993 RMK AO2 RAE36 SLP130 P0000 T02390217</t>
  </si>
  <si>
    <t>KRDU 220251Z 31003KT 10SM FEW080 BKN250 24/22 A2995 RMK AO2 SLP135 60000 T02440217 53016</t>
  </si>
  <si>
    <t>KRDU 220351Z 30004KT 10SM BKN220 24/21 A2997 RMK AO2 SLP143 T02440211</t>
  </si>
  <si>
    <t>KRDU 220451Z VRB06KT 10SM FEW220 24/21 A2999 RMK AO2 SLP148 T02390206 403440233</t>
  </si>
  <si>
    <t>KRDU 220551Z 36003KT 10SM FEW060 FEW250 23/20 A2999 RMK AO2 SLP151 60000 T02330200 10244 20233 51016</t>
  </si>
  <si>
    <t>KRDU 220651Z 00000KT 10SM FEW060 FEW250 23/19 A3000 RMK AO2 SLP153 T02280189</t>
  </si>
  <si>
    <t>KRDU 220751Z 00000KT 10SM FEW250 22/18 A3001 RMK AO2 SLP156 T02220178</t>
  </si>
  <si>
    <t>KRDU 220851Z 00000KT 10SM FEW250 22/17 A3002 RMK AO2 SLP159 T02170167 53008</t>
  </si>
  <si>
    <t>KRDU 220951Z 00000KT 10SM FEW250 21/16 A3004 RMK AO2 SLP166 T02060161</t>
  </si>
  <si>
    <t>KRDU 221051Z 00000KT 10SM FEW070 FEW250 20/16 A3006 RMK AO2 SLP175 T02000161</t>
  </si>
  <si>
    <t>KRDU 221151Z 34003KT 10SM FEW070 FEW250 21/17 A3009 RMK AO2 SLP185 T02110167 10233 20200 53025</t>
  </si>
  <si>
    <t>KRDU 221251Z 36004KT 10SM FEW070 FEW250 23/17 A3011 RMK AO2 SLP191 T02330167</t>
  </si>
  <si>
    <t>KRDU 221351Z VRB05KT 10SM FEW070 FEW250 26/16 A3012 RMK AO2 SLP195 T02610161</t>
  </si>
  <si>
    <t>KRDU 221451Z 03008KT 10SM FEW048 FEW070 FEW250 27/15 A3014 RMK AO2 SLP199 T02720150 51015</t>
  </si>
  <si>
    <t>KRDU 221551Z VRB05KT 10SM FEW055 FEW070 FEW250 28/14 A3014 RMK AO2 SLP201 T02780144</t>
  </si>
  <si>
    <t>KRDU 221651Z 06003KT 10SM FEW060 FEW250 28/14 A3014 RMK AO2 SLP199 T02830139</t>
  </si>
  <si>
    <t>KRDU 221751Z 36007KT 330V060 10SM FEW065 SCT250 30/14 A3013 RMK AO2 SLP197 T03000139 10300 20217 58002</t>
  </si>
  <si>
    <t>KRDU 221851Z VRB04KT 10SM FEW065 SCT250 30/14 A3013 RMK AO2 SLP196 T03000139</t>
  </si>
  <si>
    <t>KRDU 221951Z 00000KT 10SM FEW065 SCT250 30/13 A3012 RMK AO2 SLP193 T03000128</t>
  </si>
  <si>
    <t>KRDU 222051Z VRB03KT 10SM FEW065 SCT250 30/14 A3012 RMK AO2 SLP193 T03000139 56004</t>
  </si>
  <si>
    <t>KRDU 222151Z 05005KT 10SM FEW065 FEW250 30/14 A3012 RMK AO2 SLP195 T03000139</t>
  </si>
  <si>
    <t>KRDU 222251Z 34003KT 10SM FEW065 FEW180 SCT250 29/13 A3013 RMK AO2 SLP199 T02890133</t>
  </si>
  <si>
    <t>KRDU 222351Z 35004KT 10SM R23R/5000VP6000FT FEW065 FEW180 SCT250 27/15 A3015 RMK AO2 SLP204 T02670150 10306 20267 53010</t>
  </si>
  <si>
    <t>KRDU 230051Z 00000KT 10SM FEW180 FEW250 23/17 A3016 RMK AO2 SLP210 T02330167</t>
  </si>
  <si>
    <t>KRDU 230151Z 36003KT 10SM FEW250 23/16 A3019 RMK AO2 SLP219 T02280161</t>
  </si>
  <si>
    <t>KRDU 230251Z 00000KT 10SM FEW250 21/17 A3020 RMK AO2 SLP223 T02110167 51019</t>
  </si>
  <si>
    <t>KRDU 230351Z 00000KT 10SM SCT250 20/17 A3021 RMK AO2 SLP225 T02000167</t>
  </si>
  <si>
    <t>KRDU 230451Z 00000KT 10SM SCT250 19/17 A3021 RMK AO2 SLP225 T01940167 403060194</t>
  </si>
  <si>
    <t>KRDU 230551Z 04003KT 10SM FEW060 BKN250 21/17 A3021 RMK AO2 SLP225 T02060167 10261 20194 51002</t>
  </si>
  <si>
    <t>KRDU 230651Z 00000KT 10SM FEW060 BKN250 19/17 A3022 RMK AO2 SLP227 T01940167</t>
  </si>
  <si>
    <t>KRDU 230751Z 08007KT 10SM FEW060 BKN250 21/16 A3022 RMK AO2 SLP228 T02110156</t>
  </si>
  <si>
    <t>KRDU 230851Z 08003KT 10SM FEW060 BKN250 20/16 A3023 RMK AO2 SLP233 T02000156 53008</t>
  </si>
  <si>
    <t>KRDU 230951Z 00000KT 10SM FEW060 SCT250 19/16 A3025 RMK AO2 SLP239 T01890161</t>
  </si>
  <si>
    <t>KRDU 231051Z 00000KT 10SM SCT065 SCT150 SCT250 18/16 A3028 RMK AO2 SLP248 T01830161</t>
  </si>
  <si>
    <t>KRDU 231151Z 00000KT 10SM SCT065 SCT150 SCT250 19/17 A3029 RMK AO2 SLP253 T01890172 10211 20183 51020</t>
  </si>
  <si>
    <t>KRDU 231251Z 06003KT 10SM FEW065 SCT150 SCT250 24/19 A3030 RMK AO2 SLP255 T02390189</t>
  </si>
  <si>
    <t>KRDU 231351Z 12006KT 10SM SCT065 SCT180 26/20 A3031 RMK AO2 SLP259 T02610200</t>
  </si>
  <si>
    <t>KRDU 231451Z VRB04KT 10SM FEW035 SCT065 SCT180 28/19 A3031 RMK AO2 SLP260 T02780189 51007</t>
  </si>
  <si>
    <t>KRDU 231551Z 00000KT 10SM SCT050 BKN075 28/16 A3032 RMK AO2 SLP261 T02780156</t>
  </si>
  <si>
    <t>KRDU 231651Z VRB04KT 10SM SCT050 SCT075 29/15 A3031 RMK AO2 SLP259 T02940150</t>
  </si>
  <si>
    <t>KRDU 231751Z 09009KT 10SM SCT055 SCT075 30/16 A3030 RMK AO2 SLP256 T03000161 10300 20189 58004</t>
  </si>
  <si>
    <t>KRDU 231851Z 00000KT 10SM SCT060 SCT075 29/14 A3028 RMK AO2 SLP249 T02890144</t>
  </si>
  <si>
    <t>KRDU 231951Z 09007KT 10SM SCT065 31/14 A3026 RMK AO2 SLP240 T03110144</t>
  </si>
  <si>
    <t>KRDU 232051Z VRB05KT 10SM SCT065 SCT250 31/15 A3024 RMK AO2 SLP236 T03060150 56020</t>
  </si>
  <si>
    <t>KRDU 232151Z 04004KT 10SM SCT075 SCT250 30/15 A3024 RMK AO2 SLP234 T03000150</t>
  </si>
  <si>
    <t>KRDU 232251Z 08006KT 10SM SCT060 BKN075 BKN250 28/15 A3024 RMK AO2 SLP236 T02830150</t>
  </si>
  <si>
    <t>KRDU 232351Z 08005KT 10SM SCT075 SCT120 SCT250 25/17 A3026 RMK AO2 SLP242 T02500167 10317 20250 53005</t>
  </si>
  <si>
    <t>KRDU 240051Z 08003KT 10SM SCT060 SCT250 24/17 A3027 RMK AO2 SLP246 T02440172</t>
  </si>
  <si>
    <t>KRDU 240151Z 09008KT 10SM FEW060 SCT250 25/16 A3028 RMK AO2 SLP249 T02500156</t>
  </si>
  <si>
    <t>KRDU 240251Z 11006KT 10SM FEW250 24/17 A3029 RMK AO2 SLP251 T02390172 51012</t>
  </si>
  <si>
    <t>KRDU 240351Z 11004KT 10SM FEW060 SCT250 23/17 A3030 RMK AO2 SLP254 T02280172</t>
  </si>
  <si>
    <t>KRDU 240451Z 13006KT 10SM FEW060 SCT250 23/17 A3030 RMK AO2 SLP254 T02280172 403170183</t>
  </si>
  <si>
    <t>KRDU 240551Z 13006KT 10SM FEW050 SCT250 22/17 A3029 RMK AO2 SLP250 T02220167 10261 20222 58001</t>
  </si>
  <si>
    <t>KRDU 240651Z 14005KT 10SM FEW050 FEW250 21/16 A3028 RMK AO2 SLP250 T02110161</t>
  </si>
  <si>
    <t>KRDU 240751Z 15003KT 10SM FEW050 FEW250 21/16 A3028 RMK AO2 SLP248 T02060161</t>
  </si>
  <si>
    <t>KRDU 240851Z 00000KT 10SM FEW050 FEW250 18/17 A3028 RMK AO2 SLP250 T01830167 55001</t>
  </si>
  <si>
    <t>KRDU 240951Z 00000KT 10SM FEW060 FEW250 18/16 A3029 RMK AO2 SLP252 T01830161</t>
  </si>
  <si>
    <t>KRDU 241051Z 00000KT 10SM FEW060 FEW250 18/17 A3030 RMK AO2 SLP257 T01830167</t>
  </si>
  <si>
    <t>KRDU 241151Z 00000KT 10SM SCT060 SCT250 22/17 A3032 RMK AO2 SLP263 T02170167 10222 20178 53013</t>
  </si>
  <si>
    <t>KRDU 241251Z 12004KT 10SM FEW060 BKN250 24/16 A3033 RMK AO2 SLP265 T02390156</t>
  </si>
  <si>
    <t>KRDU 241351Z 10005KT 10SM FEW070 FEW150 BKN250 26/14 A3032 RMK AO2 SLP263 T02610144</t>
  </si>
  <si>
    <t>KRDU 241451Z 17005KT 10SM SCT055 SCT150 BKN250 27/14 A3032 RMK AO2 SLP263 T02720144 58001</t>
  </si>
  <si>
    <t>KRDU 241551Z 00000KT 10SM FEW046 SCT065 BKN250 28/16 A3031 RMK AO2 SLP259 T02780161</t>
  </si>
  <si>
    <t>KRDU 241651Z 00000KT 10SM SCT045 SCT065 BKN250 28/16 A3029 RMK AO2 SLP254 T02780161</t>
  </si>
  <si>
    <t>KRDU 241751Z 07005KT 10SM SCT044 SCT060 BKN250 28/17 A3028 RMK AO2 SLP250 T02780167 10300 20217 58012</t>
  </si>
  <si>
    <t>KRDU 241851Z 14004KT 10SM SCT047 SCT060 OVC250 29/16 A3026 RMK AO2 SLP241 T02940161</t>
  </si>
  <si>
    <t>KRDU 241951Z 09003KT 10SM SCT050 SCT060 OVC250 29/17 A3024 RMK AO2 SLP235 T02940167</t>
  </si>
  <si>
    <t>KRDU 242051Z 10003KT 10SM SCT055 SCT065 OVC250 29/17 A3022 RMK AO2 SLP229 T02890167 56020</t>
  </si>
  <si>
    <t>KRDU 242151Z 10003KT 10SM FEW055 BKN250 29/17 A3021 RMK AO2 SLP225 T02890172</t>
  </si>
  <si>
    <t>KRDU 242251Z 07003KT 10SM FEW055 BKN250 28/17 A3020 RMK AO2 SLP222 T02830172</t>
  </si>
  <si>
    <t>KRDU 242351Z 16004KT 10SM FEW055 FEW180 BKN250 27/18 A3021 RMK AO2 SLP225 T02670178 10306 20267 55004</t>
  </si>
  <si>
    <t>KRDU 250105Z 00000KT 10SM FEW055 FEW180 SCT250 24/18 A3022 RMK AO2 T02440178 $</t>
  </si>
  <si>
    <t>KRDU 250151Z 13006KT 10SM FEW180 SCT250 24/17 A3022 RMK AO2 SLP228 T02440172 $</t>
  </si>
  <si>
    <t>KRDU 250251Z 00000KT 10SM BKN250 21/18 A3022 RMK AO2 SLP230 T02110183 $</t>
  </si>
  <si>
    <t>KRDU 250351Z 18003KT 10SM FEW050 SCT250 22/18 A3022 RMK AO2 SLP228 T02220178 $</t>
  </si>
  <si>
    <t>KRDU 250451Z 15004KT 10SM FEW050 SCT250 22/17 A3021 RMK AO2 SLP224 T02170167 403060178 $</t>
  </si>
  <si>
    <t>KRDU 250551Z 15003KT 10SM FEW050 SCT250 21/17 A3019 RMK AO2 SLP219 T02110172 10283 20206 58010 $</t>
  </si>
  <si>
    <t>KRDU 250651Z 00000KT 10SM FEW060 FEW250 20/17 A3018 RMK AO2 SLP215 T02000172 $</t>
  </si>
  <si>
    <t>KRDU 250751Z 00000KT 10SM FEW060 FEW250 20/17 A3017 RMK AO2 SLP213 T02000172 $</t>
  </si>
  <si>
    <t>KRDU 250851Z 00000KT 10SM FEW060 FEW250 19/17 A3018 RMK AO2 SLP214 T01890172 55005 $</t>
  </si>
  <si>
    <t>KRDU 250951Z 00000KT 10SM SCT060 SCT250 20/17 A3017 RMK AO2 SLP213 T02000172 $</t>
  </si>
  <si>
    <t>KRDU 251051Z 00000KT 10SM FEW041 BKN055 BKN150 BKN250 19/18 A3019 RMK AO2 SLP218 T01940178</t>
  </si>
  <si>
    <t>KRDU 251151Z 00000KT 10SM BKN042 BKN060 BKN250 21/19 A3020 RMK AO2 SLP221 T02110189 10211 20183 53006</t>
  </si>
  <si>
    <t>KRDU 251251Z 19004KT 10SM FEW042 BKN060 BKN250 24/19 A3019 RMK AO2 SLP218 T02390194</t>
  </si>
  <si>
    <t>KRDU 251351Z 23006KT 10SM FEW060 SCT250 26/18 A3019 RMK AO2 SLP218 T02610183</t>
  </si>
  <si>
    <t>KRDU 251451Z 22007KT 10SM SCT250 28/17 A3019 RMK AO2 SLP219 T02830172 55002</t>
  </si>
  <si>
    <t>KRDU 251551Z 19007KT 10SM BKN250 30/18 A3018 RMK AO2 SLP212 T03000178</t>
  </si>
  <si>
    <t>KRDU 251651Z 24009KT 10SM BKN250 31/18 A3017 RMK AO2 SLP209 T03110178</t>
  </si>
  <si>
    <t>KRDU 251751Z VRB03KT 10SM FEW050 BKN250 32/19 A3014 RMK AO2 SLP200 T03170189 10322 20211 58018 $</t>
  </si>
  <si>
    <t>KRDU 251851Z 20004KT 10SM FEW055 BKN250 32/19 A3011 RMK AO2 SLP191 T03170189 $</t>
  </si>
  <si>
    <t>KRDU 251951Z 23004KT 10SM FEW055 BKN250 33/19 A3009 RMK AO2 SLP184 T03280194</t>
  </si>
  <si>
    <t>KRDU 252051Z VRB03KT 10SM FEW055 BKN250 33/19 A3009 RMK AO2 SLP184 T03280189 56016 $</t>
  </si>
  <si>
    <t>KRDU 252151Z 25004KT 10SM FEW055 FEW120 SCT250 32/20 A3008 RMK AO2 SLP180 T03220200 $</t>
  </si>
  <si>
    <t>KRDU 252251Z 00000KT 10SM FEW055 FEW120 SCT250 31/21 A3007 RMK AO2 SLP179 T03110211 $</t>
  </si>
  <si>
    <t>KRDU 252351Z 19003KT 10SM FEW050 FEW150 BKN250 29/20 A3008 RMK AO2 SLP180 T02890200 10333 20289 55004 $</t>
  </si>
  <si>
    <t>KRDU 260051Z 16004KT 10SM FEW150 SCT250 28/21 A3008 RMK AO2 SLP181 T02780211 $</t>
  </si>
  <si>
    <t>KRDU 260151Z 17004KT 10SM SCT250 27/21 A3009 RMK AO2 SLP182 T02720206 $</t>
  </si>
  <si>
    <t>KRDU 260251Z 19003KT 10SM FEW250 27/21 A3008 RMK AO2 SLP182 T02670206 50002 $</t>
  </si>
  <si>
    <t>KRDU 260351Z 00000KT 10SM FEW250 26/21 A3008 RMK AO2 SLP181 T02610206 $</t>
  </si>
  <si>
    <t>KRDU 260451Z 17005KT 10SM FEW050 26/21 A3008 RMK AO2 SLP181 T02610206 403330183 $</t>
  </si>
  <si>
    <t>KRDU 260551Z 00000KT 10SM FEW050 25/21 A3009 RMK AO2 SLP185 T02500206 10294 20250 53003 $</t>
  </si>
  <si>
    <t>KRDU 260651Z 23005KT 10SM FEW050 23/21 A3009 RMK AO2 SLP185 T02330206 $</t>
  </si>
  <si>
    <t>KRDU 260751Z 23005KT 10SM SCT055 23/21 A3009 RMK AO2 SLP185 T02330211 $</t>
  </si>
  <si>
    <t>KRDU 260851Z 23006KT 10SM SCT055 23/21 A3009 RMK AO2 SLP184 T02280211 58000 $</t>
  </si>
  <si>
    <t>KRDU 260951Z 25004KT 10SM FEW050 FEW075 23/21 A3009 RMK AO2 SLP184 T02280211 $</t>
  </si>
  <si>
    <t>KRDU 261051Z 24004KT 10SM FEW050 SCT250 23/21 A3010 RMK AO2 SLP186 T02280211</t>
  </si>
  <si>
    <t>KRDU 261151Z 23005KT 10SM FEW250 24/22 A3010 RMK AO2 SLP187 T02440217 10250 20222 53003</t>
  </si>
  <si>
    <t>KRDU 261251Z 00000KT 10SM FEW250 27/22 A3010 RMK AO2 SLP187 T02670217</t>
  </si>
  <si>
    <t>KRDU 261351Z VRB03KT 10SM FEW250 29/22 A3010 RMK AO2 SLP188 T02940222</t>
  </si>
  <si>
    <t>KRDU 261451Z 02007KT 350V050 10SM SCT250 32/22 A3011 RMK AO2 SLP190 T03220222 53002</t>
  </si>
  <si>
    <t>KRDU 261551Z VRB05KT 10SM FEW042 SCT250 34/22 A3010 RMK AO2 SLP187 T03390217</t>
  </si>
  <si>
    <t>KRDU 261651Z 00000KT 10SM FEW048 SCT250 34/22 A3009 RMK AO2 SLP184 T03390217</t>
  </si>
  <si>
    <t>KRDU 261751Z VRB04KT 10SM SCT060 SCT250 36/19 A3008 RMK AO2 SLP179 T03560194 10356 20244 58009 $</t>
  </si>
  <si>
    <t>KRDU 261851Z 06005KT 10SM SCT055 SCT250 34/21 A3006 RMK AO2 SLP174 T03440206</t>
  </si>
  <si>
    <t>KRDU 261951Z 10006KT 10SM SCT060 SCT250 36/19 A3005 RMK AO2 SLP169 T03610194</t>
  </si>
  <si>
    <t>KRDU 262051Z 00000KT 10SM SCT060 SCT250 35/19 A3004 RMK AO2 SLP166 T03500194 56014</t>
  </si>
  <si>
    <t>KRDU 262151Z 08005KT 10SM SCT060TCU SCT250 35/21 A3003 RMK AO2 SLP164 TCU SE AND DSNT NE-SE-SW T03500206</t>
  </si>
  <si>
    <t>KRDU 262251Z 16005KT 10SM SCT060 SCT250 34/23 A3003 RMK AO2 SLP164 TCU DSNT NE AND SE T03390228</t>
  </si>
  <si>
    <t>KRDU 262351Z 18003KT 10SM SCT055 SCT250 32/23 A3004 RMK AO2 SLP168 T03170228 10372 20317 53002</t>
  </si>
  <si>
    <t>KRDU 270051Z 13003KT 10SM SCT055 SCT250 30/24 A3006 RMK AO2 SLP172 T03000239</t>
  </si>
  <si>
    <t>KRDU 270151Z 00000KT 10SM FEW055 SCT250 28/23 A3008 RMK AO2 SLP179 T02830233</t>
  </si>
  <si>
    <t>KRDU 270251Z 00000KT 10SM FEW055 FEW250 27/23 A3009 RMK AO2 SLP183 T02720233 51015</t>
  </si>
  <si>
    <t>KRDU 270351Z 19004KT 10SM FEW055 28/23 A3010 RMK AO2 SLP186 T02830228</t>
  </si>
  <si>
    <t>KRDU 270451Z 00000KT 10SM FEW060 27/23 A3010 RMK AO2 SLP186 T02670228 403720222</t>
  </si>
  <si>
    <t>KRDU 270551Z 25003KT 10SM FEW250 27/23 A3010 RMK AO2 SLP185 T02670228 10317 20267 50003</t>
  </si>
  <si>
    <t>KRDU 270651Z 24004KT 10SM FEW060 FEW250 26/23 A3009 RMK AO2 SLP184 T02560228</t>
  </si>
  <si>
    <t>KRDU 270751Z 21005KT 10SM FEW250 25/23 A3009 RMK AO2 SLP183 T02500228</t>
  </si>
  <si>
    <t>KRDU 270851Z 23004KT 10SM FEW250 24/23 A3009 RMK AO2 SLP184 T02440228 56002</t>
  </si>
  <si>
    <t>KRDU 270951Z 00000KT 10SM FEW250 25/23 A3010 RMK AO2 SLP187 T02500228</t>
  </si>
  <si>
    <t>KRDU 271051Z 24004KT 10SM FEW250 24/22 A3011 RMK AO2 SLP189 T02390222</t>
  </si>
  <si>
    <t>KRDU 271151Z 23003KT 10SM FEW250 26/23 A3012 RMK AO2 SLP192 T02560233 10267 20239 53008</t>
  </si>
  <si>
    <t>KRDU 271251Z 29003KT 10SM FEW250 28/23 A3012 RMK AO2 SLP195 T02780233</t>
  </si>
  <si>
    <t>KRDU 271351Z 00000KT 10SM FEW070 FEW250 30/23 A3013 RMK AO2 SLP196 T03000233</t>
  </si>
  <si>
    <t>KRDU 271451Z 05007KT 10SM FEW070 FEW250 32/23 A3013 RMK AO2 SLP197 T03220233 51005</t>
  </si>
  <si>
    <t>KRDU 271551Z 10008KT 10SM SCT040 SCT250 34/22 A3013 RMK AO2 SLP195 T03390222</t>
  </si>
  <si>
    <t>KRDU 271651Z 10008KT 10SM SCT045 SCT250 34/21 A3012 RMK AO2 SLP193 T03440211</t>
  </si>
  <si>
    <t>KRDU 271751Z 09010KT 10SM SCT048 36/21 A3010 RMK AO2 LTG DSNT E-SW SLP186 T03610211 10367 20256 58010</t>
  </si>
  <si>
    <t>KRDU 271851Z 09013KT 10SM SCT050 34/21 A3009 RMK AO2 LTG DSNT SE-SW SLP182 TCU DSNT SE-SW T03440206</t>
  </si>
  <si>
    <t>KRDU 271859Z 12011KT 10SM TS BKN050CB BKN100 34/21 A3009 RMK AO2 TSB58 FRQ LTGICCG S TS S MOV SW T03390211</t>
  </si>
  <si>
    <t>KRDU 271937Z 19005KT 7SM R23R/4000VP6000FT -RA FEW030 BKN050 BKN080 28/24 A3009 RMK AO2 RAB21 TSB1858E36 TCU DSNT NW AND S P0014 T02780244</t>
  </si>
  <si>
    <t>KRDU 271951Z 18004KT 10SM FEW040 SCT060 BKN120 BKN200 28/25 A3009 RMK AO2 RAB21E44 TSB1858E36 SLP184 TCU DSNT W P0014 T02780250</t>
  </si>
  <si>
    <t>KRDU 272051Z 26003KT 10SM FEW060 SCT150 BKN200 29/23 A3007 RMK AO2 LTG DSNT W AND NW SLP178 TCU DSNT SE AND W-NW 60014 T02940233 58009</t>
  </si>
  <si>
    <t>KRDU 272144Z 00000KT 10SM TS BKN050CB BKN090 31/24 A3006 RMK AO2 TSB43 OCNL LTGICCG SE-S TS SE-S MOV SW T03110239</t>
  </si>
  <si>
    <t>KRDU 272151Z 00000KT 10SM TS FEW035 BKN045CB BKN085 31/24 A3006 RMK AO2 TSB43 SLP172 OCNL LTGICCG SE-S TS SE-S MOV SW T03110244</t>
  </si>
  <si>
    <t>KRDU 272203Z 00000KT 10SM FEW035 SCT050 BKN070 BKN150 32/24 A3005 RMK AO2 LTG DSNT S TSE02 TCU DSNT SE AND S T03170244</t>
  </si>
  <si>
    <t>KRDU 272219Z 03007G15KT 10SM TS FEW043 BKN050CB BKN090 31/24 A3008 RMK AO2 TSE02B18 PRESRR OCNL LTGICCG E TS E MOV W T03060239</t>
  </si>
  <si>
    <t>KRDU 272251Z 34004KT 8SM TS BKN045CB BKN060 OVC095 27/24 A3008 RMK AO2 RAB20E43 TSE02B18 SLP182 FRQ LTGICCG ALQDS TS OHD MOV W P0004 T02670244</t>
  </si>
  <si>
    <t>KRDU 272332Z 20004KT 8SM SCT060 BKN080 BKN150 26/23 A3010 RMK AO2 LTG DSNT S-W TSE29 CB DSNT SW T02610233</t>
  </si>
  <si>
    <t>KRDU 272351Z 02003KT 8SM SCT060 BKN080 BKN150 25/23 A3010 RMK AO2 TSE29 SLP188 VCSH SE AND SW 60018 T02500233 10367 20250 53009</t>
  </si>
  <si>
    <t>KRDU 280051Z 00000KT 9SM BKN060 BKN095 25/23 A3013 RMK AO2 SLP197 T02500233</t>
  </si>
  <si>
    <t>KRDU 280151Z 00000KT 6SM BR BKN070 24/23 A3014 RMK AO2 SLP202 T02390233</t>
  </si>
  <si>
    <t>KRDU 280251Z 08005KT 10SM BKN060 BKN075 27/21 A3015 RMK AO2 SLP204 T02670211 51017</t>
  </si>
  <si>
    <t>KRDU 280351Z 08008KT 10SM BKN050 26/21 A3016 RMK AO2 SLP206 T02610206</t>
  </si>
  <si>
    <t>KRDU 280451Z 11005KT 10SM FEW030 BKN050 26/21 A3016 RMK AO2 SLP209 T02560206 403670239</t>
  </si>
  <si>
    <t>KRDU 280551Z 06004KT 10SM FEW030 SCT040 BKN055 24/21 A3017 RMK AO2 SLP210 T02390211 10278 20239 51006</t>
  </si>
  <si>
    <t>KRDU 280651Z 05004KT 10SM SCT030 SCT065 SCT250 23/21 A3017 RMK AO2 SLP210 T02280211</t>
  </si>
  <si>
    <t>KRDU 280751Z 06004KT 8SM FEW035 SCT250 23/21 A3016 RMK AO2 SLP209 T02280211</t>
  </si>
  <si>
    <t>KRDU 280851Z 06006KT 8SM FEW250 22/21 A3016 RMK AO2 SLP206 T02220211 58004</t>
  </si>
  <si>
    <t>KRDU 280951Z 07005KT 9SM FEW025 FEW250 22/21 A3016 RMK AO2 SLP208 T02220206</t>
  </si>
  <si>
    <t>KRDU 281051Z 04003KT 10SM FEW025 FEW250 22/20 A3018 RMK AO2 SLP215 T02170200</t>
  </si>
  <si>
    <t>KRDU 281126Z 04005KT 10SM FEW005 FEW250 22/21 A3019 RMK AO2 T02170206</t>
  </si>
  <si>
    <t>KRDU 281142Z 05005KT 10SM BKN004 22/21 A3019 RMK AO2 T02220211</t>
  </si>
  <si>
    <t>KRDU 281151Z 05006KT 1 1/2SM BR OVC003 22/21 A3019 RMK AO2 SFC VIS 5 SLP220 70018 T02220211 10244 20217 53012</t>
  </si>
  <si>
    <t>KRDU 281220Z 06006KT 1SM R23R/4500VP6000FT BR OVC003 22/22 A3020 RMK AO2 SFC VIS 2 T02220217</t>
  </si>
  <si>
    <t>KRDU 281248Z 06006KT 3SM BKN006 23/22 A3021</t>
  </si>
  <si>
    <t>KRDU 281251Z 06006KT 10SM BKN006 23/22 A3021 RMK AO2 SLP226 CIG 004V008 T02330217</t>
  </si>
  <si>
    <t>KRDU 281351Z 05007KT 10SM SCT013 BKN250 25/22 A3022 RMK AO2 SLP228 T02500217</t>
  </si>
  <si>
    <t>KRDU 281451Z 02007G15KT 10SM SCT019 BKN250 27/22 A3022 RMK AO2 SLP227 SCT V BKN T02670217 50008</t>
  </si>
  <si>
    <t>KRDU 281551Z 03006KT 10SM BKN022 BKN250 27/21 A3022 RMK AO2 SLP226 T02720211</t>
  </si>
  <si>
    <t>KRDU 281651Z 07008G18KT 10SM SCT033 30/20 A3020 RMK AO2 SLP220 T03000200</t>
  </si>
  <si>
    <t>KRDU 281751Z 08012KT 10SM SCT048 SCT250 31/19 A3019 RMK AO2 SLP217 T03060189 10311 20222 58010</t>
  </si>
  <si>
    <t>KRDU 281851Z 05010G15KT 10SM SCT044 SCT180 32/18 A3017 RMK AO2 SLP209 T03170183</t>
  </si>
  <si>
    <t>KRDU 281951Z 04009KT 10SM SCT050 BKN180 32/18 A3014 RMK AO2 SLP199 T03170183</t>
  </si>
  <si>
    <t>KRDU 282051Z 04010KT 10SM SCT050 BKN180 31/18 A3013 RMK AO2 SLP195 T03110183 56021</t>
  </si>
  <si>
    <t>KRDU 282151Z 03007KT 10SM SCT050 BKN180 31/18 A3012 RMK AO2 SLP193 T03110178</t>
  </si>
  <si>
    <t>KRDU 282251Z 07010KT 10SM BKN050 BKN180 30/19 A3011 RMK AO2 SLP191 T03000189</t>
  </si>
  <si>
    <t>KRDU 282351Z 07006KT 10SM BKN055 BKN180 28/19 A3011 RMK AO2 SLP190 T02830189 10322 20283 56006</t>
  </si>
  <si>
    <t>KRDU 290051Z 07005KT 10SM BKN055 BKN180 27/19 A3012 RMK AO2 SLP195 T02720189</t>
  </si>
  <si>
    <t>KRDU 290151Z 07007KT 10SM BKN050 BKN200 27/19 A3013 RMK AO2 SLP198 T02670189</t>
  </si>
  <si>
    <t>KRDU 290251Z 11006KT 10SM FEW050 OVC200 27/20 A3014 RMK AO2 SLP202 T02670200 51013</t>
  </si>
  <si>
    <t>KRDU 290351Z 08006KT 10SM FEW050 OVC180 26/21 A3015 RMK AO2 SLP205 T02610206</t>
  </si>
  <si>
    <t>KRDU 290451Z 05004KT 10SM FEW050 OVC180 24/21 A3017 RMK AO2 SLP210 T02440206 403220217</t>
  </si>
  <si>
    <t>KRDU 290551Z 03005KT 10SM BKN180 BKN250 24/21 A3016 RMK AO2 SLP209 T02390206 10283 20239 50007</t>
  </si>
  <si>
    <t>KRDU 290651Z 05004KT 10SM FEW060 BKN160 BKN250 23/21 A3015 RMK AO2 SLP205 T02330206</t>
  </si>
  <si>
    <t>KRDU 290751Z 02005KT 10SM FEW060 BKN160 OVC250 23/21 A3014 RMK AO2 SLP199 T02280206</t>
  </si>
  <si>
    <t>KRDU 290851Z 01003KT 10SM BKN160 BKN250 22/21 A3013 RMK AO2 SLP198 T02220206 56011</t>
  </si>
  <si>
    <t>KRDU 290951Z 00000KT 10SM BKN160 BKN250 21/20 A3013 RMK AO2 SLP195 T02060200</t>
  </si>
  <si>
    <t>KRDU 291051Z 03004KT 10SM BKN180 BKN250 21/20 A3014 RMK AO2 SLP200 T02110200</t>
  </si>
  <si>
    <t>KRDU 291151Z 08004KT 10SM FEW005 BKN180 BKN250 22/21 A3014 RMK AO2 SLP202 T02220211 10239 20206 53004</t>
  </si>
  <si>
    <t>KRDU 291251Z 02008KT 10SM SCT010 BKN180 BKN250 25/21 A3016 RMK AO2 SLP207 SCT V BKN T02500211</t>
  </si>
  <si>
    <t>KRDU 291351Z 04008KT 10SM SCT014 BKN180 BKN250 26/21 A3016 RMK AO2 SLP207 T02560206</t>
  </si>
  <si>
    <t>KRDU 291451Z 03008KT 10SM FEW030 SCT150 BKN180 BKN250 27/18 A3017 RMK AO2 SLP210 T02720178 51008</t>
  </si>
  <si>
    <t>KRDU 291551Z 03008KT 10SM FEW036 BKN140 BKN180 BKN250 28/18 A3017 RMK AO2 SLP209 T02780183</t>
  </si>
  <si>
    <t>KRDU 291651Z 05007KT 10SM FEW045 SCT140 BKN170 BKN250 28/16 A3015 RMK AO2 SLP204 T02830161</t>
  </si>
  <si>
    <t>KRDU 291751Z 01006KT 10SM FEW050 FEW140 BKN170 BKN250 30/16 A3014 RMK AO2 SLP200 T03000161 10306 20222 58009</t>
  </si>
  <si>
    <t>KRDU 291851Z 02008KT 10SM FEW050 FEW140 SCT170 SCT250 32/16 A3012 RMK AO2 SLP195 T03170156</t>
  </si>
  <si>
    <t>KRDU 291951Z 03008KT 360V060 10SM FEW055 FEW140 SCT200 SCT250 32/17 A3009 RMK AO2 SLP184 T03170167</t>
  </si>
  <si>
    <t>KRDU 292051Z 03004KT 10SM FEW060 FEW150 SCT200 SCT250 32/17 A3009 RMK AO2 SLP182 CB DSNT SE T03170172 56018</t>
  </si>
  <si>
    <t>KRDU 292151Z 04006KT 10SM FEW060 BKN160 BKN200 BKN250 31/17 A3009 RMK AO2 SLP184 CB DSNT SE T03060172</t>
  </si>
  <si>
    <t>KRDU 292251Z 05006KT 10SM FEW060 BKN160 BKN200 BKN250 29/16 A3009 RMK AO2 SLP184 CB DSNT SE T02890161</t>
  </si>
  <si>
    <t>KRDU 292351Z 03004KT 10SM FEW060 SCT160 BKN190 BKN250 27/16 A3009 RMK AO2 SLP185 T02720156 10322 20272 52002</t>
  </si>
  <si>
    <t>KRDU 300051Z 05003KT 10SM FEW060 SCT150 BKN250 25/17 A3010 RMK AO2 SLP187 T02500167</t>
  </si>
  <si>
    <t>KRDU 300151Z 08004KT 10SM SCT150 SCT250 24/17 A3010 RMK AO2 SLP190 T02390167</t>
  </si>
  <si>
    <t>KRDU 300251Z 35003KT 10SM FEW150 SCT250 23/18 A3010 RMK AO2 SLP189 T02330178 50004</t>
  </si>
  <si>
    <t>KRDU 300351Z 00000KT 10SM FEW150 SCT250 22/18 A3010 RMK AO2 SLP188 T02220178</t>
  </si>
  <si>
    <t>KRDU 300451Z 00000KT 10SM FEW030 FEW150 SCT250 22/18 A3010 RMK AO2 SLP190 T02170178 403220206</t>
  </si>
  <si>
    <t>KRDU 300551Z 00000KT 10SM FEW025 FEW120 FEW250 21/18 A3010 RMK AO2 SLP188 T02110178 10272 20211 56001</t>
  </si>
  <si>
    <t>KRDU 300651Z 00000KT 10SM FEW020 FEW110 21/18 A3010 RMK AO2 SLP188 T02060178</t>
  </si>
  <si>
    <t>KRDU 300751Z 00000KT 10SM FEW020 FEW110 21/18 A3009 RMK AO2 SLP185 T02060183</t>
  </si>
  <si>
    <t>KRDU 300851Z 00000KT 10SM FEW020 FEW110 21/18 A3009 RMK AO2 SLP183 T02110183 58004</t>
  </si>
  <si>
    <t>KRDU 300951Z 36003KT 10SM CLR 21/18 A3009 RMK AO2 SLP184 T02060183</t>
  </si>
  <si>
    <t>KRDU 301051Z 00000KT 10SM FEW110 FEW250 20/18 A3010 RMK AO2 SLP189 T02000183</t>
  </si>
  <si>
    <t>KRDU 301151Z 03003KT 10SM FEW110 FEW250 22/19 A3012 RMK AO2 SLP196 T02220194 10222 20194 53012</t>
  </si>
  <si>
    <t>KRDU 301251Z VRB05KT 10SM FEW110 FEW250 25/19 A3012 RMK AO2 SLP194 T02500194</t>
  </si>
  <si>
    <t>KRDU 301351Z 01007KT 10SM FEW037 FEW250 27/18 A3013 RMK AO2 SLP200 T02720183</t>
  </si>
  <si>
    <t>KRDU 301451Z 08008KT 10SM SCT036 BKN250 29/18 A3014 RMK AO2 SLP202 T02890178 53006</t>
  </si>
  <si>
    <t>KRDU 301551Z 04010G16KT 10SM FEW042 SCT170 BKN250 31/19 A3013 RMK AO2 SLP196 T03060194</t>
  </si>
  <si>
    <t>KRDU 301651Z 10SM FEW047 FEW170 SCT250 31/19 A3010 RMK AO2 SLP188 T03110189</t>
  </si>
  <si>
    <t>KRDU 301751Z VRB04KT 10SM FEW047 SCT250 32/19 A3009 RMK AO2 SLP183 T03220189 10322 20228 56019</t>
  </si>
  <si>
    <t>KRDU 301851Z 07007KT 10SM SCT050 SCT250 33/18 A3005 RMK AO2 SLP170 T03280183</t>
  </si>
  <si>
    <t>KRDU 301951Z 00000KT 10SM SCT055 SCT250 33/18 A3003 RMK AO2 SLP164 T03330183</t>
  </si>
  <si>
    <t>KRDU 302051Z 05009KT 10SM SCT055 SCT250 32/18 A3002 RMK AO2 SLP159 T03220178 56024</t>
  </si>
  <si>
    <t>KRDU 302151Z 06007KT 10SM FEW055 SCT250 33/18 A3001 RMK AO2 SLP157 T03280183</t>
  </si>
  <si>
    <t>KRDU 302251Z 08006KT 10SM FEW060 SCT250 32/18 A3000 RMK AO2 SLP154 T03170183</t>
  </si>
  <si>
    <t>KRDU 302351Z 08005KT 10SM FEW060 SCT250 29/19 A3000 RMK AO2 SLP153 T02940189 10333 20294 57005</t>
  </si>
  <si>
    <t>KRDU 310051Z 08003KT 10SM FEW060 SCT250 26/21 A3002 RMK AO2 SLP160 T02610206</t>
  </si>
  <si>
    <t>KRDU 310151Z 06003KT 10SM SCT250 25/20 A3002 RMK AO2 SLP161 T02500200</t>
  </si>
  <si>
    <t>KRDU 310251Z 12005KT 10SM FEW050 FEW250 27/19 A3004 RMK AO2 SLP167 T02720194 52013</t>
  </si>
  <si>
    <t>KRDU 310351Z 13005KT 10SM FEW060 SCT250 26/19 A3004 RMK AO2 SLP166 T02610194</t>
  </si>
  <si>
    <t>KRDU 310451Z 14005KT 10SM FEW060 BKN250 26/21 A3004 RMK AO2 SLP167 T02560206 403330194</t>
  </si>
  <si>
    <t>KRDU 310551Z 00000KT 10SM FEW060 BKN250 25/21 A3005 RMK AO2 SLP169 T02500211 10294 20244 53002</t>
  </si>
  <si>
    <t>KRDU 310651Z 00000KT 10SM BKN017 BKN250 23/21 A3005 RMK AO2 SLP170 T02330211</t>
  </si>
  <si>
    <t>KRDU 310716Z 00000KT 10SM FEW017 BKN250 24/21 A3004 RMK AO2 T02390211</t>
  </si>
  <si>
    <t>KRDU 310751Z 00000KT 10SM FEW017 FEW120 SCT250 23/21 A3004 RMK AO2 SLP166 T02280211</t>
  </si>
  <si>
    <t>KRDU 310851Z 00000KT 10SM FEW120 SCT250 22/21 A3002 RMK AO2 SLP160 T02220206 58008</t>
  </si>
  <si>
    <t>KRDU 310951Z 00000KT 10SM FEW120 SCT250 22/21 A3002 RMK AO2 SLP161 T02220211</t>
  </si>
  <si>
    <t>KRDU 311051Z 00000KT 8SM FEW080 SCT250 22/21 A3002 RMK AO2 SLP160 T02170211</t>
  </si>
  <si>
    <t>KRDU 311151Z VRB03KT 10SM FEW020 SCT250 24/22 A3003 RMK AO2 SLP163 T02440217 10250 20217 53003</t>
  </si>
  <si>
    <t>KRDU 311251Z 19003KT 10SM SCT010 BKN250 26/23 A3002 RMK AO2 SLP161 T02610228</t>
  </si>
  <si>
    <t>KRDU 311351Z 00000KT 10SM FEW016 SCT250 28/23 A3003 RMK AO2 SLP163 T02830228</t>
  </si>
  <si>
    <t>KRDU 311451Z 00000KT 10SM SCT025 SCT180 BKN250 29/22 A3002 RMK AO2 SLP159 T02940222 58004</t>
  </si>
  <si>
    <t>KRDU 311551Z 00000KT 10SM SCT032 SCT180 BKN250 31/22 A3001 RMK AO2 SLP156 T03060217</t>
  </si>
  <si>
    <t>KRDU 311651Z 00000KT 10SM SCT040 BKN250 32/21 A2999 RMK AO2 SLP150 T03220211</t>
  </si>
  <si>
    <t>KRDU 311751Z 14004KT 10SM SCT048TCU BKN250 33/19 A2996 RMK AO2 SLP141 TCU E-S-SW T03330189 10333 20244 58018 $</t>
  </si>
  <si>
    <t>KRDU 311851Z 21003KT 10SM SCT055 SCT180 BKN250 33/18 A2994 RMK AO2 SLP133 TCU DSNT W T03330183</t>
  </si>
  <si>
    <t>KRDU 311951Z VRB05KT 10SM SCT060TCU SCT180 BKN250 34/19 A2992 RMK AO2 SLP124 TCU S-SW AND DSNT W T03440189</t>
  </si>
  <si>
    <t>KRDU 312051Z 19008KT 10SM SCT060TCU SCT180 BKN250 33/19 A2991 RMK AO2 SLP122 TCU S-W-NW AND DSNT ALQDS T03330189 56018</t>
  </si>
  <si>
    <t>KRDU 312151Z 16008KT 10SM SCT060TCU SCT180 SCT250 31/21 A2991 RMK AO2 SLP121 TCU W-NW AND DSNT E-SE T03060206</t>
  </si>
  <si>
    <t>KRDU 312217Z 17008KT 10SM TS SCT060CB SCT180 SCT250 30/21 A2991 RMK AO2 TSB11 OCNL LTGICCG NW TS NW MOV STNRY T03000206</t>
  </si>
  <si>
    <t>KRDU 312230Z 16007KT 10SM SCT060TCU SCT180 SCT250 30/19 A2991 RMK AO2 TSB11E26 TCU W-NW T03000194</t>
  </si>
  <si>
    <t>KRDU 312251Z 16006KT 10SM SCT060TCU SCT180 BKN250 29/19 A2991 RMK AO2 TSB11E26 SLP124 TCU NW T02940194</t>
  </si>
  <si>
    <t>KRDU 312304Z 18006KT 10SM TS SCT065CB SCT180 BKN250 29/20 A2992 RMK AO2 TSB04 OCNL LTGICCG NW TS NW MOV STNRY T02940200</t>
  </si>
  <si>
    <t>KRDU 312328Z 17007KT 10SM SCT075 BKN200 BKN250 29/19 A2992 RMK AO2 LTG DSNT NW TSB04E27 CB DSNT NW T02940194</t>
  </si>
  <si>
    <t>KRDU 312351Z 17006KT 10SM SCT085 BKN200 BKN250 29/19 A2992 RMK AO2 TSB04E27 SLP127 T02890194 10350 20289 53004</t>
  </si>
  <si>
    <t>KRDU 010051Z 16006KT 10SM FEW080 SCT200 BKN250 27/21 A2993 RMK AO2 SLP129 T02720206</t>
  </si>
  <si>
    <t>KRDU 010151Z 17006KT 10SM FEW100 SCT250 27/21 A2994 RMK AO2 SLP131 T02670211</t>
  </si>
  <si>
    <t>KRDU 010251Z 17005KT 10SM FEW100 SCT250 26/22 A2994 RMK AO2 SLP132 T02610217 51005</t>
  </si>
  <si>
    <t>KRDU 010351Z 19004KT 10SM FEW100 FEW250 25/22 A2994 RMK AO2 SLP132 T02500217</t>
  </si>
  <si>
    <t>KRDU 010451Z 23004KT 10SM FEW100 FEW250 24/22 A2994 RMK AO2 SLP131 T02390217 403500217</t>
  </si>
  <si>
    <t>KRDU 010551Z 24005KT 10SM FEW100 FEW250 23/22 A2992 RMK AO2 SLP127 T02330217 10289 20233 58005</t>
  </si>
  <si>
    <t>KRDU 010651Z 24005KT 10SM FEW100 FEW250 23/22 A2991 RMK AO2 SLP122 T02280217</t>
  </si>
  <si>
    <t>KRDU 010751Z 24004KT 10SM FEW100 FEW250 22/21 A2988 RMK AO2 SLP113 T02220211</t>
  </si>
  <si>
    <t>KRDU 010851Z 25003KT 10SM FEW100 FEW250 22/21 A2988 RMK AO2 SLP111 T02220211 56015</t>
  </si>
  <si>
    <t>KRDU 010951Z 26003KT 10SM FEW100 FEW250 22/21 A2988 RMK AO2 SLP113 T02220211</t>
  </si>
  <si>
    <t>KRDU 011051Z 24004KT 10SM FEW100 FEW250 22/21 A2990 RMK AO2 SLP119 T02170206</t>
  </si>
  <si>
    <t>KRDU 011151Z 24004KT 10SM FEW250 23/22 A2990 RMK AO2 SLP118 T02330217 10233 20217 51006</t>
  </si>
  <si>
    <t>KRDU 011251Z VRB06KT 10SM FEW250 26/22 A2990 RMK AO2 SLP119 T02610217</t>
  </si>
  <si>
    <t>KRDU 011351Z 24008KT 10SM FEW060 FEW250 28/22 A2990 RMK AO2 SLP120 T02830217</t>
  </si>
  <si>
    <t>KRDU 011451Z 23006KT 10SM FEW060 FEW100 FEW250 30/22 A2990 RMK AO2 SLP119 T03000217 50002</t>
  </si>
  <si>
    <t>KRDU 011551Z 23008KT 10SM FEW042 FEW060 FEW250 32/22 A2989 RMK AO2 SLP116 T03220217</t>
  </si>
  <si>
    <t>KRDU 011651Z 27007KT 250V310 10SM SCT048TCU SCT250 33/22 A2987 RMK AO2 SLP108 TCU NW-NE AND DSNT W-NW T03330217</t>
  </si>
  <si>
    <t>KRDU 011744Z 21006KT 10SM TS SCT045CB SCT110 SCT250 33/21 A2985 RMK AO2 TSE42B44 OCNL LTGICCG NW TS NW MOV SE T03330211</t>
  </si>
  <si>
    <t>KRDU 011751Z 00000KT 10SM TS BKN045CB BKN110 BKN250 32/21 A2985 RMK AO2 TSE42B44 SLP101 OCNL LTGICCG NW TS NW MOV SE T03220206 10344 20233 58019</t>
  </si>
  <si>
    <t>KRDU 011810Z 35003KT 10SM BKN045TCU BKN110 BKN250 33/21 A2984 RMK AO2 LTG DSNT W-N TSE09 CB DSNT W-N TCU ALQDS T03280206</t>
  </si>
  <si>
    <t>KRDU 011826Z 36007KT 10SM TS FEW030 BKN045CB BKN110 BKN250 31/20 A2984 RMK AO2 TSE09E24B26 OCNL LTGICCG W-NW TS W-NW MOV SE T03110200</t>
  </si>
  <si>
    <t>KRDU 011851Z 03006KT 10SM -TSRA FEW030 BKN045CB BKN110 BKN250 28/20 A2985 RMK AO2 RAB38 TSE09E24B26 SLP104 OCNL LTGICCG NE-E AND SW-NW TS NE-E AND SW-NW MOV SE P0000 T02830200</t>
  </si>
  <si>
    <t>KRDU 011937Z 30005KT 10SM -RA FEW015 SCT050 BKN070 BKN250 27/22 A2987 RMK AO2 LTG DSNT E TSE36 CB DSNT E-S P0000 T02720217</t>
  </si>
  <si>
    <t>KRDU 011951Z VRB06KT 10SM -RA FEW015 SCT050 BKN075 BKN250 27/21 A2986 RMK AO2 LTG DSNT E TSE36 SLP108 CB DSNT E-S P0000 T02720211</t>
  </si>
  <si>
    <t>KRDU 012051Z VRB06KT 10SM FEW050 SCT080 BKN110 BKN250 27/20 A2986 RMK AO2 LTG DSNT SE AND W RAE09 SLP105 CB DSNT NE-SE AND W P0000 60000 T02670200 50003</t>
  </si>
  <si>
    <t>KRDU 012151Z 01003KT 10SM SCT060 SCT100 BKN190 OVC250 27/21 A2988 RMK AO2 LTG DSNT S-NW SLP112 CB DSNT SW AND NW T02670206</t>
  </si>
  <si>
    <t>KRDU 012251Z 01003KT 8SM -RA SCT032 BKN100 BKN200 OVC250 26/23 A2990 RMK AO2 LTG DSNT E AND S RAB11 SLP119 P0000 T02560228</t>
  </si>
  <si>
    <t>KRDU 012351Z 00000KT 10SM FEW032 SCT100 BKN160 OVC250 26/22 A2992 RMK AO2 RAE27 SLP127 P0000 60000 T02560217 10333 20256 53022</t>
  </si>
  <si>
    <t>KRDU 020051Z 34003KT 10SM -RA FEW035 SCT110 BKN150 OVC250 24/22 A2993 RMK AO2 RAB27 SLP131 P0000 T02440222</t>
  </si>
  <si>
    <t>KRDU 020151Z 00000KT 10SM FEW100 BKN160 OVC250 25/22 A2996 RMK AO2 RAE22 SLP138 P0000 T02500217</t>
  </si>
  <si>
    <t>KRDU 020251Z 03005KT 7SM -RA SCT070 BKN110 OVC250 24/22 A2996 RMK AO2 RAB11 SLP139 P0001 60001 T02390222 51014</t>
  </si>
  <si>
    <t>KRDU 020351Z 00000KT 6SM BR FEW035 FEW044 FEW085 BKN160 OVC190 23/23 A2997 RMK AO2 RAE16B33E48 SLP144 P0000 T02330228</t>
  </si>
  <si>
    <t>KRDU 020430Z 00000KT 6SM BR BKN011 BKN019 BKN120 BKN160 OVC200 23/22 A2997 RMK AO2 T02330222</t>
  </si>
  <si>
    <t>KRDU 020451Z 00000KT 6SM BR FEW009 FEW015 SCT120 BKN170 OVC200 23/23 A2997 RMK AO2 SLP142 T02330228 403440217</t>
  </si>
  <si>
    <t>KRDU 020551Z 05003KT 6SM BR FEW003 FEW017 FEW110 BKN160 OVC210 23/22 A2994 RMK AO2 SLP132 60001 T02330222 10256 20228 58007</t>
  </si>
  <si>
    <t>KRDU 020651Z 05003KT 6SM BR SCT005 BKN018 BKN090 BKN160 OVC210 23/23 A2995 RMK AO2 SLP135 T02330228</t>
  </si>
  <si>
    <t>KRDU 020751Z 06004KT 6SM BR FEW005 SCT020 SCT040 BKN130 OVC200 23/22 A2995 RMK AO2 SLP136 T02330222</t>
  </si>
  <si>
    <t>KRDU 020837Z 04004KT 6SM BR BKN005 BKN020 BKN100 BKN130 OVC220 23/22 A2996 RMK AO2 T02330222</t>
  </si>
  <si>
    <t>KRDU 020851Z 04005KT 6SM BR SCT007 SCT032 BKN100 BKN200 OVC220 23/22 A2996 RMK AO2 SLP142 T02330222 53008</t>
  </si>
  <si>
    <t>KRDU 020902Z 04007KT 6SM BR BKN006 BKN046 BKN100 BKN200 OVC220 23/22 A2997 RMK AO2 T02330222</t>
  </si>
  <si>
    <t>KRDU 020951Z 03006KT 9SM FEW003 BKN028 BKN050 BKN200 OVC220 23/22 A2998 RMK AO2 SLP148 T02330222</t>
  </si>
  <si>
    <t>KRDU 021019Z 04005KT 10SM SCT006 SCT030 BKN090 OVC200 23/22 A2999 RMK AO2 T02330217</t>
  </si>
  <si>
    <t>KRDU 021051Z 05005KT 10SM FEW006 BKN036 BKN090 OVC200 23/22 A2999 RMK AO2 SLP151 T02280217</t>
  </si>
  <si>
    <t>KRDU 021134Z 05009KT 10SM BKN008 OVC043 23/22 A3000 RMK AO2 T02330217</t>
  </si>
  <si>
    <t>KRDU 021151Z 05008KT 10SM BKN008 BKN020 OVC055 23/21 A3000 RMK AO2 SLP153 70001 T02330211 10239 20228 51012</t>
  </si>
  <si>
    <t>KRDU 021211Z 06009KT 10SM FEW008 BKN043 OVC050 23/21 A2999 RMK AO2 T02280211</t>
  </si>
  <si>
    <t>KRDU 021251Z 06010KT 10SM SCT011 BKN050 OVC100 23/21 A2999 RMK AO2 SLP151 T02330211</t>
  </si>
  <si>
    <t>KRDU 021319Z 05008KT 10SM BKN014 OVC050 23/21 A3000 RMK AO2 T02330206</t>
  </si>
  <si>
    <t>KRDU 021351Z 05010G17KT 10SM OVC014 23/21 A3000 RMK AO2 SLP156 T02330206</t>
  </si>
  <si>
    <t>KRDU 021451Z 07008KT 10SM BKN014 OVC095 23/21 A3002 RMK AO2 RAB09E19 SLP161 P0000 60000 T02330206 53007</t>
  </si>
  <si>
    <t>KRDU 021551Z 08008KT 3SM -RA BR BKN013 OVC019 22/21 A3002 RMK AO2 SFC VIS 4 RAB1459 SLP160 P0001 T02220211</t>
  </si>
  <si>
    <t>KRDU 021651Z 06009KT 3SM -RA BR FEW010 BKN018 OVC046 22/21 A3000 RMK AO2 SFC VIS 4 SLP156 P0002 T02220206</t>
  </si>
  <si>
    <t>KRDU 021751Z 05010KT 4SM -RA BR OVC017 22/21 A2998 RMK AO2 SLP148 P0005 60008 T02170206 10239 20217 58013</t>
  </si>
  <si>
    <t>KRDU 021851Z 04013KT 7SM -RA BKN031 BKN060 OVC090 22/20 A2996 RMK AO2 SLP141 P0003 T02170200</t>
  </si>
  <si>
    <t>KRDU 021951Z 05013KT 6SM -RA BR FEW030 BKN045 OVC120 21/19 A2995 RMK AO2 SLP138 P0004 T02060189</t>
  </si>
  <si>
    <t>KRDU 022051Z 05013G19KT 5SM -RA BR FEW030 SCT045 OVC100 20/19 A2992 RMK AO2 SLP128 P0006 60013 T02000189 58021</t>
  </si>
  <si>
    <t>KRDU 022151Z 04011G18KT 6SM -RA BR FEW030 SCT090 OVC120 20/18 A2992 RMK AO2 SLP129 P0004 T02000183</t>
  </si>
  <si>
    <t>KRDU 022251Z 05012G23KT 4SM RA BR BKN035 BKN050 OVC090 19/18 A2992 RMK AO2 SLP129 P0008 T01940178</t>
  </si>
  <si>
    <t>KRDU 022351Z 04013G24KT 4SM RA BR FEW015 BKN038 OVC110 18/17 A2991 RMK AO2 SLP124 P0015 60040 T01830172 10217 20183 58004</t>
  </si>
  <si>
    <t>KRDU 030051Z 03016G23KT 4SM RA BR FEW012 BKN035 OVC120 18/17 A2991 RMK AO2 SLP123 P0026 T01780167</t>
  </si>
  <si>
    <t>KRDU 030151Z 05017G29KT 4SM RA BR SCT012 BKN032 OVC120 18/17 A2989 RMK AO2 PK WND 05029/0149 SLP118 P0021 T01780167</t>
  </si>
  <si>
    <t>KRDU 030219Z 04016G30KT 6SM -RA BR SCT013 BKN029 OVC110 18/17 A2988 RMK AO2 PK WND 05030/0216 P0003 T01830167</t>
  </si>
  <si>
    <t>KRDU 030251Z 03016G30KT 7SM -RA BKN016 BKN024 OVC075 18/17 A2987 RMK AO2 PK WND 03030/0248 SLP112 P0005 60052 T01830167 58012</t>
  </si>
  <si>
    <t>KRDU 030351Z 03014G24KT 6SM RA BR OVC013 18/17 A2985 RMK AO2 PK WND 05026/0305 SLP106 P0005 T01830167</t>
  </si>
  <si>
    <t>KRDU 030434Z 03012G22KT 6SM -RA BR BKN009 OVC013 18/17 A2986 RMK AO2 PK WND 01026/0423 P0006 T01830172</t>
  </si>
  <si>
    <t>KRDU 030451Z 02013G20KT 6SM -RA BR OVC011 18/17 A2987 RMK AO2 PK WND 01026/0423 SLP110 P0008 T01830172 402390178</t>
  </si>
  <si>
    <t>KRDU 030522Z 01009G18KT 4SM RA BR BKN009 OVC012 18/17 A2987 RMK AO2 P0005 T01830172</t>
  </si>
  <si>
    <t>KRDU 030551Z 02014G23KT 4SM -RA BR BKN008 OVC012 18/17 A2987 RMK AO2 SLP112 P0014 60079 T01780172 10183 20178 53000</t>
  </si>
  <si>
    <t>KRDU 030651Z 03010G18KT 5SM RA BR BKN008 OVC013 18/17 A2988 RMK AO2 SLP115 P0008 T01830172</t>
  </si>
  <si>
    <t>KRDU 030751Z 01010G18KT 320V030 6SM -RA BR BKN009 OVC015 18/17 A2987 RMK AO2 SLP112 P0020 T01830172</t>
  </si>
  <si>
    <t>KRDU 030851Z 36010G17KT 320V040 10SM BKN009 OVC013 18/17 A2988 RMK AO2 RAE05 SLP116 P0001 60029 T01830172 53003</t>
  </si>
  <si>
    <t>KRDU 030951Z 35008G21KT 320V030 10SM OVC020 18/16 A2990 RMK AO2 SLP121 T01830161</t>
  </si>
  <si>
    <t>KRDU 031051Z 01009G16KT 330V030 10SM OVC024 19/16 A2993 RMK AO2 SLP133 T01890156</t>
  </si>
  <si>
    <t>KRDU 031151Z 35008KT 300V050 10SM BKN026 BKN032 19/16 A2994 RMK AO2 SLP137 60029 70156 T01940156 10194 20178 51020</t>
  </si>
  <si>
    <t>KRDU 031251Z VRB05KT 10SM BKN025 21/16 A2997 RMK AO2 SLP144 T02060161</t>
  </si>
  <si>
    <t>KRDU 031351Z VRB05G14KT 10SM BKN025 22/17 A3000 RMK AO2 SLP155 T02170167</t>
  </si>
  <si>
    <t>KRDU 031451Z 02011G19KT 10SM SCT027 BKN100 23/17 A3002 RMK AO2 SLP161 T02330167 51025</t>
  </si>
  <si>
    <t>KRDU 031551Z 01009G19KT 320V040 10SM BKN031 BKN110 24/17 A3003 RMK AO2 SLP164 T02440172</t>
  </si>
  <si>
    <t>KRDU 031651Z 36007G17KT 330V040 10SM BKN034 BKN100 26/17 A3004 RMK AO2 SLP167 T02560172</t>
  </si>
  <si>
    <t>KRDU 031751Z 02009G19KT 10SM BKN035 BKN055 BKN100 26/17 A3004 RMK AO2 SLP170 T02610172 10272 20194 53008</t>
  </si>
  <si>
    <t>KRDU 031851Z 36009G16KT 10SM BKN038 BKN060 BKN100 26/17 A3005 RMK AO2 SLP174 T02560167</t>
  </si>
  <si>
    <t>KRDU 031951Z 02009G15KT 10SM BKN045 OVC065 26/18 A3006 RMK AO2 SLP176 T02560178</t>
  </si>
  <si>
    <t>KRDU 032051Z 02006G15KT 10SM SCT045 BKN050 OVC075 24/17 A3008 RMK AO2 SLP183 T02440172 53013</t>
  </si>
  <si>
    <t>KRDU 032151Z 04012G24KT 10SM FEW026 BKN045 OVC055 22/17 A3011 RMK AO2 SLP194 T02220172</t>
  </si>
  <si>
    <t>KRDU 032251Z 03007KT 10SM BKN055 OVC060 20/18 A3013 RMK AO2 SLP201 T02000183</t>
  </si>
  <si>
    <t>KRDU 032351Z 01004KT 10SM BKN060 OVC080 20/18 A3014 RMK AO2 RAB2259E08 SLP201 BINOVC S P0001 60001 T02000183 10267 20200 51018</t>
  </si>
  <si>
    <t>KRDU 040051Z 00000KT 10SM BKN055 OVC070 20/18 A3015 RMK AO2 SLP204 T02000183</t>
  </si>
  <si>
    <t>KRDU 040151Z 00000KT 8SM SCT065 OVC080 20/18 A3016 RMK AO2 SLP208 T02000183</t>
  </si>
  <si>
    <t>KRDU 040251Z 00000KT 7SM BKN065 OVC080 19/19 A3016 RMK AO2 RAB0152E01 SLP208 P0000 60000 T01940189 50006</t>
  </si>
  <si>
    <t>KRDU 040351Z 00000KT 8SM BKN100 BKN120 19/18 A3016 RMK AO2 SLP209 T01940183</t>
  </si>
  <si>
    <t>KRDU 040451Z 00000KT 6SM BR SCT090 BKN120 18/18 A3016 RMK AO2 SLP210 T01830178 402720178</t>
  </si>
  <si>
    <t>KRDU 040551Z 00000KT 6SM R23R/3500VP6000FT BR FEW080 BKN120 18/17 A3017 RMK AO2 SLP212 60000 T01780172 10200 20178 51004</t>
  </si>
  <si>
    <t>KRDU 040651Z 00000KT 6SM BR BKN110 18/17 A3017 RMK AO2 SLP212 T01780172</t>
  </si>
  <si>
    <t>KRDU 040751Z 00000KT 6SM BR SCT120 17/17 A3018 RMK AO2 SLP216 T01720167</t>
  </si>
  <si>
    <t>KRDU 040851Z 01003KT 10SM SCT120 17/16 A3019 RMK AO2 SLP219 T01720161 53007</t>
  </si>
  <si>
    <t>KRDU 040951Z 01003KT 10SM FEW120 17/16 A3020 RMK AO2 SLP222 T01720161</t>
  </si>
  <si>
    <t>KRDU 041051Z 02003KT 10SM FEW110 17/16 A3021 RMK AO2 SLP227 T01670156</t>
  </si>
  <si>
    <t>KRDU 041151Z 00000KT 10SM FEW060 FEW120 18/17 A3023 RMK AO2 SLP233 70001 T01830167 10183 20167 53013</t>
  </si>
  <si>
    <t>KRDU 041251Z 36004KT 10SM FEW110 21/17 A3023 RMK AO2 SLP235 T02060167</t>
  </si>
  <si>
    <t>KRDU 041351Z 01004KT 10SM FEW110 22/16 A3025 RMK AO2 SLP238 T02220156</t>
  </si>
  <si>
    <t>KRDU 041451Z VRB05KT 10SM FEW050 FEW110 24/15 A3025 RMK AO2 SLP238 T02440150 51007</t>
  </si>
  <si>
    <t>KRDU 041551Z 05009KT 10SM FEW037 FEW110 24/14 A3024 RMK AO2 SLP237 T02440144</t>
  </si>
  <si>
    <t>KRDU 041651Z 03010G18KT 10SM FEW050 FEW110 26/12 A3022 RMK AO2 SLP231 T02610122</t>
  </si>
  <si>
    <t>KRDU 041751Z 02009KT 10SM FEW050 FEW110 27/13 A3021 RMK AO2 SLP225 T02670128 10272 20183 58013</t>
  </si>
  <si>
    <t>KRDU 041851Z 04009KT 10SM FEW050 FEW110 28/13 A3020 RMK AO2 SLP221 T02780128</t>
  </si>
  <si>
    <t>KRDU 041951Z 04007KT 10SM SCT065 28/13 A3018 RMK AO2 SLP217 T02780128</t>
  </si>
  <si>
    <t>KRDU 042051Z 04007KT 10SM FEW065 SCT150 28/13 A3018 RMK AO2 SLP215 T02830133 56009</t>
  </si>
  <si>
    <t>KRDU 042151Z 06009KT 10SM FEW065 BKN110 26/14 A3018 RMK AO2 SLP216 T02560144</t>
  </si>
  <si>
    <t>KRDU 042251Z 06007KT 10SM FEW065 BKN130 24/14 A3018 RMK AO2 SLP218 T02440144</t>
  </si>
  <si>
    <t>KRDU 042351Z 00000KT 10SM FEW055 SCT120 22/16 A3019 RMK AO2 SLP219 T02170156 10283 20217 53003</t>
  </si>
  <si>
    <t>KRDU 050051Z 00000KT 10SM FEW055 SCT120 19/16 A3021 RMK AO2 SLP226 T01940161</t>
  </si>
  <si>
    <t>KRDU 050151Z 00000KT 10SM FEW050 SCT120 19/16 A3023 RMK AO2 SLP232 T01890161</t>
  </si>
  <si>
    <t>KRDU 050251Z 00000KT 10SM FEW050 SCT120 18/16 A3024 RMK AO2 SLP237 T01830161 51018</t>
  </si>
  <si>
    <t>KRDU 050351Z 00000KT 10SM CLR 17/16 A3024 RMK AO2 SLP238 T01720161</t>
  </si>
  <si>
    <t>KRDU 050451Z 00000KT 10SM CLR 17/16 A3025 RMK AO2 SLP238 T01670156 402830161</t>
  </si>
  <si>
    <t>KRDU 050551Z 00000KT 8SM FEW150 16/15 A3023 RMK AO2 SLP235 T01610150 10217 20156 58002</t>
  </si>
  <si>
    <t>KRDU 050651Z 00000KT 9SM CLR 16/15 A3023 RMK AO2 SLP232 T01610150</t>
  </si>
  <si>
    <t>KRDU 050751Z 00000KT 8SM CLR 15/14 A3023 RMK AO2 SLP233 T01500144</t>
  </si>
  <si>
    <t>KRDU 050851Z 00000KT 7SM CLR 15/14 A3023 RMK AO2 SLP234 T01500144 55001</t>
  </si>
  <si>
    <t>KRDU 050951Z 00000KT 7SM CLR 15/14 A3025 RMK AO2 SLP239 T01500139</t>
  </si>
  <si>
    <t>KRDU 051051Z 34003KT 10SM CLR 15/14 A3026 RMK AO2 SLP243 T01500144</t>
  </si>
  <si>
    <t>KRDU 051151Z 00000KT 10SM CLR 16/15 A3027 RMK AO2 SLP247 T01610150 10167 20144 51012</t>
  </si>
  <si>
    <t>KRDU 051251Z VRB03KT 10SM CLR 19/16 A3027 RMK AO2 SLP248 T01940161</t>
  </si>
  <si>
    <t>KRDU 051351Z VRB03KT 10SM CLR 22/16 A3027 RMK AO2 SLP247 T02220161</t>
  </si>
  <si>
    <t>KRDU 051451Z VRB04KT 10SM CLR 24/14 A3027 RMK AO2 SLP247 T02440144 51001</t>
  </si>
  <si>
    <t>KRDU 051551Z 00000KT 10SM CLR 26/12 A3026 RMK AO2 SLP244 T02560122</t>
  </si>
  <si>
    <t>KRDU 051651Z 34007KT 10SM CLR 27/13 A3024 RMK AO2 SLP238 T02670128</t>
  </si>
  <si>
    <t>KRDU 051751Z 06007KT 10SM FEW250 28/12 A3022 RMK AO2 SLP230 T02780117 10283 20161 58017</t>
  </si>
  <si>
    <t>KRDU 051851Z 00000KT 10SM FEW250 28/12 A3020 RMK AO2 SLP223 T02830117</t>
  </si>
  <si>
    <t>KRDU 051951Z VRB05KT 10SM FEW250 29/13 A3018 RMK AO2 SLP214 T02890128</t>
  </si>
  <si>
    <t>KRDU 052051Z VRB03KT 10SM SCT250 29/13 A3016 RMK AO2 SLP211 T02890128 56019 $</t>
  </si>
  <si>
    <t>KRDU 052151Z 34003KT 10SM FEW250 29/12 A3016 RMK AO2 SLP209 T02890122 $</t>
  </si>
  <si>
    <t>KRDU 052251Z 00000KT 10SM FEW250 26/17 A3016 RMK AO2 SLP211 T02560167 $</t>
  </si>
  <si>
    <t>KRDU 052351Z 00000KT 10SM SCT250 23/16 A3017 RMK AO2 SLP211 T02330156 10289 20228 $</t>
  </si>
  <si>
    <t>KRDU 060051Z 18003KT 10SM SCT250 21/17 A3017 RMK AO2 SLP214 T02060172 $</t>
  </si>
  <si>
    <t>KRDU 060151Z 00000KT 10SM FEW250 21/17 A3018 RMK AO2 SLP217 T02060167 $</t>
  </si>
  <si>
    <t>KRDU 060251Z 24003KT 10SM FEW250 19/17 A3018 RMK AO2 SLP216 T01940167 50005 $</t>
  </si>
  <si>
    <t>KRDU 060351Z 24003KT 10SM FEW250 19/17 A3017 RMK AO2 SLP213 T01940167 $</t>
  </si>
  <si>
    <t>KRDU 060451Z 24003KT 10SM FEW250 19/17 A3017 RMK AO2 SLP212 T01940167 402890144 $</t>
  </si>
  <si>
    <t>KRDU 060551Z 00000KT 10SM FEW250 18/16 A3016 RMK AO2 SLP209 T01830161 10233 20183 58006 $</t>
  </si>
  <si>
    <t>KRDU 060651Z 24003KT 10SM FEW250 18/16 A3015 RMK AO2 SLP206 T01830161 $</t>
  </si>
  <si>
    <t>KRDU 060751Z 24004KT 10SM FEW250 17/16 A3015 RMK AO2 SLP204 T01720161 $</t>
  </si>
  <si>
    <t>KRDU 060851Z 24005KT 10SM FEW250 17/16 A3014 RMK AO2 SLP202 T01720156 56007 $</t>
  </si>
  <si>
    <t>KRDU 060951Z 24004KT 10SM FEW250 17/16 A3014 RMK AO2 SLP203 T01720156 $</t>
  </si>
  <si>
    <t>KRDU 061051Z 00000KT 10SM FEW250 17/16 A3016 RMK AO2 SLP209 T01670156</t>
  </si>
  <si>
    <t>KRDU 061151Z 00000KT 10SM FEW250 18/17 A3017 RMK AO2 SLP213 T01830167 10189 20161 53010</t>
  </si>
  <si>
    <t>KRDU 061251Z 00000KT 10SM FEW250 22/18 A3018 RMK AO2 SLP217 T02170183</t>
  </si>
  <si>
    <t>KRDU 061351Z VRB05KT 10SM FEW250 26/17 A3019 RMK AO2 SLP218 T02560172</t>
  </si>
  <si>
    <t>KRDU 061451Z VRB03KT 10SM CLR 28/17 A3019 RMK AO2 SLP219 T02780167 51007</t>
  </si>
  <si>
    <t>KRDU 061551Z 01007KT 10SM CLR 29/16 A3019 RMK AO2 SLP218 T02940161</t>
  </si>
  <si>
    <t>KRDU 061651Z 01006KT 10SM CLR 31/15 A3017 RMK AO2 SLP213 T03060150</t>
  </si>
  <si>
    <t>KRDU 061751Z VRB05KT 10SM FEW065 32/15 A3016 RMK AO2 SLP209 T03170150 10317 20183 58010</t>
  </si>
  <si>
    <t>KRDU 061851Z VRB03KT 10SM FEW070 32/14 A3014 RMK AO2 SLP201 T03170139</t>
  </si>
  <si>
    <t>KRDU 061951Z 28005KT 10SM CLR 32/14 A3012 RMK AO2 SLP195 T03170139</t>
  </si>
  <si>
    <t>KRDU 062051Z 27007KT 10SM CLR 32/16 A3011 RMK AO2 SLP192 T03220156 56017</t>
  </si>
  <si>
    <t>KRDU 062151Z 24008KT 10SM CLR 31/16 A3011 RMK AO2 SLP190 T03110156</t>
  </si>
  <si>
    <t>KRDU 062251Z 00000KT 10SM CLR 29/16 A3010 RMK AO2 SLP189 T02940161</t>
  </si>
  <si>
    <t>KRDU 062351Z 24004KT 10SM FEW250 26/17 A3010 RMK AO2 SLP190 T02560167 10328 20256 56002</t>
  </si>
  <si>
    <t>KRDU 070051Z 21003KT 10SM FEW250 24/18 A3011 RMK AO2 SLP190 T02440183</t>
  </si>
  <si>
    <t>KRDU 070151Z 23003KT 10SM FEW250 23/18 A3012 RMK AO2 SLP193 T02330178 $</t>
  </si>
  <si>
    <t>KRDU 070251Z 24004KT 10SM FEW250 23/18 A3012 RMK AO2 SLP196 T02280183 $</t>
  </si>
  <si>
    <t>KRDU 070351Z 22003KT 10SM FEW080 22/18 A3012 RMK AO2 SLP194 T02220178 $</t>
  </si>
  <si>
    <t>KRDU 070451Z 24004KT 10SM SCT090 22/18 A3012 RMK AO2 SLP193 T02220178 403280161 $</t>
  </si>
  <si>
    <t>KRDU 070551Z 24004KT 10SM FEW085 BKN100 22/18 A3011 RMK AO2 SLP191 T02170183 10256 20217 58003 $</t>
  </si>
  <si>
    <t>KRDU 070651Z 24004KT 10SM BKN085 BKN100 22/18 A3010 RMK AO2 SLP188 T02220178 $</t>
  </si>
  <si>
    <t>KRDU 070751Z 23004KT 10SM SCT075 SCT100 22/18 A3010 RMK AO2 SLP186 T02170178 $</t>
  </si>
  <si>
    <t>KRDU 070851Z 00000KT 10SM FEW075 FEW100 22/17 A3010 RMK AO2 SLP187 T02170172 55004 $</t>
  </si>
  <si>
    <t>KRDU 070951Z 00000KT 10SM FEW075 21/17 A3011 RMK AO2 SLP190 T02060172 $</t>
  </si>
  <si>
    <t>KRDU 071051Z 23003KT 10SM FEW075 21/18 A3012 RMK AO2 SLP194 T02060178</t>
  </si>
  <si>
    <t>KRDU 071151Z 25003KT 10SM FEW090 21/18 A3013 RMK AO2 SLP199 T02110183 10222 20194 53011</t>
  </si>
  <si>
    <t>KRDU 071251Z 24003KT 10SM FEW090 25/19 A3014 RMK AO2 SLP202 T02500194</t>
  </si>
  <si>
    <t>KRDU 071351Z 26005KT 10SM FEW090 28/19 A3015 RMK AO2 SLP206 T02780194</t>
  </si>
  <si>
    <t>KRDU 071451Z 29005KT 10SM FEW090 31/20 A3015 RMK AO2 SLP203 T03060200 50005</t>
  </si>
  <si>
    <t>KRDU 071551Z VRB05KT 10SM FEW100 32/19 A3014 RMK AO2 SLP202 T03220194</t>
  </si>
  <si>
    <t>KRDU 071651Z 28008KT 10SM FEW050 FEW110 33/19 A3014 RMK AO2 SLP200 T03330194</t>
  </si>
  <si>
    <t>KRDU 071751Z VRB04KT 10SM SCT055TCU SCT200 33/18 A3013 RMK AO2 SLP196 TCU N-E-S AND DSNT S-W T03280183 10339 20211 58008</t>
  </si>
  <si>
    <t>KRDU 071851Z 00000KT 10SM SCT060TCU SCT120 SCT200 34/17 A3011 RMK AO2 SLP189 TCU ALQDS AND DSNT S-SW T03390172</t>
  </si>
  <si>
    <t>KRDU 071951Z 10SM SCT065 SCT110 SCT200 34/18 A3008 RMK AO2 SLP180 TCU DSNT E-SE T03440178</t>
  </si>
  <si>
    <t>KRDU 072051Z 27005KT 10SM SCT065 SCT110 SCT200 34/18 A3007 RMK AO2 SLP175 TCU DSNT E-SE T03390178 56020</t>
  </si>
  <si>
    <t>KRDU 072151Z 23007KT 10SM FEW065 FEW200 33/19 A3005 RMK AO2 SLP171 T03330189</t>
  </si>
  <si>
    <t>KRDU 072251Z 25006KT 10SM FEW065 FEW200 31/19 A3006 RMK AO2 SLP172 T03110189</t>
  </si>
  <si>
    <t>KRDU 072351Z 23005KT 10SM FEW070 FEW250 28/19 A3005 RMK AO2 SLP171 T02780194 10344 20278 56005</t>
  </si>
  <si>
    <t>KRDU 080051Z 00000KT 10SM FEW250 27/21 A3006 RMK AO2 SLP175 T02720206</t>
  </si>
  <si>
    <t>KRDU 080151Z 25004KT 10SM BKN250 26/21 A3007 RMK AO2 SLP177 T02560206</t>
  </si>
  <si>
    <t>KRDU 080251Z 24005KT 10SM BKN250 25/21 A3007 RMK AO2 SLP176 T02500206 50006</t>
  </si>
  <si>
    <t>KRDU 080351Z 24004KT 10SM FEW075 BKN250 24/20 A3007 RMK AO2 SLP175 T02440200</t>
  </si>
  <si>
    <t>KRDU 080451Z 24005KT 10SM FEW150 SCT250 23/19 A3005 RMK AO2 SLP171 T02330194 403440194</t>
  </si>
  <si>
    <t>KRDU 080551Z 23005KT 10SM FEW150 SCT250 23/19 A3004 RMK AO2 SLP167 T02280194 10283 20228 58009</t>
  </si>
  <si>
    <t>KRDU 080651Z 23004KT 10SM SCT180 SCT250 23/19 A3004 RMK AO2 SLP167 T02280189</t>
  </si>
  <si>
    <t>KRDU 080751Z 25004KT 10SM FEW180 FEW250 22/18 A3004 RMK AO2 SLP165 T02170183</t>
  </si>
  <si>
    <t>KRDU 080851Z 24003KT 10SM FEW180 FEW250 22/18 A3003 RMK AO2 SLP164 T02170183 58003</t>
  </si>
  <si>
    <t>KRDU 080951Z 24004KT 10SM FEW180 FEW250 21/18 A3003 RMK AO2 SLP163 T02110183</t>
  </si>
  <si>
    <t>KRDU 081051Z 24004KT 10SM FEW180 BKN250 21/18 A3005 RMK AO2 SLP168 T02060183</t>
  </si>
  <si>
    <t>KRDU 081151Z 23004KT 10SM FEW180 SCT250 22/19 A3006 RMK AO2 SLP175 T02170189 10233 20200 53009</t>
  </si>
  <si>
    <t>KRDU 081251Z 23004KT 10SM SCT250 24/19 A3007 RMK AO2 SLP176 T02440194</t>
  </si>
  <si>
    <t>KRDU 081351Z VRB04KT 10SM SCT250 28/20 A3007 RMK AO2 SLP176 T02780200</t>
  </si>
  <si>
    <t>KRDU 081451Z 22006KT 10SM SCT250 31/21 A3007 RMK AO2 SLP176 T03060206 50002</t>
  </si>
  <si>
    <t>KRDU 081551Z 25007KT 10SM FEW250 32/21 A3006 RMK AO2 SLP172 T03220206</t>
  </si>
  <si>
    <t>KRDU 081651Z 23006KT 10SM FEW050 FEW250 33/19 A3004 RMK AO2 SLP168 T03330194</t>
  </si>
  <si>
    <t>KRDU 081751Z 24009G17KT 10SM FEW055 34/19 A3003 RMK AO2 SLP163 T03390194 10344 20217 58012</t>
  </si>
  <si>
    <t>KRDU 081851Z 24011KT 10SM FEW060 34/19 A3001 RMK AO2 SLP155 T03440189</t>
  </si>
  <si>
    <t>KRDU 081951Z 24011G16KT 10SM SCT070 34/18 A2999 RMK AO2 SLP150 T03440178</t>
  </si>
  <si>
    <t>KRDU 082051Z 25006KT 10SM SCT070 34/18 A2998 RMK AO2 SLP147 T03440178 56016</t>
  </si>
  <si>
    <t>KRDU 082151Z 24011KT 10SM FEW080 FEW250 33/18 A2997 RMK AO2 SLP142 T03330183</t>
  </si>
  <si>
    <t>KRDU 082251Z 23009KT 10SM FEW080 FEW250 32/18 A2996 RMK AO2 SLP140 T03170178</t>
  </si>
  <si>
    <t>KRDU 082351Z 20003KT 10SM FEW100 FEW250 29/18 A2998 RMK AO2 SLP146 T02890178 10356 20289 55002</t>
  </si>
  <si>
    <t>KRDU 090051Z 23003KT 10SM FEW100 FEW250 27/18 A2999 RMK AO2 SLP151 T02720183</t>
  </si>
  <si>
    <t>KRDU 090151Z 23003KT 10SM SCT250 26/19 A3000 RMK AO2 SLP154 T02610189</t>
  </si>
  <si>
    <t>KRDU 090251Z 23007KT 10SM FEW250 26/19 A3002 RMK AO2 SLP160 T02560189 51014</t>
  </si>
  <si>
    <t>KRDU 090351Z 23007KT 10SM SCT250 26/18 A3002 RMK AO2 SLP160 T02560183</t>
  </si>
  <si>
    <t>KRDU 090451Z 24005KT 10SM SCT250 24/18 A3002 RMK AO2 SLP158 T02390183 403560200</t>
  </si>
  <si>
    <t>KRDU 090551Z 24005KT 10SM FEW250 23/19 A3002 RMK AO2 SLP159 T02330189 10289 20233 55000</t>
  </si>
  <si>
    <t>KRDU 090651Z 24004KT 10SM FEW250 23/19 A3002 RMK AO2 SLP161 T02280189</t>
  </si>
  <si>
    <t>KRDU 090751Z 24003KT 10SM SCT250 22/19 A3002 RMK AO2 SLP160 T02220189</t>
  </si>
  <si>
    <t>KRDU 090851Z 24005KT 10SM FEW150 SCT250 22/19 A3002 RMK AO2 SLP161 T02170194 51002</t>
  </si>
  <si>
    <t>KRDU 090951Z 21007KT 10SM FEW150 SCT250 23/19 A3002 RMK AO2 SLP161 T02330194</t>
  </si>
  <si>
    <t>KRDU 091051Z 26003KT 10SM FEW150 BKN250 22/19 A3003 RMK AO2 SLP163 T02170194</t>
  </si>
  <si>
    <t>KRDU 091151Z 24007KT 10SM FEW150 BKN250 22/20 A3004 RMK AO2 SLP168 T02220200 10233 20217 53006</t>
  </si>
  <si>
    <t>KRDU 091251Z 24007KT 10SM SCT250 24/21 A3005 RMK AO2 SLP169 T02440206</t>
  </si>
  <si>
    <t>KRDU 091351Z 23007KT 10SM SCT250 27/21 A3005 RMK AO2 SLP171 T02670211</t>
  </si>
  <si>
    <t>KRDU 091451Z 28003KT 10SM SCT250 29/21 A3005 RMK AO2 SLP171 T02890211 51004</t>
  </si>
  <si>
    <t>KRDU 091551Z VRB05KT 10SM FEW150 FEW250 31/22 A3005 RMK AO2 SLP169 T03110217</t>
  </si>
  <si>
    <t>KRDU 091651Z VRB06KT 10SM FEW150 FEW250 33/21 A3004 RMK AO2 SLP167 T03330206</t>
  </si>
  <si>
    <t>KRDU 091751Z 23007KT 10SM FEW060 FEW250 34/19 A3003 RMK AO2 SLP162 T03440189 10344 20222 58008</t>
  </si>
  <si>
    <t>KRDU 091851Z VRB05KT 10SM SCT065 SCT080 SCT250 33/18 A3001 RMK AO2 SLP156 T03280178</t>
  </si>
  <si>
    <t>KRDU 091951Z 18006KT 10SM FEW065 FEW080 SCT250 34/18 A3000 RMK AO2 SLP152 T03440178</t>
  </si>
  <si>
    <t>KRDU 092051Z 17008KT 10SM FEW070 FEW250 33/18 A2999 RMK AO2 SLP151 T03330183 56012</t>
  </si>
  <si>
    <t>KRDU 092151Z 16007KT 10SM FEW070 FEW250 33/19 A2999 RMK AO2 SLP151 T03280189</t>
  </si>
  <si>
    <t>KRDU 092251Z 16006KT 10SM FEW250 31/19 A3000 RMK AO2 SLP152 T03110194</t>
  </si>
  <si>
    <t>KRDU 092351Z 17005KT 10SM FEW100 FEW250 29/21 A3001 RMK AO2 SLP158 T02890206 10344 20289 53007</t>
  </si>
  <si>
    <t>KRDU 100051Z 17005KT 10SM FEW100 FEW250 28/21 A3003 RMK AO2 SLP163 T02830206</t>
  </si>
  <si>
    <t>KRDU 100151Z 17005KT 10SM FEW250 28/20 A3004 RMK AO2 SLP167 T02780200</t>
  </si>
  <si>
    <t>KRDU 100251Z 19007KT 10SM FEW250 27/21 A3006 RMK AO2 SLP172 T02720206 51015</t>
  </si>
  <si>
    <t>KRDU 100351Z 19009KT 10SM FEW250 27/21 A3007 RMK AO2 SLP175 T02670206</t>
  </si>
  <si>
    <t>KRDU 100451Z 23007KT 10SM FEW250 26/22 A3006 RMK AO2 SLP174 T02560217 403440217</t>
  </si>
  <si>
    <t>KRDU 100551Z 20008KT 10SM SCT250 26/22 A3006 RMK AO2 SLP173 T02560222 10289 20250 50000</t>
  </si>
  <si>
    <t>KRDU 100651Z 20007KT 9SM SCT250 25/22 A3005 RMK AO2 SLP171 T02500222</t>
  </si>
  <si>
    <t>KRDU 100751Z 20005KT 9SM SCT250 24/22 A3003 RMK AO2 SLP163 T02440222</t>
  </si>
  <si>
    <t>KRDU 100851Z 19005KT 9SM SCT250 24/22 A3003 RMK AO2 SLP164 T02390217 55009</t>
  </si>
  <si>
    <t>KRDU 100951Z 21008KT 9SM FEW070 SCT250 23/21 A3004 RMK AO2 SLP167 T02330211</t>
  </si>
  <si>
    <t>KRDU 101051Z 21007KT 10SM SCT075 BKN250 23/21 A3005 RMK AO2 SLP172 T02330206</t>
  </si>
  <si>
    <t>KRDU 101151Z 20006KT 10SM SCT080 BKN250 24/21 A3008 RMK AO2 SLP179 T02390211 10256 20233 53015</t>
  </si>
  <si>
    <t>KRDU 101251Z 22007KT 10SM SCT075 BKN250 25/21 A3009 RMK AO2 SLP182 T02500211</t>
  </si>
  <si>
    <t>KRDU 101351Z 22006KT 10SM FEW070 BKN250 28/22 A3009 RMK AO2 SLP185 T02780222</t>
  </si>
  <si>
    <t>KRDU 101451Z 21006KT 10SM FEW065 BKN200 27/22 A3010 RMK AO2 SLP186 T02720217 51007</t>
  </si>
  <si>
    <t>KRDU 101551Z VRB04KT 10SM FEW070 BKN210 29/22 A3009 RMK AO2 SLP183 T02890222</t>
  </si>
  <si>
    <t>KRDU 101651Z 19006KT 10SM FEW070 BKN210 29/23 A3007 RMK AO2 SLP178 T02940228</t>
  </si>
  <si>
    <t>KRDU 101751Z 17005KT 10SM BKN230 31/22 A3005 RMK AO2 SLP170 T03110222 10311 20239 58015</t>
  </si>
  <si>
    <t>KRDU 101851Z 19007KT 10SM BKN250 33/22 A3003 RMK AO2 SLP164 T03330222</t>
  </si>
  <si>
    <t>KRDU 101951Z 19009KT 9SM BKN250 33/22 A3002 RMK AO2 SLP159 T03330217</t>
  </si>
  <si>
    <t>KRDU 102051Z 19010KT 9SM BKN250 32/22 A3001 RMK AO2 SLP156 T03220217 56014</t>
  </si>
  <si>
    <t>KRDU 102151Z 18010KT 10SM BKN250 31/22 A3000 RMK AO2 SLP154 T03110217</t>
  </si>
  <si>
    <t>KRDU 102251Z 16009KT 10SM SCT250 29/22 A2998 RMK AO2 SLP148 T02940222</t>
  </si>
  <si>
    <t>KRDU 102351Z 17006KT 10SM SCT250 28/22 A2999 RMK AO2 SLP150 T02830222 10333 20283 55006</t>
  </si>
  <si>
    <t>KRDU 110051Z 19006KT 10SM SCT250 28/22 A3003 RMK AO2 SLP164 T02780222</t>
  </si>
  <si>
    <t>KRDU 110151Z 20008KT 10SM SCT250 27/22 A3004 RMK AO2 SLP167 T02720217</t>
  </si>
  <si>
    <t>KRDU 110251Z 19008KT 10SM SCT250 27/22 A3006 RMK AO2 SLP172 T02670217 51021</t>
  </si>
  <si>
    <t>KRDU 110351Z 21008KT 10SM FEW090 SCT220 26/22 A3004 RMK AO2 SLP168 T02610222</t>
  </si>
  <si>
    <t>KRDU 110451Z 20008KT 10SM FEW100 SCT220 26/22 A3003 RMK AO2 SLP163 T02560222 403330233</t>
  </si>
  <si>
    <t>KRDU 110551Z 21008KT 10SM SCT085 SCT200 26/22 A3003 RMK AO2 SLP164 T02560217 10283 20256 55007</t>
  </si>
  <si>
    <t>KRDU 110651Z 22009KT 10SM SCT085 SCT220 25/22 A3002 RMK AO2 SLP160 T02500217</t>
  </si>
  <si>
    <t>KRDU 110751Z 22009KT 10SM FEW100 SCT220 24/21 A3001 RMK AO2 SLP157 T02440211</t>
  </si>
  <si>
    <t>KRDU 110851Z 22008KT 9SM CLR 24/21 A3000 RMK AO2 SLP155 T02390211 56009</t>
  </si>
  <si>
    <t>KRDU 110951Z 22007KT 9SM FEW100 23/21 A3001 RMK AO2 SLP157 T02330211</t>
  </si>
  <si>
    <t>KRDU 111051Z 23006KT 10SM FEW250 23/21 A3002 RMK AO2 SLP160 T02280206</t>
  </si>
  <si>
    <t>KRDU 111151Z 23006KT 10SM FEW100 FEW250 23/21 A3005 RMK AO2 SLP168 T02330206 10256 20222 53014</t>
  </si>
  <si>
    <t>KRDU 111251Z 24006KT 10SM FEW250 26/21 A3006 RMK AO2 SLP173 T02560211</t>
  </si>
  <si>
    <t>KRDU 111351Z 28005KT 10SM FEW250 27/21 A3008 RMK AO2 SLP180 T02670211</t>
  </si>
  <si>
    <t>KRDU 111451Z VRB03KT 10SM FEW090 FEW250 28/20 A3009 RMK AO2 SLP182 T02830200 51013</t>
  </si>
  <si>
    <t>KRDU 111551Z 34005KT 10SM FEW045 FEW120 BKN250 31/19 A3009 RMK AO2 SLP182 T03060194</t>
  </si>
  <si>
    <t>KRDU 111651Z VRB05KT 10SM FEW050 SCT110 BKN250 31/18 A3007 RMK AO2 SLP177 T03110183</t>
  </si>
  <si>
    <t>KRDU 111751Z 10SM FEW050 SCT130 BKN250 32/19 A3006 RMK AO2 SLP174 T03220189 10322 20233 58008</t>
  </si>
  <si>
    <t>KRDU 111851Z VRB05KT 10SM FEW050 SCT100 BKN250 32/18 A3005 RMK AO2 SLP170 T03170183</t>
  </si>
  <si>
    <t>KRDU 111951Z 00000KT 10SM SCT100 BKN250 33/17 A3004 RMK AO2 SLP166 T03280172</t>
  </si>
  <si>
    <t>KRDU 112051Z 26004KT 10SM SCT065 BKN075 BKN250 32/17 A3003 RMK AO2 SLP162 T03220172 58012</t>
  </si>
  <si>
    <t>KRDU 112151Z 03003KT 10SM SCT065 BKN080 BKN250 32/17 A3002 RMK AO2 SLP161 T03220167</t>
  </si>
  <si>
    <t>KRDU 112251Z 00000KT 10SM FEW060 SCT080 BKN250 31/17 A3004 RMK AO2 SLP167 T03060167</t>
  </si>
  <si>
    <t>KRDU 112351Z 00000KT 10SM SCT080 SCT250 29/17 A3006 RMK AO2 SLP172 T02890172 10328 20289 53010</t>
  </si>
  <si>
    <t>KRDU 120051Z 04005KT 10SM SCT055 SCT250 28/18 A3008 RMK AO2 SLP180 T02780183</t>
  </si>
  <si>
    <t>KRDU 120151Z 07006KT 10SM BKN055 BKN080 26/21 A3010 RMK AO2 SLP186 T02610206</t>
  </si>
  <si>
    <t>KRDU 120251Z 05006KT 10SM SCT070 24/21 A3011 RMK AO2 SLP190 T02440206 51017</t>
  </si>
  <si>
    <t>KRDU 120351Z 07008KT 10SM BKN070 BKN250 24/21 A3012 RMK AO2 SLP194 T02440206</t>
  </si>
  <si>
    <t>KRDU 120451Z 08008KT 10SM SCT070 BKN250 24/19 A3013 RMK AO2 SLP195 T02390194 403280222</t>
  </si>
  <si>
    <t>KRDU 120551Z 05005KT 10SM SCT070 BKN250 23/19 A3012 RMK AO2 SLP195 OCNL LTG DSNT SE-S T02280194 10289 20228 50005</t>
  </si>
  <si>
    <t>KRDU 120651Z 34003KT 10SM FEW030 FEW070 SCT250 22/19 A3012 RMK AO2 SLP193 OCNL LTG DSNT S T02220194</t>
  </si>
  <si>
    <t>KRDU 120751Z 05005KT 10SM FEW070 SCT250 22/19 A3011 RMK AO2 SLP192 FRQ LTG DSNT S T02170194</t>
  </si>
  <si>
    <t>KRDU 120851Z 06008KT 10SM FEW070 SCT250 22/20 A3012 RMK AO2 SLP193 T02170200 55002</t>
  </si>
  <si>
    <t>KRDU 120951Z 06007KT 10SM FEW070 SCT250 22/20 A3012 RMK AO2 SLP194 T02170200</t>
  </si>
  <si>
    <t>KRDU 121051Z 04005KT 10SM FEW070 SCT250 21/18 A3014 RMK AO2 SLP200 T02060183</t>
  </si>
  <si>
    <t>KRDU 121151Z 03003KT 10SM FEW100 SCT250 22/18 A3017 RMK AO2 SLP210 T02170183 10228 20206 53016</t>
  </si>
  <si>
    <t>KRDU 121251Z 05005KT 10SM FEW065 FEW100 SCT250 23/18 A3018 RMK AO2 SLP215 T02330183</t>
  </si>
  <si>
    <t>KRDU 121351Z 08011KT 10SM FEW065 FEW100 BKN250 25/16 A3018 RMK AO2 SLP217 T02500161</t>
  </si>
  <si>
    <t>KRDU 121451Z 06007KT 10SM FEW065 FEW100 BKN250 27/16 A3020 RMK AO2 SLP220 T02720161 51010</t>
  </si>
  <si>
    <t>KRDU 121551Z 11012KT 10SM FEW070 FEW100 BKN250 28/16 A3019 RMK AO2 SLP217 T02780161</t>
  </si>
  <si>
    <t>KRDU 121651Z 06009KT 10SM FEW075 FEW100 BKN250 29/15 A3018 RMK AO2 SLP213 T02940150</t>
  </si>
  <si>
    <t>KRDU 121751Z 08008KT 10SM FEW060 FEW080 BKN250 30/15 A3017 RMK AO2 SLP209 T03000150 10300 20217 58010</t>
  </si>
  <si>
    <t>KRDU 121851Z VRB04KT 10SM FEW060 FEW080 BKN250 30/15 A3016 RMK AO2 SLP206 T03000150</t>
  </si>
  <si>
    <t>KRDU 121951Z 12008KT 10SM FEW040 SCT080 BKN250 31/15 A3014 RMK AO2 SLP202 T03060150</t>
  </si>
  <si>
    <t>KRDU 122051Z 14006KT 10SM FEW040 SCT075 BKN250 29/15 A3015 RMK AO2 SLP206 T02890150 55004</t>
  </si>
  <si>
    <t>KRDU 122151Z 10005KT 10SM FEW040 SCT075 BKN250 29/16 A3014 RMK AO2 SLP203 T02890156</t>
  </si>
  <si>
    <t>KRDU 122251Z VRB03KT 10SM FEW040 FEW075 SCT180 BKN240 28/17 A3014 RMK AO2 SLP201 T02830167</t>
  </si>
  <si>
    <t>KRDU 122351Z 12005KT 10SM SCT075 SCT180 BKN250 26/18 A3014 RMK AO2 SLP203 T02610183 10311 20261 55003</t>
  </si>
  <si>
    <t>KRDU 130051Z 00000KT 10SM FEW075 SCT180 BKN250 25/19 A3016 RMK AO2 SLP208 T02500189</t>
  </si>
  <si>
    <t>KRDU 130151Z 13004KT 10SM FEW075 BKN250 24/19 A3018 RMK AO2 SLP214 T02390189</t>
  </si>
  <si>
    <t>KRDU 130251Z 12004KT 10SM SCT180 BKN250 24/19 A3018 RMK AO2 SLP216 T02390194 51014</t>
  </si>
  <si>
    <t>KRDU 130351Z 12005KT 10SM FEW035 FEW180 BKN250 23/19 A3018 RMK AO2 SLP217 T02330194</t>
  </si>
  <si>
    <t>KRDU 130451Z 13008KT 10SM FEW065 FEW180 BKN250 23/19 A3019 RMK AO2 SLP217 T02280189 403110206</t>
  </si>
  <si>
    <t>KRDU 130551Z 13004KT 10SM FEW180 SCT250 22/18 A3019 RMK AO2 SLP217 T02170178 10261 20217 52002</t>
  </si>
  <si>
    <t>KRDU 130651Z 00000KT 10SM FEW070 FEW180 SCT250 21/18 A3019 RMK AO2 SLP217 T02110178</t>
  </si>
  <si>
    <t>KRDU 130751Z 00000KT 10SM FEW070 FEW180 SCT250 21/18 A3019 RMK AO2 SLP218 T02060183</t>
  </si>
  <si>
    <t>KRDU 130851Z 00000KT 10SM FEW065 FEW250 19/18 A3020 RMK AO2 SLP220 T01890178 53002</t>
  </si>
  <si>
    <t>KRDU 130951Z 00000KT 10SM FEW010 FEW075 BKN250 19/18 A3021 RMK AO2 SLP224 T01890178</t>
  </si>
  <si>
    <t>KRDU 131051Z 00000KT 8SM FEW075 FEW180 BKN250 19/18 A3021 RMK AO2 SLP226 T01890183</t>
  </si>
  <si>
    <t>KRDU 131151Z 00000KT 10SM FEW010 FEW075 SCT250 20/18 A3022 RMK AO2 SLP230 T02000183 10217 20178 53009</t>
  </si>
  <si>
    <t>KRDU 131251Z 00000KT 10SM FEW012 FEW075 FEW250 23/19 A3023 RMK AO2 SLP234 T02280194</t>
  </si>
  <si>
    <t>KRDU 131351Z 13003KT 10SM FEW016 FEW250 24/20 A3024 RMK AO2 SLP237 T02440200</t>
  </si>
  <si>
    <t>KRDU 131451Z 00000KT 10SM FEW026 FEW250 26/19 A3025 RMK AO2 SLP237 T02610189 51007</t>
  </si>
  <si>
    <t>KRDU 131551Z 13006KT 10SM FEW040 FEW250 29/17 A3023 RMK AO2 SLP232 T02890172</t>
  </si>
  <si>
    <t>KRDU 131651Z 13007KT 10SM FEW045 FEW250 30/17 A3021 RMK AO2 SLP224 T03000167</t>
  </si>
  <si>
    <t>KRDU 131751Z VRB03KT 10SM FEW050 FEW250 32/17 A3018 RMK AO2 SLP216 T03170172 10317 20200 58020</t>
  </si>
  <si>
    <t>KRDU 131851Z 21006KT 10SM SCT050 SCT250 32/16 A3017 RMK AO2 SLP209 T03170161</t>
  </si>
  <si>
    <t>KRDU 131951Z 16008KT 10SM SCT060 SCT250 32/16 A3014 RMK AO2 SLP202 T03170156</t>
  </si>
  <si>
    <t>KRDU 132051Z 15006KT 10SM SCT065 SCT250 32/16 A3014 RMK AO2 SLP200 T03170156 56016</t>
  </si>
  <si>
    <t>KRDU 132151Z 17007KT 10SM SCT070 SCT250 31/17 A3014 RMK AO2 SLP201 T03110167</t>
  </si>
  <si>
    <t>KRDU 132251Z 18006KT 10SM SCT060 SCT075 SCT250 29/17 A3015 RMK AO2 SLP205 T02940172</t>
  </si>
  <si>
    <t>KRDU 132351Z 18006KT 10SM FEW060 SCT250 27/17 A3015 RMK AO2 SLP205 T02720172 10328 20272 51005</t>
  </si>
  <si>
    <t>KRDU 140051Z 17004KT 10SM FEW060 SCT250 26/18 A3016 RMK AO2 SLP208 T02610183</t>
  </si>
  <si>
    <t>KRDU 140151Z VRB03KT 10SM SCT250 24/18 A3016 RMK AO2 SLP209 T02440183</t>
  </si>
  <si>
    <t>KRDU 140251Z 18006KT 10SM SCT250 24/18 A3016 RMK AO2 SLP210 T02390183 51005</t>
  </si>
  <si>
    <t>KRDU 140351Z 21006KT 10SM SCT250 23/19 A3017 RMK AO2 SLP210 T02330189</t>
  </si>
  <si>
    <t>KRDU 140451Z 23005KT 10SM SCT250 22/19 A3018 RMK AO2 SLP212 T02170189 403280178</t>
  </si>
  <si>
    <t>KRDU 140551Z 00000KT 10SM FEW250 22/19 A3017 RMK AO2 SLP211 T02220189 10272 20217 50002</t>
  </si>
  <si>
    <t>KRDU 140651Z 00000KT 10SM FEW250 22/19 A3017 RMK AO2 SLP209 T02170189</t>
  </si>
  <si>
    <t>KRDU 140751Z 00000KT 10SM SCT250 19/18 A3016 RMK AO2 SLP208 T01940183</t>
  </si>
  <si>
    <t>KRDU 140851Z 00000KT 10SM SCT250 19/18 A3016 RMK AO2 SLP209 T01940183 55004</t>
  </si>
  <si>
    <t>KRDU 140951Z 00000KT 7SM SCT250 19/18 A3017 RMK AO2 SLP213 T01940183</t>
  </si>
  <si>
    <t>KRDU 141051Z 00000KT 6SM BR FEW150 SCT250 19/18 A3018 RMK AO2 SLP215 T01940183</t>
  </si>
  <si>
    <t>KRDU 141151Z 00000KT 10SM FEW250 20/19 A3019 RMK AO2 SLP218 T02000194 10222 20189 51009</t>
  </si>
  <si>
    <t>KRDU 141251Z 00000KT 10SM FEW050 SCT250 23/20 A3019 RMK AO2 SLP220 T02330200</t>
  </si>
  <si>
    <t>KRDU 141351Z 26003KT 10SM FEW050 SCT250 27/20 A3019 RMK AO2 SLP219 T02670200</t>
  </si>
  <si>
    <t>KRDU 141451Z VRB04KT 10SM FEW150 SCT250 29/18 A3018 RMK AO2 SLP215 T02890178 58002</t>
  </si>
  <si>
    <t>KRDU 141551Z VRB04KT 10SM FEW150 SCT250 30/15 A3017 RMK AO2 SLP211 T03000150</t>
  </si>
  <si>
    <t>KRDU 141651Z 21005KT 10SM FEW055 FEW150 SCT250 32/16 A3016 RMK AO2 SLP206 T03170161</t>
  </si>
  <si>
    <t>KRDU 141751Z 19006KT 10SM FEW060 FEW150 SCT250 32/16 A3013 RMK AO2 SLP197 T03220156 10328 20200 58018</t>
  </si>
  <si>
    <t>KRDU 141851Z 16007KT 10SM FEW060 BKN250 32/14 A3011 RMK AO2 SLP189 T03220139</t>
  </si>
  <si>
    <t>KRDU 141951Z 18007KT 10SM FEW060 BKN250 33/16 A3008 RMK AO2 SLP181 T03280156</t>
  </si>
  <si>
    <t>KRDU 142051Z 18009KT 10SM FEW060 BKN250 32/16 A3007 RMK AO2 SLP177 T03170161 56021</t>
  </si>
  <si>
    <t>KRDU 142151Z 17007KT 10SM FEW070 BKN250 30/18 A3007 RMK AO2 SLP178 T03000178</t>
  </si>
  <si>
    <t>KRDU 142251Z 17006KT 10SM FEW070 BKN250 29/17 A3008 RMK AO2 SLP180 T02890167</t>
  </si>
  <si>
    <t>KRDU 142351Z 16006KT 10SM FEW075 FEW180 BKN250 27/17 A3007 RMK AO2 SLP179 T02720167 10328 20272 50002</t>
  </si>
  <si>
    <t>KRDU 150051Z 16006KT 10SM FEW180 BKN250 26/18 A3008 RMK AO2 SLP181 T02560178</t>
  </si>
  <si>
    <t>KRDU 150151Z 19005KT 10SM FEW180 BKN250 24/18 A3009 RMK AO2 SLP185 T02440178</t>
  </si>
  <si>
    <t>KRDU 150251Z 18004KT 10SM FEW180 BKN250 24/17 A3010 RMK AO2 SLP187 T02390172 53009</t>
  </si>
  <si>
    <t>KRDU 150351Z 16003KT 10SM FEW180 BKN250 23/18 A3011 RMK AO2 SLP190 T02330178</t>
  </si>
  <si>
    <t>KRDU 150451Z 00000KT 10SM FEW180 BKN250 22/18 A3011 RMK AO2 SLP190 T02220183 403280189</t>
  </si>
  <si>
    <t>KRDU 150551Z 15003KT 10SM FEW080 SCT250 21/19 A3010 RMK AO2 SLP188 T02110189 10272 20206 50001</t>
  </si>
  <si>
    <t>KRDU 150651Z 00000KT 10SM SCT005 SCT080 SCT250 20/19 A3010 RMK AO2 SLP187 T02000189</t>
  </si>
  <si>
    <t>KRDU 150751Z 00000KT 10SM FEW005 SCT065 BKN090 BKN250 21/19 A3010 RMK AO2 SLP187 T02060194</t>
  </si>
  <si>
    <t>KRDU 150851Z 00000KT 10SM FEW005 FEW065 FEW090 SCT250 20/19 A3009 RMK AO2 SLP185 T02000189 58003</t>
  </si>
  <si>
    <t>KRDU 150951Z 00000KT 8SM FEW005 FEW065 FEW090 SCT250 20/19 A3009 RMK AO2 SLP184 T02000189</t>
  </si>
  <si>
    <t>KRDU 151051Z 05003KT 8SM FEW065 FEW090 FEW250 19/19 A3009 RMK AO2 SLP185 T01940189</t>
  </si>
  <si>
    <t>KRDU 151151Z 00000KT 10SM FEW070 FEW250 21/20 A3010 RMK AO2 SLP189 T02110200 10211 20189 53003</t>
  </si>
  <si>
    <t>KRDU 151251Z 03007KT 10SM FEW065 24/20 A3011 RMK AO2 SLP191 T02440200 $</t>
  </si>
  <si>
    <t>KRDU 151351Z 04007KT 10SM FEW065 27/19 A3013 RMK AO2 SLP197 T02670189 $</t>
  </si>
  <si>
    <t>KRDU 151451Z 06009KT 10SM FEW035 FEW100 28/19 A3014 RMK AO2 SLP201 T02780189 53013 $</t>
  </si>
  <si>
    <t>KRDU 151551Z 06008KT 10SM FEW042 FEW250 29/18 A3014 RMK AO2 SLP200 T02940178 $</t>
  </si>
  <si>
    <t>KRDU 151651Z 10008KT 10SM FEW050 FEW250 32/16 A3014 RMK AO2 SLP199 T03170161 $</t>
  </si>
  <si>
    <t>KRDU 151751Z 08009KT 10SM SCT055 SCT250 32/17 A3011 RMK AO2 SLP192 T03170172 10317 20211 58009 $</t>
  </si>
  <si>
    <t>KRDU 151851Z 06008G14KT 10SM SCT055 SCT095 32/17 A3009 RMK AO2 SLP184 T03170167 $</t>
  </si>
  <si>
    <t>KRDU 151951Z 06011KT 10SM SCT060 BKN100 31/18 A3007 RMK AO2 SLP177 T03110178 $</t>
  </si>
  <si>
    <t>KRDU 152051Z 05012KT 10SM SCT060TCU SCT100 30/18 A3007 RMK AO2 SLP178 TCU ALQDS T03000178 56015 $</t>
  </si>
  <si>
    <t>KRDU 152151Z 04010KT 10SM SCT050TCU SCT110 29/19 A3008 RMK AO2 SLP181 TCU SW-W AND DSNT ALQDS T02890189 $</t>
  </si>
  <si>
    <t>KRDU 152251Z 04012G19KT 10SM SCT045 SCT110 SCT250 27/20 A3010 RMK AO2 SLP187 TCU DSNT N-NE AND SE-SW T02720200 $</t>
  </si>
  <si>
    <t>KRDU 152351Z 04007KT 10SM SCT032 SCT110 BKN250 26/21 A3012 RMK AO2 SLP194 T02610206 10322 20261 $</t>
  </si>
  <si>
    <t>KRDU 160051Z 07009KT 10SM FEW025 SCT035 BKN110 BKN250 26/20 A3014 RMK AO2 SLP203 T02560200 $</t>
  </si>
  <si>
    <t>KRDU 160151Z 07013G18KT 10SM FEW023 SCT035 BKN110 BKN250 24/19 A3017 RMK AO2 SLP211 T02390194 $</t>
  </si>
  <si>
    <t>KRDU 160251Z 07009KT 10SM FEW018 FEW110 SCT250 23/19 A3018 RMK AO2 SLP216 T02280189 51022 $</t>
  </si>
  <si>
    <t>KRDU 160351Z 07010G17KT 10SM FEW018 FEW110 FEW250 22/19 A3019 RMK AO2 SLP218 T02170189 $</t>
  </si>
  <si>
    <t>KRDU 160421Z 07010KT 10SM BKN014 22/18 A3019 RMK AO2 T02170183 $</t>
  </si>
  <si>
    <t>KRDU 160451Z 06007KT 10SM OVC014 22/18 A3019 RMK AO2 SLP219 T02170183 403220189 $</t>
  </si>
  <si>
    <t>KRDU 160551Z 08010G17KT 10SM OVC014 22/18 A3020 RMK AO2 SLP219 T02170183 10261 20211 51004 $</t>
  </si>
  <si>
    <t>KRDU 160651Z 06008KT 10SM OVC014 21/18 A3020 RMK AO2 SLP219 T02110183 $</t>
  </si>
  <si>
    <t>KRDU 160751Z 05009KT 10SM BKN013 OVC025 21/18 A3019 RMK AO2 SLP218 T02110178 $</t>
  </si>
  <si>
    <t>KRDU 160851Z 05007KT 10SM OVC018 21/18 A3019 RMK AO2 SLP219 T02060178 58002 $</t>
  </si>
  <si>
    <t>KRDU 160951Z 04008KT 10SM FEW013 SCT018 OVC025 21/18 A3020 RMK AO2 SLP221 T02060178 $</t>
  </si>
  <si>
    <t>KRDU 161051Z 04008KT 10SM FEW012 OVC022 21/18 A3020 RMK AO2 SLP224 T02060178</t>
  </si>
  <si>
    <t>KRDU 161151Z 05006KT 10SM FEW018 BKN030 21/18 A3022 RMK AO2 SLP229 T02110178 10217 20206 53010</t>
  </si>
  <si>
    <t>KRDU 161251Z 03007KT 10SM FEW018 BKN034 22/18 A3023 RMK AO2 SLP233 T02170178</t>
  </si>
  <si>
    <t>KRDU 161351Z 03008KT 10SM SCT016 BKN037 23/18 A3025 RMK AO2 SLP238 T02280183</t>
  </si>
  <si>
    <t>KRDU 161451Z 05007KT 10SM FEW020 BKN038 24/18 A3025 RMK AO2 SLP240 T02440183 51011</t>
  </si>
  <si>
    <t>KRDU 161551Z 04008KT 10SM SCT024 BKN031 BKN250 25/18 A3024 RMK AO2 SLP235 T02500183</t>
  </si>
  <si>
    <t>KRDU 161651Z 06010KT 10SM SCT028 BKN035 BKN250 26/18 A3022 RMK AO2 SLP230 T02610183</t>
  </si>
  <si>
    <t>KRDU 161751Z 06005KT 10SM BKN032 BKN250 27/18 A3021 RMK AO2 SLP224 T02670178 10272 20211 58016</t>
  </si>
  <si>
    <t>KRDU 161851Z 11006KT 10SM SCT034 SCT044 BKN250 28/18 A3019 RMK AO2 SLP217 T02780178</t>
  </si>
  <si>
    <t>KRDU 161951Z 08009KT 10SM SCT040 BKN250 28/18 A3017 RMK AO2 SLP212 T02830178</t>
  </si>
  <si>
    <t>KRDU 162051Z 08009KT 10SM SCT038 SCT050 BKN250 28/18 A3017 RMK AO2 SLP210 T02830178 56014</t>
  </si>
  <si>
    <t>KRDU 162151Z 06008KT 10SM SCT037 SCT050 BKN250 27/18 A3017 RMK AO2 SLP210 T02720183</t>
  </si>
  <si>
    <t>KRDU 162251Z 11007KT 10SM FEW037 FEW050 BKN250 26/18 A3017 RMK AO2 SLP211 T02610183</t>
  </si>
  <si>
    <t>KRDU 162351Z 10008KT 10SM FEW050 SCT250 25/18 A3017 RMK AO2 SLP211 T02500183 10283 20250 50001</t>
  </si>
  <si>
    <t>KRDU 170051Z 09007KT 10SM FEW050 SCT250 24/19 A3019 RMK AO2 SLP218 T02390189</t>
  </si>
  <si>
    <t>KRDU 170151Z 10007KT 10SM FEW250 23/19 A3020 RMK AO2 SLP222 T02280189</t>
  </si>
  <si>
    <t>KRDU 170251Z 07004KT 10SM FEW250 22/19 A3020 RMK AO2 SLP224 T02170189 51013</t>
  </si>
  <si>
    <t>KRDU 170351Z 09005KT 10SM FEW250 21/19 A3022 RMK AO2 SLP227 T02110189</t>
  </si>
  <si>
    <t>KRDU 170451Z 08004KT 9SM FEW250 21/19 A3021 RMK AO2 SLP224 T02060189 402830206</t>
  </si>
  <si>
    <t>KRDU 170551Z 00000KT 8SM FEW250 19/18 A3021 RMK AO2 SLP225 T01940183 10250 20194 51001</t>
  </si>
  <si>
    <t>KRDU 170651Z 03003KT 7SM SCT009 19/18 A3020 RMK AO2 SLP222 T01940183</t>
  </si>
  <si>
    <t>KRDU 170751Z 00000KT 6SM BR BKN006 19/18 A3020 RMK AO2 SLP223 T01890178</t>
  </si>
  <si>
    <t>KRDU 170851Z 07004KT 6SM BR OVC006 19/19 A3019 RMK AO2 SLP219 T01940189 58006</t>
  </si>
  <si>
    <t>KRDU 170920Z 08006KT 1 1/2SM BR OVC004 19/19 A3019 RMK AO2 SFC VIS 6 T01940189</t>
  </si>
  <si>
    <t>KRDU 170936Z 08005KT 1SM R23R/P6000FT BR OVC003 19/19 A3019 RMK AO2 SFC VIS 5 T01940189</t>
  </si>
  <si>
    <t>KRDU 170947Z 07004KT 1/2SM R23R/P6000FT BR OVC003 19/19 A3020 RMK AO2 SFC VIS 4</t>
  </si>
  <si>
    <t>KRDU 170951Z 07004KT 1/4SM R23R/P6000FT BR OVC003 19/19 A3020 RMK AO2 SFC VIS 4 SLP221 T01940189</t>
  </si>
  <si>
    <t>KRDU 171051Z 09004KT 1/4SM R23R/P6000FT BR OVC003 20/19 A3021 RMK AO2 SFC VIS 6 SLP224 T02000189</t>
  </si>
  <si>
    <t>KRDU 171057Z 00000KT 1SM R23R/P6000FT BR OVC003 20/19 A3021 RMK AO2 SFC VIS 6 T02000189</t>
  </si>
  <si>
    <t>KRDU 171151Z 07004KT 1SM R23R/P6000FT BR OVC003 20/19 A3022 RMK AO2 SFC VIS 4 SLP227 T02000194 10200 20189 53006</t>
  </si>
  <si>
    <t>KRDU 171222Z 05004KT 2 1/2SM BR BKN003 20/19 A3022 RMK AO2 SFC VIS 5 T02000194</t>
  </si>
  <si>
    <t>KRDU 171251Z 09005KT 8SM OVC004 21/19 A3022 RMK AO2 SLP229 T02060194</t>
  </si>
  <si>
    <t>KRDU 171322Z 07004KT 10SM OVC005 21/19 A3022 RMK AO2 T02110194</t>
  </si>
  <si>
    <t>KRDU 171351Z 02004KT 10SM BKN007 22/20 A3023 RMK AO2 SLP232 T02220200</t>
  </si>
  <si>
    <t>KRDU 171419Z 05004KT 10SM R23R/3500VP6000FT BKN010 23/19 A3023 RMK AO2 T02280194</t>
  </si>
  <si>
    <t>KRDU 171451Z 00000KT 10SM BKN015 25/20 A3022 RMK AO2 SLP229 T02500200 50001</t>
  </si>
  <si>
    <t>KRDU 171551Z VRB03KT 10SM SCT020 26/19 A3021 RMK AO2 SLP224 T02610194</t>
  </si>
  <si>
    <t>KRDU 171651Z 02005KT 10SM SCT028 28/19 A3018 RMK AO2 SLP216 T02830194</t>
  </si>
  <si>
    <t>KRDU 171751Z 07005KT 10SM BKN034 28/19 A3016 RMK AO2 SLP208 T02830189 10294 20200 58020</t>
  </si>
  <si>
    <t>KRDU 171851Z 08005KT 10SM SCT036 29/18 A3013 RMK AO2 SLP198 T02890178</t>
  </si>
  <si>
    <t>KRDU 171951Z 17007KT 10SM SCT045 BKN060 31/17 A3011 RMK AO2 SLP192 T03060172</t>
  </si>
  <si>
    <t>KRDU 172051Z 00000KT 10SM SCT055 31/17 A3011 RMK AO2 SLP190 T03060167 56018</t>
  </si>
  <si>
    <t>KRDU 172151Z 11003KT 10SM SCT050 30/17 A3010 RMK AO2 SLP187 T03000167</t>
  </si>
  <si>
    <t>KRDU 172251Z 12004KT 10SM FEW050 FEW250 29/18 A3010 RMK AO2 SLP189 T02890178</t>
  </si>
  <si>
    <t>KRDU 172351Z 13003KT 10SM FEW050 FEW250 26/18 A3010 RMK AO2 SLP189 T02610178 10317 20261 56001</t>
  </si>
  <si>
    <t>KRDU 180051Z 00000KT 10SM FEW045 SCT065 SCT250 24/19 A3012 RMK AO2 SLP194 T02440189</t>
  </si>
  <si>
    <t>KRDU 180151Z 00000KT 10SM BKN043 BKN055 24/19 A3012 RMK AO2 SLP196 T02390194</t>
  </si>
  <si>
    <t>KRDU 180251Z 11003KT 10SM SCT045 BKN055 BKN070 24/19 A3012 RMK AO2 SLP194 T02440194 50005</t>
  </si>
  <si>
    <t>KRDU 180351Z 11004KT 10SM FEW040 FEW060 24/20 A3011 RMK AO2 SLP191 T02390200</t>
  </si>
  <si>
    <t>KRDU 180451Z 12005KT 10SM FEW025 23/21 A3010 RMK AO2 SLP188 T02330206 403170189</t>
  </si>
  <si>
    <t>KRDU 180551Z 12005KT 10SM FEW030 FEW250 23/21 A3010 RMK AO2 SLP187 T02280211 10261 20228 57007</t>
  </si>
  <si>
    <t>KRDU 180651Z 00000KT 10SM FEW250 23/21 A3009 RMK AO2 SLP182 T02280211</t>
  </si>
  <si>
    <t>KRDU 180751Z 13003KT 9SM FEW250 22/21 A3007 RMK AO2 SLP176 T02220211</t>
  </si>
  <si>
    <t>KRDU 180851Z 00000KT 8SM FEW250 22/21 A3006 RMK AO2 SLP174 T02220211 56012</t>
  </si>
  <si>
    <t>KRDU 180951Z 12004KT 1SM BR OVC003 22/22 A3006 RMK AO2 SLP175 T02220217 RVRNO</t>
  </si>
  <si>
    <t xml:space="preserve">VV </t>
  </si>
  <si>
    <t>KRDU 181015Z 14003KT 1/8SM BR VV002 22/22 A3006 RMK AO2 SFC VIS 3/4 T02220217 RVRNO</t>
  </si>
  <si>
    <t>KRDU 181051Z 13003KT 1/8SM FG VV002 22/22 A3008 RMK AO2 SFC VIS 1/4 SLP180 T02170217 RVRNO</t>
  </si>
  <si>
    <t>KRDU 181127Z 00000KT 1/4SM FG VV002 22/22 A3009 RMK AO2 T02220217 RVRNO</t>
  </si>
  <si>
    <t>KRDU 181151Z 00000KT 1/4SM FG VV002 22/22 A3009 RMK AO2 SLP185 T02220217 10228 20217 53010 RVRNO</t>
  </si>
  <si>
    <t>KRDU 181231Z 14003KT 1/8SM FG VV002 23/22 A3009 RMK AO2 SFC VIS 1/2 T02280222 RVRNO</t>
  </si>
  <si>
    <t>KRDU 181251Z 00000KT 1/4SM BR OVC003 23/22 A3009 RMK AO2 SFC VIS 3/4 SLP185 T02280222 RVRNO</t>
  </si>
  <si>
    <t>KRDU 181307Z 00000KT 3SM BR BKN003 23/22 A3009 RMK AO2 T02330222</t>
  </si>
  <si>
    <t>KRDU 181336Z 00000KT 10SM BKN007 BKN250 24/22 A3010 RMK AO2 T02440217</t>
  </si>
  <si>
    <t>KRDU 181351Z 12003KT 10SM SCT009 BKN250 25/22 A3010 RMK AO2 SLP187 T02500217</t>
  </si>
  <si>
    <t>KRDU 181451Z VRB03KT 10SM SCT016 BKN250 28/22 A3010 RMK AO2 SLP186 T02780217 52002</t>
  </si>
  <si>
    <t>KRDU 181551Z 15005KT 10SM SCT020 BKN250 29/20 A3008 RMK AO2 SLP181 T02890200</t>
  </si>
  <si>
    <t>KRDU 181651Z VRB05KT 10SM SCT033 BKN250 31/19 A3006 RMK AO2 SLP173 T03060194</t>
  </si>
  <si>
    <t>KRDU 181751Z 11007KT 10SM SCT038 BKN250 31/20 A3003 RMK AO2 SLP164 T03060200 10311 20222 58021</t>
  </si>
  <si>
    <t>KRDU 181851Z 10003KT 10SM SCT040 BKN250 31/19 A3001 RMK AO2 SLP156 T03060189</t>
  </si>
  <si>
    <t>KRDU 181951Z 08008KT 10SM SCT045 BKN250 31/19 A2998 RMK AO2 SLP147 T03110194</t>
  </si>
  <si>
    <t>KRDU 182051Z 11004KT 10SM SCT042 BKN060 BKN250 31/19 A2997 RMK AO2 SLP144 T03110194 56020</t>
  </si>
  <si>
    <t>KRDU 182151Z 11006KT 10SM SCT043 BKN055 BKN250 31/21 A2997 RMK AO2 SLP142 TCU DSNT SE T03060206</t>
  </si>
  <si>
    <t>KRDU 182251Z 10005KT 10SM SCT045 BKN060 BKN250 29/21 A2997 RMK AO2 SLP144 VCSH ALQDS T02940211</t>
  </si>
  <si>
    <t>KRDU 182331Z 00000KT 6SM -TSRA BR SCT030 BKN037CB OVC055 26/23 A2998 RMK AO2 RAB08 TSB30 LTGICCG W TS W MOV W P0005 T02610233 $</t>
  </si>
  <si>
    <t>KRDU 182351Z 00000KT 8SM TS SCT030 BKN043CB OVC055 25/24 A2998 RMK AO2 RAB08E41 TSB30 SLP147 LTGICCG W-NW TS W-NW MOV W P0005 60005 T02500239 10322 20250 53002 $</t>
  </si>
  <si>
    <t>KRDU 190023Z 00000KT 8SM FEW033 BKN070 BKN250 24/24 A2999 RMK AO2 TSE22 LTG DSNT NW P0001 T02440239 $</t>
  </si>
  <si>
    <t>KRDU 190051Z 00000KT 9SM FEW024 BKN035 BKN070 BKN250 25/24 A3001 RMK AO2 TSE22 SLP156 OCNL LTG DSNT NW P0001 T02500239 $</t>
  </si>
  <si>
    <t>KRDU 190151Z 00000KT 9SM SCT036 BKN046 OVC200 24/23 A3002 RMK AO2 SLP159 OCNL LTG DSNT N T02390233 $</t>
  </si>
  <si>
    <t>KRDU 190213Z 34004KT 10SM BKN018 OVC025 24/23 A3002 RMK AO2 LTG DSNT N T02390233 $</t>
  </si>
  <si>
    <t>KRDU 190251Z 02004KT 10SM BKN019 BKN027 BKN110 24/23 A3001 RMK AO2 LTG DSNT N SLP156 60001 T02390228 50010 $</t>
  </si>
  <si>
    <t>KRDU 190351Z 10003KT 10SM SCT012 BKN018 BKN037 24/23 A3000 RMK AO2 LTG DSNT N SLP153 T02440233 $</t>
  </si>
  <si>
    <t>KRDU 190451Z 35003KT 6SM BR SCT009 BKN013 BKN100 24/23 A3000 RMK AO2 SLP153 T02390233 403220217 $</t>
  </si>
  <si>
    <t>KRDU 190551Z 10004KT 10SM BKN010 OVC020 24/23 A2999 RMK AO2 SLP149 60001 T02440233 10250 20239 58007 $</t>
  </si>
  <si>
    <t>KRDU 190651Z 00000KT 9SM BKN008 BKN017 24/23 A2998 RMK AO2 SLP146 T02440233 $</t>
  </si>
  <si>
    <t>KRDU 190751Z 11003KT 9SM BKN006 BKN010 OVC060 24/23 A2996 RMK AO2 SLP140 T02440233 $</t>
  </si>
  <si>
    <t>KRDU 190851Z 12004KT 8SM OVC006 24/24 A2995 RMK AO2 SLP135 T02440239 58014 $</t>
  </si>
  <si>
    <t>KRDU 190951Z 15005KT 10SM OVC007 24/23 A2996 RMK AO2 SLP139 T02440233 $</t>
  </si>
  <si>
    <t>KRDU 191051Z 13005KT 10SM BKN006 BKN011 24/24 A2996 RMK AO2 SLP139 T02440239</t>
  </si>
  <si>
    <t>KRDU 191104Z VRB04KT 2SM BR BKN004 BKN009 24/24 A2996 RMK AO2 SFC VIS 5 T02440239</t>
  </si>
  <si>
    <t>KRDU 191151Z VRB04KT 2SM BKN009 OVC014 25/24 A2997 RMK AO2 SFC VIS 10 SLP144 70006 T02500239 10250 20239 52008</t>
  </si>
  <si>
    <t>KRDU 191251Z VRB05KT 10SM BKN007 OVC013 26/24 A2997 RMK AO2 SLP143 T02560239</t>
  </si>
  <si>
    <t>KRDU 191351Z 16006KT 10SM BKN012 BKN017 OVC031 26/24 A2997 RMK AO2 LTG DSNT W AND NW RAB40E49 SLP145 P0000 T02560239</t>
  </si>
  <si>
    <t>KRDU 191432Z 00000KT 10SM -TSRA BKN014CB BKN021 OVC028 26/24 A2999 RMK AO2 RAB18 TSB32 OCNL LTGICCG W-NW TS W-NW MOV N P0001 T02560239</t>
  </si>
  <si>
    <t>KRDU 191451Z 28008KT 5SM -TSRA BR FEW009 BKN015CB OVC020 25/24 A3000 RMK AO2 RAB18 TSB32 SLP154 OCNL LTGICCG SW-NW TS SW-NW MOV NE P0002 60002 T02500244 53010</t>
  </si>
  <si>
    <t>KRDU 191505Z 32010G19KT 2SM R23R/4500VP6000FT +TSRA BR SCT010 BKN018CB OVC028 22/21 A3000 RMK AO2 OCNL LTGICCG SW-N TS SW-N MOV NE P0008 T02170206</t>
  </si>
  <si>
    <t>KRDU 191533Z 31007KT 1SM R23R/2800VP6000FT +TSRA BR BKN017CB BKN024 OVC040 22/21 A3000 RMK AO2 CONS LTGICCG OHD-ALQDS TS OHD-ALQDS MOV NE P0062 T02220211</t>
  </si>
  <si>
    <t>KRDU 191551Z VRB03KT 2 1/2SM TSRA BR SCT004 BKN015CB BKN021 22/22 A3000 RMK AO2 SLP156 OCNL LTGICCG OHD-ALQDS TS OHD-ALQDS MOV NE P0097 T02220217</t>
  </si>
  <si>
    <t>KRDU 191634Z 04008KT 4SM TSRA BR SCT007 BKN060CB OVC090 22/21 A3000</t>
  </si>
  <si>
    <t>KRDU 191651Z 04004KT 6SM -TSRA BR SCT006 SCT020CB BKN060 BKN130 BKN200 22/21 A2999 RMK AO2 SLP150 OCNL LTGICCG NE-E TS NE-E MOV E P0020 T02170211</t>
  </si>
  <si>
    <t>KRDU 191722Z 08008KT 6SM -RA BR SCT005 SCT020 BKN110 BKN130 BKN200 22/21 A2998</t>
  </si>
  <si>
    <t>KRDU 191751Z 03003KT 8SM -RA FEW006 SCT020 BKN110 BKN140 BKN200 22/21 A2996 RMK AO2 TSE22 SLP140 P0008 60127 T02170211 10261 20217 58014</t>
  </si>
  <si>
    <t>KRDU 191851Z VRB04KT 10SM BKN005 BKN110 BKN160 BKN250 22/22 A2994 RMK AO2 RAE33 SLP134 P0002 T02220217</t>
  </si>
  <si>
    <t>KRDU 191951Z 02006KT 10SM BKN007 OVC110 23/21 A2995 RMK AO2 SLP139 T02280211</t>
  </si>
  <si>
    <t>KRDU 192051Z 03006KT 10SM SCT013 BKN022 BKN110 BKN250 23/21 A2996 RMK AO2 SLP139 60002 T02330211 55001</t>
  </si>
  <si>
    <t>KRDU 192151Z 03006KT 10SM SCT020 BKN048 BKN180 BKN250 24/21 A2998 RMK AO2 SLP149 T02390211</t>
  </si>
  <si>
    <t>KRDU 192251Z 03006KT 10SM FEW019 SCT050 SCT180 BKN220 24/21 A2999 RMK AO2 SLP150 T02390211</t>
  </si>
  <si>
    <t>KRDU 192338Z 02004KT 10SM BKN015 BKN041 BKN180 BKN220 23/21 A2998 RMK AO2 T02330211</t>
  </si>
  <si>
    <t>KRDU 192341Z 01004KT 10SM BKN014 BKN041 BKN220 23/21 A2998 RMK AO2 T02330211</t>
  </si>
  <si>
    <t>KRDU 192351Z 02005KT 10SM BKN013 BKN041 BKN220 23/22 A2998 RMK AO2 SLP147 60002 T02330217 10244 20217 50007</t>
  </si>
  <si>
    <t>KRDU 200051Z 02005KT 10SM -DZ BKN011 BKN027 OVC040 23/22 A2998 RMK AO2 DZB49 SLP149 P0000 T02330217</t>
  </si>
  <si>
    <t>KRDU 200132Z 03007KT 7SM -RA BKN008 BKN016 OVC040 23/22 A2999</t>
  </si>
  <si>
    <t>KRDU 200151Z 02006KT 10SM BKN009 BKN016 OVC040 22/21 A2999 RMK AO2 DZE29RAB29E50 SLP151 P0001 T02220211</t>
  </si>
  <si>
    <t>KRDU 200217Z 04009KT 10SM BKN011 OVC017 22/21 A3000 RMK T02220211</t>
  </si>
  <si>
    <t>KRDU 200251Z 05008KT 10SM BKN011 OVC017 22/21 A3001 RMK AO2 SLP158 60001 T02220211 53012</t>
  </si>
  <si>
    <t>KRDU 200351Z 02007KT 10SM BKN012 BKN018 22/21 A3003 RMK AO2 SLP166 T02220206</t>
  </si>
  <si>
    <t>KRDU 200451Z VRB04KT 10SM FEW007 OVC010 22/21 A3002 RMK AO2 SLP161 T02220206 402610217</t>
  </si>
  <si>
    <t>KRDU 200519Z 02004KT 10SM BKN009 OVC015 22/20 A3002 RMK AO2 T02170200</t>
  </si>
  <si>
    <t>KRDU 200551Z 03010G15KT 10SM BKN008 OVC017 22/20 A3001 RMK AO2 SLP158 60001 T02170200 10233 20217 58002</t>
  </si>
  <si>
    <t>KRDU 200651Z 03008KT 10SM BKN012 OVC018 22/20 A2999 RMK AO2 SLP153 T02170200</t>
  </si>
  <si>
    <t>KRDU 200751Z 02005KT 10SM BKN012 OVC018 22/20 A3000 RMK AO2 SLP157 T02170200</t>
  </si>
  <si>
    <t>KRDU 200851Z 02006KT 10SM BKN011 OVC018 22/19 A3000 RMK AO2 SLP154 T02170194 56003</t>
  </si>
  <si>
    <t>KRDU 200951Z 02006KT 10SM BKN013 OVC018 22/20 A3001 RMK AO2 SLP158 T02170200</t>
  </si>
  <si>
    <t>KRDU 201051Z VRB05KT 10SM FEW007 BKN013 OVC018 22/20 A3002 RMK AO2 SLP160 T02170200</t>
  </si>
  <si>
    <t>KRDU 201151Z VRB05KT 10SM BKN011 OVC014 22/20 A3003 RMK AO2 SLP165 70130 T02170200 10217 20217 53012</t>
  </si>
  <si>
    <t>KRDU 201251Z VRB05KT 10SM BKN013 OVC018 22/19 A3005 RMK AO2 SLP170 T02220194</t>
  </si>
  <si>
    <t>KRDU 201351Z 02006KT 10SM BKN013 OVC020 23/19 A3005 RMK AO2 SLP173 T02280194</t>
  </si>
  <si>
    <t>KRDU 201451Z VRB03KT 10SM OVC013 23/19 A3007 RMK AO2 SLP178 T02280194 53012</t>
  </si>
  <si>
    <t>KRDU 201551Z 01008KT 340V040 10SM OVC015 23/19 A3006 RMK AO2 SLP175 CIG 013V017 T02280194</t>
  </si>
  <si>
    <t>KRDU 201651Z 02009G15KT 10SM BKN016 OVC021 24/20 A3006 RMK AO2 SLP174 T02390200</t>
  </si>
  <si>
    <t>KRDU 201730Z 03006KT 2SM R23R/5000VP6000FT -RA BR BKN015 BKN023 OVC037 22/21 A3006 RMK AO2 SFC VIS 3 RAB13 P0001 T02220206</t>
  </si>
  <si>
    <t>KRDU 201751Z 03006KT 5SM -RA BR SCT015 BKN022 OVC040 22/21 A3005 RMK AO2 RAB13 SLP174 P0001 60001 T02170206 10239 20217 56005</t>
  </si>
  <si>
    <t>KRDU 201844Z 02006KT 4SM -RA BR FEW007 BKN017 OVC030 22/21 A3004</t>
  </si>
  <si>
    <t>KRDU 201851Z 02005KT 2SM R23R/4500VP6000FT -RA BR FEW007 BKN016 OVC030 22/21 A3004 RMK AO2 SFC VIS 2 1/2 RAE12B34 SLP170 P0001 T02220211</t>
  </si>
  <si>
    <t>KRDU 201951Z VRB05KT 6SM BR FEW008 SCT015 OVC025 23/21 A3003 RMK AO2 RAE30 SLP167 P0000 T02280211</t>
  </si>
  <si>
    <t>KRDU 202051Z 01005KT 10SM FEW008 BKN016 OVC025 23/21 A3003 RMK AO2 SLP164 60001 T02280206 56009</t>
  </si>
  <si>
    <t>KRDU 202151Z 01007G17KT 10SM FEW008 BKN015 OVC025 23/21 A3004 RMK AO2 SLP169 T02280206</t>
  </si>
  <si>
    <t>KRDU 202251Z 01006KT 10SM -RA FEW008 BKN015 OVC025 22/21 A3004 RMK AO2 RAB25 SLP167 P0000 T02220206</t>
  </si>
  <si>
    <t>KRDU 202351Z 03008KT 10SM FEW008 BKN013 BKN025 22/20 A3003 RMK AO2 RAE32 SLP166 P0000 60001 T02220200 10233 20217 50002</t>
  </si>
  <si>
    <t>KRDU 210051Z 01008KT 10SM BKN014 BKN025 BKN150 22/20 A3003 RMK AO2 SLP166 T02220200 $</t>
  </si>
  <si>
    <t>KRDU 210135Z VRB06KT 10SM SCT014 BKN070 BKN200 22/20 A3004 RMK AO2 T02220200 $</t>
  </si>
  <si>
    <t>KRDU 210151Z 03008KT 10SM BKN014 BKN075 BKN200 22/20 A3004 RMK AO2 SLP166 T02220200 $</t>
  </si>
  <si>
    <t>KRDU 210251Z 01006KT 10SM BKN013 BKN085 22/20 A3003 RMK AO2 SLP165 T02220200 $</t>
  </si>
  <si>
    <t>KRDU 210351Z VRB06KT 10SM BKN013 BKN070 22/20 A3003 RMK AO2 SLP162 T02220200 $</t>
  </si>
  <si>
    <t>KRDU 210451Z 02008KT 10SM BKN014 BKN070 22/20 A3001 RMK AO2 SLP159 T02220200 402390217 $</t>
  </si>
  <si>
    <t>KRDU 210551Z 02008KT 10SM SCT014 OVC021 23/20 A3000 RMK AO2 SLP154 T02280200 10228 20222 58012 $</t>
  </si>
  <si>
    <t>KRDU 210651Z 02006KT 9SM -RA FEW012 BKN016 OVC075 22/21 A2998 RMK AO2 RAB11 SLP149 P0000 T02220206 $</t>
  </si>
  <si>
    <t>KRDU 210751Z 02010G20KT 340V040 7SM -RA FEW010 BKN018 OVC100 22/21 A2997 RMK AO2 RAE0658B48 SLP145 P0000 T02220206 $</t>
  </si>
  <si>
    <t>KRDU 210851Z 03012G18KT 4SM -RA BR FEW007 BKN011 OVC037 22/21 A2997 RMK AO2 SLP145 P0005 60005 T02170211 56009 $</t>
  </si>
  <si>
    <t>KRDU 210910Z 03011G16KT 4SM -RA BR FEW005 BKN008 OVC020 22/21 A2997 RMK AO2 DZB0858E10 P0001 T02170211 $</t>
  </si>
  <si>
    <t>KRDU 210938Z 03010KT 2SM -RA BR FEW004 BKN007 OVC023 22/21 A2997 RMK AO2 SFC VIS 3 DZB0858E10 P0004 T02170211 $</t>
  </si>
  <si>
    <t>KRDU 210951Z 03011G19KT 2SM RA BR SCT007 BKN013 OVC025 22/21 A2997 RMK AO2 SFC VIS 3 DZB0858E10 SLP145 P0008 T02170211 $</t>
  </si>
  <si>
    <t>KRDU 211051Z 04010KT 2SM -RA FEW007 BKN012 OVC025 22/21 A2999 RMK AO2 SFC VIS 8 SLP150 P0003 T02170211 $</t>
  </si>
  <si>
    <t>KRDU 211121Z 04012KT 2SM -RA BR BKN008 OVC019 22/21 A3000 RMK AO2 SFC VIS 4 P0006 T02170211 $</t>
  </si>
  <si>
    <t>KRDU 211151Z 04015G18KT 2SM -TSRA BKN009CB OVC020 22/21 A3000 RMK AO2 SFC VIS 7 TSB50 SLP156 OCNL LTGICCG SW TS SW MOV SW P0011 60027 70029 T02170211 10228 20217 53012 $</t>
  </si>
  <si>
    <t>KRDU 211217Z 04014KT 8SM BKN010 OVC020 22/21 A3001 RMK AO2 LTG DSNT SE RAE13 TSE15 CIG 008V012 P0000 T02220211</t>
  </si>
  <si>
    <t>KRDU 211251Z 04013G19KT 10SM BKN010 OVC023 22/21 A3002 RMK AO2 RAE13B35E49 TSE15 SLP163 CIG 008V012 P0000 T02220211</t>
  </si>
  <si>
    <t>KRDU 211351Z 04010KT 10SM BKN011 OVC025 23/21 A3004 RMK AO2 RAB01E12 SLP167 CIG 009V013 P0000 T02280211</t>
  </si>
  <si>
    <t>KRDU 211408Z 05012G17KT 2SM -RA BR BKN011 OVC020 23/21 A3005</t>
  </si>
  <si>
    <t>KRDU 211420Z 04011G21KT 3SM BKN011 OVC022 23/21 A3005 RMK AO2 SFC VIS 8 RAB08E17 CIG 009V013 P0000 T02280211</t>
  </si>
  <si>
    <t>KRDU 211451Z 04011G20KT 7SM -RA BKN011 OVC021 23/21 A3006 RMK AO2 RAB08E17B27 SLP173 CIG 009V013 P0000 60000 T02280211 51017</t>
  </si>
  <si>
    <t>KRDU 211551Z 04013G19KT 4SM -RA BR BKN012 BKN040 OVC075 23/22 A3006 RMK AO2 SLP173 P0004 T02280217</t>
  </si>
  <si>
    <t>KRDU 211651Z 03008KT 7SM -RA BKN010 BKN026 OVC075 22/21 A3005 RMK AO2 SLP172 P0005 T02220211</t>
  </si>
  <si>
    <t>KRDU 211751Z 02007KT 6SM -RA BR BKN011 BKN027 OVC050 23/22 A3005 RMK SLP172 CIG 009V013 P0000 60009 T02330217 10233 20217 57001</t>
  </si>
  <si>
    <t>KRDU 211851Z 05012KT 10SM -RA BKN011 BKN022 OVC032 23/21 A3004 RMK AO2 SLP169 CIG 009V014 P0000 T02330211</t>
  </si>
  <si>
    <t>KRDU 211951Z 03011G17KT 10SM -RA BKN014 BKN025 OVC110 23/21 A3004 RMK AO2 SLP168 P0000 T02330211</t>
  </si>
  <si>
    <t>KRDU 212051Z 03011G19KT 10SM BKN013 BKN025 OVC100 23/21 A3004 RMK AO2 RAE35 SLP169 P0000 60000 T02330206 55003</t>
  </si>
  <si>
    <t>KRDU 212151Z 04009KT 10SM BKN016 BKN070 OVC100 23/21 A3006 RMK AO2 SLP175 CIG 013V019 T02280206</t>
  </si>
  <si>
    <t>KRDU 212251Z 02006KT 10SM SCT014 BKN022 BKN120 22/20 A3006 RMK AO2 RAB39E49 SLP175 P0000 T02220200 $</t>
  </si>
  <si>
    <t>KRDU 212351Z 02006KT 10SM -RA BKN014 BKN026 BKN120 22/20 A3006 RMK AO2 RAB29 SLP175 P0000 60000 T02170200 10239 20217 51005 $</t>
  </si>
  <si>
    <t>KRDU 220051Z 36006KT 10SM FEW013 BKN020 OVC120 22/20 A3007 RMK AO2 RAE16DZB16E50 SLP178 P0000 T02170200 $</t>
  </si>
  <si>
    <t>KRDU 220151Z VRB04KT 5SM -RA BR FEW011 BKN016 OVC025 21/21 A3007 RMK AO2 RAB34 SLP178 P0002 T02110206 $</t>
  </si>
  <si>
    <t>KRDU 220228Z VRB04KT 3SM -RA BR SCT007 BKN014 OVC025 21/21 A3006 RMK AO2 P0002 T02110206 $</t>
  </si>
  <si>
    <t>KRDU 220241Z 01006KT 3SM -RA BR BKN007 OVC015 21/21 A3006 RMK AO2 P0004 T02110206 $</t>
  </si>
  <si>
    <t>KRDU 220251Z 02009KT 2SM RA BR BKN006 OVC015 21/21 A3005 RMK AO2 SLP174 P0007 60009 T02110206 58002 $</t>
  </si>
  <si>
    <t>KRDU 220351Z 02009G15KT 6SM -RA BR BKN007 BKN015 OVC025 21/21 A3005 RMK AO2 SLP172 P0003 T02110206 $</t>
  </si>
  <si>
    <t>KRDU 220451Z 03009KT 6SM -RA BR BKN007 BKN012 OVC025 22/21 A3004 RMK AO2 SLP170 P0001 T02170206 402390211 $</t>
  </si>
  <si>
    <t>KRDU 220551Z 04006KT 10SM -RA BKN008 BKN013 OVC028 22/21 A3004 RMK AO2 LTG DSNT SW SLP166 P0000 60013 T02170211 10217 20211 58006 $</t>
  </si>
  <si>
    <t>KRDU 220636Z 04011KT 2SM RA BR BKN008 BKN013 OVC040 22/21 A3003 RMK AO2 P0002 T02170211 $</t>
  </si>
  <si>
    <t>KRDU 220651Z 04009KT 7SM -RA BKN007 BKN012 OVC050 22/21 A3002 RMK AO2 SLP162 P0007 T02170211 $</t>
  </si>
  <si>
    <t>KRDU 220751Z 03006KT 10SM BKN007 BKN012 OVC100 22/21 A3002 RMK AO2 RAE30 SLP161 P0001 T02170211 $</t>
  </si>
  <si>
    <t>KRDU 220851Z 04006KT 3SM -DZ BR BKN007 OVC015 22/21 A3003 RMK AO2 DZB20 SLP163 P0000 60008 T02170211 55002 $</t>
  </si>
  <si>
    <t>KRDU 220951Z 06005KT 10SM BKN005 OVC020 22/21 A3004 RMK AO2 DZE48 SLP167 CIG 004V006 P0001 T02220211 $</t>
  </si>
  <si>
    <t>KRDU 221051Z 06008KT 10SM BKN005 OVC020 22/21 A3005 RMK AO2 SLP174 T02220211</t>
  </si>
  <si>
    <t>KRDU 221151Z 04006KT 10SM BKN007 OVC013 22/21 A3006 RMK AO2 SLP176 60009 70031 T02220211 10222 20217 51012</t>
  </si>
  <si>
    <t>KRDU 221251Z 06007KT 10SM OVC006 23/22 A3006 RMK AO2 SLP176 T02280217</t>
  </si>
  <si>
    <t>KRDU 221351Z VRB06KT 7SM -DZ BKN007 BKN017 OVC180 23/22 A3008 RMK AO2 DZB50 SLP181 P0000 T02280217</t>
  </si>
  <si>
    <t>KRDU 221451Z 06006KT 7SM -DZ BKN009 OVC020 24/22 A3008 RMK AO2 DZE09B45 SLP181 P0000 60000 T02390217 53006</t>
  </si>
  <si>
    <t>KRDU 221522Z 05009KT 10SM BKN011 BKN032 BKN180 26/22 A3007</t>
  </si>
  <si>
    <t>KRDU 221551Z 06009G15KT 10SM BKN012 BKN030 BKN180 25/22 A3007 RMK AO2 DZE1459 SLP179 P0000 T02500217</t>
  </si>
  <si>
    <t>KRDU 221620Z 07008KT 10SM BKN015TCU BKN060 BKN180 27/22 A3007 RMK AO2 TCU ALQDS T02670217</t>
  </si>
  <si>
    <t>KRDU 221651Z 08008KT 10SM -RA FEW010 BKN018TCU BKN050 BKN200 25/22 A3007 RMK AO2 RAB48 SLP177 TCU SE-SW P0000 T02500217</t>
  </si>
  <si>
    <t>KRDU 221751Z 04008KT 10SM SCT018TCU BKN070 BKN200 26/22 A3005 RMK AO2 RAE1658 SLP172 TCU E-S-SW P0000 60000 T02610217 10278 20222 58009</t>
  </si>
  <si>
    <t>KRDU 221851Z 05007KT 10SM SCT024TCU BKN075 BKN200 28/22 A3002 RMK AO2 SLP161 TCU ALQDS T02780217</t>
  </si>
  <si>
    <t>KRDU 221951Z 04006KT 10SM SCT020TCU BKN070 BKN200 26/22 A3002 RMK AO2 RAB05E15 SLP160 TCU ALQDS P0000 T02610222</t>
  </si>
  <si>
    <t>KRDU 222051Z 08008KT 7SM -RA SCT022TCU BKN080 BKN200 25/22 A3002 RMK AO2 RAB47 SLP160 CB DSNT SE-S TCU ALQDS P0000 60000 T02500222 55011</t>
  </si>
  <si>
    <t>KRDU 222151Z 05005KT 6SM -RA BR FEW022TCU SCT039 BKN075 BKN200 24/23 A3002 RMK AO2 SLP162 TCU NW-NE AND DSNT ALQDS P0014 T02440228</t>
  </si>
  <si>
    <t>KRDU 222251Z 07004KT 10SM FEW022TCU BKN070 BKN110 BKN200 23/21 A3003 RMK AO2 RAE46 SLP164 TCU W P0000 T02280211</t>
  </si>
  <si>
    <t>KRDU 222351Z 00000KT 10SM SCT013 SCT070 BKN130 BKN200 23/22 A3003 RMK AO2 SLP163 60014 T02280217 10283 20228 50003</t>
  </si>
  <si>
    <t>KRDU 230051Z 05004KT 10SM FEW011 BKN060 BKN130 BKN200 23/22 A3005 RMK AO2 SLP169 T02280217</t>
  </si>
  <si>
    <t>KRDU 230151Z 04005KT 10SM BKN007 OVC070 23/22 A3006 RMK AO2 SLP173 T02280217</t>
  </si>
  <si>
    <t>KRDU 230238Z 04005KT 10SM -DZ SCT007 BKN017 OVC060 23/22 A3005</t>
  </si>
  <si>
    <t>KRDU 230251Z 04007KT 7SM -DZ SCT007 BKN017 OVC060 23/22 A3005 RMK AO2 DZB34 SLP171 P0000 60000 T02280217 50007</t>
  </si>
  <si>
    <t>KRDU 230305Z 06007KT 10SM FEW007 BKN013 OVC060 23/22 A3005 RMK AO2 DZE04 P0000 T02280217</t>
  </si>
  <si>
    <t>KRDU 230337Z 06006KT 10SM SCT006 BKN025 OVC060 23/22 A3005 RMK AO2 DZE04 P0000 T02280217</t>
  </si>
  <si>
    <t>KRDU 230351Z 06006KT 10SM FEW006 SCT025 BKN060 23/22 A3005 RMK AO2 DZE04 SLP171 P0000 T02280217</t>
  </si>
  <si>
    <t>KRDU 230417Z 07007KT 10SM BKN007 BKN025 BKN060 23/22 A3005 RMK AO2 T02280217</t>
  </si>
  <si>
    <t>KRDU 230451Z 05004KT 10SM BKN007 BKN025 BKN060 23/22 A3005 RMK AO2 SLP171 T02280217 402830217</t>
  </si>
  <si>
    <t>KRDU 230551Z 04005KT 10SM BKN006 BKN025 OVC060 23/22 A3005 RMK AO2 SLP171 60000 T02280217 10228 20222 53000</t>
  </si>
  <si>
    <t>KRDU 230651Z 05004KT 10SM BKN008 OVC013 22/22 A3005 RMK AO2 SLP171 T02220217</t>
  </si>
  <si>
    <t>KRDU 230732Z 06006KT 10SM BKN007 BKN015 OVC050 22/22 A3004 RMK AO2 T02220217 $</t>
  </si>
  <si>
    <t>KRDU 230751Z 06006KT 10SM BKN008 BKN015 OVC050 22/21 A3004 RMK AO2 SLP166 T02220211 $</t>
  </si>
  <si>
    <t>KRDU 230851Z 04006KT 10SM SCT008 SCT013 BKN037 22/21 A3003 RMK AO2 SLP164 T02220211 $</t>
  </si>
  <si>
    <t>KRDU 230918Z 02004KT 10SM BKN008 BKN040 22/21 A3003 RMK AO2 T02220211 $</t>
  </si>
  <si>
    <t>KRDU 230951Z 05004KT 10SM FEW005 BKN009 OVC040 22/21 A3004 RMK AO2 SLP166 T02220211 $</t>
  </si>
  <si>
    <t>KRDU 231022Z 03004KT 10SM FEW007 BKN011 OVC040 22/21 A3005 RMK AO2 T02220211</t>
  </si>
  <si>
    <t>KRDU 231051Z 03006KT 10SM FEW004 OVC009 22/21 A3005 RMK AO2 SLP172 T02220211</t>
  </si>
  <si>
    <t>KRDU 231151Z 05005KT 10SM FEW005 OVC011 22/21 A3007 RMK AO2 SLP178 CIG 009V013 70014 T02220211 10228 20222 53014</t>
  </si>
  <si>
    <t>KRDU 231251Z 02005KT 10SM FEW008 BKN015 OVC021 23/21 A3008 RMK AO2 SLP181 T02280211</t>
  </si>
  <si>
    <t>KRDU 231351Z 06005KT 10SM BKN015 BKN200 24/21 A3007 RMK AO2 SLP178 CIG 013V017 T02390206</t>
  </si>
  <si>
    <t>KRDU 231451Z VRB05KT 10SM BKN016 25/21 A3008 RMK AO2 SLP182 T02500211 53004</t>
  </si>
  <si>
    <t>KRDU 231551Z VRB03KT 10SM BKN015 BKN024 25/21 A3007 RMK AO2 SLP178 T02500211</t>
  </si>
  <si>
    <t>KRDU 231651Z VRB05KT 10SM BKN020 BKN034 BKN200 26/21 A3006 RMK AO2 SLP174 T02610211</t>
  </si>
  <si>
    <t>KRDU 231751Z 05009KT 10SM SCT027 BKN100 28/21 A3004 RMK AO2 SLP168 T02780206 10283 20222 58014</t>
  </si>
  <si>
    <t>KRDU 231851Z 04005KT 10SM SCT030 BKN100 28/21 A3002 RMK AO2 SLP161 T02780206</t>
  </si>
  <si>
    <t>KRDU 231951Z 06007KT 10SM SCT030TCU SCT055 SCT150 28/21 A3000 RMK AO2 SLP155 TCU OHD AND DSNT E-S T02780206</t>
  </si>
  <si>
    <t>KRDU 232051Z 03004KT 10SM SCT030 SCT055 SCT200 28/20 A3001 RMK AO2 SLP156 TCU DSNT E T02780200 55012</t>
  </si>
  <si>
    <t>KRDU 232151Z 05004KT 10SM FEW040 FEW200 28/19 A3001 RMK AO2 SLP156 T02830194</t>
  </si>
  <si>
    <t>KRDU 232251Z 08004KT 10SM FEW050 FEW110 FEW250 27/21 A3001 RMK AO2 SLP159 T02670206</t>
  </si>
  <si>
    <t>KRDU 232351Z 00000KT 10SM FEW050 FEW250 24/22 A3001 RMK AO2 SLP158 T02440217 10294 20239 50002</t>
  </si>
  <si>
    <t>KRDU 240051Z 00000KT 10SM FEW050 FEW250 23/21 A3002 RMK AO2 SLP161 T02280211</t>
  </si>
  <si>
    <t>KRDU 240151Z 00000KT 10SM FEW250 22/21 A3003 RMK AO2 SLP164 T02170206</t>
  </si>
  <si>
    <t>KRDU 240251Z 00000KT 10SM FEW250 21/21 A3004 RMK AO2 SLP166 T02110206 51008</t>
  </si>
  <si>
    <t>KRDU 240351Z 00000KT 6SM BR FEW250 21/20 A3003 RMK AO2 SLP166 T02060200</t>
  </si>
  <si>
    <t>KRDU 240451Z 00000KT 6SM BR FEW002 FEW250 20/19 A3004 RMK AO2 SLP167 T02000194 402940200</t>
  </si>
  <si>
    <t>KRDU 240551Z 00000KT 6SM BR FEW002 FEW250 20/19 A3004 RMK AO2 SLP169 T02000194 10244 20189 53003</t>
  </si>
  <si>
    <t>KRDU 240651Z 00000KT 6SM BR FEW002 19/19 A3005 RMK AO2 SLP169 T01940189</t>
  </si>
  <si>
    <t>KRDU 240751Z 00000KT 6SM BR FEW002 19/18 A3004 RMK AO2 SLP169 T01890183</t>
  </si>
  <si>
    <t>KRDU 240851Z 00000KT 6SM BR FEW002 18/18 A3005 RMK AO2 SLP170 T01830178 52001</t>
  </si>
  <si>
    <t>KRDU 240951Z 00000KT 6SM BR FEW002 19/18 A3004 RMK AO2 SLP169 T01890183</t>
  </si>
  <si>
    <t>KRDU 241051Z 00000KT 8SM FEW002 19/19 A3005 RMK AO2 SLP170 T01890189</t>
  </si>
  <si>
    <t>KRDU 241151Z 00000KT 10SM CLR 19/19 A3007 RMK AO2 SLP178 T01940194 10200 20178 53007</t>
  </si>
  <si>
    <t>KRDU 241251Z 00000KT 10SM CLR 22/21 A3008 RMK AO2 SLP181 T02170211</t>
  </si>
  <si>
    <t>KRDU 241351Z VRB03KT 10SM CLR 26/21 A3008 RMK AO2 SLP181 T02610211</t>
  </si>
  <si>
    <t>KRDU 241451Z 00000KT 10SM CLR 28/21 A3008 RMK AO2 SLP181 T02780206 51004</t>
  </si>
  <si>
    <t>KRDU 241551Z 00000KT 10SM CLR 29/18 A3007 RMK AO2 SLP179 T02940183</t>
  </si>
  <si>
    <t>KRDU 241651Z 20003KT 10SM FEW050 31/18 A3007 RMK AO2 SLP177 T03110183</t>
  </si>
  <si>
    <t>KRDU 241751Z 00000KT 10SM FEW055 32/17 A3005 RMK AO2 SLP169 T03170167 10317 20194 58010</t>
  </si>
  <si>
    <t>KRDU 241851Z VRB04KT 10SM FEW060 33/17 A3003 RMK AO2 SLP162 T03280172</t>
  </si>
  <si>
    <t>KRDU 241951Z 27003KT 10SM FEW060 33/18 A3002 RMK AO2 SLP159 T03280178</t>
  </si>
  <si>
    <t>KRDU 242051Z 32003KT 10SM FEW060 32/18 A3002 RMK AO2 SLP160 T03170183 56010</t>
  </si>
  <si>
    <t>KRDU 242151Z 00000KT 10SM R23R/2800VP6000FT FEW060 32/17 A3002 RMK AO2 SLP162 T03170172</t>
  </si>
  <si>
    <t>KRDU 242251Z 00000KT 10SM R23R/1000V2200FT FEW060 28/20 A3002 RMK AO2 SLP162 T02830200</t>
  </si>
  <si>
    <t>KRDU 242317Z 00000KT 10SM R23R/2000VP6000FT FEW060 FEW250 26/23 A3003 RMK AO2 T02610228</t>
  </si>
  <si>
    <t>KRDU 242351Z 00000KT 10SM FEW250 24/22 A3003 RMK AO2 SLP164 T02440217 10333 20244 51002</t>
  </si>
  <si>
    <t>KRDU 250051Z 00000KT 10SM FEW250 25/21 A3004 RMK AO2 SLP168 T02500211</t>
  </si>
  <si>
    <t>KRDU 250151Z 00000KT 10SM FEW250 23/21 A3005 RMK AO2 SLP171 T02330211</t>
  </si>
  <si>
    <t>KRDU 250251Z 19003KT 10SM R23R/6000FT FEW250 23/21 A3005 RMK AO2 SLP171 T02330206 51009</t>
  </si>
  <si>
    <t>KRDU 250351Z 00000KT 10SM FEW080 FEW250 22/21 A3005 RMK AO2 SLP171 T02220206</t>
  </si>
  <si>
    <t>KRDU 250451Z 07008KT 10SM FEW009 SCT075 23/21 A3008 RMK AO2 SLP178 T02280211 403330178</t>
  </si>
  <si>
    <t>KRDU 250539Z 09008KT 7SM BKN007 23/22 A3009 RMK AO2 T02280217</t>
  </si>
  <si>
    <t>KRDU 250551Z 09008KT 7SM BKN007 23/22 A3009 RMK AO2 SLP183 T02330217 10261 20211 53013</t>
  </si>
  <si>
    <t>KRDU 250651Z 06008KT 7SM OVC008 23/21 A3009 RMK AO2 SLP185 T02330211</t>
  </si>
  <si>
    <t>KRDU 250751Z 07007KT 7SM BKN009 OVC014 22/21 A3010 RMK AO2 SLP187 T02220206</t>
  </si>
  <si>
    <t>KRDU 250851Z 08009KT 7SM OVC009 22/21 A3010 RMK AO2 SLP188 T02220206 51004</t>
  </si>
  <si>
    <t>KRDU 250951Z 09007KT 7SM OVC011 22/20 A3012 RMK AO2 SLP193 T02220200</t>
  </si>
  <si>
    <t>KRDU 251051Z 08005KT 10SM OVC010 22/20 A3014 RMK AO2 SLP201 T02220200</t>
  </si>
  <si>
    <t>KRDU 251151Z 06006KT 10SM FEW008 OVC013 22/19 A3016 RMK AO2 SLP207 T02170194 10233 20211 53018</t>
  </si>
  <si>
    <t>KRDU 251251Z 09008KT 10SM OVC009 22/19 A3015 RMK AO2 SLP206 T02170194</t>
  </si>
  <si>
    <t>KRDU 251351Z 07007KT 10SM OVC009 21/19 A3016 RMK AO2 SLP211 T02110194</t>
  </si>
  <si>
    <t>KRDU 251451Z 10007KT 10SM OVC016 22/19 A3017 RMK AO2 SLP213 T02220189 53005</t>
  </si>
  <si>
    <t>KRDU 251551Z 14007KT 10SM OVC016 23/19 A3016 RMK AO2 SLP209 T02280189</t>
  </si>
  <si>
    <t>KRDU 251651Z 14007KT 10SM OVC015 23/19 A3016 RMK AO2 SLP208 T02280189</t>
  </si>
  <si>
    <t>KRDU 251751Z 06005KT 10SM OVC015 23/19 A3015 RMK AO2 SLP205 T02280194 10233 20211 56007</t>
  </si>
  <si>
    <t>KRDU 251851Z VRB04KT 10SM OVC015 22/19 A3014 RMK AO2 SLP202 T02220189</t>
  </si>
  <si>
    <t>KRDU 251951Z 09007KT 4SM BR OVC014 22/20 A3013 RMK AO2 SLP199 T02170200</t>
  </si>
  <si>
    <t>KRDU 251957Z 09005KT 2 1/2SM BR FEW009 OVC016 22/20 A3013 RMK AO2 SFC VIS 5 T02170200</t>
  </si>
  <si>
    <t>KRDU 252018Z 10006KT 7SM FEW009 OVC018 22/19 A3012</t>
  </si>
  <si>
    <t>KRDU 252051Z 10005KT 9SM BKN016 OVC023 22/19 A3012 RMK AO2 SLP194 T02220194 58012</t>
  </si>
  <si>
    <t>KRDU 252151Z 10005KT 9SM BKN025 OVC047 22/19 A3011 RMK AO2 SLP194 T02220189</t>
  </si>
  <si>
    <t>KRDU 252251Z 08003KT 10SM BKN018 OVC050 22/19 A3012 RMK AO2 SLP196 T02170189</t>
  </si>
  <si>
    <t>KRDU 252351Z 11004KT 10SM BKN015 OVC020 22/18 A3013 RMK AO2 SLP200 T02170183 10228 20217 53006</t>
  </si>
  <si>
    <t>KRDU 260051Z 10005KT 10SM OVC021 21/18 A3015 RMK AO2 SLP208 T02110183</t>
  </si>
  <si>
    <t>KRDU 260151Z 11005KT 10SM OVC018 21/18 A3016 RMK AO2 SLP210 T02110178</t>
  </si>
  <si>
    <t>KRDU 260251Z 13004KT 10SM OVC018 21/18 A3016 RMK AO2 SLP208 T02060178 50007</t>
  </si>
  <si>
    <t>KRDU 260351Z 13003KT 10SM OVC022 21/17 A3016 RMK AO2 SLP208 T02060167</t>
  </si>
  <si>
    <t>KRDU 260451Z 14004KT 10SM OVC023 21/16 A3015 RMK AO2 SLP207 T02060161 402330206</t>
  </si>
  <si>
    <t>KRDU 260551Z 12006KT 10SM OVC024 21/16 A3016 RMK AO2 SLP208 T02060156 10217 20206 50000</t>
  </si>
  <si>
    <t>KRDU 260651Z 14005KT 10SM OVC025 20/16 A3014 RMK AO2 SLP204 T02000156</t>
  </si>
  <si>
    <t>KRDU 260751Z 15004KT 10SM OVC027 19/15 A3014 RMK AO2 SLP201 T01940150</t>
  </si>
  <si>
    <t>KRDU 260851Z 16005KT 10SM -RA OVC027 19/16 A3013 RMK AO2 RAB48 SLP200 P0000 60000 T01940156 56008</t>
  </si>
  <si>
    <t>KRDU 260951Z 11005KT 10SM OVC026 19/15 A3012 RMK AO2 RAE0857 SLP197 P0000 T01940150</t>
  </si>
  <si>
    <t>KRDU 261051Z 13004KT 10SM -RA OVC026 19/14 A3013 RMK AO2 RAB50 SLP198 P0000 T01940144</t>
  </si>
  <si>
    <t>KRDU 261151Z 12003KT 8SM -RA OVC027 19/14 A3014 RMK AO2 RAE1059B48 SLP202 P0000 60000 T01890144 10206 20189 53002</t>
  </si>
  <si>
    <t>KRDU 261251Z VRB04KT 10SM OVC026 19/16 A3014 RMK AO2 RAE03 SLP202 P0001 T01890161</t>
  </si>
  <si>
    <t>KRDU 261351Z VRB04KT 10SM OVC026 19/16 A3014</t>
  </si>
  <si>
    <t>KRDU 261451Z VRB03KT 10SM OVC027 20/16 A3016 RMK AO2 SLP209 60001 T02000161 53007</t>
  </si>
  <si>
    <t>KRDU 261551Z 14004KT 10SM OVC027 20/17 A3015 RMK AO2 RAB1455E20 SLP207 P0000 T02000172</t>
  </si>
  <si>
    <t>KRDU 261651Z 16004KT 10SM BKN027 22/18 A3013 RMK SLP200 T02170178</t>
  </si>
  <si>
    <t>KRDU 261751Z VRB05KT 10SM OVC026 23/17 A3011 RMK AO2 SLP191 60001 T02330172 10233 20183 58018</t>
  </si>
  <si>
    <t>KRDU 261851Z 14006KT 10SM BKN026 23/17 A3008 RMK AO2 SLP181 T02280172</t>
  </si>
  <si>
    <t>KRDU 261924Z 16005KT 10SM FEW026 BKN095 BKN250 24/18 A3006 RMK AO2 T02390178</t>
  </si>
  <si>
    <t>KRDU 261951Z 16005KT 10SM FEW026 FEW045 SCT100 BKN250 24/18 A3005 RMK AO2 SLP172 T02440178</t>
  </si>
  <si>
    <t>KRDU 262051Z 16005KT 10SM FEW045 SCT065 BKN080 OVC250 24/18 A3004 RMK AO2 SLP169 T02390183 56021</t>
  </si>
  <si>
    <t>KRDU 262151Z 17004KT 10SM FEW027 SCT070 BKN095 BKN250 24/19 A3004 RMK AO2 SLP168 T02390189</t>
  </si>
  <si>
    <t>KRDU 262251Z 17005KT 10SM BKN065 BKN095 BKN250 23/19 A3004 RMK AO2 SLP170 T02330189</t>
  </si>
  <si>
    <t>KRDU 262351Z 14006KT 10SM FEW065 SCT095 SCT250 22/19 A3005 RMK AO2 SLP170 T02220189 10244 20222 53001</t>
  </si>
  <si>
    <t>KRDU 270051Z VRB04KT 10SM BKN065 BKN100 BKN250 22/19 A3005 RMK AO2 SLP172 T02220194</t>
  </si>
  <si>
    <t>KRDU 270151Z 17003KT 10SM SCT070 BKN095 BKN250 22/19 A3005 RMK AO2 LTG DSNT W SLP171 T02170194</t>
  </si>
  <si>
    <t>KRDU 270251Z 32005KT 10SM BKN036 OVC095 22/19 A3005 RMK AO2 SLP173 T02220194 53003</t>
  </si>
  <si>
    <t>KRDU 270351Z 20007KT 10SM -RA FEW021 BKN032 BKN110 OVC250 22/20 A3004 RMK AO2 RAB05 SLP168 P0001 T02220200</t>
  </si>
  <si>
    <t>KRDU 270451Z 22008KT 10SM FEW020 SCT040 SCT120 BKN210 OVC250 22/20 A3003 RMK AO2 RAE04 SLP166 P0000 T02220200 402440183</t>
  </si>
  <si>
    <t>KRDU 270534Z 23006KT 10SM FEW005 SCT036 BKN090 BKN210 OVC250 22/20 A3003 RMK AO2 T02170200</t>
  </si>
  <si>
    <t>KRDU 270551Z 25006KT 10SM FEW005 FEW015 SCT036 BKN210 OVC250 21/19 A3003 RMK AO2 SLP163 60001 T02110194 10228 20206 56010</t>
  </si>
  <si>
    <t>KRDU 270651Z 27003KT 10SM FEW005 SCT036 BKN110 BKN210 OVC250 20/19 A3001 RMK AO2 SLP157 T02000194</t>
  </si>
  <si>
    <t>KRDU 270751Z 19005KT 10SM FEW004 FEW075 SCT100 BKN180 OVC250 20/19 A2998 RMK AO2 SLP148 T02000194</t>
  </si>
  <si>
    <t>KRDU 270851Z 25003KT 10SM FEW003 SCT100 BKN180 OVC250 20/19 A2998 RMK AO2 SLP147 T02000194 56017</t>
  </si>
  <si>
    <t>KRDU 270951Z 28003KT 10SM FEW003 BKN120 BKN180 OVC250 20/19 A2997 RMK AO2 SLP145 T02000189</t>
  </si>
  <si>
    <t>KRDU 271051Z 00000KT 10SM FEW003 BKN150 OVC250 19/19 A2998 RMK AO2 SLP147 T01940189</t>
  </si>
  <si>
    <t>KRDU 271151Z 00000KT 10SM FEW080 BKN150 BKN250 20/19 A2999 RMK AO2 SLP152 70002 T02000189 10211 20194 53005</t>
  </si>
  <si>
    <t>KRDU 271251Z 23003KT 10SM FEW025 FEW080 BKN140 BKN250 21/19 A3000 RMK AO2 SLP154 T02110194</t>
  </si>
  <si>
    <t>KRDU 271351Z 00000KT 10SM FEW012 SCT065 BKN120 BKN250 22/19 A3000 RMK AO2 SLP155 T02220194</t>
  </si>
  <si>
    <t>KRDU 271451Z VRB04KT 10SM FEW018 SCT042 BKN120 BKN250 24/19 A2999 RMK AO2 SLP152 T02440194 50001</t>
  </si>
  <si>
    <t>KRDU 271551Z 28004KT 10SM FEW015 BKN038 BKN060 OVC130 23/19 A2999 RMK AO2 SLP149 T02330194</t>
  </si>
  <si>
    <t>KRDU 271651Z 00000KT 10SM -RA FEW022 BKN045 BKN100 BKN130 OVC250 25/19 A2996 RMK AO2 RAB47 SLP141 P0000 T02500189</t>
  </si>
  <si>
    <t>KRDU 271751Z 28003KT 10SM FEW022 SCT060 BKN110 BKN250 26/20 A2993 RMK AO2 RAE1659 SLP130 P0000 60000 T02560200 10256 20200 58022</t>
  </si>
  <si>
    <t>KRDU 271851Z VRB03KT 10SM SCT022 BKN046 BKN120 OVC250 25/20 A2991 RMK AO2 SLP124 T02500200</t>
  </si>
  <si>
    <t>KRDU 271927Z 36003KT 10SM FEW017 BKN028 BKN120 OVC250 25/21 A2991 RMK AO2 T02500211</t>
  </si>
  <si>
    <t>KRDU 271951Z 10003KT 10SM SCT025 BKN039 BKN140 BKN250 25/21 A2990 RMK AO2 LTG DSNT S SLP119 T02500206</t>
  </si>
  <si>
    <t>KRDU 272051Z 16005KT 10SM FEW025 SCT039 SCT140 BKN250 26/21 A2989 RMK AO2 SLP116 T02560206 56014</t>
  </si>
  <si>
    <t>KRDU 272151Z VRB04KT 10SM FEW030 FEW140 SCT250 26/21 A2988 RMK AO2 SLP114 T02560206</t>
  </si>
  <si>
    <t>KRDU 272251Z VRB04KT 10SM FEW030 SCT140 BKN250 24/21 A2989 RMK AO2 SLP117 CB DSNT S T02440206</t>
  </si>
  <si>
    <t>KRDU 272351Z 14006KT 10SM FEW030 BKN090 BKN250 23/21 A2990 RMK AO2 SLP121 T02330206 10267 20233 53003</t>
  </si>
  <si>
    <t>KRDU 280051Z 15004KT 10SM FEW030 BKN080 BKN250 23/21 A2991 RMK AO2 SLP125 T02280206</t>
  </si>
  <si>
    <t>KRDU 280151Z 17005KT 10SM FEW030 SCT075 BKN220 23/21 A2991 RMK AO2 SLP124 FRQ LTG DSNT SW AND NW T02280211</t>
  </si>
  <si>
    <t>KRDU 280243Z 17007KT 10SM SCT007 SCT085 BKN220 22/21 A2991 RMK AO2 LTG DSNT SW-N T02220211</t>
  </si>
  <si>
    <t>KRDU 280251Z 18003KT 10SM SCT007 SCT085 BKN200 22/21 A2991 RMK AO2 LTG DSNT SW-N SLP125 T02220211 51005</t>
  </si>
  <si>
    <t>KRDU 280351Z 16003KT 9SM FEW006 BKN042 BKN110 OVC200 23/21 A2992 RMK AO2 LTG DSNT N SLP127 T02280211</t>
  </si>
  <si>
    <t>KRDU 280451Z 00000KT 10SM FEW005 SCT050 SCT120 OVC240 22/21 A2991 RMK AO2 LTG DSNT S RAB19E38 SLP125 P0000 T02170206 402670194</t>
  </si>
  <si>
    <t>KRDU 280551Z 17004KT 10SM FEW003 FEW050 BKN140 BKN250 21/20 A2991 RMK AO2 SLP124 60000 T02110200 10233 20211 58000</t>
  </si>
  <si>
    <t>KRDU 280651Z 13003KT 9SM FEW065 BKN110 BKN250 21/21 A2992 RMK AO2 SLP127 T02110206</t>
  </si>
  <si>
    <t>KRDU 280722Z 14003KT 8SM FEW002 SCT048 SCT140 BKN250 21/21 A2991 RMK AO2 T02110206</t>
  </si>
  <si>
    <t>KRDU 280751Z 00000KT 8SM FEW002 FEW048 BKN140 BKN250 21/20 A2991 RMK AO2 SLP125 T02110200</t>
  </si>
  <si>
    <t>KRDU 280851Z 00000KT 7SM FEW002 FEW048 BKN130 BKN250 21/21 A2991 RMK AO2 SLP124 OCNL LTG DSNT N T02110206 58000</t>
  </si>
  <si>
    <t>KRDU 280917Z 15003KT 7SM BKN005 BKN040 OVC130 21/21 A2992 RMK AO2 T02110206</t>
  </si>
  <si>
    <t>KRDU 280951Z VRB03KT 7SM BKN006 BKN037 BKN130 OVC250 21/21 A2992 RMK AO2 SLP127 T02110206</t>
  </si>
  <si>
    <t>KRDU 281039Z 00000KT 7SM FEW004 SCT035 BKN110 BKN250 21/20 A2992 RMK AO2 T02110200</t>
  </si>
  <si>
    <t>KRDU 281051Z 16003KT 7SM FEW004 SCT032 BKN110 BKN250 21/20 A2993 RMK AO2 SLP131 T02110200</t>
  </si>
  <si>
    <t>KRDU 281117Z 15004KT 7SM BKN005 BKN032 BKN250 21/20 A2994 RMK AO2 T02110200</t>
  </si>
  <si>
    <t>KRDU 281151Z 00000KT 6SM BR SCT004 SCT032 BKN250 21/20 A2994 RMK AO2 SLP134 T02110200 10217 20211 51009</t>
  </si>
  <si>
    <t>KRDU 281219Z 17004KT 7SM FEW004 BKN016 BKN250 22/21 A2994 RMK AO2 T02170206</t>
  </si>
  <si>
    <t>KRDU 281237Z 00000KT 8SM FEW006 SCT014 SCT120 SCT250 22/20 A2995 RMK AO2 T02170200</t>
  </si>
  <si>
    <t>KRDU 281251Z 00000KT 10SM FEW008 SCT014 SCT120 SCT250 22/20 A2995 RMK AO2 SLP137 T02220200</t>
  </si>
  <si>
    <t>KRDU 281309Z 22003KT 10SM FEW009 BKN014 BKN120 BKN250 23/20 A2996 RMK AO2 T02280200</t>
  </si>
  <si>
    <t>KRDU 281351Z 21007KT 10SM BKN013 BKN120 BKN250 23/21 A2997 RMK AO2 SLP143 T02330206</t>
  </si>
  <si>
    <t>KRDU 281421Z 20004KT 10SM SCT014 BKN130 BKN250 24/21 A2997 RMK AO2 T02440206</t>
  </si>
  <si>
    <t>KRDU 281451Z 23007KT 10SM SCT016 BKN048 BKN130 BKN250 26/21 A2997 RMK AO2 SLP145 T02610211 51012</t>
  </si>
  <si>
    <t>KRDU 281551Z 17006KT 10SM SCT021 SCT048 BKN100 BKN250 27/21 A2997 RMK AO2 SLP142 T02720206</t>
  </si>
  <si>
    <t>KRDU 281651Z 22005KT 10SM SCT028 BKN100 BKN250 28/21 A2996 RMK AO2 SLP139 T02830206</t>
  </si>
  <si>
    <t>KRDU 281751Z 21004KT 10SM SCT036 SCT100 BKN250 29/20 A2994 RMK AO2 SLP134 T02940200 10300 20211 58011</t>
  </si>
  <si>
    <t>KRDU 281851Z 17008KT 10SM SCT035 SCT100 BKN250 29/20 A2992 RMK AO2 LTG DSNT E AND SE SLP126 CB DSNT E-SE T02890200</t>
  </si>
  <si>
    <t>KRDU 281951Z 17008KT 10SM BKN036 BKN100 BKN250 28/21 A2991 RMK AO2 SLP122 CB DSNT E-S T02780206</t>
  </si>
  <si>
    <t>KRDU 282029Z 14007KT 10SM TS BKN036CB BKN100 BKN250 27/22 A2991 RMK AO2 TSB29 CB DSNT E-S-SW T02720217</t>
  </si>
  <si>
    <t>KRDU 282051Z 17010G14KT 6SM TSRA BR SCT027CB BKN050 BKN100 BKN250 26/22 A2992 RMK AO2 RAB42 TSB29 SLP126 OCNL LTGICCG W-NW TS W-NW MOV NE P0001 60001 T02560222 55007 $</t>
  </si>
  <si>
    <t>KRDU 282134Z 16005KT 10SM FEW027 SCT050 BKN075 BKN250 25/23 A2991 RMK AO2 LTG DSNT ALQDS RAE19 TSE32 P0001 T02500228 $</t>
  </si>
  <si>
    <t>KRDU 282151Z 21005KT 10SM FEW030 SCT050 BKN075 BKN250 24/23 A2993 RMK AO2 LTG DSNT SE-W RAE19 TSE32 SLP130 P0001 T02440228 $</t>
  </si>
  <si>
    <t>KRDU 282204Z 20009KT 10SM TS SCT030CB SCT050 BKN075 BKN250 24/22 A2992 RMK AO2 TSB03 OCNL LTGICCG S-W TS S-W MOV NE T02440217 $</t>
  </si>
  <si>
    <t>KRDU 282251Z 19008KT 10SM -TSRA SCT030CB SCT070 BKN110 OVC220 22/19 A2994 RMK AO2 RAB14 TSB03 SLP133 OCNL LTGICCG W TS W MOV NE P0000 T02220194 $</t>
  </si>
  <si>
    <t>KRDU 282320Z 16006KT 10SM FEW030 SCT070 BKN110 BKN200 22/19 A2995 RMK AO2 LTG DSNT ALQDS RAE19 TSE19 P0000 T02220189 $</t>
  </si>
  <si>
    <t>KRDU 282351Z 35003KT 10SM FEW030 SCT070 BKN120 BKN200 22/19 A2995 RMK AO2 LTG DSNT E AND NW RAE19 TSE19 SLP139 P0000 60002 T02170194 10300 20217 53012 $</t>
  </si>
  <si>
    <t>KRDU 290051Z 17006KT 10SM TS FEW050CB BKN100 BKN200 22/18 A2995 RMK AO2 TSB50 SLP137 OCNL LTGICCG W-NW TS W-NW MOV NE T02220183 $</t>
  </si>
  <si>
    <t>KRDU 290112Z VRB03KT 10SM FEW050 BKN100 BKN200 22/18 A2994 RMK AO2 LTG DSNT W-N TSE11 T02220183 $</t>
  </si>
  <si>
    <t>KRDU 290151Z 35005KT 10SM SCT033 BKN100 BKN200 22/19 A2998 RMK AO2 LTG DSNT W-N TSE11 SLP146 T02170189 $</t>
  </si>
  <si>
    <t>KRDU 290251Z 02004KT 10SM BKN030 BKN110 OVC200 22/19 A2999 RMK AO2 LTG DSNT SW-N SLP152 T02170194 53014 $</t>
  </si>
  <si>
    <t>KRDU 290351Z 27003KT 5SM TSRA BR BKN026CB BKN050 OVC110 22/19 A3001 RMK AO2 RAB47 TSB05 SLP157 FRQ LTGICCG S-W-NW TS S-W-NW MOV NE P0002 T02170189 $</t>
  </si>
  <si>
    <t>KRDU 290408Z 25012G25KT 1 1/2SM R23R/5000VP6000FT +TSRA BR FEW007 SCT026CB OVC040 19/19 A3003 RMK AO2 CONS LTGICCG OHD-ALQDS TS OHD-ALQDS MOV NE P0010 T01940189 $</t>
  </si>
  <si>
    <t>KRDU 290419Z 27004KT 9SM R23R/4000VP6000FT -TSRA FEW007 SCT026CB OVC100 19/18 A3001 RMK AO2 PRESFR CONS LTGICCG OHD-ALQDS TS OHD-ALQDS MOV NE P0037 T01890183 $</t>
  </si>
  <si>
    <t>KRDU 290451Z 14004KT 9SM -TSRA FEW007 FEW026CB OVC110 19/18 A2999 RMK AO2 SLP150 FRQ LTGICCG N-E-S TS N-E-S MOV NE P0041 T01890183 403000189 $</t>
  </si>
  <si>
    <t>KRDU 290551Z 00000KT 6SM -TSRA BR FEW004 FEW026CB OVC110 18/18 A3003 RMK AO2 SLP164 CONS LTGICCCCG OHD-ALQDS TS OHD-ALQDS MOV NE P0006 60049 T01830178 10222 20183 53012 $</t>
  </si>
  <si>
    <t>KRDU 290651Z 12008KT 6SM TSRA BR FEW003 FEW026CB OVC100 19/18 A2998 RMK AO2 SLP148 FRQ LTGICCG OHD-ALQDS TS OHD-ALQDS MOV NE P0009 T01890183 $</t>
  </si>
  <si>
    <t>KRDU 290751Z 17007KT 9SM -TSRA FEW003 FEW026CB OVC110 19/18 A2998 RMK AO2 SLP147 OCNL LTGICCG OHD-ALQDS TS OHD-ALQDS MOV NE P0008 T01890183 $</t>
  </si>
  <si>
    <t>KRDU 290851Z 12013KT 10SM -RA FEW004 FEW045 OVC110 19/18 A2994 RMK AO2 LTG DSNT SE AND SW TSE51 SLP136 P0006 60023 T01890178 56029 $</t>
  </si>
  <si>
    <t>KRDU 290902Z 12013KT 6SM TSRA BR FEW004 SCT040CB OVC110 19/18 A2995</t>
  </si>
  <si>
    <t>KRDU 290951Z VRB03KT 10SM -TSRA FEW004 FEW040CB OVC110 19/18 A2995 RMK AO2 TSB02 SLP137 OCNL LTGICCG N-E-S TS N-E-S MOV NE P0003 T01890178 $</t>
  </si>
  <si>
    <t>KRDU 291027Z 16005KT 10SM FEW004 FEW050 SCT075 BKN150 BKN250 19/18 A2997 RMK AO2 LTG DSNT SE RAE10 TSE27 P0000 T01890178</t>
  </si>
  <si>
    <t>KRDU 291051Z 15005KT 10SM FEW004 FEW050 FEW075 BKN180 BKN250 19/18 A2997 RMK AO2 RAE10 TSE27 SLP146 OCNL LTG DSNT NE-SE-S P0000 T01890178</t>
  </si>
  <si>
    <t>KRDU 291151Z 00000KT 10SM FEW005 FEW060 SCT200 BKN250 18/18 A2999 RMK AO2 SLP152 60026 70077 T01830178 10189 20183 53016</t>
  </si>
  <si>
    <t>KRDU 291251Z 00000KT 10SM BKN007 BKN060 BKN200 BKN250 19/18 A3002 RMK AO2 SLP162 T01890183</t>
  </si>
  <si>
    <t>KRDU 291351Z 04003KT 7SM BKN006 BKN018 BKN200 BKN250 20/19 A3004 RMK AO2 SLP170 T02000189</t>
  </si>
  <si>
    <t>KRDU 291451Z 00000KT 10SM SCT006 BKN017 BKN085 21/19 A3005 RMK AO2 SLP173 T02110194 51021</t>
  </si>
  <si>
    <t>KRDU 291551Z 09004KT 10SM SCT012 BKN085 22/19 A3006 RMK AO2 SLP175 T02220194</t>
  </si>
  <si>
    <t>KRDU 291651Z 11012G19KT 10SM SCT018 SCT085 BKN250 24/20 A3004 RMK AO2 SLP167 T02440200</t>
  </si>
  <si>
    <t>KRDU 291751Z 13012G18KT 10SM SCT020 SCT085 BKN250 26/20 A3001 RMK AO2 SLP160 T02560200 10256 20183 58013</t>
  </si>
  <si>
    <t>KRDU 291851Z 13010KT 10SM BKN022 BKN250 26/21 A3000 RMK AO2 SLP155 T02560206</t>
  </si>
  <si>
    <t>KRDU 291951Z 14008KT 10SM BKN028 OVC250 25/20 A2999 RMK AO2 SLP152 T02500200</t>
  </si>
  <si>
    <t>KRDU 292018Z 13006KT 10SM SCT032 BKN150 BKN250 24/19 A3000 RMK AO2 T02440194</t>
  </si>
  <si>
    <t>KRDU 292051Z 13005KT 10SM SCT040 BKN150 BKN250 24/20 A3000 RMK AO2 SLP154 T02440200 55005</t>
  </si>
  <si>
    <t>KRDU 292151Z 13007KT 10SM FEW040 SCT110 BKN150 BKN250 24/20 A3001 RMK AO2 SLP158 T02390200</t>
  </si>
  <si>
    <t>KRDU 292251Z 14003KT 10SM FEW013 SCT032 SCT150 BKN250 23/21 A3001 RMK AO2 SLP159 T02330206</t>
  </si>
  <si>
    <t>KRDU 292351Z 11004KT 10SM FEW030 SCT100 SCT150 BKN250 23/21 A3001 RMK AO2 SLP158 T02280211 10261 20228 50003</t>
  </si>
  <si>
    <t>KRDU 300051Z 09006KT 10SM FEW020 SCT085 BKN250 22/21 A3003 RMK AO2 SLP165 T02220211</t>
  </si>
  <si>
    <t>KRDU 300118Z VRB06KT 10SM FEW012 BKN028 BKN085 BKN250 23/21 A3003 RMK AO2 T02280211</t>
  </si>
  <si>
    <t>KRDU 300151Z 10008KT 10SM FEW012 BKN016 BKN100 23/21 A3003 RMK AO2 SLP166 T02280211</t>
  </si>
  <si>
    <t>KRDU 300239Z 12008KT 10SM BKN011 BKN019 23/21 A3004 RMK AO2 T02280211</t>
  </si>
  <si>
    <t>KRDU 300251Z 11005KT 10SM BKN011 BKN019 23/21 A3004 RMK AO2 SLP168 T02280211 51010</t>
  </si>
  <si>
    <t>KRDU 300351Z 13006KT 10SM OVC009 23/22 A3003 RMK AO2 SLP165 T02280217</t>
  </si>
  <si>
    <t>KRDU 300451Z 12006KT 10SM BKN008 OVC014 23/21 A3001 RMK AO2 SLP158 T02280211 402610183</t>
  </si>
  <si>
    <t>KRDU 300551Z 12008KT 10SM BKN008 BKN014 BKN055 23/22 A3000 RMK AO2 SLP155 T02280217 10228 20222 58012</t>
  </si>
  <si>
    <t>KRDU 300651Z 14004KT 9SM OVC006 23/22 A3000 RMK AO2 SLP155 T02280217</t>
  </si>
  <si>
    <t>KRDU 300751Z 13008KT 8SM BKN006 BKN015 23/22 A2999 RMK AO2 SLP150 T02280217</t>
  </si>
  <si>
    <t>KRDU 300851Z 13003KT 8SM BKN006 BKN015 BKN055 23/22 A2999 RMK AO2 SLP151 T02280217 55004</t>
  </si>
  <si>
    <t>KRDU 300927Z 12006KT 5SM BR BKN004 OVC015 23/22 A2999 RMK AO2 T02280222</t>
  </si>
  <si>
    <t>KRDU 300951Z 12005KT 5SM BR BKN004 OVC015 23/22 A2999 RMK AO2 SLP152 T02280222</t>
  </si>
  <si>
    <t>KRDU 301025Z 11005KT 7SM SCT004 BKN014 23/22 A3000 RMK AO2 DZB11E25 P0000 T02280222</t>
  </si>
  <si>
    <t>KRDU 301051Z 14005KT 7SM BKN006 BKN014 BKN025 BKN250 23/22 A3001 RMK AO2 DZB11E25 SLP157 P0000 T02280217</t>
  </si>
  <si>
    <t>KRDU 301151Z 12007KT 6SM BR BKN006 BKN013 BKN100 23/22 A3001 RMK AO2 SLP158 60000 T02280217 10233 20228 52007</t>
  </si>
  <si>
    <t>KRDU 301251Z 11009KT 7SM BKN007 BKN013 OVC095 24/22 A3001 RMK AO2 LTG DSNT S-W SLP157 T02390217</t>
  </si>
  <si>
    <t>KRDU 301342Z 11007KT 7SM -TSRA BKN009CB BKN090 BKN250 23/22 A3002 RMK AO2 RAB31 TSB41 OCNL LTGICCG SE-S TS SE-S MOV NE P0000 T02330217</t>
  </si>
  <si>
    <t>KRDU 301351Z 12006KT 6SM -TSRA BR BKN009CB BKN030 BKN090 BKN250 23/22 A3003 RMK AO2 RAB31 TSB41 SLP163 FRQ LTGICCG SE-S TS SE-S MOV NE P0000 T02330217</t>
  </si>
  <si>
    <t>KRDU 301428Z 14007KT 10SM TS SCT008CB SCT030 BKN250 24/22 A3003</t>
  </si>
  <si>
    <t>KRDU 301441Z 15008KT 10SM SCT007TCU SCT030 BKN250 24/21 A3004 RMK AO2 LTG DSNT NE AND E RAE27 TSE40 CB DSNT NE-E TCU SE-S P0005 T02390211</t>
  </si>
  <si>
    <t>KRDU 301451Z 12009KT 10SM SCT008TCU BKN050 BKN250 23/21 A3003 RMK AO2 LTG DSNT NE AND E RAE27 TSE40 SLP165 CB DSNT NE-E TCU SE-S AND DSNT W P0005 60005 T02280206 53007</t>
  </si>
  <si>
    <t>KRDU 301551Z 17007KT 10SM FEW014 SCT030 BKN060 BKN250 25/21 A3003 RMK AO2 RAB1452E04 SLP164 P0009 T02500211</t>
  </si>
  <si>
    <t>KRDU 301651Z 15011KT 10SM BKN015 BKN030 BKN055 BKN250 26/22 A3003 RMK AO2 SLP165 T02610222</t>
  </si>
  <si>
    <t>KRDU 301751Z 13012G18KT 10SM BKN019 BKN055 BKN250 26/22 A3000 RMK AO2 LTG DSNT SW SLP154 60014 T02610217 10272 20222 58011</t>
  </si>
  <si>
    <t>KRDU 301812Z 13011G15KT 10SM TS BKN019CB BKN055 BKN250 26/22 A2999 RMK AO2 TSB11 OCNL LTGCG W TS W MOV N T02610217</t>
  </si>
  <si>
    <t>KRDU 301851Z 15010G19KT 10SM SCT019 BKN250 27/21 A2997 RMK AO2 LTG DSNT W AND NW TSB11E50 SLP145 CB DSNT W-NW T02670211</t>
  </si>
  <si>
    <t>KRDU 301942Z 16006KT 10SM BKN026TCU BKN034 BKN250 27/22 A2997 RMK AO2 LTG DSNT N TCU NW-N T02670217</t>
  </si>
  <si>
    <t>KRDU 301951Z 17007KT 10SM SCT023TCU BKN029 BKN036 BKN250 28/22 A2997 RMK AO2 LTG DSNT N SLP143 TCU SW-NW-N T02830217</t>
  </si>
  <si>
    <t>KRDU 302014Z 14009KT 10SM SCT026TCU BKN034 BKN250 28/22 A2996 RMK AO2 TCU W-N T02780217</t>
  </si>
  <si>
    <t>KRDU 302051Z 15009KT 120V180 10SM SCT028TCU SCT036 BKN250 28/21 A2996 RMK AO2 SLP140 TCU E AND DSNT SW T02780211 56014</t>
  </si>
  <si>
    <t>KRDU 302135Z 14009KT 10SM -TSRA SCT028CB BKN045 BKN250 28/22 A2997 RMK AO2 RAB35 TSE30B35 OCNL LTGICCG SE-SW TS SE-SW MOV N P0000 T02780222</t>
  </si>
  <si>
    <t>KRDU 302151Z 15008KT 10SM -TSRA SCT028CB BKN075 BKN100 BKN250 27/23 A2998 RMK AO2 RAB35 TSE30B35 SLP146 OCNL LTGICCG W-NW TS W-NW MOV N P0000 T02670228</t>
  </si>
  <si>
    <t>KRDU 302207Z 13009KT 10SM SCT028 SCT075 SCT100 BKN250 26/23 A2998 RMK AO2 RAE03 TSE06 TCU DSNT SE AND W-N P0000 T02560228</t>
  </si>
  <si>
    <t>KRDU 302251Z 14006KT 10SM FEW017 SCT075 SCT150 BKN250 25/22 A2999 RMK AO2 RAE03 TSE06 SLP149 TCU DSNT ALQDS P0000 T02500222</t>
  </si>
  <si>
    <t>KRDU 302351Z 13005KT 10SM SCT040 SCT150 BKN250 24/22 A2999 RMK AO2 SLP150 60000 T02390222 10283 20239 51010</t>
  </si>
  <si>
    <t>KRDU 010051Z 13005KT 10SM FEW040 SCT250 23/21 A3000 RMK AO2 SLP154 T02330211</t>
  </si>
  <si>
    <t>KRDU 010151Z 14005KT 10SM FEW040 SCT250 23/22 A3002 RMK AO2 SLP160 T02280217</t>
  </si>
  <si>
    <t>KRDU 010251Z 14005KT 10SM FEW060 SCT250 22/21 A3002 RMK AO2 SLP161 T02220211 51010</t>
  </si>
  <si>
    <t>KRDU 010326Z 15004KT 10SM FEW008 FEW070 SCT250 22/21 A3003 RMK AO2 T02170211</t>
  </si>
  <si>
    <t>KRDU 010338Z 16003KT 10SM BKN007 22/21 A3003 RMK AO2 T02220211</t>
  </si>
  <si>
    <t>KRDU 010351Z 16004KT 10SM OVC006 22/21 A3003 RMK AO2 SLP166 T02220211</t>
  </si>
  <si>
    <t>KRDU 010451Z 00000KT 10SM OVC005 22/22 A3004 RMK AO2 SLP167 T02220217 402830217</t>
  </si>
  <si>
    <t>KRDU 010551Z 17003KT 7SM BKN005 22/21 A3003 RMK AO2 SLP165 T02220211 10239 20217 50004</t>
  </si>
  <si>
    <t>KRDU 010651Z 24006KT 7SM BKN006 21/21 A3003 RMK AO2 SLP163 T02110206</t>
  </si>
  <si>
    <t>KRDU 010751Z 00000KT 6SM BR BKN005 21/19 A3003 RMK AO2 SLP165 T02060194</t>
  </si>
  <si>
    <t>KRDU 010851Z 00000KT 5SM BR BKN004 20/19 A3003 RMK AO2 SLP165 T02000194 55000</t>
  </si>
  <si>
    <t>KRDU 010951Z 00000KT 5SM BR BKN004 20/19 A3005 RMK AO2 SLP171 T02000194</t>
  </si>
  <si>
    <t>KRDU 011022Z 00000KT 1/4SM R23R/P6000FT BR OVC003 20/19 A3006 RMK AO2 SFC VIS 1 T02000194</t>
  </si>
  <si>
    <t>KRDU 011051Z 00000KT 1/4SM R23R/P6000FT BR OVC002 20/19 A3006 RMK AO2 SFC VIS 1 SLP175 T02000194</t>
  </si>
  <si>
    <t>KRDU 011151Z VRB03KT 1/4SM R23R/1800VP6000FT FG OVC002 19/19 A3006 RMK AO2 SFC VIS 1/2 SLP177 70014 T01890189 10222 20189 51010</t>
  </si>
  <si>
    <t>KRDU 011200Z 00000KT 1/16SM R23R/1200V3500FT FG OVC002 19/19 A3007 RMK AO2 SFC VIS 1/4 T01890189</t>
  </si>
  <si>
    <t>KRDU 011237Z 00000KT 1/2SM R23R/6000VP6000FT BR OVC002 19/19 A3007 RMK AO2 SFC VIS 1 1/2 T01940189</t>
  </si>
  <si>
    <t>KRDU 011251Z 00000KT 1/2SM R23R/P6000FT BR BKN002 19/18 A3008 RMK AO2 SFC VIS 2 SLP181 T01890183</t>
  </si>
  <si>
    <t>KRDU 011343Z 00000KT 10SM SCT003 BKN250 20/19 A3009 RMK AO2 T02000189</t>
  </si>
  <si>
    <t>KRDU 011351Z 00000KT 10SM SCT003 BKN250 21/19 A3008 RMK AO2 SLP184 T02060189</t>
  </si>
  <si>
    <t>KRDU 011451Z VRB03KT 10SM SCT250 23/19 A3009 RMK AO2 SLP186 T02280189 51009</t>
  </si>
  <si>
    <t>KRDU 011551Z 23006KT 10SM SCT250 26/17 A3008 RMK AO2 SLP180 T02560172</t>
  </si>
  <si>
    <t>KRDU 011651Z 23011KT 10SM FEW045 BKN250 26/15 A3006 RMK AO2 SLP176 T02610150</t>
  </si>
  <si>
    <t>KRDU 011751Z 24011G16KT 10SM FEW050 BKN250 28/16 A3005 RMK AO2 SLP171 T02780156 10283 20189 56014</t>
  </si>
  <si>
    <t>KRDU 011851Z 20008KT 10SM FEW050 BKN250 27/14 A3004 RMK AO2 SLP168 T02720139</t>
  </si>
  <si>
    <t>KRDU 011951Z 27008KT 220V300 10SM FEW060 BKN250 28/14 A3003 RMK AO2 SLP166 T02830139</t>
  </si>
  <si>
    <t>KRDU 012051Z 25009KT 10SM SCT060 BKN250 28/14 A3003 RMK AO2 SLP164 T02780139 56007</t>
  </si>
  <si>
    <t>KRDU 012151Z 15006KT 10SM FEW055 SCT065 SCT250 27/16 A3002 RMK AO2 SLP162 T02670161</t>
  </si>
  <si>
    <t>KRDU 012251Z 16003KT 10SM FEW070 SCT250 24/17 A3002 RMK AO2 SLP163 T02440172</t>
  </si>
  <si>
    <t>KRDU 012351Z 00000KT 10SM FEW070 SCT250 21/18 A3004 RMK AO2 SLP167 T02110178 10289 20211 53002</t>
  </si>
  <si>
    <t>KRDU 020051Z 00000KT 10SM FEW060 SCT250 21/18 A3004 RMK AO2 SLP170 T02060178</t>
  </si>
  <si>
    <t>KRDU 020151Z 08003KT 10SM FEW055 SCT250 21/18 A3005 RMK AO2 SLP171 T02060178</t>
  </si>
  <si>
    <t>KRDU 020251Z 00000KT 10SM BKN060 19/18 A3005 RMK AO2 SLP172 T01940178 51005</t>
  </si>
  <si>
    <t>KRDU 020351Z 00000KT 10SM SCT055 BKN090 19/18 A3005 RMK AO2 SLP172 T01940178</t>
  </si>
  <si>
    <t>KRDU 020451Z 00000KT 10SM BKN090 19/18 A3005 RMK AO2 SLP171 T01940178 402890189</t>
  </si>
  <si>
    <t>KRDU 020551Z 00000KT 9SM FEW015 SCT060 18/17 A3005 RMK AO2 SLP172 T01780172 10228 20178 50000</t>
  </si>
  <si>
    <t>KRDU 020651Z 00000KT 8SM BKN080 19/18 A3005 RMK AO2 SLP170 T01890178</t>
  </si>
  <si>
    <t>KRDU 020751Z 00000KT 8SM BKN065 BKN085 19/18 A3004 RMK AO2 SLP166 T01890178</t>
  </si>
  <si>
    <t>KRDU 020851Z 00000KT 7SM BKN065 BKN085 18/17 A3004 RMK AO2 SLP167 T01780172 55004</t>
  </si>
  <si>
    <t>KRDU 020951Z 00000KT 7SM FEW060 17/17 A3004 RMK AO2 SLP169 T01720167</t>
  </si>
  <si>
    <t>KRDU 021051Z 35003KT 7SM FEW070 FEW250 17/16 A3005 RMK AO2 SLP172 T01670161</t>
  </si>
  <si>
    <t>KRDU 021151Z 33003KT 10SM FEW070 FEW250 17/16 A3006 RMK AO2 SLP177 T01670161 10189 20167 53007</t>
  </si>
  <si>
    <t>KRDU 021251Z 01007KT 10SM R23R/4500VP6000FT FEW005 FEW065 SCT250 18/17 A3007 RMK AO2 SLP181 T01780167</t>
  </si>
  <si>
    <t>KRDU 021316Z 02007KT 350V050 1/2SM R23R/1800VP6000FT BR BKN003 BKN250 17/17 A3008 RMK AO2 SFC VIS 2 T01720167</t>
  </si>
  <si>
    <t>KRDU 021351Z 01006KT 1/4SM R23R/3500VP6000FT BR OVC002 18/17 A3009 RMK AO2 SFC VIS 1 1/2 SLP186 T01780172</t>
  </si>
  <si>
    <t>KRDU 021451Z 02007KT 1 1/4SM BR OVC003 18/17 A3008 RMK AO2 SFC VIS 5 SLP184 T01830172 50007</t>
  </si>
  <si>
    <t>KRDU 021551Z 04007KT 10SM OVC007 20/18 A3007 RMK AO2 SLP180 T02000178</t>
  </si>
  <si>
    <t>KRDU 021651Z 06006KT 10SM BKN010 21/18 A3008 RMK AO2 SLP182 T02110178</t>
  </si>
  <si>
    <t>KRDU 021744Z 07005KT 10SM SCT011 BKN250 22/18 A3007 RMK AO2 T02220183</t>
  </si>
  <si>
    <t>KRDU 021751Z VRB04KT 10SM SCT013 BKN250 22/18 A3006 RMK AO2 SLP176 T02220183 10222 20167 58007</t>
  </si>
  <si>
    <t>KRDU 021851Z VRB03KT 10SM FEW013 BKN250 24/17 A3004 RMK AO2 SLP170 T02440172</t>
  </si>
  <si>
    <t>KRDU 021938Z 00000KT 10SM FEW015 BKN250 26/17 A3003 RMK AO2 T02560167</t>
  </si>
  <si>
    <t>KRDU 021951Z 29005KT 10SM FEW015 BKN250 25/16 A3003 RMK AO2 SLP165 T02500161</t>
  </si>
  <si>
    <t>KRDU 022051Z 00000KT 10SM FEW035 BKN250 26/17 A3002 RMK AO2 SLP162 T02560167 56014</t>
  </si>
  <si>
    <t>KRDU 022151Z 06003KT 10SM FEW035 BKN250 24/17 A3001 RMK AO2 SLP159 T02440172</t>
  </si>
  <si>
    <t>KRDU 022251Z 00000KT 10SM SCT055 BKN250 22/18 A3002 RMK AO2 SLP161 T02170183</t>
  </si>
  <si>
    <t>KRDU 022351Z 00000KT 10SM SCT055 BKN250 21/18 A3002 RMK AO2 SLP163 T02060183 10261 20200 53000</t>
  </si>
  <si>
    <t>KRDU 030051Z 00000KT 10SM SCT055 BKN250 19/18 A3004 RMK AO2 SLP169 T01940178</t>
  </si>
  <si>
    <t>KRDU 030151Z 00000KT 7SM SCT045 BKN250 18/18 A3004 RMK AO2 SLP171 T01830178</t>
  </si>
  <si>
    <t>KRDU 030251Z 00000KT 9SM FEW045 BKN250 18/17 A3005 RMK AO2 SLP173 T01830172 51009</t>
  </si>
  <si>
    <t>KRDU 030351Z 00000KT 8SM BKN210 18/17 A3004 RMK AO2 SLP170 T01780172</t>
  </si>
  <si>
    <t>KRDU 030451Z 00000KT 8SM BKN200 18/17 A3004 RMK AO2 SLP168 T01780172 402610167</t>
  </si>
  <si>
    <t>KRDU 030551Z 00000KT 7SM BKN220 18/17 A3003 RMK AO2 SLP164 T01780167 10211 20172 58007</t>
  </si>
  <si>
    <t>KRDU 030651Z 00000KT 7SM BKN210 17/17 A3002 RMK AO2 SLP161 T01720167</t>
  </si>
  <si>
    <t>KRDU 030751Z 00000KT 6SM R23R/4000VP6000FT BR BKN250 17/17 A3001 RMK AO2 SLP159 T01720167</t>
  </si>
  <si>
    <t>KRDU 030851Z 00000KT 5SM BR FEW003 BKN250 17/16 A3002 RMK AO2 SLP161 T01670161 55003</t>
  </si>
  <si>
    <t>KRDU 030951Z 00000KT 5SM BR BKN250 17/17 A3003 RMK AO2 SLP165 T01670167</t>
  </si>
  <si>
    <t>KRDU 031051Z 00000KT 6SM BR BKN250 17/16 A3005 RMK AO2 SLP172 T01670161</t>
  </si>
  <si>
    <t>KRDU 031151Z 00000KT 7SM FEW120 BKN250 17/16 A3005 RMK AO2 SLP173 T01670161 10178 20167 51010</t>
  </si>
  <si>
    <t>KRDU 031251Z VRB04KT 10SM FEW120 BKN250 19/17 A3005 RMK AO2 SLP172 T01940172</t>
  </si>
  <si>
    <t>KRDU 031351Z 36005KT 10SM FEW120 BKN250 22/16 A3005 RMK AO2 SLP172 T02170156</t>
  </si>
  <si>
    <t>KRDU 031451Z 03008KT 10SM BKN230 23/15 A3007 RMK AO2 SLP177 T02330150 53005</t>
  </si>
  <si>
    <t>KRDU 031551Z VRB04KT 10SM SCT230 BKN250 24/16 A3006 RMK AO2 SLP175 T02390156</t>
  </si>
  <si>
    <t>KRDU 031651Z 00000KT 10SM FEW045 FEW230 BKN250 25/13 A3004 RMK AO2 SLP170 T02500133</t>
  </si>
  <si>
    <t>KRDU 031751Z 00000KT 10SM FEW045 BKN250 26/14 A3002 RMK AO2 SLP163 T02560139 10261 20167 58014</t>
  </si>
  <si>
    <t>KRDU 031851Z 33005KT 10SM FEW045 BKN250 26/14 A3001 RMK AO2 SLP159 T02610139</t>
  </si>
  <si>
    <t>KRDU 031951Z 02003KT 10SM FEW042 BKN250 26/15 A3001 RMK AO2 SLP157 T02610150</t>
  </si>
  <si>
    <t>KRDU 032051Z 03006KT 10SM SCT042 BKN250 25/15 A3000 RMK AO2 SLP156 T02500150 56006</t>
  </si>
  <si>
    <t>KRDU 032151Z 00000KT 10SM FEW042 BKN250 23/17 A3001 RMK AO2 SLP159 T02330167</t>
  </si>
  <si>
    <t>KRDU 032251Z 07003KT 10SM FEW045 BKN250 23/17 A3002 RMK AO2 SLP161 T02280172</t>
  </si>
  <si>
    <t>KRDU 032351Z 00000KT 10SM FEW080 BKN250 21/18 A3004 RMK AO2 SLP168 T02060178 10261 20206 53010</t>
  </si>
  <si>
    <t>KRDU 040051Z 07005KT 10SM BKN250 19/17 A3004 RMK AO2 SLP171 T01890172</t>
  </si>
  <si>
    <t>KRDU 040151Z 07005KT 10SM BKN250 19/18 A3006 RMK AO2 SLP174 T01940178</t>
  </si>
  <si>
    <t>KRDU 040251Z 08007KT 10SM BKN250 20/17 A3007 RMK AO2 SLP179 T02000172 53012</t>
  </si>
  <si>
    <t>KRDU 040351Z 08006KT 10SM BKN250 20/17 A3008 RMK AO2 SLP182 T02000172</t>
  </si>
  <si>
    <t>KRDU 040451Z 07004KT 10SM BKN250 19/17 A3009 RMK AO2 SLP184 T01890172 402610167</t>
  </si>
  <si>
    <t>KRDU 040551Z 07003KT 10SM FEW150 BKN250 18/17 A3010 RMK AO2 SLP188 T01830167 10211 20183 53008</t>
  </si>
  <si>
    <t>KRDU 040651Z 06004KT 10SM FEW150 BKN250 18/17 A3010 RMK AO2 SLP189 T01780167</t>
  </si>
  <si>
    <t>KRDU 040751Z 04003KT 8SM FEW150 BKN250 18/17 A3010 RMK AO2 SLP189 T01780167</t>
  </si>
  <si>
    <t>KRDU 040851Z 02005KT 6SM BR FEW003 BKN250 18/17 A3011 RMK AO2 SLP192 T01780172 53004</t>
  </si>
  <si>
    <t>KRDU 040938Z 03005KT 2 1/2SM BR FEW003 BKN250 17/17 A3012 RMK AO2 T01720167</t>
  </si>
  <si>
    <t>KRDU 040951Z 03005KT 2 1/2SM BR FEW003 BKN250 17/17 A3012 RMK AO2 SLP196 T01720167</t>
  </si>
  <si>
    <t>KRDU 041033Z 03004KT 4SM BR FEW003 BKN250 17/17 A3014 RMK AO2 T01720167</t>
  </si>
  <si>
    <t>KRDU 041051Z 04006KT 4SM BR FEW003 SCT200 BKN250 17/17 A3014 RMK AO2 SLP203 T01720167</t>
  </si>
  <si>
    <t>KRDU 041151Z 04005KT 6SM BR SCT200 BKN250 17/16 A3015 RMK AO2 SLP208 T01720161 10183 20172 51015</t>
  </si>
  <si>
    <t>KRDU 041251Z 05006KT 10SM SCT200 BKN250 18/17 A3016 RMK AO2 SLP212 T01830167</t>
  </si>
  <si>
    <t>KRDU 041351Z 05007KT 10SM BKN240 19/17 A3018 RMK AO2 SLP218 T01890167</t>
  </si>
  <si>
    <t>KRDU 041451Z 06009KT 10SM FEW018 BKN240 21/16 A3019 RMK AO2 SLP219 T02110161 51012</t>
  </si>
  <si>
    <t>KRDU 041551Z 07012G16KT 10SM FEW029 BKN250 23/14 A3018 RMK AO2 SLP217 T02280139</t>
  </si>
  <si>
    <t>KRDU 041651Z 04010KT 10SM FEW035 BKN250 22/13 A3018 RMK AO2 SLP217 T02220133</t>
  </si>
  <si>
    <t>KRDU 041751Z 07009KT 10SM FEW036 BKN250 23/14 A3017 RMK AO2 SLP213 T02330139 10233 20172 58006</t>
  </si>
  <si>
    <t>KRDU 041851Z 02008G16KT 10SM FEW036 BKN250 24/14 A3015 RMK AO2 SLP205 T02390139</t>
  </si>
  <si>
    <t>KRDU 041951Z 07012KT 10SM FEW040 SCT250 24/13 A3015 RMK AO2 SLP205 T02390128</t>
  </si>
  <si>
    <t>KRDU 042051Z 07011G17KT 10SM FEW040 SCT250 23/13 A3014 RMK AO2 SLP203 T02330133 56009</t>
  </si>
  <si>
    <t>KRDU 042151Z 04010KT 10SM FEW040 FEW180 FEW250 23/13 A3015 RMK AO2 SLP207 T02280133</t>
  </si>
  <si>
    <t>KRDU 042251Z 06007KT 10SM FEW050 FEW180 FEW250 20/14 A3016 RMK AO2 SLP211 T02000139</t>
  </si>
  <si>
    <t>KRDU 042351Z 04006KT 10SM FEW050 FEW180 FEW250 18/14 A3016 RMK AO2 SLP211 T01830144 10244 20183 51007</t>
  </si>
  <si>
    <t>KRDU 050051Z 05007KT 10SM FEW050 FEW250 18/15 A3017 RMK AO2 SLP213 T01830150</t>
  </si>
  <si>
    <t>KRDU 050151Z 06008KT 10SM FEW250 18/15 A3017 RMK AO2 SLP214 T01780150</t>
  </si>
  <si>
    <t>KRDU 050251Z 05006KT 10SM CLR 17/15 A3018 RMK AO2 SLP218 T01720150 53007</t>
  </si>
  <si>
    <t>KRDU 050351Z 04006KT 10SM CLR 17/15 A3018 RMK AO2 SLP218 T01720150</t>
  </si>
  <si>
    <t>KRDU 050451Z 05010KT 10SM CLR 17/15 A3018 RMK AO2 SLP218 T01670150 402440167</t>
  </si>
  <si>
    <t>KRDU 050551Z 04007KT 10SM SCT012 17/15 A3019 RMK AO2 SLP218 T01670150 10189 20167 53001</t>
  </si>
  <si>
    <t>KRDU 050651Z 03006KT 10SM FEW008 16/15 A3018 RMK AO2 SLP217 T01610150</t>
  </si>
  <si>
    <t>KRDU 050751Z 03009KT 10SM SCT006 16/15 A3017 RMK AO2 SLP212 T01560150</t>
  </si>
  <si>
    <t>KRDU 050851Z 03008KT 10SM BKN007 BKN012 16/14 A3018 RMK AO2 SLP216 T01610144 55002</t>
  </si>
  <si>
    <t>KRDU 050951Z 04008KT 10SM BKN008 BKN012 16/15 A3019 RMK AO2 SLP220 T01610150</t>
  </si>
  <si>
    <t>KRDU 051051Z 04011KT 10SM BKN008 OVC014 17/15 A3019 RMK AO2 SLP221 T01670150</t>
  </si>
  <si>
    <t>KRDU 051151Z 04008KT 10SM OVC010 17/16 A3020 RMK AO2 SLP224 CIG 008V012 T01720156 10172 20156 53006</t>
  </si>
  <si>
    <t>KRDU 051251Z 05009KT 10SM OVC010 17/16 A3021 RMK AO2 SLP228 T01720156</t>
  </si>
  <si>
    <t>KRDU 051351Z 03009G15KT 10SM BKN011 OVC017 18/16 A3021 RMK AO2 SLP228 T01830156</t>
  </si>
  <si>
    <t>KRDU 051451Z 03007G15KT 10SM BKN013 OVC020 18/16 A3022 RMK AO2 SLP230 T01830156 51006</t>
  </si>
  <si>
    <t>KRDU 051534Z 03007KT 10SM BKN015 OVC020 19/16 A3022 RMK AO2 T01940156</t>
  </si>
  <si>
    <t>KRDU 051551Z 04008KT 10SM BKN015 OVC020 20/16 A3022 RMK AO2 SLP231 T02000156</t>
  </si>
  <si>
    <t>KRDU 051651Z 04009G15KT 10SM BKN019 OVC024 20/16 A3022 RMK AO2 SLP230 T02000156</t>
  </si>
  <si>
    <t>KRDU 051751Z 03010G16KT 10SM BKN019 OVC024 21/16 A3020 RMK AO2 SLP222 T02060156 10206 20172 58008</t>
  </si>
  <si>
    <t>KRDU 051851Z 03010KT 10SM SCT020 BKN024 OVC037 21/16 A3018 RMK AO2 SLP217 T02060156</t>
  </si>
  <si>
    <t>KRDU 051937Z 03009G17KT 10SM SCT020 BKN040 22/16 A3018 RMK AO2 T02170161</t>
  </si>
  <si>
    <t>KRDU 051951Z 04013G19KT 10SM SCT020 BKN040 22/16 A3018 RMK AO2 SLP216 T02220161</t>
  </si>
  <si>
    <t>KRDU 052051Z 03008KT 10SM BKN024 BKN034 BKN045 22/16 A3018 RMK AO2 SLP217 T02170161 55005</t>
  </si>
  <si>
    <t>KRDU 052151Z 05010KT 10SM BKN024 BKN035 21/16 A3019 RMK AO2 SLP219 T02060161</t>
  </si>
  <si>
    <t>KRDU 052251Z 04010KT 7SM -DZ BKN022 BKN035 19/16 A3019 RMK AO2 DZB26 SLP221 P0000 T01890161</t>
  </si>
  <si>
    <t>KRDU 052351Z 04010KT 9SM -DZ BKN024 OVC035 19/16 A3020 RMK AO2 DZE19B48 SLP225 P0000 60000 T01890156 10222 20189 53008</t>
  </si>
  <si>
    <t>KRDU 060051Z 04009KT 10SM BKN024 OVC035 19/16 A3021 RMK AO2 DZE48 SLP229 P0000 T01890156</t>
  </si>
  <si>
    <t>KRDU 060151Z 04011G15KT 10SM FEW018 BKN025 OVC050 18/15 A3022 RMK AO2 SLP230 T01830150</t>
  </si>
  <si>
    <t>KRDU 060251Z 04009KT 10SM BKN018 BKN039 18/15 A3023 RMK AO2 SLP233 60000 T01780150 51008</t>
  </si>
  <si>
    <t>KRDU 060303Z 04009KT 10SM FEW018 BKN037 18/15 A3023 RMK AO2 T01780150</t>
  </si>
  <si>
    <t>KRDU 060351Z 03008KT 10SM FEW018 BKN035 18/15 A3022 RMK AO2 SLP232 T01780150 $</t>
  </si>
  <si>
    <t>KRDU 060451Z 03008KT 10SM FEW018 SCT034 17/15 A3022 RMK AO2 SLP230 T01720150 402220156 $</t>
  </si>
  <si>
    <t>KRDU 060534Z 03006KT 10SM FEW017 FEW034 17/15 A3021 RMK AO2 T01670150 $</t>
  </si>
  <si>
    <t>KRDU 060551Z 03006KT 10SM FEW017 FEW034 17/15 A3022 RMK AO2 SLP229 60000 T01670150 10189 20167 $</t>
  </si>
  <si>
    <t>KRDU 060619Z 03007KT 10SM BKN019 17/15 A3021 RMK AO2 T01670150 $</t>
  </si>
  <si>
    <t>KRDU 060651Z 04008KT 10SM BKN017 17/15 A3020 RMK AO2 SLP225 T01670150 $</t>
  </si>
  <si>
    <t>KRDU 060723Z 03009KT 10SM BKN009 BKN016 17/15 A3020 RMK AO2 T01670150 $</t>
  </si>
  <si>
    <t>KRDU 060751Z 04009KT 10SM BKN009 BKN016 17/15 A3020 RMK AO2 SLP223 T01670150 $</t>
  </si>
  <si>
    <t>KRDU 060824Z 03005KT 10SM FEW009 BKN011 BKN016 17/15 A3020 RMK AO2 T01670150 $</t>
  </si>
  <si>
    <t>KRDU 060851Z 04008KT 10SM FEW009 BKN011 BKN016 17/14 A3019 RMK AO2 SLP221 T01670144 56007 $</t>
  </si>
  <si>
    <t>KRDU 060951Z 02005KT 10SM FEW008 SCT011 16/14 A3020 RMK AO2 SLP224 T01560144 $</t>
  </si>
  <si>
    <t>KRDU 061051Z 01006KT 10SM FEW007 FEW011 FEW060 15/14 A3020 RMK AO2 SLP225 T01500139</t>
  </si>
  <si>
    <t>KRDU 061151Z 03007KT 10SM FEW006 FEW035 FEW250 16/14 A3022 RMK AO2 SLP229 T01560139 10167 20150 53008</t>
  </si>
  <si>
    <t>KRDU 061251Z 04007KT 10SM FEW010 FEW036 FEW250 17/14 A3023 RMK AO2 SLP234 T01670139</t>
  </si>
  <si>
    <t>KRDU 061351Z 04012G19KT 10SM FEW012 SCT032 19/14 A3023 RMK AO2 SLP235 T01890139</t>
  </si>
  <si>
    <t>KRDU 061442Z 02007KT 320V060 10SM FEW020 BKN025 BKN035 20/14 A3023 RMK AO2 T02000139</t>
  </si>
  <si>
    <t>KRDU 061451Z 03009KT 10SM FEW020 BKN025 BKN035 20/14 A3023 RMK AO2 SLP233 T02000139 50003</t>
  </si>
  <si>
    <t>KRDU 061551Z 04010G14KT 10SM BKN021 21/15 A3022 RMK AO2 SLP229 T02060150</t>
  </si>
  <si>
    <t>KRDU 061651Z 05012G18KT 10SM BKN022 21/16 A3021 RMK AO2 SLP227 T02110156</t>
  </si>
  <si>
    <t>KRDU 061751Z 03010G19KT 10SM BKN019 21/17 A3019 RMK AO2 SLP222 T02110167 10222 20156 58010</t>
  </si>
  <si>
    <t>KRDU 061851Z 04009KT 10SM OVC019 22/17 A3018 RMK AO2 SLP217 T02170172</t>
  </si>
  <si>
    <t>KRDU 061951Z 03010G19KT 10SM OVC017 22/17 A3017 RMK AO2 SLP214 T02170172</t>
  </si>
  <si>
    <t>KRDU 062051Z 04008G15KT 10SM OVC017 21/17 A3017 RMK AO2 SLP214 T02110172 56008</t>
  </si>
  <si>
    <t>KRDU 062151Z 04010KT 10SM OVC015 21/17 A3018 RMK AO2 SLP216 T02060172</t>
  </si>
  <si>
    <t>KRDU 062207Z 04010KT 10SM OVC014 20/17 A3018 RMK AO2 T02000172</t>
  </si>
  <si>
    <t>KRDU 062251Z 03010KT 8SM -RA OVC013 19/17 A3018 RMK AO2 RAB41 SLP217 P0000 T01940172</t>
  </si>
  <si>
    <t>KRDU 062351Z 04010G16KT 7SM -DZ OVC011 19/17 A3019 RMK AO2 RAE21DZB46 SLP219 P0000 60000 T01890172 10222 20189 51006</t>
  </si>
  <si>
    <t>KRDU 070051Z 03009KT 10SM -DZ OVC012 19/17 A3019 RMK AO2 SLP220 P0000 T01890167</t>
  </si>
  <si>
    <t>KRDU 070151Z 04008KT 7SM -DZ BKN011 OVC018 19/17 A3018 RMK AO2 SLP217 P0000 T01890172</t>
  </si>
  <si>
    <t>KRDU 070251Z 04010KT 7SM -DZ OVC009 19/17 A3017 RMK AO2 SLP215 P0000 60000 T01890172 58004</t>
  </si>
  <si>
    <t>KRDU 070351Z 04009G16KT 3SM -RA BR OVC007 18/17 A3016 RMK AO2 DZE50RAB50 SLP210 P0000 T01830172</t>
  </si>
  <si>
    <t>KRDU 070451Z 03011KT 7SM -DZ OVC007 18/18 A3014 RMK AO2 RAE30DZB30 SLP201 P0002 T01830178 402220150</t>
  </si>
  <si>
    <t>KRDU 070551Z 05009KT 6SM -DZ BR BKN007 OVC013 18/18 A3012 RMK AO2 SLP195 P0002 60004 T01830178 10194 20183 58018</t>
  </si>
  <si>
    <t>KRDU 070651Z 04008KT 2SM -RA BR OVC005 19/18 A3011 RMK AO2 DZE50RAB50 SLP191 P0001 T01890183</t>
  </si>
  <si>
    <t>KRDU 070751Z 05007KT 2SM -RA BR BKN006 OVC010 19/18 A3009 RMK AO2 SLP185 P0005 T01890183</t>
  </si>
  <si>
    <t>KRDU 070851Z 05006KT 8SM -DZ BKN006 OVC013 19/18 A3009 RMK AO2 RAE50DZB50 SLP184 P0002 60008 T01890183 56011</t>
  </si>
  <si>
    <t>KRDU 070951Z 06008KT 10SM -DZ BKN006 OVC023 19/19 A3008 RMK AO2 DZE06B34RAB06E34 SLP182 CIG 005V007 P0001 T01940189</t>
  </si>
  <si>
    <t>KRDU 071007Z 06010KT 10SM -DZ BKN004 OVC023 20/19 A3008 RMK AO2 P0001 T02000194</t>
  </si>
  <si>
    <t>KRDU 071051Z 06007KT 10SM -DZ BKN006 OVC015 20/19 A3009 RMK AO2 SLP184 P0001 T02000194</t>
  </si>
  <si>
    <t>KRDU 071059Z 06008KT 2SM -RA BR BKN006 OVC015 21/19 A3009 RMK AO2 SFC VIS 3 DZE57RAB57 P0000 T02060194</t>
  </si>
  <si>
    <t>KRDU 071151Z 07010KT 2SM -DZ BR BKN006 OVC012 21/20 A3009 RMK AO2 SFC VIS 3 DZE1057B48RAB1057E48 SLP184 P0003 60013 70017 T02060200 10206 20183 55000</t>
  </si>
  <si>
    <t>KRDU 071251Z 06007KT 2SM -DZ BR OVC005 21/20 A3010 RMK AO2 SFC VIS 3 SLP188 P0001 T02060200</t>
  </si>
  <si>
    <t>KRDU 071351Z 06007KT 1 1/2SM R23R/5500VP6000FT -RA BR OVC004 21/21 A3010 RMK AO2 TWR VIS 2 DZE11RAB11 SLP188 P0001 T02110206</t>
  </si>
  <si>
    <t>KRDU 071445Z 07007KT 2SM -DZ BR BKN006 OVC018 22/21 A3010 RMK AO2 SFC VIS 3 RAE45DZB45 P0003</t>
  </si>
  <si>
    <t>KRDU 071451Z 08008KT 2SM -DZ BR BKN006 OVC018 22/22 A3010 RMK AO2 SFC VIS 3 RAE45DZB45 SLP189 P0003 60005 T02220217 51005</t>
  </si>
  <si>
    <t>KRDU 071537Z 08010KT 5SM -DZ BR BKN007 OVC016 22/22 A3009 RMK AO2 P0001 T02220217</t>
  </si>
  <si>
    <t>KRDU 071551Z 09010KT 6SM BR BKN007 OVC016 23/22 A3009 RMK AO2 DZE50 SLP186 P0001 T02280217</t>
  </si>
  <si>
    <t>KRDU 071651Z 08009KT 3SM -DZ BR BKN007 OVC018 23/22 A3008 RMK AO2 DZB50 SLP183 P0000 T02280217</t>
  </si>
  <si>
    <t>KRDU 071747Z 08009KT 2SM -RA BR BKN007 OVC018 23/22 A3007 RMK AO2 SFC VIS 2 1/2 DZE47RAB47 P0000</t>
  </si>
  <si>
    <t>KRDU 071751Z 08009KT 2SM -RA BR BKN007 OVC018 23/22 A3007 RMK AO2 SFC VIS 2 1/2 DZE47RAB47 SLP178 P0000 60006 T02280222 10233 20206 55007</t>
  </si>
  <si>
    <t>KRDU 071851Z 06006KT 2SM -DZ BR BKN007 OVC016 23/22 A3005 RMK AO2 SFC VIS 3 RAE33DZB33 SLP172 P0000 T02330222</t>
  </si>
  <si>
    <t>KRDU 071951Z 08007KT 2SM R23R/5000VP6000FT -RA BR BKN007 OVC022 23/22 A3004 RMK AO2 DZE09RAB09 SLP168 P0001 T02330222</t>
  </si>
  <si>
    <t>KRDU 071955Z 08007KT 1SM R23R/4000VP6000FT RA BR BKN007 OVC022 23/22 A3004 RMK AO2 SFC VIS 1 1/2 P0001 T02330222</t>
  </si>
  <si>
    <t>KRDU 072014Z 09012KT 7SM R23R/5500VP6000FT -RA BKN007 OVC020 23/22 A3004 RMK AO2 P0008 T02280217</t>
  </si>
  <si>
    <t>KRDU 072051Z 07008KT 3SM -DZ BR SCT009 BKN014 OVC044 22/21 A3004 RMK AO2 TWR VIS 7 RAE21DZB45 SLP168 P0008 60009 T02220211 55010</t>
  </si>
  <si>
    <t>KRDU 072054Z 07009KT 2SM -RA BR SCT009 BKN014 OVC044 22/21 A3004</t>
  </si>
  <si>
    <t>KRDU 072136Z 07009KT 2SM -RA BR BKN009 BKN013 OVC025 22/21 A3003 RMK AO2 SFC VIS 2 1/2 DZE2054RAB2054 P0002 T02170211</t>
  </si>
  <si>
    <t>KRDU 072145Z 07010KT 1 1/4SM R23R/5000VP6000FT -RA BR BKN007 OVC013 22/21 A3003 RMK AO2 SFC VIS 2 DZE2054RAB2054 P0003</t>
  </si>
  <si>
    <t>KRDU 072151Z 08010KT 1 1/4SM -DZ BR BKN007 OVC013 22/21 A3003 RMK AO2 SFC VIS 2 DZE2054B50RAB2054E50 SLP164 P0003 T02170211</t>
  </si>
  <si>
    <t>KRDU 072251Z 08010KT 7SM -DZ OVC008 22/21 A3002 RMK AO2 SLP163 P0000 T02170206</t>
  </si>
  <si>
    <t>KRDU 072351Z 07009G16KT 7SM -DZ OVC007 22/21 A3002 RMK AO2 DZE15B45 SLP162 P0000 60012 T02170206 10233 20217 58003</t>
  </si>
  <si>
    <t>KRDU 080051Z 07009KT 10SM -DZ OVC007 22/21 A3002 RMK AO2 DZE09B47RAB09E47 SLP161 P0000 T02170206</t>
  </si>
  <si>
    <t>KRDU 080151Z 07009G17KT 10SM -DZ OVC006 22/21 A3001 RMK AO2 SLP160 P0000 T02170206</t>
  </si>
  <si>
    <t>KRDU 080251Z 08007KT 5SM -DZ BR OVC006 22/21 A3001 RMK AO2 SLP160 P0000 60000 T02170206 56002</t>
  </si>
  <si>
    <t>KRDU 080351Z 07007KT 8SM -RA BKN009 OVC014 22/21 A2999 RMK AO2 DZE17RAB17 SLP152 P0001 T02170206</t>
  </si>
  <si>
    <t>KRDU 080451Z 07008KT 6SM BR BKN008 OVC012 21/21 A2997 RMK AO2 RAE41 SLP144 P0002 T02110206 402330183</t>
  </si>
  <si>
    <t>KRDU 080551Z 07008KT 9SM -RA BKN009 OVC017 21/21 A2996 RMK AO2 RAB0453 SLP140 P0003 60006 T02110206 10217 20211 56019</t>
  </si>
  <si>
    <t>KRDU 080651Z 06009KT 5SM RA BR BKN008 BKN012 OVC022 21/20 A2993 RMK AO2 SLP132 P0013 T02110200</t>
  </si>
  <si>
    <t>KRDU 080751Z 05010KT 8SM -RA BKN008 BKN019 BKN065 21/20 A2991 RMK AO2 SLP126 P0014 T02110200</t>
  </si>
  <si>
    <t>KRDU 080851Z 05008KT 6SM RA BR BKN008 OVC018 21/20 A2992 RMK AO2 SLP127 P0006 60033 T02110200 55013 $</t>
  </si>
  <si>
    <t>KRDU 080951Z 03011KT 7SM -RA BKN008 BKN049 OVC110 21/21 A2990 RMK AO2 SLP120 P0009 T02110206</t>
  </si>
  <si>
    <t>KRDU 081051Z 04011KT 8SM -RA BKN006 BKN030 OVC045 21/20 A2989 RMK AO2 SLP117 P0004 T02110200</t>
  </si>
  <si>
    <t>KRDU 081124Z 04011G17KT 2SM RA BR BKN008 BKN021 OVC055 21/20 A2989</t>
  </si>
  <si>
    <t>KRDU 081151Z 04012G19KT 2SM RA BR BKN007 BKN012 OVC020 21/20 A2986 RMK AO2 SFC VIS 3 SLP108 P0018 60064 70088 T02060200 10211 20206 58019</t>
  </si>
  <si>
    <t>KRDU 081251Z 03016G24KT 2SM RA BR BKN007 OVC013 21/20 A2984 RMK AO2 SFC VIS 6 SLP100 P0011 T02110200</t>
  </si>
  <si>
    <t>KRDU 081351Z 04016G21KT 2SM RA BR BKN008 OVC041 21/20 A2983 RMK AO2 SFC VIS 2 1/2 SLP097 P0027 T02110200</t>
  </si>
  <si>
    <t>KRDU 081443Z 03014G24KT 1 1/2SM R23R/5500VP6000FT +RA BR BKN008 OVC019 21/20 A2982 RMK AO2 P0044 T02110200</t>
  </si>
  <si>
    <t>KRDU 081451Z 04013G24KT 1 1/2SM R23R/6000VP6000FT +RA BR BKN008 OVC019 21/20 A2982 RMK AO2 SLP095 P0051 60089 T02110200 56013</t>
  </si>
  <si>
    <t>KRDU 081529Z 04020G34KT 1SM R23R/4500VP6000FT +RA BR BKN009 BKN030 OVC036 21/19 A2978 RMK AO2 PK WND 04034/1520 P0029 T02060194</t>
  </si>
  <si>
    <t>KRDU 081551Z 03019G24KT 1SM R23R/P6000FT +RA BR BKN009 BKN022 OVC035 21/19 A2977 RMK AO2 PK WND 04034/1520 SLP077 P0044 T02060194</t>
  </si>
  <si>
    <t>KRDU 081651Z 03018G30KT 1SM R23R/4000V5500FT +RA BR BKN008 OVC016 20/19 A2973 RMK AO2 PK WND 04032/1626 SLP064 P0079 T02000194</t>
  </si>
  <si>
    <t>KRDU 081751Z 03015G32KT 1SM R23R/5000VP6000FT +RA BR BKN008 OVC019 19/19 A2973 RMK AO2 PK WND 36032/1726 LTG DSNT SE SLP063 P0090 60302 T01940189 10211 20194 56031</t>
  </si>
  <si>
    <t>KRDU 081851Z 04021G36KT 1SM R23R/4000VP6000FT +RA BR BKN008 BKN014 OVC031 19/18 A2969 RMK AO2 PK WND 03039/1815 PRESFR SLP049 P0085 T01940183</t>
  </si>
  <si>
    <t>KRDU 081951Z 03019G28KT 1SM R23R/5500VP6000FT +RA BR BKN009 BKN015 OVC023 19/18 A2970 RMK AO2 PK WND 04041/1857 SLP054 P0071 T01890183</t>
  </si>
  <si>
    <t>KRDU 082051Z 04019G25KT 1SM R23R/P6000FT +RA BR BKN009 BKN015 OVC027 19/18 A2974 RMK AO2 PK WND 04032/1957 SLP067 P0046 60202 T01890183 53003</t>
  </si>
  <si>
    <t>KRDU 082125Z 03016G28KT 1SM R23R/P6000FT +RA BR BKN011 BKN020 OVC036 19/18 A2974 RMK AO2 PK WND 04029/2053 P0013 T01890178</t>
  </si>
  <si>
    <t>KRDU 082151Z 02017G29KT 1SM R23R/P6000FT +RA BR BKN011 OVC019 19/18 A2975 RMK AO2 PK WND 02029/2144 SLP069 P0029 T01890178</t>
  </si>
  <si>
    <t>KRDU 082251Z 04021G30KT 1SM R23R/P6000FT RA BR BKN012 BKN035 OVC080 19/18 A2973 RMK AO2 PK WND 04035/2223 SFC VIS 5 SLP062 P0018 T01890178</t>
  </si>
  <si>
    <t>KRDU 082313Z 04020G32KT 9SM -RA BKN014 BKN080 OVC110 19/18 A2973 RMK AO2 PK WND 03032/2310 P0003 T01890178</t>
  </si>
  <si>
    <t>KRDU 082351Z 03015G29KT 9SM -RA BKN014 BKN042 OVC110 19/18 A2972 RMK AO2 PK WND 03032/2310 SLP059 P0008 60257 T01890178 10194 20189 58007</t>
  </si>
  <si>
    <t>KRDU 090051Z 03013G29KT 10SM BKN011 OVC015 18/17 A2971 RMK AO2 PK WND 03031/0009 RAE48 SLP058 P0003 T01830172</t>
  </si>
  <si>
    <t>KRDU 090151Z 02019G28KT 10SM -RA OVC013 18/17 A2974 RMK AO2 PK WND 04031/0123 RAB51 SLP067 P0000 T01830167</t>
  </si>
  <si>
    <t>KRDU 090251Z 01012G27KT 10SM -RA BKN012 OVC016 18/17 A2977 RMK AO2 PK WND 02028/0226 SLP078 P0003 60006 T01780167 53017</t>
  </si>
  <si>
    <t>KRDU 090351Z 36008G15KT 10SM -RA OVC011 17/16 A2981 RMK AO2 PK WND 03026/0252 SLP090 P0007 T01720161</t>
  </si>
  <si>
    <t>KRDU 090451Z 01008KT 340V040 10SM -RA BKN011 OVC020 17/16 A2981 RMK AO2 SLP092 P0005 T01720161 402110172</t>
  </si>
  <si>
    <t>KRDU 090527Z 02008G18KT 350V050 10SM -RA SCT012 OVC021 17/16 A2982 RMK AO2 P0004 T01720161</t>
  </si>
  <si>
    <t>KRDU 090551Z 01008G18KT 10SM -RA SCT012 OVC023 17/17 A2982 RMK AO2 SLP095 P0006 60024 T01720167 10189 20172 51016</t>
  </si>
  <si>
    <t>KRDU 090651Z VRB06G15KT 10SM -RA BKN010 OVC023 17/17 A2983 RMK AO2 SLP100 P0004 T01720167</t>
  </si>
  <si>
    <t>KRDU 090751Z 34009G23KT 310V020 10SM -RA BKN012 OVC021 14/12 A2986 RMK AO2 SLP110 P0003 T01390122</t>
  </si>
  <si>
    <t>KRDU 090809Z 01014G23KT 340V040 10SM -RA SCT012 OVC025 14/12 A2986 RMK AO2 P0001 T01390122</t>
  </si>
  <si>
    <t>KRDU 090851Z 01010G21KT 10SM OVC030 14/11 A2989 RMK AO2 RAE16 SLP119 P0001 60008 T01440111 53024</t>
  </si>
  <si>
    <t>KRDU 090951Z 35007KT 300V010 10SM SCT041 OVC055 14/09 A2993 RMK AO2 SLP132 T01440089</t>
  </si>
  <si>
    <t>KRDU 091051Z VRB04KT 10SM SCT050 13/09 A2996 RMK AO2 SLP143 T01330094</t>
  </si>
  <si>
    <t>KRDU 091151Z 35008G15KT 10SM FEW080 13/07 A2999 RMK AO2 SLP155 60008 70591 T01330072 10178 20128 51034</t>
  </si>
  <si>
    <t>KRDU 091251Z 34009G18KT 300V010 10SM FEW080 14/06 A3000 RMK AO2 SLP158 T01390061</t>
  </si>
  <si>
    <t>KRDU 091351Z 35009G15KT 320V030 10SM FEW060 16/06 A3003 RMK AO2 SLP166 T01610061</t>
  </si>
  <si>
    <t>KRDU 091451Z 36011G21KT 10SM CLR 17/05 A3004 RMK AO2 SLP169 T01720050 51015</t>
  </si>
  <si>
    <t>KRDU 091551Z 35011G24KT 310V010 10SM CLR 19/05 A3004 RMK AO2 SLP171 T01890050</t>
  </si>
  <si>
    <t>KRDU 091651Z 33011G21KT 270V020 10SM CLR 20/05 A3004 RMK AO2 SLP169 T02000050</t>
  </si>
  <si>
    <t>KRDU 091751Z 35010G20KT 270V010 10SM CLR 21/04 A3004 RMK AO2 SLP169 T02110039 10217 20133 50000</t>
  </si>
  <si>
    <t>KRDU 091851Z 33011G19KT 280V010 10SM CLR 22/03 A3003 RMK AO2 SLP168 T02170028</t>
  </si>
  <si>
    <t>KRDU 091951Z 31009G17KT 270V340 10SM CLR 22/06 A3005 RMK AO2 SLP175 T02220056</t>
  </si>
  <si>
    <t>KRDU 092051Z 34008G16KT 290V020 10SM CLR 22/04 A3007 RMK AO2 SLP178 T02170044 53009</t>
  </si>
  <si>
    <t>KRDU 092151Z 35005KT 10SM CLR 21/06 A3008 RMK AO2 SLP184 T02110056</t>
  </si>
  <si>
    <t>KRDU 092251Z 00000KT 10SM CLR 19/07 A3010 RMK AO2 SLP191 T01890067</t>
  </si>
  <si>
    <t>KRDU 092351Z 00000KT 10SM CLR 16/09 A3012 RMK AO2 SLP199 T01560089 10228 20150 53019</t>
  </si>
  <si>
    <t>KRDU 100051Z 02003KT 10SM CLR 16/08 A3015 RMK AO2 SLP208 T01560078</t>
  </si>
  <si>
    <t>KRDU 100151Z 00000KT 10SM CLR 14/08 A3018 RMK AO2 SLP218 T01390083</t>
  </si>
  <si>
    <t>KRDU 100251Z 01003KT 10SM CLR 13/08 A3021 RMK AO2 SLP227 T01330083 53028</t>
  </si>
  <si>
    <t>KRDU 100351Z 00000KT 10SM CLR 12/08 A3023 RMK AO2 SLP235 T01220083</t>
  </si>
  <si>
    <t>KRDU 100451Z 36003KT 10SM CLR 11/08 A3023 RMK AO2 SLP234 T01110078 402280111</t>
  </si>
  <si>
    <t>KRDU 100551Z 03003KT 10SM CLR 11/08 A3023 RMK AO2 SLP235 T01060078 10161 20106 51007</t>
  </si>
  <si>
    <t>KRDU 100651Z 00000KT 10SM CLR 10/08 A3023 RMK AO2 SLP235 T01000078</t>
  </si>
  <si>
    <t>KRDU 100751Z 01003KT 10SM CLR 10/07 A3024 RMK AO2 SLP238 T01000067</t>
  </si>
  <si>
    <t>KRDU 100851Z 02005KT 10SM CLR 10/06 A3024 RMK AO2 SLP239 T01000061 53004</t>
  </si>
  <si>
    <t>KRDU 100951Z 00000KT 10SM CLR 09/06 A3025 RMK AO2 SLP243 T00940061</t>
  </si>
  <si>
    <t>KRDU 101051Z 36003KT 10SM CLR 09/06 A3028 RMK AO2 SLP251 T00890061</t>
  </si>
  <si>
    <t>KRDU 101151Z 03005KT 10SM CLR 10/06 A3029 RMK AO2 SLP258 T01000061 10111 20083 53018</t>
  </si>
  <si>
    <t>KRDU 101251Z 02005KT 10SM CLR 12/07 A3033 RMK AO2 SLP270 T01220067</t>
  </si>
  <si>
    <t>KRDU 101351Z 03010G18KT 10SM CLR 14/06 A3034 RMK AO2 SLP273 T01390061</t>
  </si>
  <si>
    <t>KRDU 101451Z 03013G19KT 10SM FEW038 16/06 A3035 RMK AO2 SLP277 T01560056 51020</t>
  </si>
  <si>
    <t>KRDU 101551Z 03012G18KT 10SM CLR 17/04 A3035 RMK AO2 SLP275 T01670044</t>
  </si>
  <si>
    <t>KRDU 101651Z 36008KT 10SM FEW250 18/06 A3034 RMK AO2 SLP273 T01780056</t>
  </si>
  <si>
    <t>KRDU 101751Z 03009G14KT 10SM FEW250 18/06 A3032 RMK AO2 SLP265 T01830056 10189 20100 58012</t>
  </si>
  <si>
    <t>KRDU 101851Z 36008KT 320V030 10SM FEW250 19/06 A3030 RMK AO2 SLP258 T01890056</t>
  </si>
  <si>
    <t>KRDU 101951Z 04008KT 10SM FEW250 19/05 A3030 RMK AO2 SLP257 T01940050</t>
  </si>
  <si>
    <t>KRDU 102051Z 04007KT 10SM FEW250 19/05 A3030 RMK AO2 SLP258 T01940050 55006</t>
  </si>
  <si>
    <t>KRDU 102151Z VRB04KT 10SM FEW250 18/05 A3030 RMK AO2 SLP259 T01830050</t>
  </si>
  <si>
    <t>KRDU 102251Z 03003KT 10SM FEW250 15/08 A3032 RMK AO2 SLP267 T01500078</t>
  </si>
  <si>
    <t>KRDU 102351Z 09003KT 10SM FEW250 13/09 A3033 RMK AO2 SLP272 T01280094 10200 20111 53012</t>
  </si>
  <si>
    <t>KRDU 110051Z 00000KT 10SM FEW250 11/09 A3034 RMK AO2 SLP275 T01110089</t>
  </si>
  <si>
    <t>KRDU 110151Z 07004KT 10SM CLR 11/08 A3036 RMK AO2 SLP281 T01060078</t>
  </si>
  <si>
    <t>KRDU 110251Z 00000KT 10SM FEW250 10/08 A3038 RMK AO2 SLP288 T01000078 53016</t>
  </si>
  <si>
    <t>KRDU 110351Z 00000KT 10SM FEW250 09/08 A3038 RMK AO2 SLP289 T00890078</t>
  </si>
  <si>
    <t>KRDU 110451Z 00000KT 10SM FEW250 07/07 A3038 RMK AO2 SLP287 T00720067 402000072</t>
  </si>
  <si>
    <t>KRDU 110551Z 00000KT 10SM FEW250 08/07 A3038 RMK AO2 SLP286 T00830072 10128 20072 58001</t>
  </si>
  <si>
    <t>KRDU 110651Z 00000KT 10SM FEW250 07/07 A3038 RMK AO2 SLP284 T00720067</t>
  </si>
  <si>
    <t>KRDU 110751Z 00000KT 10SM FEW250 07/07 A3038 RMK AO2 SLP288 T00720067</t>
  </si>
  <si>
    <t>BCFG</t>
  </si>
  <si>
    <t>KRDU 110851Z 00000KT 10SM BCFG FEW250 06/06 A3039 RMK AO2 SLP290 T00610056 53004</t>
  </si>
  <si>
    <t>KRDU 110951Z 00000KT 10SM BCFG FEW250 07/06 A3040 RMK AO2 SLP294 T00670061</t>
  </si>
  <si>
    <t>KRDU 111051Z 03004KT 10SM BCFG FEW250 06/06 A3040 RMK AO2 SLP294 T00610056</t>
  </si>
  <si>
    <t>KRDU 111151Z 02003KT 10SM FEW250 07/07 A3041 RMK AO2 SLP297 T00720067 10083 20061 51007</t>
  </si>
  <si>
    <t>KRDU 111251Z 01005KT 10SM SCT250 10/08 A3044 RMK AO2 SLP307 T01000078</t>
  </si>
  <si>
    <t>KRDU 111351Z 03007KT 10SM SCT250 13/07 A3045 RMK AO2 SLP311 T01280072</t>
  </si>
  <si>
    <t>KRDU 111451Z VRB03KT 10SM SCT250 16/07 A3045 RMK AO2 SLP312 T01560067 51014</t>
  </si>
  <si>
    <t>KRDU 111551Z 07005KT 10SM FEW250 17/07 A3044 RMK AO2 SLP307 T01720067</t>
  </si>
  <si>
    <t>KRDU 111651Z 06006KT 10SM SCT250 18/06 A3042 RMK AO2 SLP300 T01780056</t>
  </si>
  <si>
    <t>KRDU 111751Z VRB05KT 10SM SCT250 19/07 A3039 RMK AO2 SLP289 T01890067 10189 20072 58021</t>
  </si>
  <si>
    <t>KRDU 111851Z 01006KT 10SM SCT250 19/07 A3036 RMK AO2 SLP281 T01940067</t>
  </si>
  <si>
    <t>KRDU 111951Z 06007KT 10SM SCT250 19/06 A3035 RMK AO2 SLP277 T01940056</t>
  </si>
  <si>
    <t>KRDU 112051Z 05008KT 10SM FEW180 SCT250 20/07 A3034 RMK AO2 SLP273 T02000067 56016</t>
  </si>
  <si>
    <t>KRDU 112151Z 06005KT 10SM FEW180 SCT250 19/07 A3034 RMK AO2 SLP272 T01890067</t>
  </si>
  <si>
    <t>KRDU 112251Z 05003KT 10SM R23R/0300VP6000FT FEW180 SCT250 15/09 A3034 RMK AO2 SLP274 T01500094</t>
  </si>
  <si>
    <t>KRDU 112351Z 04003KT 10SM FEW180 SCT250 12/09 A3034 RMK AO2 SLP275 T01220094 10200 20122 53000</t>
  </si>
  <si>
    <t>KRDU 120051Z 00000KT 10SM FEW180 SCT250 11/09 A3035 RMK AO2 SLP277 T01110089</t>
  </si>
  <si>
    <t>KRDU 120151Z 00000KT 10SM FEW250 11/08 A3035 RMK AO2 SLP277 T01060083</t>
  </si>
  <si>
    <t>KRDU 120251Z 00000KT 10SM FEW250 10/08 A3035 RMK AO2 SLP276 T01000083 50002</t>
  </si>
  <si>
    <t>KRDU 120351Z 00000KT 10SM FEW200 10/09 A3034 RMK AO2 SLP273 T01000089</t>
  </si>
  <si>
    <t>KRDU 120451Z 00000KT 10SM FEW200 09/09 A3033 RMK AO2 SLP269 T00940089 402000061</t>
  </si>
  <si>
    <t>KRDU 120551Z 00000KT 10SM FEW200 10/09 A3032 RMK AO2 SLP266 T01000089 10122 20094 58009</t>
  </si>
  <si>
    <t>KRDU 120651Z 00000KT 10SM FEW200 09/09 A3032 RMK AO2 SLP265 T00940089</t>
  </si>
  <si>
    <t>KRDU 120751Z 00000KT 10SM FEW250 09/09 A3031 RMK AO2 SLP263 T00940089</t>
  </si>
  <si>
    <t>KRDU 120851Z 00000KT 10SM FEW250 09/08 A3032 RMK AO2 SLP264 T00890083 55002</t>
  </si>
  <si>
    <t>KRDU 120951Z 01003KT 10SM FEW001 FEW250 09/09 A3032 RMK AO2 SLP267 T00940089</t>
  </si>
  <si>
    <t>KRDU 121051Z 00000KT 10SM FEW001 FEW250 09/08 A3032 RMK AO2 SLP268 T00940083</t>
  </si>
  <si>
    <t>KRDU 121151Z 00000KT 10SM FEW003 FEW250 09/08 A3033 RMK AO2 SLP269 T00940083 10100 20089 51004</t>
  </si>
  <si>
    <t>KRDU 121209Z 04004KT 2SM BR BKN002 BKN250 10/09 A3033 RMK AO2 T01000094</t>
  </si>
  <si>
    <t>KRDU 121216Z 04004KT 1/4SM R23R/5000VP6000FT BR BKN002 BKN250 11/10 A3033 RMK AO2 SFC VIS 1 1/2 T01060100</t>
  </si>
  <si>
    <t>KRDU 121251Z 03004KT 1/4SM R23R/P6000FT BR BKN002 BKN250 12/11 A3034 RMK AO2 SFC VIS 1 1/2 SLP274 T01170111</t>
  </si>
  <si>
    <t>KRDU 121315Z VRB05KT 1SM R23R/P6000FT BR BKN003 BKN250 13/12 A3035 RMK AO2 SFC VIS 3 T01280117</t>
  </si>
  <si>
    <t>KRDU 121351Z VRB03KT 10SM SCT005 SCT250 14/12 A3035 RMK AO2 SLP276 T01390122</t>
  </si>
  <si>
    <t>KRDU 121451Z 05006KT 10SM FEW014 FEW250 17/13 A3034 RMK AO2 SLP272 T01720128 50004</t>
  </si>
  <si>
    <t>KRDU 121551Z VRB06KT 10SM FEW024 FEW250 19/12 A3032 RMK AO2 SLP266 T01890122</t>
  </si>
  <si>
    <t>KRDU 121651Z 00000KT 10SM SCT026 SCT250 20/12 A3030 RMK AO2 SLP259 T02000122</t>
  </si>
  <si>
    <t>KRDU 121751Z 00000KT 10SM SCT030 SCT250 22/13 A3027 RMK AO2 SLP248 T02170128 10217 20089 58024</t>
  </si>
  <si>
    <t>KRDU 121851Z 00000KT 10SM SCT033 22/13 A3024 RMK AO2 SLP238 T02170128</t>
  </si>
  <si>
    <t>KRDU 121951Z 31003KT 10SM SCT036 21/13 A3022 RMK AO2 SLP232 T02110128</t>
  </si>
  <si>
    <t>KRDU 122051Z 00000KT 10SM SCT036 22/13 A3020 RMK AO2 SLP225 T02220128 56022</t>
  </si>
  <si>
    <t>KRDU 122151Z 07003KT 10SM FEW036 22/13 A3019 RMK AO2 SLP222 T02170128</t>
  </si>
  <si>
    <t>KRDU 122251Z 01003KT 10SM FEW060 FEW250 18/14 A3020 RMK AO2 SLP225 T01780139</t>
  </si>
  <si>
    <t>KRDU 122351Z 00000KT 10SM FEW100 FEW250 15/14 A3022 RMK AO2 SLP231 T01500139 10228 20150 53005</t>
  </si>
  <si>
    <t>KRDU 130051Z 00000KT 10SM FEW250 14/13 A3022 RMK AO2 SLP232 T01390128</t>
  </si>
  <si>
    <t>KRDU 130151Z 00000KT 10SM FEW250 14/13 A3022 RMK AO2 SLP230 T01390128</t>
  </si>
  <si>
    <t>KRDU 130251Z 00000KT 10SM CLR 13/12 A3020 RMK AO2 SLP226 T01280122 58004</t>
  </si>
  <si>
    <t>KRDU 130351Z 00000KT 10SM BCFG CLR 13/12 A3021 RMK AO2 SLP227 T01280122</t>
  </si>
  <si>
    <t>KRDU 130451Z 00000KT 10SM BCFG CLR 12/11 A3018 RMK AO2 SLP219 T01170111 402280089</t>
  </si>
  <si>
    <t>KRDU 130551Z 00000KT 10SM BCFG FEW040 FEW250 12/11 A3018 RMK AO2 SLP216 T01170111 10150 20106 58008</t>
  </si>
  <si>
    <t>KRDU 130651Z 00000KT 10SM BCFG FEW040 FEW250 11/11 A3016 RMK AO2 SLP211 T01110106</t>
  </si>
  <si>
    <t>KRDU 130751Z 00000KT 10SM BCFG FEW040 FEW250 11/10 A3016 RMK AO2 SLP211 T01110100</t>
  </si>
  <si>
    <t>KRDU 130851Z 00000KT 10SM BCFG FEW001 FEW034 FEW250 10/09 A3015 RMK AO2 SLP209 T01000094 56008</t>
  </si>
  <si>
    <t>KRDU 130951Z 00000KT 10SM BCFG FEW001 FEW034 FEW250 10/09 A3015 RMK AO2 SLP207 T01000094</t>
  </si>
  <si>
    <t>KRDU 131051Z 00000KT 8SM BCFG FEW001 FEW034 FEW250 09/09 A3015 RMK AO2 SLP210 T00940089</t>
  </si>
  <si>
    <t>KRDU 131151Z 00000KT 10SM FEW034 FEW250 10/10 A3017 RMK AO2 SLP215 T01000100 10117 20089 53005</t>
  </si>
  <si>
    <t>KRDU 131251Z 00000KT 10SM FEW250 13/12 A3018 RMK AO2 SLP219 T01330122</t>
  </si>
  <si>
    <t>KRDU 131351Z 22004KT 10SM FEW250 17/14 A3018 RMK AO2 SLP219 T01670144</t>
  </si>
  <si>
    <t>KRDU 131451Z 26003KT 10SM FEW250 21/15 A3017 RMK AO2 SLP213 T02060150 50000</t>
  </si>
  <si>
    <t>KRDU 131551Z 27007KT 10SM FEW250 22/13 A3016 RMK AO2 SLP211 T02170133</t>
  </si>
  <si>
    <t>KRDU 131651Z 24006KT 10SM FEW250 24/13 A3015 RMK AO2 SLP208 T02390133</t>
  </si>
  <si>
    <t>KRDU 131751Z 27005KT 10SM FEW100 FEW250 25/13 A3013 RMK AO2 SLP200 T02500128 10250 20100 58014</t>
  </si>
  <si>
    <t>KRDU 131851Z 28005KT 10SM FEW100 FEW250 26/12 A3011 RMK AO2 SLP194 T02560117</t>
  </si>
  <si>
    <t>KRDU 131951Z VRB05KT 10SM FEW100 FEW250 26/12 A3011 RMK AO2 SLP193 T02610117</t>
  </si>
  <si>
    <t>KRDU 132051Z 33005KT 10SM FEW100 FEW250 26/12 A3010 RMK AO2 SLP191 T02610122 56008</t>
  </si>
  <si>
    <t>KRDU 132151Z 32004KT 10SM FEW100 FEW250 24/13 A3011 RMK AO2 SLP192 T02440128</t>
  </si>
  <si>
    <t>KRDU 132251Z 34003KT 10SM FEW100 FEW250 21/14 A3012 RMK AO2 SLP198 T02060144</t>
  </si>
  <si>
    <t>KRDU 132351Z 00000KT 10SM FEW250 20/14 A3013 RMK AO2 SLP201 T02000139 10261 20194 53008</t>
  </si>
  <si>
    <t>KRDU 140051Z 00000KT 10SM FEW250 17/14 A3015 RMK AO2 SLP207 T01720144</t>
  </si>
  <si>
    <t>KRDU 140151Z 00000KT 10SM FEW250 18/14 A3017 RMK AO2 SLP215 T01830139</t>
  </si>
  <si>
    <t>KRDU 140251Z VRB03KT 10SM CLR 17/14 A3019 RMK AO2 SLP219 T01720139 51019</t>
  </si>
  <si>
    <t>KRDU 140351Z VRB04KT 10SM CLR 17/13 A3020 RMK AO2 SLP224 T01720133</t>
  </si>
  <si>
    <t>KRDU 140451Z 00000KT 10SM FEW035 16/13 A3022 RMK AO2 SLP229 T01610128 402610089</t>
  </si>
  <si>
    <t>KRDU 140551Z 03005KT 10SM FEW035 FEW250 16/12 A3023 RMK AO2 SLP234 T01610122 10200 20161 53016</t>
  </si>
  <si>
    <t>KRDU 140651Z 02006KT 10SM FEW032 BKN048 16/13 A3025 RMK AO2 SLP238 T01610133</t>
  </si>
  <si>
    <t>KRDU 140751Z 05008KT 10SM FEW032 FEW048 16/13 A3026 RMK AO2 SLP242 T01560133</t>
  </si>
  <si>
    <t>KRDU 140851Z 05009KT 10SM FEW034 FEW048 FEW250 14/11 A3029 RMK AO2 SLP252 T01440106 53017</t>
  </si>
  <si>
    <t>KRDU 140951Z 04009G16KT 10SM SCT034 SCT250 14/11 A3030 RMK AO2 SLP259 T01390106</t>
  </si>
  <si>
    <t>KRDU 141051Z 05006KT 10SM FEW038 FEW065 SCT250 12/09 A3032 RMK AO2 SLP263 T01220094</t>
  </si>
  <si>
    <t>KRDU 141151Z 03005KT 10SM FEW038 SCT065 SCT250 12/08 A3034 RMK AO2 SLP272 T01220083 10161 20117 53018</t>
  </si>
  <si>
    <t>KRDU 141251Z 05009KT 10SM SCT048 SCT065 BKN250 14/08 A3036 RMK AO2 SLP280 T01390078</t>
  </si>
  <si>
    <t>KRDU 141351Z 06008KT 10SM FEW048 FEW065 BKN250 14/08 A3037 RMK AO2 SLP280 T01440078</t>
  </si>
  <si>
    <t>KRDU 141451Z 03008KT 10SM FEW065 BKN250 17/08 A3037 RMK AO2 SLP280 T01670083 50009</t>
  </si>
  <si>
    <t>KRDU 141551Z 07007KT 10SM FEW060 BKN250 18/08 A3037 RMK AO2 SLP281 T01780083</t>
  </si>
  <si>
    <t>KRDU 141651Z 09006KT 10SM FEW060 BKN250 19/09 A3034 RMK AO2 SLP273 T01890094</t>
  </si>
  <si>
    <t>KRDU 141751Z VRB04KT 10SM FEW045 BKN250 20/10 A3034 RMK AO2 SLP271 T02000100 10200 20122 58009</t>
  </si>
  <si>
    <t>KRDU 141851Z VRB05KT 10SM FEW040 SCT250 21/10 A3031 RMK AO2 SLP263 T02110100</t>
  </si>
  <si>
    <t>KRDU 141951Z 05005KT 10SM FEW040 SCT250 21/11 A3031 RMK AO2 SLP263 T02060106</t>
  </si>
  <si>
    <t>KRDU 142051Z 01004KT 10SM FEW043 SCT250 21/11 A3030 RMK AO2 SLP259 T02110106 56012</t>
  </si>
  <si>
    <t>KRDU 142151Z 04004KT 10SM FEW041 SCT150 BKN250 19/11 A3031 RMK AO2 SLP262 T01940111</t>
  </si>
  <si>
    <t>KRDU 142251Z 04003KT 10SM SCT040 SCT150 BKN250 17/12 A3033 RMK AO2 SLP268 T01720117</t>
  </si>
  <si>
    <t>KRDU 142351Z 06003KT 10SM SCT040 SCT150 BKN250 15/12 A3033 RMK AO2 SLP269 T01500122 10211 20150 51008</t>
  </si>
  <si>
    <t>KRDU 150051Z 00000KT 10SM FEW040 BKN220 14/12 A3034 RMK AO2 SLP272 T01440122</t>
  </si>
  <si>
    <t>KRDU 150151Z 00000KT 10SM FEW040 BKN210 14/12 A3035 RMK AO2 SLP275 T01390122</t>
  </si>
  <si>
    <t>KRDU 150251Z 00000KT 10SM BKN250 13/12 A3036 RMK AO2 SLP279 T01330122 53010</t>
  </si>
  <si>
    <t>KRDU 150351Z 00000KT 10SM SCT230 13/12 A3036 RMK AO2 SLP278 T01330122</t>
  </si>
  <si>
    <t>KRDU 150451Z 06004KT 10SM BKN250 12/11 A3036 RMK AO2 SLP278 T01220111 402110117</t>
  </si>
  <si>
    <t>KRDU 150551Z 08004KT 10SM BKN250 13/11 A3036 RMK AO2 SLP277 T01280111 10161 20122 55001</t>
  </si>
  <si>
    <t>KRDU 150651Z 08003KT 10SM BKN220 13/11 A3036 RMK AO2 SLP277 T01280111</t>
  </si>
  <si>
    <t>KRDU 150751Z 00000KT 10SM BKN210 12/11 A3035 RMK AO2 SLP274 T01220111</t>
  </si>
  <si>
    <t>KRDU 150851Z 00000KT 8SM BKN220 12/11 A3036 RMK AO2 SLP277 T01170106 55000</t>
  </si>
  <si>
    <t>KRDU 150951Z 03003KT 10SM FEW040 BKN210 12/11 A3036 RMK AO2 SLP279 T01170111 $</t>
  </si>
  <si>
    <t>KRDU 151051Z 00000KT 10SM FEW040 BKN220 12/11 A3038 RMK AO2 SLP287 T01170111 $</t>
  </si>
  <si>
    <t>KRDU 151151Z 00000KT 10SM BKN220 11/11 A3039 RMK AO2 SLP290 T01110111 10133 20111 53012 $</t>
  </si>
  <si>
    <t>KRDU 151251Z 00000KT 10SM BKN220 13/12 A3040 RMK AO2 SLP292 T01330117 $</t>
  </si>
  <si>
    <t>KRDU 151351Z 09003KT 10SM BKN250 16/10 A3041 RMK AO2 SLP295 T01560100 $</t>
  </si>
  <si>
    <t>KRDU 151451Z 06005KT 10SM SCT250 18/09 A3041 RMK AO2 SLP296 T01780094 51006 $</t>
  </si>
  <si>
    <t>KRDU 151551Z 10006KT 10SM SCT250 19/09 A3040 RMK AO2 SLP292 T01890094 $</t>
  </si>
  <si>
    <t>KRDU 151651Z VRB03KT 10SM SCT250 20/11 A3038 RMK AO2 SLP285 T02000106 $</t>
  </si>
  <si>
    <t>KRDU 151751Z 06007KT 10SM SCT250 21/11 A3034 RMK AO2 SLP272 T02110111 10211 20117 58022 $</t>
  </si>
  <si>
    <t>KRDU 151851Z 08006KT 10SM FEW040 SCT250 21/12 A3033 RMK AO2 SLP267 T02110117 $</t>
  </si>
  <si>
    <t>KRDU 151951Z 00000KT 10SM FEW040 SCT250 22/11 A3032 RMK AO2 SLP264 T02170111</t>
  </si>
  <si>
    <t>KRDU 152051Z 11004KT 10SM FEW250 22/12 A3030 RMK AO2 SLP258 T02170122 58014</t>
  </si>
  <si>
    <t>KRDU 152151Z 10004KT 10SM FEW250 21/12 A3030 RMK AO2 SLP258 T02110122</t>
  </si>
  <si>
    <t>KRDU 152251Z 08003KT 10SM FEW250 17/13 A3030 RMK AO2 SLP258 T01720133</t>
  </si>
  <si>
    <t>KRDU 152351Z 10003KT 10SM FEW250 16/13 A3031 RMK AO2 SLP264 T01610133 10222 20161 53005</t>
  </si>
  <si>
    <t>KRDU 160051Z 00000KT 10SM SCT250 15/13 A3032 RMK AO2 SLP266 T01500133</t>
  </si>
  <si>
    <t>KRDU 160151Z 00000KT 10SM SCT250 14/13 A3032 RMK AO2 SLP265 T01440128</t>
  </si>
  <si>
    <t>KRDU 160251Z 00000KT 10SM SCT250 13/12 A3032 RMK AO2 SLP265 T01330122 51002</t>
  </si>
  <si>
    <t>KRDU 160351Z 00000KT 10SM SCT250 13/12 A3032 RMK AO2 SLP265 T01330117</t>
  </si>
  <si>
    <t>KRDU 160451Z 00000KT 10SM SCT250 12/11 A3031 RMK AO2 SLP262 T01220111 402220111</t>
  </si>
  <si>
    <t>KRDU 160551Z 00000KT 10SM SCT250 12/11 A3031 RMK AO2 SLP260 T01170106 10161 20117 58004</t>
  </si>
  <si>
    <t>KRDU 160651Z 00000KT 10SM SCT250 12/11 A3029 RMK AO2 SLP256 T01170106</t>
  </si>
  <si>
    <t>KRDU 160751Z 00000KT 10SM SCT250 11/11 A3027 RMK AO2 SLP249 T01110106</t>
  </si>
  <si>
    <t>KRDU 160851Z 00000KT 7SM SCT095 SCT250 11/11 A3028 RMK AO2 SLP250 T01110106 55010</t>
  </si>
  <si>
    <t>KRDU 160951Z 00000KT 8SM SCT090 SCT250 12/11 A3028 RMK AO2 SLP250 T01170106</t>
  </si>
  <si>
    <t>KRDU 161051Z 00000KT 10SM FEW090 FEW250 11/10 A3028 RMK AO2 SLP251 T01060100</t>
  </si>
  <si>
    <t>KRDU 161151Z 00000KT 10SM FEW090 SCT250 11/11 A3027 RMK AO2 SLP250 T01110106 10117 20106 58001</t>
  </si>
  <si>
    <t>KRDU 161251Z 00000KT 10SM FEW250 14/13 A3028 RMK AO2 SLP252 T01390133</t>
  </si>
  <si>
    <t>KRDU 161351Z 00000KT 10SM FEW250 17/15 A3028 RMK AO2 SLP252 T01720150</t>
  </si>
  <si>
    <t>KRDU 161451Z 00000KT 10SM FEW250 21/15 A3026 RMK AO2 SLP244 T02060150 58004</t>
  </si>
  <si>
    <t>KRDU 161551Z VRB03KT 10SM FEW027 FEW090 FEW250 22/16 A3025 RMK AO2 SLP240 T02220156</t>
  </si>
  <si>
    <t>KRDU 161651Z 00000KT 10SM FEW035 SCT095 BKN250 23/14 A3023 RMK AO2 SLP233 T02280144</t>
  </si>
  <si>
    <t>KRDU 161751Z 00000KT 10SM FEW035 SCT095 24/14 A3019 RMK AO2 SLP220 T02390144 10244 20111 58024</t>
  </si>
  <si>
    <t>KRDU 161851Z 00000KT 10SM FEW035 SCT095 25/15 A3016 RMK AO2 SLP210 T02500150</t>
  </si>
  <si>
    <t>KRDU 161951Z 00000KT 10SM SCT095 25/15 A3014 RMK AO2 SLP204 T02500150</t>
  </si>
  <si>
    <t>KRDU 162051Z 00000KT 10SM SCT095 24/16 A3013 RMK AO2 SLP200 T02390161 56019</t>
  </si>
  <si>
    <t>KRDU 162151Z 25004KT 10SM R23R/2200VP6000FT SCT095 23/16 A3012 RMK AO2 SLP197 T02330161</t>
  </si>
  <si>
    <t>KRDU 162251Z 00000KT 10SM SCT095 20/16 A3013 RMK AO2 SLP201 T02000156</t>
  </si>
  <si>
    <t>KRDU 162351Z 00000KT 10SM FEW100 18/16 A3013 RMK AO2 SLP201 T01830156 10256 20183 55000</t>
  </si>
  <si>
    <t>KRDU 170051Z 00000KT 10SM FEW100 17/15 A3013 RMK AO2 SLP202 T01670150</t>
  </si>
  <si>
    <t>KRDU 170151Z 00000KT 10SM CLR 17/15 A3013 RMK AO2 SLP199 T01670150</t>
  </si>
  <si>
    <t>KRDU 170251Z 00000KT 10SM CLR 17/15 A3013 RMK AO2 SLP200 T01670150 58000</t>
  </si>
  <si>
    <t>KRDU 170351Z 00000KT 10SM CLR 17/15 A3012 RMK AO2 SLP198 T01670150</t>
  </si>
  <si>
    <t>KRDU 170451Z 00000KT 10SM CLR 15/14 A3012 RMK AO2 SLP197 T01500144 402560106</t>
  </si>
  <si>
    <t>KRDU 170551Z 00000KT 10SM FEW150 15/14 A3011 RMK AO2 SLP194 T01500139 10189 20150 58005</t>
  </si>
  <si>
    <t>KRDU 170651Z 00000KT 10SM FEW150 14/13 A3011 RMK AO2 SLP192 T01390133</t>
  </si>
  <si>
    <t>KRDU 170751Z 00000KT 10SM BCFG BKN090 14/14 A3010 RMK AO2 SLP190 T01440139</t>
  </si>
  <si>
    <t>KRDU 170851Z 00000KT 10SM OVC090 16/14 A3010 RMK AO2 SLP188 T01560144 57005</t>
  </si>
  <si>
    <t>KRDU 170951Z 00000KT 10SM BKN090 BKN250 16/15 A3009 RMK AO2 SLP186 T01560150</t>
  </si>
  <si>
    <t>KRDU 171051Z 25003KT 10SM FEW090 FEW250 15/14 A3010 RMK AO2 SLP188 T01500144</t>
  </si>
  <si>
    <t>KRDU 171151Z 23005KT 10SM FEW090 FEW250 15/14 A3011 RMK AO2 SLP192 T01500144 10161 20139 53003</t>
  </si>
  <si>
    <t>KRDU 171251Z 24004KT 10SM FEW090 FEW250 17/16 A3011 RMK AO2 SLP194 T01720161 $</t>
  </si>
  <si>
    <t>KRDU 171351Z 22005KT 10SM FEW100 FEW250 21/17 A3011 RMK AO2 SLP193 T02060167 $</t>
  </si>
  <si>
    <t>KRDU 171451Z 25006KT 10SM FEW080 FEW250 23/17 A3010 RMK AO2 SLP189 T02280167 58001 $</t>
  </si>
  <si>
    <t>KRDU 171551Z 22008KT 10SM CLR 25/17 A3008 RMK AO2 SLP183 T02500167 $</t>
  </si>
  <si>
    <t>KRDU 171651Z 23008KT 10SM CLR 27/17 A3006 RMK AO2 SLP177 T02670172 $</t>
  </si>
  <si>
    <t>KRDU 171751Z 24008KT 10SM FEW040 27/18 A3003 RMK AO2 SLP165 T02720178 10272 20150 58024 $</t>
  </si>
  <si>
    <t>KRDU 171851Z 26007KT 10SM FEW040 28/17 A3001 RMK AO2 SLP158 T02780167 $</t>
  </si>
  <si>
    <t>KRDU 171951Z 24007KT 10SM SCT043 27/17 A3000 RMK AO2 SLP156 T02720172</t>
  </si>
  <si>
    <t>KRDU 172051Z 21007KT 10SM FEW042 27/17 A2999 RMK AO2 SLP151 T02720172 56014</t>
  </si>
  <si>
    <t>KRDU 172151Z 22008KT 10SM CLR 26/17 A2999 RMK AO2 SLP150 T02560167</t>
  </si>
  <si>
    <t>KRDU 172251Z 19005KT 10SM CLR 23/17 A2999 RMK AO2 SLP152 T02280172</t>
  </si>
  <si>
    <t>KRDU 172351Z 00000KT 10SM CLR 22/17 A3000 RMK AO2 SLP156 T02170172 10278 20217 53003</t>
  </si>
  <si>
    <t>KRDU 180051Z 19003KT 10SM CLR 21/17 A3001 RMK AO2 SLP159 T02060167</t>
  </si>
  <si>
    <t>KRDU 180151Z 20003KT 10SM CLR 20/16 A3001 RMK AO2 SLP158 T02000161</t>
  </si>
  <si>
    <t>KRDU 180251Z 17003KT 10SM CLR 19/16 A3002 RMK AO2 SLP160 T01890161 51005</t>
  </si>
  <si>
    <t>KRDU 180351Z 22004KT 10SM CLR 19/16 A3002 RMK AO2 SLP161 T01890161</t>
  </si>
  <si>
    <t>KRDU 180451Z 22005KT 10SM CLR 18/16 A3001 RMK AO2 SLP159 T01780156 402780139</t>
  </si>
  <si>
    <t>KRDU 180551Z 22003KT 10SM CLR 18/16 A3002 RMK AO2 SLP159 T01780156 10217 20178 55000</t>
  </si>
  <si>
    <t>KRDU 180651Z 17003KT 10SM CLR 18/16 A3002 RMK AO2 SLP161 T01780156</t>
  </si>
  <si>
    <t>KRDU 180751Z 25004KT 10SM CLR 16/15 A3002 RMK AO2 SLP162 T01610150</t>
  </si>
  <si>
    <t>KRDU 180851Z 24004KT 10SM CLR 16/15 A3002 RMK AO2 SLP163 T01610150 51003</t>
  </si>
  <si>
    <t>KRDU 180951Z 23004KT 10SM CLR 16/15 A3003 RMK AO2 SLP165 T01610150</t>
  </si>
  <si>
    <t>KRDU 181051Z 23004KT 10SM CLR 16/16 A3005 RMK AO2 SLP172 T01610156</t>
  </si>
  <si>
    <t>KRDU 181151Z 23007KT 10SM CLR 17/16 A3006 RMK AO2 SLP177 T01720161 10183 20156 53013</t>
  </si>
  <si>
    <t>KRDU 181251Z 24007KT 10SM FEW006 18/17 A3008 RMK AO2 SLP184 T01830172</t>
  </si>
  <si>
    <t>KRDU 181351Z 24007KT 10SM CLR 21/18 A3009 RMK AO2 SLP184 T02110178</t>
  </si>
  <si>
    <t>KRDU 181451Z 24011KT 10SM FEW250 24/18 A3008 RMK AO2 SLP183 T02440183 50007</t>
  </si>
  <si>
    <t>KRDU 181551Z 23014KT 10SM FEW030 FEW250 26/18 A3007 RMK AO2 SLP179 T02610183</t>
  </si>
  <si>
    <t>KRDU 181651Z 25008G16KT 10SM FEW035 FEW250 27/18 A3005 RMK AO2 SLP172 T02720183</t>
  </si>
  <si>
    <t>KRDU 181751Z 23013KT 10SM FEW040 SCT250 28/18 A3002 RMK AO2 SLP162 T02830183 10283 20172 58019</t>
  </si>
  <si>
    <t>KRDU 181851Z 24010KT 10SM FEW040 SCT250 28/18 A3000 RMK AO2 SLP155 T02830178</t>
  </si>
  <si>
    <t>KRDU 181951Z 24010KT 10SM SCT045 SCT250 29/18 A2999 RMK AO2 SLP151 T02890178</t>
  </si>
  <si>
    <t>KRDU 182051Z 22010KT 10SM FEW045 SCT250 27/18 A2999 RMK AO2 SLP150 T02720178 56013</t>
  </si>
  <si>
    <t>KRDU 182151Z 21009KT 10SM R23R/6000VP6000FT FEW045 FEW250 27/18 A2998 RMK AO2 SLP150 T02670183</t>
  </si>
  <si>
    <t>KRDU 182251Z 21007KT 10SM FEW050 FEW250 24/18 A2999 RMK AO2 SLP152 T02390178</t>
  </si>
  <si>
    <t>KRDU 182351Z 19004KT 10SM FEW250 23/18 A3001 RMK AO2 SLP158 T02280183 10289 20228 53007</t>
  </si>
  <si>
    <t>KRDU 190051Z 21005KT 10SM FEW250 22/18 A3002 RMK AO2 SLP162 T02170178</t>
  </si>
  <si>
    <t>KRDU 190151Z 22004KT 10SM FEW250 21/18 A3003 RMK AO2 SLP167 T02110178</t>
  </si>
  <si>
    <t>KRDU 190251Z 23004KT 10SM CLR 20/17 A3005 RMK AO2 SLP172 T02000172 53015</t>
  </si>
  <si>
    <t>KRDU 190351Z 24004KT 10SM CLR 19/17 A3006 RMK AO2 SLP174 T01940172</t>
  </si>
  <si>
    <t>KRDU 190451Z 20003KT 10SM CLR 19/17 A3006 RMK AO2 SLP173 T01890172 402890156</t>
  </si>
  <si>
    <t>KRDU 190551Z 24005KT 10SM CLR 18/17 A3005 RMK AO2 SLP171 T01780167 10228 20178 50000</t>
  </si>
  <si>
    <t>KRDU 190651Z 00000KT 10SM CLR 18/17 A3006 RMK AO2 SLP173 T01830172</t>
  </si>
  <si>
    <t>KRDU 190751Z 23004KT 10SM CLR 17/17 A3005 RMK AO2 SLP172 T01720167</t>
  </si>
  <si>
    <t>KRDU 190851Z 23006KT 10SM CLR 17/16 A3005 RMK AO2 SLP173 T01670161 51001</t>
  </si>
  <si>
    <t>KRDU 190951Z 22006KT 10SM CLR 18/17 A3006 RMK AO2 SLP174 T01780167</t>
  </si>
  <si>
    <t>KRDU 191051Z 24005KT 10SM CLR 17/16 A3007 RMK AO2 SLP180 T01720161</t>
  </si>
  <si>
    <t>KRDU 191151Z 24005KT 10SM FEW070 17/16 A3008 RMK AO2 SLP184 T01720161 10189 20167 53010</t>
  </si>
  <si>
    <t>KRDU 191251Z 23007KT 10SM FEW070 19/17 A3010 RMK AO2 SLP189 T01890172</t>
  </si>
  <si>
    <t>KRDU 191351Z 26005KT 10SM CLR 22/18 A3011 RMK AO2 SLP194 T02220183</t>
  </si>
  <si>
    <t>KRDU 191451Z 28005KT 10SM FEW250 25/18 A3011 RMK AO2 SLP190 T02500183 50007</t>
  </si>
  <si>
    <t>KRDU 191551Z 28005KT 10SM FEW250 26/18 A3010 RMK AO2 SLP187 T02610183</t>
  </si>
  <si>
    <t>KRDU 191651Z 31004KT 10SM FEW250 28/18 A3008 RMK AO2 SLP181 T02830183</t>
  </si>
  <si>
    <t>KRDU 191751Z 00000KT 10SM CLR 30/18 A3005 RMK AO2 SLP171 T03000178 10300 20172 58019</t>
  </si>
  <si>
    <t>KRDU 191851Z 00000KT 10SM FEW055 31/17 A3003 RMK AO2 SLP164 T03060172</t>
  </si>
  <si>
    <t>KRDU 191951Z VRB03KT 10SM FEW055 31/18 A3002 RMK AO2 SLP162 T03060178</t>
  </si>
  <si>
    <t>KRDU 192051Z 00000KT 10SM FEW060 31/18 A3002 RMK AO2 SLP160 T03060178 56010</t>
  </si>
  <si>
    <t>KRDU 192151Z 00000KT 10SM FEW060 27/20 A3003 RMK AO2 SLP164 T02720200</t>
  </si>
  <si>
    <t>KRDU 192251Z 00000KT 10SM FEW060 FEW250 23/20 A3004 RMK AO2 SLP169 T02330200</t>
  </si>
  <si>
    <t>KRDU 192351Z 00000KT 10SM FEW250 24/20 A3005 RMK AO2 SLP171 T02390200 10311 20222 51010</t>
  </si>
  <si>
    <t>KRDU 200051Z 00000KT 10SM CLR 23/19 A3005 RMK AO2 SLP173 T02280194</t>
  </si>
  <si>
    <t>KRDU 200151Z 00000KT 10SM CLR 22/19 A3007 RMK AO2 SLP178 T02170194</t>
  </si>
  <si>
    <t>KRDU 200251Z 00000KT 10SM CLR 21/19 A3008 RMK AO2 SLP181 T02110189 53011</t>
  </si>
  <si>
    <t>KRDU 200351Z 00000KT 10SM CLR 19/18 A3008 RMK AO2 SLP181 T01940183</t>
  </si>
  <si>
    <t>KRDU 200451Z 00000KT 10SM FEW075 20/18 A3007 RMK AO2 SLP178 T02000183 403110167</t>
  </si>
  <si>
    <t>KRDU 200551Z 00000KT 10SM FEW075 18/18 A3006 RMK AO2 SLP174 T01830178 10239 20183 58007</t>
  </si>
  <si>
    <t>KRDU 200651Z 00000KT 10SM CLR 18/17 A3005 RMK AO2 SLP170 T01830172</t>
  </si>
  <si>
    <t>KRDU 200751Z 00000KT 10SM FEW050 19/18 A3004 RMK AO2 SLP167 T01890178</t>
  </si>
  <si>
    <t>KRDU 200851Z 00000KT 7SM FEW050 18/17 A3004 RMK AO2 SLP168 T01830172 55006</t>
  </si>
  <si>
    <t>KRDU 200951Z 00000KT 7SM R23R/6000VP6000FT BCFG CLR 18/17 A3005 RMK AO2 SLP172 T01780172</t>
  </si>
  <si>
    <t>KRDU 201038Z 00000KT 6SM BCFG BR FEW002 17/16 A3006</t>
  </si>
  <si>
    <t>KRDU 201051Z 00000KT 6SM BCFG BR FEW003 FEW055 17/16 A3006 RMK AO2 SLP176 T01670161</t>
  </si>
  <si>
    <t>KRDU 201151Z 00000KT 8SM R23R/3500VP6000FT BCFG FEW001 SCT046 SCT250 17/17 A3007 RMK AO2 SLP179 T01720167 10194 20161 51010</t>
  </si>
  <si>
    <t>KRDU 201251Z 18003KT 10SM FEW048 SCT250 20/19 A3008 RMK AO2 SLP182 T02000189</t>
  </si>
  <si>
    <t>KRDU 201351Z 22003KT 10SM FEW050 FEW250 23/19 A3007 RMK AO2 SLP178 T02330194</t>
  </si>
  <si>
    <t>KRDU 201451Z 00000KT 10SM FEW050 FEW250 26/19 A3006 RMK AO2 SLP174 T02610189 58004</t>
  </si>
  <si>
    <t>KRDU 201551Z 15004KT 10SM FEW050 SCT250 27/18 A3004 RMK AO2 SLP169 T02720183</t>
  </si>
  <si>
    <t>KRDU 201651Z VRB03KT 10SM FEW035 SCT050 BKN250 28/19 A3002 RMK AO2 SLP161 T02780189</t>
  </si>
  <si>
    <t>KRDU 201751Z 17009G16KT 090V180 10SM SCT045 BKN250 29/17 A2999 RMK AO2 SLP151 T02890172 10289 20172 58022</t>
  </si>
  <si>
    <t>KRDU 201851Z 13005KT 10SM SCT045 BKN250 29/17 A2997 RMK AO2 SLP143 T02890172</t>
  </si>
  <si>
    <t>KRDU 201951Z 18007KT 10SM SCT050 SCT250 28/17 A2996 RMK AO2 SLP140 T02830167</t>
  </si>
  <si>
    <t>KRDU 202051Z 15007KT 10SM FEW050 SCT250 28/18 A2995 RMK AO2 SLP136 T02780178 56015</t>
  </si>
  <si>
    <t>KRDU 202151Z 16005KT 10SM FEW050 SCT250 26/17 A2994 RMK AO2 SLP136 T02610172</t>
  </si>
  <si>
    <t>KRDU 202251Z 16005KT 10SM FEW060 SCT250 24/18 A2994 RMK AO2 SLP136 T02440178</t>
  </si>
  <si>
    <t>KRDU 202351Z 14005KT 10SM FEW060 SCT250 23/17 A2994 RMK AO2 SLP135 T02280172 10300 20228 56002</t>
  </si>
  <si>
    <t>KRDU 210051Z 15004KT 10SM SCT050 SCT250 22/17 A2994 RMK AO2 SLP135 T02220172</t>
  </si>
  <si>
    <t>KRDU 210151Z 16006KT 10SM BKN055 BKN250 22/17 A2994 RMK AO2 SLP134 T02170172</t>
  </si>
  <si>
    <t>KRDU 210251Z 19008KT 10SM FEW055 FEW250 22/17 A2993 RMK AO2 SLP130 T02170172 58004</t>
  </si>
  <si>
    <t>KRDU 210351Z 17004KT 10SM FEW055 21/17 A2992 RMK AO2 SLP126 T02060172</t>
  </si>
  <si>
    <t>KRDU 210451Z 16004KT 10SM SCT050 20/18 A2989 RMK AO2 SLP118 T02000178 403000161</t>
  </si>
  <si>
    <t>KRDU 210551Z 00000KT 10SM FEW050 19/18 A2988 RMK AO2 SLP115 T01940178 10233 20194 56016</t>
  </si>
  <si>
    <t>KRDU 210651Z 17004KT 10SM FEW050 19/17 A2986 RMK AO2 SLP106 T01890172</t>
  </si>
  <si>
    <t>KRDU 210751Z 16005KT 10SM FEW050 18/17 A2984 RMK AO2 SLP099 T01830172</t>
  </si>
  <si>
    <t>KRDU 210851Z 21005KT 10SM FEW050 18/17 A2982 RMK AO2 SLP093 T01780172 56021</t>
  </si>
  <si>
    <t>KRDU 210922Z 23005KT 10SM BKN005 17/17 A2982 RMK AO2 T01720167</t>
  </si>
  <si>
    <t>KRDU 210951Z 22008KT 6SM BR OVC003 18/18 A2981 RMK AO2 SLP090 T01830178</t>
  </si>
  <si>
    <t>KRDU 211013Z 21007KT 8SM FEW003 FEW040 18/18 A2980 RMK AO2 T01830178</t>
  </si>
  <si>
    <t>KRDU 211051Z 18005KT 9SM FEW003 FEW038 FEW050 18/17 A2979 RMK AO2 SLP083 T01830172</t>
  </si>
  <si>
    <t>KRDU 211151Z 18005KT 10SM FEW005 FEW042 18/17 A2977 RMK AO2 SLP077 T01830172 10194 20172 58017</t>
  </si>
  <si>
    <t>KRDU 211251Z 21006KT 10SM FEW006 FEW042 SCT060 19/18 A2976 RMK AO2 SLP072 T01890178</t>
  </si>
  <si>
    <t>KRDU 211351Z 21007KT 10SM SCT070 SCT250 21/17 A2975 RMK AO2 SLP069 T02110172</t>
  </si>
  <si>
    <t>KRDU 211451Z 19009KT 10SM FEW026 SCT070 SCT250 24/17 A2972 RMK AO2 SLP059 T02390172 58017</t>
  </si>
  <si>
    <t>KRDU 211551Z 24010KT 10SM FEW024 SCT070 BKN090 BKN250 23/18 A2970 RMK AO2 SLP054 T02330178</t>
  </si>
  <si>
    <t>KRDU 211651Z 26008KT 10SM BKN024 BKN035 OVC095 23/18 A2968 RMK AO2 SLP048 T02280178</t>
  </si>
  <si>
    <t>KRDU 211751Z 28006KT 10SM FEW024 BKN031 BKN100 23/17 A2966 RMK AO2 SLP039 T02330172 10256 20183 58021</t>
  </si>
  <si>
    <t>KRDU 211851Z 32005KT 10SM FEW024 BKN038 BKN110 23/17 A2964 RMK AO2 SLP032 T02280172</t>
  </si>
  <si>
    <t>KRDU 211951Z 31006KT 10SM SCT029 BKN045 BKN120 21/14 A2965 RMK AO2 RAB07E50 SLP036 P0000 T02110144</t>
  </si>
  <si>
    <t>KRDU 212051Z 29008KT 10SM BKN032 BKN055 BKN120 21/14 A2965 RMK AO2 SLP036 60000 T02060144 56004</t>
  </si>
  <si>
    <t>KRDU 212151Z 31005KT 10SM SCT040 BKN065 BKN110 19/13 A2965 RMK AO2 SLP037 T01940128</t>
  </si>
  <si>
    <t>KRDU 212251Z 33007KT 300V010 10SM SCT050 SCT110 SCT250 18/12 A2966 RMK AO2 SLP041 T01830122</t>
  </si>
  <si>
    <t>KRDU 212351Z 31010G19KT 10SM FEW050 FEW110 17/07 A2970 RMK AO2 PK WND 31026/2323 SLP056 60000 T01720072 10233 20172 53019</t>
  </si>
  <si>
    <t>KRDU 220051Z 30009G20KT 10SM FEW050 16/06 A2971 RMK AO2 SLP059 T01560061</t>
  </si>
  <si>
    <t>KRDU 220151Z 31009G21KT 10SM FEW050 14/06 A2972 RMK AO2 SLP060 T01440061</t>
  </si>
  <si>
    <t>KRDU 220251Z 31008KT 10SM CLR 14/06 A2972 RMK AO2 SLP060 T01390061 51005</t>
  </si>
  <si>
    <t>KRDU 220351Z 30010G14KT 260V350 10SM CLR 13/05 A2972 RMK AO2 SLP060 T01330050</t>
  </si>
  <si>
    <t>KRDU 220451Z 29006G19KT 10SM SCT060 13/05 A2971 RMK AO2 SLP058 T01330050 402560133</t>
  </si>
  <si>
    <t>KRDU 220551Z 32008KT 290V360 10SM BKN065 13/05 A2972 RMK AO2 SLP060 T01330050 10172 20128 55000</t>
  </si>
  <si>
    <t>KRDU 220651Z 30006KT 10SM SCT070 12/05 A2973 RMK AO2 SLP065 T01220050</t>
  </si>
  <si>
    <t>KRDU 220751Z 30006KT 10SM FEW070 12/05 A2975 RMK AO2 SLP071 T01220050</t>
  </si>
  <si>
    <t>KRDU 220851Z 30006KT 10SM FEW070 12/06 A2976 RMK AO2 SLP077 T01170056 51016</t>
  </si>
  <si>
    <t>KRDU 220951Z 29006KT 10SM FEW060 12/05 A2978 RMK AO2 SLP082 T01170050</t>
  </si>
  <si>
    <t>KRDU 221051Z VRB05KT 10SM FEW060 11/05 A2981 RMK AO2 SLP091 T01110050</t>
  </si>
  <si>
    <t>KRDU 221151Z 28007KT 10SM FEW060 11/05 A2983 RMK AO2 SLP100 T01110050 10133 20106 53023</t>
  </si>
  <si>
    <t>KRDU 221251Z 29010G15KT 10SM FEW060 12/04 A2987 RMK AO2 SLP112 T01220044</t>
  </si>
  <si>
    <t>KRDU 221351Z 32007G19KT 290V360 10SM FEW050 14/04 A2989 RMK AO2 SLP118 T01390039</t>
  </si>
  <si>
    <t>KRDU 221451Z 30012G19KT 10SM FEW045 14/03 A2990 RMK AO2 SLP123 T01440033 51023</t>
  </si>
  <si>
    <t>KRDU 221551Z 33011G18KT 10SM FEW050 16/02 A2991 RMK AO2 SLP126 T01560022</t>
  </si>
  <si>
    <t>KRDU 221651Z 29010G19KT 250V330 10SM FEW050 17/02 A2990 RMK AO2 SLP124 T01670017</t>
  </si>
  <si>
    <t>KRDU 221751Z 30013G20KT 10SM FEW060 17/01 A2989 RMK AO2 SLP118 T01670011 10172 20111 58005</t>
  </si>
  <si>
    <t>KRDU 221851Z 31009G18KT 10SM FEW060 17/01 A2988 RMK AO2 SLP115 T01720011</t>
  </si>
  <si>
    <t>KRDU 221951Z 30011G17KT 280V340 10SM FEW060 17/01 A2989 RMK AO2 SLP118 T01720006</t>
  </si>
  <si>
    <t>KRDU 222051Z 30011G17KT 260V330 10SM FEW060 16/00 A2990 RMK AO2 SLP124 T01610000 53006</t>
  </si>
  <si>
    <t>KRDU 222151Z 31010G18KT 10SM CLR 14/M01 A2992 RMK AO2 SLP131 T01441011</t>
  </si>
  <si>
    <t>KRDU 222251Z 31007KT 270V340 10SM CLR 13/00 A2995 RMK AO2 SLP142 T01280000</t>
  </si>
  <si>
    <t>KRDU 222351Z 28003KT 10SM CLR 11/00 A2999 RMK AO2 SLP153 T01110000 10178 20111 53027</t>
  </si>
  <si>
    <t>KRDU 230051Z 27004KT 10SM CLR 09/02 A3000 RMK AO2 SLP159 T00890017</t>
  </si>
  <si>
    <t>KRDU 230151Z VRB04KT 10SM CLR 09/01 A3002 RMK AO2 SLP165 T00940011 $</t>
  </si>
  <si>
    <t>KRDU 230251Z 00000KT 10SM CLR 08/01 A3004 RMK AO2 SLP172 T00830011 53018 $</t>
  </si>
  <si>
    <t>KRDU 230351Z 25003KT 10SM CLR 07/02 A3005 RMK AO2 SLP174 T00670017 $</t>
  </si>
  <si>
    <t>KRDU 230451Z 26003KT 10SM CLR 06/02 A3006 RMK AO2 SLP179 T00560022 401780056 $</t>
  </si>
  <si>
    <t>KRDU 230551Z 00000KT 10SM CLR 07/02 A3007 RMK AO2 SLP183 T00670022 10111 20050 53011 $</t>
  </si>
  <si>
    <t>KRDU 230651Z 27003KT 10SM CLR 06/03 A3009 RMK AO2 SLP187 T00610028 $</t>
  </si>
  <si>
    <t>KRDU 230751Z 26004KT 10SM CLR 05/03 A3011 RMK AO2 SLP195 T00500028 $</t>
  </si>
  <si>
    <t>KRDU 230851Z 30004KT 10SM CLR 06/03 A3011 RMK AO2 SLP195 T00560028 50012 $</t>
  </si>
  <si>
    <t>KRDU 230951Z 32003KT 10SM CLR 06/03 A3013 RMK AO2 SLP202 T00560028 $</t>
  </si>
  <si>
    <t>KRDU 231051Z 32005KT 10SM CLR 07/02 A3014 RMK AO2 SLP205 T00720022 $</t>
  </si>
  <si>
    <t>KRDU 231151Z 24003KT 10SM CLR 07/02 A3018 RMK AO2 SLP220 T00670022 10078 20044 53024 $</t>
  </si>
  <si>
    <t>KRDU 231251Z 23005KT 10SM CLR 08/04 A3022 RMK AO2 SLP232 T00830044 $</t>
  </si>
  <si>
    <t>KRDU 231351Z 26005KT 10SM CLR 12/04 A3023 RMK AO2 SLP236 T01220044 $</t>
  </si>
  <si>
    <t>KRDU 231451Z VRB03KT 10SM CLR 15/06 A3023 RMK AO2 SLP237 T01500056 51017 $</t>
  </si>
  <si>
    <t>KRDU 231551Z VRB06KT 10SM CLR 17/03 A3023 RMK AO2 SLP236 T01720033 $</t>
  </si>
  <si>
    <t>KRDU 231651Z 27007KT 10SM CLR 18/03 A3020 RMK AO2 SLP224 T01830033 $</t>
  </si>
  <si>
    <t>KRDU 231751Z 26009KT 240V300 10SM CLR 20/05 A3017 RMK AO2 SLP214 T02000050 10206 20061 58021 $</t>
  </si>
  <si>
    <t>KRDU 231851Z 25007KT 10SM CLR 21/05 A3015 RMK AO2 SLP208 T02110050 $</t>
  </si>
  <si>
    <t>KRDU 231951Z 24007KT 10SM CLR 21/05 A3014 RMK AO2 SLP206 T02110050 $</t>
  </si>
  <si>
    <t>KRDU 232051Z 27008KT 10SM CLR 21/04 A3014 RMK AO2 SLP204 T02060044 56010 $</t>
  </si>
  <si>
    <t>KRDU 232151Z 25007KT 10SM CLR 18/06 A3013 RMK AO2 SLP203 T01830056 $</t>
  </si>
  <si>
    <t>KRDU 232251Z 24004KT 10SM FEW250 15/07 A3014 RMK AO2 SLP206 T01500067 $</t>
  </si>
  <si>
    <t>KRDU 232351Z 24006KT 10SM FEW250 13/07 A3015 RMK AO2 SLP208 T01330067 10211 20133 53003 $</t>
  </si>
  <si>
    <t>KRDU 240051Z 22006KT 10SM CLR 13/07 A3015 RMK AO2 SLP207 T01330072 $</t>
  </si>
  <si>
    <t>KRDU 240151Z 23008KT 10SM CLR 13/07 A3015 RMK AO2 SLP209 T01280072 $</t>
  </si>
  <si>
    <t>KRDU 240251Z 23009KT 10SM CLR 13/07 A3014 RMK AO2 SLP205 T01280072 58002 $</t>
  </si>
  <si>
    <t>KRDU 240351Z 23009KT 10SM CLR 12/07 A3014 RMK AO2 SLP204 T01170072 $</t>
  </si>
  <si>
    <t>KRDU 240451Z 23009KT 10SM CLR 12/07 A3013 RMK AO2 SLP199 T01220067 402110044 $</t>
  </si>
  <si>
    <t>KRDU 240551Z 23007KT 10SM CLR 12/07 A3012 RMK AO2 SLP198 T01170067 10139 20111 58008 $</t>
  </si>
  <si>
    <t>KRDU 240651Z 23008KT 10SM CLR 11/07 A3012 RMK AO2 SLP198 T01060067 $</t>
  </si>
  <si>
    <t>KRDU 240751Z 23007KT 10SM CLR 10/07 A3011 RMK AO2 SLP195 T01000067 $</t>
  </si>
  <si>
    <t>KRDU 240851Z 23005KT 10SM CLR 09/06 A3011 RMK AO2 SLP196 T00940061 57002 $</t>
  </si>
  <si>
    <t>KRDU 240951Z 23008KT 10SM CLR 08/06 A3011 RMK AO2 SLP195 T00830061 $</t>
  </si>
  <si>
    <t>KRDU 241051Z 23007KT 10SM CLR 09/07 A3012 RMK AO2 SLP198 T00890067</t>
  </si>
  <si>
    <t>KRDU 241151Z 24006KT 10SM FEW250 09/07 A3013 RMK AO2 SLP201 T00940067 10117 20083 53005 $</t>
  </si>
  <si>
    <t>KRDU 241251Z 23005KT 10SM FEW250 12/08 A3015 RMK AO2 SLP208 T01220078</t>
  </si>
  <si>
    <t>KRDU 241351Z 23005KT 10SM FEW250 16/08 A3015 RMK AO2 SLP209 T01610083</t>
  </si>
  <si>
    <t>KRDU 241451Z 24005KT 10SM FEW250 19/09 A3014 RMK AO2 SLP205 T01890094 50005</t>
  </si>
  <si>
    <t>KRDU 241551Z 25009KT 10SM FEW250 23/10 A3012 RMK AO2 SLP197 T02280100 $</t>
  </si>
  <si>
    <t>KRDU 241651Z 26008KT 10SM FEW250 24/10 A3011 RMK AO2 SLP193 T02440100 $</t>
  </si>
  <si>
    <t>KRDU 241751Z 27007KT 250V330 10SM FEW250 24/09 A3008 RMK AO2 SLP184 T02440094 10250 20094 58020</t>
  </si>
  <si>
    <t>KRDU 241851Z 28008G19KT 10SM FEW250 26/08 A3007 RMK AO2 SLP179 T02560083</t>
  </si>
  <si>
    <t>KRDU 241951Z 28006KT 10SM FEW250 26/08 A3007 RMK AO2 SLP178 T02560078</t>
  </si>
  <si>
    <t>KRDU 242051Z 29007KT 10SM CLR 25/08 A3007 RMK AO2 SLP179 T02500083 55005</t>
  </si>
  <si>
    <t>KRDU 242151Z 25004KT 10SM CLR 23/10 A3007 RMK AO2 SLP182 T02280100</t>
  </si>
  <si>
    <t>KRDU 242251Z 00000KT 10SM FEW250 19/11 A3010 RMK AO2 SLP190 T01940106</t>
  </si>
  <si>
    <t>KRDU 242351Z 00000KT 10SM FEW250 16/11 A3013 RMK AO2 SLP202 T01560111 10256 20156 53021</t>
  </si>
  <si>
    <t>KRDU 250051Z 00000KT 10SM CLR 18/08 A3016 RMK AO2 SLP211 T01830083</t>
  </si>
  <si>
    <t>KRDU 250151Z 00000KT 10SM CLR 17/07 A3019 RMK AO2 SLP222 T01720072</t>
  </si>
  <si>
    <t>KRDU 250251Z 03005KT 10SM CLR 16/06 A3022 RMK AO2 SLP230 T01610061 51029</t>
  </si>
  <si>
    <t>KRDU 250351Z 00000KT 10SM CLR 14/07 A3023 RMK AO2 SLP234 T01390067</t>
  </si>
  <si>
    <t>KRDU 250451Z 00000KT 10SM CLR 13/07 A3025 RMK AO2 SLP239 T01280067 402560083</t>
  </si>
  <si>
    <t>KRDU 250551Z 00000KT 10SM CLR 12/06 A3026 RMK AO2 SLP244 T01220061 10183 20122 52014</t>
  </si>
  <si>
    <t>KRDU 250651Z 02003KT 10SM CLR 12/06 A3027 RMK AO2 SLP247 T01170056</t>
  </si>
  <si>
    <t>KRDU 250751Z 02005KT 10SM CLR 11/06 A3027 RMK AO2 SLP248 T01060056</t>
  </si>
  <si>
    <t>KRDU 250851Z 00000KT 10SM CLR 09/06 A3029 RMK AO2 SLP253 T00890056 53009</t>
  </si>
  <si>
    <t>KRDU 250951Z 35003KT 10SM CLR 08/06 A3031 RMK AO2 SLP261 T00830061</t>
  </si>
  <si>
    <t>KRDU 251051Z 00000KT 10SM CLR 07/06 A3032 RMK AO2 SLP266 T00720056</t>
  </si>
  <si>
    <t>KRDU 251151Z 00000KT 10SM CLR 07/06 A3035 RMK AO2 SLP276 T00670056 10122 20067 53021</t>
  </si>
  <si>
    <t>KRDU 251251Z 07005KT 10SM CLR 11/06 A3037 RMK AO2 SLP282 T01060056</t>
  </si>
  <si>
    <t>KRDU 251351Z 07009KT 10SM CLR 13/04 A3038 RMK AO2 SLP285 T01280039</t>
  </si>
  <si>
    <t>KRDU 251451Z 07009KT 10SM CLR 14/03 A3038 RMK AO2 SLP285 T01390033 51010</t>
  </si>
  <si>
    <t>KRDU 251551Z VRB03KT 10SM FEW250 15/03 A3037 RMK AO2 SLP284 T01500033</t>
  </si>
  <si>
    <t>KRDU 251651Z 00000KT 10SM FEW250 16/04 A3036 RMK AO2 SLP280 T01560039</t>
  </si>
  <si>
    <t>KRDU 251751Z VRB03KT 10SM FEW250 17/04 A3034 RMK AO2 SLP272 T01720044 10172 20067 58013</t>
  </si>
  <si>
    <t>KRDU 251851Z VRB03KT 10SM FEW250 18/03 A3031 RMK AO2 SLP263 T01780028</t>
  </si>
  <si>
    <t>KRDU 251951Z 20004KT 10SM FEW250 19/03 A3029 RMK AO2 SLP256 T01890028</t>
  </si>
  <si>
    <t>KRDU 252051Z 24005KT 10SM FEW250 18/03 A3030 RMK AO2 SLP258 T01830033 55014</t>
  </si>
  <si>
    <t>KRDU 252151Z 00000KT 10SM FEW250 16/07 A3030 RMK AO2 SLP260 T01610072</t>
  </si>
  <si>
    <t>KRDU 252251Z 00000KT 10SM FEW250 13/08 A3032 RMK AO2 SLP266 T01280078</t>
  </si>
  <si>
    <t>KRDU 252351Z 00000KT 10SM FEW250 12/07 A3033 RMK AO2 SLP272 T01170072 10189 20106 53013</t>
  </si>
  <si>
    <t>KRDU 260051Z 00000KT 10SM FEW250 09/07 A3034 RMK AO2 SLP275 T00940067</t>
  </si>
  <si>
    <t>KRDU 260151Z 00000KT 10SM FEW250 08/07 A3035 RMK AO2 SLP278 T00830067</t>
  </si>
  <si>
    <t>KRDU 260251Z 00000KT 10SM FEW250 08/06 A3036 RMK AO2 SLP280 T00780061 51009</t>
  </si>
  <si>
    <t>KRDU 260351Z 00000KT 10SM FEW250 08/07 A3037 RMK AO2 SLP284 T00780067</t>
  </si>
  <si>
    <t>KRDU 260451Z 08003KT 10SM FEW250 07/06 A3038 RMK SLP286 T00720061 401890067</t>
  </si>
  <si>
    <t>KRDU 260551Z 00000KT 10SM FEW110 FEW250 08/06 A3037 RMK AO2 SLP284 T00780061 10117 20067 50003</t>
  </si>
  <si>
    <t>KRDU 260651Z 00000KT 10SM CLR 06/04 A3037 RMK T00560044</t>
  </si>
  <si>
    <t>KRDU 260711Z 00000KT 10SM CLR 06/05 A3037 RMK AO2 T00610050 $</t>
  </si>
  <si>
    <t>KRDU 260751Z 00000KT 10SM CLR 06/05 A3037 RMK AO2 SLP285 T00610050 $</t>
  </si>
  <si>
    <t>KRDU 260851Z 00000KT 10SM CLR 04/04 A3037 RMK AO2 SLP284 T00440039 $</t>
  </si>
  <si>
    <t>KRDU 260951Z 00000KT 10SM CLR 05/04 A3039 RMK AO2 SLP291 T00500044 $</t>
  </si>
  <si>
    <t>KRDU 261051Z 00000KT 10SM BCFG FEW250 04/03 A3040 RMK AO2 SLP294 T00390033 $</t>
  </si>
  <si>
    <t>KRDU 261151Z 00000KT 10SM FEW250 05/04 A3041 RMK AO2 SLP297 T00500044 10078 20039 51012 $</t>
  </si>
  <si>
    <t>KRDU 261251Z 00000KT 10SM FEW250 08/06 A3043 RMK AO2 SLP304 T00830061 $</t>
  </si>
  <si>
    <t>KRDU 261351Z 00000KT 10SM FEW250 12/06 A3043 RMK AO2 SLP304 T01170061</t>
  </si>
  <si>
    <t>KRDU 261451Z 00000KT 10SM FEW250 14/05 A3044 RMK AO2 SLP309 T01390050 51012</t>
  </si>
  <si>
    <t>KRDU 261551Z 00000KT 10SM FEW250 17/06 A3044 RMK AO2 SLP308 T01670056</t>
  </si>
  <si>
    <t>KRDU 261651Z 14005KT 10SM FEW250 17/03 A3042 RMK AO2 SLP302 T01720033</t>
  </si>
  <si>
    <t>KRDU 261751Z VRB06KT 10SM FEW250 19/05 A3039 RMK AO2 SLP290 T01890050 10189 20050 58017</t>
  </si>
  <si>
    <t>KRDU 261851Z 16006KT 10SM FEW250 19/04 A3036 RMK AO2 SLP281 T01940044</t>
  </si>
  <si>
    <t>KRDU 261951Z 18005KT 10SM FEW250 19/04 A3034 RMK AO2 SLP273 T01940039</t>
  </si>
  <si>
    <t>KRDU 262051Z 18004KT 10SM FEW250 19/04 A3034 RMK AO2 SLP272 T01890039 56019</t>
  </si>
  <si>
    <t>KRDU 262151Z 15005KT 10SM FEW250 18/06 A3033 RMK AO2 SLP271 T01780056</t>
  </si>
  <si>
    <t>KRDU 262251Z 14003KT 10SM FEW250 15/07 A3035 RMK AO2 SLP277 T01500072</t>
  </si>
  <si>
    <t>KRDU 262351Z 00000KT 10SM FEW250 11/07 A3036 RMK AO2 SLP281 T01060072 10200 20106 53008</t>
  </si>
  <si>
    <t>KRDU 270051Z 00000KT 10SM FEW250 11/07 A3036 RMK AO2 SLP280 T01110067</t>
  </si>
  <si>
    <t>KRDU 270151Z 00000KT 10SM FEW250 10/07 A3036 RMK AO2 SLP281 T01000072</t>
  </si>
  <si>
    <t>KRDU 270251Z 00000KT 10SM FEW250 09/07 A3037 RMK AO2 SLP284 T00940067 53004</t>
  </si>
  <si>
    <t>KRDU 270351Z 00000KT 10SM BKN250 09/07 A3036 RMK AO2 SLP279 T00940067</t>
  </si>
  <si>
    <t>KRDU 270451Z 15003KT 10SM BKN250 09/07 A3035 RMK AO2 SLP275 T00940067 402000039</t>
  </si>
  <si>
    <t>KRDU 270551Z 00000KT 10SM BKN250 09/07 A3034 RMK AO2 SLP273 T00890067 10111 20083 56009</t>
  </si>
  <si>
    <t>KRDU 270651Z 00000KT 10SM FEW035 BKN250 09/07 A3033 RMK AO2 SLP270 T00890067</t>
  </si>
  <si>
    <t>KRDU 270751Z 00000KT 10SM FEW035 BKN250 09/07 A3033 RMK AO2 SLP267 T00940072</t>
  </si>
  <si>
    <t>KRDU 270851Z 00000KT 10SM FEW035 BKN250 08/07 A3032 RMK AO2 SLP264 T00830072 57008</t>
  </si>
  <si>
    <t>KRDU 270951Z 00000KT 10SM FEW035 BKN230 10/08 A3032 RMK AO2 SLP267 T01000078</t>
  </si>
  <si>
    <t>KRDU 271051Z 00000KT 10SM FEW035 BKN240 10/08 A3032 RMK AO2 SLP268 T01000078</t>
  </si>
  <si>
    <t>KRDU 271151Z 17003KT 10SM FEW035 BKN220 11/09 A3032 RMK AO2 SLP267 T01060089 10106 20083 50001</t>
  </si>
  <si>
    <t>KRDU 271251Z 00000KT 10SM BKN200 OVC250 13/11 A3034 RMK AO2 SLP273 T01280111</t>
  </si>
  <si>
    <t>KRDU 271351Z 19006KT 10SM FEW200 BKN250 17/13 A3033 RMK AO2 SLP270 T01670133</t>
  </si>
  <si>
    <t>KRDU 271451Z 21010KT 10SM FEW035 BKN250 19/14 A3032 RMK AO2 SLP267 T01940139 50001</t>
  </si>
  <si>
    <t>KRDU 271551Z 21010KT 10SM SCT034 BKN250 22/14 A3031 RMK AO2 SLP261 T02170144</t>
  </si>
  <si>
    <t>KRDU 271651Z 25015KT 10SM SCT030 BKN250 23/15 A3029 RMK AO2 SLP253 T02330150</t>
  </si>
  <si>
    <t>KRDU 271751Z 23013KT 10SM SCT032 BKN190 BKN250 22/15 A3026 RMK AO2 SLP244 T02220150 10239 20106 58022</t>
  </si>
  <si>
    <t>KRDU 271851Z 22014KT 10SM SCT033 SCT160 BKN250 23/14 A3022 RMK AO2 SLP230 T02330144</t>
  </si>
  <si>
    <t>KRDU 271951Z 23010G20KT 10SM SCT039 BKN170 BKN250 23/15 A3021 RMK AO2 SLP227 T02330150</t>
  </si>
  <si>
    <t>KRDU 272051Z 23010KT 10SM SCT050 BKN180 BKN250 23/15 A3019 RMK AO2 SLP223 T02330150 56021</t>
  </si>
  <si>
    <t>KRDU 272151Z 21009KT 10SM FEW060 BKN150 BKN250 22/15 A3018 RMK AO2 SLP219 T02220150</t>
  </si>
  <si>
    <t>KRDU 272251Z 21007KT 10SM SCT090 BKN150 BKN250 21/15 A3019 RMK AO2 SLP220 T02110150</t>
  </si>
  <si>
    <t>KRDU 272351Z 21007KT 10SM BKN080 BKN110 BKN250 21/16 A3019 RMK AO2 SLP221 T02060156 10239 20206 55002</t>
  </si>
  <si>
    <t>KRDU 280051Z 24008KT 10SM SCT050 BKN095 BKN120 20/16 A3019 RMK AO2 SLP222 T02000156</t>
  </si>
  <si>
    <t>KRDU 280151Z 28005KT 3SM +RA BR FEW033 BKN041 OVC080 18/17 A3020 RMK AO2 RAB23 SLP224 P0012 T01780172</t>
  </si>
  <si>
    <t>KRDU 280251Z 20004KT 10SM SCT045 SCT110 SCT250 18/16 A3020 RMK AO2 RAE24 SLP223 P0002 60014 T01780161 51003</t>
  </si>
  <si>
    <t>KRDU 280351Z 20005KT 10SM SCT043 SCT065 18/16 A3020 RMK AO2 SLP221 T01780156</t>
  </si>
  <si>
    <t>KRDU 280451Z 22004KT 10SM FEW043 FEW065 16/15 A3019 RMK AO2 SLP220 T01610150 402390083</t>
  </si>
  <si>
    <t>KRDU 280551Z 21009KT 10SM FEW043 FEW065 17/15 A3018 RMK AO2 SLP216 60014 T01720150 10206 20161 58006</t>
  </si>
  <si>
    <t>KRDU 280651Z 23004KT 10SM FEW065 16/14 A3016 RMK AO2 SLP210 T01610144</t>
  </si>
  <si>
    <t>KRDU 280751Z 24004KT 10SM FEW065 FEW250 16/14 A3016 RMK AO2 SLP211 T01560144</t>
  </si>
  <si>
    <t>KRDU 280851Z 24005KT 10SM FEW065 FEW250 15/14 A3017 RMK AO2 SLP213 T01500144 55004</t>
  </si>
  <si>
    <t>KRDU 280951Z 00000KT 10SM FEW250 15/14 A3019 RMK AO2 SLP220 T01500144</t>
  </si>
  <si>
    <t>KRDU 281051Z 25004KT 10SM FEW006 FEW250 14/13 A3020 RMK AO2 SLP225 T01390133</t>
  </si>
  <si>
    <t>KRDU 281151Z 25004KT 8SM R23R/5000VP6000FT BCFG FEW250 13/13 A3021 RMK AO2 SLP227 70014 T01330128 10172 20133 51014</t>
  </si>
  <si>
    <t>KRDU 281251Z 00000KT 10SM FEW250 16/15 A3024 RMK AO2 SLP239 T01560150</t>
  </si>
  <si>
    <t>KRDU 281351Z VRB06KT 10SM FEW250 19/15 A3026 RMK AO2 SLP245 T01890150</t>
  </si>
  <si>
    <t>KRDU 281451Z VRB03KT 10SM FEW026 FEW250 21/13 A3027 RMK AO2 SLP246 T02060133 51019</t>
  </si>
  <si>
    <t>KRDU 281551Z 03007KT 10SM FEW032 FEW250 21/12 A3027 RMK AO2 SLP247 T02110122</t>
  </si>
  <si>
    <t>KRDU 281651Z 03008KT 350V060 10SM FEW042 FEW250 22/10 A3025 RMK AO2 SLP241 T02220100</t>
  </si>
  <si>
    <t>KRDU 281751Z 10SM FEW250 23/09 A3023 RMK AO2 SLP234 T02280089 10228 20133 58010</t>
  </si>
  <si>
    <t>KRDU 281851Z VRB03KT 10SM FEW250 23/08 A3021 RMK AO2 SLP228 T02280083</t>
  </si>
  <si>
    <t>KRDU 281951Z 28003KT 10SM FEW250 23/10 A3020 RMK AO2 SLP225 T02330100</t>
  </si>
  <si>
    <t>KRDU 282051Z VRB03KT 10SM FEW250 23/09 A3020 RMK AO2 SLP223 T02330089 56013</t>
  </si>
  <si>
    <t>KRDU 282151Z 04003KT 10SM FEW250 21/11 A3020 RMK AO2 SLP225 T02060106</t>
  </si>
  <si>
    <t>KRDU 282251Z 06003KT 10SM FEW250 17/12 A3022 RMK AO2 SLP233 T01670122</t>
  </si>
  <si>
    <t>KRDU 282351Z 00000KT 10SM FEW250 14/12 A3024 RMK AO2 SLP239 T01440117 10233 20144 53015</t>
  </si>
  <si>
    <t>KRDU 290051Z 07004KT 10SM FEW250 14/11 A3024 RMK AO2 SLP240 T01390111</t>
  </si>
  <si>
    <t>KRDU 290151Z 13004KT 10SM FEW250 14/09 A3026 RMK AO2 SLP244 T01390094</t>
  </si>
  <si>
    <t>KRDU 290251Z 12003KT 10SM FEW250 13/09 A3027 RMK AO2 SLP248 T01330094 53010</t>
  </si>
  <si>
    <t>KRDU 290351Z 13004KT 10SM FEW250 14/10 A3027 RMK AO2 SLP247 T01390100</t>
  </si>
  <si>
    <t>KRDU 290451Z 00000KT 10SM FEW250 12/10 A3026 RMK AO2 SLP246 T01220100 402330122</t>
  </si>
  <si>
    <t>KRDU 290551Z 00000KT 10SM FEW250 12/09 A3026 RMK AO2 SLP243 T01170094 10150 20117 58005</t>
  </si>
  <si>
    <t>KRDU 290651Z 00000KT 10SM FEW250 11/09 A3026 RMK AO2 SLP243 T01110094</t>
  </si>
  <si>
    <t>KRDU 290751Z 00000KT 10SM FEW250 10/09 A3026 RMK AO2 SLP244 T01000094</t>
  </si>
  <si>
    <t>KRDU 290851Z 00000KT 10SM FEW250 10/09 A3026 RMK AO2 SLP243 T01000094 58000</t>
  </si>
  <si>
    <t>KRDU 290951Z 00000KT 7SM FEW250 09/09 A3026 RMK AO2 SLP247 T00940089</t>
  </si>
  <si>
    <t>KRDU 291051Z 00000KT 7SM CLR 09/08 A3026 RMK AO2 SLP246 T00940083</t>
  </si>
  <si>
    <t>KRDU 291151Z 00000KT 10SM FEW250 09/08 A3027 RMK AO2 SLP250 T00940083 10122 20089 52005</t>
  </si>
  <si>
    <t>KRDU 291251Z 00000KT 10SM FEW250 12/11 A3030 RMK AO2 SLP258 T01220111</t>
  </si>
  <si>
    <t>KRDU 291351Z 24007KT 10SM CLR 15/13 A3030 RMK AO2 SLP258 T01500128</t>
  </si>
  <si>
    <t>KRDU 291451Z 20005KT 10SM FEW250 18/12 A3028 RMK AO2 SLP253 T01780117 50004</t>
  </si>
  <si>
    <t>KRDU 291551Z 26007KT 10SM CLR 21/12 A3026 RMK AO2 SLP245 T02060122</t>
  </si>
  <si>
    <t>KRDU 291651Z 25009KT 10SM CLR 23/12 A3023 RMK AO2 SLP234 T02330122</t>
  </si>
  <si>
    <t>KRDU 291751Z 25008KT 10SM FEW250 24/13 A3019 RMK AO2 SLP220 T02440128 10244 20089 58031</t>
  </si>
  <si>
    <t>KRDU 291851Z 26008KT 10SM FEW250 25/13 A3016 RMK AO2 SLP211 T02500133</t>
  </si>
  <si>
    <t>KRDU 291951Z 24009KT 10SM CLR 26/13 A3014 RMK AO2 SLP204 T02560133</t>
  </si>
  <si>
    <t>KRDU 292051Z 23008KT 10SM CLR 25/14 A3013 RMK AO2 SLP198 T02500144 56022</t>
  </si>
  <si>
    <t>KRDU 292151Z 22006KT 10SM CLR 23/14 A3012 RMK AO2 SLP196 T02330144</t>
  </si>
  <si>
    <t>KRDU 292251Z 21006KT 10SM FEW250 21/14 A3012 RMK AO2 SLP199 T02060139</t>
  </si>
  <si>
    <t>KRDU 292351Z 18003KT 10SM FEW250 19/14 A3014 RMK AO2 SLP203 T01940144 10256 20189 53003</t>
  </si>
  <si>
    <t>KRDU 300051Z 22005KT 10SM FEW250 17/14 A3014 RMK AO2 SLP204 T01720144</t>
  </si>
  <si>
    <t>KRDU 300151Z 00000KT 10SM CLR 17/14 A3016 RMK AO2 SLP211 T01720144</t>
  </si>
  <si>
    <t>KRDU 300251Z 24004KT 10SM CLR 17/14 A3016 RMK AO2 SLP210 T01670139 52008</t>
  </si>
  <si>
    <t>KRDU 300351Z 23005KT 10SM CLR 16/14 A3016 RMK AO2 SLP210 T01610139</t>
  </si>
  <si>
    <t>KRDU 300451Z 22005KT 8SM CLR 16/14 A3014 RMK AO2 SLP204 T01610139 402560089</t>
  </si>
  <si>
    <t>KRDU 300551Z 23006KT 7SM CLR 15/14 A3014 RMK AO2 SLP202 T01500139 10194 20150 58007</t>
  </si>
  <si>
    <t>KRDU 300651Z 00000KT 8SM CLR 16/14 A3012 RMK AO2 SLP197 T01610144</t>
  </si>
  <si>
    <t>KRDU 300751Z 22005KT 6SM BR CLR 14/13 A3012 RMK AO2 SLP195 T01440133</t>
  </si>
  <si>
    <t>KRDU 300851Z 23005KT 6SM BR CLR 14/13 A3012 RMK AO2 SLP195 T01440133 56007</t>
  </si>
  <si>
    <t>KRDU 300951Z 24005KT 6SM BR CLR 14/13 A3011 RMK AO2 SLP195 T01390133</t>
  </si>
  <si>
    <t>KRDU 301051Z 23005KT 7SM CLR 14/13 A3012 RMK AO2 SLP195 T01390133</t>
  </si>
  <si>
    <t>KRDU 301151Z 24005KT 7SM CLR 13/13 A3012 RMK AO2 SLP196 T01330128 10161 20133 53000</t>
  </si>
  <si>
    <t>KRDU 301251Z 23005KT 7SM FEW250 16/14 A3013 RMK AO2 SLP198 T01560144</t>
  </si>
  <si>
    <t>KRDU 301351Z 23006KT 10SM FEW250 18/16 A3013 RMK AO2 SLP200 T01830156</t>
  </si>
  <si>
    <t>KRDU 301451Z 23006KT 10SM FEW250 22/16 A3011 RMK AO2 SLP194 T02170161 58002</t>
  </si>
  <si>
    <t>KRDU 301551Z 25005KT 10SM FEW250 26/16 A3009 RMK AO2 SLP187 T02560156</t>
  </si>
  <si>
    <t>KRDU 301651Z 24008KT 10SM BKN250 28/16 A3008 RMK AO2 SLP181 T02780156</t>
  </si>
  <si>
    <t>KRDU 301751Z VRB05KT 10SM BKN250 28/16 A3004 RMK AO2 SLP169 T02830156 10283 20133 58024</t>
  </si>
  <si>
    <t>KRDU 301851Z 27008KT 10SM FEW060 BKN250 29/13 A3002 RMK AO2 SLP160 T02890128</t>
  </si>
  <si>
    <t>KRDU 301951Z 24011KT 10SM FEW060 BKN250 28/13 A3000 RMK AO2 SLP155 T02780128</t>
  </si>
  <si>
    <t>KRDU 302051Z 25005KT 10SM FEW060 BKN250 27/14 A2999 RMK AO2 SLP150 T02670139 56018</t>
  </si>
  <si>
    <t>KRDU 302151Z 25004KT 10SM BKN250 24/14 A2998 RMK AO2 SLP150 T02390144</t>
  </si>
  <si>
    <t>KRDU 302251Z 24004KT 10SM BKN250 21/14 A2999 RMK AO2 SLP154 T02110144</t>
  </si>
  <si>
    <t>KRDU 302351Z 24004KT 10SM BKN250 19/15 A3001 RMK AO2 SLP161 T01940150 10289 20194 53009</t>
  </si>
  <si>
    <t>KRDU 310051Z 00000KT 10SM SCT250 19/14 A3002 RMK AO2 SLP162 T01940144</t>
  </si>
  <si>
    <t>KRDU 310151Z 23003KT 9SM SCT250 19/15 A3002 RMK AO2 SLP162 T01890150</t>
  </si>
  <si>
    <t>KRDU 310251Z 00000KT 9SM SCT250 18/14 A3002 RMK AO2 SLP163 T01780144 53003</t>
  </si>
  <si>
    <t>KRDU 310351Z 00000KT 10SM FEW250 17/14 A3003 RMK AO2 SLP164 T01720144</t>
  </si>
  <si>
    <t>KRDU 310451Z 00000KT 10SM FEW250 16/14 A3002 RMK AO2 SLP161 T01610144 402890133</t>
  </si>
  <si>
    <t>KRDU 310551Z 00000KT 10SM FEW250 16/14 A3003 RMK AO2 SLP164 T01610139 10200 20156 53001</t>
  </si>
  <si>
    <t>KRDU 310651Z 00000KT 10SM FEW250 14/13 A3002 RMK AO2 SLP162 T01440133</t>
  </si>
  <si>
    <t>KRDU 310751Z 00000KT 10SM FEW250 14/13 A3002 RMK AO2 SLP161 T01390128</t>
  </si>
  <si>
    <t>KRDU 310851Z 00000KT 10SM FEW250 14/13 A3002 RMK AO2 SLP162 T01390133 55002</t>
  </si>
  <si>
    <t>KRDU 310951Z 04003KT 10SM FEW250 14/12 A3006 RMK AO2 SLP177 T01390122</t>
  </si>
  <si>
    <t>KRDU 311051Z 00000KT 10SM FEW250 13/12 A3008 RMK AO2 SLP182 T01330122</t>
  </si>
  <si>
    <t>KRDU 311151Z 03004KT 10SM FEW250 13/12 A3011 RMK AO2 SLP192 T01330122 10161 20122 51028</t>
  </si>
  <si>
    <t>KRDU 311251Z 07007KT 10SM FEW250 17/14 A3014 RMK AO2 SLP204 T01670139</t>
  </si>
  <si>
    <t>KRDU 311351Z 07011KT 10SM SCT016 SCT250 17/13 A3017 RMK AO2 SLP212 T01720133</t>
  </si>
  <si>
    <t>KRDU 311451Z 09011KT 10SM SCT022 SCT250 18/12 A3018 RMK AO2 SLP218 T01830122 51025</t>
  </si>
  <si>
    <t>KRDU 311551Z 09009KT 10SM FEW024 SCT250 19/12 A3018 RMK AO2 SLP219 T01940117</t>
  </si>
  <si>
    <t>KRDU 311651Z 05007KT 10SM FEW026 SCT250 21/12 A3018 RMK AO2 SLP216 T02060117</t>
  </si>
  <si>
    <t>KRDU 311751Z 08008KT 10SM FEW030 SCT250 21/11 A3015 RMK AO2 SLP208 T02060111 10211 20133 58010</t>
  </si>
  <si>
    <t>KRDU 311851Z 05007KT 10SM FEW030 SCT250 22/12 A3015 RMK AO2 SLP205 T02170117</t>
  </si>
  <si>
    <t>KRDU 311951Z 08006KT 10SM FEW030 SCT250 21/11 A3014 RMK AO2 SLP205 T02110111</t>
  </si>
  <si>
    <t>KRDU 312051Z 08007KT 10SM FEW030 SCT250 21/11 A3015 RMK AO2 SLP206 T02060111 55001</t>
  </si>
  <si>
    <t>KRDU 312151Z 06006KT 10SM FEW030 BKN250 18/11 A3016 RMK AO2 SLP211 T01780111</t>
  </si>
  <si>
    <t>KRDU 312251Z 06009KT 10SM FEW030 BKN250 16/11 A3019 RMK AO2 SLP220 T01610106</t>
  </si>
  <si>
    <t>KRDU 312351Z 07008KT 10SM FEW030 BKN250 15/11 A3021 RMK AO2 SLP229 T01500106 10217 20150 53021</t>
  </si>
  <si>
    <t>KRDU 010051Z 09005KT 10SM FEW085 BKN250 14/10 A3022 RMK AO2 SLP230 T01440100</t>
  </si>
  <si>
    <t>KRDU 010151Z 08005KT 10SM SCT085 BKN250 13/10 A3022 RMK AO2 SLP233 T01330100</t>
  </si>
  <si>
    <t>KRDU 010251Z 10005KT 10SM SCT085 BKN250 14/10 A3023 RMK AO2 SLP236 T01390100 53007</t>
  </si>
  <si>
    <t>KRDU 010351Z 09005KT 10SM SCT060 BKN085 BKN250 14/11 A3023 RMK AO2 SLP235 T01440106</t>
  </si>
  <si>
    <t>KRDU 010451Z 10005KT 10SM FEW060 BKN095 OVC250 14/11 A3025 RMK AO2 SLP240 T01390106 402170122</t>
  </si>
  <si>
    <t>KRDU 010551Z 10008KT 10SM FEW013 SCT055 BKN095 OVC250 13/10 A3026 RMK AO2 SLP245 T01330100 10150 20133 53010</t>
  </si>
  <si>
    <t>KRDU 010651Z 09005KT 10SM FEW055 FEW070 SCT095 OVC250 12/10 A3028 RMK AO2 SLP251 T01220100</t>
  </si>
  <si>
    <t>KRDU 010751Z 05003KT 10SM BKN055 BKN095 OVC250 12/09 A3029 RMK AO2 SLP255 T01220094</t>
  </si>
  <si>
    <t>KRDU 010851Z 00000KT 10SM BKN055 BKN095 OVC250 12/09 A3031 RMK AO2 SLP260 T01220089 51015</t>
  </si>
  <si>
    <t>KRDU 010951Z 13003KT 10SM FEW027 SCT060 OVC100 12/09 A3031 RMK AO2 SLP264 T01220089</t>
  </si>
  <si>
    <t>KRDU 011051Z 00000KT 10SM FEW029 SCT050 BKN100 BKN250 12/08 A3031 RMK AO2 SLP262 T01220083</t>
  </si>
  <si>
    <t>KRDU 011151Z 00000KT 10SM BKN029 BKN050 BKN100 OVC250 11/09 A3032 RMK AO2 SLP265 T01110094 10133 20111 51004</t>
  </si>
  <si>
    <t>KRDU 011251Z 13003KT 10SM BKN026 BKN050 OVC100 13/09 A3033 RMK AO2 SLP270 T01280089</t>
  </si>
  <si>
    <t>KRDU 011351Z 15006KT 10SM BKN025 BKN050 OVC100 13/09 A3035 RMK AO2 SLP274 T01330089</t>
  </si>
  <si>
    <t>KRDU 011451Z 00000KT 10SM BKN025 BKN050 OVC100 14/08 A3036 RMK AO2 SLP280 T01390083 52015</t>
  </si>
  <si>
    <t>KRDU 011551Z 00000KT 10SM BKN025 OVC050 15/09 A3036 RMK AO2 SLP281 T01500089</t>
  </si>
  <si>
    <t>KRDU 011651Z 18003KT 10SM BKN024 OVC033 16/09 A3035 RMK AO2 SLP274 T01560089</t>
  </si>
  <si>
    <t>KRDU 011751Z VRB03KT 10SM SCT023 OVC029 17/09 A3032 RMK AO2 SLP265 T01670094 10167 20111 58015</t>
  </si>
  <si>
    <t>KRDU 011851Z 15005KT 10SM FEW023 OVC029 18/10 A3030 RMK AO2 SLP259 T01780100</t>
  </si>
  <si>
    <t>KRDU 011951Z 13004KT 10SM OVC028 18/09 A3029 RMK AO2 SLP257 T01780094</t>
  </si>
  <si>
    <t>KRDU 012051Z 13003KT 10SM OVC028 18/10 A3029 RMK AO2 SLP255 T01780100 56010</t>
  </si>
  <si>
    <t>KRDU 012151Z 13003KT 10SM OVC029 18/10 A3030 RMK AO2 SLP257 T01780100</t>
  </si>
  <si>
    <t>KRDU 012251Z 11003KT 10SM OVC028 17/11 A3030 RMK AO2 SLP258 T01720111</t>
  </si>
  <si>
    <t>KRDU 012351Z 11003KT 10SM OVC028 17/11 A3031 RMK AO2 SLP262 T01670111 10178 20167 53007</t>
  </si>
  <si>
    <t>KRDU 020043Z 00000KT 10SM SCT028 BKN250 16/12 A3031 RMK AO2 T01610117</t>
  </si>
  <si>
    <t>KRDU 020051Z 00000KT 10SM FEW028 BKN250 16/11 A3032 RMK AO2 SLP264 T01610111</t>
  </si>
  <si>
    <t>KRDU 020151Z 00000KT 10SM FEW028 SCT250 13/11 A3032 RMK AO2 SLP266 T01330111</t>
  </si>
  <si>
    <t>KRDU 020251Z 00000KT 10SM FEW025 SCT250 13/11 A3034 RMK AO2 SLP271 T01280111 53009</t>
  </si>
  <si>
    <t>KRDU 020351Z 00000KT 10SM FEW025 SCT250 12/11 A3033 RMK AO2 SLP269 T01220106</t>
  </si>
  <si>
    <t>KRDU 020451Z 00000KT 10SM FEW029 FEW250 12/11 A3033 RMK AO2 SLP270 T01220106 401780111</t>
  </si>
  <si>
    <t>KRDU 020551Z 00000KT 10SM FEW029 FEW250 11/11 A3034 RMK AO2 SLP271 T01110106 10172 20111 55000</t>
  </si>
  <si>
    <t>KRDU 020651Z 00000KT 10SM FEW022 FEW250 11/10 A3034 RMK AO2 SLP271 T01060100</t>
  </si>
  <si>
    <t>KRDU 020751Z 00000KT 10SM FEW022 FEW250 11/10 A3033 RMK AO2 SLP270 T01110100</t>
  </si>
  <si>
    <t>KRDU 020851Z 00000KT 10SM FEW022 12/10 A3034 RMK AO2 SLP271 T01170100 55000</t>
  </si>
  <si>
    <t>KRDU 020951Z 00000KT 10SM FEW022 11/10 A3034 RMK AO2 SLP272 T01110100</t>
  </si>
  <si>
    <t>KRDU 021051Z 00000KT 10SM FEW022 11/09 A3034 RMK AO2 SLP271 T01060094</t>
  </si>
  <si>
    <t>KRDU 021151Z 00000KT 10SM FEW250 11/10 A3034 RMK AO2 SLP273 T01110100 10117 20100 53002</t>
  </si>
  <si>
    <t>KRDU 021251Z 23004KT 10SM FEW250 13/12 A3036 RMK AO2 SLP278 T01280117</t>
  </si>
  <si>
    <t>KRDU 021351Z 23005KT 10SM FEW250 16/13 A3036 RMK AO2 SLP279 T01610133</t>
  </si>
  <si>
    <t>KRDU 021451Z 24005KT 10SM FEW250 20/13 A3035 RMK AO2 SLP274 T02000133 50002</t>
  </si>
  <si>
    <t>KRDU 021551Z 23005KT 10SM FEW250 22/14 A3033 RMK AO2 SLP268 T02170139</t>
  </si>
  <si>
    <t>KRDU 021651Z 22007KT 10SM FEW250 23/15 A3031 RMK AO2 SLP260 T02330150</t>
  </si>
  <si>
    <t>KRDU 021751Z 23009KT 10SM CLR 25/16 A3028 RMK AO2 SLP250 T02500156 10250 20100 58024</t>
  </si>
  <si>
    <t>KRDU 021851Z 22006KT 10SM FEW250 26/16 A3026 RMK AO2 SLP244 T02560161</t>
  </si>
  <si>
    <t>KRDU 021951Z 24006KT 10SM FEW250 26/16 A3025 RMK AO2 SLP241 T02610161</t>
  </si>
  <si>
    <t>KRDU 022051Z 25004KT 10SM FEW250 26/17 A3024 RMK AO2 SLP239 T02560167 56011</t>
  </si>
  <si>
    <t>KRDU 022151Z 24003KT 10SM FEW250 23/17 A3024 RMK AO2 SLP237 T02280172</t>
  </si>
  <si>
    <t>KRDU 022251Z 16003KT 10SM FEW250 21/17 A3024 RMK AO2 SLP239 T02110172</t>
  </si>
  <si>
    <t>KRDU 022351Z 18003KT 10SM FEW250 20/17 A3025 RMK AO2 SLP241 T02000167 10261 20200 53002</t>
  </si>
  <si>
    <t>KRDU 030051Z 00000KT 8SM FEW250 18/16 A3024 RMK AO2 SLP239 T01780161</t>
  </si>
  <si>
    <t>KRDU 030151Z 00000KT 7SM FEW250 17/16 A3024 RMK AO2 SLP238 T01720156</t>
  </si>
  <si>
    <t>KRDU 030251Z 23003KT 7SM FEW250 17/16 A3024 RMK AO2 SLP239 T01720156 55002</t>
  </si>
  <si>
    <t>KRDU 030351Z 23004KT 7SM FEW150 17/16 A3024 RMK AO2 SLP236 T01670156</t>
  </si>
  <si>
    <t>KRDU 030451Z 25004KT 9SM CLR 16/15 A3023 RMK AO2 SLP233 T01610150 402610100</t>
  </si>
  <si>
    <t>KRDU 030551Z 24003KT 6SM BR FEW150 16/14 A3022 RMK AO2 SLP231 T01560144 10200 20156 56006</t>
  </si>
  <si>
    <t>KRDU 030651Z 22003KT 6SM BR SCT150 16/14 A3021 RMK AO2 SLP226 T01560144</t>
  </si>
  <si>
    <t>KRDU 030751Z 23005KT 6SM BR SCT150 16/15 A3019 RMK AO2 SLP221 T01560150</t>
  </si>
  <si>
    <t>KRDU 030851Z 24004KT 6SM BR FEW150 15/14 A3019 RMK AO2 SLP219 T01500144 56013</t>
  </si>
  <si>
    <t>KRDU 030951Z 25003KT 6SM BCFG BR CLR 15/14 A3018 RMK AO2 SLP217 T01500139</t>
  </si>
  <si>
    <t>KRDU 031051Z 23005KT 5SM BCFG BR FEW150 14/13 A3018 RMK AO2 SLP218 T01390133</t>
  </si>
  <si>
    <t>KRDU 031151Z 24004KT 5SM R23R/6000VP6000FT BCFG BR FEW150 FEW250 14/13 A3018 RMK AO2 SLP217 T01390133 10161 20133 56002</t>
  </si>
  <si>
    <t>KRDU 031251Z 22005KT 7SM FEW150 BKN240 16/15 A3018 RMK AO2 SLP217 T01560150</t>
  </si>
  <si>
    <t>KRDU 031351Z 21005KT 10SM SCT230 BKN250 19/16 A3018 RMK AO2 SLP218 T01890161</t>
  </si>
  <si>
    <t>KRDU 031451Z 28005KT 10SM FEW200 BKN250 22/16 A3016 RMK AO2 SLP211 T02170156 58006</t>
  </si>
  <si>
    <t>KRDU 031551Z 26006KT 10SM FEW200 BKN250 24/16 A3015 RMK AO2 SLP206 T02390156</t>
  </si>
  <si>
    <t>KRDU 031651Z 29005KT 10SM BKN250 26/16 A3012 RMK AO2 SLP197 T02610156</t>
  </si>
  <si>
    <t>KRDU 031751Z 29004KT 10SM BKN250 27/15 A3009 RMK AO2 SLP186 T02720150 10278 20139 58024</t>
  </si>
  <si>
    <t>KRDU 031851Z 24006KT 10SM FEW050 FEW180 BKN250 28/15 A3007 RMK AO2 SLP178 T02780150</t>
  </si>
  <si>
    <t>KRDU 031951Z 25007KT 10SM FEW050 FEW180 BKN250 28/15 A3005 RMK AO2 SLP171 T02780150</t>
  </si>
  <si>
    <t>KRDU 032051Z 26004KT 10SM FEW055 FEW180 BKN250 26/14 A3004 RMK AO2 SLP169 T02560144 56017</t>
  </si>
  <si>
    <t>KRDU 032151Z 23004KT 10SM FEW180 BKN250 24/16 A3003 RMK AO2 SLP167 T02390156</t>
  </si>
  <si>
    <t>KRDU 032251Z 25004KT 10SM FEW180 BKN250 21/16 A3003 RMK AO2 SLP165 T02110156</t>
  </si>
  <si>
    <t>KRDU 032351Z 23004KT 10SM FEW180 BKN250 20/16 A3002 RMK AO2 SLP163 T02000156 10283 20200 56006</t>
  </si>
  <si>
    <t>KRDU 040051Z 24005KT 10SM BKN230 19/16 A3002 RMK AO2 SLP164 T01940161</t>
  </si>
  <si>
    <t>KRDU 040151Z 24006KT 10SM BKN170 BKN230 19/16 A3002 RMK AO2 SLP161 T01940156</t>
  </si>
  <si>
    <t>KRDU 040251Z 24006KT 10SM SCT095 BKN130 BKN190 20/16 A3000 RMK AO2 SLP156 T02000156 58006</t>
  </si>
  <si>
    <t>KRDU 040351Z 26004KT 10SM SCT080 BKN095 BKN120 OVC160 21/15 A3000 RMK AO2 SLP154 T02060150</t>
  </si>
  <si>
    <t>KRDU 040451Z 00000KT 10SM -RA SCT090 BKN100 OVC160 19/16 A2999 RMK AO2 RAB16 SLP152 P0000 T01940156 402830133</t>
  </si>
  <si>
    <t>KRDU 040551Z 00000KT 5SM RA BR SCT075 BKN095 OVC160 18/17 A3000 RMK AO2 SLP155 P0003 60003 T01830167 10206 20178 55001</t>
  </si>
  <si>
    <t>KRDU 040651Z 36003KT 5SM -RA BR FEW080 SCT095 OVC110 18/17 A3000 RMK AO2 SLP152 P0004 T01780167</t>
  </si>
  <si>
    <t>KRDU 040751Z 00000KT 5SM -RA BR FEW080 SCT095 OVC110 17/17 A3000 RMK AO2 SLP152 P0000 T01720167</t>
  </si>
  <si>
    <t>KRDU 040851Z 04011KT 10SM -RA FEW011 BKN085 BKN100 BKN250 18/16 A3001 RMK AO2 RAE0754B13 SLP159 P0001 60005 T01780161 53004</t>
  </si>
  <si>
    <t>KRDU 040903Z 03011KT 10SM -RA BKN010 BKN045 OVC085 18/16 A3003 RMK AO2 P0000 T01780161</t>
  </si>
  <si>
    <t>KRDU 040951Z 02007G15KT 10SM BKN013 BKN045 OVC090 17/15 A3005 RMK AO2 RAE43 SLP173 P0000 T01670150</t>
  </si>
  <si>
    <t>KRDU 041051Z 02007G15KT 10SM FEW009 BKN015 OVC100 16/14 A3010 RMK AO2 SLP191 T01560139</t>
  </si>
  <si>
    <t>KRDU 041151Z 03007KT 10SM SCT016 BKN038 BKN100 15/13 A3015 RMK AO2 RAB25E37 SLP206 P0000 60005 70008 T01500133 10183 20150 53044</t>
  </si>
  <si>
    <t>KRDU 041251Z 03011KT 10SM FEW018 SCT065 SCT100 16/12 A3017 RMK AO2 SLP215 T01560117</t>
  </si>
  <si>
    <t>KRDU 041351Z 03013G20KT 10SM FEW020 FEW065 FEW100 16/09 A3020 RMK AO2 SLP223 T01610094</t>
  </si>
  <si>
    <t>KRDU 041451Z 03009G17KT 10SM FEW025 FEW065 FEW100 17/08 A3021 RMK AO2 SLP227 T01720078 51021</t>
  </si>
  <si>
    <t>KRDU 041551Z 03015G23KT 10SM FEW030 FEW070 18/06 A3021 RMK AO2 SLP228 T01830056</t>
  </si>
  <si>
    <t>KRDU 041651Z 05011G17KT 10SM FEW040 19/06 A3019 RMK AO2 SLP219 T01890056</t>
  </si>
  <si>
    <t>KRDU 041751Z 05011G19KT 10SM FEW050 19/06 A3017 RMK AO2 SLP214 T01940056 10200 20150 58013</t>
  </si>
  <si>
    <t>KRDU 041851Z 01008G16KT 320V040 10SM FEW055 20/05 A3017 RMK AO2 SLP213 T02000050</t>
  </si>
  <si>
    <t>KRDU 041951Z 04009G17KT 10SM FEW060 19/05 A3017 RMK AO2 SLP213 T01940050</t>
  </si>
  <si>
    <t>KRDU 042051Z 03012KT 10SM FEW060 19/03 A3018 RMK AO2 SLP218 T01890033 53003</t>
  </si>
  <si>
    <t>KRDU 042151Z 05006KT 10SM FEW060 FEW250 17/04 A3020 RMK AO2 SLP223 T01720044</t>
  </si>
  <si>
    <t>KRDU 042251Z 05005KT 10SM FEW060 FEW250 13/05 A3022 RMK AO2 SLP233 T01330050</t>
  </si>
  <si>
    <t>KRDU 042351Z 00000KT 10SM CLR 13/06 A3024 RMK AO2 SLP240 T01330061 10206 20122 53021</t>
  </si>
  <si>
    <t>KRDU 050051Z 00000KT 10SM CLR 11/07 A3026 RMK AO2 SLP244 T01060067</t>
  </si>
  <si>
    <t>KRDU 050151Z 00000KT 10SM CLR 09/07 A3027 RMK AO2 SLP249 T00940067</t>
  </si>
  <si>
    <t>KRDU 050251Z 00000KT 10SM CLR 09/06 A3028 RMK AO2 SLP251 T00940061 51011</t>
  </si>
  <si>
    <t>KRDU 050351Z 00000KT 10SM CLR 08/05 A3027 RMK AO2 SLP250 T00830050</t>
  </si>
  <si>
    <t>KRDU 050451Z 34003KT 10SM CLR 08/06 A3029 RMK AO2 SLP255 T00780056 402060072</t>
  </si>
  <si>
    <t>KRDU 050551Z 04003KT 10SM CLR 07/06 A3029 RMK AO2 SLP254 T00670056 10133 20067 53003</t>
  </si>
  <si>
    <t>KRDU 050651Z 04003KT 10SM CLR 06/05 A3029 RMK AO2 SLP255 T00610050</t>
  </si>
  <si>
    <t>KRDU 050751Z 00000KT 10SM CLR 06/04 A3029 RMK AO2 SLP257 T00610044</t>
  </si>
  <si>
    <t>KRDU 050851Z 34003KT 10SM CLR 06/04 A3030 RMK AO2 SLP259 T00560039 53003</t>
  </si>
  <si>
    <t>KRDU 050951Z 00000KT 10SM CLR 04/03 A3031 RMK AO2 SLP264 T00440033</t>
  </si>
  <si>
    <t>KRDU 051051Z 00000KT 10SM CLR 04/03 A3033 RMK AO2 SLP269 T00440033</t>
  </si>
  <si>
    <t>KRDU 051151Z 04003KT 10SM CLR 04/03 A3034 RMK AO2 SLP275 T00390033 10067 20033 53015</t>
  </si>
  <si>
    <t>KRDU 051251Z 04003KT 10SM CLR 07/05 A3036 RMK AO2 SLP281 T00720050</t>
  </si>
  <si>
    <t>KRDU 051351Z 05010KT 10SM CLR 12/04 A3036 RMK AO2 SLP281 T01170044</t>
  </si>
  <si>
    <t>KRDU 051451Z 09010KT 10SM CLR 14/03 A3037 RMK AO2 SLP285 T01390033 51010</t>
  </si>
  <si>
    <t>KRDU 051551Z 09007KT 10SM CLR 15/02 A3037 RMK AO2 SLP285 T01500017</t>
  </si>
  <si>
    <t>KRDU 051651Z VRB05KT 10SM CLR 16/02 A3036 RMK AO2 SLP279 T01610017</t>
  </si>
  <si>
    <t>KRDU 051751Z 00000KT 10SM CLR 17/03 A3033 RMK AO2 SLP270 T01720028 10172 20033 58015</t>
  </si>
  <si>
    <t>KRDU 051851Z 07007KT 10SM CLR 18/03 A3030 RMK AO2 SLP260 T01780028</t>
  </si>
  <si>
    <t>KRDU 051951Z 00000KT 10SM FEW250 18/02 A3030 RMK AO2 SLP260 T01830022</t>
  </si>
  <si>
    <t>KRDU 052051Z 04004KT 10SM FEW250 18/03 A3031 RMK AO2 SLP263 T01780028 55007</t>
  </si>
  <si>
    <t>KRDU 052151Z 00000KT 10SM FEW250 16/06 A3030 RMK AO2 SLP261 T01560056</t>
  </si>
  <si>
    <t>KRDU 052251Z 00000KT 10SM FEW250 12/07 A3031 RMK AO2 SLP265 T01220067</t>
  </si>
  <si>
    <t>KRDU 052351Z 00000KT 10SM FEW250 11/06 A3031 RMK AO2 SLP264 T01060056 10183 20100 53000</t>
  </si>
  <si>
    <t>KRDU 060051Z 00000KT 10SM FEW250 08/06 A3030 RMK AO2 SLP262 T00830056</t>
  </si>
  <si>
    <t>KRDU 060151Z 00000KT 10SM FEW250 07/06 A3031 RMK AO2 SLP265 T00670056</t>
  </si>
  <si>
    <t>KRDU 060251Z 00000KT 10SM FEW250 08/06 A3032 RMK AO2 SLP265 T00780056 53002</t>
  </si>
  <si>
    <t>KRDU 060351Z 00000KT 10SM FEW250 07/05 A3031 RMK AO2 SLP263 T00670050</t>
  </si>
  <si>
    <t>KRDU 060451Z 00000KT 7SM FEW250 06/04 A3031 RMK AO2 SLP264 T00560044 401830033</t>
  </si>
  <si>
    <t>KRDU 060551Z 00000KT 7SM FEW250 05/04 A3031 RMK AO2 SLP263 T00500044 10106 20044 57002</t>
  </si>
  <si>
    <t>KRDU 060651Z 00000KT 6SM BR FEW250 05/04 A3031 RMK AO2 SLP263 T00500044</t>
  </si>
  <si>
    <t>KRDU 060751Z 00000KT 6SM BR FEW250 05/04 A3030 RMK AO2 SLP259 T00500039</t>
  </si>
  <si>
    <t>KRDU 060851Z 00000KT 6SM BR FEW250 05/04 A3030 RMK AO2 SLP259 T00500044 58004</t>
  </si>
  <si>
    <t>KRDU 060951Z 00000KT 6SM R23R/4000VP6000FT BR FEW250 04/03 A3030 RMK AO2 SLP259 T00390028</t>
  </si>
  <si>
    <t>KRDU 061051Z 00000KT 6SM BR FEW250 04/03 A3030 RMK AO2 SLP262 T00390028</t>
  </si>
  <si>
    <t>KRDU 061151Z 00000KT 10SM BCFG FEW250 03/03 A3032 RMK AO2 SLP268 T00280028 10056 20028 53007</t>
  </si>
  <si>
    <t>KRDU 061251Z 00000KT 10SM FEW250 06/06 A3033 RMK AO2 SLP271 T00610056</t>
  </si>
  <si>
    <t>KRDU 061351Z 00000KT 10SM FEW250 11/07 A3035 RMK AO2 SLP277 T01110072</t>
  </si>
  <si>
    <t>KRDU 061451Z 04005KT 10SM FEW250 14/06 A3035 RMK AO2 SLP275 T01440056 50009</t>
  </si>
  <si>
    <t>KRDU 061551Z VRB03KT 10SM FEW250 17/06 A3034 RMK AO2 SLP273 T01720061</t>
  </si>
  <si>
    <t>KRDU 061651Z 00000KT 10SM FEW250 19/05 A3031 RMK AO2 SLP264 T01890050</t>
  </si>
  <si>
    <t>KRDU 061751Z VRB04KT 10SM FEW250 20/06 A3030 RMK AO2 SLP259 T02000056 10200 20028 58016</t>
  </si>
  <si>
    <t>KRDU 061851Z 03005KT 10SM FEW250 21/04 A3028 RMK AO2 SLP253 T02060039</t>
  </si>
  <si>
    <t>KRDU 061951Z 05008KT 10SM FEW250 21/04 A3028 RMK AO2 SLP251 T02110039</t>
  </si>
  <si>
    <t>KRDU 062051Z 04004KT 10SM FEW250 21/04 A3028 RMK AO2 SLP253 T02060039 55006</t>
  </si>
  <si>
    <t>KRDU 062151Z 03003KT 10SM FEW250 18/06 A3029 RMK AO2 SLP255 T01830056</t>
  </si>
  <si>
    <t>KRDU 062251Z 00000KT 10SM FEW250 13/07 A3030 RMK AO2 SLP261 T01280072</t>
  </si>
  <si>
    <t>KRDU 062351Z 00000KT 10SM FEW250 12/08 A3031 RMK AO2 SLP265 T01170078 10217 20117 53011</t>
  </si>
  <si>
    <t>KRDU 070051Z 00000KT 10SM FEW250 11/08 A3032 RMK AO2 SLP268 T01110078</t>
  </si>
  <si>
    <t>KRDU 070151Z 00000KT 10SM FEW250 09/08 A3033 RMK AO2 SLP271 T00940078</t>
  </si>
  <si>
    <t>KRDU 070251Z 00000KT 10SM FEW250 08/07 A3034 RMK AO2 SLP272 T00780067 51008</t>
  </si>
  <si>
    <t>KRDU 070351Z 00000KT 10SM FEW250 08/07 A3034 RMK AO2 SLP274 T00830067</t>
  </si>
  <si>
    <t>KRDU 070451Z 00000KT 10SM FEW250 07/06 A3035 RMK AO2 SLP274 T00720061 402170028</t>
  </si>
  <si>
    <t>KRDU 070551Z 00000KT 10SM CLR 06/06 A3035 RMK AO2 VIS 1 1/2 RWY 23R SLP275 T00610056 10122 20061 51004</t>
  </si>
  <si>
    <t>KRDU 070651Z 00000KT 10SM CLR 06/05 A3036 RMK AO2 SLP278 T00560050</t>
  </si>
  <si>
    <t>KRDU 070751Z 00000KT 10SM CLR 06/06 A3037 RMK AO2 SLP282 T00610056</t>
  </si>
  <si>
    <t>KRDU 070851Z 02003KT 10SM CLR 06/04 A3037 RMK AO2 SLP284 T00560044 51008</t>
  </si>
  <si>
    <t>KRDU 070951Z 00000KT 10SM CLR 06/04 A3040 RMK AO2 SLP292 T00560044</t>
  </si>
  <si>
    <t>KRDU 071051Z 00000KT 10SM CLR 04/03 A3041 RMK AO2 SLP298 T00440028</t>
  </si>
  <si>
    <t>KRDU 071151Z 00000KT 10SM FEW250 05/04 A3043 RMK AO2 SLP306 T00500039 10067 20039 53020</t>
  </si>
  <si>
    <t>KRDU 071251Z 01003KT 10SM FEW250 08/05 A3045 RMK AO2 SLP309 T00830050</t>
  </si>
  <si>
    <t>KRDU 071351Z 03006KT 10SM FEW250 11/04 A3046 RMK AO2 SLP314 T01060044</t>
  </si>
  <si>
    <t>KRDU 071451Z 02007KT 340V050 10SM FEW250 12/03 A3046 RMK AO2 SLP315 T01220033 51010</t>
  </si>
  <si>
    <t>KRDU 071551Z 04011G16KT 10SM FEW250 14/02 A3046 RMK AO2 SLP314 T01390017</t>
  </si>
  <si>
    <t>KRDU 071651Z 05009KT 10SM FEW250 16/01 A3044 RMK AO2 SLP308 T01560011 $</t>
  </si>
  <si>
    <t>KRDU 071751Z 03008G18KT 10SM FEW250 16/M02 A3042 RMK AO2 SLP300 T01611017 10167 20050 58015 $</t>
  </si>
  <si>
    <t>KRDU 071851Z 06010KT 10SM FEW250 17/M01 A3041 RMK AO2 SLP297 T01721011</t>
  </si>
  <si>
    <t>KRDU 071951Z 04009KT 10SM FEW250 17/M01 A3039 RMK AO2 SLP291 T01721011</t>
  </si>
  <si>
    <t>KRDU 072051Z 03007KT 010V070 10SM FEW250 17/M01 A3039 RMK AO2 SLP290 T01671006 56010</t>
  </si>
  <si>
    <t>KRDU 072151Z 04005KT 10SM FEW250 15/01 A3038 RMK AO2 SLP288 T01500011</t>
  </si>
  <si>
    <t>KRDU 072251Z 00000KT 10SM FEW250 12/03 A3039 RMK AO2 SLP290 T01220028</t>
  </si>
  <si>
    <t>KRDU 072351Z 00000KT 10SM CLR 08/03 A3038 RMK AO2 SLP289 T00780033 10178 20078 57002</t>
  </si>
  <si>
    <t>KRDU 080051Z 00000KT 10SM CLR 08/03 A3038 RMK AO2 SLP289 T00830033</t>
  </si>
  <si>
    <t>KRDU 080151Z 00000KT 10SM CLR 06/03 A3038 RMK AO2 SLP289 T00610033</t>
  </si>
  <si>
    <t>KRDU 080251Z 00000KT 10SM CLR 06/03 A3039 RMK AO2 SLP291 T00610033 53003</t>
  </si>
  <si>
    <t>KRDU 080351Z 00000KT 10SM CLR 04/03 A3038 RMK AO2 SLP286 T00440028</t>
  </si>
  <si>
    <t>KRDU 080451Z 00000KT 10SM CLR 04/03 A3037 RMK AO2 SLP282 T00390028 401780033</t>
  </si>
  <si>
    <t>KRDU 080551Z 07003KT 10SM CLR 02/02 A3036 RMK AO2 SLP280 T00220017 10094 20022 56011</t>
  </si>
  <si>
    <t>KRDU 080651Z 00000KT 10SM CLR 03/02 A3035 RMK AO2 SLP277 T00280017</t>
  </si>
  <si>
    <t>KRDU 080751Z 00000KT 10SM CLR 03/02 A3034 RMK AO2 SLP274 T00280017</t>
  </si>
  <si>
    <t>KRDU 080851Z 00000KT 10SM CLR 02/01 A3034 RMK AO2 SLP275 T00170006 56005</t>
  </si>
  <si>
    <t>KRDU 080951Z 00000KT 10SM CLR 02/01 A3033 RMK AO2 SLP270 T00170011</t>
  </si>
  <si>
    <t>KRDU 081051Z 00000KT 10SM BCFG CLR 02/01 A3032 RMK AO2 SLP268 T00170011</t>
  </si>
  <si>
    <t>KRDU 081151Z 00000KT 10SM BCFG FEW250 01/01 A3032 RMK AO2 SLP268 T00110006 10033 20006 56008</t>
  </si>
  <si>
    <t>KRDU 081251Z 00000KT 10SM FEW002 FEW250 04/03 A3032 RMK AO2 SLP270 T00440033</t>
  </si>
  <si>
    <t>KRDU 081351Z 00000KT 10SM FEW250 09/06 A3032 RMK AO2 SLP267 T00890061</t>
  </si>
  <si>
    <t>KRDU 081451Z VRB04KT 10SM SCT250 13/04 A3032 RMK AO2 SLP266 T01280044 58001</t>
  </si>
  <si>
    <t>KRDU 081551Z VRB04KT 10SM BKN250 16/04 A3030 RMK AO2 SLP259 T01610044</t>
  </si>
  <si>
    <t>KRDU 081651Z 24004KT 10SM BKN250 17/03 A3027 RMK AO2 SLP248 T01720033</t>
  </si>
  <si>
    <t>KRDU 081751Z VRB03KT 10SM BKN250 19/02 A3023 RMK AO2 SLP236 T01890022 10194 20011</t>
  </si>
  <si>
    <t>KRDU 081851Z 27006KT 10SM BKN250 19/03 A3020 RMK AO2 SLP226 T01890033</t>
  </si>
  <si>
    <t>KRDU 081951Z 27003KT 10SM BKN250 18/05 A3018 RMK AO2 SLP218 T01830050</t>
  </si>
  <si>
    <t>KRDU 082051Z 24005KT 10SM BKN250 17/06 A3016 RMK AO2 SLP214 T01720061 56022</t>
  </si>
  <si>
    <t>KRDU 082151Z 21005KT 10SM BKN200 BKN250 16/07 A3013 RMK AO2 SLP204 T01610067</t>
  </si>
  <si>
    <t>KRDU 082251Z 25003KT 10SM BKN200 BKN250 14/07 A3013 RMK AO2 SLP204 T01390072</t>
  </si>
  <si>
    <t>KRDU 082351Z 25004KT 10SM SCT200 BKN250 12/07 A3014 RMK AO2 SLP209 T01220072 10194 20122 55007</t>
  </si>
  <si>
    <t>KRDU 090051Z 24005KT 10SM BKN190 BKN250 12/08 A3014 RMK AO2 SLP207 T01220078</t>
  </si>
  <si>
    <t>KRDU 090151Z 25003KT 10SM FEW170 BKN200 OVC250 12/07 A3012 RMK AO2 SLP198 T01220072</t>
  </si>
  <si>
    <t>KRDU 090251Z 24003KT 10SM FEW170 BKN200 OVC250 12/07 A3010 RMK AO2 SLP193 T01170072 58014</t>
  </si>
  <si>
    <t>KRDU 090351Z 24005KT 10SM FEW170 BKN200 BKN250 10/07 A3009 RMK AO2 SLP188 T01000072</t>
  </si>
  <si>
    <t>KRDU 090451Z 24003KT 10SM FEW170 BKN200 BKN250 10/07 A3007 RMK AO2 SLP179 T01000067 401940006</t>
  </si>
  <si>
    <t>KRDU 090551Z 24005KT 10SM BKN180 BKN250 09/07 A3004 RMK AO2 SLP171 T00940072 10122 20094 58020</t>
  </si>
  <si>
    <t>KRDU 090651Z 25004KT 10SM FEW100 SCT180 BKN210 09/07 A3003 RMK AO2 SLP167 T00890067</t>
  </si>
  <si>
    <t>KRDU 090751Z 24004KT 10SM FEW100 BKN180 OVC210 09/07 A3002 RMK AO2 SLP163 T00940067</t>
  </si>
  <si>
    <t>KRDU 090851Z 23003KT 10SM FEW100 BKN180 OVC210 09/07 A3000 RMK AO2 SLP156 T00940067 58015</t>
  </si>
  <si>
    <t>KRDU 090951Z 23004KT 10SM BKN110 BKN150 BKN210 09/07 A2999 RMK AO2 SLP154 T00890067</t>
  </si>
  <si>
    <t>KRDU 091051Z 24004KT 10SM SCT100 BKN130 OVC200 09/07 A2998 RMK AO2 SLP150 T00940067</t>
  </si>
  <si>
    <t>KRDU 091151Z VRB03KT 10SM -RA FEW080 BKN095 BKN130 OVC200 09/07 A2998 RMK AO2 RAB46 SLP152 60000 P0000 T00940072 10100 20083 55005</t>
  </si>
  <si>
    <t>KRDU 091251Z 23005KT 10SM FEW070 BKN085 OVC200 10/08 A2999 RMK AO2 RAE48 SLP156 P0000 T01000078</t>
  </si>
  <si>
    <t>KRDU 091351Z 25004KT 9SM -RA BKN065 BKN085 OVC100 11/08 A2999 RMK AO2 RAB37 SLP154 P0000 T01110083</t>
  </si>
  <si>
    <t>KRDU 091451Z 27003KT 10SM BKN060 BKN085 OVC100 12/09 A2998 RMK AO2 RAE14 SLP151 P0000 60000 T01220089 58000</t>
  </si>
  <si>
    <t>KRDU 091551Z VRB03KT 7SM BKN060 BKN085 BKN100 13/10 A2996 RMK AO2 RAB12E49 SLP145 P0000 T01330100</t>
  </si>
  <si>
    <t>KRDU 091651Z 26004KT 7SM FEW040 BKN065 BKN095 16/10 A2994 RMK AO2 SLP138 T01560100</t>
  </si>
  <si>
    <t>KRDU 091751Z 25007KT 220V280 7SM FEW040 BKN070 18/11 A2992 RMK AO2 SLP129 60000 T01830106 10183 20094 58021</t>
  </si>
  <si>
    <t>KRDU 091851Z 30008G17KT 270V330 10SM BKN050 BKN075 18/05 A2992 RMK AO2 SLP131 T01780050</t>
  </si>
  <si>
    <t>KRDU 091951Z 30011G23KT 270V330 10SM SCT065 BKN080 18/02 A2992 RMK AO2 SLP129 T01780017</t>
  </si>
  <si>
    <t>KRDU 092051Z 33009G15KT 10SM FEW060 BKN080 16/02 A2994 RMK AO2 SLP138 T01610022 53008</t>
  </si>
  <si>
    <t>KRDU 092151Z 34006G14KT 10SM BKN070 BKN090 BKN250 14/03 A2997 RMK AO2 SLP148 T01440028</t>
  </si>
  <si>
    <t>KRDU 092251Z 03004KT 10SM SCT055 BKN080 BKN250 13/05 A3000 RMK AO2 SLP158 T01280050</t>
  </si>
  <si>
    <t>KRDU 092351Z 33006KT 10SM BKN060 BKN080 BKN250 13/04 A3003 RMK AO2 SLP167 T01330039 10194 20128 51029</t>
  </si>
  <si>
    <t>KRDU 100051Z VRB03KT 10SM FEW048 BKN060 BKN100 13/04 A3005 RMK AO2 RAB15E27 SLP174 P0000 T01280039</t>
  </si>
  <si>
    <t>KRDU 100151Z 31006KT 10SM SCT055 SCT250 12/04 A3006 RMK AO2 SLP179 T01170039</t>
  </si>
  <si>
    <t>KRDU 100251Z 28004KT 10SM BKN060 BKN250 11/04 A3007 RMK AO2 SLP181 60000 T01110039 51014</t>
  </si>
  <si>
    <t>KRDU 100351Z VRB03KT 10SM FEW060 FEW250 10/04 A3008 RMK AO2 SLP184 T01000039</t>
  </si>
  <si>
    <t>KRDU 100451Z VRB03KT 10SM FEW060 10/04 A3008 RMK AO2 SLP186 T01000039 401940083</t>
  </si>
  <si>
    <t>KRDU 100551Z 00000KT 10SM CLR 09/04 A3008 RMK AO2 SLP183 60000 T00890039 10133 20089 50003</t>
  </si>
  <si>
    <t>KRDU 100651Z 00000KT 10SM CLR 08/03 A3009 RMK AO2 SLP186 T00830033</t>
  </si>
  <si>
    <t>KRDU 100751Z 00000KT 10SM CLR 08/03 A3010 RMK AO2 SLP191 T00780033</t>
  </si>
  <si>
    <t>KRDU 100851Z 30004KT 10SM CLR 07/03 A3011 RMK AO2 SLP195 T00720028 53011</t>
  </si>
  <si>
    <t>KRDU 100951Z 00000KT 10SM CLR 06/03 A3013 RMK AO2 SLP201 T00610028</t>
  </si>
  <si>
    <t>KRDU 101051Z 00000KT 10SM CLR 06/02 A3013 RMK AO2 SLP204 T00560022</t>
  </si>
  <si>
    <t>KRDU 101151Z 00000KT 10SM CLR 03/02 A3014 RMK AO2 SLP207 T00280017 10089 20028 51010</t>
  </si>
  <si>
    <t>KRDU 101251Z 00000KT 10SM FEW250 06/03 A3016 RMK AO2 SLP214 T00610033</t>
  </si>
  <si>
    <t>KRDU 101351Z VRB06KT 10SM FEW250 10/02 A3018 RMK AO2 SLP218 T01000017</t>
  </si>
  <si>
    <t>KRDU 101451Z VRB06G14KT 10SM FEW250 12/01 A3018 RMK AO2 SLP220 T01220011 51014</t>
  </si>
  <si>
    <t>KRDU 101551Z 03009G19KT 10SM FEW250 14/M01 A3018 RMK AO2 SLP220 T01391006</t>
  </si>
  <si>
    <t>KRDU 101651Z 01007KT 10SM FEW250 15/M02 A3016 RMK AO2 SLP211 T01501017</t>
  </si>
  <si>
    <t>KRDU 101751Z 36007KT 320V050 10SM FEW250 17/M03 A3014 RMK AO2 SLP204 T01671028 10167 20028 58016</t>
  </si>
  <si>
    <t>KRDU 101851Z 00000KT 10SM FEW250 18/M02 A3012 RMK AO2 SLP197 T01781017</t>
  </si>
  <si>
    <t>KRDU 101951Z 00000KT 10SM FEW250 17/M03 A3011 RMK AO2 SLP195 T01721033</t>
  </si>
  <si>
    <t>KRDU 102051Z 28004KT 10SM FEW250 18/M03 A3010 RMK AO2 SLP191 T01781028 56013</t>
  </si>
  <si>
    <t>KRDU 102151Z 00000KT 10SM FEW250 14/01 A3009 RMK AO2 SLP190 T01440006</t>
  </si>
  <si>
    <t>KRDU 102251Z 19003KT 10SM FEW250 11/02 A3009 RMK AO2 SLP188 T01110022</t>
  </si>
  <si>
    <t>KRDU 102351Z 19003KT 10SM FEW250 11/02 A3008 RMK AO2 SLP187 T01060022 10183 20094 58006</t>
  </si>
  <si>
    <t>KRDU 110051Z 22003KT 10SM CLR 09/03 A3007 RMK AO2 SLP182 T00940028</t>
  </si>
  <si>
    <t>KRDU 110151Z 23005KT 10SM FEW250 08/03 A3006 RMK AO2 SLP180 T00830028</t>
  </si>
  <si>
    <t>KRDU 110251Z 23004KT 10SM FEW250 07/02 A3005 RMK AO2 SLP176 T00720022 56009</t>
  </si>
  <si>
    <t>KRDU 110351Z 24003KT 10SM FEW250 08/02 A3003 RMK AO2 SLP170 T00830022</t>
  </si>
  <si>
    <t>KRDU 110451Z 24005KT 10SM CLR 07/03 A3002 RMK AO2 SLP165 T00720028 401830028</t>
  </si>
  <si>
    <t>KRDU 110551Z 24005KT 10SM CLR 06/02 A3001 RMK AO2 SLP162 T00610022 10106 20056 56014</t>
  </si>
  <si>
    <t>KRDU 110651Z 00000KT 10SM CLR 06/02 A2999 RMK AO2 SLP154 T00560022</t>
  </si>
  <si>
    <t>KRDU 110751Z 00000KT 10SM CLR 06/03 A2996 RMK AO2 SLP145 T00610028</t>
  </si>
  <si>
    <t>KRDU 110851Z 24005KT 10SM CLR 04/02 A2995 RMK AO2 SLP141 T00440022 56021</t>
  </si>
  <si>
    <t>KRDU 110951Z 00000KT 10SM CLR 04/02 A2995 RMK AO2 SLP141 T00390017</t>
  </si>
  <si>
    <t>KRDU 111051Z 24004KT 10SM CLR 03/02 A2994 RMK AO2 SLP138 T00330017</t>
  </si>
  <si>
    <t>KRDU 111151Z 25003KT 10SM FEW250 03/01 A2995 RMK AO2 SLP144 T00280011 10072 20022 53001</t>
  </si>
  <si>
    <t>KRDU 111251Z 23006KT 10SM FEW250 04/02 A2997 RMK AO2 SLP149 T00440022</t>
  </si>
  <si>
    <t>KRDU 111351Z VRB03KT 10SM FEW250 10/04 A2998 RMK AO2 SLP154 T01000044</t>
  </si>
  <si>
    <t>KRDU 111451Z VRB04KT 10SM FEW250 14/00 A2999 RMK AO2 SLP155 T01440000 51013</t>
  </si>
  <si>
    <t>KRDU 111551Z 28007KT 240V310 10SM FEW250 18/M01 A2999 RMK AO2 SLP152 T01781006</t>
  </si>
  <si>
    <t>KRDU 111651Z 33004KT 10SM FEW250 19/M01 A2997 RMK AO2 SLP147 T01941006</t>
  </si>
  <si>
    <t>KRDU 111751Z VRB04KT 10SM SCT250 20/01 A2994 RMK AO2 SLP136 T02000006 10200 20028 58018</t>
  </si>
  <si>
    <t>KRDU 111851Z 36009KT 10SM BKN250 21/01 A2992 RMK AO2 SLP130 T02060011</t>
  </si>
  <si>
    <t>KRDU 111951Z 33009KT 10SM BKN250 20/02 A2992 RMK AO2 SLP130 T02000017 $</t>
  </si>
  <si>
    <t>KRDU 112051Z 00000KT 10SM R23R/5500VP6000FT SCT250 20/03 A2994 RMK AO2 SLP138 T02000028 53001 $</t>
  </si>
  <si>
    <t>KRDU 112151Z 01004KT 10SM R23R/1200V3500FT SCT250 19/03 A2997 RMK AO2 SLP147 T01890033 $</t>
  </si>
  <si>
    <t>KRDU 112251Z 03003KT 10SM FEW250 16/04 A3001 RMK AO2 SLP161 T01610039 $</t>
  </si>
  <si>
    <t>KRDU 112351Z 04005KT 10SM SCT250 14/04 A3003 RMK AO2 SLP170 T01390039 10211 20139 51030 $</t>
  </si>
  <si>
    <t>KRDU 120051Z 02008KT 10SM SCT250 15/03 A3006 RMK AO2 SLP178 T01500033 $</t>
  </si>
  <si>
    <t>KRDU 120151Z 03007KT 10SM BKN250 13/03 A3008 RMK AO2 SLP186 T01330028 $</t>
  </si>
  <si>
    <t>KRDU 120251Z VRB04KT 10SM SCT250 12/03 A3011 RMK AO2 SLP195 T01170033 53027 $</t>
  </si>
  <si>
    <t>KRDU 120351Z 00000KT 10SM BKN250 09/03 A3013 RMK AO2 SLP199 T00890033 $</t>
  </si>
  <si>
    <t>KRDU 120451Z VRB03KT 10SM BKN250 08/04 A3015 RMK AO2 SLP208 T00830039 402110022 $</t>
  </si>
  <si>
    <t>KRDU 120551Z 04009G15KT 10SM BKN250 10/03 A3017 RMK AO2 SLP214 T01000028 10150 20072 53019 $</t>
  </si>
  <si>
    <t>KRDU 120651Z 04008KT 10SM BKN250 10/02 A3019 RMK AO2 SLP220 T01000017 $</t>
  </si>
  <si>
    <t>KRDU 120751Z 04010KT 10SM BKN250 09/01 A3021 RMK AO2 SLP229 T00890011 $</t>
  </si>
  <si>
    <t>KRDU 120851Z 04009KT 10SM SCT250 08/M01 A3023 RMK AO2 SLP234 T00831006 51019 $</t>
  </si>
  <si>
    <t>KRDU 120951Z 04009KT 10SM SCT250 07/M02 A3026 RMK AO2 SLP245 T00721017 $</t>
  </si>
  <si>
    <t>KRDU 121051Z 04011KT 10SM FEW250 07/M03 A3028 RMK AO2 SLP255 T00671028 $</t>
  </si>
  <si>
    <t>KRDU 121151Z 04012KT 10SM FEW250 06/M03 A3031 RMK AO2 SLP262 T00611033 10106 20061 51027 $</t>
  </si>
  <si>
    <t>KRDU 121251Z 05012G19KT 10SM BKN250 07/M03 A3034 RMK AO2 SLP273 T00671028 $</t>
  </si>
  <si>
    <t>KRDU 121351Z 04018KT 10SM FEW250 07/M03 A3037 RMK AO2 SLP285 T00721028 $</t>
  </si>
  <si>
    <t>KRDU 121451Z 06010KT 10SM FEW250 08/M02 A3040 RMK AO2 SLP293 T00831022 51030 $</t>
  </si>
  <si>
    <t>KRDU 121551Z 08009KT 10SM FEW250 09/M03 A3040 RMK AO2 SLP295 T00891028 $</t>
  </si>
  <si>
    <t>KRDU 121651Z 03010KT 10SM FEW250 11/M03 A3038 RMK AO2 SLP287 T01061028 $</t>
  </si>
  <si>
    <t>KRDU 121751Z 02008KT 10SM CLR 12/M03 A3036 RMK AO2 SLP279 T01171033 10117 20061 58014 $</t>
  </si>
  <si>
    <t>KRDU 121851Z 05005KT 10SM CLR 12/M04 A3033 RMK AO2 SLP271 T01221039 $</t>
  </si>
  <si>
    <t>KRDU 121951Z VRB03KT 10SM CLR 12/M04 A3032 RMK AO2 SLP266 T01221039 $</t>
  </si>
  <si>
    <t>KRDU 122051Z 04006KT 10SM CLR 12/M04 A3032 RMK AO2 SLP265 T01171039 56014 $</t>
  </si>
  <si>
    <t>KRDU 122151Z 03005KT 10SM R23R/4500VP6000FT CLR 10/M04 A3031 RMK AO2 SLP264 T01001039 $</t>
  </si>
  <si>
    <t>KRDU 122251Z 05003KT 10SM CLR 07/M02 A3032 RMK AO2 SLP270 T00671022 $</t>
  </si>
  <si>
    <t>KRDU 122351Z 08005KT 10SM CLR 07/M02 A3032 RMK AO2 SLP270 T00671017 10128 20061 53003 $</t>
  </si>
  <si>
    <t>KRDU 130051Z 00000KT 10SM CLR 06/M02 A3033 RMK AO2 SLP272 T00561017 $</t>
  </si>
  <si>
    <t>KRDU 130151Z 04003KT 10SM CLR 02/M01 A3034 RMK AO2 SLP275 T00221011 $</t>
  </si>
  <si>
    <t>KRDU 130251Z 00000KT 10SM CLR 01/M02 A3035 RMK AO2 SLP278 T00111017 53008 $</t>
  </si>
  <si>
    <t>KRDU 130351Z 00000KT 10SM CLR 00/M02 A3034 RMK AO2 SLP275 T00001022 $</t>
  </si>
  <si>
    <t>KRDU 130451Z 00000KT 10SM CLR M01/M02 A3033 RMK AO2 SLP273 T10061022 401281011 $</t>
  </si>
  <si>
    <t>KRDU 130551Z 00000KT 10SM CLR M02/M03 A3032 RMK AO2 SLP269 T10221033 10067 21022 58009 $</t>
  </si>
  <si>
    <t>KRDU 130651Z 00000KT 10SM CLR M02/M03 A3032 RMK AO2 SLP268 T10171028 $</t>
  </si>
  <si>
    <t>KRDU 130751Z 00000KT 8SM CLR M02/M02 A3031 RMK AO2 SLP265 T10171022 $</t>
  </si>
  <si>
    <t>KRDU 130851Z 00000KT 7SM CLR M03/M04 A3031 RMK AO2 SLP265 T10331039 56004 $</t>
  </si>
  <si>
    <t>KRDU 130951Z 00000KT 9SM CLR M03/M04 A3030 RMK AO2 SLP264 T10281039 $</t>
  </si>
  <si>
    <t>KRDU 131051Z 00000KT 10SM CLR M03/M05 A3030 RMK AO2 SLP262 T10331050 $</t>
  </si>
  <si>
    <t>KRDU 131151Z 00000KT 10SM CLR M03/M04 A3030 RMK AO2 SLP262 T10281039 11011 21044 56004 $</t>
  </si>
  <si>
    <t>KRDU 131251Z 00000KT 10SM FEW250 M01/M02 A3031 RMK AO2 SLP265 T10111022 $</t>
  </si>
  <si>
    <t>KRDU 131351Z 00000KT 10SM FEW250 04/01 A3032 RMK AO2 SLP269 T00390006 $</t>
  </si>
  <si>
    <t>KRDU 131451Z 36003KT 10SM FEW200 09/M02 A3032 RMK AO2 SLP269 T00891017 51008 $</t>
  </si>
  <si>
    <t>KRDU 131551Z 23004KT 10SM FEW200 12/M03 A3031 RMK AO2 SLP266 T01171028 $</t>
  </si>
  <si>
    <t>KRDU 131651Z 00000KT 10SM FEW100 FEW200 13/M06 A3028 RMK AO2 SLP256 T01331056 $</t>
  </si>
  <si>
    <t>KRDU 131751Z VRB03KT 10SM SCT180 15/M07 A3024 RMK AO2 SLP243 T01501067 10156 21033 58026 $</t>
  </si>
  <si>
    <t>KRDU 131851Z 09005KT 10SM SCT200 17/M13 A3020 RMK AO2 SLP228 T01671128 $</t>
  </si>
  <si>
    <t>KRDU 131951Z 19004KT 10SM SCT200 17/M11 A3020 RMK AO2 SLP227 T01721106 $</t>
  </si>
  <si>
    <t>KRDU 132051Z 00000KT 10SM FEW120 BKN150 14/M04 A3019 RMK AO2 SLP226 T01441044 56017 $</t>
  </si>
  <si>
    <t>KRDU 132151Z VRB03KT 10SM FEW110 BKN170 BKN250 12/M02 A3017 RMK AO2 SLP217 T01221017 $</t>
  </si>
  <si>
    <t>KRDU 132251Z 00000KT 10SM FEW110 SCT150 BKN250 11/M02 A3019 RMK AO2 SLP224 T01111017 $</t>
  </si>
  <si>
    <t>KRDU 132351Z 00000KT 10SM FEW110 BKN160 BKN220 09/01 A3019 RMK AO2 SLP225 T00890006 10178 20083 55002 $</t>
  </si>
  <si>
    <t>KRDU 140051Z 12003KT 10SM FEW110 BKN160 OVC190 09/01 A3020 RMK AO2 SLP227 T00940011 $</t>
  </si>
  <si>
    <t>KRDU 140151Z 00000KT 10SM BKN120 OVC150 09/02 A3020 RMK AO2 SLP227 T00890017 $</t>
  </si>
  <si>
    <t>KRDU 140251Z 00000KT 10SM FEW050 BKN090 OVC110 09/03 A3019 RMK AO2 SLP222 T00890033 58000 $</t>
  </si>
  <si>
    <t>KRDU 140351Z 10003KT 9SM -RA SCT055 OVC095 08/06 A3016 RMK AO2 RAB00 SLP212 P0001 T00780061 $</t>
  </si>
  <si>
    <t>KRDU 140451Z 09003KT 7SM -RA SCT045 OVC090 08/07 A3015 RMK AO2 SLP210 P0004 T00780067 401781044 $</t>
  </si>
  <si>
    <t>KRDU 140551Z 00000KT 10SM FEW045 BKN085 OVC110 08/07 A3011 RMK AO2 RAE20 SLP196 P0001 60006 T00830072 10100 20078 58024 $</t>
  </si>
  <si>
    <t>KRDU 140629Z 00000KT 10SM -RA BKN014 BKN042 OVC100 08/07 A3012 RMK AO2 RAB20 P0000 T00780067 $</t>
  </si>
  <si>
    <t>KRDU 140651Z 31004KT 10SM -RA BKN014 OVC100 08/07 A3012 RMK AO2 RAB20 SLP197 P0001 T00780067 $</t>
  </si>
  <si>
    <t>KRDU 140751Z 18003KT 10SM BKN015 BKN085 OVC100 08/06 A3012 RMK AO2 RAE46 PRESRR SLP200 P0003 T00780056 $</t>
  </si>
  <si>
    <t>KRDU 140851Z 00000KT 10SM OVC018 08/06 A3011 RMK AO2 SLP194 P0001 60005 T00830056 58002 $</t>
  </si>
  <si>
    <t>KRDU 140951Z 07004KT 10SM BKN019 OVC030 08/07 A3009 RMK AO2 SLP187 T00830067 $</t>
  </si>
  <si>
    <t>KRDU 141051Z 08008KT 7SM -RA BKN016 BKN028 OVC080 09/04 A3008 RMK AO2 RAB50 SLP185 P0000 T00890044 $</t>
  </si>
  <si>
    <t>KRDU 141139Z 06006KT 10SM SCT022 BKN046 OVC080 08/04 A3007 RMK AO2 RAE03 P0000 T00780044</t>
  </si>
  <si>
    <t>KRDU 141151Z 08006KT 10SM SCT022 BKN046 OVC080 08/05 A3008 RMK AO2 RAE03 SLP185 P0000 60005 70011 T00780050 10089 20078 56011</t>
  </si>
  <si>
    <t>KRDU 141251Z 09005KT 9SM -RA SCT010 BKN017 OVC036 08/05 A3009 RMK AO2 RAB50 SLP190 P0000 T00830050</t>
  </si>
  <si>
    <t>KRDU 141301Z 08004KT 1 1/2SM -RA BR FEW010 BKN020 OVC036 08/04 A3009 RMK AO2 SFC VIS 3 P0000 T00830044</t>
  </si>
  <si>
    <t>KRDU 141339Z 00000KT 1 1/2SM R23R/3500VP6000FT -RA BR FEW005 BKN012 OVC038 07/06 A3010 RMK AO2 SFC VIS 3 P0017 T00720061</t>
  </si>
  <si>
    <t>KRDU 141351Z 33003KT 1 1/2SM -RA BR FEW005 BKN011 OVC038 07/06 A3009 RMK AO2 SFC VIS 3 SLP191 P0018 T00720061</t>
  </si>
  <si>
    <t>KRDU 141418Z 01005KT 1SM R23R/6000VP6000FT -RA BR SCT005 BKN011 OVC038 07/06 A3009</t>
  </si>
  <si>
    <t>KRDU 141441Z VRB03KT 2SM R23R/3500VP6000FT -DZ BR SCT004 BKN010 OVC040 08/07 A3009 RMK AO2 SFC VIS 3 RAE41DZB41 P0004 T00780067</t>
  </si>
  <si>
    <t>KRDU 141451Z VRB03KT 2SM BR BKN004 BKN010 OVC040 08/07 A3009 RMK AO2 SFC VIS 4 RAE41DZB41E50 SLP189 P0004 60022 T00780072 50004</t>
  </si>
  <si>
    <t>KRDU 141523Z 01004KT 7SM BKN004 OVC012 08/07 A3008 RMK AO2 T00830072</t>
  </si>
  <si>
    <t>KRDU 141551Z 01005KT 8SM BKN005 OVC012 09/08 A3007 RMK AO2 SLP182 T00890078</t>
  </si>
  <si>
    <t>KRDU 141651Z VRB03KT 10SM BKN005 BKN040 11/09 A3003 RMK AO2 SLP171 T01110094</t>
  </si>
  <si>
    <t>KRDU 141751Z 01004KT 10SM BKN007 OVC065 12/10 A3000 RMK AO2 SLP159 60022 T01220100 10122 20067 58029</t>
  </si>
  <si>
    <t>KRDU 141851Z 01005KT 8SM OVC005 11/09 A2999 RMK AO2 SLP155 T01110094</t>
  </si>
  <si>
    <t>KRDU 141951Z VRB03KT 8SM OVC005 11/10 A2998 RMK AO2 SLP154 T01110100</t>
  </si>
  <si>
    <t>KRDU 142051Z 35003KT 8SM OVC005 11/09 A2998 RMK AO2 SLP153 T01060089 56007</t>
  </si>
  <si>
    <t>KRDU 142151Z 03006KT 8SM OVC006 11/09 A2997 RMK AO2 SLP150 T01060094</t>
  </si>
  <si>
    <t>KRDU 142251Z 04006KT 10SM BKN006 OVC012 11/09 A2997 RMK AO2 SLP149 T01060094</t>
  </si>
  <si>
    <t>KRDU 142316Z 03004KT 10SM SCT006 BKN012 OVC020 11/09 A2998 RMK AO2 T01060094</t>
  </si>
  <si>
    <t>KRDU 142351Z 04006KT 10SM SCT006 BKN011 OVC020 11/09 A2997 RMK AO2 SLP150 T01060094 10122 20106 55003</t>
  </si>
  <si>
    <t>KRDU 150051Z 30003KT 10SM -DZ BKN006 OVC012 11/09 A2999 RMK AO2 DZB36 SLP154 P0000 T01060094</t>
  </si>
  <si>
    <t>KRDU 150151Z 02004KT 7SM -DZ OVC005 11/09 A2998 RMK AO2 SLP151 P0000 T01060094</t>
  </si>
  <si>
    <t>KRDU 150251Z VRB03KT 8SM OVC004 11/09 A2997 RMK AO2 DZE26 SLP150 P0000 60000 T01060094 50000</t>
  </si>
  <si>
    <t>KRDU 150336Z 01003KT 1 1/2SM -DZ BR OVC003 10/09 A2998</t>
  </si>
  <si>
    <t>KRDU 150351Z 02003KT 1 1/2SM -DZ BR OVC003 10/09 A2998 RMK AO2 SFC VIS 2 DZB23 SLP152 P0000 T01000094</t>
  </si>
  <si>
    <t>KRDU 150451Z 36003KT 1 1/2SM -DZ BR BKN003 OVC013 10/09 A2998 RMK AO2 SFC VIS 2 SLP153 P0000 T01000094 401220067</t>
  </si>
  <si>
    <t>KRDU 150551Z 33004KT 1 1/2SM -DZ BR BKN003 OVC013 09/09 A2998 RMK AO2 SFC VIS 2 1/2 SLP151 P0000 60000 T00940089 10106 20094 50001</t>
  </si>
  <si>
    <t>KRDU 150651Z 00000KT 1 1/2SM BR BKN003 OVC013 09/09 A2997 RMK AO2 SFC VIS 3 DZE48 SLP149 P0000 T00940089</t>
  </si>
  <si>
    <t>KRDU 150706Z 35003KT 1/4SM R23R/P6000FT -DZ BR OVC002 09/09 A2997 RMK AO2 SFC VIS 1 1/2 DZB06 P0000 T00940089</t>
  </si>
  <si>
    <t>KRDU 150751Z 00000KT 1 1/2SM -DZ BR OVC002 08/07 A2997 RMK AO2 DZB06 SLP148 P0000 T00780072</t>
  </si>
  <si>
    <t>KRDU 150756Z 00000KT 10SM FEW002 08/07 A2997</t>
  </si>
  <si>
    <t>KRDU 150851Z 00000KT 10SM R23R/4500VP6000FT BCFG CLR 06/05 A2996 RMK AO2 DZE0756 SLP147 P0000 60000 T00610050 56004</t>
  </si>
  <si>
    <t>KRDU 150951Z 00000KT 10SM R23R/4000VP6000FT BCFG CLR 05/04 A2997 RMK AO2 SLP148 T00500044</t>
  </si>
  <si>
    <t>KRDU 151021Z 00000KT 10SM R23R/1200V1600FT BCFG CLR 04/04 A2996 RMK AO2 T00440039</t>
  </si>
  <si>
    <t>KRDU 151034Z 00000KT 10SM R23R/1600V3000FT BCFG CLR 04/03 A2996 RMK AO2 T00390033</t>
  </si>
  <si>
    <t>KRDU 151051Z 00000KT 10SM R23R/2400V5500FT BCFG CLR 04/03 A2997 RMK AO2 SLP148 T00390028</t>
  </si>
  <si>
    <t>KRDU 151151Z 00000KT 5SM R23R/2600VP6000FT BCFG BR FEW200 03/03 A2998 RMK AO2 SLP153 60000 70022 T00330028 10094 20033 53006</t>
  </si>
  <si>
    <t>KRDU 151202Z 00000KT 5SM R23R/1400V5500FT BCFG BR FEW001 FEW200 03/03 A2999 RMK AO2 T00280028</t>
  </si>
  <si>
    <t>KRDU 151251Z 00000KT 10SM R23R/1200VP6000FT BCFG FEW001 04/03 A2999 RMK AO2 SLP156 T00390033</t>
  </si>
  <si>
    <t>KRDU 151351Z 00000KT 10SM CLR 08/07 A2999 RMK AO2 SLP156 T00780067</t>
  </si>
  <si>
    <t>KRDU 151451Z 28004KT 10SM CLR 11/07 A2999 RMK AO2 SLP153 T01060067 50001</t>
  </si>
  <si>
    <t>KRDU 151551Z 30004KT 10SM CLR 13/04 A2997 RMK AO2 SLP148 T01330044</t>
  </si>
  <si>
    <t>KRDU 151651Z VRB03KT 10SM CLR 16/03 A2994 RMK AO2 SLP138 T01560028</t>
  </si>
  <si>
    <t>KRDU 151751Z VRB06KT 10SM CLR 16/03 A2991 RMK AO2 SLP129 T01610033 10167 20028 58024</t>
  </si>
  <si>
    <t>KRDU 151851Z 27006KT 10SM CLR 17/04 A2990 RMK AO2 SLP122 T01720039</t>
  </si>
  <si>
    <t>KRDU 151951Z 00000KT 10SM CLR 17/04 A2988 RMK AO2 SLP118 T01720039</t>
  </si>
  <si>
    <t>KRDU 152051Z 28005KT 10SM CLR 17/03 A2988 RMK AO2 SLP117 T01720028 56012</t>
  </si>
  <si>
    <t>KRDU 152151Z 00000KT 10SM CLR 14/06 A2988 RMK AO2 SLP117 T01390056</t>
  </si>
  <si>
    <t>KRDU 152251Z 00000KT 10SM FEW250 12/07 A2990 RMK AO2 SLP124 T01170067</t>
  </si>
  <si>
    <t>KRDU 152351Z 00000KT 10SM FEW250 11/06 A2990 RMK AO2 SLP127 T01110061 10178 20100 53008</t>
  </si>
  <si>
    <t>KRDU 160051Z 18003KT 10SM FEW250 08/06 A2992 RMK AO2 SLP131 T00830056</t>
  </si>
  <si>
    <t>KRDU 160151Z 21003KT 7SM SCT250 08/06 A2991 RMK AO2 SLP130 T00830056</t>
  </si>
  <si>
    <t>KRDU 160251Z 00000KT 7SM SCT250 08/05 A2992 RMK AO2 SLP132 T00780050 51005</t>
  </si>
  <si>
    <t>KRDU 160351Z 00000KT 6SM BR FEW250 07/05 A2992 RMK AO2 SLP130 T00670050</t>
  </si>
  <si>
    <t>KRDU 160451Z 00000KT 6SM BR FEW250 06/04 A2991 RMK AO2 SLP129 T00560044 401780028</t>
  </si>
  <si>
    <t>KRDU 160551Z 00000KT 6SM BR FEW250 06/04 A2991 RMK AO2 SLP129 T00560044 10111 20050 56002</t>
  </si>
  <si>
    <t>KRDU 160651Z 00000KT 6SM BCFG BR FEW250 04/04 A2991 RMK AO2 SLP126 T00390039</t>
  </si>
  <si>
    <t>KRDU 160751Z 00000KT 6SM BCFG BR FEW250 04/03 A2991 RMK AO2 SLP126 T00390033</t>
  </si>
  <si>
    <t>KRDU 160851Z 00000KT 5SM BCFG BR FEW250 03/02 A2991 RMK AO2 SLP127 T00280022 55002</t>
  </si>
  <si>
    <t>KRDU 160951Z 00000KT 5SM R23R/4000VP6000FT BCFG BR FEW250 03/02 A2992 RMK AO2 SLP133 T00280022</t>
  </si>
  <si>
    <t>KRDU 161051Z 00000KT 5SM BCFG BR CLR 03/02 A2992 RMK AO2 SLP132 T00280017</t>
  </si>
  <si>
    <t>KRDU 161118Z 00000KT 5SM BCFG BR FEW001 FEW210 03/02 A2993 RMK AO2 T00280022</t>
  </si>
  <si>
    <t>KRDU 161151Z 00000KT 5SM BCFG BR FEW001 FEW210 02/02 A2994 RMK AO2 SLP139 T00170017 10061 20017 53010</t>
  </si>
  <si>
    <t>KRDU 161251Z 00000KT 7SM BCFG FEW001 FEW210 04/04 A2996 RMK AO2 SLP146 T00440039</t>
  </si>
  <si>
    <t>KRDU 161351Z 00000KT 7SM SCT055 SCT200 09/07 A2997 RMK AO2 SLP150 T00890067</t>
  </si>
  <si>
    <t>KRDU 161451Z 00000KT 8SM R23R/1000VP6000FT FEW060 FEW200 13/07 A2997 RMK AO2 SLP149 T01280067 51012</t>
  </si>
  <si>
    <t>KRDU 161551Z 27004KT 10SM CLR 17/03 A2997 RMK AO2 SLP148 T01720033</t>
  </si>
  <si>
    <t>KRDU 161651Z 00000KT 10SM CLR 18/03 A2995 RMK AO2 SLP140 T01830033</t>
  </si>
  <si>
    <t>KRDU 161751Z 29007KT 10SM FEW055 18/04 A2991 RMK AO2 SLP129 T01830044 10194 20017 58020</t>
  </si>
  <si>
    <t>KRDU 161851Z 25005KT 10SM FEW055 20/06 A2990 RMK AO2 SLP125 T02000056</t>
  </si>
  <si>
    <t>KRDU 161951Z 24005KT 10SM FEW055 21/06 A2990 RMK AO2 SLP123 T02060061</t>
  </si>
  <si>
    <t>KRDU 162051Z 25004KT 10SM FEW055 19/06 A2991 RMK AO2 SLP126 T01940056 55003</t>
  </si>
  <si>
    <t>KRDU 162151Z 00000KT 10SM FEW250 16/07 A2992 RMK AO2 SLP132 T01610067</t>
  </si>
  <si>
    <t>KRDU 162251Z 19003KT 10SM FEW250 14/07 A2994 RMK AO2 SLP137 T01390072</t>
  </si>
  <si>
    <t>KRDU 162351Z 00000KT 10SM CLR 12/07 A2995 RMK AO2 SLP141 T01220072 10206 20117 51014</t>
  </si>
  <si>
    <t>KRDU 170051Z 00000KT 10SM CLR 11/07 A2996 RMK AO2 SLP145 T01110072</t>
  </si>
  <si>
    <t>KRDU 170151Z 00000KT 8SM CLR 09/07 A2998 RMK AO2 SLP151 T00940072</t>
  </si>
  <si>
    <t>KRDU 170251Z 00000KT 8SM CLR 09/07 A2999 RMK AO2 SLP154 T00890072 53014</t>
  </si>
  <si>
    <t>KRDU 170351Z 00000KT 8SM CLR 09/07 A2999 RMK AO2 SLP154 T00890067</t>
  </si>
  <si>
    <t>KRDU 170451Z 00000KT 7SM CLR 08/07 A3000 RMK AO2 SLP156 T00830067 402060017</t>
  </si>
  <si>
    <t>KRDU 170551Z 00000KT 7SM CLR 07/06 A3000 RMK AO2 SLP159 T00670056 10122 20067 53005</t>
  </si>
  <si>
    <t>KRDU 170651Z 00000KT 7SM CLR 07/06 A3001 RMK AO2 SLP161 T00670056</t>
  </si>
  <si>
    <t>KRDU 170751Z 00000KT 6SM R23R/3000VP6000FT BCFG BR CLR 06/06 A3003 RMK AO2 SLP167 T00610056</t>
  </si>
  <si>
    <t>KRDU 170851Z 00000KT 6SM BCFG BR CLR 05/04 A3005 RMK AO2 SLP174 T00500039 53015</t>
  </si>
  <si>
    <t>KRDU 170951Z 00000KT 6SM R23R/5000VP6000FT BCFG BR CLR 04/04 A3006 RMK AO2 SLP178 T00440039</t>
  </si>
  <si>
    <t>KRDU 171051Z 00000KT 7SM BCFG CLR 04/03 A3008 RMK AO2 SLP185 T00390028</t>
  </si>
  <si>
    <t>KRDU 171151Z 00000KT 7SM BCFG CLR 04/03 A3010 RMK AO2 SLP192 T00390028 10072 20033 53016</t>
  </si>
  <si>
    <t>KRDU 171251Z 00000KT 10SM CLR 05/04 A3013 RMK AO2 SLP202 T00500044</t>
  </si>
  <si>
    <t>KRDU 171351Z 00000KT 10SM CLR 11/08 A3014 RMK AO2 SLP207 T01060083</t>
  </si>
  <si>
    <t>KRDU 171451Z 04005KT 10SM CLR 15/06 A3015 RMK AO2 SLP210 T01500056 51019</t>
  </si>
  <si>
    <t>KRDU 171551Z 00000KT 10SM CLR 16/04 A3015 RMK AO2 SLP210 T01610044</t>
  </si>
  <si>
    <t>KRDU 171651Z VRB03KT 10SM CLR 18/04 A3013 RMK AO2 SLP201 T01780044</t>
  </si>
  <si>
    <t>KRDU 171751Z VRB03KT 10SM CLR 18/04 A3010 RMK AO2 SLP193 T01830039 10189 20028 58016</t>
  </si>
  <si>
    <t>KRDU 171851Z 00000KT 10SM CLR 20/04 A3009 RMK AO2 SLP189 T02000044</t>
  </si>
  <si>
    <t>KRDU 171951Z 00000KT 10SM CLR 19/05 A3008 RMK AO2 SLP185 T01940050</t>
  </si>
  <si>
    <t>KRDU 172051Z 00000KT 10SM CLR 20/05 A3008 RMK AO2 SLP186 T02000050 55007</t>
  </si>
  <si>
    <t>KRDU 172151Z 33003KT 10SM R23R/2400VP6000FT CLR 17/06 A3009 RMK AO2 SLP190 T01720056</t>
  </si>
  <si>
    <t>KRDU 172251Z 00000KT 10SM CLR 12/06 A3012 RMK AO2 SLP200 T01220061</t>
  </si>
  <si>
    <t>KRDU 172351Z 00000KT 10SM CLR 12/08 A3013 RMK AO2 SLP203 T01170078 10206 20111 52016</t>
  </si>
  <si>
    <t>KRDU 180051Z 00000KT 10SM CLR 09/06 A3014 RMK AO2 SLP206 T00890061</t>
  </si>
  <si>
    <t>KRDU 180151Z 00000KT 10SM CLR 09/07 A3014 RMK AO2 SLP207 T00890067</t>
  </si>
  <si>
    <t>KRDU 180251Z 00000KT 8SM CLR 07/06 A3015 RMK AO2 SLP210 T00720061 52008</t>
  </si>
  <si>
    <t>KRDU 180351Z 00000KT 8SM CLR 08/06 A3016 RMK AO2 SLP211 T00780061</t>
  </si>
  <si>
    <t>KRDU 180451Z 00000KT 8SM CLR 08/06 A3016 RMK AO2 SLP214 T00780061 402060028</t>
  </si>
  <si>
    <t>KRDU 180551Z 00000KT 8SM CLR 06/05 A3017 RMK AO2 SLP216 T00610050 10117 20061 53005</t>
  </si>
  <si>
    <t>KRDU 180651Z 00000KT 8SM CLR 07/06 A3017 RMK AO2 SLP215 T00670061</t>
  </si>
  <si>
    <t>KRDU 180751Z 00000KT 8SM FEW005 06/05 A3016 RMK AO2 SLP214 T00560050</t>
  </si>
  <si>
    <t>KRDU 180851Z 00000KT 8SM CLR 06/05 A3016 RMK AO2 SLP212 T00610050 58003</t>
  </si>
  <si>
    <t>KRDU 180951Z 00000KT 8SM CLR 04/04 A3016 RMK AO2 SLP213 T00440039</t>
  </si>
  <si>
    <t>KRDU 181051Z 00000KT 8SM FEW003 05/04 A3017 RMK AO2 SLP215 T00500044</t>
  </si>
  <si>
    <t>KRDU 181151Z 00000KT 6SM BR CLR 05/04 A3018 RMK AO2 SLP220 T00500044 10067 20039 53006</t>
  </si>
  <si>
    <t>KRDU 181251Z 00000KT 8SM CLR 07/07 A3020 RMK AO2 SLP228 T00720067</t>
  </si>
  <si>
    <t>KRDU 181351Z 00000KT 10SM CLR 11/08 A3022 RMK AO2 SLP232 T01110083</t>
  </si>
  <si>
    <t>KRDU 181451Z VRB03KT 10SM CLR 16/08 A3022 RMK AO2 SLP234 T01560083 51014</t>
  </si>
  <si>
    <t>KRDU 181551Z 00000KT 10SM CLR 19/08 A3021 RMK AO2 SLP228 T01940083</t>
  </si>
  <si>
    <t>KRDU 181651Z 00000KT 8SM CLR 21/08 A3018 RMK AO2 SLP219 T02110078</t>
  </si>
  <si>
    <t>KRDU 181751Z VRB03KT 7SM CLR 23/08 A3016 RMK AO2 SLP210 T02330083 10233 20050 58022</t>
  </si>
  <si>
    <t>FU</t>
  </si>
  <si>
    <t>KRDU 181851Z 23005KT 6SM FU CLR 24/08 A3013 RMK AO2 SLP202 T02440078</t>
  </si>
  <si>
    <t>KRDU 181951Z 22003KT 5SM FU CLR 24/07 A3012 RMK AO2 SLP197 T02440072</t>
  </si>
  <si>
    <t>KRDU 182051Z 19005KT 3SM FU CLR 23/08 A3012 RMK AO2 SLP199 T02330083 55011</t>
  </si>
  <si>
    <t>KRDU 182151Z 00000KT 3SM FU CLR 21/09 A3013 RMK AO2 SLP201 T02060094</t>
  </si>
  <si>
    <t>KRDU 182251Z 00000KT 4SM FU CLR 17/11 A3013 RMK AO2 SLP201 T01720106</t>
  </si>
  <si>
    <t>KRDU 182351Z 00000KT 5SM FU CLR 13/10 A3013 RMK AO2 SLP202 T01330100 10244 20133 50001</t>
  </si>
  <si>
    <t>KRDU 190051Z 00000KT 5SM FU CLR 14/10 A3013 RMK AO2 SLP201 T01390100</t>
  </si>
  <si>
    <t>KRDU 190151Z 00000KT 5SM FU CLR 12/09 A3013 RMK AO2 SLP201 T01170094</t>
  </si>
  <si>
    <t>KRDU 190251Z 00000KT 5SM FU CLR 11/09 A3013 RMK AO2 SLP201 T01110089 51001</t>
  </si>
  <si>
    <t>KRDU 190351Z 00000KT 5SM FU CLR 10/08 A3012 RMK AO2 SLP199 T01000083</t>
  </si>
  <si>
    <t>KRDU 190451Z 00000KT 5SM FU CLR 10/08 A3011 RMK AO2 SLP195 T01000083 402440039</t>
  </si>
  <si>
    <t>KRDU 190551Z 00000KT 5SM BR CLR 10/09 A3010 RMK AO2 SLP190 T01000089 10150 20094 58009</t>
  </si>
  <si>
    <t>KRDU 190651Z 24003KT 5SM BR CLR 10/08 A3009 RMK AO2 SLP187 T01000083</t>
  </si>
  <si>
    <t>KRDU 190751Z 00000KT 5SM BR CLR 10/09 A3008 RMK AO2 SLP184 T01000089</t>
  </si>
  <si>
    <t>KRDU 190851Z 00000KT 6SM BR CLR 10/08 A3006 RMK AO2 SLP177 T01000078 58013</t>
  </si>
  <si>
    <t>KRDU 190951Z 22003KT 6SM BR CLR 09/08 A3005 RMK AO2 SLP173 T00940078</t>
  </si>
  <si>
    <t>KRDU 191051Z 18005KT 6SM BR CLR 10/08 A3003 RMK AO2 SLP169 T01000078</t>
  </si>
  <si>
    <t>KRDU 191151Z 18004KT 7SM CLR 10/08 A3001 RMK AO2 SLP161 T01000078 10111 20089 58018</t>
  </si>
  <si>
    <t>KRDU 191251Z 22005KT 7SM CLR 09/08 A3000 RMK AO2 SLP159 T00940078</t>
  </si>
  <si>
    <t>KRDU 191351Z 24006KT 8SM FEW250 13/10 A2999 RMK AO2 SLP153 T01330100</t>
  </si>
  <si>
    <t>KRDU 191451Z 23011KT 10SM FEW250 17/09 A2997 RMK AO2 SLP146 T01720089 58015</t>
  </si>
  <si>
    <t>KRDU 191551Z 23011KT 10SM FEW250 21/09 A2993 RMK AO2 SLP133 T02060089</t>
  </si>
  <si>
    <t>KRDU 191651Z 24018G22KT 10SM FEW250 23/10 A2987 RMK AO2 SLP114 T02280100</t>
  </si>
  <si>
    <t>KRDU 191751Z 23019G24KT 10SM FEW060 SCT250 24/11 A2982 RMK AO2 PK WND 24027/1659 SLP094 T02440111 10244 20089 58050</t>
  </si>
  <si>
    <t>KRDU 191851Z 25010G20KT 10SM BKN050 BKN075 BKN250 24/12 A2979 RMK AO2 PK WND 23026/1824 SLP086 T02390117</t>
  </si>
  <si>
    <t>KRDU 191951Z 29013G23KT 10SM BKN050 BKN095 23/08 A2981 RMK AO2 SLP091 T02280083</t>
  </si>
  <si>
    <t>KRDU 192051Z 29012G29KT 10SM BKN060 BKN075 19/04 A2986 RMK AO2 PK WND 32030/2023 SLP108 T01940039 53013</t>
  </si>
  <si>
    <t>KRDU 192151Z 31017G28KT 10SM BKN075 16/M03 A2992 RMK AO2 PK WND 29030/2100 PRESRR SLP130 T01561033</t>
  </si>
  <si>
    <t>KRDU 192251Z 31012G23KT 280V340 10SM FEW095 13/M05 A2997 RMK AO2 PK WND 32032/2236 SLP146 T01281050</t>
  </si>
  <si>
    <t>KRDU 192351Z 29010G22KT 260V330 10SM FEW085 10/M06 A3001 RMK AO2 PK WND 29033/2334 SLP161 T01001061 10250 20100 51051</t>
  </si>
  <si>
    <t>KRDU 200051Z 32009G16KT 10SM CLR 08/M04 A3003 RMK AO2 PK WND 28028/2355 SLP169 T00831039</t>
  </si>
  <si>
    <t>KRDU 200151Z 30008G16KT 270V330 10SM CLR 08/M04 A3003 RMK AO2 SLP169 T00781044</t>
  </si>
  <si>
    <t>KRDU 200251Z 31004KT 10SM CLR 07/M04 A3004 RMK AO2 SLP171 T00671039 51009</t>
  </si>
  <si>
    <t>KRDU 200351Z 29006KT 10SM CLR 06/M04 A3004 RMK AO2 SLP169 T00611039</t>
  </si>
  <si>
    <t>KRDU 200451Z 31006KT 10SM CLR 06/M05 A3005 RMK AO2 SLP173 T00561050 402500056</t>
  </si>
  <si>
    <t>KRDU 200551Z VRB04KT 10SM FEW055 05/M07 A3004 RMK AO2 SLP172 T00501067 10100 20050 50002</t>
  </si>
  <si>
    <t>KRDU 200651Z 32009G19KT 290V350 10SM FEW055 06/M08 A3005 RMK AO2 SLP176 T00561083</t>
  </si>
  <si>
    <t>KRDU 200751Z VRB06KT 10SM FEW055 05/M08 A3006 RMK AO2 SLP179 T00501083</t>
  </si>
  <si>
    <t>KRDU 200851Z 31007KT 10SM FEW060 04/M08 A3006 RMK AO2 SLP178 T00441078 50004</t>
  </si>
  <si>
    <t>KRDU 200951Z 25005KT 10SM FEW060 02/M07 A3006 RMK AO2 SLP178 T00221072</t>
  </si>
  <si>
    <t>KRDU 201051Z 00000KT 10SM FEW060 02/M07 A3006 RMK AO2 SLP180 T00171067</t>
  </si>
  <si>
    <t>KRDU 201151Z 25003KT 10SM CLR 00/M06 A3007 RMK AO2 SLP183 T00001056 10056 21006 53003</t>
  </si>
  <si>
    <t>KRDU 201251Z 27005KT 10SM CLR 01/M05 A3008 RMK AO2 SLP186 T00111050</t>
  </si>
  <si>
    <t>KRDU 201351Z 27009KT 240V320 10SM CLR 04/M06 A3008 RMK AO2 SLP188 T00441061</t>
  </si>
  <si>
    <t>KRDU 201451Z 28007G15KT 250V320 10SM CLR 06/M07 A3007 RMK AO2 SLP184 T00611072 50001</t>
  </si>
  <si>
    <t>KRDU 201551Z 30012G20KT 10SM CLR 08/M08 A3006 RMK AO2 SLP179 T00781083</t>
  </si>
  <si>
    <t>KRDU 201651Z 28009G22KT 10SM FEW250 09/M09 A3004 RMK AO2 SLP173 T00891089</t>
  </si>
  <si>
    <t>KRDU 201751Z 28011G18KT 10SM SCT250 10/M09 A3002 RMK AO2 SLP164 T01001089 10100 21006 58019</t>
  </si>
  <si>
    <t>KRDU 201851Z 27010KT 10SM FEW250 11/M09 A2999 RMK AO2 SLP157 T01061094</t>
  </si>
  <si>
    <t>KRDU 201951Z 31010G19KT 10SM FEW250 11/M11 A2999 RMK AO2 SLP155 T01111106</t>
  </si>
  <si>
    <t>KRDU 202051Z 28007G17KT 10SM FEW250 11/M10 A2999 RMK AO2 SLP155 T01111100 55009</t>
  </si>
  <si>
    <t>KRDU 202151Z 29007KT 10SM CLR 10/M10 A3000 RMK AO2 SLP160 T01001100</t>
  </si>
  <si>
    <t>KRDU 202251Z 29005KT 10SM CLR 08/M10 A3001 RMK AO2 SLP162 T00831100</t>
  </si>
  <si>
    <t>KRDU 202351Z VRB03KT 10SM CLR 07/M09 A3001 RMK AO2 SLP165 T00721094 10117 20072 51008</t>
  </si>
  <si>
    <t>KRDU 210051Z 31004KT 10SM CLR 06/M09 A3003 RMK AO2 SLP172 T00611089</t>
  </si>
  <si>
    <t>KRDU 210151Z 00000KT 10SM CLR 05/M08 A3004 RMK AO2 SLP173 T00501083</t>
  </si>
  <si>
    <t>KRDU 210251Z 32003KT 10SM CLR 04/M09 A3005 RMK AO2 SLP178 T00441089 51014</t>
  </si>
  <si>
    <t>KRDU 210351Z 00000KT 10SM CLR 03/M08 A3005 RMK AO2 SLP177 T00331083</t>
  </si>
  <si>
    <t>KRDU 210451Z 00000KT 10SM CLR 00/M07 A3004 RMK AO2 SLP174 T00001072 401171006</t>
  </si>
  <si>
    <t>KRDU 210551Z 00000KT 10SM CLR 01/M07 A3003 RMK AO2 SLP169 T00061067 10072 20000 58009</t>
  </si>
  <si>
    <t>KRDU 210651Z 00000KT 10SM CLR M01/M06 A3003 RMK AO2 SLP170 T10111061</t>
  </si>
  <si>
    <t>KRDU 210751Z 00000KT 10SM CLR M02/M06 A3003 RMK AO2 SLP169 T10171061</t>
  </si>
  <si>
    <t>KRDU 210851Z 00000KT 10SM CLR M02/M06 A3003 RMK AO2 SLP170 T10171056 51001</t>
  </si>
  <si>
    <t>KRDU 210951Z 00000KT 10SM CLR M01/M06 A3004 RMK AO2 SLP172 T10111056</t>
  </si>
  <si>
    <t>KRDU 211051Z 00000KT 10SM CLR M02/M06 A3004 RMK AO2 SLP175 T10221056</t>
  </si>
  <si>
    <t>KRDU 211151Z 29003KT 10SM CLR M01/M06 A3006 RMK AO2 SLP182 T10061061 10006 21028 53011</t>
  </si>
  <si>
    <t>KRDU 211251Z 27004KT 10SM CLR 01/M07 A3009 RMK AO2 SLP190 T00111067</t>
  </si>
  <si>
    <t>KRDU 211351Z 29009G15KT 10SM CLR 05/M08 A3010 RMK AO2 SLP194 T00501083</t>
  </si>
  <si>
    <t>KRDU 211451Z 30012G19KT 10SM FEW250 07/M09 A3010 RMK AO2 SLP195 T00721094 51014</t>
  </si>
  <si>
    <t>KRDU 211551Z 33008G16KT 300V360 10SM CLR 09/M10 A3010 RMK AO2 SLP194 T00891100</t>
  </si>
  <si>
    <t>KRDU 211651Z 29009G16KT 10SM CLR 10/M11 A3008 RMK AO2 SLP187 T01001106</t>
  </si>
  <si>
    <t>KRDU 211751Z 31009G15KT 10SM CLR 11/M12 A3006 RMK AO2 SLP180 T01111117 10111 21017 58014</t>
  </si>
  <si>
    <t>KRDU 211851Z VRB06KT 10SM CLR 12/M12 A3005 RMK AO2 SLP175 T01221117</t>
  </si>
  <si>
    <t>KRDU 211951Z 30009G16KT 10SM CLR 12/M12 A3004 RMK AO2 SLP175 T01221122</t>
  </si>
  <si>
    <t>KRDU 212051Z 27008KT 10SM CLR 12/M12 A3005 RMK AO2 SLP178 T01221117 55002</t>
  </si>
  <si>
    <t>KRDU 212151Z 26005KT 10SM CLR 10/M11 A3006 RMK AO2 SLP181 T01001106</t>
  </si>
  <si>
    <t>KRDU 212251Z 26004KT 10SM CLR 07/M09 A3007 RMK AO2 SLP185 T00721094</t>
  </si>
  <si>
    <t>KRDU 212351Z 29003KT 10SM CLR 07/M09 A3009 RMK AO2 SLP190 T00671089 10122 20067 53011</t>
  </si>
  <si>
    <t>KRDU 220051Z 31003KT 10SM CLR 06/M08 A3010 RMK AO2 SLP196 T00611083</t>
  </si>
  <si>
    <t>KRDU 220151Z 32003KT 10SM CLR 06/M09 A3012 RMK AO2 SLP201 T00561089</t>
  </si>
  <si>
    <t>KRDU 220251Z 31005KT 10SM CLR 06/M09 A3013 RMK AO2 SLP206 T00561094 51017</t>
  </si>
  <si>
    <t>KRDU 220351Z 29003KT 10SM CLR 03/M09 A3015 RMK AO2 SLP209 T00331094</t>
  </si>
  <si>
    <t>KRDU 220451Z 31003KT 10SM FEW150 03/M09 A3016 RMK AO2 SLP213 T00281094 401221028</t>
  </si>
  <si>
    <t>KRDU 220551Z 00000KT 10SM FEW150 00/M08 A3017 RMK AO2 SLP217 T00001083 10067 21006 52012</t>
  </si>
  <si>
    <t>KRDU 220651Z 00000KT 10SM FEW150 M02/M07 A3017 RMK AO2 SLP219 T10171072</t>
  </si>
  <si>
    <t>KRDU 220751Z 00000KT 10SM FEW150 M02/M08 A3019 RMK AO2 SLP225 T10221078</t>
  </si>
  <si>
    <t>KRDU 220851Z 00000KT 10SM FEW150 M02/M08 A3019 RMK AO2 SLP225 T10221078 51008</t>
  </si>
  <si>
    <t>KRDU 220951Z 00000KT 10SM FEW150 M01/M09 A3022 RMK AO2 SLP236 T10061089</t>
  </si>
  <si>
    <t>KRDU 221051Z 00000KT 10SM FEW150 M01/M09 A3024 RMK AO2 SLP242 T10061089</t>
  </si>
  <si>
    <t>KRDU 221151Z 00000KT 10SM FEW150 M02/M09 A3026 RMK AO2 SLP249 T10221089 10000 21028 51022</t>
  </si>
  <si>
    <t>KRDU 221251Z 00000KT 10SM FEW150 FEW250 00/M07 A3026 RMK AO2 SLP249 T00001072</t>
  </si>
  <si>
    <t>KRDU 221351Z 35003KT 10SM SCT250 04/M07 A3028 RMK AO2 SLP254 T00441072</t>
  </si>
  <si>
    <t>KRDU 221451Z 32007KT 290V360 10SM BKN250 07/M08 A3030 RMK AO2 SLP261 T00721078 53013</t>
  </si>
  <si>
    <t>KRDU 221551Z 31007KT 10SM BKN250 09/M09 A3029 RMK AO2 SLP259 T00891089</t>
  </si>
  <si>
    <t>KRDU 221651Z 29008KT 250V310 10SM BKN250 11/M09 A3028 RMK AO2 SLP256 T01061089</t>
  </si>
  <si>
    <t>KRDU 221751Z 33005KT 10SM SCT250 12/M10 A3026 RMK AO2 SLP249 T01171100 10122 21028 58012</t>
  </si>
  <si>
    <t>KRDU 221851Z 33008KT 10SM SCT250 13/M11 A3026 RMK AO2 SLP247 T01331111</t>
  </si>
  <si>
    <t>KRDU 221951Z VRB04KT 10SM FEW250 14/M12 A3025 RMK AO2 SLP243 T01441117</t>
  </si>
  <si>
    <t>KRDU 222051Z 33004KT 10SM FEW250 14/M12 A3026 RMK AO2 SLP247 T01391122 55001</t>
  </si>
  <si>
    <t>KRDU 222151Z 03003KT 10SM FEW250 10/M11 A3026 RMK AO2 SLP249 T01001106</t>
  </si>
  <si>
    <t>KRDU 222251Z 00000KT 10SM SCT250 07/M08 A3028 RMK AO2 SLP256 T00671078</t>
  </si>
  <si>
    <t>KRDU 222351Z 00000KT 10SM SCT250 06/M06 A3030 RMK AO2 SLP262 T00561061 10144 20050 53014</t>
  </si>
  <si>
    <t>KRDU 230051Z 05003KT 10SM SCT250 04/M05 A3031 RMK AO2 SLP265 T00391050</t>
  </si>
  <si>
    <t>KRDU 230151Z 00000KT 10SM SCT250 03/M04 A3032 RMK AO2 SLP270 T00331044</t>
  </si>
  <si>
    <t>KRDU 230251Z 00000KT 10SM SCT250 01/M04 A3032 RMK AO2 SLP270 T00061039 51007</t>
  </si>
  <si>
    <t>KRDU 230351Z 00000KT 10SM SCT250 01/M04 A3032 RMK AO2 SLP269 T00061044</t>
  </si>
  <si>
    <t>KRDU 230451Z 00000KT 10SM FEW250 00/M04 A3031 RMK AO2 SLP267 T00001044 401441028</t>
  </si>
  <si>
    <t>KRDU 230551Z 00000KT 10SM FEW150 SCT250 M01/M04 A3032 RMK AO2 SLP267 T10061044 10056 21011 57001</t>
  </si>
  <si>
    <t>KRDU 230651Z 06003KT 10SM FEW150 FEW250 M01/M03 A3032 RMK AO2 SLP268 T10061033</t>
  </si>
  <si>
    <t>KRDU 230751Z 09003KT 10SM FEW150 FEW250 M01/M04 A3032 RMK AO2 SLP269 T10111039</t>
  </si>
  <si>
    <t>KRDU 230851Z 00000KT 10SM FEW150 FEW250 M02/M04 A3033 RMK AO2 SLP270 T10221044 53003</t>
  </si>
  <si>
    <t>KRDU 230951Z 08003KT 10SM FEW150 FEW250 M01/M04 A3033 RMK AO2 SLP271 T10111039</t>
  </si>
  <si>
    <t>KRDU 231051Z 05003KT 10SM FEW150 FEW250 M02/M03 A3034 RMK AO2 SLP275 T10171033</t>
  </si>
  <si>
    <t>KRDU 231151Z 00000KT 10SM FEW150 SCT250 M02/M04 A3035 RMK AO2 SLP279 T10171039 10006 21022 53007</t>
  </si>
  <si>
    <t>KRDU 231251Z 00000KT 10SM FEW150 SCT250 M01/M03 A3035 RMK AO2 SLP279 T10061028</t>
  </si>
  <si>
    <t>KRDU 231351Z 00000KT 10SM FEW150 BKN250 03/00 A3037 RMK AO2 SLP286 T00330000</t>
  </si>
  <si>
    <t>KRDU 231451Z 14005KT 10SM SCT170 BKN250 08/M06 A3037 RMK AO2 SLP286 T00831061 53008</t>
  </si>
  <si>
    <t>KRDU 231551Z 21004KT 10SM SCT180 BKN250 11/M04 A3037 RMK AO2 SLP284 T01061044</t>
  </si>
  <si>
    <t>KRDU 231651Z 21007KT 10SM SCT190 BKN250 13/M06 A3033 RMK AO2 SLP273 T01331056</t>
  </si>
  <si>
    <t>KRDU 231751Z 23004KT 10SM FEW190 BKN250 14/M07 A3030 RMK AO2 SLP262 T01391072 10144 21022 58023</t>
  </si>
  <si>
    <t>KRDU 231851Z 19003KT 10SM FEW190 BKN250 14/M08 A3028 RMK AO2 SLP255 T01441078</t>
  </si>
  <si>
    <t>KRDU 231951Z 23005KT 10SM BKN250 16/M07 A3028 RMK AO2 SLP253 T01561072</t>
  </si>
  <si>
    <t>KRDU 232051Z 16005KT 10SM BKN250 15/M06 A3027 RMK AO2 SLP252 T01501061 56010</t>
  </si>
  <si>
    <t>KRDU 232151Z 16003KT 10SM FEW200 BKN250 13/M04 A3027 RMK AO2 SLP251 T01281039</t>
  </si>
  <si>
    <t>KRDU 232251Z 19005KT 10SM FEW180 BKN230 12/M05 A3027 RMK AO2 SLP251 T01171050</t>
  </si>
  <si>
    <t>KRDU 232351Z 18004KT 10SM FEW180 BKN250 10/M04 A3027 RMK AO2 SLP253 T01001044 10167 20100 53001</t>
  </si>
  <si>
    <t>KRDU 240051Z 17004KT 10SM FEW180 BKN250 09/M03 A3027 RMK AO2 SLP252 T00891033</t>
  </si>
  <si>
    <t>KRDU 240151Z 13003KT 10SM BKN055 BKN250 08/M03 A3027 RMK AO2 SLP251 T00831033</t>
  </si>
  <si>
    <t>KRDU 240251Z 00000KT 10SM FEW041 BKN060 BKN250 09/M03 A3026 RMK AO2 SLP248 T00941028 58004</t>
  </si>
  <si>
    <t>KRDU 240351Z 14004KT 10SM BKN043 BKN250 09/M03 A3026 RMK AO2 SLP245 T00941028</t>
  </si>
  <si>
    <t>KRDU 240451Z 15004KT 10SM BKN045 BKN060 BKN250 10/M01 A3025 RMK AO2 SLP243 T01001011 401671022</t>
  </si>
  <si>
    <t>KRDU 240551Z 18004KT 10SM BKN045 BKN065 BKN250 10/02 A3025 RMK AO2 SLP242 T01000017 10106 20078 56005</t>
  </si>
  <si>
    <t>KRDU 240651Z 00000KT 10SM SCT045 BKN065 BKN250 09/02 A3025 RMK AO2 SLP242 T00940022</t>
  </si>
  <si>
    <t>KRDU 240751Z 23003KT 10SM FEW035 SCT045 BKN065 BKN250 10/03 A3025 RMK AO2 SLP241 T01000033</t>
  </si>
  <si>
    <t>KRDU 240851Z 00000KT 9SM -RA SCT035 BKN055 BKN250 10/05 A3023 RMK AO2 RAB45 SLP236 P0000 60000 T01000050 58006</t>
  </si>
  <si>
    <t>KRDU 240951Z 00000KT 10SM FEW028 BKN050 BKN075 BKN250 09/07 A3025 RMK AO2 RAE0858B22E50 SLP241 P0004 T00890067</t>
  </si>
  <si>
    <t>KRDU 241051Z 00000KT 10SM -RA FEW035 SCT065 BKN085 BKN250 08/07 A3023 RMK AO2 RAB03 SLP237 P0001 T00830072</t>
  </si>
  <si>
    <t>KRDU 241151Z 00000KT 10SM SCT033 BKN055 BKN070 BKN250 09/08 A3024 RMK AO2 RAE07 SLP239 P0000 60005 70005 T00890078 10106 20083 51002</t>
  </si>
  <si>
    <t>KRDU 241251Z 00000KT 6SM -RA BR BKN032 BKN065 BKN250 09/08 A3024 RMK AO2 RAB46 SLP241 P0000 T00940083</t>
  </si>
  <si>
    <t>KRDU 241329Z 33003KT 8SM BKN028 BKN065 BKN250 10/08 A3026 RMK AO2 RAE00 P0000 T01000083</t>
  </si>
  <si>
    <t>KRDU 241351Z 00000KT 7SM R23R/6000VP6000FT -RA BKN025 BKN065 OVC250 10/08 A3026 RMK AO2 RAE00B42 SLP247 P0000 T01000078</t>
  </si>
  <si>
    <t>KRDU 241451Z 00000KT 10SM SCT016 BKN080 BKN250 11/09 A3027 RMK AO2 RAE36 SLP248 P0001 60001 T01110089 53010</t>
  </si>
  <si>
    <t>KRDU 241551Z 21004KT 8SM -RA FEW015 BKN090 BKN250 13/10 A3025 RMK AO2 RAB50 SLP242 P0000 T01330100</t>
  </si>
  <si>
    <t>KRDU 241651Z 23005KT 10SM FEW030 BKN070 BKN090 14/12 A3022 RMK AO2 RAE32 SLP233 P0000 T01390117</t>
  </si>
  <si>
    <t>KRDU 241751Z VRB03KT 10SM SCT065 SCT080 17/13 A3019 RMK AO2 SLP222 60001 T01720128 10172 20089 58025</t>
  </si>
  <si>
    <t>KRDU 241851Z 25005KT 10SM FEW030 FEW070 FEW100 21/13 A3017 RMK AO2 SLP215 T02060133</t>
  </si>
  <si>
    <t>KRDU 241951Z 25005KT 10SM FEW038 FEW095 22/13 A3017 RMK AO2 SLP214 T02170128</t>
  </si>
  <si>
    <t>KRDU 242051Z 25005KT 10SM FEW038 FEW095 22/12 A3017 RMK AO2 SLP215 T02170122 55007</t>
  </si>
  <si>
    <t>KRDU 242151Z 00000KT 10SM FEW050 FEW100 19/12 A3017 RMK AO2 SLP216 T01890122</t>
  </si>
  <si>
    <t>KRDU 242251Z 00000KT 10SM FEW070 FEW100 16/13 A3019 RMK AO2 SLP222 T01560128</t>
  </si>
  <si>
    <t>KRDU 242351Z 00000KT 10SM FEW050 BKN075 BKN250 14/12 A3020 RMK AO2 SLP227 T01390122 10222 20139 53010</t>
  </si>
  <si>
    <t>KRDU 250051Z 00000KT 10SM FEW050 SCT075 SCT250 14/12 A3021 RMK AO2 SLP228 T01390122</t>
  </si>
  <si>
    <t>KRDU 250151Z 00000KT 8SM SCT050 BKN075 BKN250 13/12 A3021 RMK AO2 SLP229 T01280117</t>
  </si>
  <si>
    <t>KRDU 250251Z 00000KT 7SM BCFG SCT075 SCT250 12/12 A3022 RMK AO2 SLP232 T01170117 53005</t>
  </si>
  <si>
    <t>KRDU 250351Z 00000KT 7SM BKN075 BKN250 12/11 A3022 RMK AO2 SLP231 T01220111</t>
  </si>
  <si>
    <t>KRDU 250451Z 00000KT 8SM FEW050 FEW075 12/11 A3022 RMK AO2 SLP231 T01220111 402220083</t>
  </si>
  <si>
    <t>KRDU 250551Z 00000KT 7SM SCT055 SCT075 12/11 A3021 RMK AO2 SLP228 T01170106 10139 20117 58003</t>
  </si>
  <si>
    <t>KRDU 250651Z 00000KT 7SM SCT050 BKN070 BKN250 12/11 A3022 RMK AO2 SLP230 T01170106</t>
  </si>
  <si>
    <t>KRDU 250751Z 00000KT 7SM SCT050 BKN070 BKN250 12/11 A3022 RMK AO2 SLP230 T01170111</t>
  </si>
  <si>
    <t>KRDU 250851Z 00000KT 7SM BKN070 BKN250 12/11 A3021 RMK AO2 SLP228 T01220111 50001</t>
  </si>
  <si>
    <t>KRDU 250951Z 00000KT 7SM BKN070 BKN250 12/12 A3020 RMK AO2 SLP226 T01220117</t>
  </si>
  <si>
    <t>KRDU 251051Z 00000KT 7SM BKN070 BKN250 12/12 A3021 RMK AO2 SLP227 T01220117</t>
  </si>
  <si>
    <t>KRDU 251151Z 00000KT 7SM FEW055 BKN070 BKN250 13/12 A3022 RMK AO2 SLP232 70001 T01280117 10133 20111 53003</t>
  </si>
  <si>
    <t>KRDU 251251Z 00000KT 7SM BCFG BKN070 BKN250 12/12 A3023 RMK AO2 SLP234 T01220117</t>
  </si>
  <si>
    <t>KRDU 251351Z 00000KT 7SM BKN075 BKN250 14/13 A3023 RMK AO2 SLP236 T01440128</t>
  </si>
  <si>
    <t>KRDU 251451Z VRB03KT 10SM SCT075 BKN250 17/13 A3023 RMK AO2 SLP237 T01720128 51004</t>
  </si>
  <si>
    <t>KRDU 251551Z 30004KT 10SM SCT075 BKN250 19/13 A3022 RMK AO2 SLP231 T01940128</t>
  </si>
  <si>
    <t>KRDU 251651Z VRB03KT 10SM BKN075 BKN250 21/13 A3018 RMK AO2 SLP218 T02060128</t>
  </si>
  <si>
    <t>KRDU 251751Z VRB03KT 10SM FEW040 FEW075 BKN250 22/13 A3015 RMK AO2 SLP208 T02220128 10228 20111 58027</t>
  </si>
  <si>
    <t>KRDU 251851Z 00000KT 10SM FEW050 BKN250 23/11 A3013 RMK AO2 SLP201 T02280106</t>
  </si>
  <si>
    <t>KRDU 251951Z 24005KT 10SM FEW055 BKN250 23/10 A3012 RMK AO2 SLP195 T02280100</t>
  </si>
  <si>
    <t>KRDU 252051Z 26005KT 10SM FEW055 BKN250 22/11 A3011 RMK AO2 SLP192 T02220106 56016</t>
  </si>
  <si>
    <t>KRDU 252151Z 00000KT 10SM FEW055 SCT090 BKN250 19/11 A3011 RMK AO2 SLP193 T01890111</t>
  </si>
  <si>
    <t>KRDU 252251Z 16004KT 10SM BKN055 BKN090 OVC250 19/12 A3011 RMK AO2 SLP195 T01890122</t>
  </si>
  <si>
    <t>KRDU 252351Z 16003KT 10SM FEW055 FEW090 BKN250 18/13 A3011 RMK AO2 SLP194 T01780128 10233 20172 50001</t>
  </si>
  <si>
    <t>KRDU 260051Z 16003KT 10SM FEW055 FEW090 OVC250 16/13 A3011 RMK AO2 SLP195 T01610128</t>
  </si>
  <si>
    <t>KRDU 260151Z 18004KT 10SM FEW055 SCT090 BKN250 16/13 A3010 RMK AO2 SLP191 T01610133</t>
  </si>
  <si>
    <t>KRDU 260251Z 00000KT 10SM FEW055 SCT090 BKN250 14/13 A3009 RMK AO2 SLP189 T01440128 58005</t>
  </si>
  <si>
    <t>KRDU 260351Z 00000KT 10SM SCT095 OVC250 14/13 A3010 RMK AO2 SLP190 T01440128</t>
  </si>
  <si>
    <t>KRDU 260451Z 31004KT 6SM BR FEW020 BKN090 BKN250 13/12 A3009 RMK AO2 SLP187 T01330122 402330111</t>
  </si>
  <si>
    <t>KRDU 260551Z VRB03KT 10SM FEW080 BKN110 BKN250 14/10 A3008 RMK AO2 SLP185 T01390100 10178 20128 58003</t>
  </si>
  <si>
    <t>KRDU 260651Z 02004KT 10SM FEW025 BKN250 13/08 A3010 RMK AO2 SLP190 T01330083</t>
  </si>
  <si>
    <t>KRDU 260751Z 01004KT 10SM SCT090 BKN250 13/06 A3011 RMK AO2 SLP192 T01330056</t>
  </si>
  <si>
    <t>KRDU 260851Z VRB04KT 10SM BKN100 BKN250 12/06 A3010 RMK AO2 SLP190 T01220056 50006</t>
  </si>
  <si>
    <t>KRDU 260951Z 36005KT 10SM FEW065 SCT080 SCT100 BKN250 12/06 A3012 RMK AO2 SLP197 T01170056</t>
  </si>
  <si>
    <t>KRDU 261051Z 02005KT 10SM SCT080 BKN100 BKN250 12/06 A3014 RMK AO2 SLP203 T01170061</t>
  </si>
  <si>
    <t>KRDU 261151Z VRB05KT 10SM BKN060 11/07 A3017</t>
  </si>
  <si>
    <t>KRDU 261251Z 01007KT 10SM BKN037 11/06 A3020 RMK AO2 SLP223 T01060061</t>
  </si>
  <si>
    <t>KRDU 261351Z 35009G14KT 310V020 10SM FEW040 12/04 A3020 RMK AO2 SLP225 T01170044</t>
  </si>
  <si>
    <t>KRDU 261451Z 35008KT 10SM BKN036 11/01 A3022 RMK AO2 SLP234 T01110011 51019</t>
  </si>
  <si>
    <t>KRDU 261551Z 34008G16KT 10SM SCT036 12/01 A3023 RMK AO2 SLP234 T01170006</t>
  </si>
  <si>
    <t>KRDU 261651Z VRB03KT 10SM CLR 13/00 A3021 RMK AO2 SLP227 T01330000</t>
  </si>
  <si>
    <t>KRDU 261751Z VRB06KT 10SM CLR 14/00 A3019 RMK AO2 SLP220 T01390000 10139 20106 58012</t>
  </si>
  <si>
    <t>KRDU 261851Z VRB06G17KT 10SM CLR 14/M02 A3018 RMK AO2 SLP219 T01391017</t>
  </si>
  <si>
    <t>KRDU 261951Z 36006KT 10SM CLR 14/M02 A3018 RMK AO2 SLP217 T01391022</t>
  </si>
  <si>
    <t>KRDU 262051Z VRB05KT 10SM CLR 13/M03 A3019 RMK AO2 SLP221 T01281028 53000</t>
  </si>
  <si>
    <t>KRDU 262151Z VRB05KT 10SM CLR 11/M03 A3019 RMK AO2 SLP224 T01111033</t>
  </si>
  <si>
    <t>KRDU 262251Z 33003KT 10SM CLR 10/M03 A3022 RMK AO2 SLP233 T01001033</t>
  </si>
  <si>
    <t>KRDU 262351Z 01004KT 10SM CLR 09/M03 A3024 RMK AO2 SLP238 T00891033 10139 20083 53016</t>
  </si>
  <si>
    <t>KRDU 270051Z 00000KT 10SM CLR 07/M03 A3024 RMK AO2 SLP239 T00721033</t>
  </si>
  <si>
    <t>KRDU 270151Z 00000KT 10SM CLR 04/M03 A3026 RMK AO2 SLP246 T00441028</t>
  </si>
  <si>
    <t>KRDU 270251Z 00000KT 10SM CLR 03/M02 A3026 RMK AO2 SLP247 T00331022 53008</t>
  </si>
  <si>
    <t>KRDU 270351Z 00000KT 10SM CLR 02/M02 A3027 RMK AO2 SLP250 T00171022</t>
  </si>
  <si>
    <t>KRDU 270451Z 00000KT 10SM CLR 02/M02 A3027 RMK AO2 SLP249 T00171022 401440011</t>
  </si>
  <si>
    <t>KRDU 270551Z 00000KT 10SM CLR 01/M02 A3025 RMK AO2 SLP245 T00061022 10083 20000 58001</t>
  </si>
  <si>
    <t>KRDU 270651Z 00000KT 10SM CLR 00/M02 A3026 RMK AO2 SLP248 T00001022</t>
  </si>
  <si>
    <t>KRDU 270751Z 00000KT 10SM CLR M01/M03 A3026 RMK AO2 SLP249 T10061028</t>
  </si>
  <si>
    <t>KRDU 270851Z 00000KT 10SM CLR M01/M03 A3025 RMK AO2 SLP245 T10111033 58001</t>
  </si>
  <si>
    <t>KRDU 270951Z 00000KT 10SM CLR M01/M03 A3026 RMK AO2 SLP249 T10111033</t>
  </si>
  <si>
    <t>KRDU 271051Z 00000KT 10SM FEW250 M02/M03 A3027 RMK AO2 SLP253 T10171028</t>
  </si>
  <si>
    <t>KRDU 271151Z 00000KT 10SM FEW250 M01/M03 A3029 RMK AO2 SLP259 T10111028 10006 21028 53012</t>
  </si>
  <si>
    <t>KRDU 271251Z 00000KT 10SM SCT250 M01/M02 A3030 RMK AO2 SLP262 T10061022</t>
  </si>
  <si>
    <t>KRDU 271351Z 00000KT 10SM FEW250 03/00 A3031 RMK AO2 SLP268 T00330000</t>
  </si>
  <si>
    <t>KRDU 271451Z 00000KT 10SM CLR 07/M01 A3032 RMK AO2 SLP267 T00721006 51009</t>
  </si>
  <si>
    <t>KRDU 271551Z 00000KT 10SM CLR 09/M02 A3031 RMK AO2 SLP266 T00941022</t>
  </si>
  <si>
    <t>KRDU 271651Z 30004KT 10SM CLR 11/M03 A3029 RMK AO2 SLP260 T01061028</t>
  </si>
  <si>
    <t>KRDU 271751Z 18004KT 10SM CLR 11/M03 A3025 RMK AO2 SLP244 T01111033 10111 21022 58023</t>
  </si>
  <si>
    <t>KRDU 271851Z 00000KT 10SM CLR 13/M04 A3022 RMK AO2 SLP236 T01281039</t>
  </si>
  <si>
    <t>KRDU 271951Z VRB04KT 10SM FEW250 13/M04 A3021 RMK AO2 SLP232 T01281039</t>
  </si>
  <si>
    <t>KRDU 272051Z 00000KT 10SM FEW250 12/M03 A3021 RMK AO2 SLP232 T01221033 55012</t>
  </si>
  <si>
    <t>KRDU 272151Z VRB03KT 10SM SCT250 10/M03 A3020 RMK AO2 SLP229 T01001028</t>
  </si>
  <si>
    <t>KRDU 272251Z 00000KT 10SM SCT250 07/M01 A3021 RMK AO2 SLP233 T00721011</t>
  </si>
  <si>
    <t>KRDU 272351Z 00000KT 10SM SCT250 04/M01 A3021 RMK AO2 SLP231 T00441011 10133 20039 56002</t>
  </si>
  <si>
    <t>KRDU 280051Z 00000KT 10SM SCT250 03/M01 A3022 RMK AO2 SLP235 T00331011</t>
  </si>
  <si>
    <t>KRDU 280151Z 00000KT 10SM SCT250 03/M01 A3022 RMK AO2 SLP236 T00281011</t>
  </si>
  <si>
    <t>KRDU 280251Z 00000KT 10SM BKN250 03/M01 A3021 RMK AO2 SLP232 T00281011 50002</t>
  </si>
  <si>
    <t>KRDU 280351Z 00000KT 10SM OVC250 02/M01 A3023</t>
  </si>
  <si>
    <t>KRDU 280451Z 00000KT 10SM OVC250 02/M01 A3022 RMK AO2 SLP234 T00171011 401331028</t>
  </si>
  <si>
    <t>KRDU 280551Z 00000KT 10SM BKN250 02/M01 A3022 RMK AO2 SLP234 T00221006 10050 20011 51002</t>
  </si>
  <si>
    <t>KRDU 280651Z 00000KT 10SM SCT240 02/M01 A3021 RMK AO2 SLP230 T00171011</t>
  </si>
  <si>
    <t>KRDU 280751Z 00000KT 10SM BKN250 02/M01 A3020 RMK AO2 SLP229 T00171011</t>
  </si>
  <si>
    <t>KRDU 280851Z 00000KT 10SM SCT250 01/M01 A3020 RMK AO2 SLP227 T00061011 56007</t>
  </si>
  <si>
    <t>KRDU 280951Z 00000KT 10SM BKN250 01/M02 A3020 RMK AO2 SLP227 T00061017</t>
  </si>
  <si>
    <t>KRDU 281051Z 00000KT 10SM SCT250 01/M01 A3021 RMK AO2 SLP231 T00111011</t>
  </si>
  <si>
    <t>KRDU 281151Z VRB03KT 10SM SCT250 02/M01 A3021 RMK AO2 SLP233 T00221011 10022 21006 53005</t>
  </si>
  <si>
    <t>KRDU 281251Z 00000KT 10SM FEW180 BKN250 02/M01 A3021 RMK AO2 SLP234 T00221006</t>
  </si>
  <si>
    <t>KRDU 281351Z 17003KT 10SM FEW180 OVC250 06/01 A3022 RMK AO2 SLP234 T00560011</t>
  </si>
  <si>
    <t>KRDU 281451Z VRB05KT 10SM SCT190 OVC250 08/01 A3022 RMK AO2 SLP234 T00830011 51002</t>
  </si>
  <si>
    <t>KRDU 281551Z 18006KT 10SM BKN150 OVC250 11/00 A3020 RMK AO2 SLP229 T01060000</t>
  </si>
  <si>
    <t>KRDU 281651Z 20005KT 10SM BKN140 OVC250 11/M01 A3018 RMK AO2 SLP221 T01061006</t>
  </si>
  <si>
    <t>KRDU 281751Z 22006KT 10SM FEW140 BKN180 OVC250 13/02 A3016 RMK AO2 SLP212 T01330017 10133 20000 58021</t>
  </si>
  <si>
    <t>KRDU 281851Z 20007KT 10SM SCT050 BKN180 OVC250 14/03 A3012 RMK AO2 SLP200 T01390033</t>
  </si>
  <si>
    <t>KRDU 281951Z 15006KT 10SM SCT040 BKN055 BKN180 BKN250 13/03 A3009 RMK AO2 SLP191 T01330033</t>
  </si>
  <si>
    <t>KRDU 282051Z 14003KT 10SM SCT050 BKN190 BKN250 13/04 A3009 RMK AO2 SLP188 T01330039 56023</t>
  </si>
  <si>
    <t>KRDU 282151Z 13004KT 10SM SCT050 BKN180 BKN250 12/04 A3008 RMK AO2 SLP186 T01220039</t>
  </si>
  <si>
    <t>KRDU 282251Z 13004KT 10SM FEW050 BKN180 BKN250 12/04 A3007 RMK AO2 SLP183 T01170044</t>
  </si>
  <si>
    <t>KRDU 282351Z 13006KT 10SM FEW050 SCT180 BKN250 11/05 A3006 RMK AO2 SLP181 T01110050 10144 20111 56008</t>
  </si>
  <si>
    <t>KRDU 290051Z 13007KT 10SM BKN065 BKN200 BKN250 12/06 A3006 RMK AO2 SLP181 T01170056</t>
  </si>
  <si>
    <t>KRDU 290151Z 15009KT 10SM FEW070 BKN190 OVC250 12/08 A3005 RMK AO2 SLP176 T01220078</t>
  </si>
  <si>
    <t>KRDU 290251Z 16012KT 10SM BKN070 BKN190 OVC250 13/10 A3005 RMK AO2 SLP173 T01330100 58006</t>
  </si>
  <si>
    <t>KRDU 290351Z 17011G20KT 10SM SCT070 BKN190 OVC250 14/10 A3003 RMK AO2 SLP168 T01390100</t>
  </si>
  <si>
    <t>KRDU 290451Z 16016G24KT 10SM FEW065 BKN200 OVC250 14/11 A3000 RMK AO2 SLP158 T01440106 401441006</t>
  </si>
  <si>
    <t>KRDU 290551Z 16012KT 10SM FEW065 BKN200 OVC250 15/11 A2996 RMK AO2 SLP144 T01500106 10150 20111 58028</t>
  </si>
  <si>
    <t>KRDU 290651Z 17009KT 10SM SCT075 BKN210 OVC250 16/11 A2994 RMK AO2 SLP136 T01560106</t>
  </si>
  <si>
    <t>KRDU 290751Z 18009KT 10SM SCT075 BKN200 OVC240 16/11 A2996 RMK AO2 SLP144 T01610111</t>
  </si>
  <si>
    <t>KRDU 290851Z 18011KT 10SM BKN055 BKN200 OVC240 17/12 A2996 RMK AO2 SLP143 T01670117 56000</t>
  </si>
  <si>
    <t>KRDU 290951Z 18012G18KT 10SM BKN050 BKN200 BKN240 17/12 A2993 RMK AO2 SLP134 T01670122</t>
  </si>
  <si>
    <t>KRDU 291051Z 18013G22KT 10SM SCT070 OVC200 17/12 A2989 RMK AO2 PK WND 17027/1039 SLP121 T01720122</t>
  </si>
  <si>
    <t>KRDU 291151Z 18015G26KT 10SM BKN042 BKN070 OVC200 18/13 A2990 RMK AO2 PK WND 16028/1129 SLP125 T01830133 10183 20150 55018</t>
  </si>
  <si>
    <t>KRDU 291251Z 20016G27KT 10SM SCT032 BKN040 OVC070 19/14 A2993 RMK AO2 PK WND 20027/1244 SLP132 T01890139</t>
  </si>
  <si>
    <t>KRDU 291351Z 19017G26KT 10SM BKN028 BKN040 OVC070 20/14 A2993 RMK AO2 PK WND 19027/1301 SLP132 T02000144</t>
  </si>
  <si>
    <t>KRDU 291451Z 20015G28KT 10SM BKN024 OVC035 20/15 A2993 RMK AO2 PK WND 18028/1443 SLP133 T02000150 51009</t>
  </si>
  <si>
    <t>KRDU 291551Z 21016G22KT 10SM BKN023 OVC030 21/15 A2993 RMK AO2 PK WND 19027/1506 SLP133 T02060150</t>
  </si>
  <si>
    <t>KRDU 291651Z 20014G22KT 10SM BKN023 BKN035 OVC080 21/16 A2991 RMK AO2 PK WND 21027/1603 SLP124 T02110156</t>
  </si>
  <si>
    <t>KRDU 291751Z 20016G23KT 10SM BKN024 BKN045 OVC070 22/17 A2989 RMK AO2 RAB27E39 SLP118 P0000 60000 T02170167 10217 20178 58015</t>
  </si>
  <si>
    <t>KRDU 291851Z 21011KT 3SM R23R/5500VP6000FT RA BR BKN028 BKN055 OVC070 21/18 A2988 RMK AO2 RAB16E39B48 SLP116 P0000 T02060178</t>
  </si>
  <si>
    <t>KRDU 291951Z 21011KT 3SM -RA BR SCT028 BKN042 OVC060 20/18 A2989 RMK AO2 SFC VIS 5 SLP119 P0004 T02000178</t>
  </si>
  <si>
    <t>KRDU 292051Z 24011KT 3SM -RA FEW021 BKN032 OVC110 21/18 A2990 RMK AO2 SFC VIS 8 SLP122 P0002 60006 T02060178 53003</t>
  </si>
  <si>
    <t>KRDU 292151Z 22013KT 10SM FEW028 BKN042 OVC110 21/18 A2992 RMK AO2 RAE24 SLP128 P0000 T02110178</t>
  </si>
  <si>
    <t>KRDU 292251Z 21010KT 10SM FEW028 BKN047 BKN110 21/18 A2994 RMK AO2 SLP134 T02060178</t>
  </si>
  <si>
    <t>KRDU 292351Z 21010KT 10SM SCT036 BKN140 20/17 A2995 RMK AO2 SLP138 60006 T02000172 10222 20200 51016</t>
  </si>
  <si>
    <t>KRDU 300051Z 23007KT 10SM FEW015 SCT036 SCT140 18/17 A2996 RMK AO2 SLP142 T01830167</t>
  </si>
  <si>
    <t>KRDU 300151Z 23004KT 8SM FEW015 FEW036 SCT140 17/16 A2997 RMK AO2 SLP145 T01670161</t>
  </si>
  <si>
    <t>KRDU 300251Z 23007KT 7SM FEW015 BKN029 BKN130 17/16 A2998 RMK AO2 SLP148 T01670161 51009</t>
  </si>
  <si>
    <t>KRDU 300314Z 22005KT 8SM FEW015 SCT029 BKN130 17/17 A2997 RMK AO2 T01720167</t>
  </si>
  <si>
    <t>KRDU 300351Z 24005KT 8SM SCT012 SCT029 BKN140 17/16 A2997 RMK AO2 SLP146 T01720161</t>
  </si>
  <si>
    <t>KRDU 300421Z 22004KT 10SM BKN012 BKN038 BKN140 18/17 A2997 RMK AO2 T01780167</t>
  </si>
  <si>
    <t>KRDU 300451Z 23007KT 7SM -RA BKN009 OVC036 18/17 A2997 RMK AO2 RAB49 SLP144 P0000 T01830172 402220144</t>
  </si>
  <si>
    <t>KRDU 300551Z 20006KT 10SM BKN006 OVC028 18/18 A2994 RMK AO2 RAE49 SLP135 P0003 60003 T01830178 10200 20161 58012</t>
  </si>
  <si>
    <t>KRDU 300651Z 16003KT 10SM BKN007 BKN022 OVC075 18/18 A2993 RMK AO2 RAB06E18 SLP132 P0000 T01830178</t>
  </si>
  <si>
    <t>KRDU 300751Z 18008KT 10SM -RA FEW007 BKN060 OVC090 19/18 A2992 RMK AO2 RAB49 SLP130 P0000 T01890178</t>
  </si>
  <si>
    <t>KRDU 300851Z 19009KT 10SM SCT012 BKN050 OVC080 19/18 A2992 RMK AO2 RAE0758 SLP127 P0000 60000 T01890178 56007</t>
  </si>
  <si>
    <t>KRDU 300913Z 21008KT 10SM BKN013 BKN050 OVC085 19/18 A2992 RMK AO2 T01890178</t>
  </si>
  <si>
    <t>KRDU 300951Z 21009KT 10SM BKN011 OVC060 19/18 A2992 RMK AO2 SLP127 T01890178</t>
  </si>
  <si>
    <t>KRDU 301051Z 21009KT 10SM BKN009 OVC080 19/18 A2992 RMK AO2 SLP126 T01890178</t>
  </si>
  <si>
    <t>KRDU 301122Z 20009KT 10SM SCT008 SCT065 BKN080 OVC250 19/18 A2991 RMK AO2 T01890178</t>
  </si>
  <si>
    <t>KRDU 301151Z 21008KT 10SM FEW008 BKN065 OVC080 19/18 A2991 RMK AO2 SLP126 60000 70009 T01890178 10189 20183 58002</t>
  </si>
  <si>
    <t>KRDU 301251Z 22014KT 10SM BKN010 OVC075 19/18 A2992 RMK AO2 SLP127 T01940178</t>
  </si>
  <si>
    <t>KRDU 301351Z 22013KT 10SM BKN012 OVC075 20/18 A2991 RMK AO2 SLP126 T02000183</t>
  </si>
  <si>
    <t>KRDU 301451Z 22013KT 10SM BKN015 BKN080 OVC250 21/18 A2991 RMK AO2 SLP125 CIG 013V017 T02060183 58002</t>
  </si>
  <si>
    <t>KRDU 301551Z 22012G19KT 10SM BKN017 OVC250 21/18 A2989 RMK AO2 SLP118 T02110183</t>
  </si>
  <si>
    <t>KRDU 301625Z 22014G20KT 10SM SCT018 BKN100 OVC150 22/18 A2986 RMK AO2 PRESFR T02170183</t>
  </si>
  <si>
    <t>KRDU 301651Z 22012KT 10SM FEW018 FEW060 BKN100 OVC250 23/18 A2983 RMK AO2 SLP099 T02280183</t>
  </si>
  <si>
    <t>KRDU 301751Z 21014KT 10SM SCT028 SCT100 BKN250 24/17 A2981 RMK AO2 PK WND 21027/1736 SLP090 T02390172 10250 20189 58033</t>
  </si>
  <si>
    <t>KRDU 301851Z 22018G26KT 10SM SCT030 OVC250 24/17 A2979 RMK AO2 PK WND 24029/1826 SLP084 T02390167</t>
  </si>
  <si>
    <t>KRDU 301951Z 23018G24KT 10SM SCT032 BKN055 OVC250 24/17 A2978 RMK AO2 SLP081 T02390167</t>
  </si>
  <si>
    <t>KRDU 302051Z 23017G25KT 10SM FEW032 SCT045 BKN200 OVC250 23/16 A2977 RMK AO2 SLP078 T02330161 56012</t>
  </si>
  <si>
    <t>KRDU 302151Z 21009KT 10SM FEW038 SCT055 BKN220 OVC250 23/16 A2976 RMK AO2 SLP074 T02280161</t>
  </si>
  <si>
    <t>KRDU 302251Z 20009KT 10SM FEW032 SCT060 BKN210 OVC250 22/17 A2975 RMK AO2 SLP071 T02170167</t>
  </si>
  <si>
    <t>KRDU 302351Z 20011KT 10SM SCT038 BKN170 OVC250 22/17 A2975 RMK AO2 SLP071 T02170172 10244 20217 55007</t>
  </si>
  <si>
    <t>KRDU 010051Z 19007KT 8SM -RA SCT038 BKN120 OVC250 21/18 A2975 RMK AO2 RAB31 SLP071 P0000 T02110178</t>
  </si>
  <si>
    <t>KRDU 010151Z 19009G17KT 8SM -RA SCT010 BKN065 OVC110 20/19 A2973 RMK AO2 SLP062 P0002 T02000189</t>
  </si>
  <si>
    <t>KRDU 010233Z 21014G22KT 10SM -RA SCT013 BKN021 OVC130 21/19 A2972 RMK AO2 P0002 T02060189</t>
  </si>
  <si>
    <t>KRDU 010251Z 20013G21KT 7SM -RA SCT013 BKN019 BKN042 OVC130 20/19 A2971 RMK AO2 SLP056 P0002 60004 T02000189 58015</t>
  </si>
  <si>
    <t>KRDU 010311Z 21012G19KT 10SM -RA BKN014 OVC025 20/18 A2971 RMK AO2 P0000 T02000183</t>
  </si>
  <si>
    <t>KRDU 010351Z 22013KT 10SM BKN012 OVC025 20/19 A2970 RMK AO2 RAE26 SLP053 P0000 T02000189</t>
  </si>
  <si>
    <t>KRDU 010451Z 22015KT 10SM BKN012 OVC025 20/18 A2970 RMK AO2 SLP053 T02000183 402500183</t>
  </si>
  <si>
    <t>KRDU 010532Z 23014G24KT 10SM -RA FEW012 BKN016 BKN025 BKN250 20/18 A2970 RMK AO2 PK WND 22026/0506 RAB31 P0000 T02000178</t>
  </si>
  <si>
    <t>KRDU 010551Z 23015G21KT 10SM SCT016 SCT025 BKN110 BKN250 19/18 A2970 RMK AO2 PK WND 22026/0506 RAB31E48 SLP052 P0000 60004 T01940178 10222 20194 56004</t>
  </si>
  <si>
    <t>KRDU 010601Z 23015KT 10SM FEW014 BKN020 BKN050 BKN250 20/18 A2970 RMK AO2 T02000178</t>
  </si>
  <si>
    <t>KRDU 010651Z 25012KT 10SM BKN018 BKN050 BKN250 19/17 A2972 RMK AO2 SLP058 T01940172</t>
  </si>
  <si>
    <t>KRDU 010751Z 23009KT 10SM FEW018 SCT040 SCT080 SCT250 18/17 A2973 RMK AO2 SLP063 T01830167</t>
  </si>
  <si>
    <t>KRDU 010851Z 24008KT 10SM BKN025 BKN042 BKN250 18/16 A2974 RMK AO2 SLP066 T01780161 51014</t>
  </si>
  <si>
    <t>KRDU 010919Z 24008KT 10SM FEW025 FEW040 FEW100 17/16 A2975 RMK AO2 T01720156</t>
  </si>
  <si>
    <t>KRDU 010951Z 25008KT 10SM FEW020 FEW040 FEW100 17/15 A2975 RMK AO2 SLP070 T01670150</t>
  </si>
  <si>
    <t>KRDU 011051Z 29007KT 10SM FEW015 FEW027 FEW100 16/10 A2978 RMK AO2 SLP081 T01560100</t>
  </si>
  <si>
    <t>KRDU 011151Z 29004KT 10SM FEW018 FEW042 FEW100 14/08 A2982</t>
  </si>
  <si>
    <t>KRDU 011251Z 31004KT 10SM SCT042 SCT100 13/08 A2984 RMK AO2 SLP103 T01280078</t>
  </si>
  <si>
    <t>KRDU 011351Z 30007KT 260V340 10SM FEW042 FEW100 14/03 A2987 RMK AO2 SLP113 T01390033</t>
  </si>
  <si>
    <t>KRDU 011451Z 30007KT 260V330 10SM FEW042 FEW100 14/02 A2989 RMK AO2 SLP118 T01440022 51024</t>
  </si>
  <si>
    <t>KRDU 011551Z VRB06KT 10SM FEW250 15/01 A2989 RMK AO2 SLP119 T01500006</t>
  </si>
  <si>
    <t>KRDU 011651Z 30008KT 260V340 10SM FEW250 16/00 A2988 RMK AO2 SLP114 T01610000</t>
  </si>
  <si>
    <t>KRDU 011751Z 30007KT 10SM CLR 17/00 A2985 RMK AO2 SLP106 T01670000 10172 20128 58012</t>
  </si>
  <si>
    <t>KRDU 011851Z 28008KT 10SM CLR 17/01 A2984 RMK AO2 SLP102 T01720006</t>
  </si>
  <si>
    <t>KRDU 011951Z 27006KT 10SM CLR 18/00 A2984 RMK AO2 SLP103 T01780000</t>
  </si>
  <si>
    <t>KRDU 012051Z VRB05KT 10SM FEW250 17/00 A2986 RMK AO2 SLP108 T01720000 53002</t>
  </si>
  <si>
    <t>KRDU 012151Z 26004KT 10SM FEW250 15/00 A2988 RMK AO2 SLP116 T01500000</t>
  </si>
  <si>
    <t>KRDU 012251Z 28003KT 10SM FEW250 12/01 A2990 RMK AO2 SLP123 T01220011</t>
  </si>
  <si>
    <t>KRDU 012351Z 00000KT 10SM FEW250 11/01 A2991 RMK AO2 SLP129 T01110011 10183 20106 51019</t>
  </si>
  <si>
    <t>KRDU 020051Z 00000KT 10SM FEW250 09/02 A2993 RMK AO2 SLP135 T00890017</t>
  </si>
  <si>
    <t>KRDU 020151Z 00000KT 10SM CLR 08/01 A2996 RMK AO2 SLP143 T00830011</t>
  </si>
  <si>
    <t>KRDU 020251Z 00000KT 10SM FEW250 09/01 A2998 RMK AO2 SLP150 T00890006 53021</t>
  </si>
  <si>
    <t>KRDU 020351Z 36003KT 10SM CLR 09/00 A2999 RMK AO2 SLP156 T00890000</t>
  </si>
  <si>
    <t>KRDU 020451Z VRB04KT 10SM CLR 08/M01 A3001 RMK AO2 SLP161 T00781006 402000078</t>
  </si>
  <si>
    <t>KRDU 020551Z VRB03KT 10SM CLR 07/M01 A3001 RMK AO2 SLP163 T00721011 10106 20072 51013</t>
  </si>
  <si>
    <t>KRDU 020651Z 00000KT 10SM CLR 06/M01 A3004 RMK AO2 SLP172 T00611011</t>
  </si>
  <si>
    <t>KRDU 020751Z 00000KT 10SM FEW050 04/M02 A3005 RMK AO2 SLP175 T00441017</t>
  </si>
  <si>
    <t>KRDU 020851Z 00000KT 10SM CLR 03/M01 A3005 RMK AO2 SLP174 T00281011 50011</t>
  </si>
  <si>
    <t>KRDU 020951Z 00000KT 10SM CLR 02/M01 A3007 RMK AO2 SLP181 T00221011</t>
  </si>
  <si>
    <t>KRDU 021051Z 00000KT 10SM FEW250 01/M01 A3009 RMK AO2 SLP190 T00111011</t>
  </si>
  <si>
    <t>KRDU 021151Z 00000KT 10SM FEW150 01/M01 A3012 RMK AO2 SLP200 T00061011 10072 20006 53023</t>
  </si>
  <si>
    <t>KRDU 021251Z 00000KT 10SM CLR 03/M01 A3014 RMK AO2 SLP206 T00281006</t>
  </si>
  <si>
    <t>KRDU 021351Z 00000KT 10SM FEW250 06/01 A3015 RMK AO2 SLP209 T00610006</t>
  </si>
  <si>
    <t>KRDU 021451Z 28006KT 10SM FEW250 09/00 A3016 RMK AO2 SLP215 T00940000 51016</t>
  </si>
  <si>
    <t>KRDU 021551Z VRB03KT 10SM FEW250 11/M01 A3016 RMK AO2 SLP212 T01111011</t>
  </si>
  <si>
    <t>KRDU 021651Z 31007KT 280V360 10SM FEW250 12/M03 A3014 RMK AO2 SLP204 T01221028 $</t>
  </si>
  <si>
    <t>KRDU 021751Z 28007KT 260V330 10SM FEW250 14/M02 A3010 RMK AO2 SLP194 T01391022 10139 20006</t>
  </si>
  <si>
    <t>KRDU 021851Z 24011G16KT 10SM FEW250 20/M02 A3009 RMK AO2 SLP188 T02001022</t>
  </si>
  <si>
    <t>KRDU 021951Z 27008KT 10SM CLR 23/M02 A3009 RMK AO2 SLP189 T02281022</t>
  </si>
  <si>
    <t>KRDU 022051Z 29010KT 10SM FEW250 14/M02 A3009 RMK AO2 SLP189 T01391022 56005 $</t>
  </si>
  <si>
    <t>KRDU 022151Z 25004KT 10SM FEW250 12/M02 A3010 RMK AO2 SLP192 T01171017</t>
  </si>
  <si>
    <t>KRDU 022251Z 25004KT 10SM FEW250 08/M02 A3011 RMK AO2 SLP197 T00831017</t>
  </si>
  <si>
    <t>KRDU 022351Z 25004KT 10SM FEW250 08/M01 A3011 RMK AO2 SLP197 T00781006 10233 20072 51007</t>
  </si>
  <si>
    <t>KRDU 030051Z 00000KT 10SM FEW250 06/00 A3014 RMK AO2 SLP206 T00610000</t>
  </si>
  <si>
    <t>KRDU 030151Z 26003KT 10SM FEW250 06/00 A3016 RMK AO2 SLP214 T00610000</t>
  </si>
  <si>
    <t>KRDU 030251Z 00000KT 10SM CLR 06/M01 A3018 RMK AO2 SLP219 T00611011 51022</t>
  </si>
  <si>
    <t>KRDU 030351Z 00000KT 10SM FEW250 05/M01 A3018 RMK AO2 SLP219 T00501006</t>
  </si>
  <si>
    <t>KRDU 030451Z VRB04KT 10SM SCT230 07/M01 A3019 RMK AO2 SLP223 T00671011 402390006</t>
  </si>
  <si>
    <t>KRDU 030551Z VRB05KT 10SM BKN250 07/M01 A3019 RMK AO2 SLP222 T00721011 10078 20044 51005</t>
  </si>
  <si>
    <t>KRDU 030651Z VRB04KT 10SM BKN220 07/M02 A3020 RMK AO2 SLP223 T00721017</t>
  </si>
  <si>
    <t>KRDU 030751Z VRB06KT 10SM SCT250 06/M02 A3023 RMK AO2 SLP235 T00611017</t>
  </si>
  <si>
    <t>KRDU 030951Z 00000KT 10SM SCT250 04/M02 A3023 RMK AO2 SLP236 T00441022</t>
  </si>
  <si>
    <t>KRDU 031051Z 00000KT 10SM SCT250 02/M02 A3023 RMK AO2 SLP239 T00221022</t>
  </si>
  <si>
    <t>KRDU 031151Z 00000KT 10SM SCT220 01/M03 A3025 RMK AO2 SLP246 T00111028 10078 20011 53006</t>
  </si>
  <si>
    <t>KRDU 031251Z 00000KT 10SM SCT250 02/M02 A3026 RMK AO2 SLP249 T00221017</t>
  </si>
  <si>
    <t>KRDU 031351Z VRB05KT 10SM SCT250 06/M02 A3029 RMK AO2 SLP257 T00611022</t>
  </si>
  <si>
    <t>KRDU 031451Z 36005KT 10SM SCT250 08/M03 A3031 RMK AO2 SLP263 T00781028 53018</t>
  </si>
  <si>
    <t>KRDU 031551Z 02005KT 10SM SCT250 09/M03 A3030 RMK AO2 SLP260 T00891028</t>
  </si>
  <si>
    <t>KRDU 031651Z 02004KT 10SM SCT220 10/M03 A3028 RMK AO2 SLP254 T01001033</t>
  </si>
  <si>
    <t>KRDU 031751Z VRB06KT 10SM SCT220 11/M03 A3024 RMK AO2 SLP242 T01061033 10111 20006 58021</t>
  </si>
  <si>
    <t>KRDU 031851Z VRB03KT 10SM BKN220 11/M04 A3022 RMK AO2 SLP234 T01111039</t>
  </si>
  <si>
    <t>KRDU 031951Z 32005KT 10SM BKN220 12/M03 A3024 RMK AO2 SLP241 T01171033</t>
  </si>
  <si>
    <t>KRDU 032051Z 00000KT 10SM BKN250 11/M03 A3024 RMK AO2 SLP239 T01111028 56002</t>
  </si>
  <si>
    <t>KRDU 032151Z 02004KT 10SM OVC230 09/M03 A3024 RMK AO2 SLP239 T00941028</t>
  </si>
  <si>
    <t>KRDU 032251Z 02003KT 10SM BKN180 OVC210 09/M02 A3024 RMK AO2 SLP241 T00891022</t>
  </si>
  <si>
    <t>KRDU 032351Z 00000KT 10SM OVC180 07/M02 A3025 RMK AO2 SLP245 T00721017 10122 20072 53004</t>
  </si>
  <si>
    <t>KRDU 040051Z 00000KT 10SM BKN160 OVC180 08/M01 A3025 RMK AO2 SLP246 T00781011</t>
  </si>
  <si>
    <t>KRDU 040151Z 00000KT 10SM OVC160 08/M01 A3027 RMK AO2 SLP251 T00781011</t>
  </si>
  <si>
    <t>KRDU 040251Z 36003KT 10SM OVC150 08/M02 A3029 RMK AO2 SLP256 T00781017 53012</t>
  </si>
  <si>
    <t>KRDU 040351Z 00000KT 10SM OVC140 07/M01 A3029 RMK AO2 SLP258 T00721006</t>
  </si>
  <si>
    <t>KRDU 040451Z 00000KT 10SM BKN130 OVC190 06/M01 A3028 RMK AO2 SLP256 T00611006 401220006</t>
  </si>
  <si>
    <t>KRDU 040551Z 00000KT 10SM FEW120 OVC150 07/00 A3027 RMK AO2 SLP251 T00670000 10083 20061 58004</t>
  </si>
  <si>
    <t>KRDU 040651Z 01003KT 10SM BKN140 OVC170 06/00 A3025 RMK AO2 SLP245 T00610000</t>
  </si>
  <si>
    <t>KRDU 040751Z 01003KT 10SM OVC130 07/M01 A3027 RMK AO2 SLP251 T00671006</t>
  </si>
  <si>
    <t>KRDU 040851Z 03003KT 10SM OVC130 06/M01 A3026 RMK AO2 SLP246 T00611011 56005</t>
  </si>
  <si>
    <t>KRDU 040951Z 01004KT 10SM OVC120 06/M01 A3028 RMK AO2 SLP253 T00561006</t>
  </si>
  <si>
    <t>KRDU 041051Z 04004KT 10SM OVC120 06/M01 A3027 RMK AO2 SLP249 T00561006</t>
  </si>
  <si>
    <t>KRDU 041151Z 07006KT 10SM OVC110 06/M01 A3029 RMK AO2 SLP257 T00561011 10067 20050 52010</t>
  </si>
  <si>
    <t>KRDU 041251Z 10004KT 10SM OVC100 06/M01 A3031 RMK AO2 SLP264 T00561011</t>
  </si>
  <si>
    <t>KRDU 041351Z 08006KT 10SM OVC090 06/M02 A3031 RMK AO2 SLP265 T00561017</t>
  </si>
  <si>
    <t>KRDU 041451Z VRB05KT 10SM OVC075 06/M01 A3031 RMK AO2 SLP264 T00611011 51008</t>
  </si>
  <si>
    <t>KRDU 041551Z 00000KT 10SM -RA FEW055 BKN070 OVC110 08/M01 A3029 RMK AO2 RAB47 SLP259 P0000 T00781006</t>
  </si>
  <si>
    <t>KRDU 041651Z 00000KT 10SM -RA BKN060 OVC090 08/00 A3026 RMK AO2 SLP246 P0000 T00780000</t>
  </si>
  <si>
    <t>KRDU 041751Z 19003KT 10SM OVC080 08/01 A3024 RMK AO2 RAE23 SLP241 P0000 60000 T00780006 10083 20056 56023</t>
  </si>
  <si>
    <t>KRDU 041851Z 16004KT 10SM -RA OVC070 07/02 A3023 RMK AO2 RAB43 SLP239 P0000 T00720017</t>
  </si>
  <si>
    <t>KRDU 041951Z 17003KT 10SM OVC055 07/02 A3022 RMK AO2 RAE19 SLP234 P0000 T00720017</t>
  </si>
  <si>
    <t>KRDU 042051Z 19003KT 10SM -RA OVC050 08/03 A3021 RMK AO2 RAB49 SLP231 P0000 60000 T00780028 56010</t>
  </si>
  <si>
    <t>KRDU 042151Z 00000KT 6SM -RA BR OVC050 07/04 A3020 RMK AO2 SLP229 P0002 T00670039</t>
  </si>
  <si>
    <t>KRDU 042251Z 13003KT 5SM -RA BR BKN050 OVC070 06/04 A3019 RMK AO2 SLP223 P0007 T00610044</t>
  </si>
  <si>
    <t>KRDU 042351Z 08004KT 5SM -RA BR FEW020 BKN050 OVC070 06/04 A3016 RMK AO2 SLP215 P0009 60018 T00560044 10078 20056 58018</t>
  </si>
  <si>
    <t>KRDU 050034Z 09004KT 5SM -RA BR FEW008 BKN050 OVC100 06/04 A3014 RMK AO2 P0002 T00560044</t>
  </si>
  <si>
    <t>KRDU 050051Z VRB03KT 5SM -RA BR SCT007 BKN050 OVC100 06/04 A3014 RMK AO2 SLP208 P0003 T00610044</t>
  </si>
  <si>
    <t>KRDU 050151Z 10004KT 7SM -RA SCT008 OVC041 06/04 A3012 RMK AO2 RAE0057B19 SLP202 P0000 T00560044</t>
  </si>
  <si>
    <t>KRDU 050219Z 10003KT 6SM -RA BR BKN008 OVC038 06/04 A3013 RMK AO2 P0001 T00560044</t>
  </si>
  <si>
    <t>KRDU 050251Z 11003KT 4SM -RA BR BKN007 OVC028 06/04 A3011 RMK AO2 SLP198 P0001 60004 T00560044 56016</t>
  </si>
  <si>
    <t>KRDU 050326Z 12003KT 2SM -RA BR BKN006 OVC028 06/05 A3010 RMK AO2 P0001 T00560050</t>
  </si>
  <si>
    <t>KRDU 050351Z 15003KT 2 1/2SM -RA BR BKN006 OVC020 06/05 A3010 RMK AO2 SLP194 P0005 T00560050</t>
  </si>
  <si>
    <t>KRDU 050451Z 12003KT 2 1/2SM -RA BR OVC006 06/05 A3008 RMK AO2 SLP188 P0004 T00560050 400830050</t>
  </si>
  <si>
    <t>KRDU 050549Z 00000KT 3SM -RA BR BKN005 OVC012 06/05 A3005 RMK AO2 P0004</t>
  </si>
  <si>
    <t>KRDU 050551Z 00000KT 3SM -RA BR BKN005 OVC012 06/05 A3005 RMK AO2 SLP175 P0004 60017 T00610050 10061 20056 55017</t>
  </si>
  <si>
    <t>KRDU 050651Z 35003KT 2 1/2SM RA BR FEW002 BKN006 OVC017 06/05 A3004 RMK AO2 SLP172 P0011 T00610050</t>
  </si>
  <si>
    <t>KRDU 050719Z VRB03KT 4SM -RA BR BKN003 OVC015 06/05 A3004 RMK AO2 P0007 T00560050</t>
  </si>
  <si>
    <t>KRDU 050730Z 01004KT 1 1/2SM -RA BR BKN003 OVC015 06/05 A3003 RMK AO2 SFC VIS 5 P0008 T00560050</t>
  </si>
  <si>
    <t>KRDU 050751Z 00000KT 1 1/2SM R23R/2400VP6000FT RA BR BKN003 OVC018 06/05 A3003 RMK AO2 SFC VIS 2 SLP171 P0010 T00610050</t>
  </si>
  <si>
    <t>KRDU 050843Z VRB04KT 2SM -RA BR BKN004 BKN015 OVC021 06/05 A3003 RMK AO2 SFC VIS 3 P0009 T00560050</t>
  </si>
  <si>
    <t>KRDU 050851Z 04005KT 2SM -RA BR BKN004 BKN015 OVC021 06/05 A3001 RMK AO2 SFC VIS 6 SLP163 P0010 60031 T00560050 58013</t>
  </si>
  <si>
    <t>KRDU 050951Z VRB03KT 10SM SCT004 BKN020 OVC060 06/05 A3001 RMK AO2 RAE38 SLP164 P0004 T00560050</t>
  </si>
  <si>
    <t>KRDU 051008Z 02005KT 10SM BKN004 BKN020 OVC060 06/05 A3001 RMK AO2 T00560050</t>
  </si>
  <si>
    <t>KRDU 051051Z 36004KT 10SM SCT004 BKN027 OVC060 06/05 A3000 RMK AO2 RAB18E32DZB32E48 SLP161 P0000 T00610050</t>
  </si>
  <si>
    <t>KRDU 051111Z 02003KT 10SM BKN004 BKN020 OVC060 06/05 A3001 RMK AO2 T00610050</t>
  </si>
  <si>
    <t>KRDU 051151Z 00000KT 10SM BKN004 BKN020 BKN060 BKN250 06/05 A2999 RMK AO2 SLP156 60035 70070 T00610050 10061 20056 58007</t>
  </si>
  <si>
    <t>KRDU 051251Z 00000KT 10SM BKN004 BKN100 BKN250 06/05 A3000 RMK AO2 SLP159 T00560050</t>
  </si>
  <si>
    <t>KRDU 051301Z 00000KT 2SM BR BKN003 BKN100 BKN250 06/05 A3000 RMK AO2 SFC VIS 6 T00610050</t>
  </si>
  <si>
    <t>KRDU 051351Z 00000KT 2SM BKN004 BKN100 BKN250 07/06 A3003 RMK AO2 SFC VIS 7 SLP169 T00670056</t>
  </si>
  <si>
    <t>KRDU 051407Z 00000KT 9SM BKN005 BKN250 07/06 A3003 RMK AO2 T00720056</t>
  </si>
  <si>
    <t>KRDU 051451Z 00000KT 10SM BKN005 BKN150 BKN250 08/07 A3004 RMK AO2 SLP173 T00830067 53018</t>
  </si>
  <si>
    <t>KRDU 051529Z VRB03KT 10SM SCT007 SCT150 BKN250 09/07 A3004 RMK AO2 T00890067</t>
  </si>
  <si>
    <t>KRDU 051551Z 03003KT 10SM FEW009 SCT180 SCT250 10/07 A3004 RMK AO2 SLP173 T01000067</t>
  </si>
  <si>
    <t>KRDU 051651Z 03004KT 10SM FEW016 FEW180 SCT250 13/08 A3003 RMK AO2 SLP170 T01280078</t>
  </si>
  <si>
    <t>KRDU 051751Z 02008G16KT 10SM FEW032 FEW180 FEW250 14/06 A3002 RMK AO2 SLP164 T01440061 10144 20056 58009</t>
  </si>
  <si>
    <t>KRDU 051851Z 03007KT 10SM FEW180 SCT250 14/06 A3000 RMK AO2 SLP159 T01440056</t>
  </si>
  <si>
    <t>KRDU 051951Z 05009KT 10SM FEW180 BKN250 14/04 A3000 RMK AO2 SLP159 T01440044</t>
  </si>
  <si>
    <t>KRDU 052051Z 03006KT 10SM FEW180 BKN250 13/04 A3001 RMK AO2 SLP161 T01330044 55004</t>
  </si>
  <si>
    <t>KRDU 052151Z 04006KT 10SM BKN200 BKN250 13/05 A3000 RMK AO2 SLP159 T01280050</t>
  </si>
  <si>
    <t>KRDU 052251Z 04003KT 10SM BKN160 BKN250 12/06 A3003 RMK AO2 SLP170 T01170056</t>
  </si>
  <si>
    <t>KRDU 052351Z 04005KT 10SM BKN150 BKN250 11/06 A3004 RMK AO2 SLP172 T01110061 10150 20106 53012</t>
  </si>
  <si>
    <t>KRDU 060051Z 09006KT 10SM -RA SCT050 BKN100 OVC250 12/06 A3007 RMK AO2 RAB48 SLP182 P0000 T01170061</t>
  </si>
  <si>
    <t>KRDU 060151Z 11005KT 8SM -RA FEW050 BKN090 OVC120 11/07 A3008 RMK AO2 SLP186 P0001 T01060072</t>
  </si>
  <si>
    <t>KRDU 060251Z 06006KT 10SM FEW075 OVC110 09/08 A3007 RMK AO2 RAE43 SLP184 P0002 60003 T00940078 50012</t>
  </si>
  <si>
    <t>KRDU 060351Z 08006KT 10SM -RA FEW050 FEW075 OVC100 10/07 A3007 RMK AO2 RAB21 SLP181 P0000 T01000072</t>
  </si>
  <si>
    <t>KRDU 060451Z 07005KT 10SM -RA FEW075 SCT090 OVC120 09/07 A3008 RMK AO2 SLP184 P0000 T00940072 401500056</t>
  </si>
  <si>
    <t>KRDU 060551Z 03003KT 10SM -RA FEW060 BKN085 OVC120 09/08 A3009 RMK AO2 SLP189 P0002 60005 T00890078 10117 20089 53006</t>
  </si>
  <si>
    <t>KRDU 060651Z 08008KT 10SM -RA FEW060 SCT085 OVC110 09/07 A3007 RMK AO2 SLP182 P0001 T00890072</t>
  </si>
  <si>
    <t>KRDU 060751Z 08012KT 10SM -RA FEW055 FEW085 BKN110 OVC130 08/07 A3001 RMK AO2 SLP163 P0004 T00830067</t>
  </si>
  <si>
    <t>KRDU 060851Z 09011KT 10SM FEW060 BKN120 BKN240 08/06 A2998 RMK AO2 RAE01 SLP150 P0000 60005 T00830061 58039</t>
  </si>
  <si>
    <t>KRDU 060951Z 07007KT 10SM BKN033 BKN120 BKN240 08/06 A2998 RMK AO2 SLP151 T00830056</t>
  </si>
  <si>
    <t>KRDU 061038Z 07010KT 10SM OVC028 08/06 A2994 RMK AO2 T00830056</t>
  </si>
  <si>
    <t>KRDU 061051Z 07008KT 10SM SCT012 OVC029 08/06 A2996 RMK AO2 SLP143 T00830061</t>
  </si>
  <si>
    <t>KRDU 061103Z 07007KT 10SM BKN012 OVC029 08/06 A2996 RMK AO2 T00830061</t>
  </si>
  <si>
    <t>KRDU 061151Z 05009KT 10SM -RA BKN010 OVC029 08/06 A2996 RMK AO2 RAB45 SLP144 P0000 60005 70010 T00830061 10089 20083 55005</t>
  </si>
  <si>
    <t>KRDU 061251Z 08011KT 3SM -RA BR BKN010 OVC031 08/07 A2993 RMK AO2 SLP134 P0001 T00830067</t>
  </si>
  <si>
    <t>KRDU 061351Z 07010G18KT 6SM -DZ BR BKN010 OVC026 08/07 A2991 RMK AO2 RAE49DZB49 SLP130 CIG 008V012 P0000 T00830067</t>
  </si>
  <si>
    <t>KRDU 061433Z 06009KT 2SM -RA BR BKN008 OVC025 08/07 A2991 RMK AO2 TWR VIS 3 DZE1358RAB1358 CIG 006V010 P0001 T00830067</t>
  </si>
  <si>
    <t>KRDU 061451Z 05009KT 1 1/2SM -RA BR BKN007 OVC015 08/07 A2991 RMK AO2 DZE1358RAB1358 SLP128 CIG 005V009 P0002 60003 T00780072 56007</t>
  </si>
  <si>
    <t>KRDU 061525Z 07011KT 1SM R23R/5500VP6000FT -RA BR BKN007 OVC015 08/07 A2989 RMK AO2 SFC VIS 1 1/2 CIG 005V009 P0001 T00830072</t>
  </si>
  <si>
    <t>KRDU 061551Z 08009G16KT 1SM R23R/5500VP6000FT -RA BR OVC007 08/07 A2986 RMK AO2 SFC VIS 1 1/2 PRESFR SLP110 CIG 005V009 P0002 T00830072</t>
  </si>
  <si>
    <t>KRDU 061651Z 01006KT 1SM R23R/5000VP6000FT -RA BR BKN006 OVC014 08/08 A2982 RMK AO2 SFC VIS 1 1/2 PRESFR SLP098 CIG 004V008 P0013 T00830078</t>
  </si>
  <si>
    <t>KRDU 061751Z 06007KT 1SM R23R/5000VP6000FT -RA BR BKN006 OVC018 09/08 A2974 RMK AO2 PRESFR SLP071 CIG 004V008 P0009 60027 T00890083 10089 20078 58056</t>
  </si>
  <si>
    <t>KRDU 061851Z 05007KT 1SM R23R/5500VP6000FT -RA BR BKN005 OVC009 09/08 A2969 RMK AO2 SFC VIS 1 1/4 SLP053 P0001 T00890083</t>
  </si>
  <si>
    <t>KRDU 061951Z 03003KT 1SM R23R/6000VP6000FT -RA BR BKN005 OVC011 09/08 A2968 RMK AO2 SFC VIS 1 1/4 SLP049 P0001 T00890078</t>
  </si>
  <si>
    <t>KRDU 062047Z VRB05KT 3SM -RA BR BKN005 OVC018 08/07 A2972 RMK AO2 P0007</t>
  </si>
  <si>
    <t>KRDU 062051Z 35007KT 330V040 3SM -RA BR BKN005 OVC018 08/07 A2972 RMK AO2 SLP063 P0007 60009 T00830072 55008</t>
  </si>
  <si>
    <t>KRDU 062138Z VRB05KT 1 1/2SM R23R/5000VP6000FT RA BR BKN009 BKN022 OVC040 07/06 A2973 RMK AO2 TWR VIS 3 P0007 T00720061</t>
  </si>
  <si>
    <t>KRDU 062151Z VRB06KT 2SM -RA BR BKN009 BKN022 OVC040 07/06 A2973 RMK AO2 TWR VIS 3 SLP066 P0009 T00720061</t>
  </si>
  <si>
    <t>KRDU 062208Z 01006KT 3SM -RA BR BKN009 BKN015 OVC040 07/06 A2972 RMK AO2 SFC VIS 4 P0003 T00670056</t>
  </si>
  <si>
    <t>KRDU 062251Z VRB05KT 10SM BKN009 OVC015 07/06 A2974 RMK AO2 RAE21 SLP072 P0004 T00670056</t>
  </si>
  <si>
    <t>KRDU 062351Z VRB06KT 10SM BKN009 OVC015 07/05 A2978 RMK AO2 SLP083 60022 T00670050 10089 20067 53020</t>
  </si>
  <si>
    <t>KRDU 070051Z VRB04KT 10SM BKN009 OVC015 06/04 A2979 RMK AO2 SLP088 T00610044</t>
  </si>
  <si>
    <t>KRDU 070151Z 28005KT 10SM OVC008 06/04 A2984 RMK AO2 SLP106 T00610044</t>
  </si>
  <si>
    <t>KRDU 070251Z 29005KT 10SM OVC007 06/04 A2984 RMK AO2 SLP106 T00610044 51022</t>
  </si>
  <si>
    <t>KRDU 070351Z VRB03KT 10SM OVC008 06/05 A2986 RMK AO2 SLP112 T00610050</t>
  </si>
  <si>
    <t>KRDU 070451Z VRB04KT 10SM OVC008 06/05 A2987 RMK AO2 SLP115 T00610050 400940061</t>
  </si>
  <si>
    <t>KRDU 070551Z VRB03KT 10SM OVC007 07/05 A2989 RMK AO2 SLP122 T00670050 10067 20061 53015</t>
  </si>
  <si>
    <t>KRDU 070651Z VRB04KT 10SM OVC007 07/05 A2990 RMK AO2 SLP126 T00670050</t>
  </si>
  <si>
    <t>KRDU 070751Z 00000KT 10SM FEW008 06/05 A2993 RMK AO2 SLP135 T00610050</t>
  </si>
  <si>
    <t>KRDU 070851Z 27004KT 10SM FEW001 04/03 A2995 RMK AO2 SLP141 T00440033 53018</t>
  </si>
  <si>
    <t>KRDU 070951Z 00000KT 10SM FEW001 04/03 A2996 RMK AO2 SLP146 T00440033</t>
  </si>
  <si>
    <t>KRDU 071051Z 24003KT 10SM FEW001 03/03 A2999 RMK AO2 SLP157 T00330028</t>
  </si>
  <si>
    <t>KRDU 071151Z 00000KT 10SM FEW001 03/02 A3001 RMK AO2 SLP164 70049 T00330022 10067 20028 53022</t>
  </si>
  <si>
    <t>KRDU 071251Z 23003KT 10SM BCFG FEW001 FEW150 03/03 A3003 RMK AO2 SLP171 T00330028</t>
  </si>
  <si>
    <t>KRDU 071351Z 00000KT 10SM FEW150 07/05 A3005 RMK AO2 SLP177 T00670050</t>
  </si>
  <si>
    <t>KRDU 071451Z VRB03KT 10SM FEW250 10/06 A3007 RMK AO2 SLP184 T01000056 53020</t>
  </si>
  <si>
    <t>KRDU 071551Z 04006KT 10SM FEW250 12/06 A3007 RMK AO2 SLP184 T01220056</t>
  </si>
  <si>
    <t>KRDU 071651Z 00000KT 10SM FEW250 13/05 A3005 RMK AO2 SLP174 T01330050</t>
  </si>
  <si>
    <t>KRDU 071751Z 00000KT 10SM FEW250 14/04 A3003 RMK AO2 SLP169 T01390044 10144 20028 58014</t>
  </si>
  <si>
    <t>KRDU 071851Z VRB04KT 10SM FEW045 14/04 A3002 RMK AO2 SLP165 T01440039</t>
  </si>
  <si>
    <t>KRDU 071951Z 22004KT 10SM FEW250 16/05 A3001 RMK AO2 SLP163 T01560050</t>
  </si>
  <si>
    <t>KRDU 072051Z 23004KT 10SM FEW250 16/04 A3003 RMK AO2 SLP168 T01560044 55001</t>
  </si>
  <si>
    <t>KRDU 072151Z 00000KT 10SM FEW200 SCT250 12/06 A3004 RMK AO2 SLP172 T01220056</t>
  </si>
  <si>
    <t>KRDU 072251Z 00000KT 10SM FEW050 FEW200 BKN250 11/06 A3007 RMK AO2 SLP182 T01060061</t>
  </si>
  <si>
    <t>KRDU 072351Z 11003KT 10SM FEW055 SCT250 08/06 A3007 RMK AO2 SLP184 T00830056 10156 20083 51014</t>
  </si>
  <si>
    <t>KRDU 080051Z 00000KT 10SM FEW055 SCT250 08/06 A3007 RMK AO2 SLP183 T00780056</t>
  </si>
  <si>
    <t>KRDU 080151Z 00000KT 10SM BKN048 BKN250 07/06 A3008 RMK AO2 SLP185 T00720056</t>
  </si>
  <si>
    <t>KRDU 080251Z 00000KT 10SM BKN055 08/06 A3007 RMK AO2 SLP182 T00830056 58001</t>
  </si>
  <si>
    <t>KRDU 080351Z 00000KT 10SM BKN060 09/07 A3007 RMK AO2 SLP183 T00890067</t>
  </si>
  <si>
    <t>KRDU 080451Z 00000KT 10SM FEW040 OVC060 09/07 A3006 RMK AO2 SLP178 T00940067 401560028</t>
  </si>
  <si>
    <t>KRDU 080551Z 00000KT 10SM FEW030 BKN045 10/07 A3005 RMK AO2 SLP175 T01000067 10100 20067 58006</t>
  </si>
  <si>
    <t>KRDU 080651Z 15005KT 10SM OVC029 10/07 A3004 RMK AO2 SLP171 T01000067</t>
  </si>
  <si>
    <t>KRDU 080751Z 16003KT 10SM OVC029 10/07 A3003 RMK AO2 SLP170 T01000067</t>
  </si>
  <si>
    <t>KRDU 080851Z 00000KT 10SM FEW029 BKN042 09/07 A3002 RMK AO2 SLP165 T00940072 58010</t>
  </si>
  <si>
    <t>KRDU 080951Z 15003KT 10SM BKN042 09/07 A3002 RMK AO2 SLP166 T00940072</t>
  </si>
  <si>
    <t>KRDU 081051Z 00000KT 10SM FEW034 BKN043 09/07 A3002 RMK AO2 SLP165 T00940072</t>
  </si>
  <si>
    <t>KRDU 081151Z 00000KT 10SM SCT028 BKN041 OVC250 09/08 A3003 RMK AO2 SLP169 T00890078 10100 20089 53003</t>
  </si>
  <si>
    <t>KRDU 081251Z 28003KT 10SM FEW015 BKN032 OVC040 10/08 A3004 RMK AO2 SLP174 T01000078</t>
  </si>
  <si>
    <t>KRDU 081324Z 29004KT 10SM BKN017 OVC032 10/08 A3006 RMK AO2 T01000078</t>
  </si>
  <si>
    <t>KRDU 081351Z VRB04KT 10SM SCT018 OVC034 11/07 A3007 RMK AO2 SLP184 T01060072</t>
  </si>
  <si>
    <t>KRDU 081451Z 35003KT 10SM FEW020 OVC043 09/01 A3010 RMK AO2 SLP194 T00940011 53024</t>
  </si>
  <si>
    <t>KRDU 081551Z 33006G15KT 10SM BKN050 OVC250 10/M01 A3012 RMK AO2 SLP200 T01001011</t>
  </si>
  <si>
    <t>KRDU 081651Z 31005KT 10SM SCT050 BKN170 BKN200 10/M06 A3010 RMK AO2 SLP192 T01001061</t>
  </si>
  <si>
    <t>KRDU 081751Z 32008KT 10SM FEW055 BKN170 OVC200 10/M06 A3009 RMK AO2 SLP190 T01001056 10106 20089 58003</t>
  </si>
  <si>
    <t>KRDU 081851Z 30007G17KT 270V330 10SM FEW055 BKN150 BKN250 10/M08 A3008 RMK AO2 SLP184 T01001083</t>
  </si>
  <si>
    <t>KRDU 081951Z VRB06G14KT 10SM FEW055 BKN150 BKN250 10/M08 A3009 RMK AO2 SLP187 T01001078</t>
  </si>
  <si>
    <t>KRDU 082051Z 32005KT 10SM FEW055 BKN190 BKN250 09/M07 A3011 RMK AO2 SLP196 T00941072 53005</t>
  </si>
  <si>
    <t>KRDU 082151Z 30007KT 10SM BKN190 BKN250 09/M07 A3013 RMK AO2 SLP204 T00891067</t>
  </si>
  <si>
    <t>KRDU 082251Z 29005KT 10SM SCT190 BKN250 08/M07 A3017 RMK AO2 SLP217 T00781067</t>
  </si>
  <si>
    <t>KRDU 082351Z 00000KT 10SM SCT180 BKN250 06/M06 A3019 RMK AO2 SLP222 T00611061 10111 20061 51026</t>
  </si>
  <si>
    <t>KRDU 090051Z 00000KT 10SM SCT180 BKN250 05/M06 A3019 RMK AO2 SLP222 T00501056</t>
  </si>
  <si>
    <t>KRDU 090151Z 00000KT 10SM SCT190 BKN250 04/M06 A3020 RMK AO2 SLP227 T00441061</t>
  </si>
  <si>
    <t>KRDU 090251Z 30006KT 10SM SCT200 BKN250 04/M08 A3021 RMK AO2 SLP231 T00441078 53008</t>
  </si>
  <si>
    <t>KRDU 090351Z 33007KT 300V360 10SM SCT250 05/M11 A3023 RMK AO2 SLP238 T00501111</t>
  </si>
  <si>
    <t>KRDU 090451Z 32004KT 10SM FEW200 04/M12 A3024 RMK AO2 SLP240 T00391117 401110033</t>
  </si>
  <si>
    <t>KRDU 090551Z VRB05KT 10SM FEW200 03/M12 A3024 RMK AO2 SLP242 T00331117 10061 20033 51010</t>
  </si>
  <si>
    <t>KRDU 090651Z 32004KT 10SM BKN220 03/M11 A3025 RMK AO2 SLP243 T00281111</t>
  </si>
  <si>
    <t>KRDU 090751Z 33007KT 300V360 10SM SCT200 02/M11 A3026 RMK AO2 SLP249 T00221106</t>
  </si>
  <si>
    <t>KRDU 090851Z VRB03KT 10SM FEW200 01/M10 A3028 RMK AO2 SLP254 T00061100 53012</t>
  </si>
  <si>
    <t>KRDU 090951Z 33004KT 10SM CLR 01/M10 A3029 RMK AO2 SLP259 T00061100</t>
  </si>
  <si>
    <t>KRDU 091051Z 00000KT 10SM CLR M01/M09 A3031 RMK AO2 SLP267 T10061094</t>
  </si>
  <si>
    <t>KRDU 091151Z 00000KT 10SM FEW200 M01/M09 A3033 RMK AO2 SLP274 T10111094 10033 21011 53019</t>
  </si>
  <si>
    <t>KRDU 091251Z 00000KT 10SM CLR M01/M09 A3036 RMK AO2 SLP282 T10111089</t>
  </si>
  <si>
    <t>KRDU 091351Z COR 00000KT 10SM CLR 01/M09 A3039 RMK SLP292 T00111089</t>
  </si>
  <si>
    <t>KRDU 091451Z 35008G15KT 320V070 10SM CLR 02/M09 A3041 RMK AO2 SLP299 T00171094 51024</t>
  </si>
  <si>
    <t>KRDU 091551Z 33008G15KT 300V010 10SM CLR 03/M10 A3042 RMK AO2 SLP303 T00281100</t>
  </si>
  <si>
    <t>KRDU 091651Z 01009KT 10SM CLR 03/M10 A3040 RMK AO2 SLP298 T00331100</t>
  </si>
  <si>
    <t>KRDU 091751Z 34008KT 10SM CLR 03/M11 A3038 RMK AO2 SLP291 T00331106 10039 21017 58007</t>
  </si>
  <si>
    <t>KRDU 091851Z VRB05KT 10SM CLR 04/M11 A3038 RMK AO2 SLP289 T00441111</t>
  </si>
  <si>
    <t>KRDU 091951Z VRB05KT 10SM CLR 05/M11 A3038 RMK AO2 SLP290 T00501111</t>
  </si>
  <si>
    <t>KRDU 092051Z 33007KT 290V350 10SM FEW250 04/M12 A3040 RMK AO2 SLP297 T00441117 53005</t>
  </si>
  <si>
    <t>KRDU 092151Z VRB03KT 10SM FEW250 03/M12 A3041 RMK AO2 SLP301 T00281117</t>
  </si>
  <si>
    <t>KRDU 092251Z 36003KT 10SM FEW250 02/M11 A3042 RMK AO2 SLP305 T00171111</t>
  </si>
  <si>
    <t>KRDU 092351Z 00000KT 10SM CLR 01/M11 A3044 RMK AO2 SLP311 T00111106 10050 20006 53013</t>
  </si>
  <si>
    <t>KRDU 100051Z 00000KT 10SM CLR 00/M11 A3044 RMK AO2 SLP312 T00001106</t>
  </si>
  <si>
    <t>KRDU 100151Z VRB03KT 10SM CLR M01/M10 A3045 RMK AO2 SLP316 T10111100 $</t>
  </si>
  <si>
    <t>KRDU 100251Z 00000KT 10SM CLR M01/M10 A3047 RMK AO2 SLP321 T10111100 53010 $</t>
  </si>
  <si>
    <t>KRDU 100351Z 00000KT 10SM CLR M02/M10 A3047 RMK AO2 SLP323 T10221100 $</t>
  </si>
  <si>
    <t>KRDU 100451Z 00000KT 10SM CLR M02/M10 A3050 RMK AO2 SLP330 T10221100 400501028 $</t>
  </si>
  <si>
    <t>KRDU 100551Z 00000KT 10SM CLR M03/M10 A3049 RMK AO2 SLP329 T10331100 10011 21033 50007 $</t>
  </si>
  <si>
    <t>KRDU 100651Z 00000KT 10SM CLR M04/M10 A3051 RMK AO2 SLP335 T10391100 $</t>
  </si>
  <si>
    <t>KRDU 100751Z 00000KT 10SM CLR M04/M09 A3052 RMK AO2 SLP339 T10441094 $</t>
  </si>
  <si>
    <t>KRDU 100851Z 00000KT 10SM CLR M05/M10 A3051 RMK AO2 SLP337 T10501100 50008 $</t>
  </si>
  <si>
    <t>KRDU 100951Z 00000KT 10SM CLR 06/M09 A3051 RMK AO2 T10561094</t>
  </si>
  <si>
    <t>KRDU 101051Z 00000KT 10SM CLR M07/M09 A3052 RMK AO2 SLP339 T10671094 $</t>
  </si>
  <si>
    <t>KRDU 101151Z 00000KT 10SM CLR M07/M10 A3054 RMK AO2 SLP348 T10671100 11028 21067 53010</t>
  </si>
  <si>
    <t>KRDU 101251Z 00000KT 10SM CLR M06/M09 A3055 RMK AO2 SLP351 T10611089 $</t>
  </si>
  <si>
    <t>KRDU 101351Z 00000KT 10SM CLR M02/M09 A3057 RMK AO2 SLP355 T10221094</t>
  </si>
  <si>
    <t>KRDU 101451Z 04007KT 10SM CLR 01/M08 A3058 RMK AO2 SLP358 T00061083 53011 $</t>
  </si>
  <si>
    <t>KRDU 101551Z VRB03KT 10SM CLR 02/M09 A3056 RMK AO2 SLP351 T00171094 $</t>
  </si>
  <si>
    <t>KRDU 101651Z 00000KT 10SM CLR 03/M11 A3053 RMK AO2 SLP343 T00331111 $</t>
  </si>
  <si>
    <t>KRDU 101751Z 30005KT 10SM FEW250 04/M12 A3049 RMK AO2 SLP330 T00441122 10050 21067 58028 $</t>
  </si>
  <si>
    <t>KRDU 101851Z 27006KT 10SM FEW250 05/M12 A3047 RMK AO2 SLP322 T00501122 $</t>
  </si>
  <si>
    <t>KRDU 101951Z 27006KT 10SM FEW250 07/M12 A3046 RMK AO2 SLP317 T00671122 $</t>
  </si>
  <si>
    <t>KRDU 102051Z VRB05KT 10SM FEW250 06/M12 A3047 RMK AO2 SLP321 T00611122 55009 $</t>
  </si>
  <si>
    <t>KRDU 102151Z 00000KT 10SM FEW250 04/M12 A3047 RMK T00441122</t>
  </si>
  <si>
    <t>KRDU 102251Z 00000KT 10SM FEW250 02/M11 A3047 RMK AO2 SLP324 T00171106</t>
  </si>
  <si>
    <t>KRDU 102351Z 00000KT 10SM SCT250 01/M01 A3049 RMK SLP329 T00061100</t>
  </si>
  <si>
    <t>KRDU 110051Z 00000KT 10SM FEW250 M01/M09 A3051 RMK AO2 SLP335 T10111089</t>
  </si>
  <si>
    <t>KRDU 110151Z 00000KT 10SM FEW250 M02/M09 A3050 RMK AO2 SLP333 T10171089</t>
  </si>
  <si>
    <t>KRDU 110351Z 00000KT 10SM CLR M02/M09 A3052 RMK AO2 SLP337 T10171089</t>
  </si>
  <si>
    <t>KRDU 110451Z 00000KT 10SM CLR M03/M08 A3052 RMK AO2 SLP337 T10281083 400721067</t>
  </si>
  <si>
    <t>KRDU 110551Z 00000KT 10SM FEW250 M02/M08 A3050 RMK AO2 SLP333 T10221083 10006 21033 58003</t>
  </si>
  <si>
    <t>KRDU 110651Z 00000KT 10SM FEW250 M03/M08 A3051 RMK AO2 SLP336 T10331083</t>
  </si>
  <si>
    <t>KRDU 110751Z 06003KT 10SM SCT250 M04/M07 A3051 RMK AO2 SLP333 T10391072</t>
  </si>
  <si>
    <t>KRDU 110851Z 00000KT 10SM SCT250 M04/M08 A3050 RMK AO2 SLP331 T10391083 58002</t>
  </si>
  <si>
    <t>KRDU 110951Z 00000KT 10SM SCT250 M03/M08 A3047 RMK AO2 SLP321 T10281078</t>
  </si>
  <si>
    <t>KRDU 111051Z 00000KT 10SM SCT250 M03/M09 A3048 RMK AO2 SLP324 T10281089</t>
  </si>
  <si>
    <t>KRDU 111151Z 00000KT 10SM FEW250 M03/M08 A3050 RMK AO2 SLP332 T10331078 11022 21050 53001</t>
  </si>
  <si>
    <t>KRDU 111251Z 17003KT 10SM FEW250 M01/M09 A3050 RMK AO2 SLP332 T10111089</t>
  </si>
  <si>
    <t>KRDU 111351Z 15005KT 10SM FEW250 01/M08 A3052 RMK AO2 SLP337 T00111083</t>
  </si>
  <si>
    <t>KRDU 111451Z 14006KT 10SM FEW250 03/M08 A3053 RMK AO2 SLP341 T00331083 53008</t>
  </si>
  <si>
    <t>KRDU 111551Z 14004KT 10SM FEW050 SCT250 05/M09 A3051 RMK AO2 SLP335 T00501089</t>
  </si>
  <si>
    <t>KRDU 111651Z 08005KT 10SM BKN050 BKN250 06/M11 A3049 RMK AO2 SLP327 T00561106</t>
  </si>
  <si>
    <t>KRDU 111751Z 16004KT 10SM BKN050 07/M11 A3046 RMK AO2 SLP316 T00721106 10072 21039 58024</t>
  </si>
  <si>
    <t>KRDU 111851Z VRB04KT 10SM BKN045 08/M09 A3041 RMK AO2 SLP302 T00781094</t>
  </si>
  <si>
    <t>KRDU 111951Z 15006KT 10SM BKN043 OVC060 08/M08 A3038 RMK AO2 SLP290 T00781083</t>
  </si>
  <si>
    <t>KRDU 112051Z 16004KT 10SM BKN040 OVC060 07/M08 A3037 RMK SLP290 T00721078</t>
  </si>
  <si>
    <t>KRDU 112151Z 15003KT 10SM OVC042 07/M07 A3037 RMK AO2 SLP287 T00721072</t>
  </si>
  <si>
    <t>KRDU 112251Z 13005KT 10SM BKN042 OVC065 07/M06 A3034 RMK PRESFR SLP276 T00671061</t>
  </si>
  <si>
    <t>KRDU 112351Z 19003KT 10SM BKN031 OVC070 07/M06 A3033 RMK AO2 SLP272 T00671056 10078 20061 58018</t>
  </si>
  <si>
    <t>KRDU 120012Z VRB03KT 10SM OVC026 06/M04 A3033 RMK AO2 T00611039</t>
  </si>
  <si>
    <t>KRDU 120051Z 00000KT 10SM OVC019 06/M03 A3031 RMK AO2 SLP265 T00611033</t>
  </si>
  <si>
    <t>KRDU 120151Z 00000KT 10SM OVC017 07/M05 A3028 RMK AO2 SLP257 T00671050</t>
  </si>
  <si>
    <t>KRDU 120251Z 00000KT 6SM BR BKN015 OVC035 06/M01 A3026 RMK AO2 RAB39E49 SLP249 P0000 60000 T00561006 58022</t>
  </si>
  <si>
    <t>KRDU 120308Z 18003KT 10SM FEW014 BKN045 OVC080 06/M02 A3024 RMK AO2 T00561017</t>
  </si>
  <si>
    <t>KRDU 120351Z 29004KT 10SM BKN035 OVC045 06/M02 A3023 RMK SLP238 T00561022</t>
  </si>
  <si>
    <t>KRDU 120451Z 27003KT 10SM BKN036 OVC050 06/M02 A3019 RMK SLP225 T00561017 400781050</t>
  </si>
  <si>
    <t>KRDU 120551Z 25006KT 3SM -RA BR BKN022 OVC031 03/01 A3018 RMK AO2 RAB09E20B37 SLP221 P0001 60001 T00330011 10067 20033 56027</t>
  </si>
  <si>
    <t>KRDU 120621Z 28003KT 10SM SCT016 BKN030 BKN060 03/02 A3016 RMK AO2 RAE04 P0001 T00330017</t>
  </si>
  <si>
    <t>KRDU 120651Z 22004KT 10SM BKN022 BKN040 OVC065 03/02 A3014 RMK AO2 RAE04 SLP208 P0001 T00330022</t>
  </si>
  <si>
    <t>KRDU 120712Z 23004KT 10SM SCT012 SCT023 BKN032 03/02 A3013 RMK T00330017</t>
  </si>
  <si>
    <t>KRDU 120732Z 26005KT 10SM BKN010 OVC032 03/02 A3014 RMK T00330022</t>
  </si>
  <si>
    <t>KRDU 120751Z 23006KT 10SM BKN009 OVC070 03/02 A3012 RMK AO2 SLP200 T00330022</t>
  </si>
  <si>
    <t>KRDU 120851Z 23003KT 10SM BKN009 OVC070 04/02 A3008 RMK SLP187 60001 T00390022 57034</t>
  </si>
  <si>
    <t>KRDU 120951Z 22005KT 10SM OVC006 06/04 A3004 RMK AO2 SLP172 T00560039</t>
  </si>
  <si>
    <t>KRDU 121032Z 25004KT 10SM OVC004 05/04 A3003 RMK T00500039</t>
  </si>
  <si>
    <t>KRDU 121106Z 24005KT 1/4SM BR OVC002 05/04 A3003 RMK SFC VIS 1 1/4 T00500044</t>
  </si>
  <si>
    <t>KRDU 121151Z 26007KT 1/4SM BR OVC002 06/05 A3005 RMK SFC VIS 1 3/4 SLP176 60001 70002 T00560050 10056 20028 55010</t>
  </si>
  <si>
    <t>KRDU 121203Z 23008KT 1 1/2SM BR OVC002 06/05 A3005 RMK SFC VIS 1 3/4 T00610050</t>
  </si>
  <si>
    <t>KRDU 121251Z 24006KT 1 1/2SM BR FEW004 OVC009 06/06 A3003 RMK AO2 SFC VIS 3 SLP171 T00610056</t>
  </si>
  <si>
    <t>KRDU 121330Z 27005KT 4SM BR BKN006 OVC009 07/06 A3005 RMK AO2 RAB14E27 PRESRR P0001 T00670056</t>
  </si>
  <si>
    <t>KRDU 121351Z 26004KT 4SM BR OVC009 07/06 A3005 RMK AO2 RAB14E27 SLP175 P0001 T00720061</t>
  </si>
  <si>
    <t>KRDU 121451Z 24004KT 4SM BR OVC005 08/07 A3003 RMK AO2 SLP171 60001 T00780067 56005</t>
  </si>
  <si>
    <t>KRDU 121546Z 26004KT 2SM BR OVC004 09/08 A3004 RMK AO2 SFC VIS 2 1/2 SLP171 T00890078</t>
  </si>
  <si>
    <t>KRDU 121551Z 25005KT 2SM BR OVC004 09/08 A3004 RMK AO2 SFC VIS 2 1/2 T00890078</t>
  </si>
  <si>
    <t>KRDU 121639Z 24007KT 2SM BR OVC006 10/09 A3001 RMK AO2 SFC VIS 3 T01000089</t>
  </si>
  <si>
    <t>KRDU 121651Z 24007KT 2SM BR OVC006 10/09 A3001 RMK AO2 SFC VIS 3 SLP161 T01000089</t>
  </si>
  <si>
    <t>KRDU 121751Z 23010KT 4SM BR OVC007 11/09 A2996 RMK AO2 SLP144 60001 T01110094 10117 20056 58025</t>
  </si>
  <si>
    <t>KRDU 121851Z 24009KT 9SM BKN010 BKN250 13/11 A2993 RMK SLP136 T01330106</t>
  </si>
  <si>
    <t>KRDU 121941Z 24008KT 10SM FEW018 SCT150 BKN250 16/11 A2993 RMK T01560106</t>
  </si>
  <si>
    <t>KRDU 121951Z 24009KT 10SM FEW018 FEW150 BKN250 16/11 A2993 RMK SLP136 T01560111</t>
  </si>
  <si>
    <t>KRDU 122051Z 24006KT 10SM R23R/1400V4000FT FEW150 BKN250 16/11 A2994 RMK AO2 SLP138 T01610111 55006</t>
  </si>
  <si>
    <t>KRDU 122151Z 25005KT 10SM FEW150 BKN250 13/10 A2996 RMK AO2 SLP145 T01330100</t>
  </si>
  <si>
    <t>KRDU 122251Z 26003KT 10SM FEW180 BKN250 12/11 A2998 RMK AO2 SLP153 T01220106</t>
  </si>
  <si>
    <t>KRDU 122351Z 24006KT 10SM FEW180 BKN250 11/09 A3000 RMK AO2 SLP160 T01060094 10167 20100 52021</t>
  </si>
  <si>
    <t>KRDU 130051Z 26003KT 10SM FEW180 BKN250 11/09 A3003 RMK AO2 SLP170 T01060094</t>
  </si>
  <si>
    <t>KRDU 130151Z 00000KT 6SM BR FEW180 SCT250 09/09 A3006 RMK AO2 SLP179 T00940089</t>
  </si>
  <si>
    <t>KRDU 130251Z 00000KT 5SM R23R/4000VP6000FT BCFG BR SCT250 08/08 A3009 RMK AO2 SLP188 T00830078 51028</t>
  </si>
  <si>
    <t>KRDU 130311Z 03003KT 5SM R23R/3500VP6000FT BCFG BR FEW003 SCT250 07/07 A3010 RMK AO2 T00720072</t>
  </si>
  <si>
    <t>KRDU 130351Z 00000KT 4SM R23R/1600VP6000FT BCFG BR FEW003 SCT250 08/07 A3011 RMK AO2 SLP196 T00780072</t>
  </si>
  <si>
    <t>KRDU 130451Z 00000KT 3SM R23R/4000VP6000FT BCFG BR SCT002 BKN250 06/05 A3011 RMK AO2 SLP195 T00560050 401670028</t>
  </si>
  <si>
    <t>KRDU 130551Z 00000KT 9SM BKN240 07/06 A3012 RMK AO2 SLP199 T00670061 10111 20039 51010</t>
  </si>
  <si>
    <t>KRDU 130651Z 00000KT 10SM BKN230 06/05 A3012 RMK AO2 SLP200 T00610050</t>
  </si>
  <si>
    <t>KRDU 130751Z 00000KT 8SM BCFG BKN250 05/04 A3014 RMK AO2 SLP207 T00500044</t>
  </si>
  <si>
    <t>KRDU 130851Z 00000KT 10SM BCFG BKN250 04/03 A3014 RMK AO2 SLP206 T00440033 50008</t>
  </si>
  <si>
    <t>KRDU 130951Z 00000KT 10SM BKN210 04/04 A3013 RMK AO2 SLP203 T00440039</t>
  </si>
  <si>
    <t>KRDU 131051Z 04005KT 10SM OVC220 04/03 A3013 RMK AO2 SLP203 T00440028</t>
  </si>
  <si>
    <t>KRDU 131151Z 05007KT 10SM BKN180 BKN250 07/03 A3012 RMK AO2 SLP201 70001 T00670033 10067 20033 56005</t>
  </si>
  <si>
    <t>KRDU 131251Z 00000KT 10SM SCT180 BKN250 07/03 A3016 RMK AO2 SLP212 T00670028</t>
  </si>
  <si>
    <t>KRDU 131351Z 00000KT 10SM BKN110 BKN180 OVC250 07/04 A3017 RMK AO2 SLP216 T00720044</t>
  </si>
  <si>
    <t>KRDU 131451Z 13004KT 10SM FEW015 SCT110 BKN210 BKN250 08/04 A3017 RMK AO2 SLP217 T00830044 51016</t>
  </si>
  <si>
    <t>KRDU 131551Z 15007KT 10SM BKN100 BKN210 OVC250 09/05 A3016 RMK AO2 SLP214 T00940050</t>
  </si>
  <si>
    <t>KRDU 131651Z 00000KT 10SM FEW075 BKN095 OVC200 10/06 A3014 RMK AO2 SLP205 T01000056</t>
  </si>
  <si>
    <t>KRDU 131751Z VRB05KT 10SM FEW070 BKN090 OVC200 11/06 A3010 RMK AO2 SLP194 T01110056 10111 20056 58023</t>
  </si>
  <si>
    <t>KRDU 131851Z 13005KT 10SM FEW070 BKN090 OVC200 12/05 A3007 RMK AO2 SLP182 T01170050</t>
  </si>
  <si>
    <t>KRDU 131951Z 13007KT 10SM FEW070 BKN090 OVC200 12/06 A3003 RMK AO2 SLP168 T01170061</t>
  </si>
  <si>
    <t>KRDU 132051Z 14004KT 10SM OVC035 11/06 A3003 RMK AO2 SLP169 T01110061 55024</t>
  </si>
  <si>
    <t>KRDU 132151Z 15004KT 10SM OVC027 11/06 A3002 RMK AO2 SLP165 T01060061</t>
  </si>
  <si>
    <t>KRDU 132251Z 13003KT 10SM OVC025 10/06 A3003 RMK AO2 SLP169 T01000061</t>
  </si>
  <si>
    <t>KRDU 132351Z 14003KT 8SM FEW012 BKN022 OVC030 09/07 A3003 RMK AO2 RAB17E48 SLP168 P0000 60000 T00940072 10128 20094 56001</t>
  </si>
  <si>
    <t>KRDU 140051Z 13003KT 10SM BKN011 OVC023 09/08 A3002 RMK AO2 SLP165 T00890078</t>
  </si>
  <si>
    <t>KRDU 140132Z 00000KT 9SM OVC019 09/07 A3002 RMK AO2 T00890072</t>
  </si>
  <si>
    <t>KRDU 140151Z 00000KT 10SM FEW010 OVC019 09/08 A3000 RMK AO2 SLP159 T00890078</t>
  </si>
  <si>
    <t>KRDU 140251Z 00000KT 10SM OVC019 09/07 A2999 RMK AO2 SLP155 T00890072 58013</t>
  </si>
  <si>
    <t>KRDU 140351Z 00000KT 10SM OVC016 08/07 A2999 RMK AO2 SLP155 T00830072</t>
  </si>
  <si>
    <t>KRDU 140451Z 00000KT 10SM OVC017 09/08 A2999 RMK AO2 SLP157 T00890078 401280033</t>
  </si>
  <si>
    <t>KRDU 140551Z 25003KT 10SM OVC019 09/08 A2999 RMK AO2 SLP154 T00890078 10094 20083 50001</t>
  </si>
  <si>
    <t>KRDU 140638Z 25003KT 8SM BKN005 OVC020 09/08 A3000 RMK AO2 T00890078</t>
  </si>
  <si>
    <t>KRDU 140651Z 26003KT 10SM BKN006 OVC023 09/08 A3001 RMK AO2 SLP160 T00890078</t>
  </si>
  <si>
    <t>KRDU 140717Z 00000KT 10SM SCT006 OVC023 09/08 A3001 RMK AO2 T00890078</t>
  </si>
  <si>
    <t>KRDU 140751Z 28003KT 10SM FEW006 BKN025 BKN080 09/08 A3002 RMK AO2 SLP165 T00890078</t>
  </si>
  <si>
    <t>KRDU 140851Z 00000KT 10SM SCT025 OVC075 08/07 A3002 RMK AO2 SLP166 T00830072 51011</t>
  </si>
  <si>
    <t>KRDU 140951Z 02003KT 10SM FEW025 OVC070 08/07 A3003 RMK AO2 SLP169 T00830067</t>
  </si>
  <si>
    <t>KRDU 141051Z 00000KT 10SM BKN070 OVC250 08/07 A3004 RMK AO2 SLP172 T00830067</t>
  </si>
  <si>
    <t>KRDU 141151Z 00000KT 10SM FEW070 BKN250 07/06 A3006 RMK AO2 SLP179 T00720061 10089 20072 53012</t>
  </si>
  <si>
    <t>KRDU 141251Z VRB03KT 10SM FEW070 BKN250 07/04 A3009 RMK AO2 SLP190 T00670044</t>
  </si>
  <si>
    <t>KRDU 141351Z 35004KT 10SM FEW150 BKN250 07/03 A3011 RMK AO2 SLP198 T00720033</t>
  </si>
  <si>
    <t>KRDU 141451Z VRB05KT 10SM SCT200 BKN250 08/02 A3014 RMK AO2 SLP205 T00830022 51025</t>
  </si>
  <si>
    <t>KRDU 141551Z VRB03KT 10SM R23R/2000VP6000FT FEW200 BKN250 09/02 A3013 RMK AO2 SLP204 T00940017</t>
  </si>
  <si>
    <t>KRDU 141651Z 01007KT 10SM SCT210 BKN250 11/01 A3011 RMK AO2 SLP194 T01060006</t>
  </si>
  <si>
    <t>KRDU 141751Z 03007KT 10SM BKN200 BKN250 11/01 A3010 RMK AO2 SLP190 T01060006 10111 20067 58014</t>
  </si>
  <si>
    <t>KRDU 141851Z 05006KT 10SM BKN190 OVC250 10/00 A3007 RMK AO2 SLP183 T01000000</t>
  </si>
  <si>
    <t>KRDU 141951Z 02005KT 10SM BKN170 OVC250 11/00 A3008 RMK AO2 SLP184 T01060000</t>
  </si>
  <si>
    <t>KRDU 142051Z 02004KT 10SM BKN150 OVC250 10/00 A3008 RMK AO2 SLP185 T01000000 56006</t>
  </si>
  <si>
    <t>KRDU 142151Z 00000KT 10SM BKN150 OVC250 09/01 A3007 RMK AO2 SLP184 T00890011</t>
  </si>
  <si>
    <t>KRDU 142251Z 15003KT 10SM FEW140 BKN170 BKN250 08/02 A3007 RMK AO2 SLP184 T00780017</t>
  </si>
  <si>
    <t>KRDU 142351Z 15003KT 10SM FEW140 BKN180 BKN250 07/02 A3007 RMK AO2 SLP182 T00720022 10106 20067 58002</t>
  </si>
  <si>
    <t>KRDU 150051Z 00000KT 10SM FEW140 BKN180 BKN250 07/02 A3005 RMK AO2 SLP179 T00670022</t>
  </si>
  <si>
    <t>KRDU 150151Z 21003KT 10SM FEW140 BKN170 BKN250 05/02 A3006 RMK AO2 SLP181 T00500017</t>
  </si>
  <si>
    <t>KRDU 150251Z 21004KT 10SM SCT180 SCT250 04/01 A3005 RMK AO2 SLP178 T00390011 56005</t>
  </si>
  <si>
    <t>KRDU 150351Z 18004KT 10SM FEW180 03/01 A3002 RMK AO2 SLP166 T00280011</t>
  </si>
  <si>
    <t>KRDU 150451Z 00000KT 10SM FEW180 02/01 A3001 RMK AO2 SLP165 T00220006 401110022</t>
  </si>
  <si>
    <t>KRDU 150551Z 00000KT 10SM FEW250 01/00 A3001 RMK AO2 SLP162 T00110000 10078 20006 56016</t>
  </si>
  <si>
    <t>KRDU 150651Z 00000KT 10SM FEW250 01/M01 A3000 RMK AO2 SLP160 T00111006</t>
  </si>
  <si>
    <t>KRDU 150751Z 00000KT 10SM FEW250 01/00 A3000 RMK AO2 SLP160 T00060000</t>
  </si>
  <si>
    <t>KRDU 150851Z 24006KT 10SM FEW021 SCT160 02/M01 A2997 RMK AO2 SLP150 T00171006 58011</t>
  </si>
  <si>
    <t>KRDU 150951Z 26004KT 10SM FEW160 01/M01 A2997 RMK AO2 SLP151 T00111006</t>
  </si>
  <si>
    <t>KRDU 151051Z 28003KT 10SM CLR 01/M01 A2999 RMK AO2 SLP155 T00061006</t>
  </si>
  <si>
    <t>KRDU 151151Z 30004KT 10SM FEW250 02/M01 A3001 RMK AO2 SLP162 T00171006 10022 20000 53012</t>
  </si>
  <si>
    <t>KRDU 151251Z 31004KT 10SM FEW250 03/M02 A3003 RMK AO2 SLP171 T00331017</t>
  </si>
  <si>
    <t>KRDU 151351Z 34008G17KT 300V010 10SM BKN250 05/M04 A3007 RMK AO2 SLP183 T00501044</t>
  </si>
  <si>
    <t>KRDU 151451Z 31013G18KT 10SM SCT250 04/M10 A3012 RMK AO2 SLP199 T00441100 53036</t>
  </si>
  <si>
    <t>KRDU 151551Z 33011G17KT 10SM BKN250 04/M13 A3013 RMK AO2 SLP207 T00441133</t>
  </si>
  <si>
    <t>KRDU 151651Z 32010G20KT 10SM BKN250 04/M16 A3014 RMK AO2 SLP210 T00441161</t>
  </si>
  <si>
    <t>KRDU 151751Z 32008G15KT 10SM BKN250 04/M18 A3015 RMK AO2 SLP211 T00391183 10050 20011 51011</t>
  </si>
  <si>
    <t>KRDU 151851Z VRB05KT 10SM BKN250 04/M19 A3015 RMK AO2 SLP212 T00391189</t>
  </si>
  <si>
    <t>KRDU 151951Z VRB05KT 10SM BKN250 04/M19 A3017 RMK AO2 SLP219 T00391194</t>
  </si>
  <si>
    <t>KRDU 152051Z 33008KT 300V010 10SM SCT250 03/M21 A3021 RMK AO2 SLP231 T00331206 53020</t>
  </si>
  <si>
    <t>KRDU 152151Z 35008KT 10SM SCT250 01/M21 A3023 RMK AO2 SLP241 T00111211</t>
  </si>
  <si>
    <t>KRDU 152251Z VRB06KT 10SM FEW200 SCT250 00/M22 A3028 RMK AO2 PRESRR SLP258 T00001217</t>
  </si>
  <si>
    <t>KRDU 152351Z VRB03KT 10SM SCT250 M01/M23 A3032 RMK AO2 SLP271 T10061233 10044 21006 53038</t>
  </si>
  <si>
    <t>KRDU 160051Z 36003KT 10SM SCT250 M01/M21 A3035 RMK AO2 SLP282 T10111211</t>
  </si>
  <si>
    <t>KRDU 160151Z 02009G17KT 10SM BKN250 M02/M21 A3037 RMK AO2 SLP285 T10221211</t>
  </si>
  <si>
    <t>KRDU 160251Z 02007KT 10SM BKN250 M03/M22 A3038 RMK AO2 SLP290 T10331217 51019</t>
  </si>
  <si>
    <t>KRDU 160351Z VRB04KT 10SM BKN250 M03/M21 A3040 RMK AO2 SLP298 T10331211</t>
  </si>
  <si>
    <t>KRDU 160451Z VRB06KT 10SM BKN250 M04/M22 A3040 RMK AO2 SLP298 T10391222 400501039</t>
  </si>
  <si>
    <t>KRDU 160551Z 01004KT 10SM SCT250 M05/M22 A3042 RMK AO2 SLP304 T10501217 11006 21050 51014</t>
  </si>
  <si>
    <t>KRDU 160651Z 01003KT 10SM SCT250 M06/M21 A3043 RMK AO2 SLP307 T10561211</t>
  </si>
  <si>
    <t>KRDU 160751Z 03005KT 10SM SCT250 M06/M21 A3043 RMK AO2 SLP307 T10561211</t>
  </si>
  <si>
    <t>KRDU 160851Z 04005KT 10SM SCT250 M07/M20 A3043 RMK AO2 SLP310 T10671200 51005</t>
  </si>
  <si>
    <t>KRDU 160951Z 04004KT 10SM SCT160 SCT250 M06/M19 A3043 RMK AO2 SLP309 T10611194</t>
  </si>
  <si>
    <t>KRDU 161051Z 03008KT 10SM BKN160 M06/M21 A3045 RMK AO2 SLP315 T10561206</t>
  </si>
  <si>
    <t>KRDU 161151Z 03005KT 10SM BKN160 M06/M21 A3046 RMK AO2 SLP320 T10561211 11050 21072 53009</t>
  </si>
  <si>
    <t>KRDU 161251Z 08003KT 10SM BKN170 BKN250 M06/M19 A3047 RMK AO2 SLP322 T10561194</t>
  </si>
  <si>
    <t>KRDU 161351Z 00000KT 10SM FEW170 BKN250 M04/M20 A3051 RMK AO2 SLP336 T10441200</t>
  </si>
  <si>
    <t>KRDU 161451Z 05005KT 10SM FEW170 BKN250 M03/M20 A3051 RMK AO2 SLP337 T10331200 51018</t>
  </si>
  <si>
    <t>KRDU 161551Z 09005KT 10SM FEW150 BKN250 M02/M22 A3051 RMK AO2 SLP337 T10221217</t>
  </si>
  <si>
    <t>KRDU 161651Z VRB06KT 10SM BKN090 BKN250 M01/M23 A3048 RMK AO2 SLP326 T10111233</t>
  </si>
  <si>
    <t>KRDU 161751Z 19005KT 10SM BKN090 OVC250 M01/M22 A3046 RMK AO2 SLP319 T10111217 10000 21061 58018</t>
  </si>
  <si>
    <t>KRDU 161851Z 13003KT 10SM OVC090 M01/M21 A3046 RMK AO2 SLP318 T10061211</t>
  </si>
  <si>
    <t>KRDU 161951Z 09003KT 10SM OVC090 M01/M21 A3043 RMK AO2 SLP308 T10061211</t>
  </si>
  <si>
    <t>KRDU 162051Z 12005KT 10SM OVC090 M01/M21 A3042 RMK AO2 SLP307 T10061206 56012</t>
  </si>
  <si>
    <t>KRDU 162151Z 11005KT 10SM OVC080 M01/M21 A3042 RMK AO2 SLP305 T10061206</t>
  </si>
  <si>
    <t>KRDU 162251Z 13004KT 10SM BKN085 M01/M19 A3040 RMK AO2 SLP299 T10061194</t>
  </si>
  <si>
    <t>KRDU 162351Z 14007KT 10SM BKN040 OVC080 M01/M19 A3040 RMK AO2 SLP299 T10061194 10000 21011 56007</t>
  </si>
  <si>
    <t>KRDU 170051Z 13004KT 10SM BKN038 OVC080 M01/M18 A3040 RMK AO2 SLP300 T10061183</t>
  </si>
  <si>
    <t>KRDU 170151Z 17005KT 10SM OVC036 00/M17 A3038 RMK AO2 SLP292 T00001167</t>
  </si>
  <si>
    <t>KRDU 170251Z 15003KT 10SM OVC031 00/M17 A3035 RMK AO2 SLP282 T00001167 58017</t>
  </si>
  <si>
    <t>KRDU 170351Z 00000KT 10SM -RA OVC031 00/M15 A3032 RMK AO2 RAB29 SLP272 P0000 T00001150</t>
  </si>
  <si>
    <t>KRDU 170422Z 10003KT 10SM -FZRA BKN015 OVC030 M01/M11 A3031 RMK AO2 RAE0353FZRAB22 P0000 T10061106</t>
  </si>
  <si>
    <t>KRDU 170451Z 00000KT 10SM -FZRA OVC015 M02/M07 A3030 RMK AO2 RAE0353FZRAB22 SLP265 P0001 T10171067 400001072</t>
  </si>
  <si>
    <t>KRDU 170551Z 31003KT 10SM -FZRA OVC015 M02/M04 A3028 RMK AO2 SLP259 P0000 60001 T10171044 10000 21022 56022</t>
  </si>
  <si>
    <t>KRDU 170651Z 29004KT 10SM -FZRA OVC015 M02/M05 A3027 RMK AO2 SLP254 P0001 T10221050</t>
  </si>
  <si>
    <t>KRDU 170751Z 00000KT 10SM OVC014 M02/M04 A3026 RMK AO2 FZRAE50 SLP249 P0000 T10221044</t>
  </si>
  <si>
    <t>KRDU 170851Z 14004KT 10SM OVC011 M02/M04 A3021 RMK AO2 PRESFR SLP232 60001 T10221044 58026</t>
  </si>
  <si>
    <t>KRDU 170951Z 16009KT 10SM OVC008 M02/M03 A3014 RMK AO2 PRESFR SLP208 T10171033</t>
  </si>
  <si>
    <t>KRDU 171051Z 29004KT 8SM OVC007 M02/M03 A3016 RMK AO2 SLP218 T10171033</t>
  </si>
  <si>
    <t>KRDU 171140Z 25005KT 2SM -DZ BR OVC006 M02/M03 A3016 RMK AO2 SFC VIS 4 DZB40 P0000 T10171033</t>
  </si>
  <si>
    <t>KRDU 171151Z 26006KT 2SM -DZ BR OVC004 M02/M03 A3016 RMK AO2 SFC VIS 4 DZB40 SLP215 P0000 60001 70002 T10171028 11017 21022 56016</t>
  </si>
  <si>
    <t>KRDU 171157Z 28003KT 1SM R23R/P6000FT -FZDZ BR OVC004 M02/M03 A3016 RMK AO2 SFC VIS 3 DZE55FZDZB55 P0000 T10171028</t>
  </si>
  <si>
    <t>KRDU 171235Z 23008KT 1SM R23R/P6000FT BR OVC002 M02/M02 A3014 RMK AO2 SFC VIS 1 1/2 DZE1155FZDZB1155E35 P0000 T10171022</t>
  </si>
  <si>
    <t>KRDU 171241Z 25007KT 1/4SM R23R/6000VP6000FT BR OVC002 M02/M02 A3015 RMK AO2 SFC VIS 1 DZE1155FZDZB1155E35 P0000 T10171022</t>
  </si>
  <si>
    <t>KRDU 171251Z 24006KT 1/4SM R23R/6000VP6000FT BR OVC002 M02/M02 A3015 RMK AO2 SFC VIS 1 1/4 DZE1155FZDZB1155E35 SLP213 P0000 T10171022</t>
  </si>
  <si>
    <t>KRDU 171351Z 24009KT 1/4SM R23R/3000V5500FT BR OVC002 M01/M02 A3014 RMK AO2 SFC VIS 3/4 SLP209 T10061017</t>
  </si>
  <si>
    <t>KRDU 171451Z 25005KT 1/4SM R23R/4500VP6000FT BR OVC002 00/M01 A3017 RMK AO2 SFC VIS 1 1/2 SLP218 60000 T00001006 53003</t>
  </si>
  <si>
    <t>KRDU 171531Z 24005KT 1SM R23R/P6000FT BR OVC003 01/00 A3016 RMK AO2 SFC VIS 3 T00060000</t>
  </si>
  <si>
    <t>KRDU 171551Z 24009KT 1SM R23R/P6000FT BR OVC003 01/01 A3015 RMK AO2 SFC VIS 3 SLP213 T00110006</t>
  </si>
  <si>
    <t>KRDU 171605Z 24009KT 1/2SM R23R/P6000FT BR OVC003 02/01 A3014 RMK AO2 SFC VIS 2 T00170011</t>
  </si>
  <si>
    <t>KRDU 171651Z 23013KT 1SM R23R/P6000FT BR OVC004 03/02 A3011 RMK AO2 SFC VIS 4 SLP198 T00280017 $</t>
  </si>
  <si>
    <t>KRDU 171751Z 23010KT 1SM R23R/P6000FT BR OVC005 04/03 A3009 RMK AO2 SFC VIS 6 SLP192 60000 T00440028 10044 21017 56025 $</t>
  </si>
  <si>
    <t>KRDU 171851Z 23007KT 1SM R23R/P6000FT BR OVC005 06/04 A3006 RMK AO2 SFC VIS 6 SLP181 T00610044 $</t>
  </si>
  <si>
    <t>KRDU 171855Z 23008KT 1 1/2SM BR OVC005 07/05 A3006 RMK AO2 SFC VIS 6 T00670050 $</t>
  </si>
  <si>
    <t>KRDU 171951Z 22009KT 1 1/2SM BR OVC006 08/06 A3006 RMK AO2 SFC VIS 6 SLP180 T00780056 $</t>
  </si>
  <si>
    <t>KRDU 172002Z 22008KT 3SM OVC007 08/06 A3006</t>
  </si>
  <si>
    <t>KRDU 172051Z 22009KT 3SM OVC007 08/06 A3007 RMK AO2 SFC VIS 7 SLP185 T00830061 55006 $</t>
  </si>
  <si>
    <t>KRDU 172137Z 22005KT 7SM OVC010 08/06 A3008 RMK AO2 T00830061 $</t>
  </si>
  <si>
    <t>KRDU 172146Z 21004KT 7SM OVC016 08/06 A3007</t>
  </si>
  <si>
    <t>KRDU 172151Z 19004KT 8SM SCT010 OVC016 08/06 A3007 RMK AO2 SLP185 T00830061 $</t>
  </si>
  <si>
    <t>KRDU 172251Z 19007KT 9SM OVC019 08/07 A3006 RMK AO2 SLP183 T00830067 $</t>
  </si>
  <si>
    <t>KRDU 172329Z 18005KT 10SM SCT028 OVC090 09/07 A3007 RMK AO2 T00890067 $</t>
  </si>
  <si>
    <t>KRDU 172351Z 19003KT 10SM SCT032 OVC090 09/07 A3007 RMK AO2 SLP185 T00940067 10094 20044 55001 $</t>
  </si>
  <si>
    <t>KRDU 180019Z 19003KT 10SM BKN025 OVC080 09/07 A3006 RMK AO2 T00890067 $</t>
  </si>
  <si>
    <t>KRDU 180051Z 18005KT 10SM SCT026 OVC080 09/06 A3005 RMK AO2 SLP179 T00890061 $</t>
  </si>
  <si>
    <t>KRDU 180151Z 24003KT 10SM FEW030 OVC100 08/06 A3004 RMK AO2 SLP174 T00780056 $</t>
  </si>
  <si>
    <t>KRDU 180251Z 00000KT 10SM BKN090 08/06 A3004 RMK AO2 SLP172 T00830061 56011 $</t>
  </si>
  <si>
    <t>KRDU 180351Z 00000KT 7SM BKN090 08/06 A3004 RMK AO2 SLP174 T00780061 $</t>
  </si>
  <si>
    <t>KRDU 180451Z 17005KT 8SM FEW085 BKN100 08/06 A3002 RMK AO2 SLP168 T00830061 400941022 $</t>
  </si>
  <si>
    <t>KRDU 180551Z 20004KT 7SM SCT095 09/08 A2999 RMK AO2 SLP156 T00940078 10094 20061 58015 $</t>
  </si>
  <si>
    <t>KRDU 180651Z 22007KT 10SM SCT090 13/12 A3000 RMK AO2 SLP159 T01330122 $</t>
  </si>
  <si>
    <t>KRDU 180751Z 24007KT 10SM SCT090 13/12 A3001 RMK AO2 SLP163 T01280117 $</t>
  </si>
  <si>
    <t>KRDU 180851Z 20009KT 9SM BKN007 13/13 A3001 RMK AO2 SLP160 T01330128 50004 $</t>
  </si>
  <si>
    <t>KRDU 180951Z 21012KT 9SM BKN007 15/14 A2998 RMK AO2 SLP151 T01500139 $</t>
  </si>
  <si>
    <t>KRDU 181051Z 21010KT 10SM SCT009 16/14 A2999 RMK AO2 SLP154 T01560144 $</t>
  </si>
  <si>
    <t>KRDU 181151Z 21012KT 10SM SCT009 BKN065 16/14 A3001 RMK AO2 SLP160 T01560144 10156 20078 53000 $</t>
  </si>
  <si>
    <t>KRDU 181251Z 20013G20KT 10SM SCT009 SCT070 BKN250 16/15 A3001 RMK AO2 SLP162 T01610150 $</t>
  </si>
  <si>
    <t>KRDU 181351Z 21014G23KT 10SM FEW009 SCT075 BKN250 18/16 A3003 RMK AO2 SLP167 T01780161 $</t>
  </si>
  <si>
    <t>KRDU 181451Z 22017KT 10SM BKN019 BKN050 BKN250 20/16 A3005 RMK AO2 SLP173 T02000161 53014 $</t>
  </si>
  <si>
    <t>KRDU 181519Z 22013KT 10SM FEW018 SCT055 BKN250 21/16 A3004 RMK AO2 T02060161 $</t>
  </si>
  <si>
    <t>KRDU 181551Z 22021G28KT 10SM BKN025 BKN250 21/16 A3004 RMK AO2 PK WND 23028/1548 SLP172 T02110161 $</t>
  </si>
  <si>
    <t>KRDU 181651Z 23017G24KT 10SM BKN023 BKN029 BKN250 22/16 A3003 RMK AO2 PK WND 24030/1634 SLP167 T02220161 $</t>
  </si>
  <si>
    <t>KRDU 181751Z 24015G25KT 10SM BKN026 BKN250 22/16 A3004 RMK AO2 PK WND 23028/1735 SLP169 T02220161 10228 20156 55003 $</t>
  </si>
  <si>
    <t>KRDU 181851Z 22018KT 10SM BKN027 BKN250 23/17 A3003 RMK AO2 PK WND 23026/1754 SLP166 T02330167</t>
  </si>
  <si>
    <t>KRDU 181951Z 23012KT 10SM BKN024 BKN250 22/17 A3004 RMK AO2 SLP169 T02170167 $</t>
  </si>
  <si>
    <t>KRDU 182005Z 32013G21KT 1/2SM R23R/3000VP6000FT RA BR FEW019 BKN036 OVC055 20/17 A3008 RMK AO2 SFC VIS 3 RAB02 PRESRR P0000 T02000167 $</t>
  </si>
  <si>
    <t>KRDU 182008Z 33010G21KT 1 1/2SM R23R/3000VP6000FT RA BR FEW019 BKN036 OVC055 18/17 A3009 RMK AO2 WSHFT 1952 SFC VIS 3 RAB02 PRESRR P0008 T01830167 $</t>
  </si>
  <si>
    <t>KRDU 182027Z VRB03KT 10SM FEW017 BKN040 OVC055 18/16 A3009 RMK AO2 WSHFT 1952 RAB02E27 P0010 T01780161 $</t>
  </si>
  <si>
    <t>KRDU 182051Z 27004KT 10SM SCT035 OVC055 18/16 A3010 RMK AO2 WSHFT 1952 RAB02E27 SLP190 P0010 60010 T01780156 53020 $</t>
  </si>
  <si>
    <t>KRDU 182129Z 22008KT 2SM RA BR BKN045 OVC060 16/15 A3012 RMK AO2 SFC VIS 3 RAB05 P0008 T01610150 $</t>
  </si>
  <si>
    <t>KRDU 182151Z 20004KT 6SM -RA BR BKN055 BKN075 OVC110 16/15 A3011 RMK AO2 RAB05B34 SLP196 P0011 T01610150 $</t>
  </si>
  <si>
    <t>KRDU 182251Z 00000KT 10SM OVC075 16/14 A3015 RMK AO2 RAE08 SLP207 BINOVC SW P0001 T01560144 $</t>
  </si>
  <si>
    <t>KRDU 182351Z 30003KT 8SM BKN075 OVC085 15/14 A3019 RMK AO2 SLP222 60022 T01500144 10239 20144 $</t>
  </si>
  <si>
    <t>KRDU 190040Z 03012G16KT 10SM SCT015 BKN020 OVC080 12/09 A3025 RMK AO2 T01220094 $</t>
  </si>
  <si>
    <t>KRDU 190051Z 02008KT 330V050 10SM SCT015 OVC020 12/08 A3027 RMK AO2 PRESRR SLP250 T01170078 $</t>
  </si>
  <si>
    <t>KRDU 190151Z 01008KT 10SM OVC028 11/04 A3032 RMK AO2 SLP264 T01060044 $</t>
  </si>
  <si>
    <t>KRDU 190218Z 01010G16KT 10SM BKN035 OVC110 10/03 A3032 RMK AO2 T01000033 $</t>
  </si>
  <si>
    <t>KRDU 190251Z 04006KT 10SM BKN035 OVC085 09/03 A3031 RMK AO2 PRESFR SLP263 T00940033 50040 $</t>
  </si>
  <si>
    <t>KRDU 190351Z 03009KT 10SM BKN038 OVC110 09/03 A3035 RMK AO2 SLP274 T00890033 $</t>
  </si>
  <si>
    <t>KRDU 190438Z VRB06KT 10SM BKN020 OVC038 09/03 A3039 RMK AO2 PRESRR T00890033 $</t>
  </si>
  <si>
    <t>KRDU 190451Z 02007KT 10SM BKN019 OVC038 08/03 A3039 RMK AO2 SLP290 T00830033 402390061 $</t>
  </si>
  <si>
    <t>KRDU 190551Z 02006KT 10SM -RA BKN018 BKN036 OVC100 07/04 A3042 RMK AO2 RAB06 PRESRR SLP298 P0005 60005 T00670044 10156 20067 51035 $</t>
  </si>
  <si>
    <t>KRDU 190619Z 05009KT 6SM RA BR SCT014 BKN034 OVC100 06/04 A3042 RMK AO2 P0003 T00560039 $</t>
  </si>
  <si>
    <t>KRDU 190651Z 04010KT 7SM RA FEW014 BKN034 OVC100 05/03 A3045 RMK AO2 SLP309 P0011 T00500033 $</t>
  </si>
  <si>
    <t>KRDU 190751Z 05013KT 10SM -RA FEW012 OVC035 05/03 A3045 RMK AO2 SLP310 P0004 T00500028 $</t>
  </si>
  <si>
    <t>KRDU 190851Z 06012KT 10SM FEW012 SCT023 OVC034 04/01 A3049 RMK AO2 RAE19 SLP324 P0000 60015 T00390011 53024 $</t>
  </si>
  <si>
    <t>KRDU 190951Z 06010G16KT 10SM FEW016 OVC035 03/01 A3052 RMK AO2 SLP335 T00330006 $</t>
  </si>
  <si>
    <t>KRDU 191051Z 04011KT 7SM BKN014 BKN021 OVC034 03/01 A3055 RMK AO2 DZB31E44 SLP347 P0000 T00280011 $</t>
  </si>
  <si>
    <t>KRDU 191131Z 04013G23KT 3SM -RA BR SCT011 BKN026 OVC037 02/00 A3056 RMK AO2 RAB01 P0001 T00170000</t>
  </si>
  <si>
    <t>KRDU 191151Z 04008KT 5SM -DZ BR SCT018 SCT026 OVC035 02/M01 A3058 RMK AO2 RAB01E44DZB44 SLP356 P0001 60016 70043 T00171006 10067 20017 51030</t>
  </si>
  <si>
    <t>KRDU 191221Z 05007KT 6SM -DZ BR BKN008 BKN015 OVC035 01/00 A3057 RMK AO2 P0000 T00110000</t>
  </si>
  <si>
    <t>KRDU 191251Z 03008KT 10SM BKN010 BKN016 OVC037 02/00 A3059 RMK AO2 DZE50 SLP362 P0000 T00170000</t>
  </si>
  <si>
    <t>KRDU 191318Z 04009KT 3SM -DZ BR FEW010 SCT015 OVC035 01/M01 A3061 RMK AO2 DZB17 P0000 T00111006</t>
  </si>
  <si>
    <t>KRDU 191351Z 04005KT 3SM -DZ BR FEW010 OVC038 02/00 A3061 RMK AO2 DZB17 SLP368 P0000 T00170000</t>
  </si>
  <si>
    <t>KRDU 191451Z 04008KT 10SM SCT014 OVC037 02/M01 A3063 RMK AO2 DZE31 SLP373 P0000 60000 T00221006 53016</t>
  </si>
  <si>
    <t>KRDU 191551Z 04009KT 10SM SCT016 OVC035 02/M02 A3062 RMK AO2 SLP370 T00221017 $</t>
  </si>
  <si>
    <t>KRDU 191651Z 05010KT 10SM FEW018 OVC036 02/M02 A3060 RMK AO2 SLP364 T00221017</t>
  </si>
  <si>
    <t>KRDU 191751Z 03009KT 10SM FEW020 OVC035 03/M02 A3059 RMK AO2 SLP360 60000 T00281022 10028 20011 57013</t>
  </si>
  <si>
    <t>KRDU 191851Z 05010KT 10SM FEW024 BKN035 OVC050 03/M02 A3057 RMK AO2 SLP352 T00331017</t>
  </si>
  <si>
    <t>KRDU 191951Z 02006KT 10SM -RA BKN028 OVC045 03/M03 A3057 RMK AO2 RAB49 SLP356 P0000 T00281028</t>
  </si>
  <si>
    <t>KRDU 192051Z 04009KT 10SM FEW028 OVC038 03/M03 A3057 RMK AO2 RAE36 SLP354 P0000 60000 T00281033 56007</t>
  </si>
  <si>
    <t>KRDU 192151Z 05009KT 10SM FEW028 OVC038 03/M03 A3056 RMK AO2 SLP353 T00281033</t>
  </si>
  <si>
    <t>KRDU 192251Z 06007KT 10SM BKN030 OVC036 03/M03 A3057 RMK AO2 SLP355 T00281033</t>
  </si>
  <si>
    <t>KRDU 192319Z 04006KT 10SM BKN027 OVC036 03/M04 A3058 RMK AO2 T00281039</t>
  </si>
  <si>
    <t>KRDU 192351Z 07005KT 10SM OVC026 03/M03 A3059 RMK AO2 SLP361 60000 T00281033 10033 20028 53007</t>
  </si>
  <si>
    <t>KRDU 200051Z 06005KT 10SM BKN026 OVC035 03/M03 A3059 RMK AO2 SLP361 T00281028</t>
  </si>
  <si>
    <t>KRDU 200151Z 03007KT 10SM BKN027 OVC035 03/M05 A3059 RMK AO2 SLP361 T00281050</t>
  </si>
  <si>
    <t>KRDU 200251Z 04007KT 10SM OVC026 03/M05 A3058 RMK AO2 SLP359 T00281050 58003</t>
  </si>
  <si>
    <t>KRDU 200351Z 04008KT 10SM OVC026 03/M06 A3058 RMK AO2 SLP359 T00281056</t>
  </si>
  <si>
    <t>KRDU 200451Z 04009KT 10SM BKN026 OVC042 03/M06 A3057 RMK AO2 SLP355 T00281056 400830011</t>
  </si>
  <si>
    <t>KRDU 200551Z 03007KT 10SM BKN027 OVC042 03/M06 A3055 RMK AO2 SLP349 T00281061 10028 20028 58009</t>
  </si>
  <si>
    <t>KRDU 200651Z 04006KT 10SM SCT028 BKN035 OVC200 03/M07 A3056 RMK AO2 SLP350 T00281067</t>
  </si>
  <si>
    <t>KRDU 200751Z 04008KT 10SM FEW028 BKN035 OVC200 02/M07 A3054 RMK AO2 SLP346 T00221067</t>
  </si>
  <si>
    <t>KRDU 200851Z 02007KT 10SM BKN032 OVC200 02/M06 A3054 RMK AO2 SLP344 T00221061 58005</t>
  </si>
  <si>
    <t>KRDU 200951Z 03009KT 10SM BKN029 OVC200 02/M06 A3054 RMK AO2 SLP343 T00171061</t>
  </si>
  <si>
    <t>KRDU 201051Z VRB06KT 10SM BKN027 OVC200 01/M06 A3053 RMK AO2 SLP342 T00111061</t>
  </si>
  <si>
    <t>KRDU 201151Z 03005KT 10SM BKN027 BKN200 01/M07 A3053 RMK AO2 SLP342 T00061067 10028 20006 56002</t>
  </si>
  <si>
    <t>KRDU 201251Z 04010KT 10SM BKN019 BKN028 OVC200 00/M07 A3055 RMK AO2 SLP349 T00001067</t>
  </si>
  <si>
    <t>KRDU 201351Z 04007KT 10SM BKN017 OVC028 00/M07 A3056 RMK AO2 SLP352 T00001067</t>
  </si>
  <si>
    <t>KRDU 201451Z 03007KT 10SM SCT025 BKN032 BKN250 01/M06 A3055 RMK AO2 SLP349 T00111056 50006</t>
  </si>
  <si>
    <t>KRDU 201527Z 04006KT 10SM BKN026 BKN032 BKN250 02/M05 A3054 RMK AO2 T00221050</t>
  </si>
  <si>
    <t>KRDU 201551Z 04006KT 10SM BKN028 BKN250 03/M05 A3053 RMK AO2 SLP341 T00281050</t>
  </si>
  <si>
    <t>KRDU 201651Z VRB04KT 10SM OVC026 04/M04 A3048 RMK AO2 SLP325 T00391044</t>
  </si>
  <si>
    <t>KRDU 201751Z 32003KT 10SM BKN026 OVC034 06/M04 A3043 RMK AO2 SLP306 T00561039 10056 20000 58041</t>
  </si>
  <si>
    <t>KRDU 201851Z 00000KT 10SM OVC027 06/M03 A3039 RMK AO2 SLP293 T00611028</t>
  </si>
  <si>
    <t>KRDU 201951Z 30003KT 10SM BKN028 OVC035 07/M02 A3037 RMK AO2 SLP284 T00721022</t>
  </si>
  <si>
    <t>KRDU 202051Z 27003KT 10SM BKN025 OVC032 07/M02 A3035 RMK AO2 SLP279 T00671022 56026</t>
  </si>
  <si>
    <t>KRDU 202151Z 00000KT 10SM BKN023 OVC032 07/M02 A3034 RMK AO2 SLP274 T00671022</t>
  </si>
  <si>
    <t>KRDU 202251Z 00000KT 10SM BKN027 06/M01 A3032 RMK AO2 SLP270 T00611011</t>
  </si>
  <si>
    <t>KRDU 202351Z 00000KT 10SM SCT021 04/M01 A3033 RMK AO2 SLP272 T00391006 10072 20039 55008</t>
  </si>
  <si>
    <t>KRDU 210051Z 00000KT 10SM FEW021 03/M01 A3033 RMK AO2 SLP272 T00281006</t>
  </si>
  <si>
    <t>KRDU 210151Z 00000KT 10SM FEW021 01/M01 A3031 RMK AO2 SLP266 T00111011</t>
  </si>
  <si>
    <t>KRDU 210251Z 00000KT 10SM CLR M01/M02 A3028 RMK AO2 SLP257 T10061022 58016</t>
  </si>
  <si>
    <t>KRDU 210351Z 00000KT 8SM CLR M01/M03 A3028 RMK AO2 SLP256 T10111028</t>
  </si>
  <si>
    <t>KRDU 210451Z 00000KT 8SM FEW200 M01/M02 A3027</t>
  </si>
  <si>
    <t>KRDU 210551Z 28003KT 9SM FEW200 M01/M02 A3026 RMK AO2 SLP250 T10061022 10039 21017 57006</t>
  </si>
  <si>
    <t>KRDU 210651Z 25004KT 9SM FEW200 M01/M03 A3024 RMK AO2 SLP242 T10111028</t>
  </si>
  <si>
    <t>KRDU 210751Z 00000KT 9SM FEW200 M01/M03 A3024 RMK AO2 SLP242 T10111033</t>
  </si>
  <si>
    <t>KRDU 210851Z 24004KT 8SM FEW200 M03/M04 A3023 RMK AO2 SLP239 T10281039 56011</t>
  </si>
  <si>
    <t>KRDU 210951Z 00000KT 7SM FEW250 M02/M03 A3022 RMK AO2 SLP236 T10171033</t>
  </si>
  <si>
    <t>KRDU 211051Z 00000KT 7SM FEW250 M03/M04 A3024 RMK AO2 SLP243 T10281039</t>
  </si>
  <si>
    <t>KRDU 211151Z 00000KT 6SM BR CLR M02/M03 A3026 RMK AO2 SLP251 T10221033 11006 21028 53011</t>
  </si>
  <si>
    <t>KRDU 211251Z 00000KT 10SM CLR M03/M04 A3028 RMK AO2 SLP259 T10281039</t>
  </si>
  <si>
    <t>KRDU 211351Z 00000KT 10SM FEW250 01/M01 A3029 RMK AO2 SLP260 T00111006</t>
  </si>
  <si>
    <t>KRDU 211451Z 00000KT 10SM FEW250 06/M01 A3030 RMK AO2 SLP263 T00561006 51013</t>
  </si>
  <si>
    <t>KRDU 211551Z VRB03KT 10SM FEW250 11/M04 A3029 RMK AO2 SLP260 T01061044</t>
  </si>
  <si>
    <t>KRDU 211651Z 00000KT 10SM FEW250 13/M06 A3027 RMK AO2 SLP253 T01281061</t>
  </si>
  <si>
    <t>KRDU 211751Z 28006KT 10SM FEW250 14/M10 A3026 RMK AO2 SLP246 T01441100 10144 21028 58015</t>
  </si>
  <si>
    <t>KRDU 211851Z VRB03KT 10SM FEW250 14/M10 A3023 RMK AO2 SLP240 T01441100</t>
  </si>
  <si>
    <t>KRDU 211951Z 00000KT 10SM FEW250 15/M10 A3022 RMK AO2 SLP233 T01501100</t>
  </si>
  <si>
    <t>KRDU 212051Z 00000KT 10SM BKN250 14/M11 A3022 RMK AO2 SLP235 T01441106 55012</t>
  </si>
  <si>
    <t>KRDU 212151Z 00000KT 10SM BKN250 12/M07 A3024 RMK AO2 SLP241 T01171067</t>
  </si>
  <si>
    <t>KRDU 212251Z 00000KT 10SM BKN250 08/M03 A3025 RMK AO2 SLP245 T00831033</t>
  </si>
  <si>
    <t>KRDU 212351Z 00000KT 10SM SCT250 06/M04 A3025 RMK AO2 SLP246 T00611044 10150 20061 51010</t>
  </si>
  <si>
    <t>KRDU 220051Z 14006KT 10SM SCT250 07/M04 A3025 RMK AO2 SLP246 T00721044</t>
  </si>
  <si>
    <t>KRDU 220151Z 16005KT 10SM SCT250 07/M04 A3026 RMK AO2 SLP248 T00671044</t>
  </si>
  <si>
    <t>KRDU 220251Z 16005KT 10SM FEW250 06/M04 A3025 RMK AO2 SLP245 T00611044 58001</t>
  </si>
  <si>
    <t>KRDU 220351Z 20003KT 10SM FEW250 06/M04 A3025 RMK AO2 SLP242 T00611044</t>
  </si>
  <si>
    <t>KRDU 220451Z 18003KT 10SM BKN250 04/M03 A3022 RMK AO2 SLP235 T00441033 401501028</t>
  </si>
  <si>
    <t>KRDU 220551Z 19004KT 10SM BKN250 06/M03 A3020 RMK AO2 SLP226 T00561033 10072 20039 58016</t>
  </si>
  <si>
    <t>KRDU 220651Z 23005KT 10SM SCT070 BKN250 04/M02 A3019 RMK AO2 SLP223 T00391022</t>
  </si>
  <si>
    <t>KRDU 220751Z 21006KT 10SM FEW080 BKN250 04/M02 A3016 RMK AO2 SLP214 T00441017</t>
  </si>
  <si>
    <t>KRDU 220851Z 23008KT 10SM BKN080 BKN250 04/M01 A3017 RMK AO2 SLP215 T00391011 55012</t>
  </si>
  <si>
    <t>KRDU 220951Z 23006KT 10SM BKN085 BKN250 05/M01 A3015 RMK AO2 SLP208 T00501006</t>
  </si>
  <si>
    <t>KRDU 221051Z 23007KT 10SM FEW065 BKN095 BKN250 06/00 A3014 RMK AO2 SLP205 T00560000</t>
  </si>
  <si>
    <t>KRDU 221151Z 23006KT 10SM FEW065 SCT095 SCT250 04/M01 A3014 RMK AO2 SLP207 T00391006 10061 20033 55009</t>
  </si>
  <si>
    <t>KRDU 221251Z 23005KT 10SM BKN090 BKN250 04/00 A3014 RMK AO2 SLP209 T00440000</t>
  </si>
  <si>
    <t>KRDU 221351Z 23010KT 10SM FEW090 SCT250 07/01 A3015 RMK AO2 SLP210 T00720011</t>
  </si>
  <si>
    <t>KRDU 221451Z 24011KT 10SM FEW090 BKN250 09/02 A3015 RMK AO2 SLP210 T00940017 50004</t>
  </si>
  <si>
    <t>KRDU 221551Z 23010KT 10SM SCT250 12/03 A3013 RMK AO2 SLP203 T01220028</t>
  </si>
  <si>
    <t>KRDU 221651Z 23008KT 10SM FEW250 14/02 A3009 RMK AO2 SLP189 T01440022</t>
  </si>
  <si>
    <t>KRDU 221751Z 25009KT 10SM FEW250 16/02 A3006 RMK AO2 SLP178 T01610022 10161 20033 58030</t>
  </si>
  <si>
    <t>KRDU 221851Z 22010KT 10SM FEW250 18/03 A3004 RMK AO2 SLP171 T01780028</t>
  </si>
  <si>
    <t>KRDU 221951Z 24006KT 10SM FEW250 18/02 A3004 RMK AO2 SLP173 T01780022</t>
  </si>
  <si>
    <t>KRDU 222051Z 30008G14KT 280V340 10SM FEW200 BKN250 18/M02 A3007 RMK AO2 SLP183 T01831017 53004</t>
  </si>
  <si>
    <t>KRDU 222151Z 31003KT 10SM FEW200 BKN250 17/M03 A3011 RMK AO2 SLP194 T01671028</t>
  </si>
  <si>
    <t>KRDU 222251Z 00000KT 10SM BKN250 12/M01 A3014 RMK AO2 SLP205 T01171011</t>
  </si>
  <si>
    <t>KRDU 222351Z 32005KT 10SM SCT250 13/M04 A3019 RMK AO2 SLP223 T01331044 10189 20100 53038</t>
  </si>
  <si>
    <t>KRDU 230051Z 33005KT 10SM SCT250 13/M06 A3022 RMK AO2 SLP234 T01281061</t>
  </si>
  <si>
    <t>KRDU 230151Z VRB06KT 10SM SCT250 11/M06 A3026 RMK AO2 SLP248 T01111061</t>
  </si>
  <si>
    <t>KRDU 230251Z VRB06KT 10SM SCT250 10/M05 A3030 RMK AO2 SLP259 T01001050 53037</t>
  </si>
  <si>
    <t>KRDU 230351Z 36007KT 300V040 10SM FEW250 08/M05 A3033 RMK AO2 SLP271 T00831050</t>
  </si>
  <si>
    <t>KRDU 230451Z 02004KT 10SM SCT250 07/M04 A3035 RMK AO2 SLP276 T00671044 401890033</t>
  </si>
  <si>
    <t>KRDU 230551Z 02005KT 10SM FEW200 06/M04 A3036 RMK AO2 SLP281 T00561039 10133 20056 51022</t>
  </si>
  <si>
    <t>KRDU 230651Z VRB04KT 10SM FEW200 04/M04 A3038 RMK AO2 SLP286 T00441039</t>
  </si>
  <si>
    <t>KRDU 230751Z 03005KT 10SM FEW200 04/M04 A3040 RMK AO2 SLP293 T00391039</t>
  </si>
  <si>
    <t>KRDU 230851Z 04003KT 10SM BKN240 02/M04 A3041 RMK AO2 SLP297 T00221039 51016</t>
  </si>
  <si>
    <t>KRDU 230951Z 00000KT 10SM SCT230 01/M04 A3043 RMK AO2 SLP304 T00111039</t>
  </si>
  <si>
    <t>KRDU 231051Z 00000KT 10SM SCT230 00/M04 A3044 RMK AO2 SLP311 T00001044</t>
  </si>
  <si>
    <t>KRDU 231151Z 00000KT 10SM BKN190 M01/M03 A3048 RMK AO2 SLP324 T10061033 10056 21017 53025</t>
  </si>
  <si>
    <t>KRDU 231251Z 00000KT 10SM BKN160 BKN200 00/M03 A3050 RMK AO2 SLP331 T00001033</t>
  </si>
  <si>
    <t>KRDU 231351Z 05004KT 10SM BKN160 BKN200 03/M02 A3051 RMK AO2 SLP333 T00331017</t>
  </si>
  <si>
    <t>KRDU 231451Z 10007KT 10SM BKN160 BKN200 06/M03 A3054 RMK AO2 SLP342 T00561033 53018</t>
  </si>
  <si>
    <t>KRDU 231551Z 10007KT 10SM BKN160 BKN250 07/M04 A3055 RMK AO2 SLP345 T00721039</t>
  </si>
  <si>
    <t>KRDU 231651Z 00000KT 10SM BKN150 BKN250 08/M03 A3052 RMK AO2 SLP336 T00831033</t>
  </si>
  <si>
    <t>KRDU 231751Z 10004KT 10SM BKN160 BKN250 09/M04 A3050 RMK AO2 SLP329 T00941039 10094 21006 58014</t>
  </si>
  <si>
    <t>KRDU 231851Z VRB03KT 10SM SCT160 SCT250 10/M05 A3047 RMK AO2 SLP319 T01001050</t>
  </si>
  <si>
    <t>KRDU 231951Z 13003KT 10SM SCT140 SCT250 11/M05 A3046 RMK AO2 SLP316 T01111050</t>
  </si>
  <si>
    <t>KRDU 232051Z VRB04KT 10SM FEW140 SCT250 11/M05 A3046 RMK AO2 SLP315 T01061050 56014</t>
  </si>
  <si>
    <t>KRDU 232151Z 00000KT 10SM FEW140 SCT250 10/M05 A3046 RMK AO2 SLP318 T01001050</t>
  </si>
  <si>
    <t>KRDU 232251Z 12003KT 10SM FEW140 SCT250 06/M03 A3047 RMK AO2 SLP321 T00611028</t>
  </si>
  <si>
    <t>KRDU 232351Z 13003KT 10SM BKN170 07/M03 A3045 RMK AO2 SLP313 T00721033 10117 20044 58003</t>
  </si>
  <si>
    <t>KRDU 240051Z 00000KT 10SM BKN170 BKN250 07/M02 A3045 RMK AO2 SLP314 T00671022</t>
  </si>
  <si>
    <t>KRDU 240151Z 09004KT 10SM BKN042 BKN170 BKN250 07/M02 A3044 RMK AO2 SLP308 T00671022</t>
  </si>
  <si>
    <t>KRDU 240251Z 00000KT 10SM BKN045 BKN250 07/M02 A3042 RMK AO2 SLP304 T00721022 58008</t>
  </si>
  <si>
    <t>KRDU 240351Z 00000KT 10SM BKN055 BKN140 BKN220 07/M02 A3041 RMK AO2 SLP298 T00721017</t>
  </si>
  <si>
    <t>KRDU 240451Z 18003KT 10SM BKN060 BKN140 07/M01 A3038 RMK AO2 SLP287 T00721011 401171017</t>
  </si>
  <si>
    <t>KRDU 240551Z 13003KT 10SM BKN045 BKN070 BKN140 07/M01 A3034 RMK AO2 SLP276 T00721011 10078 20061 58026</t>
  </si>
  <si>
    <t>KRDU 240651Z 10003KT 10SM BKN055 OVC070 07/M01 A3031 RMK AO2 SLP266 T00721006</t>
  </si>
  <si>
    <t>KRDU 240751Z 00000KT 10SM BKN050 OVC070 07/01 A3030 RMK AO2 SLP262 T00720006</t>
  </si>
  <si>
    <t>KRDU 240851Z 30004KT 10SM BKN048 OVC060 07/02 A3031 RMK AO2 SLP266 T00720017 55010</t>
  </si>
  <si>
    <t>KRDU 240951Z 08003KT 10SM BKN048 OVC060 07/01 A3027 RMK AO2 SLP252 T00720011</t>
  </si>
  <si>
    <t>KRDU 241051Z 04003KT 10SM BKN039 BKN048 OVC055 07/01 A3028 RMK AO2 SLP254 T00720011</t>
  </si>
  <si>
    <t>KRDU 241151Z 01003KT 10SM OVC035 07/01 A3030 RMK AO2 SLP259 T00720011 10078 20067 55006</t>
  </si>
  <si>
    <t>KRDU 241223Z 01004KT 8SM -RA OVC027 06/03 A3032 RMK AO2 RAB09 P0000 T00610028</t>
  </si>
  <si>
    <t>KRDU 241251Z 35004KT 10SM BKN017 OVC027 06/03 A3034 RMK AO2 RAB09E24 SLP274 P0000 T00610028</t>
  </si>
  <si>
    <t>KRDU 241351Z 00000KT 10SM OVC018 07/03 A3033 RMK AO2 RAB20E30 SLP273 P0000 T00670033</t>
  </si>
  <si>
    <t>KRDU 241451Z 18003KT 10SM BKN016 OVC021 07/04 A3032 RMK AO2 SLP268 60000 T00720039 50009</t>
  </si>
  <si>
    <t>KRDU 241534Z 20005KT 10SM FEW020 SCT060 OVC090 08/04 A3031 RMK AO2 T00780044</t>
  </si>
  <si>
    <t>KRDU 241551Z 20005KT 7SM -RA FEW020 SCT065 OVC085 08/05 A3030 RMK AO2 RAB45 SLP261 P0001 T00780050</t>
  </si>
  <si>
    <t>KRDU 241651Z 25003KT 8SM FEW040 SCT075 OVC100 10/07 A3027 RMK AO2 RAB03E49 SLP252 P0001 T01000072 $</t>
  </si>
  <si>
    <t>KRDU 241751Z 24011KT 10SM SCT080 BKN150 12/08 A3023 RMK AO2 SLP236 60002 T01220083 10122 20061 $</t>
  </si>
  <si>
    <t>KRDU 241851Z 25006KT 10SM BKN100 BKN150 14/08 A3024 RMK AO2 SLP239 T01390083 $</t>
  </si>
  <si>
    <t>KRDU 241951Z 29006KT 10SM BKN100 BKN160 14/08 A3023 RMK AO2 PRESRR SLP236 T01390078 $</t>
  </si>
  <si>
    <t>KRDU 242051Z 24004KT 10SM OVC110 14/08 A3024 RMK AO2 SLP239 T01390078 53002 $</t>
  </si>
  <si>
    <t>KRDU 242151Z 27003KT 9SM BKN050 OVC120 13/09 A3024 RMK AO2 RAB12E22 SLP240 BINOVC SW P0000 T01280089 $</t>
  </si>
  <si>
    <t>KRDU 242251Z 00000KT 10SM SCT065 BKN110 BKN150 12/09 A3024 RMK AO2 SLP241 T01220089 $</t>
  </si>
  <si>
    <t>KRDU 242351Z 00000KT 10SM SCT060 OVC120 12/09 A3026 RMK AO2 SLP248 60000 T01170089 10150 20117 53008 $</t>
  </si>
  <si>
    <t>KRDU 250051Z 00000KT 9SM BKN160 OVC200 12/09 A3028 RMK AO2 SLP253 T01170089 $</t>
  </si>
  <si>
    <t>KRDU 250151Z 00000KT 9SM SCT090 BKN160 OVC180 11/09 A3028 RMK AO2 SLP256 T01110089 $</t>
  </si>
  <si>
    <t>KRDU 250251Z 00000KT 9SM BKN110 OVC140 11/09 A3030 RMK AO2 SLP262 T01110089 53014 $</t>
  </si>
  <si>
    <t>KRDU 250351Z 00000KT 8SM SCT120 BKN140 OVC180 11/09 A3030 RMK AO2 SLP262 T01060089 $</t>
  </si>
  <si>
    <t>KRDU 250451Z 00000KT 8SM FEW070 BKN110 BKN180 11/09 A3031 RMK AO2 SLP265 T01060089 401500061 $</t>
  </si>
  <si>
    <t>KRDU 250551Z 00000KT 8SM BKN120 BKN180 10/09 A3031 RMK AO2 SLP265 T01000089 10117 20100 52004 $</t>
  </si>
  <si>
    <t>KRDU 250651Z 00000KT 9SM BKN130 11/09 A3032 RMK AO2 SLP268 T01110089 $</t>
  </si>
  <si>
    <t>KRDU 250751Z 00000KT 8SM BKN100 10/08 A3034 RMK AO2 SLP273 T01000083 $</t>
  </si>
  <si>
    <t>KRDU 250851Z 00000KT 8SM FEW065 BKN110 10/08 A3035 RMK AO2 SLP276 T01000083 53011 $</t>
  </si>
  <si>
    <t>KRDU 250951Z 06008KT 9SM BKN110 11/08 A3036 RMK AO2 SLP280 T01060083 $</t>
  </si>
  <si>
    <t>KRDU 251051Z 06005KT 9SM BKN060 10/08 A3038 RMK AO2 SLP288 T01000083 $</t>
  </si>
  <si>
    <t>KRDU 251151Z 06006KT 9SM BKN060 09/08 A3040 RMK AO2 SLP294 70002 T00940078 10111 20094 53018 $</t>
  </si>
  <si>
    <t>KRDU 251251Z 06006KT 10SM BKN041 BKN060 09/08 A3043 RMK AO2 SLP303 T00940078 $</t>
  </si>
  <si>
    <t>KRDU 251351Z 06006KT 10SM BKN050 BKN110 10/07 A3044 RMK AO2 SLP308 T01000072 $</t>
  </si>
  <si>
    <t>KRDU 251451Z 07006KT 10SM BKN055 BKN110 11/07 A3046 RMK AO2 SLP315 T01110067 51020 $</t>
  </si>
  <si>
    <t>KRDU 251551Z 06005KT 10SM FEW050 BKN110 BKN250 13/07 A3047 RMK AO2 SLP319 T01280067 $</t>
  </si>
  <si>
    <t>KRDU 251651Z 10005KT 10SM SCT045 BKN110 BKN250 13/06 A3046 RMK AO2 SLP314 T01330061 $</t>
  </si>
  <si>
    <t>KRDU 251751Z 08006KT 10SM BKN044 13/06 A3045 RMK AO2 SLP311 T01330061 10139 20089 58003 $</t>
  </si>
  <si>
    <t>KRDU 251851Z VRB03KT 10SM BKN043 14/07 A3044 RMK AO2 SLP307 T01440067 $</t>
  </si>
  <si>
    <t>KRDU 251951Z 10005KT 10SM BKN042 15/07 A3044 RMK AO2 SLP307 T01500072 $</t>
  </si>
  <si>
    <t>KRDU 252051Z 07005KT 10SM BKN055 16/07 A3044 RMK AO2 SLP308 T01560072 55003 $</t>
  </si>
  <si>
    <t>KRDU 252151Z 08004KT 10SM BKN038 13/07 A3045 RMK AO2 SLP312 T01280072 $</t>
  </si>
  <si>
    <t>KRDU 252251Z 09007KT 10SM BKN040 13/07 A3047 RMK AO2 SLP318 T01330072 $</t>
  </si>
  <si>
    <t>KRDU 252351Z 00000KT 10SM SCT036 BKN050 OVC065 12/07 A3050 RMK AO2 SLP327 T01170072 10156 20111 53018 $</t>
  </si>
  <si>
    <t>KRDU 260051Z 07005KT 10SM SCT037 BKN065 BKN090 12/07 A3051 RMK AO2 SLP331 T01170072 $</t>
  </si>
  <si>
    <t>KRDU 260151Z 09004KT 10SM OVC060 12/07 A3053 RMK AO2 SLP337 T01220072 $</t>
  </si>
  <si>
    <t>KRDU 260251Z 10006KT 10SM OVC039 12/07 A3054 RMK AO2 SLP342 T01170067 53015 $</t>
  </si>
  <si>
    <t>KRDU 260351Z 09007KT 10SM BKN039 OVC050 12/06 A3055 RMK AO2 SLP346 T01170061 $</t>
  </si>
  <si>
    <t>KRDU 260451Z 09007KT 10SM OVC045 11/06 A3056 RMK AO2 SLP347 T01110061 401560089 $</t>
  </si>
  <si>
    <t>KRDU 260551Z 09005KT 10SM OVC044 11/06 A3056 RMK AO2 SLP347 T01060056 10122 20106 50005 $</t>
  </si>
  <si>
    <t>KRDU 260651Z 07007KT 10SM BKN042 OVC055 10/05 A3055 RMK AO2 SLP344 T01000050 $</t>
  </si>
  <si>
    <t>KRDU 260751Z 09007KT 10SM OVC040 10/04 A3056 RMK AO2 SLP349 T01000044 $</t>
  </si>
  <si>
    <t>KRDU 260851Z 07007KT 10SM OVC038 09/04 A3055 RMK AO2 SLP346 T00940044 58001 $</t>
  </si>
  <si>
    <t>KRDU 260951Z 08008KT 10SM SCT045 OVC060 09/03 A3056 RMK AO2 SLP347 T00890033 $</t>
  </si>
  <si>
    <t>KRDU 261051Z 07006KT 10SM OVC041 08/03 A3056 RMK AO2 SLP347 T00830033 $</t>
  </si>
  <si>
    <t>KRDU 261151Z 06005KT 10SM BKN034 OVC042 09/03 A3058 RMK AO2 SLP354 T00890033 10106 20083 53008 $</t>
  </si>
  <si>
    <t>KRDU 261251Z 07007KT 10SM OVC039 08/03 A3059 RMK AO2 SLP358 T00830033 $</t>
  </si>
  <si>
    <t>KRDU 261351Z 06004KT 10SM OVC042 09/03 A3059 RMK AO2 SLP360 T00890033 $</t>
  </si>
  <si>
    <t>KRDU 261451Z 05005KT 10SM OVC042 09/04 A3060 RMK AO2 SLP362 T00940039 51008 $</t>
  </si>
  <si>
    <t>KRDU 261551Z 06005KT 10SM BKN040 OVC055 10/04 A3058 RMK AO2 SLP355 T01000044 $</t>
  </si>
  <si>
    <t>KRDU 261651Z VRB03KT 10SM OVC055 11/05 A3055 RMK AO2 SLP345 T01060050 $</t>
  </si>
  <si>
    <t>KRDU 261751Z 00000KT 10SM BKN065 BKN250 13/06 A3052 RMK AO2 SLP336 T01280056 10128 20083 58026 $</t>
  </si>
  <si>
    <t>KRDU 261851Z 11003KT 10SM BKN065 BKN250 14/06 A3048 RMK AO2 SLP323 T01390056 $</t>
  </si>
  <si>
    <t>KRDU 261951Z 24003KT 10SM BKN060 BKN250 15/06 A3047 RMK AO2 SLP317 T01500061 $</t>
  </si>
  <si>
    <t>KRDU 262051Z 00000KT 10SM SCT060 BKN250 15/06 A3045 RMK AO2 SLP312 T01500061 56023 $</t>
  </si>
  <si>
    <t>KRDU 262151Z 15003KT 10SM BKN034 BKN060 BKN250 14/07 A3044 RMK AO2 SLP308 T01390067 $</t>
  </si>
  <si>
    <t>KRDU 262251Z 00000KT 10SM BKN030 OVC060 14/07 A3043 RMK AO2 SLP306 T01390072 $</t>
  </si>
  <si>
    <t>KRDU 262309Z 00000KT 10SM OVC028 14/07 A3043 RMK AO2 T01390072 $</t>
  </si>
  <si>
    <t>KRDU 262351Z 17003KT 10SM OVC028 13/08 A3042 RMK AO2 SLP300 T01330078 10156 20122 58013 $</t>
  </si>
  <si>
    <t>KRDU 270028Z 20003KT 10SM OVC032 14/08 A3042 RMK AO2 T01390078 $</t>
  </si>
  <si>
    <t>KRDU 270051Z 22004KT 10SM OVC033 14/08 A3042 RMK AO2 SLP300 T01390078 $</t>
  </si>
  <si>
    <t>KRDU 270127Z 23004KT 10SM SCT014 OVC028 13/08 A3041 RMK AO2 T01280078 $</t>
  </si>
  <si>
    <t>KRDU 270151Z 23005KT 10SM BKN014 OVC028 13/07 A3040 RMK AO2 SLP294 T01280072 $</t>
  </si>
  <si>
    <t>KRDU 270251Z 20007KT 10SM -DZ OVC010 12/09 A3038 RMK AO2 DZB44 SLP286 P0000 60000 T01170089 58014 $</t>
  </si>
  <si>
    <t>KRDU 270324Z 19006KT 7SM -DZ OVC008 11/10 A3037 RMK AO2 RAB07E18 P0000 T01110100 $</t>
  </si>
  <si>
    <t>KRDU 270329Z 21004KT 2SM -DZ BR OVC007 11/10 A3037 RMK AO2 SFC VIS 3 RAB07E18 P0000 T01060100 $</t>
  </si>
  <si>
    <t>KRDU 270351Z 00000KT 1 1/2SM -RA BR BKN005 OVC013 11/10 A3035 RMK AO2 SFC VIS 2 DZE38RAB07E18B38 SLP277 P0002 T01060100 $</t>
  </si>
  <si>
    <t>KRDU 270405Z 25005KT 1 1/2SM -DZ BR BKN003 OVC013 11/10 A3035 RMK AO2 SFC VIS 2 RAE04DZB04 P0001 T01060100 $</t>
  </si>
  <si>
    <t>KRDU 270433Z 20004KT 1/2SM R23R/P6000FT -DZ BR BKN003 OVC013 11/10 A3033 RMK AO2 SFC VIS 2 RAE04DZB04 P0002 T01060100 $</t>
  </si>
  <si>
    <t>KRDU 270451Z 21004KT 1/2SM R23R/P6000FT -DZ BR BKN003 OVC013 11/11 A3033 RMK AO2 SFC VIS 2 1/2 RAE04DZB04 SLP269 P0002 T01110106 401560083 $</t>
  </si>
  <si>
    <t>KRDU 270551Z 22006KT 1/2SM R23R/P6000FT -DZ BR BKN003 OVC008 11/11 A3030 RMK AO2 SFC VIS 2 1/2 DZE04B48RAB18E48 SLP261 P0000 60004 T01110106 10139 20106 56025 $</t>
  </si>
  <si>
    <t>DZ FG</t>
  </si>
  <si>
    <t>KRDU 270651Z 23007KT 1/4SM R23R/4000V6000FT DZ FG OVC001 11/11 A3028 RMK AO2 SFC VIS 1/2 SLP253 P0000 T01110106 $</t>
  </si>
  <si>
    <t>KRDU 270732Z 22007KT 1/4SM R23R/P6000FT -DZ BR OVC002 11/11 A3027</t>
  </si>
  <si>
    <t>KRDU 270751Z 24006KT 1/4SM R23R/P6000FT -DZ BR OVC002 11/11 A3026 RMK AO2 SFC VIS 1 1/2 SLP246 P0001 T01110106 $</t>
  </si>
  <si>
    <t>KRDU 270851Z 22008KT 1SM R23R/P6000FT -DZ BR BKN003 OVC008 12/11 A3023 RMK AO2 SFC VIS 2 SLP234 P0000 60001 T01170111 58025 $</t>
  </si>
  <si>
    <t>KRDU 270905Z 22008KT 1/4SM R23R/P6000FT -DZ BR BKN002 OVC008 12/11 A3022 RMK AO2 SFC VIS 1 P0000 T01170111 $</t>
  </si>
  <si>
    <t>KRDU 270951Z 22006KT 1/4SM R23R/5000VP6000FT FG OVC001 12/12 A3021 RMK AO2 SFC VIS 1/2 DZE50 SLP231 P0000 T01170117 $</t>
  </si>
  <si>
    <t>KRDU 271051Z 24010KT 1/4SM R23R/2600V4500FT FG OVC001 12/12 A3022 RMK AO2 SFC VIS 1/2 SLP233 T01170117 $</t>
  </si>
  <si>
    <t>KRDU 271105Z 24010KT 1/4SM R23R/5500VP6000FT BR OVC002 12/12 A3022 RMK AO2 SFC VIS 3/4 T01170117 $</t>
  </si>
  <si>
    <t>KRDU 271151Z 23009KT 1/4SM R23R/2200V4000FT FG OVC002 12/12 A3021 RMK AO2 SFC VIS 1/2 SLP230 60001 70005 T01170117 10117 20111 56005</t>
  </si>
  <si>
    <t>KRDU 271251Z 22011KT 1/4SM R23R/4500VP6000FT FG OVC002 12/12 A3018 RMK AO2 SFC VIS 1/2 SLP218 T01220122</t>
  </si>
  <si>
    <t>KRDU 271351Z 24011KT 1/4SM R23R/6000VP6000FT BR OVC002 13/13 A3019 RMK AO2 SFC VIS 1 SLP222 T01280128</t>
  </si>
  <si>
    <t>KRDU 271451Z 22014KT 1/4SM R23R/P6000FT -DZ BR OVC002 14/13 A3016 RMK AO2 SFC VIS 1 1/2 DZB49 SLP211 P0000 60000 T01390133 58018</t>
  </si>
  <si>
    <t>KRDU 271528Z 22014KT 1SM R23R/P6000FT -DZ BR OVC003 14/14 A3014 RMK AO2 SFC VIS 3 P0000 T01440139</t>
  </si>
  <si>
    <t>KRDU 271543Z 22016G22KT 3SM BR OVC004 15/14 A3014 RMK AO2 SFC VIS 6 DZE29 P0000 T01500144</t>
  </si>
  <si>
    <t>KRDU 271551Z 24014G22KT 3SM OVC005 15/14 A3015 RMK AO2 SFC VIS 7 DZE29 SLP208 P0000 T01500144</t>
  </si>
  <si>
    <t>KRDU 271651Z 23013KT 10SM OVC006 16/14 A3011 RMK AO2 SLP195 T01560144</t>
  </si>
  <si>
    <t>KRDU 271751Z 24012KT 10SM OVC011 17/15 A3007 RMK AO2 SLP182 60000 T01720150 10172 20117 58028</t>
  </si>
  <si>
    <t>KRDU 271851Z 23013KT 10SM BKN015 BKN120 BKN250 18/15 A3004 RMK AO2 SLP172 T01830150</t>
  </si>
  <si>
    <t>KRDU 271921Z 23010KT 10SM SCT016 SCT120 BKN250 19/16 A3003 RMK AO2 T01940156</t>
  </si>
  <si>
    <t>KRDU 271951Z 23012KT 10SM SCT016 SCT130 BKN250 20/16 A3003 RMK AO2 SLP166 T02000156</t>
  </si>
  <si>
    <t>KRDU 272051Z 21009KT 10SM FEW019 SCT110 BKN250 19/16 A3001 RMK AO2 SLP161 T01940156 56020</t>
  </si>
  <si>
    <t>KRDU 272151Z 21009KT 10SM FEW019 SCT110 BKN250 18/16 A3000 RMK AO2 SLP159 T01830156</t>
  </si>
  <si>
    <t>KRDU 272251Z 21010KT 10SM FEW014 SCT110 BKN250 18/15 A3001 RMK AO2 SLP160 T01780150</t>
  </si>
  <si>
    <t>KRDU 272351Z 24011KT 10SM FEW017 SCT120 BKN250 17/15 A3003 RMK AO2 SLP166 T01670150 10200 20167 53005</t>
  </si>
  <si>
    <t>KRDU 280051Z 24006KT 10SM FEW025 SCT120 BKN250 16/15 A3003 RMK AO2 SLP168 T01610150</t>
  </si>
  <si>
    <t>KRDU 280151Z 24006KT 10SM FEW037 SCT120 BKN250 16/14 A3003 RMK AO2 SLP166 T01560144</t>
  </si>
  <si>
    <t>KRDU 280251Z 24005KT 10SM FEW030 BKN250 14/14 A3004 RMK AO2 SLP169 T01440139 53003</t>
  </si>
  <si>
    <t>KRDU 280351Z 25003KT 8SM SCT020 BKN250 14/14 A3004 RMK AO2 SLP172 T01440139</t>
  </si>
  <si>
    <t>KRDU 280403Z 28003KT 6SM BR BKN020 BKN034 BKN250 14/13 A3005 RMK AO2 T01390133</t>
  </si>
  <si>
    <t>KRDU 280417Z 26004KT 6SM BR FEW018 FEW034 FEW250 14/14 A3005 RMK AO2 T01440139</t>
  </si>
  <si>
    <t>KRDU 280451Z 31003KT 10SM FEW018 FEW034 FEW250 14/12 A3006 RMK AO2 SLP176 T01440122 402000111</t>
  </si>
  <si>
    <t>KRDU 280551Z 29005KT 10SM FEW028 FEW250 13/05 A3007 RMK AO2 SLP180 T01330050 10167 20133 53010</t>
  </si>
  <si>
    <t>KRDU 280651Z 00000KT 10SM FEW030 FEW250 12/04 A3007 RMK AO2 SLP182 T01170039</t>
  </si>
  <si>
    <t>KRDU 280751Z 00000KT 10SM FEW030 FEW250 09/04 A3009 RMK AO2 SLP187 T00940039</t>
  </si>
  <si>
    <t>KRDU 280851Z 29003KT 10SM FEW030 FEW250 08/04 A3010 RMK AO2 SLP190 T00780039 52010</t>
  </si>
  <si>
    <t>KRDU 280951Z 00000KT 10SM FEW250 06/03 A3011 RMK AO2 SLP194 T00610033</t>
  </si>
  <si>
    <t>KRDU 281051Z 00000KT 10SM FEW250 05/03 A3012 RMK AO2 SLP199 T00500033</t>
  </si>
  <si>
    <t>KRDU 281151Z 00000KT 10SM FEW150 04/03 A3014 RMK AO2 SLP205 T00440028 10133 20039 53014</t>
  </si>
  <si>
    <t>KRDU 281251Z 00000KT 10SM BCFG FEW150 FEW250 02/02 A3016 RMK AO2 SLP212 T00220017</t>
  </si>
  <si>
    <t>KRDU 281351Z 00000KT 10SM SCT250 08/04 A3018 RMK AO2 SLP218 T00830039</t>
  </si>
  <si>
    <t>KRDU 281451Z 33006KT 10SM BKN250 11/M01 A3019 RMK AO2 SLP222 T01111006 51018</t>
  </si>
  <si>
    <t>KRDU 281551Z 01007KT 10SM SCT250 13/M04 A3020 RMK AO2 SLP224 T01331039</t>
  </si>
  <si>
    <t>KRDU 281651Z 04006KT 10SM SCT250 14/M05 A3017 RMK AO2 SLP216 T01391050</t>
  </si>
  <si>
    <t>KRDU 281751Z 04006KT 10SM SCT250 15/M05 A3015 RMK AO2 SLP208 T01501050 10150 20022 58014</t>
  </si>
  <si>
    <t>KRDU 281851Z VRB05KT 10SM FEW250 16/M06 A3013 RMK AO2 SLP201 T01561056</t>
  </si>
  <si>
    <t>KRDU 281951Z 05006KT 10SM FEW250 15/M06 A3012 RMK AO2 SLP199 T01501061</t>
  </si>
  <si>
    <t>KRDU 282051Z 04003KT 10SM FEW250 15/M06 A3011 RMK AO2 SLP196 T01501056 56013</t>
  </si>
  <si>
    <t>KRDU 282151Z 00000KT 10SM FEW250 12/M03 A3012 RMK AO2 SLP198 T01221033</t>
  </si>
  <si>
    <t>KRDU 282251Z 11003KT 10SM FEW250 09/M01 A3011 RMK AO2 SLP197 T00891006</t>
  </si>
  <si>
    <t>KRDU 282351Z 06003KT 10SM FEW250 08/M01 A3012 RMK AO2 SLP202 T00831006 10156 20078 53004</t>
  </si>
  <si>
    <t>KRDU 290051Z 00000KT 10SM FEW250 06/M02 A3012 RMK AO2 SLP201 T00611017</t>
  </si>
  <si>
    <t>KRDU 290151Z 00000KT 10SM FEW250 05/M01 A3011 RMK AO2 SLP197 T00501011</t>
  </si>
  <si>
    <t>KRDU 290251Z 00000KT 10SM FEW250 06/M01 A3009 RMK AO2 SLP189 T00561011 58012</t>
  </si>
  <si>
    <t>KRDU 290351Z 15003KT 10SM FEW250 07/M01 A3008 RMK AO2 SLP184 T00671006</t>
  </si>
  <si>
    <t>KRDU 290451Z 15007KT 10SM SCT250 07/01 A3006 RMK AO2 SLP177 T00670006 401560022</t>
  </si>
  <si>
    <t>KRDU 290551Z 16010KT 10SM SCT250 08/03 A3001 RMK AO2 SLP161 T00780028 10078 20033 58027</t>
  </si>
  <si>
    <t>KRDU 290651Z 15007KT 10SM SCT210 08/04 A2999 RMK AO2 SLP155 T00780039</t>
  </si>
  <si>
    <t>KRDU 290751Z 15006KT 10SM BKN230 08/04 A2995 RMK AO2 SLP142 T00780044</t>
  </si>
  <si>
    <t>KRDU 290851Z 17007KT 10SM FEW070 SCT085 BKN190 09/06 A2991 RMK AO2 PRESFR SLP127 T00890056 58033</t>
  </si>
  <si>
    <t>KRDU 290951Z 31003KT 10SM -RA BKN027 BKN055 OVC075 09/06 A2992 RMK AO2 RAB48 SLP131 P0000 T00940056</t>
  </si>
  <si>
    <t>KRDU 291051Z 15010KT 6SM -RA BR FEW012 BKN065 OVC100 08/07 A2984 RMK AO2 SLP105 P0016 T00780072</t>
  </si>
  <si>
    <t>KRDU 291142Z 00000KT 6SM -RA BR FEW006 BKN065 OVC100 09/08 A2982 RMK AO2 P0018 T00940083</t>
  </si>
  <si>
    <t>KRDU 291151Z 24004KT 8SM -RA FEW006 BKN080 OVC100 09/09 A2983 RMK AO2 SLP100 P0018 60034 70034 T00940089 10094 20078 58028</t>
  </si>
  <si>
    <t>KRDU 291234Z 20004KT 7SM -RA BKN007 OVC070 10/09 A2980 RMK AO2 P0001 T01000089</t>
  </si>
  <si>
    <t>KRDU 291251Z 33006KT 4SM BR BKN005 OVC055 09/09 A2983 RMK AO2 RAE51 PRESRR SLP100 P0001 T00940089</t>
  </si>
  <si>
    <t>KRDU 291306Z 33005KT 2SM BR OVC005 09/09 A2983 RMK AO2 SFC VIS 3 T00940089</t>
  </si>
  <si>
    <t>KRDU 291322Z VRB03KT 2SM -RA BR OVC003 09/08 A2983 RMK AO2 RAB20 P0000 T00890078</t>
  </si>
  <si>
    <t>KRDU 291351Z 00000KT 2SM BR OVC003 08/08 A2982 RMK AO2 RAB20E48 SLP100 P0000 T00830078</t>
  </si>
  <si>
    <t>KRDU 291430Z 29003KT 1/2SM R23R/P6000FT BR OVC003 09/08 A2982 RMK AO2 SFC VIS 1 1/2 T00890083</t>
  </si>
  <si>
    <t>KRDU 291451Z 23004KT 1/2SM R23R/P6000FT BR OVC003 09/09 A2982 RMK AO2 SFC VIS 2 SLP097 60001 T00940089 58002</t>
  </si>
  <si>
    <t>KRDU 291533Z 27005KT 1SM R23R/P6000FT BR BKN004 OVC008 10/09 A2982 RMK AO2 SFC VIS 1 1/2 T01000094</t>
  </si>
  <si>
    <t>KRDU 291551Z 27007KT 1SM R23R/P6000FT BR BKN004 OVC008 11/09 A2981 RMK AO2 SFC VIS 2 1/2 SLP096 T01060094</t>
  </si>
  <si>
    <t>KRDU 291633Z 26005KT 1SM R23R/P6000FT BR BKN005 BKN060 12/11 A2979 RMK AO2 SFC VIS 5 T01170106</t>
  </si>
  <si>
    <t>KRDU 291637Z 27006KT 6SM BR BKN005 BKN060 12/10 A2978 RMK AO2 T01170100</t>
  </si>
  <si>
    <t>KRDU 291651Z 24007KT 7SM SCT007 BKN075 13/11 A2976 RMK AO2 SLP078 T01280106</t>
  </si>
  <si>
    <t>KRDU 291751Z 24007KT 10SM FEW015 BKN070 13/09 A2973 RMK AO2 SLP067 60001 T01330094 10133 20083 58028</t>
  </si>
  <si>
    <t>KRDU 291851Z 30006KT 10SM FEW036 FEW070 FEW250 17/07 A2970 RMK AO2 SLP058 T01670067</t>
  </si>
  <si>
    <t>KRDU 291951Z 27009G17KT 10SM SCT060 SCT250 17/04 A2970 RMK AO2 SLP057 T01670039</t>
  </si>
  <si>
    <t>KRDU 292051Z 30014G27KT 10SM FEW070 FEW110 FEW250 14/M03 A2976 RMK AO2 PK WND 32027/2048 PRESRR SLP078 T01441033 53010</t>
  </si>
  <si>
    <t>KRDU 292151Z 29007G21KT 10SM FEW070 SCT100 SCT250 12/M09 A2981 RMK AO2 PK WND 32032/2110 SLP092 T01221089</t>
  </si>
  <si>
    <t>KRDU 292251Z 31011G19KT 270V340 10SM FEW100 11/M13 A2984 RMK AO2 PK WND 33029/2209 SLP104 T01111128</t>
  </si>
  <si>
    <t>KRDU 292351Z 29007KT 10SM FEW100 10/M11 A2988 RMK AO2 SLP116 T01001111 10172 20100 51037</t>
  </si>
  <si>
    <t>KRDU 300051Z 29010G16KT 10SM CLR 09/M10 A2989 RMK AO2 SLP123 T00891100</t>
  </si>
  <si>
    <t>KRDU 300151Z 29006KT 10SM CLR 08/M09 A2990 RMK AO2 SLP126 T00831094</t>
  </si>
  <si>
    <t>KRDU 300251Z 28004KT 10SM CLR 06/M08 A2991 RMK AO2 SLP128 T00611078 51010</t>
  </si>
  <si>
    <t>KRDU 300351Z 27005KT 10SM CLR 05/M08 A2991 RMK AO2 SLP129 T00501078</t>
  </si>
  <si>
    <t>KRDU 300451Z 26005KT 10SM CLR 04/M08 A2991 RMK AO2 SLP128 T00391078 401720039</t>
  </si>
  <si>
    <t>KRDU 300551Z 25006KT 10SM FEW075 04/M08 A2990 RMK AO2 SLP126 T00441078 10100 20039 58001</t>
  </si>
  <si>
    <t>KRDU 300651Z 27005KT 10SM CLR 06/M08 A2992 RMK AO2 SLP130 T00561078</t>
  </si>
  <si>
    <t>KRDU 300751Z 26004KT 10SM CLR 03/M07 A2994 RMK AO2 SLP136 T00281072</t>
  </si>
  <si>
    <t>KRDU 300851Z 27006KT 10SM FEW075 03/M07 A2993 RMK AO2 SLP136 T00331067 50009</t>
  </si>
  <si>
    <t>KRDU 300951Z 27008KT 10SM FEW075 03/M06 A2994 RMK AO2 SLP138 T00331061</t>
  </si>
  <si>
    <t>KRDU 301051Z 27008KT 10SM FEW075 03/M06 A2994 RMK AO2 SLP140 T00331056</t>
  </si>
  <si>
    <t>KRDU 301151Z 26007KT 10SM CLR 03/M07 A2996 RMK AO2 SLP148 70001 T00331067 10061 20028 53011</t>
  </si>
  <si>
    <t>KRDU 301251Z 27006KT 10SM FEW070 03/M06 A2999 RMK AO2 SLP155 T00281061</t>
  </si>
  <si>
    <t>KRDU 301351Z 26010KT 10SM SCT060 05/M05 A3001 RMK AO2 SLP162 T00501050</t>
  </si>
  <si>
    <t>KRDU 301451Z 29010G16KT 10SM SCT055 06/M05 A3002 RMK AO2 SLP167 T00611050 51019</t>
  </si>
  <si>
    <t>KRDU 301551Z 31013G24KT 10SM SCT055 06/M09 A3003 RMK AO2 SLP170 T00611089</t>
  </si>
  <si>
    <t>KRDU 301651Z 29012G19KT 10SM SCT060 06/M09 A3002 RMK AO2 PK WND 28027/1634 SLP167 T00611094</t>
  </si>
  <si>
    <t>KRDU 301751Z 32009G17KT 290V360 10SM SCT070 07/M10 A3001 RMK AO2 PK WND 31026/1705 SLP163 T00721100 10078 20028 58004</t>
  </si>
  <si>
    <t>KRDU 301851Z 28013G19KT 250V320 10SM SCT070 08/M11 A3001 RMK AO2 SLP161 T00831106</t>
  </si>
  <si>
    <t>KRDU 301951Z 28013G20KT 10SM FEW075 09/M11 A3001 RMK AO2 SLP164 T00891106</t>
  </si>
  <si>
    <t>KRDU 302051Z 31011G19KT 270V340 10SM FEW075 08/M11 A3003 RMK AO2 SLP170 T00831111 53006</t>
  </si>
  <si>
    <t>KRDU 302151Z 28010G15KT 10SM FEW075 07/M11 A3005 RMK AO2 SLP178 T00721106</t>
  </si>
  <si>
    <t>KRDU 302251Z 27007KT 10SM FEW075 FEW250 06/M09 A3009 RMK AO2 SLP191 T00561094</t>
  </si>
  <si>
    <t>KRDU 302351Z 30004KT 10SM CLR 04/M09 A3012 RMK AO2 SLP202 T00441094 10089 20033 53031</t>
  </si>
  <si>
    <t>KRDU 310051Z 00000KT 10SM CLR 04/M09 A3015 RMK AO2 SLP211 T00391094</t>
  </si>
  <si>
    <t>KRDU 310151Z 25003KT 10SM CLR 02/M08 A3019 RMK AO2 SLP224 T00171078</t>
  </si>
  <si>
    <t>KRDU 310251Z 00000KT 10SM CLR 00/M08 A3020 RMK AO2 SLP229 T00001078 51026</t>
  </si>
  <si>
    <t>KRDU 310351Z VRB03KT 10SM CLR M01/M07 A3022 RMK AO2 SLP237 T10061067</t>
  </si>
  <si>
    <t>KRDU 310451Z 13003KT 10SM CLR M01/M07 A3023 RMK AO2 SLP238 T10111067 400891017</t>
  </si>
  <si>
    <t>KRDU 310551Z 00000KT 10SM CLR M02/M06 A3021 RMK AO2 SLP231 T10171061 10050 21028 50003</t>
  </si>
  <si>
    <t>KRDU 310651Z 00000KT 10SM CLR M02/M07 A3019 RMK AO2 SLP227 T10221067</t>
  </si>
  <si>
    <t>KRDU 310751Z 00000KT 10SM CLR M02/M07 A3019 RMK AO2 SLP226 T10221072</t>
  </si>
  <si>
    <t>KRDU 310851Z 27003KT 10SM CLR M04/M07 A3021 RMK AO2 SLP233 T10441072 53002</t>
  </si>
  <si>
    <t>KRDU 310951Z 00000KT 10SM CLR M04/M07 A3022 RMK AO2 SLP235 T10391067</t>
  </si>
  <si>
    <t>KRDU 311051Z 00000KT 10SM CLR M03/M07 A3023 RMK AO2 SLP238 T10281067</t>
  </si>
  <si>
    <t>KRDU 311151Z 17003KT 10SM FEW250 M03/M07 A3023 RMK AO2 SLP241 T10331067 11017 21050 52006</t>
  </si>
  <si>
    <t>KRDU 311251Z 00000KT 10SM FEW150 SCT250 M03/M07 A3024 RMK AO2 SLP245 T10281067</t>
  </si>
  <si>
    <t>KRDU 311351Z 00000KT 10SM FEW150 BKN250 01/M05 A3023 RMK AO2 SLP240 T00111050</t>
  </si>
  <si>
    <t>KRDU 311451Z 18007KT 10SM FEW150 BKN250 06/M06 A3024 RMK AO2 SLP242 T00561061 51002</t>
  </si>
  <si>
    <t>KRDU 311551Z 21009KT 10SM FEW150 BKN250 08/M06 A3026 RMK AO2 SLP248 T00781061</t>
  </si>
  <si>
    <t>KRDU 311651Z 21010KT 10SM BKN160 BKN230 09/M06 A3022 RMK AO2 SLP236 T00941061</t>
  </si>
  <si>
    <t>KRDU 311751Z 21011KT 10SM BKN160 09/M06 A3018 RMK AO2 SLP224 T00891056 10100 21033 58018</t>
  </si>
  <si>
    <t>KRDU 311851Z 21011G19KT 10SM BKN140 09/M06 A3015 RMK AO2 SLP212 T00891056</t>
  </si>
  <si>
    <t>KRDU 311951Z 22017G21KT 10SM OVC140 09/M06 A3016 RMK AO2 SLP215 T00941061</t>
  </si>
  <si>
    <t>KRDU 312051Z 22011G20KT 10SM OVC110 09/M06 A3015 RMK AO2 SLP212 T00941061 56011</t>
  </si>
  <si>
    <t>KRDU 312151Z 21013KT 10SM OVC100 08/M07 A3014 RMK AO2 SLP208 T00831067</t>
  </si>
  <si>
    <t>KRDU 312251Z 21011KT 10SM BKN095 BKN120 OVC150 08/M07 A3013 RMK AO2 SLP205 T00831072</t>
  </si>
  <si>
    <t>KRDU 312351Z 22014KT 10SM BKN110 OVC140 08/M07 A3013 RMK AO2 SLP206 T00831072 10094 20083 55006</t>
  </si>
  <si>
    <t>KRDU 010051Z 22013KT 10SM OVC120 08/M07 A3012 RMK AO2 SLP203 T00831072</t>
  </si>
  <si>
    <t>KRDU 010151Z 23010KT 10SM BKN120 OVC150 08/M06 A3012 RMK AO2 SLP200 T00781061</t>
  </si>
  <si>
    <t>KRDU 010251Z 22012KT 10SM BKN130 BKN150 OVC220 08/M06 A3012 RMK AO2 SLP201 T00781061 55005</t>
  </si>
  <si>
    <t>KRDU 010351Z 23013KT 10SM BKN110 OVC150 08/M06 A3013 RMK AO2 SLP203 T00781056</t>
  </si>
  <si>
    <t>KRDU 010451Z 23013KT 10SM FEW080 BKN100 OVC120 08/M05 A3013 RMK AO2 SLP202 T00781050 401001050</t>
  </si>
  <si>
    <t>KRDU 010551Z 24012KT 10SM SCT055 BKN085 OVC100 08/M04 A3013 RMK AO2 SLP203 T00781044 10083 20078 51003</t>
  </si>
  <si>
    <t>KRDU 010651Z 22011KT 10SM SCT055 OVC075 08/M03 A3012 RMK AO2 SLP199 T00781033</t>
  </si>
  <si>
    <t>KRDU 010751Z 24008KT 10SM SCT060 BKN080 OVC110 08/M03 A3013 RMK AO2 SLP203 T00781033</t>
  </si>
  <si>
    <t>KRDU 010851Z 23011KT 10SM BKN065 OVC085 08/M03 A3013 RMK AO2 SLP204 T00781033 53001</t>
  </si>
  <si>
    <t>KRDU 010951Z 24010KT 9SM -RA FEW020 BKN055 OVC070 07/M01 A3014 RMK AO2 RAB43 SLP207 P0000 T00671006</t>
  </si>
  <si>
    <t>KRDU 011051Z 23013KT 10SM -RA SCT045 BKN080 OVC100 06/03 A3017 RMK AO2 RAE0959B18 SLP215 P0000 T00560033</t>
  </si>
  <si>
    <t>KRDU 011151Z 24006KT 10SM -RA BKN037 OVC055 05/04 A3019 RMK AO2 SLP224 P0003 60003 70003 T00500039 10083 20050 53019</t>
  </si>
  <si>
    <t>KRDU 011251Z 22009KT 3SM -RA BR BKN028 OVC037 05/04 A3019 RMK AO2 SFC VIS 6 SLP225 P0009 T00500039</t>
  </si>
  <si>
    <t>KRDU 011315Z 23010KT 2SM -RA BR BKN028 BKN042 OVC070 06/04 A3020 RMK AO2 SFC VIS 3 P0003 T00560044</t>
  </si>
  <si>
    <t>KRDU 011351Z 23006KT 2SM -RA BR BKN027 BKN038 OVC050 06/05 A3020 RMK AO2 SFC VIS 4 SLP229 P0005 T00560050</t>
  </si>
  <si>
    <t>KRDU 011451Z 22005KT 2SM BKN005 OVC032 07/06 A3022 RMK AO2 SFC VIS 8 RAE41 SLP234 P0005 60019 T00720061 53011</t>
  </si>
  <si>
    <t>KRDU 011458Z 23006KT 10SM BKN005 OVC031 07/06 A3023 RMK AO2 T00720061</t>
  </si>
  <si>
    <t>KRDU 011551Z 25004KT 10SM BKN006 BKN024 OVC080 09/08 A3023 RMK AO2 SLP238 T00890078 $</t>
  </si>
  <si>
    <t>KRDU 011651Z 23006KT 1 1/2SM -RA BR OVC005 09/08 A3023 RMK AO2 SFC VIS 2 1/2 RAB01E18B49 SLP237 P0001 T00890078</t>
  </si>
  <si>
    <t>KRDU 011751Z 25003KT 1 1/2SM R23R/5000VP6000FT -RA BR BKN004 OVC031 09/08 A3021 RMK AO2 SFC VIS 2 1/2 SLP231 P0002 60022 T00890083 10089 20050 58003</t>
  </si>
  <si>
    <t>KRDU 011851Z 18003KT 1 1/2SM R23R/5000VP6000FT -RA BR BKN004 BKN010 OVC028 09/08 A3021 RMK AO2 SFC VIS 2 SLP230 P0008 T00940083</t>
  </si>
  <si>
    <t>KRDU 011951Z 00000KT 1 1/2SM R23R/6000VP6000FT -RA BR BKN004 OVC029 09/08 A3022 RMK AO2 SFC VIS 2 SLP233 P0004 T00940083</t>
  </si>
  <si>
    <t>KRDU 012010Z 00000KT 1 1/2SM R23R/4500VP6000FT -RA BR OVC005 09/09 A3022</t>
  </si>
  <si>
    <t>KRDU 012051Z 00000KT 1 1/2SM -RA BR BKN006 OVC026 09/08 A3023 RMK AO2 SFC VIS 2 SLP236 P0004 60016 T00940083 53005</t>
  </si>
  <si>
    <t>KRDU 012140Z 14003KT 10SM BKN005 OVC035 10/09 A3024 RMK AO2 RAE19 P0000 T01000089</t>
  </si>
  <si>
    <t>KRDU 012146Z 16003KT 2SM BKN005 OVC035 10/09 A3024 RMK AO2 SFC VIS 10 RAE19 P0000</t>
  </si>
  <si>
    <t>KRDU 012151Z 00000KT 2SM BKN005 BKN028 OVC036 10/09 A3024 RMK AO2 SFC VIS 10 RAE19 SLP240 P0000 T01000089</t>
  </si>
  <si>
    <t>KRDU 012213Z 12003KT 2SM BKN004 OVC026 10/09 A3024 RMK AO2 SFC VIS 7 T01000089</t>
  </si>
  <si>
    <t>KRDU 012216Z 12003KT 3/4SM R23R/P6000FT BKN004 OVC026 10/09 A3024 RMK AO2 SFC VIS 7 T01000089</t>
  </si>
  <si>
    <t>KRDU 012251Z 00000KT 3/4SM R23R/P6000FT -RA BR OVC003 10/09 A3025 RMK AO2 SFC VIS 3 RAB47 SLP245 P0000 T01000089</t>
  </si>
  <si>
    <t>KRDU 012351Z 13004KT 1/2SM R23R/P6000FT -RA BR OVC003 10/09 A3027 RMK AO2 SFC VIS 4 SLP251 P0000 60016 T01000089 10100 20089 53011</t>
  </si>
  <si>
    <t>KRDU 020044Z 14004KT 5SM -RA BR OVC004 10/09 A3028 RMK AO2 P0002 T01000094</t>
  </si>
  <si>
    <t>KRDU 020051Z 13003KT 5SM -RA BR OVC005 10/09 A3028 RMK AO2 SLP253 P0002 T01000094</t>
  </si>
  <si>
    <t>KRDU 020151Z 13004KT 4SM -RA BR BKN005 OVC020 10/09 A3028 RMK AO2 SLP253 P0003 T01000094</t>
  </si>
  <si>
    <t>KRDU 020234Z 11006KT 4SM -RA BR BKN004 OVC018 10/09 A3026 RMK AO2 P0002 T01000094</t>
  </si>
  <si>
    <t>KRDU 020251Z 12004KT 3SM -RA BR BKN004 OVC026 10/09 A3027 RMK AO2 SLP251 P0003 60008 T01000094 50000</t>
  </si>
  <si>
    <t>KRDU 020351Z 13006KT 3SM -RA BR OVC004 10/09 A3027 RMK AO2 SLP251 P0004 T01000094</t>
  </si>
  <si>
    <t>KRDU 020416Z 13005KT 1/2SM R23R/P6000FT BR OVC004 10/09 A3027 RMK AO2 SFC VIS 5 RAE0353 P0001 T01000094</t>
  </si>
  <si>
    <t>KRDU 020451Z 11005KT 1/2SM R23R/P6000FT -RA BR OVC003 10/09 A3026 RMK AO2 SFC VIS 3 RAE0353B51 SLP246 P0001 T01000094 401000050</t>
  </si>
  <si>
    <t>KRDU 020547Z 10004KT 5SM BR BKN003 OVC016 11/10 A3024 RMK AO2 RAE05B29E39 P0002</t>
  </si>
  <si>
    <t>KRDU 020551Z 09005KT 5SM -RA BR OVC004 11/10 A3024 RMK AO2 RAE05B29 SLP238 P0002 60015 T01060100 10106 20100 56011</t>
  </si>
  <si>
    <t>KRDU 020651Z 04003KT 3SM RA BR OVC004 11/10 A3023 RMK AO2 SLP237 P0014 T01060100</t>
  </si>
  <si>
    <t>KRDU 020736Z 36003KT 3/4SM R23R/P6000FT -RA BR OVC004 10/09 A3024</t>
  </si>
  <si>
    <t>KRDU 020751Z 04005KT 4SM RA BR OVC004 10/09 A3024 RMK AO2 SLP239 P0022 T01000094</t>
  </si>
  <si>
    <t>KRDU 020851Z 02003KT 4SM RA BR OVC004 10/09 A3024 RMK AO2 SLP238 P0010 60046 T01000094 56000</t>
  </si>
  <si>
    <t>KRDU 020951Z 04006KT 6SM RA BR BKN004 OVC011 09/09 A3022 RMK AO2 SLP234 P0007 T00940089</t>
  </si>
  <si>
    <t>KRDU 021051Z 05004KT 8SM -RA BKN004 OVC015 10/09 A3022 RMK AO2 SLP233 P0002 T01000089</t>
  </si>
  <si>
    <t>KRDU 021151Z 05006KT 7SM -RA BKN004 BKN014 OVC085 10/09 A3022 RMK AO2 SLP234 P0004 60059 70112 T01000089 10106 20094 55004</t>
  </si>
  <si>
    <t>KRDU 021251Z 03004KT 4SM -RA BR BKN005 OVC010 10/09 A3023 RMK AO2 SLP236 P0006 T01000094</t>
  </si>
  <si>
    <t>KRDU 021322Z 02004KT 1 1/2SM R23R/6000VP6000FT RA BR BKN005 OVC048 10/09 A3023 RMK AO2 SFC VIS 3 P0011 T01000094</t>
  </si>
  <si>
    <t>KRDU 021336Z 02005KT 1SM R23R/2000VP6000FT +RA BR BKN005 OVC040 10/09 A3024 RMK AO2 SFC VIS 2 P0016 T01000094</t>
  </si>
  <si>
    <t>KRDU 021351Z 02004KT 1SM R23R/P6000FT RA BR BKN005 BKN021 OVC037 10/09 A3024 RMK AO2 SFC VIS 3 SLP241 P0028 T01000089</t>
  </si>
  <si>
    <t>KRDU 021417Z 03006KT 2SM -RA BR BKN005 BKN021 OVC037 10/09 A3025 RMK AO2 SFC VIS 3 P0004 T01000089</t>
  </si>
  <si>
    <t>KRDU 021451Z 02003KT 2SM -RA BR BKN005 OVC014 10/09 A3026 RMK AO2 SFC VIS 5 SLP245 P0008 60042 T01000094 53012</t>
  </si>
  <si>
    <t>KRDU 021551Z VRB04KT 2SM -RA BR BKN005 OVC010 10/09 A3026 RMK AO2 SFC VIS 6 SLP245 P0003 T01000089</t>
  </si>
  <si>
    <t>KRDU 021555Z 03007KT 3SM -RA BR BKN005 OVC010 10/09 A3025 RMK AO2 SFC VIS 6 P0001 T01000089</t>
  </si>
  <si>
    <t>KRDU 021651Z 03006KT 3SM -RA OVC005 09/08 A3022 RMK AO2 SFC VIS 9 SLP233 P0002 T00940083</t>
  </si>
  <si>
    <t>KRDU 021751Z 34004KT 1 1/2SM OVC004 09/08 A3020 RMK AO2 SFC VIS 10 RAE36 SLP227 P0000 60047 T00940083 10100 20094 58019</t>
  </si>
  <si>
    <t>KRDU 021819Z VRB05KT 3SM OVC004 09/08 A3019 RMK AO2 SFC VIS 10 T00940083</t>
  </si>
  <si>
    <t>KRDU 021851Z VRB06KT 3SM OVC004 09/08 A3019 RMK AO2 SFC VIS 10 SLP224 T00940083</t>
  </si>
  <si>
    <t>KRDU 021951Z 03006KT 10SM OVC004 09/08 A3019 RMK AO2 SLP221 T00940083</t>
  </si>
  <si>
    <t>KRDU 022043Z VRB03KT 1 1/2SM OVC003 09/08 A3020 RMK AO2 SFC VIS 10 T00940083</t>
  </si>
  <si>
    <t>KRDU 022051Z 03007KT 1 1/2SM BR OVC003 09/08 A3019 RMK AO2 SFC VIS 6 SLP224 T00890083 55004</t>
  </si>
  <si>
    <t>KRDU 022101Z 01006KT 1/2SM R23R/P6000FT BR OVC003 09/08 A3019 RMK AO2 SFC VIS 4 T00890083</t>
  </si>
  <si>
    <t>KRDU 022116Z 04003KT 7SM OVC003 09/08 A3021 RMK AO2 T00890083</t>
  </si>
  <si>
    <t>KRDU 022151Z 03006KT 10SM OVC004 09/08 A3020 RMK AO2 SLP228 T00890078</t>
  </si>
  <si>
    <t>KRDU 022251Z 05004KT 10SM OVC004 09/08 A3018 RMK AO2 SLP219 T00890078</t>
  </si>
  <si>
    <t>KRDU 022351Z VRB03KT 10SM OVC004 09/08 A3020 RMK AO2 SLP227 T00890078 10094 20089 53003</t>
  </si>
  <si>
    <t>KRDU 030008Z 03004KT 1SM R23R/P6000FT -DZ BR OVC003 09/08 A3019</t>
  </si>
  <si>
    <t>KRDU 030017Z VRB03KT 1/2SM R23R/P6000FT -DZ BR OVC002 09/08 A3018 RMK AO2 SFC VIS 3 DZB2359 P0000 T00890083</t>
  </si>
  <si>
    <t>KRDU 030051Z 03005KT 1/4SM R23R/P6000FT -DZ BR OVC002 08/08 A3018 RMK AO2 SFC VIS 3/4 DZB2359 SLP220 P0000 T00830078</t>
  </si>
  <si>
    <t>KRDU 030151Z 03007KT 1/4SM R23R/4500VP6000FT BR OVC002 08/08 A3018 RMK AO2 SFC VIS 3/4 DZE22 SLP219 P0000 T00830078</t>
  </si>
  <si>
    <t>KRDU 030251Z 05006KT 1/4SM R23R/P6000FT -DZ BR OVC002 08/08 A3016 RMK AO2 SFC VIS 2 DZB10 SLP212 P0000 60000 T00830078 56015</t>
  </si>
  <si>
    <t>KRDU 030351Z 04004KT 1/4SM R23R/P6000FT -DZ BR OVC003 08/08 A3015 RMK AO2 SFC VIS 1 SLP211 P0000 T00830078</t>
  </si>
  <si>
    <t>KRDU 030451Z 05004KT 1/4SM R23R/P6000FT BR OVC002 08/08 A3012 RMK AO2 SFC VIS 1 1/2 DZE48 SLP200 P0000 T00830078 401060083</t>
  </si>
  <si>
    <t>KRDU 030551Z 04005KT 1/4SM R23R/P6000FT -DZ BR OVC003 08/08 A3008 RMK AO2 SFC VIS 2 RAB17E51DZB51 SLP187 P0000 60000 T00830078 10089 20083 58025</t>
  </si>
  <si>
    <t>KRDU 030651Z 05008KT 1SM R23R/P6000FT -RA BR OVC003 08/08 A3003 RMK AO2 SFC VIS 2 1/2 DZE03RAB03 PRESFR SLP171 P0002 T00830078</t>
  </si>
  <si>
    <t>KRDU 030724Z 00000KT 2SM -RA BR BKN004 OVC028 08/08 A3003 RMK AO2 SFC VIS 4 P0005 T00830078</t>
  </si>
  <si>
    <t>KRDU 030751Z 05005KT 2SM -RA BR BKN004 BKN014 OVC028 08/08 A3000 RMK AO2 SFC VIS 3 PRESFR SLP158 P0008 T00830078</t>
  </si>
  <si>
    <t>KRDU 030851Z 07005KT 1 1/2SM -DZ BR OVC003 08/08 A2998 RMK AO2 TWR VIS 2 RAE02DZB02 SLP152 P0000 60010 T00830078 56035</t>
  </si>
  <si>
    <t>KRDU 030920Z 06004KT 1/2SM R23R/P6000FT -DZ BR OVC002 08/08 A2996 RMK AO2 SFC VIS 1 P0000 T00830078</t>
  </si>
  <si>
    <t>KRDU 030951Z 08005KT 1/2SM R23R/P6000FT -RA BR OVC002 08/08 A2993 RMK AO2 SFC VIS 3/4 DZE37RAB37 SLP136 P0001 T00830078</t>
  </si>
  <si>
    <t>KRDU 031026Z 08007KT 1 1/2SM -RA BR OVC004 08/08 A2989 RMK AO2 SFC VIS 6 P0012 T00830078</t>
  </si>
  <si>
    <t>KRDU 031051Z 07005KT 1 1/2SM -RA BR BKN004 BKN016 OVC085 08/08 A2988 RMK AO2 SFC VIS 6 SLP117 P0019 T00830078</t>
  </si>
  <si>
    <t>KRDU 031101Z 31004KT 10SM -RA BKN005 BKN016 OVC085 08/08 A2990 RMK AO2 PRESRR P0001 T00830078</t>
  </si>
  <si>
    <t>KRDU 031137Z 02004KT 2SM BKN004 BKN016 OVC085 08/08 A2989 RMK AO2 SFC VIS 10 RAE06DZB17E32 P0001 T00830078</t>
  </si>
  <si>
    <t>KRDU 031151Z 00000KT 2SM BKN004 BKN016 OVC085 08/08 A2990 RMK AO2 SFC VIS 10 RAE06DZB17E32 SLP124 P0001 60031 70078 T00830078 10083 20083 55027</t>
  </si>
  <si>
    <t>KRDU 031215Z 02004KT 3/4SM R23R/P6000FT BKN003 BKN016 OVC085 08/08 A2989 RMK AO2 SFC VIS 10 T00830078</t>
  </si>
  <si>
    <t>KRDU 031251Z 02003KT 1/4SM R23R/P6000FT -RA BR OVC003 08/08 A2987 RMK AO2 SFC VIS 2 RAB46 SLP116 P0000 T00830078</t>
  </si>
  <si>
    <t>KRDU 031351Z VRB03KT 1/4SM R23R/P6000FT BR OVC002 08/08 A2988 RMK AO2 SFC VIS 2 RAE07 SLP119 P0000 T00830078</t>
  </si>
  <si>
    <t>KRDU 031451Z 00000KT 1/4SM R23R/3000V4000FT FG OVC002 08/08 A2989 RMK AO2 SFC VIS 1/2 SLP121 60000 T00830078 55003</t>
  </si>
  <si>
    <t>KRDU 031551Z 00000KT 1/4SM R23R/3000V4000FT BR OVC002 09/09 A2986 RMK AO2 SFC VIS 1 SLP111 T00940089</t>
  </si>
  <si>
    <t>KRDU 031624Z 29005KT 1/8SM R23R/2600V3500FT FG OVC002 09/09 A2984</t>
  </si>
  <si>
    <t>KRDU 031651Z 25003KT 1/8SM R23R/2400V3000FT FG OVC002 10/09 A2982 RMK AO2 SFC VIS 1/2 SLP099 T01000094</t>
  </si>
  <si>
    <t>KRDU 031751Z 25004KT 1/16SM R23R/4500VP6000FT BR OVC002 10/10 A2979 RMK AO2 SFC VIS 3/4 SLP087 60000 T01000100 10100 20083 58034</t>
  </si>
  <si>
    <t>KRDU 031851Z 23005KT 1SM R23R/P6000FT BR OVC003 11/10 A2975 RMK AO2 SFC VIS 2 SLP073 T01060100</t>
  </si>
  <si>
    <t>KRDU 031930Z 26005KT 2SM BR OVC004 11/11 A2975 RMK AO2 SFC VIS 6 T01110106</t>
  </si>
  <si>
    <t>KRDU 031951Z 25003KT 2SM BR OVC004 11/11 A2974 RMK AO2 SFC VIS 6 SLP068 T01110106</t>
  </si>
  <si>
    <t>KRDU 032051Z 24008KT 2SM BR OVC004 11/11 A2973 RMK AO2 SFC VIS 5 SLP066 T01110106 56019</t>
  </si>
  <si>
    <t>KRDU 032151Z 24006KT 6SM BR OVC004 12/11 A2970 RMK AO2 SLP056 T01170111</t>
  </si>
  <si>
    <t>KRDU 032219Z 25009KT 6SM BR OVC005 12/11 A2970 RMK AO2 T01170111</t>
  </si>
  <si>
    <t>KRDU 032251Z 24010KT 7SM OVC006 12/11 A2970 RMK AO2 SLP055 T01220111</t>
  </si>
  <si>
    <t>KRDU 032351Z 24007KT 10SM OVC008 12/11 A2972 RMK AO2 SLP061 T01220111 10122 20100 55005</t>
  </si>
  <si>
    <t>KRDU 040051Z 23008KT 10SM OVC009 13/11 A2970 RMK AO2 SLP056 T01280111</t>
  </si>
  <si>
    <t>KRDU 040151Z 28004KT 10SM OVC009 13/11 A2967 RMK AO2 SLP046 T01280111</t>
  </si>
  <si>
    <t>KRDU 040251Z 24006KT 10SM OVC009 12/12 A2968 RMK AO2 SLP048 T01220117 55013</t>
  </si>
  <si>
    <t>KRDU 040332Z 24005KT 10SM OVC010 13/12 A2968 RMK AO2 T01280117</t>
  </si>
  <si>
    <t>KRDU 040351Z 24004KT 10SM OVC010 13/12 A2968 RMK AO2 SLP049 T01280117</t>
  </si>
  <si>
    <t>KRDU 040417Z 24006KT 10SM OVC009 13/12 A2967 RMK AO2 T01280117</t>
  </si>
  <si>
    <t>KRDU 040451Z 24005KT 10SM OVC009 13/12 A2966 RMK AO2 SLP043 T01280117 401280083</t>
  </si>
  <si>
    <t>KRDU 040551Z 23006KT 9SM BKN009 BKN250 13/12 A2965 RMK AO2 SLP039 T01280117 10133 20122 58009</t>
  </si>
  <si>
    <t>KRDU 040651Z 23006KT 8SM BKN009 BKN250 12/12 A2965 RMK AO2 SLP038 T01220117</t>
  </si>
  <si>
    <t>KRDU 040751Z 26005KT 7SM BKN008 BKN250 13/12 A2964 RMK AO2 SLP037 BKN008 V SCT T01280117</t>
  </si>
  <si>
    <t>KRDU 040806Z 25004KT 7SM FEW008 BKN250 13/12 A2964 RMK AO2 T01280117</t>
  </si>
  <si>
    <t>KRDU 040827Z 23005KT 6SM BR BKN008 BKN250 12/11 A2964 RMK AO2 T01170111</t>
  </si>
  <si>
    <t>KRDU 040851Z 24006KT 6SM BR BKN007 BKN250 12/12 A2964 RMK AO2 SLP035 T01220117 58004</t>
  </si>
  <si>
    <t>KRDU 040951Z 24006KT 6SM BR OVC006 13/12 A2964 RMK AO2 SLP035 T01330122</t>
  </si>
  <si>
    <t>KRDU 041051Z 25003KT 6SM BR OVC007 13/12 A2965 RMK AO2 SLP038 T01280122</t>
  </si>
  <si>
    <t>KRDU 041151Z 25004KT 8SM BKN008 BKN250 13/12 A2967 RMK AO2 SLP045 T01330122 10133 20117 53010</t>
  </si>
  <si>
    <t>KRDU 041226Z 24004KT 8SM SCT008 BKN060 BKN250 13/12 A2967 RMK AO2 T01280117</t>
  </si>
  <si>
    <t>KRDU 041251Z 23004KT 6SM BR FEW008 BKN060 OVC250 13/12 A2968 RMK AO2 SLP048 T01280117</t>
  </si>
  <si>
    <t>KRDU 041351Z 27004KT 8SM BKN060 BKN250 13/12 A2968 RMK AO2 SLP049 T01330122</t>
  </si>
  <si>
    <t>KRDU 041451Z 26004KT 10SM BKN060 BKN250 14/12 A2971 RMK AO2 SLP059 T01440117 53015</t>
  </si>
  <si>
    <t>KRDU 041551Z 30010G16KT 10SM FEW060 SCT080 BKN180 BKN250 16/09 A2971 RMK AO2 SLP059 T01610089</t>
  </si>
  <si>
    <t>KRDU 041651Z 34010G17KT 300V010 10SM FEW036 SCT075 BKN210 BKN250 17/08 A2971 RMK AO2 SLP059 T01720083</t>
  </si>
  <si>
    <t>KRDU 041751Z 32010G22KT 10SM FEW050 FEW075 SCT200 BKN250 16/04 A2971 RMK AO2 SLP058 T01610039 10178 20128 58001</t>
  </si>
  <si>
    <t>KRDU 041851Z 31008G20KT 280V340 10SM FEW055 BKN210 BKN250 17/03 A2971 RMK AO2 SLP059 T01670028</t>
  </si>
  <si>
    <t>KRDU 041951Z 35007G17KT 320V030 10SM FEW055 BKN220 BKN250 15/01 A2974 RMK AO2 SLP067 T01500006</t>
  </si>
  <si>
    <t>KRDU 042051Z 32007KT 10SM FEW055 SCT210 BKN250 14/00 A2976 RMK AO2 SLP076 T01390000 53018</t>
  </si>
  <si>
    <t>KRDU 042151Z VRB04KT 10SM FEW055 SCT210 BKN250 12/00 A2979 RMK AO2 SLP087 T01220000</t>
  </si>
  <si>
    <t>KRDU 042251Z 00000KT 10SM FEW200 BKN250 10/01 A2982 RMK AO2 SLP098 T01000006</t>
  </si>
  <si>
    <t>KRDU 042351Z 26004KT 10SM FEW200 BKN250 09/00 A2985 RMK AO2 SLP108 T00890000 10167 20078 53030</t>
  </si>
  <si>
    <t>KRDU 050051Z 27003KT 10SM BKN250 08/M02 A2987 RMK AO2 SLP115 T00831017</t>
  </si>
  <si>
    <t>KRDU 050151Z 27004KT 10SM BKN250 07/M02 A2990 RMK AO2 SLP123 T00721022</t>
  </si>
  <si>
    <t>KRDU 050251Z 32005KT 10SM BKN250 08/M06 A2993 RMK AO2 SLP133 T00781061 53024</t>
  </si>
  <si>
    <t>KRDU 050351Z 00000KT 10SM BKN250 07/M07 A2995 RMK AO2 SLP141 T00671072</t>
  </si>
  <si>
    <t>KRDU 050451Z 28003KT 10SM BKN250 06/M08 A2996 RMK AO2 SLP143 T00561078 401780050</t>
  </si>
  <si>
    <t>KRDU 050551Z 00000KT 10SM BKN250 04/M08 A2995 RMK AO2 SLP141 T00391083 10094 20033 50008</t>
  </si>
  <si>
    <t>KRDU 050651Z 00000KT 10SM BKN250 03/M08 A2997 RMK AO2 SLP147 T00331083</t>
  </si>
  <si>
    <t>KRDU 050751Z 00000KT 10SM BKN250 02/M07 A2998 RMK AO2 SLP151 T00171067</t>
  </si>
  <si>
    <t>KRDU 050851Z 00000KT 10SM SCT250 02/M08 A2999 RMK AO2 SLP157 T00171083 51015</t>
  </si>
  <si>
    <t>KRDU 050951Z 04005KT 10SM SCT250 00/M08 A2998 RMK AO2 SLP154 T00001083</t>
  </si>
  <si>
    <t>KRDU 051051Z 00000KT 10SM FEW250 01/M09 A2998 RMK AO2 SLP153 T00061094</t>
  </si>
  <si>
    <t>KRDU 051151Z 00000KT 10SM FEW250 M01/M08 A2999 RMK AO2 SLP158 T10111078 10044 21017 55001</t>
  </si>
  <si>
    <t>KRDU 051251Z 00000KT 10SM SCT190 BKN250 M01/M07 A3001 RMK AO2 SLP165 T10061067</t>
  </si>
  <si>
    <t>KRDU 051351Z 04007KT 10SM SCT190 BKN250 02/M08 A3002 RMK AO2 PRESRR SLP168 T00221078</t>
  </si>
  <si>
    <t>KRDU 051451Z 04005KT 10SM SCT140 BKN250 03/M09 A3004 RMK AO2 SLP174 T00331089 51017</t>
  </si>
  <si>
    <t>KRDU 051551Z 01004KT 10SM BKN120 BKN250 04/M11 A3004 RMK AO2 SLP175 T00441106</t>
  </si>
  <si>
    <t>KRDU 051651Z VRB04KT 10SM SCT130 BKN250 06/M10 A3000 RMK AO2 SLP161 T00561100</t>
  </si>
  <si>
    <t>KRDU 051751Z 35003KT 10SM BKN120 BKN250 07/M11 A2998 RMK AO2 SLP155 T00671106 10067 21017 58019</t>
  </si>
  <si>
    <t>KRDU 051851Z VRB03KT 10SM FEW080 BKN120 BKN250 06/M11 A2997 RMK AO2 SLP150 T00611111</t>
  </si>
  <si>
    <t>KRDU 051951Z 00000KT 10SM FEW075 BKN100 OVC120 06/M10 A2998 RMK AO2 SLP154 T00611100</t>
  </si>
  <si>
    <t>KRDU 052051Z 06003KT 10SM BKN080 OVC120 06/M08 A2995 RMK AO2 SLP144 T00561078 58012</t>
  </si>
  <si>
    <t>KRDU 052151Z 00000KT 10SM BKN070 OVC110 06/M10 A2993 RMK AO2 SLP136 T00611100</t>
  </si>
  <si>
    <t>KRDU 052251Z 00000KT 10SM BKN060 OVC110 06/M08 A2993 RMK AO2 SLP139 T00561078</t>
  </si>
  <si>
    <t>KRDU 052351Z 15003KT 10SM SCT055 SCT075 OVC110 06/M07 A2992 RMK AO2 SLP135 T00561072 10067 20056 56009</t>
  </si>
  <si>
    <t>KRDU 060051Z 00000KT 10SM FEW055 OVC095 06/M07 A2990 RMK AO2 SLP127 T00561072</t>
  </si>
  <si>
    <t>KRDU 060151Z 00000KT 10SM BKN045 OVC095 06/M06 A2992 RMK AO2 SLP133 T00561056</t>
  </si>
  <si>
    <t>KRDU 060251Z 05003KT 10SM BKN040 OVC095 05/M04 A2992 RMK AO2 SLP133 T00501044 55001</t>
  </si>
  <si>
    <t>KRDU 060351Z 00000KT 10SM BKN037 BKN095 BKN140 04/M04 A2990 RMK AO2 SLP127 T00441044</t>
  </si>
  <si>
    <t>KRDU 060451Z 00000KT 10SM SCT038 BKN075 BKN130 BKN250 04/M03 A2987 RMK AO2 SLP116 T00441033 400671017</t>
  </si>
  <si>
    <t>KRDU 060551Z VRB03KT 10SM SCT037 BKN070 BKN130 BKN250 04/M04 A2987 RMK AO2 SLP116 T00441044 10061 20039 55017</t>
  </si>
  <si>
    <t>KRDU 060651Z 02006KT 10SM FEW037 FEW047 BKN065 BKN130 BKN250 04/M05 A2986 RMK AO2 SLP113 T00391050</t>
  </si>
  <si>
    <t>KRDU 060751Z 00000KT 10SM FEW030 FEW060 BKN080 BKN250 04/M05 A2989 RMK AO2 SLP123 T00391050</t>
  </si>
  <si>
    <t>KRDU 060851Z 00000KT 10SM SCT030 BKN060 BKN080 BKN250 04/M06 A2988 RMK AO2 SLP119 T00391056 50003</t>
  </si>
  <si>
    <t>KRDU 060951Z 00000KT 10SM FEW036 BKN055 BKN080 BKN250 04/M06 A2989 RMK AO2 SLP124 T00441056</t>
  </si>
  <si>
    <t>KRDU 061051Z 04003KT 10SM BKN038 BKN050 BKN080 BKN250 04/M05 A2993 RMK AO2 SLP136 T00391050</t>
  </si>
  <si>
    <t>KRDU 061151Z 03004KT 10SM OVC047 04/M06 A2996 RMK AO2 SLP145 T00391056 10044 20039 53026</t>
  </si>
  <si>
    <t>KRDU 061251Z 02005KT 10SM SCT047 OVC065 04/M06 A2999 RMK AO2 SLP156 T00391061</t>
  </si>
  <si>
    <t>KRDU 061351Z 03008KT 10SM BKN045 OVC065 04/M05 A3001 RMK AO2 SLP164 T00391050</t>
  </si>
  <si>
    <t>KRDU 061451Z VRB04KT 10SM BKN046 BKN065 OVC220 05/M04 A3005 RMK AO2 SLP175 T00501039 53029</t>
  </si>
  <si>
    <t>KRDU 061551Z 03008KT 10SM BKN045 BKN065 OVC220 05/M04 A3006 RMK AO2 SLP181 T00501039</t>
  </si>
  <si>
    <t>KRDU 061651Z 04009KT 10SM BKN049 BKN095 BKN140 OVC250 06/M04 A3006 RMK AO2 SLP180 T00561044</t>
  </si>
  <si>
    <t>KRDU 061751Z 05006KT 10SM SCT047 BKN080 BKN140 OVC250 05/M04 A3006 RMK AO2 SLP180 T00501044 10061 20039 50004</t>
  </si>
  <si>
    <t>KRDU 061851Z 05007KT 10SM FEW047 BKN070 OVC150 06/M04 A3006 RMK AO2 SLP179 T00561039</t>
  </si>
  <si>
    <t>KRDU 061951Z 04003KT 10SM FEW050 OVC060 06/M04 A3007 RMK AO2 SLP184 T00561044</t>
  </si>
  <si>
    <t>KRDU 062025Z 05005KT 10SM -RAPL OVC055 06/M04 A3008 RMK AO2 RAB05PLB24 P0000 T00561039</t>
  </si>
  <si>
    <t>KRDU 062037Z 02003KT 8SM -RA OVC055 05/M03 A3007 RMK AO2 RAB05PLB24E36 P0000 T00501028</t>
  </si>
  <si>
    <t>KRDU 062051Z 09006KT 10SM -RA BKN055 OVC075 05/M02 A3007 RMK AO2 RAB05PLB24E36 SLP182 P0000 60000 T00501022 50003</t>
  </si>
  <si>
    <t>KRDU 062151Z 03006KT 5SM -RA BR FEW034 OVC044 03/M01 A3011 RMK AO2 RAE06B28 SLP199 P0002 T00331006</t>
  </si>
  <si>
    <t>KRDU 062251Z 04005KT 6SM -RAPL BR BKN041 OVC055 03/01 A3014 RMK AO2 PLB46 SLP207 P0002 T00280006</t>
  </si>
  <si>
    <t>KRDU 062351Z 03005KT 9SM -RAPL SCT025 BKN033 OVC055 02/01 A3015 RMK AO2 SLP213 P0004 60008 T00220006 10056 20022 51029</t>
  </si>
  <si>
    <t>KRDU 070007Z 03005KT 10SM -RAPL BKN022 OVC034 02/01 A3016 RMK AO2 P0000 T00220011</t>
  </si>
  <si>
    <t>KRDU 070028Z 02005KT 7SM -RA FEW007 BKN022 OVC032 02/01 A3016 RMK AO2 PLE27 P0000 T00220011</t>
  </si>
  <si>
    <t>KRDU 070051Z VRB04KT 8SM -RA BKN006 OVC015 02/01 A3017 RMK AO2 PLE27 SLP219 P0000 T00170006</t>
  </si>
  <si>
    <t>KRDU 070122Z 01004KT 7SM -RAPL BKN005 OVC015 01/01 A3017 RMK AO2 PLB21 P0000 T00110006</t>
  </si>
  <si>
    <t>KRDU 070151Z 06006KT 7SM -RAPL BKN007 OVC015 01/00 A3015 RMK AO2 PLB21 SLP212 P0002 T00110000</t>
  </si>
  <si>
    <t>KRDU 070210Z 06007KT 10SM -RAPL SCT008 BKN017 OVC039 01/M01 A3016 RMK AO2 P0000 T00111006</t>
  </si>
  <si>
    <t>KRDU 070251Z 07010KT 7SM -RAPL FEW008 BKN016 OVC022 01/M01 A3015 RMK AO2 SLP212 P0001 60003 T00111006 58001</t>
  </si>
  <si>
    <t>KRDU 070351Z 05010KT 7SM -RAPL SCT009 BKN017 OVC022 01/M01 A3017 RMK AO2 SLP218 P0005 I1000 T00061011</t>
  </si>
  <si>
    <t>RAPL BR</t>
  </si>
  <si>
    <t>KRDU 070408Z 06008KT 6SM RAPL BR BKN010 OVC015 01/M01 A3017</t>
  </si>
  <si>
    <t>KRDU 070432Z 03009KT 5SM -RASNPL BR BKN008 OVC013 00/M01 A3018</t>
  </si>
  <si>
    <t>KRDU 070451Z 04007KT 4SM -RASNPL BR BKN008 OVC015 00/M01 A3016 RMK AO2 SNB28 SLP216 P0008 I1001 T00001011 400610000</t>
  </si>
  <si>
    <t>KRDU 070522Z 06009KT 2SM -FZRASNPL BR BKN008 OVC014 M01/M02 A3013 RMK AO2 RAE20FZRAB22 P0007 I1000 T10061017</t>
  </si>
  <si>
    <t>KRDU 070551Z 05010KT 2SM -FZRA BR BKN009 OVC035 M01/M02 A3012 RMK AO2 SFC VIS 4 RAE20FZRAB22SNE48PLE48 SLP201 P0010 60026 I1000 I6001 T10061017 10022 21006 58011</t>
  </si>
  <si>
    <t>KRDU 070651Z 05010KT 3SM -FZRA BR OVC009 M01/M02 A3011 RMK AO2 SLP197 P0009 I1001 T10061022</t>
  </si>
  <si>
    <t>KRDU 070751Z 04009KT 5SM -FZRA BR OVC009 M01/M02 A3010 RMK AO2 SLP195 P0006 I1002 T10061022</t>
  </si>
  <si>
    <t>KRDU 070837Z 04012KT 4SM -FZRAPL BR OVC009 M01/M03 A3008 RMK AO2 PLB37 P0005 I1000 T10111028</t>
  </si>
  <si>
    <t>KRDU 070851Z 03012G16KT 4SM -FZRAPL BR OVC009 M01/M03 A3008 RMK AO2 PLB37 SLP186 P0007 60022 I1000 I3003 T10111028 58014</t>
  </si>
  <si>
    <t>KRDU 070940Z 03009G18KT 2SM -FZRAPL BR FEW007 BKN013 OVC021 M01/M03 A3009 RMK AO2 PK WND 04027/0919 SFC VIS 4 CIG 009 RWY 23R PRESRR P0005 I1001 T10111028</t>
  </si>
  <si>
    <t>KRDU 070951Z 03010KT 2SM -SNPL BR BKN010 BKN015 OVC021 M02/M03 A3009 RMK AO2 PK WND 04027/0919 SFC VIS 4 FZRAE49SNB49 SLP194 P0006 I1001 T10171028</t>
  </si>
  <si>
    <t>KRDU 071051Z 03012G21KT 2SM -SNPL BR BKN014 BKN038 OVC045 M02/M04 A3009 RMK AO2 SFC VIS 4 SLP194 P0008 T10221044</t>
  </si>
  <si>
    <t>KRDU 071151Z 04017G24KT 2SM -SNPL BR BKN013 BKN040 OVC048 M03/M05 A3009 RMK AO2 SFC VIS 4 SLP191 4/000 P0005 60041 70075 I6004 T10281050 11006 21028 50003 $</t>
  </si>
  <si>
    <t>KRDU 071251Z 03011G23KT 1/2SM R23R/4000VP6000FT -SNPL BR BKN011 BKN015 OVC033 M03/M05 A3011 RMK AO2 SFC VIS 2 SLP200 P0004 T10331050</t>
  </si>
  <si>
    <t>KRDU 071345Z 02012G23KT 5SM -SNPL BR BKN011 BKN015 OVC033 M04/M06 A3014 RMK AO2 P0000</t>
  </si>
  <si>
    <t>KRDU 071348Z 03012G23KT 7SM -SN BR BKN013 OVC020 M04/M06 A3014 RMK AO2 PLE47 P0000</t>
  </si>
  <si>
    <t>KRDU 071351Z 03012G21KT 7SM -SN BR BKN013 OVC020 M04/M06 A3014 RMK AO2 PLE47 SLP210 P0000 T10391061</t>
  </si>
  <si>
    <t>KRDU 071407Z 03011G22KT 2SM -SN BR BKN014 OVC033 M04/M07 A3015 RMK AO2 P0000 T10391067</t>
  </si>
  <si>
    <t>KRDU 071429Z 01009G23KT 330V030 3/4SM R23R/3500V5500FT -SN BR BKN012 OVC018 M04/M07 A3017 RMK AO2 SFC VIS 1 1/2 P0001 T10441067</t>
  </si>
  <si>
    <t>KRDU 071451Z 02009G17KT 3/4SM R23R/4000V5000FT -SN BR OVC011 M04/M07 A3019 RMK AO2 SFC VIS 1 SLP226 P0002 60006 T10441067 53025</t>
  </si>
  <si>
    <t>KRDU 071551Z 01007KT 330V040 1/2SM R23R/4500VP6000FT -SN BR OVC014 M04/M07 A3021 RMK AO2 SFC VIS 1 SLP234 P0001 T10441067</t>
  </si>
  <si>
    <t>KRDU 071651Z 02009G19KT 340V060 1/2SM R23R/3500V4000FT -SN BR OVC011 M05/M07 A3020 RMK AO2 SFC VIS 3/4 SLP230 P0002 T10501067</t>
  </si>
  <si>
    <t>KRDU 071751Z 01010G19KT 3SM -SN BR BKN014 OVC020 M05/M08 A3018 RMK AO2 SLP225 4/001 P0001 60010 T10501078 11028 21056 58001</t>
  </si>
  <si>
    <t>KRDU 071851Z 01010G20KT 7SM -SN FEW022 BKN038 OVC050 M04/M08 A3018 RMK AO2 SLP225 P0000 T10391083</t>
  </si>
  <si>
    <t>KRDU 071951Z VRB06KT 10SM FEW023 BKN036 BKN110 M03/M08 A3020 RMK AO2 SNE21 SLP229 P0000 T10281078</t>
  </si>
  <si>
    <t>KRDU 072011Z VRB05KT 10SM BKN025 BKN110 M03/M08 A3020 RMK AO2 T10281078</t>
  </si>
  <si>
    <t>KRDU 072051Z VRB06G16KT 10SM BKN027 M03/M08 A3022 RMK AO2 SLP237 60000 T10281083 53012</t>
  </si>
  <si>
    <t>KRDU 072151Z 33011G16KT 300V020 10SM BKN023 M03/M08 A3024 RMK AO2 SLP244 T10281078</t>
  </si>
  <si>
    <t>KRDU 072228Z VRB04KT 10SM SCT027 M03/M09 A3025 RMK AO2 T10331089</t>
  </si>
  <si>
    <t>KRDU 072251Z 33006KT 10SM FEW027 M03/M10 A3025 RMK AO2 SLP247 T10331100</t>
  </si>
  <si>
    <t>KRDU 072351Z 32004KT 10SM CLR M04/M12 A3028 RMK AO2 SLP258 4/001 60000 T10441122 11028 21044 53021</t>
  </si>
  <si>
    <t>KRDU 080051Z 31004KT 10SM CLR M04/M13 A3032 RMK AO2 SLP270 T10441128</t>
  </si>
  <si>
    <t>KRDU 080151Z 29003KT 10SM CLR M06/M13 A3035 RMK AO2 SLP283 T10561133</t>
  </si>
  <si>
    <t>KRDU 080251Z 32004KT 10SM CLR M06/M14 A3037 RMK AO2 SLP291 T10561144 51031</t>
  </si>
  <si>
    <t>KRDU 080351Z VRB06KT 10SM CLR M06/M16 A3037 RMK AO2 SLP291 T10611161</t>
  </si>
  <si>
    <t>KRDU 080451Z 33005KT 10SM CLR M07/M16 A3038 RMK AO2 SLP294 T10671161 400001067</t>
  </si>
  <si>
    <t>KRDU 080551Z VRB06KT 10SM CLR M07/M16 A3040 RMK AO2 SLP299 4/001 T10671161 11044 21067 53008</t>
  </si>
  <si>
    <t>KRDU 080651Z VRB05KT 10SM CLR M07/M16 A3043 RMK AO2 SLP308 T10721161</t>
  </si>
  <si>
    <t>KRDU 080751Z 33006KT 10SM CLR M08/M17 A3044 RMK AO2 SLP315 T10781167</t>
  </si>
  <si>
    <t>KRDU 080851Z 32006KT 10SM CLR M08/M17 A3046 RMK AO2 SLP321 T10781167 51021</t>
  </si>
  <si>
    <t>KRDU 080951Z VRB04KT 10SM CLR M08/M17 A3048 RMK AO2 SLP327 T10831172</t>
  </si>
  <si>
    <t>KRDU 081051Z VRB05KT 10SM CLR M09/M17 A3051 RMK AO2 SLP337 T10891172</t>
  </si>
  <si>
    <t>KRDU 081151Z 34005KT 10SM CLR M09/M18 A3053 RMK AO2 SLP344 4/001 70010 T10891178 11067 21089 53023</t>
  </si>
  <si>
    <t>KRDU 081251Z 31004KT 10SM CLR M09/M18 A3057 RMK AO2 SLP359 T10941178</t>
  </si>
  <si>
    <t>KRDU 081351Z 34008KT 10SM CLR M08/M18 A3061 RMK AO2 SLP370 T10831178</t>
  </si>
  <si>
    <t>KRDU 081451Z 33008G15KT 280V360 10SM CLR M07/M18 A3064 RMK AO2 SLP381 T10721183 51036</t>
  </si>
  <si>
    <t>KRDU 081551Z VRB03KT 10SM CLR M06/M19 A3064 RMK AO2 SLP380 T10611189</t>
  </si>
  <si>
    <t>KRDU 081651Z VRB06KT 10SM CLR M05/M18 A3062 RMK AO2 SLP374 T10501178</t>
  </si>
  <si>
    <t>KRDU 081751Z 30009G14KT 10SM CLR M04/M18 A3060 RMK AO2 SLP368 4/001 T10441183 11044 21094 58014</t>
  </si>
  <si>
    <t>KRDU 081851Z VRB06G17KT 10SM CLR M03/M17 A3059 RMK AO2 SLP364 T10331172</t>
  </si>
  <si>
    <t>KRDU 081951Z 36008KT 10SM CLR M03/M18 A3059 RMK AO2 SLP366 T10331178</t>
  </si>
  <si>
    <t>KRDU 082051Z VRB05KT 10SM FEW250 M03/M18 A3061 RMK AO2 SLP372 T10281178 53004</t>
  </si>
  <si>
    <t>KRDU 082151Z VRB05KT 10SM FEW250 M04/M17 A3062 RMK AO2 SLP376 T10391172</t>
  </si>
  <si>
    <t>KRDU 082251Z 00000KT 10SM FEW250 M06/M17 A3063 RMK AO2 SLP379 T10561172</t>
  </si>
  <si>
    <t>KRDU 082351Z 00000KT 10SM FEW250 M07/M17 A3065 RMK AO2 SLP386 4/001 T10671167 11028 21067 53012</t>
  </si>
  <si>
    <t>KRDU 090051Z 00000KT 10SM FEW250 M07/M15 A3067 RMK AO2 SLP393 T10721150</t>
  </si>
  <si>
    <t>KRDU 090151Z 00000KT 10SM FEW250 M09/M14 A3069 RMK AO2 SLP401 T10891139</t>
  </si>
  <si>
    <t>KRDU 090251Z 00000KT 10SM FEW250 M07/M16 A3070 RMK AO2 SLP403 T10671161 51018</t>
  </si>
  <si>
    <t>KRDU 090351Z 03003KT 10SM SCT250 M08/M17 A3072 RMK AO2 SLP409 T10781167</t>
  </si>
  <si>
    <t>KRDU 090451Z 02003KT 10SM SCT250 M09/M16 A3072 RMK AO2 SLP410 T10891156 410281094</t>
  </si>
  <si>
    <t>KRDU 090551Z 03003KT 10SM FEW250 M09/M16 A3072 RMK AO2 SLP410 4/001 T10891161 11061 21100 51006</t>
  </si>
  <si>
    <t>KRDU 090651Z 03003KT 10SM SCT250 M10/M16 A3072 RMK AO2 SLP409 T11001156</t>
  </si>
  <si>
    <t>KRDU 090751Z 03004KT 10SM FEW250 M10/M16 A3073 RMK AO2 SLP411 T11001161</t>
  </si>
  <si>
    <t>KRDU 090851Z 00000KT 10SM FEW250 M11/M17 A3072 RMK AO2 SLP409 T11061172 58000</t>
  </si>
  <si>
    <t>KRDU 090951Z 00000KT 10SM FEW250 M11/M16 A3074 RMK AO2 SLP417 T11111161</t>
  </si>
  <si>
    <t>KRDU 091051Z 00000KT 10SM FEW250 M12/M16 A3076 RMK AO2 SLP425 T11171161</t>
  </si>
  <si>
    <t>KRDU 091151Z 00000KT 10SM FEW250 M12/M16 A3077 RMK AO2 SLP425 4/001 T11221161 11089 21122 51015</t>
  </si>
  <si>
    <t>KRDU 091251Z 30003KT 10SM FEW120 FEW200 M13/M16 A3078 RMK AO2 SLP432 T11281156</t>
  </si>
  <si>
    <t>KRDU 091351Z 00000KT 10SM FEW120 BKN170 M09/M14 A3081 RMK AO2 SLP440 T10941144</t>
  </si>
  <si>
    <t>KRDU 091451Z 09005KT 10SM SCT110 BKN170 M07/M16 A3081 RMK AO2 SLP438 T10671156 50014</t>
  </si>
  <si>
    <t>KRDU 091551Z VRB03KT 10SM FEW110 BKN150 M06/M16 A3080 RMK AO2 SLP435 T10561161</t>
  </si>
  <si>
    <t>KRDU 091651Z 00000KT 10SM BKN140 BKN250 M04/M17 A3077 RMK AO2 SLP425 T10441172</t>
  </si>
  <si>
    <t>KRDU 091751Z 00000KT 10SM BKN140 BKN250 M03/M16 A3074 RMK AO2 SLP417 4/001 T10331161 11033 21128 58021</t>
  </si>
  <si>
    <t>KRDU 091851Z 25003KT 10SM SCT130 BKN250 M02/M15 A3071 RMK AO2 SLP405 T10221150</t>
  </si>
  <si>
    <t>KRDU 091951Z 20006KT 10SM FEW130 BKN250 M02/M13 A3068 RMK AO2 SLP394 T10171133</t>
  </si>
  <si>
    <t>KRDU 092051Z 19006KT 10SM FEW130 BKN220 BKN250 M01/M14 A3067 RMK AO2 SLP392 T10111139 56024</t>
  </si>
  <si>
    <t>KRDU 092151Z 16003KT 10SM FEW130 SCT210 BKN250 M01/M14 A3067 RMK AO2 SLP391 T10111144</t>
  </si>
  <si>
    <t>KRDU 092251Z 16003KT 10SM FEW130 BKN180 BKN250 M02/M13 A3067 RMK AO2 SLP390 T10221133</t>
  </si>
  <si>
    <t>KRDU 092351Z 16004KT 10SM SCT200 BKN250 M03/M14 A3066 RMK AO2 SLP389 4/001 T10281139 11006 21039 58004</t>
  </si>
  <si>
    <t>KRDU 100051Z 00000KT 10SM FEW150 SCT200 BKN250 M03/M13 A3067 RMK AO2 SLP394 T10331128</t>
  </si>
  <si>
    <t>KRDU 100151Z 00000KT 10SM FEW200 SCT250 M05/M12 A3067 RMK AO2 SLP394 T10501122</t>
  </si>
  <si>
    <t>KRDU 100251Z 00000KT 10SM FEW180 SCT250 M05/M12 A3067 RMK AO2 SLP393 T10501117 50004</t>
  </si>
  <si>
    <t>KRDU 100351Z 00000KT 10SM BKN180 BKN250 M06/M12 A3069 RMK AO2 SLP397 T10611122</t>
  </si>
  <si>
    <t>KRDU 100451Z 15006KT 10SM BKN170 BKN250 M04/M12 A3064 RMK AO2 SLP382 T10441117 410061128</t>
  </si>
  <si>
    <t>KRDU 100551Z 16006KT 10SM BKN160 BKN250 M04/M12 A3060 RMK AO2 SLP368 4/001 T10391117 11028 21061 58023</t>
  </si>
  <si>
    <t>KRDU 100651Z 00000KT 10SM BKN160 BKN250 M04/M11 A3059 RMK AO2 SLP362 T10391111</t>
  </si>
  <si>
    <t>KRDU 100751Z 00000KT 10SM BKN140 BKN250 M04/M10 A3061 RMK AO2 SLP369 T10391100</t>
  </si>
  <si>
    <t>KRDU 100851Z 17003KT 10SM BKN140 BKN250 M03/M10 A3060 RMK AO2 SLP365 T10331100 56002</t>
  </si>
  <si>
    <t>KRDU 100951Z 00000KT 10SM BKN140 BKN250 M03/M10 A3060 RMK AO2 SLP368 T10331100</t>
  </si>
  <si>
    <t>KRDU 101051Z 16003KT 10SM SCT140 BKN190 BKN250 M03/M11 A3057 RMK AO2 SLP358 T10331106</t>
  </si>
  <si>
    <t>KRDU 101151Z 16003KT 10SM FEW140 FEW190 BKN250 M04/M11 A3058 RMK AO2 SLP359 4/001 T10391111 11033 21039 58007</t>
  </si>
  <si>
    <t>KRDU 101251Z 14003KT 10SM FEW140 SCT170 BKN250 M04/M11 A3058 RMK AO2 SLP359 T10391106</t>
  </si>
  <si>
    <t>KRDU 101351Z 00000KT 10SM FEW160 BKN250 M02/M11 A3060 RMK AO2 SLP365 T10221111</t>
  </si>
  <si>
    <t>KRDU 101451Z 20003KT 10SM FEW170 BKN250 M01/M11 A3059 RMK AO2 SLP364 T10061106 50006</t>
  </si>
  <si>
    <t>KRDU 101551Z 23004KT 10SM FEW170 BKN250 02/M11 A3058 RMK AO2 SLP359 T00221111</t>
  </si>
  <si>
    <t>KRDU 101651Z 22004KT 10SM FEW180 BKN250 04/M11 A3053 RMK AO2 PRESFR SLP341 T00391106</t>
  </si>
  <si>
    <t>KRDU 101751Z 22007KT 10SM FEW180 BKN250 06/M08 A3048 RMK AO2 SLP327 4/000 T00611083 10061 21044 58036</t>
  </si>
  <si>
    <t>KRDU 101851Z 22007KT 10SM FEW050 BKN250 08/M04 A3044 RMK AO2 SLP310 T00781044</t>
  </si>
  <si>
    <t>KRDU 101951Z 22012KT 10SM FEW100 BKN250 08/M02 A3042 RMK AO2 SLP303 T00831017</t>
  </si>
  <si>
    <t>KRDU 102051Z 17008KT 10SM FEW100 BKN250 08/M01 A3039 RMK AO2 SLP293 T00831011 56032</t>
  </si>
  <si>
    <t>KRDU 102151Z 00000KT 10SM FEW100 FEW200 BKN250 08/M02 A3040 RMK AO2 SLP296 T00781017</t>
  </si>
  <si>
    <t>KRDU 102251Z 15003KT 10SM FEW100 SCT200 BKN250 06/M02 A3041 RMK AO2 SLP299 T00611017</t>
  </si>
  <si>
    <t>KRDU 102351Z 17003KT 10SM FEW200 SCT250 04/M02 A3042 RMK AO2 SLP305 4/000 T00441017 10089 20033 53011</t>
  </si>
  <si>
    <t>KRDU 110051Z 15008KT 10SM FEW200 BKN250 05/M01 A3040 RMK AO2 SLP298 T00501011</t>
  </si>
  <si>
    <t>KRDU 110151Z 17006KT 10SM FEW200 BKN250 05/M01 A3038 RMK AO2 SLP291 T00501011</t>
  </si>
  <si>
    <t>KRDU 110251Z 17012KT 10SM FEW200 BKN250 06/01 A3035 RMK AO2 SLP279 T00560006 58025</t>
  </si>
  <si>
    <t>KRDU 110351Z 19005KT 10SM FEW200 BKN250 06/03 A3036 RMK AO2 SLP284 T00560028</t>
  </si>
  <si>
    <t>KRDU 110451Z 20009KT 10SM FEW004 SCT060 SCT250 07/06 A3032 RMK AO2 SLP267 T00670056 400891044</t>
  </si>
  <si>
    <t>KRDU 110551Z 22008KT 10SM FEW004 SCT060 BKN110 BKN250 07/06 A3034 RMK AO2 SLP274 T00670056 10072 20039 55003</t>
  </si>
  <si>
    <t>KRDU 110651Z 23005KT 10SM FEW004 BKN065 OVC110 06/06 A3036 RMK AO2 SLP283 T00610056</t>
  </si>
  <si>
    <t>KRDU 110751Z 18006KT 9SM FEW004 SCT075 BKN100 BKN250 07/06 A3035 RMK AO2 RAB01E14 SLP277 P0000 T00670061</t>
  </si>
  <si>
    <t>KRDU 110804Z 26006KT 5SM BR BKN005 BKN070 BKN110 OVC250 07/06 A3036 RMK AO2 T00720061</t>
  </si>
  <si>
    <t>KRDU 110851Z 22006KT 4SM BR OVC003 07/06 A3036 RMK AO2 SLP281 60000 T00670061 51008</t>
  </si>
  <si>
    <t>KRDU 110935Z 00000KT 2 1/2SM R23R/2600VP6000FT BCFG BR BKN003 BKN090 BKN120 07/06 A3036 RMK AO2 T00670061</t>
  </si>
  <si>
    <t>KRDU 110951Z 00000KT 1/2SM R23R/3000VP6000FT FG BKN002 BKN090 BKN120 06/06 A3036 RMK AO2 SLP281 T00610056</t>
  </si>
  <si>
    <t>KRDU 111003Z 00000KT 1/8SM R23R/2400VP6000FT FG OVC001 06/05 A3036 RMK AO2 T00560050</t>
  </si>
  <si>
    <t>KRDU 111024Z 22003KT 1/2SM R23R/1200V3000FT FG BKN003 BKN070 04/04 A3036 RMK AO2 T00440039</t>
  </si>
  <si>
    <t>KRDU 111032Z 00000KT 1/2SM R23R/1400V2200FT FG BKN003 BKN090 05/05 A3037 RMK AO2 T00500050</t>
  </si>
  <si>
    <t>KRDU 111038Z 25003KT 1SM R23R/1400V4500FT BCFG BR OVC003 06/06 A3037 RMK AO2 T00610056</t>
  </si>
  <si>
    <t>KRDU 111051Z 00000KT 1SM R23R/2000VP6000FT BCFG BR BKN002 BKN050 OVC080 05/05 A3038 RMK AO2 SLP288 T00500050</t>
  </si>
  <si>
    <t>KRDU 111102Z 31004KT 1/2SM R23R/2800V4000FT FG OVC001 06/05 A3039 RMK AO2 PRESRR T00560050</t>
  </si>
  <si>
    <t>KRDU 111132Z 21003KT 1/4SM R23R/1400V1600FT FG OVC001 06/06 A3038 RMK AO2 T00610056</t>
  </si>
  <si>
    <t>KRDU 111144Z 20003KT 1/4SM R23R/1200V3000FT FG OVC001 06/06 A3038 RMK AO2 T00610056</t>
  </si>
  <si>
    <t>KRDU 111151Z 18003KT 1/8SM R23R/1600V3500FT FG OVC001 06/06 A3038 RMK AO2 SLP288 60000 T00560056 10072 20044 52006</t>
  </si>
  <si>
    <t>KRDU 111251Z 19006KT 1/8SM R23R/1200V2200FT FG BKN001 BKN040 OVC250 06/05 A3039 RMK AO2 SFC VIS 1/4 SLP292 T00560050</t>
  </si>
  <si>
    <t>KRDU 111314Z 20004KT 1/8SM R23R/1000VP6000FT BR SCT001 SCT040 BKN250 06/06 A3039 RMK AO2 SFC VIS 3/4 T00610056</t>
  </si>
  <si>
    <t>KRDU 111323Z 22005KT 3/4SM R23R/1000V3000FT BR SCT001 SCT040 BKN250 05/05 A3039 RMK AO2 SFC VIS 1 T00500050</t>
  </si>
  <si>
    <t>KRDU 111351Z 21005KT 3SM BR FEW040 FEW060 BKN250 07/07 A3040 RMK AO2 SLP297 T00720072</t>
  </si>
  <si>
    <t>KRDU 111451Z 20004KT 10SM FEW050 BKN075 BKN150 OVC250 11/08 A3042 RMK AO2 SLP303 T01060083 53015</t>
  </si>
  <si>
    <t>KRDU 111551Z 18004KT 10SM FEW012 BKN042 BKN075 OVC150 10/08 A3042 RMK AO2 SLP302 T01000083</t>
  </si>
  <si>
    <t>KRDU 111651Z 22006KT 10SM BKN044 BKN075 OVC150 11/09 A3039 RMK AO2 SLP292 T01060089</t>
  </si>
  <si>
    <t>KRDU 111751Z 22007KT 10SM SCT044 BKN060 OVC110 12/09 A3035 RMK AO2 SLP279 T01220094 10128 20050 58023</t>
  </si>
  <si>
    <t>KRDU 111851Z 23005KT 10SM BKN050 OVC110 13/10 A3033 RMK AO2 SLP271 T01280100</t>
  </si>
  <si>
    <t>KRDU 111951Z 21005KT 10SM BKN055 OVC150 14/11 A3033 RMK AO2 SLP269 T01390106</t>
  </si>
  <si>
    <t>KRDU 112051Z 21007KT 10SM BKN060 BKN150 BKN250 14/11 A3032 RMK AO2 SLP267 T01390106 56011</t>
  </si>
  <si>
    <t>KRDU 112151Z 17005KT 10SM BKN070 BKN110 BKN250 13/10 A3032 RMK AO2 SLP265 T01330100</t>
  </si>
  <si>
    <t>KRDU 112251Z 16004KT 10SM SCT060 SCT110 SCT250 11/09 A3031 RMK AO2 SLP264 T01110089</t>
  </si>
  <si>
    <t>KRDU 112351Z 18004KT 10SM SCT065 SCT200 BKN250 12/09 A3032 RMK AO2 SLP267 T01170094 10139 20111 55001</t>
  </si>
  <si>
    <t>KRDU 120051Z 17003KT 10SM SCT065 SCT200 BKN250 12/09 A3032 RMK AO2 SLP269 T01170094</t>
  </si>
  <si>
    <t>KRDU 120151Z 17004KT 10SM FEW065 SCT200 BKN250 12/09 A3031 RMK AO2 SLP266 T01170094</t>
  </si>
  <si>
    <t>KRDU 120251Z 17010KT 10SM FEW060 SCT200 BKN240 13/11 A3031 RMK AO2 SLP264 T01280106 58002</t>
  </si>
  <si>
    <t>KRDU 120351Z 19009KT 10SM BKN230 14/12 A3031 RMK AO2 SLP263 T01390117</t>
  </si>
  <si>
    <t>KRDU 120451Z 21010KT 10SM SCT230 BKN250 14/12 A3031 RMK AO2 SLP262 T01390117 401390044</t>
  </si>
  <si>
    <t>KRDU 120551Z 21009KT 10SM BKN210 BKN250 13/12 A3029 RMK AO2 SLP257 T01330117 10139 20100 58007</t>
  </si>
  <si>
    <t>KRDU 120651Z 22011KT 10SM FEW180 BKN250 13/12 A3029 RMK AO2 SLP256 T01330122</t>
  </si>
  <si>
    <t>KRDU 120751Z 20007KT 10SM FEW180 BKN250 13/12 A3030 RMK AO2 SLP259 T01330117</t>
  </si>
  <si>
    <t>KRDU 120805Z 21009KT 10SM FEW008 FEW050 SCT180 BKN250 13/12 A3030 RMK AO2 T01330117</t>
  </si>
  <si>
    <t>KRDU 120851Z 21010KT 10SM FEW008 FEW050 BKN190 BKN250 13/12 A3031 RMK AO2 SLP261 T01330122 53004</t>
  </si>
  <si>
    <t>KRDU 120951Z 21008KT 10SM FEW007 FEW050 BKN200 BKN250 13/12 A3030 RMK AO2 SLP260 T01280117</t>
  </si>
  <si>
    <t>KRDU 121051Z 21008KT 10SM FEW050 BKN230 13/12 A3031 RMK AO2 SLP264 T01330117</t>
  </si>
  <si>
    <t>KRDU 121151Z 21007KT 10SM FEW010 FEW050 SCT190 BKN230 13/12 A3033 RMK AO2 SLP270 T01280117 10139 20128 53008</t>
  </si>
  <si>
    <t>KRDU 121251Z 23006KT 10SM FEW050 SCT190 SCT250 12/11 A3035 RMK AO2 SLP277 T01220111</t>
  </si>
  <si>
    <t>KRDU 121351Z 22010KT 10SM FEW050 FEW190 FEW250 14/12 A3036 RMK AO2 SLP280 T01440122</t>
  </si>
  <si>
    <t>KRDU 121451Z 23015KT 10SM FEW015 FEW060 BKN250 17/12 A3037 RMK AO2 SLP281 T01670122 51012</t>
  </si>
  <si>
    <t>KRDU 121551Z 23012G23KT 10SM FEW022 FEW065 BKN250 19/13 A3035 RMK AO2 SLP276 T01890128 $</t>
  </si>
  <si>
    <t>KRDU 121651Z 23017G23KT 10SM FEW030 FEW065 BKN250 20/12 A3033 RMK AO2 SLP269 T02000122 $</t>
  </si>
  <si>
    <t>KRDU 121751Z 24019G27KT 10SM FEW035 BKN250 21/12 A3030 RMK AO2 PK WND 23029/1739 SLP258 T02110122 10211 20122</t>
  </si>
  <si>
    <t>KRDU 121851Z 23022G28KT 10SM FEW042 BKN250 22/11 A3029 RMK AO2 PK WND 25030/1820 SLP254 T02170111</t>
  </si>
  <si>
    <t>KRDU 121951Z 23015G26KT 10SM FEW042 BKN250 23/11 A3028 RMK AO2 PK WND 23031/1917 SLP251 T02280111</t>
  </si>
  <si>
    <t>KRDU 122051Z 23015KT 10SM FEW045 BKN250 21/11 A3029 RMK AO2 PK WND 23027/1955 SLP253 T02110106 55004</t>
  </si>
  <si>
    <t>KRDU 122151Z 21015KT 10SM FEW045 BKN250 20/11 A3028 RMK AO2 SLP251 T02000111</t>
  </si>
  <si>
    <t>KRDU 122251Z 23009KT 10SM BKN250 18/11 A3029 RMK AO2 SLP255 T01780106</t>
  </si>
  <si>
    <t>KRDU 122351Z 21010KT 10SM BKN250 18/11 A3030 RMK AO2 SLP260 T01780106 10228 20156 53006</t>
  </si>
  <si>
    <t>KRDU 130051Z 21010KT 10SM BKN250 17/11 A3031 RMK AO2 SLP262 T01670106</t>
  </si>
  <si>
    <t>KRDU 130251Z 23006KT 10SM SCT250 14/10 A3032 RMK AO2 SLP265 T01440100 51005</t>
  </si>
  <si>
    <t>KRDU 130351Z 23005KT 10SM SCT250 14/10 A3032 RMK AO2 SLP266 T01390100</t>
  </si>
  <si>
    <t>KRDU 130451Z 22007KT 10SM FEW250 14/10 A3032 RMK AO2 SLP265 T01390100 402280122</t>
  </si>
  <si>
    <t>KRDU 130551Z 23008KT 10SM FEW250 12/10 A3033 RMK AO2 SLP267 T01220100 10178 20117 53002</t>
  </si>
  <si>
    <t>KRDU 130651Z 23007KT 10SM FEW250 12/09 A3035 RMK AO2 SLP274 T01170094</t>
  </si>
  <si>
    <t>KRDU 130751Z 23005KT 10SM FEW250 12/09 A3035 RMK AO2 SLP276 T01170094</t>
  </si>
  <si>
    <t>KRDU 130851Z 22004KT 10SM FEW250 11/09 A3035 RMK AO2 SLP277 T01110094 51009</t>
  </si>
  <si>
    <t>KRDU 130951Z 22006KT 10SM FEW250 11/09 A3035 RMK AO2 SLP275 T01110094</t>
  </si>
  <si>
    <t>KRDU 131051Z 24004KT 10SM FEW050 FEW250 11/09 A3036 RMK AO2 SLP280 T01060094</t>
  </si>
  <si>
    <t>KRDU 131151Z 23003KT 10SM FEW049 FEW250 11/10 A3039 RMK AO2 SLP288 T01110100 10128 20106 53011</t>
  </si>
  <si>
    <t>KRDU 131251Z 23006KT 10SM FEW050 SCT250 10/09 A3040 RMK AO2 SLP294 T01000089</t>
  </si>
  <si>
    <t>KRDU 131351Z 22004KT 10SM FEW060 SCT250 13/11 A3043 RMK AO2 SLP303 T01280111</t>
  </si>
  <si>
    <t>KRDU 131451Z 28003KT 10SM FEW065 SCT250 17/12 A3046 RMK AO2 SLP313 T01670117 53024</t>
  </si>
  <si>
    <t>KRDU 131551Z 27007KT 10SM FEW065 SCT250 20/12 A3045 RMK AO2 SLP308 T02000122</t>
  </si>
  <si>
    <t>KRDU 131651Z VRB03KT 10SM FEW065 SCT080 BKN250 22/12 A3043 RMK AO2 SLP301 T02220122</t>
  </si>
  <si>
    <t>KRDU 131751Z 28003KT 10SM BKN070 BKN095 BKN250 22/13 A3041 RMK AO2 SLP294 T02220128 10228 20100 58017</t>
  </si>
  <si>
    <t>KRDU 131851Z VRB03KT 10SM FEW044 SCT065 BKN100 BKN250 24/13 A3039 RMK AO2 SLP290 T02390128</t>
  </si>
  <si>
    <t>KRDU 131951Z 06007KT 10SM FEW045 SCT070 BKN110 BKN250 24/14 A3040 RMK AO2 SLP291 T02390139</t>
  </si>
  <si>
    <t>KRDU 132051Z 03006KT 10SM FEW045 BKN100 BKN250 22/13 A3041 RMK AO2 SLP296 T02170128 53002</t>
  </si>
  <si>
    <t>KRDU 132151Z 03006KT 10SM FEW045 BKN100 BKN250 21/13 A3043 RMK AO2 SLP304 T02110128</t>
  </si>
  <si>
    <t>KRDU 132251Z 03006KT 10SM FEW044 BKN100 BKN250 19/12 A3045 RMK AO2 SLP311 T01940122</t>
  </si>
  <si>
    <t>KRDU 132351Z 04006KT 10SM FEW044 SCT100 SCT250 17/12 A3047 RMK AO2 SLP318 T01670122 10244 20167 51020</t>
  </si>
  <si>
    <t>KRDU 140051Z 06008KT 10SM FEW045 SCT100 BKN250 16/12 A3050 RMK AO2 SLP327 T01610122</t>
  </si>
  <si>
    <t>KRDU 140151Z 08013KT 10SM BKN042 BKN060 BKN250 16/12 A3052 RMK AO2 SLP332 T01610117</t>
  </si>
  <si>
    <t>KRDU 140251Z 09012KT 10SM BKN042 BKN065 BKN110 15/09 A3053 RMK AO2 SLP337 T01500089 51019</t>
  </si>
  <si>
    <t>KRDU 140351Z 08013KT 10SM SCT025 BKN038 OVC060 14/07 A3055 RMK AO2 SLP341 T01440072</t>
  </si>
  <si>
    <t>KRDU 140410Z 08008G19KT 7SM -RA BKN025 OVC033 13/07 A3055 RMK AO2 RAB03 P0001 T01330072</t>
  </si>
  <si>
    <t>KRDU 140451Z 07012G16KT 10SM OVC027 13/07 A3054 RMK AO2 RAB03E17 SLP339 P0001 T01280067 402440100</t>
  </si>
  <si>
    <t>KRDU 140551Z 08011KT 10SM OVC029 12/03 A3053 RMK AO2 SLP336 60001 T01170028 10178 20117 50000</t>
  </si>
  <si>
    <t>KRDU 140626Z 06009KT 10SM BKN034 BKN043 OVC055 11/02 A3055 RMK AO2 T01110022</t>
  </si>
  <si>
    <t>KRDU 140651Z 07009G20KT 10SM BKN035 OVC047 11/02 A3055 RMK AO2 SLP344 T01110022</t>
  </si>
  <si>
    <t>KRDU 140751Z 05012KT 10SM OVC036 09/04 A3055 RMK AO2 RAB0652E01B25E39 SLP344 P0000 T00940039</t>
  </si>
  <si>
    <t>KRDU 140851Z 07006KT 10SM OVC037 09/02 A3056 RMK AO2 SLP346 60000 T00940022 51009</t>
  </si>
  <si>
    <t>KRDU 140951Z 05012KT 10SM OVC037 09/01 A3056 RMK AO2 SLP346 T00890006</t>
  </si>
  <si>
    <t>KRDU 141051Z 05007KT 10SM OVC037 08/00 A3057 RMK AO2 SLP349 T00830000</t>
  </si>
  <si>
    <t>KRDU 141151Z 05007KT 10SM OVC033 08/M01 A3057 RMK AO2 SLP351 60000 70001 T00781011 10117 20078 53004</t>
  </si>
  <si>
    <t>KRDU 141251Z 04012KT 10SM OVC035 07/M03 A3058 RMK AO2 SLP355 T00721028</t>
  </si>
  <si>
    <t>KRDU 141351Z 06011KT 10SM OVC035 07/00 A3058 RMK AO2 SLP356 T00670000</t>
  </si>
  <si>
    <t>KRDU 141451Z 06009KT 10SM OVC034 07/01 A3059 RMK AO2 SLP357 T00670006 51006</t>
  </si>
  <si>
    <t>KRDU 141551Z 07006KT 10SM FEW020 OVC033 07/01 A3058 RMK AO2 SLP355 T00670011</t>
  </si>
  <si>
    <t>KRDU 141651Z VRB05KT 10SM OVC031 07/02 A3055 RMK AO2 SLP343 T00720017</t>
  </si>
  <si>
    <t>KRDU 141721Z 07005KT 10SM OVC023 08/02 A3053 RMK AO2 T00780022</t>
  </si>
  <si>
    <t>KRDU 141751Z 10005KT 10SM OVC021 08/02 A3050 RMK AO2 SLP329 T00780022 10078 20061 58028</t>
  </si>
  <si>
    <t>KRDU 141851Z 00000KT 10SM OVC020 08/03 A3047 RMK AO2 SLP319 T00830028</t>
  </si>
  <si>
    <t>KRDU 141951Z 00000KT 10SM OVC020 08/03 A3044 RMK AO2 SLP309 T00830028</t>
  </si>
  <si>
    <t>KRDU 142051Z 00000KT 10SM OVC020 09/03 A3042 RMK AO2 SLP302 T00890028 56027</t>
  </si>
  <si>
    <t>KRDU 142151Z 17004KT 10SM OVC019 09/03 A3041 RMK AO2 SLP298 T00890033</t>
  </si>
  <si>
    <t>KRDU 142251Z 24004KT 10SM BKN020 BKN095 08/03 A3041 RMK AO2 SLP297 T00830033</t>
  </si>
  <si>
    <t>KRDU 142351Z 20003KT 10SM BKN021 BKN095 07/03 A3040 RMK AO2 SLP294 T00720033 10089 20072 56008</t>
  </si>
  <si>
    <t>KRDU 150028Z 16003KT 10SM SCT021 BKN090 07/03 A3039 RMK AO2 T00720033</t>
  </si>
  <si>
    <t>KRDU 150051Z 16004KT 10SM FEW022 SCT095 07/03 A3038 RMK AO2 SLP286 T00670033</t>
  </si>
  <si>
    <t>KRDU 150151Z 16004KT 10SM BKN085 BKN110 06/03 A3037 RMK AO2 SLP285 T00610033</t>
  </si>
  <si>
    <t>KRDU 150251Z 00000KT 10SM BKN080 BKN110 07/03 A3036 RMK AO2 SLP284 T00670033 56012</t>
  </si>
  <si>
    <t>KRDU 150351Z 24005KT 10SM BKN090 OVC110 07/04 A3034 RMK AO2 SLP274 T00720039</t>
  </si>
  <si>
    <t>KRDU 150451Z 22004KT 10SM FEW050 FEW080 BKN120 06/03 A3031 RMK AO2 SLP265 T00610033 401280056</t>
  </si>
  <si>
    <t>KRDU 150551Z 25003KT 10SM FEW055 BKN090 BKN250 06/03 A3029 RMK AO2 SLP258 T00610028 10078 20056 56024</t>
  </si>
  <si>
    <t>KRDU 150651Z 23003KT 10SM SCT090 SCT250 06/03 A3028 RMK AO2 SLP254 T00560028</t>
  </si>
  <si>
    <t>KRDU 150751Z 22005KT 9SM FEW085 FEW250 05/03 A3028 RMK AO2 SLP254 T00500028</t>
  </si>
  <si>
    <t>KRDU 150851Z 23005KT 9SM FEW080 FEW250 06/03 A3027 RMK AO2 SLP251 T00560033 56007</t>
  </si>
  <si>
    <t>KRDU 150951Z 25003KT 10SM BKN085 07/04 A3027 RMK AO2 SLP252 T00720044</t>
  </si>
  <si>
    <t>KRDU 151051Z 00000KT 10SM BKN060 08/05 A3028 RMK AO2 SLP255 T00780050</t>
  </si>
  <si>
    <t>KRDU 151151Z 00000KT 10SM BKN070 07/05 A3030 RMK AO2 SLP260 T00720050 10078 20044 53008</t>
  </si>
  <si>
    <t>KRDU 151251Z 00000KT 10SM BKN050 BKN070 08/05 A3032 RMK AO2 SLP267 T00830050</t>
  </si>
  <si>
    <t>KRDU 151351Z VRB05KT 10SM FEW050 BKN095 09/05 A3034 RMK AO2 SLP275 T00940050</t>
  </si>
  <si>
    <t>KRDU 151451Z 06007KT 10SM BKN060 OVC090 10/05 A3036 RMK AO2 SLP283 T01000050 53023</t>
  </si>
  <si>
    <t>KRDU 151551Z 05011KT 10SM FEW050 BKN060 10/05 A3037 RMK AO2 SLP284 T01000050</t>
  </si>
  <si>
    <t>KRDU 151651Z 08009KT 10SM BKN065 BKN250 11/05 A3034 RMK AO2 SLP276 T01060050</t>
  </si>
  <si>
    <t>KRDU 151751Z 09007KT 050V120 10SM SCT070 BKN250 13/06 A3032 RMK AO2 SLP268 T01280056 10133 20072 58015</t>
  </si>
  <si>
    <t>KRDU 151851Z 08008KT 10SM SCT070 BKN250 14/05 A3031 RMK AO2 SLP262 T01390050</t>
  </si>
  <si>
    <t>KRDU 151951Z VRB05KT 10SM FEW070 FEW100 BKN250 14/05 A3030 RMK AO2 SLP261 T01390050</t>
  </si>
  <si>
    <t>KRDU 152051Z 09009KT 10SM FEW030 BKN090 BKN250 13/04 A3029 RMK AO2 SLP257 T01280044 56011</t>
  </si>
  <si>
    <t>KRDU 152151Z 06006KT 10SM BKN100 BKN250 12/05 A3032 RMK AO2 SLP267 T01220050</t>
  </si>
  <si>
    <t>KRDU 152251Z 08007KT 10SM OVC110 11/04 A3033 RMK AO2 SLP271 T01110044</t>
  </si>
  <si>
    <t>KRDU 152351Z 06006KT 10SM FEW065 BKN090 OVC110 10/04 A3035 RMK AO2 SLP278 T01000044 10139 20100 51021</t>
  </si>
  <si>
    <t>KRDU 160051Z 09006KT 10SM FEW038 BKN095 OVC120 10/03 A3036 RMK AO2 SLP281 T01000033</t>
  </si>
  <si>
    <t>KRDU 160151Z 08005KT 10SM SCT040 BKN065 OVC090 09/04 A3036 RMK AO2 RAB29E39 SLP282 P0000 T00940039</t>
  </si>
  <si>
    <t>KRDU 160251Z 05003KT 10SM SCT038 BKN070 OVC100 08/06 A3036 RMK AO2 RAB04E38 SLP281 P0002 60002 T00780061 50003</t>
  </si>
  <si>
    <t>KRDU 160351Z 07005KT 10SM BKN040 OVC049 08/04 A3037 RMK AO2 SLP286 T00830039</t>
  </si>
  <si>
    <t>KRDU 160451Z 08005KT 10SM FEW040 BKN065 BKN095 BKN250 08/03 A3036 RMK AO2 SLP282 T00830033 401390044</t>
  </si>
  <si>
    <t>KRDU 160551Z 08005KT 10SM BKN042 BKN070 OVC120 08/03 A3036 RMK AO2 SLP281 60002 T00830033 10106 20078 50001</t>
  </si>
  <si>
    <t>KRDU 160651Z VRB03KT 10SM OVC030 08/03 A3037 RMK AO2 SLP284 T00830028</t>
  </si>
  <si>
    <t>KRDU 160713Z 08006KT 10SM OVC028 08/03 A3037 RMK AO2 T00830028</t>
  </si>
  <si>
    <t>KRDU 160751Z 11005KT 10SM OVC027 08/03 A3037 RMK AO2 SLP284 T00830028</t>
  </si>
  <si>
    <t>KRDU 160851Z 06004KT 10SM OVC026 08/03 A3039 RMK AO2 SLP290 T00780028 53009</t>
  </si>
  <si>
    <t>KRDU 160951Z 09005KT 10SM OVC024 08/02 A3038 RMK AO2 SLP288 T00780017</t>
  </si>
  <si>
    <t>KRDU 161051Z 09007KT 10SM OVC020 08/M02 A3039 RMK AO2 SLP291 T00781017</t>
  </si>
  <si>
    <t>KRDU 161151Z 08006KT 10SM OVC019 07/00 A3040 RMK AO2 SLP295 70002 T00720000 10083 20072 53004</t>
  </si>
  <si>
    <t>KRDU 161251Z 08005KT 10SM OVC020 07/M01 A3042 RMK AO2 SLP303 T00671011</t>
  </si>
  <si>
    <t>KRDU 161351Z 06004KT 10SM OVC021 07/M03 A3044 RMK AO2 SLP309 T00671028</t>
  </si>
  <si>
    <t>KRDU 161451Z 08005KT 10SM OVC018 07/M05 A3045 RMK AO2 SLP312 T00721050 51017</t>
  </si>
  <si>
    <t>KRDU 161551Z 10005KT 10SM OVC019 08/M05 A3046 RMK AO2 SLP316 T00831050</t>
  </si>
  <si>
    <t>KRDU 161651Z 00000KT 10SM OVC018 09/M05 A3043 RMK AO2 SLP305 T00891050</t>
  </si>
  <si>
    <t>KRDU 161751Z 16004KT 10SM OVC019 10/M04 A3041 RMK AO2 SLP297 T01001044 10100 20067 58015</t>
  </si>
  <si>
    <t>KRDU 161851Z 00000KT 10SM OVC019 11/M03 A3038 RMK AO2 SLP288 T01061033</t>
  </si>
  <si>
    <t>KRDU 161951Z 00000KT 10SM OVC019 11/M02 A3036 RMK AO2 SLP282 T01061022</t>
  </si>
  <si>
    <t>KRDU 162051Z 11003KT 10SM OVC018 11/M01 A3036 RMK AO2 SLP281 T01061011 56016</t>
  </si>
  <si>
    <t>KRDU 162151Z 13004KT 10SM BKN016 OVC250 10/00 A3036 RMK AO2 SLP282 T01000000</t>
  </si>
  <si>
    <t>KRDU 162251Z 17006KT 10SM BKN015 OVC250 10/01 A3037 RMK AO2 SLP285 T01000011</t>
  </si>
  <si>
    <t>KRDU 162351Z 16004KT 10SM BKN018 OVC250 09/02 A3037 RMK AO2 SLP285 T00940022 10106 20094 50004</t>
  </si>
  <si>
    <t>KRDU 170051Z 13003KT 10SM OVC017 09/02 A3036 RMK AO2 SLP282 T00940022</t>
  </si>
  <si>
    <t>KRDU 170151Z 17003KT 10SM OVC013 09/04 A3036 RMK AO2 SLP280 T00940039</t>
  </si>
  <si>
    <t>KRDU 170251Z 22004KT 10SM OVC013 09/05 A3035 RMK AO2 SLP276 T00940050 58008</t>
  </si>
  <si>
    <t>KRDU 170351Z 23004KT 10SM BKN013 OVC090 09/05 A3033 RMK AO2 SLP271 T00890050</t>
  </si>
  <si>
    <t>KRDU 170451Z 16004KT 10SM BKN009 BKN095 BKN250 09/05 A3031 RMK AO2 SLP263 T00890050 401060067</t>
  </si>
  <si>
    <t>KRDU 170551Z 21006KT 10SM FEW009 BKN016 OVC090 09/05 A3030 RMK AO2 SLP260 T00890050 10094 20083 56016</t>
  </si>
  <si>
    <t>KRDU 170617Z 21004KT 10SM SCT011 BKN090 BKN240 09/06 A3028 RMK AO2 T00890056</t>
  </si>
  <si>
    <t>KRDU 170640Z 20004KT 10SM BKN012 OVC095 09/06 A3028 RMK AO2 T00890056</t>
  </si>
  <si>
    <t>KRDU 170651Z 22004KT 10SM BKN011 BKN095 09/06 A3027 RMK AO2 SLP251 T00890056</t>
  </si>
  <si>
    <t>KRDU 170735Z 22004KT 10SM OVC008 09/06 A3027 RMK AO2 T00890056</t>
  </si>
  <si>
    <t>KRDU 170751Z 26003KT 10SM OVC007 09/06 A3027 RMK AO2 SLP251 T00890061</t>
  </si>
  <si>
    <t>KRDU 170851Z 22006KT 8SM OVC006 09/07 A3025 RMK AO2 SLP244 T00890067 56015</t>
  </si>
  <si>
    <t>KRDU 170951Z 22006KT 2 1/2SM BR OVC006 09/07 A3024 RMK AO2 SFC VIS 6 SLP240 T00890072</t>
  </si>
  <si>
    <t>KRDU 171007Z 22005KT 1 1/2SM BR OVC005 09/07 A3024 RMK AO2 SFC VIS 5 T00890072</t>
  </si>
  <si>
    <t>KRDU 171015Z 23006KT 3/4SM R23R/P6000FT BR OVC005 09/08 A3024 RMK AO2 SFC VIS 5 T00890078</t>
  </si>
  <si>
    <t>KRDU 171040Z 23006KT 3/4SM R23R/P6000FT BR OVC004 09/08 A3026 RMK AO2 SFC VIS 4 T00890078</t>
  </si>
  <si>
    <t>KRDU 171051Z 23005KT 3/4SM R23R/P6000FT BR OVC004 09/08 A3026 RMK AO2 SFC VIS 4 SLP246 T00890078</t>
  </si>
  <si>
    <t>KRDU 171151Z 23006KT 1/2SM R23R/4000VP6000FT DZ FG OVC001 09/08 A3026 RMK AO2 TWR VIS 3/4 DZB03 SLP247 P0000 60000 T00890083 10089 20089 53002</t>
  </si>
  <si>
    <t>KRDU 171230Z 20005KT 1/8SM R23R/2600V4000FT -DZ FG OVC001 09/08 A3025</t>
  </si>
  <si>
    <t>KRDU 171251Z 21006KT 1/8SM R23R/3000V4000FT -DZ FG OVC001 09/09 A3025 RMK AO2 SFC VIS 1/4 SLP245 P0000 T00890089</t>
  </si>
  <si>
    <t>KRDU 171351Z 21007KT 1/8SM R23R/3500V5500FT BR OVC002 10/09 A3026 RMK AO2 SFC VIS 3/4 DZE50 SLP246 P0000 T01000094</t>
  </si>
  <si>
    <t>KRDU 171428Z 23007KT 1/4SM R23R/4500VP6000FT BR OVC002 11/10 A3026 RMK AO2 SFC VIS 1 T01060100</t>
  </si>
  <si>
    <t>KRDU 171451Z 21006KT 1SM R23R/P6000FT BR OVC003 11/10 A3026 RMK AO2 SFC VIS 2 1/2 SLP247 60000 T01110100 53001</t>
  </si>
  <si>
    <t>KRDU 171519Z 22008KT 2SM BR OVC005 12/11 A3025 RMK AO2 SFC VIS 5 T01170106</t>
  </si>
  <si>
    <t>KRDU 171526Z 23010KT 3SM BR OVC005 12/11 A3025 RMK AO2 SFC VIS 5 T01170106</t>
  </si>
  <si>
    <t>KRDU 171551Z 23011KT 3SM BR OVC006 12/11 A3025 RMK AO2 SFC VIS 6 SLP241 T01220106</t>
  </si>
  <si>
    <t>KRDU 171651Z 22011KT 9SM OVC008 13/11 A3022 RMK AO2 SLP231 T01330106</t>
  </si>
  <si>
    <t>KRDU 171751Z 22011KT 10SM OVC009 14/11 A3018 RMK AO2 SLP219 60000 T01390111 10139 20089 58027</t>
  </si>
  <si>
    <t>KRDU 171831Z 22013KT 10SM BKN010 OVC015 15/12 A3015 RMK AO2 T01500117</t>
  </si>
  <si>
    <t>KRDU 171851Z 21010KT 10SM BKN012 BKN120 16/12 A3014 RMK AO2 SLP206 T01560117</t>
  </si>
  <si>
    <t>KRDU 171936Z 21011KT 10SM SCT014 SCT120 OVC220 16/12 A3013 RMK AO2 T01560117</t>
  </si>
  <si>
    <t>KRDU 171951Z 21008KT 10SM FEW015 FEW120 BKN150 OVC250 16/12 A3013 RMK AO2 SLP201 T01560117</t>
  </si>
  <si>
    <t>KRDU 172051Z 22007KT 10SM -RA FEW015 BKN110 BKN150 OVC250 16/12 A3012 RMK AO2 RAB46 SLP199 P0000 60000 T01610122 56020</t>
  </si>
  <si>
    <t>KRDU 172151Z 18007KT 7SM -RA SCT045 BKN100 OVC250 15/13 A3010 RMK AO2 SLP192 P0002 T01500133</t>
  </si>
  <si>
    <t>KRDU 172251Z 19004KT 8SM -RA FEW025 FEW040 BKN100 OVC250 15/13 A3010 RMK AO2 RAE25B43 SLP191 P0001 T01500133</t>
  </si>
  <si>
    <t>KRDU 172351Z 21007KT 10SM FEW050 BKN110 BKN150 OVC250 16/13 A3009 RMK AO2 RAE27 SLP189 P0001 60004 T01560133 10167 20139 56010</t>
  </si>
  <si>
    <t>KRDU 180051Z 23007KT 10SM FEW050 SCT110 BKN180 OVC250 15/13 A3011 RMK AO2 SLP194 T01500128</t>
  </si>
  <si>
    <t>KRDU 180151Z 22008KT 10SM FEW050 SCT110 BKN140 OVC250 16/13 A3007 RMK AO2 RAB14E49 SLP181 P0000 T01560133</t>
  </si>
  <si>
    <t>KRDU 180251Z 22010KT 10SM FEW110 BKN200 OVC250 16/13 A3005 RMK AO2 SLP173 60000 T01560133 58015</t>
  </si>
  <si>
    <t>KRDU 180351Z 23010KT 10SM FEW110 BKN170 BKN250 16/14 A3003 RMK AO2 SLP167 T01560139</t>
  </si>
  <si>
    <t>KRDU 180451Z 23008KT 10SM FEW080 SCT170 BKN210 BKN250 16/13 A3001 RMK AO2 SLP160 T01560133 401670083</t>
  </si>
  <si>
    <t>KRDU 180551Z 23010KT 10SM FEW070 BKN190 BKN230 16/13 A2998 RMK AO2 SLP151 60000 T01610133 10161 20144 58022</t>
  </si>
  <si>
    <t>KRDU 180651Z 23009KT 10SM FEW075 BKN200 BKN250 16/13 A2996 RMK AO2 SLP145 T01610133</t>
  </si>
  <si>
    <t>KRDU 180751Z 24009KT 10SM FEW075 OVC180 16/13 A2995 RMK AO2 SLP141 T01610133</t>
  </si>
  <si>
    <t>KRDU 180851Z 22008KT 10SM SCT075 OVC160 17/13 A2994 RMK AO2 SLP135 T01670133 56015</t>
  </si>
  <si>
    <t>KRDU 180951Z 24007KT 10SM FEW030 SCT070 OVC170 16/13 A2994 RMK AO2 SLP136 T01610128</t>
  </si>
  <si>
    <t>KRDU 181051Z 25004KT 10SM SCT032 BKN065 BKN170 OVC230 17/13 A2996 RMK AO2 SLP142 T01720133</t>
  </si>
  <si>
    <t>KRDU 181151Z 23006KT 10SM FEW032 FEW065 BKN160 BKN230 15/13 A2994 RMK AO2 SLP138 70004 T01500128 10172 20150 50002</t>
  </si>
  <si>
    <t>KRDU 181251Z 26004KT 10SM FEW032 FEW085 BKN180 BKN220 16/13 A2995 RMK AO2 SLP139 T01560128</t>
  </si>
  <si>
    <t>KRDU 181351Z 25006KT 10SM FEW014 BKN065 BKN085 BKN180 BKN220 17/14 A2997 RMK AO2 SLP146 T01670139</t>
  </si>
  <si>
    <t>KRDU 181451Z 29008G15KT 10SM FEW055 FEW080 FEW200 18/13 A2999 RMK AO2 SLP152 T01830128 53015</t>
  </si>
  <si>
    <t>KRDU 181551Z VRB05G18KT 10SM FEW038 FEW200 19/10 A3000 RMK AO2 SLP154 T01940100</t>
  </si>
  <si>
    <t>KRDU 181651Z 30009G16KT 10SM FEW050 FEW200 FEW250 21/07 A2997 RMK AO2 SLP146 T02060067</t>
  </si>
  <si>
    <t>KRDU 181751Z 34008G18KT 250V040 10SM FEW055 FEW250 21/06 A2996 RMK AO2 SLP143 T02110056 10211 20144 58009</t>
  </si>
  <si>
    <t>KRDU 181851Z 33009G20KT 300V010 10SM FEW065 FEW250 19/02 A2996 RMK AO2 SLP144 T01940017 $</t>
  </si>
  <si>
    <t>KRDU 181951Z 30008G16KT 10SM FEW065 FEW250 19/02 A2997 RMK AO2 SLP145 T01940017</t>
  </si>
  <si>
    <t>KRDU 182051Z VRB04KT 10SM FEW065 FEW250 19/02 A2998 RMK AO2 SLP149 T01940017 53006</t>
  </si>
  <si>
    <t>KRDU 182151Z VRB04KT 10SM FEW250 18/01 A2999 RMK AO2 SLP153 T01830011</t>
  </si>
  <si>
    <t>KRDU 182251Z 02004KT 10SM FEW250 16/01 A3001 RMK AO2 SLP160 T01560006</t>
  </si>
  <si>
    <t>KRDU 182351Z 00000KT 10SM FEW250 14/01 A3003 RMK AO2 SLP167 T01390011 10211 20133 53016</t>
  </si>
  <si>
    <t>KRDU 190051Z 03003KT 10SM FEW250 12/02 A3004 RMK AO2 SLP171 T01170017</t>
  </si>
  <si>
    <t>KRDU 190151Z 04004KT 10SM FEW250 12/01 A3005 RMK AO2 SLP176 T01170011</t>
  </si>
  <si>
    <t>KRDU 190251Z 35003KT 10SM SCT250 11/01 A3006 RMK AO2 SLP179 T01110011 51012</t>
  </si>
  <si>
    <t>KRDU 190351Z 26003KT 10SM FEW250 08/02 A3006 RMK AO2 SLP179 T00830017</t>
  </si>
  <si>
    <t>KRDU 190451Z 00000KT 10SM BKN250 08/02 A3007 RMK AO2 SLP182 T00830017 402110072</t>
  </si>
  <si>
    <t>KRDU 190551Z 00000KT 10SM SCT250 08/02 A3007 RMK AO2 SLP181 T00780017 10144 20067 50002</t>
  </si>
  <si>
    <t>KRDU 190651Z 00000KT 10SM SCT250 06/02 A3006 RMK AO2 SLP180 T00560017</t>
  </si>
  <si>
    <t>KRDU 190751Z 00000KT 10SM FEW250 04/02 A3008 RMK AO2 SLP185 T00440017</t>
  </si>
  <si>
    <t>KRDU 190851Z 00000KT 10SM FEW250 03/01 A3006 RMK AO2 SLP179 T00280011 58003</t>
  </si>
  <si>
    <t>KRDU 190951Z 00000KT 10SM FEW250 04/02 A3007 RMK AO2 SLP183 T00390017</t>
  </si>
  <si>
    <t>KRDU 191051Z 00000KT 10SM FEW250 02/01 A3007 RMK AO2 SLP183 T00220006</t>
  </si>
  <si>
    <t>KRDU 191151Z 03003KT 10SM FEW250 04/02 A3010 RMK AO2 SLP192 T00390017 10078 20022 53012</t>
  </si>
  <si>
    <t>KRDU 191251Z 00000KT 10SM FEW180 SCT250 03/02 A3011 RMK AO2 SLP197 T00280017</t>
  </si>
  <si>
    <t>KRDU 191351Z 04003KT 10SM FEW180 SCT250 07/04 A3013 RMK AO2 SLP202 T00720039</t>
  </si>
  <si>
    <t>KRDU 191451Z 08004KT 10SM SCT200 BKN250 10/03 A3013 RMK AO2 SLP200 T01000033 50009</t>
  </si>
  <si>
    <t>KRDU 191551Z 00000KT 10SM FEW200 BKN250 12/03 A3012 RMK AO2 SLP199 T01170033</t>
  </si>
  <si>
    <t>KRDU 191651Z 00000KT 10SM FEW200 SCT250 13/04 A3009 RMK AO2 SLP189 T01330039</t>
  </si>
  <si>
    <t>KRDU 191751Z 21005KT 10SM SCT250 15/04 A3006 RMK AO2 SLP179 T01500039 10150 20028 58021</t>
  </si>
  <si>
    <t>KRDU 191851Z 17004KT 10SM SCT250 16/03 A3003 RMK AO2 SLP167 T01560033</t>
  </si>
  <si>
    <t>KRDU 191951Z VRB05KT 10SM FEW250 17/03 A3003 RMK AO2 SLP168 T01670033</t>
  </si>
  <si>
    <t>KRDU 192051Z 00000KT 10SM FEW250 17/03 A3001 RMK AO2 SLP162 T01670033 56016</t>
  </si>
  <si>
    <t>KRDU 192151Z 00000KT 10SM FEW200 BKN250 14/04 A3001 RMK AO2 SLP163 T01440039</t>
  </si>
  <si>
    <t>KRDU 192251Z 00000KT 10SM FEW200 BKN250 12/04 A3001 RMK AO2 SLP163 T01220044</t>
  </si>
  <si>
    <t>KRDU 192351Z 00000KT 10SM FEW200 BKN250 11/04 A3001 RMK AO2 SLP164 T01060044 10172 20100 53000</t>
  </si>
  <si>
    <t>KRDU 200051Z 00000KT 10SM SCT170 BKN250 10/04 A3002 RMK AO2 SLP165 T01000044</t>
  </si>
  <si>
    <t>KRDU 200151Z 00000KT 10SM BKN170 BKN250 09/04 A3000 RMK AO2 SLP161 T00940044</t>
  </si>
  <si>
    <t>KRDU 200251Z 13004KT 10SM FEW170 SCT250 10/04 A2999 RMK AO2 SLP153 T01000044 58009</t>
  </si>
  <si>
    <t>KRDU 200351Z 00000KT 10SM SCT250 09/04 A3000 RMK AO2 SLP157 T00940044</t>
  </si>
  <si>
    <t>KRDU 200451Z 00000KT 10SM BKN210 BKN250 09/05 A3000 RMK AO2 SLP159 T00890050 401720022</t>
  </si>
  <si>
    <t>KRDU 200551Z 13004KT 10SM FEW075 BKN230 09/05 A2998 RMK AO2 SLP150 T00940050 10111 20072 58004</t>
  </si>
  <si>
    <t>KRDU 200651Z 13005KT 10SM FEW075 BKN210 OVC250 09/06 A2996 RMK AO2 SLP145 T00890056</t>
  </si>
  <si>
    <t>KRDU 200751Z 18004KT 10SM FEW100 BKN210 OVC250 09/06 A2997 RMK AO2 SLP148 T00940056</t>
  </si>
  <si>
    <t>KRDU 200851Z 00000KT 10SM FEW038 SCT140 BKN220 09/06 A2996 RMK AO2 SLP142 T00940056 58006</t>
  </si>
  <si>
    <t>KRDU 200951Z 13003KT 10SM FEW034 FEW065 FEW120 OVC230 09/06 A2992 RMK AO2 SLP132 T00890061</t>
  </si>
  <si>
    <t>KRDU 201051Z 11006KT 10SM FEW034 FEW065 FEW120 OVC210 09/06 A2991 RMK AO2 SLP128 T00890061</t>
  </si>
  <si>
    <t>KRDU 201151Z 14004KT 10SM BKN031 OVC044 09/06 A2994 RMK AO2 SLP136 T00890061 10094 20083 55007</t>
  </si>
  <si>
    <t>KRDU 201244Z 15005KT 10SM BKN025 BKN060 OVC080 09/07 A2992</t>
  </si>
  <si>
    <t>KRDU 201251Z 13007KT 7SM -RA BKN023 BKN055 OVC080 09/07 A2991 RMK AO2 RAB48 SLP129 P0000 T00940067</t>
  </si>
  <si>
    <t>KRDU 201333Z VRB05KT 2SM RA BR BKN023 BKN037 OVC080 09/07 A2991 RMK AO2 SFC VIS 3 P0001 T00940072</t>
  </si>
  <si>
    <t>KRDU 201342Z 00000KT 4SM -RA BR BKN023 BKN035 OVC080 09/08 A2992 RMK AO2 P0003 T00940078</t>
  </si>
  <si>
    <t>KRDU 201351Z 15005KT 5SM R23R/5500VP6000FT -RA BR BKN022 BKN035 OVC075 09/08 A2992 RMK AO2 SLP132 P0005 T00890078</t>
  </si>
  <si>
    <t>KRDU 201451Z VRB03KT 3SM -RA BR BKN025 OVC035 10/08 A2992 RMK AO2 SLP131 P0004 60009 T01000083 56005</t>
  </si>
  <si>
    <t>KRDU 201528Z 00000KT 5SM BR FEW007 OVC024 10/09 A2994 RMK AO2 RAE24 P0000 T01000089</t>
  </si>
  <si>
    <t>KRDU 201551Z 02003KT 4SM BR FEW007 OVC024 11/09 A2993 RMK AO2 RAE24 SLP134 P0000 T01060094</t>
  </si>
  <si>
    <t>KRDU 201651Z 11004KT 4SM BR FEW006 OVC020 11/10 A2989 RMK AO2 SLP121 T01110100</t>
  </si>
  <si>
    <t>KRDU 201751Z VRB03KT 5SM BR FEW006 BKN017 OVC045 12/11 A2986 RMK AO2 SLP112 60009 T01220111 10122 20089 58019</t>
  </si>
  <si>
    <t>KRDU 201851Z 00000KT 5SM BR BKN008 OVC016 13/12 A2986 RMK AO2 SLP110 T01330117</t>
  </si>
  <si>
    <t>KRDU 201951Z 00000KT 7SM BKN008 OVC035 14/12 A2985 RMK AO2 SLP106 T01390117</t>
  </si>
  <si>
    <t>KRDU 202051Z 25004KT 7SM BKN010 OVC035 15/12 A2985 RMK AO2 SLP106 T01500122 56005</t>
  </si>
  <si>
    <t>KRDU 202151Z 28005KT 7SM BKN010 BKN035 BKN250 15/13 A2986 RMK AO2 SLP111 T01500128</t>
  </si>
  <si>
    <t>KRDU 202251Z 00000KT 7SM BKN018 BKN100 BKN250 14/12 A2987 RMK AO2 SLP115 T01440122</t>
  </si>
  <si>
    <t>KRDU 202322Z 00000KT 7SM SCT018 SCT100 BKN250 13/12 A2988 RMK AO2 T01330122</t>
  </si>
  <si>
    <t>KRDU 202351Z 00000KT 7SM FEW018 SCT100 BKN250 12/12 A2989 RMK AO2 SLP119 T01220117 10150 20122 53013</t>
  </si>
  <si>
    <t>KRDU 210051Z 00000KT 5SM R23R/2400VP6000FT BCFG BR FEW005 SCT250 11/11 A2990 RMK AO2 SLP123 T01110106</t>
  </si>
  <si>
    <t>KRDU 210151Z 00000KT 2SM R23R/1400VP6000FT BCFG BR BKN004 10/09 A2991 RMK AO2 SLP129 T01000094</t>
  </si>
  <si>
    <t>KRDU 210157Z 00000KT 1/2SM R23R/1400V2000FT FG BKN002 10/09 A2992 RMK AO2 T01000094</t>
  </si>
  <si>
    <t>KRDU 210229Z 00000KT 1/2SM R23R/1000V6000FT FG BKN002 09/09 A2992 RMK AO2 T00940094</t>
  </si>
  <si>
    <t>KRDU 210251Z 00000KT 1SM R23R/5000VP6000FT BCFG BR FEW002 BKN007 10/09 A2993 RMK AO2 SLP133 T01000094 53014</t>
  </si>
  <si>
    <t>KRDU 210259Z 00000KT 3SM BCFG BR BKN007 10/10 A2992 RMK AO2 T01000100</t>
  </si>
  <si>
    <t>KRDU 210305Z 00000KT 2SM BCFG BR BKN007 10/10 A2992 RMK AO2 SFC VIS 3 T01000100</t>
  </si>
  <si>
    <t>KRDU 210351Z 00000KT 2SM BCFG BR OVC005 11/10 A2993 RMK AO2 SFC VIS 3 SLP135 T01060100</t>
  </si>
  <si>
    <t>KRDU 210420Z 00000KT 3/4SM R23R/P6000FT BCFG BR OVC003 11/11 A2993 RMK AO2 SFC VIS 3 T01110106</t>
  </si>
  <si>
    <t>KRDU 210451Z 05003KT 1/2SM R23R/3500VP6000FT BR OVC003 12/12 A2992 RMK AO2 SFC VIS 1 1/4 SLP132 T01170117 401500078</t>
  </si>
  <si>
    <t>KRDU 210517Z 00000KT 1/8SM R23R/2000V2200FT FG VV002 12/11 A2992 RMK AO2 SFC VIS 1/2 T01170111</t>
  </si>
  <si>
    <t>KRDU 210551Z 07003KT 1/8SM R23R/1800V2200FT FG VV002 12/11 A2991 RMK AO2 SFC VIS 1/4 SLP128 T01170111 10122 20089 58005</t>
  </si>
  <si>
    <t>KRDU 210559Z 00000KT 1/8SM R23R/2200V2600FT FG VV002 12/11 A2992 RMK AO2 SFC VIS 1/4 T01170111</t>
  </si>
  <si>
    <t>KRDU 210651Z 09004KT 1/8SM R23R/3500V4500FT FG VV002 11/11 A2991 RMK AO2 SFC VIS 1/2 SLP128 T01110111</t>
  </si>
  <si>
    <t>KRDU 210751Z 08004KT 1/8SM R23R/2800V4500FT FG VV002 11/11 A2992 RMK AO2 SFC VIS 1/2 SLP131 T01110106</t>
  </si>
  <si>
    <t>KRDU 210851Z 00000KT 1/8SM R23R/3500V6000FT FG VV002 11/11 A2992 RMK AO2 SFC VIS 1/2 SLP130 T01110106 52002</t>
  </si>
  <si>
    <t>KRDU 210951Z 06003KT 1/8SM R23R/2200V2600FT FG VV002 11/11 A2991 RMK AO2 SFC VIS 1/2 SLP126 T01060106</t>
  </si>
  <si>
    <t>KRDU 211051Z 00000KT 1/8SM R23R/2400V4000FT FG VV002 11/11 A2992 RMK AO2 SFC VIS 1/2 SLP129 T01060106</t>
  </si>
  <si>
    <t>KRDU 211151Z 08004KT 1/8SM R23R/2400V4000FT FG VV002 11/11 A2992 RMK AO2 SFC VIS 1/2 SLP130 70009 T01060106 10117 20106 55001</t>
  </si>
  <si>
    <t>KRDU 211251Z 00000KT 1/8SM R23R/3500V5500FT FG OVC003 11/11 A2993 RMK AO2 SFC VIS 1/2 SLP134 T01060106</t>
  </si>
  <si>
    <t>KRDU 211351Z 09004KT 1/8SM R23R/1400V2800FT FG OVC002 11/11 A2992 RMK AO2 SFC VIS 1/4 SLP132 T01060106</t>
  </si>
  <si>
    <t>KRDU 211451Z 11004KT 1/8SM R23R/1400V2800FT FG OVC002 11/11 A2992 RMK AO2 SFC VIS 1/4 SLP130 T01110106 50001</t>
  </si>
  <si>
    <t>KRDU 211524Z 10004KT 1/4SM R23R/P6000FT BR OVC002 11/11 A2991</t>
  </si>
  <si>
    <t>KRDU 211551Z 00000KT 1/8SM R23R/6000VP6000FT BR OVC002 11/11 A2991 RMK AO2 SFC VIS 1 SLP128 T01110111</t>
  </si>
  <si>
    <t>KRDU 211651Z 14003KT 1/8SM R23R/P6000FT BR OVC002 12/11 A2989 RMK AO2 SFC VIS 1 SLP121 T01170111</t>
  </si>
  <si>
    <t>KRDU 211751Z 15005KT 1/8SM R23R/3000V6000FT BR OVC002 12/11 A2986 RMK AO2 SFC VIS 3/4 SLP111 T01170111 10122 20106 58019</t>
  </si>
  <si>
    <t>KRDU 211851Z 09005KT 1/8SM R23R/4000VP6000FT BR OVC002 12/11 A2982 RMK AO2 SFC VIS 3/4 SLP098 T01170111</t>
  </si>
  <si>
    <t>KRDU 211951Z 11004KT 1/8SM R23R/P6000FT BR OVC002 12/11 A2981 RMK AO2 SFC VIS 1 SLP095 T01220111</t>
  </si>
  <si>
    <t>KRDU 212039Z 12003KT 1/4SM R23R/P6000FT BR OVC003 12/12 A2981 RMK AO2 SFC VIS 1 T01220117</t>
  </si>
  <si>
    <t>KRDU 212051Z 13003KT 1/4SM R23R/P6000FT BR OVC003 12/12 A2980 RMK AO2 SFC VIS 1 SLP091 T01220117 56020</t>
  </si>
  <si>
    <t>KRDU 212138Z 08006KT 1SM R23R/P6000FT -RA BR OVC003 12/12 A2977 RMK AO2 SFC VIS 1 1/2 RAB2058 PRESFR P0003 T01220117</t>
  </si>
  <si>
    <t>KRDU 212151Z 08004KT 1SM R23R/P6000FT -RA BR OVC003 12/12 A2977 RMK AO2 SFC VIS 1 1/2 RAB2058 SLP080 P0003 T01220117</t>
  </si>
  <si>
    <t>KRDU 212245Z 08006KT 1 1/2SM -RA BR OVC004 12/12 A2976 RMK AO2 SFC VIS 2 P0007</t>
  </si>
  <si>
    <t>KRDU 212251Z 10006KT 1 1/2SM -RA BR OVC004 12/11 A2976 RMK AO2 SFC VIS 3 SLP077 P0007 T01220111</t>
  </si>
  <si>
    <t>KRDU 212351Z 10004KT 1 1/2SM -RA BR BKN004 BKN019 OVC055 12/11 A2974 RMK AO2 SFC VIS 3 SLP071 P0021 60031 T01220111 10122 20117 58008</t>
  </si>
  <si>
    <t>KRDU 220000Z 07004KT 2 1/2SM -RA BR BKN004 OVC015 12/11 A2974 RMK AO2 SFC VIS 3 P0001 T01220111</t>
  </si>
  <si>
    <t>KRDU 220041Z 06004KT 2 1/2SM -RA BR BKN007 OVC011 12/12 A2971 RMK AO2 SFC VIS 4 P0006 T01220117</t>
  </si>
  <si>
    <t>KRDU 220051Z 09005KT 2 1/2SM -RA BR BKN007 OVC011 12/12 A2971 RMK AO2 SFC VIS 4 SLP059 P0007 T01220117</t>
  </si>
  <si>
    <t>KRDU 220119Z 10005KT 2 1/2SM OVC004 12/12 A2970 RMK AO2 SFC VIS 9 RAE05 P0000 T01220117</t>
  </si>
  <si>
    <t>KRDU 220128Z 08003KT 3/4SM R23R/P6000FT BR OVC003 12/12 A2970 RMK AO2 SFC VIS 5 RAE05 P0000 T01220117</t>
  </si>
  <si>
    <t>KRDU 220151Z 10005KT 1/4SM R23R/P6000FT BR OVC002 12/12 A2969 RMK AO2 SFC VIS 4 RAE05 SLP052 P0000 T01220117</t>
  </si>
  <si>
    <t>KRDU 220251Z 07004KT 1/4SM R23R/3500V4500FT FG OVC002 13/12 A2966 RMK AO2 SFC VIS 1/2 SLP042 60007 T01280122 56028</t>
  </si>
  <si>
    <t>KRDU 220317Z 00000KT 1/8SM R23R/2800V3000FT FG OVC002 13/13 A2967 RMK AO2 SFC VIS 1/2 T01280128</t>
  </si>
  <si>
    <t>KRDU 220339Z 00000KT 1/8SM R23R/1800V2200FT FG OVC002 13/13 A2967 RMK AO2 SFC VIS 1/4 T01280128</t>
  </si>
  <si>
    <t>KRDU 220351Z 00000KT 1/8SM R23R/1800V2000FT FG OVC002 13/13 A2967 RMK AO2 SFC VIS 1/4 SLP045 T01280128</t>
  </si>
  <si>
    <t>KRDU 220451Z 00000KT 1/8SM R23R/1200V1400FT FG OVC002 13/13 A2966 RMK AO2 SLP042 T01280128 401280106</t>
  </si>
  <si>
    <t>KRDU 220551Z 00000KT 1/8SM R23R/1600V2200FT FG OVC002 12/12 A2964 RMK AO2 SLP036 60007 T01220122 10128 20122 58006</t>
  </si>
  <si>
    <t>KRDU 220651Z 36003KT 1/8SM R23R/2400V3000FT FG OVC002 12/12 A2965 RMK AO2 SLP039 T01220117</t>
  </si>
  <si>
    <t>KRDU 220751Z 35005KT 1/8SM BR OVC002 12/12 A2965 RMK AO2 SFC VIS 3 SLP041 T01170117</t>
  </si>
  <si>
    <t>KRDU 220851Z VRB03KT 1/8SM BR OVC003 12/11 A2966 RMK AO2 SFC VIS 3 SLP042 T01170111 51006</t>
  </si>
  <si>
    <t>KRDU 220951Z 00000KT 1/8SM BR OVC004 12/11 A2964 RMK AO2 SFC VIS 3 SLP036 T01170111</t>
  </si>
  <si>
    <t>KRDU 221010Z 00000KT 1 1/2SM OVC004 12/11 A2965 RMK AO2 SFC VIS 10 T01170111</t>
  </si>
  <si>
    <t>KRDU 221038Z 00000KT 10SM OVC004 12/11 A2967 RMK AO2 T01170111</t>
  </si>
  <si>
    <t>KRDU 221051Z 00000KT 10SM OVC006 12/11 A2966 RMK AO2 SLP044 T01170111</t>
  </si>
  <si>
    <t>KRDU 221151Z 27004KT 10SM OVC004 12/11 A2970 RMK AO2 SLP055 70038 T01170111 10122 20117 53013</t>
  </si>
  <si>
    <t>KRDU 221232Z 25004KT 1 1/2SM OVC005 12/11 A2970 RMK AO2 SFC VIS 10 T01170111</t>
  </si>
  <si>
    <t>KRDU 221251Z 28003KT 1 1/2SM OVC004 12/11 A2969 RMK AO2 SFC VIS 10 SLP053 T01170111</t>
  </si>
  <si>
    <t>KRDU 221351Z 00000KT 1 1/2SM OVC004 12/11 A2969 RMK AO2 SFC VIS 10 SLP052 T01220111</t>
  </si>
  <si>
    <t>KRDU 221423Z 30005KT 2SM OVC004 12/11 A2970 RMK AO2 SFC VIS 10 T01220111</t>
  </si>
  <si>
    <t>KRDU 221451Z 00000KT 2SM OVC004 12/12 A2968 RMK AO2 SFC VIS 7 RAB38E47 PRESFR SLP049 P0000 60000 T01220117 58006</t>
  </si>
  <si>
    <t>KRDU 221512Z 00000KT 1/2SM R23R/P6000FT BR OVC003 12/12 A2962 RMK AO2 SFC VIS 6 T01220117</t>
  </si>
  <si>
    <t>KRDU 221523Z 07010KT 3SM OVC004 12/12 A2960 RMK AO2 SFC VIS 10 T01220117</t>
  </si>
  <si>
    <t>KRDU 221551Z 07010KT 3SM OVC004 13/12 A2956 RMK AO2 SFC VIS 10 SLP009 T01280117</t>
  </si>
  <si>
    <t>KRDU 221555Z 05009KT 1/2SM R23R/P6000FT OVC004 12/12 A2957 RMK AO2 SFC VIS 10 T01220117</t>
  </si>
  <si>
    <t>KRDU 221651Z 06004KT 1/4SM R23R/P6000FT BR OVC003 12/12 A2959 RMK AO2 SFC VIS 6 SLP017 T01220117</t>
  </si>
  <si>
    <t>KRDU 221728Z 00000KT 10SM OVC004 13/12 A2959 RMK AO2 T01280117</t>
  </si>
  <si>
    <t>KRDU 221751Z 05003KT 10SM OVC004 13/12 A2957 RMK AO2 SLP013 60000 T01280117 10133 20117 56035</t>
  </si>
  <si>
    <t>KRDU 221851Z 06006KT 10SM OVC004 13/12 A2956 RMK AO2 SLP008 T01280117</t>
  </si>
  <si>
    <t>KRDU 221918Z 07006KT 2SM OVC004 13/12 A2954 RMK AO2 SFC VIS 10 T01280117</t>
  </si>
  <si>
    <t>KRDU 221951Z 04006KT 1 1/2SM OVC004 13/12 A2954 RMK AO2 SFC VIS 7 SLP002 T01280117</t>
  </si>
  <si>
    <t>KRDU 222001Z 05005KT 3/4SM R23R/P6000FT OVC004 13/12 A2954 RMK AO2 SFC VIS 7 T01280117</t>
  </si>
  <si>
    <t>KRDU 222051Z 00000KT 1/2SM R23R/P6000FT BR OVC004 13/12 A2958 RMK AO2 SFC VIS 2 SLP015 T01280117 53002</t>
  </si>
  <si>
    <t>KRDU 222151Z 09006KT 1/4SM R23R/6000VP6000FT BR OVC003 13/12 A2959 RMK AO2 SFC VIS 1 SLP018 T01280122</t>
  </si>
  <si>
    <t>KRDU 222251Z 06006KT 1/4SM R23R/P6000FT BR OVC003 12/12 A2956 RMK AO2 SFC VIS 1 SLP009 T01220117</t>
  </si>
  <si>
    <t>KRDU 222351Z 07008KT 1/4SM R23R/P6000FT BR OVC003 12/12 A2950 RMK AO2 SFC VIS 2 SLP990 T01220117 10133 20122 58024</t>
  </si>
  <si>
    <t>KRDU 230051Z 05007KT 1 1/2SM BR OVC003 12/11 A2947 RMK AO2 SFC VIS 4 SLP979 T01220111</t>
  </si>
  <si>
    <t>KRDU 230151Z 07007KT 1 1/2SM -RA BR OVC003 12/12 A2950 RMK AO2 SFC VIS 4 RAB10 SLP989 P0000 T01220117</t>
  </si>
  <si>
    <t>KRDU 230251Z 09009KT 1 1/2SM -RA BR OVC003 12/12 A2950 RMK AO2 SFC VIS 4 SLP989 P0001 60001 T01220117 55000</t>
  </si>
  <si>
    <t>KRDU 230322Z 07008KT 1 1/2SM RA BR OVC005 12/11 A2950 RMK AO2 SFC VIS 5 P0002 T01220111</t>
  </si>
  <si>
    <t>KRDU 230351Z 07009KT 1 1/2SM -RA OVC006 12/11 A2945 RMK AO2 SFC VIS 7 SLP972 P0006 T01170111</t>
  </si>
  <si>
    <t>KRDU 230451Z 08019KT 1 1/2SM -RA OVC006 12/11 A2939 RMK AO2 SFC VIS 10 PRESFR SLP952 P0002 T01170106 401330117</t>
  </si>
  <si>
    <t>KRDU 230551Z 08010G17KT 1 1/2SM -RA OVC003 11/11 A2937 RMK AO2 SFC VIS 10 SLP943 P0003 60012 T01110106 10122 20111 56046</t>
  </si>
  <si>
    <t>KRDU 230651Z 07011KT 1 1/2SM BR OVC003 11/11 A2932 RMK AO2 SFC VIS 5 RAE08 PRESFR SLP927 P0001 T01110106</t>
  </si>
  <si>
    <t>KRDU 230751Z 08012G22KT 1 1/2SM BR OVC003 11/11 A2929 RMK AO2 SFC VIS 2 SLP917 T01110106</t>
  </si>
  <si>
    <t>KRDU 230851Z 06015KT 10SM -RA OVC006 11/11 A2921 RMK AO2 RAB04 SLP891 P0008 60009 T01110106 58051</t>
  </si>
  <si>
    <t>KRDU 230951Z 09013G21KT 10SM OVC005 11/11 A2921 RMK AO2 PK WND 08027/0912 RAE51 SLP888 P0004 T01110106</t>
  </si>
  <si>
    <t>KRDU 231017Z 09015G22KT 3SM OVC004 12/11 A2920 RMK AO2 SFC VIS 10 T01170106</t>
  </si>
  <si>
    <t>KRDU 231021Z 10014KT 2SM OVC004 12/11 A2921 RMK AO2 SFC VIS 10 T01170111</t>
  </si>
  <si>
    <t>KRDU 231051Z 11010G17KT 2SM R23R/5000VP6000FT +RA BR BKN003 OVC008 12/11 A2921 RMK AO2 RAB34 SLP889 P0009 T01170111</t>
  </si>
  <si>
    <t>KRDU 231108Z 13005KT 10SM SCT003 SCT015 OVC030 12/11 A2921 RMK AO2 RAE06 P0002 T01220111</t>
  </si>
  <si>
    <t>KRDU 231128Z 12008KT 10SM BKN007 BKN017 OVC030 12/11 A2922 RMK AO2 RAE06B18E24 P0003 T01220111</t>
  </si>
  <si>
    <t>KRDU 231151Z 14006KT 2SM BKN004 OVC020 12/12 A2922 RMK AO2 SFC VIS 10 RAE06B18E45 SLP892 CIG 003V006 P0003 60025 70037 T01220117 10122 20111 53001</t>
  </si>
  <si>
    <t>KRDU 231251Z 18006KT 2SM BKN005 OVC020 13/12 A2923 RMK AO2 SFC VIS 8 SLP897 CIG 003V007 T01280122</t>
  </si>
  <si>
    <t>KRDU 231305Z 21013KT 10SM BKN006 OVC020 13/12 A2923 RMK AO2 T01280117</t>
  </si>
  <si>
    <t>KRDU 231351Z 23014KT 10SM BKN010 BKN022 12/10 A2925 RMK AO2 SLP902 T01170100</t>
  </si>
  <si>
    <t>KRDU 231439Z 25007KT 10SM BKN015 BKN030 12/09 A2928 RMK AO2 T01170094</t>
  </si>
  <si>
    <t>KRDU 231451Z 25012KT 10SM BKN015 BKN030 12/09 A2928 RMK AO2 SLP914 T01170094 53021</t>
  </si>
  <si>
    <t>KRDU 231551Z 24013KT 10SM BKN018 BKN180 BKN250 13/09 A2930 RMK AO2 SLP920 T01330094</t>
  </si>
  <si>
    <t>KRDU 231608Z 23013KT 10SM SCT020 BKN180 BKN250 13/09 A2930 RMK AO2 T01330094</t>
  </si>
  <si>
    <t>KRDU 231651Z 26007KT 10SM SCT022 SCT180 BKN250 14/09 A2929 RMK AO2 SLP917 T01440094</t>
  </si>
  <si>
    <t>KRDU 231751Z 24008KT 10SM SCT026 BKN160 BKN250 15/08 A2927 RMK AO2 SLP907 T01500078 10156 20111 58005</t>
  </si>
  <si>
    <t>KRDU 231851Z 32004KT 10SM FEW028 BKN150 BKN250 15/08 A2924 RMK AO2 SLP900 T01500078</t>
  </si>
  <si>
    <t>KRDU 231951Z 30007KT 10SM FEW031 BKN150 BKN250 15/08 A2925 RMK AO2 SLP904 T01500078</t>
  </si>
  <si>
    <t>KRDU 232051Z 00000KT 10SM FEW035 BKN140 BKN250 15/08 A2927 RMK AO2 SLP909 T01500078 53001</t>
  </si>
  <si>
    <t>KRDU 232152Z VRB04KT 10SM FEW035 SCT140 BKN250 14/07 A2928 RMK AO2 SLP914 T01440072 $</t>
  </si>
  <si>
    <t>KRDU 232212Z 01007KT 10SM BKN019 BKN040 BKN140 BKN250 13/09 A2930 RMK AO2 T01330089 $</t>
  </si>
  <si>
    <t>KRDU 232251Z 36009G17KT 10SM BKN010 BKN040 BKN250 11/09 A2933 RMK AO2 RAB36E49 SLP929 P0000 T01110089 $</t>
  </si>
  <si>
    <t>KRDU 232351Z 02010G17KT 350V050 10SM BKN011 OVC040 10/07 A2935 RMK AO2 SLP938 60000 T01000072 10156 20100 $</t>
  </si>
  <si>
    <t>KRDU 240051Z 02008G15KT 10SM BKN014 OVC040 09/06 A2939 RMK AO2 SLP949 T00890061 $</t>
  </si>
  <si>
    <t>KRDU 240151Z 01008G14KT 10SM BKN012 BKN020 OVC050 08/06 A2942 RMK AO2 SLP960 T00830056 $</t>
  </si>
  <si>
    <t>KRDU 240251Z VRB05G14KT 7SM -DZ BKN011 OVC020 07/05 A2946 RMK AO2 DZB20 SLP974 P0000 60000 T00720050 53034 $</t>
  </si>
  <si>
    <t>KRDU 240351Z VRB05KT 10SM BKN014 OVC025 07/04 A2947 RMK AO2 DZE04B31E46 SLP977 P0000 T00670039 $</t>
  </si>
  <si>
    <t>KRDU 240418Z VRB04KT 10SM BKN017 07/03 A2949</t>
  </si>
  <si>
    <t>KRDU 240451Z 34007KT 310V020 10SM BKN017 06/03 A2949 RMK AO2 SLP983 T00610028 401560061 $</t>
  </si>
  <si>
    <t>KRDU 240551Z 33008KT 10SM -RA OVC016 06/02 A2949 RMK AO2 RAB49 SLP986 P0000 60000 T00610022 10100 20061 51013 $</t>
  </si>
  <si>
    <t>KRDU 240651Z 32007KT 290V360 10SM BKN017 BKN025 BKN090 06/02 A2951 RMK AO2 RAE03 SLP991 P0000 T00610022 $</t>
  </si>
  <si>
    <t>KRDU 240751Z 31003KT 10SM FEW017 BKN023 BKN090 06/03 A2951 RMK AO2 SLP992 T00610028 $</t>
  </si>
  <si>
    <t>KRDU 240802Z VRB04KT 10SM FEW017 SCT023 BKN140 06/03 A2951 RMK AO2 T00610028 $</t>
  </si>
  <si>
    <t>KRDU 240851Z 30004KT 10SM FEW023 FEW043 BKN130 06/03 A2952 RMK AO2 SLP996 60000 T00610028 53010 $</t>
  </si>
  <si>
    <t>KRDU 240951Z VRB03KT 10SM FEW023 SCT075 BKN120 06/03 A2954 RMK AO2 SLP001 T00610028 $</t>
  </si>
  <si>
    <t>KRDU 241051Z 27003KT 10SM BKN046 BKN065 BKN120 06/03 A2955 RMK AO2 SLP008 T00610028 $</t>
  </si>
  <si>
    <t>KRDU 241151Z 27004KT 10SM BKN044 BKN065 BKN120 06/02 A2957 RMK AO2 SLP012 60000 T00610022 10061 20061 51014</t>
  </si>
  <si>
    <t>KRDU 241251Z 28003KT 10SM FEW045 06/03 A2958 RMK AO2 SLP016 T00560028</t>
  </si>
  <si>
    <t>KRDU 241351Z 28004KT 10SM FEW015 BKN043 07/03 A2962 RMK AO2 SLP028 T00720033</t>
  </si>
  <si>
    <t>KRDU 241451Z 32008KT 10SM FEW022 FEW043 10/03 A2963 RMK AO2 SLP034 T01000033 53022</t>
  </si>
  <si>
    <t>KRDU 241551Z 32008G19KT 280V010 10SM SCT040 SCT250 13/03 A2965 RMK AO2 SLP038 T01280033</t>
  </si>
  <si>
    <t>KRDU 241651Z 31005G16KT 10SM SCT044 14/03 A2963 RMK AO2 SLP033 T01390028</t>
  </si>
  <si>
    <t>KRDU 241751Z 30012G20KT 270V330 10SM SCT048 15/03 A2963 RMK AO2 SLP031 T01500028 10150 20050 58003</t>
  </si>
  <si>
    <t>KRDU 241851Z 30012G24KT 10SM SCT050 16/03 A2962 RMK AO2 SLP028 T01560028</t>
  </si>
  <si>
    <t>KRDU 241951Z 30008G21KT 10SM SCT050 16/03 A2963 RMK AO2 SLP033 T01610028</t>
  </si>
  <si>
    <t>KRDU 242051Z 30008G18KT 10SM SCT050 16/03 A2965 RMK AO2 SLP038 T01610033 53008</t>
  </si>
  <si>
    <t>KRDU 242151Z 31008G22KT 270V010 10SM SCT055 15/03 A2968 RMK AO2 SLP051 T01500028 $</t>
  </si>
  <si>
    <t>KRDU 242251Z 31006KT 10SM FEW055 13/03 A2972 RMK AO2 SLP062 T01330028 $</t>
  </si>
  <si>
    <t>KRDU 242351Z 31004KT 10SM FEW055 13/03 A2974 RMK AO2 SLP072 T01280028 10172 20128 $</t>
  </si>
  <si>
    <t>KRDU 250051Z 27004KT 10SM CLR 11/03 A2977 RMK AO2 SLP082 T01110028 $</t>
  </si>
  <si>
    <t>KRDU 250151Z 29003KT 10SM CLR 10/03 A2979 RMK AO2 SLP088 T01000028 $</t>
  </si>
  <si>
    <t>KRDU 250251Z 00000KT 10SM CLR 10/03 A2981 RMK AO2 SLP093 T01000028 51021 $</t>
  </si>
  <si>
    <t>KRDU 250351Z 00000KT 10SM CLR 08/03 A2981 RMK AO2 SLP094 T00780028 $</t>
  </si>
  <si>
    <t>KRDU 250451Z 00000KT 10SM CLR 06/03 A2980 RMK AO2 SLP091 T00610028 401720050 $</t>
  </si>
  <si>
    <t>KRDU 250551Z 00000KT 10SM CLR 05/03 A2981 RMK AO2 SLP092 T00500028 10128 20044 58001 $</t>
  </si>
  <si>
    <t>KRDU 250651Z 24003KT 10SM CLR 04/03 A2981 RMK AO2 SLP095 T00440028 $</t>
  </si>
  <si>
    <t>KRDU 250751Z 24004KT 10SM CLR 04/02 A2983 RMK AO2 SLP099 T00390017 $</t>
  </si>
  <si>
    <t>KRDU 250851Z 00000KT 10SM CLR 04/02 A2982 RMK AO2 SLP098 T00390022 50006 $</t>
  </si>
  <si>
    <t>KRDU 250951Z 24004KT 10SM CLR 03/02 A2983 RMK AO2 SLP101 T00330017 $</t>
  </si>
  <si>
    <t>KRDU 251051Z 24005KT 10SM CLR 03/02 A2985 RMK AO2 SLP109 T00280017 $</t>
  </si>
  <si>
    <t>KRDU 251151Z 00000KT 10SM CLR 04/02 A2986 RMK AO2 SLP111 T00440022 10050 20022 51011</t>
  </si>
  <si>
    <t>KRDU 251251Z 21003KT 10SM BCFG CLR 03/02 A2987 RMK AO2 SLP115 T00330022</t>
  </si>
  <si>
    <t>KRDU 251351Z 22005KT 10SM CLR 08/04 A2986 RMK AO2 SLP113 T00780044</t>
  </si>
  <si>
    <t>KRDU 251451Z 21005KT 10SM FEW250 11/05 A2988 RMK AO2 SLP116 T01110050 52006</t>
  </si>
  <si>
    <t>KRDU 251551Z 25007KT 10SM FEW250 14/05 A2988 RMK AO2 SLP118 T01440050</t>
  </si>
  <si>
    <t>KRDU 251651Z 21005KT 10SM FEW250 17/04 A2984 RMK AO2 SLP105 T01720039</t>
  </si>
  <si>
    <t>KRDU 251751Z 23008KT 10SM CLR 19/02 A2980 RMK AO2 SLP091 T01940022 10194 20028 58025</t>
  </si>
  <si>
    <t>KRDU 251851Z 20008KT 10SM FEW250 21/02 A2977 RMK AO2 SLP080 T02060022</t>
  </si>
  <si>
    <t>KRDU 251951Z 22010KT 10SM FEW250 22/03 A2975 RMK AO2 SLP074 T02170028</t>
  </si>
  <si>
    <t>KRDU 252051Z 22010KT 10SM FEW250 22/03 A2973 RMK AO2 SLP066 T02220028 56023</t>
  </si>
  <si>
    <t>KRDU 252151Z 22010KT 10SM FEW250 21/04 A2974 RMK AO2 SLP069 T02110039</t>
  </si>
  <si>
    <t>KRDU 252251Z 21009KT 10SM SCT250 19/04 A2974 RMK AO2 SLP069 T01890039</t>
  </si>
  <si>
    <t>KRDU 252351Z 20011KT 10SM SCT250 18/04 A2974 RMK AO2 SLP069 T01780039 10228 20178 51001</t>
  </si>
  <si>
    <t>KRDU 260051Z 22014G20KT 10SM FEW250 18/04 A2973 RMK AO2 SLP067 T01780039</t>
  </si>
  <si>
    <t>KRDU 260151Z 22011KT 10SM FEW250 16/04 A2972 RMK AO2 SLP063 T01610039</t>
  </si>
  <si>
    <t>KRDU 260251Z 24007KT 10SM FEW250 15/04 A2971 RMK AO2 SLP060 T01500044 58008</t>
  </si>
  <si>
    <t>KRDU 260351Z 22009KT 10SM FEW250 14/04 A2972 RMK AO2 SLP063 T01390044</t>
  </si>
  <si>
    <t>KRDU 260451Z 22009KT 10SM BKN250 14/04 A2970 RMK AO2 SLP055 T01440044 402280022</t>
  </si>
  <si>
    <t>KRDU 260551Z 22010KT 10SM FEW150 BKN250 14/04 A2969 RMK AO2 SLP050 T01440044 10183 20133 58009</t>
  </si>
  <si>
    <t>KRDU 260651Z 22012KT 10SM SCT200 BKN250 16/04 A2967 RMK AO2 SLP043 T01560044</t>
  </si>
  <si>
    <t>KRDU 260751Z 23017G22KT 10SM FEW095 BKN170 BKN230 16/06 A2965 RMK AO2 SLP038 T01610056</t>
  </si>
  <si>
    <t>KRDU 260851Z 23017KT 10SM FEW090 BKN180 BKN250 17/07 A2962 RMK AO2 SLP027 T01670072 58022</t>
  </si>
  <si>
    <t>KRDU 260951Z 22014KT 10SM SCT046 BKN100 OVC180 16/08 A2961 RMK AO2 SLP024 T01610083</t>
  </si>
  <si>
    <t>KRDU 261051Z 23013KT 10SM FEW046 BKN075 OVC170 17/10 A2961 RMK AO2 SLP024 T01670100</t>
  </si>
  <si>
    <t>KRDU 261151Z 24014KT 10SM -RA FEW055 BKN090 BKN170 17/11 A2961 RMK AO2 RAB04 SLP022 P0000 60000 T01670111 10167 20144 56005</t>
  </si>
  <si>
    <t>KRDU 261228Z 23013KT 10SM BKN023 OVC090 17/11 A2962 RMK AO2 RAE25 P0000 T01670111</t>
  </si>
  <si>
    <t>KRDU 261251Z 24012KT 10SM BKN022 OVC090 16/12 A2962 RMK AO2 RAE25 SLP026 P0000 T01610117</t>
  </si>
  <si>
    <t>KRDU 261351Z 23012KT 10SM BKN022 BKN090 BKN250 17/12 A2963 RMK AO2 SLP030 T01670122</t>
  </si>
  <si>
    <t>KRDU 261451Z 24008KT 7SM -RA BKN017 BKN040 OVC100 16/13 A2963 RMK AO2 RAB46 SLP032 P0000 60000 T01610133 51009</t>
  </si>
  <si>
    <t>KRDU 261526Z 23015KT 10SM SCT019 SCT030 BKN110 BKN250 18/13 A2963 RMK AO2 RAE08 P0000 T01780133</t>
  </si>
  <si>
    <t>KRDU 261551Z 23016KT 10SM BKN021 BKN045 BKN250 19/13 A2963 RMK AO2 RAE08 SLP030 P0000 T01890133</t>
  </si>
  <si>
    <t>KRDU 261638Z 27013G19KT 10SM SCT022 BKN031 BKN060 BKN250 17/13 A2961 RMK AO2 RAB16E35 P0006 T01670128</t>
  </si>
  <si>
    <t>KRDU 261651Z 26010G19KT 10SM -RA SCT022 BKN065 BKN110 BKN250 18/13 A2961 RMK AO2 RAB16E35B49 SLP022 P0006 T01830128</t>
  </si>
  <si>
    <t>KRDU 261751Z 27020G27KT 10SM FEW025 SCT065 21/02 A2960 RMK AO2 PK WND 26032/1728 RAE1654 SLP021 P0000 60006 T02060022 10206 20161 56010</t>
  </si>
  <si>
    <t>KRDU 261851Z 28017G27KT 10SM FEW085 FEW250 21/M02 A2961 RMK AO2 PK WND 26030/1801 SLP024 T02061017</t>
  </si>
  <si>
    <t>KRDU 261951Z 29013G22KT 10SM FEW085 FEW250 19/M08 A2968 RMK AO2 PK WND 32033/1923 PRESRR SLP048 T01891083</t>
  </si>
  <si>
    <t>KRDU 262051Z 28013G27KT 10SM FEW085 FEW250 17/M09 A2971 RMK AO2 PK WND 27032/2007 SLP059 T01721094 53037</t>
  </si>
  <si>
    <t>KRDU 262151Z 29013G28KT 260V320 10SM FEW100 FEW250 16/M08 A2976 RMK AO2 PK WND 29028/2147 SLP075 T01611083</t>
  </si>
  <si>
    <t>KRDU 262251Z 28011G19KT 10SM FEW250 14/M08 A2979 RMK AO2 PK WND 30026/2231 SLP085 T01391078</t>
  </si>
  <si>
    <t>KRDU 262351Z 29005KT 10SM FEW250 13/M07 A2983 RMK AO2 SLP099 T01281067 10211 20128 51039</t>
  </si>
  <si>
    <t>KRDU 270051Z 29007G15KT 260V320 10SM FEW250 12/M06 A2986 RMK AO2 SLP110 T01171061</t>
  </si>
  <si>
    <t>KRDU 270151Z VRB06KT 10SM FEW250 10/M05 A2988 RMK AO2 SLP117 T01001050</t>
  </si>
  <si>
    <t>KRDU 270251Z 31006KT 10SM FEW250 09/M05 A2991 RMK AO2 SLP128 T00891050 51028</t>
  </si>
  <si>
    <t>KRDU 270351Z 30007G15KT 10SM FEW250 07/M05 A2994 RMK AO2 SLP137 T00721050</t>
  </si>
  <si>
    <t>KRDU 270451Z 30005KT 10SM FEW250 06/M05 A2994 RMK AO2 SLP138 T00611050 402110061</t>
  </si>
  <si>
    <t>KRDU 270551Z 30004KT 10SM FEW250 06/M05 A2993 RMK AO2 SLP133 T00561050 10128 20056 50005</t>
  </si>
  <si>
    <t>KRDU 270651Z VRB03KT 10SM CLR 04/M05 A2993 RMK AO2 SLP133 T00441050</t>
  </si>
  <si>
    <t>KRDU 270751Z 31005KT 10SM CLR 05/M05 A2993 RMK AO2 SLP134 T00501050</t>
  </si>
  <si>
    <t>KRDU 270851Z 00000KT 10SM CLR 04/M05 A2991 RMK AO2 SLP127 T00441050 58006</t>
  </si>
  <si>
    <t>KRDU 270951Z VRB03KT 10SM CLR 04/M05 A2991 RMK AO2 SLP126 T00391050</t>
  </si>
  <si>
    <t>KRDU 271051Z 25005KT 10SM CLR 01/M04 A2991 RMK AO2 SLP127 T00061044</t>
  </si>
  <si>
    <t>KRDU 271151Z 24006KT 10SM FEW250 M01/M04 A2993 RMK AO2 SLP135 70006 T10111039 10056 21011 53006</t>
  </si>
  <si>
    <t>KRDU 271251Z 24005KT 10SM FEW050 00/M03 A2994 RMK AO2 SLP139 T00001033</t>
  </si>
  <si>
    <t>KRDU 271351Z 26005KT 10SM FEW050 FEW250 04/M03 A2995 RMK AO2 SLP143 T00441028</t>
  </si>
  <si>
    <t>KRDU 271451Z 23009KT 10SM FEW046 FEW250 07/M03 A2995 RMK AO2 SLP143 T00721033 51009</t>
  </si>
  <si>
    <t>KRDU 271551Z 26012G17KT 10SM FEW050 08/M05 A2995 RMK AO2 SLP143 T00831050</t>
  </si>
  <si>
    <t>KRDU 271651Z 26007KT 230V290 10SM SCT055 09/M04 A2991 RMK AO2 SLP128 T00941044</t>
  </si>
  <si>
    <t>KRDU 271751Z 24009KT 10SM BKN055 08/M04 A2987 RMK AO2 SLP115 T00831044 10100 21011 58028</t>
  </si>
  <si>
    <t>KRDU 271851Z 31007G15KT 10SM BKN060 09/M04 A2985 RMK AO2 SLP110 T00891044</t>
  </si>
  <si>
    <t>KRDU 271951Z 29009G16KT 10SM BKN060 09/M05 A2985 RMK AO2 SLP106 T00941050</t>
  </si>
  <si>
    <t>KRDU 272051Z 25009KT 10SM BKN065 BKN250 09/M05 A2985 RMK AO2 SLP107 T00941050 56008</t>
  </si>
  <si>
    <t>KRDU 272151Z 29009KT 10SM BKN065 BKN250 09/M05 A2986 RMK AO2 SLP111 T00891050</t>
  </si>
  <si>
    <t>KRDU 272251Z 30005KT 10SM BKN070 BKN250 08/M04 A2987 RMK AO2 SLP116 T00781044</t>
  </si>
  <si>
    <t>KRDU 272351Z 32004KT 10SM SCT070 SCT250 06/M05 A2990 RMK AO2 SLP126 T00611050 10106 20061 53018</t>
  </si>
  <si>
    <t>KRDU 280051Z VRB03KT 10SM FEW070 FEW250 05/M05 A2990 RMK AO2 SLP128 T00501050</t>
  </si>
  <si>
    <t>KRDU 280151Z 00000KT 10SM FEW250 04/M05 A2990 RMK AO2 SLP128 T00391050</t>
  </si>
  <si>
    <t>KRDU 280251Z VRB05KT 10SM FEW250 03/M06 A2992 RMK AO2 SLP132 T00331056 53007</t>
  </si>
  <si>
    <t>KRDU 280351Z 30006KT 10SM FEW250 03/M06 A2993 RMK AO2 SLP137 T00331061</t>
  </si>
  <si>
    <t>KRDU 280451Z 28004KT 10SM FEW250 02/M06 A2994 RMK AO2 SLP139 T00221061 401061011</t>
  </si>
  <si>
    <t>KRDU 280551Z 26003KT 10SM FEW045 FEW250 01/M07 A2994 RMK AO2 SLP138 T00111067 10061 20006 50006</t>
  </si>
  <si>
    <t>KRDU 280651Z 00000KT 10SM FEW047 FEW250 00/M06 A2994 RMK AO2 SLP138 T00001061</t>
  </si>
  <si>
    <t>KRDU 280751Z 24005KT 10SM CLR M02/M06 A2993 RMK AO2 SLP136 T10171056</t>
  </si>
  <si>
    <t>KRDU 280851Z 24005KT 10SM CLR M02/M07 A2994 RMK AO2 SLP139 T10171067 55001</t>
  </si>
  <si>
    <t>KRDU 280951Z 24006KT 10SM CLR M03/M06 A2994 RMK AO2 SLP139 T10281061</t>
  </si>
  <si>
    <t>KRDU 281051Z 24005KT 10SM CLR M02/M06 A2994 RMK AO2 SLP142 T10221061</t>
  </si>
  <si>
    <t>KRDU 281151Z 23009KT 10SM FEW050 M02/M06 A2996 RMK AO2 SLP147 T10221061 10011 21028 53008</t>
  </si>
  <si>
    <t>KRDU 281251Z 23006KT 10SM FEW050 FEW250 M02/M06 A2996 RMK AO2 SLP146 T10171056</t>
  </si>
  <si>
    <t>KRDU 281351Z 24014KT 10SM FEW050 02/M06 A2995 RMK AO2 SLP145 T00171056</t>
  </si>
  <si>
    <t>KRDU 281451Z 24009KT 10SM CLR 05/M05 A2996 RMK AO2 SLP146 T00501050 53000</t>
  </si>
  <si>
    <t>KRDU 281551Z 23014G18KT 10SM CLR 07/M06 A2996 RMK AO2 SLP145 T00671056</t>
  </si>
  <si>
    <t>KRDU 281651Z 24011G21KT 10SM FEW040 09/M06 A2993 RMK AO2 SLP136 T00891056</t>
  </si>
  <si>
    <t>KRDU 281751Z 24015G22KT 10SM FEW040 09/M07 A2989 RMK AO2 SLP121 T00941067 10094 21028 58025</t>
  </si>
  <si>
    <t>KRDU 281851Z 25012G17KT 10SM FEW050 11/M08 A2985 RMK AO2 SLP110 T01061078</t>
  </si>
  <si>
    <t>KRDU 281951Z 26012G24KT 10SM FEW050 11/M08 A2985 RMK AO2 SLP108 T01061078</t>
  </si>
  <si>
    <t>KRDU 282051Z 25010G17KT 10SM FEW050 11/M08 A2984 RMK AO2 SLP107 T01061083 56014</t>
  </si>
  <si>
    <t>KRDU 282151Z 24010KT 10SM FEW050 10/M08 A2984 RMK AO2 SLP107 T01001078</t>
  </si>
  <si>
    <t>KRDU 282251Z 24007KT 10SM FEW050 06/M07 A2985 RMK AO2 SLP109 T00611067</t>
  </si>
  <si>
    <t>KRDU 282351Z 25006KT 10SM CLR 04/M06 A2986 RMK AO2 SLP114 T00441061 10111 20044 53005</t>
  </si>
  <si>
    <t>KRDU 290051Z 23007KT 10SM CLR 04/M06 A2986 RMK AO2 SLP115 T00391056</t>
  </si>
  <si>
    <t>KRDU 290151Z 23007KT 10SM CLR 03/M06 A2986 RMK AO2 SLP114 T00331056</t>
  </si>
  <si>
    <t>KRDU 290251Z 23007KT 10SM CLR 03/M05 A2987 RMK AO2 SLP115 T00281050 52002</t>
  </si>
  <si>
    <t>KRDU 290351Z 23009KT 10SM CLR 03/M05 A2987 RMK AO2 SLP115 T00331050</t>
  </si>
  <si>
    <t>KRDU 290451Z 23008KT 10SM CLR 03/M05 A2987 RMK AO2 SLP115 T00281050 401111028</t>
  </si>
  <si>
    <t>KRDU 290551Z 23007KT 10SM CLR 03/M06 A2985 RMK AO2 SLP110 T00281056 10050 20017 58004</t>
  </si>
  <si>
    <t>KRDU 290651Z 23008KT 10SM CLR 02/M05 A2985 RMK AO2 SLP108 T00171050</t>
  </si>
  <si>
    <t>KRDU 290751Z 22007KT 10SM CLR 01/M06 A2984 RMK AO2 SLP105 T00061056</t>
  </si>
  <si>
    <t>KRDU 290851Z 22008KT 10SM CLR 00/M06 A2984 RMK AO2 SLP105 T00001056 56005</t>
  </si>
  <si>
    <t>KRDU 290951Z 22008KT 10SM CLR M01/M06 A2984 RMK AO2 SLP106 T10111056</t>
  </si>
  <si>
    <t>KRDU 291051Z 24005KT 10SM CLR M01/M06 A2984 RMK AO2 SLP107 T10061056</t>
  </si>
  <si>
    <t>KRDU 291151Z 24004KT 10SM CLR M01/M06 A2985 RMK AO2 SLP111 T10061056 10033 21011 53005</t>
  </si>
  <si>
    <t>KRDU 291251Z 23005KT 10SM FEW200 M01/M05 A2986 RMK AO2 SLP112 T10061050</t>
  </si>
  <si>
    <t>KRDU 291351Z 22008KT 10SM SCT160 03/M04 A2988 RMK AO2 SLP119 T00331039</t>
  </si>
  <si>
    <t>KRDU 291451Z 25005KT 10SM BKN140 04/M04 A2987 RMK AO2 SLP118 T00441044 50007</t>
  </si>
  <si>
    <t>KRDU 291551Z VRB04KT 10SM BKN140 BKN250 07/M04 A2986 RMK AO2 SLP112 T00721039</t>
  </si>
  <si>
    <t>KRDU 291651Z 23007KT 10SM FEW080 SCT130 BKN250 11/M04 A2983 RMK AO2 SLP100 T01111039</t>
  </si>
  <si>
    <t>KRDU 291751Z 22009KT 10SM SCT080 BKN200 12/M04 A2979 RMK AO2 SLP089 T01171044 10117 21011 58026</t>
  </si>
  <si>
    <t>KRDU 291851Z 22013KT 10SM SCT070 BKN085 10/M05 A2977 RMK AO2 SLP082 T01001050</t>
  </si>
  <si>
    <t>KRDU 291951Z 23010G15KT 10SM BKN070 BKN085 11/M06 A2976 RMK AO2 SLP079 T01061056</t>
  </si>
  <si>
    <t>KRDU 292051Z 25009KT 10SM BKN075 BKN090 11/M06 A2977 RMK AO2 SLP080 T01061056 55009</t>
  </si>
  <si>
    <t>KRDU 292151Z 24011KT 10SM SCT070 BKN095 10/M06 A2976 RMK AO2 SLP078 T01001061</t>
  </si>
  <si>
    <t>KRDU 292251Z 24005KT 10SM SCT080 BKN100 08/M06 A2977 RMK AO2 SLP082 T00781056</t>
  </si>
  <si>
    <t>KRDU 292351Z 22009KT 10SM BKN085 BKN110 08/M04 A2978 RMK AO2 SLP085 T00831044 10122 20067 53003</t>
  </si>
  <si>
    <t>KRDU 300051Z 21007KT 10SM BKN070 BKN100 OVC110 08/M04 A2977 RMK AO2 SLP084 T00831044</t>
  </si>
  <si>
    <t>KRDU 300133Z 26009G26KT 7SM -RA SCT020 BKN026 OVC060 06/01 A2981 RMK AO2 PK WND 27028/0121 RAB13 P0002 T00610011</t>
  </si>
  <si>
    <t>KRDU 300151Z 27003KT 10SM BKN027 OVC060 06/01 A2980 RMK AO2 PK WND 27028/0121 RAB13E48 SLP091 P0002 T00560006</t>
  </si>
  <si>
    <t>KRDU 300238Z 24003KT 10SM SCT075 BKN090 BKN120 06/00 A2978 RMK AO2 T00560000</t>
  </si>
  <si>
    <t>KRDU 300251Z 26004KT 10SM SCT075 BKN095 BKN120 06/00 A2979 RMK AO2 SLP088 60002 T00560000 50004</t>
  </si>
  <si>
    <t>KRDU 300351Z 24007KT 10SM BKN060 BKN075 05/01 A2979 RMK AO2 SLP089 T00500011</t>
  </si>
  <si>
    <t>KRDU 300451Z 27007KT 10SM BKN045 OVC075 06/00 A2980 RMK AO2 SLP089 T00610000 401221011</t>
  </si>
  <si>
    <t>KRDU 300551Z 27005KT 10SM FEW045 BKN070 06/00 A2979 RMK AO2 RAB15E28 SLP087 P0000 60002 T00560000 10089 20039 50001</t>
  </si>
  <si>
    <t>KRDU 300651Z 29010G21KT 260V320 10SM BKN075 OVC090 06/M04 A2980 RMK AO2 SLP091 T00611044</t>
  </si>
  <si>
    <t>KRDU 300751Z 33006KT 10SM SCT050 BKN085 04/M04 A2983 RMK AO2 SLP101 T00441044</t>
  </si>
  <si>
    <t>KRDU 300851Z 31004KT 10SM FEW050 FEW085 03/M06 A2984 RMK AO2 SLP105 T00281061 51016</t>
  </si>
  <si>
    <t>KRDU 300951Z 27003KT 10SM FEW060 01/M06 A2986 RMK AO2 SLP111 T00061056</t>
  </si>
  <si>
    <t>KRDU 301051Z 27003KT 10SM FEW060 M01/M07 A2988 RMK AO2 SLP119 T10061067</t>
  </si>
  <si>
    <t>KRDU 301151Z 27004KT 10SM FEW060 M01/M08 A2990 RMK AO2 SLP127 70002 T10111078 10061 21011 53022</t>
  </si>
  <si>
    <t>KRDU 301251Z VRB04KT 10SM FEW055 01/M08 A2994 RMK AO2 SLP139 T00111078</t>
  </si>
  <si>
    <t>KRDU 301351Z 29006G15KT 10SM FEW055 03/M09 A2997 RMK AO2 SLP151 T00281089</t>
  </si>
  <si>
    <t>KRDU 301451Z 30009G20KT 10SM FEW060 FEW090 04/M11 A3000 RMK AO2 SLP160 T00391111 51033</t>
  </si>
  <si>
    <t>KRDU 301551Z 30012G23KT 280V350 10SM FEW055 FEW070 03/M12 A3002 RMK AO2 SLP168 T00331122</t>
  </si>
  <si>
    <t>KRDU 301651Z 30011G21KT 10SM SCT060 05/M13 A3001 RMK AO2 SLP165 T00501128</t>
  </si>
  <si>
    <t>KRDU 301751Z 30008G20KT 270V330 10SM FEW070 06/M13 A2999 RMK AO2 SLP158 T00561128 10061 21011 58002</t>
  </si>
  <si>
    <t>KRDU 301851Z 28011G19KT 250V330 10SM FEW070 FEW250 07/M12 A2997 RMK AO2 SLP150 T00671122</t>
  </si>
  <si>
    <t>KRDU 301951Z 28009G17KT 10SM FEW070 FEW250 07/M12 A2996 RMK AO2 SLP148 T00721117</t>
  </si>
  <si>
    <t>KRDU 302051Z 27007G19KT 240V310 10SM FEW250 07/M12 A2999 RMK AO2 SLP158 T00721117 53000</t>
  </si>
  <si>
    <t>KRDU 302151Z 26008G16KT 10SM FEW250 07/M12 A3002 RMK AO2 SLP167 T00671117</t>
  </si>
  <si>
    <t>KRDU 302251Z 26005KT 10SM CLR 05/M11 A3004 RMK AO2 SLP173 T00501111</t>
  </si>
  <si>
    <t>KRDU 302351Z 23003KT 10SM CLR 03/M10 A3004 RMK AO2 SLP176 T00331100 10078 20028 51016</t>
  </si>
  <si>
    <t>KRDU 310051Z 00000KT 10SM CLR 03/M09 A3004 RMK AO2 SLP174 T00281094</t>
  </si>
  <si>
    <t>KRDU 310151Z 00000KT 10SM CLR 01/M08 A3008 RMK AO2 SLP188 T00061083</t>
  </si>
  <si>
    <t>KRDU 310251Z 00000KT 10SM CLR 00/M09 A3009 RMK AO2 SLP190 T00001089 53014</t>
  </si>
  <si>
    <t>KRDU 310351Z 00000KT 10SM CLR M01/M08 A3007 RMK AO2 SLP186 T10061083</t>
  </si>
  <si>
    <t>KRDU 310451Z VRB04KT 10SM BKN250 00/M08 A3007 RMK AO2 SLP184 T00001078 400781011</t>
  </si>
  <si>
    <t>KRDU 310551Z 16003KT 10SM BKN250 00/M08 A3003 RMK AO2 SLP170 T00001083 10033 21011 58019</t>
  </si>
  <si>
    <t>KRDU 310651Z 16003KT 10SM BKN250 00/M08 A3002 RMK AO2 SLP169 T00001078</t>
  </si>
  <si>
    <t>KRDU 310751Z 21007KT 10SM SCT250 01/M07 A3001 RMK AO2 SLP163 T00061072</t>
  </si>
  <si>
    <t>KRDU 310851Z 22006KT 10SM SCT250 01/M07 A3001 RMK AO2 SLP164 T00061072 55006</t>
  </si>
  <si>
    <t>KRDU 310951Z 20006KT 10SM SCT250 01/M06 A2999 RMK AO2 SLP158 T00111061</t>
  </si>
  <si>
    <t>KRDU 311051Z 22009KT 10SM SCT250 03/M05 A2998 RMK AO2 SLP153 T00281050</t>
  </si>
  <si>
    <t>KRDU 311151Z 24007KT 10SM FEW150 SCT250 02/M04 A2996 RMK AO2 SLP148 T00171044 10028 21006 56016</t>
  </si>
  <si>
    <t>KRDU 311251Z 22011KT 10SM FEW150 BKN250 04/M03 A2995 RMK AO2 SLP145 T00391033</t>
  </si>
  <si>
    <t>KRDU 311351Z 23015G24KT 10SM FEW150 BKN250 07/M02 A2996 RMK AO2 SLP147 T00721022</t>
  </si>
  <si>
    <t>KRDU 311451Z 24017G24KT 10SM FEW150 BKN250 10/M01 A2996 RMK AO2 SLP145 T01001011 56002</t>
  </si>
  <si>
    <t>KRDU 311551Z 23020G25KT 10SM FEW180 SCT250 13/00 A2995 RMK AO2 PK WND 23026/1459 SLP142 T01280000</t>
  </si>
  <si>
    <t>KRDU 311651Z 23018G24KT 10SM FEW180 SCT250 16/00 A2993 RMK AO2 PK WND 23027/1603 SLP134 T01560000</t>
  </si>
  <si>
    <t>KRDU 311751Z 24019KT 10SM FEW180 BKN250 17/00 A2989 RMK AO2 SLP122 T01720000 10178 20017 58022</t>
  </si>
  <si>
    <t>KRDU 311851Z 23016G25KT 10SM SCT190 BKN250 18/01 A2987 RMK AO2 PK WND 24027/1803 SLP114 T01830006</t>
  </si>
  <si>
    <t>KRDU 311951Z 23016KT 10SM BKN190 BKN250 18/M01 A2985 RMK AO2 SLP109 T01831006</t>
  </si>
  <si>
    <t>KRDU 312051Z 24019G24KT 10SM SCT190 BKN250 19/M01 A2985 RMK AO2 PK WND 23027/2028 SLP108 T01891011 56013</t>
  </si>
  <si>
    <t>KRDU 312151Z 24016G21KT 10SM SCT190 BKN250 19/M02 A2987 RMK AO2 PK WND 24029/2056 SLP113 T01891017</t>
  </si>
  <si>
    <t>KRDU 312251Z 23011KT 10SM FEW190 BKN250 16/M01 A2989 RMK AO2 SLP122 T01561006</t>
  </si>
  <si>
    <t>KRDU 312351Z 24008KT 10SM FEW190 SCT250 14/M01 A2991 RMK AO2 SLP129 T01391006 10200 20139 53019</t>
  </si>
  <si>
    <t>KRDU 010051Z 24008KT 10SM SCT250 12/00 A2993 RMK AO2 SLP136 T01220000</t>
  </si>
  <si>
    <t>KRDU 010151Z 23009KT 10SM SCT250 12/01 A2994 RMK AO2 SLP138 T01170006</t>
  </si>
  <si>
    <t>KRDU 010251Z 24009KT 10SM SCT250 14/01 A2996 RMK AO2 SLP145 T01390011 53017</t>
  </si>
  <si>
    <t>KRDU 010351Z 24008KT 10SM SCT250 12/01 A2998 RMK AO2 SLP149 T01170011</t>
  </si>
  <si>
    <t>KRDU 010451Z 23006KT 10SM SCT250 10/02 A2998 RMK AO2 SLP151 T01000017 402001006</t>
  </si>
  <si>
    <t>KRDU 010551Z 19004KT 10SM BKN250 08/01 A2999 RMK AO2 SLP156 T00830006 10150 20083 53010</t>
  </si>
  <si>
    <t>KRDU 010651Z 19004KT 10SM SCT250 09/01 A3000 RMK AO2 SLP157 T00940011</t>
  </si>
  <si>
    <t>KRDU 010751Z 22003KT 10SM BKN250 09/02 A3000 RMK AO2 SLP157 T00940017</t>
  </si>
  <si>
    <t>KRDU 010851Z 00000KT 10SM BKN250 07/01 A3001 RMK AO2 SLP161 T00670011 53005</t>
  </si>
  <si>
    <t>KRDU 010951Z 00000KT 10SM BKN230 06/02 A3002 RMK AO2 SLP164 T00560017</t>
  </si>
  <si>
    <t>KRDU 011051Z 00000KT 10SM BKN240 07/02 A3002 RMK AO2 SLP165 T00670022</t>
  </si>
  <si>
    <t>KRDU 011151Z 00000KT 10SM BKN200 BKN250 07/02 A3004 RMK AO2 SLP171 T00720022 10100 20056 53010</t>
  </si>
  <si>
    <t>KRDU 011251Z 19004KT 10SM BKN190 BKN250 08/03 A3004 RMK AO2 SLP173 T00780028</t>
  </si>
  <si>
    <t>KRDU 011351Z 00000KT 10SM BKN160 BKN250 10/04 A3006 RMK AO2 SLP177 T01000039</t>
  </si>
  <si>
    <t>KRDU 011451Z 26004KT 10SM SCT160 BKN240 12/04 A3007 RMK AO2 SLP181 T01170044 53009</t>
  </si>
  <si>
    <t>KRDU 011551Z 25007KT 10SM FEW160 BKN190 BKN250 13/04 A3005 RMK AO2 SLP176 T01280039</t>
  </si>
  <si>
    <t>KRDU 011651Z 23008KT 10SM BKN190 BKN250 16/03 A3003 RMK AO2 SLP168 T01560033</t>
  </si>
  <si>
    <t>KRDU 011751Z 23005KT 10SM BKN180 BKN250 17/03 A3000 RMK AO2 SLP159 T01670033 10167 20061 58022</t>
  </si>
  <si>
    <t>KRDU 011851Z 22008KT 10SM BKN180 BKN250 19/04 A2998 RMK AO2 SLP149 T01890039</t>
  </si>
  <si>
    <t>KRDU 011951Z VRB04KT 10SM FEW180 BKN240 19/04 A2996 RMK AO2 SLP145 T01940039</t>
  </si>
  <si>
    <t>KRDU 012051Z 00000KT 10SM FEW180 BKN240 21/04 A2996 RMK AO2 SLP144 T02060039 56014</t>
  </si>
  <si>
    <t>KRDU 012151Z 36003KT 10SM FEW060 FEW180 BKN250 18/05 A2997 RMK AO2 SLP148 T01780050</t>
  </si>
  <si>
    <t>KRDU 012251Z 05006KT 10SM FEW180 BKN250 15/04 A2999 RMK AO2 SLP156 T01500044</t>
  </si>
  <si>
    <t>KRDU 012351Z 05004KT 10SM FEW180 BKN250 14/05 A3001 RMK AO2 SLP163 T01390050 10211 20133 53017</t>
  </si>
  <si>
    <t>KRDU 020051Z 01006KT 10SM BKN250 13/05 A3005 RMK AO2 SLP175 T01280050</t>
  </si>
  <si>
    <t>KRDU 020151Z 03004KT 10SM SCT090 BKN250 11/02 A3007 RMK AO2 SLP183 T01060022</t>
  </si>
  <si>
    <t>KRDU 020251Z 09003KT 10SM FEW100 SCT250 09/02 A3007 RMK AO2 SLP181 T00940017 50018</t>
  </si>
  <si>
    <t>KRDU 020351Z 00000KT 10SM FEW100 SCT250 08/02 A3007 RMK AO2 SLP180 T00830017</t>
  </si>
  <si>
    <t>KRDU 020451Z 00000KT 10SM BKN100 07/02 A3007 RMK AO2 SLP180 T00720017 402110056</t>
  </si>
  <si>
    <t>KRDU 020551Z 01003KT 10SM SCT100 08/02 A3008 RMK AO2 SLP184 T00780022 10139 20056 53003</t>
  </si>
  <si>
    <t>KRDU 020651Z 08003KT 10SM FEW100 06/02 A3006 RMK AO2 SLP179 T00560017</t>
  </si>
  <si>
    <t>KRDU 020751Z 00000KT 10SM FEW100 SCT190 06/02 A3008 RMK AO2 SLP184 T00610022</t>
  </si>
  <si>
    <t>KRDU 020851Z 00000KT 10SM FEW065 FEW080 BKN190 06/02 A3008 RMK AO2 SLP184 T00560022 53001</t>
  </si>
  <si>
    <t>KRDU 020951Z 00000KT 10SM FEW065 FEW190 05/02 A3011 RMK AO2 SLP195 T00500022</t>
  </si>
  <si>
    <t>KRDU 021051Z 00000KT 10SM FEW065 FEW190 FEW250 04/02 A3012 RMK AO2 SLP197 T00440017</t>
  </si>
  <si>
    <t>KRDU 021151Z 00000KT 10SM FEW060 SCT085 SCT250 03/02 A3012 RMK AO2 SLP199 T00330017 10083 20028 51013</t>
  </si>
  <si>
    <t>KRDU 021251Z 00000KT 10SM BKN070 BKN090 BKN250 06/03 A3015 RMK AO2 SLP211 T00560028</t>
  </si>
  <si>
    <t>KRDU 021351Z 00000KT 10SM BKN070 BKN090 BKN250 07/03 A3017 RMK AO2 SLP217 T00720033</t>
  </si>
  <si>
    <t>KRDU 021451Z 03003KT 10SM BKN075 BKN090 BKN250 12/01 A3017 RMK AO2 SLP216 T01170006 51018</t>
  </si>
  <si>
    <t>KRDU 021551Z 04006KT 10SM SCT080 BKN250 14/01 A3017 RMK AO2 SLP217 T01440011</t>
  </si>
  <si>
    <t>KRDU 021651Z VRB05KT 10SM FEW060 BKN250 16/01 A3017 RMK AO2 SLP214 T01560006</t>
  </si>
  <si>
    <t>KRDU 021751Z VRB03KT 10SM FEW060 BKN080 BKN250 16/01 A3013 RMK AO2 SLP203 T01610006 10161 20033 58013</t>
  </si>
  <si>
    <t>KRDU 021851Z 00000KT 10SM BKN070 BKN085 BKN250 16/01 A3011 RMK AO2 SLP197 T01560006</t>
  </si>
  <si>
    <t>KRDU 021951Z 01004KT 10SM BKN060 BKN085 OVC250 16/00 A3011 RMK AO2 SLP196 T01560000</t>
  </si>
  <si>
    <t>KRDU 022051Z 00000KT 10SM BKN060 BKN085 OVC250 15/00 A3013 RMK AO2 SLP201 T01500000 55002</t>
  </si>
  <si>
    <t>KRDU 022151Z 26003KT 10SM BKN065 BKN085 OVC250 14/01 A3015 RMK AO2 SLP208 T01440011</t>
  </si>
  <si>
    <t>KRDU 022251Z 00000KT 10SM SCT060 BKN100 BKN250 12/02 A3014 RMK AO2 SLP208 T01220022</t>
  </si>
  <si>
    <t>KRDU 022351Z 00000KT 10SM FEW060 BKN100 BKN250 12/02 A3015 RMK AO2 SLP211 T01220017 10161 20111 51009</t>
  </si>
  <si>
    <t>KRDU 030051Z 00000KT 10SM OVC100 11/02 A3016 RMK AO2 SLP214 T01110022</t>
  </si>
  <si>
    <t>KRDU 030151Z 00000KT 10SM BKN110 BKN250 10/03 A3018 RMK AO2 SLP219 T01000028</t>
  </si>
  <si>
    <t>KRDU 030251Z 03006KT 10SM FEW080 OVC110 11/M01 A3019 RMK AO2 SLP222 T01061006 53012</t>
  </si>
  <si>
    <t>KRDU 030351Z 04006KT 10SM -RA SCT085 OVC110 11/M02 A3019 RMK AO2 RAB43 SLP224 P0000 T01061017</t>
  </si>
  <si>
    <t>KRDU 030451Z 04005KT 10SM -RA FEW048 BKN080 BKN110 09/M03 A3019 RMK AO2 RAE00B43 SLP221 P0000 T00941028 401610028</t>
  </si>
  <si>
    <t>KRDU 030551Z 01003KT 10SM FEW030 BKN060 BKN110 09/M02 A3019 RMK AO2 RAE38 SLP224 P0000 60000 T00891022 10122 20078 53001</t>
  </si>
  <si>
    <t>KRDU 030651Z 02006KT 10SM -RA FEW030 BKN055 OVC110 09/M05 A3021 RMK AO2 RAB33 SLP228 P0000 T00891050</t>
  </si>
  <si>
    <t>KRDU 030751Z 04006KT 10SM -RA OVC055 07/M02 A3019 RMK AO2 SLP223 P0000 T00671022</t>
  </si>
  <si>
    <t>KRDU 030851Z 00000KT 10SM -RA OVC060 04/02 A3020 RMK AO2 SLP225 P0004 60004 T00440017 51001</t>
  </si>
  <si>
    <t>KRDU 030951Z 07007KT 10SM -RA FEW045 OVC070 04/01 A3020 RMK AO2 SLP228 P0000 T00440006</t>
  </si>
  <si>
    <t>KRDU 031051Z 08006KT 10SM -RA BKN036 OVC075 04/01 A3022 RMK AO2 SLP234 P0000 T00390006</t>
  </si>
  <si>
    <t>KRDU 031133Z 06006KT 10SM FEW006 OVC036 04/M01 A3022 RMK AO2 RAE09 P0000 T00391006</t>
  </si>
  <si>
    <t>KRDU 031151Z 07006KT 10SM FEW006 OVC036 04/M01 A3023 RMK AO2 RAE09 SLP237 P0000 60004 70004 T00391011 10094 20039 53011</t>
  </si>
  <si>
    <t>KRDU 031251Z 06006KT 10SM FEW008 OVC038 03/M02 A3025 RMK AO2 SLP242 T00331017</t>
  </si>
  <si>
    <t>KRDU 031351Z 07005KT 10SM -RA FEW010 BKN040 OVC048 03/M01 A3026 RMK AO2 RAB22 SLP248 P0002 T00331006</t>
  </si>
  <si>
    <t>KRDU 031451Z 02005KT 10SM OVC039 03/00 A3028 RMK AO2 RAE06 SLP253 P0000 60002 T00330000 53015</t>
  </si>
  <si>
    <t>KRDU 031551Z 04004KT 10SM OVC039 04/M01 A3027 RMK AO2 SLP252 T00391011</t>
  </si>
  <si>
    <t>KRDU 031651Z 06004KT 10SM OVC038 04/M01 A3023 RMK AO2 SLP238 T00441011</t>
  </si>
  <si>
    <t>KRDU 031751Z 02004KT 10SM OVC036 05/M02 A3021 RMK AO2 SLP230 60002 T00501017 10050 20033 58022</t>
  </si>
  <si>
    <t>KRDU 031851Z 03004KT 10SM OVC036 05/M02 A3018 RMK AO2 SLP219 T00501017</t>
  </si>
  <si>
    <t>KRDU 031951Z 00000KT 10SM OVC036 05/M02 A3017 RMK AO2 SLP217 T00501017</t>
  </si>
  <si>
    <t>KRDU 032051Z VRB03KT 10SM OVC039 05/M02 A3016 RMK AO2 SLP215 T00501017 56016</t>
  </si>
  <si>
    <t>KRDU 032151Z 00000KT 10SM OVC041 06/M02 A3018 RMK AO2 SLP221 T00561017</t>
  </si>
  <si>
    <t>KRDU 032251Z 00000KT 10SM OVC050 05/M02 A3021 RMK AO2 RAB33E48 SLP230 P0000 T00501017</t>
  </si>
  <si>
    <t>KRDU 032351Z 00000KT 10SM OVC065 05/M02 A3024 RMK AO2 SLP241 60000 T00501017 10056 20044 53025</t>
  </si>
  <si>
    <t>KRDU 040051Z 32005KT 10SM OVC080 06/M04 A3026 RMK AO2 SLP248 T00561044</t>
  </si>
  <si>
    <t>KRDU 040151Z VRB06KT 10SM SCT075 05/M12 A3029 RMK AO2 SLP257 T00501122</t>
  </si>
  <si>
    <t>KRDU 040251Z 35007KT 320V020 10SM FEW075 04/M13 A3031 RMK AO2 SLP266 T00391128 53024</t>
  </si>
  <si>
    <t>KRDU 040351Z VRB05KT 10SM FEW250 03/M13 A3033 RMK AO2 SLP272 T00281133</t>
  </si>
  <si>
    <t>KRDU 040451Z VRB05KT 10SM SCT250 02/M13 A3034 RMK AO2 SLP277 T00171128 400940011</t>
  </si>
  <si>
    <t>KRDU 040551Z VRB04KT 10SM SCT250 01/M12 A3036 RMK AO2 SLP283 T00061122 10056 20006 51017</t>
  </si>
  <si>
    <t>KRDU 040651Z VRB06KT 10SM FEW250 00/M13 A3037 RMK AO2 SLP288 T00001128</t>
  </si>
  <si>
    <t>KRDU 040751Z VRB05KT 10SM BKN250 M01/M14 A3038 RMK AO2 SLP291 T10111139</t>
  </si>
  <si>
    <t>KRDU 040851Z VRB05KT 10SM SCT250 M02/M13 A3040 RMK AO2 SLP296 T10171133 53013</t>
  </si>
  <si>
    <t>KRDU 040951Z VRB03KT 10SM FEW250 M02/M13 A3041 RMK AO2 SLP301 T10221133</t>
  </si>
  <si>
    <t>KRDU 041051Z 03004KT 10SM FEW250 M03/M13 A3044 RMK AO2 SLP311 T10281133</t>
  </si>
  <si>
    <t>KRDU 041151Z 01005KT 10SM FEW250 M03/M13 A3047 RMK AO2 SLP321 70002 T10331133 10006 21033 53023</t>
  </si>
  <si>
    <t>KRDU 041251Z VRB04KT 10SM FEW250 M03/M13 A3049 RMK AO2 SLP327 T10281128</t>
  </si>
  <si>
    <t>KRDU 041351Z 36006KT 10SM FEW250 M01/M13 A3052 RMK AO2 SLP336 T10111128</t>
  </si>
  <si>
    <t>KRDU 041451Z 03009G17KT 10SM FEW250 00/M13 A3053 RMK AO2 SLP342 T00001133 51021</t>
  </si>
  <si>
    <t>KRDU 041551Z VRB05KT 10SM FEW250 02/M13 A3054 RMK AO2 SLP344 T00171133</t>
  </si>
  <si>
    <t>KRDU 041651Z VRB03KT 10SM FEW250 03/M14 A3051 RMK AO2 SLP335 T00281144</t>
  </si>
  <si>
    <t>KRDU 041751Z 08008KT 10SM FEW250 04/M16 A3046 RMK AO2 SLP318 T00441156 10044 21033 58024</t>
  </si>
  <si>
    <t>KRDU 041851Z 00000KT 10SM FEW250 06/M14 A3043 RMK AO2 SLP307 T00561144</t>
  </si>
  <si>
    <t>KRDU 041951Z 08004KT 10SM FEW250 07/M15 A3042 RMK AO2 SLP303 T00671150</t>
  </si>
  <si>
    <t>KRDU 042051Z 00000KT 10SM FEW250 06/M16 A3042 RMK AO2 SLP303 T00611156 56015</t>
  </si>
  <si>
    <t>KRDU 042151Z 16006KT 10SM FEW250 06/M14 A3040 RMK AO2 SLP298 T00611144</t>
  </si>
  <si>
    <t>KRDU 042251Z 15004KT 10SM FEW250 04/M13 A3041 RMK AO2 SLP300 T00391133</t>
  </si>
  <si>
    <t>KRDU 042351Z 16003KT 10SM FEW250 02/M12 A3041 RMK AO2 SLP301 T00221117 10072 20022 55003</t>
  </si>
  <si>
    <t>KRDU 050051Z 14006KT 10SM FEW250 00/M12 A3040 RMK AO2 SLP297 T00001117</t>
  </si>
  <si>
    <t>KRDU 050151Z 16005KT 10SM FEW250 01/M12 A3038 RMK AO2 SLP292 T00061117</t>
  </si>
  <si>
    <t>KRDU 050251Z 18004KT 10SM FEW250 01/M12 A3037 RMK AO2 SLP286 T00061117 58014</t>
  </si>
  <si>
    <t>KRDU 050351Z 00000KT 10SM FEW250 M02/M09 A3034 RMK AO2 SLP277 T10171094</t>
  </si>
  <si>
    <t>KRDU 050451Z 00000KT 10SM SCT250 M02/M11 A3032 RMK AO2 SLP270 T10171106 400721033</t>
  </si>
  <si>
    <t>KRDU 050551Z 00000KT 10SM BKN042 M02/M09 A3030 RMK AO2 SLP262 T10171094 10022 21028 56023</t>
  </si>
  <si>
    <t>KRDU 050651Z 00000KT 10SM SCT040 SCT250 M01/M09 A3027 RMK AO2 SLP254 T10111094</t>
  </si>
  <si>
    <t>KRDU 050751Z 00000KT 10SM FEW030 BKN100 M01/M07 A3026 RMK AO2 SLP249 T10111067</t>
  </si>
  <si>
    <t>KRDU 050851Z 00000KT 10SM SCT030 BKN120 00/M07 A3023 RMK AO2 SLP240 T00001067 57022</t>
  </si>
  <si>
    <t>KRDU 050951Z 25003KT 10SM FEW030 BKN095 00/M07 A3024 RMK AO2 SLP242 T00001072</t>
  </si>
  <si>
    <t>KRDU 051051Z 24004KT 10SM BKN100 BKN120 01/M06 A3023 RMK AO2 SLP240 T00061061</t>
  </si>
  <si>
    <t>KRDU 051151Z 00000KT 10SM OVC085 01/M07 A3023 RMK AO2 SLP239 T00111067 10011 21022 58002</t>
  </si>
  <si>
    <t>KRDU 051251Z 00000KT 10SM BKN050 BKN060 01/M03 A3022 RMK AO2 SLP237 P0001 T00061033</t>
  </si>
  <si>
    <t>KRDU 051351Z 22007KT 10SM BKN060 02/M03 A3020 RMK AO2 PRESFR SLP230 T00221033</t>
  </si>
  <si>
    <t>KRDU 051451Z 26006KT 10SM BKN055 BKN070 BKN250 05/M05 A3019 RMK AO2 SLP227 60001 T00501050 58012</t>
  </si>
  <si>
    <t>KRDU 051551Z 24010KT 10SM FEW060 FEW250 09/M05 A3017 RMK AO2 SLP219 T00891050</t>
  </si>
  <si>
    <t>KRDU 051651Z 23012KT 10SM FEW060 10/M06 A3013 RMK AO2 SLP204 T01001061</t>
  </si>
  <si>
    <t>KRDU 051751Z 24008G17KT 10SM FEW250 12/M05 A3009 RMK AO2 SLP190 60001 T01171050 10117 20006 58036</t>
  </si>
  <si>
    <t>KRDU 051851Z 24011KT 10SM FEW250 13/M04 A3004 RMK AO2 SLP174 T01331039</t>
  </si>
  <si>
    <t>KRDU 051951Z 24009KT 10SM FEW250 14/M03 A3001 RMK AO2 SLP164 T01441028</t>
  </si>
  <si>
    <t>KRDU 052051Z 24009KT 10SM FEW250 15/M01 A3001 RMK AO2 SLP161 T01501011 56027</t>
  </si>
  <si>
    <t>KRDU 052151Z 24009KT 10SM FEW250 14/M01 A3002 RMK AO2 SLP164 T01441006</t>
  </si>
  <si>
    <t>KRDU 052251Z 24006KT 10SM FEW250 10/M01 A3004 RMK AO2 SLP172 T01001006</t>
  </si>
  <si>
    <t>KRDU 052351Z 23005KT 10SM FEW250 09/00 A3005 RMK AO2 SLP175 T00940000 10156 20083 53013</t>
  </si>
  <si>
    <t>KRDU 060051Z 24005KT 10SM FEW250 07/00 A3006 RMK AO2 SLP181 T00720000</t>
  </si>
  <si>
    <t>KRDU 060151Z 00000KT 10SM FEW250 08/00 A3007 RMK AO2 SLP183 T00830000</t>
  </si>
  <si>
    <t>KRDU 060251Z 00000KT 10SM CLR 07/00 A3009 RMK AO2 SLP190 T00720000 53014</t>
  </si>
  <si>
    <t>KRDU 060351Z 00000KT 10SM CLR 06/00 A3011 RMK AO2 SLP195 T00560000</t>
  </si>
  <si>
    <t>KRDU 060451Z 00000KT 10SM SCT250 04/00 A3011 RMK AO2 SLP195 T00390000 401561028</t>
  </si>
  <si>
    <t>KRDU 060551Z 00000KT 10SM SCT250 02/M01 A3011 RMK AO2 SLP196 T00221006 10094 20022 51007</t>
  </si>
  <si>
    <t>KRDU 060651Z 00000KT 10SM BKN250 02/M01 A3012 RMK AO2 SLP200 T00221006</t>
  </si>
  <si>
    <t>KRDU 060751Z 00000KT 10SM BKN250 02/M01 A3012 RMK AO2 SLP199 T00171006</t>
  </si>
  <si>
    <t>KRDU 060851Z 00000KT 10SM FEW250 03/00 A3013 RMK AO2 SLP202 T00280000 51007</t>
  </si>
  <si>
    <t>KRDU 060951Z 00000KT 10SM SCT250 01/M01 A3013 RMK AO2 SLP204 T00111006</t>
  </si>
  <si>
    <t>KRDU 061051Z 00000KT 10SM FEW250 01/M01 A3015 RMK AO2 SLP210 T00111006</t>
  </si>
  <si>
    <t>KRDU 061151Z 22003KT 10SM SCT250 01/M01 A3018 RMK AO2 SLP221 70001 T00111006 10033 21006 53017</t>
  </si>
  <si>
    <t>KRDU 061251Z 00000KT 10SM FEW150 SCT250 01/M01 A3020 RMK AO2 SLP227 T00111006</t>
  </si>
  <si>
    <t>KRDU 061351Z 23004KT 10SM FEW150 FEW250 06/02 A3023 RMK AO2 SLP236 T00610022</t>
  </si>
  <si>
    <t>KRDU 061451Z 00000KT 10SM FEW250 11/02 A3023 RMK AO2 SLP236 T01110022 51016</t>
  </si>
  <si>
    <t>KRDU 061551Z VRB04KT 10SM FEW250 14/02 A3023 RMK AO2 SLP235 T01440022</t>
  </si>
  <si>
    <t>KRDU 061651Z 20005KT 10SM FEW250 16/02 A3021 RMK AO2 SLP228 T01560022 $</t>
  </si>
  <si>
    <t>KRDU 061751Z 24005KT 10SM FEW250 16/02 A3017 RMK AO2 SLP217 T01610022 10161 20006 58018 $</t>
  </si>
  <si>
    <t>KRDU 061851Z 23009KT 10SM FEW250 19/02 A3015 RMK AO2 SLP208 T01890017 VISNO RWY 23R $</t>
  </si>
  <si>
    <t>KRDU 061951Z 21008KT 10SM FEW250 19/01 A3013 RMK AO2 SLP203 T01940011</t>
  </si>
  <si>
    <t>KRDU 062051Z 24007KT 10SM FEW250 19/M01 A3012 RMK AO2 SLP199 T01941006 56017</t>
  </si>
  <si>
    <t>KRDU 062151Z 20006KT 10SM FEW250 19/00 A3012 RMK AO2 SLP198 T01890000</t>
  </si>
  <si>
    <t>KRDU 062251Z 19005KT 10SM FEW250 17/M01 A3013 RMK AO2 SLP202 T01671006</t>
  </si>
  <si>
    <t>KRDU 062351Z 16005KT 10SM SCT250 15/01 A3012 RMK AO2 SLP200 T01500006 10200 20139 58000</t>
  </si>
  <si>
    <t>KRDU 070051Z 19005KT 10SM BKN180 OVC250 13/01 A3012 RMK AO2 SLP199 T01330006</t>
  </si>
  <si>
    <t>KRDU 070151Z 20006KT 10SM BKN160 14/01 A3012 RMK AO2 SLP198 T01440006</t>
  </si>
  <si>
    <t>KRDU 070251Z 21006KT 10SM FEW095 BKN160 BKN200 13/01 A3011 RMK AO2 SLP195 T01330011 58004</t>
  </si>
  <si>
    <t>KRDU 070351Z 21008KT 10SM SCT100 BKN200 13/02 A3010 RMK AO2 SLP190 T01330022</t>
  </si>
  <si>
    <t>KRDU 070451Z 21010KT 10SM FEW085 FEW250 13/03 A3009 RMK AO2 SLP187 T01330028 402001006</t>
  </si>
  <si>
    <t>KRDU 070551Z 21009KT 10SM BKN046 BKN085 BKN250 13/03 A3008 RMK AO2 SLP183 T01330033 10150 20117 57010</t>
  </si>
  <si>
    <t>KRDU 070651Z 21011KT 10SM SCT038 SCT065 SCT250 13/05 A3006 RMK AO2 SLP178 T01330050</t>
  </si>
  <si>
    <t>KRDU 070751Z 22007KT 10SM FEW038 FEW095 FEW250 11/05 A3005 RMK AO2 SLP176 T01060050</t>
  </si>
  <si>
    <t>KRDU 070851Z 21008KT 10SM FEW095 FEW250 11/06 A3003 RMK AO2 SLP169 T01110061 58014</t>
  </si>
  <si>
    <t>KRDU 070951Z 21006KT 10SM FEW095 BKN250 11/06 A3004 RMK AO2 SLP171 T01060061</t>
  </si>
  <si>
    <t>KRDU 071051Z 22005KT 10SM FEW095 SCT130 BKN230 09/06 A3004 RMK AO2 SLP171 T00940061</t>
  </si>
  <si>
    <t>KRDU 071151Z 21007KT 10SM FEW090 SCT140 BKN230 11/07 A3003 RMK AO2 SLP168 T01110067 10133 20094 58001</t>
  </si>
  <si>
    <t>KRDU 071251Z 22011KT 10SM FEW140 SCT250 12/07 A3002 RMK AO2 SLP164 T01170072</t>
  </si>
  <si>
    <t>KRDU 071351Z 23012KT 10SM FEW140 BKN250 14/08 A3002 RMK AO2 SLP164 T01440083</t>
  </si>
  <si>
    <t>KRDU 071451Z 23014KT 10SM FEW150 BKN250 17/10 A3002 RMK AO2 SLP163 T01670100 56004</t>
  </si>
  <si>
    <t>KRDU 071551Z 23014KT 10SM SCT130 BKN250 18/11 A3001 RMK AO2 SLP161 T01830111</t>
  </si>
  <si>
    <t>KRDU 071651Z 21011KT 10SM FEW130 SCT210 BKN250 19/12 A2998 RMK AO2 SLP150 T01940117</t>
  </si>
  <si>
    <t>KRDU 071751Z 22013G18KT 10SM FEW130 FEW210 OVC250 22/12 A2993 RMK AO2 SLP134 T02170117 10217 20111 58028</t>
  </si>
  <si>
    <t>KRDU 071851Z 21014G23KT 10SM FEW042 FEW150 BKN220 OVC250 22/12 A2990 RMK AO2 SLP121 T02170117</t>
  </si>
  <si>
    <t>KRDU 071951Z 22016KT 10SM FEW045 SCT220 BKN250 23/12 A2986 RMK AO2 SLP109 T02330117</t>
  </si>
  <si>
    <t>KRDU 072051Z 21011G23KT 10SM FEW045 SCT220 BKN250 22/11 A2984 RMK AO2 PK WND 21026/2030 SLP101 T02220111 56033</t>
  </si>
  <si>
    <t>KRDU 072151Z 21013KT 10SM FEW045 SCT220 OVC250 22/12 A2982 RMK AO2 SLP094 T02220122</t>
  </si>
  <si>
    <t>KRDU 072251Z 20011KT 10SM FEW050 SCT220 BKN250 21/12 A2981 RMK AO2 SLP093 T02060122</t>
  </si>
  <si>
    <t>KRDU 072351Z 20010KT 10SM BKN060 BKN250 20/12 A2982 RMK AO2 SLP094 T02000122 10244 20200 55007</t>
  </si>
  <si>
    <t>KRDU 080051Z 19009KT 10SM FEW060 SCT250 19/12 A2980 RMK AO2 SLP089 T01890122</t>
  </si>
  <si>
    <t>KRDU 080151Z 19014KT 10SM FEW060 SCT250 18/13 A2979 RMK AO2 SLP086 T01830128</t>
  </si>
  <si>
    <t>KRDU 080251Z 20010KT 10SM FEW060 SCT250 18/13 A2977 RMK AO2 SLP079 T01780128 58014</t>
  </si>
  <si>
    <t>KRDU 080351Z 20013G19KT 10SM SCT060 BKN250 18/13 A2977 RMK AO2 SLP078 T01780133</t>
  </si>
  <si>
    <t>KRDU 080451Z 24013KT 10SM FEW033 BKN050 OVC075 18/13 A2979 RMK AO2 SLP084 T01780128 402440094</t>
  </si>
  <si>
    <t>KRDU 080551Z 24008KT 7SM -RA FEW025 BKN085 OVC110 16/14 A2977 RMK AO2 RAB19 SLP077 P0001 60001 T01560139 10200 20156 58002</t>
  </si>
  <si>
    <t>KRDU 080651Z 21005KT 9SM -RA SCT045 BKN090 OVC110 15/14 A2975 RMK AO2 SLP071 P0003 T01500139</t>
  </si>
  <si>
    <t>KRDU 080704Z 23005KT 8SM -RA FEW008 BKN055 OVC120 14/14 A2975 RMK AO2 P0000 T01440139</t>
  </si>
  <si>
    <t>KRDU 080751Z 23006KT 7SM -RA FEW006 BKN095 OVC120 15/14 A2974 RMK AO2 SLP069 P0001 T01500139</t>
  </si>
  <si>
    <t>KRDU 080851Z 25004KT 8SM -RA FEW004 SCT090 OVC110 14/13 A2973 RMK AO2 SLP064 P0001 60005 T01390133 56013</t>
  </si>
  <si>
    <t>KRDU 080951Z 24003KT 10SM BKN085 BKN110 BKN250 14/13 A2971 RMK AO2 RAE49 SLP056 P0001 T01440133</t>
  </si>
  <si>
    <t>KRDU 081051Z 00000KT 7SM SCT095 BKN190 BKN250 14/13 A2969 RMK AO2 SLP049 T01390133</t>
  </si>
  <si>
    <t>KRDU 081151Z 18003KT 7SM FEW070 FEW100 BKN210 OVC250 14/13 A2970 RMK AO2 SLP054 60006 70007 T01390128 10156 20133 55010</t>
  </si>
  <si>
    <t>KRDU 081251Z 00000KT 8SM R23R/1400VP6000FT BCFG FEW080 SCT210 BKN250 12/12 A2970 RMK AO2 SLP054 T01220117</t>
  </si>
  <si>
    <t>KRDU 081351Z 20003KT 7SM R23R/1600VP6000FT BCFG FEW080 FEW200 BKN250 12/12 A2972 RMK AO2 SLP061 T01220117</t>
  </si>
  <si>
    <t>KRDU 081442Z 28005KT 10SM FEW005 BKN250 15/14 A2975 RMK AO2 T01500139</t>
  </si>
  <si>
    <t>KRDU 081451Z 26005KT 10SM FEW006 BKN250 16/14 A2975 RMK AO2 SLP072 T01610139 53019</t>
  </si>
  <si>
    <t>KRDU 081551Z 23005KT 10SM FEW015 SCT250 18/14 A2978 RMK AO2 SLP080 T01830139</t>
  </si>
  <si>
    <t>KRDU 081651Z VRB04KT 10SM FEW030 SCT250 21/13 A2975 RMK AO2 SLP072 T02110128</t>
  </si>
  <si>
    <t>KRDU 081751Z 29006KT 10SM FEW050 BKN250 22/09 A2972 RMK AO2 SLP060 T02220089 10228 20122 58012</t>
  </si>
  <si>
    <t>KRDU 081851Z 26009KT 10SM SCT055 BKN250 22/08 A2972 RMK AO2 SLP061 T02170078</t>
  </si>
  <si>
    <t>KRDU 081951Z 28007G14KT 240V310 10SM SCT055 SCT100 SCT250 23/08 A2971 RMK AO2 SLP058 T02280083</t>
  </si>
  <si>
    <t>KRDU 082051Z 28004KT 10SM SCT060 SCT100 BKN250 22/08 A2970 RMK AO2 SLP055 T02170078 58005 $</t>
  </si>
  <si>
    <t>KRDU 082151Z 26004KT 10SM FEW060 SCT100 BKN250 20/09 A2972 RMK AO2 SLP060 T02000089</t>
  </si>
  <si>
    <t>KRDU 082251Z 23003KT 10SM FEW060 BKN160 BKN250 18/08 A2970 RMK AO2 SLP054 T01830083</t>
  </si>
  <si>
    <t>KRDU 082351Z 24004KT 10SM FEW060 BKN160 BKN250 17/09 A2972 RMK AO2 SLP062 T01670094 10233 20161 53006</t>
  </si>
  <si>
    <t>KRDU 090051Z 23009KT 10SM FEW050 BKN160 BKN250 17/11 A2971 RMK AO2 SLP058 T01670111</t>
  </si>
  <si>
    <t>KRDU 090151Z 22007KT 10SM FEW050 BKN170 OVC250 17/12 A2971 RMK AO2 SLP057 T01670117</t>
  </si>
  <si>
    <t>KRDU 090251Z 20006KT 10SM FEW050 BKN110 OVC250 17/12 A2967 RMK AO2 SLP045 T01670117 58016</t>
  </si>
  <si>
    <t>KRDU 090351Z 20007KT 10SM SCT040 BKN130 OVC250 17/12 A2966 RMK AO2 SLP042 OCNL LTG DSNT SW AND NW T01720122</t>
  </si>
  <si>
    <t>KRDU 090359Z 22009KT 10SM TS SCT032CB BKN044 BKN120 BKN250 17/12 A2967 RMK AO2 TSB59 FRQ LTGICCG S-SW AND NW-N TS NW-N MOV E T01720122</t>
  </si>
  <si>
    <t>KRDU 090451Z 20007KT 10SM FEW015 SCT044 BKN070 BKN250 16/14 A2960 RMK AO2 RAB15E46 TSB0359E51 PRESFR SLP022 OCNL LTG DSNT E-S P0002 T01560139 402330122</t>
  </si>
  <si>
    <t>KRDU 090521Z 28004KT 10SM SCT009 BKN049 BKN075 BKN250 15/14 A2961 RMK AO2 RAB15E18 OCNL LTG DSNT E-SE P0001 T01500139</t>
  </si>
  <si>
    <t>KRDU 090534Z 20008KT 10SM SCT008 BKN013 OVC040 15/14 A2960 RMK AO2 RAB15E18 P0001 T01500139</t>
  </si>
  <si>
    <t>KRDU 090551Z 34008KT 290V020 10SM BKN008 BKN013 OVC040 15/14 A2960 RMK AO2 RAB15E18 SLP021 P0001 60003 T01500139 10183 20150 56023</t>
  </si>
  <si>
    <t>KRDU 090651Z 22007KT 10SM BKN008 BKN020 OVC035 14/14 A2955 RMK AO2 SLP003 T01440139</t>
  </si>
  <si>
    <t>KRDU 090717Z 22011KT 10SM FEW008 BKN015 OVC035 15/14 A2953 RMK AO2 T01500139</t>
  </si>
  <si>
    <t>KRDU 090751Z 23011KT 10SM FEW008 BKN018 OVC120 16/14 A2952 RMK AO2 SLP991 T01560139</t>
  </si>
  <si>
    <t>KRDU 090820Z 24012G20KT 7SM -TSRA FEW008 SCT050CB OVC120 16/14 A2951 RMK AO2 RAB17 TSB20 OCNL LTGICCG W-N TS W-N MOV E P0000 T01560144</t>
  </si>
  <si>
    <t>KRDU 090851Z 25007G16KT 6SM -TSRA BR FEW008 BKN060CB OVC080 14/13 A2953 RMK AO2 PK WND 26029/0829 RAB17 TSB20 SLP997 FRQ LTGICCG E-S TS E-S MOV E P0008 60008 T01440133 55024</t>
  </si>
  <si>
    <t>KRDU 090921Z 25005KT 10SM FEW013 SCT060 OVC085 14/13 A2951 RMK AO2 RAE04 TSE21 OCNL LTG DSNT E-SE P0002 T01390133</t>
  </si>
  <si>
    <t>KRDU 090951Z 26007KT 10SM FEW013 FEW036 FEW085 13/13 A2953 RMK AO2 RAE04 TSE21 SLP995 P0002 T01330128</t>
  </si>
  <si>
    <t>KRDU 091051Z 28010KT 10SM FEW100 13/10 A2957 RMK AO2 SLP012 T01330100</t>
  </si>
  <si>
    <t>KRDU 091151Z 29011G21KT 10SM FEW030 12/07 A2962 RMK AO2 SLP027 60010 70013 T01220067 10156 20122 53029</t>
  </si>
  <si>
    <t>KRDU 091251Z 32009G25KT 280V010 10SM FEW030 FEW065 09/00 A2970 RMK AO2 PK WND 29031/1211 PRESRR SLP055 T00890000</t>
  </si>
  <si>
    <t>KRDU 091351Z 32014G28KT 290V360 10SM FEW040 FEW065 08/M02 A2975 RMK AO2 PK WND 33035/1320 SLP074 T00831022</t>
  </si>
  <si>
    <t>KRDU 091451Z 31016G28KT 260V340 10SM SCT047 08/M03 A2981 RMK AO2 PK WND 32033/1434 SLP095 T00831033 51065</t>
  </si>
  <si>
    <t>KRDU 091551Z 31015G26KT 260V330 10SM SCT055 09/M05 A2988 RMK AO2 PK WND 31028/1530 SLP115 T00891050</t>
  </si>
  <si>
    <t>KRDU 091651Z 31012G22KT 10SM SCT060 09/M07 A2990 RMK AO2 PK WND 30032/1612 SLP124 T00891072</t>
  </si>
  <si>
    <t>KRDU 091751Z 34012G31KT 280V020 10SM SCT060 09/M09 A2990 RMK AO2 PK WND 34031/1744 SLP125 T00941089 10122 20083 51029 $</t>
  </si>
  <si>
    <t>KRDU 091851Z 31010G23KT 10SM SCT070 SCT250 09/M09 A2990 RMK AO2 PK WND 30030/1825 SLP122 T00941089</t>
  </si>
  <si>
    <t>KRDU 091951Z 36009G25KT 280V070 10SM SCT075 SCT250 08/M09 A2993 RMK AO2 PK WND 31034/1856 SLP135 T00831089</t>
  </si>
  <si>
    <t>KRDU 092051Z 32013G22KT 290V360 10SM SCT075 SCT250 08/M10 A2997 RMK AO2 PK WND 31028/1957 SLP149 T00781100 53024</t>
  </si>
  <si>
    <t>KRDU 092153Z 33007KT 310V010 10SM SCT075 SCT250 07/M11 A3002 RMK AO2 T00721106 VISNO RWY 23R $</t>
  </si>
  <si>
    <t>KRDU 092251Z 29013G21KT 10SM SCT075 SCT250 06/M11 A3005 RMK AO2 PK WND 30027/2232 SLP176 T00611111 $</t>
  </si>
  <si>
    <t>KRDU 092351Z 30010G20KT 10SM FEW075 FEW250 05/M12 A3011 RMK AO2 SLP195 T00501122 10100 20050 $</t>
  </si>
  <si>
    <t>KRDU 100051Z 33010G21KT 300V010 10SM CLR 03/M13 A3015 RMK AO2 SLP212 T00331128 $</t>
  </si>
  <si>
    <t>KRDU 100151Z 31008G16KT 10SM CLR 02/M13 A3020 RMK AO2 SLP227 T00221128 $</t>
  </si>
  <si>
    <t>KRDU 100251Z 31007G15KT 290V360 10SM CLR 01/M13 A3024 RMK AO2 SLP243 T00111128 51046 $</t>
  </si>
  <si>
    <t>KRDU 100351Z VRB04KT 10SM CLR 01/M12 A3027 RMK AO2 SLP252 T00061117 $</t>
  </si>
  <si>
    <t>KRDU 100451Z VRB04KT 10SM CLR 00/M13 A3031 RMK AO2 SLP264 T00001133 401560000 $</t>
  </si>
  <si>
    <t>KRDU 100551Z 00000KT 10SM CLR M01/M13 A3032 RMK AO2 SLP267 T10111133 10050 21011 51024 $</t>
  </si>
  <si>
    <t>KRDU 100651Z 00000KT 10SM FEW250 M02/M12 A3032 RMK AO2 SLP271 T10221122 $</t>
  </si>
  <si>
    <t>KRDU 100751Z 25003KT 10SM BKN250 M03/M12 A3035 RMK AO2 SLP281 T10281122 $</t>
  </si>
  <si>
    <t>KRDU 100851Z 27004KT 10SM BKN250 M03/M11 A3037 RMK AO2 SLP288 T10281111 53019 $</t>
  </si>
  <si>
    <t>KRDU 100951Z 00000KT 10SM BKN250 M03/M12 A3040 RMK AO2 SLP295 T10281122 $</t>
  </si>
  <si>
    <t>KRDU 101051Z 00000KT 10SM BKN180 BKN250 M03/M11 A3040 RMK AO2 SLP298 T10281106 $</t>
  </si>
  <si>
    <t>KRDU 101151Z 00000KT 10SM BKN180 BKN250 M02/M10 A3044 RMK AO2 SLP311 T10221100 11011 21033 53023 $</t>
  </si>
  <si>
    <t>KRDU 101251Z 00000KT 10SM BKN150 BKN250 M01/M10 A3048 RMK AO2 SLP326 T10111100</t>
  </si>
  <si>
    <t>KRDU 101351Z VRB03KT 10SM SCT150 BKN210 BKN250 01/M13 A3049 RMK AO2 SLP327 T00061128</t>
  </si>
  <si>
    <t>KRDU 101451Z VRB04KT 10SM FEW150 BKN200 BKN250 03/M14 A3048 RMK AO2 SLP323 T00331139 50012</t>
  </si>
  <si>
    <t>KRDU 101551Z 31006KT 10SM FEW100 FEW190 SCT250 05/M14 A3046 RMK AO2 SLP317 T00501139</t>
  </si>
  <si>
    <t>KRDU 101651Z VRB03KT 10SM BKN100 BKN130 BKN250 07/M14 A3043 RMK AO2 SLP307 T00671139</t>
  </si>
  <si>
    <t>KRDU 101751Z VRB03KT 10SM BKN100 BKN130 BKN250 07/M14 A3039 RMK AO2 SLP294 T00721144 10078 21022 58028</t>
  </si>
  <si>
    <t>KRDU 101851Z 24007KT 10SM SCT100 BKN120 BKN250 08/M13 A3035 RMK AO2 SLP279 T00831128</t>
  </si>
  <si>
    <t>KRDU 101951Z 24009KT 10SM FEW120 BKN160 BKN250 08/M12 A3032 RMK AO2 SLP271 T00831122</t>
  </si>
  <si>
    <t>KRDU 102051Z 24011KT 10SM R23R/3500VP6000FT BKN170 BKN250 09/M12 A3030 RMK AO2 SLP261 T00941122 56032</t>
  </si>
  <si>
    <t>KRDU 102151Z 20010KT 10SM SCT160 BKN250 10/M11 A3027 RMK AO2 SLP253 T01001106</t>
  </si>
  <si>
    <t>KRDU 102251Z 20008KT 10SM FEW160 BKN250 08/M10 A3027 RMK AO2 SLP251 T00831100</t>
  </si>
  <si>
    <t>KRDU 102351Z 20009KT 10SM FEW160 BKN250 08/M09 A3026 RMK AO2 SLP248 T00781089 10106 20072 56013</t>
  </si>
  <si>
    <t>KRDU 110051Z 21009KT 10SM BKN250 08/M09 A3024 RMK AO2 SLP242 T00781089</t>
  </si>
  <si>
    <t>KRDU 110151Z 21011KT 10SM BKN250 07/M08 A3022 RMK AO2 SLP236 T00721083</t>
  </si>
  <si>
    <t>KRDU 110251Z 22013KT 6SM FU BKN160 BKN250 07/M08 A3020 RMK AO2 SLP228 T00721078 58019</t>
  </si>
  <si>
    <t>KRDU 110351Z 21014G20KT 10SM BKN160 BKN250 07/M07 A3018 RMK AO2 SLP221 T00671067</t>
  </si>
  <si>
    <t>KRDU 110451Z 22014KT 10SM BKN150 BKN250 07/M04 A3016 RMK AO2 SLP214 T00671044 401061033</t>
  </si>
  <si>
    <t>KRDU 110551Z 22016G23KT 10SM BKN170 BKN250 07/M04 A3013 RMK AO2 SLP204 T00721039 10078 20061 58023</t>
  </si>
  <si>
    <t>KRDU 110651Z 22016G25KT 10SM BKN170 BKN250 07/M03 A3012 RMK AO2 SLP198 T00671028</t>
  </si>
  <si>
    <t>KRDU 110751Z 22013KT 10SM BKN170 BKN250 06/M02 A3011 RMK AO2 SLP195 T00611022</t>
  </si>
  <si>
    <t>KRDU 110851Z 23012KT 10SM BKN190 BKN250 06/M02 A3011 RMK AO2 SLP195 T00611017 56008</t>
  </si>
  <si>
    <t>KRDU 110951Z 23009KT 10SM BKN190 BKN250 05/M01 A3012 RMK AO2 SLP200 T00501011</t>
  </si>
  <si>
    <t>KRDU 111051Z 21008KT 10SM SCT190 BKN250 06/M01 A3013 RMK AO2 SLP203 T00611011</t>
  </si>
  <si>
    <t>KRDU 111151Z 22010KT 10SM BKN250 07/M01 A3013 RMK AO2 SLP202 T00671011 10072 20050 50007</t>
  </si>
  <si>
    <t>KRDU 111251Z 23011KT 10SM BKN210 BKN250 08/M01 A3013 RMK AO2 SLP205 T00781011</t>
  </si>
  <si>
    <t>KRDU 111351Z 23014KT 10SM FEW190 BKN250 10/M01 A3013 RMK AO2 SLP203 T01001006</t>
  </si>
  <si>
    <t>KRDU 111451Z 23016KT 10SM FEW190 BKN250 13/M01 A3013 RMK AO2 SLP203 T01281006 51001</t>
  </si>
  <si>
    <t>KRDU 111551Z 22014KT 10SM FEW180 BKN250 16/00 A3012 RMK AO2 SLP198 T01560000</t>
  </si>
  <si>
    <t>KRDU 111651Z 23009KT 10SM FEW180 BKN250 18/01 A3010 RMK AO2 SLP193 T01830006</t>
  </si>
  <si>
    <t>KRDU 111751Z 21010KT 10SM FEW170 BKN250 21/01 A3007 RMK AO2 SLP180 T02060011 10206 20067 58021</t>
  </si>
  <si>
    <t>KRDU 111851Z 25012KT 10SM FEW060 SCT250 22/02 A3004 RMK AO2 SLP171 T02220017</t>
  </si>
  <si>
    <t>KRDU 111951Z 23014KT 10SM FEW060 SCT250 22/03 A3002 RMK AO2 SLP164 T02220033</t>
  </si>
  <si>
    <t>KRDU 112051Z 23016KT 10SM FEW060 SCT250 23/05 A3001 RMK AO2 SLP162 T02280050 56018</t>
  </si>
  <si>
    <t>KRDU 112151Z 24008KT 10SM SCT070 SCT250 22/06 A3002 RMK AO2 SLP162 T02220056</t>
  </si>
  <si>
    <t>KRDU 112251Z 24006KT 10SM SCT075 BKN250 19/07 A3002 RMK AO2 SLP166 T01940067</t>
  </si>
  <si>
    <t>KRDU 112351Z 24005KT 10SM BKN075 BKN250 18/07 A3004 RMK AO2 SLP171 T01780072 10228 20178 53007</t>
  </si>
  <si>
    <t>KRDU 120051Z 21003KT 10SM OVC075 18/08 A3005 RMK AO2 SLP174 T01830078</t>
  </si>
  <si>
    <t>KRDU 120151Z 22008KT 10SM OVC080 19/10 A3005 RMK AO2 SLP175 T01940100</t>
  </si>
  <si>
    <t>KRDU 120251Z 24010KT 10SM BKN065 OVC250 18/11 A3005 RMK AO2 SLP175 T01830111 51005</t>
  </si>
  <si>
    <t>KRDU 120351Z 23008KT 10SM BKN070 OVC250 18/12 A3006 RMK AO2 SLP175 T01780117</t>
  </si>
  <si>
    <t>KRDU 120451Z 23006KT 10SM BKN080 BKN210 17/12 A3005 RMK AO2 SLP175 T01720122 402280050</t>
  </si>
  <si>
    <t>KRDU 120551Z 22006KT 10SM OVC080 17/12 A3005 RMK AO2 SLP173 T01670122 10200 20167 58001</t>
  </si>
  <si>
    <t>KRDU 120651Z 23007KT 10SM OVC075 17/12 A3004 RMK AO2 SLP170 T01670122</t>
  </si>
  <si>
    <t>KRDU 120751Z 23007KT 10SM OVC075 16/12 A3003 RMK AO2 SLP165 T01610122</t>
  </si>
  <si>
    <t>KRDU 120851Z 22009KT 10SM OVC075 17/12 A3001 RMK AO2 SLP157 T01670122 58015</t>
  </si>
  <si>
    <t>KRDU 120951Z 23008KT 10SM OVC075 17/12 A3000 RMK AO2 SLP157 T01670117</t>
  </si>
  <si>
    <t>KRDU 121051Z 21009KT 10SM OVC080 17/09 A2997 RMK AO2 SLP147 T01670094</t>
  </si>
  <si>
    <t>KRDU 121151Z 22009KT 10SM FEW080 16/09 A2996 RMK AO2 SLP143 T01560089 10172 20144 58015</t>
  </si>
  <si>
    <t>KRDU 121251Z 23008KT 10SM FEW080 16/09 A2996 RMK AO2 SLP142 T01560089</t>
  </si>
  <si>
    <t>KRDU 121351Z 23010KT 10SM FEW250 18/11 A2995 RMK AO2 SLP139 T01780106</t>
  </si>
  <si>
    <t>KRDU 121451Z AUTO 23012G20KT 10SM 20/12 A2993 RMK AO2 SLP131 T02000117 CHINO RWY 23R $</t>
  </si>
  <si>
    <t>KRDU 121551Z 25011G19KT 10SM FEW250 23/13 A2992 RMK AO2 SLP127 T02280128 $</t>
  </si>
  <si>
    <t>KRDU 121651Z 23017KT 10SM FEW250 25/13 A2988 RMK AO2 SLP114 T02500133 $</t>
  </si>
  <si>
    <t>KRDU 121751Z 24015G23KT 10SM FEW050 FEW250 26/13 A2985 RMK AO2 SLP103 T02610133 10261 20144 58027 $</t>
  </si>
  <si>
    <t>KRDU 121851Z 26013G23KT 10SM FEW055 FEW250 28/13 A2981 RMK AO2 PK WND 22026/1827 SLP090 T02780133 $</t>
  </si>
  <si>
    <t>KRDU 121951Z 24016KT 10SM FEW060 FEW250 28/13 A2979 RMK AO2 PK WND 24026/1929 SLP082 T02780133 $</t>
  </si>
  <si>
    <t>KRDU 122051Z 25015G22KT 10SM SCT065 SCT250 28/13 A2977 RMK AO2 PK WND 24029/2019 SLP076 T02780128 56026 $</t>
  </si>
  <si>
    <t>KRDU 122151Z 25013G25KT 10SM FEW060 SCT250 27/13 A2976 RMK AO2 SLP075 T02670128 $</t>
  </si>
  <si>
    <t>KRDU 122251Z 24010KT 10SM FEW070 SCT120 SCT250 26/13 A2977 RMK AO2 SLP078 T02560133 $</t>
  </si>
  <si>
    <t>KRDU 122351Z 25011G27KT 6SM -RA BR FEW028 SCT046 BKN060 21/17 A2980 RMK AO2 PK WND 25027/2346 RAB2259 SLP088 P0005 60005 T02110167 10283 20211 53010 $</t>
  </si>
  <si>
    <t>KRDU 130051Z 24007KT 9SM SCT060 BKN080 18/17 A2980 RMK AO2 RAE2357 SLP090 P0000 T01830167 $</t>
  </si>
  <si>
    <t>KRDU 130151Z 25006KT 9SM SCT080 BKN100 19/17 A2981 RMK AO2 LTG DSNT SE AND S SLP092 T01890167 $</t>
  </si>
  <si>
    <t>KRDU 130251Z 30008KT 10SM SCT070 BKN120 21/11 A2985 RMK AO2 SLP105 60000 T02060111 53018 $</t>
  </si>
  <si>
    <t>KRDU 130351Z 31005KT 10SM FEW070 SCT150 19/09 A2987 RMK AO2 SLP111 T01890089 $</t>
  </si>
  <si>
    <t>KRDU 130451Z 31009G21KT 280V010 10SM FEW070 FEW250 18/M01 A2988 RMK AO2 SLP115 T01781011 402830144 $</t>
  </si>
  <si>
    <t>KRDU 130551Z VRB06KT 10SM BKN250 16/01 A2992 RMK AO2 SLP126 60000 T01560011 10211 20156 53021 $</t>
  </si>
  <si>
    <t>KRDU 130651Z 32012G24KT 290V350 10SM BKN250 14/M02 A2995 RMK AO2 SLP139 T01391017 $</t>
  </si>
  <si>
    <t>KRDU 130751Z VRB06KT 10SM BKN250 13/M01 A2997 RMK AO2 SLP145 T01281011 $</t>
  </si>
  <si>
    <t>KRDU 130851Z 34008G16KT 10SM BKN250 12/M03 A2999 RMK AO2 SLP153 T01171033 51026 $</t>
  </si>
  <si>
    <t>KRDU 130951Z 33010G18KT 10SM SCT250 11/M06 A3002 RMK AO2 SLP163 T01061061 $</t>
  </si>
  <si>
    <t>KRDU 131051Z 32008G14KT 280V350 10SM FEW250 09/M09 A3006 RMK AO2 SLP176 T00941094 $</t>
  </si>
  <si>
    <t>KRDU 131151Z 32004KT 10SM FEW250 08/M11 A3009 RMK AO2 SLP186 70005 T00781111 10156 20078 52031 $</t>
  </si>
  <si>
    <t>KRDU 131251Z VRB06KT 10SM FEW250 07/M11 A3011 RMK AO2 SLP196 T00721111</t>
  </si>
  <si>
    <t>KRDU 131341Z 01008KT 330V040 10SM FEW250 09/M09 A3014 RMK AO2 T00891094</t>
  </si>
  <si>
    <t>KRDU 131351Z 32007G18KT 300V030 10SM FEW250 08/M11 A3013 RMK AO2 SLP201 T00831106</t>
  </si>
  <si>
    <t>KRDU 131451Z 35007KT 300V020 10SM FEW250 10/M13 A3014 RMK AO2 SLP204 T01001128 51018</t>
  </si>
  <si>
    <t>KRDU 131551Z 31011G17KT 260V350 10SM FEW250 11/M14 A3013 RMK AO2 SLP201 T01061144</t>
  </si>
  <si>
    <t>KRDU 131651Z 31010G19KT 270V360 10SM FEW250 12/M14 A3012 RMK AO2 SLP197 T01171139</t>
  </si>
  <si>
    <t>KRDU 131751Z 29010G17KT 10SM FEW250 13/M13 A3009 RMK AO2 SLP187 T01281133 10128 20072 58017</t>
  </si>
  <si>
    <t>KRDU 131951Z 30010G17KT 250V340 10SM FEW250 14/M14 A3005 RMK AO2 SLP175 T01441144</t>
  </si>
  <si>
    <t>KRDU 132051Z 30009G16KT 10SM FEW250 14/M16 A3004 RMK AO2 SLP170 T01441156 56017</t>
  </si>
  <si>
    <t>KRDU 132151Z 31009G16KT 10SM FEW250 14/M16 A3004 RMK AO2 SLP173 T01441156</t>
  </si>
  <si>
    <t>KRDU 132251Z VRB05KT 10SM SCT250 13/M14 A3006 RMK AO2 SLP179 T01281144</t>
  </si>
  <si>
    <t>KRDU 132351Z 00000KT 10SM BKN250 12/M14 A3007 RMK AO2 SLP182 T01171139 10150 20117 53010</t>
  </si>
  <si>
    <t>KRDU 140051Z 00000KT 10SM BKN250 08/M08 A3007 RMK AO2 SLP183 T00831078</t>
  </si>
  <si>
    <t>KRDU 140151Z 34003KT 10SM BKN250 05/M08 A3007 RMK AO2 SLP185 T00501078</t>
  </si>
  <si>
    <t>KRDU 140251Z 00000KT 10SM BKN250 06/M07 A3009 RMK AO2 SLP189 T00561072 53006</t>
  </si>
  <si>
    <t>KRDU 140351Z 00000KT 10SM FEW250 06/M09 A3009 RMK AO2 SLP188 T00561089</t>
  </si>
  <si>
    <t>KRDU 140451Z 36003KT 10SM FEW250 03/M08 A3009 RMK AO2 SLP190 T00331083 401780033</t>
  </si>
  <si>
    <t>KRDU 140551Z 00000KT 10SM FEW250 04/M09 A3009 RMK AO2 SLP191 T00441089 10117 20022 53002</t>
  </si>
  <si>
    <t>KRDU 140651Z 00000KT 10SM FEW250 03/M08 A3009 RMK AO2 SLP189 T00331083</t>
  </si>
  <si>
    <t>KRDU 140751Z 04006KT 10SM FEW250 03/M08 A3007 RMK AO2 SLP181 T00331078</t>
  </si>
  <si>
    <t>KRDU 140851Z 04005KT 10SM FEW150 02/M08 A3005 RMK AO2 SLP177 T00171078 58014</t>
  </si>
  <si>
    <t>KRDU 140951Z 09005KT 10SM FEW110 03/M08 A3005 RMK AO2 SLP177 T00281083</t>
  </si>
  <si>
    <t>KRDU 141051Z 00000KT 10SM FEW110 01/M07 A3005 RMK AO2 SLP178 T00061067</t>
  </si>
  <si>
    <t>KRDU 141151Z 00000KT 10SM FEW120 SCT250 00/M07 A3007 RMK AO2 SLP184 T00001067 10044 20000 53006</t>
  </si>
  <si>
    <t>KRDU 141251Z 00000KT 10SM FEW120 FEW250 01/M05 A3007 RMK AO2 SLP185 T00061050</t>
  </si>
  <si>
    <t>KRDU 141351Z 13007KT 10SM FEW120 FEW250 07/M06 A3007 RMK AO2 SLP183 T00671056</t>
  </si>
  <si>
    <t>KRDU 141451Z 14007KT 10SM FEW120 FEW250 09/M07 A3005 RMK AO2 SLP177 T00891067 58006</t>
  </si>
  <si>
    <t>KRDU 141551Z 17008KT 10SM FEW150 SCT250 12/M07 A3003 RMK AO2 SLP170 T01171067</t>
  </si>
  <si>
    <t>KRDU 141651Z 23005KT 10SM FEW150 SCT250 14/M07 A3000 RMK AO2 SLP159 T01391072</t>
  </si>
  <si>
    <t>KRDU 141751Z 24009KT 10SM FEW120 SCT180 SCT250 16/M07 A2995 RMK AO2 SLP142 T01611067 10161 21011 58034</t>
  </si>
  <si>
    <t>KRDU 141851Z 22011KT 10SM FEW180 FEW250 16/M06 A2991 RMK AO2 SLP128 T01611056</t>
  </si>
  <si>
    <t>KRDU 141951Z 24011KT 10SM FEW180 SCT250 17/M04 A2988 RMK AO2 SLP118 T01671044</t>
  </si>
  <si>
    <t>KRDU 142051Z 24007KT 10SM SCT090 BKN130 BKN250 17/M03 A2986 RMK AO2 SLP113 T01671028 56030</t>
  </si>
  <si>
    <t>KRDU 142151Z 24009KT 10SM FEW090 BKN110 BKN250 17/M01 A2986 RMK AO2 SLP110 T01671011</t>
  </si>
  <si>
    <t>KRDU 142251Z 26004KT 10SM BKN085 BKN110 BKN250 16/M01 A2987 RMK AO2 SLP113 T01561011</t>
  </si>
  <si>
    <t>KRDU 142351Z 00000KT 10SM BKN095 BKN110 BKN250 15/M01 A2985 RMK AO2 SLP110 T01501011 10178 20150 58003</t>
  </si>
  <si>
    <t>KRDU 150051Z 00000KT 10SM BKN085 OVC250 14/00 A2984 RMK AO2 SLP106 T01390000</t>
  </si>
  <si>
    <t>KRDU 150151Z 00000KT 10SM BKN090 OVC250 13/01 A2982 RMK AO2 SLP097 T01280011</t>
  </si>
  <si>
    <t>KRDU 150251Z 00000KT 10SM BKN080 OVC250 13/01 A2979 RMK AO2 SLP087 T01280006 58021</t>
  </si>
  <si>
    <t>KRDU 150351Z 00000KT 10SM OVC085 13/01 A2977 RMK AO2 SLP080 T01280011</t>
  </si>
  <si>
    <t>KRDU 150451Z 18005KT 10SM BKN075 OVC250 13/01 A2973 RMK AO2 SLP066 T01330006 401781011</t>
  </si>
  <si>
    <t>KRDU 150551Z 22006KT 10SM FEW075 SCT090 SCT110 OVC220 13/03 A2970 RMK AO2 SLP053 T01330033 10150 20122 58032</t>
  </si>
  <si>
    <t>KRDU 150651Z 23003KT 10SM BKN075 BKN100 BKN200 OVC250 12/05 A2968 RMK AO2 SLP048 T01220050</t>
  </si>
  <si>
    <t>KRDU 150751Z 23004KT 10SM SCT070 BKN100 BKN210 BKN250 12/06 A2965 RMK AO2 SLP039 T01170061</t>
  </si>
  <si>
    <t>KRDU 150851Z 00000KT 10SM FEW090 BKN160 OVC250 12/06 A2962 RMK AO2 SLP027 T01220061 58026</t>
  </si>
  <si>
    <t>KRDU 150951Z 35003KT 10SM FEW060 BKN130 BKN170 BKN250 12/06 A2962 RMK AO2 SLP028 T01170056</t>
  </si>
  <si>
    <t>KRDU 151051Z 02004KT 10SM SCT070 BKN110 BKN170 BKN250 11/02 A2961 RMK AO2 SLP024 T01110017</t>
  </si>
  <si>
    <t>KRDU 151151Z 01004KT 10SM SCT065 SCT085 BKN110 OVC250 11/01 A2959 RMK AO2 SLP017 T01060006 10128 20100 58011</t>
  </si>
  <si>
    <t>KRDU 151251Z 04006KT 10SM -RA FEW050 BKN065 OVC100 09/04 A2957 RMK AO2 RAB12 PRESFR SLP013 P0000 T00890039</t>
  </si>
  <si>
    <t>KRDU 151351Z 3SM RA BR BKN042 OVC060 08/06 A2962 RMK AO2 LTG DSNT S RAE04B24 SLP027 P0009 T00780056</t>
  </si>
  <si>
    <t>KRDU 151451Z 36004KT 3SM RA BR FEW042 BKN055 OVC075 07/06 A2956 RMK AO2 SLP007 P0021 60030 T00720061 58010</t>
  </si>
  <si>
    <t>KRDU 151551Z VRB03KT 10SM -RA SCT008 BKN019 OVC075 08/06 A2958 RMK AO2 SLP014 P0003 T00780061</t>
  </si>
  <si>
    <t>KRDU 151647Z VRB03KT 10SM FEW008 BKN035 BKN120 08/06 A2955 RMK AO2 RAE01 P0001</t>
  </si>
  <si>
    <t>KRDU 151651Z 02004KT 10SM FEW008 BKN035 BKN120 08/06 A2954 RMK AO2 RAE01 PRESFR SLP002 P0001 T00780061</t>
  </si>
  <si>
    <t>KRDU 151751Z VRB05KT 10SM FEW035 BKN085 BKN120 09/05 A2953 RMK AO2 SLP999 60034 T00890050 10106 20072 58007</t>
  </si>
  <si>
    <t>KRDU 151851Z 31007KT 280V350 10SM FEW028 BKN035 BKN110 BKN250 11/04 A2953 RMK AO2 SLP999 T01060039</t>
  </si>
  <si>
    <t>KRDU 151951Z 31008G15KT 280V350 10SM R23R/5500VP6000FT FEW035 BKN050 BKN110 BKN250 12/03 A2955 RMK AO2 SLP004 T01170028</t>
  </si>
  <si>
    <t>KRDU 152051Z 28010G17KT 10SM SCT050 SCT250 13/01 A2957 RMK AO2 SLP010 T01280006 53011</t>
  </si>
  <si>
    <t>KRDU 152151Z 31008G19KT 270V330 10SM FEW060 FEW250 12/M02 A2958 RMK AO2 SLP015 T01221022</t>
  </si>
  <si>
    <t>KRDU 152251Z 30006KT 10SM FEW060 FEW250 11/M03 A2961 RMK AO2 SLP024 T01061033</t>
  </si>
  <si>
    <t>KRDU 152351Z VRB04KT 10SM FEW060 FEW250 09/M05 A2964 RMK AO2 SLP037 T00941050 10133 20089 53026</t>
  </si>
  <si>
    <t>KRDU 160051Z 29007KT 260V320 10SM FEW250 09/M09 A2967 RMK AO2 SLP047 T00891089</t>
  </si>
  <si>
    <t>KRDU 160151Z VRB03KT 10SM FEW250 08/M09 A2970 RMK AO2 SLP057 T00781094</t>
  </si>
  <si>
    <t>KRDU 160251Z 29004KT 10SM CLR 07/M09 A2972 RMK AO2 SLP064 T00671094 51025</t>
  </si>
  <si>
    <t>KRDU 160351Z 00000KT 10SM CLR 05/M08 A2974 RMK AO2 SLP070 T00501083</t>
  </si>
  <si>
    <t>KRDU 160451Z VRB05KT 10SM CLR 06/M10 A2974 RMK AO2 SLP072 T00611100 401330039</t>
  </si>
  <si>
    <t>KRDU 160551Z 31005KT 10SM CLR 06/M10 A2976 RMK AO2 SLP076 T00561100 10094 20039 51012</t>
  </si>
  <si>
    <t>KRDU 160651Z 29005KT 10SM CLR 04/M09 A2977 RMK AO2 SLP079 T00441094</t>
  </si>
  <si>
    <t>KRDU 160751Z 29004KT 10SM CLR 03/M08 A2977 RMK AO2 SLP081 T00331083</t>
  </si>
  <si>
    <t>KRDU 160851Z 29006KT 10SM CLR 03/M09 A2978 RMK AO2 SLP084 T00331089 52007</t>
  </si>
  <si>
    <t>KRDU 160951Z 26005KT 10SM FEW250 02/M08 A2980 RMK AO2 SLP089 T00171083</t>
  </si>
  <si>
    <t>KRDU 161051Z 26006KT 10SM FEW250 02/M08 A2982 RMK AO2 SLP100 T00171083</t>
  </si>
  <si>
    <t>KRDU 161151Z 26006KT 10SM SCT250 02/M08 A2984 RMK AO2 SLP106 70034 T00221083 10056 20017 53021</t>
  </si>
  <si>
    <t>KRDU 161251Z 29005KT 10SM SCT250 03/M09 A2986 RMK AO2 SLP113 T00331089</t>
  </si>
  <si>
    <t>KRDU 161351Z 28008KT 10SM FEW090 SCT250 06/M09 A2988 RMK AO2 SLP120 T00561094</t>
  </si>
  <si>
    <t>KRDU 161451Z 29010G22KT 10SM FEW080 SCT250 07/M10 A2988 RMK AO2 SLP118 T00721100 50012</t>
  </si>
  <si>
    <t>KRDU 161551Z 30013G20KT 10SM FEW075 FEW080 FEW250 08/M11 A2988 RMK AO2 SLP118 T00781111</t>
  </si>
  <si>
    <t>KRDU 161651Z 27012G24KT 10SM FEW075 FEW250 08/M11 A2986 RMK AO2 SLP112 T00831106</t>
  </si>
  <si>
    <t>KRDU 161751Z 32009G20KT 280V360 10SM FEW075 FEW250 09/M11 A2985 RMK AO2 PK WND 27026/1723 SLP110 T00941106 10094 20022 58008</t>
  </si>
  <si>
    <t>KRDU 161851Z 29011G22KT 10SM FEW075 FEW250 10/M11 A2983 RMK AO2 SLP103 T01001106</t>
  </si>
  <si>
    <t>KRDU 161951Z 27012G20KT 10SM FEW080 FEW250 11/M11 A2984 RMK AO2 SLP103 T01111111</t>
  </si>
  <si>
    <t>KRDU 162051Z 30009G18KT 260V340 10SM FEW080 FEW250 11/M13 A2984 RMK AO2 SLP104 T01111128 55005</t>
  </si>
  <si>
    <t>KRDU 162151Z 32007KT 250V010 10SM FEW080 BKN250 11/M12 A2985 RMK AO2 SLP110 T01061122</t>
  </si>
  <si>
    <t>KRDU 162251Z VRB04KT 10SM FEW180 SCT250 09/M12 A2987 RMK AO2 SLP115 T00941122</t>
  </si>
  <si>
    <t>KRDU 162351Z 00000KT 10SM FEW180 SCT250 07/M12 A2990 RMK AO2 SLP126 T00721122 10117 20072 53021</t>
  </si>
  <si>
    <t>KRDU 170051Z 00000KT 10SM FEW180 BKN250 05/M10 A2992 RMK AO2 SLP132 T00501100</t>
  </si>
  <si>
    <t>KRDU 170151Z 00000KT 10SM FEW075 SCT250 04/M09 A2994 RMK AO2 SLP138 T00391089</t>
  </si>
  <si>
    <t>KRDU 170251Z 00000KT 10SM FEW075 FEW250 03/M09 A2996 RMK AO2 SLP146 T00281089 53020</t>
  </si>
  <si>
    <t>KRDU 170351Z 00000KT 10SM FEW075 FEW250 02/M08 A2997 RMK AO2 SLP150 T00171083</t>
  </si>
  <si>
    <t>KRDU 170451Z 00000KT 10SM BKN075 BKN250 01/M07 A2997 RMK AO2 SLP151 T00111072 401170000</t>
  </si>
  <si>
    <t>KRDU 170551Z 00000KT 10SM FEW075 BKN250 03/M08 A2996 RMK AO2 SLP148 T00331083 10078 20000 50001</t>
  </si>
  <si>
    <t>KRDU 170651Z 00000KT 10SM FEW075 BKN250 02/M07 A2998 RMK AO2 SLP153 T00221067 $</t>
  </si>
  <si>
    <t>KRDU 170751Z 00000KT 10SM FEW075 BKN160 OVC250 02/M06 A2998 RMK AO2 SLP153 T00171061 $</t>
  </si>
  <si>
    <t>KRDU 170851Z 00000KT 10SM BKN100 OVC250 03/M04 A2998 RMK AO2 SLP151 T00281044 50004 $</t>
  </si>
  <si>
    <t>KRDU 170951Z 00000KT 10SM FEW060 BKN085 OVC250 03/M04 A2999 RMK AO2 SLP156 T00331039 $</t>
  </si>
  <si>
    <t>KRDU 171051Z 23003KT 10SM -RA FEW045 BKN065 OVC085 03/M02 A3000 RMK AO2 RAB48 SLP161 P0000 T00331022 $</t>
  </si>
  <si>
    <t>KRDU 171151Z 00000KT 10SM FEW045 BKN075 BKN120 OVC250 04/M02 A3000 RMK AO2 RAE44 SLP159 P0000 60000 T00391017 10044 20011 50007</t>
  </si>
  <si>
    <t>KRDU 171251Z 20006KT 10SM FEW050 BKN075 BKN250 05/M04 A3002 RMK AO2 SLP167 T00501044</t>
  </si>
  <si>
    <t>KRDU 171351Z 22006KT 10SM FEW075 BKN140 BKN250 07/M06 A3003 RMK AO2 SLP170 T00721056</t>
  </si>
  <si>
    <t>KRDU 171451Z 21007KT 10SM FEW140 FEW250 10/M06 A3003 RMK AO2 SLP169 T01001061 50010</t>
  </si>
  <si>
    <t>KRDU 171551Z 22012KT 10SM SCT150 BKN250 12/M05 A3001 RMK AO2 SLP165 T01171050 $</t>
  </si>
  <si>
    <t>KRDU 171651Z 22011KT 10SM BKN150 BKN250 13/M04 A2998 RMK AO2 SLP154 T01331044</t>
  </si>
  <si>
    <t>KRDU 171751Z 23013G20KT 10SM BKN140 BKN250 17/M03 A2995 RMK AO2 SLP140 T01671033 10167 20033 58027</t>
  </si>
  <si>
    <t>KRDU 171851Z 23013KT 10SM SCT140 SCT250 17/M03 A2992 RMK AO2 SLP131 T01671028</t>
  </si>
  <si>
    <t>KRDU 171951Z 21015KT 10SM FEW140 FEW250 18/M03 A2990 RMK AO2 SLP122 T01781028</t>
  </si>
  <si>
    <t>KRDU 172051Z 24012KT 10SM FEW180 FEW250 19/M03 A2988 RMK AO2 SLP116 T01891028 56023</t>
  </si>
  <si>
    <t>KRDU 172151Z 24011KT 10SM FEW180 FEW250 18/M02 A2987 RMK AO2 SLP115 T01831022</t>
  </si>
  <si>
    <t>KRDU 172251Z 24006KT 10SM FEW250 14/M02 A2988 RMK AO2 SLP119 T01441017</t>
  </si>
  <si>
    <t>KRDU 172351Z 23005KT 10SM FEW250 13/M01 A2991 RMK AO2 SLP128 T01281011 10189 20122 53010</t>
  </si>
  <si>
    <t>KRDU 180051Z 21007KT 10SM FEW250 12/M01 A2991 RMK AO2 SLP130 T01221011</t>
  </si>
  <si>
    <t>KRDU 180151Z 22006KT 10SM FEW250 12/M01 A2992 RMK AO2 SLP132 T01171011</t>
  </si>
  <si>
    <t>KRDU 180251Z 21004KT 10SM FEW250 11/M01 A2993 RMK AO2 SLP136 T01111006 53008</t>
  </si>
  <si>
    <t>KRDU 180351Z 20003KT 10SM FEW250 11/M01 A2993 RMK AO2 SLP133 T01111006</t>
  </si>
  <si>
    <t>KRDU 180451Z 00000KT 10SM SCT250 10/00 A2992 RMK AO2 SLP129 T01000000 401890011</t>
  </si>
  <si>
    <t>KRDU 180551Z 23006KT 10SM SCT250 08/01 A2992 RMK AO2 SLP132 T00780006 10128 20078 55003</t>
  </si>
  <si>
    <t>KRDU 180651Z 24004KT 10SM FEW250 08/01 A2994 RMK AO2 SLP136 T00830006</t>
  </si>
  <si>
    <t>KRDU 180751Z 00000KT 10SM FEW250 08/01 A2992 RMK AO2 SLP132 T00780006</t>
  </si>
  <si>
    <t>KRDU 180851Z 00000KT 10SM FEW250 07/00 A2991 RMK AO2 SLP128 T00670000 58005</t>
  </si>
  <si>
    <t>KRDU 180951Z 00000KT 10SM FEW250 06/01 A2993 RMK AO2 SLP133 T00610011</t>
  </si>
  <si>
    <t>KRDU 181051Z 22005KT 10SM FEW250 04/01 A2996 RMK AO2 SLP144 T00390006 $</t>
  </si>
  <si>
    <t>KRDU 181151Z 00000KT 10SM FEW250 03/00 A2995 RMK AO2 SLP143 T00330000 10089 20028 50014 $</t>
  </si>
  <si>
    <t>KRDU 181251Z 00000KT 10SM SCT250 06/02 A2996 RMK AO2 SLP146 T00560017 $</t>
  </si>
  <si>
    <t>KRDU 181351Z 22004KT 10SM BKN250 10/03 A2995 RMK AO2 SLP142 T01000028 $</t>
  </si>
  <si>
    <t>KRDU 181451Z 00000KT 10SM FEW180 BKN250 14/02 A2996 RMK AO2 SLP143 T01390022 51002 $</t>
  </si>
  <si>
    <t>KRDU 181551Z 23007KT 10SM FEW180 SCT250 18/01 A2997 RMK AO2 SLP146 T01780011 $</t>
  </si>
  <si>
    <t>KRDU 181651Z 24009KT 10SM FEW180 SCT250 21/01 A2995 RMK AO2 SLP139 T02060011 $</t>
  </si>
  <si>
    <t>KRDU 181751Z VRB06KT 10SM SCT250 22/M03 A2990 RMK AO2 SLP123 T02171028 10222 20028 58019 $</t>
  </si>
  <si>
    <t>KRDU 181851Z 21009KT 10SM SCT250 22/M02 A2987 RMK AO2 SLP114 T02221022 $</t>
  </si>
  <si>
    <t>KRDU 181951Z 23011KT 10SM BKN250 22/M02 A2988 RMK AO2 SLP116 T02221022 $</t>
  </si>
  <si>
    <t>KRDU 182051Z 25015KT 10SM OVC250 21/M02 A2988 RMK AO2 SLP115 T02111022 56007 $</t>
  </si>
  <si>
    <t>KRDU 182151Z 22011KT 10SM SCT180 OVC250 21/01 A2988 RMK AO2 SLP117 T02060011 $</t>
  </si>
  <si>
    <t>KRDU 182251Z 24011KT 10SM SCT140 OVC250 19/M01 A2989 RMK AO2 SLP120 T01891006 $</t>
  </si>
  <si>
    <t>KRDU 182351Z 23011KT 10SM BKN140 OVC250 17/01 A2989 RMK AO2 SLP122 T01720006 10228 20172 53005 $</t>
  </si>
  <si>
    <t>KRDU 190051Z 25007KT 10SM SCT070 OVC120 18/M01 A2987 RMK AO2 SLP114 T01831011 $</t>
  </si>
  <si>
    <t>KRDU 190151Z 23013KT 10SM FEW075 BKN120 OVC250 17/01 A2989 RMK AO2 SLP119 T01720006 $</t>
  </si>
  <si>
    <t>KRDU 190251Z 25011G19KT 10SM BKN040 OVC110 16/07 A2991 RMK AO2 PK WND 23026/0207 SLP127 T01560067 53006 $</t>
  </si>
  <si>
    <t>KRDU 190351Z 24009KT 10SM FEW040 BKN120 OVC170 14/07 A2992 RMK AO2 SLP129 T01390067 $</t>
  </si>
  <si>
    <t>KRDU 190451Z 24009KT 10SM SCT040 BKN110 OVC200 14/07 A2992 RMK AO2 SLP129 T01390067 402280028 $</t>
  </si>
  <si>
    <t>KRDU 190551Z 23010KT 10SM SCT035 12/06 A2992 RMK AO2 SLP128 T01170061 10183 20117 50003 $</t>
  </si>
  <si>
    <t>KRDU 190651Z 24007KT 10SM FEW035 FEW070 11/06 A2992 RMK AO2 SLP128 T01060061 $</t>
  </si>
  <si>
    <t>KRDU 190751Z 25006KT 10SM FEW100 10/06 A2990 RMK AO2 SLP122 T01000061 $</t>
  </si>
  <si>
    <t>KRDU 190851Z 24006KT 10SM FEW095 09/06 A2990 RMK AO2 SLP122 T00890056 58008 $</t>
  </si>
  <si>
    <t>KRDU 190951Z 25004KT 10SM FEW250 09/06 A2989 RMK AO2 SLP120 T00940061 $</t>
  </si>
  <si>
    <t>KRDU 191051Z 24004KT 10SM FEW250 08/06 A2991 RMK AO2 SLP126 T00780056 $</t>
  </si>
  <si>
    <t>KRDU 191151Z 23005KT 10SM FEW250 07/06 A2992 RMK AO2 SLP132 T00720056 10117 20067 53009 $</t>
  </si>
  <si>
    <t>KRDU 191251Z 00000KT 10SM FEW250 09/06 A2993 RMK AO2 SLP133 T00890061 $</t>
  </si>
  <si>
    <t>KRDU 191351Z 00000KT 10SM FEW250 13/06 A2995 RMK AO2 SLP142 T01330061 $</t>
  </si>
  <si>
    <t>KRDU 191451Z 34009KT 310V010 10SM CLR 17/05 A2998 RMK AO2 SLP149 T01720050 53019 $</t>
  </si>
  <si>
    <t>KRDU 191551Z 34007KT 300V010 10SM CLR 18/05 A2998 RMK AO2 SLP149 T01830050 $</t>
  </si>
  <si>
    <t>KRDU 191651Z 33007KT 310V010 10SM CLR 19/05 A2998 RMK AO2 SLP150 T01940050 $</t>
  </si>
  <si>
    <t>KRDU 191751Z 33005KT 10SM FEW050 21/05 A2997 RMK AO2 SLP148 T02060050 10211 20067 58002 $</t>
  </si>
  <si>
    <t>KRDU 191851Z VRB06KT 10SM FEW060 22/06 A2997 RMK AO2 SLP146 T02170056 $</t>
  </si>
  <si>
    <t>KRDU 191951Z VRB05KT 10SM FEW060 22/06 A2996 RMK AO2 SLP144 T02220056 $</t>
  </si>
  <si>
    <t>KRDU 192051Z VRB05KT 10SM FEW060 22/06 A2997 RMK AO2 SLP147 T02170056 55001 $</t>
  </si>
  <si>
    <t>KRDU 192151Z 32005KT 10SM FEW060 21/06 A2998 RMK AO2 SLP151 T02110056 $</t>
  </si>
  <si>
    <t>KRDU 192251Z VRB04KT 10SM CLR 19/06 A3000 RMK AO2 SLP158 T01940056 $</t>
  </si>
  <si>
    <t>KRDU 192351Z 00000KT 10SM FEW250 17/06 A3001 RMK AO2 SLP161 T01720061 10228 20172 51013 $</t>
  </si>
  <si>
    <t>KRDU 200051Z 00000KT 10SM CLR 14/07 A3003 RMK AO2 SLP168 T01390067 $</t>
  </si>
  <si>
    <t>KRDU 200151Z 00000KT 10SM CLR 14/06 A3005 RMK AO2 SLP175 T01390061 $</t>
  </si>
  <si>
    <t>KRDU 200251Z 00000KT 10SM CLR 15/06 A3008 RMK AO2 SLP184 T01500056 53024 $</t>
  </si>
  <si>
    <t>KRDU 200351Z 30003KT 10SM CLR 14/05 A3009 RMK AO2 SLP187 T01390050 $</t>
  </si>
  <si>
    <t>KRDU 200451Z 00000KT 10SM CLR 12/04 A3010 RMK AO2 SLP189 T01220044 402280067 $</t>
  </si>
  <si>
    <t>KRDU 200551Z 00000KT 10SM CLR 11/04 A3010 RMK AO2 SLP190 T01060044 10172 20106 51005 $</t>
  </si>
  <si>
    <t>KRDU 200651Z 00000KT 10SM CLR 11/04 A3009 RMK AO2 SLP189 T01060044 $</t>
  </si>
  <si>
    <t>KRDU 200751Z 00000KT 10SM CLR 08/04 A3011 RMK AO2 SLP196 T00830044 $</t>
  </si>
  <si>
    <t>KRDU 200851Z 00000KT 10SM CLR 08/04 A3014 RMK AO2 SLP205 T00780044 53015 $</t>
  </si>
  <si>
    <t>KRDU 200951Z 00000KT 10SM CLR 08/04 A3015 RMK AO2 SLP208 T00780044 $</t>
  </si>
  <si>
    <t>KRDU 201051Z 00000KT 10SM FEW250 06/04 A3016 RMK AO2 SLP214 T00610044 $</t>
  </si>
  <si>
    <t>KRDU 201151Z 00000KT 10SM FEW250 06/04 A3018 RMK AO2 SLP218 T00610039 10111 20056 53012 $</t>
  </si>
  <si>
    <t>KRDU 201251Z 00000KT 10SM SCT250 08/05 A3019 RMK AO2 SLP222 T00830050 $</t>
  </si>
  <si>
    <t>KRDU 201351Z 02004KT 10SM SCT250 13/06 A3023 RMK AO2 SLP237 T01330056 $</t>
  </si>
  <si>
    <t>KRDU 201451Z 05007KT 10SM SCT250 16/04 A3023 RMK AO2 SLP235 T01610044 50018 $</t>
  </si>
  <si>
    <t>KRDU 201551Z 09007KT 10SM SCT250 18/04 A3025 RMK AO2 SLP242 T01830044 $</t>
  </si>
  <si>
    <t>KRDU 201651Z 06004KT 10SM BKN250 20/03 A3023 RMK AO2 SLP235 T02000028 $</t>
  </si>
  <si>
    <t>KRDU 201751Z VRB03KT 10SM FEW010 BKN250 20/00 A3020 RMK AO2 SLP225 FU FEW010 T02000000 10211 20056 58010 $</t>
  </si>
  <si>
    <t>KRDU 201851Z 00000KT 10SM FEW010 BKN250 22/00 A3018 RMK AO2 SLP217 FU FEW010 T02170000 $</t>
  </si>
  <si>
    <t>KRDU 201951Z VRB03KT 10SM BKN250 22/M01 A3017 RMK AO2 SLP214 T02221006 $</t>
  </si>
  <si>
    <t>KRDU 202051Z 15003KT 10SM BKN250 22/M01 A3017 RMK AO2 SLP216 T02171006 $</t>
  </si>
  <si>
    <t>KRDU 202151Z 07005KT 6SM FU BKN250 21/00 A3018 RMK AO2 SLP219 T02110000 $</t>
  </si>
  <si>
    <t>KRDU 202251Z 00000KT 5SM FU FEW200 BKN250 17/02 A3020 RMK AO2 SLP224 T01720017 $</t>
  </si>
  <si>
    <t>KRDU 202351Z 00000KT 8SM FEW200 BKN250 16/03 A3020 RMK AO2 SLP226 T01610028 10228 20161 51009 $</t>
  </si>
  <si>
    <t>KRDU 210051Z 00000KT 9SM FEW200 BKN250 14/03 A3020 RMK AO2 SLP225 T01390028 $</t>
  </si>
  <si>
    <t>KRDU 210151Z 00000KT 9SM FEW200 BKN250 13/03 A3020 RMK AO2 SLP225 T01330028 $</t>
  </si>
  <si>
    <t>KRDU 210251Z 00000KT 10SM BKN250 11/04 A3022 RMK AO2 SLP231 T01060039 53006 $</t>
  </si>
  <si>
    <t>KRDU 210351Z 00000KT 10SM BKN250 11/04 A3022 RMK AO2 SLP231 T01110044 $</t>
  </si>
  <si>
    <t>KRDU 210451Z 00000KT 10SM BKN220 11/03 A3023 RMK AO2 SLP233 T01060033 402280056 $</t>
  </si>
  <si>
    <t>KRDU 210551Z 11009KT 10SM FEW220 BKN250 14/03 A3023 RMK AO2 SLP234 T01390028 10161 20100 53004 $</t>
  </si>
  <si>
    <t>KRDU 210651Z 13011KT 10SM BKN250 12/04 A3025 RMK AO2 SLP240 T01220044 $</t>
  </si>
  <si>
    <t>KRDU 210751Z 13005KT 10SM BKN250 11/03 A3025 RMK AO2 SLP241 T01110033 $</t>
  </si>
  <si>
    <t>KRDU 210851Z 11006KT 10SM SCT250 10/02 A3027 RMK AO2 SLP249 T01000017 53014 $</t>
  </si>
  <si>
    <t>KRDU 210951Z 08003KT 10SM BKN250 08/01 A3027 RMK AO2 SLP250 T00830011 $</t>
  </si>
  <si>
    <t>KRDU 211051Z 06003KT 10SM BKN250 07/02 A3027 RMK AO2 SLP249 T00720017 $</t>
  </si>
  <si>
    <t>KRDU 211151Z 09003KT 10SM FEW200 BKN240 08/02 A3027 RMK AO2 SLP251 T00830017 10139 20067 53001</t>
  </si>
  <si>
    <t>KRDU 211251Z 08005KT 10SM FEW200 BKN240 09/03 A3028 RMK AO2 SLP254 T00890028</t>
  </si>
  <si>
    <t>KRDU 211351Z 09005KT 10SM FEW200 BKN250 10/03 A3029 RMK AO2 SLP257 T01000028</t>
  </si>
  <si>
    <t>KRDU 211451Z 11006KT 10SM OVC250 12/01 A3028 RMK AO2 SLP253 T01220011 50002</t>
  </si>
  <si>
    <t>KRDU 211551Z 11006KT 10SM FEW200 OVC250 13/00 A3028 RMK AO2 SLP251 T01330000</t>
  </si>
  <si>
    <t>KRDU 211651Z 10005KT 10SM FEW200 OVC250 16/01 A3025 RMK AO2 SLP243 T01560006</t>
  </si>
  <si>
    <t>KRDU 211751Z 09007KT 10SM FEW200 OVC250 17/01 A3021 RMK AO2 SLP230 T01670006 10172 20072 58022</t>
  </si>
  <si>
    <t>KRDU 211851Z VRB03KT 10SM FEW200 OVC250 18/01 A3017 RMK AO2 SLP216 T01830011</t>
  </si>
  <si>
    <t>KRDU 211951Z 11006KT 10SM FEW200 OVC250 18/02 A3016 RMK AO2 SLP210 T01830017</t>
  </si>
  <si>
    <t>KRDU 212051Z 13003KT 10SM SCT210 OVC250 18/01 A3014 RMK AO2 SLP206 T01780011 56023</t>
  </si>
  <si>
    <t>KRDU 212151Z 09007KT 10SM BKN220 OVC250 17/01 A3014 RMK AO2 SLP204 T01720011</t>
  </si>
  <si>
    <t>KRDU 212251Z 11003KT 10SM FEW200 SCT220 OVC250 16/01 A3014 RMK AO2 SLP207 T01610006</t>
  </si>
  <si>
    <t>KRDU 212351Z 10004KT 10SM FEW060 SCT220 OVC250 14/01 A3016 RMK AO2 SLP211 T01390011 10189 20139 53004</t>
  </si>
  <si>
    <t>KRDU 220051Z 06003KT 10SM FEW065 BKN250 11/02 A3014 RMK AO2 SLP207 T01060017</t>
  </si>
  <si>
    <t>KRDU 220151Z 06003KT 10SM SCT055 SCT070 BKN250 10/02 A3015 RMK AO2 SLP209 T01000022</t>
  </si>
  <si>
    <t>KRDU 220251Z 12005KT 10SM FEW055 BKN250 12/04 A3014 RMK AO2 SLP204 T01170039 58007</t>
  </si>
  <si>
    <t>KRDU 220351Z 12004KT 10SM SCT060 BKN250 12/05 A3012 RMK AO2 SLP199 T01220050</t>
  </si>
  <si>
    <t>KRDU 220451Z 13008KT 10SM BKN055 BKN250 13/07 A3009 RMK AO2 SLP188 T01280072 401890067</t>
  </si>
  <si>
    <t>KRDU 220551Z 11005KT 10SM SCT038 BKN050 BKN070 BKN250 12/08 A3008 RMK AO2 SLP185 T01220078 10139 20094 56018</t>
  </si>
  <si>
    <t>KRDU 220651Z 14004KT 10SM BKN038 BKN050 BKN080 BKN250 12/08 A3007 RMK AO2 SLP180 T01220083</t>
  </si>
  <si>
    <t>KRDU 220751Z 13003KT 10SM FEW030 BKN049 BKN250 12/08 A3004 RMK AO2 SLP172 T01170083</t>
  </si>
  <si>
    <t>KRDU 220851Z 13005KT 10SM FEW030 SCT048 BKN055 BKN250 11/08 A3003 RMK AO2 SLP168 T01110083 56017</t>
  </si>
  <si>
    <t>KRDU 220951Z 12008KT 10SM FEW028 FEW048 BKN085 BKN250 11/08 A3003 RMK AO2 SLP165 T01110083</t>
  </si>
  <si>
    <t>KRDU 221051Z 00000KT 10SM FEW028 FEW048 BKN075 BKN250 11/09 A3004 RMK AO2 SLP170 T01110089</t>
  </si>
  <si>
    <t>KRDU 221151Z 13003KT 10SM FEW048 SCT070 BKN085 BKN250 12/09 A3004 RMK AO2 SLP171 T01170089 10128 20106 53002</t>
  </si>
  <si>
    <t>KRDU 221251Z 00000KT 10SM FEW040 BKN070 BKN090 BKN250 12/09 A3005 RMK AO2 SLP175 T01220094</t>
  </si>
  <si>
    <t>KRDU 221351Z 00000KT 10SM FEW035 SCT075 BKN095 BKN250 14/09 A3004 RMK AO2 SLP173 T01390094</t>
  </si>
  <si>
    <t>KRDU 221451Z 17006KT 10SM FEW032 FEW075 BKN100 BKN250 18/11 A3003 RMK AO2 SLP167 T01780111 58003</t>
  </si>
  <si>
    <t>KRDU 221551Z 21007KT 10SM SCT030 SCT070 BKN100 OVC250 19/11 A3003 RMK AO2 SLP166 T01890111 $</t>
  </si>
  <si>
    <t>KRDU 221651Z 22009KT 10SM FEW030 BKN075 BKN100 OVC250 20/11 A3000 RMK AO2 SLP156 T02000111</t>
  </si>
  <si>
    <t>KRDU 221751Z 17005KT 10SM FEW035 BKN055 BKN095 OVC250 20/11 A2998 RMK AO2 SLP150 T02000111 10211 20111 58018</t>
  </si>
  <si>
    <t>KRDU 221851Z 21003KT 10SM FEW038 SCT055 BKN070 OVC250 21/11 A2996 RMK AO2 SLP141 T02060111</t>
  </si>
  <si>
    <t>KRDU 221951Z 00000KT 10SM FEW042 FEW070 SCT100 BKN200 OVC250 21/10 A2994 RMK AO2 SLP135 T02110100</t>
  </si>
  <si>
    <t>KRDU 222051Z 16003KT 10SM FEW040 BKN075 BKN100 BKN200 OVC250 21/09 A2993 RMK AO2 SLP133 T02110094 56016</t>
  </si>
  <si>
    <t>KRDU 222151Z 00000KT 10SM SCT050 BKN075 BKN200 OVC250 21/09 A2993 RMK AO2 SLP135 T02060094</t>
  </si>
  <si>
    <t>KRDU 222251Z 03004KT 10SM FEW060 BKN080 BKN200 OVC250 19/11 A2993 RMK AO2 RAB00E25 SLP134 P0000 T01890111</t>
  </si>
  <si>
    <t>KRDU 222351Z 02004KT 10SM FEW060 BKN090 OVC250 18/12 A2994 RMK AO2 SLP137 60000 T01780117 10211 20178 53004</t>
  </si>
  <si>
    <t>KRDU 230051Z 04003KT 10SM FEW060 SCT100 BKN160 BKN250 17/12 A2994 RMK AO2 SLP138 T01670117</t>
  </si>
  <si>
    <t>KRDU 230151Z 07003KT 10SM FEW100 BKN190 BKN250 15/12 A2995 RMK AO2 SLP140 T01500117</t>
  </si>
  <si>
    <t>KRDU 230251Z 36003KT 10SM FEW050 SCT080 BKN160 BKN250 15/12 A2995 RMK AO2 SLP138 T01500117 50002</t>
  </si>
  <si>
    <t>KRDU 230351Z 00000KT 10SM BKN050 BKN160 BKN250 14/12 A2994 RMK AO2 SLP135 T01440117</t>
  </si>
  <si>
    <t>KRDU 230451Z 00000KT 10SM FEW048 SCT060 SCT150 BKN250 13/11 A2995 RMK AO2 SLP137 T01330111 402110106</t>
  </si>
  <si>
    <t>KRDU 230551Z 00000KT 10SM FEW060 FEW075 BKN180 OVC240 13/11 A2993 RMK AO2 SLP133 T01280111 10178 20128 57005</t>
  </si>
  <si>
    <t>KRDU 230651Z 00000KT 10SM BKN170 OVC250 13/11 A2993 RMK AO2 SLP131 T01280106</t>
  </si>
  <si>
    <t>KRDU 230751Z 15003KT 10SM FEW070 BKN160 OVC250 14/11 A2992 RMK AO2 SLP127 T01390111</t>
  </si>
  <si>
    <t>KRDU 230851Z 00000KT 10SM FEW075 BKN150 BKN250 13/12 A2991 RMK AO2 SLP126 T01330117 56007</t>
  </si>
  <si>
    <t>KRDU 230951Z 32003KT 10SM FEW075 SCT200 BKN240 12/11 A2993 RMK AO2 SLP131 T01220106</t>
  </si>
  <si>
    <t>KRDU 231051Z 00000KT 10SM FEW085 SCT200 BKN250 12/11 A2994 RMK AO2 SLP135 T01170106</t>
  </si>
  <si>
    <t>KRDU 231151Z 00000KT 8SM FEW085 FEW150 BKN250 11/11 A2995 RMK AO2 SLP141 T01110106 10139 20100 53014</t>
  </si>
  <si>
    <t>KRDU 231251Z 00000KT 10SM FEW090 FEW150 BKN250 12/11 A2996 RMK AO2 SLP145 T01170106</t>
  </si>
  <si>
    <t>KRDU 231351Z 00000KT 10SM FEW090 SCT150 SCT250 14/12 A2997 RMK AO2 SLP147 T01440122</t>
  </si>
  <si>
    <t>KRDU 231451Z 16003KT 10SM FEW150 FEW250 19/12 A2997 RMK AO2 SLP147 T01890122 51007</t>
  </si>
  <si>
    <t>KRDU 231551Z 28005KT 10SM SCT034 SCT150 SCT250 21/12 A2997 RMK AO2 SLP146 T02110117</t>
  </si>
  <si>
    <t>KRDU 231651Z 00000KT 10SM SCT040 SCT150 SCT250 22/11 A2994 RMK AO2 SLP137 T02220111</t>
  </si>
  <si>
    <t>KRDU 231751Z 15008KT 10SM SCT042 SCT250 22/11 A2991 RMK AO2 SLP126 T02220106 10228 20100 58020</t>
  </si>
  <si>
    <t>KRDU 231851Z 13005KT 10SM BKN048 BKN250 22/10 A2990 RMK AO2 SLP121 T02220100</t>
  </si>
  <si>
    <t>KRDU 231951Z 17010G15KT 10SM FEW010 BKN055 BKN250 23/09 A2987 RMK AO2 SLP113 FU FEW010 T02280094 $</t>
  </si>
  <si>
    <t>KRDU 232051Z 16008KT 10SM FEW010 BKN060 BKN250 22/09 A2986 RMK AO2 SLP109 FU FEW010 T02220094 56017</t>
  </si>
  <si>
    <t>KRDU 232151Z 20005KT 10SM FEW010 BKN060 BKN250 22/09 A2987 RMK AO2 SLP111 FU FEW010 T02220094</t>
  </si>
  <si>
    <t>KRDU 232251Z 17003KT 10SM SCT060 SCT250 21/09 A2989 RMK AO2 SLP117 T02110089</t>
  </si>
  <si>
    <t>KRDU 232351Z 16003KT 10SM FEW065 FEW250 19/09 A2990 RMK AO2 SLP123 T01940094 10250 20189 53013</t>
  </si>
  <si>
    <t>KRDU 240051Z 16003KT 10SM FEW065 FEW250 17/10 A2991 RMK AO2 SLP126 T01670100</t>
  </si>
  <si>
    <t>KRDU 240151Z 00000KT 10SM FEW065 FEW250 15/09 A2992 RMK AO2 SLP131 T01500094</t>
  </si>
  <si>
    <t>KRDU 240251Z 17004KT 10SM FEW050 FEW250 16/10 A2993 RMK AO2 SLP131 T01610100 51009</t>
  </si>
  <si>
    <t>KRDU 240351Z 16003KT 10SM FEW250 16/10 A2993 RMK AO2 SLP134 T01610100</t>
  </si>
  <si>
    <t>KRDU 240451Z 15004KT 10SM FEW060 15/11 A2993 RMK AO2 SLP134 T01500106 402500100</t>
  </si>
  <si>
    <t>KRDU 240551Z 14003KT 10SM CLR 14/11 A2993 RMK AO2 SLP134 T01390106 10194 20139 51002</t>
  </si>
  <si>
    <t>KRDU 240651Z 00000KT 10SM CLR 12/10 A2993 RMK AO2 SLP131 T01220100</t>
  </si>
  <si>
    <t>KRDU 240751Z 00000KT 10SM CLR 12/10 A2992 RMK AO2 SLP129 T01170100</t>
  </si>
  <si>
    <t>KRDU 240851Z 00000KT 10SM FEW250 11/09 A2993 RMK AO2 SLP131 T01110094 55003</t>
  </si>
  <si>
    <t>KRDU 240951Z 00000KT 10SM FEW250 10/09 A2992 RMK AO2 SLP131 T01000094</t>
  </si>
  <si>
    <t>KRDU 241051Z 00000KT 10SM FEW250 10/09 A2993 RMK AO2 SLP133 T01000089</t>
  </si>
  <si>
    <t>KRDU 241151Z 00000KT 8SM FEW010 FEW200 10/09 A2993 RMK AO2 SLP132 T01000089 10139 20089 56000</t>
  </si>
  <si>
    <t>KRDU 241251Z 00000KT 10SM FEW250 12/11 A2994 RMK AO2 SLP138 T01170106</t>
  </si>
  <si>
    <t>KRDU 241351Z 00000KT 10SM FEW250 16/13 A2997 RMK AO2 SLP146 T01610133</t>
  </si>
  <si>
    <t>KRDU 241451Z 16004KT 10SM FEW020 FEW200 FEW250 19/14 A2996 RMK AO2 SLP144 T01890144 50013</t>
  </si>
  <si>
    <t>KRDU 241551Z 09003KT 10SM SCT024 SCT250 21/14 A2995 RMK AO2 SLP140 T02110144</t>
  </si>
  <si>
    <t>KRDU 241651Z 00000KT 10SM SCT036 SCT250 22/13 A2993 RMK AO2 SLP131 T02220133</t>
  </si>
  <si>
    <t>KRDU 241751Z 00000KT 10SM SCT040 SCT250 23/13 A2990 RMK AO2 SLP122 T02330133 10239 20083 58022</t>
  </si>
  <si>
    <t>KRDU 241851Z 14006KT 10SM SCT042 SCT250 24/12 A2987 RMK AO2 SLP112 T02440117</t>
  </si>
  <si>
    <t>KRDU 241951Z 18006G14KT 10SM SCT048 SCT250 26/12 A2985 RMK AO2 SLP106 T02610122 $</t>
  </si>
  <si>
    <t>KRDU 242051Z 19007G15KT 10SM SCT050 SCT250 26/12 A2984 RMK AO2 SLP101 T02560117 56020</t>
  </si>
  <si>
    <t>KRDU 242151Z 21006KT 10SM SCT055 SCT250 24/11 A2983 RMK AO2 SLP100 T02440111</t>
  </si>
  <si>
    <t>KRDU 242251Z 18004KT 10SM FEW055 FEW250 23/11 A2983 RMK AO2 SLP099 T02330111</t>
  </si>
  <si>
    <t>KRDU 242351Z 17003KT 10SM FEW055 FEW250 21/12 A2983 RMK AO2 SLP100 T02110117 10267 20211 55002</t>
  </si>
  <si>
    <t>KRDU 250051Z 15004KT 10SM FEW055 FEW250 19/12 A2983 RMK AO2 SLP100 T01890117</t>
  </si>
  <si>
    <t>KRDU 250151Z 14005KT 10SM FEW055 FEW250 18/12 A2983 RMK AO2 SLP097 T01830117</t>
  </si>
  <si>
    <t>KRDU 250251Z 16006KT 10SM BKN055 BKN250 19/13 A2984 RMK AO2 SLP100 T01940128 53001</t>
  </si>
  <si>
    <t>KRDU 250351Z 17009KT 10SM SCT050 SCT250 19/14 A2983 RMK AO2 SLP099 T01890139</t>
  </si>
  <si>
    <t>KRDU 250451Z 18007KT 10SM FEW060 SCT250 18/14 A2982 RMK AO2 SLP094 T01780139 402670083</t>
  </si>
  <si>
    <t>KRDU 250551Z 21007KT 10SM SCT050 17/14 A2983 RMK AO2 SLP096 T01720139 10211 20172 55004</t>
  </si>
  <si>
    <t>KRDU 250651Z 19006KT 10SM SCT055 17/14 A2980 RMK AO2 SLP089 T01670139</t>
  </si>
  <si>
    <t>KRDU 250751Z 20005KT 10SM SCT050 16/14 A2979 RMK AO2 SLP083 T01610139</t>
  </si>
  <si>
    <t>KRDU 250851Z 20004KT 10SM FEW050 15/13 A2977 RMK AO2 SLP077 T01500133 56019</t>
  </si>
  <si>
    <t>KRDU 250951Z 20006KT 10SM FEW050 16/14 A2977 RMK AO2 SLP078 T01560139</t>
  </si>
  <si>
    <t>KRDU 251051Z 20006KT 10SM SCT050 16/14 A2977 RMK AO2 SLP079 T01560144</t>
  </si>
  <si>
    <t>KRDU 251151Z 21007KT 10SM SCT060 16/14 A2976 RMK AO2 SLP075 T01560139 10172 20150 58003</t>
  </si>
  <si>
    <t>KRDU 251251Z 21007KT 10SM FEW060 SCT230 17/14 A2976 RMK AO2 SLP073 T01670144</t>
  </si>
  <si>
    <t>KRDU 251351Z 22014G22KT 10SM FEW030 FEW070 SCT250 18/14 A2975 RMK AO2 SLP072 T01830139</t>
  </si>
  <si>
    <t>KRDU 251451Z 22014KT 10SM BKN060 BKN250 20/13 A2972 RMK AO2 SLP061 T02000133 58013</t>
  </si>
  <si>
    <t>KRDU 251551Z 22015G20KT 10SM FEW060 BKN250 23/13 A2969 RMK AO2 SLP051 T02330133</t>
  </si>
  <si>
    <t>KRDU 251651Z 21017G25KT 10SM SCT040 BKN200 25/13 A2965 RMK AO2 PK WND 21026/1628 SLP036 T02500133</t>
  </si>
  <si>
    <t>KRDU 251751Z 22020G32KT 10SM BKN046 BKN200 26/13 A2962 RMK AO2 PK WND 22032/1746 SLP026 T02610133 10267 20156 56035</t>
  </si>
  <si>
    <t>KRDU 251851Z 23020G31KT 10SM SCT050 BKN200 27/11 A2958 RMK AO2 PK WND 23031/1840 SLP014 T02720111</t>
  </si>
  <si>
    <t>KRDU 251951Z 22017G29KT 10SM BKN060 BKN100 BKN200 27/11 A2957 RMK AO2 PK WND 23029/1920 SLP008 T02670111</t>
  </si>
  <si>
    <t>KRDU 252051Z 24022G31KT 10SM BKN060 BKN200 25/11 A2956 RMK AO2 PK WND 24034/2039 SLP006 T02500106 56019</t>
  </si>
  <si>
    <t>KRDU 252151Z 24017G25KT 10SM BKN065 BKN100 BKN200 24/09 A2956 RMK AO2 PK WND 23029/2110 SLP007 CB DSNT N T02440089</t>
  </si>
  <si>
    <t>KRDU 252251Z 24017G22KT 10SM SCT075 SCT100 SCT200 23/09 A2958 RMK AO2 PK WND 23027/2153 SLP014 CB DSNT N-NE T02330094</t>
  </si>
  <si>
    <t>KRDU 252351Z 30008G15KT 10SM SCT065 SCT100 SCT250 20/05 A2966 RMK AO2 PRESRR SLP040 T02000050 10272 20200 53032</t>
  </si>
  <si>
    <t>KRDU 260051Z 32009G17KT 10SM FEW070 FEW100 FEW250 18/M05 A2972 RMK AO2 SLP059 T01831050</t>
  </si>
  <si>
    <t>KRDU 260151Z 29011G20KT 10SM CLR 16/M08 A2977 RMK AO2 SLP079 T01611078</t>
  </si>
  <si>
    <t>KRDU 260251Z 32009G21KT 290V360 10SM CLR 14/M07 A2982 RMK AO2 SLP096 T01441067 51055</t>
  </si>
  <si>
    <t>KRDU 260351Z 31008KT 10SM CLR 13/M08 A2986 RMK AO2 SLP109 T01281078</t>
  </si>
  <si>
    <t>KRDU 260451Z 31009G19KT 10SM CLR 11/M07 A2989 RMK AO2 SLP119 T01111067 402720111</t>
  </si>
  <si>
    <t>KRDU 260551Z 31009G17KT 270V330 10SM CLR 09/M09 A2992 RMK AO2 SLP130 T00941089 10200 20094 51034</t>
  </si>
  <si>
    <t>KRDU 260651Z VRB05KT 10SM CLR 08/M09 A2996 RMK AO2 SLP142 T00781094</t>
  </si>
  <si>
    <t>KRDU 260751Z VRB05KT 10SM CLR 07/M09 A2997 RMK AO2 SLP147 T00671089</t>
  </si>
  <si>
    <t>KRDU 260851Z VRB03KT 10SM CLR 06/M08 A3000 RMK AO2 SLP159 T00561083 51027</t>
  </si>
  <si>
    <t>KRDU 260951Z 30003KT 10SM CLR 04/M08 A3004 RMK AO2 SLP170 T00441083</t>
  </si>
  <si>
    <t>KRDU 261051Z 32004KT 10SM CLR 03/M08 A3008 RMK AO2 SLP183 T00331078</t>
  </si>
  <si>
    <t>KRDU 261151Z VRB04KT 10SM CLR 03/M08 A3011 RMK AO2 SLP197 T00281078 10094 20028 53037</t>
  </si>
  <si>
    <t>KRDU 261251Z 36005KT 10SM CLR 04/M07 A3014 RMK AO2 SLP206 T00391072</t>
  </si>
  <si>
    <t>KRDU 261351Z 33006KT 10SM CLR 06/M08 A3018 RMK AO2 SLP219 T00561083</t>
  </si>
  <si>
    <t>KRDU 261451Z VRB04KT 10SM CLR 07/M09 A3020 RMK AO2 SLP226 T00671094 51028</t>
  </si>
  <si>
    <t>KRDU 261551Z VRB06KT 10SM CLR 09/M09 A3020 RMK AO2 SLP227 T00891094</t>
  </si>
  <si>
    <t>KRDU 261651Z VRB03KT 10SM CLR 09/M10 A3020 RMK AO2 SLP226 T00941100</t>
  </si>
  <si>
    <t>KRDU 261751Z 28007KT 10SM CLR 11/M10 A3019 RMK AO2 SLP222 T01061100 10111 20028 58003</t>
  </si>
  <si>
    <t>KRDU 261851Z 26009KT 10SM CLR 12/M09 A3017 RMK AO2 SLP217 T01221089</t>
  </si>
  <si>
    <t>KRDU 261951Z 28007KT 250V320 10SM FEW250 12/M09 A3017 RMK AO2 SLP216 T01221094</t>
  </si>
  <si>
    <t>KRDU 262051Z VRB05G15KT 10SM CLR 13/M11 A3018 RMK AO2 SLP219 T01281106 55005</t>
  </si>
  <si>
    <t>KRDU 262151Z 27007KT 10SM CLR 13/M10 A3019 RMK AO2 SLP225 T01281100</t>
  </si>
  <si>
    <t>KRDU 262251Z 00000KT 10SM FEW250 12/M10 A3022 RMK AO2 SLP233 T01171100</t>
  </si>
  <si>
    <t>KRDU 262351Z 00000KT 10SM FEW250 08/M07 A3025 RMK AO2 SLP246 T00831072 10133 20083 53026</t>
  </si>
  <si>
    <t>KRDU 270051Z 00000KT 10SM FEW250 07/M06 A3027 RMK AO2 SLP252 T00671056</t>
  </si>
  <si>
    <t>KRDU 270151Z 00000KT 10SM FEW250 05/M05 A3028 RMK AO2 SLP255 T00501050</t>
  </si>
  <si>
    <t>KRDU 270251Z 00000KT 10SM FEW250 05/M05 A3030 RMK AO2 SLP261 T00501050 51015</t>
  </si>
  <si>
    <t>KRDU 270351Z 00000KT 10SM CLR 04/M04 A3030 RMK AO2 SLP262 T00441044</t>
  </si>
  <si>
    <t>KRDU 270451Z 00000KT 10SM CLR 03/M04 A3033 RMK AO2 SLP271 T00331044 401330028</t>
  </si>
  <si>
    <t>KRDU 270551Z 00000KT 10SM CLR 02/M03 A3033 RMK AO2 SLP271 T00221033 10083 20022 50010</t>
  </si>
  <si>
    <t>KRDU 270651Z 00000KT 10SM CLR 03/M05 A3033 RMK AO2 SLP272 T00331050</t>
  </si>
  <si>
    <t>KRDU 270751Z 00000KT 10SM FEW250 03/M05 A3033 RMK AO2 SLP272 T00281050</t>
  </si>
  <si>
    <t>KRDU 270851Z 00000KT 10SM SCT250 02/M04 A3033 RMK AO2 SLP270 T00221044 58000</t>
  </si>
  <si>
    <t>KRDU 270951Z 00000KT 10SM SCT250 03/M06 A3035 RMK AO2 SLP278 T00331056</t>
  </si>
  <si>
    <t>KRDU 271051Z 12009KT 10SM FEW120 BKN210 06/M06 A3034 RMK AO2 SLP275 T00561056</t>
  </si>
  <si>
    <t>KRDU 271151Z 14004KT 10SM BKN210 05/M05 A3040 RMK AO2 SLP294 T00501050 10061 20017 53023</t>
  </si>
  <si>
    <t>KRDU 271251Z 21003KT 10SM BKN140 BKN210 06/M04 A3041 RMK AO2 SLP300 T00611039</t>
  </si>
  <si>
    <t>KRDU 271351Z 16004KT 10SM FEW140 FEW250 09/M05 A3044 RMK AO2 SLP309 T00941050</t>
  </si>
  <si>
    <t>KRDU 271451Z 00000KT 10SM FEW150 FEW250 13/M06 A3044 RMK AO2 SLP310 T01281056 51017</t>
  </si>
  <si>
    <t>KRDU 271551Z 16010KT 10SM FEW150 FEW250 16/M06 A3045 RMK AO2 SLP311 T01561056</t>
  </si>
  <si>
    <t>KRDU 271651Z VRB06KT 10SM SCT140 SCT250 16/M07 A3044 RMK AO2 SLP307 T01611067</t>
  </si>
  <si>
    <t>KRDU 271751Z 18011KT 10SM FEW140 SCT250 18/M07 A3040 RMK AO2 SLP294 T01781067 10178 20050 58015</t>
  </si>
  <si>
    <t>KRDU 271851Z 19009KT 10SM FEW010 FEW095 BKN150 BKN250 18/M06 A3039 RMK AO2 SLP290 FU FEW010 T01831061</t>
  </si>
  <si>
    <t>KRDU 271951Z 21008KT 10SM BKN160 BKN250 18/M07 A3038 RMK AO2 SLP287 T01831067</t>
  </si>
  <si>
    <t>KRDU 272051Z 21008KT 10SM BKN150 BKN250 18/M07 A3037 RMK AO2 SLP283 T01781072 58011</t>
  </si>
  <si>
    <t>KRDU 272151Z 17009KT 10SM BKN150 BKN250 17/M07 A3034 RMK AO2 SLP273 T01721067</t>
  </si>
  <si>
    <t>KRDU 272251Z 15006KT 10SM SCT150 BKN200 OVC250 17/M04 A3033 RMK AO2 SLP270 T01671039</t>
  </si>
  <si>
    <t>KRDU 272351Z 16003KT 10SM BKN130 OVC250 16/M02 A3033 RMK AO2 SLP269 T01611022 10189 20156 56014</t>
  </si>
  <si>
    <t>KRDU 280051Z 11003KT 10SM FEW130 BKN190 OVC250 16/M01 A3034 RMK AO2 SLP274 T01561006</t>
  </si>
  <si>
    <t>KRDU 280151Z 00000KT 10SM FEW100 BKN210 OVC250 14/01 A3036 RMK AO2 SLP279 T01390006</t>
  </si>
  <si>
    <t>KRDU 280251Z 14004KT 10SM FEW065 SCT210 OVC250 14/03 A3036 RMK AO2 SLP279 T01390028 51012</t>
  </si>
  <si>
    <t>KRDU 280351Z 15007KT 10SM FEW080 SCT200 OVC250 14/06 A3035 RMK AO2 SLP275 T01440056</t>
  </si>
  <si>
    <t>KRDU 280451Z 15008KT 10SM FEW050 SCT080 OVC250 15/07 A3034 RMK AO2 SLP272 T01500072 401890017</t>
  </si>
  <si>
    <t>KRDU 280551Z 16006KT 10SM FEW050 BKN085 OVC250 15/08 A3034 RMK AO2 SLP270 T01500078 10161 20122 56008</t>
  </si>
  <si>
    <t>KRDU 280651Z 15004KT 10SM BKN080 OVC250 14/08 A3034 RMK AO2 SLP270 T01440083</t>
  </si>
  <si>
    <t>KRDU 280751Z 16003KT 10SM FEW040 BKN080 BKN250 14/09 A3032 RMK AO2 SLP266 T01390089</t>
  </si>
  <si>
    <t>KRDU 280851Z 16003KT 10SM SCT070 SCT250 13/08 A3030 RMK AO2 SLP259 T01330083 58012</t>
  </si>
  <si>
    <t>KRDU 280951Z 00000KT 10SM FEW070 FEW250 12/08 A3030 RMK AO2 SLP257 T01170083</t>
  </si>
  <si>
    <t>KRDU 281051Z 16003KT 10SM CLR 12/09 A3029 RMK AO2 SLP254 T01170089</t>
  </si>
  <si>
    <t>KRDU 281151Z 11003KT 10SM FEW020 FEW250 11/09 A3028 RMK AO2 SLP253 T01110089 10150 20106 56006</t>
  </si>
  <si>
    <t>KRDU 281251Z 00000KT 10SM FEW250 12/09 A3032 RMK AO2 SLP264 T01170089</t>
  </si>
  <si>
    <t>KRDU 281351Z 21003KT 10SM FEW020 FEW250 16/11 A3032 RMK AO2 SLP265 T01560111</t>
  </si>
  <si>
    <t>KRDU 281451Z 22007KT 10SM FEW025 SCT250 19/13 A3031 RMK AO2 SLP263 T01940128 50011</t>
  </si>
  <si>
    <t>KRDU 281551Z 21008KT 10SM SCT026 BKN250 21/14 A3028 RMK AO2 SLP250 T02060139</t>
  </si>
  <si>
    <t>KRDU 281651Z 20009KT 10SM SCT030 BKN250 23/13 A3026 RMK AO2 SLP243 T02280133</t>
  </si>
  <si>
    <t>KRDU 281751Z 21009KT 10SM SCT038 BKN250 24/13 A3023 RMK AO2 SLP232 T02390128 10244 20100 56030</t>
  </si>
  <si>
    <t>KRDU 281851Z 19011G17KT 10SM SCT042 BKN250 24/13 A3020 RMK AO2 SLP223 T02440128</t>
  </si>
  <si>
    <t>KRDU 281951Z 18011KT 10SM SCT042 OVC250 24/13 A3017 RMK AO2 SLP212 T02440133</t>
  </si>
  <si>
    <t>KRDU 282051Z 19012G17KT 10SM BKN043 OVC250 24/13 A3016 RMK AO2 SLP211 T02390133 56021</t>
  </si>
  <si>
    <t>KRDU 282151Z 21012KT 10SM SCT042 OVC250 23/13 A3016 RMK AO2 SLP209 T02330133</t>
  </si>
  <si>
    <t>KRDU 282251Z 20008KT 10SM FEW042 FEW060 OVC250 23/13 A3015 RMK AO2 SLP206 T02280133</t>
  </si>
  <si>
    <t>KRDU 282351Z 18006KT 10SM FEW045 BKN170 OVC250 22/14 A3013 RMK AO2 SLP202 T02220139 10250 20217 58009</t>
  </si>
  <si>
    <t>KRDU 010051Z 21007KT 10SM FEW045 BKN180 OVC250 21/14 A3014 RMK AO2 SLP206 T02060144</t>
  </si>
  <si>
    <t>KRDU 010151Z 22007KT 10SM FEW060 BKN150 OVC250 21/14 A3014 RMK AO2 SLP205 T02060144</t>
  </si>
  <si>
    <t>KRDU 010251Z 21007KT 10SM SCT060 BKN140 OVC250 21/14 A3013 RMK AO2 SLP198 T02110144 58002</t>
  </si>
  <si>
    <t>KRDU 010351Z 28004KT 10SM -RA SCT044 BKN110 BKN140 OVC250 21/15 A3013 RMK AO2 RAB08 SLP198 P0000 T02060150</t>
  </si>
  <si>
    <t>KRDU 010451Z 20008KT 10SM FEW037 BKN140 OVC250 19/16 A3009 RMK AO2 RAE31 SLP187 P0000 T01940161 402500100</t>
  </si>
  <si>
    <t>KRDU 010551Z 21009KT 10SM BKN190 OVC250 19/17 A3008 RMK AO2 SLP182 60000 T01940167 10222 20189 58016</t>
  </si>
  <si>
    <t>KRDU 010651Z 21010KT 10SM BKN210 OVC250 19/17 A3005 RMK AO2 SLP172 T01940167</t>
  </si>
  <si>
    <t>KRDU 010751Z 22011KT 10SM BKN250 19/17 A3003 RMK AO2 SLP166 T01940167</t>
  </si>
  <si>
    <t>KRDU 010851Z 22011KT 10SM FEW050 SCT250 19/17 A3002 RMK AO2 SLP162 T01890167 56020</t>
  </si>
  <si>
    <t>KRDU 010951Z 22013KT 10SM SCT050 SCT250 19/16 A3000 RMK AO2 SLP155 T01890161</t>
  </si>
  <si>
    <t>KRDU 011051Z 21010KT 10SM FEW012 FEW050 BKN250 18/16 A3000 RMK AO2 SLP156 T01830161</t>
  </si>
  <si>
    <t>KRDU 011151Z 22011KT 10SM FEW011 FEW060 FEW150 BKN250 18/17 A3000 RMK AO2 SLP155 T01830167 10194 20183 56006</t>
  </si>
  <si>
    <t>KRDU 011243Z 22012KT 10SM BKN011 BKN060 BKN150 OVC250 19/17 A2999 RMK AO2 T01890167</t>
  </si>
  <si>
    <t>KRDU 011251Z 22011KT 10SM BKN011 BKN060 OVC150 19/17 A2998 RMK AO2 SLP149 T01940172</t>
  </si>
  <si>
    <t>KRDU 011351Z 22018G25KT 10SM BKN013 BKN025 OVC150 20/17 A2998 RMK AO2 SLP150 T02000172</t>
  </si>
  <si>
    <t>KRDU 011426Z 22017KT 10SM BKN015 BKN150 OVC250 21/17 A2996 RMK AO2 BKN015 V SCT T02110172</t>
  </si>
  <si>
    <t>KRDU 011451Z 22015KT 10SM BKN017 OVC250 22/17 A2995 RMK AO2 SLP138 BKN017 V SCT T02170167 58017</t>
  </si>
  <si>
    <t>KRDU 011551Z 22021G29KT 10SM BKN026 BKN250 22/16 A2993 RMK AO2 PK WND 22029/1544 SLP132 T02220161</t>
  </si>
  <si>
    <t>KRDU 011651Z 23030G36KT 10SM BKN035 BKN250 25/16 A2993 RMK AO2 PK WND 23036/1643 SLP132 T02500156</t>
  </si>
  <si>
    <t>KRDU 011751Z 23030G37KT 10SM SCT042 BKN250 26/14 A2990 RMK AO2 PK WND 23038/1658 SLP121 T02560139 10256 20183 58016</t>
  </si>
  <si>
    <t>KRDU 011851Z 23024G38KT 10SM FEW047 BKN250 26/13 A2986 RMK AO2 PK WND 23038/1845 SLP105 T02560133</t>
  </si>
  <si>
    <t>KRDU 011951Z 24020G29KT 10SM FEW048 BKN250 24/13 A2985 RMK AO2 PK WND 24035/1909 SLP104 T02440128</t>
  </si>
  <si>
    <t>KRDU 012051Z 23016KT 10SM FEW048 BKN180 BKN250 24/13 A2983 RMK AO2 PK WND 25032/2030 SLP096 T02440133 56025</t>
  </si>
  <si>
    <t>KRDU 012151Z 24012KT 10SM FEW055 BKN210 OVC250 24/13 A2982 RMK AO2 SLP095 T02440128</t>
  </si>
  <si>
    <t>KRDU 012251Z 24010KT 10SM BKN055 BKN210 OVC250 24/13 A2983 RMK AO2 SLP096 T02390128</t>
  </si>
  <si>
    <t>KRDU 012351Z 03009G14KT 10SM BKN050 OVC250 20/08 A2985 RMK AO2 SLP106 OCNL LTG DSNT W-N T02000083 10261 20194 53009</t>
  </si>
  <si>
    <t>KRDU 020003Z 02008KT 10SM TS BKN050CB OVC250 19/09 A2985 RMK AO2 TSB03 FRQ LTGICCG NW AND DSNT W-N TS NW MOV NE T01940089</t>
  </si>
  <si>
    <t>KRDU 020033Z 34008G16KT 310V020 10SM -TSRA FEW030 BKN048CB OVC250 19/11 A2986 RMK AO2 RAB15E19B23 TSB03E19B32 PRESRR CONS LTGICCG W-N TS W-N MOV E P0000 T01890111</t>
  </si>
  <si>
    <t>KRDU 020044Z 31012G26KT 1SM R23R/3500VP6000FT +TSRA BR FEW013 SCT020 OVC042CB 17/13 A2986 RMK AO2 PK WND 32026/0042 RAB15E19B23 TSB03E19B32 CONS LTGICCG OHD TS OHD MOV E P0001 T01720133</t>
  </si>
  <si>
    <t>KRDU 020051Z 29012G26KT 3SM R23R/3500VP6000FT TSRA BR FEW013 SCT020 OVC041CB 16/14 A2986 RMK AO2 PK WND 32026/0042 RAB15E19B23 TSB03E19B32 SLP109 FRQ LTGICCG OHD-ALQDS TS OHD-ALQDS MOV E P0024 T01560139</t>
  </si>
  <si>
    <t>KRDU 020143Z 24008KT 1SM R23R/5500VP6000FT +TSRA BR SCT020 SCT050CB OVC070 16/14 A2984 RMK AO2 OCNL LTGICCG ALQDS TS ALQDS MOV E P0025 T01560144</t>
  </si>
  <si>
    <t>KRDU 020151Z 23015KT 2SM R23R/5500VP6000FT +TSRA BR BKN034CB BKN055 OVC080 16/14 A2984 RMK AO2 SLP100 FRQ LTGICCG ALQDS TS ALQDS MOV E P0045 T01610144</t>
  </si>
  <si>
    <t>KRDU 020201Z 23012KT 5SM -TSRA BR FEW008 BKN050CB OVC090 16/15 A2983 RMK AO2 OCNL LTGICCG E-S TS E-S MOV E P0004 T01610150</t>
  </si>
  <si>
    <t>KRDU 020251Z 22015KT 5SM -RA BR FEW045 BKN075 OVC110 17/16 A2981 RMK AO2 TSE50 SLP093 FRQ LTG DSNT E-S-SW P0015 60084 T01670156 58013</t>
  </si>
  <si>
    <t>KRDU 020351Z 23012KT 10SM FEW050 SCT110 OVC140 17/16 A2978 RMK AO2 RAE44 SLP083 OCNL LTG DSNT E-S P0010 T01670156 $</t>
  </si>
  <si>
    <t>KRDU 020451Z 24013G19KT 10SM -RA FEW060 BKN085 BKN100 OVC140 17/14 A2977 RMK AO2 RAB06 SLP076 P0003 T01670144 402610150 $</t>
  </si>
  <si>
    <t>KRDU 020540Z 24008KT 10SM FEW007 FEW080 FEW100 BKN160 BKN250 17/16 A2977 RMK AO2 RAE02 P0000 T01670156 $</t>
  </si>
  <si>
    <t>KRDU 020551Z 24011KT 10SM FEW007 SCT080 SCT100 BKN160 OVC250 16/16 A2978 RMK AO2 RAE02 SLP079 P0000 60097 T01610156 10194 20150 55012 $</t>
  </si>
  <si>
    <t>KRDU 020651Z 25007KT 10SM SCT008 BKN080 BKN160 OVC250 16/15 A2980 RMK AO2 SLP087 T01610150 $</t>
  </si>
  <si>
    <t>KRDU 020751Z 30008G16KT 10SM FEW007 SCT032 BKN080 BKN160 OVC250 16/13 A2982 RMK AO2 SLP094 T01610133 $</t>
  </si>
  <si>
    <t>KRDU 020851Z 30009G17KT 10SM BKN055 BKN150 BKN250 14/03 A2986 RMK AO2 PK WND 30026/0801 SLP107 T01440033 53026 $</t>
  </si>
  <si>
    <t>KRDU 020951Z VRB05KT 10SM BKN060 BKN150 BKN250 12/M02 A2990 RMK AO2 SLP124 T01221022 $</t>
  </si>
  <si>
    <t>KRDU 021051Z 30010G18KT 280V350 10SM FEW070 FEW150 FEW250 11/M03 A2995 RMK AO2 SLP139 T01061033 $</t>
  </si>
  <si>
    <t>KRDU 021151Z 30003KT 10SM FEW070 FEW150 BKN250 09/M03 A2999 RMK AO2 SLP154 70097 T00891033 10167 20089 51045</t>
  </si>
  <si>
    <t>KRDU 021251Z 31008KT 10SM FEW060 FEW150 SCT250 09/M03 A3003 RMK AO2 SLP169 T00891033</t>
  </si>
  <si>
    <t>KRDU 021351Z 29015G22KT 10SM FEW060 BKN250 09/M04 A3005 RMK AO2 SLP175 T00941044</t>
  </si>
  <si>
    <t>KRDU 021451Z 31011G21KT 280V340 10SM BKN250 11/M04 A3006 RMK AO2 SLP179 T01061044 51025</t>
  </si>
  <si>
    <t>KRDU 021551Z 32008G19KT 200V350 10SM SCT250 11/M06 A3008 RMK AO2 SLP184 T01111056</t>
  </si>
  <si>
    <t>KRDU 021651Z 28011G18KT 10SM SCT250 12/M06 A3009 RMK AO2 SLP188 T01171056</t>
  </si>
  <si>
    <t>KRDU 021751Z 30012G19KT 270V330 10SM SCT250 14/M06 A3008 RMK AO2 SLP185 T01391056 10139 20083 50006</t>
  </si>
  <si>
    <t>KRDU 021851Z 34009G17KT 10SM BKN250 15/M06 A3006 RMK AO2 SLP179 T01501056</t>
  </si>
  <si>
    <t>KRDU 021951Z 31008G16KT 10SM FEW250 14/M09 A3008 RMK AO2 SLP185 T01391094</t>
  </si>
  <si>
    <t>KRDU 022051Z 28011G17KT 10SM FEW250 14/M08 A3010 RMK AO2 SLP190 T01441078 53005</t>
  </si>
  <si>
    <t>KRDU 022151Z 31008G17KT 280V360 10SM SCT250 14/M10 A3011 RMK AO2 SLP195 T01441100 CHINO RWY 23R $</t>
  </si>
  <si>
    <t>KRDU 022251Z 30007G19KT 280V340 10SM SCT250 13/M11 A3014 RMK AO2 SLP204 T01331111 $</t>
  </si>
  <si>
    <t>KRDU 022351Z 29004KT 10SM SCT250 12/M11 A3017 RMK AO2 SLP215 T01171111 10150 20117 $</t>
  </si>
  <si>
    <t>KRDU 030051Z 29004KT 10SM SCT250 11/M10 A3019 RMK AO2 SLP223 T01061100 $</t>
  </si>
  <si>
    <t>KRDU 030151Z 00000KT 10SM FEW250 08/M08 A3020 RMK AO2 SLP228 T00781083 $</t>
  </si>
  <si>
    <t>KRDU 030251Z 00000KT 10SM CLR 06/M05 A3023 RMK AO2 SLP239 T00611050 53023 $</t>
  </si>
  <si>
    <t>KRDU 030351Z 00000KT 10SM CLR 05/M05 A3025 RMK AO2 SLP244 T00501050 $</t>
  </si>
  <si>
    <t>KRDU 030451Z 00000KT 10SM FEW250 04/M05 A3027 RMK AO2 SLP250 T00441050 401670039 $</t>
  </si>
  <si>
    <t>KRDU 030551Z 33003KT 10SM FEW250 04/M06 A3029 RMK AO2 SLP257 T00441061 10117 20033 53018 $</t>
  </si>
  <si>
    <t>KRDU 030651Z 00000KT 10SM FEW250 05/M07 A3030 RMK AO2 SLP259 T00501067 $</t>
  </si>
  <si>
    <t>KRDU 030751Z 00000KT 10SM FEW250 03/M06 A3029 RMK AO2 SLP257 T00281061 $</t>
  </si>
  <si>
    <t>KRDU 030851Z 00000KT 10SM CLR 02/M04 A3029 RMK AO2 SLP256 T00171044 58000 $</t>
  </si>
  <si>
    <t>KRDU 030951Z 00000KT 10SM CLR 01/M04 A3031 RMK AO2 SLP265 T00061044 $</t>
  </si>
  <si>
    <t>KRDU 031051Z 00000KT 10SM CLR 01/M03 A3032 RMK AO2 SLP269 T00061033 $</t>
  </si>
  <si>
    <t>KRDU 031151Z 00000KT 10SM FEW075 FEW250 00/M04 A3035 RMK AO2 SLP277 T00001039 10056 21006 51020</t>
  </si>
  <si>
    <t>KRDU 031251Z 23004KT 10SM FEW080 02/M03 A3037 RMK AO2 SLP286 T00171028</t>
  </si>
  <si>
    <t>KRDU 031351Z 27005KT 10SM SCT085 07/M04 A3038 RMK AO2 SLP289 T00721044</t>
  </si>
  <si>
    <t>KRDU 031451Z 30008G15KT 260V330 10SM FEW085 09/M07 A3038 RMK AO2 SLP287 T00891067 50010</t>
  </si>
  <si>
    <t>KRDU 031551Z 29010G16KT 270V340 10SM FEW070 FEW085 11/M07 A3036 RMK AO2 SLP283 T01061067</t>
  </si>
  <si>
    <t>KRDU 031651Z 28014G22KT 10SM SCT070 SCT085 11/M07 A3037 RMK AO2 PK WND 27026/1613 SLP284 T01061067</t>
  </si>
  <si>
    <t>KRDU 031751Z 29016G26KT 10SM SCT075 SCT095 11/M09 A3036 RMK AO2 PK WND 27027/1736 SLP280 T01061089 10122 20000 56007</t>
  </si>
  <si>
    <t>KRDU 031851Z 31011G19KT 10SM SCT075 SCT095 10/M09 A3035 RMK AO2 SLP278 T01001089</t>
  </si>
  <si>
    <t>KRDU 031951Z 30011G19KT 10SM SCT075 SCT090 10/M09 A3036 RMK AO2 SLP283 T01001094</t>
  </si>
  <si>
    <t>KRDU 032051Z 28015G22KT 10SM FEW075 SCT095 11/M13 A3038 RMK AO2 PK WND 26026/2024 SLP288 T01111133 53007</t>
  </si>
  <si>
    <t>KRDU 032151Z 35008G17KT 270V040 10SM FEW095 10/M11 A3040 RMK AO2 PK WND 30029/2113 SLP295 T01001111</t>
  </si>
  <si>
    <t>KRDU 032251Z 34006KT 10SM CLR 09/M12 A3043 RMK AO2 SLP307 T00891117</t>
  </si>
  <si>
    <t>KRDU 032351Z VRB04KT 10SM CLR 07/M13 A3047 RMK AO2 SLP321 T00721128 10122 20067 53031</t>
  </si>
  <si>
    <t>KRDU 040051Z 36004KT 10SM CLR 06/M13 A3050 RMK AO2 SLP331 T00561133</t>
  </si>
  <si>
    <t>KRDU 040151Z VRB04KT 10SM CLR 05/M13 A3052 RMK AO2 SLP337 T00501133</t>
  </si>
  <si>
    <t>KRDU 040251Z 04005KT 10SM CLR 03/M12 A3053 RMK AO2 SLP340 T00281122 51020</t>
  </si>
  <si>
    <t>KRDU 040351Z 04005KT 10SM CLR 03/M11 A3054 RMK AO2 SLP344 T00281111</t>
  </si>
  <si>
    <t>KRDU 040451Z 02004KT 10SM CLR 02/M11 A3055 RMK AO2 SLP348 T00171106 401221006</t>
  </si>
  <si>
    <t>KRDU 040551Z 04003KT 10SM CLR 01/M10 A3055 RMK AO2 SLP348 T00061100 10072 20006 51007</t>
  </si>
  <si>
    <t>KRDU 040651Z 00000KT 10SM CLR M01/M10 A3055 RMK AO2 SLP347 T10061100</t>
  </si>
  <si>
    <t>KRDU 040751Z 00000KT 10SM CLR M01/M09 A3056 RMK AO2 SLP350 T10111089</t>
  </si>
  <si>
    <t>KRDU 040851Z 31003KT 10SM CLR M03/M08 A3058 RMK AO2 SLP355 T10281083 53007</t>
  </si>
  <si>
    <t>KRDU 040951Z 00000KT 10SM CLR M02/M08 A3060 RMK AO2 SLP364 T10171078</t>
  </si>
  <si>
    <t>KRDU 041051Z 00000KT 10SM FEW250 M03/M08 A3061 RMK AO2 SLP369 T10281078</t>
  </si>
  <si>
    <t>KRDU 041151Z 00000KT 10SM CLR M03/M08 A3063 RMK AO2 SLP375 T10331078 10011 21039 51019</t>
  </si>
  <si>
    <t>KRDU 041251Z 00000KT 10SM CLR M01/M06 A3065 RMK AO2 SLP380 T10061061</t>
  </si>
  <si>
    <t>KRDU 041351Z VRB03KT 10SM CLR 03/M09 A3065 RMK AO2 SLP380 T00331094</t>
  </si>
  <si>
    <t>KRDU 041451Z 00000KT 10SM CLR 05/M12 A3065 RMK AO2 SLP380 T00501117 50005</t>
  </si>
  <si>
    <t>KRDU 041551Z VRB04KT 10SM CLR 07/M13 A3063 RMK AO2 SLP373 T00671128</t>
  </si>
  <si>
    <t>KRDU 041651Z VRB06KT 10SM CLR 08/M13 A3061 RMK AO2 SLP366 T00831133</t>
  </si>
  <si>
    <t>KRDU 041751Z 00000KT 10SM CLR 09/M14 A3057 RMK AO2 SLP354 T00891139 10094 21033 58025</t>
  </si>
  <si>
    <t>KRDU 041851Z 30008G15KT 10SM FEW250 11/M13 A3055 RMK AO2 SLP345 T01061133</t>
  </si>
  <si>
    <t>KRDU 041951Z 32006KT 10SM FEW250 11/M11 A3052 RMK AO2 SLP338 T01111111</t>
  </si>
  <si>
    <t>KRDU 042051Z 27009KT 10SM FEW250 12/M11 A3051 RMK AO2 SLP333 T01171106 56021</t>
  </si>
  <si>
    <t>KRDU 042151Z 33007KT 10SM SCT250 11/M11 A3050 RMK AO2 SLP330 T01111106</t>
  </si>
  <si>
    <t>KRDU 042251Z 00000KT 10SM SCT250 09/M08 A3050 RMK AO2 SLP330 T00941078</t>
  </si>
  <si>
    <t>KRDU 042351Z 00000KT 10SM SCT080 BKN250 07/M06 A3051 RMK AO2 SLP333 T00671056 10122 20067 55001</t>
  </si>
  <si>
    <t>KRDU 050051Z 00000KT 10SM FEW085 SCT250 06/M06 A3051 RMK AO2 SLP334 T00611056</t>
  </si>
  <si>
    <t>KRDU 050151Z 00000KT 10SM SCT250 04/M04 A3052 RMK AO2 SLP337 T00391039</t>
  </si>
  <si>
    <t>KRDU 050251Z 06004KT 10SM FEW250 03/M03 A3053 RMK AO2 SLP341 T00331033 53008</t>
  </si>
  <si>
    <t>KRDU 050351Z 00000KT 10SM FEW250 02/M03 A3054 RMK AO2 SLP344 T00171033</t>
  </si>
  <si>
    <t>KRDU 050451Z 00000KT 10SM FEW080 FEW250 01/M04 A3055 RMK AO2 SLP345 T00111044 401221039</t>
  </si>
  <si>
    <t>KRDU 050551Z 00000KT 10SM FEW250 01/M04 A3055 RMK AO2 SLP346 T00061039 10072 21006 51005</t>
  </si>
  <si>
    <t>KRDU 050651Z 00000KT 10SM FEW250 M01/M04 A3055 RMK AO2 SLP348 T10061039</t>
  </si>
  <si>
    <t>KRDU 050751Z 05010KT 10SM FEW250 02/M03 A3056 RMK AO2 SLP349 T00221033</t>
  </si>
  <si>
    <t>KRDU 050851Z 05008KT 10SM CLR 01/M08 A3057 RMK AO2 SLP353 T00061078 53007</t>
  </si>
  <si>
    <t>KRDU 050951Z 06007KT 10SM CLR 00/M09 A3059 RMK AO2 SLP362 T00001094</t>
  </si>
  <si>
    <t>KRDU 051051Z 05007KT 10SM CLR M01/M09 A3062 RMK AO2 SLP370 T10061094</t>
  </si>
  <si>
    <t>KRDU 051151Z 06009KT 10SM FEW250 M01/M09 A3062 RMK AO2 SLP372 T10061094 10028 21011 51018</t>
  </si>
  <si>
    <t>KRDU 051251Z 05007KT 10SM FEW250 01/M11 A3064 RMK AO2 SLP379 T00111106</t>
  </si>
  <si>
    <t>KRDU 051351Z 07012G18KT 10SM FEW250 03/M12 A3065 RMK AO2 SLP383 T00281117</t>
  </si>
  <si>
    <t>KRDU 051451Z 07006KT 10SM CLR 04/M12 A3066 RMK AO2 SLP384 T00391117 51012</t>
  </si>
  <si>
    <t>KRDU 051551Z 07006KT 10SM CLR 06/M12 A3065 RMK AO2 SLP381 T00561117</t>
  </si>
  <si>
    <t>KRDU 051651Z 05007KT 10SM CLR 07/M11 A3064 RMK AO2 SLP376 T00721106</t>
  </si>
  <si>
    <t>KRDU 051751Z VRB03KT 10SM CLR 08/M10 A3061 RMK AO2 SLP366 T00831100 10094 21006 58017</t>
  </si>
  <si>
    <t>KRDU 051851Z VRB04KT 10SM FEW250 10/M09 A3058 RMK AO2 SLP356 T01001094</t>
  </si>
  <si>
    <t>KRDU 051951Z VRB03KT 10SM FEW250 10/M09 A3055 RMK AO2 SLP345 T01001089</t>
  </si>
  <si>
    <t>KRDU 052051Z VRB03KT 10SM FEW250 11/M08 A3053 RMK AO2 SLP340 T01111083 56026</t>
  </si>
  <si>
    <t>KRDU 052151Z 07004KT 10SM FEW250 11/M08 A3052 RMK AO2 SLP336 T01061083 CHINO RWY 23R $</t>
  </si>
  <si>
    <t>KRDU 052251Z VRB03KT 10SM FEW250 10/M07 A3053 RMK AO2 SLP340 T01001072 $</t>
  </si>
  <si>
    <t>KRDU 052351Z 12004KT 10SM FEW250 07/M04 A3054 RMK AO2 SLP343 T00721039 10117 20072</t>
  </si>
  <si>
    <t>KRDU 060051Z 13004KT 10SM FEW250 07/M04 A3054 RMK AO2 SLP345 T00671044</t>
  </si>
  <si>
    <t>KRDU 060151Z 13006KT 10SM FEW250 06/M04 A3054 RMK AO2 SLP345 T00611044</t>
  </si>
  <si>
    <t>KRDU 060251Z 12006KT 10SM FEW250 06/M04 A3054 RMK AO2 SLP345 T00561044 51003</t>
  </si>
  <si>
    <t>KRDU 060351Z 12007KT 10SM FEW250 05/M04 A3054 RMK AO2 SLP344 T00501044</t>
  </si>
  <si>
    <t>KRDU 060451Z 17003KT 10SM FEW250 04/M04 A3053 RMK AO2 SLP338 T00391044 401171011</t>
  </si>
  <si>
    <t>KRDU 060551Z 16003KT 10SM FEW250 04/M04 A3051 RMK AO2 SLP335 T00391039 10072 20033 58010</t>
  </si>
  <si>
    <t>KRDU 060651Z 16003KT 10SM FEW250 02/M03 A3051 RMK AO2 SLP335 T00221033</t>
  </si>
  <si>
    <t>KRDU 060751Z 15003KT 10SM SCT250 03/M02 A3050 RMK AO2 SLP329 T00281022</t>
  </si>
  <si>
    <t>KRDU 060851Z 14003KT 10SM FEW250 02/M02 A3050 RMK AO2 SLP329 T00221022 57005</t>
  </si>
  <si>
    <t>KRDU 060951Z 00000KT 10SM FEW250 02/M02 A3050 RMK AO2 SLP330 T00221022</t>
  </si>
  <si>
    <t>KRDU 061051Z 16003KT 10SM FEW250 02/M02 A3051 RMK AO2 SLP332 T00171022</t>
  </si>
  <si>
    <t>KRDU 061151Z 00000KT 10SM SCT250 02/M02 A3052 RMK AO2 SLP335 T00171022 10039 20011 53006</t>
  </si>
  <si>
    <t>KRDU 061251Z 00000KT 10SM FEW120 FEW250 03/M01 A3052 RMK AO2 SLP338 T00331011</t>
  </si>
  <si>
    <t>KRDU 061351Z 23004KT 10SM FEW120 FEW250 07/01 A3053 RMK AO2 SLP339 T00670011</t>
  </si>
  <si>
    <t>KRDU 061451Z 23008KT 10SM SCT180 SCT250 11/03 A3053 RMK AO2 SLP338 T01060028 50003</t>
  </si>
  <si>
    <t>KRDU 061551Z 22010KT 10SM BKN190 BKN250 13/04 A3051 RMK AO2 SLP333 T01280044</t>
  </si>
  <si>
    <t>KRDU 061651Z 22014KT 10SM BKN190 15/05 A3049 RMK AO2 SLP325 T01500050</t>
  </si>
  <si>
    <t>KRDU 061751Z 23010G18KT 10SM BKN140 BKN190 17/04 A3047 RMK AO2 SLP317 T01670044 10167 20017 58019</t>
  </si>
  <si>
    <t>KRDU 061851Z 24011KT 10SM BKN150 BKN200 17/06 A3044 RMK AO2 SLP310 T01670056</t>
  </si>
  <si>
    <t>KRDU 061951Z 22008G16KT 10SM BKN130 BKN210 17/06 A3043 RMK AO2 SLP302 T01670061</t>
  </si>
  <si>
    <t>KRDU 062051Z 23008KT 10SM FEW045 SCT130 SCT250 18/07 A3041 RMK AO2 SLP297 T01780067 56020</t>
  </si>
  <si>
    <t>KRDU 062151Z 21006KT 10SM FEW045 SCT130 SCT250 18/07 A3040 RMK AO2 SLP294 T01780067</t>
  </si>
  <si>
    <t>KRDU 062251Z 20008KT 10SM FEW045 SCT130 BKN250 17/06 A3040 RMK AO2 SLP294 T01670061</t>
  </si>
  <si>
    <t>KRDU 062351Z 18006KT 10SM FEW095 SCT190 BKN250 16/06 A3041 RMK AO2 SLP298 T01560061 10183 20150 55001</t>
  </si>
  <si>
    <t>KRDU 070051Z 16005KT 10SM FEW100 SCT190 BKN250 14/06 A3041 RMK AO2 SLP298 T01390061</t>
  </si>
  <si>
    <t>KRDU 070151Z 17004KT 10SM FEW100 FEW190 SCT250 13/06 A3040 RMK AO2 SLP294 T01280061</t>
  </si>
  <si>
    <t>KRDU 070251Z 18004KT 10SM FEW100 SCT250 12/06 A3041 RMK AO2 SLP296 T01170056 55000</t>
  </si>
  <si>
    <t>KRDU 070351Z 20008KT 10SM FEW100 BKN200 BKN250 13/06 A3041 RMK AO2 SLP298 T01280056</t>
  </si>
  <si>
    <t>KRDU 070451Z 21008KT 10SM SCT180 SCT250 13/06 A3040 RMK AO2 SLP293 T01280056 401830011</t>
  </si>
  <si>
    <t>KRDU 070551Z 21009KT 10SM FEW070 SCT250 12/06 A3038 RMK AO2 SLP287 T01220056 10156 20117 58008</t>
  </si>
  <si>
    <t>KRDU 070651Z 21008KT 10SM SCT130 SCT250 12/06 A3037 RMK AO2 SLP284 T01220061</t>
  </si>
  <si>
    <t>KRDU 070751Z 20008KT 10SM FEW130 FEW250 12/06 A3035 RMK AO2 SLP277 T01170056</t>
  </si>
  <si>
    <t>KRDU 070851Z 21008KT 10SM FEW130 FEW250 11/05 A3035 RMK AO2 SLP277 T01110050 56010</t>
  </si>
  <si>
    <t>KRDU 070951Z 22006KT 10SM FEW032 SCT055 SCT250 11/06 A3035 RMK AO2 SLP276 T01060056</t>
  </si>
  <si>
    <t>KRDU 071051Z 21007KT 10SM FEW050 FEW250 11/07 A3036 RMK AO2 SLP280 T01060067</t>
  </si>
  <si>
    <t>KRDU 071151Z 21006KT 10SM FEW050 FEW150 BKN250 11/07 A3037 RMK AO2 SLP283 T01110072 10122 20094 53005</t>
  </si>
  <si>
    <t>KRDU 071251Z 22009KT 10SM FEW048 FEW150 BKN250 13/08 A3038 RMK AO2 SLP286 T01330083</t>
  </si>
  <si>
    <t>KRDU 071351Z 22014KT 10SM SCT055 SCT150 BKN250 15/09 A3039 RMK AO2 SLP288 T01500089</t>
  </si>
  <si>
    <t>KRDU 071451Z 22015G22KT 10SM FEW035 FEW055 BKN250 18/09 A3038 RMK AO2 SLP284 T01780089 50002</t>
  </si>
  <si>
    <t>KRDU 071551Z 23020G29KT 10SM FEW044 FEW060 BKN250 20/09 A3036 RMK AO2 PK WND 24029/1545 SLP277 T02000089</t>
  </si>
  <si>
    <t>KRDU 071651Z 23016G26KT 10SM SCT055 SCT150 BKN250 22/07 A3034 RMK AO2 PK WND 21028/1600 SLP270 T02170072</t>
  </si>
  <si>
    <t>KRDU 071751Z 21015G23KT 10SM SCT055 BKN140 OVC250 22/07 A3030 RMK AO2 PK WND 22026/1734 SLP257 T02220067 10228 20111 58026</t>
  </si>
  <si>
    <t>KRDU 071851Z 23019G24KT 10SM SCT060 BKN130 OVC250 23/07 A3026 RMK AO2 PK WND 23027/1810 SLP245 T02280067</t>
  </si>
  <si>
    <t>KRDU 071951Z 23017G24KT 10SM SCT065 SCT130 OVC250 23/06 A3023 RMK AO2 SLP234 T02280061</t>
  </si>
  <si>
    <t>KRDU 072051Z 22016G22KT 10SM SCT065 SCT120 BKN250 22/06 A3021 RMK AO2 SLP226 T02220061 56031</t>
  </si>
  <si>
    <t>KRDU 072151Z 22015KT 10SM BKN065 BKN120 BKN250 22/06 A3020 RMK AO2 PK WND 22026/2139 SLP225 T02170061</t>
  </si>
  <si>
    <t>KRDU 072251Z 20011G21KT 10SM BKN075 BKN120 BKN250 21/07 A3020 RMK AO2 SLP225 T02110067</t>
  </si>
  <si>
    <t>KRDU 072351Z 19009KT 10SM FEW075 SCT120 BKN250 20/07 A3020 RMK AO2 SLP224 T02000072 10233 20200 56002</t>
  </si>
  <si>
    <t>KRDU 080051Z 19012G21KT 10SM FEW075 BKN170 BKN250 19/09 A3021 RMK AO2 SLP227 T01940094</t>
  </si>
  <si>
    <t>KRDU 080151Z 19013KT 10SM FEW075 BKN120 OVC250 19/11 A3021 RMK AO2 SLP227 T01890111</t>
  </si>
  <si>
    <t>KRDU 080251Z 20014KT 10SM FEW065 BKN100 OVC250 18/11 A3022 RMK AO2 SLP229 T01830111 51006</t>
  </si>
  <si>
    <t>KRDU 080351Z 20016G28KT 10SM -RA BKN070 OVC120 18/11 A3020 RMK AO2 PK WND 20028/0347 RAB22 SLP223 P0000 T01780111</t>
  </si>
  <si>
    <t>KRDU 080451Z 21015G22KT 10SM FEW060 BKN150 OVC250 17/12 A3016 RMK AO2 PK WND 20027/0420 RAE08 SLP210 P0000 T01720117 402330094</t>
  </si>
  <si>
    <t>KRDU 080551Z 22014G20KT 10SM SCT024 SCT120 OVC150 17/12 A3015 RMK AO2 PK WND 21028/0526 SLP206 60000 T01720122 10200 20172 56022</t>
  </si>
  <si>
    <t>KRDU 080619Z 22017G24KT 10SM BKN025 BKN045 BKN120 OVC150 17/12 A3015 RMK AO2 T01720122</t>
  </si>
  <si>
    <t>KRDU 080651Z 23017G22KT 10SM BKN024 BKN045 BKN120 OVC150 17/12 A3015 RMK AO2 SLP205 T01720122</t>
  </si>
  <si>
    <t>KRDU 080751Z 22016KT 10SM BKN024 BKN043 BKN120 OVC150 17/13 A3012 RMK AO2 SLP196 T01720128</t>
  </si>
  <si>
    <t>KRDU 080851Z 22014KT 10SM BKN021 BKN060 BKN120 OVC150 17/13 A3012 RMK AO2 SLP194 T01720128 58011</t>
  </si>
  <si>
    <t>KRDU 080951Z 23014KT 10SM BKN022 BKN060 BKN120 BKN250 17/13 A3011 RMK AO2 SLP195 T01720128</t>
  </si>
  <si>
    <t>KRDU 081051Z 24013KT 10SM BKN020 BKN033 BKN075 OVC150 17/13 A3014 RMK AO2 SLP203 T01720133</t>
  </si>
  <si>
    <t>KRDU 081151Z 33009G21KT 3SM -RA BR FEW007 BKN020 OVC035 12/10 A3020 RMK AO2 RAB19 SLP225 P0004 60004 70004 T01170100 10172 20117 53028</t>
  </si>
  <si>
    <t>KRDU 081234Z VRB04KT 3SM FEW010 BKN033 OVC042 11/08 A3022 RMK AO2 SFC VIS 10 RAE33 P0001 T01110083</t>
  </si>
  <si>
    <t>KRDU 081251Z 33003KT 10SM FEW012 BKN035 OVC043 11/08 A3023 RMK AO2 RAE33 SLP236 P0001 T01110078</t>
  </si>
  <si>
    <t>KRDU 081351Z 31005KT 10SM FEW035 BKN045 BKN080 12/06 A3024 RMK AO2 SLP239 T01220056</t>
  </si>
  <si>
    <t>KRDU 081451Z 31007G14KT 270V350 10SM FEW045 FEW080 FEW250 14/01 A3024 RMK AO2 SLP239 60001 T01440006 51015</t>
  </si>
  <si>
    <t>KRDU 081551Z VRB06KT 10SM FEW080 FEW250 17/M02 A3024 RMK SLP236 T01671022</t>
  </si>
  <si>
    <t>KRDU 081651Z VRB06KT 10SM FEW250 18/M06 A3023 RMK AO2 SLP233 T01831056</t>
  </si>
  <si>
    <t>KRDU 081751Z VRB06KT 10SM FEW250 19/M07 A3020 RMK AO2 SLP224 60001 T01941072 10194 20111 58015</t>
  </si>
  <si>
    <t>KRDU 081851Z 30009KT 260V320 10SM FEW250 20/M07 A3018 RMK AO2 SLP218 T02001072</t>
  </si>
  <si>
    <t>KRDU 081951Z 33007G16KT 290V360 10SM FEW250 21/M11 A3018 RMK AO2 SLP217 T02061111</t>
  </si>
  <si>
    <t>KRDU 082051Z 30007KT 10SM FEW250 21/M09 A3018 RMK AO2 SLP216 T02061089 56008</t>
  </si>
  <si>
    <t>KRDU 082151Z 24007KT 10SM FEW250 20/M08 A3016 RMK AO2 SLP211 T02001078</t>
  </si>
  <si>
    <t>KRDU 082251Z 25004KT 10SM FEW250 18/M07 A3016 RMK AO2 SLP211 T01831067</t>
  </si>
  <si>
    <t>KRDU 082351Z 26003KT 10SM FEW250 15/M06 A3017 RMK AO2 SLP215 T01501056 10206 20144 55002</t>
  </si>
  <si>
    <t>KRDU 090051Z 23003KT 10SM CLR 13/M05 A3019 RMK AO2 SLP224 T01331050</t>
  </si>
  <si>
    <t>KRDU 090151Z 00000KT 10SM CLR 13/M03 A3021 RMK AO2 SLP230 T01281033</t>
  </si>
  <si>
    <t>KRDU 090251Z 22003KT 10SM CLR 11/M03 A3023 RMK AO2 SLP235 T01061028 51019</t>
  </si>
  <si>
    <t>KRDU 090351Z 24003KT 10SM CLR 09/M02 A3023 RMK AO2 SLP236 T00941022</t>
  </si>
  <si>
    <t>KRDU 090451Z 00000KT 10SM FEW150 08/M02 A3024 RMK AO2 SLP237 T00831017 402060083</t>
  </si>
  <si>
    <t>KRDU 090551Z 00000KT 10SM FEW150 07/M02 A3025 RMK AO2 SLP241 T00721017 10150 20067 53007</t>
  </si>
  <si>
    <t>KRDU 090651Z 00000KT 10SM FEW150 07/M02 A3025 RMK AO2 SLP240 T00721022</t>
  </si>
  <si>
    <t>KRDU 090751Z 00000KT 10SM FEW150 07/01 A3025 RMK AO2 SLP241 T00670011</t>
  </si>
  <si>
    <t>KRDU 090851Z 00000KT 10SM FEW150 06/M02 A3025 RMK AO2 SLP241 T00561017 56001</t>
  </si>
  <si>
    <t>KRDU 090951Z 00000KT 10SM SCT210 05/M02 A3025 RMK AO2 SLP242 T00501017</t>
  </si>
  <si>
    <t>KRDU 091051Z 00000KT 10SM FEW210 04/M01 A3026 RMK AO2 SLP247 T00441006</t>
  </si>
  <si>
    <t>KRDU 091151Z 00000KT 10SM FEW210 04/M01 A3027 RMK AO2 SLP250 70001 T00441006 10083 20028 53008</t>
  </si>
  <si>
    <t>KRDU 091251Z 00000KT 10SM CLR 06/01 A3028 RMK AO2 SLP252 T00610011</t>
  </si>
  <si>
    <t>KRDU 091351Z 00000KT 10SM CLR 12/02 A3028 RMK AO2 SLP253 T01170017</t>
  </si>
  <si>
    <t>KRDU 091451Z 00000KT 10SM CLR 17/M02 A3027 RMK AO2 SLP249 T01721022 50000</t>
  </si>
  <si>
    <t>KRDU 091551Z 21003KT 10SM FEW010 19/M07 A3025 RMK AO2 SLP242 FU FEW010 T01941072</t>
  </si>
  <si>
    <t>KRDU 091651Z VRB05KT 10SM FEW010 21/M06 A3023 RMK AO2 SLP234 FU FEW010 T02111056</t>
  </si>
  <si>
    <t>KRDU 091751Z 21006KT 10SM FEW010 22/M06 A3019 RMK AO2 SLP222 FU FEW010 T02221061 10222 20039 58027</t>
  </si>
  <si>
    <t>KRDU 091851Z 24010KT 10SM FEW010 23/M06 A3015 RMK AO2 SLP207 FU FEW010 T02281061</t>
  </si>
  <si>
    <t>KRDU 091951Z 21013G21KT 10SM FEW250 23/M07 A3011 RMK AO2 SLP196 T02331072</t>
  </si>
  <si>
    <t>KRDU 092051Z 23012KT 10SM SCT250 23/M07 A3008 RMK AO2 SLP185 T02331072 56036</t>
  </si>
  <si>
    <t>KRDU 092151Z 23015G19KT 10SM SCT250 23/M08 A3007 RMK AO2 SLP180 T02281078</t>
  </si>
  <si>
    <t>KRDU 092251Z 24011KT 10SM FEW250 20/M06 A3006 RMK AO2 SLP178 T02001061</t>
  </si>
  <si>
    <t>KRDU 092351Z 21008KT 10SM FEW250 17/M04 A3006 RMK AO2 SLP178 T01671044 10239 20161 56007</t>
  </si>
  <si>
    <t>KRDU 100051Z 20006KT 10SM FEW250 17/M05 A3006 RMK AO2 SLP178 T01671050</t>
  </si>
  <si>
    <t>KRDU 100151Z 23006KT 10SM FEW250 14/M04 A3006 RMK AO2 SLP177 T01441039</t>
  </si>
  <si>
    <t>KRDU 100251Z 21012KT 10SM SCT250 17/M04 A3006 RMK AO2 SLP175 T01671039 58001</t>
  </si>
  <si>
    <t>KRDU 100351Z 22010KT 10SM BKN250 16/M03 A3004 RMK AO2 SLP169 T01561033</t>
  </si>
  <si>
    <t>KRDU 100451Z 21009KT 10SM BKN250 14/M03 A3001 RMK AO2 SLP158 T01441028 402390028</t>
  </si>
  <si>
    <t>KRDU 100551Z 22010KT 10SM BKN250 14/M02 A2999 RMK AO2 SLP151 T01391022 10183 20139 58024</t>
  </si>
  <si>
    <t>KRDU 100651Z 22012KT 10SM BKN250 14/M01 A2993 RMK AO2 SLP133 T01391011</t>
  </si>
  <si>
    <t>KRDU 100751Z 22008KT 10SM OVC250 12/01 A2990 RMK AO2 SLP123 T01170006</t>
  </si>
  <si>
    <t>KRDU 100851Z 22008KT 10SM OVC250 11/02 A2988 RMK AO2 SLP115 T01110022 56036</t>
  </si>
  <si>
    <t>KRDU 100951Z 23009KT 10SM BKN180 OVC250 12/03 A2986 RMK AO2 SLP108 T01220028</t>
  </si>
  <si>
    <t>KRDU 101051Z 23008KT 10SM BKN190 OVC250 12/03 A2985 RMK AO2 SLP105 T01170033</t>
  </si>
  <si>
    <t>KRDU 101151Z 23010KT 10SM FEW070 BKN140 OVC250 13/04 A2983 RMK AO2 SLP100 T01280039 10144 20111 56015</t>
  </si>
  <si>
    <t>KRDU 101251Z 24012G22KT 10SM -RA FEW065 BKN090 OVC110 12/05 A2985 RMK AO2 RAB41 SLP107 P0000 T01220050</t>
  </si>
  <si>
    <t>KRDU 101351Z 24009KT 10SM BKN070 BKN090 13/06 A2981 RMK AO2 RAE1255 SLP091 P0000 T01280061</t>
  </si>
  <si>
    <t>KRDU 101451Z 26015G22KT 10SM FEW035 BKN250 16/08 A2981 RMK AO2 SLP092 60000 T01560083 58008</t>
  </si>
  <si>
    <t>KRDU 101551Z 26012G19KT 240V300 10SM FEW030 FEW250 18/08 A2981 RMK AO2 SLP090 T01780083</t>
  </si>
  <si>
    <t>KRDU 101651Z 28011G23KT 10SM SCT043 SCT250 20/07 A2982 RMK AO2 SLP095 T02000072</t>
  </si>
  <si>
    <t>KRDU 101751Z 34014G24KT 300V010 10SM FEW045 BKN060 BKN250 18/06 A2986 RMK AO2 PK WND 31026/1712 RAB19E30 SLP111 P0000 60000 T01830056 10206 20122 53019</t>
  </si>
  <si>
    <t>KRDU 101851Z 29019G32KT 250V330 10SM BKN070 17/M01 A2990 RMK AO2 PK WND 31032/1839 SLP123 T01721011</t>
  </si>
  <si>
    <t>KRDU 101951Z 33016G25KT 300V010 10SM FEW075 16/M04 A2993 RMK AO2 PK WND 31032/1858 SLP132 T01611039</t>
  </si>
  <si>
    <t>KRDU 102051Z 30012G22KT 260V330 10SM FEW075 16/M04 A2995 RMK AO2 PK WND 33029/2012 SLP139 T01561044 51028</t>
  </si>
  <si>
    <t>KRDU 102151Z 35008G20KT 330V040 10SM FEW075 14/M05 A2999 RMK AO2 SLP154 T01391050</t>
  </si>
  <si>
    <t>KRDU 102251Z 34008G18KT 300V030 10SM FEW065 11/M06 A3003 RMK AO2 SLP168 T01111061</t>
  </si>
  <si>
    <t>KRDU 102351Z 34007G18KT 290V010 10SM FEW060 FEW250 10/M08 A3007 RMK AO2 SLP183 T01001083 10189 20094 53042</t>
  </si>
  <si>
    <t>KRDU 110051Z VRB06G14KT 10SM FEW250 09/M09 A3012 RMK AO2 SLP197 T00891094</t>
  </si>
  <si>
    <t>KRDU 110151Z 30003KT 10SM FEW250 08/M08 A3013 RMK AO2 SLP202 T00781083</t>
  </si>
  <si>
    <t>KRDU 110251Z 32003KT 10SM FEW250 07/M08 A3015 RMK AO2 SLP208 T00671078 51024</t>
  </si>
  <si>
    <t>KRDU 110351Z VRB03KT 10SM SCT250 06/M07 A3016 RMK AO2 SLP212 T00561072</t>
  </si>
  <si>
    <t>KRDU 110451Z 00000KT 10SM SCT250 06/M09 A3016 RMK AO2 SLP212 T00561094 402060050</t>
  </si>
  <si>
    <t>KRDU 110551Z 00000KT 10SM FEW250 03/M09 A3017 RMK AO2 SLP216 T00331094 10094 20033 53008</t>
  </si>
  <si>
    <t>KRDU 110651Z 15003KT 10SM CLR 03/M08 A3019 RMK AO2 SLP221 T00281083</t>
  </si>
  <si>
    <t>KRDU 110751Z 17003KT 10SM CLR 01/M07 A3019 RMK AO2 SLP222 T00111067</t>
  </si>
  <si>
    <t>KRDU 110851Z 00000KT 10SM CLR 02/M08 A3018 RMK AO2 SLP222 T00171083 50004</t>
  </si>
  <si>
    <t>KRDU 110951Z 00000KT 10SM CLR 01/M08 A3021 RMK AO2 SLP231 T00061078</t>
  </si>
  <si>
    <t>KRDU 111051Z 00000KT 10SM CLR 00/M07 A3023 RMK AO2 SLP239 T00001072</t>
  </si>
  <si>
    <t>KRDU 111151Z 00000KT 10SM FEW130 FEW250 00/M07 A3026 RMK AO2 SLP249 T00001072 10039 21006 53026</t>
  </si>
  <si>
    <t>KRDU 111251Z VRB05KT 10SM SCT130 04/M08 A3029 RMK AO2 SLP258 T00391078</t>
  </si>
  <si>
    <t>KRDU 111351Z 33009G14KT 310V020 10SM BKN140 BKN180 06/M11 A3030 RMK AO2 SLP263 T00561111</t>
  </si>
  <si>
    <t>KRDU 111451Z 04008KT 10SM BKN120 BKN150 06/M13 A3030 RMK AO2 SLP261 T00611128 50012</t>
  </si>
  <si>
    <t>KRDU 111551Z 26004KT 10SM SCT120 BKN150 07/M13 A3030 RMK AO2 SLP262 T00671128</t>
  </si>
  <si>
    <t>KRDU 111651Z 29009G14KT 10SM FEW095 BKN120 OVC180 08/M17 A3029 RMK AO2 SLP259 T00781167</t>
  </si>
  <si>
    <t>KRDU 111751Z VRB06KT 10SM SCT090 BKN180 BKN250 08/M18 A3028 RMK AO2 SLP255 T00831178 10089 21006 58006</t>
  </si>
  <si>
    <t>KRDU 111851Z 29009KT 10SM FEW090 BKN140 BKN250 08/M17 A3027 RMK AO2 SLP250 T00781172</t>
  </si>
  <si>
    <t>KRDU 111951Z 27011KT 10SM FEW090 SCT140 BKN250 09/M14 A3026 RMK AO2 SLP247 T00891139</t>
  </si>
  <si>
    <t>KRDU 112051Z VRB05KT 10SM FEW080 SCT160 BKN250 10/M14 A3024 RMK AO2 SLP241 T01001139 58014</t>
  </si>
  <si>
    <t>KRDU 112151Z 27006KT 10SM FEW090 SCT140 BKN250 09/M16 A3023 RMK AO2 SLP239 T00891156</t>
  </si>
  <si>
    <t>KRDU 112251Z 24006KT 10SM FEW090 SCT150 BKN250 08/M13 A3023 RMK AO2 SLP239 T00781128</t>
  </si>
  <si>
    <t>KRDU 112351Z 00000KT 10SM FEW090 SCT150 BKN250 06/M11 A3023 RMK AO2 SLP238 T00561111 10100 20056 56003</t>
  </si>
  <si>
    <t>KRDU 120051Z 00000KT 10SM FEW090 SCT140 BKN250 04/M10 A3024 RMK AO2 SLP242 T00391100</t>
  </si>
  <si>
    <t>KRDU 120151Z 00000KT 10SM SCT120 BKN250 03/M09 A3024 RMK AO2 SLP243 T00331094</t>
  </si>
  <si>
    <t>KRDU 120251Z 02004KT 10SM SCT150 BKN250 04/M08 A3025 RMK AO2 SLP245 T00391083 51008</t>
  </si>
  <si>
    <t>KRDU 120351Z 00000KT 10SM OVC150 04/M07 A3026 RMK AO2 SLP249 T00391072</t>
  </si>
  <si>
    <t>KRDU 120451Z 02004KT 10SM OVC100 04/M07 A3027 RMK AO2 SLP252 T00441072 401001006</t>
  </si>
  <si>
    <t>KRDU 120551Z 02008KT 10SM OVC110 04/M12 A3028 RMK AO2 SLP256 T00441122 10061 20017 53011</t>
  </si>
  <si>
    <t>KRDU 120651Z 04007KT 020V090 10SM OVC075 03/M14 A3030 RMK AO2 SLP263 T00331139</t>
  </si>
  <si>
    <t>KRDU 120751Z 04007KT 10SM OVC080 03/M12 A3030 RMK AO2 SLP261 T00331122</t>
  </si>
  <si>
    <t>KRDU 120851Z 04006KT 10SM OVC080 03/M10 A3030 RMK AO2 SLP260 T00281100 50004</t>
  </si>
  <si>
    <t>KRDU 120951Z 06008KT 10SM OVC080 02/M07 A3032 RMK AO2 SLP268 T00221067</t>
  </si>
  <si>
    <t>KRDU 121051Z 03006KT 10SM BKN060 OVC080 02/M08 A3035 RMK AO2 SLP279 T00171078</t>
  </si>
  <si>
    <t>KRDU 121151Z 09008KT 3SM -SN OVC029 01/M07 A3037 RMK AO2 SFC VIS 7 SNB44 SLP288 P0000 60000 T00111067 10044 20011 51026 $</t>
  </si>
  <si>
    <t>KRDU 121210Z 04008KT 2SM -SN BR OVC029 00/M04 A3038</t>
  </si>
  <si>
    <t>KRDU 121225Z 04006KT 1SM R23R/5000VP6000FT -SN BR OVC022 M01/M04 A3039 RMK AO2 SFC VIS 1 1/2 P0000 T10061039</t>
  </si>
  <si>
    <t>KRDU 121233Z 04006KT 1/4SM R23R/5000V6000FT -SN BR OVC018 M01/M03 A3040 RMK AO2 SFC VIS 1 P0000 T10111033</t>
  </si>
  <si>
    <t>KRDU 121251Z 05008KT 1/4SM R23R/5500VP6000FT -SN BR OVC016 M01/M03 A3040 RMK AO2 SFC VIS 1 SLP297 P0001 T10111033</t>
  </si>
  <si>
    <t>KRDU 121313Z 08006KT 2SM -SN BR FEW010 OVC022 M01/M03 A3041 RMK AO2 P0000 T10111033</t>
  </si>
  <si>
    <t>KRDU 121351Z 07005KT 1SM R23R/4500VP6000FT -SN BR BKN011 OVC023 M01/M03 A3042 RMK AO2 SFC VIS 1 1/2 SLP303 P0001 T10111033</t>
  </si>
  <si>
    <t>KRDU 121434Z 08005KT 1SM R23R/6000VP6000FT -SN BR SCT007 BKN015 OVC036 M01/M03 A3041 RMK AO2 SFC VIS 2 P0001 T10111033</t>
  </si>
  <si>
    <t>KRDU 121458Z 03006KT 1SM -SN BR BKN008 OVC030 M01/M03 A3042 RMK AO2 SNB52 P0001 T10111033 RVRNO VISNO RWY 23R $</t>
  </si>
  <si>
    <t>KRDU 121513Z 04006KT 10SM BKN008 OVC015 M01/M03 A3041 RMK AO2 P0001 T10061033 $</t>
  </si>
  <si>
    <t>KRDU 121551Z VRB03KT 10SM OVC011 00/M03 A3041 RMK AO2 SLP299 SNE04 P0001 T00001033 $</t>
  </si>
  <si>
    <t>KRDU 121651Z VRB03KT 10SM BKN013 02/M02 A3038 RMK AO2 SLP290 T00171022</t>
  </si>
  <si>
    <t>KRDU 121751Z 00000KT 10SM SCT020 04/M04 A3035 RMK AO2 SLP278 60003 T00391039 10039 21011</t>
  </si>
  <si>
    <t>KRDU 121851Z VRB03KT 10SM SCT020 07/M03 A3032 RMK AO2 SLP270 T00671033</t>
  </si>
  <si>
    <t>KRDU 121951Z VRB03KT 10SM SCT035 07/M06 A3030 RMK AO2 SLP260 T00671056</t>
  </si>
  <si>
    <t>KRDU 122051Z 10SM FEW035 09/M07 A3028 RMK AO2 SLP256 T00891072 56021</t>
  </si>
  <si>
    <t>KRDU 122151Z 04005KT 10SM CLR 08/M08 A3028 RMK AO2 SLP256 T00831083</t>
  </si>
  <si>
    <t>KRDU 122251Z 11004KT 10SM FEW250 07/M08 A3030 RMK AO2 SLP260 T00721078</t>
  </si>
  <si>
    <t>KRDU 122351Z 00000KT 10SM FEW250 06/M07 A3033 RMK AO2 SLP272 T00561067 10089 20039 53015</t>
  </si>
  <si>
    <t>KRDU 130051Z 14005KT 10SM FEW250 03/M04 A3034 RMK AO2 SLP277 T00331044</t>
  </si>
  <si>
    <t>KRDU 130151Z 14004KT 10SM FEW250 03/M05 A3035 RMK AO2 SLP280 T00281050</t>
  </si>
  <si>
    <t>KRDU 130251Z 16003KT 10SM FEW250 03/M04 A3035 RMK AO2 SLP281 T00281044 51008</t>
  </si>
  <si>
    <t>KRDU 130351Z 17003KT 10SM FEW250 02/M04 A3036 RMK AO2 SLP283 T00171039</t>
  </si>
  <si>
    <t>KRDU 130451Z 00000KT 10SM FEW250 M01/M04 A3035 RMK AO2 SLP280 T10061044 400891011</t>
  </si>
  <si>
    <t>KRDU 130551Z 00000KT 10SM CLR M01/M04 A3036 RMK AO2 SLP283 T10061039 10050 21017 53002</t>
  </si>
  <si>
    <t>KRDU 130651Z 03003KT 10SM CLR M02/M04 A3036 RMK AO2 SLP282 T10171039</t>
  </si>
  <si>
    <t>KRDU 130751Z 04004KT 10SM CLR M02/M04 A3035 RMK AO2 SLP278 T10221039</t>
  </si>
  <si>
    <t>KRDU 130851Z 06004KT 10SM FEW250 M02/M04 A3035 RMK AO2 SLP279 T10171044 55004</t>
  </si>
  <si>
    <t>KRDU 130951Z 08007KT 10SM FEW250 M01/M04 A3036 RMK AO2 SLP284 T10111044</t>
  </si>
  <si>
    <t>KRDU 131051Z 06006KT 10SM FEW250 M02/M05 A3037 RMK AO2 SLP286 T10221050</t>
  </si>
  <si>
    <t>KRDU 131151Z 03005KT 10SM SCT250 M01/M04 A3036 RMK AO2 SLP284 70003 T10111044 11006 21033 50005</t>
  </si>
  <si>
    <t>KRDU 131251Z 04007KT 10SM BKN250 01/M04 A3038 RMK AO2 SLP291 T00061039</t>
  </si>
  <si>
    <t>KRDU 131351Z 07008G17KT 10SM FEW038 FEW065 BKN250 03/M04 A3039 RMK AO2 SLP294 T00331044</t>
  </si>
  <si>
    <t>KRDU 131451Z 08008KT 10SM FEW038 BKN065 BKN250 05/M05 A3036 RMK AO2 SLP282 T00501050 58002</t>
  </si>
  <si>
    <t>KRDU 131551Z 09009KT 10SM BKN039 BKN065 OVC250 05/M05 A3032 RMK AO2 SLP271 T00501050</t>
  </si>
  <si>
    <t>KRDU 131634Z 08012KT 10SM BKN028 OVC050 06/M06 A3030 RMK AO2 T00561056</t>
  </si>
  <si>
    <t>KRDU 131651Z 06012KT 5SM -RA BR BKN026 OVC050 05/M03 A3029 RMK RAB49 SLP261 P0000 T00501033</t>
  </si>
  <si>
    <t>KRDU 131739Z 07008KT 2SM -RA BR OVC026 03/M01 A3028 RMK AO2 SFC VIS 3 P0001 T00331006</t>
  </si>
  <si>
    <t>KRDU 131751Z 05007KT 2SM -RA BR BKN025 OVC032 03/00 A3028 RMK AO2 SFC VIS 3 SLP255 P0002 60002 T00330000 10056 21011 56026</t>
  </si>
  <si>
    <t>KRDU 131851Z 04011KT 2SM -RA BR FEW013 BKN028 OVC034 03/01 A3024 RMK AO2 SFC VIS 3 SLP244 P0005 T00280006</t>
  </si>
  <si>
    <t>KRDU 131951Z 04008KT 5SM -RA BR FEW011 BKN028 OVC034 03/01 A3020 RMK AO2 SLP231 P0004 T00280011</t>
  </si>
  <si>
    <t>KRDU 132051Z 04008KT 5SM -RA BR SCT010 OVC029 03/02 A3016 RMK AO2 SLP216 P0002 60011 T00330017 58039</t>
  </si>
  <si>
    <t>KRDU 132151Z 05010KT 10SM FEW010 BKN029 OVC055 04/02 A3010 RMK AO2 RAE08 SLP196 P0000 T00390017</t>
  </si>
  <si>
    <t>KRDU 132215Z 05010KT 2SM -RA BR FEW010 BKN024 OVC055 03/02 A3009 RMK AO2 SFC VIS 3 RAB02 P0001 T00330017</t>
  </si>
  <si>
    <t>KRDU 132251Z 05009KT 7SM FEW011 OVC025 03/02 A3006 RMK AO2 RAB02E31 SLP184 P0003 T00330017</t>
  </si>
  <si>
    <t>KRDU 132351Z 03005KT 7SM -RA FEW011 OVC090 03/02 A3006 RMK AO2 RAB12 SLP182 P0002 60016 T00330017 10039 20028 56034</t>
  </si>
  <si>
    <t>KRDU 140017Z 04008KT 5SM -RA BR FEW011 OVC019 03/02 A3004 RMK AO2 P0002 T00280017</t>
  </si>
  <si>
    <t>KRDU 140031Z 03006KT 3SM RA BR FEW008 OVC015 03/02 A3004 RMK AO2 P0006 T00280017</t>
  </si>
  <si>
    <t>KRDU 140051Z 04008KT 5SM -RA BR FEW008 OVC017 03/02 A3001 RMK AO2 SLP164 P0009 T00280017</t>
  </si>
  <si>
    <t>KRDU 140122Z 03008KT 6SM -RA BR BKN007 OVC015 03/02 A2999</t>
  </si>
  <si>
    <t>KRDU 140151Z 04009KT 6SM -RA BR BKN007 OVC013 03/02 A2998 RMK AO2 SLP153 P0006 T00280017</t>
  </si>
  <si>
    <t>KRDU 140251Z 04007KT 7SM -RA BKN006 OVC012 02/01 A2993 RMK AO2 SLP136 P0006 60021 T00220011 57044</t>
  </si>
  <si>
    <t>KRDU 140351Z 03008KT 5SM -RA BR BKN005 OVC017 02/02 A2987 RMK AO2 SLP117 P0007 T00220017</t>
  </si>
  <si>
    <t>KRDU 140451Z 02008KT 6SM -RA BR BKN005 OVC017 02/01 A2980 RMK AO2 SLP093 P0008 T00220011 400561033</t>
  </si>
  <si>
    <t>KRDU 140551Z 35010G15KT 5SM -RA BR BKN005 OVC017 02/01 A2975 RMK AO2 SLP076 P0010 60046 T00220011 10033 20022 56059</t>
  </si>
  <si>
    <t>KRDU 140651Z VRB06KT 9SM -RA BKN006 OVC012 02/01 A2970 RMK AO2 SLP058 T00170006</t>
  </si>
  <si>
    <t>KRDU 140751Z 35008G15KT 320V030 10SM -RA BKN006 OVC012 02/00 A2967 RMK AO2 SLP050 P0001 T00170000</t>
  </si>
  <si>
    <t>KRDU 140851Z VRB05KT 6SM -RA BR BKN007 OVC012 01/00 A2966 RMK AO2 SLP044 P0002 60009 T00110000 56031</t>
  </si>
  <si>
    <t>KRDU 140951Z 35008KT 6SM -RA BR SCT008 BKN012 OVC024 01/00 A2966 RMK AO2 SLP044 P0002 T00110000</t>
  </si>
  <si>
    <t>KRDU 141051Z 03007KT 10SM -RA FEW008 SCT013 OVC060 02/01 A2965 RMK AO2 SLP041 P0005 T00170006</t>
  </si>
  <si>
    <t>KRDU 141151Z VRB03KT 10SM -RA BKN012 BKN055 OVC080 02/01 A2964 RMK AO2 RAE16B51 SLP040 P0000 60016 70080 I6000 T00220011 10022 20011 58004</t>
  </si>
  <si>
    <t>KRDU 141251Z 30008KT 10SM -RA BKN009 OVC015 03/01 A2967 RMK AO2 SLP047 CIG 007V011 P0001 T00280011</t>
  </si>
  <si>
    <t>KRDU 141326Z 30007KT 10SM BKN010 OVC026 03/02 A2967 RMK AO2 RAE26 CIG 008V012 P0000 T00330017</t>
  </si>
  <si>
    <t>KRDU 141351Z 30004KT 10SM -RA BKN010 OVC031 04/02 A2967 RMK AO2 RAE26B38 SLP050 CIG 008V012 P0000 T00390017</t>
  </si>
  <si>
    <t>KRDU 141451Z 29006KT 10SM BKN011 BKN042 BKN065 BKN250 06/03 A2967 RMK AO2 RAE04 SLP050 P0000 60001 T00560028 50009</t>
  </si>
  <si>
    <t>KRDU 141547Z 29009G16KT 260V340 10SM BKN020 BKN100 BKN250 08/03 A2969 RMK AO2</t>
  </si>
  <si>
    <t>KRDU 141551Z 31010G20KT 10SM BKN020 BKN100 BKN250 08/03 A2969 RMK AO2 SLP054 T00830033</t>
  </si>
  <si>
    <t>KRDU 141639Z 30011G21KT 260V330 10SM BKN031 BKN075 BKN100 09/02 A2970 RMK AO2 T00940017</t>
  </si>
  <si>
    <t>KRDU 141651Z 32011G19KT 260V360 10SM BKN032 BKN080 BKN100 09/02 A2970 RMK AO2 SLP059 T00940022</t>
  </si>
  <si>
    <t>KRDU 141751Z 30014G25KT 10SM BKN042 BKN085 BKN250 11/00 A2970 RMK AO2 SLP058 60001 T01060000 10111 20022 50009</t>
  </si>
  <si>
    <t>KRDU 141851Z 30011G24KT 10SM BKN048 BKN250 11/M01 A2970 RMK AO2 SLP059 T01061011</t>
  </si>
  <si>
    <t>KRDU 141951Z 28013G25KT 10SM BKN060 BKN250 11/M03 A2971 RMK AO2 PK WND 27036/1919 SLP063 T01111028</t>
  </si>
  <si>
    <t>KRDU 142051Z 29015G27KT 270V330 10SM BKN060 BKN250 09/M04 A2974 RMK AO2 PK WND 30028/2002 SLP071 T00941044 53012</t>
  </si>
  <si>
    <t>KRDU 142151Z 30010G20KT 270V340 10SM SCT060 SCT250 09/M06 A2975 RMK AO2 PK WND 26029/2052 SLP077 T00941056</t>
  </si>
  <si>
    <t>KRDU 142251Z 30009G22KT 10SM FEW060 FEW250 07/M07 A2979 RMK AO2 SLP089 T00721067</t>
  </si>
  <si>
    <t>KRDU 142351Z 32010G26KT 280V350 10SM FEW060 BKN180 BKN250 05/M08 A2983 RMK AO2 PK WND 31026/2342 SLP102 T00501078 10122 20050 53030</t>
  </si>
  <si>
    <t>KRDU 150051Z 34009G17KT 300V010 10SM FEW050 BKN150 BKN250 03/M08 A2987 RMK AO2 SLP117 T00331083</t>
  </si>
  <si>
    <t>KRDU 150151Z 32012G23KT 10SM FEW050 BKN130 BKN250 02/M11 A2991 RMK AO2 PK WND 30026/0110 SLP129 T00171111</t>
  </si>
  <si>
    <t>KRDU 150251Z 31010G22KT 10SM SCT130 BKN250 00/M13 A2994 RMK AO2 PK WND 33027/0238 SLP139 T00001133 51036</t>
  </si>
  <si>
    <t>KRDU 150351Z 30010G22KT 270V330 10SM FEW050 FEW120 BKN250 00/M13 A2995 RMK AO2 SLP142 T00001128</t>
  </si>
  <si>
    <t>KRDU 150451Z 32012G23KT 10SM FEW047 FEW120 FEW250 M01/M13 A2996 RMK AO2 SLP148 T10111133 401221011</t>
  </si>
  <si>
    <t>KRDU 150551Z 30008G20KT 10SM FEW047 M02/M16 A2998 RMK AO2 SLP152 T10171156 10050 21017 53014</t>
  </si>
  <si>
    <t>KRDU 150651Z 30010G16KT 10SM FEW055 M02/M17 A3000 RMK AO2 SLP158 T10221172</t>
  </si>
  <si>
    <t>KRDU 150751Z 32009G17KT 270V360 10SM FEW055 M03/M18 A2999 RMK AO2 SLP157 T10281178</t>
  </si>
  <si>
    <t>KRDU 150851Z 31009G22KT 280V350 10SM FEW050 M03/M17 A3000 RMK AO2 SLP162 T10331172 51009</t>
  </si>
  <si>
    <t>KRDU 150951Z 31008G20KT 10SM CLR M04/M17 A3002 RMK AO2 SLP167 T10391167</t>
  </si>
  <si>
    <t>KRDU 151051Z VRB05KT 10SM FEW050 M04/M16 A3004 RMK AO2 SLP174 T10441161</t>
  </si>
  <si>
    <t>KRDU 151151Z 29007KT 270V330 10SM CLR M04/M16 A3005 RMK AO2 SLP180 70001 T10441161 11017 21044 52017</t>
  </si>
  <si>
    <t>KRDU 151251Z 30012G22KT 280V340 10SM FEW055 M03/M17 A3008 RMK AO2 SLP189 T10331172</t>
  </si>
  <si>
    <t>KRDU 151351Z 33012G23KT 10SM FEW065 M03/M21 A3009 RMK AO2 PK WND 30028/1327 SLP193 T10281206</t>
  </si>
  <si>
    <t>KRDU 151451Z 31009G23KT 10SM FEW070 M02/M21 A3009 RMK AO2 PK WND 30028/1440 SLP194 T10171206 51014</t>
  </si>
  <si>
    <t>KRDU 151551Z 31011G26KT 280V360 10SM FEW075 M01/M21 A3010 RMK AO2 PK WND 27026/1549 SLP196 T10061206</t>
  </si>
  <si>
    <t>KRDU 151651Z 29013G22KT 260V330 10SM FEW075 01/M19 A3011 RMK AO2 PK WND 27028/1609 SLP198 T00111194</t>
  </si>
  <si>
    <t>KRDU 151751Z 29012G22KT 10SM FEW080 02/M19 A3009 RMK AO2 PK WND 26031/1701 SLP192 T00221194 10022 21044 58002</t>
  </si>
  <si>
    <t>KRDU 151851Z 29019G25KT 10SM FEW085 FEW250 03/M19 A3007 RMK AO2 PK WND 29026/1809 SLP187 T00281194</t>
  </si>
  <si>
    <t>KRDU 151951Z 32009G23KT 290V010 10SM FEW085 FEW250 04/M18 A3007 RMK AO2 PK WND 29028/1939 SLP185 T00391183</t>
  </si>
  <si>
    <t>KRDU 152051Z 28014G23KT 10SM FEW085 FEW250 04/M18 A3007 RMK AO2 PK WND 27026/2033 SLP185 T00391183 55007</t>
  </si>
  <si>
    <t>KRDU 152151Z 28010G16KT 10SM CLR 04/M17 A3007 RMK AO2 SLP187 T00441172</t>
  </si>
  <si>
    <t>KRDU 152251Z 28010G19KT 250V310 10SM CLR 03/M18 A3010 RMK AO2 SLP196 T00281178</t>
  </si>
  <si>
    <t>KRDU 152351Z 28006KT 10SM CLR 02/M17 A3014 RMK AO2 SLP209 T00171167 10044 20017 53023</t>
  </si>
  <si>
    <t>KRDU 160051Z 31005KT 10SM CLR 01/M17 A3016 RMK AO2 SLP216 T00111167</t>
  </si>
  <si>
    <t>KRDU 160151Z 00000KT 10SM CLR 00/M16 A3019 RMK AO2 SLP225 T00001161</t>
  </si>
  <si>
    <t>KRDU 160251Z VRB06KT 10SM CLR 00/M16 A3021 RMK AO2 SLP232 T00001156 51022</t>
  </si>
  <si>
    <t>KRDU 160351Z 28008KT 10SM CLR M01/M16 A3022 RMK AO2 SLP235 T10061156</t>
  </si>
  <si>
    <t>KRDU 160451Z 27006KT 10SM CLR M01/M14 A3022 RMK AO2 SLP238 T10111144 400441044</t>
  </si>
  <si>
    <t>KRDU 160551Z 28006KT 10SM CLR M02/M14 A3024 RMK AO2 SLP243 T10171144 10017 21017 53011</t>
  </si>
  <si>
    <t>KRDU 160651Z 27005KT 10SM CLR M02/M14 A3025 RMK AO2 SLP247 T10171139</t>
  </si>
  <si>
    <t>KRDU 160751Z 27003KT 10SM CLR M03/M14 A3024 RMK AO2 SLP245 T10281139</t>
  </si>
  <si>
    <t>KRDU 160851Z 00000KT 10SM CLR M03/M14 A3025 RMK AO2 SLP245 T10281139 51003</t>
  </si>
  <si>
    <t>KRDU 160951Z VRB04KT 10SM CLR M03/M13 A3026 RMK AO2 SLP249 T10331133</t>
  </si>
  <si>
    <t>KRDU 161051Z VRB03KT 10SM FEW250 M03/M13 A3027 RMK AO2 SLP253 T10331133</t>
  </si>
  <si>
    <t>KRDU 161151Z VRB03KT 10SM FEW250 M04/M13 A3029 RMK AO2 SLP259 T10391133 11017 21044 53014</t>
  </si>
  <si>
    <t>KRDU 161251Z VRB04KT 10SM FEW250 M01/M13 A3030 RMK AO2 SLP265 T10111128</t>
  </si>
  <si>
    <t>KRDU 161351Z 31010G18KT 10SM FEW250 01/M14 A3031 RMK AO2 SLP267 T00061139</t>
  </si>
  <si>
    <t>KRDU 161451Z 31007G17KT 10SM CLR 02/M14 A3031 RMK AO2 SLP266 T00171139 50007</t>
  </si>
  <si>
    <t>KRDU 161551Z 29011G18KT 10SM CLR 03/M14 A3030 RMK AO2 SLP264 T00331139</t>
  </si>
  <si>
    <t>KRDU 161651Z 28011G14KT 10SM CLR 05/M14 A3029 RMK AO2 SLP258 T00501139</t>
  </si>
  <si>
    <t>KRDU 161751Z VRB06G16KT 10SM FEW010 07/M13 A3026 RMK AO2 SLP249 FU FEW010 T00671133 10072 21039 58016</t>
  </si>
  <si>
    <t>KRDU 161851Z 30008G19KT 230V360 10SM FEW010 08/M14 A3023 RMK AO2 SLP239 FU FEW010 T00781139</t>
  </si>
  <si>
    <t>KRDU 161951Z 27010G15KT 240V320 10SM CLR 09/M14 A3021 RMK AO2 SLP232 T00941139</t>
  </si>
  <si>
    <t>KRDU 162051Z 28012G19KT 10SM CLR 09/M17 A3019 RMK AO2 SLP227 T00891167 56022</t>
  </si>
  <si>
    <t>KRDU 162151Z 28008G17KT 10SM CLR 09/M16 A3019 RMK AO2 SLP227 T00941156</t>
  </si>
  <si>
    <t>KRDU 162251Z 28009G19KT 250V320 10SM CLR 08/M17 A3021 RMK AO2 SLP232 T00831172</t>
  </si>
  <si>
    <t>KRDU 162351Z 27003KT 10SM CLR 06/M15 A3024 RMK AO2 SLP242 T00611150 10100 20061 53014</t>
  </si>
  <si>
    <t>KRDU 170051Z 00000KT 10SM CLR 04/M13 A3025 RMK AO2 SLP247 T00391133</t>
  </si>
  <si>
    <t>KRDU 170151Z 00000KT 10SM CLR 02/M12 A3029 RMK AO2 SLP258 T00221122</t>
  </si>
  <si>
    <t>KRDU 170251Z 00000KT 10SM CLR 02/M12 A3030 RMK AO2 SLP263 T00221122 51022</t>
  </si>
  <si>
    <t>KRDU 170351Z 00000KT 10SM CLR 01/M12 A3032 RMK AO2 SLP268 T00061117</t>
  </si>
  <si>
    <t>KRDU 170451Z 13004KT 10SM CLR M03/M10 A3033 RMK AO2 SLP273 T10281100 401001044</t>
  </si>
  <si>
    <t>KRDU 170551Z 00000KT 10SM CLR M02/M11 A3034 RMK AO2 SLP276 T10171106 10061 21033 51012</t>
  </si>
  <si>
    <t>KRDU 170651Z 00000KT 10SM CLR M02/M09 A3035 RMK AO2 SLP280 T10171094</t>
  </si>
  <si>
    <t>KRDU 170751Z 04003KT 10SM CLR M04/M11 A3035 RMK AO2 SLP280 T10441106</t>
  </si>
  <si>
    <t>KRDU 170851Z 08003KT 10SM CLR M03/M09 A3036 RMK AO2 SLP283 T10281089 51007</t>
  </si>
  <si>
    <t>KRDU 170951Z 00000KT 10SM CLR M03/M09 A3038 RMK AO2 SLP288 T10331094</t>
  </si>
  <si>
    <t>KRDU 171051Z 00000KT 10SM CLR M04/M09 A3040 RMK AO2 SLP297 T10391094</t>
  </si>
  <si>
    <t>KRDU 171151Z 00000KT 10SM FEW250 M04/M09 A3043 RMK AO2 SLP306 T10391094 11017 21050 53022</t>
  </si>
  <si>
    <t>KRDU 171251Z 00000KT 10SM FEW150 FEW250 01/M08 A3043 RMK AO2 SLP306 T00111078</t>
  </si>
  <si>
    <t>KRDU 171351Z 22003KT 10SM FEW150 FEW250 04/M07 A3044 RMK AO2 SLP311 T00441072</t>
  </si>
  <si>
    <t>KRDU 171451Z 00000KT 10SM FEW150 FEW250 07/M13 A3045 RMK AO2 SLP313 T00721128 53008</t>
  </si>
  <si>
    <t>KRDU 171551Z VRB04KT 10SM FEW150 FEW250 09/M12 A3042 RMK AO2 SLP302 T00941117</t>
  </si>
  <si>
    <t>KRDU 171651Z VRB05KT 10SM FEW150 FEW250 11/M14 A3040 RMK AO2 SLP296 T01061139</t>
  </si>
  <si>
    <t>KRDU 171751Z VRB03KT 10SM FEW150 12/M14 A3037 RMK AO2 SLP286 T01221139 10128 21033 56026</t>
  </si>
  <si>
    <t>KRDU 171851Z 26007KT 10SM FEW090 BKN130 13/M12 A3033 RMK AO2 SLP273 T01331122</t>
  </si>
  <si>
    <t>KRDU 171951Z 21007KT 10SM BKN085 BKN130 12/M12 A3029 RMK AO2 SLP260 T01221122</t>
  </si>
  <si>
    <t>KRDU 172051Z 21011KT 10SM BKN070 BKN130 13/M12 A3027 RMK AO2 SLP252 T01331122 56034</t>
  </si>
  <si>
    <t>KRDU 172151Z 23012KT 10SM BKN065 BKN250 13/M12 A3025 RMK AO2 SLP246 T01331117</t>
  </si>
  <si>
    <t>KRDU 172251Z 18006KT 10SM FEW065 BKN110 BKN250 13/M11 A3024 RMK AO2 SLP242 T01331106</t>
  </si>
  <si>
    <t>KRDU 172351Z 19007KT 10SM BKN055 BKN110 OVC250 13/M09 A3025 RMK AO2 SLP244 T01281094 10144 20117 55008</t>
  </si>
  <si>
    <t>KRDU 180051Z 19007KT 10SM FEW055 BKN120 BKN150 OVC250 12/M08 A3023 RMK AO2 SLP237 T01221083</t>
  </si>
  <si>
    <t>KRDU 180151Z 18007KT 10SM FEW050 OVC095 13/M08 A3021 RMK AO2 SLP230 T01281078</t>
  </si>
  <si>
    <t>KRDU 180251Z 20009KT 10SM FEW050 SCT100 BKN250 12/M06 A3020 RMK AO2 SLP228 T01171056 56015</t>
  </si>
  <si>
    <t>KRDU 180351Z 20006KT 10SM BKN060 OVC090 11/M02 A3024 RMK AO2 SLP238 T01111022</t>
  </si>
  <si>
    <t>KRDU 180451Z 12004KT 10SM BKN060 OVC080 08/06 A3022 RMK AO2 RAB0355E35 SLP233 P0003 T00780056 401441050</t>
  </si>
  <si>
    <t>KRDU 180551Z 15005KT 10SM -RA OVC060 08/06 A3021 RMK AO2 RAB35 SLP228 P0001 60004 T00780056 10128 20072 50001</t>
  </si>
  <si>
    <t>KRDU 180651Z 18006KT 10SM SCT075 BKN090 OVC110 08/04 A3016 RMK AO2 RAE31 SLP214 P0006 T00780039</t>
  </si>
  <si>
    <t>KRDU 180751Z 21007KT 10SM FEW075 BKN090 OVC110 08/03 A3014 RMK AO2 SLP206 T00830033</t>
  </si>
  <si>
    <t>KRDU 180851Z 23009KT 10SM BKN070 OVC080 09/03 A3013 RMK AO2 SLP203 60006 T00890033 56025</t>
  </si>
  <si>
    <t>KRDU 180951Z 21010KT 10SM BKN070 OVC080 09/04 A3011 RMK AO2 SLP197 T00890039</t>
  </si>
  <si>
    <t>KRDU 181051Z 22012G19KT 10SM -RA OVC060 08/04 A3012 RMK AO2 RAB48 SLP198 P0000 T00830044</t>
  </si>
  <si>
    <t>KRDU 181151Z 23008KT 10SM -RA OVC055 08/06 A3012 RMK AO2 SLP198 P0001 60007 70011 T00830056 10089 20072 55004</t>
  </si>
  <si>
    <t>KRDU 181251Z 23010KT 7SM -RA BKN070 OVC090 08/07 A3012 RMK AO2 SLP200 P0006 T00780067</t>
  </si>
  <si>
    <t>KRDU 181351Z 23007KT 5SM -RA BR BKN060 OVC090 08/07 A3012 RMK AO2 SLP198 P0003 T00830067</t>
  </si>
  <si>
    <t>KRDU 181451Z 22009KT 7SM BKN050 BKN075 OVC250 09/07 A3011 RMK AO2 RAE18 SLP196 P0001 60010 T00890072 58003</t>
  </si>
  <si>
    <t>KRDU 181551Z 24007KT 5SM -RA BR BKN040 OVC075 09/07 A3010 RMK AO2 RAB33 SLP191 P0002 T00890072</t>
  </si>
  <si>
    <t>KRDU 181651Z 22007KT 7SM FEW010 BKN038 OVC075 09/08 A3007 RMK AO2 RAE35 SLP184 P0003 T00940078</t>
  </si>
  <si>
    <t>KRDU 181751Z 21005KT 7SM FEW010 BKN050 OVC075 11/09 A3005 RMK AO2 SLP175 60015 T01060089 10106 20078 58021</t>
  </si>
  <si>
    <t>KRDU 181851Z VRB05KT 7SM FEW010 BKN049 BKN250 13/09 A3000 RMK AO2 SLP160 T01280094</t>
  </si>
  <si>
    <t>KRDU 181951Z 18006KT 10SM SCT065 BKN250 16/11 A2996 RMK AO2 SLP145 T01560106</t>
  </si>
  <si>
    <t>KRDU 182051Z 22009KT 10SM SCT065 BKN250 17/10 A2994 RMK AO2 SLP139 T01670100 56035</t>
  </si>
  <si>
    <t>KRDU 182151Z 18006KT 10SM SCT065 BKN250 17/09 A2991 RMK AO2 SLP125 T01720094</t>
  </si>
  <si>
    <t>KRDU 182251Z 18005KT 10SM SCT060 BKN250 16/09 A2990 RMK AO2 SLP124 LTG DSNT NW TS DSNT NW T01610094 $</t>
  </si>
  <si>
    <t>KRDU 182310Z 31013G20KT 7SM TS BKN060 BKN085 BKN120 16/09 A2996 RMK AO2 TSB09 PRESRR FRQ LTGICCG NW TS NW MOV SE T01560094 $</t>
  </si>
  <si>
    <t>TSRAGS BR</t>
  </si>
  <si>
    <t>KRDU 182314Z 30015G30KT 3SM R23R/4000VP6000FT TSRAGS BR BKN060 BKN085 BKN120 13/08 A2997 RMK AO2 PK WND 30030/2311 RAB12GSB13 TSB09 PRESRR FRQ LTGICCG NW TS NW MOV SE P0002 T01330083 $</t>
  </si>
  <si>
    <t>KRDU 182321Z VRB04G30KT 10SM R23R/4000VP6000FT -TSRA BR BKN055 BKN070 BKN120 11/07 A2994 RMK AO2 PK WND 30030/2311 RAB12GSB13E20 TSB09 FRQ LTGICCG OHD TS OHD MOV SE P0027 T01060072 $</t>
  </si>
  <si>
    <t>KRDU 182335Z 13006KT 10SM SCT060 BKN090 BKN120 10/07 A2992 RMK AO2 PK WND 30030/2311 RAB12E27GSB13E20 TSB09E34 TS MOV SE P0027 T01000072 $</t>
  </si>
  <si>
    <t>KRDU 182351Z 16005KT 10SM FEW060 SCT085 SCT160 09/08 A2992 RMK AO2 PK WND 30030/2311 RAB12E27GSB13E20 TSB09E34 SLP131 LTG DSNT SE P0027 60027 T00940078 10178 20094 55008 $</t>
  </si>
  <si>
    <t>KRDU 190051Z 00000KT 10SM FEW055 SCT110 BKN150 08/07 A2993 RMK AO2 SLP135 T00830072 $</t>
  </si>
  <si>
    <t>KRDU 190151Z 00000KT 8SM FEW110 SCT160 08/07 A2995 RMK AO2 SLP141 T00780067 $</t>
  </si>
  <si>
    <t>KRDU 190251Z 03009KT 10SM SCT160 12/09 A3001 RMK AO2 SLP163 T01170089 53032 $</t>
  </si>
  <si>
    <t>KRDU 190351Z 01009G18KT 340V040 10SM SCT050 11/02 A3004 RMK AO2 SLP171 T01060022 $</t>
  </si>
  <si>
    <t>KRDU 190451Z VRB06G16KT 10SM FEW030 FEW075 09/M01 A3005 RMK AO2 SLP175 T00891006 401780067 $</t>
  </si>
  <si>
    <t>KRDU 190551Z 32007KT 10SM FEW040 FEW110 08/M01 A3005 RMK AO2 SLP174 T00781011 10117 20067 50010 $</t>
  </si>
  <si>
    <t>KRDU 190651Z VRB05KT 10SM FEW040 07/M01 A3005 RMK AO2 SLP174 T00721011 $</t>
  </si>
  <si>
    <t>KRDU 190751Z 33007KT 10SM BKN055 07/M01 A3005 RMK AO2 SLP175 T00721011 $</t>
  </si>
  <si>
    <t>KRDU 190851Z 31004KT 10SM BKN055 07/M01 A3006 RMK AO2 SLP179 T00671011 53005 $</t>
  </si>
  <si>
    <t>KRDU 190951Z VRB05KT 10SM BKN070 06/M01 A3008 RMK AO2 SLP184 T00611011 $</t>
  </si>
  <si>
    <t>KRDU 191051Z 34006KT 10SM SCT050 06/M01 A3010 RMK AO2 SLP191 T00561011 $</t>
  </si>
  <si>
    <t>KRDU 191151Z VRB03KT 10SM FEW050 06/M02 A3012 RMK AO2 SLP199 70042 T00561017 10078 20050 53019 $</t>
  </si>
  <si>
    <t>KRDU 191251Z 01007KT 10SM FEW030 FEW050 07/M01 A3014 RMK AO2 SLP207 T00721011 $</t>
  </si>
  <si>
    <t>KRDU 191351Z 01012G18KT 10SM FEW037 09/M01 A3016 RMK AO2 SLP215 T00891011 $</t>
  </si>
  <si>
    <t>KRDU 191451Z 02013G23KT 10SM FEW042 09/M01 A3019 RMK AO2 SLP221 T00891011 51022 $</t>
  </si>
  <si>
    <t>KRDU 191551Z 34010G19KT 310V010 10SM BKN047 11/M01 A3020 RMK AO2 SLP226 T01061011 $</t>
  </si>
  <si>
    <t>KRDU 191651Z 01011G20KT 340V040 10SM BKN050 11/M02 A3021 RMK AO2 SLP228 T01111017 $</t>
  </si>
  <si>
    <t>KRDU 191751Z 01010G18KT 330V030 10SM BKN055 11/M02 A3020 RMK AO2 PK WND 04026/1740 SLP227 T01111017 10122 20056 50005 $</t>
  </si>
  <si>
    <t>KRDU 191851Z 36009G21KT 10SM SCT055 12/M02 A3018 RMK AO2 SLP219 T01221017 $</t>
  </si>
  <si>
    <t>KRDU 191951Z 03011G18KT 10SM BKN060 13/M01 A3018 RMK AO2 SLP218 T01281011 $</t>
  </si>
  <si>
    <t>KRDU 192051Z 04010G14KT 10SM BKN070 13/M01 A3018 RMK AO2 SLP217 T01281011 56009 $</t>
  </si>
  <si>
    <t>KRDU 192151Z 03007KT 10SM SCT070 14/M02 A3018 RMK AO2 SLP218 T01391017 $</t>
  </si>
  <si>
    <t>KRDU 192251Z 04006KT 10SM FEW070 12/M01 A3019 RMK AO2 SLP222 T01171006 $</t>
  </si>
  <si>
    <t>KRDU 192351Z 04005KT 10SM FEW070 FEW250 09/00 A3020 RMK AO2 SLP227 T00890000 10139 20083 53008 $</t>
  </si>
  <si>
    <t>KRDU 200051Z 00000KT 10SM FEW070 FEW250 07/01 A3022 RMK AO2 SLP232 T00670006 $</t>
  </si>
  <si>
    <t>KRDU 200151Z 00000KT 10SM CLR 06/01 A3023 RMK AO2 SLP237 T00610006 $</t>
  </si>
  <si>
    <t>KRDU 200251Z 00000KT 10SM CLR 04/01 A3025 RMK AO2 SLP244 T00390006 52016 $</t>
  </si>
  <si>
    <t>KRDU 200351Z 05003KT 10SM CLR 03/00 A3026 RMK AO2 SLP248 T00280000 $</t>
  </si>
  <si>
    <t>KRDU 200451Z 00000KT 10SM FEW060 03/01 A3026 RMK AO2 SLP246 T00280006 401390022 $</t>
  </si>
  <si>
    <t>KRDU 200551Z 00000KT 10SM CLR 02/00 A3025 RMK AO2 SLP245 T00220000 10100 20017 50001 $</t>
  </si>
  <si>
    <t>KRDU 200651Z 00000KT 10SM CLR 01/00 A3024 RMK AO2 SLP241 T00110000 $</t>
  </si>
  <si>
    <t>KRDU 200751Z 00000KT 10SM CLR 00/M01 A3022 RMK AO2 SLP235 T00001011 $</t>
  </si>
  <si>
    <t>KRDU 200851Z 00000KT 10SM CLR 00/M02 A3022 RMK AO2 SLP235 T00001017 55009 $</t>
  </si>
  <si>
    <t>KRDU 200951Z 00000KT 10SM CLR 00/M02 A3023 RMK AO2 SLP237 T00001017 $</t>
  </si>
  <si>
    <t>KRDU 201051Z 00000KT 8SM FEW250 00/M01 A3024 RMK AO2 SLP241 T00001011</t>
  </si>
  <si>
    <t>KRDU 201151Z 00000KT 10SM SCT250 00/M01 A3025 RMK AO2 SLP245 T00001011 10028 21011 53009</t>
  </si>
  <si>
    <t>KRDU 201251Z 00000KT 10SM SCT250 05/02 A3025 RMK AO2 SLP246 T00500017</t>
  </si>
  <si>
    <t>KRDU 201351Z 00000KT 10SM FEW250 08/00 A3024 RMK AO2 SLP239 T00780000</t>
  </si>
  <si>
    <t>KRDU 201451Z 00000KT 10SM FEW250 10/M01 A3025 RMK AO2 SLP243 T01001011 55001</t>
  </si>
  <si>
    <t>KRDU 201551Z 23008KT 10SM FEW250 12/01 A3025 RMK AO2 SLP243 T01220006</t>
  </si>
  <si>
    <t>KRDU 201651Z VRB06KT 10SM SCT250 13/M01 A3020 RMK AO2 SLP226 T01281011</t>
  </si>
  <si>
    <t>KRDU 201751Z 22010KT 10SM BKN250 15/01 A3016 RMK AO2 SLP213 T01500011 10150 20000 58029</t>
  </si>
  <si>
    <t>KRDU 201851Z 25007KT 220V340 10SM BKN250 17/M01 A3014 RMK AO2 SLP206 T01671006</t>
  </si>
  <si>
    <t>KRDU 201951Z 26009KT 230V310 10SM SCT250 18/M02 A3011 RMK AO2 SLP196 T01781017</t>
  </si>
  <si>
    <t>KRDU 202051Z VRB05KT 10SM BKN250 19/M01 A3009 RMK AO2 SLP188 T01891006 58025</t>
  </si>
  <si>
    <t>KRDU 202151Z 24009KT 10SM FEW200 BKN250 18/M01 A3006 RMK AO2 SLP180 T01831006</t>
  </si>
  <si>
    <t>KRDU 202251Z 17005KT 10SM FEW150 BKN200 BKN250 17/M01 A3004 RMK AO2 SLP173 T01671011</t>
  </si>
  <si>
    <t>KRDU 202351Z 16005KT 10SM FEW140 SCT200 BKN250 14/00 A3004 RMK AO2 SLP173 T01390000 10189 20139 56015</t>
  </si>
  <si>
    <t>KRDU 210051Z 00000KT 10SM BKN110 BKN200 BKN250 14/01 A3008 RMK AO2 SLP188 T01390006</t>
  </si>
  <si>
    <t>KRDU 210151Z 00000KT 10SM BKN130 BKN250 12/02 A3008 RMK AO2 SLP185 T01170022</t>
  </si>
  <si>
    <t>KRDU 210251Z 23004KT 10SM SCT080 BKN120 BKN250 13/02 A3007 RMK AO2 SLP183 T01280022 50011</t>
  </si>
  <si>
    <t>KRDU 210351Z 21004KT 10SM FEW075 SCT090 SCT120 BKN250 13/01 A3005 RMK AO2 SLP176 T01330011</t>
  </si>
  <si>
    <t>KRDU 210451Z 17004KT 10SM FEW060 SCT080 BKN150 BKN250 14/01 A3004 RMK AO2 SLP170 T01390011 401891011</t>
  </si>
  <si>
    <t>KRDU 210551Z 18006KT 10SM FEW060 SCT080 BKN150 BKN250 14/01 A3001 RMK AO2 SLP159 T01390011 10150 20117 58022</t>
  </si>
  <si>
    <t>KRDU 210651Z 20004KT 10SM BKN060 BKN085 BKN110 BKN250 14/02 A3000 RMK AO2 SLP157 T01390017</t>
  </si>
  <si>
    <t>KRDU 210751Z 20005KT 10SM FEW060 BKN100 BKN250 13/02 A2998 RMK AO2 SLP149 T01280017</t>
  </si>
  <si>
    <t>KRDU 210851Z 19007KT 10SM BKN075 BKN120 BKN250 12/02 A2995 RMK AO2 SLP140 T01220022 58019</t>
  </si>
  <si>
    <t>KRDU 210951Z 20005KT 10SM FEW075 FEW110 BKN250 12/03 A2994 RMK AO2 SLP135 T01220028</t>
  </si>
  <si>
    <t>KRDU 211051Z 21008KT 10SM BKN100 BKN130 BKN250 12/03 A2994 RMK AO2 SLP136 T01220033</t>
  </si>
  <si>
    <t>KRDU 211151Z 25004KT 10SM FEW090 FEW150 BKN250 11/03 A2995 RMK AO2 SLP142 T01110033 10139 20100 53001</t>
  </si>
  <si>
    <t>KRDU 211251Z 23004KT 10SM FEW150 SCT250 13/04 A2996 RMK AO2 SLP142 T01330044</t>
  </si>
  <si>
    <t>KRDU 211351Z 25006KT 10SM FEW180 FEW250 17/04 A2996 RMK AO2 SLP143 T01670044</t>
  </si>
  <si>
    <t>KRDU 211451Z VRB05KT 10SM FEW250 19/06 A2997 RMK AO2 SLP146 T01940056 53005</t>
  </si>
  <si>
    <t>KRDU 211551Z 00000KT 10SM FEW250 22/07 A2996 RMK AO2 SLP143 T02220067</t>
  </si>
  <si>
    <t>KRDU 211651Z VRB04KT 10SM FEW250 24/08 A2994 RMK AO2 SLP137 T02440083</t>
  </si>
  <si>
    <t>KRDU 211751Z 10SM FEW070 SCT250 27/08 A2993 RMK AO2 SLP130 T02670083 10267 20111 58014</t>
  </si>
  <si>
    <t>KRDU 211851Z 04005KT 10SM SCT070 SCT250 26/08 A2990 RMK AO2 SLP122 T02560083</t>
  </si>
  <si>
    <t>KRDU 211951Z 36007KT 10SM SCT070 SCT250 28/08 A2988 RMK AO2 SLP115 T02780083</t>
  </si>
  <si>
    <t>KRDU 212051Z VRB03KT 10SM SCT080 BKN250 27/09 A2988 RMK AO2 SLP114 T02670089 56017</t>
  </si>
  <si>
    <t>KRDU 212151Z 00000KT 10SM SCT080 SCT250 27/09 A2987 RMK AO2 SLP112 T02670089</t>
  </si>
  <si>
    <t>KRDU 212251Z 04007KT 10SM FEW075 BKN250 24/09 A2988 RMK AO2 SLP116 T02440094</t>
  </si>
  <si>
    <t>KRDU 212351Z 04005KT 10SM FEW075 SCT250 20/09 A2989 RMK AO2 SLP119 T02000094 10278 20200 53004</t>
  </si>
  <si>
    <t>KRDU 220051Z 04004KT 10SM FEW075 FEW250 19/09 A2989 RMK AO2 SLP120 T01940094</t>
  </si>
  <si>
    <t>KRDU 220151Z 05006KT 10SM SCT100 BKN250 18/09 A2992 RMK AO2 SLP128 OCNL LTG DSNT SW T01830094</t>
  </si>
  <si>
    <t>KRDU 220251Z 04008KT 10SM BKN085 BKN120 BKN250 20/09 A2992 RMK AO2 SLP126 OCNL LTG DSNT SW-NW T02000094 51010</t>
  </si>
  <si>
    <t>KRDU 220258Z 03007KT 10SM TS FEW060CB SCT080 BKN110 BKN250 20/09 A2991 RMK AO2 TSB58 FRQ LTGICCG SW-W-N TS NW-N MOV E T02000094</t>
  </si>
  <si>
    <t>KRDU 220351Z 05010KT 10SM -TSRA FEW028CB BKN070 OVC120 18/11 A2990 RMK AO2 RAB35 TSB0258 SLP122 CONS LTGICCG NE-E AND W-NW TS NE-E AND W-NW MOV E P0000 T01830106</t>
  </si>
  <si>
    <t>KRDU 220413Z 24008G19KT 1 1/2SM +TSRA BR FEW025CB BKN045 OVC110 16/13 A2998 RMK AO2 CONS LTGICCG OHD-ALQDS TS OHD-ALQDS MOV E P0006 T01610128</t>
  </si>
  <si>
    <t>KRDU 220416Z VRB05G19KT 3SM TSRA BR FEW025CB BKN045 OVC110 16/13 A2998 RMK AO2 CONS LTGICCG OHD-ALQDS TS OHD-ALQDS MOV E P0014 T01610128</t>
  </si>
  <si>
    <t>KRDU 220451Z VRB03KT 9SM -RA FEW065 BKN095 BKN120 OVC250 15/14 A2997 RMK AO2 TSE50 SLP145 P0020 T01500139 402780100</t>
  </si>
  <si>
    <t>KRDU 220551Z 00000KT 9SM FEW065 BKN100 OVC230 15/13 A2993 RMK AO2 RAE0458 SLP132 P0000 60020 T01500133 10211 20139 50005</t>
  </si>
  <si>
    <t>KRDU 220651Z 00000KT 9SM FEW085 BKN110 OVC220 14/13 A2992 RMK AO2 SLP127 T01440128</t>
  </si>
  <si>
    <t>KRDU 220751Z 35003KT 10SM BKN065 BKN120 BKN220 14/10 A2992 RMK AO2 SLP127 T01440100</t>
  </si>
  <si>
    <t>KRDU 220851Z 03003KT 10SM BKN065 BKN120 BKN220 13/08 A2993 RMK AO2 SLP132 T01330078 55000</t>
  </si>
  <si>
    <t>KRDU 220951Z 02006KT 10SM BKN065 BKN120 BKN220 13/05 A2994 RMK AO2 SLP135 T01330050</t>
  </si>
  <si>
    <t>KRDU 221051Z 36007KT 300V040 10SM BKN070 BKN110 BKN250 13/04 A2998 RMK AO2 SLP148 T01330044</t>
  </si>
  <si>
    <t>KRDU 221151Z 36006KT 10SM SCT070 SCT250 13/04 A3001 RMK AO2 SLP159 70020 T01280044 10150 20128 53026</t>
  </si>
  <si>
    <t>KRDU 221251Z 36007KT 330V040 10SM FEW037 SCT070 SCT250 14/04 A3005 RMK AO2 SLP174 T01390044</t>
  </si>
  <si>
    <t>KRDU 221351Z VRB05G14KT 10SM FEW070 BKN250 14/04 A3008 RMK AO2 SLP185 T01440044</t>
  </si>
  <si>
    <t>KRDU 221451Z 36008KT 10SM BKN250 14/03 A3012 RMK AO2 SLP197 T01440033 51038</t>
  </si>
  <si>
    <t>KRDU 221551Z VRB05KT 10SM FEW050 BKN250 15/02 A3015 RMK AO2 SLP206 T01500022</t>
  </si>
  <si>
    <t>KRDU 221651Z 35008G18KT 310V050 10SM FEW075 BKN250 16/M03 A3016 RMK AO2 SLP211 T01561033</t>
  </si>
  <si>
    <t>KRDU 221751Z 01010G17KT 340V040 10SM FEW065 BKN250 17/01 A3015 RMK AO2 SLP209 T01720011 10172 20128 50010</t>
  </si>
  <si>
    <t>KRDU 221851Z 03013G21KT 10SM FEW065 BKN250 17/M01 A3015 RMK AO2 SLP208 T01721006</t>
  </si>
  <si>
    <t>KRDU 221951Z 02008G17KT 350V050 10SM FEW065 BKN250 17/M05 A3016 RMK AO2 SLP212 T01671050</t>
  </si>
  <si>
    <t>KRDU 222051Z 05018G25KT 10SM FEW065 SCT250 16/M06 A3019 RMK AO2 SLP222 T01561061 53013</t>
  </si>
  <si>
    <t>KRDU 222151Z 03013G21KT 10SM FEW065 SCT250 14/M10 A3022 RMK AO2 SLP231 T01441100</t>
  </si>
  <si>
    <t>KRDU 222251Z 04011KT 10SM SCT250 13/M09 A3026 RMK AO2 SLP244 T01281094</t>
  </si>
  <si>
    <t>KRDU 222351Z 07008KT 10SM FEW250 10/M11 A3029 RMK AO2 SLP256 T01001106 10178 20100 53032</t>
  </si>
  <si>
    <t>KRDU 230051Z 07006KT 10SM SCT250 08/M11 A3033 RMK AO2 SLP269 T00831106</t>
  </si>
  <si>
    <t>KRDU 230151Z 07006KT 10SM FEW250 07/M09 A3037 RMK AO2 SLP284 T00721094</t>
  </si>
  <si>
    <t>KRDU 230251Z 08009KT 10SM FEW250 07/M10 A3040 RMK AO2 SLP295 T00721100 51039</t>
  </si>
  <si>
    <t>KRDU 230351Z 08007KT 10SM FEW250 07/M11 A3043 RMK AO2 SLP304 T00671106</t>
  </si>
  <si>
    <t>KRDU 230451Z 07006KT 10SM FEW250 04/M09 A3045 RMK AO2 SLP312 T00391089 401780039</t>
  </si>
  <si>
    <t>KRDU 230551Z 07006KT 10SM FEW250 04/M09 A3045 RMK AO2 SLP312 T00391094 10100 20033 51016</t>
  </si>
  <si>
    <t>KRDU 230651Z 08008KT 10SM FEW250 04/M09 A3047 RMK AO2 SLP317 T00391094</t>
  </si>
  <si>
    <t>KRDU 230751Z 07007KT 10SM FEW250 03/M12 A3047 RMK AO2 SLP319 T00281117</t>
  </si>
  <si>
    <t>KRDU 230851Z 05007KT 10SM FEW250 01/M11 A3048 RMK AO2 SLP324 T00111106 51010</t>
  </si>
  <si>
    <t>KRDU 230951Z 05006KT 10SM FEW250 01/M11 A3050 RMK AO2 SLP330 T00061106</t>
  </si>
  <si>
    <t>KRDU 231051Z 04007KT 10SM FEW250 00/M10 A3053 RMK AO2 SLP339 T00001100</t>
  </si>
  <si>
    <t>KRDU 231151Z 05007KT 10SM FEW250 01/M09 A3056 RMK AO2 SLP349 T00061094 10044 21006 53024</t>
  </si>
  <si>
    <t>KRDU 231251Z 05012KT 10SM CLR 04/M11 A3058 RMK AO2 SLP358 T00391111</t>
  </si>
  <si>
    <t>KRDU 231351Z 06008KT 10SM CLR 06/M10 A3060 RMK AO2 SLP363 T00611100</t>
  </si>
  <si>
    <t>KRDU 231451Z 08010KT 030V100 10SM FEW250 08/M09 A3061 RMK AO2 SLP365 T00781089 51017</t>
  </si>
  <si>
    <t>KRDU 231551Z 10007KT 10SM FEW250 08/M08 A3061 RMK AO2 SLP365 T00831083</t>
  </si>
  <si>
    <t>KRDU 231651Z VRB05KT 10SM FEW250 10/M08 A3059 RMK AO2 SLP359 T01001078</t>
  </si>
  <si>
    <t>KRDU 231751Z VRB03KT 10SM FEW250 11/M09 A3057 RMK AO2 SLP352 T01061089 10106 20011 58014</t>
  </si>
  <si>
    <t>KRDU 231851Z 24006KT 10SM FEW250 12/M08 A3055 RMK AO2 SLP347 T01171078</t>
  </si>
  <si>
    <t>KRDU 231951Z VRB03KT 10SM FEW250 13/M09 A3054 RMK AO2 SLP344 T01281089</t>
  </si>
  <si>
    <t>KRDU 232051Z VRB04KT 10SM FEW250 13/M09 A3053 RMK AO2 SLP337 T01281089 58014</t>
  </si>
  <si>
    <t>KRDU 232151Z 19004KT 10SM SCT250 13/M09 A3051 RMK AO2 SLP334 T01281094</t>
  </si>
  <si>
    <t>KRDU 232251Z 16006KT 10SM FEW250 12/M08 A3051 RMK AO2 SLP334 T01171083</t>
  </si>
  <si>
    <t>KRDU 232351Z 13006KT 10SM FEW250 09/M07 A3050 RMK AO2 SLP331 T00941072 10133 20094 56007</t>
  </si>
  <si>
    <t>KRDU 240051Z 12005KT 10SM FEW250 08/M07 A3052 RMK AO2 SLP335 T00831067</t>
  </si>
  <si>
    <t>KRDU 240151Z 13005KT 10SM CLR 08/M07 A3053 RMK AO2 SLP338 T00781067</t>
  </si>
  <si>
    <t>KRDU 240251Z 13006KT 10SM CLR 07/M06 A3054 RMK AO2 SLP341 T00721061 51011</t>
  </si>
  <si>
    <t>KRDU 240351Z 13007KT 10SM FEW050 07/M06 A3053 RMK AO2 SLP340 T00671061</t>
  </si>
  <si>
    <t>KRDU 240451Z 17007KT 10SM CLR 06/M04 A3053 RMK AO2 SLP337 T00611039 401331006</t>
  </si>
  <si>
    <t>KRDU 240551Z 17005KT 10SM CLR 06/M02 A3053 RMK AO2 SLP340 T00561022 10094 20056 55001</t>
  </si>
  <si>
    <t>KRDU 240651Z 16005KT 10SM FEW250 04/M03 A3054 RMK AO2 SLP343 T00441028</t>
  </si>
  <si>
    <t>KRDU 240751Z 17004KT 10SM FEW250 04/M03 A3053 RMK AO2 SLP338 T00391028</t>
  </si>
  <si>
    <t>KRDU 240851Z 17004KT 10SM FEW250 03/M02 A3052 RMK AO2 SLP336 T00331017 58005</t>
  </si>
  <si>
    <t>KRDU 240951Z 16004KT 10SM FEW250 03/M02 A3052 RMK AO2 SLP336 T00281017</t>
  </si>
  <si>
    <t>KRDU 241051Z 17003KT 10SM FEW065 SCT250 03/M02 A3052 RMK AO2 SLP335 T00281017</t>
  </si>
  <si>
    <t>KRDU 241151Z 17003KT 10SM FEW060 SCT250 03/M02 A3052 RMK AO2 SLP336 T00331017 10056 20028 58001</t>
  </si>
  <si>
    <t>KRDU 241251Z 20004KT 10SM FEW060 FEW250 06/00 A3051 RMK AO2 SLP332 T00610000</t>
  </si>
  <si>
    <t>KRDU 241351Z 22008KT 10SM FEW250 11/04 A3051 RMK AO2 SLP333 T01110039</t>
  </si>
  <si>
    <t>KRDU 241451Z 23007KT 10SM FEW100 FEW250 14/03 A3051 RMK AO2 SLP330 T01390033 56003</t>
  </si>
  <si>
    <t>KRDU 241551Z 24010KT 10SM SCT055 SCT100 SCT250 17/05 A3050 RMK AO2 SLP328 T01670050</t>
  </si>
  <si>
    <t>KRDU 241651Z 23013KT 10SM BKN048 BKN100 BKN250 18/06 A3047 RMK AO2 SLP317 T01830061</t>
  </si>
  <si>
    <t>KRDU 241751Z 22017KT 10SM BKN050 BKN100 BKN250 19/07 A3044 RMK AO2 SLP307 60000 T01940072 10200 20033 58023</t>
  </si>
  <si>
    <t>KRDU 241851Z 23014KT 10SM BKN048 BKN250 20/07 A3041 RMK AO2 SLP296 T02000072</t>
  </si>
  <si>
    <t>KRDU 241951Z 23014KT 10SM SCT050 SCT250 21/08 A3038 RMK AO2 SLP287 T02110078</t>
  </si>
  <si>
    <t>KRDU 242051Z 20013G19KT 10SM SCT050 SCT250 21/08 A3036 RMK AO2 SLP279 T02110078 56028</t>
  </si>
  <si>
    <t>KRDU 242151Z 23020KT 10SM FEW050 SCT250 21/08 A3034 RMK AO2 SLP275 T02060078</t>
  </si>
  <si>
    <t>KRDU 242251Z 24013KT 9SM FEW250 19/08 A3033 RMK AO2 SLP269 T01940078</t>
  </si>
  <si>
    <t>KRDU 242351Z 21009KT 10SM FEW250 18/08 A3032 RMK AO2 SLP268 T01830078 10217 20178 56011</t>
  </si>
  <si>
    <t>KRDU 250051Z 23003KT 10SM FEW250 17/07 A3033 RMK AO2 SLP272 T01670072</t>
  </si>
  <si>
    <t>KRDU 250151Z 21004KT 10SM FEW250 15/07 A3033 RMK AO2 SLP270 T01500072</t>
  </si>
  <si>
    <t>KRDU 250251Z 20004KT 10SM FEW250 14/07 A3034 RMK AO2 SLP273 T01440072 51007</t>
  </si>
  <si>
    <t>KRDU 250351Z 22010KT 10SM FEW250 16/08 A3035 RMK AO2 SLP275 T01560083</t>
  </si>
  <si>
    <t>KRDU 250451Z 22010KT 10SM BKN250 14/09 A3035 RMK AO2 SLP273 T01440089 402170028</t>
  </si>
  <si>
    <t>KRDU 250551Z 23013KT 10SM BKN250 15/09 A3033 RMK AO2 SLP268 T01500089 10183 20144 58004</t>
  </si>
  <si>
    <t>KRDU 250651Z 23012KT 10SM BKN250 14/09 A3033 RMK AO2 SLP266 T01440089</t>
  </si>
  <si>
    <t>KRDU 250751Z 22006KT 10SM BKN250 13/09 A3030 RMK AO2 SLP258 T01330094</t>
  </si>
  <si>
    <t>KRDU 250851Z 24006KT 10SM BKN250 12/09 A3029 RMK AO2 SLP256 T01170089 58012</t>
  </si>
  <si>
    <t>KRDU 250951Z 22006KT 10SM BKN250 12/09 A3030 RMK AO2 SLP258 T01170094</t>
  </si>
  <si>
    <t>KRDU 251051Z 24003KT 10SM BKN250 12/09 A3032 RMK AO2 SLP265 T01220094</t>
  </si>
  <si>
    <t>KRDU 251151Z 21004KT 10SM BKN250 12/09 A3034 RMK AO2 SLP272 T01220094 10150 20111 53015</t>
  </si>
  <si>
    <t>KRDU 251251Z 23007KT 10SM BKN250 15/11 A3035 RMK AO2 SLP276 T01500111</t>
  </si>
  <si>
    <t>KRDU 251351Z 24012KT 10SM BKN250 18/11 A3034 RMK AO2 SLP271 T01780111</t>
  </si>
  <si>
    <t>KRDU 251451Z 24014KT 10SM FEW028 BKN250 18/11 A3034 RMK AO2 SLP270 T01830111 58001</t>
  </si>
  <si>
    <t>KRDU 251551Z 25012G19KT 10SM FEW033 BKN250 21/11 A3032 RMK AO2 SLP263 T02060106</t>
  </si>
  <si>
    <t>KRDU 251651Z 22015G23KT 10SM BKN037 BKN250 22/11 A3030 RMK AO2 SLP258 T02170106</t>
  </si>
  <si>
    <t>KRDU 251751Z 23016G22KT 10SM BKN050 BKN250 22/10 A3028 RMK AO2 SLP250 T02220100 10228 20122 58020</t>
  </si>
  <si>
    <t>KRDU 251851Z 21012KT 10SM SCT050 BKN250 24/09 A3024 RMK AO2 SLP237 T02390094 $</t>
  </si>
  <si>
    <t>KRDU 251951Z 24017KT 10SM FEW055 BKN250 23/09 A3022 RMK AO2 SLP231 T02330089 $</t>
  </si>
  <si>
    <t>KRDU 252051Z 22010KT 10SM FEW060 BKN250 23/09 A3020 RMK AO2 SLP225 T02330089 56024 $</t>
  </si>
  <si>
    <t>KRDU 252151Z 23012KT 10SM SCT060 BKN250 22/09 A3020 RMK AO2 SLP222 T02220089 $</t>
  </si>
  <si>
    <t>KRDU 252251Z 20007KT 10SM FEW060 BKN250 22/09 A3019 RMK AO2 SLP222 T02220089 $</t>
  </si>
  <si>
    <t>KRDU 252351Z 19005KT 10SM FEW060 BKN250 21/09 A3021 RMK AO2 SLP226 T02110089 10244 20206 53001 $</t>
  </si>
  <si>
    <t>KRDU 260051Z 16003KT 10SM SCT060 BKN250 19/09 A3022 RMK AO2 SLP232 T01890094 $</t>
  </si>
  <si>
    <t>KRDU 260151Z 16004KT 10SM FEW065 BKN250 18/09 A3023 RMK AO2 SLP233 T01830089 $</t>
  </si>
  <si>
    <t>KRDU 260251Z 18009KT 10SM FEW065 BKN250 18/10 A3023 RMK AO2 SLP233 T01830100 51007 $</t>
  </si>
  <si>
    <t>KRDU 260351Z 20010G15KT 10SM FEW060 BKN220 18/10 A3023 RMK AO2 SLP234 T01780100 $</t>
  </si>
  <si>
    <t>KRDU 260451Z 21008KT 10SM FEW050 BKN220 BKN250 17/11 A3022 RMK AO2 SLP232 T01670106 402440111 $</t>
  </si>
  <si>
    <t>KRDU 260551Z 21006KT 10SM FEW050 BKN240 16/11 A3021 RMK AO2 SLP229 T01610106 10211 20156 58004 $</t>
  </si>
  <si>
    <t>KRDU 260651Z 22006KT 10SM BKN250 15/11 A3020 RMK AO2 SLP225 T01500111 $</t>
  </si>
  <si>
    <t>KRDU 260751Z 20004KT 10SM SCT250 14/11 A3020 RMK AO2 SLP223 T01440106 $</t>
  </si>
  <si>
    <t>KRDU 260851Z 00000KT 10SM SCT250 13/11 A3020 RMK AO2 SLP224 T01330106 55004 $</t>
  </si>
  <si>
    <t>KRDU 260951Z 00000KT 10SM SCT250 12/11 A3021 RMK AO2 SLP227 T01220106 $</t>
  </si>
  <si>
    <t>KRDU 261051Z 00000KT 10SM BKN250 12/10 A3022 RMK AO2 SLP230 T01170100 $</t>
  </si>
  <si>
    <t>KRDU 261151Z 00000KT 10SM FEW025 SCT055 BKN250 13/11 A3023 RMK AO2 SLP234 T01280106 10156 20111 53009 $</t>
  </si>
  <si>
    <t>KRDU 261251Z 16003KT 10SM BKN055 BKN250 14/12 A3025 RMK AO2 SLP241 T01440117 $</t>
  </si>
  <si>
    <t>KRDU 261351Z VRB04KT 10SM FEW035 SCT060 BKN250 17/12 A3025 RMK AO2 SLP242 T01720122 $</t>
  </si>
  <si>
    <t>KRDU 261451Z 19008KT 10SM SCT035 BKN065 BKN250 21/12 A3026 RMK AO2 SLP243 T02060122 51009 $</t>
  </si>
  <si>
    <t>KRDU 261551Z 23010KT 10SM BKN038 BKN060 BKN250 21/12 A3024 RMK AO2 SLP239 T02060122 $</t>
  </si>
  <si>
    <t>KRDU 261651Z VRB05KT 10SM SCT042 BKN065 BKN250 22/11 A3023 RMK AO2 SLP233 T02220111 $</t>
  </si>
  <si>
    <t>KRDU 261751Z 21010G20KT 10SM FEW050 BKN070 BKN250 23/09 A3020 RMK AO2 SLP222 T02330094 10233 20128 58019 $</t>
  </si>
  <si>
    <t>KRDU 261851Z 16008G17KT 140V210 10SM SCT050 BKN075 BKN250 24/10 A3017 RMK AO2 SLP214 T02390100 $</t>
  </si>
  <si>
    <t>KRDU 261951Z 19012G18KT 160V220 10SM FEW035 SCT055 BKN075 BKN250 24/09 A3015 RMK AO2 SLP207 T02440094 $</t>
  </si>
  <si>
    <t>KRDU 262051Z 17010G18KT 10SM SCT055 SCT070 BKN250 24/08 A3013 RMK AO2 SLP201 T02440083 56022 $</t>
  </si>
  <si>
    <t>KRDU 262151Z 17007KT 10SM SCT060 SCT077 BKN250 23/08 A3013 RMK AO2 SLP200 T02330078 $</t>
  </si>
  <si>
    <t>KRDU 262251Z 17005KT 10SM SCT080 BKN250 23/08 A3013 RMK AO2 SLP199 T02280083 $</t>
  </si>
  <si>
    <t>KRDU 262351Z 15007KT 10SM BKN095 22/10 A3014 RMK AO2 SLP203 T02170100 10250 20217 53001 $</t>
  </si>
  <si>
    <t>KRDU 270051Z 16006KT 10SM SCT065 OVC100 21/11 A3015 RMK AO2 SLP206 T02110106 $</t>
  </si>
  <si>
    <t>KRDU 270151Z 17011G15KT 10SM SCT060 OVC090 21/11 A3016 RMK AO2 SLP212 T02060111 $</t>
  </si>
  <si>
    <t>KRDU 270251Z 18010KT 10SM BKN055 OVC085 20/12 A3017 RMK AO2 SLP214 T02000117 51012 $</t>
  </si>
  <si>
    <t>KRDU 270351Z 18007KT 10SM FEW055 BKN110 19/12 A3015 RMK AO2 SLP207 T01890117 $</t>
  </si>
  <si>
    <t>KRDU 270451Z 19007KT 10SM BKN060 BKN110 19/12 A3015 RMK AO2 SLP206 T01890117 402500111 $</t>
  </si>
  <si>
    <t>KRDU 270551Z 18009KT 10SM FEW055 FEW110 SCT250 18/12 A3013 RMK AO2 SLP200 T01780117 10217 20178 56013 $</t>
  </si>
  <si>
    <t>KRDU 270651Z 20007KT 10SM FEW070 SCT110 SCT250 17/12 A3013 RMK AO2 SLP198 T01720122 $</t>
  </si>
  <si>
    <t>KRDU 270751Z 19007KT 10SM FEW070 BKN150 17/12 A3011 RMK AO2 SLP194 T01670122 $</t>
  </si>
  <si>
    <t>KRDU 270851Z 21006KT 10SM FEW030 BKN100 BKN140 17/12 A3011 RMK AO2 SLP193 T01670122 56007 $</t>
  </si>
  <si>
    <t>KRDU 270951Z 22008KT 10SM SCT033 OVC130 17/13 A3012 RMK AO2 SLP197 T01670128 $</t>
  </si>
  <si>
    <t>KRDU 271051Z 23007KT 10SM FEW036 BKN055 BKN110 16/13 A3014 RMK AO2 RAB33E43 SLP203 P0000 T01560128 $</t>
  </si>
  <si>
    <t>KRDU 271151Z 00000KT 10SM -RA FEW035 BKN075 OVC100 15/14 A3015 RMK AO2 RAB01 SLP207 P0001 60001 70001 T01500139 10178 20150 51013</t>
  </si>
  <si>
    <t>KRDU 271251Z 18005KT 6SM -RA BR BKN055 BKN075 OVC120 16/14 A3015 RMK AO2 SLP206 P0005 T01560144</t>
  </si>
  <si>
    <t>KRDU 271351Z 19007KT 10SM FEW010 SCT030 BKN095 BKN250 17/15 A3015 RMK AO2 RAE04 SLP205 P0000 T01670150</t>
  </si>
  <si>
    <t>KRDU 271451Z 21007KT 10SM FEW012 FEW030 BKN120 BKN250 18/15 A3014 RMK AO2 SLP204 60005 T01830150 57003</t>
  </si>
  <si>
    <t>KRDU 271551Z 23013KT 10SM SCT024 SCT050 SCT110 BKN250 22/16 A3013 RMK AO2 SLP198 T02170156</t>
  </si>
  <si>
    <t>KRDU 271651Z 25008KT 10SM BKN031 BKN250 22/14 A3010 RMK AO2 SLP189 T02220144</t>
  </si>
  <si>
    <t>KRDU 271751Z 21012KT 10SM BKN033 BKN250 23/14 A3008 RMK AO2 SLP182 60005 T02330144 10244 20150 58021</t>
  </si>
  <si>
    <t>KRDU 271851Z 22009KT 10SM BKN039 BKN250 24/15 A3005 RMK AO2 SLP170 T02390150</t>
  </si>
  <si>
    <t>KRDU 271951Z 22010KT 10SM SCT041 SCT180 BKN250 26/14 A3001 RMK AO2 SLP158 T02560144</t>
  </si>
  <si>
    <t>KRDU 272051Z 21009KT 10SM SCT049 SCT180 BKN250 26/14 A2999 RMK AO2 SLP151 T02560144 56031</t>
  </si>
  <si>
    <t>KRDU 272151Z 20010KT 10SM SCT050 SCT095 BKN250 26/14 A2997 RMK AO2 SLP146 T02560139</t>
  </si>
  <si>
    <t>KRDU 272251Z 19009KT 10SM FEW050 SCT100 BKN250 24/14 A2997 RMK AO2 SLP145 T02440139</t>
  </si>
  <si>
    <t>KRDU 272351Z 17005KT 10SM FEW100 BKN250 23/14 A2996 RMK AO2 SLP143 T02280139 10261 20228 56009</t>
  </si>
  <si>
    <t>KRDU 280051Z 18007KT 10SM FEW050 SCT100 BKN250 22/14 A2998 RMK AO2 SLP149 T02170139</t>
  </si>
  <si>
    <t>KRDU 280151Z 19007KT 10SM SCT046 SCT100 BKN250 21/14 A2998 RMK AO2 SLP150 T02110139</t>
  </si>
  <si>
    <t>KRDU 280251Z 20008KT 10SM FEW050 SCT110 BKN250 21/13 A2998 RMK AO2 SLP151 T02060128 51008</t>
  </si>
  <si>
    <t>KRDU 280351Z 20011KT 10SM FEW050 FEW110 BKN250 20/12 A2998 RMK AO2 SLP148 T02000122</t>
  </si>
  <si>
    <t>KRDU 280451Z 21010KT 10SM FEW110 BKN250 19/12 A2999 RMK AO2 SLP150 T01940122 402610150</t>
  </si>
  <si>
    <t>KRDU 280551Z 20008KT 10SM BKN250 19/12 A2997 RMK AO2 SLP144 T01890122 10228 20189 58005</t>
  </si>
  <si>
    <t>KRDU 280651Z 21010KT 10SM FEW110 BKN250 18/13 A2996 RMK AO2 SLP141 T01830128</t>
  </si>
  <si>
    <t>KRDU 280751Z 21011KT 10SM BKN110 BKN190 BKN250 18/13 A2994 RMK AO2 SLP134 T01780128</t>
  </si>
  <si>
    <t>KRDU 280851Z 21009KT 10SM FEW060 SCT085 BKN110 BKN250 18/13 A2993 RMK AO2 SLP131 T01780128 56013</t>
  </si>
  <si>
    <t>KRDU 280951Z 21012KT 10SM FEW055 SCT085 SCT100 BKN210 18/13 A2992 RMK AO2 SLP128 T01780128</t>
  </si>
  <si>
    <t>KRDU 280959Z 20009KT 10SM TS SCT055CB SCT085 BKN100 BKN210 18/13 A2992 RMK AO2 TSB59 FRQ LTGICCG SW-NW TS SW-NW MOV NE T01780128</t>
  </si>
  <si>
    <t>KRDU 281034Z 24012KT 10SM FEW028 BKN050 BKN075 OVC210 18/13 A2995</t>
  </si>
  <si>
    <t>KRDU 281051Z 24011KT 10SM FEW028 BKN050 BKN075 BKN250 18/13 A2995 RMK AO2 TSB0959E34 SLP137 T01780128</t>
  </si>
  <si>
    <t>KRDU 281151Z 21007KT 7SM -RA SCT070 BKN090 OVC110 17/14 A2994 RMK AO2 RAB05 SLP136 P0002 60002 70007 T01670144 10189 20167 53004</t>
  </si>
  <si>
    <t>KRDU 281251Z 22009KT 10SM FEW008 SCT045 BKN090 BKN250 17/15 A2995 RMK AO2 RAE28 SLP140 P0001 T01670150</t>
  </si>
  <si>
    <t>KRDU 281351Z 21007KT 10SM FEW008 FEW060 BKN100 BKN250 17/15 A2994 RMK AO2 RAB1257E06B34E44 SLP135 P0000 T01720150</t>
  </si>
  <si>
    <t>KRDU 281451Z 24011KT 10SM BKN015 BKN090 BKN250 18/16 A2995 RMK AO2 SLP139 60001 T01830156 51002</t>
  </si>
  <si>
    <t>KRDU 281551Z 24010KT 10SM BKN016 BKN090 20/16 A2994 RMK AO2 SLP136 T02000156</t>
  </si>
  <si>
    <t>KRDU 281651Z 25009G17KT 10SM BKN022 BKN085 BKN250 21/15 A2993 RMK AO2 SLP130 T02110150</t>
  </si>
  <si>
    <t>KRDU 281723Z 25009KT 10SM SCT027 BKN085 BKN250 22/15 A2992 RMK AO2 T02170150</t>
  </si>
  <si>
    <t>KRDU 281751Z 24007KT 10SM SCT028 BKN085 BKN110 BKN250 22/15 A2991 RMK AO2 SLP124 60001 T02220150 10222 20161 58013</t>
  </si>
  <si>
    <t>KRDU 281851Z 23008KT 10SM SCT035CB SCT085 BKN120 23/14 A2988 RMK AO2 SLP114 CB W MOV E T02330139</t>
  </si>
  <si>
    <t>KRDU 281951Z 26004KT 10SM FEW035 SCT070 SCT120 23/16 A2987 RMK AO2 RAB01E25 SLP109 CB DSNT SE-S P0003 T02280161</t>
  </si>
  <si>
    <t>KRDU 282051Z 26009G16KT 10SM SCT038 BKN080 BKN120 26/12 A2985 RMK AO2 SLP105 CB DSNT NE AND SE 60003 T02560122 56019</t>
  </si>
  <si>
    <t>KRDU 282151Z VRB04KT 10SM FEW028 SCT065 BKN095 24/11 A2986 RMK AO2 SLP107 CB DSNT E-SE T02390111</t>
  </si>
  <si>
    <t>KRDU 282251Z 33003KT 10SM FEW035 SCT075 BKN090 23/12 A2988 RMK AO2 SLP116 TCU DSNT E-S T02330117</t>
  </si>
  <si>
    <t>KRDU 282351Z 00000KT 10SM FEW070 SCT090 SCT250 21/12 A2990 RMK AO2 SLP121 60003 T02110117 10267 20194 53015</t>
  </si>
  <si>
    <t>KRDU 290051Z 04004KT 10SM FEW070 SCT095 SCT250 19/13 A2991 RMK AO2 SLP127 T01890128</t>
  </si>
  <si>
    <t>KRDU 290151Z 00000KT 10SM FEW095 FEW250 18/12 A2994 RMK AO2 SLP137 T01780122</t>
  </si>
  <si>
    <t>KRDU 290251Z 00000KT 10SM FEW095 17/11 A2996 RMK AO2 SLP142 T01720111 51020</t>
  </si>
  <si>
    <t>KRDU 290351Z 00000KT 10SM FEW090 17/10 A2996 RMK AO2 SLP144 T01720100</t>
  </si>
  <si>
    <t>KRDU 290451Z 29003KT 10SM FEW080 17/09 A2997 RMK AO2 SLP146 T01720094 402670156</t>
  </si>
  <si>
    <t>KRDU 290551Z 00000KT 10SM FEW080 17/09 A2996 RMK AO2 SLP143 T01670094 10211 20156 50002</t>
  </si>
  <si>
    <t>KRDU 290651Z 00000KT 10SM FEW075 16/09 A2996 RMK AO2 SLP143 T01560094</t>
  </si>
  <si>
    <t>KRDU 290751Z 00000KT 10SM FEW075 15/10 A2997 RMK AO2 SLP145 T01500100</t>
  </si>
  <si>
    <t>KRDU 290851Z 36003KT 10SM FEW075 15/10 A2998 RMK AO2 SLP147 T01500100 53004</t>
  </si>
  <si>
    <t>KRDU 290951Z 00000KT 10SM CLR 14/10 A3000 RMK AO2 SLP155 T01440100</t>
  </si>
  <si>
    <t>KRDU 291051Z 03003KT 10SM FEW040 FEW070 14/10 A3002 RMK AO2 SLP164 T01390100</t>
  </si>
  <si>
    <t>KRDU 291151Z 03006KT 10SM FEW040 14/11 A3005 RMK AO2 SLP171 70004 T01440111 10172 20128 52023</t>
  </si>
  <si>
    <t>KRDU 291251Z 06007KT 10SM SCT014 16/13 A3006 RMK AO2 SLP177 T01610128</t>
  </si>
  <si>
    <t>KRDU 291351Z 07011KT 10SM SCT022 SCT080 18/12 A3007 RMK AO2 SLP180 T01830122</t>
  </si>
  <si>
    <t>KRDU 291451Z 06011KT 10SM BKN031 19/11 A3010 RMK AO2 SLP189 T01940111 53017</t>
  </si>
  <si>
    <t>KRDU 291551Z 06009G16KT 10SM BKN032 19/11 A3010 RMK AO2 SLP190 T01890111</t>
  </si>
  <si>
    <t>KRDU 291651Z 09006KT 10SM BKN035 BKN042 20/11 A3009 RMK AO2 SLP187 T02000106</t>
  </si>
  <si>
    <t>KRDU 291751Z 05004KT 10SM FEW010 SCT038 BKN046 21/10 A3008 RMK AO2 SLP182 FU FEW010 T02060100 10211 20144 58007</t>
  </si>
  <si>
    <t>KRDU 291851Z 12003KT 10SM FEW010 SCT038 BKN050 21/11 A3007 RMK AO2 SLP179 FU FEW010 T02060106</t>
  </si>
  <si>
    <t>KRDU 291951Z VRB03KT 10SM FEW010 SCT039 BKN055 22/11 A3005 RMK AO2 SLP174 FU FEW010 T02220106</t>
  </si>
  <si>
    <t>KRDU 292051Z 10005KT 10SM FEW039 BKN060 22/11 A3005 RMK AO2 SLP171 T02170106 58010</t>
  </si>
  <si>
    <t>KRDU 292151Z 15003KT 10SM FEW045 BKN060 BKN250 21/10 A3004 RMK AO2 SLP171 T02110100</t>
  </si>
  <si>
    <t>KRDU 292251Z 00000KT 10SM FEW045 BKN065 BKN250 21/10 A3007 RMK AO2 SLP181 T02110100</t>
  </si>
  <si>
    <t>KRDU 292351Z 10004KT 10SM SCT070 SCT250 19/11 A3007 RMK AO2 SLP181 T01890111 10228 20189 53009</t>
  </si>
  <si>
    <t>KRDU 300051Z 11005KT 10SM FEW070 FEW250 18/11 A3008 RMK AO2 SLP184 T01780106</t>
  </si>
  <si>
    <t>KRDU 300151Z 14003KT 10SM FEW250 17/11 A3010 RMK AO2 SLP191 T01720106</t>
  </si>
  <si>
    <t>KRDU 300251Z 12005KT 10SM FEW250 16/11 A3011 RMK AO2 SLP193 T01610111 51012</t>
  </si>
  <si>
    <t>KRDU 300351Z 13007KT 10SM FEW065 16/11 A3011 RMK AO2 SLP194 T01610111</t>
  </si>
  <si>
    <t>KRDU 300451Z 12007KT 10SM FEW065 16/11 A3012 RMK AO2 SLP197 T01560111 402280128</t>
  </si>
  <si>
    <t>KRDU 300551Z 13006KT 10SM FEW065 14/11 A3013 RMK AO2 SLP198 T01440111 10189 20144 51006</t>
  </si>
  <si>
    <t>KRDU 300602Z 13009G15KT 10SM BKN012 BKN070 14/11 A3013 RMK AO2 T01440111</t>
  </si>
  <si>
    <t>KRDU 300651Z 14008KT 9SM FEW012 SCT055 BKN075 14/11 A3014 RMK AO2 SLP203 T01390111</t>
  </si>
  <si>
    <t>KRDU 300751Z 15005KT 10SM FEW012 BKN055 BKN080 13/11 A3013 RMK AO2 SLP200 T01330106</t>
  </si>
  <si>
    <t>KRDU 300824Z 15008KT 9SM BKN013 BKN025 BKN055 13/10 A3013 RMK AO2 T01330100</t>
  </si>
  <si>
    <t>KRDU 300851Z 13004G16KT 10SM BKN012 BKN026 OVC055 13/09 A3013 RMK AO2 SLP200 T01280094 51002</t>
  </si>
  <si>
    <t>KRDU 300922Z 14005KT 10SM FEW012 BKN027 OVC055 13/09 A3014 RMK AO2 T01280089</t>
  </si>
  <si>
    <t>KRDU 300951Z 14005KT 10SM FEW012 BKN028 OVC055 13/08 A3014 RMK AO2 SLP202 T01280078</t>
  </si>
  <si>
    <t>KRDU 301051Z VRB04KT 10SM FEW012 BKN029 OVC055 13/07 A3016 RMK AO2 SLP209 T01280072</t>
  </si>
  <si>
    <t>KRDU 301151Z 08007KT 10SM OVC031 13/07 A3017 RMK AO2 SLP214 T01280072 10144 20128 53013</t>
  </si>
  <si>
    <t>KRDU 301251Z 09006G17KT 10SM OVC034 13/07 A3018 RMK AO2 SLP217 T01280072</t>
  </si>
  <si>
    <t>KRDU 301351Z 11010KT 10SM SCT034 BKN048 OVC070 13/07 A3017 RMK AO2 SLP215 T01330067</t>
  </si>
  <si>
    <t>KRDU 301451Z 10008KT 10SM FEW035 BKN048 OVC085 14/06 A3018 RMK AO2 SLP217 T01440056 51002</t>
  </si>
  <si>
    <t>KRDU 301551Z 11008KT 10SM BKN046 OVC055 14/04 A3017 RMK AO2 SLP216 T01440039</t>
  </si>
  <si>
    <t>KRDU 301651Z 10008KT 10SM BKN047 OVC055 15/04 A3016 RMK AO2 SLP210 T01500039</t>
  </si>
  <si>
    <t>KRDU 301751Z 13009KT 10SM BKN047 BKN055 BKN250 17/03 A3012 RMK AO2 SLP196 T01720033 10172 20128 58020</t>
  </si>
  <si>
    <t>KRDU 301851Z 15010KT 10SM FEW045 BKN075 BKN100 BKN250 18/03 A3008 RMK AO2 SLP183 T01780033</t>
  </si>
  <si>
    <t>KRDU 301951Z 12010KT 10SM FEW045 BKN075 BKN100 OVC250 18/06 A3005 RMK AO2 SLP176 T01780061</t>
  </si>
  <si>
    <t>KRDU 302051Z 14010KT 10SM FEW042 SCT075 SCT100 BKN250 18/07 A3003 RMK AO2 SLP167 T01830072 56029</t>
  </si>
  <si>
    <t>KRDU 302151Z 14007KT 10SM BKN046 BKN100 BKN250 18/08 A3002 RMK AO2 SLP164 T01830078</t>
  </si>
  <si>
    <t>KRDU 302251Z 13006KT 10SM FEW048 BKN095 BKN250 18/08 A3000 RMK AO2 SLP157 T01830083</t>
  </si>
  <si>
    <t>KRDU 302351Z 13007KT 10SM FEW046 SCT100 SCT180 BKN250 18/09 A2999 RMK AO2 SLP153 T01780089 10194 20172 58013</t>
  </si>
  <si>
    <t>KRDU 310051Z 14009KT 10SM BKN043 BKN180 BKN250 17/09 A2999 RMK AO2 SLP152 T01720094</t>
  </si>
  <si>
    <t>KRDU 310151Z 17009KT 10SM SCT041 BKN200 BKN250 18/11 A2999 RMK AO2 SLP154 T01830111</t>
  </si>
  <si>
    <t>KRDU 310251Z 17009KT 10SM FEW055 SCT090 BKN130 BKN250 18/12 A2998 RMK AO2 RAB12E43 SLP149 P0000 60000 T01780122 58004</t>
  </si>
  <si>
    <t>KRDU 310351Z 18012G19KT 10SM FEW030 SCT100 BKN130 BKN170 BKN250 18/12 A2997 RMK AO2 SLP146 T01780122</t>
  </si>
  <si>
    <t>KRDU 310451Z 17010G18KT 10SM FEW023 SCT080 BKN120 BKN150 BKN250 17/13 A2995 RMK AO2 SLP139 T01720128 401940128</t>
  </si>
  <si>
    <t>KRDU 310551Z 15008KT 10SM FEW025 SCT060 SCT095 BKN130 OVC250 17/13 A2992 RMK AO2 SLP127 60000 T01720128 10183 20172 58020</t>
  </si>
  <si>
    <t>KRDU 310651Z 15008KT 10SM SCT024 BKN035 BKN100 OVC250 17/13 A2989 RMK AO2 SLP120 T01720133</t>
  </si>
  <si>
    <t>KRDU 310751Z 16008KT 10SM SCT020 SCT034 SCT095 BKN130 OVC250 17/13 A2985 RMK AO2 SLP107 T01720133</t>
  </si>
  <si>
    <t>KRDU 310832Z 15009KT 8SM -RA BKN017 BKN065 OVC100 17/14 A2983 RMK AO2 RAB18 P0000 T01670144</t>
  </si>
  <si>
    <t>KRDU 310851Z 15008KT 7SM -RA BKN015 OVC040 17/14 A2982 RMK AO2 RAB18 SLP096 P0001 60001 T01670144 58031</t>
  </si>
  <si>
    <t>KRDU 310951Z 15009KT 2SM +RA BR FEW008 SCT016 OVC090 16/15 A2981 RMK AO2 SLP091 P0008 T01610150</t>
  </si>
  <si>
    <t>KRDU 311004Z 14009KT 7SM -RA FEW004 SCT032 OVC100 16/15 A2980</t>
  </si>
  <si>
    <t>KRDU 311019Z 14011KT 8SM -RA FEW004 BKN012 OVC100 17/16 A2979 RMK AO2 P0007 T01670156</t>
  </si>
  <si>
    <t>KRDU 311035Z 14009KT 10SM -RA BKN007 OVC012 17/16 A2978 RMK AO2 P0007 T01670156</t>
  </si>
  <si>
    <t>KRDU 311051Z 15011G20KT 10SM -RA BKN007 OVC011 17/16 A2978 RMK AO2 SLP080 OCNL LTG DSNT SW-NW P0007 T01670156</t>
  </si>
  <si>
    <t>KRDU 311132Z 16010G18KT 2SM VCTS -RA BKN007 OVC012 17/16 A2978 RMK AO2 SFC VIS 7 TSE31 OCNL LTG DSNT S-SW P0000 T01720161</t>
  </si>
  <si>
    <t>KRDU 311144Z 15010KT 1 1/2SM +TSRA BR BKN006CB OVC012 18/16 A2976 RMK AO2 TSE31B33E37B42 OCNL LTGICCG SE-S TS SE-S MOV NE P0006 T01780161</t>
  </si>
  <si>
    <t>KRDU 311151Z 16011KT 3SM TSRA BR BKN006CB BKN012 OVC085 17/16 A2977 RMK AO2 SLP077 TSB31 OCNL LTGICCG E-SE TS E-SE MOV NE P0012 60028 70028 T01720161 10178 20161 56019</t>
  </si>
  <si>
    <t>KRDU 311213Z 15011G21KT 8SM -RA SCT007 BKN070 OVC110 17/16 A2975 RMK AO2 TSE12 P0001 T01720161 $</t>
  </si>
  <si>
    <t>KRDU 311251Z 17010G19KT 8SM -RA SCT007 BKN070 OVC110 18/16 A2974 RMK AO2 TSE12 SLP069 P0001 T01780161 $</t>
  </si>
  <si>
    <t>KRDU 311325Z 18013G17KT 10SM -RA SCT007 BKN023 OVC080 18/17 A2974 RMK AO2 P0002 T01780167 $</t>
  </si>
  <si>
    <t>KRDU 311351Z 19009KT 6SM -RA BR FEW007 BKN015 OVC080 18/17 A2974 RMK AO2 SLP068 P0003 T01830167 $</t>
  </si>
  <si>
    <t>KRDU 311436Z 19008KT 10SM -RA SCT010 BKN075 BKN095 BKN250 18/16 A2974 RMK AO2 P0008 T01780161 $</t>
  </si>
  <si>
    <t>KRDU 311451Z 20009KT 10SM FEW010 SCT022 BKN090 BKN130 BKN250 18/16 A2973 RMK AO2 RAE49 SLP063 P0008 60012 T01830161 56014 $</t>
  </si>
  <si>
    <t>KRDU 311551Z 21010KT 8SM -RA SCT012CB BKN050 BKN110 BKN250 19/17 A2969 RMK AO2 RAB29 SLP051 CB S-SW MOV NE P0001 T01940172 $</t>
  </si>
  <si>
    <t>KRDU 311651Z 23011KT 10SM SCT018 SCT042 SCT120 SCT250 22/18 A2966 RMK AO2 RAE20 SLP040 P0000 T02220178 $</t>
  </si>
  <si>
    <t>KRDU 311751Z 23011G21KT 10SM SCT028 BKN080 24/17 A2965 RMK AO2 SLP036 60013 T02390167 10239 20172 56025 $</t>
  </si>
  <si>
    <t>KRDU 311851Z 23011KT 10SM SCT032TCU SCT100 24/16 A2962 RMK AO2 SLP025 TCU NE AND SE-S T02390156</t>
  </si>
  <si>
    <t>KRDU 311951Z 23019G24KT 10SM FEW032 SCT060 SCT095 25/12 A2959 RMK AO2 SLP016 TCU DSNT NW-NE-SE T02500117</t>
  </si>
  <si>
    <t>KRDU 312051Z 24017G24KT 10SM FEW032 SCT065 SCT095 26/12 A2958 RMK AO2 PK WND 23031/2002 SLP012 T02560117 56024</t>
  </si>
  <si>
    <t>KRDU 312151Z 25010G19KT 10SM FEW035 SCT065 BKN090 BKN250 24/10 A2959 RMK AO2 PK WND 24027/2109 SLP016 T02390100</t>
  </si>
  <si>
    <t>KRDU 312251Z 32007KT 270V360 10SM FEW035 BKN080 BKN100 BKN250 19/12 A2964 RMK AO2 SLP034 T01940122</t>
  </si>
  <si>
    <t>KRDU 312351Z 28003KT 10SM FEW035 BKN075 BKN100 BKN250 17/14 A2968 RMK AO2 RAB22E47 SLP047 P0001 60001 T01670139 10261 20167 53034</t>
  </si>
  <si>
    <t>KRDU 010051Z 29007KT 10SM BKN065 BKN120 17/12 A2971 RMK AO2 SLP058 T01720122</t>
  </si>
  <si>
    <t>KRDU 010151Z 29010G16KT 10SM SCT070 SCT085 17/06 A2975 RMK AO2 SLP070 T01720061</t>
  </si>
  <si>
    <t>KRDU 010251Z 30005KT 10SM FEW070 16/06 A2977 RMK AO2 SLP079 T01610061 51031</t>
  </si>
  <si>
    <t>KRDU 010351Z VRB06KT 10SM FEW070 FEW090 15/06 A2979 RMK AO2 SLP085 T01500061</t>
  </si>
  <si>
    <t>KRDU 010451Z VRB05KT 10SM CLR 14/06 A2980 RMK AO2 SLP088 T01440061 402610144</t>
  </si>
  <si>
    <t>KRDU 010551Z VRB06KT 10SM CLR 14/06 A2980 RMK AO2 SLP087 T01440061 10178 20139 50008</t>
  </si>
  <si>
    <t>KRDU 010651Z 25005KT 10SM CLR 12/06 A2981 RMK AO2 SLP090 T01220061</t>
  </si>
  <si>
    <t>KRDU 010751Z 26005KT 10SM CLR 12/06 A2981 RMK AO2 SLP091 T01220056</t>
  </si>
  <si>
    <t>KRDU 010851Z 25004KT 10SM CLR 12/06 A2983 RMK AO2 SLP098 T01170056 53010</t>
  </si>
  <si>
    <t>KRDU 010951Z 25004KT 10SM CLR 11/06 A2985 RMK AO2 SLP103 T01110056</t>
  </si>
  <si>
    <t>KRDU 011051Z 25003KT 10SM CLR 10/06 A2987 RMK AO2 SLP112 T01000056</t>
  </si>
  <si>
    <t>KRDU 011151Z 24003KT 10SM CLR 12/07 A2990 RMK AO2 SLP122 70014 T01170067 10144 20094 53022</t>
  </si>
  <si>
    <t>KRDU 011251Z 29006KT 10SM CLR 14/07 A2992 RMK AO2 SLP130 T01440072</t>
  </si>
  <si>
    <t>KRDU 011351Z 32008G14KT 10SM CLR 17/07 A2993 RMK AO2 SLP133 T01720067</t>
  </si>
  <si>
    <t>KRDU 011451Z 34008KT 290V020 10SM FEW040 19/06 A2994 RMK AO2 SLP135 T01890061 51014</t>
  </si>
  <si>
    <t>KRDU 011551Z VRB04KT 10SM FEW050 21/07 A2995 RMK AO2 SLP140 T02060072</t>
  </si>
  <si>
    <t>KRDU 011651Z VRB06KT 10SM FEW055 21/07 A2994 RMK AO2 SLP136 T02110067</t>
  </si>
  <si>
    <t>KRDU 011751Z 35008G14KT 10SM FEW050 22/07 A2994 RMK AO2 SLP135 T02220072 10222 20117 58000</t>
  </si>
  <si>
    <t>KRDU 011851Z 32005KT 10SM SCT055 22/07 A2993 RMK AO2 SLP131 T02220067</t>
  </si>
  <si>
    <t>KRDU 011951Z 00000KT 10SM FEW060 23/06 A2991 RMK AO2 SLP127 T02330061</t>
  </si>
  <si>
    <t>KRDU 012051Z 36007KT 330V030 10SM FEW060 23/06 A2992 RMK AO2 SLP128 T02330061 55006</t>
  </si>
  <si>
    <t>KRDU 012151Z 31006KT 10SM FEW060 23/06 A2993 RMK AO2 SLP133 T02330056</t>
  </si>
  <si>
    <t>KRDU 012251Z 31008KT 10SM FEW060 23/05 A2996 RMK AO2 SLP141 T02280050</t>
  </si>
  <si>
    <t>KRDU 012351Z VRB04KT 10SM FEW060 21/06 A2999 RMK AO2 SLP152 T02060056 10239 20206 53022</t>
  </si>
  <si>
    <t>KRDU 020051Z 02005KT 10SM FEW060 19/06 A3003 RMK AO2 SLP164 T01890061</t>
  </si>
  <si>
    <t>KRDU 020151Z 35008KT 10SM CLR 17/04 A3007 RMK AO2 SLP181 T01670044</t>
  </si>
  <si>
    <t>KRDU 020251Z 35007KT 10SM CLR 15/04 A3010 RMK AO2 SLP191 T01500044 51039</t>
  </si>
  <si>
    <t>KRDU 020351Z 01004KT 10SM CLR 13/04 A3012 RMK AO2 SLP196 T01330044</t>
  </si>
  <si>
    <t>KRDU 020451Z VRB03KT 10SM CLR 13/04 A3012 RMK AO2 SLP195 T01280044 402390094</t>
  </si>
  <si>
    <t>KRDU 020551Z VRB03KT 10SM CLR 12/04 A3011 RMK AO2 SLP195 T01170044 10206 20117 50004</t>
  </si>
  <si>
    <t>KRDU 020651Z VRB04KT 10SM CLR 11/04 A3012 RMK AO2 SLP196 T01110044</t>
  </si>
  <si>
    <t>KRDU 020751Z 02005KT 10SM CLR 10/04 A3013 RMK AO2 SLP200 T01000044</t>
  </si>
  <si>
    <t>KRDU 020851Z 03005KT 10SM BKN031 11/04 A3015 RMK AO2 SLP206 T01060044 53012</t>
  </si>
  <si>
    <t>KRDU 020951Z 04006KT 10SM BKN034 11/05 A3017 RMK AO2 SLP213 T01060050</t>
  </si>
  <si>
    <t>KRDU 021051Z 07006KT 10SM BKN035 10/04 A3019 RMK AO2 SLP221 T01000039</t>
  </si>
  <si>
    <t>KRDU 021151Z 08006KT 10SM SCT037 BKN250 10/04 A3022 RMK AO2 SLP231 T01000039 10117 20094 53023</t>
  </si>
  <si>
    <t>KRDU 021251Z 07009KT 10SM FEW040 BKN250 11/03 A3023 RMK AO2 SLP235 T01110033</t>
  </si>
  <si>
    <t>KRDU 021351Z 05009KT 10SM BKN250 12/03 A3024 RMK AO2 SLP239 T01220033</t>
  </si>
  <si>
    <t>KRDU 021451Z 05011KT 10SM SCT250 14/03 A3025 RMK AO2 SLP242 T01390033 51011</t>
  </si>
  <si>
    <t>KRDU 021551Z 02007KT 10SM SCT250 16/04 A3024 RMK AO2 SLP240 T01560039</t>
  </si>
  <si>
    <t>KRDU 021651Z VRB05KT 10SM SCT250 16/03 A3022 RMK AO2 SLP233 T01610033</t>
  </si>
  <si>
    <t>KRDU 021751Z 10SM SCT250 18/06 A3020 RMK AO2 SLP226 T01830056 10183 20100 58015</t>
  </si>
  <si>
    <t>KRDU 021851Z 10SM SCT250 19/04 A3018 RMK AO2 SLP219 T01890039</t>
  </si>
  <si>
    <t>KRDU 021951Z VRB03KT 10SM SCT250 20/03 A3016 RMK AO2 SLP210 T02000033</t>
  </si>
  <si>
    <t>KRDU 022051Z VRB03KT 10SM SCT250 20/03 A3014 RMK AO2 SLP206 T02000028 56020</t>
  </si>
  <si>
    <t>KRDU 022151Z VRB04KT 10SM CLR 19/02 A3014 RMK AO2 SLP204 T01940017</t>
  </si>
  <si>
    <t>KRDU 022251Z 12007KT 10SM CLR 19/02 A3015 RMK AO2 SLP207 T01890022</t>
  </si>
  <si>
    <t>KRDU 022351Z 13005KT 10SM SCT250 17/03 A3015 RMK AO2 SLP208 T01720028 10206 20167 53002</t>
  </si>
  <si>
    <t>KRDU 030051Z 13007KT 10SM SCT250 16/03 A3014 RMK AO2 SLP206 T01560033</t>
  </si>
  <si>
    <t>KRDU 030151Z 13006KT 10SM SCT250 14/03 A3015 RMK AO2 SLP208 T01440028</t>
  </si>
  <si>
    <t>KRDU 030251Z 12006KT 10SM SCT250 14/03 A3016 RMK AO2 SLP210 T01390028 53001</t>
  </si>
  <si>
    <t>KRDU 030351Z 13005KT 10SM SCT250 13/03 A3016 RMK AO2 SLP212 T01330028</t>
  </si>
  <si>
    <t>KRDU 030451Z 16005KT 10SM BKN250 13/04 A3015 RMK AO2 SLP208 T01280039 402060094</t>
  </si>
  <si>
    <t>KRDU 030551Z 16004KT 10SM FEW250 12/07 A3014 RMK AO2 SLP205 T01220067 10172 20122 58005</t>
  </si>
  <si>
    <t>KRDU 030651Z 16007KT 10SM FEW250 11/08 A3013 RMK AO2 SLP200 T01110078</t>
  </si>
  <si>
    <t>KRDU 030751Z 17006KT 10SM FEW250 11/08 A3012 RMK AO2 SLP197 T01110083</t>
  </si>
  <si>
    <t>KRDU 030851Z 15006KT 10SM FEW250 11/08 A3009 RMK AO2 SLP189 T01060083 58016</t>
  </si>
  <si>
    <t>KRDU 030951Z 14004KT 10SM FEW250 11/08 A3012 RMK AO2 SLP196 T01060078</t>
  </si>
  <si>
    <t>KRDU 031051Z 16003KT 10SM FEW035 BKN250 11/07 A3012 RMK AO2 SLP198 T01060072</t>
  </si>
  <si>
    <t>KRDU 031151Z 14006KT 10SM FEW015 BKN038 BKN250 11/07 A3012 RMK AO2 SLP196 T01110067 10122 20100 50007</t>
  </si>
  <si>
    <t>KRDU 031238Z 15004KT 10SM BKN013 OVC040 12/07 A3011 RMK AO2 T01220067</t>
  </si>
  <si>
    <t>KRDU 031251Z 15006KT 10SM BKN012 BKN040 BKN250 13/07 A3011 RMK AO2 SLP196 T01280067</t>
  </si>
  <si>
    <t>KRDU 031351Z 15005KT 10SM BKN015 BKN038 BKN250 15/08 A3009 RMK AO2 SLP189 T01500083</t>
  </si>
  <si>
    <t>KRDU 031451Z 18005KT 10SM SCT015 BKN060 BKN250 17/11 A3008 RMK AO2 SLP184 T01720106 58012</t>
  </si>
  <si>
    <t>KRDU 031551Z 18008KT 10SM BKN022 BKN250 20/12 A3005 RMK AO2 SLP172 T02000122</t>
  </si>
  <si>
    <t>KRDU 031651Z 18011G16KT 10SM BKN027 BKN250 22/14 A3001 RMK AO2 SLP159 T02170139</t>
  </si>
  <si>
    <t>KRDU 031736Z 15011G19KT 10SM SCT032 BKN250 23/14 A2997 RMK AO2 T02330139</t>
  </si>
  <si>
    <t>KRDU 031751Z 18013G20KT 10SM SCT032 SCT055 BKN250 24/14 A2995 RMK AO2 PRESFR SLP139 T02390144 10239 20111 58043</t>
  </si>
  <si>
    <t>KRDU 031851Z 16012KT 120V180 10SM SCT034 SCT055 BKN250 24/14 A2989 RMK AO2 SLP118 T02440144</t>
  </si>
  <si>
    <t>KRDU 031951Z 17011G19KT 10SM FEW040 BKN050 BKN250 23/14 A2985 RMK AO2 PK WND 19026/1924 PRESFR SLP104 T02330139</t>
  </si>
  <si>
    <t>KRDU 032051Z 17014KT 10SM -RA SCT037 BKN050 BKN095 BKN250 24/15 A2982 RMK AO2 RAB46 SLP096 P0000 60000 T02390150 56043</t>
  </si>
  <si>
    <t>KRDU 032151Z 18011KT 3SM RA BR FEW040 BKN050 OVC110 19/17 A2984 RMK AO2 SFC VIS 4 SLP103 P0010 T01890167</t>
  </si>
  <si>
    <t>KRDU 032251Z 17010G23KT 10SM FEW015 BKN055 OVC110 19/16 A2982 RMK AO2 RAE29 SLP096 OCNL LTG DSNT S-SW P0002 T01890161</t>
  </si>
  <si>
    <t>KRDU 032300Z 23019G24KT 2SM +TSRA BR FEW015 SCT032CB OVC055 18/16 A2987 RMK AO2 RAB2255 TSB2257 PRESRR OCNL LTGIC SW-NW TS SW-NW MOV NE P0000 T01830161</t>
  </si>
  <si>
    <t>KRDU 032303Z 22014G24KT 1SM R23R/2600VP6000FT +TSRA BR FEW012 SCT032CB OVC055 18/16 A2985 RMK AO2 RAB2255 TSB2257 OCNL LTGIC SW-NW TS SW-NW MOV NE P0002 T01830161 $</t>
  </si>
  <si>
    <t>KRDU 032308Z 22015KT 2SM R23R/2600VP6000FT TSRA BR BKN013 BKN045CB OVC055 18/17 A2986 RMK AO2 WSHFT 2253 RAB2255 TSB2257 OCNL LTGIC NE-SE TS NE-SE MOV NE P0021 T01780167 $</t>
  </si>
  <si>
    <t>KRDU 032313Z 22016G22KT 3SM R23R/4000VP6000FT TSRA BR FEW008 BKN014CB OVC055 18/17 A2986 RMK AO2 WSHFT 2253 RAB2255 TSB2257 OCNL LTGIC NE-SE TS NE-SE MOV NE P0023 T01780167 $</t>
  </si>
  <si>
    <t>KRDU 032328Z 23009KT 7SM -RA SCT013 BKN039 OVC100 18/17 A2986 RMK AO2 WSHFT 2253 RAB2255 TSB2257E27 P0024 T01780167 $</t>
  </si>
  <si>
    <t>KRDU 032351Z 23009KT 6SM -RA BR FEW014 SCT039 OVC100 17/17 A2986 RMK AO2 WSHFT 2253 RAB2255 TSB2257E27 SLP108 OCNL LTG DSNT SE P0025 60037 T01720167 10244 20172 53011 $</t>
  </si>
  <si>
    <t>KRDU 040051Z 14008KT 10SM FEW039 SCT100 BKN190 17/15 A2973 RMK AO2 RAE36 SLP065 P0003 T01670150 $</t>
  </si>
  <si>
    <t>KRDU 040151Z 19004KT 10SM FEW100 BKN210 17/16 A2976 RMK AO2 SLP075 T01670156 $</t>
  </si>
  <si>
    <t>KRDU 040219Z 18006KT 10SM FEW006 FEW075 BKN250 17/16 A2976 RMK AO2 T01720161 $</t>
  </si>
  <si>
    <t>KRDU 040251Z 18009KT 10SM FEW009 BKN065 BKN250 17/16 A2977 RMK AO2 SLP076 60003 T01670156 55030 $</t>
  </si>
  <si>
    <t>KRDU 040320Z 21008KT 10SM FEW006 BKN011 OVC060 17/16 A2977 RMK AO2 T01670156 $</t>
  </si>
  <si>
    <t>KRDU 040351Z 20007KT 10SM FEW006 BKN010 BKN055 BKN250 17/16 A2976 RMK AO2 SLP075 BKN010 V SCT T01670156 $</t>
  </si>
  <si>
    <t>KRDU 040451Z 20013G18KT 10SM BKN009 OVC060 17/16 A2975 RMK AO2 SLP070 T01720156 402440100 $</t>
  </si>
  <si>
    <t>KRDU 040551Z 21009G18KT 10SM -DZ BKN007 OVC011 18/16 A2974 RMK AO2 DZB23 SLP065 P0000 60003 T01780161 10178 20167 58010 $</t>
  </si>
  <si>
    <t>KRDU 040645Z 21011KT 10SM FEW008 BKN012 OVC050 18/16 A2971 RMK AO2 DZE08 P0000 $</t>
  </si>
  <si>
    <t>KRDU 040651Z 21010KT 10SM FEW008 BKN012 BKN048 BKN250 18/16 A2971 RMK AO2 DZE08 SLP056 P0000 T01780161 $</t>
  </si>
  <si>
    <t>KRDU 040751Z 22013KT 10SM FEW005 BKN013 BKN055 BKN250 18/16 A2970 RMK AO2 SLP053 T01780161 $</t>
  </si>
  <si>
    <t>KRDU 040851Z 22014G19KT 10SM BKN013 BKN020 BKN055 BKN250 18/16 A2970 RMK AO2 SLP055 60000 T01780156 55010 $</t>
  </si>
  <si>
    <t>KRDU 040951Z 22013KT 10SM BKN014 BKN024 BKN050 BKN250 18/16 A2971 RMK AO2 SLP058 T01780156 $</t>
  </si>
  <si>
    <t>KRDU 041022Z 24011KT 10SM BKN016 BKN021 BKN050 BKN250 18/16 A2972</t>
  </si>
  <si>
    <t>KRDU 041051Z 24011KT 10SM BKN015 BKN022 BKN034 BKN250 17/16 A2973 RMK AO2 SLP064 T01720156 $</t>
  </si>
  <si>
    <t>KRDU 041131Z 23012KT 10SM SCT014 SCT035 SCT250 17/15 A2974 RMK AO2 T01720150 $</t>
  </si>
  <si>
    <t>KRDU 041151Z 23014KT 10SM FEW014 FEW035 SCT250 17/15 A2975 RMK AO2 SLP070 60000 70040 T01720150 10178 20172 53014 $</t>
  </si>
  <si>
    <t>KRDU 041251Z 24012G18KT 10SM BKN014 18/16 A2975 RMK AO2 SLP072 T01830156</t>
  </si>
  <si>
    <t>KRDU 041334Z 25010KT 10SM BKN017 19/15 A2975 RMK AO2 T01890150</t>
  </si>
  <si>
    <t>KRDU 041351Z 24011KT 10SM SCT017 19/16 A2975 RMK AO2 SLP071 T01940156</t>
  </si>
  <si>
    <t>KRDU 041451Z 23015KT 10SM FEW024 22/16 A2976 RMK AO2 SLP076 T02170156 53006</t>
  </si>
  <si>
    <t>KRDU 041551Z 24020KT 10SM SCT036 24/15 A2978 RMK AO2 SLP079 T02390150</t>
  </si>
  <si>
    <t>KRDU 041651Z 24019G26KT 10SM SCT045 SCT250 24/13 A2976 RMK AO2 PK WND 24027/1600 SLP074 T02440128</t>
  </si>
  <si>
    <t>KRDU 041751Z 24016G23KT 10SM SCT060 SCT250 26/11 A2975 RMK AO2 SLP070 T02560106 10267 20172 58004</t>
  </si>
  <si>
    <t>KRDU 041851Z 25014G22KT 10SM FEW060 SCT250 27/11 A2973 RMK AO2 SLP063 T02720106</t>
  </si>
  <si>
    <t>KRDU 041951Z 23018G27KT 10SM FEW065 BKN250 27/11 A2973 RMK AO2 PK WND 23027/1946 SLP063 T02720106</t>
  </si>
  <si>
    <t>KRDU 042051Z 24012G21KT 10SM FEW070 BKN250 28/09 A2974 RMK AO2 SLP064 T02780089 55005</t>
  </si>
  <si>
    <t>KRDU 042151Z 24014G20KT 10SM FEW070 BKN250 27/10 A2974 RMK AO2 SLP066 T02720100</t>
  </si>
  <si>
    <t>KRDU 042251Z 26012KT 10SM FEW070 SCT250 26/09 A2976 RMK AO2 SLP072 T02610089</t>
  </si>
  <si>
    <t>KRDU 042351Z 26004KT 10SM FEW250 23/09 A2977 RMK AO2 SLP078 T02280094 10278 20228 53013</t>
  </si>
  <si>
    <t>KRDU 050051Z 23003KT 10SM FEW250 22/09 A2979 RMK AO2 SLP084 T02220094</t>
  </si>
  <si>
    <t>KRDU 050151Z 22005KT 10SM FEW250 20/11 A2982 RMK AO2 SLP093 T02000106</t>
  </si>
  <si>
    <t>KRDU 050251Z 23004KT 10SM FEW250 19/11 A2983 RMK AO2 SLP098 T01890106 51019</t>
  </si>
  <si>
    <t>KRDU 050351Z 24005KT 10SM CLR 18/11 A2984 RMK AO2 SLP099 T01830106</t>
  </si>
  <si>
    <t>KRDU 050451Z 21003KT 10SM FEW250 18/11 A2984 RMK AO2 SLP101 T01780106 402780172</t>
  </si>
  <si>
    <t>KRDU 050551Z 00000KT 10SM SCT250 17/11 A2984 RMK AO2 SLP101 T01720111 10233 20150 50003</t>
  </si>
  <si>
    <t>KRDU 050651Z 16003KT 10SM FEW250 16/11 A2985 RMK AO2 SLP105 T01610111</t>
  </si>
  <si>
    <t>KRDU 050751Z 00000KT 10SM FEW250 15/11 A2985 RMK AO2 SLP103 T01500111</t>
  </si>
  <si>
    <t>KRDU 050851Z 00000KT 10SM FEW250 13/11 A2986 RMK AO2 SLP106 T01330111 51005</t>
  </si>
  <si>
    <t>KRDU 050951Z 00000KT 10SM FEW250 13/11 A2989 RMK AO2 SLP116 T01330111</t>
  </si>
  <si>
    <t>KRDU 051051Z 00000KT 10SM FEW150 FEW250 12/11 A2991 RMK AO2 SLP125 T01220106</t>
  </si>
  <si>
    <t>KRDU 051151Z 00000KT 10SM FEW150 FEW250 14/12 A2993 RMK AO2 SLP132 T01390117 10172 20117 51025</t>
  </si>
  <si>
    <t>KRDU 051251Z 00000KT 10SM BKN250 19/13 A2992 RMK AO2 SLP129 T01890128</t>
  </si>
  <si>
    <t>KRDU 051351Z 06006KT 10SM BKN250 22/10 A2993 RMK AO2 SLP131 T02170100</t>
  </si>
  <si>
    <t>KRDU 051451Z 10006KT 10SM BKN250 23/09 A2993 RMK AO2 SLP132 T02330089 53000</t>
  </si>
  <si>
    <t>KRDU 051551Z 14007KT 10SM BKN250 25/08 A2992 RMK AO2 SLP129 T02500083</t>
  </si>
  <si>
    <t>KRDU 051651Z 14006KT 10SM FEW150 BKN220 OVC250 25/09 A2991 RMK AO2 SLP123 T02500094</t>
  </si>
  <si>
    <t>KRDU 051751Z 19008KT 10SM FEW075 SCT180 OVC250 25/11 A2990 RMK AO2 SLP120 T02500106 10250 20139 58012</t>
  </si>
  <si>
    <t>KRDU 051851Z 19007KT 10SM FEW090 BKN160 OVC250 24/12 A2988 RMK AO2 SLP114 T02390117</t>
  </si>
  <si>
    <t>KRDU 051951Z 25009KT 7SM -RA BKN100 BKN160 OVC250 21/14 A2990 RMK AO2 RAB40 SLP124 P0000 T02110144</t>
  </si>
  <si>
    <t>KRDU 052051Z 25006KT 5SM -RA BR BKN100 OVC160 18/17 A2993 RMK AO2 SLP134 OCNL LTG DSNT S-W P0004 60004 T01830167 53012</t>
  </si>
  <si>
    <t>KRDU 052151Z 23007KT 3SM TSRA BR FEW065CB BKN085 OVC110 17/16 A2997 RMK AO2 TSB47 SLP146 OCNL LTGICCG SW TS SW MOV NE P0010 T01720156</t>
  </si>
  <si>
    <t>KRDU 052236Z 17014KT 5SM -RA BR FEW065 BKN075 OVC110 17/16 A2992 RMK AO2 TSE35 PRESFR OCNL LTG DSNT SE P0016 T01720156</t>
  </si>
  <si>
    <t>KRDU 052251Z 15012KT 7SM -RA FEW065 BKN075 OVC110 17/15 A2989 RMK AO2 TSE35 PRESFR SLP118 OCNL LTG DSNT SE P0017 T01670150</t>
  </si>
  <si>
    <t>KRDU 052351Z 15014KT 10SM -RA FEW035 SCT060 BKN110 OVC130 17/15 A2981 RMK AO2 SLP092 P0001 60032 T01720150 10256 20167 58041</t>
  </si>
  <si>
    <t>KRDU 060051Z 16010KT 10SM FEW065 SCT110 BKN190 18/14 A2981 RMK AO2 RAE37 SLP092 P0000 T01780144</t>
  </si>
  <si>
    <t>KRDU 060151Z 16012G19KT 10SM FEW100 BKN200 18/14 A2979 RMK AO2 SLP084 T01780144</t>
  </si>
  <si>
    <t>KRDU 060251Z 17011KT 10SM FEW100 BKN200 18/14 A2976 RMK AO2 SLP075 60000 T01780144 58016</t>
  </si>
  <si>
    <t>KRDU 060351Z 18010KT 10SM OVC210 17/15 A2973 RMK AO2 SLP064 T01720150</t>
  </si>
  <si>
    <t>KRDU 060451Z 20005KT 10SM OVC240 17/15 A2971 RMK AO2 SLP056 T01670150 402560117</t>
  </si>
  <si>
    <t>KRDU 060551Z 19004KT 10SM FEW060 BKN250 17/14 A2970 RMK AO2 SLP052 60000 T01670144 10178 20167 56022</t>
  </si>
  <si>
    <t>KRDU 060651Z 00000KT 10SM FEW040 FEW055 SCT210 BKN250 16/14 A2969 RMK AO2 SLP051 T01560144</t>
  </si>
  <si>
    <t>KRDU 060724Z 17003KT 10SM OVC028 17/15 A2970 RMK AO2 T01670150</t>
  </si>
  <si>
    <t>KRDU 060751Z 15007KT 10SM FEW015 BKN025 BKN055 BKN250 17/15 A2968 RMK AO2 RAB32E43 SLP047 P0000 T01670150</t>
  </si>
  <si>
    <t>KRDU 060802Z 14006KT 10SM FEW015 SCT025 SCT055 SCT250 17/15 A2966</t>
  </si>
  <si>
    <t>KRDU 060851Z 17005KT 10SM FEW025 SCT060 BKN250 16/15 A2962 RMK AO2 SLP028 60000 T01610150 58024</t>
  </si>
  <si>
    <t>KRDU 060951Z 15007KT 10SM BKN027 BKN045 OVC060 17/15 A2959 RMK AO2 LTG DSNT W SLP016 T01670150</t>
  </si>
  <si>
    <t>KRDU 061021Z 16005KT 10SM SCT026 BKN050 BKN250 17/15 A2958 RMK AO2 LTG DSNT W AND NW T01720150</t>
  </si>
  <si>
    <t>KRDU 061051Z 14008KT 10SM FEW025 BKN060 BKN120 BKN250 17/15 A2955 RMK AO2 SLP002 T01670150</t>
  </si>
  <si>
    <t>KRDU 061129Z 15014G19KT 10SM TS SCT012CB BKN021 BKN065 OVC250 17/15 A2952 RMK AO2 TSB29 PRESFR OCNL LTGICCG W TS W MOV NE T01720150</t>
  </si>
  <si>
    <t>KRDU 061151Z 18015G25KT 7SM -TSRA BKN012CB BKN025 OVC050 17/16 A2953 RMK AO2 RAB39 TSB29 SLP997 OCNL LTGICCG W-NW TS W-NW MOV NE P0000 60000 70032 T01720156 10172 20156 56030</t>
  </si>
  <si>
    <t>KRDU 061242Z 19013G20KT 6SM -RA BR BKN010 OVC025 18/16 A2949 RMK AO2 TSE41 P0008 T01780161</t>
  </si>
  <si>
    <t>KRDU 061251Z 19014G19KT 8SM -RA BKN010 OVC025 18/16 A2948 RMK AO2 TSE41 SLP980 P0009 T01780161</t>
  </si>
  <si>
    <t>KRDU 061351Z 22022G32KT 10SM BKN012 BKN030 19/16 A2946 RMK AO2 PK WND 23032/1348 RAE16 SLP973 P0000 T01890161</t>
  </si>
  <si>
    <t>KRDU 061418Z 22018G27KT 10SM BKN015 BKN032 20/16 A2944 RMK AO2 PK WND 22027/1414 T02000156</t>
  </si>
  <si>
    <t>KRDU 061444Z 24031G45KT 10SM SCT025TCU 19/13 A2945 RMK AO2 PK WND 24045/1442 TCU NE AND E-SE T01940128</t>
  </si>
  <si>
    <t>KRDU 061451Z 23030G45KT 10SM SCT027TCU 18/11 A2946 RMK AO2 PK WND 24045/1442 SLP972 TCU NE AND E-SE 60009 T01830111 56025</t>
  </si>
  <si>
    <t>KRDU 061551Z 23026G34KT 10SM SCT040 18/07 A2947 RMK AO2 PK WND 24041/1502 SLP978 TCU DSNT NE T01830072</t>
  </si>
  <si>
    <t>KRDU 061651Z 24020G35KT 10SM BKN050 17/05 A2949 RMK AO2 PK WND 23036/1619 SLP983 T01670050 $</t>
  </si>
  <si>
    <t>KRDU 061751Z 26017G28KT 10SM BKN050 BKN075 18/06 A2948 RMK AO2 PK WND 26035/1713 SLP981 60009 T01780056 10211 20161 50009 $</t>
  </si>
  <si>
    <t>KRDU 061851Z 26022G32KT 10SM -RA BKN050 BKN075 17/04 A2949 RMK AO2 PK WND 23034/1834 RAB50 SLP984 P0000 T01670044</t>
  </si>
  <si>
    <t>KRDU 061951Z 25015G24KT 10SM FEW055 BKN080 BKN100 18/06 A2948 RMK AO2 PK WND 25036/1853 RAE18 SLP980 P0000 T01780056</t>
  </si>
  <si>
    <t>KRDU 062051Z 26014G29KT 10SM FEW055 BKN075 BKN100 17/04 A2950 RMK AO2 PK WND 24030/2003 RAB1957E20 SLP986 P0000 60000 T01720044 53005</t>
  </si>
  <si>
    <t>KRDU 062151Z 26011G28KT 230V290 10SM FEW055 BKN070 BKN100 17/03 A2953 RMK AO2 PK WND 26031/2135 SLP995 T01670028</t>
  </si>
  <si>
    <t>KRDU 062251Z 25017G32KT 10SM FEW050 BKN065 BKN100 16/01 A2956 RMK AO2 PK WND 27032/2242 SLP007 T01610006</t>
  </si>
  <si>
    <t>KRDU 062351Z 27013G25KT 10SM FEW050 BKN075 BKN110 BKN130 15/M01 A2960 RMK AO2 PK WND 27032/2256 SLP020 60000 T01501006 10183 20133 53032</t>
  </si>
  <si>
    <t>KRDU 070051Z 26010KT 10SM FEW050 BKN070 BKN150 14/01 A2963 RMK AO2 SLP031 T01390006</t>
  </si>
  <si>
    <t>KRDU 070151Z 27013G23KT 240V300 10SM SCT070 SCT150 12/M01 A2968 RMK AO2 PK WND 27028/0112 SLP048 T01221011</t>
  </si>
  <si>
    <t>KRDU 070251Z 26010G18KT 10SM FEW095 11/M01 A2969 RMK AO2 PK WND 26028/0205 SLP052 T01111011 51031</t>
  </si>
  <si>
    <t>KRDU 070351Z 25010KT 10SM FEW060 11/M01 A2968 RMK AO2 SLP048 T01061006</t>
  </si>
  <si>
    <t>KRDU 070451Z 25010KT 10SM FEW055 10/00 A2968 RMK AO2 SLP047 T01000000 402110100</t>
  </si>
  <si>
    <t>KRDU 070551Z 25010KT 10SM FEW050 09/00 A2969 RMK AO2 SLP051 T00940000 10150 20094 55001</t>
  </si>
  <si>
    <t>KRDU 070651Z 25011KT 10SM BKN070 09/01 A2968 RMK AO2 SLP049 T00940006</t>
  </si>
  <si>
    <t>KRDU 070751Z 25012G20KT 10SM FEW050 BKN065 09/01 A2968 RMK AO2 SLP047 T00940006</t>
  </si>
  <si>
    <t>KRDU 070851Z 27012G19KT 10SM FEW065 09/M01 A2968 RMK AO2 SLP048 T00891011 55002</t>
  </si>
  <si>
    <t>KRDU 070951Z 25011G16KT 10SM FEW065 08/M01 A2968 RMK AO2 SLP050 T00831011</t>
  </si>
  <si>
    <t>KRDU 071051Z 26010G18KT 10SM FEW060 BKN065 09/M01 A2970 RMK AO2 SLP055 T00891011</t>
  </si>
  <si>
    <t>KRDU 071151Z 27011G19KT 10SM BKN065 09/M01 A2972 RMK AO2 SLP063 70009 T00891011 10100 20078 53014</t>
  </si>
  <si>
    <t>KRDU 071251Z 28009G17KT 240V310 10SM BKN060 BKN110 10/M02 A2974 RMK AO2 SLP068 T01001022</t>
  </si>
  <si>
    <t>KRDU 071351Z 30010G27KT 280V360 10SM BKN060 BKN110 BKN250 11/M04 A2974 RMK AO2 PK WND 31030/1332 SLP071 T01061039 $</t>
  </si>
  <si>
    <t>KRDU 071451Z 30014G26KT 270V340 10SM BKN060 BKN250 11/M04 A2976 RMK AO2 PK WND 31030/1437 SLP077 T01061044 53014</t>
  </si>
  <si>
    <t>KRDU 071551Z 31011G24KT 270V360 10SM BKN060 12/M04 A2978 RMK AO2 PK WND 31030/1520 SLP082 T01171039</t>
  </si>
  <si>
    <t>KRDU 071651Z 31015G23KT 10SM BKN065 13/M04 A2977 RMK AO2 PK WND 30030/1631 SLP078 T01281039</t>
  </si>
  <si>
    <t>KRDU 071751Z 30015G26KT 270V340 10SM BKN065 BKN250 14/M03 A2976 RMK AO2 PK WND 29027/1658 SLP076 T01441033 10144 20089 58001</t>
  </si>
  <si>
    <t>KRDU 071851Z 28013G27KT 10SM BKN065 BKN080 BKN250 14/M03 A2977 RMK AO2 PK WND 26031/1818 SLP079 T01391028</t>
  </si>
  <si>
    <t>KRDU 071951Z 31017G28KT 10SM BKN070 BKN085 BKN250 14/M03 A2977 RMK AO2 PK WND 33028/1949 SLP082 T01391033</t>
  </si>
  <si>
    <t>KRDU 072051Z 31012G20KT 280V350 10SM SCT065 SCT250 14/M02 A2977 RMK AO2 PK WND 31026/1953 SLP081 T01391022 51005</t>
  </si>
  <si>
    <t>KRDU 072151Z 28015G22KT 10SM SCT070 BKN250 13/M03 A2980 RMK AO2 SLP090 T01331028</t>
  </si>
  <si>
    <t>KRDU 072251Z 30008G15KT 10SM FEW065 SCT140 BKN250 13/M03 A2983 RMK AO2 PK WND 29026/2207 SLP099 T01281033</t>
  </si>
  <si>
    <t>KRDU 072351Z 34010G24KT 310V020 10SM FEW065 SCT140 BKN250 11/M05 A2988 RMK AO2 PRESRR SLP118 T01111050 10150 20111 53036</t>
  </si>
  <si>
    <t>KRDU 080051Z 33008G17KT 10SM FEW070 FEW140 SCT250 10/M05 A2993 RMK AO2 SLP135 T01001050</t>
  </si>
  <si>
    <t>KRDU 080151Z 31010G19KT 10SM FEW070 SCT250 09/M05 A2996 RMK AO2 SLP143 T00941050</t>
  </si>
  <si>
    <t>KRDU 080251Z 00000KT 10SM FEW250 09/M05 A2997 RMK AO2 SLP147 T00891050 51028</t>
  </si>
  <si>
    <t>KRDU 080351Z 29003KT 10SM FEW250 08/M04 A2997 RMK AO2 SLP148 T00831044</t>
  </si>
  <si>
    <t>KRDU 080451Z 00000KT 10SM CLR 07/M03 A2998 RMK AO2 SLP151 T00721033 401500072</t>
  </si>
  <si>
    <t>KRDU 080551Z 00000KT 10SM CLR 06/M03 A2999 RMK AO2 SLP154 T00561033 10111 20056 53007</t>
  </si>
  <si>
    <t>KRDU 080651Z 00000KT 10SM CLR 04/M03 A2999 RMK AO2 SLP155 T00441028</t>
  </si>
  <si>
    <t>KRDU 080751Z 00000KT 10SM CLR 02/M02 A2999 RMK AO2 SLP155 T00221022</t>
  </si>
  <si>
    <t>KRDU 080851Z 00000KT 10SM FEW250 02/M02 A3000 RMK AO2 SLP158 T00171017 53004</t>
  </si>
  <si>
    <t>KRDU 080951Z 00000KT 10SM FEW250 03/M01 A3002 RMK AO2 SLP165 T00281011</t>
  </si>
  <si>
    <t>KRDU 081051Z 00000KT 10SM FEW250 02/M01 A3005 RMK AO2 SLP176 T00171011</t>
  </si>
  <si>
    <t>KRDU 081151Z 22004KT 10SM BKN250 04/01 A3008 RMK AO2 SLP187 T00390006 10056 20011 53028</t>
  </si>
  <si>
    <t>KRDU 081251Z 00000KT 10SM BKN220 08/00 A3010 RMK AO2 SLP192 T00830000</t>
  </si>
  <si>
    <t>KRDU 081351Z VRB06KT 10SM SCT200 BKN250 12/M03 A3010 RMK AO2 SLP192 T01171028</t>
  </si>
  <si>
    <t>KRDU 081451Z VRB06KT 10SM FEW200 BKN250 13/M06 A3011 RMK AO2 SLP197 T01281056 53010</t>
  </si>
  <si>
    <t>KRDU 081551Z VRB05KT 10SM SCT250 14/M08 A3011 RMK AO2 SLP195 T01391078</t>
  </si>
  <si>
    <t>KRDU 081651Z 32007KT 10SM SCT250 16/M08 A3008 RMK AO2 SLP187 T01561078</t>
  </si>
  <si>
    <t>KRDU 081751Z VRB03KT 10SM SCT250 17/M07 A3006 RMK AO2 SLP178 T01671072 10172 20039 58018</t>
  </si>
  <si>
    <t>KRDU 081851Z 31006KT 10SM SCT250 19/M06 A3004 RMK AO2 SLP173 T01891056</t>
  </si>
  <si>
    <t>KRDU 081951Z 05005KT 10SM SCT250 18/M07 A3002 RMK AO2 SLP166 T01831072</t>
  </si>
  <si>
    <t>KRDU 082051Z 25006KT 10SM SCT250 18/M06 A3001 RMK AO2 SLP161 T01831056 56017</t>
  </si>
  <si>
    <t>KRDU 082151Z 29005KT 10SM SCT250 19/M05 A3001 RMK AO2 SLP161 T01891050</t>
  </si>
  <si>
    <t>KRDU 082251Z 29006KT 10SM SCT250 18/M04 A3002 RMK AO2 SLP164 T01781039</t>
  </si>
  <si>
    <t>KRDU 082351Z 27004KT 10SM FEW250 15/M03 A3003 RMK AO2 SLP168 T01501033 10194 20150 53006</t>
  </si>
  <si>
    <t>KRDU 090051Z 17004KT 10SM FEW250 13/00 A3004 RMK AO2 SLP173 T01280000</t>
  </si>
  <si>
    <t>KRDU 090151Z 00000KT 10SM CLR 11/01 A3006 RMK AO2 SLP178 T01060011</t>
  </si>
  <si>
    <t>KRDU 090251Z 00000KT 10SM CLR 09/01 A3008 RMK AO2 SLP184 T00890006 53017</t>
  </si>
  <si>
    <t>KRDU 090351Z 00000KT 10SM CLR 08/01 A3009 RMK AO2 SLP189 T00830006</t>
  </si>
  <si>
    <t>KRDU 090451Z 00000KT 10SM CLR 08/01 A3010 RMK AO2 SLP191 T00830011 401940011</t>
  </si>
  <si>
    <t>KRDU 090551Z 00000KT 10SM FEW250 07/01 A3010 RMK AO2 SLP192 T00720011 10150 20067 51008</t>
  </si>
  <si>
    <t>KRDU 090651Z 00000KT 10SM FEW250 06/01 A3010 RMK AO2 SLP192 T00560011</t>
  </si>
  <si>
    <t>KRDU 090751Z 00000KT 10SM FEW250 05/02 A3011 RMK AO2 SLP194 T00500017</t>
  </si>
  <si>
    <t>KRDU 090851Z 00000KT 10SM FEW250 06/02 A3012 RMK AO2 SLP199 T00560017 53007</t>
  </si>
  <si>
    <t>KRDU 090951Z 06003KT 10SM FEW250 05/02 A3014 RMK AO2 SLP204 T00500017</t>
  </si>
  <si>
    <t>KRDU 091051Z 00000KT 10SM FEW250 05/02 A3016 RMK AO2 SLP211 T00500017</t>
  </si>
  <si>
    <t>KRDU 091151Z 00000KT 10SM SCT250 06/03 A3019 RMK AO2 SLP222 T00560028 10072 20033 53022</t>
  </si>
  <si>
    <t>KRDU 091251Z 00000KT 10SM SCT250 11/05 A3021 RMK AO2 SLP229 T01060050</t>
  </si>
  <si>
    <t>KRDU 091351Z 00000KT 10SM FEW250 15/02 A3022 RMK AO2 SLP232 T01500017</t>
  </si>
  <si>
    <t>KRDU 091451Z 20003KT 10SM FEW250 18/03 A3023 RMK AO2 SLP236 T01830028 51015</t>
  </si>
  <si>
    <t>KRDU 091551Z VRB03KT 10SM FEW250 21/00 A3023 RMK AO2 SLP236 T02060000</t>
  </si>
  <si>
    <t>KRDU 091651Z 22008KT 10SM FEW250 22/00 A3021 RMK AO2 SLP230 T02220000</t>
  </si>
  <si>
    <t>KRDU 091751Z 25005KT 10SM BKN250 23/M02 A3021 RMK AO2 SLP227 T02331017 10233 20056 58009</t>
  </si>
  <si>
    <t>KRDU 091851Z 24007KT 10SM BKN250 24/00 A3019 RMK AO2 SLP223 T02390000</t>
  </si>
  <si>
    <t>KRDU 091951Z 24006KT 10SM SCT250 25/M01 A3017 RMK AO2 SLP214 T02501011</t>
  </si>
  <si>
    <t>KRDU 092051Z 22009G17KT 10SM FEW250 24/M02 A3016 RMK AO2 SLP212 T02441017 56015</t>
  </si>
  <si>
    <t>KRDU 092151Z 19010KT 10SM FEW250 24/M01 A3016 RMK AO2 SLP211 T02441011</t>
  </si>
  <si>
    <t>KRDU 092251Z 18007KT 10SM FEW250 23/M02 A3016 RMK AO2 SLP210 T02281017</t>
  </si>
  <si>
    <t>KRDU 092351Z 17003KT 10SM FEW250 21/M02 A3017 RMK AO2 SLP213 T02111017 10250 20200 53001</t>
  </si>
  <si>
    <t>KRDU 100051Z 00000KT 10SM SCT250 18/01 A3019 RMK AO2 SLP221 T01780011</t>
  </si>
  <si>
    <t>KRDU 100151Z 20005KT 10SM SCT250 17/02 A3021 RMK AO2 SLP228 T01670017</t>
  </si>
  <si>
    <t>KRDU 100251Z 19006KT 10SM BKN250 17/02 A3022 RMK AO2 SLP231 T01670017 51018</t>
  </si>
  <si>
    <t>KRDU 100351Z 20009KT 10SM BKN250 16/02 A3023 RMK AO2 SLP234 T01610022</t>
  </si>
  <si>
    <t>KRDU 100451Z 20008KT 10SM BKN250 15/03 A3024 RMK AO2 SLP238 T01500028 402500033</t>
  </si>
  <si>
    <t>KRDU 100551Z 21009KT 10SM FEW200 BKN250 14/04 A3024 RMK AO2 SLP237 T01390039 10206 20139 50005</t>
  </si>
  <si>
    <t>KRDU 100651Z 21008KT 10SM BKN250 13/05 A3024 RMK AO2 SLP237 T01280050</t>
  </si>
  <si>
    <t>KRDU 100751Z 22006KT 10SM BKN250 11/05 A3025 RMK AO2 SLP240 T01060050</t>
  </si>
  <si>
    <t>KRDU 100851Z 21006KT 10SM BKN250 11/06 A3026 RMK AO2 SLP244 T01110061 53007</t>
  </si>
  <si>
    <t>KRDU 100951Z 22005KT 10SM BKN250 11/07 A3027 RMK AO2 SLP247 T01060067</t>
  </si>
  <si>
    <t>KRDU 101051Z 23005KT 10SM BKN250 09/07 A3030 RMK AO2 SLP257 T00940067</t>
  </si>
  <si>
    <t>KRDU 101151Z 24006KT 10SM BKN250 12/08 A3032 RMK AO2 SLP265 T01170078 10139 20094 53021</t>
  </si>
  <si>
    <t>KRDU 101251Z 23008KT 10SM BKN250 14/09 A3034 RMK AO2 SLP271 T01440089</t>
  </si>
  <si>
    <t>KRDU 101351Z 23011KT 10SM BKN250 17/09 A3034 RMK AO2 SLP272 T01720094</t>
  </si>
  <si>
    <t>KRDU 101451Z 24009KT 10SM BKN250 19/09 A3035 RMK AO2 SLP275 T01940089 51009</t>
  </si>
  <si>
    <t>KRDU 101551Z 21009G17KT 10SM BKN250 21/07 A3033 RMK AO2 SLP270 T02110067</t>
  </si>
  <si>
    <t>KRDU 101651Z 23011G17KT 10SM BKN250 23/08 A3031 RMK AO2 SLP263 T02330083</t>
  </si>
  <si>
    <t>KRDU 101751Z 20011G16KT 10SM BKN250 24/08 A3029 RMK AO2 SLP255 T02440078 10244 20122 58020</t>
  </si>
  <si>
    <t>KRDU 101851Z 22014G18KT 10SM BKN250 25/07 A3026 RMK AO2 SLP245 T02500067</t>
  </si>
  <si>
    <t>KRDU 101951Z 22007KT 10SM BKN250 25/07 A3024 RMK AO2 SLP237 T02500072</t>
  </si>
  <si>
    <t>KRDU 102051Z 20008KT 10SM BKN250 26/08 A3023 RMK AO2 SLP235 T02560078 56019</t>
  </si>
  <si>
    <t>KRDU 102151Z 23013KT 10SM BKN250 24/08 A3023 RMK AO2 SLP235 T02440083</t>
  </si>
  <si>
    <t>KRDU 102251Z 24009KT 10SM BKN250 23/08 A3023 RMK AO2 SLP235 T02330078</t>
  </si>
  <si>
    <t>KRDU 102351Z 20008KT 10SM FEW200 BKN250 22/07 A3023 RMK AO2 SLP234 T02220067 10256 20217 58001</t>
  </si>
  <si>
    <t>KRDU 110051Z 16005KT 10SM BKN220 BKN250 21/07 A3024 RMK AO2 SLP236 T02060072</t>
  </si>
  <si>
    <t>KRDU 110151Z 19006KT 10SM SCT250 19/08 A3025 RMK AO2 SLP243 T01940078</t>
  </si>
  <si>
    <t>KRDU 110251Z 19008KT 10SM SCT250 19/08 A3026 RMK AO2 SLP244 T01890083 51010</t>
  </si>
  <si>
    <t>KRDU 110351Z 19011KT 10SM FEW150 SCT230 18/11 A3026 RMK AO2 SLP243 T01830106</t>
  </si>
  <si>
    <t>KRDU 110451Z 21010KT 10SM FEW150 SCT230 17/11 A3027 RMK AO2 SLP245 T01720111 402560094</t>
  </si>
  <si>
    <t>KRDU 110551Z 21009KT 10SM FEW200 17/11 A3027 RMK AO2 SLP247 T01670106 10222 20167 53004</t>
  </si>
  <si>
    <t>KRDU 110651Z 21008KT 10SM FEW200 16/11 A3027 RMK AO2 SLP246 T01560111</t>
  </si>
  <si>
    <t>KRDU 110751Z 21009KT 10SM FEW200 16/11 A3026 RMK AO2 SLP243 T01560111</t>
  </si>
  <si>
    <t>KRDU 110851Z 22011KT 10SM FEW250 15/11 A3026 RMK AO2 SLP244 T01500111 55003</t>
  </si>
  <si>
    <t>KRDU 110951Z 23005KT 10SM FEW250 13/11 A3027 RMK AO2 SLP247 T01330111</t>
  </si>
  <si>
    <t>KRDU 111051Z 23006KT 10SM FEW250 13/11 A3029 RMK AO2 SLP255 T01280106</t>
  </si>
  <si>
    <t>KRDU 111151Z 23008KT 10SM FEW250 15/12 A3030 RMK AO2 SLP259 T01500122 10167 20128 53014</t>
  </si>
  <si>
    <t>KRDU 111251Z 24010KT 10SM FEW250 18/12 A3031 RMK AO2 SLP262 T01780122</t>
  </si>
  <si>
    <t>KRDU 111351Z 24012G22KT 10SM FEW250 20/12 A3032 RMK AO2 SLP263 T02000122</t>
  </si>
  <si>
    <t>KRDU 111451Z 23017G21KT 10SM FEW010 FEW250 22/11 A3032 RMK AO2 SLP263 FU FEW010 T02220111 51005</t>
  </si>
  <si>
    <t>KRDU 111551Z 22013KT 10SM FEW010 FEW250 24/12 A3031 RMK AO2 SLP259 FU FEW010 T02390117</t>
  </si>
  <si>
    <t>KRDU 111651Z 23014KT 10SM SCT010 SCT050 SCT250 25/12 A3028 RMK AO2 SLP252 FU SCT010 T02500117</t>
  </si>
  <si>
    <t>KRDU 111751Z 23009G19KT 10SM FEW010 FEW060 FEW250 27/12 A3026 RMK AO2 SLP243 FU FEW010 T02670117 10267 20150 58020</t>
  </si>
  <si>
    <t>KRDU 111851Z 22008KT 10SM FEW060 FEW250 27/11 A3023 RMK AO2 SLP235 T02720106</t>
  </si>
  <si>
    <t>KRDU 111951Z 24007KT 210V280 10SM FEW060 FEW250 27/10 A3020 RMK AO2 SLP224 T02720100</t>
  </si>
  <si>
    <t>KRDU 112051Z 24008G20KT 10SM FEW060 FEW250 27/09 A3019 RMK AO2 SLP219 T02720094 56024</t>
  </si>
  <si>
    <t>KRDU 112151Z 24009KT 10SM FEW060 FEW250 27/09 A3018 RMK AO2 SLP217 T02720094</t>
  </si>
  <si>
    <t>KRDU 112251Z 21009KT 10SM FEW250 26/09 A3018 RMK AO2 SLP216 T02560089</t>
  </si>
  <si>
    <t>KRDU 112351Z 20006KT 8SM FEW250 24/09 A3017 RMK AO2 SLP213 T02440089 10278 20239 57006</t>
  </si>
  <si>
    <t>KRDU 120051Z 18005KT 8SM FEW250 23/09 A3019 RMK AO2 SLP218 T02280094</t>
  </si>
  <si>
    <t>KRDU 120151Z 19006KT 10SM FEW250 21/09 A3019 RMK AO2 SLP220 T02110094</t>
  </si>
  <si>
    <t>KRDU 120251Z 20010KT 10SM FEW250 21/10 A3020 RMK AO2 SLP222 T02060100 51009</t>
  </si>
  <si>
    <t>KRDU 120351Z 21012G18KT 10SM FEW250 19/12 A3021 RMK AO2 SLP225 T01940117</t>
  </si>
  <si>
    <t>KRDU 120451Z 21009KT 10SM FEW250 18/12 A3022 RMK AO2 SLP231 T01830117 402780128</t>
  </si>
  <si>
    <t>KRDU 120551Z 21011KT 10SM FEW250 18/12 A3021 RMK AO2 SLP227 T01780122 10244 20178 50005</t>
  </si>
  <si>
    <t>KRDU 120651Z 21010KT 10SM FEW250 17/12 A3020 RMK AO2 SLP223 T01720122</t>
  </si>
  <si>
    <t>KRDU 120751Z 23007KT 10SM FEW250 15/12 A3019 RMK AO2 SLP220 T01500117</t>
  </si>
  <si>
    <t>KRDU 120851Z 24006KT 10SM FEW250 14/12 A3019 RMK AO2 SLP221 T01440117 55006</t>
  </si>
  <si>
    <t>KRDU 120951Z 25005KT 10SM SCT075 SCT250 14/12 A3021 RMK AO2 SLP225 T01390117</t>
  </si>
  <si>
    <t>KRDU 121051Z 24006KT 10SM FEW075 FEW120 SCT250 14/12 A3023 RMK AO2 SLP232 T01390117</t>
  </si>
  <si>
    <t>KRDU 121151Z 23006KT 10SM FEW075 BKN250 16/12 A3024 RMK AO2 SLP236 T01560122 10178 20133 51015</t>
  </si>
  <si>
    <t>KRDU 121251Z VRB06KT 10SM FEW070 BKN250 18/13 A3025 RMK AO2 SLP238 T01830128</t>
  </si>
  <si>
    <t>KRDU 121351Z 22006KT 10SM FEW075 BKN250 21/13 A3025 RMK AO2 SLP238 T02060133</t>
  </si>
  <si>
    <t>KRDU 121451Z 23004KT 10SM FEW080 BKN250 23/13 A3025 RMK AO2 SLP240 T02280128 51005</t>
  </si>
  <si>
    <t>KRDU 121551Z 00000KT 10SM FEW080 BKN250 24/12 A3025 RMK AO2 SLP239 T02440122</t>
  </si>
  <si>
    <t>KRDU 121651Z 00000KT 10SM FEW010 FEW050 FEW090 BKN250 25/12 A3024 RMK AO2 SLP236 FU FEW010 T02500117</t>
  </si>
  <si>
    <t>KRDU 121751Z 10SM FEW010 SCT055 BKN250 27/12 A3022 RMK AO2 SLP228 FU FEW010 T02670117 10272 20156 58012</t>
  </si>
  <si>
    <t>KRDU 121851Z 18005KT 10SM SCT065 OVC250 27/11 A3020 RMK AO2 SLP223 T02720111</t>
  </si>
  <si>
    <t>KRDU 121951Z 00000KT 10SM SCT075 OVC250 27/09 A3018 RMK AO2 SLP217 T02720094</t>
  </si>
  <si>
    <t>KRDU 122051Z 00000KT 10SM FEW075 SCT100 OVC250 28/10 A3018 RMK AO2 SLP216 T02780100 56012</t>
  </si>
  <si>
    <t>KRDU 122151Z 26006KT 10SM FEW075 SCT100 OVC250 27/11 A3018 RMK AO2 SLP217 T02670111</t>
  </si>
  <si>
    <t>KRDU 122251Z 00000KT 10SM SCT065TCU SCT120 BKN250 27/13 A3019 RMK AO2 SLP220 CB DSNT E-S TCU OHD-SE AND DSNT NE T02670128</t>
  </si>
  <si>
    <t>KRDU 122351Z 03003KT 10SM SCT065 SCT120 BKN250 24/12 A3020 RMK AO2 SLP224 CB DSNT E T02390122 10283 20239 53008</t>
  </si>
  <si>
    <t>KRDU 130051Z 00000KT 10SM SCT080 BKN250 22/12 A3023 RMK AO2 SLP232 OCNL LTG DSNT E T02170122</t>
  </si>
  <si>
    <t>KRDU 130151Z 00000KT 10SM FEW080 SCT250 19/13 A3024 RMK AO2 SLP236 OCNL LTG DSNT SE T01890133</t>
  </si>
  <si>
    <t>KRDU 130251Z 00000KT 10SM FEW090 SCT250 17/13 A3025 RMK AO2 SLP240 T01720133 51015</t>
  </si>
  <si>
    <t>KRDU 130351Z 00000KT 10SM FEW090 FEW110 FEW250 17/13 A3025 RMK AO2 SLP239 T01670133</t>
  </si>
  <si>
    <t>KRDU 130451Z 00000KT 10SM FEW090 FEW250 16/12 A3025 RMK AO2 SLP241 T01610122 402830133</t>
  </si>
  <si>
    <t>KRDU 130551Z 32008KT 10SM FEW120 FEW250 16/12 A3025 RMK AO2 SLP241 T01560122 10239 20144 53001</t>
  </si>
  <si>
    <t>KRDU 130651Z 00000KT 10SM FEW120 16/12 A3024 RMK AO2 SLP236 T01560122</t>
  </si>
  <si>
    <t>KRDU 130751Z 00000KT 10SM FEW120 14/12 A3024 RMK AO2 SLP236 T01440117</t>
  </si>
  <si>
    <t>KRDU 130851Z 00000KT 10SM FEW120 13/11 A3023 RMK AO2 SLP233 T01280111 56008</t>
  </si>
  <si>
    <t>KRDU 130951Z 05006KT 10SM FEW120 14/12 A3024 RMK AO2 SLP236 T01390122</t>
  </si>
  <si>
    <t>KRDU 131051Z 03005KT 9SM FEW060 FEW120 15/13 A3028 RMK AO2 SLP249 T01500133</t>
  </si>
  <si>
    <t>KRDU 131151Z 05009KT 10SM SCT070 SCT120 17/12 A3030 RMK AO2 SLP255 T01670122 10172 20122 53022</t>
  </si>
  <si>
    <t>KRDU 131251Z 07012G20KT 10SM SCT065 SCT250 19/08 A3031 RMK AO2 SLP260 T01940078</t>
  </si>
  <si>
    <t>KRDU 131351Z 08015G20KT 10SM FEW065 BKN250 21/06 A3033 RMK AO2 SLP265 T02060061</t>
  </si>
  <si>
    <t>KRDU 131451Z 05011KT 10SM FEW060 BKN250 22/07 A3033 RMK AO2 SLP267 T02170072 51011</t>
  </si>
  <si>
    <t>KRDU 131551Z 07008KT 10SM FEW060 BKN250 23/07 A3032 RMK AO2 SLP264 T02330072</t>
  </si>
  <si>
    <t>KRDU 131651Z 07008KT 10SM FEW070 BKN250 24/07 A3031 RMK AO2 SLP261 T02440072</t>
  </si>
  <si>
    <t>KRDU 131751Z 08007KT 10SM FEW070 BKN250 24/07 A3030 RMK AO2 SLP257 T02440067 10250 20167 58009</t>
  </si>
  <si>
    <t>KRDU 131851Z 10005KT 10SM FEW070 BKN250 26/08 A3028 RMK AO2 SLP249 T02560078</t>
  </si>
  <si>
    <t>KRDU 131951Z VRB03KT 10SM FEW070 SCT250 27/09 A3025 RMK AO2 SLP240 T02670094</t>
  </si>
  <si>
    <t>KRDU 132051Z 13005KT 10SM FEW070 FEW250 26/09 A3024 RMK AO2 SLP236 T02610089 56021</t>
  </si>
  <si>
    <t>KRDU 132151Z 11006KT 10SM FEW065 FEW250 26/08 A3023 RMK AO2 SLP232 T02610083</t>
  </si>
  <si>
    <t>KRDU 132251Z 10007KT 10SM FEW065 FEW250 25/08 A3023 RMK AO2 SLP233 CB DSNT SE-S T02500083</t>
  </si>
  <si>
    <t>KRDU 132351Z 09007KT 10SM FEW065 FEW250 23/08 A3024 RMK AO2 SLP237 CB DSNT S T02280078 10267 20228 53001</t>
  </si>
  <si>
    <t>KRDU 140051Z 11006KT 10SM FEW250 21/08 A3026 RMK AO2 SLP242 T02110083</t>
  </si>
  <si>
    <t>KRDU 140151Z 12011KT 10SM FEW250 21/08 A3029 RMK AO2 SLP253 T02060078</t>
  </si>
  <si>
    <t>KRDU 140251Z 12010KT 10SM FEW250 19/08 A3031 RMK AO2 SLP259 T01890078 52021</t>
  </si>
  <si>
    <t>KRDU 140351Z 11012KT 10SM FEW120 FEW250 17/05 A3032 RMK AO2 SLP264 T01720050</t>
  </si>
  <si>
    <t>KRDU 140451Z 11008KT 10SM FEW085 FEW250 16/01 A3034 RMK AO2 SLP269 T01560006 402670122</t>
  </si>
  <si>
    <t>KRDU 140551Z 13006KT 10SM FEW090 FEW250 14/02 A3032 RMK AO2 SLP266 T01440022 10228 20144 50006</t>
  </si>
  <si>
    <t>KRDU 140651Z 11004KT 10SM SCT110 14/03 A3031 RMK AO2 SLP260 T01390033</t>
  </si>
  <si>
    <t>KRDU 140751Z 08005KT 10SM FEW110 12/03 A3031 RMK AO2 SLP262 T01220033</t>
  </si>
  <si>
    <t>KRDU 140851Z 00000KT 10SM BKN090 BKN120 13/02 A3031 RMK AO2 SLP261 T01330022 55003</t>
  </si>
  <si>
    <t>KRDU 140951Z 00000KT 10SM FEW065 BKN085 BKN120 BKN250 13/05 A3032 RMK AO2 SLP265 T01280050</t>
  </si>
  <si>
    <t>KRDU 141051Z 03005KT 10SM FEW038 BKN095 BKN120 BKN250 13/04 A3034 RMK AO2 SLP273 T01330044</t>
  </si>
  <si>
    <t>KRDU 141151Z 05004KT 10SM FEW017 SCT045 BKN080 BKN250 14/06 A3035 RMK AO2 RAB1056E16 SLP276 P0000 60000 T01390056 10150 20117 53014</t>
  </si>
  <si>
    <t>KRDU 141251Z 06003KT 10SM FEW017 FEW040 SCT100 BKN250 14/06 A3036 RMK AO2 SLP277 T01390061</t>
  </si>
  <si>
    <t>KRDU 141351Z 12004KT 10SM SCT016 SCT040 BKN100 BKN250 17/03 A3036 RMK AO2 SLP277 T01670033</t>
  </si>
  <si>
    <t>KRDU 141428Z 00000KT 10SM BKN015 BKN100 BKN250 18/04 A3036</t>
  </si>
  <si>
    <t>KRDU 141451Z VRB04KT 10SM SCT017 BKN080 BKN250 19/07 A3036 RMK AO2 SLP278 T01940067 53002</t>
  </si>
  <si>
    <t>KRDU 141551Z VRB03KT 10SM FEW020 FEW075 FEW250 22/08 A3034 RMK AO2 SLP272 T02170083</t>
  </si>
  <si>
    <t>KRDU 141651Z VRB04KT 10SM FEW080 FEW250 23/10 A3032 RMK AO2 SLP266 T02330100</t>
  </si>
  <si>
    <t>KRDU 141751Z VRB03KT 10SM FEW050 FEW250 26/13 A3030 RMK AO2 SLP256 T02560128 10256 20133 58021</t>
  </si>
  <si>
    <t>KRDU 141851Z VRB04KT 10SM FEW050 SCT060 SCT250 26/12 A3028 RMK AO2 SLP250 T02560122</t>
  </si>
  <si>
    <t>KRDU 141951Z VRB05KT 10SM FEW070 SCT090 SCT250 27/13 A3025 RMK AO2 SLP241 T02720133</t>
  </si>
  <si>
    <t>KRDU 142051Z 25009KT 10SM SCT055 BKN250 27/13 A3024 RMK AO2 SLP238 T02720128 56018</t>
  </si>
  <si>
    <t>KRDU 142151Z 21005KT 10SM SCT060 BKN250 25/13 A3024 RMK AO2 SLP239 T02500128</t>
  </si>
  <si>
    <t>KRDU 142251Z 22005KT 10SM SCT060 BKN250 24/13 A3024 RMK AO2 SLP238 T02440133</t>
  </si>
  <si>
    <t>KRDU 142351Z 15005KT 10SM FEW060 BKN250 23/13 A3024 RMK AO2 SLP238 T02330133 10272 20233 57001</t>
  </si>
  <si>
    <t>KRDU 150051Z 14006KT 10SM FEW060 BKN250 22/13 A3026 RMK AO2 SLP245 T02170133</t>
  </si>
  <si>
    <t>KRDU 150151Z 15003KT 10SM FEW060 BKN250 21/13 A3027 RMK AO2 SLP248 T02110133</t>
  </si>
  <si>
    <t>KRDU 150251Z 00000KT 10SM FEW060 BKN250 20/14 A3028 RMK AO2 SLP251 T02000139 51015</t>
  </si>
  <si>
    <t>KRDU 150351Z 13005KT 10SM SCT065 SCT250 20/13 A3029 RMK AO2 SLP254 T02000133</t>
  </si>
  <si>
    <t>KRDU 150451Z 14006KT 10SM SCT060 SCT250 19/14 A3030 RMK AO2 SLP257 T01890144 402720117</t>
  </si>
  <si>
    <t>KRDU 150551Z 14003KT 10SM SCT060 SCT250 18/14 A3030 RMK AO2 SLP258 T01780144 10233 20178 51006</t>
  </si>
  <si>
    <t>KRDU 150651Z 15004KT 10SM SCT055 SCT250 17/14 A3030 RMK AO2 SLP256 T01720144</t>
  </si>
  <si>
    <t>KRDU 150751Z 15005KT 10SM SCT070 SCT250 17/14 A3030 RMK AO2 SLP258 T01670144</t>
  </si>
  <si>
    <t>KRDU 150851Z 16004KT 10SM BKN080 17/15 A3031 RMK AO2 SLP260 OCNL LTG DSNT N T01670150 53002</t>
  </si>
  <si>
    <t>KRDU 150951Z 13003KT 10SM BKN065 16/14 A3031 RMK AO2 SLP262 OCNL LTG DSNT N T01610144</t>
  </si>
  <si>
    <t>KRDU 151051Z 00000KT 10SM BKN060 BKN075 16/14 A3034 RMK AO2 LTG DSNT N SLP271 T01610144</t>
  </si>
  <si>
    <t>KRDU 151151Z 13003KT 10SM FEW060 BKN080 17/15 A3036 RMK AO2 SLP276 T01720150 10178 20161 53016</t>
  </si>
  <si>
    <t>KRDU 151251Z 21004KT 10SM SCT060 19/15 A3036 RMK AO2 SLP276 T01890150</t>
  </si>
  <si>
    <t>KRDU 151351Z 21009KT 10SM FEW075 21/16 A3036 RMK AO2 SLP277 T02110156</t>
  </si>
  <si>
    <t>KRDU 151451Z 25010KT 10SM FEW070 FEW250 23/15 A3036 RMK AO2 SLP277 T02330150 53001</t>
  </si>
  <si>
    <t>KRDU 151551Z 22013KT 10SM FEW250 25/14 A3034 RMK AO2 SLP270 T02500139</t>
  </si>
  <si>
    <t>KRDU 151651Z 22016G19KT 10SM FEW045 FEW250 27/14 A3032 RMK AO2 SLP262 T02670139</t>
  </si>
  <si>
    <t>KRDU 151751Z 24011G21KT 10SM FEW050 SCT250 28/14 A3029 RMK AO2 SLP254 T02780139 10278 20172 58022</t>
  </si>
  <si>
    <t>KRDU 151851Z 23017G21KT 10SM FEW055 SCT250 28/13 A3027 RMK AO2 SLP246 T02830128</t>
  </si>
  <si>
    <t>KRDU 151951Z 23010G21KT 10SM SCT060 SCT250 29/12 A3024 RMK AO2 SLP235 T02890122</t>
  </si>
  <si>
    <t>KRDU 152051Z 21012KT 10SM FEW060 SCT250 29/13 A3022 RMK AO2 SLP229 T02890128 56024</t>
  </si>
  <si>
    <t>KRDU 152151Z 21014KT 10SM FEW060 SCT250 28/12 A3021 RMK AO2 SLP227 T02780122</t>
  </si>
  <si>
    <t>KRDU 152251Z 21012KT 10SM FEW065 BKN250 27/11 A3022 RMK AO2 SLP230 T02670111</t>
  </si>
  <si>
    <t>KRDU 152351Z 23009KT 10SM FEW150 BKN250 24/12 A3023 RMK AO2 SLP232 T02390117 10294 20239 53002</t>
  </si>
  <si>
    <t>KRDU 160051Z 21006KT 10SM FEW150 SCT250 23/12 A3024 RMK AO2 SLP235 T02280117</t>
  </si>
  <si>
    <t>KRDU 160151Z 21007KT 10SM FEW150 BKN250 22/12 A3025 RMK AO2 SLP241 T02220117</t>
  </si>
  <si>
    <t>KRDU 160251Z 20007KT 10SM FEW150 SCT250 22/12 A3026 RMK AO2 SLP241 T02170117 51010</t>
  </si>
  <si>
    <t>KRDU 160351Z 21009KT 10SM FEW150 SCT250 21/12 A3026 RMK AO2 SLP242 T02110122</t>
  </si>
  <si>
    <t>KRDU 160451Z 21010KT 10SM FEW120 SCT250 20/13 A3026 RMK AO2 SLP241 T02000133 402940161</t>
  </si>
  <si>
    <t>KRDU 160551Z 22009KT 10SM BKN250 19/13 A3024 RMK AO2 SLP236 T01940133 10239 20194 58005</t>
  </si>
  <si>
    <t>KRDU 160651Z 22011KT 10SM BKN250 19/13 A3023 RMK AO2 SLP231 T01890133</t>
  </si>
  <si>
    <t>KRDU 160751Z 23007KT 10SM FEW250 18/13 A3022 RMK AO2 SLP230 T01780133</t>
  </si>
  <si>
    <t>KRDU 160851Z 23007KT 10SM FEW250 17/13 A3022 RMK AO2 SLP230 T01670133 56006</t>
  </si>
  <si>
    <t>KRDU 160951Z 22010KT 10SM FEW250 17/13 A3023 RMK AO2 SLP232 T01720133</t>
  </si>
  <si>
    <t>KRDU 161051Z 23007KT 10SM FEW250 16/13 A3026 RMK AO2 SLP242 T01560128</t>
  </si>
  <si>
    <t>KRDU 161151Z 22009KT 10SM BKN250 17/13 A3028 RMK AO2 SLP248 T01720133 10194 20156 53017</t>
  </si>
  <si>
    <t>KRDU 161251Z 25010KT 10SM BKN250 19/14 A3028 RMK AO2 SLP249 T01940139</t>
  </si>
  <si>
    <t>KRDU 161351Z 25013G20KT 10SM BKN250 21/14 A3027 RMK AO2 SLP248 T02110139</t>
  </si>
  <si>
    <t>KRDU 161451Z 24017KT 10SM BKN250 24/13 A3026 RMK AO2 SLP242 T02390133 58005</t>
  </si>
  <si>
    <t>KRDU 161551Z 23016KT 10SM BKN250 25/13 A3024 RMK AO2 SLP236 T02500128</t>
  </si>
  <si>
    <t>KRDU 161651Z 25014KT 10SM FEW055 BKN250 26/12 A3021 RMK AO2 SLP225 T02610122</t>
  </si>
  <si>
    <t>KRDU 161751Z 22015G21KT 10SM FEW060 BKN250 27/13 A3018 RMK AO2 SLP215 T02670128 10272 20172 58027</t>
  </si>
  <si>
    <t>KRDU 161851Z 25014KT 5SM FU FEW055 BKN250 27/13 A3016 RMK AO2 SLP207 T02670133</t>
  </si>
  <si>
    <t>KRDU 161951Z 23017G23KT 7SM FEW060 BKN250 28/12 A3013 RMK AO2 SLP198 T02780117</t>
  </si>
  <si>
    <t>KRDU 162051Z 23016G26KT 9SM FEW065 BKN250 28/11 A3012 RMK AO2 PK WND 23026/2050 SLP194 T02780106 56021</t>
  </si>
  <si>
    <t>KRDU 162151Z 23015G25KT 10SM FEW065 BKN250 27/09 A3011 RMK AO2 PK WND 24027/2109 SLP191 T02670094</t>
  </si>
  <si>
    <t>KRDU 162251Z 24014G22KT 10SM BKN250 26/09 A3010 RMK AO2 SLP189 T02560094</t>
  </si>
  <si>
    <t>KRDU 162351Z 24007KT 10SM SCT250 23/09 A3010 RMK AO2 SLP190 T02330094 10278 20233 55004</t>
  </si>
  <si>
    <t>KRDU 170051Z 24007KT 10SM FEW250 21/11 A3011 RMK AO2 SLP194 T02060106</t>
  </si>
  <si>
    <t>KRDU 170151Z 21005KT 10SM FEW150 SCT250 20/11 A3013 RMK AO2 SLP198 T02000106</t>
  </si>
  <si>
    <t>KRDU 170251Z 22006KT 10SM FEW110 SCT250 19/11 A3012 RMK AO2 SLP197 T01940111 50007</t>
  </si>
  <si>
    <t>KRDU 170351Z 22010KT 10SM BKN085 BKN250 22/12 A3013 RMK AO2 SLP196 T02170117</t>
  </si>
  <si>
    <t>KRDU 170451Z 21011KT 10SM FEW085 FEW120 FEW250 21/12 A3012 RMK AO2 SLP196 T02060122 402780156</t>
  </si>
  <si>
    <t>KRDU 170551Z 22011KT 10SM FEW085 FEW120 FEW250 20/12 A3011 RMK AO2 SLP193 T02000122 10233 20189 58003</t>
  </si>
  <si>
    <t>KRDU 170651Z 22009KT 10SM FEW085 FEW120 FEW250 19/13 A3010 RMK AO2 SLP187 T01890128 $</t>
  </si>
  <si>
    <t>KRDU 170751Z 23011KT 10SM FEW085 FEW120 FEW250 18/13 A3009 RMK AO2 SLP185 T01830128 $</t>
  </si>
  <si>
    <t>KRDU 170851Z 22009KT 10SM FEW085 BKN140 BKN250 18/13 A3009 RMK AO2 SLP184 T01830128 56008 $</t>
  </si>
  <si>
    <t>KRDU 170951Z 23012KT 10SM FEW085 BKN120 BKN250 18/13 A3009 RMK AO2 SLP186 T01780128 $</t>
  </si>
  <si>
    <t>KRDU 171051Z 23013KT 10SM FEW085 BKN120 BKN250 17/12 A3010 RMK AO2 PK WND 25026/1035 SLP190 T01720122</t>
  </si>
  <si>
    <t>KRDU 171151Z 23013KT 10SM SCT085 BKN120 BKN250 18/13 A3012 RMK AO2 SLP194 T01780128 10200 20172 53008</t>
  </si>
  <si>
    <t>KRDU 171251Z 24014G22KT 10SM FEW085 BKN130 19/13 A3012 RMK AO2 SLP195 T01890128</t>
  </si>
  <si>
    <t>KRDU 171351Z 25014G21KT 10SM FEW065 SCT085 SCT120 SCT250 22/13 A3011 RMK AO2 SLP193 T02170128</t>
  </si>
  <si>
    <t>KRDU 171451Z 22013KT 10SM FEW070 FEW110 FEW250 23/13 A3011 RMK AO2 SLP191 T02330128 58003</t>
  </si>
  <si>
    <t>KRDU 171551Z 24011G17KT 10SM FEW085 SCT110 SCT250 25/13 A3010 RMK AO2 SLP189 T02500133</t>
  </si>
  <si>
    <t>KRDU 171651Z 22006KT 10SM FEW050 BKN090 BKN250 26/13 A3008 RMK AO2 SLP182 T02560133</t>
  </si>
  <si>
    <t>KRDU 171751Z 25009G17KT 220V280 10SM FEW060 FEW100 FEW250 28/13 A3006 RMK AO2 SLP174 T02830133 10283 20178 58016</t>
  </si>
  <si>
    <t>KRDU 171851Z 26008KT 10SM FEW065 SCT120 SCT250 29/12 A3003 RMK AO2 SLP164 T02890117</t>
  </si>
  <si>
    <t>KRDU 171951Z 24012KT 10SM BKN065 BKN120 BKN250 28/12 A3001 RMK AO2 SLP157 T02830117</t>
  </si>
  <si>
    <t>KRDU 172051Z 22013KT 10SM SCT070 SCT120 SCT250 29/12 A2998 RMK AO2 SLP148 CB DSNT NW-NE T02940117 56026</t>
  </si>
  <si>
    <t>KRDU 172151Z 35012G23KT 320V030 10SM -RA FEW040 BKN065 BKN110 BKN250 22/14 A3002 RMK AO2 PK WND 30028/2139 RAB50 PRESRR SLP162 P0000 T02220139</t>
  </si>
  <si>
    <t>KRDU 172251Z 04006KT 10SM -RA FEW045 BKN070 BKN100 BKN250 19/17 A3003 RMK AO2 RAE35B51 SLP165 P0001 T01940167</t>
  </si>
  <si>
    <t>KRDU 172351Z 33004KT 10SM -RA BKN060 BKN100 BKN250 19/17 A3006 RMK AO2 RAE14B48 SLP177 P0000 60001 T01940172 10300 20189 51026</t>
  </si>
  <si>
    <t>KRDU 180051Z 05003KT 10SM -RA FEW060 BKN110 19/17 A3006 RMK AO2 SLP178 P0004 T01890172</t>
  </si>
  <si>
    <t>KRDU 180151Z 00000KT 10SM BKN065 OVC100 19/17 A3011 RMK AO2 RAE31 SLP191 P0000 T01940172</t>
  </si>
  <si>
    <t>KRDU 180251Z 00000KT 10SM -RA SCT060 BKN100 BKN250 19/17 A3010 RMK AO2 RAB32 SLP190 P0000 60004 T01890172 50015</t>
  </si>
  <si>
    <t>KRDU 180351Z 00000KT 10SM FEW070 SCT095 SCT120 SCT250 17/17 A3012 RMK AO2 RAE02 SLP195 P0000 T01720167</t>
  </si>
  <si>
    <t>KRDU 180451Z 02003KT 8SM BKN060 BKN120 BKN250 18/17 A3013 RMK AO2 SLP200 T01780167 403000167</t>
  </si>
  <si>
    <t>KRDU 180551Z 05006KT 9SM FEW006 BKN060 BKN120 BKN250 18/17 A3014 RMK AO2 SLP200 60004 T01780172 10194 20167 51010</t>
  </si>
  <si>
    <t>KRDU 180651Z 05006KT 9SM BKN007 BKN047 OVC060 18/17 A3014 RMK AO2 RAB17E34 SLP200 P0000 T01780167</t>
  </si>
  <si>
    <t>KRDU 180735Z 06007KT 7SM -RA FEW006 BKN070 OVC100 18/17 A3014 RMK AO2 RAB03 P0002 T01780167</t>
  </si>
  <si>
    <t>KRDU 180751Z 05007KT 10SM -RA FEW006 SCT040 BKN110 BKN250 18/17 A3014 RMK AO2 RAB03 SLP202 P0003 T01780167</t>
  </si>
  <si>
    <t>KRDU 180806Z 06005KT 9SM BKN006 BKN040 BKN110 BKN250 18/17 A3015 RMK AO2 RAE05 P0000 T01780167</t>
  </si>
  <si>
    <t>KRDU 180851Z 04005KT 9SM BKN008 BKN065 BKN110 BKN250 18/17 A3017 RMK AO2 RAE05 SLP210 P0000 60003 T01780167 53010</t>
  </si>
  <si>
    <t>KRDU 180938Z 07004KT 10SM FEW005 BKN085 BKN250 17/17 A3017 RMK AO2 T01720167</t>
  </si>
  <si>
    <t>KRDU 180951Z 05005KT 9SM BKN007 BKN085 BKN250 17/17 A3018 RMK AO2 SLP215 T01720167</t>
  </si>
  <si>
    <t>KRDU 181051Z 04006KT 8SM BKN007 BKN014 BKN060 OVC250 17/16 A3021 RMK AO2 SLP226 T01720161</t>
  </si>
  <si>
    <t>KRDU 181151Z 04007KT 8SM BKN008 OVC070 17/16 A3023 RMK AO2 SLP235 60003 70008 T01720161 10178 20172 53023</t>
  </si>
  <si>
    <t>KRDU 181218Z 05006KT 10SM SCT008 OVC075 17/16 A3025</t>
  </si>
  <si>
    <t>KRDU 181251Z 05009KT 10SM FEW009 BKN065 OVC080 18/16 A3026 RMK AO2 SLP243 T01780156</t>
  </si>
  <si>
    <t>KRDU 181351Z 05009KT 10SM SCT011 BKN075 OVC090 18/15 A3026 RMK AO2 SLP245 SCT V BKN T01780150</t>
  </si>
  <si>
    <t>KRDU 181451Z 09013KT 10SM SCT025 SCT080 BKN250 20/13 A3029 RMK AO2 SLP254 T02000128 53018</t>
  </si>
  <si>
    <t>KRDU 181551Z 08010G18KT 10SM SCT030 SCT080 BKN140 BKN250 20/12 A3030 RMK AO2 SLP257 T02000122</t>
  </si>
  <si>
    <t>KRDU 181651Z 07008KT 10SM SCT035 SCT080 BKN130 BKN250 21/12 A3029 RMK AO2 SLP255 T02110122</t>
  </si>
  <si>
    <t>KRDU 181751Z 05010KT 10SM SCT035 BKN120 BKN250 22/12 A3029 RMK AO2 SLP254 T02170122 10222 20172 50001</t>
  </si>
  <si>
    <t>KRDU 181851Z 07009G15KT 10SM SCT040 SCT110 BKN250 22/11 A3028 RMK AO2 SLP251 T02220106</t>
  </si>
  <si>
    <t>KRDU 181951Z 09009KT 10SM SCT045 BKN120 BKN250 22/10 A3027 RMK AO2 SLP246 T02220100</t>
  </si>
  <si>
    <t>KRDU 182051Z 10011G19KT 10SM FEW045 SCT100 BKN150 BKN250 23/07 A3027 RMK AO2 SLP246 T02280072 56008</t>
  </si>
  <si>
    <t>KRDU 182151Z 09011KT 10SM FEW045 BKN110 BKN250 22/07 A3028 RMK AO2 SLP250 T02170072</t>
  </si>
  <si>
    <t>KRDU 182251Z 11007KT 10SM FEW045 BKN110 BKN250 21/06 A3029 RMK AO2 SLP255 T02110061</t>
  </si>
  <si>
    <t>KRDU 182351Z 09007KT 10SM FEW045 BKN100 BKN250 20/06 A3030 RMK AO2 SLP257 T02000056 10233 20200 51009</t>
  </si>
  <si>
    <t>KRDU 190051Z 09011KT 10SM FEW045 BKN100 BKN250 19/04 A3031 RMK AO2 SLP262 T01940044</t>
  </si>
  <si>
    <t>KRDU 190151Z 09011KT 10SM OVC090 18/04 A3035 RMK AO2 SLP273 T01830044</t>
  </si>
  <si>
    <t>KRDU 190251Z 11009KT 10SM FEW045 BKN060 OVC080 18/03 A3036 RMK AO2 SLP278 T01780028 52021</t>
  </si>
  <si>
    <t>KRDU 190351Z 08008KT 10SM FEW042 BKN060 OVC090 17/02 A3036 RMK AO2 SLP277 T01720017</t>
  </si>
  <si>
    <t>KRDU 190451Z 07004KT 10SM BKN042 BKN060 OVC090 17/03 A3036 RMK AO2 SLP278 T01670028 402330167</t>
  </si>
  <si>
    <t>KRDU 190551Z 04003KT 10SM -RA BKN043 BKN060 OVC075 13/08 A3035 RMK AO2 RAB17 SLP276 P0000 60000 T01330083 10200 20133 58002</t>
  </si>
  <si>
    <t>KRDU 190651Z 03003KT 10SM OVC041 14/08 A3034 RMK AO2 RAE02 SLP270 P0000 T01390078</t>
  </si>
  <si>
    <t>KRDU 190751Z 03005KT 10SM -RA OVC045 14/07 A3034 RMK AO2 RAB16 SLP272 P0000 T01390067</t>
  </si>
  <si>
    <t>KRDU 190851Z 02005KT 10SM SCT036 OVC043 14/08 A3034 RMK AO2 RAE35 SLP270 P0000 60000 T01390078 56006</t>
  </si>
  <si>
    <t>KRDU 190951Z 04008KT 10SM BKN037 OVC043 13/08 A3034 RMK AO2 SLP270 T01330078</t>
  </si>
  <si>
    <t>KRDU 191051Z 05007KT 10SM FEW028 BKN041 OVC060 13/08 A3035 RMK AO2 RAB23E49 SLP275 P0000 T01280078</t>
  </si>
  <si>
    <t>KRDU 191151Z 04006KT 10SM -DZ OVC040 13/09 A3037 RMK AO2 DZB48 SLP282 P0000 60000 T01280089 10144 20128 53012</t>
  </si>
  <si>
    <t>KRDU 191251Z 08005KT 10SM -DZ OVC039 13/09 A3037 RMK AO2 DZE08B31 SLP283 P0000 T01330094</t>
  </si>
  <si>
    <t>KRDU 191351Z 07004KT 10SM FEW016 BKN038 OVC050 14/11 A3037 RMK AO2 DZE25 SLP283 P0000 T01390106</t>
  </si>
  <si>
    <t>KRDU 191451Z 07005KT 10SM FEW016 BKN035 OVC043 15/11 A3038 RMK AO2 SLP284 60000 T01500111 53001</t>
  </si>
  <si>
    <t>KRDU 191551Z 08005KT 10SM -RA FEW015 OVC037 16/12 A3037 RMK AO2 RAB48 SLP283 P0000 T01560117</t>
  </si>
  <si>
    <t>KRDU 191651Z 09005KT 10SM SCT016 BKN038 OVC050 16/12 A3035 RMK AO2 RAE49 SLP276 P0000 T01610122</t>
  </si>
  <si>
    <t>KRDU 191751Z 21004KT 10SM FEW020 BKN038 OVC046 18/13 A3033 RMK AO2 SLP270 60000 T01780128 10178 20128 58015</t>
  </si>
  <si>
    <t>KRDU 191851Z 24005KT 10SM FEW020 BKN033 OVC050 19/13 A3032 RMK AO2 SLP265 T01940133</t>
  </si>
  <si>
    <t>KRDU 191938Z 00000KT 10SM -RA BKN023 BKN032 OVC050 19/13 A3030 RMK AO2 RAB37 P0000 T01890133</t>
  </si>
  <si>
    <t>KRDU 191951Z 00000KT 10SM BKN024 BKN036 OVC050 19/13 A3029 RMK AO2 RAB37E49 SLP256 P0000 T01940133</t>
  </si>
  <si>
    <t>KRDU 192051Z 00000KT 10SM BKN025 BKN042 20/14 A3028 RMK AO2 SLP250 60000 T02000139 58019</t>
  </si>
  <si>
    <t>KRDU 192151Z 00000KT 10SM BKN025 BKN042 20/14 A3028 RMK AO2 SLP250 T02000139</t>
  </si>
  <si>
    <t>KRDU 192244Z 00000KT 10SM SCT027 BKN130 BKN250 21/14 A3027 RMK AO2 T02060144</t>
  </si>
  <si>
    <t>KRDU 192251Z 00000KT 10SM SCT028 BKN130 BKN250 20/14 A3027 RMK AO2 SLP249 T02000144</t>
  </si>
  <si>
    <t>KRDU 192255Z 00000KT 10SM BKN027 BKN130 BKN250 20/14 A3027 RMK AO2 T02000144</t>
  </si>
  <si>
    <t>KRDU 192351Z 00000KT 10SM BKN024 BKN130 BKN250 18/14 A3028 RMK AO2 SLP252 60000 T01830144 10206 20178 53001</t>
  </si>
  <si>
    <t>KRDU 200015Z 00000KT 10SM SCT025 SCT150 SCT250 18/14 A3027 RMK AO2 T01780144</t>
  </si>
  <si>
    <t>KRDU 200051Z 00000KT 10SM FEW025 SCT160 SCT250 16/14 A3026 RMK AO2 SLP246 T01610139</t>
  </si>
  <si>
    <t>KRDU 200151Z 36003KT 10SM BKN045 BKN250 17/14 A3029 RMK AO2 SLP254 T01670144</t>
  </si>
  <si>
    <t>KRDU 200251Z 00000KT 10SM BKN037 BKN250 16/14 A3028 RMK AO2 SLP253 T01560139 53001</t>
  </si>
  <si>
    <t>KRDU 200315Z 03004KT 10SM BKN028 BKN037 BKN250 16/14 A3028 RMK AO2 T01560139</t>
  </si>
  <si>
    <t>KRDU 200351Z 00000KT 8SM BKN027 BKN037 16/14 A3027 RMK AO2 SLP247 BKN027 V SCT T01560139</t>
  </si>
  <si>
    <t>KRDU 200418Z 00000KT 7SM SCT027 SCT045 15/13 A3026</t>
  </si>
  <si>
    <t>KRDU 200451Z 00000KT 7SM FEW025 BKN035 14/13 A3026 RMK AO2 SLP246 T01440133 402060128</t>
  </si>
  <si>
    <t>KRDU 200513Z 00000KT 7SM BKN024 BKN040 14/14 A3026 RMK AO2 T01440139</t>
  </si>
  <si>
    <t>KRDU 200551Z 00000KT 7SM FEW004 BKN022 BKN045 14/13 A3024 RMK AO2 SLP240 T01440133 10183 20144 58012</t>
  </si>
  <si>
    <t>KRDU 200621Z 00000KT 7SM FEW004 FEW020 FEW040 14/13 A3023 RMK AO2 T01390128</t>
  </si>
  <si>
    <t>KRDU 200651Z 00000KT 6SM BR FEW004 FEW015 FEW040 14/13 A3023 RMK AO2 SLP233 T01390133</t>
  </si>
  <si>
    <t>KRDU 200751Z 00000KT 6SM BR FEW002 BKN014 BKN024 14/13 A3021 RMK AO2 SLP229 T01440133</t>
  </si>
  <si>
    <t>KRDU 200851Z 00000KT 7SM FEW002 BKN012 BKN027 14/13 A3021 RMK AO2 SLP227 T01440133 56012</t>
  </si>
  <si>
    <t>KRDU 200951Z 29003KT 6SM BR FEW002 BKN010 OVC037 14/13 A3021 RMK AO2 SLP229 T01440133</t>
  </si>
  <si>
    <t>KRDU 201012Z 00000KT 7SM OVC008 14/13 A3021 RMK AO2 T01440133</t>
  </si>
  <si>
    <t>KRDU 201051Z 26003KT 5SM BR OVC006 14/13 A3021 RMK AO2 SLP228 T01440133</t>
  </si>
  <si>
    <t>KRDU 201151Z 24003KT 5SM BR OVC006 16/14 A3022 RMK AO2 SLP230 T01610144 10161 20133 53003</t>
  </si>
  <si>
    <t>KRDU 201251Z 29003KT 6SM BR BKN007 OVC014 17/15 A3022 RMK AO2 SLP230 T01720150</t>
  </si>
  <si>
    <t>KRDU 201351Z VRB05KT 8SM OVC010 19/16 A3021 RMK AO2 SLP226 T01940161</t>
  </si>
  <si>
    <t>KRDU 201422Z 26007KT 10SM SCT012 SCT250 20/16 A3020 RMK AO2 T02000161</t>
  </si>
  <si>
    <t>KRDU 201451Z 25009KT 10SM FEW018 SCT250 22/17 A3019 RMK AO2 SLP222 T02170167 58008</t>
  </si>
  <si>
    <t>KRDU 201551Z 23011G17KT 10SM FEW025 SCT250 24/17 A3017 RMK AO2 SLP211 T02440172</t>
  </si>
  <si>
    <t>KRDU 201651Z 25007G16KT 200V290 10SM FEW028 FEW250 26/17 A3014 RMK AO2 SLP202 T02610172</t>
  </si>
  <si>
    <t>KRDU 201751Z 22007G16KT 10SM FEW040 FEW250 28/17 A3011 RMK AO2 SLP191 T02780172 10278 20161 58029</t>
  </si>
  <si>
    <t>KRDU 201851Z 22009KT 10SM SCT042 SCT250 29/17 A3008 RMK AO2 SLP182 T02890172</t>
  </si>
  <si>
    <t>KRDU 201951Z 23009G15KT 10SM SCT043TCU SCT250 27/17 A3004 RMK AO2 SLP170 TCU ALQDS T02720167</t>
  </si>
  <si>
    <t>KRDU 202051Z 24007KT 10SM BKN045TCU BKN250 27/16 A3004 RMK AO2 SLP168 TCU ALQDS T02720161 56023</t>
  </si>
  <si>
    <t>KRDU 202151Z 24006KT 10SM SCT050 BKN250 28/16 A3002 RMK AO2 SLP163 TCU DSNT E-S T02830161</t>
  </si>
  <si>
    <t>KRDU 202251Z 25008KT 10SM FEW050 SCT100 SCT250 27/16 A3002 RMK AO2 SLP161 TCU DSNT E T02720156</t>
  </si>
  <si>
    <t>KRDU 202351Z 24006KT 10SM FEW050 BKN130 BKN250 24/16 A3002 RMK AO2 SLP161 T02440156 10294 20239 55006</t>
  </si>
  <si>
    <t>KRDU 210051Z 23006KT 10SM FEW050 BKN120 BKN250 24/16 A3003 RMK AO2 SLP164 T02390161</t>
  </si>
  <si>
    <t>KRDU 210151Z 23006KT 10SM SCT130 SCT250 22/16 A3003 RMK AO2 SLP166 T02220161</t>
  </si>
  <si>
    <t>KRDU 210251Z 23005KT 10SM BKN130 BKN250 22/16 A3003 RMK AO2 SLP164 T02170161 50003</t>
  </si>
  <si>
    <t>KRDU 210351Z 24003KT 9SM BKN130 BKN250 22/17 A3003 RMK AO2 SLP164 T02170167</t>
  </si>
  <si>
    <t>KRDU 210451Z 22005KT 9SM BKN100 BKN250 21/17 A3002 RMK AO2 SLP162 T02110167 402940133</t>
  </si>
  <si>
    <t>KRDU 210551Z 23007KT 10SM SCT100 SCT250 21/16 A3001 RMK AO2 SLP156 T02060161 10250 20206 58007</t>
  </si>
  <si>
    <t>KRDU 210651Z 23008KT 10SM FEW100 SCT130 BKN250 21/16 A3000 RMK AO2 SLP152 T02060161</t>
  </si>
  <si>
    <t>KRDU 210751Z 23007KT 10SM SCT120 SCT250 19/16 A2999 RMK AO2 SLP150 T01890156</t>
  </si>
  <si>
    <t>KRDU 210851Z 23006KT 9SM FEW110 FEW250 18/16 A2998 RMK AO2 SLP147 T01780156 56008</t>
  </si>
  <si>
    <t>KRDU 210951Z 23005KT 9SM FEW110 FEW250 18/16 A2998 RMK AO2 SLP146 T01780156</t>
  </si>
  <si>
    <t>KRDU 211051Z 23005KT 10SM SCT120 BKN250 17/15 A2999 RMK AO2 SLP152 T01720150</t>
  </si>
  <si>
    <t>KRDU 211151Z 23010KT 10SM FEW120 FEW250 19/16 A3000 RMK AO2 SLP155 T01940161 10206 20172 53006</t>
  </si>
  <si>
    <t>KRDU 211251Z 24010KT 10SM FEW120 22/17 A2999 RMK AO2 SLP152 T02170167</t>
  </si>
  <si>
    <t>KRDU 211351Z 24009KT 10SM FEW140 24/17 A2999 RMK AO2 SLP149 T02390167</t>
  </si>
  <si>
    <t>KRDU 211451Z 24009KT 10SM FEW100 SCT140 26/17 A2997 RMK AO2 SLP145 T02610172 58008</t>
  </si>
  <si>
    <t>KRDU 211551Z 25006KT 10SM FEW100 BKN170 28/17 A2997 RMK AO2 SLP144 T02780172</t>
  </si>
  <si>
    <t>KRDU 211651Z VRB06KT 10SM FEW050 SCT170 29/16 A2995 RMK AO2 SLP137 T02890156</t>
  </si>
  <si>
    <t>KRDU 211751Z 26011G16KT 10SM SCT055 SCT170 30/16 A2994 RMK AO2 SLP132 T03000156 10306 20194 58013</t>
  </si>
  <si>
    <t>KRDU 211851Z 28006G14KT 10SM SCT060 SCT180 SCT250 29/15 A2990 RMK AO2 SLP121 T02940150</t>
  </si>
  <si>
    <t>KRDU 211951Z 24010G19KT 10SM SCT070 SCT180 BKN250 31/14 A2987 RMK AO2 SLP110 T03060144</t>
  </si>
  <si>
    <t>KRDU 212051Z 24008KT 10SM SCT070 SCT120 BKN250 29/14 A2987 RMK AO2 LTG DSNT NW SLP108 T02890144 56023</t>
  </si>
  <si>
    <t>KRDU 212151Z 27005KT 10SM SCT075 SCT120 BKN250 29/15 A2986 RMK AO2 SLP108 T02890150</t>
  </si>
  <si>
    <t>KRDU 212251Z 32007KT 6SM RA BR BKN060 BKN120 23/18 A2988 RMK AO2 RAB39 SLP113 P0001 T02330178</t>
  </si>
  <si>
    <t>KRDU 212351Z 00000KT 10SM SCT065 BKN120 BKN250 21/20 A2987 RMK AO2 RAE02 SLP110 LTG DSNT S TS DSNT S P0004 60005 T02110200 10317 20211 50001</t>
  </si>
  <si>
    <t>KRDU 220051Z 16004KT 10SM SCT065 BKN120 BKN250 22/18 A2988 RMK AO2 SLP115 T02220183</t>
  </si>
  <si>
    <t>KRDU 220151Z 00000KT 10SM FEW060 BKN150 BKN250 21/19 A2989 RMK AO2 SLP119 T02060189</t>
  </si>
  <si>
    <t>KRDU 220251Z 00000KT 10SM SCT065 BKN150 21/18 A2990 RMK AO2 LTG DSNT W SLP121 T02110183 51012</t>
  </si>
  <si>
    <t>KRDU 220351Z 29005KT 9SM -RA SCT060 BKN070 BKN085 21/18 A2993 RMK AO2 RAB45 SLP129 P0000 T02110178</t>
  </si>
  <si>
    <t>KRDU 220451Z 14003KT 8SM -RA SCT030 BKN075 OVC095 21/19 A2991 RMK AO2 SLP124 P0016 T02060189 403170172</t>
  </si>
  <si>
    <t>KRDU 220551Z 15003KT 7SM FEW050 FEW075 BKN140 19/19 A2990 RMK AO2 RAE0454 SLP119 P0000 60016 T01940189 10228 20194 58002</t>
  </si>
  <si>
    <t>KRDU 220651Z 16003KT 7SM SCT045 BKN140 19/18 A2989 RMK AO2 SLP118 T01940183</t>
  </si>
  <si>
    <t>KRDU 220751Z 00000KT 4SM BR SCT002 BKN150 18/17 A2988 RMK AO2 SLP113 T01830172</t>
  </si>
  <si>
    <t>KRDU 220851Z 18004KT 4SM BR SCT002 SCT070 BKN150 18/18 A2988 RMK AO2 SLP113 T01830178 56006</t>
  </si>
  <si>
    <t>KRDU 220951Z 00000KT 4SM BR FEW002 FEW070 BKN150 18/18 A2989 RMK AO2 SLP117 T01780178</t>
  </si>
  <si>
    <t>KRDU 221051Z 22003KT 7SM FEW080 BKN150 18/17 A2989 RMK AO2 SLP118 T01830172</t>
  </si>
  <si>
    <t>KRDU 221151Z 21005KT 10SM FEW110 BKN140 19/18 A2990 RMK AO2 SLP119 70021 T01940178 10194 20178 51006</t>
  </si>
  <si>
    <t>KRDU 221251Z 21009KT 10SM FEW110 BKN140 20/17 A2990 RMK AO2 SLP120 T02000172</t>
  </si>
  <si>
    <t>KRDU 221351Z 23012KT 10SM FEW120 SCT160 22/17 A2989 RMK AO2 SLP119 T02220172</t>
  </si>
  <si>
    <t>KRDU 221451Z 25008KT 10SM FEW120 FEW160 24/17 A2989 RMK AO2 SLP118 T02390172 58000</t>
  </si>
  <si>
    <t>KRDU 221551Z 24011KT 10SM SCT080 BKN120 26/17 A2989 RMK AO2 SLP116 T02610172</t>
  </si>
  <si>
    <t>KRDU 221651Z 24013G18KT 10SM FEW045 SCT075 BKN250 28/17 A2987 RMK AO2 SLP111 T02780172</t>
  </si>
  <si>
    <t>KRDU 221751Z 24014KT 10SM BKN050 BKN075 BKN250 29/17 A2984 RMK AO2 SLP101 T02890167 10289 20194 58017</t>
  </si>
  <si>
    <t>KRDU 221851Z 24016G23KT 10SM BKN060 BKN250 30/15 A2981 RMK AO2 SLP091 T03000150</t>
  </si>
  <si>
    <t>KRDU 221951Z 23017G20KT 10SM SCT060 BKN110 BKN250 29/14 A2979 RMK AO2 SLP082 T02940144</t>
  </si>
  <si>
    <t>KRDU 222051Z 00000KT 10SM FEW045 SCT065 BKN090 BKN250 24/20 A2980 RMK AO2 PK WND 24030/2013 RAB12E37 SLP088 P0009 60009 T02440200 55013</t>
  </si>
  <si>
    <t>KRDU 222151Z 25010KT 10SM SCT090 SCT250 27/17 A2980 RMK AO2 LTG DSNT N SLP088 T02670167</t>
  </si>
  <si>
    <t>KRDU 222251Z 03009G18KT 10SM BKN065 BKN120 19/16 A2986 RMK AO2 SLP107 VCSH N T01890156</t>
  </si>
  <si>
    <t>KRDU 222351Z 03007G14KT 10SM FEW012 BKN075 OVC120 18/16 A2988 RMK AO2 SLP115 BINOVC S 60009 T01780156 10306 20178 53026</t>
  </si>
  <si>
    <t>KRDU 230051Z 02010KT 10SM OVC008 17/15 A2991 RMK AO2 SLP126 T01670150</t>
  </si>
  <si>
    <t>KRDU 230151Z 03013G19KT 10SM OVC006 14/12 A2995 RMK AO2 SLP138 T01440122</t>
  </si>
  <si>
    <t>KRDU 230251Z 04010KT 10SM OVC006 14/12 A2999 RMK AO2 SLP151 T01390122 53035</t>
  </si>
  <si>
    <t>KRDU 230351Z 04011KT 10SM OVC008 13/12 A2998 RMK AO2 SLP148 T01330117</t>
  </si>
  <si>
    <t>KRDU 230451Z 04008KT 5SM BR OVC006 13/12 A2999 RMK AO2 SLP151 T01330122 403060133</t>
  </si>
  <si>
    <t>KRDU 230551Z 01006KT 4SM BR BKN006 OVC011 13/12 A2999 RMK AO2 SLP153 T01280122 10178 20128 53003</t>
  </si>
  <si>
    <t>KRDU 230651Z 04008KT 7SM BKN008 BKN015 OVC024 13/12 A2998 RMK AO2 RAB04E51 SLP149 P0007 T01280117</t>
  </si>
  <si>
    <t>KRDU 230751Z 04010KT 10SM BKN008 OVC070 13/12 A2997 RMK AO2 RAB0657E37 SLP145 P0005 T01280117</t>
  </si>
  <si>
    <t>KRDU 230851Z 06006KT 10SM OVC008 13/12 A2997 RMK AO2 RAB03E33 SLP144 P0002 60014 T01280117 56010</t>
  </si>
  <si>
    <t>KRDU 230951Z 05006KT 8SM -RA OVC007 13/12 A2998 RMK AO2 RAB15 SLP148 P0004 T01280117</t>
  </si>
  <si>
    <t>KRDU 231051Z 04006KT 10SM OVC008 13/12 A3001 RMK AO2 RAE01B31E51 SLP161 P0002 T01280117</t>
  </si>
  <si>
    <t>KRDU 231151Z 05008KT 10SM OVC008 12/11 A3000 RMK AO2 SLP159 60020 70029 T01220111 10128 20122 50013</t>
  </si>
  <si>
    <t>KRDU 231251Z 06011KT 10SM OVC006 12/11 A3002 RMK AO2 SLP163 T01220111</t>
  </si>
  <si>
    <t>KRDU 231351Z 05009KT 3SM -RA BR OVC006 12/11 A3003 RMK AO2 SFC VIS 4 RAB48 SLP166 P0000 T01170106</t>
  </si>
  <si>
    <t>KRDU 231440Z 04008KT 1 1/2SM -RA BR OVC007 12/11 A3006 RMK AO2 SFC VIS 3 P0000 T01170106</t>
  </si>
  <si>
    <t>KRDU 231451Z 05008KT 1 1/2SM R23R/6000VP6000FT RA BR OVC007 12/11 A3006 RMK AO2 SFC VIS 2 SLP178 P0001 60001 T01170106 53018</t>
  </si>
  <si>
    <t>KRDU 231551Z 06009KT 1 1/2SM -RA BKN008 OVC013 12/11 A3005 RMK AO2 SFC VIS 8 SLP174 P0007 T01220111</t>
  </si>
  <si>
    <t>KRDU 231558Z 06010KT 3SM -RA BKN008 OVC014 13/11 A3004 RMK AO2 SFC VIS 8 P0000 T01280111</t>
  </si>
  <si>
    <t>KRDU 231637Z 06012KT 1 1/2SM -RA BR OVC008 12/11 A3002 RMK AO2 SFC VIS 3 P0003 T01220111</t>
  </si>
  <si>
    <t>KRDU 231651Z 05012KT 1 1/2SM -RA BR BKN007 OVC012 12/11 A3002 RMK AO2 SFC VIS 4 SLP165 P0007 T01220111</t>
  </si>
  <si>
    <t>KRDU 231705Z 06010KT 10SM -RA OVC008 12/11 A3002 RMK AO2 P0001 T01220111</t>
  </si>
  <si>
    <t>KRDU 231751Z 05012G17KT 10SM OVC009 12/11 A3002 RMK AO2 RAE06 SLP165 P0001 60016 T01220111 10128 20117 56013</t>
  </si>
  <si>
    <t>KRDU 231803Z 07009G17KT 2SM -RA BR OVC008 12/11 A3002 RMK AO2 SFC VIS 4 RAB1755 P0000 T01220111</t>
  </si>
  <si>
    <t>KRDU 231838Z 05010KT 1 1/2SM RA BR OVC009 12/11 A3002 RMK AO2 SFC VIS 5 RAB1755 P0003 T01220111</t>
  </si>
  <si>
    <t>KRDU 231851Z 06011G19KT 1 1/2SM -RA BR OVC009 12/11 A3001 RMK AO2 SFC VIS 5 RAB1755 SLP160 P0006 T01220111</t>
  </si>
  <si>
    <t>KRDU 231951Z 05012KT 1 1/2SM -RA OVC008 12/11 A2999 RMK AO2 SFC VIS 7 RAE31B47 SLP155 P0002 T01220111</t>
  </si>
  <si>
    <t>KRDU 232051Z 07014G20KT 1 1/2SM BR BKN009 OVC012 12/11 A2998 RMK AO2 SFC VIS 6 RAE39 SLP151 P0001 60009 T01220106 56013</t>
  </si>
  <si>
    <t>KRDU 232151Z 06012KT 1 1/2SM -RA BKN009 OVC012 12/11 A2999 RMK AO2 SFC VIS 7 RAB32 SLP154 P0001 T01170106</t>
  </si>
  <si>
    <t>KRDU 232251Z VRB06G17KT 1 1/2SM -RA BR BKN008 OVC014 12/11 A3001 RMK AO2 SFC VIS 4 RAE2156B28 PRESRR SLP162 P0001 T01170106</t>
  </si>
  <si>
    <t>KRDU 232351Z 06011G18KT 8SM -RA BKN008 BKN012 OVC017 12/11 A2999 RMK AO2 SLP154 P0030 60041 T01170106 10122 20117 50002</t>
  </si>
  <si>
    <t>KRDU 240051Z 07011G17KT 10SM BKN009 OVC014 12/10 A2999 RMK AO2 RAE2352 SLP153 P0000 T01170100</t>
  </si>
  <si>
    <t>KRDU 240151Z 08014G19KT 10SM BKN009 OVC012 12/11 A2999 RMK AO2 SLP154 T01170106</t>
  </si>
  <si>
    <t>KRDU 240251Z 07009G19KT 10SM OVC008 12/11 A2998 RMK AO2 SLP151 60000 T01170106 58003</t>
  </si>
  <si>
    <t>KRDU 240351Z 08012KT 10SM OVC007 12/11 A2996 RMK AO2 SLP146 T01170106</t>
  </si>
  <si>
    <t>KRDU 240451Z 08008G18KT 5SM -DZ BR OVC005 12/11 A2996 RMK AO2 DZB48 SLP143 P0000 T01170106 401330117</t>
  </si>
  <si>
    <t>KRDU 240503Z 08009KT 4SM -DZ BR OVC004 12/11 A2995 RMK AO2 P0000 T01170111</t>
  </si>
  <si>
    <t>KRDU 240518Z 08007KT 1 1/2SM -DZ BR OVC004 12/11 A2994</t>
  </si>
  <si>
    <t>KRDU 240551Z 07009KT 1 1/2SM -RA BR OVC004 12/11 A2992 RMK AO2 SFC VIS 5 DZE31RAB31 SLP129 P0000 60000 T01170106 10117 20117 58021</t>
  </si>
  <si>
    <t>KRDU 240611Z 06008KT 7SM OVC004 12/11 A2991 RMK AO2 RAE04 P0001 T01170106</t>
  </si>
  <si>
    <t>KRDU 240651Z 07007KT 5SM BR OVC004 12/11 A2992 RMK AO2 RAE04 SLP129 P0001 T01170111</t>
  </si>
  <si>
    <t>KRDU 240720Z 06010KT 1/2SM R23R/P6000FT BR OVC003 12/11 A2990 RMK AO2 SFC VIS 2 1/2 T01170111</t>
  </si>
  <si>
    <t>KRDU 240751Z 05008KT 2SM -DZ BR OVC003 12/11 A2989 RMK AO2 SFC VIS 2 1/2 RAB35E49DZB49 SLP122 P0001 T01170111</t>
  </si>
  <si>
    <t>KRDU 240851Z 05010KT 1/2SM R23R/P6000FT -DZ BR OVC002 12/11 A2989 RMK AO2 SFC VIS 1 1/2 SLP121 P0000 60002 T01170111 58008</t>
  </si>
  <si>
    <t>KRDU 240951Z 04009KT 1/2SM R23R/P6000FT BR OVC003 12/11 A2988 RMK AO2 SFC VIS 3 DZE03 SLP118 P0000 T01220111</t>
  </si>
  <si>
    <t>KRDU 240954Z 05009KT 1SM R23R/P6000FT BR OVC003 12/12 A2988 RMK AO2 SFC VIS 3 T01220117</t>
  </si>
  <si>
    <t>KRDU 241035Z 04008KT 1SM R23R/P6000FT OVC005 12/11 A2988 RMK AO2 SFC VIS 10 RAB19E34 OCNL LTG DSNT S P0001 T01220111</t>
  </si>
  <si>
    <t>KRDU 241040Z 04009KT 10SM OVC006 12/11 A2989 RMK AO2 RAB19E34 OCNL LTG DSNT S P0001 T01220111</t>
  </si>
  <si>
    <t>KRDU 241051Z 05008KT 10SM -RA OVC006 12/11 A2989 RMK AO2 RAB19E34B49 SLP122 P0001 T01220111</t>
  </si>
  <si>
    <t>KRDU 241054Z 05009KT 3/4SM R23R/P6000FT +RA BR OVC006 12/11 A2989 RMK AO2 SFC VIS 1 1/2 P0000 T01220111</t>
  </si>
  <si>
    <t>KRDU 241115Z 03011KT 2SM RA BR BKN006 OVC011 12/11 A2989 RMK AO2 SFC VIS 3 P0019 T01220111</t>
  </si>
  <si>
    <t>KRDU 241151Z 03008KT 2SM -RA BR BKN006 OVC011 12/11 A2989 RMK AO2 SFC VIS 5 SLP120 P0024 60027 70084 T01220111 10122 20117 56001</t>
  </si>
  <si>
    <t>KRDU 241159Z 04007KT 5SM -RA BR BKN006 OVC012 12/12 A2989 RMK AO2 P0001 T01220117</t>
  </si>
  <si>
    <t>KRDU 241251Z 03008KT 3SM RA BR BKN006 OVC013 12/11 A2989 RMK AO2 SLP120 P0008 T01220111</t>
  </si>
  <si>
    <t>KRDU 241351Z 03010KT 2SM R23R/5500VP6000FT +RA BR BKN007 OVC018 12/12 A2989 RMK AO2 TWR VIS 3 SLP122 P0013 T01220117</t>
  </si>
  <si>
    <t>KRDU 241451Z 03009KT 2SM R23R/5500VP6000FT +RA BR BKN006 BKN017 OVC032 12/12 A2990 RMK AO2 SLP126 P0033 60054 T01220117 53006</t>
  </si>
  <si>
    <t>KRDU 241551Z 02011G15KT 2SM RA BR BKN006 BKN030 OVC095 12/12 A2988 RMK AO2 SFC VIS 3 SLP116 P0029 T01220117</t>
  </si>
  <si>
    <t>KRDU 241631Z 03008KT 3SM RA BR BKN006 BKN030 OVC095 13/12 A2987 RMK AO2 P0010 T01280117</t>
  </si>
  <si>
    <t>KRDU 241651Z 04009KT 7SM -RA BKN006 OVC012 13/12 A2987 RMK AO2 SLP115 P0010 T01330122</t>
  </si>
  <si>
    <t>KRDU 241751Z VRB06G14KT 1 1/2SM RA BR BKN006 BKN020 OVC050 13/13 A2984 RMK AO2 SFC VIS 3 SLP104 P0004 60097 T01330128 10139 20122 58021</t>
  </si>
  <si>
    <t>KRDU 241851Z 04011KT 1 1/2SM RA BR BKN006 OVC016 13/13 A2981 RMK AO2 SFC VIS 2 SLP095 P0020 T01330128</t>
  </si>
  <si>
    <t>KRDU 241936Z 03011G19KT 1 1/2SM RA BR SCT006 BKN035 OVC050 13/13 A2979 RMK AO2 SFC VIS 2 P0026 T01330128</t>
  </si>
  <si>
    <t>KRDU 241951Z 03009KT 1 1/2SM RA BR FEW006 BKN034 OVC050 13/13 A2979 RMK AO2 SFC VIS 3 SLP085 P0032 T01330128</t>
  </si>
  <si>
    <t>KRDU 242028Z 02008KT 1 1/2SM RA BR BKN006 BKN022 OVC050 14/13 A2977 RMK AO2 SFC VIS 3 P0010 T01390128</t>
  </si>
  <si>
    <t>KRDU 242051Z 03011KT 1 1/2SM RA BR BKN006 BKN017 OVC050 13/13 A2977 RMK AO2 SFC VIS 3 SLP080 P0016 60068 T01330128 56024</t>
  </si>
  <si>
    <t>KRDU 242151Z 03008KT 1 1/2SM RA BR BKN006 BKN021 OVC050 14/13 A2975 RMK AO2 SFC VIS 3 SLP072 P0012 T01390133 $</t>
  </si>
  <si>
    <t>KRDU 242251Z 03009KT 1 1/2SM RA BR SCT006 BKN014 OVC025 14/13 A2973 RMK AO2 SFC VIS 2 SLP067 P0023 T01440133 $</t>
  </si>
  <si>
    <t>KRDU 242351Z 04013KT 1 1/2SM R23R/4500VP6000FT +RA BR FEW006 BKN017 OVC035 14/14 A2972 RMK AO2 SLP060 P0042 60145 T01440139 10144 20133 56018 $</t>
  </si>
  <si>
    <t>KRDU 250051Z 05015KT 1 1/2SM RA BR SCT007 BKN014 OVC030 16/14 A2970 RMK AO2 SFC VIS 3 SLP056 P0028 T01560144 $</t>
  </si>
  <si>
    <t>KRDU 250151Z 03011KT 1 1/2SM +RA BR FEW007 BKN014 OVC030 16/15 A2971 RMK AO2 SFC VIS 2 SLP058 P0046 T01560150 $</t>
  </si>
  <si>
    <t>KRDU 250251Z 04012G19KT 1 1/2SM RA BR SCT008 BKN013 OVC022 16/14 A2968 RMK AO2 SFC VIS 2 SLP049 P0058 60132 T01560144 58011 $</t>
  </si>
  <si>
    <t>KRDU 250315Z 05017G21KT 2 1/2SM -RA BR SCT008 BKN012 OVC030 16/15 A2967 RMK AO2 SFC VIS 5 P0007 T01560150 $</t>
  </si>
  <si>
    <t>KRDU 250351Z 04012G20KT 2 1/2SM RA BR SCT009 BKN013 OVC024 16/14 A2967 RMK AO2 SFC VIS 5 SLP044 P0014 T01560144 $</t>
  </si>
  <si>
    <t>KRDU 250401Z 04010KT 2 1/2SM RA BR BKN009 OVC015 16/15 A2967 RMK AO2 SFC VIS 3 P0001 T01560150 $</t>
  </si>
  <si>
    <t>KRDU 250432Z 04007KT 1 1/2SM +RA BR BKN009 OVC015 16/15 A2968 RMK AO2 SFC VIS 2 1/2 P0011 T01560150 $</t>
  </si>
  <si>
    <t>KRDU 250451Z 01005KT 1 1/2SM RA BR FEW006 BKN009 OVC020 16/15 A2967 RMK AO2 SFC VIS 2 1/2 SLP045 P0031 T01560150 401560117 $</t>
  </si>
  <si>
    <t>KRDU 250512Z 33006KT 1 1/4SM R23R/6000VP6000FT +RA BR FEW006 BKN009 OVC020 16/15 A2967</t>
  </si>
  <si>
    <t>KRDU 250516Z 35006KT 1 1/2SM R23R/6000VP6000FT +RA BR FEW005 BKN009 OVC020 16/15 A2967 RMK AO2 P0021 T01560150 $</t>
  </si>
  <si>
    <t>KRDU 250529Z 34006KT 1 1/2SM RA BR FEW005 OVC019 15/14 A2967 RMK AO2 SFC VIS 2 P0027 T01500144 $</t>
  </si>
  <si>
    <t>KRDU 250551Z 02008KT 1 1/2SM RA BR FEW006 BKN017 OVC095 15/14 A2965 RMK AO2 SFC VIS 4 SLP039 P0035 60212 T01500144 10156 20144 58010 $</t>
  </si>
  <si>
    <t>KRDU 250651Z 02010G14KT 1 1/2SM -RA SCT006 BKN013 OVC100 15/14 A2962 RMK AO2 SFC VIS 7 SLP029 P0016 T01500144 $</t>
  </si>
  <si>
    <t>KRDU 250723Z 02008KT 1 1/2SM -RA BKN005 OVC030 15/14 A2962 RMK AO2 SFC VIS 10 P0004 T01500144 $</t>
  </si>
  <si>
    <t>KRDU 250751Z 23005KT 1 1/2SM RA BR BKN004 OVC012 16/14 A2962 RMK AO2 SFC VIS 2 SLP029 P0005 T01560144 $</t>
  </si>
  <si>
    <t>KRDU 250851Z 04011KT 1 1/2SM RA BR BKN004 OVC012 16/15 A2960 RMK AO2 SFC VIS 2 SLP020 P0086 60107 T01560150 56018 $</t>
  </si>
  <si>
    <t>KRDU 250858Z 03013KT 1 1/2SM +RA BR FEW004 BKN050 OVC085 16/15 A2959 RMK AO2 SFC VIS 3 P0005 T01560150 $</t>
  </si>
  <si>
    <t>KRDU 250951Z 03008KT 1 1/2SM -RA FEW004 BKN080 OVC095 16/14 A2961 RMK AO2 SFC VIS 8 SLP023 P0018 T01560144 $</t>
  </si>
  <si>
    <t>KRDU 250954Z 03008KT 9SM -RA FEW004 BKN080 OVC095 16/14 A2961</t>
  </si>
  <si>
    <t>KRDU 251051Z 02008KT 5SM RA BR FEW004 BKN080 OVC100 15/14 A2962 RMK AO2 SLP029 P0011 T01500139</t>
  </si>
  <si>
    <t>KRDU 251151Z 03009KT 5SM RA BR SCT005 BKN090 OVC110 15/14 A2963 RMK AO2 SLP030 P0014 60150 70604 T01500139 10156 20150 51010</t>
  </si>
  <si>
    <t>KRDU 251251Z 03008KT 4SM RA BR SCT006 BKN090 OVC110 15/14 A2963 RMK AO2 SLP033 SCT V BKN P0014 T01500139</t>
  </si>
  <si>
    <t>KRDU 251351Z 01007KT 6SM -RA BR BKN006 BKN055 OVC100 14/14 A2963 RMK AO2 SLP032 P0018 T01440139</t>
  </si>
  <si>
    <t>KRDU 251451Z 36008KT 10SM BKN007 BKN075 BKN095 16/14 A2964 RMK AO2 RAE29 SLP034 P0005 60037 T01560144 51004</t>
  </si>
  <si>
    <t>KRDU 251551Z 00000KT 10SM BKN010 BKN075 BKN095 18/15 A2965 RMK AO2 SLP038 T01830150</t>
  </si>
  <si>
    <t>KRDU 251651Z VRB04KT 10SM BKN015 OVC020 18/14 A2964 RMK AO2 SLP035 T01780139</t>
  </si>
  <si>
    <t>KRDU 251751Z VRB06KT 10SM SCT017 BKN026 BKN075 19/15 A2964 RMK AO2 SLP034 60037 T01890150 10194 20144 50001</t>
  </si>
  <si>
    <t>KRDU 251851Z 29006KT 10SM BKN022 BKN036 BKN075 BKN200 20/14 A2965 RMK AO2 SLP038 T02000144</t>
  </si>
  <si>
    <t>KRDU 251951Z 29006KT 10SM BKN021 BKN075 BKN200 21/15 A2964 RMK AO2 SLP035 T02060150</t>
  </si>
  <si>
    <t>KRDU 252043Z VRB05KT 10SM SCT021 BKN120 BKN200 19/14 A2964 RMK AO2 T01940144</t>
  </si>
  <si>
    <t>KRDU 252051Z VRB05KT 10SM SCT021 BKN120 BKN200 21/15 A2964 RMK AO2 SLP035 T02060150 51001</t>
  </si>
  <si>
    <t>KRDU 252151Z VRB04KT 10SM SCT025 SCT120 BKN200 BKN250 19/14 A2964 RMK AO2 SLP035 T01940139</t>
  </si>
  <si>
    <t>KRDU 252251Z 31006KT 10SM BKN020 BKN150 BKN250 19/15 A2967 RMK AO2 SLP042 T01940150</t>
  </si>
  <si>
    <t>KRDU 252351Z VRB04KT 10SM SCT018 BKN027 BKN250 18/15 A2969 RMK AO2 SLP049 T01780150 10211 20172 53015</t>
  </si>
  <si>
    <t>KRDU 260013Z 33003KT 7SM -RA BKN014 BKN022 BKN250 17/16 A2969 RMK AO2 RAB13 P0000 T01720156</t>
  </si>
  <si>
    <t>KRDU 260033Z VRB04KT 7SM -DZ BKN008 BKN015 BKN250 17/16 A2970 RMK AO2 RAB13E33DZB33 P0000 T01670156</t>
  </si>
  <si>
    <t>KRDU 260051Z 34005KT 6SM -DZ BR BKN007 OVC015 17/16 A2971 RMK AO2 RAB13E33DZB33 SLP058 P0000 T01670156</t>
  </si>
  <si>
    <t>KRDU 260139Z 33004KT 10SM SCT009 BKN023 17/15 A2973 RMK AO2 DZE10 P0000 T01670150</t>
  </si>
  <si>
    <t>KRDU 260151Z VRB03KT 10SM SCT011 BKN023 17/15 A2974 RMK AO2 DZE10 SLP067 P0000 T01670150</t>
  </si>
  <si>
    <t>KRDU 260212Z VRB03KT 10SM BKN010 BKN023 17/15 A2974 RMK AO2 T01720150</t>
  </si>
  <si>
    <t>KRDU 260251Z VRB03KT 10SM BKN010 OVC019 17/15 A2975 RMK AO2 SLP071 60000 T01670150 51021</t>
  </si>
  <si>
    <t>KRDU 260301Z VRB04KT 10SM FEW004 BKN009 OVC015 17/15 A2975 RMK AO2 T01670150</t>
  </si>
  <si>
    <t>KRDU 260351Z VRB03KT 10SM SCT008 BKN012 BKN023 16/14 A2975 RMK AO2 SLP071 T01610144</t>
  </si>
  <si>
    <t>KRDU 260451Z 31004KT 10SM BKN008 BKN015 BKN025 16/14 A2976 RMK AO2 SLP074 T01610144 402110144</t>
  </si>
  <si>
    <t>KRDU 260551Z 32003KT 10SM FEW008 BKN010 BKN020 16/14 A2976 RMK AO2 SLP073 60000 T01560139 10172 20156 50003</t>
  </si>
  <si>
    <t>KRDU 260624Z 33003KT 10SM FEW008 BKN015 BKN045 16/14 A2975</t>
  </si>
  <si>
    <t>KRDU 260651Z 36004KT 10SM OVC012 16/13 A2975 RMK AO2 SLP072 T01560133</t>
  </si>
  <si>
    <t>KRDU 260706Z VRB04KT 10SM OVC009 16/13 A2975 RMK AO2 T01560133</t>
  </si>
  <si>
    <t>KRDU 260751Z 33003KT 10SM OVC009 15/13 A2976 RMK AO2 SLP076 T01500133</t>
  </si>
  <si>
    <t>KRDU 260851Z 00000KT 10SM FEW009 FEW014 SCT047 14/13 A2976 RMK AO2 SLP074 T01440128 50001</t>
  </si>
  <si>
    <t>KRDU 260951Z 00000KT 10SM FEW011 BKN046 14/13 A2978 RMK AO2 SLP080 T01390128</t>
  </si>
  <si>
    <t>KRDU 261051Z 00000KT 10SM FEW040 13/13 A2980 RMK AO2 SLP086 T01330128</t>
  </si>
  <si>
    <t>KRDU 261151Z 25004KT 10SM FEW040 16/14 A2981 RMK AO2 SLP093 70037 T01560139 10156 20133 52018</t>
  </si>
  <si>
    <t>KRDU 261251Z 29003KT 10SM BKN042 17/13 A2982 RMK AO2 SLP096 T01720133</t>
  </si>
  <si>
    <t>KRDU 261351Z 27008KT 10SM BKN039 19/14 A2984 RMK AO2 SLP103 T01940144</t>
  </si>
  <si>
    <t>KRDU 261451Z 27008KT 240V310 10SM FEW024 BKN042 22/15 A2985 RMK AO2 SLP105 T02170150 51012</t>
  </si>
  <si>
    <t>KRDU 261551Z 24006KT 10SM SCT024 BKN034 23/17 A2984 RMK AO2 SLP103 T02280167</t>
  </si>
  <si>
    <t>KRDU 261651Z 24010KT 10SM BKN031 23/17 A2983 RMK AO2 SLP097 T02330167</t>
  </si>
  <si>
    <t>KRDU 261751Z 23011G17KT 10SM SCT032 25/17 A2981 RMK AO2 SLP090 T02500172 10250 20156 58014</t>
  </si>
  <si>
    <t>KRDU 261851Z 23008KT 10SM BKN034 25/17 A2980 RMK AO2 SLP088 T02500172</t>
  </si>
  <si>
    <t>KRDU 261951Z 23012KT 10SM SCT037 27/17 A2979 RMK AO2 SLP084 T02670172</t>
  </si>
  <si>
    <t>KRDU 262051Z 27005KT 10SM SCT043 27/17 A2978 RMK AO2 SLP082 T02720172 57008</t>
  </si>
  <si>
    <t>KRDU 262151Z 25006KT 10SM SCT044 SCT250 26/17 A2980 RMK AO2 SLP085 T02610167</t>
  </si>
  <si>
    <t>KRDU 262251Z 10SM FEW044 FEW250 26/17 A2980 RMK AO2 SLP087 T02560172</t>
  </si>
  <si>
    <t>KRDU 262351Z 00000KT 10SM FEW045 FEW250 23/17 A2980 RMK AO2 SLP088 T02330167 10272 20228 51006</t>
  </si>
  <si>
    <t>KRDU 270051Z 00000KT 10SM FEW250 22/17 A2981 RMK AO2 SLP091 T02170172</t>
  </si>
  <si>
    <t>KRDU 270151Z 15004KT 10SM FEW250 21/17 A2982 RMK AO2 SLP095 T02060172</t>
  </si>
  <si>
    <t>KRDU 270251Z 00000KT 10SM FEW250 20/17 A2984 RMK AO2 SLP099 T02000167 53012</t>
  </si>
  <si>
    <t>KRDU 270351Z 18006KT 10SM FEW250 21/17 A2983 RMK AO2 SLP099 T02060167</t>
  </si>
  <si>
    <t>KRDU 270451Z 20005KT 10SM CLR 20/18 A2984 RMK AO2 SLP102 T02000178 402720133</t>
  </si>
  <si>
    <t>KRDU 270551Z 21008KT 10SM CLR 20/18 A2985 RMK AO2 SLP102 T02000178 10239 20189 53004</t>
  </si>
  <si>
    <t>KRDU 270651Z 23009KT 10SM CLR 19/17 A2985 RMK AO2 SLP103 T01890167</t>
  </si>
  <si>
    <t>KRDU 270751Z 22010KT 10SM FEW050 18/15 A2985 RMK AO2 SLP104 T01830150</t>
  </si>
  <si>
    <t>KRDU 270851Z 22008KT 10SM FEW050 18/14 A2987 RMK AO2 SLP108 T01780144 53006</t>
  </si>
  <si>
    <t>KRDU 270951Z 20007KT 10SM FEW050 17/14 A2986 RMK AO2 SLP108 T01720144</t>
  </si>
  <si>
    <t>KRDU 271051Z 19006KT 10SM FEW050 FEW250 17/14 A2987 RMK AO2 SLP111 T01720144</t>
  </si>
  <si>
    <t>KRDU 271151Z 22008G14KT 10SM FEW250 18/16 A2989 RMK AO2 SLP117 T01830156 10200 20167 53008 $</t>
  </si>
  <si>
    <t>KRDU 271251Z 22008KT 10SM FEW012 SCT250 21/17 A2991 RMK AO2 SLP125 T02060167 $</t>
  </si>
  <si>
    <t>KRDU 271316Z 22010KT 10SM FEW016 FEW180 BKN250 21/17 A2993 RMK AO2 T02110167</t>
  </si>
  <si>
    <t>KRDU 271351Z 23011KT 10SM FEW018 SCT055 BKN250 22/17 A2993 RMK AO2 SLP131 T02170172</t>
  </si>
  <si>
    <t>KRDU 271451Z 23010KT 10SM FEW025 BKN250 24/17 A2992 RMK AO2 SLP127 T02390167 50009</t>
  </si>
  <si>
    <t>KRDU 271551Z 23012G19KT 10SM FEW038 BKN250 26/16 A2990 RMK AO2 SLP119 T02560161</t>
  </si>
  <si>
    <t>KRDU 271651Z 22011G20KT 10SM FEW048 BKN250 27/14 A2988 RMK SLP113 T02670144</t>
  </si>
  <si>
    <t>KRDU 271751Z 21011KT 10SM FEW050 BKN250 27/14 A2988 RMK AO2 SLP112 T02670139 10267 20183 56014</t>
  </si>
  <si>
    <t>KRDU 271851Z 20010KT 10SM BKN250 27/14 A2988 RMK SLP113 T02720139</t>
  </si>
  <si>
    <t>KRDU 271951Z 19011KT 10SM FEW060 BKN250 28/14 A2986 RMK AO2 SLP106 T02780139</t>
  </si>
  <si>
    <t>KRDU 272051Z 21012KT 10SM FEW055 SCT200 BKN250 26/13 A2985 RMK AO2 SLP105 T02610133 58008</t>
  </si>
  <si>
    <t>KRDU 272151Z 22010KT 10SM FEW048 SCT070 OVC250 26/15 A2987 RMK AO2 SLP112 T02560150</t>
  </si>
  <si>
    <t>KRDU 272251Z 21008KT 10SM FEW070 OVC250 24/15 A2987 RMK AO2 SLP112 T02440150</t>
  </si>
  <si>
    <t>KRDU 272351Z 20007KT 10SM FEW100 OVC250 24/16 A2988 RMK AO2 SLP113 T02390156 10278 20239 51007</t>
  </si>
  <si>
    <t>KRDU 280051Z 17005KT 10SM BKN100 OVC250 23/17 A2988 RMK AO2 SLP116 T02330167</t>
  </si>
  <si>
    <t>KRDU 280151Z 17008KT 10SM FEW060 BKN080 BKN250 23/17 A2990 RMK AO2 SLP121 T02330172</t>
  </si>
  <si>
    <t>KRDU 280251Z 18009KT 10SM SCT065 OVC100 23/18 A2991 RMK AO2 SLP124 T02330178 51012</t>
  </si>
  <si>
    <t>KRDU 280351Z 20011KT 10SM FEW055 FEW075 BKN120 BKN250 23/18 A2992 RMK AO2 SLP127 T02330178</t>
  </si>
  <si>
    <t>KRDU 280451Z 21009KT 10SM FEW045 SCT075 BKN095 BKN250 23/17 A2993 RMK AO2 SLP131 T02280172 402780167</t>
  </si>
  <si>
    <t>KRDU 280551Z 21007KT 10SM FEW035 BKN047 BKN075 BKN250 22/18 A2994 RMK AO2 RAB05E09 SLP133 P0000 60000 T02220183 10239 20222 51009</t>
  </si>
  <si>
    <t>KRDU 280651Z 21010KT 10SM FEW046 BKN060 BKN085 BKN250 22/18 A2994 RMK AO2 RAB07E50 SLP132 P0000 T02220183</t>
  </si>
  <si>
    <t>KRDU 280751Z 21007KT 10SM -RA FEW048 BKN055 BKN070 BKN250 22/18 A2995 RMK AO2 RAB49 SLP138 P0000 T02220183</t>
  </si>
  <si>
    <t>KRDU 280851Z 21006KT 10SM FEW048 BKN060 BKN120 BKN250 22/19 A2997 RMK AO2 RAE13 SLP143 P0000 60000 T02170189 53010</t>
  </si>
  <si>
    <t>KRDU 280951Z 21005KT 8SM FEW060 FEW100 FEW250 21/19 A2999 RMK AO2 SLP150 T02110194</t>
  </si>
  <si>
    <t>KRDU 281051Z 00000KT 7SM FEW060 FEW100 FEW250 21/19 A3002 RMK AO2 SLP159 T02060194</t>
  </si>
  <si>
    <t>KRDU 281151Z 22007KT 9SM FEW080 FEW250 22/20 A3004 RMK AO2 SLP166 60000 T02170200 10222 20206 53022</t>
  </si>
  <si>
    <t>KRDU 281251Z 23011KT 10SM FEW015 FEW250 24/20 A3005 RMK AO2 SLP171 T02390200</t>
  </si>
  <si>
    <t>KRDU 281351Z 24006KT 10SM SCT020 SCT250 25/20 A3007 RMK AO2 SLP177 T02500200</t>
  </si>
  <si>
    <t>KRDU 281451Z 22005KT 10SM SCT022 SCT250 26/20 A3007 RMK SLP179 T02610200 51012</t>
  </si>
  <si>
    <t>KRDU 281551Z 22008KT 10SM BKN032 27/21 A3008 RMK AO2 SLP183 T02720206</t>
  </si>
  <si>
    <t>KRDU 281651Z 24010KT 10SM BKN032 BKN250 28/21 A3008 RMK AO2 SLP180 T02780206</t>
  </si>
  <si>
    <t>KRDU 281751Z 23008KT 10SM SCT035 BKN055 BKN250 28/21 A3007 RMK AO2 SLP178 T02830206 10294 20217 58001</t>
  </si>
  <si>
    <t>KRDU 281851Z 24008KT 10SM SCT039 BKN055 BKN250 29/21 A3007 RMK AO2 SLP176 T02890206</t>
  </si>
  <si>
    <t>KRDU 281951Z 23012G16KT 10SM FEW042 BKN055 BKN250 30/20 A3005 RMK AO2 SLP170 T03000200</t>
  </si>
  <si>
    <t>KRDU 282051Z 23011KT 10SM SCT050 SCT250 31/19 A3004 RMK AO2 SLP168 T03060194 56008</t>
  </si>
  <si>
    <t>KRDU 282151Z 20009KT 10SM SCT055 SCT250 31/19 A3004 RMK AO2 SLP168 T03060189</t>
  </si>
  <si>
    <t>KRDU 282251Z 19008KT 10SM FEW055 SCT250 29/18 A3004 RMK AO2 SLP168 T02940183</t>
  </si>
  <si>
    <t>KRDU 282351Z 20006KT 10SM FEW250 28/18 A3005 RMK AO2 SLP170 T02780178 10311 20278 53001</t>
  </si>
  <si>
    <t>KRDU 290051Z 20008KT 10SM FEW250 27/18 A3006 RMK AO2 SLP173 T02670178</t>
  </si>
  <si>
    <t>KRDU 290151Z 21010KT 10SM FEW250 27/18 A3008 RMK AO2 SLP179 T02670183</t>
  </si>
  <si>
    <t>KRDU 290251Z 19009KT 10SM FEW250 26/20 A3009 RMK AO2 SLP185 T02610200 53016</t>
  </si>
  <si>
    <t>KRDU 290351Z 21011G19KT 10SM FEW250 26/22 A3010 RMK AO2 SLP188 T02560217</t>
  </si>
  <si>
    <t>KRDU 290451Z 20010KT 8SM FEW250 25/22 A3011 RMK AO2 SLP190 T02500222 403110206</t>
  </si>
  <si>
    <t>KRDU 290551Z 19009KT 7SM FEW012 FEW250 24/22 A3011 RMK AO2 SLP190 T02440222 10278 20244 51005</t>
  </si>
  <si>
    <t>KRDU 290651Z 21009KT 7SM FEW012 FEW250 24/22 A3011 RMK AO2 SLP189 T02390217</t>
  </si>
  <si>
    <t>KRDU 290751Z 22009KT 7SM SCT011 23/22 A3013 RMK AO2 SLP197 T02330217</t>
  </si>
  <si>
    <t>KRDU 290851Z 22010KT 7SM BKN011 23/21 A3016 RMK AO2 SLP207 T02330211 53017</t>
  </si>
  <si>
    <t>KRDU 290951Z 24008KT 8SM SCT014 23/21 A3017 RMK AO2 SLP210 T02280206</t>
  </si>
  <si>
    <t>KRDU 291051Z 23007KT 8SM SCT014 BKN250 22/21 A3019 RMK AO2 SLP218 T02220206</t>
  </si>
  <si>
    <t>KRDU 291151Z 23009KT 7SM SCT013 BKN250 23/21 A3020 RMK AO2 SLP222 T02330211 10244 20222 52013</t>
  </si>
  <si>
    <t>KRDU 291251Z 22011KT 8SM BKN013 24/21 A3020 RMK AO2 SLP221 T02440211</t>
  </si>
  <si>
    <t>KRDU 291351Z 22007KT 10SM SCT019 26/21 A3021 RMK AO2 SLP223 T02610211</t>
  </si>
  <si>
    <t>KRDU 291451Z 22008KT 10SM SCT023 27/21 A3021 RMK AO2 SLP223 T02720211 53002</t>
  </si>
  <si>
    <t>KRDU 291551Z 24012KT 10SM FEW030 BKN250 29/21 A3020 RMK AO2 SLP221 T02890211</t>
  </si>
  <si>
    <t>KRDU 291651Z 22010KT 10SM FEW035 BKN250 29/21 A3018 RMK AO2 SLP213 T02940211</t>
  </si>
  <si>
    <t>KRDU 291751Z 24010KT 10SM FEW038 BKN180 31/22 A3017 RMK AO2 SLP209 T03060217 10306 20233 58014</t>
  </si>
  <si>
    <t>KRDU 291851Z 19010KT 10SM FEW040 BKN180 30/21 A3016 RMK AO2 SLP206 T03000206</t>
  </si>
  <si>
    <t>KRDU 291951Z 22013KT 10SM SCT042 BKN180 31/21 A3014 RMK AO2 SLP199 T03060211</t>
  </si>
  <si>
    <t>KRDU 292051Z 22010KT 10SM SCT040 BKN250 31/21 A3013 RMK AO2 SLP199 T03110211 56010</t>
  </si>
  <si>
    <t>KRDU 292151Z 19010KT 10SM SCT045 BKN250 31/21 A3013 RMK AO2 SLP197 T03060206</t>
  </si>
  <si>
    <t>KRDU 292251Z 20011KT 10SM SCT045 BKN250 29/20 A3013 RMK AO2 SLP197 T02940200</t>
  </si>
  <si>
    <t>KRDU 292351Z 20006KT 10SM FEW045 BKN250 28/20 A3014 RMK AO2 SLP200 T02780200 10317 20278 53001</t>
  </si>
  <si>
    <t>KRDU 300051Z 17004KT 10SM FEW045 BKN250 27/19 A3015 RMK AO2 SLP203 T02670194</t>
  </si>
  <si>
    <t>KRDU 300151Z 17003KT 10SM FEW040 BKN250 26/19 A3016 RMK AO2 SLP206 T02560194</t>
  </si>
  <si>
    <t>KRDU 300251Z 18006KT 10SM FEW040 BKN250 25/21 A3016 RMK AO2 SLP208 T02500211 51009</t>
  </si>
  <si>
    <t>KRDU 300351Z 19009KT 10SM BKN250 24/22 A3016 RMK AO2 SLP209 T02440217</t>
  </si>
  <si>
    <t>KRDU 300451Z 19008KT 10SM FEW040 BKN250 24/22 A3017 RMK AO2 SLP210 T02390217 403170222</t>
  </si>
  <si>
    <t>KRDU 300551Z 21008KT 10SM BKN012 BKN250 23/21 A3016 RMK AO2 SLP208 T02330211 10278 20233 58000 $</t>
  </si>
  <si>
    <t>KRDU 300651Z 21007KT 10SM BKN012 BKN250 23/21 A3016 RMK AO2 SLP206 T02280211</t>
  </si>
  <si>
    <t>KRDU 300751Z 21009KT 10SM BKN012 BKN250 22/21 A3015 RMK AO2 SLP206 T02220206</t>
  </si>
  <si>
    <t>KRDU 300851Z 22009KT 10SM BKN012 BKN250 22/19 A3016 RMK AO2 SLP208 T02170194 53001</t>
  </si>
  <si>
    <t>KRDU 300951Z 23009KT 10SM BKN019 BKN250 22/19 A3017 RMK AO2 SLP211 T02170194</t>
  </si>
  <si>
    <t>KRDU 301051Z 19006KT 10SM SCT019 BKN250 22/19 A3018 RMK AO2 SLP216 T02170194</t>
  </si>
  <si>
    <t>KRDU 301143Z 21007KT 10SM BKN019 BKN250 22/20 A3020 RMK AO2 T02220200</t>
  </si>
  <si>
    <t>KRDU 301151Z 20008KT 10SM FEW011 BKN019 BKN250 22/20 A3020 RMK AO2 SLP223 T02220200 10233 20211 53013</t>
  </si>
  <si>
    <t>KRDU 301251Z 22011KT 10SM BKN017 BKN250 23/19 A3021 RMK AO2 SLP227 T02330194</t>
  </si>
  <si>
    <t>KRDU 301351Z 22011G20KT 10SM BKN018 BKN250 23/19 A3021 RMK AO2 SLP225 T02330189</t>
  </si>
  <si>
    <t>KRDU 301451Z 20010KT 10SM SCT024 BKN250 25/19 A3020 RMK AO2 SLP221 T02500194 58002</t>
  </si>
  <si>
    <t>KRDU 301551Z 19012KT 10SM SCT028 BKN250 27/19 A3019 RMK AO2 SLP218 T02670194</t>
  </si>
  <si>
    <t>KRDU 301651Z 24013KT 10SM SCT032 BKN250 28/19 A3019 RMK AO2 SLP216 T02780194</t>
  </si>
  <si>
    <t>KRDU 301751Z 23012KT 10SM SCT037 BKN250 27/19 A3018 RMK AO2 SLP214 T02720189 10289 20222 58007</t>
  </si>
  <si>
    <t>KRDU 301851Z 25009KT 10SM SCT040 BKN250 29/19 A3015 RMK AO2 SLP205 T02890194</t>
  </si>
  <si>
    <t>KRDU 301951Z 23012KT 10SM SCT045 BKN080 BKN250 29/19 A3013 RMK AO2 SLP197 T02940189</t>
  </si>
  <si>
    <t>KRDU 302051Z 22011KT 10SM BKN065 BKN250 30/18 A3010 RMK AO2 SLP188 T03000178 58024</t>
  </si>
  <si>
    <t>KRDU 302151Z 25015G24KT 7SM -RA BKN055 BKN085 BKN110 26/19 A3010 RMK AO2 RAB48 SLP188 P0000 T02560189</t>
  </si>
  <si>
    <t>KRDU 302251Z 26005KT 10SM BKN049 OVC065 23/20 A3011 RMK AO2 RAE01 SLP192 BINOVC W P0002 T02280200</t>
  </si>
  <si>
    <t>KRDU 302351Z 14004KT 10SM SCT095 BKN250 23/20 A3010 RMK AO2 SLP189 60002 T02330200 10300 20228 58000</t>
  </si>
  <si>
    <t>KRDU 010051Z 16005KT 10SM SCT080 BKN250 22/20 A3010 RMK AO2 SLP187 T02220200</t>
  </si>
  <si>
    <t>KRDU 010151Z 15005KT 10SM SCT080 BKN250 22/20 A3010 RMK AO2 SLP189 T02220200</t>
  </si>
  <si>
    <t>KRDU 010251Z 19009G16KT 10SM SCT070 BKN250 22/19 A3011 RMK AO2 SLP190 T02220189 53002</t>
  </si>
  <si>
    <t>KRDU 010351Z 19011G18KT 10SM SCT065 BKN250 22/19 A3010 RMK AO2 SLP189 T02170189</t>
  </si>
  <si>
    <t>KRDU 010451Z 20010KT 10SM BKN250 22/19 A3010 RMK AO2 SLP187 T02170189 403000211</t>
  </si>
  <si>
    <t>KRDU 010533Z 21008KT 10SM BKN015 BKN250 21/19 A3009 RMK AO2 T02110189</t>
  </si>
  <si>
    <t>KRDU 010551Z 20008KT 10SM FEW012 BKN015 BKN024 BKN250 21/19 A3009 RMK AO2 SLP183 BKN015 V SCT T02110189 10233 20211 58007</t>
  </si>
  <si>
    <t>KRDU 010651Z 21009KT 10SM BKN014 BKN024 BKN040 BKN250 22/19 A3008 RMK AO2 SLP181 T02170194</t>
  </si>
  <si>
    <t>KRDU 010715Z 19010G17KT 10SM SCT014 SCT027 SCT040 BKN250 21/19 A3007 RMK AO2 T02110189</t>
  </si>
  <si>
    <t>KRDU 010751Z 20011KT 10SM FEW014 BKN025 BKN250 22/19 A3005 RMK AO2 SLP170 T02170189</t>
  </si>
  <si>
    <t>KRDU 010851Z 21012G25KT 10SM FEW013 BKN022 BKN250 22/19 A3004 RMK AO2 SLP167 T02170189 56015</t>
  </si>
  <si>
    <t>KRDU 010951Z 20014G19KT 10SM FEW013 BKN025 BKN045 BKN250 22/19 A3004 RMK AO2 SLP167 T02170189</t>
  </si>
  <si>
    <t>KRDU 011051Z 21017G25KT 10SM BKN018 BKN050 BKN250 22/19 A3004 RMK AO2 SLP169 T02220189</t>
  </si>
  <si>
    <t>KRDU 011151Z 21008KT 10SM BKN016 BKN048 BKN250 22/19 A3004 RMK AO2 RAB11E33 SLP169 P0000 60000 70002 T02170194 10222 20211 53001</t>
  </si>
  <si>
    <t>KRDU 011251Z 20015G20KT 10SM BKN017 BKN047 BKN250 23/19 A3003 RMK AO2 RAB17E36 SLP164 P0001 T02280194</t>
  </si>
  <si>
    <t>KRDU 011351Z 20012G22KT 8SM -RA BKN016 BKN045 BKN070 BKN250 22/20 A3003 RMK AO2 RAB45 SLP164 P0000 T02220200</t>
  </si>
  <si>
    <t>KRDU 011434Z 21008G17KT 10SM SCT018 SCT045 BKN080 BKN250 24/20 A3002 RMK AO2 PK WND 21029/1401 RAE1356 P0000 T02390200</t>
  </si>
  <si>
    <t>KRDU 011451Z 21012G18KT 10SM SCT020 SCT032 BKN085 BKN250 24/20 A3001 RMK AO2 PK WND 21029/1401 RAE1356 SLP158 P0000 60001 T02390200 56011</t>
  </si>
  <si>
    <t>KRDU 011551Z 20012G23KT 10SM SCT026 BKN090 BKN250 27/20 A2999 RMK AO2 SLP151 T02670200</t>
  </si>
  <si>
    <t>KRDU 011651Z 19017G29KT 10SM SCT035 BKN055 BKN150 BKN250 27/18 A2997 RMK AO2 PK WND 21029/1643 SLP143 T02670183</t>
  </si>
  <si>
    <t>KRDU 011751Z 21016G28KT 10SM SCT038 BKN050 BKN150 BKN250 28/18 A2993 RMK AO2 PK WND 19028/1744 SLP130 60001 T02780183 10283 20217 58028</t>
  </si>
  <si>
    <t>KRDU 011851Z 20014G28KT 10SM SCT042 SCT090 BKN150 BKN250 29/19 A2990 RMK AO2 PK WND 19030/1815 SLP120 T02940189</t>
  </si>
  <si>
    <t>KRDU 011951Z 19021G35KT 10SM FEW050 SCT080 SCT150 BKN250 28/17 A2985 RMK AO2 PK WND 19035/1948 SLP103 T02830167</t>
  </si>
  <si>
    <t>KRDU 012051Z 19020G30KT 10SM SCT055 SCT090 SCT180 BKN250 29/17 A2982 RMK AO2 PK WND 20034/2029 SLP094 T02890172 56035</t>
  </si>
  <si>
    <t>KRDU 012151Z 20015G27KT 10SM FEW060 SCT080 SCT180 BKN250 28/17 A2980 RMK AO2 PK WND 21030/2108 SLP088 T02830172</t>
  </si>
  <si>
    <t>KRDU 012251Z 20016G25KT 10SM FEW060 BKN085 BKN250 27/17 A2979 RMK AO2 PK WND 20036/2155 SLP082 T02720172</t>
  </si>
  <si>
    <t>KRDU 012351Z 19013G21KT 10SM FEW070 BKN090 BKN250 27/16 A2977 RMK AO2 PK WND 20027/2340 SLP074 OCNL LTG DSNT W-NW T02670161 10294 20267 58020</t>
  </si>
  <si>
    <t>KRDU 020051Z 20013G19KT 10SM FEW044 BKN065 OVC250 26/17 A2980 RMK AO2 SLP086 OCNL LTG DSNT W T02560167</t>
  </si>
  <si>
    <t>KRDU 020151Z 24010KT 7SM -RA BKN028 BKN044 OVC070 22/19 A2981 RMK AO2 LTG DSNT W RAB0055 SLP092 OCNL LTG DSNT NE AND SW-W P0005 T02170194</t>
  </si>
  <si>
    <t>KRDU 020212Z 21011KT 7SM -TSRA BKN028 BKN050 OVC075 22/20 A2982 RMK AO2 TSB09 FRQ LTGICCG W TS W MOV NE P0003 T02170200</t>
  </si>
  <si>
    <t>KRDU 020229Z 20009KT 5SM -TSRA BR SCT027CB BKN075 OVC120 22/20 A2981 RMK AO2 TSB09 OCNL LTGICCG W-NW TS W-NW MOV NE P0008 T02170200</t>
  </si>
  <si>
    <t>KRDU 020251Z 21013G19KT 5SM TSRA BR SCT021CB BKN043 OVC095 22/20 A2981 RMK AO2 TSB09 SLP090 OCNL LTGICCG N-E TS N-E MOV NE P0014 60019 T02170200 50016</t>
  </si>
  <si>
    <t>KRDU 020307Z 21012G19KT 5SM TSRA BR FEW009 SCT025CB OVC095 22/22 A2980 RMK AO2 OCNL LTGICCG N-E TS N-E MOV NE P0003 T02170217 $</t>
  </si>
  <si>
    <t>KRDU 020351Z 20012KT 4SM RA BR FEW007 BKN014 OVC120 21/20 A2978 RMK AO2 TSE50 SLP079 P0007 T02110200 $</t>
  </si>
  <si>
    <t>KRDU 020404Z 22013KT 10SM FEW010 BKN085 BKN120 BKN250 21/19 A2977 RMK AO2 RAE04 P0002 T02110194 $</t>
  </si>
  <si>
    <t>KRDU 020419Z 21011KT 10SM FEW008 BKN085 BKN120 BKN250 21/19 A2977 RMK AO2 RAE04 P0002 T02110194 $</t>
  </si>
  <si>
    <t>KRDU 020451Z 23015KT 10SM FEW008 BKN015 BKN029 BKN250 21/19 A2979 RMK AO2 RAE04 SLP083 P0002 T02110189 402940189 $</t>
  </si>
  <si>
    <t>KRDU 020538Z 23013KT 10SM SCT016 SCT033 SCT080 SCT250 20/18 A2980 RMK AO2 T02000183 $</t>
  </si>
  <si>
    <t>KRDU 020551Z 23010KT 10SM FEW012 FEW023 SCT090 SCT250 20/18 A2979 RMK AO2 SLP083 60028 T02000183 10261 20200 56007 $</t>
  </si>
  <si>
    <t>KRDU 020651Z 23010KT 10SM FEW012 FEW090 FEW250 19/17 A2978 RMK AO2 SLP079 T01890172 $</t>
  </si>
  <si>
    <t>KRDU 020751Z 24009KT 10SM FEW012 FEW090 FEW250 18/16 A2979 RMK AO2 SLP083 T01830161 $</t>
  </si>
  <si>
    <t>KRDU 020851Z 24011KT 10SM FEW012 FEW090 FEW250 17/16 A2981 RMK AO2 SLP090 T01720161 53007 $</t>
  </si>
  <si>
    <t>KRDU 020951Z 24011KT 10SM FEW012 FEW090 FEW250 17/16 A2983 RMK AO2 SLP096 T01670156 $</t>
  </si>
  <si>
    <t>KRDU 021051Z 26009KT 10SM FEW012 FEW090 17/15 A2987 RMK AO2 SLP109 T01670150</t>
  </si>
  <si>
    <t>KRDU 021151Z VRB05KT 10SM FEW250 17/12 A2989 RMK AO2 SLP117 70029 T01720117 10200 20167 53026</t>
  </si>
  <si>
    <t>KRDU 021251Z 27010KT 240V310 10SM FEW250 18/10 A2991 RMK AO2 SLP123 T01780100</t>
  </si>
  <si>
    <t>KRDU 021351Z 27012G18KT 10SM CLR 19/09 A2992 RMK AO2 SLP129 T01940094</t>
  </si>
  <si>
    <t>KRDU 021451Z 25008G16KT 10SM CLR 21/09 A2994 RMK AO2 SLP133 T02060089 51016</t>
  </si>
  <si>
    <t>KRDU 021551Z 24012G20KT 10SM CLR 22/08 A2994 RMK AO2 SLP133 T02170083</t>
  </si>
  <si>
    <t>KRDU 021651Z 23011G18KT 10SM FEW060 23/08 A2993 RMK AO2 SLP131 T02280078</t>
  </si>
  <si>
    <t>KRDU 021751Z 23014G21KT 10SM FEW065 23/07 A2992 RMK AO2 SLP127 T02330072 10233 20172 58006</t>
  </si>
  <si>
    <t>KRDU 021851Z 28013G19KT 10SM FEW065 24/06 A2990 RMK AO2 PK WND 25027/1837 SLP122 T02390061</t>
  </si>
  <si>
    <t>KRDU 021951Z 24012G25KT 10SM FEW065 24/08 A2989 RMK AO2 SLP118 T02440078</t>
  </si>
  <si>
    <t>KRDU 022051Z 24012G19KT 10SM FEW070 24/07 A2988 RMK AO2 SLP115 T02440072 56012</t>
  </si>
  <si>
    <t>KRDU 022151Z 23016G20KT 10SM FEW070 24/08 A2988 RMK AO2 SLP115 T02390083</t>
  </si>
  <si>
    <t>KRDU 022251Z 24012KT 10SM FEW060 23/08 A2988 RMK AO2 SLP113 T02280078</t>
  </si>
  <si>
    <t>KRDU 022351Z 24008KT 10SM FEW060 19/09 A2988 RMK AO2 SLP115 T01940089 10250 20194 55000</t>
  </si>
  <si>
    <t>KRDU 030051Z 24007KT 10SM FEW060 18/09 A2990 RMK AO2 SLP123 T01780089</t>
  </si>
  <si>
    <t>KRDU 030151Z 23007KT 10SM FEW060 18/09 A2993 RMK AO2 SLP131 T01780094</t>
  </si>
  <si>
    <t>KRDU 030251Z 23008KT 10SM CLR 17/09 A2994 RMK AO2 SLP136 T01720094 51021</t>
  </si>
  <si>
    <t>KRDU 030351Z 24006KT 10SM CLR 16/09 A2995 RMK AO2 SLP139 T01610094</t>
  </si>
  <si>
    <t>KRDU 030451Z 23005KT 10SM FEW080 16/10 A2996 RMK AO2 SLP141 T01610100 402500156</t>
  </si>
  <si>
    <t>KRDU 030551Z 24003KT 10SM FEW080 15/10 A2996 RMK AO2 SLP141 T01500100 10194 20150 51005</t>
  </si>
  <si>
    <t>KRDU 030651Z 24004KT 10SM CLR 15/10 A2995 RMK AO2 SLP140 T01500100</t>
  </si>
  <si>
    <t>KRDU 030751Z 00000KT 10SM CLR 13/09 A2996 RMK AO2 SLP143 T01280094</t>
  </si>
  <si>
    <t>KRDU 030851Z 00000KT 10SM CLR 14/09 A2997 RMK AO2 SLP145 T01390094 53004</t>
  </si>
  <si>
    <t>KRDU 030951Z 21003KT 10SM CLR 12/09 A2999 RMK AO2 SLP151 T01220094</t>
  </si>
  <si>
    <t>KRDU 031051Z 00000KT 10SM CLR 13/10 A3001 RMK AO2 SLP158 T01280100</t>
  </si>
  <si>
    <t>KRDU 031151Z 00000KT 10SM CLR 15/12 A3003 RMK AO2 SLP165 T01500117 10156 20117 52019</t>
  </si>
  <si>
    <t>KRDU 031251Z 30003KT 10SM CLR 19/09 A3004 RMK AO2 SLP169 T01890094</t>
  </si>
  <si>
    <t>KRDU 031351Z VRB06KT 10SM FEW250 22/05 A3005 RMK AO2 SLP172 T02170050</t>
  </si>
  <si>
    <t>KRDU 031451Z 30008KT 10SM FEW250 23/06 A3006 RMK AO2 SLP174 T02280061 51010</t>
  </si>
  <si>
    <t>KRDU 031551Z 31009G18KT 270V340 10SM CLR 23/06 A3006 RMK AO2 SLP177 T02330056</t>
  </si>
  <si>
    <t>KRDU 031651Z 32010G17KT 290V010 10SM CLR 24/06 A3006 RMK AO2 SLP176 T02390056</t>
  </si>
  <si>
    <t>KRDU 031751Z 31006KT 10SM CLR 24/06 A3005 RMK AO2 SLP173 T02440061 10250 20150 58001</t>
  </si>
  <si>
    <t>KRDU 031851Z 31009KT 270V360 10SM CLR 26/07 A3005 RMK AO2 SLP172 T02560067</t>
  </si>
  <si>
    <t>KRDU 031951Z VRB05KT 10SM FEW075 26/07 A3003 RMK AO2 SLP165 T02560067</t>
  </si>
  <si>
    <t>KRDU 032051Z 00000KT 10SM FEW075 FEW250 26/07 A3000 RMK AO2 SLP155 T02560067 58019</t>
  </si>
  <si>
    <t>KRDU 032151Z 00000KT 10SM FEW060 FEW250 26/06 A3002 RMK AO2 SLP162 T02560061</t>
  </si>
  <si>
    <t>KRDU 032251Z 05006KT 10SM FEW060 SCT250 24/08 A3004 RMK AO2 SLP171 T02390083</t>
  </si>
  <si>
    <t>KRDU 032351Z 07003KT 10SM FEW060 BKN250 21/10 A3006 RMK AO2 SLP176 T02060100 10261 20206 51020</t>
  </si>
  <si>
    <t>KRDU 040051Z 09003KT 10SM BKN250 19/10 A3008 RMK AO2 SLP184 T01940100</t>
  </si>
  <si>
    <t>KRDU 040151Z 11006KT 10SM BKN250 19/09 A3009 RMK AO2 SLP186 T01940089</t>
  </si>
  <si>
    <t>KRDU 040251Z 10009KT 10SM SCT250 19/08 A3011 RMK AO2 SLP193 T01940078 51017</t>
  </si>
  <si>
    <t>KRDU 040351Z 10008KT 10SM BKN250 19/07 A3011 RMK AO2 SLP191 T01890067</t>
  </si>
  <si>
    <t>KRDU 040451Z 11007KT 10SM FEW090 SCT250 18/07 A3012 RMK AO2 SLP196 T01830067 402610117</t>
  </si>
  <si>
    <t>KRDU 040551Z 09009KT 10SM FEW090 BKN250 17/08 A3013 RMK AO2 SLP200 T01720078 10211 20172 53007</t>
  </si>
  <si>
    <t>KRDU 040651Z 08007G16KT 10SM FEW090 BKN250 16/10 A3012 RMK AO2 SLP194 T01560100</t>
  </si>
  <si>
    <t>KRDU 040751Z 08007KT 10SM FEW090 SCT250 15/09 A3010 RMK AO2 SLP190 T01500089</t>
  </si>
  <si>
    <t>KRDU 040851Z 08008KT 10SM FEW090 FEW250 14/09 A3009 RMK AO2 SLP185 T01440089 58015</t>
  </si>
  <si>
    <t>KRDU 040951Z 10009KT 10SM FEW090 FEW250 14/09 A3008 RMK AO2 SLP181 T01390089</t>
  </si>
  <si>
    <t>KRDU 041051Z 09008KT 10SM FEW090 SCT250 14/09 A3010 RMK AO2 SLP191 T01390089</t>
  </si>
  <si>
    <t>KRDU 041151Z 10010KT 10SM FEW180 SCT250 15/09 A3010 RMK AO2 SLP190 T01500089 10172 20139 53005</t>
  </si>
  <si>
    <t>KRDU 041251Z 11007G15KT 10SM FEW180 SCT250 18/11 A3010 RMK AO2 SLP188 T01780106</t>
  </si>
  <si>
    <t>KRDU 041351Z 13011G18KT 10SM FEW180 BKN250 19/13 A3007 RMK AO2 SLP180 T01940128</t>
  </si>
  <si>
    <t>KRDU 041451Z 13009KT 10SM FEW028 FEW180 SCT250 22/14 A3006 RMK AO2 SLP177 T02170144 58012</t>
  </si>
  <si>
    <t>KRDU 041551Z 13013G19KT 10SM SCT038 SCT250 24/14 A3004 RMK AO2 SLP168 T02390144</t>
  </si>
  <si>
    <t>KRDU 041651Z 14014G23KT 10SM SCT042 BKN250 24/14 A3001 RMK AO2 SLP158 T02440144</t>
  </si>
  <si>
    <t>KRDU 041751Z 15013G20KT 10SM SCT042TCU BKN180 BKN250 25/14 A2997 RMK AO2 SLP144 TCU NE-SE T02500144 10261 20156 58032</t>
  </si>
  <si>
    <t>KRDU 041851Z 14012G20KT 10SM SCT044 SCT120 BKN180 BKN250 27/16 A2993 RMK AO2 SLP131 CB DSNT S T02670156</t>
  </si>
  <si>
    <t>KRDU 041951Z 14006KT 10SM FEW047 BKN070 BKN170 OVC250 21/17 A2991 RMK AO2 RAB20E48 SLP125 P0003 T02110167</t>
  </si>
  <si>
    <t>KRDU 042051Z 13006KT 10SM FEW049TCU BKN085 BKN140 BKN250 23/18 A2988 RMK AO2 SLP116 TCU NE-E 60003 T02280183 56029</t>
  </si>
  <si>
    <t>KRDU 042151Z 15008KT 10SM FEW050 SCT085 BKN170 OVC250 23/14 A2987 RMK AO2 SLP111 T02330144</t>
  </si>
  <si>
    <t>KRDU 042251Z 14008KT 10SM FEW050 SCT070 BKN200 OVC250 23/14 A2985 RMK AO2 SLP106 T02280144</t>
  </si>
  <si>
    <t>KRDU 042351Z 15009KT 10SM SCT070 BKN130 OVC250 23/14 A2985 RMK AO2 SLP106 60003 T02280139 10267 20206 56010</t>
  </si>
  <si>
    <t>KRDU 050051Z 15011KT 10SM BKN065 BKN090 BKN250 23/15 A2984 RMK AO2 SLP101 T02280150</t>
  </si>
  <si>
    <t>KRDU 050151Z 14012G19KT 10SM SCT028 BKN038 BKN250 22/16 A2982 RMK AO2 SLP093 T02220161</t>
  </si>
  <si>
    <t>KRDU 050214Z 13016G23KT 10SM BKN028 BKN040 BKN250 22/17 A2981 RMK AO2 T02220167</t>
  </si>
  <si>
    <t>KRDU 050251Z 14010KT 10SM BKN023 BKN034 BKN100 22/17 A2980 RMK AO2 SLP087 T02170172 58018</t>
  </si>
  <si>
    <t>KRDU 050351Z 14009KT 10SM BKN018 BKN040 OVC100 22/18 A2974 RMK AO2 PRESFR SLP067 T02170178</t>
  </si>
  <si>
    <t>KRDU 050433Z 15012G21KT 2SM +RA BR BKN017 BKN032 OVC070 21/19 A2974 RMK AO2 RAB00 P0005 T02060189</t>
  </si>
  <si>
    <t>KRDU 050451Z 13010KT 7SM -RA FEW007 BKN013 OVC070 20/19 A2971 RMK AO2 RAB00 PRESFR SLP057 P0024 T02000189 402670139</t>
  </si>
  <si>
    <t>KRDU 050551Z 15012G18KT 10SM -RA FEW005 BKN011 OVC110 21/19 A2966 RMK AO2 SLP038 P0005 60029 T02060194 10228 20200 56048</t>
  </si>
  <si>
    <t>KRDU 050651Z 16011G22KT 10SM FEW007 BKN013 BKN070 OVC160 21/19 A2960 RMK AO2 RAE49 SLP019 P0000 T02110194</t>
  </si>
  <si>
    <t>KRDU 050751Z 14014G20KT 10SM -RA FEW009 BKN014 BKN060 OVC160 21/19 A2956 RMK AO2 PK WND 15026/0715 RAB21 SLP006 P0000 T02110194</t>
  </si>
  <si>
    <t>KRDU 050809Z 15013G24KT 8SM -TSRA FEW008 BKN013CB OVC085 21/20 A2955 RMK AO2 TSB09 FRQ LTGICCG S-W-NW TS S-W-NW MOV NE P0003 T02110200</t>
  </si>
  <si>
    <t>KRDU 050837Z 15014KT 1SM R23R/5500VP6000FT +TSRA BR FEW008 BKN018CB OVC110 21/20 A2953 RMK AO2 TSB09 FRQ LTGICCG S-W-N TS S-W-N MOV NE P0006 T02110200</t>
  </si>
  <si>
    <t>KRDU 050851Z 18012G26KT 1SM R23R/P6000FT +TSRA BR FEW007 BKN018CB OVC110 21/20 A2953 RMK AO2 PK WND 17026/0845 TSB09 SLP996 FRQ LTGICCG OHD-ALQDS TS OHD-ALQDS MOV NE P0017 60017 T02110200 56042</t>
  </si>
  <si>
    <t>KRDU 050951Z 22011KT 4SM TSRA BR FEW006 SCT012CB OVC110 18/18 A2956 RMK AO2 PK WND 25026/0910 SLP005 OCNL LTGICCG NE-E-S TS NE-E-S MOV NE P0122 T01780178</t>
  </si>
  <si>
    <t>KRDU 051015Z 18008KT 10SM -RA FEW006 FEW012 BKN040 BKN160 OVC250 18/18 A2956 RMK AO2 TSE15 P0005 T01780178</t>
  </si>
  <si>
    <t>KRDU 051030Z 17005KT 10SM FEW006 BKN021 BKN040 BKN160 OVC250 18/18 A2955 RMK AO2 RAE26 TSE15 P0005 T01830183</t>
  </si>
  <si>
    <t>KRDU 051041Z 17006KT 10SM FEW008 SCT018 SCT075 BKN210 18/18 A2955 RMK AO2 RAE26 TSE15 P0005 T01830183</t>
  </si>
  <si>
    <t>KRDU 051051Z 17006KT 10SM FEW008 SCT018 SCT029 BKN210 OVC250 18/18 A2955 RMK AO2 RAE26 TSE15 SLP001 P0006 T01830183</t>
  </si>
  <si>
    <t>KRDU 051116Z 16006KT 10SM FEW007 BKN013 OVC030 19/19 A2954 RMK AO2 T01890189</t>
  </si>
  <si>
    <t>KRDU 051151Z 18008KT 10SM BKN010 OVC022 19/19 A2955 RMK AO2 SLP001 CIG 008V012 60145 70177 T01940194 10211 20172 51004</t>
  </si>
  <si>
    <t>KRDU 051251Z 19009KT 10SM BKN009 OVC016 20/20 A2954 RMK AO2 SLP000 CIG 007V011 T02000200</t>
  </si>
  <si>
    <t>KRDU 051329Z 19007KT 10SM BKN010 BKN025 21/19 A2953 RMK AO2 T02060189</t>
  </si>
  <si>
    <t>KRDU 051351Z 20005KT 10SM BKN012 BKN028 BKN250 21/19 A2953 RMK AO2 SLP994 T02110189</t>
  </si>
  <si>
    <t>KRDU 051431Z 21010KT 10SM BKN015 BKN045 BKN250 23/19 A2953 RMK AO2 T02280189</t>
  </si>
  <si>
    <t>KRDU 051451Z 21012G18KT 10SM SCT018 BKN040 BKN250 23/19 A2952 RMK AO2 SLP992 T02330194 58007</t>
  </si>
  <si>
    <t>KRDU 051551Z 20014G21KT 10SM SCT024TCU SCT032 BKN140 BKN250 23/17 A2950 RMK AO2 SLP984 TCU W-NW T02330167</t>
  </si>
  <si>
    <t>KRDU 051651Z 21014KT 10SM SCT030 SCT140 SCT250 25/18 A2948 RMK AO2 SLP979 T02500178</t>
  </si>
  <si>
    <t>KRDU 051751Z 22018G24KT 10SM SCT042 SCT250 24/14 A2946 RMK AO2 PK WND 19028/1736 SLP972 T02440144 10256 20194 56020</t>
  </si>
  <si>
    <t>KRDU 051851Z 22020G26KT 10SM SCT045 SCT250 25/14 A2945 RMK AO2 PK WND 23026/1835 SLP969 T02500139</t>
  </si>
  <si>
    <t>KRDU 051951Z 23024G29KT 10SM SCT050 SCT250 26/13 A2944 RMK AO2 PK WND 23029/1951 SLP964 T02560133</t>
  </si>
  <si>
    <t>KRDU 052051Z 23016G27KT 10SM BKN050 BKN250 23/13 A2944 RMK AO2 PK WND 23031/1952 SLP964 T02280128 56008</t>
  </si>
  <si>
    <t>KRDU 052151Z 25017G23KT 10SM BKN050 BKN250 22/11 A2945 RMK AO2 SLP969 T02170111</t>
  </si>
  <si>
    <t>KRDU 052251Z 25011G23KT 10SM FEW050 FEW250 20/11 A2946 RMK AO2 PK WND 24027/2231 SLP972 T02000106</t>
  </si>
  <si>
    <t>KRDU 052351Z 23017G25KT 10SM FEW050 FEW250 18/07 A2948 RMK AO2 PK WND 24027/2339 SLP980 T01780067 10256 20178 53015</t>
  </si>
  <si>
    <t>KRDU 060051Z 24014G19KT 10SM SCT060 SCT150 SCT250 16/08 A2951 RMK AO2 PK WND 22026/0015 SLP989 T01560078</t>
  </si>
  <si>
    <t>KRDU 060151Z 23015G23KT 10SM FEW035 BKN060 15/08 A2953 RMK AO2 PK WND 25028/0129 SLP996 T01500078</t>
  </si>
  <si>
    <t>KRDU 060251Z 23014G25KT 10SM FEW037 BKN065 14/08 A2953 RMK AO2 SLP995 T01440078 50015</t>
  </si>
  <si>
    <t>KRDU 060351Z 23020G24KT 10SM BKN035 14/08 A2953 RMK AO2 PK WND 22026/0334 SLP995 T01390083</t>
  </si>
  <si>
    <t>KRDU 060451Z 22017G22KT 10SM BKN033 14/08 A2952 RMK AO2 SLP994 T01390083 402560133</t>
  </si>
  <si>
    <t>KRDU 060551Z 23014KT 10SM OVC025 13/08 A2951 RMK AO2 PK WND 23026/0514 SLP990 T01330083 10178 20133 58005</t>
  </si>
  <si>
    <t>KRDU 060651Z 22012KT 10SM OVC023 13/09 A2949 RMK AO2 SLP981 T01330089</t>
  </si>
  <si>
    <t>KRDU 060751Z 22013KT 10SM OVC020 13/09 A2949 RMK AO2 SLP981 T01330089</t>
  </si>
  <si>
    <t>KRDU 060851Z 23013KT 10SM OVC020 13/09 A2948 RMK AO2 SLP979 T01280089 56010</t>
  </si>
  <si>
    <t>KRDU 060951Z 23012KT 10SM BKN020 OVC040 13/09 A2949 RMK AO2 SLP984 T01280094</t>
  </si>
  <si>
    <t>KRDU 061051Z 24011KT 10SM -RA BKN020 BKN045 OVC090 12/10 A2952 RMK AO2 RAB39 SLP992 P0000 T01170100</t>
  </si>
  <si>
    <t>KRDU 061102Z 24012KT 10SM -RA FEW027 SCT040 OVC090 12/11 A2952 RMK AO2 P0001 T01170106</t>
  </si>
  <si>
    <t>KRDU 061151Z 23012KT 10SM -RA SCT030 SCT060 BKN080 12/11 A2953 RMK AO2 RAE35B51 SLP998 P0002 60002 70002 T01220111 10133 20117 53018</t>
  </si>
  <si>
    <t>KRDU 061211Z 23012KT 10SM SCT009 BKN065 BKN080 BKN200 12/11 A2954 RMK AO2 RAE11 P0000 T01220111</t>
  </si>
  <si>
    <t>KRDU 061237Z 24013KT 10SM FEW009 BKN013 BKN070 13/12 A2954 RMK AO2 RAE11 P0000 T01330117</t>
  </si>
  <si>
    <t>KRDU 061251Z 24009KT 10SM BKN011 BKN019 BKN070 13/12 A2954 RMK AO2 RAE11 SLP002 P0000 T01330117</t>
  </si>
  <si>
    <t>KRDU 061351Z 24009KT 10SM BKN017 BKN060 BKN120 14/11 A2955 RMK AO2 SLP005 T01440111</t>
  </si>
  <si>
    <t>KRDU 061451Z 27011G19KT 10SM SCT027 BKN060 BKN120 15/07 A2957 RMK AO2 SLP010 60000 T01500072 53011</t>
  </si>
  <si>
    <t>KRDU 061551Z 27013G19KT 10SM BKN043 BKN060 BKN120 15/06 A2957 RMK AO2 SLP012 T01500056</t>
  </si>
  <si>
    <t>KRDU 061651Z 28013G21KT 10SM BKN048 BKN070 BKN120 14/04 A2958 RMK AO2 SLP013 T01440044</t>
  </si>
  <si>
    <t>KRDU 061751Z 31012G22KT 10SM BKN045 BKN080 BKN100 16/05 A2958 RMK AO2 SLP014 60000 T01610050 10167 20122 51004</t>
  </si>
  <si>
    <t>KRDU 061851Z 28010G18KT 240V320 10SM FEW050 BKN060 BKN250 18/06 A2959 RMK AO2 SLP019 T01780061</t>
  </si>
  <si>
    <t>KRDU 061951Z 28011G27KT 10SM SCT065 BKN250 18/02 A2960 RMK AO2 PK WND 27027/1948 SLP020 T01830017</t>
  </si>
  <si>
    <t>KRDU 062051Z 28010G20KT 10SM BKN070 BKN090 BKN250 18/02 A2962 RMK AO2 PK WND 27026/2002 SLP028 T01780022 53014</t>
  </si>
  <si>
    <t>KRDU 062151Z 27010G15KT 10SM SCT065 BKN085 BKN110 BKN250 17/03 A2965 RMK AO2 SLP036 T01720033</t>
  </si>
  <si>
    <t>KRDU 062251Z 26005KT 10SM BKN070 BKN110 BKN250 16/05 A2965 RMK AO2 SLP037 T01560050</t>
  </si>
  <si>
    <t>KRDU 062351Z 25003KT 10SM BKN070 BKN090 BKN250 14/07 A2966 RMK AO2 SLP041 T01440072 10194 20144 51014</t>
  </si>
  <si>
    <t>KRDU 070051Z 25004KT 10SM BKN070 BKN085 BKN250 14/08 A2968 RMK AO2 SLP047 T01440078</t>
  </si>
  <si>
    <t>KRDU 070151Z 29003KT 10SM BKN060 OVC080 14/07 A2970 RMK AO2 RAB43E48 SLP056 P0000 T01440072</t>
  </si>
  <si>
    <t>KRDU 070251Z 25004KT 10SM BKN060 OVC085 14/08 A2973 RMK AO2 SLP066 60000 T01390078 53024</t>
  </si>
  <si>
    <t>KRDU 070351Z 29010G14KT 10SM BKN070 BKN085 BKN100 14/05 A2974 RMK AO2 RAB0253E03 SLP069 P0000 T01390050</t>
  </si>
  <si>
    <t>KRDU 070451Z VRB05KT 10SM SCT090 12/06 A2975 RMK AO2 SLP072 T01170056 401940117</t>
  </si>
  <si>
    <t>KRDU 070551Z 25003KT 10SM SCT055 SCT100 11/05 A2976 RMK AO2 SLP074 60000 T01060050 10150 20106 51008</t>
  </si>
  <si>
    <t>KRDU 070651Z 25003KT 10SM FEW075 09/05 A2975 RMK AO2 SLP073 T00940050</t>
  </si>
  <si>
    <t>KRDU 070751Z 26004KT 10SM FEW075 09/05 A2976 RMK AO2 SLP077 T00890050</t>
  </si>
  <si>
    <t>KRDU 070851Z 29004KT 10SM FEW060 09/05 A2978 RMK AO2 SLP084 T00890050 53009</t>
  </si>
  <si>
    <t>KRDU 070951Z 29004KT 10SM FEW060 08/04 A2981 RMK AO2 SLP093 T00830044</t>
  </si>
  <si>
    <t>KRDU 071051Z 00000KT 10SM FEW100 08/05 A2984 RMK AO2 SLP104 T00780050</t>
  </si>
  <si>
    <t>KRDU 071151Z 27005KT 10SM FEW100 FEW250 10/06 A2986 RMK AO2 SLP112 T01000056 10106 20072 53027</t>
  </si>
  <si>
    <t>KRDU 071251Z 28007KT 250V320 10SM FEW250 13/06 A2988 RMK AO2 SLP116 T01330061</t>
  </si>
  <si>
    <t>KRDU 071351Z 27007KT 10SM FEW040 FEW250 15/06 A2990 RMK AO2 SLP123 T01500056</t>
  </si>
  <si>
    <t>KRDU 071451Z 30009KT 10SM SCT045 SCT250 16/05 A2990 RMK AO2 SLP123 T01610050 51012</t>
  </si>
  <si>
    <t>KRDU 071551Z 30008G17KT 10SM BKN055 17/04 A2990 RMK AO2 SLP124 T01670039</t>
  </si>
  <si>
    <t>KRDU 071651Z 28009KT 10SM BKN060 18/03 A2988 RMK AO2 SLP116 T01780028</t>
  </si>
  <si>
    <t>KRDU 071751Z 26010KT 10SM BKN065 19/04 A2987 RMK AO2 SLP114 T01890039 10200 20100 58009</t>
  </si>
  <si>
    <t>KRDU 071851Z 27006KT 10SM BKN065 19/05 A2986 RMK AO2 SLP109 T01940050</t>
  </si>
  <si>
    <t>KRDU 071951Z 27007G17KT 10SM SCT070 BKN095 19/05 A2985 RMK AO2 SLP105 T01940050</t>
  </si>
  <si>
    <t>KRDU 072051Z 27009KT 10SM SCT090 20/04 A2983 RMK AO2 SLP099 T02000044 58015</t>
  </si>
  <si>
    <t>KRDU 072151Z 26005KT 10SM FEW075 SCT095 19/02 A2983 RMK AO2 SLP100 T01890022</t>
  </si>
  <si>
    <t>KRDU 072251Z 26009KT 10SM FEW090 19/02 A2983 RMK AO2 SLP100 T01940022</t>
  </si>
  <si>
    <t>KRDU 072351Z 27005KT 10SM CLR 17/01 A2985 RMK AO2 SLP106 T01720011 10206 20167 53007</t>
  </si>
  <si>
    <t>KRDU 080051Z 00000KT 10SM CLR 14/03 A2988 RMK AO2 SLP115 T01390028</t>
  </si>
  <si>
    <t>KRDU 080151Z 30004KT 10SM CLR 14/02 A2991 RMK AO2 SLP125 T01440017</t>
  </si>
  <si>
    <t>KRDU 080251Z 29003KT 10SM CLR 13/03 A2993 RMK AO2 SLP132 T01330028 51025</t>
  </si>
  <si>
    <t>KRDU 080351Z 00000KT 10SM CLR 13/03 A2994 RMK AO2 SLP138 T01280028</t>
  </si>
  <si>
    <t>KRDU 080451Z 00000KT 10SM CLR 12/02 A2995 RMK AO2 SLP141 T01170022 402060072</t>
  </si>
  <si>
    <t>KRDU 080551Z 00000KT 10SM CLR 11/02 A2995 RMK AO2 SLP142 T01110022 10172 20094 51009</t>
  </si>
  <si>
    <t>KRDU 080651Z 00000KT 10SM CLR 08/04 A2995 RMK AO2 SLP140 T00830044</t>
  </si>
  <si>
    <t>KRDU 080751Z 00000KT 10SM FEW070 07/04 A2995 RMK AO2 SLP139 T00670039</t>
  </si>
  <si>
    <t>KRDU 080851Z 00000KT 10SM SCT075 07/04 A2996 RMK AO2 SLP145 T00670039 53003</t>
  </si>
  <si>
    <t>KRDU 080951Z 00000KT 10SM SCT075 07/04 A2998 RMK AO2 SLP150 T00720044</t>
  </si>
  <si>
    <t>KRDU 081051Z 00000KT 10SM FEW012 FEW075 FEW250 07/04 A3000 RMK AO2 SLP159 T00670044</t>
  </si>
  <si>
    <t>KRDU 081151Z 00000KT 10SM FEW015 FEW075 11/07 A3002 RMK AO2 SLP165 T01110067 10111 20061 53020</t>
  </si>
  <si>
    <t>KRDU 081251Z VRB03KT 10SM CLR 14/06 A3003 RMK AO2 SLP168 T01440056</t>
  </si>
  <si>
    <t>KRDU 081351Z VRB06KT 10SM CLR 17/04 A3003 RMK AO2 SLP167 T01670039</t>
  </si>
  <si>
    <t>KRDU 081451Z 32009G17KT 10SM CLR 18/03 A3003 RMK AO2 SLP166 T01780028 50001</t>
  </si>
  <si>
    <t>KRDU 081551Z 31011G18KT 10SM FEW075 19/M02 A3002 RMK AO2 SLP163 T01891017</t>
  </si>
  <si>
    <t>KRDU 081651Z 32009G16KT 280V010 10SM FEW080 19/M03 A3000 RMK AO2 SLP157 T01941028</t>
  </si>
  <si>
    <t>KRDU 081751Z 32010G20KT 280V360 10SM FEW085 20/M04 A2999 RMK AO2 SLP153 T02001039 10206 20111 58013</t>
  </si>
  <si>
    <t>KRDU 081851Z 27013G18KT 10SM FEW085 21/M01 A2998 RMK AO2 SLP149 T02111011</t>
  </si>
  <si>
    <t>KRDU 081951Z 30010G16KT 10SM FEW085 21/M04 A2996 RMK AO2 SLP144 T02061044</t>
  </si>
  <si>
    <t>KRDU 082051Z 28010G18KT 10SM FEW085 21/M02 A2996 RMK AO2 SLP142 T02111017 56011</t>
  </si>
  <si>
    <t>KRDU 082151Z VRB06KT 10SM FEW250 21/M03 A2995 RMK AO2 SLP142 T02111033</t>
  </si>
  <si>
    <t>KRDU 082251Z VRB04KT 10SM FEW250 21/M03 A2995 RMK AO2 SLP140 T02061028</t>
  </si>
  <si>
    <t>KRDU 082351Z 00000KT 10SM FEW250 18/M03 A2995 RMK AO2 SLP139 T01831028 10217 20183 58003</t>
  </si>
  <si>
    <t>KRDU 090051Z 00000KT 10SM FEW250 14/01 A2995 RMK AO2 SLP141 T01440011</t>
  </si>
  <si>
    <t>KRDU 090151Z 00000KT 10SM FEW250 11/02 A2997 RMK AO2 SLP148 T01110022</t>
  </si>
  <si>
    <t>KRDU 090251Z 33004KT 10SM CLR 11/02 A2999 RMK AO2 SLP153 T01060017 53014</t>
  </si>
  <si>
    <t>KRDU 090351Z 01004KT 10SM CLR 11/03 A3000 RMK AO2 SLP158 T01110028</t>
  </si>
  <si>
    <t>KRDU 090451Z 00000KT 10SM CLR 08/03 A3001 RMK AO2 SLP161 T00830033 402170061</t>
  </si>
  <si>
    <t>KRDU 090551Z 00000KT 10SM FEW080 08/03 A3001 RMK AO2 SLP162 T00780028 10183 20072 51008</t>
  </si>
  <si>
    <t>KRDU 090651Z 06003KT 10SM FEW080 07/04 A3001 RMK AO2 SLP159 T00720044</t>
  </si>
  <si>
    <t>KRDU 090751Z 00000KT 10SM SCT120 08/04 A2999 RMK AO2 SLP155 T00830039</t>
  </si>
  <si>
    <t>KRDU 090851Z 00000KT 10SM BKN120 08/04 A2999 RMK AO2 SLP152 T00780044 58009</t>
  </si>
  <si>
    <t>KRDU 090951Z 00000KT 10SM BKN095 09/07 A2999 RMK AO2 SLP153 T00890067</t>
  </si>
  <si>
    <t>KRDU 091051Z 00000KT 10SM BKN090 BKN130 BKN180 10/07 A3003 RMK AO2 SLP169 T01000067</t>
  </si>
  <si>
    <t>KRDU 091151Z 00000KT 10SM SCT048 BKN090 BKN180 12/08 A3004 RMK AO2 RAB1058E11 SLP172 P0000 60000 T01170078 10117 20061 53020</t>
  </si>
  <si>
    <t>KRDU 091251Z 00000KT 10SM FEW048 BKN060 BKN130 BKN180 12/08 A3005 RMK AO2 SLP175 T01220083</t>
  </si>
  <si>
    <t>KRDU 091351Z 00000KT 10SM FEW055 BKN095 BKN130 BKN180 13/08 A3005 RMK AO2 SLP175 T01330078</t>
  </si>
  <si>
    <t>KRDU 091451Z 27003KT 10SM BKN048 BKN070 BKN090 BKN180 14/08 A3006 RMK AO2 SLP178 T01390078 52005</t>
  </si>
  <si>
    <t>KRDU 091551Z 00000KT 10SM BKN048 OVC085 14/07 A3005 RMK AO2 SLP176 T01390072</t>
  </si>
  <si>
    <t>KRDU 091651Z 28005KT 10SM BKN039 OVC070 14/08 A3006 RMK AO2 RAB1559E16 SLP180 P0000 T01390083</t>
  </si>
  <si>
    <t>KRDU 091751Z 26004KT 10SM FEW012 BKN038 OVC075 14/10 A3005 RMK AO2 SLP176 60000 T01390100 10139 20117 58002</t>
  </si>
  <si>
    <t>KRDU 091851Z 25003KT 10SM FEW018 SCT034 BKN120 OVC150 14/10 A3004 RMK AO2 SLP173 T01440100</t>
  </si>
  <si>
    <t>KRDU 091951Z 00000KT 10SM FEW018 BKN031 BKN120 OVC150 16/11 A3001 RMK AO2 SLP161 T01560111</t>
  </si>
  <si>
    <t>KRDU 092035Z 00000KT 10SM FEW018 BKN029 BKN120 OVC250 17/11 A2999 RMK AO2 T01670106</t>
  </si>
  <si>
    <t>KRDU 092051Z VRB03KT 10SM FEW018 BKN029 BKN120 OVC250 17/11 A2999 RMK AO2 SLP156 T01670111 58020</t>
  </si>
  <si>
    <t>KRDU 092106Z 00000KT 10SM FEW018 SCT030 BKN100 OVC250 17/11 A2999 RMK AO2 T01720106</t>
  </si>
  <si>
    <t>KRDU 092151Z 00000KT 10SM -RA FEW025 BKN050 BKN110 OVC250 17/12 A3000 RMK AO2 RAB18 SLP156 P0000 T01670117</t>
  </si>
  <si>
    <t>KRDU 092251Z 13003KT 9SM -RA FEW025 SCT055 BKN095 OVC250 16/12 A2998 RMK AO2 RAE00B40 SLP149 P0000 T01610122</t>
  </si>
  <si>
    <t>KRDU 092351Z 11003KT 10SM -RA FEW045 BKN100 OVC250 16/13 A2997 RMK AO2 RAE28B50 SLP147 P0000 60000 T01560133 10178 20139 58008</t>
  </si>
  <si>
    <t>KRDU 100051Z 00000KT 10SM FEW045 BKN110 BKN160 BKN250 15/13 A2997 RMK AO2 RAE17 SLP146 P0000 T01500133</t>
  </si>
  <si>
    <t>KRDU 100151Z 08004KT 6SM -RA BR SCT060 BKN090 OVC250 14/13 A2998 RMK AO2 RAB28 SLP149 P0000 T01440133</t>
  </si>
  <si>
    <t>KRDU 100251Z 00000KT 10SM FEW050 BKN100 OVC250 15/13 A2998 RMK AO2 RAE47 SLP149 P0001 60001 T01500133 53002</t>
  </si>
  <si>
    <t>KRDU 100351Z 00000KT 10SM SCT055 BKN075 BKN095 BKN250 15/13 A2999 RMK AO2 SLP152 OCNL LTG DSNT SW-W T01500133</t>
  </si>
  <si>
    <t>KRDU 100451Z 14006KT 10SM FEW040 BKN110 BKN150 OVC250 15/13 A2997 RMK AO2 SLP146 T01500133 401780061</t>
  </si>
  <si>
    <t>KRDU 100528Z 07005KT 10SM TS FEW036CB BKN060 OVC080 15/13 A2997 RMK AO2 TSB28 OCNL LTGICCG NW-N TS NW-N MOV SE T01500133</t>
  </si>
  <si>
    <t>KRDU 100551Z 01009G19KT 340V050 6SM -TSRA BR SCT040CB BKN055 OVC080 14/14 A3001 RMK AO2 RAB46 TSB28 PRESRR SLP162 OCNL LTGICCG W-N-E TS W-N-E MOV SE P0001 60002 T01440139 10156 20144 53012</t>
  </si>
  <si>
    <t>KRDU 100631Z 17008KT 2SM +TSRA BR FEW022CB BKN035 OVC090 14/14 A2996 RMK AO2 PRESFR OCNL LTGICCG SE-SW-NW TS SE-SW-NW MOV SE P0037 T01440139</t>
  </si>
  <si>
    <t>KRDU 100641Z 15008KT 9SM -TSRA FEW022CB BKN050 OVC110 14/13 A2995 RMK AO2 OCNL LTGICCG SE-S TS SE-S MOV SE P0041 T01390133</t>
  </si>
  <si>
    <t>KRDU 100651Z 15008KT 10SM -TSRA FEW022CB BKN110 BKN250 14/13 A2994 RMK AO2 SLP135 OCNL LTGICCG SE-S TS SE-S MOV SE P0041 T01440133</t>
  </si>
  <si>
    <t>KRDU 100704Z 20003KT 10SM FEW022 BKN085 BKN110 BKN250 14/13 A2995 RMK AO2 RAE04 TSE04 P0000 T01440133</t>
  </si>
  <si>
    <t>KRDU 100722Z 05004KT 9SM -RA FEW008 BKN060 BKN110 BKN250 14/14 A2996 RMK AO2 RAE04B21 TSE04 P0000 T01440139</t>
  </si>
  <si>
    <t>KRDU 100751Z 00000KT 9SM FEW008 SCT110 BKN140 BKN250 14/14 A2996 RMK AO2 RAE04B21E49 TSE04 SLP143 P0000 T01440139</t>
  </si>
  <si>
    <t>KRDU 100851Z 00000KT 4SM R23R/5500VP6000FT BR SCT003 SCT075 BKN140 BKN250 14/14 A2996 RMK AO2 RAB0757E37 SLP144 P0003 60044 T01390139 55017</t>
  </si>
  <si>
    <t>KRDU 100951Z 00000KT 4SM BCFG BR FEW001 BKN070 BKN095 BKN250 14/14 A2997 RMK AO2 SLP147 T01440144 $</t>
  </si>
  <si>
    <t>KRDU 101020Z 00000KT 2 1/2SM BCFG BR FEW002 BKN070 BKN110 BKN250 14/14 A2997 RMK AO2 T01440144 $</t>
  </si>
  <si>
    <t>KRDU 101045Z 30003KT 1 1/2SM BR FEW002 BKN055 BKN080 BKN250 14/14 A2999 RMK AO2 $</t>
  </si>
  <si>
    <t>KRDU 101051Z 00000KT 2 1/2SM BR FEW002 BKN055 BKN080 OVC250 14/14 A3000 RMK AO2 SLP156 T01440139 $</t>
  </si>
  <si>
    <t>KRDU 101134Z 00000KT 3SM BR FEW002 SCT050 BKN070 BKN250 14/14 A3000 RMK AO2 T01440144</t>
  </si>
  <si>
    <t>KRDU 101151Z 00000KT 4SM BR FEW002 SCT050 BKN065 BKN250 15/15 A3000 RMK AO2 SLP157 60044 70046 T01500150 10150 20139 51013</t>
  </si>
  <si>
    <t>KRDU 101251Z 00000KT 10SM FEW006 SCT055 SCT250 17/16 A3001 RMK AO2 SLP161 T01720156</t>
  </si>
  <si>
    <t>KRDU 101351Z 22005KT 10SM FEW010 BKN065 BKN250 20/17 A3001 RMK AO2 SLP160 T02000172</t>
  </si>
  <si>
    <t>KRDU 101451Z 21004KT 10SM FEW016 FEW065 SCT250 22/18 A3001 RMK AO2 SLP159 T02220178 50003</t>
  </si>
  <si>
    <t>KRDU 101551Z VRB03KT 10SM FEW024 SCT210 BKN250 23/17 A3000 RMK AO2 SLP156 T02280167</t>
  </si>
  <si>
    <t>KRDU 101651Z 00000KT 10SM FEW028 SCT220 SCT250 25/18 A2998 RMK AO2 SLP150 T02500178</t>
  </si>
  <si>
    <t>KRDU 101751Z VRB04KT 10SM SCT033 SCT250 27/18 A2998 RMK AO2 SLP147 T02670183 10267 20150 56011</t>
  </si>
  <si>
    <t>KRDU 101851Z 26004KT 10SM SCT038 SCT250 27/19 A2996 RMK AO2 SLP143 T02720189</t>
  </si>
  <si>
    <t>KRDU 101951Z 24007KT 10SM SCT040 SCT250 28/19 A2994 RMK AO2 SLP135 T02780189</t>
  </si>
  <si>
    <t>KRDU 102051Z 23006KT 10SM SCT045 SCT250 28/18 A2993 RMK AO2 SLP130 T02830183 57017</t>
  </si>
  <si>
    <t>KRDU 102151Z 23005KT 10SM FEW045 SCT250 28/18 A2992 RMK AO2 SLP129 T02830183</t>
  </si>
  <si>
    <t>KRDU 102251Z 24007KT 10SM FEW065 SCT250 27/18 A2991 RMK AO2 SLP125 T02720178</t>
  </si>
  <si>
    <t>KRDU 102351Z 16005KT 10SM FEW065 SCT250 26/18 A2991 RMK AO2 SLP126 T02610183 10283 20256 56004</t>
  </si>
  <si>
    <t>KRDU 110051Z 17005KT 10SM FEW250 24/18 A2990 RMK AO2 SLP123 T02390183</t>
  </si>
  <si>
    <t>KRDU 110151Z 19004KT 10SM FEW250 23/18 A2992 RMK AO2 SLP128 FRQ LTG DSNT N T02280178</t>
  </si>
  <si>
    <t>KRDU 110251Z 17003KT 10SM BKN085 BKN250 22/18 A2993 RMK AO2 SLP131 FRQ LTG DSNT N-NE T02220178 53006</t>
  </si>
  <si>
    <t>KRDU 110351Z 00000KT 10SM FEW085 FEW250 21/17 A2992 RMK AO2 SLP126 T02110172</t>
  </si>
  <si>
    <t>KRDU 110451Z 04003KT 7SM FEW085 FEW250 18/17 A2992 RMK AO2 SLP127 OCNL LTG DSNT NE T01830172 402830139</t>
  </si>
  <si>
    <t>KRDU 110551Z 00000KT 7SM FEW085 FEW250 18/17 A2990 RMK AO2 SLP118 T01830172 10261 20178 58012</t>
  </si>
  <si>
    <t>KRDU 110651Z 10003KT 7SM FEW085 FEW250 18/18 A2988 RMK AO2 SLP113 T01830178</t>
  </si>
  <si>
    <t>KRDU 110751Z 00000KT 6SM BR FEW085 BKN250 18/17 A2988 RMK AO2 SLP113 T01780172</t>
  </si>
  <si>
    <t>KRDU 110851Z 00000KT 5SM BCFG BR FEW050 FEW080 FEW120 BKN250 19/18 A2987 RMK AO2 SLP109 T01890178 56010</t>
  </si>
  <si>
    <t>KRDU 110940Z 00000KT 3SM BCFG BR FEW003 FEW060 SCT100 BKN250 18/17 A2987 RMK AO2 T01780172</t>
  </si>
  <si>
    <t>KRDU 110951Z 33004KT 3SM BCFG BR FEW003 FEW060 SCT100 BKN250 18/17 A2988 RMK AO2 SLP113 T01780172</t>
  </si>
  <si>
    <t>KRDU 111008Z 34003KT 2SM BCFG BR FEW003 FEW060 SCT100 BKN250 18/17 A2987 RMK AO2 T01780172</t>
  </si>
  <si>
    <t>KRDU 111047Z 00000KT 1/2SM R23R/4000VP6000FT BR BKN001 BKN060 BKN250 18/17 A2988 RMK AO2 SFC VIS 1</t>
  </si>
  <si>
    <t>KRDU 111051Z 01003KT 1/2SM R23R/1600VP6000FT FG OVC001 18/18 A2987 RMK AO2 SLP111 T01780178</t>
  </si>
  <si>
    <t>KRDU 111149Z 35003KT 2 1/2SM BR BKN001 OVC250 19/18 A2988 RMK AO2</t>
  </si>
  <si>
    <t>KRDU 111151Z 35004KT 2 1/2SM BR BKN002 BKN250 19/18 A2987 RMK AO2 SLP112 T01890183 10189 20172 55001</t>
  </si>
  <si>
    <t>KRDU 111213Z VRB05KT 3SM BR BKN003 BKN250 19/18 A2989 RMK AO2 T01940183</t>
  </si>
  <si>
    <t>KRDU 111234Z VRB03KT 1SM R23R/P6000FT BR OVC002 19/18 A2989 RMK AO2 SFC VIS 3 T01890183</t>
  </si>
  <si>
    <t>KRDU 111251Z 00000KT 1SM R23R/P6000FT BR BKN003 BKN250 19/18 A2988 RMK AO2 SFC VIS 3 SLP114 T01940183</t>
  </si>
  <si>
    <t>KRDU 111312Z 02003KT 4SM BR SCT005 BKN150 BKN250 20/19 A2988 RMK AO2 T02000189</t>
  </si>
  <si>
    <t>KRDU 111351Z 00000KT 7SM FEW008 SCT150 OVC250 22/19 A2986 RMK AO2 SLP109 T02170189</t>
  </si>
  <si>
    <t>KRDU 111451Z 34003KT 8SM FEW070 BKN140 OVC250 22/19 A2987 RMK AO2 SLP110 T02220189 58003</t>
  </si>
  <si>
    <t>KRDU 111551Z 00000KT 10SM FEW060 BKN150 OVC250 23/19 A2986 RMK AO2 SLP109 T02280194</t>
  </si>
  <si>
    <t>KRDU 111651Z 28005KT 10SM FEW060 BKN140 BKN250 25/19 A2984 RMK AO2 SLP099 T02500194</t>
  </si>
  <si>
    <t>KRDU 111751Z VRB04KT 10SM FEW060 BKN160 BKN250 27/18 A2980 RMK AO2 SLP086 T02670178 10283 20189 58023</t>
  </si>
  <si>
    <t>KRDU 111851Z 25007KT 10SM FEW035 SCT150 OVC250 28/19 A2979 RMK AO2 SLP082 T02780194</t>
  </si>
  <si>
    <t>KRDU 111951Z 26008KT 10SM FEW050 SCT150 BKN250 28/18 A2979 RMK AO2 SLP081 T02830183</t>
  </si>
  <si>
    <t>KRDU 112051Z 29008KT 10SM FEW050 SCT160 BKN250 29/18 A2978 RMK AO2 SLP078 T02890178 57008</t>
  </si>
  <si>
    <t>KRDU 112151Z 26006KT 10SM FEW050 SCT160 BKN250 28/17 A2978 RMK AO2 SLP078 T02780172</t>
  </si>
  <si>
    <t>KRDU 112251Z 25004KT 10SM FEW050 FEW160 BKN250 27/18 A2976 RMK AO2 SLP074 T02670178</t>
  </si>
  <si>
    <t>KRDU 112351Z 26003KT 10SM BKN075 BKN160 BKN250 24/18 A2978 RMK AO2 SLP079 T02440183 10289 20244 55000</t>
  </si>
  <si>
    <t>KRDU 120051Z 00000KT 10SM BKN065 BKN120 BKN250 24/18 A2978 RMK AO2 SLP082 OCNL LTG DSNT NW-N T02390178</t>
  </si>
  <si>
    <t>KRDU 120116Z 06010G15KT 10SM TS BKN065CB BKN100 OVC250 24/18 A2980 RMK AO2 FRQ LTGICCG NW-N TS NW-N MOV SE T02390183</t>
  </si>
  <si>
    <t>KRDU 120128Z 35018G39KT 310V040 1SM R23R/1400VP6000FT +TSRA BR SCT015 BKN065CB OVC100 22/19 A2988 RMK AO2 PK WND 02039/0128 PRESRR FRQ LTGICCG NW-NE TS NW-NE MOV SE P0000 T02220189</t>
  </si>
  <si>
    <t>KRDU 120133Z 02013G39KT 1SM R23R/1400VP6000FT +TSRA BR BKN007 BKN015CB OVC065 17/17 A2986 RMK AO2 PK WND 02039/0128 FRQ LTGICCG OHD-N-NE TS OHD-N-NE MOV SE P0030 T01720167</t>
  </si>
  <si>
    <t>KRDU 120141Z 02010G20KT 6SM R23R/4000VP6000FT -TSRA BR SCT007 BKN035CB OVC065 18/17 A2986 RMK AO2 PK WND 02039/0128 CONS LTGICCG NE-SE TS NE-SE MOV SE P0048 T01830167</t>
  </si>
  <si>
    <t>KRDU 120151Z 05011KT 10SM -TSRA FEW007 BKN065CB BKN100 OVC250 18/17 A2986 RMK AO2 PK WND 02039/0128 SLP107 RAB25 TSB16 CONS LTGICCG NE-SE TS NE-SE MOV SE P0048 T01830167</t>
  </si>
  <si>
    <t>KRDU 120201Z 07008KT 10SM FEW009 SCT065 BKN100 OVC250 18/17 A2985 RMK AO2 RAE01 TSE00 FRQ LTG DSNT NE-SE P0000 T01830172 $</t>
  </si>
  <si>
    <t>KRDU 120251Z 05007KT 10SM FEW009 FEW065 BKN110 BKN250 18/17 A2986 RMK AO2 RAE01B32E48 TSE00 SLP107 OCNL LTG DSNT E P0000 60048 T01830172 51028 $</t>
  </si>
  <si>
    <t>KRDU 120307Z 04008KT 10SM BKN007 BKN065 BKN100 BKN250 18/17 A2986 RMK AO2 T01830172 $</t>
  </si>
  <si>
    <t>KRDU 120351Z 04010KT 10SM OVC005 17/17 A2988 RMK AO2 SLP113 T01720167 $</t>
  </si>
  <si>
    <t>KRDU 120451Z 06011KT 10SM OVC005 16/15 A2989 RMK AO2 SLP116 T01610150 402890161 $</t>
  </si>
  <si>
    <t>KRDU 120524Z 05012KT 10SM OVC004 16/14 A2990 RMK AO2 T01560144 $</t>
  </si>
  <si>
    <t>KRDU 120551Z 06009KT 3SM -DZ OVC004 15/14 A2989 RMK AO2 SFC VIS 8 DZB50 SLP117 P0000 60048 T01500144 10244 20150 51009 $</t>
  </si>
  <si>
    <t>KRDU 120651Z 06008KT 2 1/2SM -DZ BR OVC004 14/14 A2989 RMK AO2 TWR VIS 3 SLP117 P0000 T01440139 $</t>
  </si>
  <si>
    <t>KRDU 120751Z 08005KT 2SM -DZ BR OVC004 14/13 A2991 RMK AO2 SFC VIS 2 1/2 SLP123 P0000 T01390133 $</t>
  </si>
  <si>
    <t>KRDU 120851Z 04007KT 2SM -DZ BR OVC005 13/13 A2991 RMK AO2 SFC VIS 3 SLP125 CIG 004V006 P0000 60000 T01330128 53008 $</t>
  </si>
  <si>
    <t>KRDU 120951Z 05010KT 2SM -DZ BR BKN006 OVC010 13/12 A2991 RMK AO2 SFC VIS 3 SLP125 P0000 T01280122 $</t>
  </si>
  <si>
    <t>KRDU 121051Z 06007KT 2SM -DZ BR BKN005 OVC012 13/12 A2993 RMK AO2 SFC VIS 3 SLP130 CIG 004V006 P0000 T01280122 $</t>
  </si>
  <si>
    <t>KRDU 121151Z 05009KT 2SM BR BKN006 OVC015 13/12 A2994 RMK AO2 SFC VIS 3 DZE49 SLP135 P0000 60000 70048 T01280117 10150 20128 53009 $</t>
  </si>
  <si>
    <t>KRDU 121251Z 06008KT 2SM -DZ BR BKN006 OVC012 13/12 A2994 RMK AO2 SFC VIS 3 DZB24 SLP137 P0000 T01280122</t>
  </si>
  <si>
    <t>KRDU 121351Z 06007KT 2SM -DZ BR BKN006 OVC011 13/12 A2994 RMK AO2 SFC VIS 3 SLP138 P0000 T01280117</t>
  </si>
  <si>
    <t>KRDU 121421Z 06005KT 6SM BR BKN006 OVC011 13/11 A2996 RMK AO2 DZE20 P0000 T01280111</t>
  </si>
  <si>
    <t>KRDU 121451Z 06007KT 6SM BR OVC007 13/12 A2994 RMK AO2 DZE20 SLP138 P0000 60000 T01280117 51001</t>
  </si>
  <si>
    <t>KRDU 121551Z 06006KT 7SM OVC006 13/12 A2994 RMK AO2 SLP138 T01330122</t>
  </si>
  <si>
    <t>KRDU 121633Z 08010G18KT 1 1/2SM -DZ BR OVC006 13/12 A2993 RMK AO2 SFC VIS 3 DZB33 P0000 T01330122</t>
  </si>
  <si>
    <t>KRDU 121651Z 07006KT 1 1/2SM -DZ BR OVC006 13/12 A2994 RMK AO2 SFC VIS 3 DZB33 SLP137 P0000 T01330122</t>
  </si>
  <si>
    <t>KRDU 121751Z 04006KT 2SM -DZ BR OVC006 14/13 A2993 RMK AO2 SFC VIS 3 SLP134 P0000 60000 T01390128 10139 20122 58003</t>
  </si>
  <si>
    <t>KRDU 121851Z 07004KT 2SM -DZ BR OVC006 13/12 A2993 RMK AO2 SFC VIS 5 SLP133 P0000 T01330122</t>
  </si>
  <si>
    <t>KRDU 121951Z 05008KT 2SM -DZ BR OVC006 14/13 A2989 RMK AO2 SFC VIS 2 1/2 SLP120 P0000 T01390128</t>
  </si>
  <si>
    <t>KRDU 122051Z 06006KT 2SM -DZ BR OVC006 14/13 A2990 RMK AO2 SFC VIS 3 SLP121 P0000 60000 T01390128 55013</t>
  </si>
  <si>
    <t>KRDU 122151Z 06006KT 2SM -DZ BR OVC006 14/13 A2988 RMK AO2 SFC VIS 4 SLP117 P0000 T01390128</t>
  </si>
  <si>
    <t>KRDU 122225Z 05005KT 6SM BR OVC006 14/13 A2988 RMK AO2 DZE25 P0000 T01390128</t>
  </si>
  <si>
    <t>KRDU 122251Z 07004KT 5SM -DZ BR OVC006 14/13 A2988 RMK AO2 DZE25B34 SLP118 P0000 T01390133</t>
  </si>
  <si>
    <t>KRDU 122351Z 07006KT 2 1/2SM -DZ BR OVC006 14/13 A2987 RMK AO2 SLP113 P0000 60000 T01390133 10144 20133 57008</t>
  </si>
  <si>
    <t>KRDU 130015Z 08005KT 1 1/2SM -DZ BR OVC006 14/13 A2988 RMK AO2 SFC VIS 2 P0001 T01390128</t>
  </si>
  <si>
    <t>KRDU 130051Z 06007KT 1 1/2SM -DZ BR OVC006 14/13 A2987 RMK AO2 SFC VIS 3 SLP112 P0001 T01390128</t>
  </si>
  <si>
    <t>KRDU 130151Z 06006KT 1 1/2SM -DZ BR OVC006 13/13 A2986 RMK AO2 SFC VIS 6 SLP111 P0000 T01330128</t>
  </si>
  <si>
    <t>KRDU 130154Z 07004KT 6SM -DZ BR OVC006 13/13 A2986 RMK AO2 P0000 T01330128</t>
  </si>
  <si>
    <t>KRDU 130251Z 05006KT 6SM -DZ BR OVC006 13/12 A2986 RMK AO2 SLP108 P0000 60001 T01330122 58005</t>
  </si>
  <si>
    <t>KRDU 130342Z 07007KT 2SM -DZ BR OVC004 13/12 A2985 RMK AO2 SFC VIS 6 P0000 T01280122</t>
  </si>
  <si>
    <t>KRDU 130351Z 05007KT 2SM BR OVC004 13/12 A2984 RMK AO2 SFC VIS 5 DZE47 SLP104 P0000 T01280122</t>
  </si>
  <si>
    <t>KRDU 130451Z 03004KT 2SM -DZ BR BKN004 OVC013 12/12 A2984 RMK AO2 SFC VIS 4 RAB0352E19DZB47 SLP102 P0006 T01220117 401610122</t>
  </si>
  <si>
    <t>KRDU 130531Z 04004KT 5SM -DZ BR BKN007 OVC027 12/12 A2982 RMK AO2 P0000 T01220122</t>
  </si>
  <si>
    <t>KRDU 130551Z 03005KT 5SM BR BKN007 OVC012 12/12 A2982 RMK AO2 DZE47 SLP094 P0000 60007 T01220117 10139 20122 58014</t>
  </si>
  <si>
    <t>KRDU 130651Z VRB06KT 5SM BR OVC005 12/12 A2980 RMK AO2 LTG DSNT SW SLP090 T01220117</t>
  </si>
  <si>
    <t>KRDU 130725Z 09006KT 4SM VCTS -RA BR FEW005 SCT040 OVC095 12/12 A2979 RMK AO2 LTG DSNT S RAB0653 P0015 T01220117</t>
  </si>
  <si>
    <t>KRDU 130742Z 06005KT 4SM -RA BR FEW005 SCT040 OVC095 12/12 A2978 RMK AO2 LTG DSNT SE RAB0653 P0020 T01220117</t>
  </si>
  <si>
    <t>KRDU 130751Z 05004KT 6SM -RA BR BKN004 BKN090 OVC110 12/12 A2978 RMK AO2 LTG DSNT SE RAB0653 SLP082 P0020 T01220117</t>
  </si>
  <si>
    <t>KRDU 130851Z 03005KT 6SM -RA BR OVC004 12/11 A2978 RMK AO2 RAE25B41 SLP084 P0002 60022 T01170111 55011</t>
  </si>
  <si>
    <t>KRDU 130951Z VRB04KT 6SM BR BKN004 OVC014 12/11 A2979 RMK AO2 RAE20 SLP087 P0001 T01170106</t>
  </si>
  <si>
    <t>KRDU 131051Z 36005KT 10SM OVC004 12/11 A2980 RMK AO2 SLP091 T01170106</t>
  </si>
  <si>
    <t>KRDU 131129Z 35005KT 10SM BKN009 OVC015 12/11 A2982 RMK AO2 T01170106</t>
  </si>
  <si>
    <t>KRDU 131151Z VRB03KT 10SM BKN006 OVC013 12/11 A2982 RMK AO2 SLP097 60023 70030 T01170106 10122 20117 53013</t>
  </si>
  <si>
    <t>KRDU 131251Z VRB03KT 10SM BKN006 OVC014 12/11 A2983 RMK AO2 SLP101 T01170106</t>
  </si>
  <si>
    <t>KRDU 131351Z VRB05KT 10SM BKN008 BKN014 BKN150 13/11 A2983 RMK AO2 SLP100 T01280106</t>
  </si>
  <si>
    <t>KRDU 131415Z 32003KT 10SM BKN012 13/11 A2983 RMK AO2 T01330106</t>
  </si>
  <si>
    <t>KRDU 131451Z VRB04KT 10SM OVC012 14/11 A2983 RMK AO2 SLP100 T01440111 51004</t>
  </si>
  <si>
    <t>KRDU 131551Z 29005KT 10SM BKN015 15/12 A2984 RMK AO2 SLP102 T01500117</t>
  </si>
  <si>
    <t>KRDU 131651Z VRB06KT 10SM BKN019 BKN130 BKN250 16/12 A2983 RMK AO2 SLP099 T01610117</t>
  </si>
  <si>
    <t>KRDU 131751Z 04005KT 10SM BKN022 BKN130 18/12 A2982 RMK AO2 SLP097 T01780122 10189 20111 58003</t>
  </si>
  <si>
    <t>KRDU 131851Z VRB06KT 10SM OVC023 18/12 A2982 RMK AO2 SLP097 T01830122</t>
  </si>
  <si>
    <t>KRDU 131951Z 01006KT 10SM OVC027 18/13 A2981 RMK AO2 SLP091 T01830128</t>
  </si>
  <si>
    <t>KRDU 132051Z 02005KT 10SM OVC028 18/12 A2981 RMK AO2 SLP091 BINOVC W T01780122 58006</t>
  </si>
  <si>
    <t>KRDU 132151Z 04003KT 10SM BKN026 BKN100 BKN200 18/12 A2980 RMK AO2 SLP090 T01830122</t>
  </si>
  <si>
    <t>KRDU 132233Z 09003KT 10SM SCT025 BKN100 BKN200 18/12 A2981 RMK AO2 T01830122</t>
  </si>
  <si>
    <t>KRDU 132251Z 00000KT 10SM SCT025 BKN100 BKN250 18/12 A2981 RMK AO2 SLP091 T01830117</t>
  </si>
  <si>
    <t>KRDU 132351Z 14004KT 10SM FEW025 BKN120 BKN250 17/13 A2982 RMK AO2 SLP096 T01720128 10189 20172 53005</t>
  </si>
  <si>
    <t>KRDU 140051Z 00000KT 10SM FEW030 BKN250 14/13 A2984 RMK AO2 SLP102 T01440133</t>
  </si>
  <si>
    <t>KRDU 140151Z 00000KT 10SM SCT250 13/13 A2986 RMK AO2 SLP109 T01330128</t>
  </si>
  <si>
    <t>KRDU 140251Z 06004KT 10SM SCT250 13/12 A2987 RMK AO2 SLP111 T01280122 51015</t>
  </si>
  <si>
    <t>KRDU 140351Z 00000KT 10SM SCT055 SCT075 SCT250 13/12 A2987 RMK AO2 SLP114 T01330122</t>
  </si>
  <si>
    <t>KRDU 140451Z 23004KT 6SM BR SCT045 SCT070 12/11 A2987 RMK AO2 SLP114 T01170111 401890111</t>
  </si>
  <si>
    <t>KRDU 140551Z 05003KT 4SM BR SCT080 11/11 A2988 RMK AO2 SLP117 T01110106 10172 20111 53005</t>
  </si>
  <si>
    <t>KRDU 140651Z 00000KT 4SM BR FEW003 11/11 A2988 RMK AO2 SLP116 T01110106</t>
  </si>
  <si>
    <t>KRDU 140751Z 00000KT 4SM BR FEW002 11/10 A2988 RMK AO2 SLP116 T01060100</t>
  </si>
  <si>
    <t>KRDU 140851Z 00000KT 4SM BR FEW002 10/10 A2989 RMK AO2 SLP119 T01000100 53002</t>
  </si>
  <si>
    <t>KRDU 140854Z 00000KT 1/2SM R23R/P6000FT FG VV001 11/10 A2989 RMK AO2 T01060100</t>
  </si>
  <si>
    <t>KRDU 140905Z 00000KT 4SM BR FEW002 11/10 A2989 RMK AO2 T01110100</t>
  </si>
  <si>
    <t>KRDU 140936Z 00000KT 1/2SM R23R/0700V1200FT FG BKN002 11/10 A2990 RMK AO2 T01060100</t>
  </si>
  <si>
    <t>KRDU 140951Z 22003KT 1/2SM R23R/0800V1200FT FG BKN002 11/10 A2990 RMK AO2 SLP123 T01060100</t>
  </si>
  <si>
    <t>KRDU 141019Z 22003KT 2SM R23R/1200V1800FT BR FEW002 09/09 A2991 RMK AO2 T00940094</t>
  </si>
  <si>
    <t>KRDU 141051Z 00000KT 7SM R23R/0800V2000FT BCFG FEW002 11/11 A2991 RMK AO2 SLP126 FG BANK W T01060106 $</t>
  </si>
  <si>
    <t>KRDU 141113Z 00000KT 10SM BCFG FEW002 11/11 A2991 RMK AO2 T01110111 $</t>
  </si>
  <si>
    <t>KRDU 141151Z 23005KT 10SM CLR 13/13 A2992 RMK AO2 SLP130 T01330128 10133 20094 51011 $</t>
  </si>
  <si>
    <t>KRDU 141251Z 25004KT 10SM CLR 17/14 A2993 RMK AO2 SLP135 T01670139 $</t>
  </si>
  <si>
    <t>KRDU 141351Z 25006KT 10SM CLR 19/13 A2993 RMK AO2 SLP134 T01940128 $</t>
  </si>
  <si>
    <t>KRDU 141451Z 24009KT 10SM CLR 22/14 A2993 RMK AO2 SLP131 T02170139 50003 $</t>
  </si>
  <si>
    <t>KRDU 141551Z 27009KT 10SM CLR 23/10 A2991 RMK AO2 SLP126 T02280100 $</t>
  </si>
  <si>
    <t>KRDU 141651Z 24011G17KT 10SM CLR 24/12 A2990 RMK AO2 SLP123 T02440117 $</t>
  </si>
  <si>
    <t>KRDU 141751Z 26008G21KT 10SM CLR 25/11 A2989 RMK AO2 SLP117 T02500111 10256 20133 58014 $</t>
  </si>
  <si>
    <t>KRDU 141851Z 25008G18KT 10SM FEW060 26/13 A2987 RMK AO2 SLP113 T02610128 $</t>
  </si>
  <si>
    <t>KRDU 141951Z 26010G16KT 10SM FEW070 27/13 A2986 RMK AO2 SLP109 T02670133 $</t>
  </si>
  <si>
    <t>KRDU 142051Z 24012KT 10SM FEW070 27/14 A2984 RMK AO2 SLP103 T02720139 58014 $</t>
  </si>
  <si>
    <t>KRDU 142151Z 24010G17KT 10SM CLR 27/14 A2983 RMK AO2 SLP099 T02670139 $</t>
  </si>
  <si>
    <t>KRDU 142251Z 25009KT 10SM CLR 26/14 A2983 RMK AO2 SLP098 T02610139 $</t>
  </si>
  <si>
    <t>KRDU 142351Z 25009KT 10SM CLR 24/13 A2983 RMK AO2 SLP098 T02390133 10272 20239 56005 $</t>
  </si>
  <si>
    <t>KRDU 150051Z 24008KT 10SM FEW250 22/13 A2984 RMK AO2 SLP102 T02220133 $</t>
  </si>
  <si>
    <t>KRDU 150151Z 24007KT 10SM FEW250 20/14 A2985 RMK AO2 SLP105 T02000139 $</t>
  </si>
  <si>
    <t>KRDU 150251Z 25006KT 10SM FEW250 20/13 A2987 RMK AO2 SLP110 T02000133 52013 $</t>
  </si>
  <si>
    <t>KRDU 150351Z 25006KT 10SM CLR 19/13 A2987 RMK AO2 SLP111 T01940133 $</t>
  </si>
  <si>
    <t>KRDU 150451Z 24006KT 10SM CLR 19/13 A2988 RMK AO2 SLP114 T01890128 402720094 $</t>
  </si>
  <si>
    <t>KRDU 150551Z 23007KT 10SM FEW250 17/13 A2988 RMK AO2 SLP115 T01670133 10239 20161 51005 $</t>
  </si>
  <si>
    <t>KRDU 150651Z 23007KT 10SM FEW250 16/13 A2988 RMK AO2 SLP114 T01610133 $</t>
  </si>
  <si>
    <t>KRDU 150751Z 23003KT 10SM FEW250 17/13 A2990 RMK AO2 SLP120 T01670128 $</t>
  </si>
  <si>
    <t>KRDU 150851Z 23005KT 10SM FEW110 16/13 A2990 RMK AO2 SLP120 T01560133 53005 $</t>
  </si>
  <si>
    <t>KRDU 150951Z 26004KT 10SM FEW110 18/13 A2992 RMK AO2 SLP126 T01780128 $</t>
  </si>
  <si>
    <t>KRDU 151051Z 26004KT 10SM FEW100 18/13 A2993 RMK AO2 SLP130 T01830128 $</t>
  </si>
  <si>
    <t>KRDU 151151Z 28005KT 10SM FEW100 20/14 A2995 RMK AO2 SLP137 T02000139 10200 20156 53016</t>
  </si>
  <si>
    <t>KRDU 151251Z 34004KT 10SM CLR 23/14 A2997 RMK AO2 SLP143 T02280144</t>
  </si>
  <si>
    <t>KRDU 151351Z VRB05KT 10SM CLR 23/14 A2998 RMK AO2 SLP148 T02330144</t>
  </si>
  <si>
    <t>KRDU 151451Z VRB06KT 10SM FEW035 25/16 A2998 RMK AO2 SLP147 T02500161 51012</t>
  </si>
  <si>
    <t>KRDU 151551Z 35006KT 10SM FEW042 26/16 A2997 RMK AO2 SLP145 T02610156</t>
  </si>
  <si>
    <t>KRDU 151651Z 01007KT 10SM FEW050 28/14 A2996 RMK AO2 SLP140 T02780144</t>
  </si>
  <si>
    <t>KRDU 151751Z 32009G17KT 290V350 10SM FEW055 28/13 A2995 RMK AO2 SLP137 T02780133 10278 20206 58011</t>
  </si>
  <si>
    <t>KRDU 151851Z 29007KT 10SM SCT060 29/14 A2993 RMK AO2 SLP130 T02890144</t>
  </si>
  <si>
    <t>KRDU 151951Z VRB06KT 10SM SCT070 29/15 A2991 RMK AO2 SLP123 T02890150</t>
  </si>
  <si>
    <t>KRDU 152051Z 02004KT 10SM SCT070 28/15 A2990 RMK AO2 SLP120 T02830150 56017</t>
  </si>
  <si>
    <t>KRDU 152151Z 07003KT 10SM SCT070 28/16 A2990 RMK AO2 SLP119 T02830161</t>
  </si>
  <si>
    <t>KRDU 152251Z 03004KT 10SM FEW070 28/17 A2991 RMK AO2 SLP123 T02780167</t>
  </si>
  <si>
    <t>KRDU 152351Z 00000KT 10SM SCT085 25/17 A2993 RMK AO2 SLP131 T02500172 10294 20250 53012</t>
  </si>
  <si>
    <t>KRDU 160051Z 00000KT 10SM SCT085 SCT250 23/18 A2995 RMK AO2 SLP136 T02280178</t>
  </si>
  <si>
    <t>KRDU 160151Z 00000KT 10SM FEW085 21/18 A2997 RMK AO2 SLP144 T02060178</t>
  </si>
  <si>
    <t>KRDU 160251Z 00000KT 10SM FEW085 20/17 A2999 RMK AO2 SLP151 T02000172 53020</t>
  </si>
  <si>
    <t>KRDU 160351Z 00000KT 10SM FEW085 18/17 A3001 RMK AO2 SLP157 T01830167</t>
  </si>
  <si>
    <t>KRDU 160451Z 00000KT 7SM FEW085 17/16 A3001 RMK AO2 SLP160 T01670161 402940156</t>
  </si>
  <si>
    <t>KRDU 160551Z 00000KT 10SM FEW085 17/16 A3002 RMK AO2 SLP161 T01720156 10250 20167 51010</t>
  </si>
  <si>
    <t>KRDU 160651Z 00000KT 8SM CLR 17/16 A3002 RMK AO2 SLP160 T01670156</t>
  </si>
  <si>
    <t>KRDU 160751Z 03005KT 8SM CLR 17/16 A3003 RMK AO2 SLP163 T01670156</t>
  </si>
  <si>
    <t>KRDU 160851Z 05005KT 10SM FEW250 16/14 A3003 RMK AO2 SLP165 T01560139 53003</t>
  </si>
  <si>
    <t>KRDU 160951Z 04003KT 10SM FEW250 15/13 A3005 RMK AO2 SLP173 T01500128</t>
  </si>
  <si>
    <t>KRDU 161051Z 00000KT 10SM SCT250 14/13 A3007 RMK AO2 SLP179 T01440128</t>
  </si>
  <si>
    <t>KRDU 161151Z 08005KT 10SM BKN250 18/12 A3009 RMK AO2 SLP187 T01830122 10183 20139 52021</t>
  </si>
  <si>
    <t>KRDU 161251Z 10004KT 10SM BKN250 21/11 A3010 RMK AO2 SLP189 T02110106</t>
  </si>
  <si>
    <t>KRDU 161351Z 08008KT 10SM FEW250 23/09 A3010 RMK AO2 SLP189 T02330089</t>
  </si>
  <si>
    <t>KRDU 161451Z 12008KT 10SM FEW250 25/10 A3010 RMK AO2 SLP188 T02500100 50002</t>
  </si>
  <si>
    <t>KRDU 161551Z VRB03KT 10SM FEW250 26/12 A3011 RMK AO2 SLP192 T02610122</t>
  </si>
  <si>
    <t>KRDU 161651Z 00000KT 10SM FEW050 FEW250 27/13 A3011 RMK AO2 SLP191 T02720133</t>
  </si>
  <si>
    <t>KRDU 161751Z VRB03KT 10SM FEW055 FEW250 28/13 A3009 RMK AO2 SLP185 T02830128 10283 20183 58003</t>
  </si>
  <si>
    <t>KRDU 161851Z VRB04KT 10SM FEW250 29/13 A3008 RMK AO2 SLP181 T02940133</t>
  </si>
  <si>
    <t>KRDU 161951Z 17005KT 10SM FEW060 FEW250 30/14 A3006 RMK AO2 SLP175 T03000144</t>
  </si>
  <si>
    <t>KRDU 162051Z 24007KT 10SM FEW055 FEW250 30/17 A3006 RMK AO2 SLP174 T03000167 56010</t>
  </si>
  <si>
    <t>KRDU 162151Z 29005KT 10SM FEW055 FEW250 29/16 A3005 RMK AO2 SLP174 T02940161</t>
  </si>
  <si>
    <t>KRDU 162251Z 31003KT 10SM FEW055 FEW250 29/16 A3006 RMK AO2 SLP175 T02890161</t>
  </si>
  <si>
    <t>KRDU 162351Z 00000KT 10SM FEW250 26/17 A3006 RMK AO2 SLP174 T02610167 10306 20261 56001</t>
  </si>
  <si>
    <t>KRDU 170051Z 00000KT 10SM FEW250 23/18 A3006 RMK AO2 SLP176 T02330183</t>
  </si>
  <si>
    <t>KRDU 170151Z 00000KT 10SM FEW250 22/17 A3007 RMK AO2 SLP177 T02220172</t>
  </si>
  <si>
    <t>KRDU 170251Z 16003KT 10SM FEW250 22/17 A3007 RMK AO2 SLP178 T02220172 52005</t>
  </si>
  <si>
    <t>KRDU 170351Z 00000KT 10SM CLR 22/17 A3007 RMK AO2 SLP178 T02170167</t>
  </si>
  <si>
    <t>KRDU 170451Z 15004KT 10SM CLR 22/16 A3006 RMK AO2 SLP175 T02220161 403060139</t>
  </si>
  <si>
    <t>KRDU 170551Z 00000KT 10SM CLR 22/17 A3004 RMK AO2 SLP169 T02170167 10267 20211 58009</t>
  </si>
  <si>
    <t>KRDU 170651Z 18003KT 10SM CLR 22/17 A3003 RMK AO2 SLP165 T02220172</t>
  </si>
  <si>
    <t>KRDU 170751Z 23005KT 10SM CLR 19/17 A3004 RMK AO2 SLP169 T01940172</t>
  </si>
  <si>
    <t>KRDU 170851Z 24004KT 10SM CLR 20/17 A3006 RMK AO2 SLP174 T02000172 53005</t>
  </si>
  <si>
    <t>KRDU 170951Z 24005KT 10SM CLR 19/17 A3007 RMK AO2 SLP179 T01940167</t>
  </si>
  <si>
    <t>KRDU 171051Z 23005KT 10SM CLR 19/17 A3009 RMK AO2 SLP185 T01940167</t>
  </si>
  <si>
    <t>KRDU 171151Z 24006KT 10SM CLR 22/18 A3012 RMK AO2 SLP194 T02170178 10222 20189 53019</t>
  </si>
  <si>
    <t>KRDU 171251Z 25006KT 10SM FEW250 24/17 A3013 RMK AO2 SLP198 T02440172</t>
  </si>
  <si>
    <t>KRDU 171351Z 23007KT 10SM FEW250 27/16 A3014 RMK AO2 SLP202 T02670161</t>
  </si>
  <si>
    <t>KRDU 171451Z 24011KT 10SM FEW250 28/16 A3014 RMK AO2 SLP203 T02830156 51009</t>
  </si>
  <si>
    <t>KRDU 171551Z 23011G18KT 10SM FEW250 29/15 A3015 RMK AO2 SLP205 T02890150</t>
  </si>
  <si>
    <t>KRDU 171651Z 24009KT 10SM FEW250 30/16 A3013 RMK AO2 SLP198 T03000156</t>
  </si>
  <si>
    <t>KRDU 171751Z 24011KT 10SM CLR 31/17 A3013 RMK AO2 SLP196 T03060167 10306 20217 58005</t>
  </si>
  <si>
    <t>KRDU 171851Z 22010G17KT 10SM FEW060 FEW250 31/17 A3011 RMK AO2 SLP191 T03110167</t>
  </si>
  <si>
    <t>KRDU 171951Z 21012KT 10SM FEW060 FEW250 31/16 A3009 RMK AO2 SLP185 T03110156</t>
  </si>
  <si>
    <t>KRDU 172051Z 24010KT 10SM FEW060 FEW250 31/17 A3006 RMK AO2 SLP176 T03110167 58021</t>
  </si>
  <si>
    <t>KRDU 172151Z 22012KT 10SM FEW060 FEW250 31/16 A3006 RMK AO2 SLP175 T03110156</t>
  </si>
  <si>
    <t>KRDU 172251Z 23009KT 10SM FEW060 FEW250 29/14 A3007 RMK AO2 SLP177 T02940144</t>
  </si>
  <si>
    <t>KRDU 172351Z 19007KT 10SM SCT250 28/14 A3007 RMK AO2 SLP177 T02830139 10317 20272 53001</t>
  </si>
  <si>
    <t>KRDU 180051Z 20003KT 10SM BKN250 26/14 A3007 RMK AO2 SLP178 T02560144</t>
  </si>
  <si>
    <t>KRDU 180151Z 21007KT 10SM BKN250 25/14 A3009 RMK AO2 SLP185 T02500144</t>
  </si>
  <si>
    <t>KRDU 180251Z 20009KT 10SM BKN250 25/14 A3010 RMK AO2 SLP187 T02500144 53010</t>
  </si>
  <si>
    <t>KRDU 180351Z 21011KT 10SM BKN250 25/14 A3010 RMK AO2 SLP186 T02500144</t>
  </si>
  <si>
    <t>KRDU 180451Z 21012KT 10SM BKN250 24/14 A3010 RMK AO2 SLP188 T02390144 403170189</t>
  </si>
  <si>
    <t>KRDU 180551Z 22007KT 10SM BKN250 22/14 A3012 RMK AO2 SLP193 T02170144 10283 20217 53006</t>
  </si>
  <si>
    <t>KRDU 180651Z 22010KT 10SM BKN250 21/14 A3012 RMK AO2 SLP193 T02110144</t>
  </si>
  <si>
    <t>KRDU 180751Z 23006KT 10SM BKN250 20/14 A3012 RMK AO2 SLP196 T02000144</t>
  </si>
  <si>
    <t>KRDU 180851Z 22011KT 10SM BKN250 21/15 A3012 RMK AO2 SLP195 T02060150 53002</t>
  </si>
  <si>
    <t>KRDU 180951Z 23008KT 10SM FEW150 BKN250 19/16 A3013 RMK AO2 SLP198 T01940156</t>
  </si>
  <si>
    <t>KRDU 181051Z 24007KT 10SM FEW140 BKN240 19/17 A3015 RMK AO2 SLP205 T01940172</t>
  </si>
  <si>
    <t>KRDU 181151Z 25008KT 10SM FEW008 FEW140 BKN240 20/18 A3016 RMK AO2 SLP209 T02000178 10217 20189 53013</t>
  </si>
  <si>
    <t>KRDU 181221Z 24009KT 10SM FEW010 BKN015 OVC240 21/18 A3017 RMK AO2 T02060183</t>
  </si>
  <si>
    <t>KRDU 181235Z 25009KT 10SM SCT013 BKN140 BKN250 21/18 A3017 RMK AO2 T02060183 $</t>
  </si>
  <si>
    <t>KRDU 181251Z 23008KT 10SM BKN015 BKN140 BKN250 21/18 A3018 RMK AO2 SLP213 T02110183 $</t>
  </si>
  <si>
    <t>KRDU 181312Z 24012KT 10SM SCT014 BKN250 22/19 A3017 RMK AO2 T02220189 $</t>
  </si>
  <si>
    <t>KRDU 181351Z 24016G21KT 10SM BKN016 BKN250 23/19 A3017 RMK AO2 SLP213 T02330194 $</t>
  </si>
  <si>
    <t>KRDU 181451Z 26013G19KT 10SM BKN020 BKN250 24/19 A3018 RMK AO2 SLP215 T02440189 51006 $</t>
  </si>
  <si>
    <t>KRDU 181532Z 25011KT 10SM SCT025 BKN250 26/19 A3018 RMK AO2 T02610194 $</t>
  </si>
  <si>
    <t>KRDU 181551Z 23010KT 10SM FEW026 BKN250 26/19 A3017 RMK AO2 SLP211 T02610194 $</t>
  </si>
  <si>
    <t>KRDU 181651Z 22014KT 10SM FEW032 BKN250 28/20 A3015 RMK AO2 SLP203 T02780200 $</t>
  </si>
  <si>
    <t>KRDU 181751Z 21010G17KT 10SM FEW033 SCT250 29/20 A3013 RMK AO2 SLP197 T02890200 10289 20200 58018</t>
  </si>
  <si>
    <t>KRDU 181851Z 26008KT 10SM FEW035 SCT250 28/19 A3010 RMK AO2 SLP189 T02780189</t>
  </si>
  <si>
    <t>KRDU 181951Z 23009KT 10SM FEW038 BKN250 29/20 A3008 RMK AO2 SLP181 T02890200</t>
  </si>
  <si>
    <t>KRDU 182051Z 21014KT 10SM FEW044 SCT250 29/19 A3007 RMK AO2 SLP178 T02940189 56018</t>
  </si>
  <si>
    <t>KRDU 182151Z 21011G17KT 10SM FEW048 SCT250 29/19 A3006 RMK AO2 SLP175 T02940189</t>
  </si>
  <si>
    <t>KRDU 182251Z 22009KT 7SM FEW050 FEW250 28/19 A3006 RMK AO2 SLP173 T02830189</t>
  </si>
  <si>
    <t>KRDU 182351Z 22007KT 10SM FEW180 SCT250 27/18 A3006 RMK AO2 SLP176 T02720183 10300 20267 55003</t>
  </si>
  <si>
    <t>KRDU 190051Z 21008KT 10SM FEW180 FEW250 26/18 A3007 RMK AO2 SLP179 T02560183</t>
  </si>
  <si>
    <t>KRDU 190151Z 21006KT 10SM FEW180 SCT250 25/18 A3008 RMK AO2 SLP181 T02500183</t>
  </si>
  <si>
    <t>KRDU 190251Z 20008KT 10SM SCT250 25/18 A3008 RMK AO2 SLP179 T02500178 50004</t>
  </si>
  <si>
    <t>KRDU 190351Z 20011KT 10SM FEW080 FEW250 24/19 A3009 RMK AO2 SLP185 T02390189</t>
  </si>
  <si>
    <t>KRDU 190451Z 22009KT 10SM FEW080 FEW250 23/19 A3011 RMK AO2 SLP191 T02330189 403000189</t>
  </si>
  <si>
    <t>KRDU 190551Z 22011KT 10SM SCT100 SCT250 23/19 A3009 RMK AO2 SLP183 T02280189 10272 20228 50005</t>
  </si>
  <si>
    <t>KRDU 190651Z 22008KT 10SM FEW100 FEW250 22/19 A3009 RMK AO2 SLP185 T02170189</t>
  </si>
  <si>
    <t>KRDU 190751Z 22010KT 10SM BKN110 BKN250 22/19 A3011 RMK AO2 SLP190 T02170189</t>
  </si>
  <si>
    <t>KRDU 190851Z 23009KT 10SM SCT095 SCT110 BKN250 21/18 A3011 RMK AO2 SLP190 T02110183 51005</t>
  </si>
  <si>
    <t>KRDU 190951Z 23008KT 10SM FEW095 FEW110 BKN250 21/18 A3012 RMK AO2 SLP195 T02060183</t>
  </si>
  <si>
    <t>KRDU 191051Z 24007KT 10SM FEW095 FEW110 BKN250 21/18 A3013 RMK AO2 SLP198 T02060183</t>
  </si>
  <si>
    <t>KRDU 191151Z 24009KT 10SM FEW100 BKN250 21/19 A3013 RMK AO2 SLP199 T02110189 10228 20200 51009</t>
  </si>
  <si>
    <t>KRDU 191251Z 26009KT 10SM FEW120 SCT250 23/18 A3013 RMK AO2 SLP199 T02330178</t>
  </si>
  <si>
    <t>KRDU 191351Z 24010KT 10SM FEW120 SCT250 26/19 A3012 RMK AO2 SLP196 T02560189</t>
  </si>
  <si>
    <t>KRDU 191451Z 24009KT 10SM FEW120 FEW250 27/19 A3011 RMK AO2 SLP190 T02720189 58008</t>
  </si>
  <si>
    <t>KRDU 191551Z 23009KT 10SM FEW120 FEW250 28/19 A3010 RMK AO2 SLP186 T02830194</t>
  </si>
  <si>
    <t>KRDU 191651Z 23010KT 10SM FEW250 29/21 A3008 RMK AO2 SLP179 T02940206</t>
  </si>
  <si>
    <t>KRDU 191751Z 24010G17KT 10SM FEW035 FEW250 31/21 A3007 RMK AO2 SLP177 T03060211 10306 20211 56013</t>
  </si>
  <si>
    <t>KRDU 191851Z 22011G16KT 10SM FEW040 SCT250 31/21 A3006 RMK AO2 SLP172 T03110211</t>
  </si>
  <si>
    <t>KRDU 191951Z 23008KT 10SM FEW045 BKN250 31/21 A3004 RMK AO2 SLP168 T03110211</t>
  </si>
  <si>
    <t>KRDU 192051Z 26008KT 10SM SCT047TCU SCT180 BKN250 31/21 A3003 RMK AO2 SLP164 TCU NW-N T03060206 58013</t>
  </si>
  <si>
    <t>KRDU 192151Z 25008KT 10SM FEW046 SCT060 BKN120 BKN250 28/20 A3005 RMK AO2 SLP171 OCNL LTG DSNT NW-N T02830200</t>
  </si>
  <si>
    <t>KRDU 192209Z 27008G24KT 10SM TS SCT044CB BKN060 BKN120 BKN250 25/18 A3005 RMK AO2 PK WND 29027/2159 TSB09 OCNL LTGICCG N TS N MOV SE T02500178</t>
  </si>
  <si>
    <t>KRDU 192251Z 07005KT 10SM TS FEW050CB SCT100 BKN250 24/18 A3004 RMK AO2 PK WND 29027/2159 RAB21E40 TSB09 SLP166 OCNL LTGICCG NE TS NE MOV SE P0000 T02440178</t>
  </si>
  <si>
    <t>KRDU 192308Z 07006KT 10SM FEW050 SCT100 BKN200 BKN250 24/18 A3004 RMK AO2 TSE02 OCNL LTG DSNT NE T02390178</t>
  </si>
  <si>
    <t>KRDU 192351Z 18004KT 10SM FEW050 FEW100 SCT200 BKN250 24/18 A3003 RMK AO2 TSE02 SLP166 60000 T02390178 10317 20228 50001</t>
  </si>
  <si>
    <t>KRDU 200051Z 00000KT 10SM FEW100 SCT200 BKN250 22/18 A3005 RMK AO2 SLP172 T02220178</t>
  </si>
  <si>
    <t>KRDU 200151Z 34003KT 10SM FEW100 BKN250 22/18 A3008 RMK AO2 SLP182 T02170183</t>
  </si>
  <si>
    <t>KRDU 200251Z 00000KT 10SM SCT100 BKN250 21/18 A3010 RMK AO2 SLP189 T02110183 53023 $</t>
  </si>
  <si>
    <t>KRDU 200351Z 00000KT 10SM SCT060 BKN250 22/19 A3009 RMK AO2 SLP186 T02170189 $</t>
  </si>
  <si>
    <t>KRDU 200451Z 22003KT 10SM FEW060 BKN250 21/18 A3008 RMK AO2 SLP181 T02060183 403170200 $</t>
  </si>
  <si>
    <t>KRDU 200551Z 23003KT 10SM FEW050 BKN250 20/18 A3008 RMK AO2 SLP180 T02000183 10239 20194 56008 $</t>
  </si>
  <si>
    <t>KRDU 200651Z 24003KT 10SM SCT120 BKN250 19/18 A3008 RMK AO2 SLP183 T01940183 $</t>
  </si>
  <si>
    <t>KRDU 200751Z 25003KT 10SM FEW090 SCT120 BKN250 21/18 A3008 RMK AO2 SLP180 T02060178 $</t>
  </si>
  <si>
    <t>KRDU 200851Z 23006KT 10SM OVC095 21/18 A3009 RMK AO2 SLP184 T02060178 53003 $</t>
  </si>
  <si>
    <t>KRDU 200951Z 23007KT 10SM OVC095 21/17 A3010 RMK AO2 SLP187 T02110172 $</t>
  </si>
  <si>
    <t>KRDU 201051Z 24005KT 10SM FEW050 SCT100 BKN250 21/17 A3010 RMK AO2 SLP186 T02060172 $</t>
  </si>
  <si>
    <t>KRDU 201151Z 22008KT 10SM FEW100 SCT150 BKN250 23/18 A3010 RMK AO2 SLP189 T02280178 10228 20194 51005 $</t>
  </si>
  <si>
    <t>KRDU 201251Z 25007KT 10SM SCT130 SCT250 24/19 A3012 RMK AO2 SLP196 T02440189 $</t>
  </si>
  <si>
    <t>KRDU 201351Z 26006KT 10SM SCT120 SCT250 26/19 A3012 RMK AO2 SLP193 T02560189 $</t>
  </si>
  <si>
    <t>KRDU 201451Z VRB03KT 10SM FEW120 FEW250 28/19 A3012 RMK AO2 SLP195 T02780189 51006 $</t>
  </si>
  <si>
    <t>KRDU 201551Z 31005KT 10SM FEW120 FEW250 29/18 A3012 RMK AO2 SLP195 T02890178 $</t>
  </si>
  <si>
    <t>KRDU 201651Z 29008KT 10SM FEW050 FEW120 FEW250 30/17 A3013 RMK AO2 SLP197 T03000167 $</t>
  </si>
  <si>
    <t>KRDU 201751Z 23003KT 10SM FEW050 FEW250 32/18 A3012 RMK AO2 SLP194 T03170178 10317 20222 50000 $</t>
  </si>
  <si>
    <t>KRDU 201851Z 10SM FEW050 FEW250 32/17 A3011 RMK AO2 SLP192 T03220167 $</t>
  </si>
  <si>
    <t>KRDU 201951Z 29005KT 10SM SCT050 SCT250 32/19 A3010 RMK AO2 SLP188 T03220189</t>
  </si>
  <si>
    <t>KRDU 202051Z VRB04KT 10SM SCT050 SCT250 32/18 A3009 RMK AO2 SLP184 T03170178 58011</t>
  </si>
  <si>
    <t>KRDU 202151Z 04008KT 10SM SCT050 SCT250 31/19 A3009 RMK AO2 SLP184 T03110189</t>
  </si>
  <si>
    <t>KRDU 202251Z 06008KT 10SM SCT050 SCT250 30/18 A3009 RMK AO2 SLP184 T03000183</t>
  </si>
  <si>
    <t>KRDU 202351Z 06007KT 10SM BKN055 BKN250 28/19 A3011 RMK AO2 SLP190 TCU DSNT SE T02830194 10322 20283 53005</t>
  </si>
  <si>
    <t>KRDU 210051Z 07013G23KT 10SM BKN055 BKN250 26/20 A3015 RMK AO2 SLP206 T02610200</t>
  </si>
  <si>
    <t>KRDU 210151Z 07012KT 10SM SCT025 BKN050 BKN250 24/19 A3019 RMK AO2 SLP217 T02390189</t>
  </si>
  <si>
    <t>KRDU 210251Z 10011KT 10SM BKN085 BKN250 23/18 A3019 RMK AO2 SLP219 LTG DSNT SW T02280178 51029</t>
  </si>
  <si>
    <t>KRDU 210351Z 08009KT 10SM SCT080 BKN250 21/17 A3020 RMK AO2 SLP223 FRQ LTG DSNT W T02110167</t>
  </si>
  <si>
    <t>KRDU 210451Z 07007G15KT 10SM FEW080 SCT250 19/16 A3021 RMK AO2 SLP227 OCNL LTG DSNT NW T01940161 403220194</t>
  </si>
  <si>
    <t>KRDU 210528Z 08009KT 10SM BKN017 BKN045 BKN080 OVC250 19/16 A3021 RMK AO2 T01890156</t>
  </si>
  <si>
    <t>KRDU 210551Z 08010KT 10SM BKN016 OVC045 18/15 A3020 RMK AO2 SLP222 T01830150 10283 20183 50003</t>
  </si>
  <si>
    <t>KRDU 210636Z 07006KT 10SM OVC014 18/15 A3021 RMK AO2 T01780150</t>
  </si>
  <si>
    <t>KRDU 210651Z 07009KT 10SM OVC013 18/14 A3020 RMK AO2 SLP222 T01780144</t>
  </si>
  <si>
    <t>KRDU 210751Z 10009KT 10SM OVC011 17/14 A3020 RMK AO2 SLP221 T01720144</t>
  </si>
  <si>
    <t>KRDU 210851Z 08006KT 3SM OVC009 17/14 A3021 RMK AO2 SFC VIS 9 SLP226 T01670144 53004</t>
  </si>
  <si>
    <t>KRDU 210951Z 06005KT 3SM OVC007 16/14 A3023 RMK AO2 SFC VIS 10 SLP232 T01610144</t>
  </si>
  <si>
    <t>KRDU 211051Z 08005KT 1 1/2SM -DZ BR OVC007 16/15 A3025 RMK AO2 SFC VIS 2 DZB48 SLP239 P0000 T01560150</t>
  </si>
  <si>
    <t>KRDU 211151Z 07003KT 1 1/2SM OVC007 16/15 A3026 RMK AO2 SFC VIS 10 DZE39 SLP244 P0000 60000 T01610150 10183 20156 51016</t>
  </si>
  <si>
    <t>KRDU 211251Z 08007KT 1 1/2SM -DZ BR OVC005 16/15 A3027 RMK AO2 SFC VIS 2 DZB43 SLP246 P0000 T01560150</t>
  </si>
  <si>
    <t>KRDU 211351Z 06006KT 7SM OVC006 16/14 A3027 RMK AO2 DZE37 SLP247 P0000 T01610144</t>
  </si>
  <si>
    <t>KRDU 211451Z 08005KT 8SM OVC007 17/15 A3025 RMK AO2 SLP241 60000 T01670150 58003</t>
  </si>
  <si>
    <t>KRDU 211551Z VRB04KT 10SM OVC011 19/15 A3025 RMK AO2 SLP241 T01890150</t>
  </si>
  <si>
    <t>KRDU 211651Z 02003KT 10SM OVC015 20/16 A3024 RMK AO2 SLP237 T02000156</t>
  </si>
  <si>
    <t>KRDU 211751Z 07006KT 10SM OVC017 22/17 A3021 RMK AO2 SLP226 60000 T02170167 10222 20156 58015</t>
  </si>
  <si>
    <t>KRDU 211851Z 10006KT 10SM BKN019 23/17 A3020 RMK AO2 SLP223 T02280172</t>
  </si>
  <si>
    <t>KRDU 211951Z 08005KT 10SM BKN023 24/18 A3017 RMK AO2 SLP214 T02390178</t>
  </si>
  <si>
    <t>KRDU 212051Z 04008KT 10SM BKN024 24/18 A3016 RMK AO2 SLP208 T02390183 58017</t>
  </si>
  <si>
    <t>KRDU 212151Z 08008KT 10SM BKN022 23/18 A3014 RMK AO2 SLP204 T02330183</t>
  </si>
  <si>
    <t>KRDU 212251Z 05006KT 10SM OVC025 22/18 A3015 RMK AO2 SLP207 T02220178</t>
  </si>
  <si>
    <t>KRDU 212326Z 06009KT 10SM BKN031 BKN065 OVC200 22/18 A3015 RMK AO2 T02170178</t>
  </si>
  <si>
    <t>KRDU 212351Z 06006KT 10SM BKN031 OVC150 22/18 A3015 RMK AO2 SLP207 T02170178 10244 20211 56002</t>
  </si>
  <si>
    <t>KRDU 220051Z 08008KT 10SM BKN050 BKN085 OVC120 21/18 A3015 RMK AO2 SLP207 T02110178</t>
  </si>
  <si>
    <t>KRDU 220141Z 09008KT 5SM -RA BR BKN018 BKN065 OVC110 21/18 A3015 RMK AO2 RAB27 P0000 T02110178</t>
  </si>
  <si>
    <t>KRDU 220151Z 08008KT 5SM BR BKN018 BKN055 OVC065 21/18 A3015 RMK AO2 RAB27E42 SLP208 P0000 T02110178</t>
  </si>
  <si>
    <t>KRDU 220218Z 09009KT 5SM BR FEW016 BKN045 OVC060 21/18 A3015 RMK AO2 T02110178</t>
  </si>
  <si>
    <t>KRDU 220251Z 10009KT 5SM BR BKN055 OVC110 21/18 A3014 RMK AO2 SLP205 60000 T02110178 58002</t>
  </si>
  <si>
    <t>KRDU 220339Z 12009KT 5SM BR BKN018 OVC025 21/18 A3014 RMK AO2 T02110178</t>
  </si>
  <si>
    <t>KRDU 220351Z 12008KT 5SM BR OVC018 21/18 A3013 RMK AO2 SLP200 T02110178</t>
  </si>
  <si>
    <t>KRDU 220451Z 12007KT 10SM BKN014 BKN025 OVC120 21/18 A3012 RMK AO2 SLP196 T02110178 402440156</t>
  </si>
  <si>
    <t>KRDU 220551Z 15005KT 10SM SCT012 SCT055 BKN100 BKN200 21/18 A3009 RMK AO2 SLP187 60000 T02060183 10217 20206 58017</t>
  </si>
  <si>
    <t>KRDU 220604Z 13006KT 10SM BKN012 BKN030 BKN100 BKN200 21/18 A3009 RMK AO2 T02060183</t>
  </si>
  <si>
    <t>KRDU 220651Z 13007KT 10SM BKN013 BKN030 BKN110 BKN200 21/18 A3008 RMK AO2 SLP181 T02060183</t>
  </si>
  <si>
    <t>KRDU 220724Z 13005KT 10SM SCT011 SCT030 SCT110 OVC150 21/18 A3007 RMK AO2 T02060183</t>
  </si>
  <si>
    <t>KRDU 220751Z 14005KT 10SM FEW011 FEW030 SCT110 OVC160 21/19 A3007 RMK AO2 SLP178 T02060189</t>
  </si>
  <si>
    <t>KRDU 220828Z 12006KT 10SM -RA FEW009 SCT025 SCT110 OVC160 21/19 A3006 RMK AO2 RAB0758 P0000 T02060189</t>
  </si>
  <si>
    <t>KRDU 220851Z 12006KT 10SM -RA FEW009 SCT075 SCT110 OVC160 21/19 A3005 RMK AO2 RAB0758 SLP172 P0000 60000 T02060189 58014</t>
  </si>
  <si>
    <t>KRDU 220951Z 12010KT 6SM -RA BR FEW009 SCT055 BKN120 OVC160 21/19 A3004 RMK AO2 SLP168 P0000 T02060194</t>
  </si>
  <si>
    <t>KRDU 221004Z 12008KT 6SM -RA BR BKN008 BKN050 OVC120 21/19 A3003 RMK AO2 P0000 T02060194</t>
  </si>
  <si>
    <t>KRDU 221024Z 13009KT 5SM -RA BR SCT007 BKN035 OVC120 21/19 A3003 RMK AO2 P0000 T02060194</t>
  </si>
  <si>
    <t>KRDU 221042Z 13009KT 5SM -RA BR FEW006 BKN027 OVC070 21/19 A3002 RMK AO2 P0001 T02060194</t>
  </si>
  <si>
    <t>KRDU 221051Z 13009KT 2SM -RA BR FEW006 BKN020 OVC070 21/19 A3002 RMK AO2 SLP161 P0001 T02060194</t>
  </si>
  <si>
    <t>KRDU 221059Z 13010KT 1 1/2SM -RA BR SCT006 BKN015 OVC025 21/19 A3002 RMK AO2 SFC VIS 2 P0001 T02060194</t>
  </si>
  <si>
    <t>KRDU 221121Z 16007G16KT 1 1/2SM R23R/6000VP6000FT -RA BR BKN006 BKN015 OVC025 21/20 A3002 RMK AO2 SFC VIS 2 P0005 T02060200</t>
  </si>
  <si>
    <t>KRDU 221151Z 20012G21KT 6SM BR BKN010 OVC018 21/20 A3001 RMK AO2 RAE50 SLP160 CIG 008V010 P0005 60006 70006 T02110200 10211 20200 56012</t>
  </si>
  <si>
    <t>KRDU 221251Z 22013G20KT 10SM BKN011 BKN025 OVC050 21/20 A3002 RMK AO2 RAB17E45 SLP161 P0000 T02110200</t>
  </si>
  <si>
    <t>KRDU 221351Z 24013KT 10SM SCT010 BKN015 OVC025 20/18 A3001 RMK AO2 SLP160 T02000183</t>
  </si>
  <si>
    <t>KRDU 221427Z 24014KT 10SM FEW007 BKN012 OVC020 20/18 A3002 RMK AO2 T02000183</t>
  </si>
  <si>
    <t>KRDU 221451Z 24012KT 10SM FEW006 BKN011 OVC018 21/18 A3003 RMK AO2 SLP163 60000 T02060183 53004</t>
  </si>
  <si>
    <t>KRDU 221551Z 28008G16KT 250V310 10SM BKN012 OVC018 22/19 A3004 RMK AO2 SLP168 T02220189</t>
  </si>
  <si>
    <t>KRDU 221651Z 30005KT 10SM BKN015 23/19 A3003 RMK AO2 SLP167 T02280189</t>
  </si>
  <si>
    <t>KRDU 221751Z 29006KT 10SM BKN020 24/19 A3002 RMK AO2 SLP162 60000 T02390189 10244 20200 58001</t>
  </si>
  <si>
    <t>KRDU 221851Z VRB06KT 10SM BKN022 BKN250 25/19 A3000 RMK AO2 SLP154 T02500194</t>
  </si>
  <si>
    <t>KRDU 221924Z VRB05KT 10SM SCT025 BKN250 26/19 A2998 RMK AO2 T02560189</t>
  </si>
  <si>
    <t>KRDU 221951Z 32007KT 10SM BKN028 BKN250 27/19 A2998 RMK AO2 SLP146 T02670189</t>
  </si>
  <si>
    <t>KRDU 222009Z 01004KT 10SM BKN030 BKN250 26/19 A2997 RMK AO2 T02610194</t>
  </si>
  <si>
    <t>KRDU 222051Z VRB04KT 10SM SCT032 BKN250 26/19 A2996 RMK AO2 SLP141 T02610194 56020</t>
  </si>
  <si>
    <t>KRDU 222151Z 00000KT 10SM SCT034 OVC250 26/19 A2995 RMK AO2 SLP136 T02610189</t>
  </si>
  <si>
    <t>KRDU 222251Z 08006KT 10SM FEW035 BKN210 OVC250 24/19 A2994 RMK AO2 SLP136 T02390194</t>
  </si>
  <si>
    <t>KRDU 222351Z 08003KT 10SM FEW035 BKN190 OVC250 24/19 A2996 RMK AO2 SLP141 T02390194 10267 20233 55001</t>
  </si>
  <si>
    <t>KRDU 230051Z 11004KT 10SM -RA FEW070 SCT100 BKN130 OVC250 23/20 A2998 RMK AO2 RAB50 SLP148 P0000 T02280200</t>
  </si>
  <si>
    <t>KRDU 230151Z 11005KT 10SM -RA SCT050 SCT100 BKN150 OVC250 23/19 A2998 RMK AO2 SLP148 OCNL LTG DSNT S-W P0000 T02280194</t>
  </si>
  <si>
    <t>KRDU 230251Z 14007KT 10SM BKN060 BKN150 OVC250 23/20 A2998 RMK AO2 RAE15B31E48 SLP149 OCNL LTG DSNT SE-SW-W P0000 60000 T02280200 51007</t>
  </si>
  <si>
    <t>KRDU 230310Z 15011KT 10SM TS FEW030CB BKN060 BKN090 OVC250 23/20 A2997 RMK AO2 TSB10 OCNL LTGICCG S-W TS S-W MOV STNRY T02280200</t>
  </si>
  <si>
    <t>KRDU 230333Z 19010G17KT 10SM -TSRA FEW008 SCT025CB BKN055 OVC250 22/21 A2999 RMK AO2 RAB19 TSB10 OCNL LTGICCG S-W TS S-W MOV STNRY P0000 T02170206</t>
  </si>
  <si>
    <t>KRDU 230351Z 21010KT 3SM TSRA BR FEW006 BKN035CB BKN060 OVC150 21/21 A2998 RMK AO2 RAB19 TSB10 SLP150 OCNL LTGICCG NE AND W TS NE AND W MOV N P0006 T02110206</t>
  </si>
  <si>
    <t>KRDU 230434Z 22006KT 8SM -RA FEW006 FEW027 BKN100 OVC150 21/20 A2998 RMK AO2 TSE34 OCNL LTG DSNT N P0015 T02060200</t>
  </si>
  <si>
    <t>KRDU 230451Z 20006KT 8SM -RA FEW006 SCT060 BKN120 OVC150 20/19 A2997 RMK AO2 TSE34 SLP144 OCNL LTG DSNT N P0016 T02000194 402670200</t>
  </si>
  <si>
    <t>KRDU 230551Z 00000KT 10SM -RA FEW005 FEW060 SCT110 OVC130 20/19 A2993 RMK AO2 SLP131 P0002 60024 T02000194 10239 20200 58017</t>
  </si>
  <si>
    <t>KRDU 230651Z 00000KT 10SM FEW005 SCT080 BKN110 OVC130 20/19 A2991 RMK AO2 RAE19 SLP125 P0001 T02000194</t>
  </si>
  <si>
    <t>KRDU 230751Z 00000KT 10SM R23R/5000VP6000FT FEW004 FEW011 BKN100 OVC130 19/19 A2990 RMK AO2 SLP119 T01940194</t>
  </si>
  <si>
    <t>KRDU 230834Z 00000KT 10SM FEW003 BKN009 OVC110 20/19 A2989 RMK AO2 T02000194</t>
  </si>
  <si>
    <t>KRDU 230851Z 00000KT 8SM -RA FEW003 SCT009 OVC110 20/19 A2989 RMK AO2 RAB50 SLP115 P0000 60001 T02000194 56015</t>
  </si>
  <si>
    <t>KRDU 230923Z 00000KT 1 1/2SM -RA FEW003 SCT009 OVC110 19/19 A2989 RMK AO2 SFC VIS 8 P0000 T01940194</t>
  </si>
  <si>
    <t>KRDU 230951Z 02003KT 1 1/2SM -RA BR FEW003 BKN043 OVC110 19/19 A2989 RMK AO2 SFC VIS 2 SLP116 P0001 T01940194</t>
  </si>
  <si>
    <t>KRDU 231038Z 05003KT 1 1/2SM -RA BR FEW002 BKN009 OVC041 20/19 A2989 RMK AO2 SFC VIS 2 1/2 P0001 T02000194</t>
  </si>
  <si>
    <t>KRDU 231051Z 09004KT 1 1/2SM -RA BR FEW002 BKN010 OVC039 20/19 A2989 RMK AO2 SFC VIS 2 1/2 SLP116 P0001 T02000194</t>
  </si>
  <si>
    <t>KRDU 231119Z 09005KT 1 1/2SM -RA BR FEW002 SCT008 OVC040 20/19 A2988 RMK AO2 SFC VIS 2 1/2 P0001 T02000194</t>
  </si>
  <si>
    <t>KRDU 231151Z 08003KT 1 1/2SM -RA BR SCT003 SCT008 OVC037 20/19 A2989 RMK AO2 SFC VIS 3 SLP118 P0002 60005 70029 T02000194 10200 20194 53002</t>
  </si>
  <si>
    <t>KRDU 231251Z 11004KT 1 1/2SM BR BKN005 BKN037 OVC090 21/19 A2988 RMK AO2 SFC VIS 4 RAE51 SLP113 P0001 T02060194</t>
  </si>
  <si>
    <t>KRDU 231255Z 11005KT 4SM BR BKN005 BKN037 OVC090 21/19 A2987 RMK AO2 T02060194</t>
  </si>
  <si>
    <t>KRDU 231351Z 09006KT 4SM -RA BR BKN007 BKN015 OVC060 21/19 A2986 RMK AO2 RAB34 SLP109 P0001 T02060194</t>
  </si>
  <si>
    <t>KRDU 231451Z 09005KT 5SM -RA BR BKN008 BKN021 OVC085 21/19 A2985 RMK AO2 SLP105 P0005 60007 T02060194 56013</t>
  </si>
  <si>
    <t>KRDU 231551Z 09006KT 10SM BKN008 BKN025 OVC120 22/19 A2984 RMK AO2 RAE1456 SLP101 P0000 T02170194</t>
  </si>
  <si>
    <t>KRDU 231640Z 07005KT 10SM BKN010 BKN021 OVC120 22/19 A2982 RMK AO2 T02170189</t>
  </si>
  <si>
    <t>KRDU 231651Z 08005KT 10SM BKN012 OVC027 22/19 A2982 RMK AO2 SLP092 T02170194</t>
  </si>
  <si>
    <t>KRDU 231751Z 09008KT 10SM BKN010 BKN032 OVC048 21/19 A2979 RMK AO2 SLP082 60007 T02110194 10217 20200 58022</t>
  </si>
  <si>
    <t>KRDU 231815Z 07006KT 2SM -RA BR SCT010 BKN028 OVC090 21/19 A2977 RMK AO2 SFC VIS 3 RAB1753 P0003 T02060194</t>
  </si>
  <si>
    <t>KRDU 231851Z 08006KT 2SM RA BR SCT008 BKN025 OVC050 21/19 A2976 RMK AO2 SFC VIS 3 RAB1753 SLP072 P0009 T02060194 $</t>
  </si>
  <si>
    <t>KRDU 231906Z 08005KT 2SM -RA BR FEW008 BKN035 OVC065 21/19 A2975 RMK AO2 SFC VIS 3 P0003 T02060194 $</t>
  </si>
  <si>
    <t>KRDU 231951Z 08004KT 2SM RA BR FEW006 BKN044 OVC065 21/19 A2973 RMK AO2 SLP064 P0020 T02060194 $</t>
  </si>
  <si>
    <t>KRDU 232004Z 00000KT 2SM R23R/6000VP6000FT RA BR SCT007 BKN013 OVC048 20/20 A2973 RMK AO2 P0007 T02000200 $</t>
  </si>
  <si>
    <t>KRDU 232051Z 06005KT 2SM -RA BR BKN007 BKN013 OVC028 21/19 A2971 RMK AO2 SFC VIS 5 SLP058 P0023 60052 T02060194 56024 $</t>
  </si>
  <si>
    <t>KRDU 232145Z 07006KT 5SM -RA BR BKN007 BKN013 OVC028 21/19 A2972 RMK AO2 P0001 $</t>
  </si>
  <si>
    <t>KRDU 232151Z 07005KT 7SM -RA SCT007 BKN017 OVC028 21/19 A2972 RMK AO2 SLP059 P0001 T02060194 $</t>
  </si>
  <si>
    <t>KRDU 232251Z 04005KT 10SM -DZ BKN007 BKN017 OVC028 20/19 A2969 RMK AO2 RAE46DZB46 SLP050 P0001 T02000189 $</t>
  </si>
  <si>
    <t>KRDU 232341Z 08005KT 2 1/2SM -RA BR BKN009 OVC017 20/19 A2971 RMK AO2 SFC VIS 3 DZE2258RAB2258 P0000 T02000189 $</t>
  </si>
  <si>
    <t>KRDU 232351Z 09006KT 1 1/2SM -RA BR BKN009 OVC017 19/19 A2970 RMK AO2 SFC VIS 3 DZE2258RAB2258 SLP054 P0000 60054 T01940189 10211 20194 55004 $</t>
  </si>
  <si>
    <t>KRDU 240023Z 07004KT 7SM -RA BKN008 OVC015 19/19 A2969 RMK AO2 P0003 T01940189 $</t>
  </si>
  <si>
    <t>KRDU 240051Z 06005KT 10SM FEW008 BKN015 OVC025 19/19 A2968 RMK AO2 RAE48 SLP048 P0003 T01940189 $</t>
  </si>
  <si>
    <t>KRDU 240123Z 08006KT 10SM SCT006 BKN011 OVC025 19/18 A2968 RMK AO2 T01940183 $</t>
  </si>
  <si>
    <t>KRDU 240139Z 09004KT 10SM BKN006 BKN013 OVC028 19/19 A2969 RMK AO2 T01940189 $</t>
  </si>
  <si>
    <t>KRDU 240151Z 12004KT 10SM BKN006 BKN013 OVC020 19/19 A2970 RMK AO2 SLP051 T01940189 $</t>
  </si>
  <si>
    <t>KRDU 240251Z 00000KT 3SM BKN005 OVC013 19/19 A2968 RMK AO2 SFC VIS 7 RAB13E45 SLP048 P0000 60003 T01940189 56006 $</t>
  </si>
  <si>
    <t>KRDU 240320Z 00000KT 2SM FEW003 BKN008 OVC013 19/19 A2967 RMK AO2 SFC VIS 10 T01940189 $</t>
  </si>
  <si>
    <t>KRDU 240351Z 09003KT 2SM BKN004 OVC013 19/18 A2967 RMK AO2 SFC VIS 10 SLP043 T01940183 $</t>
  </si>
  <si>
    <t>KRDU 240409Z 00000KT 3/4SM R23R/P6000FT BKN003 OVC013 19/19 A2968 RMK AO2 SFC VIS 10 T01940189 $</t>
  </si>
  <si>
    <t>KRDU 240451Z VRB04KT 3/4SM R23R/P6000FT SCT003 BKN006 OVC050 19/19 A2968 RMK AO2 SFC VIS 7 SLP046 T01940189 402170194 $</t>
  </si>
  <si>
    <t>KRDU 240453Z 32004KT 2SM SCT003 BKN006 OVC050 19/19 A2968 RMK AO2 SFC VIS 7 T01940189 $</t>
  </si>
  <si>
    <t>KRDU 240520Z 00000KT 2SM FEW003 FEW025 BKN095 BKN250 19/18 A2967 RMK AO2 SFC VIS 7 T01890183 $</t>
  </si>
  <si>
    <t>KRDU 240537Z 30003KT 2SM BR BKN003 BKN025 BKN085 BKN250 19/18 A2967 RMK AO2 T01890183 $</t>
  </si>
  <si>
    <t>KRDU 240551Z 27004KT 2SM BR BKN003 BKN016 OVC085 19/18 A2968 RMK AO2 SFC VIS 3 SLP046 60003 T01890183 10194 20189 55002 $</t>
  </si>
  <si>
    <t>KRDU 240603Z 00000KT 3SM BR BKN003 BKN016 OVC085 19/18 A2968 RMK AO2 T01890183 $</t>
  </si>
  <si>
    <t>KRDU 240609Z 00000KT 3SM BR FEW003 SCT021 SCT042 BKN250 19/18 A2967 RMK AO2 SFC VIS 6 T01890183 $</t>
  </si>
  <si>
    <t>KRDU 240651Z 31003KT 3SM BR SCT003 BKN007 OVC050 18/18 A2967 RMK AO2 SFC VIS 5 SLP043 T01830183 $</t>
  </si>
  <si>
    <t>KRDU 240751Z 00000KT 3SM FEW002 BKN005 BKN022 BKN250 18/18 A2966 RMK AO2 SFC VIS 7 RAB17E37 SLP040 CIG 004V006 P0000 T01830178 $</t>
  </si>
  <si>
    <t>KRDU 240851Z 00000KT 3SM BKN006 OVC016 18/18 A2967 RMK AO2 SFC VIS 8 SLP042 60000 T01830178 55005 $</t>
  </si>
  <si>
    <t>KRDU 240951Z 00000KT 3SM BKN006 BKN015 OVC023 18/17 A2966 RMK AO2 SFC VIS 9 SLP041 T01830172 $</t>
  </si>
  <si>
    <t>KRDU 241007Z 00000KT 3SM FEW004 OVC020 18/18 A2966 RMK AO2 SFC VIS 9 T01830178 $</t>
  </si>
  <si>
    <t>KRDU 241051Z 00000KT 3SM FEW004 OVC028 18/18 A2968 RMK AO2 SFC VIS 7 SLP047 T01830178 $</t>
  </si>
  <si>
    <t>KRDU 241151Z VRB03KT 3SM SCT006 BKN013 OVC032 19/18 A2968 RMK AO2 SFC VIS 8 SLP048 60000 70064 T01890178 10189 20183 53005</t>
  </si>
  <si>
    <t>KRDU 241251Z 08003KT 3SM SCT005 OVC010 19/18 A2968 RMK AO2 SFC VIS 8 SLP048 CIG 008V012 T01940178</t>
  </si>
  <si>
    <t>KRDU 241351Z VRB04KT 3SM -DZ BR FEW006 BKN010 OVC021 20/18 A2969 RMK AO2 SFC VIS 6 DZB51 SLP050 CIG 008V012 P0000 T02000183</t>
  </si>
  <si>
    <t>KRDU 241451Z 11005KT 3SM -DZ BKN010 OVC033 21/19 A2969 RMK AO2 SFC VIS 8 DZE20B49 SLP049 CIG 008V012 P0000 60000 T02060189 50002</t>
  </si>
  <si>
    <t>KRDU 241531Z VRB05KT 10SM FEW006 SCT011 OVC022 21/19 A2969 RMK AO2 DZE30 P0000 T02060189</t>
  </si>
  <si>
    <t>KRDU 241551Z 16005KT 10SM -DZ FEW007 SCT012 OVC022 21/19 A2969 RMK AO2 DZE30B50 SLP050 P0000 T02060189</t>
  </si>
  <si>
    <t>KRDU 241651Z 17009KT 10SM SCT010 BKN018 OVC038 22/19 A2969 RMK AO2 DZE13 SLP049 P0000 T02170189</t>
  </si>
  <si>
    <t>KRDU 241723Z 14004KT 10SM FEW012 SCT020 OVC040 22/19 A2967 RMK AO2 PRESFR T02220189</t>
  </si>
  <si>
    <t>KRDU 241751Z 13008KT 10SM FEW016 SCT040 BKN065 OVC250 23/19 A2965 RMK AO2 SLP035 60000 T02280189 10233 20189 58014</t>
  </si>
  <si>
    <t>KRDU 241835Z 15005KT 10SM FEW016 BKN022 BKN045 OVC250 23/19 A2965 RMK AO2 T02280189</t>
  </si>
  <si>
    <t>KRDU 241851Z 13006KT 10SM FEW016 BKN025 OVC050 23/19 A2965 RMK AO2 SLP034 T02280189</t>
  </si>
  <si>
    <t>KRDU 241951Z 13007KT 10SM FEW016 BKN028 OVC050 23/19 A2961 RMK AO2 SLP022 T02330194</t>
  </si>
  <si>
    <t>KRDU 242051Z 12007KT 10SM FEW016 SCT025 BKN042 OVC170 23/20 A2960 RMK AO2 SLP017 T02280200 58017 $</t>
  </si>
  <si>
    <t>KRDU 242131Z 11006KT 7SM -TSRA FEW020 BKN042CB OVC170 22/20 A2960 RMK AO2 RAB27 TSB29 FRQ LTGICCG SW TS SW MOV NE P0000 T02220200 $</t>
  </si>
  <si>
    <t>KRDU 242151Z 10005KT 4SM TSRA BR FEW020 BKN041CB OVC100 22/21 A2959 RMK AO2 RAB27 TSB29 SLP017 OCNL LTGICCG SW TS SW MOV NE P0003 T02170206 VISNO RWY 23R $</t>
  </si>
  <si>
    <t>KRDU 242207Z 14007KT 2SM +TSRA BR SCT027CB BKN075 OVC100 22/21 A2960 RMK AO2 OCNL LTGICCG SW-W TS SW-W MOV NE P0006 T02170206 $</t>
  </si>
  <si>
    <t>KRDU 242235Z 25006G15KT 4SM -TSRA BR FEW019 BKN048CB OVC100 20/19 A2958 RMK AO2 TSE33B34 OCNL LTGICCG NE-SE TS NE-SE MOV NE P0024 T02000189 $</t>
  </si>
  <si>
    <t>KRDU 242251Z 18005KT 7SM -TSRA FEW019 SCT046CB OVC110 21/20 A2960 RMK AO2 TSE33B34 SLP020 OCNL LTGICCG NE-SE TS NE-SE MOV NE P0025 T02060200 $</t>
  </si>
  <si>
    <t>KRDU 242303Z 17005KT 10SM FEW019 SCT032 BKN080 OVC250 21/19 A2959 RMK AO2 RAE03 TSE01 OCNL LTG DSNT NE P0000 T02110194 $</t>
  </si>
  <si>
    <t>KRDU 242351Z 13006KT 10SM FEW019 BKN060 OVC100 21/19 A2960 RMK AO2 RAE03 TSE01 SLP018 P0000 60028 T02110194 10233 20200 50001 $</t>
  </si>
  <si>
    <t>KRDU 250051Z 12007KT 10SM FEW020 SCT040 SCT100 OVC150 21/20 A2958 RMK AO2 SLP011 T02060200 $</t>
  </si>
  <si>
    <t>KRDU 250151Z 13007KT 10SM FEW010 SCT080 BKN120 OVC220 21/19 A2956 RMK AO2 SLP004 T02060194 $</t>
  </si>
  <si>
    <t>KRDU 250227Z 14007KT 8SM -RA FEW010 BKN023 OVC047 21/19 A2956 RMK AO2 RAB23 P0000 T02060194 $</t>
  </si>
  <si>
    <t>KRDU 250251Z 14007KT 6SM -RA BR FEW011 BKN016 OVC060 21/19 A2955 RMK AO2 RAB23 SLP002 P0000 60000 T02060194 56016 $</t>
  </si>
  <si>
    <t>KRDU 250308Z 15010KT 10SM FEW006 BKN016 OVC060 21/19 A2954 RMK AO2 RAE04 P0001 T02060194 $</t>
  </si>
  <si>
    <t>KRDU 250335Z 17009KT 10SM -RA FEW006 BKN011 OVC060 21/19 A2953 RMK AO2 RAE04B34 P0001 T02060194 $</t>
  </si>
  <si>
    <t>KRDU 250351Z 17011KT 10SM FEW006 BKN011 OVC060 21/19 A2953 RMK AO2 RAE04B34E50 SLP995 OCNL LTG DSNT N P0001 T02060194 $</t>
  </si>
  <si>
    <t>KRDU 250435Z 15009KT 10SM BKN009 BKN023 OVC060 20/19 A2951 RMK AO2 RAB08E33 P0000 T02000194 $</t>
  </si>
  <si>
    <t>KRDU 250451Z 17010KT 10SM FEW005 BKN008 OVC100 20/19 A2951 RMK AO2 RAB08E33 SLP989 P0000 T02000194 402330183 $</t>
  </si>
  <si>
    <t>KRDU 250551Z 18005KT 10SM FEW005 BKN013 OVC100 20/19 A2950 RMK AO2 RAB33E49 SLP984 P0003 60004 T02000194 10211 20200 56018 $</t>
  </si>
  <si>
    <t>KRDU 250651Z 21008KT 10SM FEW005 BKN011 OVC120 21/19 A2949 RMK AO2 RAB24E50 SLP982 FRQ LTG DSNT SW P0012 T02060194 $</t>
  </si>
  <si>
    <t>KRDU 250712Z 17012KT 2SM R23R/4500VP6000FT +TSRA BR SCT007 BKN013CB OVC070 21/20 A2949 RMK AO2 RAB08 TSB12 FRQ LTGICCG S-W TS S-W MOV NE P0004 T02060200 $</t>
  </si>
  <si>
    <t>KRDU 250751Z 26007KT 8SM -RA FEW007 BKN050 OVC120 17/17 A2952 RMK AO2 PK WND 27026/0736 RAB08 TSB12E51 SLP990 OCNL LTG DSNT N-E-S P0057 T01720167 $</t>
  </si>
  <si>
    <t>KRDU 250851Z 16006KT 10SM FEW013 FEW050 FEW090 16/16 A2950 RMK AO2 RAE12 SLP986 P0001 60070 T01610156 50001 $</t>
  </si>
  <si>
    <t>KRDU 250951Z 18004KT 10SM FEW004 FEW085 FEW110 16/16 A2951 RMK AO2 SLP989 T01610156 $</t>
  </si>
  <si>
    <t>KRDU 251051Z 20004KT 10SM FEW003 FEW015 FEW085 16/16 A2955 RMK AO2 SLP002 T01610156</t>
  </si>
  <si>
    <t>KRDU 251139Z 25006KT 10SM BKN007 BKN020 17/17 A2956 RMK AO2 T01720167</t>
  </si>
  <si>
    <t>KRDU 251151Z 24007KT 10SM BKN007 BKN014 18/17 A2957 RMK AO2 SLP008 60070 70102 T01780167 10206 20156 53022</t>
  </si>
  <si>
    <t>KRDU 251251Z 25012G16KT 10SM BKN010 BKN023 18/17 A2957 RMK AO2 SLP010 T01780167</t>
  </si>
  <si>
    <t>KRDU 251351Z 23015KT 10SM BKN015 BKN250 20/16 A2958 RMK AO2 SLP011 T02000161</t>
  </si>
  <si>
    <t>KRDU 251431Z 24013KT 10SM SCT020 BKN250 21/16 A2957 RMK AO2 T02060161</t>
  </si>
  <si>
    <t>KRDU 251451Z 22015G19KT 10SM SCT022 SCT250 22/17 A2958 RMK AO2 SLP011 T02170167 50004</t>
  </si>
  <si>
    <t>KRDU 251551Z 23014KT 10SM SCT032 SCT250 23/14 A2957 RMK AO2 SLP009 T02280144</t>
  </si>
  <si>
    <t>KRDU 251651Z 24014G24KT 10SM SCT038TCU SCT250 23/14 A2956 RMK AO2 SLP004 TCU W-NW T02280139</t>
  </si>
  <si>
    <t>KRDU 251728Z 24011KT 10SM TS SCT035CB SCT250 24/14 A2955 RMK AO2 TSB27 OCNL LTGICCG NW TS NW MOV NE T02390144</t>
  </si>
  <si>
    <t>KRDU 251751Z 23017G22KT 10SM TS BKN036CB BKN250 23/14 A2955 RMK AO2 TSB27 SLP002 OCNL LTGICCG W-NW TS W-NW MOV NE T02280139 10239 20172 57009</t>
  </si>
  <si>
    <t>KRDU 251851Z 25016G25KT 10SM TS SCT036CB BKN060 BKN100 BKN250 22/12 A2956 RMK AO2 SLP005 OCNL LTGICCG NE TS NE MOV NE T02170122</t>
  </si>
  <si>
    <t>KRDU 251922Z 27013G24KT 10SM FEW036 SCT060 SCT100 SCT250 23/12 A2956 RMK AO2 PK WND 24028/1905 TSE21 CB DSNT NE-E TCU DSNT ALQDS T02280122</t>
  </si>
  <si>
    <t>KRDU 251951Z 24011G23KT 10SM FEW043 BKN060 BKN100 BKN250 23/13 A2956 RMK AO2 PK WND 24028/1905 TSE21 SLP007 CB DSNT NE-SE TCU DSNT SW-NW T02330133</t>
  </si>
  <si>
    <t>KRDU 252051Z 24017G28KT 10SM SCT045TCU SCT110 SCT250 23/13 A2958 RMK AO2 PK WND 22032/2033 SLP014 TCU W AND DSNT ALQDS T02280133 53010</t>
  </si>
  <si>
    <t>KRDU 252151Z 25009KT 10SM -RA FEW025 SCT070 BKN100 BKN150 BKN250 19/14 A2959 RMK AO2 PK WND 23033/2109 RAB40 SLP018 CB DSNT N P0000 T01940139</t>
  </si>
  <si>
    <t>KRDU 252251Z 26004KT 10SM -RA FEW033 SCT055 BKN070 BKN150 BKN250 18/16 A2962 RMK AO2 RAE29B45 SLP026 CB DSNT NE P0001 T01830156</t>
  </si>
  <si>
    <t>KRDU 252351Z 24006KT 10SM FEW030 FEW065 SCT090 SCT150 SCT250 17/16 A2964 RMK AO2 RAE34 SLP034 TCU DSNT NE-SE P0008 60009 T01720156 10244 20172 53020</t>
  </si>
  <si>
    <t>KRDU 260051Z 24008KT 10SM FEW065 SCT090 BKN120 BKN250 17/15 A2966 RMK AO2 SLP040 T01670150</t>
  </si>
  <si>
    <t>KRDU 260151Z 24009KT 10SM SCT100 17/14 A2969 RMK AO2 SLP050 T01720144</t>
  </si>
  <si>
    <t>KRDU 260251Z 24010KT 10SM FEW100 17/13 A2972 RMK AO2 SLP060 T01670133 53026</t>
  </si>
  <si>
    <t>KRDU 260351Z 24011G17KT 10SM FEW060 17/12 A2974 RMK AO2 SLP068 T01670122</t>
  </si>
  <si>
    <t>KRDU 260451Z 24008KT 10SM FEW060 16/12 A2976 RMK AO2 SLP075 T01560122 402440156</t>
  </si>
  <si>
    <t>KRDU 260551Z 24009KT 10SM CLR 16/12 A2977 RMK AO2 SLP078 T01560122 10172 20150 51018</t>
  </si>
  <si>
    <t>KRDU 260651Z 25007KT 10SM FEW060 16/12 A2980 RMK AO2 SLP087 T01560122</t>
  </si>
  <si>
    <t>KRDU 260751Z 23007KT 10SM FEW060 16/12 A2981 RMK AO2 SLP093 T01560122</t>
  </si>
  <si>
    <t>KRDU 260851Z 25008KT 10SM CLR 15/12 A2983 RMK AO2 SLP098 T01500122 51020</t>
  </si>
  <si>
    <t>KRDU 260951Z 25006KT 10SM CLR 16/12 A2986 RMK AO2 SLP109 T01560122</t>
  </si>
  <si>
    <t>KRDU 261051Z 24006KT 10SM CLR 16/12 A2989 RMK AO2 SLP118 T01560122</t>
  </si>
  <si>
    <t>KRDU 261151Z 25006KT 10SM FEW250 18/13 A2990 RMK AO2 SLP123 70009 T01780133 10178 20150 51025</t>
  </si>
  <si>
    <t>KRDU 261251Z 25009KT 10SM FEW250 20/14 A2992 RMK AO2 SLP129 T02000139</t>
  </si>
  <si>
    <t>KRDU 261351Z 26009KT 10SM FEW250 21/14 A2993 RMK AO2 SLP132 T02110139</t>
  </si>
  <si>
    <t>KRDU 261451Z 25013G18KT 10SM FEW040 FEW250 23/13 A2992 RMK AO2 SLP128 T02280133 50005</t>
  </si>
  <si>
    <t>KRDU 261551Z 28010G18KT 240V300 10SM SCT048 24/13 A2993 RMK AO2 SLP131 T02390128</t>
  </si>
  <si>
    <t>KRDU 261651Z 28008G20KT 240V320 10SM SCT050 25/13 A2992 RMK AO2 SLP129 T02500128</t>
  </si>
  <si>
    <t>KRDU 261751Z 27011G20KT 10SM SCT055 26/13 A2992 RMK AO2 SLP127 T02610133 10261 20178 58001</t>
  </si>
  <si>
    <t>KRDU 261851Z 26013G18KT 10SM SCT055 SCT250 27/13 A2991 RMK AO2 SLP125 T02670133</t>
  </si>
  <si>
    <t>KRDU 261951Z 26010G18KT 10SM SCT060 SCT250 26/13 A2991 RMK AO2 SLP123 T02610133</t>
  </si>
  <si>
    <t>KRDU 262051Z 26007G15KT 10SM SCT060 SCT250 27/14 A2990 RMK AO2 SLP121 T02670139 58006</t>
  </si>
  <si>
    <t>KRDU 262151Z 27008KT 10SM FEW060 SCT250 26/13 A2990 RMK AO2 SLP120 T02610133</t>
  </si>
  <si>
    <t>KRDU 262251Z 24006KT 10SM FEW060 SCT250 26/14 A2990 RMK AO2 SLP120 T02560139</t>
  </si>
  <si>
    <t>KRDU 262351Z 25004KT 10SM FEW250 23/14 A2991 RMK AO2 SLP123 T02330139 10272 20233 53003</t>
  </si>
  <si>
    <t>KRDU 270051Z 25003KT 10SM FEW250 22/13 A2992 RMK AO2 SLP128 T02220133</t>
  </si>
  <si>
    <t>KRDU 270151Z 24003KT 10SM FEW250 21/14 A2994 RMK AO2 SLP136 T02110139</t>
  </si>
  <si>
    <t>KRDU 270251Z 00000KT 10SM FEW250 20/15 A2996 RMK AO2 SLP140 T02000150 51016</t>
  </si>
  <si>
    <t>KRDU 270351Z 00000KT 10SM FEW250 19/15 A2996 RMK AO2 SLP142 T01890150</t>
  </si>
  <si>
    <t>KRDU 270451Z 00000KT 10SM FEW250 17/15 A2997 RMK AO2 SLP145 T01720150 402720150</t>
  </si>
  <si>
    <t>KRDU 270551Z 00000KT 10SM FEW250 18/15 A2995 RMK AO2 SLP139 T01830150 10233 20172 58001</t>
  </si>
  <si>
    <t>KRDU 270651Z 00000KT 10SM FEW250 18/15 A2995 RMK AO2 SLP138 T01780150</t>
  </si>
  <si>
    <t>KRDU 270751Z 24004KT 10SM FEW250 17/14 A2996 RMK AO2 SLP141 T01720144</t>
  </si>
  <si>
    <t>KRDU 270851Z 00000KT 10SM FEW250 17/14 A2996 RMK AO2 SLP142 T01670144 53003</t>
  </si>
  <si>
    <t>KRDU 270951Z 22003KT 10SM FEW180 16/14 A2995 RMK AO2 SLP138 T01610144</t>
  </si>
  <si>
    <t>KRDU 271051Z 25003KT 10SM FEW180 17/15 A2995 RMK AO2 SLP138 T01720150</t>
  </si>
  <si>
    <t>KRDU 271151Z 24004KT 10SM FEW180 19/17 A2996 RMK AO2 SLP141 T01940167 10194 20161 55000</t>
  </si>
  <si>
    <t>KRDU 271251Z 24004KT 10SM FEW180 FEW250 22/17 A2996 RMK AO2 SLP142 T02220167</t>
  </si>
  <si>
    <t>KRDU 271351Z VRB03KT 10SM FEW250 24/17 A2996 RMK AO2 SLP140 T02440172</t>
  </si>
  <si>
    <t>KRDU 271451Z 21005KT 10SM SCT250 27/17 A2995 RMK AO2 SLP137 T02670172 58004</t>
  </si>
  <si>
    <t>KRDU 271551Z 24003KT 10SM SCT250 28/18 A2994 RMK AO2 SLP134 T02830178</t>
  </si>
  <si>
    <t>KRDU 271651Z 23006KT 10SM FEW045 SCT250 29/19 A2993 RMK AO2 SLP132 T02940194</t>
  </si>
  <si>
    <t>KRDU 271751Z 23009KT 10SM FEW045 SCT250 30/19 A2992 RMK AO2 SLP128 T03000194 10306 20194 58009</t>
  </si>
  <si>
    <t>KRDU 271851Z 24011KT 10SM SCT045 BKN250 31/21 A2991 RMK AO2 SLP122 T03110206</t>
  </si>
  <si>
    <t>KRDU 271951Z 23013KT 10SM FEW045 SCT065 BKN250 31/19 A2989 RMK AO2 SLP117 T03060194</t>
  </si>
  <si>
    <t>KRDU 272051Z 22009KT 10SM FEW045 SCT070 BKN250 31/19 A2987 RMK AO2 SLP109 T03060194 58019</t>
  </si>
  <si>
    <t>KRDU 272151Z 24009KT 10SM SCT045 SCT060 BKN250 28/18 A2986 RMK AO2 SLP108 T02830183</t>
  </si>
  <si>
    <t>KRDU 272251Z 23010KT 10SM SCT065 BKN180 29/19 A2986 RMK AO2 LTG DSNT NE SLP108 T02890189</t>
  </si>
  <si>
    <t>KRDU 272351Z 24005KT 10SM FEW060 SCT200 27/19 A2987 RMK AO2 SLP110 T02670189 10311 20267 53001</t>
  </si>
  <si>
    <t>KRDU 280051Z 24007KT 10SM FEW060 BKN200 25/19 A2987 RMK AO2 SLP109 T02500194</t>
  </si>
  <si>
    <t>KRDU 280151Z 24004KT 10SM SCT060 BKN200 25/19 A2988 RMK AO2 SLP113 T02500194</t>
  </si>
  <si>
    <t>KRDU 280251Z 23005KT 10SM SCT060 BKN200 24/19 A2989 RMK AO2 SLP116 T02440194 53007</t>
  </si>
  <si>
    <t>KRDU 280351Z 24005KT 10SM BKN250 23/20 A2990 RMK AO2 SLP117 LTG DSNT W T02330200</t>
  </si>
  <si>
    <t>KRDU 280451Z 24005KT 10SM FEW080 FEW100 SCT110 BKN250 23/21 A2991 RMK AO2 SLP122 LTG DSNT W T02330206 403110161</t>
  </si>
  <si>
    <t>KRDU 280551Z 04008KT 10SM -RA FEW040 FEW090 BKN110 BKN250 22/20 A2981 RMK AO2 RAB0456 PRESFR SLP089 P0007 60007 T02170200 10261 20217 58026</t>
  </si>
  <si>
    <t>KRDU 280651Z 31003KT 9SM FEW100 BKN210 20/19 A2984 RMK AO2 RAE0553 SLP100 P0000 T02000194</t>
  </si>
  <si>
    <t>KRDU 280751Z 00000KT 5SM SCT100 BKN210 19/19 A2984 RMK AO2 SLP100 T01940189</t>
  </si>
  <si>
    <t>KRDU 280851Z 27003KT 10SM BKN110 BKN200 20/19 A2985 RMK AO2 LTG DSNT W AND NW SLP102 60000 T02000189 51011</t>
  </si>
  <si>
    <t>KRDU 280951Z 06007KT 10SM SCT080 BKN110 BKN200 20/19 A2978 RMK AO2 RAB32E45 PRESFR SLP080 P0001 T02000189</t>
  </si>
  <si>
    <t>KRDU 281051Z 00000KT 10SM SCT085 BKN120 BKN250 20/19 A2981 RMK AO2 SLP091 T02000189</t>
  </si>
  <si>
    <t>KRDU 281151Z 17005KT 10SM FEW110 SCT140 BKN250 21/19 A2984 RMK AO2 SLP099 60001 70008 T02110194 10217 20194 55003</t>
  </si>
  <si>
    <t>KRDU 281251Z 19005KT 10SM FEW020 FEW080 SCT110 BKN250 23/20 A2986 RMK AO2 SLP107 T02330200</t>
  </si>
  <si>
    <t>KRDU 281351Z 23009KT 10SM FEW020 SCT100 BKN250 26/21 A2987 RMK AO2 SLP111 T02560211</t>
  </si>
  <si>
    <t>KRDU 281451Z 24012KT 10SM FEW023 BKN160 BKN250 26/19 A2987 RMK AO2 SLP109 T02610189 50009</t>
  </si>
  <si>
    <t>KRDU 281551Z 23013G20KT 10SM SCT033 SCT160 BKN250 27/19 A2986 RMK AO2 SLP107 T02720189</t>
  </si>
  <si>
    <t>KRDU 281651Z 26007KT 230V300 10SM FEW037 FEW160 BKN250 27/18 A2984 RMK AO2 SLP101 T02720178</t>
  </si>
  <si>
    <t>KRDU 281751Z 23010KT 10SM FEW040 BKN250 28/19 A2984 RMK AO2 SLP098 T02830189 10289 20211 58010</t>
  </si>
  <si>
    <t>KRDU 281851Z 24013G18KT 10SM FEW040 FEW180 BKN250 29/19 A2983 RMK AO2 SLP095 T02940189</t>
  </si>
  <si>
    <t>KRDU 281951Z 24012KT 10SM FEW050 SCT060 BKN110 BKN250 29/19 A2981 RMK AO2 SLP091 T02940189</t>
  </si>
  <si>
    <t>KRDU 282051Z 27008KT 10SM BKN110 OVC250 28/18 A2982 RMK AO2 SLP093 T02780183 55005</t>
  </si>
  <si>
    <t>KRDU 282151Z VRB03KT 10SM BKN120 BKN200 29/20 A2981 RMK AO2 SLP091 T02890200</t>
  </si>
  <si>
    <t>KRDU 282251Z 25005KT 10SM SCT110 BKN200 27/19 A2982 RMK AO2 SLP092 T02720189</t>
  </si>
  <si>
    <t>KRDU 282351Z 27003KT 10SM BKN140 BKN250 27/19 A2981 RMK AO2 SLP091 T02670194 10300 20261 56002</t>
  </si>
  <si>
    <t>KRDU 290051Z 25003KT 10SM SCT100 BKN160 BKN250 25/19 A2981 RMK AO2 SLP091 T02500194</t>
  </si>
  <si>
    <t>KRDU 290151Z 27003KT 10SM SCT090 BKN140 BKN250 24/20 A2981 RMK AO2 SLP090 T02440200</t>
  </si>
  <si>
    <t>KRDU 290251Z 00000KT 10SM BKN085 BKN120 OVC250 24/20 A2985 RMK AO2 SLP102 T02390200 53010</t>
  </si>
  <si>
    <t>KRDU 290351Z 24004KT 10SM FEW050 SCT075 BKN250 22/20 A2984 RMK AO2 SLP100 T02220200</t>
  </si>
  <si>
    <t>KRDU 290451Z 27003KT 10SM FEW060 BKN250 22/19 A2984 RMK AO2 SLP099 T02170194 403000194</t>
  </si>
  <si>
    <t>KRDU 290551Z 00000KT 10SM SCT250 21/19 A2985 RMK AO2 SLP102 T02110189 10267 20206 55000</t>
  </si>
  <si>
    <t>KRDU 290651Z 00000KT 10SM SCT250 22/18 A2986 RMK AO2 SLP105 T02170178</t>
  </si>
  <si>
    <t>KRDU 290751Z 00000KT 10SM FEW250 21/17 A2986 RMK AO2 SLP108 T02060172</t>
  </si>
  <si>
    <t>KRDU 290851Z 00000KT 10SM FEW250 19/17 A2986 RMK AO2 SLP106 T01890167 50005</t>
  </si>
  <si>
    <t>KRDU 290951Z 00000KT 10SM SCT250 19/17 A2987 RMK AO2 SLP110 T01890167</t>
  </si>
  <si>
    <t>KRDU 291051Z 24003KT 10SM BKN250 19/17 A2990 RMK AO2 SLP121 T01890172</t>
  </si>
  <si>
    <t>KRDU 291151Z 23004KT 10SM SCT250 22/19 A2994 RMK AO2 SLP132 T02220189 10222 20178 53025</t>
  </si>
  <si>
    <t>KRDU 291251Z 24005KT 10SM FEW250 24/18 A2995 RMK AO2 SLP136 T02440183</t>
  </si>
  <si>
    <t>KRDU 291351Z 26005KT 10SM FEW250 26/18 A2994 RMK AO2 SLP135 T02610183</t>
  </si>
  <si>
    <t>KRDU 291451Z 28007KT 10SM FEW250 27/17 A2995 RMK AO2 SLP135 T02720172 51003</t>
  </si>
  <si>
    <t>KRDU 291551Z VRB04KT 10SM FEW035 FEW250 29/18 A2996 RMK AO2 SLP141 T02890183</t>
  </si>
  <si>
    <t>KRDU 291651Z VRB04KT 10SM SCT050 BKN250 29/17 A2998 RMK AO2 SLP148 T02890167</t>
  </si>
  <si>
    <t>KRDU 291751Z 29007KT 10SM SCT055 BKN250 29/17 A2997 RMK AO2 SLP143 T02940172 10294 20222 50007</t>
  </si>
  <si>
    <t>KRDU 291851Z 27004KT 10SM FEW060 BKN250 29/17 A2995 RMK AO2 SLP138 T02940172</t>
  </si>
  <si>
    <t>KRDU 291951Z 28007KT 10SM SCT060 BKN250 30/17 A2997 RMK AO2 SLP143 T03000172</t>
  </si>
  <si>
    <t>KRDU 292051Z 32004KT 10SM BKN060 BKN250 29/17 A2997 RMK AO2 SLP143 T02890167 53000</t>
  </si>
  <si>
    <t>KRDU 292151Z 29003KT 10SM SCT065 SCT180 BKN250 29/17 A2997 RMK AO2 SLP143 T02890172</t>
  </si>
  <si>
    <t>KRDU 292251Z 00000KT 10SM SCT065 BKN140 BKN250 27/19 A2997 RMK AO2 SLP143 T02720189</t>
  </si>
  <si>
    <t>KRDU 292351Z 00000KT 10SM FEW065 BKN130 BKN250 27/18 A2999 RMK AO2 SLP150 T02670178 10306 20261 53007</t>
  </si>
  <si>
    <t>KRDU 300051Z 00000KT 10SM FEW065 BKN120 BKN250 26/18 A3000 RMK AO2 SLP154 T02560183</t>
  </si>
  <si>
    <t>KRDU 300151Z 28006G14KT 8SM -RA SCT065 BKN100 BKN250 23/20 A3005 RMK AO2 RAB04 SLP169 OCNL LTG DSNT S-SW P0001 T02330200</t>
  </si>
  <si>
    <t>KRDU 300251Z 19004KT 8SM -RA FEW065 BKN120 OVC150 22/21 A3004 RMK AO2 SLP168 OCNL LTG DSNT S P0004 60005 T02220206 50018</t>
  </si>
  <si>
    <t>KRDU 300351Z 00000KT 10SM FEW050 SCT085 BKN110 BKN140 OVC250 21/21 A3004 RMK AO2 RAE37 SLP167 P0002 T02110206</t>
  </si>
  <si>
    <t>KRDU 300451Z 00000KT 10SM FEW044 SCT080 BKN110 BKN140 OVC250 22/21 A3003 RMK AO2 RAB06E50 SLP164 P0001 T02170206 403060178</t>
  </si>
  <si>
    <t>KRDU 300551Z 00000KT 10SM R23R/2800VP6000FT FEW005 FEW090 BKN160 OVC240 20/20 A3002 RMK AO2 RAB03E16 SLP162 P0000 60008 T02000200 10267 20200 58006</t>
  </si>
  <si>
    <t>KRDU 300651Z 00000KT 8SM FEW003 FEW050 FEW090 SCT180 OVC210 20/20 A3002 RMK AO2 RAB03E14 SLP160 P0000 T02000200</t>
  </si>
  <si>
    <t>KRDU 300751Z 22003KT 10SM FEW003 SCT110 BKN150 OVC250 21/20 A3002 RMK AO2 SLP161 T02060200</t>
  </si>
  <si>
    <t>KRDU 300851Z 00000KT 10SM FEW040 BKN055 BKN110 BKN150 OVC250 21/19 A3002 RMK AO2 SLP161 60000 T02060194 55001</t>
  </si>
  <si>
    <t>KRDU 300951Z 32003KT 4SM -RA BR SCT040 BKN075 BKN100 BKN150 BKN250 20/19 A3004 RMK AO2 RAB39 SLP168 P0002 T02000194</t>
  </si>
  <si>
    <t>KRDU 301006Z 31003KT 6SM BR FEW005 SCT025 BKN075 BKN150 BKN250 21/19 A3004 RMK AO2 RAE06 P0004 T02060194</t>
  </si>
  <si>
    <t>KRDU 301051Z 00000KT 10SM FEW005 BKN045 BKN075 BKN150 OVC250 21/20 A3006 RMK AO2 RAE06 SLP174 P0004 T02060200</t>
  </si>
  <si>
    <t>KRDU 301151Z 25004KT 10SM -RA FEW005 SCT045 BKN120 OVC150 21/19 A3007 RMK AO2 RAB51 SLP176 P0000 60006 70014 T02060194 10206 20200 51015</t>
  </si>
  <si>
    <t>KRDU 301251Z 19005KT 10SM -RA FEW005 FEW045 BKN090 OVC130 22/20 A3008 RMK AO2 SLP182 P0000 T02170200</t>
  </si>
  <si>
    <t>KRDU 301351Z 24003KT 10SM FEW006 SCT090 SCT120 BKN140 OVC250 22/20 A3008 RMK AO2 RAE29 SLP180 P0000 T02220200</t>
  </si>
  <si>
    <t>KRDU 301451Z 25005KT 10SM SCT014 SCT110 BKN140 BKN250 24/21 A3008 RMK AO2 SLP182 60000 T02390206 51006</t>
  </si>
  <si>
    <t>KRDU 301551Z 22006KT 10SM SCT018 SCT110 BKN210 BKN250 26/21 A3008 RMK AO2 SLP181 T02610211</t>
  </si>
  <si>
    <t>KRDU 301651Z 24005KT 10SM SCT022 BKN200 OVC250 26/21 A3008 RMK AO2 SLP181 T02610211</t>
  </si>
  <si>
    <t>KRDU 301751Z 23006KT 10SM SCT024 BKN180 OVC250 26/21 A3007 RMK AO2 SLP178 60000 T02610206 10272 20206 58004</t>
  </si>
  <si>
    <t>KRDU 301851Z 24007KT 10SM SCT024TCU SCT060 BKN160 OVC250 27/21 A3007 RMK AO2 SLP176 TCU SW T02670211</t>
  </si>
  <si>
    <t>KRDU 301951Z 26006KT 10SM -RA FEW024 SCT035 SCT060 BKN160 BKN250 26/21 A3006 RMK AO2 RAB26 SLP174 OCNL LTG DSNT NE CB DSNT NE-E P0000 T02610206</t>
  </si>
  <si>
    <t>KRDU 302051Z 24007KT 10SM SCT035 SCT100 BKN130 BKN250 26/21 A3005 RMK AO2 RAE30 SLP171 P0000 60000 T02560211 58007</t>
  </si>
  <si>
    <t>KRDU 302151Z 18005KT 10SM SCT028 BKN140 BKN250 26/20 A3002 RMK AO2 SLP159 T02610200</t>
  </si>
  <si>
    <t>KRDU 302251Z 20005KT 10SM FEW028 BKN150 BKN250 27/20 A3002 RMK AO2 SLP160 T02670200</t>
  </si>
  <si>
    <t>KRDU 302351Z 22009KT 10SM FEW028 SCT150 BKN250 24/20 A3003 RMK AO2 SLP163 60000 T02440200 10278 20244 55008</t>
  </si>
  <si>
    <t>KRDU 310051Z 27004KT 10SM FEW040 SCT180 BKN250 23/21 A3004 RMK AO2 SLP169 T02280206</t>
  </si>
  <si>
    <t>KRDU 310151Z 00000KT 10SM FEW040 SCT180 BKN250 22/21 A3005 RMK AO2 SLP173 T02170206</t>
  </si>
  <si>
    <t>KRDU 310251Z 00000KT 10SM SCT250 22/21 A3007 RMK AO2 SLP178 T02170206 52015</t>
  </si>
  <si>
    <t>KRDU 310351Z 24003KT 9SM FEW120 BKN250 21/21 A3007 RMK AO2 SLP177 T02110206</t>
  </si>
  <si>
    <t>KRDU 310451Z 00000KT 10SM BKN240 22/21 A3006 RMK AO2 SLP173 T02170206 402780200</t>
  </si>
  <si>
    <t>KRDU 310551Z 25003KT 10SM BKN230 21/20 A3004 RMK AO2 SLP168 T02060200 10250 20200 58009</t>
  </si>
  <si>
    <t>KRDU 310651Z 23005KT 10SM FEW120 BKN230 20/19 A3005 RMK AO2 SLP171 T02000194</t>
  </si>
  <si>
    <t>KRDU 310751Z 25004KT 10SM FEW120 BKN170 BKN250 21/19 A3005 RMK AO2 SLP170 T02060194</t>
  </si>
  <si>
    <t>KRDU 310851Z 24005KT 10SM FEW110 BKN140 OVC250 20/19 A3004 RMK AO2 SLP169 T02000194 50000</t>
  </si>
  <si>
    <t>KRDU 310951Z 25004KT 8SM FEW110 BKN160 BKN250 20/19 A3005 RMK AO2 SLP173 T02000194</t>
  </si>
  <si>
    <t>KRDU 311051Z 00000KT 7SM FEW090 BKN130 BKN250 20/19 A3006 RMK AO2 SLP176 T02000194</t>
  </si>
  <si>
    <t>KRDU 311151Z 00000KT 10SM FEW080 BKN130 BKN250 21/20 A3007 RMK AO2 SLP178 T02110200 10211 20200 51009</t>
  </si>
  <si>
    <t>KRDU 311251Z 31006KT 10SM SCT130 BKN250 23/20 A3007 RMK AO2 SLP178 T02330200</t>
  </si>
  <si>
    <t>KRDU 311351Z 30006KT 10SM FEW110 SCT200 BKN250 26/19 A3006 RMK AO2 SLP176 T02560189</t>
  </si>
  <si>
    <t>KRDU 311451Z VRB04KT 10SM FEW048 FEW200 BKN250 27/16 A3007 RMK AO2 SLP177 T02720156 55001</t>
  </si>
  <si>
    <t>KRDU 311551Z 00000KT 10SM FEW050TCU FEW200 BKN250 27/16 A3009 RMK AO2 SLP184 TCU SE-S T02720156</t>
  </si>
  <si>
    <t>KRDU 311651Z 16004KT 10SM FEW050TCU FEW200 BKN250 28/17 A3007 RMK AO2 SLP179 TCU SE T02780167</t>
  </si>
  <si>
    <t>KRDU 311751Z 20003KT 10SM FEW050 BKN250 28/16 A3005 RMK AO2 SLP173 CB DSNT SE AND S T02780161 10283 20211 58004</t>
  </si>
  <si>
    <t>KRDU 311851Z 26004KT 10SM FEW050 SCT230 BKN250 29/18 A3004 RMK AO2 SLP168 CB DSNT SE-S T02890178</t>
  </si>
  <si>
    <t>KRDU 311951Z 10005KT 10SM SCT055 SCT150 BKN250 29/16 A3002 RMK AO2 SLP162 CB DSNT SE-S T02940161</t>
  </si>
  <si>
    <t>KRDU 312051Z 18010KT 10SM FEW038 SCT060 SCT140 BKN250 28/19 A3001 RMK AO2 SLP156 CB DSNT SE-S AND NW T02830194 58016</t>
  </si>
  <si>
    <t>KRDU 312151Z 18009KT 10SM FEW070 SCT140 BKN250 27/19 A3001 RMK AO2 SLP157 T02720189</t>
  </si>
  <si>
    <t>KRDU 312251Z 22007KT 10SM FEW070 SCT140 BKN250 27/20 A3002 RMK AO2 SLP160 CB DSNT NE AND W T02720200</t>
  </si>
  <si>
    <t>KRDU 312351Z 23008KT 10SM FEW070 BKN150 BKN250 26/19 A3002 RMK AO2 SLP162 CB DSNT NW-NE T02610194 10300 20261 53006 $</t>
  </si>
  <si>
    <t>KRDU 010051Z 16003KT 10SM FEW070 BKN120 BKN250 24/21 A3004 RMK AO2 SLP166 OCNL LTG DSNT NW-N CB DSNT NW-NE T02440206 $</t>
  </si>
  <si>
    <t>KRDU 010151Z VRB04KT 10SM SCT038 BKN065 BKN120 BKN250 24/17 A3007 RMK AO2 SLP177 FRQ LTG DSNT NE AND SE-S T02390172 $</t>
  </si>
  <si>
    <t>KRDU 010251Z 15003KT 10SM FEW042 SCT120 SCT250 22/18 A3008 RMK AO2 SLP181 OCNL LTG DSNT SE T02220178 51019 $</t>
  </si>
  <si>
    <t>KRDU 010351Z 00000KT 10SM FEW042 FEW110 FEW250 22/17 A3007 RMK AO2 SLP179 T02170172 $</t>
  </si>
  <si>
    <t>KRDU 010451Z 00000KT 10SM FEW080 FEW110 20/17 A3007 RMK AO2 SLP178 T02000172 403000200 $</t>
  </si>
  <si>
    <t>KRDU 010551Z 00000KT 10SM FEW080 FEW110 19/17 A3007 RMK AO2 SLP178 T01940172 10261 20183 55003 $</t>
  </si>
  <si>
    <t>KRDU 010651Z 00000KT 10SM FEW045 FEW065 SCT095 19/17 A3006 RMK AO2 SLP174 T01890167 $</t>
  </si>
  <si>
    <t>KRDU 010751Z 00000KT 10SM FEW095 18/17 A3005 RMK AO2 SLP170 T01780167 $</t>
  </si>
  <si>
    <t>KRDU 010851Z 00000KT 10SM FEW095 BKN250 17/16 A3005 RMK AO2 SLP170 T01720161 56008 $</t>
  </si>
  <si>
    <t>KRDU 010951Z 00000KT 10SM FEW095 BKN250 17/16 A3007 RMK AO2 SLP177 T01720161 $</t>
  </si>
  <si>
    <t>KRDU 011051Z 00000KT 10SM FEW043 FEW110 BKN250 18/17 A3008 RMK AO2 SLP180 T01830167</t>
  </si>
  <si>
    <t>KRDU 011151Z 00000KT 10SM FEW100 BKN250 21/18 A3009 RMK AO2 SLP184 T02060178 10211 20167 51014</t>
  </si>
  <si>
    <t>KRDU 011251Z 00000KT 10SM FEW100 BKN250 23/18 A3009 RMK AO2 SLP183 T02330183</t>
  </si>
  <si>
    <t>KRDU 011351Z 22005KT 10SM FEW030 FEW100 BKN250 26/18 A3009 RMK AO2 SLP184 T02560178</t>
  </si>
  <si>
    <t>KRDU 011451Z 22005KT 10SM SCT075 SCT100 BKN250 26/18 A3008 RMK AO2 SLP182 T02610183 58002</t>
  </si>
  <si>
    <t>KRDU 011551Z 00000KT 10SM FEW042 SCT075 BKN250 28/17 A3008 RMK AO2 SLP181 T02780172</t>
  </si>
  <si>
    <t>KRDU 011651Z 33005KT 10SM FEW050 BKN250 29/16 A3006 RMK AO2 SLP176 T02890156</t>
  </si>
  <si>
    <t>KRDU 011751Z VRB03KT 10SM FEW055 BKN250 28/16 A3005 RMK AO2 SLP170 T02830161 10294 20206 58011</t>
  </si>
  <si>
    <t>KRDU 011851Z VRB03KT 10SM FEW055 BKN250 29/14 A3003 RMK AO2 SLP163 T02890144</t>
  </si>
  <si>
    <t>KRDU 011951Z 31005KT 10SM SCT060 SCT200 BKN250 28/14 A3002 RMK AO2 SLP161 T02830144</t>
  </si>
  <si>
    <t>KRDU 012051Z 31006KT 10SM FEW065 SCT200 BKN250 28/14 A3000 RMK AO2 SLP155 T02830139 56015</t>
  </si>
  <si>
    <t>KRDU 012151Z 00000KT 10SM FEW065 SCT200 BKN250 29/13 A3000 RMK AO2 SLP154 T02890133</t>
  </si>
  <si>
    <t>KRDU 012251Z 00000KT 10SM FEW065 SCT200 BKN250 26/16 A3000 RMK AO2 SLP154 T02610161</t>
  </si>
  <si>
    <t>KRDU 012351Z 00000KT 10SM FEW065 SCT200 BKN250 24/14 A3000 RMK AO2 SLP153 T02440144 10294 20244 55002</t>
  </si>
  <si>
    <t>KRDU 020051Z 00000KT 10SM FEW100 SCT200 BKN250 22/17 A3001 RMK AO2 SLP157 T02220172</t>
  </si>
  <si>
    <t>KRDU 020151Z 00000KT 10SM FEW100 BKN240 21/17 A3002 RMK AO2 SLP160 T02110172</t>
  </si>
  <si>
    <t>KRDU 020251Z 00000KT 10SM BKN250 22/16 A3003 RMK AO2 SLP164 T02170161 52011</t>
  </si>
  <si>
    <t>KRDU 020351Z 00000KT 10SM BKN250 20/16 A3002 RMK AO2 SLP162 T02000161</t>
  </si>
  <si>
    <t>KRDU 020451Z 00000KT 10SM BKN250 19/16 A3002 RMK AO2 SLP160 T01890161 402940167</t>
  </si>
  <si>
    <t>KRDU 020551Z 00000KT 10SM SCT085 SCT200 BKN250 19/17 A3001 RMK AO2 SLP159 T01890167 10244 20189 56005</t>
  </si>
  <si>
    <t>KRDU 020651Z 00000KT 10SM FEW200 BKN250 19/17 A3001 RMK AO2 SLP158 T01940172</t>
  </si>
  <si>
    <t>KRDU 020751Z 00000KT 10SM FEW075 SCT200 BKN250 19/17 A3001 RMK AO2 SLP156 T01890172</t>
  </si>
  <si>
    <t>KRDU 020851Z 00000KT 10SM FEW075 FEW090 FEW130 BKN250 19/17 A3001 RMK AO2 SLP159 T01890167 55000</t>
  </si>
  <si>
    <t>KRDU 020951Z 00000KT 10SM FEW075 SCT100 SCT130 BKN250 19/16 A3004 RMK AO2 SLP166 T01890161</t>
  </si>
  <si>
    <t>KRDU 021051Z 02004KT 10SM FEW075 FEW100 BKN120 BKN250 19/15 A3005 RMK AO2 SLP172 T01940150</t>
  </si>
  <si>
    <t>KRDU 021151Z 04005KT 10SM FEW075 BKN120 BKN250 20/14 A3007 RMK AO2 SLP179 T02000144 10206 20178 51019</t>
  </si>
  <si>
    <t>KRDU 021251Z 04008KT 10SM FEW080 SCT120 SCT250 23/13 A3009 RMK AO2 SLP183 T02280133</t>
  </si>
  <si>
    <t>KRDU 021351Z 03006KT 10SM SCT095 BKN110 BKN250 24/13 A3009 RMK AO2 SLP184 T02390128</t>
  </si>
  <si>
    <t>KRDU 021451Z 10SM FEW095 FEW250 26/13 A3008 RMK AO2 SLP181 T02610128 50003</t>
  </si>
  <si>
    <t>KRDU 021551Z 02007KT 360V060 10SM FEW060 FEW250 27/12 A3007 RMK AO2 SLP179 T02720122</t>
  </si>
  <si>
    <t>KRDU 021651Z VRB04KT 10SM FEW060 27/12 A3006 RMK AO2 SLP173 T02720117</t>
  </si>
  <si>
    <t>KRDU 021751Z 36007KT 10SM FEW065 FEW250 28/11 A3005 RMK AO2 SLP171 T02830111 10283 20200 58010</t>
  </si>
  <si>
    <t>KRDU 021851Z 02006KT 10SM FEW070 FEW250 28/11 A3003 RMK AO2 SLP166 T02830106</t>
  </si>
  <si>
    <t>KRDU 021951Z 29007KT 10SM FEW070 FEW250 28/11 A3002 RMK AO2 SLP162 T02830111</t>
  </si>
  <si>
    <t>KRDU 022051Z 32005KT 10SM SCT075 SCT250 28/11 A3002 RMK AO2 SLP162 T02830111 56008</t>
  </si>
  <si>
    <t>KRDU 022151Z 00000KT 10SM FEW075 FEW250 28/11 A3002 RMK AO2 SLP160 T02830111</t>
  </si>
  <si>
    <t>KRDU 022251Z 04006KT 10SM FEW075 FEW250 28/12 A3002 RMK AO2 SLP159 T02780117</t>
  </si>
  <si>
    <t>KRDU 022351Z 07004KT 10SM FEW075 FEW250 24/14 A3003 RMK AO2 SLP164 T02440139 10294 20244 53001</t>
  </si>
  <si>
    <t>KRDU 030051Z 10004KT 10SM FEW100 FEW250 22/14 A3004 RMK AO2 SLP168 T02170144</t>
  </si>
  <si>
    <t>KRDU 030151Z 00000KT 10SM FEW100 FEW250 21/13 A3006 RMK AO2 SLP174 T02060128</t>
  </si>
  <si>
    <t>KRDU 030251Z 00000KT 10SM FEW250 19/13 A3007 RMK AO2 SLP177 T01940133 53013</t>
  </si>
  <si>
    <t>KRDU 030351Z 00000KT 10SM FEW250 19/14 A3007 RMK AO2 SLP179 T01890144</t>
  </si>
  <si>
    <t>KRDU 030451Z 00000KT 10SM FEW250 17/13 A3007 RMK AO2 SLP178 T01720133 402940161</t>
  </si>
  <si>
    <t>KRDU 030551Z 00000KT 10SM FEW090 17/13 A3005 RMK AO2 SLP171 T01670128 10244 20156 58005</t>
  </si>
  <si>
    <t>KRDU 030651Z 00000KT 10SM FEW090 16/13 A3005 RMK AO2 SLP171 T01610133</t>
  </si>
  <si>
    <t>KRDU 030751Z 00000KT 10SM FEW090 16/13 A3005 RMK AO2 SLP170 T01560133</t>
  </si>
  <si>
    <t>KRDU 030851Z 00000KT 10SM FEW090 15/13 A3005 RMK AO2 SLP171 T01500133 55001</t>
  </si>
  <si>
    <t>KRDU 030951Z 03003KT 10SM FEW090 16/13 A3006 RMK AO2 SLP177 T01560133</t>
  </si>
  <si>
    <t>KRDU 031051Z 08003KT 10SM FEW090 FEW200 17/14 A3009 RMK AO2 SLP184 T01670144</t>
  </si>
  <si>
    <t>KRDU 031151Z 00000KT 10SM SCT080 SCT250 20/16 A3009 RMK AO2 SLP187 T02000156 10206 20139 51015</t>
  </si>
  <si>
    <t>KRDU 031251Z 00000KT 10SM FEW070 SCT250 23/16 A3010 RMK AO2 SLP188 T02330161</t>
  </si>
  <si>
    <t>KRDU 031351Z 26003KT 10SM FEW075 FEW250 26/16 A3010 RMK AO2 SLP187 T02610161</t>
  </si>
  <si>
    <t>KRDU 031451Z 29006KT 10SM FEW070 SCT250 27/15 A3009 RMK AO2 SLP186 T02670150 50000</t>
  </si>
  <si>
    <t>KRDU 031551Z 26007KT 10SM SCT070 SCT250 28/14 A3008 RMK AO2 SLP182 T02830144</t>
  </si>
  <si>
    <t>KRDU 031651Z 24007KT 10SM SCT070 SCT085 29/15 A3006 RMK AO2 SLP176 T02940150</t>
  </si>
  <si>
    <t>KRDU 031751Z 10SM SCT075 SCT250 29/13 A3005 RMK AO2 SLP169 T02940128 10300 20206 58016</t>
  </si>
  <si>
    <t>KRDU 031851Z 25009G17KT 220V280 10SM SCT070 SCT250 31/16 A3002 RMK AO2 SLP162 T03060156</t>
  </si>
  <si>
    <t>KRDU 031951Z 24004KT 10SM SCT085 SCT250 31/16 A3002 RMK AO2 SLP159 T03060156</t>
  </si>
  <si>
    <t>KRDU 032051Z 27004KT 10SM SCT065 SCT250 30/14 A3000 RMK AO2 SLP155 T03000144 56014</t>
  </si>
  <si>
    <t>KRDU 032151Z 02006KT 10SM SCT065 SCT250 30/14 A3000 RMK AO2 SLP154 T03000139</t>
  </si>
  <si>
    <t>KRDU 032251Z 02005KT 10SM FEW065 SCT075 SCT250 28/16 A3000 RMK AO2 SLP153 T02830156</t>
  </si>
  <si>
    <t>KRDU 032351Z 04005KT 10SM SCT075 SCT250 26/16 A3001 RMK AO2 SLP158 T02610156 10311 20261 53003</t>
  </si>
  <si>
    <t>KRDU 040051Z 05003KT 10SM FEW070 SCT250 24/16 A3002 RMK AO2 SLP160 T02440161</t>
  </si>
  <si>
    <t>KRDU 040151Z 00000KT 10SM FEW070 SCT250 21/16 A3004 RMK AO2 SLP167 T02110161</t>
  </si>
  <si>
    <t>KRDU 040251Z 00000KT 10SM SCT250 22/16 A3005 RMK AO2 SLP170 T02220156 53012</t>
  </si>
  <si>
    <t>KRDU 040351Z 00000KT 10SM SCT250 19/15 A3004 RMK AO2 SLP167 T01890150</t>
  </si>
  <si>
    <t>KRDU 040451Z 00000KT 10SM SCT250 19/15 A3005 RMK AO2 SLP170 T01940150 403110139</t>
  </si>
  <si>
    <t>KRDU 040551Z 06003KT 10SM SCT250 17/14 A3003 RMK AO2 SLP165 T01720144 10267 20167 58004</t>
  </si>
  <si>
    <t>KRDU 040651Z 00000KT 10SM BKN250 17/16 A3002 RMK AO2 SLP162 T01670156</t>
  </si>
  <si>
    <t>KRDU 040751Z 00000KT 7SM BKN250 17/16 A3002 RMK AO2 SLP161 T01720161</t>
  </si>
  <si>
    <t>KRDU 040851Z 00000KT 7SM BKN250 17/16 A3002 RMK AO2 SLP162 T01670161 55003</t>
  </si>
  <si>
    <t>KRDU 040951Z 00000KT 10SM SCT085 BKN250 17/16 A3004 RMK AO2 SLP167 T01670156</t>
  </si>
  <si>
    <t>KRDU 041051Z 00000KT 10SM SCT085 SCT250 17/17 A3005 RMK AO2 SLP170 T01720167</t>
  </si>
  <si>
    <t>KRDU 041151Z 00000KT 10SM FEW085 SCT250 21/18 A3004 RMK AO2 SLP168 T02110183 10211 20161 50006</t>
  </si>
  <si>
    <t>KRDU 041251Z 00000KT 10SM FEW080 FEW250 24/19 A3004 RMK AO2 SLP167 T02390189</t>
  </si>
  <si>
    <t>KRDU 041351Z 22004KT 10SM FEW080 FEW250 27/20 A3004 RMK AO2 SLP167 T02670200</t>
  </si>
  <si>
    <t>KRDU 041451Z 18004KT 10SM FEW035 FEW080 FEW250 28/19 A3002 RMK AO2 SLP161 T02830189 58007</t>
  </si>
  <si>
    <t>KRDU 041551Z 16008KT 10SM FEW045 FEW250 30/17 A3001 RMK AO2 SLP156 T03000172</t>
  </si>
  <si>
    <t>KRDU 041651Z 21009KT 190V250 10SM FEW055 FEW250 32/16 A2998 RMK AO2 SLP148 T03170156</t>
  </si>
  <si>
    <t>KRDU 041751Z 22010KT 10SM BKN060 BKN250 29/18 A2996 RMK AO2 SLP141 T02940178 10322 20211 58020</t>
  </si>
  <si>
    <t>KRDU 041851Z 23011KT 10SM BKN055 BKN250 30/19 A2993 RMK AO2 SLP131 T03000194</t>
  </si>
  <si>
    <t>KRDU 041951Z 20009G16KT 10SM SCT050 BKN070 BKN110 BKN250 31/20 A2991 RMK AO2 SLP124 T03110200</t>
  </si>
  <si>
    <t>KRDU 042051Z 20014KT 10SM SCT060 BKN080 BKN250 29/19 A2990 RMK AO2 LTG DSNT SW SLP121 T02940189 56020</t>
  </si>
  <si>
    <t>KRDU 042141Z 24020G28KT 8SM TSRA BKN055CB BKN080 OVC110 28/19 A2991 RMK AO2 PK WND 23028/2139 RAB38 TSB40 OCNL LTGICCG W TS W MOV E P0000 T02830189</t>
  </si>
  <si>
    <t>KRDU 042151Z 26010G24KT 6SM -TSRA BR BKN050CB BKN080 OVC110 24/21 A2990 RMK AO2 PK WND 23028/2139 RAB38 TSB40 SLP123 OCNL LTGICCG SW-W TS SW-W MOV E P0002 T02440206</t>
  </si>
  <si>
    <t>KRDU 042203Z 27008KT 8SM -RA BKN050 BKN075 OVC110 24/21 A2991 RMK AO2 LTG DSNT NE TSE01 P0000 T02390211</t>
  </si>
  <si>
    <t>KRDU 042251Z 24008KT 10SM FEW055 BKN085 BKN250 24/22 A2991 RMK AO2 LTG DSNT NE RAE17 TSE01 SLP126 P0001 T02440222</t>
  </si>
  <si>
    <t>KRDU 042351Z 26005KT 10SM FEW055 SCT085 OVC250 24/21 A2994 RMK AO2 LTG DSNT S SLP132 BINOVC SE 60003 T02390211 10322 20233 53011</t>
  </si>
  <si>
    <t>KRDU 050051Z 25005KT 10SM BKN050 BKN075 OVC200 23/19 A2994 RMK AO2 LTG DSNT SE AND S SLP134 T02280189</t>
  </si>
  <si>
    <t>KRDU 050151Z 17005KT 10SM SCT085 OVC200 23/19 A2996 RMK AO2 LTG DSNT S SLP139 T02280189</t>
  </si>
  <si>
    <t>KRDU 050251Z 19004KT 10SM SCT065 OVC110 23/20 A2996 RMK AO2 RAB39E48 SLP139 P0000 60000 T02280200 51007</t>
  </si>
  <si>
    <t>KRDU 050351Z 21009KT 10SM FEW070 OVC120 22/21 A2994 RMK AO2 SLP132 OCNL LTG DSNT SW T02220206</t>
  </si>
  <si>
    <t>KRDU 050358Z 21008KT 10SM TS FEW040CB FEW070 OVC120 22/21 A2994 RMK AO2 TSB55 OCNL LTGICCC SW-W TS SW-W MOV E T02220206</t>
  </si>
  <si>
    <t>KRDU 050413Z 24015G20KT 1SM R23R/2800VP6000FT +TSRA BR SCT034CB SCT070 OVC120 22/21 A2996 RMK AO2 RAB07 TSB0355 PRESRR FRQ LTGICCC OHD-SW-W TS OHD-SW-W MOV E P0002 T02170206</t>
  </si>
  <si>
    <t>KRDU 050424Z 23013G22KT 5SM TSRA BR BKN034CB BKN070 OVC120 21/21 A2995 RMK AO2 RAB07 TSB0355 OCNL LTGICCC OHD-E-S TS OHD-E-S MOV E P0025 T02110206</t>
  </si>
  <si>
    <t>KRDU 050442Z 26008KT 10SM -RA SCT045 BKN060 OVC100 22/21 A2994 RMK AO2 RAB07 TSB0355E40 OCNL LTG DSNT N-E P0035 T02170206</t>
  </si>
  <si>
    <t>KRDU 050451Z 25006KT 10SM -RA FEW045 BKN060 OVC100 21/21 A2994 RMK AO2 RAB07 TSB0355E40 SLP133 P0035 T02110206 403220161</t>
  </si>
  <si>
    <t>KRDU 050551Z 21004KT 10SM FEW060 OVC120 22/21 A2992 RMK AO2 RAE0453 SLP126 P0000 60035 T02170206 10239 20206 58013</t>
  </si>
  <si>
    <t>KRDU 050651Z 24005KT 10SM FEW080 OVC120 21/21 A2991 RMK AO2 SLP123 T02110206</t>
  </si>
  <si>
    <t>KRDU 050751Z 23004KT 10SM FEW080 OVC110 22/21 A2988 RMK AO2 SLP113 T02170211</t>
  </si>
  <si>
    <t>KRDU 050823Z 23005KT 10SM FEW008 FEW080 OVC110 22/21 A2988 RMK AO2 T02170211</t>
  </si>
  <si>
    <t>KRDU 050851Z 23007KT 10SM SCT008 SCT060 OVC110 22/21 A2988 RMK AO2 SLP112 T02170211 56014</t>
  </si>
  <si>
    <t>KRDU 050916Z 23007KT 10SM BKN006 BKN060 OVC110 22/21 A2988 RMK AO2 RAB03E16 P0000 T02170211</t>
  </si>
  <si>
    <t>KRDU 050951Z 23007KT 8SM BKN005 OVC110 22/21 A2988 RMK AO2 RAB03E16 SLP112 P0000 T02170211</t>
  </si>
  <si>
    <t>KRDU 051020Z 23007KT 7SM -RA SCT005 SCT075 OVC110 22/21 A2988 RMK AO2 RAB03 P0001 T02170211</t>
  </si>
  <si>
    <t>KRDU 051051Z 23006KT 7SM -RA BKN006 BKN080 OVC110 22/22 A2987 RMK AO2 RAB03 SLP111 P0001 T02220217</t>
  </si>
  <si>
    <t>KRDU 051151Z 23008KT 5SM -RA BR BKN006 OVC012 23/22 A2987 RMK AO2 SLP109 P0001 60002 70040 T02280217 10228 20211 58003</t>
  </si>
  <si>
    <t>KRDU 051251Z 24006KT 4SM -RA BR SCT005 BKN040 BKN110 OVC130 23/22 A2986 RMK AO2 SLP106 P0002 T02280222</t>
  </si>
  <si>
    <t>KRDU 051346Z 22008KT 8SM BKN006 BKN022 BKN110 OVC150 24/23 A2985 RMK AO2 RAE25 P0001</t>
  </si>
  <si>
    <t>KRDU 051351Z 23008KT 8SM BKN006 BKN022 BKN110 OVC150 24/22 A2984 RMK AO2 RAE25 SLP101 P0001 T02390222</t>
  </si>
  <si>
    <t>KRDU 051451Z 22008KT 10SM BKN010 BKN045 BKN090 OVC150 26/23 A2983 RMK AO2 SLP096 60003 T02560228 58013</t>
  </si>
  <si>
    <t>KRDU 051551Z 26004KT 8SM -RA SCT010 BKN040 BKN090 OVC150 24/23 A2980 RMK AO2 RAB20 SLP087 SCT V BKN P0024 T02440233</t>
  </si>
  <si>
    <t>KRDU 051630Z 21011G16KT 2 1/2SM RA BR SCT010 BKN018 BKN055 OVC150 26/23 A2978 RMK AO2 RAE1555B28 P0000 T02560228</t>
  </si>
  <si>
    <t>KRDU 051641Z 24010G15KT 2SM R23R/3500VP6000FT +TSRA BR BKN012CB BKN045 BKN080 OVC150 23/22 A2978 RMK AO2 RAE1555B28 TSB40 OCNL LTCICCG S-SW TS S-SW MOV NE P0007 T02330222</t>
  </si>
  <si>
    <t>KRDU 051651Z 23006KT 2SM R23R/5500VP6000FT +TSRA BR SCT012CB BKN024 BKN080 OVC150 23/22 A2978 RMK AO2 RAE1555B28 TSB40 SLP081 OCNL LTCICCG S-SW AND NW TS S-SW AND NW MOV NE P0020 T02280222</t>
  </si>
  <si>
    <t>KRDU 051709Z 22009G23KT 10SM TS FEW012CB SCT024 BKN040 BKN130 BKN250 24/23 A2978 RMK AO2 RAE08 OCNL LTGICCG N-E TS N-E MOV NE P0010 T02440228</t>
  </si>
  <si>
    <t>KRDU 051732Z 27007KT 10SM SCT010TCU SCT040 BKN085 BKN130 BKN250 26/24 A2977 RMK AO2 RAE08 TSE31 CB DSNT NE-E TCU S P0010 T02610239</t>
  </si>
  <si>
    <t>KRDU 051751Z 26009G15KT 10SM SCT014TCU SCT075 BKN120 BKN250 27/23 A2976 RMK AO2 RAE08 TSE31 SLP072 CB DSNT NE-E TCU SE-S AND DSNT SW P0010 60057 T02670233 10267 20228 56023</t>
  </si>
  <si>
    <t>KRDU 051851Z 24008G17KT 10SM SCT020TCU SCT080 BKN150 BKN250 28/23 A2973 RMK AO2 SLP062 TCU ALQDS T02780228</t>
  </si>
  <si>
    <t>KRDU 051951Z 25007KT 10SM -RA SCT030TCU BKN070 BKN100 BKN250 28/24 A2970 RMK AO2 RAB40 SLP053 TCU ALQDS P0000 T02830239</t>
  </si>
  <si>
    <t>KRDU 052051Z 31008KT 6SM R23R/3500VP6000FT -RA BR FEW016 BKN031TCU BKN100 BKN250 24/23 A2971 RMK AO2 RAE00B26 SLP054 TCU ALQDS P0014 60014 T02440228 55018 $</t>
  </si>
  <si>
    <t>KRDU 052151Z VRB03KT 10SM FEW016 SCT050TCU SCT070 BKN250 27/24 A2968 RMK AO2 RAE29 SLP045 CB DSNT NE-SE TCU ALQDS P0005 T02670239 $</t>
  </si>
  <si>
    <t>KRDU 052233Z 03008G17KT 10SM FEW009 SCT019TCU BKN033 BKN250 23/21 A2969 RMK AO2 CB DSNT NE-SE TCU ALQDS T02280206 $</t>
  </si>
  <si>
    <t>KRDU 052251Z 03009KT 10SM -RA FEW009 SCT019 BKN030TCU BKN250 22/21 A2969 RMK AO2 RAB42 SLP051 TCU ALQDS P0000 T02220206 $</t>
  </si>
  <si>
    <t>KRDU 052306Z VRB05KT 3SM R23R/4000VP6000FT RA BR SCT009 BKN028TCU BKN050 BKN250 21/21 A2971 RMK AO2 TCU ALQDS P0008 T02110206 $</t>
  </si>
  <si>
    <t>KRDU 052351Z 00000KT 4SM R23R/5500VP6000FT RA BR FEW006 BKN029 OVC075 21/20 A2972 RMK AO2 SLP059 OCNL LTG DSNT W-NW P0027 60046 T02060200 10294 20206 53003 $</t>
  </si>
  <si>
    <t>KRDU 060017Z 35005KT 7SM -TSRA SCT009 BKN035CB OVC070 21/20 A2973 RMK AO2 TSB15 OCNL LTGICCG W-NW TS W-NW MOV E P0008 T02060200 $</t>
  </si>
  <si>
    <t>KRDU 060038Z 24009KT 2SM R23R/6000VP6000FT +TSRA BR FEW009 BKN030CB OVC070 20/19 A2974 RMK AO2 TSB15 OCNL LTGICCG ALQDS TS OHD-ALQDS MOV E P0019 T02000194 $</t>
  </si>
  <si>
    <t>KRDU 060051Z 26004KT 4SM TSRA BR SCT006 BKN029CB OVC065 19/19 A2973 RMK AO2 TSB15 SLP065 OCNL LTGICCG SE TS SE MOV E P0026 T01940194 $</t>
  </si>
  <si>
    <t>KRDU 060113Z 00000KT 5SM RA BR FEW006 SCT028 BKN090 OVC130 20/19 A2973 RMK AO2 TSE11 OCNL LTG DSNT NE-SE P0006 T02000189 $</t>
  </si>
  <si>
    <t>KRDU 060151Z 00000KT 4SM RA BR FEW007 SCT028 BKN100 OVC130 19/19 A2973 RMK AO2 TSE11 SLP062 OCNL LTG DSNT SE-S P0016 T01940189 $</t>
  </si>
  <si>
    <t>KRDU 060242Z 33003KT 10SM FEW007 BKN014 BKN033 20/19 A2976 RMK AO2 RAE32 OCNL LTG DSNT SE-S P0007 T02000194 $</t>
  </si>
  <si>
    <t>KRDU 060251Z 31003KT 10SM FEW007 BKN013 OVC033 20/19 A2976 RMK AO2 RAE32 SLP073 OCNL LTG DSNT SE-S P0007 60049 T02000194 53015 $</t>
  </si>
  <si>
    <t>KRDU 060256Z 31003KT 10SM BKN008 OVC033 20/19 A2977 RMK AO2 T02000194 $</t>
  </si>
  <si>
    <t>KRDU 060302Z 00000KT 5SM -DZ BR BKN006 OVC033 20/19 A2976 RMK AO2 DZB02 P0000 T02000194 $</t>
  </si>
  <si>
    <t>KRDU 060351Z 00000KT 10SM BKN008 BKN012 OVC100 20/19 A2978 RMK AO2 DZB02E17 SLP080 P0000 T02000189 $</t>
  </si>
  <si>
    <t>KRDU 060451Z 32003KT 10SM FEW004 BKN012 OVC120 19/19 A2977 RMK AO2 DZB07E22RAB22E37 SLP078 P0000 T01940189 402940194 $</t>
  </si>
  <si>
    <t>KRDU 060525Z 00000KT 10SM FEW004 FEW011 BKN130 BKN220 19/19 A2976 RMK AO2 T01940189 $</t>
  </si>
  <si>
    <t>KRDU 060551Z 27003KT 10SM FEW004 FEW011 BKN140 BKN220 19/18 A2976 RMK AO2 SLP071 60049 T01890183 10211 20189 58002 $</t>
  </si>
  <si>
    <t>KRDU 060651Z 28003KT 10SM FEW002 BKN200 19/19 A2975 RMK AO2 SLP068 T01890189 $</t>
  </si>
  <si>
    <t>KRDU 060751Z 00000KT 10SM FEW002 BKN230 18/18 A2974 RMK AO2 SLP064 T01830178 $</t>
  </si>
  <si>
    <t>KRDU 060851Z 00000KT 10SM FEW002 FEW150 SCT210 BKN250 18/18 A2973 RMK AO2 SLP065 T01830178 56007 $</t>
  </si>
  <si>
    <t>KRDU 060951Z 00000KT 8SM FEW120 BKN170 BKN250 18/18 A2975 RMK AO2 SLP069 T01830178 $</t>
  </si>
  <si>
    <t>KRDU 061042Z 00000KT 8SM FEW005 FEW120 SCT170 BKN230 18/18 A2976 RMK AO2 T01830178</t>
  </si>
  <si>
    <t>KRDU 061051Z 00000KT 9SM FEW003 FEW120 SCT170 BKN230 19/18 A2976 RMK AO2 SLP074 T01890183</t>
  </si>
  <si>
    <t>KRDU 061151Z 30004KT 10SM FEW120 SCT150 BKN250 20/19 A2977 RMK AO2 SLP078 70152 T02000189 10200 20178 51014</t>
  </si>
  <si>
    <t>KRDU 061251Z VRB04KT 10SM FEW150 SCT190 BKN250 22/18 A2979 RMK AO2 SLP082 T02170183</t>
  </si>
  <si>
    <t>KRDU 061351Z VRB05KT 10SM SCT200 BKN250 23/18 A2980 RMK AO2 SLP089 T02330178</t>
  </si>
  <si>
    <t>KRDU 061451Z VRB06KT 10SM FEW200 BKN250 24/17 A2980 RMK AO2 SLP088 T02390172 50009</t>
  </si>
  <si>
    <t>KRDU 061551Z 36007KT 330V060 10SM FEW030 FEW200 BKN250 26/17 A2979 RMK AO2 SLP084 T02560172</t>
  </si>
  <si>
    <t>KRDU 061651Z 04006KT 10SM FEW040 FEW200 BKN250 26/17 A2979 RMK AO2 SLP081 T02610167</t>
  </si>
  <si>
    <t>KRDU 061751Z 05005KT 10SM SCT045 BKN250 27/16 A2977 RMK AO2 SLP077 T02670156 10272 20194 57009</t>
  </si>
  <si>
    <t>KRDU 061851Z VRB04KT 10SM SCT050 BKN250 28/16 A2976 RMK AO2 SLP073 T02780156</t>
  </si>
  <si>
    <t>KRDU 061951Z 00000KT 10SM SCT055 BKN250 27/15 A2975 RMK AO2 SLP070 T02720150</t>
  </si>
  <si>
    <t>KRDU 062051Z VRB05KT 10SM SCT060 SCT180 BKN250 27/15 A2975 RMK AO2 SLP069 T02720150 56008</t>
  </si>
  <si>
    <t>KRDU 062151Z 05006KT 10SM FEW065 SCT180 BKN250 27/16 A2975 RMK AO2 SLP069 T02720156</t>
  </si>
  <si>
    <t>KRDU 062251Z 00000KT 10SM FEW065 SCT180 BKN230 25/17 A2975 RMK AO2 SLP071 T02500172</t>
  </si>
  <si>
    <t>KRDU 062351Z 07004KT 10SM FEW065 SCT180 OVC230 24/18 A2977 RMK AO2 SLP076 T02390178 10283 20239 53006</t>
  </si>
  <si>
    <t>KRDU 070051Z 04003KT 10SM SCT070 SCT180 BKN230 23/18 A2978 RMK AO2 SLP079 T02280178</t>
  </si>
  <si>
    <t>KRDU 070151Z 00000KT 10SM FEW070 SCT180 BKN250 22/17 A2979 RMK AO2 SLP081 T02170172</t>
  </si>
  <si>
    <t>KRDU 070251Z 01004KT 10SM SCT060 SCT090 BKN250 22/17 A2979 RMK AO2 SLP084 T02220167 51009</t>
  </si>
  <si>
    <t>KRDU 070351Z 03006KT 10SM SCT065 SCT090 BKN250 22/16 A2980 RMK AO2 SLP086 T02170156</t>
  </si>
  <si>
    <t>KRDU 070451Z 02003KT 10SM FEW070 BKN240 21/17 A2981 RMK AO2 SLP089 T02060167 402830178</t>
  </si>
  <si>
    <t>KRDU 070551Z 03007KT 10SM FEW045 FEW075 BKN250 20/16 A2982 RMK AO2 SLP092 T02000161 10244 20200 53008</t>
  </si>
  <si>
    <t>KRDU 070651Z 03008KT 10SM FEW035 SCT100 BKN250 19/16 A2981 RMK AO2 SLP089 T01940161</t>
  </si>
  <si>
    <t>KRDU 070751Z 04006KT 10SM FEW035 SCT100 BKN250 19/16 A2982 RMK AO2 SLP092 T01940156</t>
  </si>
  <si>
    <t>KRDU 070851Z 04009KT 10SM FEW045 BKN110 BKN250 19/12 A2982 RMK AO2 SLP093 T01890122 53001</t>
  </si>
  <si>
    <t>KRDU 070951Z 03008KT 10SM FEW050 BKN100 BKN250 18/12 A2984 RMK AO2 SLP099 T01830117</t>
  </si>
  <si>
    <t>KRDU 071051Z 05009KT 10SM FEW047 SCT100 SCT150 BKN250 18/11 A2985 RMK AO2 SLP105 T01780111</t>
  </si>
  <si>
    <t>KRDU 071151Z 05008KT 10SM FEW090 BKN120 BKN250 19/12 A2987 RMK AO2 SLP111 T01890117 10200 20172 53017</t>
  </si>
  <si>
    <t>KRDU 071251Z 03008G19KT 10SM FEW090 BKN120 BKN250 19/12 A2989 RMK AO2 SLP118 T01890117</t>
  </si>
  <si>
    <t>KRDU 071351Z 05010KT 10SM SCT110 BKN250 21/13 A2989 RMK AO2 SLP117 T02110128</t>
  </si>
  <si>
    <t>KRDU 071451Z 05011KT 10SM FEW032 SCT110 SCT250 22/13 A2990 RMK AO2 SLP120 T02170133 51009</t>
  </si>
  <si>
    <t>KRDU 071551Z 04008KT 10SM SCT035 BKN100 BKN250 22/13 A2990 RMK AO2 SLP121 T02220133</t>
  </si>
  <si>
    <t>KRDU 071651Z 04010KT 10SM SCT038 BKN060 BKN110 BKN250 23/14 A2990 RMK AO2 SLP120 T02330139</t>
  </si>
  <si>
    <t>KRDU 071751Z 06008KT 10SM SCT038 BKN065 BKN120 BKN250 23/14 A2990 RMK AO2 SLP120 T02330144 10239 20189 58000</t>
  </si>
  <si>
    <t>KRDU 071851Z 05010KT 10SM SCT040 BKN065 BKN120 BKN250 24/13 A2989 RMK AO2 SLP119 T02390133</t>
  </si>
  <si>
    <t>KRDU 071951Z 11009KT 10SM SCT043 BKN085 BKN110 BKN250 24/14 A2988 RMK AO2 SLP116 T02390139</t>
  </si>
  <si>
    <t>KRDU 072051Z 07008KT 10SM SCT042TCU BKN090 BKN120 BKN250 23/14 A2988 RMK AO2 SLP115 TCU SW-NW AND DSNT ALQDS T02330144 58005</t>
  </si>
  <si>
    <t>KRDU 072151Z 09010KT 050V110 10SM SCT043 BKN090 BKN120 BKN250 22/14 A2989 RMK AO2 SLP117 T02220144</t>
  </si>
  <si>
    <t>KRDU 072251Z 07008KT 10SM FEW050 SCT090 SCT120 BKN250 22/14 A2990 RMK AO2 SLP120 T02170144</t>
  </si>
  <si>
    <t>KRDU 072351Z 09010KT 10SM SCT038 SCT090 BKN250 21/14 A2992 RMK AO2 SLP127 T02060139 10250 20206 53012</t>
  </si>
  <si>
    <t>KRDU 080051Z 07011KT 10SM FEW025 FEW055 SCT090 BKN250 19/14 A2994 RMK AO2 SLP135 T01940144</t>
  </si>
  <si>
    <t>KRDU 080151Z 09011KT 10SM FEW025 BKN060 BKN090 BKN250 18/13 A2996 RMK AO2 SLP142 T01830133</t>
  </si>
  <si>
    <t>KRDU 080251Z 06010KT 10SM FEW022 BKN085 BKN250 17/13 A2998 RMK AO2 SLP151 T01720128 53022</t>
  </si>
  <si>
    <t>KRDU 080351Z 06011KT 10SM FEW021 SCT095 BKN250 16/12 A2999 RMK AO2 SLP153 T01560117</t>
  </si>
  <si>
    <t>KRDU 080451Z 06007KT 10SM FEW019 FEW095 BKN250 15/12 A2998 RMK AO2 SLP150 T01500117 402500150</t>
  </si>
  <si>
    <t>KRDU 080551Z 05007KT 10SM FEW018 SCT100 BKN250 14/12 A2997 RMK AO2 SLP145 T01440122 10206 20144 58005</t>
  </si>
  <si>
    <t>KRDU 080651Z 04008KT 10SM FEW018 SCT100 BKN250 14/12 A2997 RMK AO2 SLP144 T01390117</t>
  </si>
  <si>
    <t>KRDU 080751Z 03006KT 10SM FEW018 SCT100 BKN250 13/12 A2996 RMK AO2 SLP141 T01330117</t>
  </si>
  <si>
    <t>KRDU 080851Z 03008KT 10SM FEW100 BKN250 13/11 A2995 RMK AO2 SLP138 T01330111 58008</t>
  </si>
  <si>
    <t>KRDU 080951Z 03008KT 10SM FEW015 FEW100 BKN250 13/11 A2995 RMK AO2 SLP139 T01330111</t>
  </si>
  <si>
    <t>KRDU 081051Z 03006KT 10SM FEW015 FEW100 BKN250 13/11 A2995 RMK AO2 SLP138 T01330111</t>
  </si>
  <si>
    <t>KRDU 081151Z 03007KT 10SM FEW010 FEW100 BKN250 14/12 A2995 RMK AO2 SLP139 T01390117 10144 20128 52001</t>
  </si>
  <si>
    <t>KRDU 081251Z 04010KT 10SM SCT014 SCT060 BKN250 16/12 A2995 RMK AO2 SLP138 T01560117</t>
  </si>
  <si>
    <t>KRDU 081351Z 04013G19KT 10SM SCT024 BKN250 17/11 A2994 RMK AO2 SLP136 T01720106</t>
  </si>
  <si>
    <t>KRDU 081451Z 05012G19KT 10SM SCT026 BKN250 18/11 A2994 RMK AO2 SLP134 T01830111 58005</t>
  </si>
  <si>
    <t>KRDU 081551Z 07011G20KT 10SM SCT032 BKN250 20/12 A2994 RMK AO2 SLP134 T02000117</t>
  </si>
  <si>
    <t>KRDU 081651Z 07009G16KT 020V090 10SM BKN033 BKN250 21/12 A2992 RMK AO2 SLP129 T02060122</t>
  </si>
  <si>
    <t>KRDU 081751Z 01008G17KT 340V040 10SM BKN034 BKN250 21/12 A2991 RMK AO2 SLP125 T02110117 10217 20139 58009</t>
  </si>
  <si>
    <t>KRDU 081851Z 02007G14KT 10SM BKN036 BKN250 21/12 A2989 RMK AO2 SLP120 T02110122</t>
  </si>
  <si>
    <t>KRDU 081951Z 02008KT 10SM BKN038 BKN090 BKN250 21/12 A2988 RMK AO2 SLP115 T02060117</t>
  </si>
  <si>
    <t>KRDU 082051Z 03006KT 10SM BKN043 BKN090 BKN250 21/12 A2987 RMK AO2 SLP111 T02110117 56013</t>
  </si>
  <si>
    <t>KRDU 082151Z 03008KT 10SM SCT048 BKN090 BKN250 22/12 A2986 RMK AO2 SLP108 T02220117</t>
  </si>
  <si>
    <t>KRDU 082251Z 01006KT 10SM SCT050 BKN100 BKN250 20/12 A2987 RMK AO2 SLP111 T02000117</t>
  </si>
  <si>
    <t>KRDU 082351Z 03005KT 10SM FEW050 FEW100 FEW250 19/12 A2988 RMK AO2 SLP114 T01890122 10228 20189 53002</t>
  </si>
  <si>
    <t>KRDU 090051Z 00000KT 10SM FEW050 FEW100 FEW250 17/12 A2989 RMK AO2 SLP121 T01670122</t>
  </si>
  <si>
    <t>KRDU 090151Z 00000KT 10SM FEW120 FEW250 15/12 A2990 RMK AO2 SLP122 T01500122</t>
  </si>
  <si>
    <t>KRDU 090251Z 00000KT 10SM FEW120 FEW250 14/13 A2991 RMK AO2 SLP126 T01390128 51012</t>
  </si>
  <si>
    <t>KRDU 090351Z 00000KT 10SM FEW110 13/12 A2991 RMK AO2 SLP125 T01330122</t>
  </si>
  <si>
    <t>KRDU 090451Z 00000KT 10SM FEW110 13/12 A2990 RMK AO2 SLP122 T01330122 402280128</t>
  </si>
  <si>
    <t>KRDU 090551Z 00000KT 10SM FEW110 13/12 A2990 RMK AO2 SLP121 T01280122 10194 20128 58004</t>
  </si>
  <si>
    <t>KRDU 090651Z 00000KT 10SM CLR 13/12 A2988 RMK AO2 SLP117 T01330122</t>
  </si>
  <si>
    <t>KRDU 090751Z 00000KT 10SM CLR 13/12 A2988 RMK AO2 SLP116 T01280117</t>
  </si>
  <si>
    <t>KRDU 090851Z 00000KT 10SM CLR 12/11 A2989 RMK AO2 SLP119 T01220111 55003</t>
  </si>
  <si>
    <t>KRDU 090951Z 23003KT 10SM CLR 12/12 A2991 RMK AO2 SLP126 T01220117</t>
  </si>
  <si>
    <t>KRDU 091051Z 24004KT 10SM FEW090 14/13 A2993 RMK AO2 SLP132 T01390128</t>
  </si>
  <si>
    <t>KRDU 091151Z 23005KT 10SM FEW250 17/14 A2995 RMK AO2 SLP139 T01670144 10167 20117 51020</t>
  </si>
  <si>
    <t>KRDU 091251Z 26006KT 10SM FEW250 19/14 A2996 RMK AO2 SLP143 T01890144</t>
  </si>
  <si>
    <t>KRDU 091351Z 27011KT 10SM FEW250 22/15 A2996 RMK AO2 SLP144 T02170150</t>
  </si>
  <si>
    <t>KRDU 091451Z 30005KT 10SM FEW032 SCT250 23/16 A2997 RMK AO2 SLP145 T02330156 51005</t>
  </si>
  <si>
    <t>KRDU 091551Z 26007KT 230V290 10SM SCT032 SCT250 25/15 A2997 RMK AO2 SLP145 T02500150</t>
  </si>
  <si>
    <t>KRDU 091651Z 27007KT 230V290 10SM SCT045 SCT250 25/14 A2995 RMK AO2 SLP140 T02500139</t>
  </si>
  <si>
    <t>KRDU 091751Z 27010KT 230V290 10SM SCT050 SCT250 26/13 A2994 RMK AO2 SLP137 T02560133 10267 20167 58008</t>
  </si>
  <si>
    <t>KRDU 091851Z VRB06KT 10SM SCT050 SCT250 27/14 A2994 RMK AO2 SLP133 T02720144</t>
  </si>
  <si>
    <t>KRDU 091951Z 32006KT 10SM SCT060 SCT250 27/13 A2994 RMK AO2 SLP133 T02670128</t>
  </si>
  <si>
    <t>KRDU 092051Z 26005KT 10SM SCT060 SCT250 26/14 A2994 RMK AO2 SLP134 T02610139 56002</t>
  </si>
  <si>
    <t>KRDU 092151Z 26003KT 10SM SCT065 SCT250 25/14 A2993 RMK AO2 SLP133 T02500139</t>
  </si>
  <si>
    <t>KRDU 092251Z 26005KT 10SM SCT070 SCT250 27/14 A2994 RMK AO2 SLP134 T02670139</t>
  </si>
  <si>
    <t>KRDU 092351Z 00000KT 10SM FEW070 FEW250 24/14 A2995 RMK AO2 SLP138 T02440139 10283 20244 53005</t>
  </si>
  <si>
    <t>KRDU 100051Z 15003KT 10SM FEW250 22/14 A2997 RMK AO2 SLP144 T02220144</t>
  </si>
  <si>
    <t>KRDU 100151Z 00000KT 10SM FEW250 21/15 A2999 RMK AO2 SLP151 T02060150</t>
  </si>
  <si>
    <t>KRDU 100251Z 00000KT 10SM FEW250 19/14 A3002 RMK AO2 SLP161 T01940144 53022</t>
  </si>
  <si>
    <t>KRDU 100351Z 00000KT 10SM FEW250 19/14 A3003 RMK AO2 SLP164 T01890144</t>
  </si>
  <si>
    <t>KRDU 100451Z 00000KT 10SM FEW250 18/14 A3004 RMK AO2 SLP168 T01780144 402830117</t>
  </si>
  <si>
    <t>KRDU 100551Z 22003KT 10SM CLR 19/15 A3003 RMK AO2 SLP166 T01890150 10244 20172 50005</t>
  </si>
  <si>
    <t>KRDU 100651Z 00000KT 10SM FEW075 19/17 A3004 RMK AO2 SLP166 T01940167</t>
  </si>
  <si>
    <t>KRDU 100751Z 18003KT 10SM FEW075 19/17 A3003 RMK AO2 SLP165 T01890167</t>
  </si>
  <si>
    <t>KRDU 100851Z 00000KT 10SM FEW075 17/16 A3003 RMK AO2 SLP166 T01670161 58000</t>
  </si>
  <si>
    <t>KRDU 100951Z 00000KT 10SM FEW075 17/16 A3005 RMK AO2 SLP171 T01670161</t>
  </si>
  <si>
    <t>KRDU 101051Z 23004KT 10SM FEW075 18/18 A3006 RMK AO2 SLP176 T01830178</t>
  </si>
  <si>
    <t>KRDU 101151Z 24005KT 10SM CLR 21/19 A3008 RMK AO2 SLP182 T02110194 10211 20161 53017</t>
  </si>
  <si>
    <t>KRDU 101251Z 23008KT 10SM CLR 23/20 A3011 RMK AO2 SLP190 T02330200</t>
  </si>
  <si>
    <t>KRDU 101351Z 00000KT 10SM FEW250 24/19 A3012 RMK AO2 SLP195 T02440194</t>
  </si>
  <si>
    <t>KRDU 101451Z 24005KT 10SM FEW250 27/20 A3012 RMK AO2 SLP195 T02720200 51013</t>
  </si>
  <si>
    <t>KRDU 101551Z 24006KT 10SM FEW040 FEW250 29/19 A3012 RMK AO2 SLP195 T02890194</t>
  </si>
  <si>
    <t>KRDU 101651Z 25007KT 10SM SCT045 SCT250 30/19 A3012 RMK AO2 SLP193 T03000189</t>
  </si>
  <si>
    <t>KRDU 101751Z 24012G15KT 10SM SCT060 SCT250 31/17 A3011 RMK AO2 SLP190 T03110172 10311 20211 58005</t>
  </si>
  <si>
    <t>KRDU 101851Z 23011KT 10SM SCT060 SCT250 31/18 A3010 RMK AO2 SLP187 T03110178</t>
  </si>
  <si>
    <t>KRDU 101951Z 23009KT 10SM SCT060 SCT250 31/18 A3009 RMK AO2 SLP184 T03110178</t>
  </si>
  <si>
    <t>KRDU 102051Z 24009KT 10SM FEW060 SCT250 31/17 A3007 RMK AO2 SLP179 T03060167 58010</t>
  </si>
  <si>
    <t>KRDU 102151Z 23008KT 10SM FEW060 FEW250 31/17 A3007 RMK AO2 SLP177 T03060167</t>
  </si>
  <si>
    <t>KRDU 102251Z 27004KT 10SM FEW060 FEW250 29/17 A3007 RMK AO2 SLP178 T02940167</t>
  </si>
  <si>
    <t>KRDU 102351Z 25003KT 10SM FEW060 SCT250 28/17 A3009 RMK AO2 SLP184 T02780167 10317 20278 53004</t>
  </si>
  <si>
    <t>KRDU 110051Z 17004KT 10SM FEW060 SCT250 26/17 A3010 RMK AO2 SLP188 T02610172</t>
  </si>
  <si>
    <t>KRDU 110151Z 18005KT 10SM FEW060 SCT250 26/17 A3012 RMK AO2 SLP196 T02560172</t>
  </si>
  <si>
    <t>KRDU 110251Z 18006KT 10SM FEW065 BKN250 25/18 A3015 RMK AO2 SLP205 T02500178 53022</t>
  </si>
  <si>
    <t>KRDU 110351Z 20008KT 10SM FEW060 FEW150 BKN250 25/18 A3017 RMK AO2 SLP210 T02500178</t>
  </si>
  <si>
    <t>KRDU 110451Z 22008KT 10SM FEW065 FEW120 BKN250 24/18 A3017 RMK AO2 SLP212 T02440183 403170161</t>
  </si>
  <si>
    <t>KRDU 110551Z 21007KT 10SM FEW065 FEW090 BKN250 23/18 A3017 RMK AO2 SLP212 T02330178 10278 20233 50006</t>
  </si>
  <si>
    <t>KRDU 110651Z 23008KT 10SM FEW060 BKN250 22/17 A3016 RMK AO2 SLP207 T02220172</t>
  </si>
  <si>
    <t>KRDU 110751Z 23006KT 10SM FEW060 BKN250 20/17 A3016 RMK AO2 SLP207 T02000172</t>
  </si>
  <si>
    <t>KRDU 110851Z 00000KT 10SM BKN250 21/17 A3015 RMK AO2 SLP205 T02110172 56006</t>
  </si>
  <si>
    <t>KRDU 110951Z 25004KT 10SM BKN250 19/17 A3017 RMK AO2 SLP210 T01940172</t>
  </si>
  <si>
    <t>KRDU 111051Z 24006KT 10SM BKN250 21/18 A3019 RMK AO2 SLP219 T02060183</t>
  </si>
  <si>
    <t>KRDU 111151Z 23005KT 10SM BKN250 23/19 A3021 RMK AO2 SLP225 T02280189 10233 20194 53018</t>
  </si>
  <si>
    <t>KRDU 111251Z 24005KT 10SM BKN250 25/19 A3023 RMK AO2 SLP233 T02500189</t>
  </si>
  <si>
    <t>KRDU 111351Z 23005KT 10SM BKN250 27/19 A3024 RMK AO2 SLP235 T02670194</t>
  </si>
  <si>
    <t>KRDU 111451Z VRB06KT 10SM BKN250 28/21 A3024 RMK AO2 SLP234 T02830206 50010</t>
  </si>
  <si>
    <t>KRDU 111551Z 24004KT 10SM BKN250 29/19 A3024 RMK AO2 SLP233 T02940194</t>
  </si>
  <si>
    <t>KRDU 111651Z VRB03KT 10SM FEW040 SCT250 31/19 A3022 RMK AO2 SLP228 T03110194</t>
  </si>
  <si>
    <t>KRDU 111751Z 23008KT 10SM SCT055 BKN250 32/18 A3021 RMK AO2 SLP223 T03170178 10317 20228 58011</t>
  </si>
  <si>
    <t>KRDU 111851Z 27008G14KT 10SM SCT060 BKN250 31/17 A3019 RMK AO2 SLP218 T03110172</t>
  </si>
  <si>
    <t>KRDU 111951Z 25009KT 10SM SCT085 BKN250 32/17 A3017 RMK AO2 SLP211 T03170172</t>
  </si>
  <si>
    <t>KRDU 112051Z 25009KT 10SM SCT060 SCT085 BKN250 32/17 A3017 RMK AO2 SLP210 T03170167 56013</t>
  </si>
  <si>
    <t>KRDU 112151Z 27005KT 10SM SCT060 SCT085 BKN250 31/16 A3016 RMK AO2 SLP207 T03060161</t>
  </si>
  <si>
    <t>KRDU 112251Z 26005KT 10SM SCT060 SCT085 BKN250 30/17 A3015 RMK AO2 SLP204 T03000167</t>
  </si>
  <si>
    <t>KRDU 112351Z 25003KT 10SM SCT060 SCT085 BKN250 28/18 A3015 RMK AO2 SLP205 T02780178 10322 20278 55006</t>
  </si>
  <si>
    <t>KRDU 120051Z 25004KT 10SM SCT075 BKN250 26/18 A3015 RMK AO2 SLP206 T02610183</t>
  </si>
  <si>
    <t>KRDU 120151Z 21003KT 10SM SCT070 BKN250 26/19 A3017 RMK AO2 SLP209 T02610189</t>
  </si>
  <si>
    <t>KRDU 120251Z 17003KT 10SM SCT080 BKN250 26/19 A3018 RMK AO2 SLP213 T02560194 53009</t>
  </si>
  <si>
    <t>KRDU 120351Z 18006KT 10SM FEW080 BKN250 24/19 A3018 RMK AO2 SLP213 T02440189</t>
  </si>
  <si>
    <t>KRDU 120451Z 22009KT 10SM BKN250 24/18 A3017 RMK AO2 SLP212 T02440183 403220194</t>
  </si>
  <si>
    <t>KRDU 120551Z 22006KT 10SM BKN250 23/18 A3017 RMK AO2 SLP210 T02280183 10278 20228 58004</t>
  </si>
  <si>
    <t>KRDU 120651Z 24006KT 10SM BKN250 22/18 A3016 RMK AO2 SLP209 T02170178</t>
  </si>
  <si>
    <t>KRDU 120751Z 24004KT 10SM BKN250 21/18 A3016 RMK AO2 SLP207 T02110178</t>
  </si>
  <si>
    <t>KRDU 120851Z 24005KT 10SM BKN250 20/18 A3015 RMK AO2 SLP205 T02000178 58004</t>
  </si>
  <si>
    <t>KRDU 120951Z 24004KT 10SM BKN250 19/18 A3016 RMK AO2 SLP208 T01940178</t>
  </si>
  <si>
    <t>KRDU 121051Z 25004KT 10SM BKN250 20/18 A3019 RMK AO2 SLP220 T02000178</t>
  </si>
  <si>
    <t>KRDU 121151Z 23004KT 10SM BKN250 23/19 A3021 RMK AO2 SLP224 T02280189 10228 20194 53017</t>
  </si>
  <si>
    <t>KRDU 121251Z 26007KT 10SM BKN250 26/18 A3021 RMK AO2 SLP225 T02560183</t>
  </si>
  <si>
    <t>KRDU 121351Z 25007KT 10SM FEW070 BKN250 27/19 A3021 RMK AO2 SLP223 T02670189</t>
  </si>
  <si>
    <t>KRDU 121451Z 23006KT 10SM FEW080 BKN250 28/19 A3019 RMK AO2 SLP219 T02780194 58004</t>
  </si>
  <si>
    <t>KRDU 121551Z 24005KT 10SM FEW080 BKN250 29/21 A3020 RMK AO2 SLP219 T02940206</t>
  </si>
  <si>
    <t>KRDU 121651Z 24006KT 10SM FEW032 FEW080 BKN250 29/21 A3018 RMK AO2 SLP214 T02940206</t>
  </si>
  <si>
    <t>KRDU 121751Z 26006KT 10SM FEW045 SCT090 BKN250 30/18 A3015 RMK AO2 SLP206 T03000183 10306 20228 58013</t>
  </si>
  <si>
    <t>KRDU 121851Z 24009KT 10SM FEW045 FEW080 BKN250 31/19 A3013 RMK AO2 SLP197 T03060189</t>
  </si>
  <si>
    <t>KRDU 121951Z 24009KT 10SM FEW045 FEW080 BKN250 31/20 A3011 RMK AO2 SLP190 T03060200</t>
  </si>
  <si>
    <t>KRDU 122051Z 24007KT 10SM FEW050 BKN250 32/19 A3009 RMK AO2 SLP184 T03170194 56022</t>
  </si>
  <si>
    <t>KRDU 122151Z 25003KT 10SM FEW050 BKN250 31/18 A3008 RMK AO2 SLP181 T03060183</t>
  </si>
  <si>
    <t>KRDU 122251Z 24006KT 10SM FEW050 BKN250 30/18 A3008 RMK AO2 SLP180 T03000178</t>
  </si>
  <si>
    <t>KRDU 122351Z 26003KT 10SM FEW070 BKN250 28/18 A3008 RMK AO2 SLP180 T02780183 10317 20278 56004</t>
  </si>
  <si>
    <t>KRDU 130051Z 18004KT 10SM FEW070 BKN250 27/18 A3008 RMK AO2 SLP180 T02720183</t>
  </si>
  <si>
    <t>KRDU 130151Z 21007KT 10SM FEW180 BKN250 25/18 A3009 RMK AO2 SLP185 T02500178</t>
  </si>
  <si>
    <t>KRDU 130251Z 22005KT 10SM BKN250 24/18 A3011 RMK AO2 SLP189 T02440178 53010</t>
  </si>
  <si>
    <t>KRDU 130351Z 23007KT 10SM FEW065 BKN250 24/18 A3011 RMK AO2 SLP189 T02440178</t>
  </si>
  <si>
    <t>KRDU 130451Z 23006KT 10SM FEW075 BKN250 23/18 A3011 RMK AO2 SLP190 T02280183 403170194</t>
  </si>
  <si>
    <t>KRDU 130551Z 23006KT 10SM FEW065 BKN250 23/18 A3011 RMK AO2 SLP192 T02280183 10278 20228 53003</t>
  </si>
  <si>
    <t>KRDU 130651Z 23007KT 9SM FEW070 BKN250 22/18 A3010 RMK AO2 SLP188 T02220183</t>
  </si>
  <si>
    <t>KRDU 130751Z 23007KT 10SM FEW070 BKN250 22/19 A3009 RMK AO2 SLP185 T02170189</t>
  </si>
  <si>
    <t>KRDU 130851Z 23005KT 10SM FEW070 BKN250 21/19 A3010 RMK AO2 SLP186 T02110189 55006</t>
  </si>
  <si>
    <t>KRDU 130951Z 24004KT 9SM FEW085 BKN250 21/19 A3010 RMK AO2 SLP188 T02060189</t>
  </si>
  <si>
    <t>KRDU 131051Z 23007KT 8SM FEW085 BKN250 22/19 A3010 RMK AO2 SLP188 T02170194</t>
  </si>
  <si>
    <t>KRDU 131151Z 24007KT 10SM BKN250 23/19 A3010 RMK AO2 SLP189 T02330194 10233 20200 50002</t>
  </si>
  <si>
    <t>KRDU 131251Z 24009KT 10SM FEW070 FEW100 BKN250 25/20 A3010 RMK AO2 SLP188 T02500200</t>
  </si>
  <si>
    <t>KRDU 131351Z 23009KT 10SM FEW070 FEW100 OVC250 24/20 A3011 RMK AO2 SLP192 T02440200</t>
  </si>
  <si>
    <t>KRDU 131451Z 24009KT 10SM FEW075 FEW100 OVC250 26/20 A3011 RMK AO2 SLP190 T02560200 50001</t>
  </si>
  <si>
    <t>KRDU 131551Z 23007KT 10SM FEW100 BKN250 29/22 A3009 RMK AO2 SLP185 T02890217</t>
  </si>
  <si>
    <t>KRDU 131651Z 24011KT 10SM FEW035 FEW100 BKN250 29/21 A3007 RMK AO2 SLP178 T02890206</t>
  </si>
  <si>
    <t>KRDU 131751Z 24013KT 10SM FEW038 FEW100 BKN250 30/21 A3005 RMK AO2 SLP169 T03000206 10311 20233 58020</t>
  </si>
  <si>
    <t>KRDU 131851Z 25007KT 10SM FEW040 SCT200 BKN250 31/21 A3003 RMK AO2 SLP164 TCU DSNT NW-N T03110211</t>
  </si>
  <si>
    <t>KRDU 131951Z 25010KT 10SM FEW050 SCT180 SCT250 31/18 A3001 RMK AO2 SLP156 T03110183</t>
  </si>
  <si>
    <t>KRDU 132051Z 24010KT 10SM FEW050 SCT180 SCT250 31/19 A3000 RMK AO2 SLP153 T03110189 56016</t>
  </si>
  <si>
    <t>KRDU 132151Z 25007KT 10SM FEW050 SCT180 BKN250 29/17 A3000 RMK AO2 SLP156 T02890167</t>
  </si>
  <si>
    <t>KRDU 132251Z 26006KT 10SM FEW050 SCT180 BKN250 28/18 A3002 RMK AO2 SLP161 T02830178</t>
  </si>
  <si>
    <t>KRDU 132351Z 29007KT 10SM FEW055 SCT080 BKN250 27/19 A3002 RMK AO2 SLP160 T02720189 10317 20272 50007</t>
  </si>
  <si>
    <t>KRDU 140051Z 29005KT 10SM FEW060 SCT180 BKN250 26/18 A3003 RMK AO2 SLP165 T02560178</t>
  </si>
  <si>
    <t>KRDU 140151Z 24005KT 10SM FEW060 SCT180 BKN210 23/18 A3003 RMK AO2 SLP163 T02280183</t>
  </si>
  <si>
    <t>KRDU 140251Z 26004KT 10SM FEW120 SCT200 BKN250 23/18 A3003 RMK AO2 SLP164 T02280183 51004</t>
  </si>
  <si>
    <t>KRDU 140351Z 00000KT 10SM FEW100 SCT250 22/18 A3001 RMK AO2 SLP158 T02170178</t>
  </si>
  <si>
    <t>KRDU 140451Z 25005KT 10SM FEW100 SCT250 20/18 A3002 RMK AO2 SLP160 T02000183 403170194</t>
  </si>
  <si>
    <t>KRDU 140551Z 23004KT 10SM BKN130 BKN250 20/18 A3000 RMK AO2 SLP153 T02000183 10272 20194 58011</t>
  </si>
  <si>
    <t>KRDU 140651Z 00000KT 10SM BKN130 BKN190 BKN250 21/19 A2999 RMK AO2 SLP150 T02110189</t>
  </si>
  <si>
    <t>KRDU 140751Z 16003KT 10SM FEW130 SCT190 SCT250 20/18 A2998 RMK AO2 SLP148 T02000183</t>
  </si>
  <si>
    <t>KRDU 140851Z 23008KT 10SM FEW120 FEW190 FEW250 20/18 A2999 RMK AO2 SLP149 T02000183 55004</t>
  </si>
  <si>
    <t>KRDU 140951Z 24006KT 10SM FEW120 FEW190 FEW250 19/18 A2999 RMK AO2 SLP151 T01940183</t>
  </si>
  <si>
    <t>KRDU 141051Z 23006KT 10SM FEW120 FEW190 FEW250 20/19 A3001 RMK AO2 SLP157 T02000189</t>
  </si>
  <si>
    <t>KRDU 141151Z 26005KT 10SM FEW120 FEW250 23/19 A3002 RMK AO2 SLP160 T02280194 10228 20189 52010</t>
  </si>
  <si>
    <t>KRDU 141251Z 27007KT 230V300 10SM FEW120 FEW250 25/19 A3002 RMK AO2 SLP160 T02500194</t>
  </si>
  <si>
    <t>KRDU 141351Z 25007KT 10SM FEW120 FEW250 27/21 A3002 RMK AO2 SLP160 T02720206</t>
  </si>
  <si>
    <t>KRDU 141451Z 25007KT 10SM FEW120 FEW250 29/21 A3001 RMK AO2 SLP157 T02940211 58001</t>
  </si>
  <si>
    <t>KRDU 141551Z 33005KT 10SM FEW040 FEW120 FEW250 30/20 A3001 RMK AO2 SLP156 T03000200</t>
  </si>
  <si>
    <t>KRDU 141651Z 35005KT 10SM SCT043 SCT120 SCT250 31/20 A3000 RMK AO2 SLP154 T03110200</t>
  </si>
  <si>
    <t>KRDU 141751Z 27006KT 10SM SCT045 SCT250 31/20 A2998 RMK AO2 SLP147 T03110200 10322 20228 58011</t>
  </si>
  <si>
    <t>KRDU 141851Z 10SM SCT048TCU SCT100 SCT250 33/21 A2997 RMK AO2 SLP144 TCU NE-E T03280211</t>
  </si>
  <si>
    <t>KRDU 141951Z 29005KT 10SM SCT050TCU BKN100 BKN250 32/19 A2996 RMK AO2 SLP138 TCU ALQDS T03170194 $</t>
  </si>
  <si>
    <t>KRDU 142051Z 25007KT 10SM SCT055 SCT100 SCT250 33/21 A2993 RMK AO2 SLP129 TCU DSNT SE T03330211 58017 $</t>
  </si>
  <si>
    <t>KRDU 142151Z VRB05KT 10SM SCT060 SCT100 SCT250 31/19 A2992 RMK AO2 SLP126 CB DSNT SE-S TCU DSNT E-SE T03110194 $</t>
  </si>
  <si>
    <t>KRDU 142251Z 27006KT 10SM SCT050TCU SCT250 31/21 A2993 RMK AO2 SLP131 TCU E AND W AND DSNT SE-S T03110211 $</t>
  </si>
  <si>
    <t>KRDU 142351Z VRB03KT 10SM SCT050 SCT180 SCT250 30/20 A2994 RMK AO2 SLP134 CB DSNT SE AND NW TCU DSNT NE AND S T03000200 10339 20300 53005 $</t>
  </si>
  <si>
    <t>KRDU 150051Z 00000KT 10SM SCT050 SCT180 BKN250 29/20 A2996 RMK AO2 SLP139 CB DSNT NW-NE-SE T02890200 $</t>
  </si>
  <si>
    <t>KRDU 150129Z 34007KT 300V010 10SM TS BKN060CB BKN180 BKN250 28/21 A2997 RMK AO2 TSB28 OCNL LTGICCG SE TS SE MOV SE T02830206 $</t>
  </si>
  <si>
    <t>KRDU 150151Z 03012G20KT 10SM -TSRA FEW045 BKN065CB BKN110 BKN250 27/20 A2998 RMK AO2 RAB51 TSB28 SLP145 OCNL LTGICCG SE-S TS SE-S MOV SE P0000 T02670200 $</t>
  </si>
  <si>
    <t>KRDU 150236Z 08007KT 10SM FEW045 SCT065 BKN130 BKN250 24/20 A3001 RMK AO2 RAE00 TSE35 FRQ LTG DSNT E-S-SW P0000 T02440200 $</t>
  </si>
  <si>
    <t>KRDU 150251Z 07005KT 10SM FEW045 SCT065 BKN150 BKN250 24/20 A3002 RMK AO2 RAE00 TSE35 SLP159 FRQ LTG DSNT E-S-SW P0000 60000 T02390200 53025 $</t>
  </si>
  <si>
    <t>KRDU 150351Z 18005KT 10SM SCT048 SCT065 BKN140 BKN180 BKN250 24/21 A3002 RMK AO2 SLP159 FRQ LTG DSNT SE-S T02440211 $</t>
  </si>
  <si>
    <t>KRDU 150451Z 00000KT 10SM FEW047 FEW080 SCT110 SCT140 BKN190 BKN250 23/21 A3000 RMK AO2 SLP154 T02330211 403390189 $</t>
  </si>
  <si>
    <t>KRDU 150551Z 00000KT 10SM FEW060 SCT110 BKN180 BKN250 23/21 A2998 RMK AO2 SLP145 60000 T02330211 10300 20228 58014 $</t>
  </si>
  <si>
    <t>KRDU 150651Z 00000KT 10SM FEW060 FEW110 FEW160 BKN210 BKN250 22/21 A2996 RMK AO2 SLP139 T02220206 $</t>
  </si>
  <si>
    <t>KRDU 150724Z 23006KT 10SM FEW004 SCT210 BKN250 22/21 A2995 RMK AO2 T02170206 $</t>
  </si>
  <si>
    <t>KRDU 150736Z 23008KT 9SM BKN005 22/21 A2995 RMK AO2 T02170211 $</t>
  </si>
  <si>
    <t>KRDU 150751Z 25006KT 9SM BKN005 22/21 A2995 RMK AO2 SLP136 T02170211 $</t>
  </si>
  <si>
    <t>KRDU 150820Z 24004KT 8SM SCT006 SCT210 SCT250 22/21 A2995 RMK AO2 T02170211 $</t>
  </si>
  <si>
    <t>KRDU 150851Z 00000KT 9SM FEW005 SCT060 SCT140 SCT250 22/21 A2995 RMK AO2 SLP138 T02170206 55007 $</t>
  </si>
  <si>
    <t>KRDU 150951Z 00000KT 10SM FEW005 FEW075 FEW140 BKN250 22/21 A2996 RMK AO2 SLP140 T02170206 $</t>
  </si>
  <si>
    <t>KRDU 151051Z 02004KT 10SM R23R/3500VP6000FT FEW060 FEW075 FEW140 BKN250 22/21 A2997 RMK AO2 SLP144 T02220206 $</t>
  </si>
  <si>
    <t>KRDU 151151Z 06006KT 10SM FEW010 FEW070 FEW140 BKN250 23/21 A2998 RMK AO2 SLP145 T02330211 10233 20211 51007 $</t>
  </si>
  <si>
    <t>KRDU 151251Z 04005KT 10SM FEW015 FEW150 SCT250 24/21 A2999 RMK AO2 SLP150 T02440211 $</t>
  </si>
  <si>
    <t>KRDU 151351Z 00000KT 10SM SCT021 SCT150 SCT250 27/21 A3000 RMK AO2 SLP152 T02720211 $</t>
  </si>
  <si>
    <t>KRDU 151451Z 00000KT 10SM SCT027 SCT250 28/21 A2999 RMK AO2 SLP151 T02830206 50005 $</t>
  </si>
  <si>
    <t>KRDU 151551Z 00000KT 10SM SCT031 SCT250 29/21 A2999 RMK AO2 SLP149 T02890206 $</t>
  </si>
  <si>
    <t>KRDU 151651Z 09003KT 10SM SCT036 SCT250 30/20 A2997 RMK AO2 SLP143 T03000200 $</t>
  </si>
  <si>
    <t>KRDU 151751Z 12004KT 10SM SCT040 SCT250 31/21 A2996 RMK AO2 SLP139 T03060206 10317 20233 58012 $</t>
  </si>
  <si>
    <t>KRDU 151851Z VRB03KT 10SM SCT044TCU SCT250 32/21 A2993 RMK AO2 SLP128 TCU ALQDS T03220206 $</t>
  </si>
  <si>
    <t>KRDU 151951Z 06004KT 10SM SCT047TCU SCT250 32/20 A2991 RMK AO2 SLP122 TCU ALQDS T03170200 $</t>
  </si>
  <si>
    <t>KRDU 152051Z VRB05KT 10SM SCT055TCU SCT250 31/21 A2989 RMK AO2 SLP115 TCU ALQDS T03110206 56024 $</t>
  </si>
  <si>
    <t>KRDU 152151Z 16008KT 10SM SCT046TCU SCT250 31/22 A2988 RMK AO2 SLP113 CB DSNT SE TCU ALQDS T03110217 $</t>
  </si>
  <si>
    <t>KRDU 152221Z 17007KT 10SM TS SCT046CB SCT250 30/22 A2988 RMK AO2 TSB20 OCNL LTGICCG SW-W TS SW-W MOV SE T03000217 $</t>
  </si>
  <si>
    <t>KRDU 152251Z 21006KT 10SM TS SCT046CB BKN160 BKN250 29/22 A2989 RMK AO2 TSB20 SLP117 OCNL LTGICCG SW-W TS SW-W MOV STNRY T02890217 $</t>
  </si>
  <si>
    <t>KRDU 152351Z 16005KT 10SM TS SCT046CB BKN140 BKN250 29/22 A2989 RMK AO2 RAB2258E34 SLP117 OCNL LTGICCG SW TS SW MOV STNRY P0000 60000 T02940222 10328 20278 53002 $</t>
  </si>
  <si>
    <t>KRDU 160025Z 23007KT 10SM FEW046 SCT140 BKN250 27/23 A2990 RMK AO2 TSE24 CB DSNT NW T02720228 $</t>
  </si>
  <si>
    <t>KRDU 160051Z 26003KT 10SM FEW045 SCT140 SCT250 25/22 A2989 RMK AO2 TSE24 SLP116 CB DSNT NW T02500217 $</t>
  </si>
  <si>
    <t>KRDU 160151Z 00000KT 10SM FEW050 SCT150 SCT250 24/22 A2990 RMK AO2 SLP120 OCNL LTG DSNT NW-N T02440217 $</t>
  </si>
  <si>
    <t>KRDU 160251Z 23005KT 10SM FEW035 SCT150 SCT250 24/22 A2992 RMK AO2 SLP126 OCNL LTG DSNT NW-N T02390217 53009 $</t>
  </si>
  <si>
    <t>KRDU 160351Z 16005KT 10SM FEW045 FEW150 SCT250 24/22 A2992 RMK SLP126 OCNL LTG DSNT NW-N T02440222 $</t>
  </si>
  <si>
    <t>KRDU 160451Z 20006KT 10SM FEW045 FEW150 SCT250 24/21 A2992 RMK SLP127 FRQ LTG DSNT NW-N T02440211 $</t>
  </si>
  <si>
    <t>KRDU 160551Z 20004KT 10SM FEW045 FEW150 SCT250 23/21 A2990 RMK SLP120 OCNL LTG DSNT NW-N T02330211 10294 20233 58005 $</t>
  </si>
  <si>
    <t>KRDU 160651Z 00000KT 10SM FEW045 FEW150 SCT250 23/21 A2990 RMK SLP120 T02280211 $</t>
  </si>
  <si>
    <t>KRDU 160751Z 00000KT 10SM FEW037 SCT070 BKN250 22/21 A2990 RMK SLP118 T02220211 $</t>
  </si>
  <si>
    <t>KRDU 160851Z 00000KT 10SM FEW035 FEW060 SCT150 BKN250 22/21 A2988 RMK SLP114 T02170206 58006 $</t>
  </si>
  <si>
    <t>KRDU 160951Z 00000KT 10SM FEW025 FEW060 SCT150 BKN250 22/21 A2988 RMK SLP111 T02170206 $</t>
  </si>
  <si>
    <t>KRDU 161025Z 02003KT 9SM FEW006 FEW060 SCT150 BKN250 22/21 A2988 RMK T02220211</t>
  </si>
  <si>
    <t>KRDU 161051Z 05005KT 9SM SCT011 BKN060 BKN150 BKN250 23/22 A2989 RMK SLP115 T02280217</t>
  </si>
  <si>
    <t>KRDU 161136Z 10003KT 10SM BKN008 BKN140 BKN250 23/22 A2991 RMK AO2 T02330222</t>
  </si>
  <si>
    <t>KRDU 161151Z 08005KT 10SM BKN005 OVC140 23/22 A2991 RMK AO2 LTG DSNT W SLP123 T02330222 10239 20211 53009</t>
  </si>
  <si>
    <t>KRDU 161251Z VRB04KT 7SM OVC008 24/22 A2994 RMK AO2 LTG DSNT W SLP133 T02440217</t>
  </si>
  <si>
    <t>KRDU 161351Z 14004KT 8SM BKN010 OVC017 25/22 A2993 RMK AO2 LTG DSNT NW RAB20E29 SLP130 P0000 T02500222</t>
  </si>
  <si>
    <t>KRDU 161451Z 28004KT 9SM BKN011 OVC017 25/22 A2994 RMK AO2 SLP133 60000 T02500222 51009</t>
  </si>
  <si>
    <t>KRDU 161527Z VRB03KT 10SM SCT013 BKN020 BKN055 BKN250 27/23 A2994 RMK AO2 T02670228</t>
  </si>
  <si>
    <t>KRDU 161551Z VRB03KT 10SM SCT016 BKN021 BKN170 BKN250 27/22 A2993 RMK AO2 SLP130 T02720222</t>
  </si>
  <si>
    <t>KRDU 161651Z 00000KT 10SM SCT023CB BKN180 BKN250 28/22 A2992 RMK AO2 SLP125 CB S MOV STNRY T02830222</t>
  </si>
  <si>
    <t>KRDU 161722Z 05004KT 10SM TS SCT025CB BKN180 BKN250 29/22 A2991 RMK AO2 TSB22 OCNL LTGICCG S-SW TS S-SW MOV STNRY T02940222</t>
  </si>
  <si>
    <t>KRDU 161751Z 25003KT 8SM -TSRA SCT025CB BKN190 BKN250 28/23 A2990 RMK AO2 RAB50 TSB22 SLP119 OCNL LTGIC E-S TS E-S MOV NE P0000 60000 T02830228 10300 20233 58013</t>
  </si>
  <si>
    <t>KRDU 161830Z 25004KT 10SM SCT025TCU SCT190 BKN250 28/24 A2988 RMK AO2 RAE15 TSE29 TCU ALQDS P0004 T02780239</t>
  </si>
  <si>
    <t>KRDU 161851Z 00000KT 10SM SCT025TCU SCT200 BKN250 30/22 A2988 RMK AO2 RAE15 TSE29 SLP111 TCU ALQDS P0004 T03000222 $</t>
  </si>
  <si>
    <t>KRDU 161951Z 23004KT 10SM SCT035TCU SCT200 BKN250 31/22 A2986 RMK AO2 SLP105 TCU ALQDS T03110222 $</t>
  </si>
  <si>
    <t>KRDU 162051Z 29003KT 10SM SCT040TCU SCT200 BKN250 31/22 A2984 RMK AO2 SLP099 CB DSNT NE AND SW TCU E-SE AND DSNT S 60004 T03060217 56020 $</t>
  </si>
  <si>
    <t>KRDU 162151Z 00000KT 10SM SCT050TCU SCT200 BKN250 30/23 A2983 RMK AO2 SLP095 CB DSNT ALQDS TCU ALQDS T03000228 $</t>
  </si>
  <si>
    <t>KRDU 162215Z 15006KT 10SM TS SCT055CB BKN080 BKN250 29/23 A2984 RMK AO2 TSB14 OCNL LTGICCG S-SW TS S-SW MOV NE T02890228 $</t>
  </si>
  <si>
    <t>KRDU 162251Z 25009KT 3SM R23R/5000VP6000FT +TSRA BR BKN040CB BKN080 BKN250 26/23 A2985 RMK AO2 RAB36 TSB14 SLP102 OCNL LTGICCG OHD-S-W TS OHD-S-W MOV NE P0001 T02610233 $</t>
  </si>
  <si>
    <t>KRDU 162307Z 27007KT 1 1/2SM R23R/6000VP6000FT +TSRA BR FEW014 BKN040CB OVC110 23/22 A2987 RMK AO2 FRQ LTGICCG ALQDS TS ALQDS MOV NE P0013 T02330222 $</t>
  </si>
  <si>
    <t>KRDU 162318Z 35013G21KT 1 1/2SM R23R/2000V5500FT +TSRA BR SCT014 BKN026CB OVC110 23/22 A2987 RMK AO2 FRQ LTGICCG ALQDS TS ALQDS MOV NE P0044 T02280217 $</t>
  </si>
  <si>
    <t>KRDU 162331Z 03006G16KT 1 1/2SM -TSRA BR SCT014 BKN036CB OVC110 23/22 A2987 RMK AO2 SFC VIS 4 FRQ LTGICCG N AND S TS N AND S MOV NE P0071 T02280217 $</t>
  </si>
  <si>
    <t>KRDU 162351Z 12007KT 4SM TSRA BR FEW012 BKN037CB OVC120 23/21 A2987 RMK AO2 SLP110 FRQ LTGICCG N-E-S TS N-E-S MOV NE P0084 60089 T02280211 10317 20222 53009 $</t>
  </si>
  <si>
    <t>KRDU 170041Z 16010KT 2SM R23R/4500VP6000FT +TSRA BR FEW017 BKN037CB OVC120 22/21 A2992 RMK AO2 OCNL LTGICCG ALQDS TS ALQDS MOV NE P0014 T02220211 $</t>
  </si>
  <si>
    <t>KRDU 170051Z 15011KT 1 1/2SM R23R/5000VP6000FT +TSRA BR SCT020 BKN037CB OVC120 22/21 A2992 RMK AO2 SFC VIS 2 SLP128 OCNL LTGICCG ALQDS TS ALQDS MOV NE P0045 T02170211 $</t>
  </si>
  <si>
    <t>KRDU 170103Z 19012G25KT 1 1/2SM R23R/5000VP6000FT +TSRA BR BKN024 BKN041CB OVC120 22/21 A2991 RMK AO2 OCNL LTGICCG ALQDS TS ALQDS MOV NE P0028 T02220206 $</t>
  </si>
  <si>
    <t>KRDU 170128Z 18005KT 1 1/2SM TSRA BR SCT022 BKN041CB OVC090 22/21 A2991 RMK AO2 SFC VIS 3 OCNL LTGICCG ALQDS TS ALQDS MOV NE P0060 T02220211 $</t>
  </si>
  <si>
    <t>KRDU 170151Z 21007KT 3SM TSRA BR FEW022 SCT055CB OVC090 22/21 A2992 RMK AO2 SFC VIS 5 SLP128 OCNL LTGICCG ALQDS TS ALQDS MOV NE P0068 T02220211 $</t>
  </si>
  <si>
    <t>KRDU 170216Z 00000KT 3SM RA BR FEW022 SCT055 OVC090 22/21 A2992 RMK TSE15 FRQ LTG DSNT NW-NE P0006 T02220211</t>
  </si>
  <si>
    <t>KRDU 170251Z 13004KT 3SM RA BR FEW022 SCT055 OVC085 22/22 A2991 RMK AO2 TSE15 SLP124 OCNL LTG DSNT NW-NE P0021 60134 T02220217 50014 $</t>
  </si>
  <si>
    <t>KRDU 170351Z 12004KT 3SM -RA OVC120 22/22 A2991 RMK AO2 SFC VIS 7 SLP122 P0007 T02220217 $</t>
  </si>
  <si>
    <t>KRDU 170451Z 15003KT 10SM SCT025 BKN039 BKN150 22/22 A2990 RMK AO2 RAE0354 SLP120 P0000 T02220222 403170211 $</t>
  </si>
  <si>
    <t>KRDU 170551Z 00000KT 10SM FEW004 SCT022 BKN027 BKN210 22/22 A2991 RMK AO2 SLP122 60141 T02220217 10233 20217 55002 $</t>
  </si>
  <si>
    <t>KRDU 170651Z 16003KT 10SM FEW007 SCT042 BKN230 22/22 A2990 RMK AO2 SLP119 T02220217 $</t>
  </si>
  <si>
    <t>KRDU 170751Z 00000KT 10SM FEW006 FEW028 SCT038 BKN230 22/22 A2989 RMK AO2 SLP116 T02220217 $</t>
  </si>
  <si>
    <t>KRDU 170851Z 16004KT 10SM OVC006 23/22 A2988 RMK AO2 SLP112 T02280222 58009 $</t>
  </si>
  <si>
    <t>KRDU 170951Z 19006KT 10SM OVC006 23/22 A2989 RMK AO2 SLP114 T02280222 $</t>
  </si>
  <si>
    <t>KRDU 171051Z 20004KT 10SM BKN008 BKN200 23/22 A2991 RMK AO2 SLP123 T02330222 $</t>
  </si>
  <si>
    <t>KRDU 171151Z 21006KT 10SM OVC008 23/22 A2993 RMK AO2 SLP130 70230 T02330222 10233 20222 53016</t>
  </si>
  <si>
    <t>KRDU 171251Z 20005KT 10SM OVC008 24/23 A2993 RMK AO2 SLP131 T02390228</t>
  </si>
  <si>
    <t>KRDU 171351Z 18008KT 10SM BKN008 BKN020 BKN050 26/23 A2993 RMK AO2 SLP129 T02560233</t>
  </si>
  <si>
    <t>KRDU 171451Z 19006KT 10SM BKN013 BKN028 BKN060 26/23 A2993 RMK AO2 SLP131 T02610228 52001</t>
  </si>
  <si>
    <t>KRDU 171551Z 19004KT 10SM SCT013 BKN021 BKN075 27/24 A2993 RMK AO2 RAB1458E16 SLP131 P0000 T02670239</t>
  </si>
  <si>
    <t>KRDU 171651Z 21008KT 10SM FEW018 BKN023 BKN080 29/24 A2991 RMK AO2 LTG DSNT S SLP123 T02940239 $</t>
  </si>
  <si>
    <t>KRDU 171751Z 28009KT 10SM BKN028TCU BKN075 27/23 A2989 RMK AO2 LTG DSNT ALQDS SLP118 TCU ALQDS 60000 T02720233 10300 20233 58013 $</t>
  </si>
  <si>
    <t>KRDU 171756Z 28012G18KT 10SM -TSRA BKN028TCU BKN075 25/22 A2989 RMK AO2 LTG DSNT ALQDS RAB55 TSB56 TCU ALQDS P0000 T02500222 $</t>
  </si>
  <si>
    <t>KRDU 171819Z 17012KT 1 1/4SM R23R/5000VP6000FT -TSRA BR SCT028CB BKN070 BKN100 24/23 A2992 RMK AO2 SFC VIS 2 RAB1755 TSB1756 OCNL LTGICCG NE TS NE MOV NE P0009 T02390228 $</t>
  </si>
  <si>
    <t>KRDU 171842Z 18008KT 7SM -TSRA BR SCT045CB BKN095 BKN110 24/22 A2991 RMK AO2 WSHFT 1811 RAB1755 TSB1756 FRQ LTGICCG E-SE-S TS E-SE-S MOV NE P0020 T02390222 $</t>
  </si>
  <si>
    <t>KRDU 171851Z 17008KT 7SM -TSRA SCT047CB BKN095 BKN120 23/22 A2990 RMK AO2 WSHFT 1811 RAB1755 TSB1756 SLP121 FRQ LTGICCG E-SE TS E-SE MOV NE P0021 T02330222 $</t>
  </si>
  <si>
    <t>KRDU 171913Z 15008KT 10SM SCT048 BKN090 BKN110 23/22 A2992 RMK AO2 RAE13 TSE12 OCNL LTG DSNT NE P0000 T02330222 $</t>
  </si>
  <si>
    <t>KRDU 171951Z VRB03KT 10SM SCT040 BKN095 BKN110 24/23 A2989 RMK AO2 LTG DSNT NE AND S AND SW RAE13 TSE12 SLP118 P0000 T02440228 $</t>
  </si>
  <si>
    <t>KRDU 172051Z 13006KT 10SM SCT090 BKN100 BKN140 28/24 A2989 RMK AO2 SLP116 60021 T02780239 58002 $</t>
  </si>
  <si>
    <t>KRDU 172151Z 15007KT 10SM BKN095 BKN110 27/23 A2989 RMK AO2 SLP118 T02720228 $</t>
  </si>
  <si>
    <t>KRDU 172251Z 15004KT 10SM SCT075 BKN140 OVC250 27/23 A2989 RMK AO2 SLP116 T02720228 $</t>
  </si>
  <si>
    <t>KRDU 172351Z 16003KT 10SM FEW050 BKN110 BKN250 27/23 A2990 RMK AO2 LTG DSNT SW SLP120 60021 T02670228 10283 20233 53003 $</t>
  </si>
  <si>
    <t>KRDU 180051Z 17005KT 10SM FEW050 SCT120 BKN250 26/23 A2992 RMK AO2 SLP126 T02560228 $</t>
  </si>
  <si>
    <t>KRDU 180151Z 20007KT 10SM SCT055 BKN120 BKN250 25/23 A2994 RMK AO2 SLP132 T02500228 $</t>
  </si>
  <si>
    <t>KRDU 180251Z 18005KT 10SM FEW055 BKN170 BKN200 24/22 A2993 RMK AO2 SLP131 T02440222 50012 $</t>
  </si>
  <si>
    <t>KRDU 180351Z 20005KT 10SM FEW060 BKN250 24/22 A2993 RMK AO2 SLP130 T02390222 $</t>
  </si>
  <si>
    <t>KRDU 180451Z 17003KT 10SM FEW090 SCT250 24/22 A2992 RMK AO2 SLP126 T02390222 403000222 $</t>
  </si>
  <si>
    <t>KRDU 180551Z 18004KT 10SM FEW090 SCT250 23/22 A2992 RMK AO2 SLP126 T02330222 10267 20233 56005 $</t>
  </si>
  <si>
    <t>KRDU 180651Z 20006KT 10SM SCT020 SCT250 24/23 A2991 RMK AO2 SLP124 T02390228 $</t>
  </si>
  <si>
    <t>KRDU 180751Z 22007KT 10SM BKN008 24/23 A2991 RMK AO2 SLP124 T02390228 $</t>
  </si>
  <si>
    <t>KRDU 180851Z 22006KT 10SM OVC008 24/23 A2992 RMK AO2 SLP125 T02390228 55000 $</t>
  </si>
  <si>
    <t>KRDU 180951Z 21007KT 10SM OVC008 24/23 A2995 RMK AO2 SLP136 T02390228 $</t>
  </si>
  <si>
    <t>KRDU 181014Z 22007KT 10SM OVC013 24/23 A2996 RMK AO2 T02390228 $</t>
  </si>
  <si>
    <t>KRDU 181051Z 22006KT 10SM OVC013 24/23 A2996 RMK AO2 SLP142 T02390228 $</t>
  </si>
  <si>
    <t>KRDU 181151Z 23008KT 10SM BKN011 OVC017 24/23 A2998 RMK AO2 SLP148 70021 T02440228 10244 20233 51021 $</t>
  </si>
  <si>
    <t>KRDU 181251Z 23009KT 10SM BKN013 OVC021 25/23 A2999 RMK AO2 SLP150 T02500228 $</t>
  </si>
  <si>
    <t>KRDU 181351Z 23011KT 10SM BKN014 OVC020 26/23 A2998 RMK AO2 SLP148 T02560228 $</t>
  </si>
  <si>
    <t>KRDU 181451Z 22008KT 10SM OVC019 27/23 A2998 RMK AO2 SLP147 T02720228 51001 $</t>
  </si>
  <si>
    <t>KRDU 181551Z 19007KT 10SM BKN020 BKN110 28/23 A2998 RMK AO2 SLP146 T02830228 $</t>
  </si>
  <si>
    <t>KRDU 181651Z 22008KT 180V240 10SM BKN025 BKN120 30/23 A2997 RMK AO2 SLP142 T03000233 $</t>
  </si>
  <si>
    <t>KRDU 181751Z 22008KT 10SM BKN031 31/23 A2996 RMK AO2 SLP139 T03060233 10311 20244 58008 $</t>
  </si>
  <si>
    <t>KRDU 181851Z 22010KT 10SM BKN035 32/23 A2993 RMK AO2 SLP131 T03220233 $</t>
  </si>
  <si>
    <t>KRDU 181951Z 20010KT 10SM SCT040 BKN080 BKN100 32/22 A2992 RMK AO2 LTG DSNT SW AND W SLP125 T03220222 $</t>
  </si>
  <si>
    <t>KRDU 182046Z 19009KT 10SM TS BKN040CB BKN060 BKN100 31/22 A2991 RMK AO2 TSB45 OCNL LTGICCG SW-W TS SW-W MOV NE $</t>
  </si>
  <si>
    <t>KRDU 182051Z 21008KT 10SM TS BKN040CB BKN075 BKN110 30/22 A2992 RMK AO2 TSB45 SLP125 OCNL LTGICCG SW-W TS SW-W MOV NE T03000222 55005 $</t>
  </si>
  <si>
    <t>KRDU 182124Z 24006KT 9SM -RA BKN040 BKN085 BKN120 24/23 A2992 RMK AO2 PK WND 23035/2104 LTG DSNT NE-S RAB2059 TSE23 CB DSNT SE P0017 T02390228 $</t>
  </si>
  <si>
    <t>KRDU 182151Z 17004KT 10SM FEW055 SCT120 BKN220 26/24 A2991 RMK AO2 PK WND 23035/2104 LTG DSNT N-SE RAB2059E26 TSE23 SLP124 CB DSNT NE-SE P0017 T02560239 $</t>
  </si>
  <si>
    <t>KRDU 182251Z 15006KT 10SM FEW050 SCT120 BKN250 28/23 A2991 RMK AO2 SLP122 T02780228 $</t>
  </si>
  <si>
    <t>KRDU 182351Z 15007KT 10SM FEW055 SCT250 27/23 A2991 RMK AO2 SLP123 60017 T02720228 10328 20239 55002 $</t>
  </si>
  <si>
    <t>KRDU 190051Z 18007KT 10SM SCT250 27/22 A2992 RMK AO2 SLP126 T02670222 $</t>
  </si>
  <si>
    <t>KRDU 190151Z 19009KT 10SM SCT250 27/23 A2995 RMK AO2 SLP137 T02670228 $</t>
  </si>
  <si>
    <t>KRDU 190251Z 19015G19KT 10SM SCT250 27/22 A2997 RMK AO2 SLP141 T02670222 53018 $</t>
  </si>
  <si>
    <t>KRDU 190551Z 21009KT 10SM FEW020 FEW035 FEW075 BKN150 BKN250 25/21 A2999 RMK AO2 SLP149 FRQ LTG DSNT W-N T02500211 10272 20244 51007 $</t>
  </si>
  <si>
    <t>KRDU 190651Z 23007KT 10SM FEW020 FEW090 SCT150 BKN250 24/22 A2998 RMK AO2 SLP147 OCNL LTG DSNT W-NW T02390217 $</t>
  </si>
  <si>
    <t>KRDU 190751Z 20009KT 10SM FEW020 FEW090 SCT150 BKN250 24/22 A2997 RMK AO2 SLP142 OCNL LTG DSNT W-NW T02390217 $</t>
  </si>
  <si>
    <t>KRDU 190851Z 21007KT 10SM FEW008 FEW070 FEW150 BKN250 24/22 A2996 RMK AO2 SLP140 T02390222 58008 $</t>
  </si>
  <si>
    <t>KRDU 190927Z 21009KT 10SM FEW008 BKN019 BKN250 24/22 A2997 RMK AO2 T02390222 $</t>
  </si>
  <si>
    <t>KRDU 190951Z 20009KT 10SM FEW008 BKN015 BKN150 BKN250 24/22 A2996 RMK AO2 SLP142 BKN015 V SCT T02440222 $</t>
  </si>
  <si>
    <t>KRDU 191051Z 22010KT 10SM FEW006 BKN014 BKN150 BKN250 24/23 A2997 RMK AO2 SLP144 T02440228</t>
  </si>
  <si>
    <t>KRDU 191151Z 21010KT 10SM BKN015 BKN150 BKN250 26/23 A2997 RMK AO2 SLP144 CIG 013V017 70017 T02560228 10256 20239 53004</t>
  </si>
  <si>
    <t>KRDU 191251Z 22011KT 10SM BKN016 BKN250 26/23 A2999 RMK AO2 SLP149 T02610228</t>
  </si>
  <si>
    <t>KRDU 191351Z 22014KT 10SM BKN018 28/23 A2999 RMK AO2 SLP148 T02780233</t>
  </si>
  <si>
    <t>KRDU 191451Z 22011KT 10SM SCT022 SCT250 29/24 A2998 RMK AO2 SLP148 T02940239 50003</t>
  </si>
  <si>
    <t>KRDU 191551Z 22011KT 10SM SCT027 SCT250 30/23 A2999 RMK AO2 SLP148 T03000233</t>
  </si>
  <si>
    <t>KRDU 191651Z 22015G20KT 10SM SCT030 SCT250 31/23 A2997 RMK AO2 SLP143 T03060233</t>
  </si>
  <si>
    <t>KRDU 191751Z 22012G21KT 10SM SCT035TCU SCT250 32/24 A2994 RMK AO2 SLP134 TCU SE-S T03170239 10317 20256 58014</t>
  </si>
  <si>
    <t>KRDU 191851Z 20011KT 10SM SCT040TCU SCT250 32/23 A2992 RMK AO2 LTG DSNT S SLP127 TCU ALQDS CB DSNT SE-S T03220228</t>
  </si>
  <si>
    <t>KRDU 191943Z 19012G18KT 10SM TS SCT040CB SCT250 33/24 A2990 RMK AO2 TSB43 CB DSNT NE-SE-S TCU ALQDS T03280239</t>
  </si>
  <si>
    <t>KRDU 191951Z 20017G22KT 10SM TS BKN040CB BKN250 31/23 A2991 RMK AO2 TSB43 SLP122 OCNL LTGICCG NE-E AND DSNT SE-S TS NE-E MOV NE T03110228</t>
  </si>
  <si>
    <t>KRDU 192008Z 18015G22KT 10SM BKN040TCU BKN250 31/23 A2991 RMK AO2 TSE07 CB DSNT NE-SE-SW TCU ALQDS T03110228</t>
  </si>
  <si>
    <t>KRDU 192033Z 18014G24KT 10SM TS BKN040CB BKN110 BKN250 28/22 A2992 RMK AO2 PK WND 17027/2020 TSE07B32 OCNL LTGICCG NW TS NW MOV NE T02830217</t>
  </si>
  <si>
    <t>KRDU 192051Z 17019G25KT 10SM TS FEW015 SCT040CB BKN110 BKN250 28/22 A2993 RMK AO2 PK WND 17027/2020 TSE07B32 SLP129 OCNL LTGICCG SW-NW-N TS SW-NW-N MOV NE T02830217 55005</t>
  </si>
  <si>
    <t>KRDU 192107Z 25009G22KT 6SM R23R/5500VP6000FT -TSRA BR FEW020 SCT040CB BKN110 BKN250 25/23 A2994 RMK AO2 WSHFT 2052 RAB2056 OCNL LTGICCG SW-NW-N TS SW-NW-N MOV NE P0002 T02500233</t>
  </si>
  <si>
    <t>KRDU 192136Z 22011KT 10SM -RA FEW013 SCT030 BKN075 BKN250 27/23 A2992 RMK AO2 WSHFT 2052 RAB2056 TSE33 CB DSNT NE AND S AND NW P0006 T02670233</t>
  </si>
  <si>
    <t>KRDU 192151Z 21009KT 10SM FEW013 SCT030 SCT075 BKN190 BKN250 27/23 A2991 RMK AO2 WSHFT 2052 RAB2056E50 TSE33 SLP121 CB DSNT SW AND NW P0006 T02720233</t>
  </si>
  <si>
    <t>KRDU 192251Z 20010KT 10SM FEW030 SCT075 SCT190 BKN250 27/23 A2991 RMK AO2 SLP122 CB DSNT SW-NW-N T02720228</t>
  </si>
  <si>
    <t>KRDU 192351Z 22013G20KT 10SM SCT022 BKN050 BKN150 BKN250 27/23 A2995 RMK AO2 SLP137 CB DSNT SW-NW-N 60006 T02670228 10333 20244 53008</t>
  </si>
  <si>
    <t>KRDU 200051Z 22012KT 10SM SCT022 SCT080 BKN120 BKN250 25/24 A2995 RMK AO2 RAB01E48 SLP138 FRQ LTG DSNT NW-N P0001 T02500239</t>
  </si>
  <si>
    <t>KRDU 200151Z 24009KT 10SM -RA FEW015 SCT090 BKN140 BKN250 24/22 A2998 RMK AO2 RAB24 SLP146 FRQ LTG DSNT NW-N P0000 T02390222</t>
  </si>
  <si>
    <t>KRDU 200251Z 32004KT 10SM SCT010 BKN021 BKN080 BKN140 BKN250 23/22 A3002 RMK AO2 RAE15 SLP159 FRQ LTG DSNT N P0000 60001 T02330222 53022</t>
  </si>
  <si>
    <t>KRDU 200306Z 00000KT 10SM BKN010 BKN021 BKN080 BKN140 OVC250 23/22 A3002 RMK AO2 FRQ LTG DSNT N-NE T02330222</t>
  </si>
  <si>
    <t>KRDU 200351Z 32005KT 10SM BKN010 OVC020 24/22 A3003 RMK AO2 SLP165 OCNL LTG DSNT NW-NE T02390222</t>
  </si>
  <si>
    <t>KRDU 200429Z 35007KT 310V030 10SM -TSRA BKN012CB OVC020 22/20 A3004 RMK AO2 LTG DSNT NW-NE RAB29 TSB29 OCNL LTG DSNT NW-NE P0000 T02170200</t>
  </si>
  <si>
    <t>KRDU 200451Z VRB03KT 10SM -RA SCT010 OVC022 21/20 A3003 RMK AO2 RAB29 TSB29E48 SLP163 OCNL LTG DSNT NW-N P0001 T02110200 403330211</t>
  </si>
  <si>
    <t>KRDU 200519Z 00000KT 10SM -RA FEW007 OVC022 21/21 A3004 RMK AO2 OCNL LTG DSNT NE P0001 T02110206</t>
  </si>
  <si>
    <t>KRDU 200551Z VRB04KT 7SM -RA FEW007 OVC025 21/20 A3004 RMK AO2 SLP165 OCNL LTG DSNT SW-W P0005 60007 T02060200 10267 20206 51006</t>
  </si>
  <si>
    <t>KRDU 200600Z VRB06KT 10SM -TSRA FEW007 OVC025CB 21/20 A3004 RMK AO2 TSE0557B00 OCNL LTGICCCCG SW-NW TS SW-NW MOV NE P0001 T02060200</t>
  </si>
  <si>
    <t>KRDU 200607Z 00000KT 1 1/2SM R23R/5500VP6000FT +TSRA BR FEW007 OVC025CB 20/20 A3005 RMK AO2 TSE0557B00 FRQ LTGICCCCG OHD-SW-NW TS OHD-SW-NW MOV NE P0009 T02000200</t>
  </si>
  <si>
    <t>KRDU 200640Z 31004KT 3SM -RA BR SCT004 BKN016 OVC032 19/19 A3005 RMK AO2 TSE0557B00E40 OCNL LTG DSNT NW-N P0043 T01940189</t>
  </si>
  <si>
    <t>KRDU 200651Z 28004KT 3SM RA BR SCT004 BKN016 OVC032 19/19 A3005 RMK AO2 TSE0557B00E40 SLP171 OCNL LTG DSNT N-NE P0050 T01940189</t>
  </si>
  <si>
    <t>KRDU 200711Z 00000KT 7SM -RA FEW008 BKN045 OVC070 19/19 A3003 RMK AO2 P0005 T01940194</t>
  </si>
  <si>
    <t>KRDU 200751Z 00000KT 10SM FEW006 BKN039 OVC070 20/19 A3004 RMK AO2 RAE43 SLP168 P0008 T02000194</t>
  </si>
  <si>
    <t>KRDU 200851Z 23003KT 10SM -RA BKN045 OVC075 20/19 A3003 RMK AO2 RAB13 SLP165 OCNL LTG DSNT SE P0001 60059 T02000194 58001</t>
  </si>
  <si>
    <t>KRDU 200951Z 00000KT 10SM BKN060 BKN080 OVC250 20/19 A3002 RMK AO2 LTG DSNT SE RAE23 SLP162 P0001 T02000194</t>
  </si>
  <si>
    <t>KRDU 201009Z 00000KT 10SM FEW005 BKN060 BKN090 OVC250 20/19 A3004 RMK AO2 T02000194</t>
  </si>
  <si>
    <t>KRDU 201051Z 27003KT 10SM FEW003 BKN060 BKN090 OVC250 20/19 A3005 RMK AO2 SLP171 T02000194</t>
  </si>
  <si>
    <t>KRDU 201151Z 00000KT 10SM FEW002 SCT060 BKN080 OVC250 21/20 A3007 RMK AO2 SLP177 60060 70073 T02060200 10206 20194 53012</t>
  </si>
  <si>
    <t>KRDU 201251Z 26003KT 10SM FEW007 SCT085 BKN160 OVC250 22/21 A3008 RMK AO2 SLP182 T02220206</t>
  </si>
  <si>
    <t>KRDU 201351Z 24003KT 10SM FEW009 SCT085 BKN160 OVC250 23/21 A3009 RMK AO2 SLP185 T02280206</t>
  </si>
  <si>
    <t>KRDU 201451Z 23004KT 10SM FEW011 FEW085 BKN180 OVC250 24/21 A3009 RMK AO2 SLP186 T02440211 51008</t>
  </si>
  <si>
    <t>KRDU 201551Z 24003KT 10SM FEW015 FEW085 SCT150 BKN190 OVC250 26/22 A3010 RMK AO2 SLP187 T02610217</t>
  </si>
  <si>
    <t>KRDU 201651Z 25005KT 10SM FEW024 SCT150 BKN200 OVC250 27/21 A3009 RMK AO2 SLP186 T02670206</t>
  </si>
  <si>
    <t>KRDU 201751Z 22007KT 10SM SCT025 SCT200 OVC250 27/21 A3009 RMK AO2 SLP183 T02720211 10272 20206 58002</t>
  </si>
  <si>
    <t>KRDU 201851Z 21005KT 10SM FEW027 SCT080 BKN120 OVC250 28/21 A3008 RMK AO2 SLP180 T02780211</t>
  </si>
  <si>
    <t>KRDU 201951Z 21006KT 10SM FEW024 SCT090 BKN150 OVC250 27/22 A3007 RMK AO2 SLP177 T02670217</t>
  </si>
  <si>
    <t>KRDU 202051Z 20005KT 10SM FEW024 BKN080 BKN150 OVC250 26/21 A3006 RMK AO2 SLP174 T02560211 56008</t>
  </si>
  <si>
    <t>KRDU 202151Z 17005KT 10SM FEW024 BKN075 BKN120 OVC250 24/21 A3006 RMK AO2 SLP176 T02440206</t>
  </si>
  <si>
    <t>KRDU 202251Z 19005KT 10SM FEW024 BKN070 BKN095 OVC250 23/21 A3008 RMK AO2 SLP182 T02330206 $</t>
  </si>
  <si>
    <t>KRDU 202351Z VRB05KT 10SM -RA FEW027 BKN070 OVC095 23/20 A3009 RMK AO2 RAB45 SLP185 P0000 60000 T02280200 10278 20228 53009 $</t>
  </si>
  <si>
    <t>KRDU 210051Z 22008KT 10SM FEW027 BKN060 BKN095 OVC250 23/19 A3010 RMK AO2 RAE35 SLP188 P0000 T02280194 $</t>
  </si>
  <si>
    <t>KRDU 210151Z 24005KT 6SM -RA BR FEW027 BKN048 OVC095 21/20 A3011 RMK AO2 RAB0057 SLP192 P0006 T02060200 $</t>
  </si>
  <si>
    <t>KRDU 210251Z 17005KT 10SM -DZ FEW027 BKN070 OVC110 21/20 A3010 RMK AO2 RAE42DZB42 SLP188 P0001 60007 T02060200 50004 $</t>
  </si>
  <si>
    <t>KRDU 210351Z 00000KT 6SM -RA BR FEW010 BKN050 OVC100 21/20 A3010 RMK AO2 DZE16RAB36 SLP187 P0001 T02060200 $</t>
  </si>
  <si>
    <t>KRDU 210413Z 24003KT 10SM -RA FEW003 BKN037 OVC100 21/20 A3010 RMK AO2 P0000 T02060200 $</t>
  </si>
  <si>
    <t>KRDU 210432Z 00000KT 10SM FEW003 BKN014 OVC060 21/20 A3009 RMK AO2 RAE31 P0000 T02060200 $</t>
  </si>
  <si>
    <t>KRDU 210444Z 25003KT 10SM BKN004 BKN014 OVC060 21/21 A3009 RMK AO2 RAE31 P0000 T02060206 $</t>
  </si>
  <si>
    <t>KRDU 210451Z 24003KT 10SM FEW003 BKN006 OVC060 21/21 A3009 RMK AO2 RAE31 SLP184 P0000 T02110206 402780194 $</t>
  </si>
  <si>
    <t>KRDU 210551Z 23003KT 10SM BKN005 BKN035 OVC060 21/21 A3007 RMK AO2 RAB00E48 SLP177 P0000 60008 T02110206 10228 20206 58011 $</t>
  </si>
  <si>
    <t>KRDU 210607Z 29004KT 7SM BKN003 BKN035 OVC060 21/21 A3006 RMK AO2 T02060206 $</t>
  </si>
  <si>
    <t>KRDU 210614Z VRB03KT 2SM BKN003 BKN035 OVC060 21/21 A3006 RMK AO2 SFC VIS 7 RAB09E10 P0000 T02110206 $</t>
  </si>
  <si>
    <t>KRDU 210651Z 22005KT 2SM -RA BR BKN005 BKN015 OVC035 22/21 A3006 RMK AO2 SFC VIS 4 RAB09E10B17 SLP173 P0003 T02170211 $</t>
  </si>
  <si>
    <t>KRDU 210751Z 00000KT 2SM -RA BR FEW004 SCT012 OVC210 19/18 A3007 RMK AO2 SFC VIS 5 SLP178 P0003 T01940183 $</t>
  </si>
  <si>
    <t>KRDU 210803Z 00000KT 2SM -RA FEW004 BKN022 OVC060 19/18 A3007 RMK AO2 SFC VIS 10 P0000 T01940183 $</t>
  </si>
  <si>
    <t>KRDU 210817Z 00000KT 2SM -RA FEW004 BKN070 OVC110 19/18 A3007 RMK AO2 SFC VIS 10 P0000 T01890183 $</t>
  </si>
  <si>
    <t>KRDU 210851Z 25003KT 2SM -RA FEW004 BKN050 OVC110 19/18 A3008 RMK AO2 SFC VIS 7 SLP181 P0000 60006 T01940183 53004 $</t>
  </si>
  <si>
    <t>KRDU 210856Z 29003KT 7SM -RA FEW004 BKN050 OVC110 19/19 A3008 RMK AO2 P0001 T01940189 $</t>
  </si>
  <si>
    <t>KRDU 210921Z 00000KT 4SM RA BR FEW004 BKN025 OVC050 19/19 A3009 RMK AO2 P0007 T01940189 $</t>
  </si>
  <si>
    <t>KRDU 210951Z 19004KT 6SM -RA BR FEW004 BKN070 OVC100 19/19 A3009 RMK AO2 SLP186 P0009 T01940189 $</t>
  </si>
  <si>
    <t>KRDU 211033Z 22008KT 6SM BR FEW004 BKN012 OVC070 20/19 A3010 RMK AO2 RAE20 P0001 T02000189</t>
  </si>
  <si>
    <t>KRDU 211051Z 23004KT 4SM RA BR SCT008 BKN017 OVC070 20/19 A3010 RMK AO2 RAE20B34 SLP189 P0002 T02000194</t>
  </si>
  <si>
    <t>KRDU 211112Z 23007KT 6SM -RA BR BKN005 BKN018 OVC070 20/19 A3011 RMK AO2 P0000 T02000194</t>
  </si>
  <si>
    <t>KRDU 211151Z 22008KT 10SM SCT005 OVC075 21/20 A3010 RMK AO2 RAE50 SLP190 P0002 60019 70027 T02060200 10217 20189 51007</t>
  </si>
  <si>
    <t>KRDU 211251Z 21005KT 10SM FEW005 BKN070 OVC095 22/21 A3011 RMK AO2 RAB01E17 SLP192 P0000 T02170206</t>
  </si>
  <si>
    <t>KRDU 211314Z 25005KT 7SM -RA BKN007 OVC075 22/21 A3011 RMK AO2 RAB13 P0000 T02170206</t>
  </si>
  <si>
    <t>KRDU 211351Z 25005KT 10SM BKN007 BKN075 BKN095 OVC130 22/21 A3012 RMK AO2 RAB13E38 SLP196 P0001 T02220211</t>
  </si>
  <si>
    <t>KRDU 211424Z 24010KT 10SM BKN010 BKN090 BKN110 OVC130 23/21 A3013 RMK AO2 T02280206</t>
  </si>
  <si>
    <t>KRDU 211451Z 24009KT 10SM BKN010 BKN110 BKN140 OVC250 23/21 A3012 RMK AO2 SLP197 60001 T02330211 51007</t>
  </si>
  <si>
    <t>KRDU 211551Z 23011KT 10SM BKN013 BKN085 BKN140 OVC250 26/22 A3012 RMK AO2 SLP193 T02560217</t>
  </si>
  <si>
    <t>KRDU 211608Z 23009KT 10SM BKN015 BKN085 OVC250 26/22 A3011 RMK AO2 T02560217</t>
  </si>
  <si>
    <t>KRDU 211651Z 25006KT 10SM SCT017 BKN080 BKN100 BKN250 26/22 A3010 RMK AO2 SLP189 SCT V BKN T02560217</t>
  </si>
  <si>
    <t>KRDU 211751Z 25008KT 10SM SCT021 BKN095 BKN250 28/22 A3008 RMK AO2 SLP181 60001 T02780222 10278 20206 58015</t>
  </si>
  <si>
    <t>KRDU 211851Z 24006KT 10SM SCT026 SCT095 BKN250 28/22 A3006 RMK AO2 SLP175 T02830222</t>
  </si>
  <si>
    <t>KRDU 211951Z 23007KT 10SM SCT030 SCT095 BKN250 29/22 A3005 RMK AO2 SLP171 T02890217</t>
  </si>
  <si>
    <t>KRDU 212051Z 25008KT 10SM SCT033 BKN120 BKN250 28/22 A3005 RMK AO2 SLP171 T02780217 56010</t>
  </si>
  <si>
    <t>KRDU 212151Z 25005KT 10SM SCT036 BKN120 BKN250 28/21 A3004 RMK AO2 SLP169 T02830211</t>
  </si>
  <si>
    <t>KRDU 212251Z 25005KT 10SM FEW036 SCT090 BKN110 BKN250 27/21 A3005 RMK AO2 SLP172 T02720211</t>
  </si>
  <si>
    <t>KRDU 212351Z 26004KT 10SM FEW036 SCT095 SCT140 BKN250 27/21 A3006 RMK AO2 SLP174 T02670211 10294 20267 53003 $</t>
  </si>
  <si>
    <t>KRDU 220051Z 23009KT 10SM FEW040 SCT095 SCT140 BKN250 26/22 A3006 RMK AO2 SLP173 T02560222 $</t>
  </si>
  <si>
    <t>KRDU 220151Z 24007KT 10SM FEW040 SCT095 BKN250 24/22 A3007 RMK AO2 SLP179 T02440217 $</t>
  </si>
  <si>
    <t>KRDU 220251Z 23007KT 10SM FEW090 BKN250 23/21 A3008 RMK AO2 SLP181 T02280206 53007 $</t>
  </si>
  <si>
    <t>KRDU 220351Z 25004KT 10SM FEW100 BKN250 22/21 A3008 RMK AO2 SLP183 T02220211 $</t>
  </si>
  <si>
    <t>KRDU 220451Z 25004KT 10SM BKN250 22/22 A3008 RMK AO2 SLP181 T02220217 402940189 $</t>
  </si>
  <si>
    <t>KRDU 220551Z 23005KT 10SM BKN250 22/21 A3008 RMK AO2 SLP181 T02170211 10267 20217 50000 $</t>
  </si>
  <si>
    <t>KRDU 220651Z 23007KT 10SM BKN250 22/21 A3008 RMK AO2 SLP180 T02220211 $</t>
  </si>
  <si>
    <t>KRDU 220751Z 23006KT 9SM BKN250 22/21 A3008 RMK AO2 SLP183 T02170211 $</t>
  </si>
  <si>
    <t>KRDU 220851Z 24004KT 9SM BKN250 22/21 A3009 RMK AO2 SLP183 T02170211 53003 $</t>
  </si>
  <si>
    <t>KRDU 220951Z 24007KT 10SM FEW100 BKN250 22/21 A3008 RMK AO2 SLP182 T02170211 $</t>
  </si>
  <si>
    <t>KRDU 221051Z 23008KT 9SM FEW008 SCT110 BKN250 22/22 A3009 RMK AO2 SLP183 T02220217</t>
  </si>
  <si>
    <t>KRDU 221151Z 24006KT 10SM BKN007 BKN110 BKN250 23/22 A3009 RMK AO2 SLP185 70001 T02330222 10233 20217 53002</t>
  </si>
  <si>
    <t>KRDU 221251Z 24008KT 10SM BKN008 BKN250 24/22 A3010 RMK AO2 SLP187 T02390222</t>
  </si>
  <si>
    <t>KRDU 221336Z 24008KT 10SM BKN010 BKN120 OVC250 26/23 A3010 RMK AO2 T02560228</t>
  </si>
  <si>
    <t>KRDU 221351Z 24008KT 10SM BKN011 BKN100 OVC250 26/23 A3010 RMK AO2 SLP189 T02560228</t>
  </si>
  <si>
    <t>KRDU 221451Z 24008KT 10SM BKN015 BKN110 BKN250 27/23 A3010 RMK AO2 SLP189 BKN015 V SCT T02720233 50004</t>
  </si>
  <si>
    <t>KRDU 221519Z 24009KT 10SM SCT016 BKN110 BKN250 27/23 A3011 RMK AO2 T02670228</t>
  </si>
  <si>
    <t>KRDU 221551Z 23009KT 10SM SCT017 SCT110 BKN230 OVC250 27/23 A3011 RMK AO2 SLP192 T02720233</t>
  </si>
  <si>
    <t>KRDU 221651Z 25008KT 10SM FEW018 BKN110 OVC250 28/23 A3011 RMK AO2 SLP192 T02780233</t>
  </si>
  <si>
    <t>KRDU 221751Z 25006KT 10SM FEW020 SCT110 BKN130 OVC250 28/24 A3010 RMK AO2 SLP188 T02830239 10289 20233 58001</t>
  </si>
  <si>
    <t>KRDU 221851Z 25007KT 10SM -RA SCT022 SCT110 BKN130 OVC250 28/23 A3010 RMK AO2 RAB49 SLP187 P0000 T02780228</t>
  </si>
  <si>
    <t>KRDU 221951Z 25010KT 10SM -RA FEW025 SCT070 BKN110 OVC250 27/22 A3009 RMK AO2 SLP186 P0000 T02670217</t>
  </si>
  <si>
    <t>KRDU 222051Z 26004KT 10SM -RA FEW025 SCT060 BKN110 OVC250 26/23 A3007 RMK AO2 SLP177 P0000 60000 T02610228 58011</t>
  </si>
  <si>
    <t>KRDU 222151Z 24007KT 10SM FEW021 SCT095 BKN130 OVC250 26/22 A3006 RMK AO2 RAE49 SLP174 P0000 T02560217</t>
  </si>
  <si>
    <t>KRDU 222251Z 24007KT 10SM FEW021 SCT095 SCT190 OVC250 25/22 A3005 RMK AO2 SLP170 T02500222</t>
  </si>
  <si>
    <t>KRDU 222351Z 23008KT 10SM FEW020 SCT110 BKN140 OVC250 24/22 A3005 RMK AO2 SLP170 60000 T02390217 10283 20239 56006</t>
  </si>
  <si>
    <t>KRDU 230051Z 22011KT 10SM FEW020 SCT110 BKN140 OVC250 24/22 A3006 RMK AO2 SLP174 T02390217</t>
  </si>
  <si>
    <t>KRDU 230151Z 24006KT 10SM FEW020 BKN130 OVC250 23/22 A3007 RMK AO2 SLP177 T02330217</t>
  </si>
  <si>
    <t>KRDU 230251Z 24006KT 10SM BKN150 BKN250 23/22 A3008 RMK AO2 SLP180 T02330222 51009</t>
  </si>
  <si>
    <t>KRDU 230351Z 23006KT 10SM FEW120 BKN170 BKN250 23/22 A3008 RMK AO2 SLP180 T02280222</t>
  </si>
  <si>
    <t>KRDU 230451Z 24004KT 10SM BKN130 BKN250 23/22 A3006 RMK AO2 SLP175 T02330222 402890217</t>
  </si>
  <si>
    <t>KRDU 230551Z 24003KT 10SM -RA FEW110 BKN130 BKN250 23/22 A3005 RMK AO2 RAB49 SLP169 P0000 60000 T02280217 10239 20228 58010</t>
  </si>
  <si>
    <t>KRDU 230651Z 20005KT 10SM -RA BKN110 OVC250 23/22 A3002 RMK AO2 SLP162 P0001 T02330217</t>
  </si>
  <si>
    <t>KRDU 230751Z 23004KT 10SM -RA FEW009 FEW035 SCT110 BKN140 OVC250 23/22 A3001 RMK AO2 SLP158 P0000 T02280222</t>
  </si>
  <si>
    <t>KRDU 230851Z 21009KT 10SM -RA FEW009 FEW120 BKN140 OVC250 23/23 A2999 RMK AO2 SLP152 P0001 60002 T02330228 56017</t>
  </si>
  <si>
    <t>KRDU 230951Z 24006KT 10SM BKN008 OVC160 23/23 A3000 RMK AO2 RAE51 SLP152 P0000 T02330228</t>
  </si>
  <si>
    <t>KRDU 231051Z 23009KT 4SM -RA BR BKN006 OVC100 23/23 A3001 RMK AO2 RAB06 SLP156 P0001 T02330228</t>
  </si>
  <si>
    <t>KRDU 231151Z 23009KT 4SM -RA BR BKN006 OVC013 24/23 A3001 RMK AO2 SLP157 P0001 60004 70004 T02390233 10239 20228 53005</t>
  </si>
  <si>
    <t>KRDU 231251Z 23008KT 6SM BR BKN007 OVC014 24/23 A3001 RMK AO2 RAE18 SLP158 P0000 T02440233</t>
  </si>
  <si>
    <t>KRDU 231351Z 22012KT 8SM BKN010 OVC015 25/23 A2999 RMK AO2 SLP151 T02500233</t>
  </si>
  <si>
    <t>KRDU 231451Z 22014KT 10SM BKN013 BKN150 BKN250 27/24 A2998 RMK AO2 SLP148 60000 T02670239 58009</t>
  </si>
  <si>
    <t>KRDU 231513Z 23015KT 10SM BKN015 BKN150 BKN250 27/24 A2998 RMK AO2 T02720239</t>
  </si>
  <si>
    <t>KRDU 231551Z 24015G21KT 10SM SCT020 BKN160 BKN250 29/24 A2997 RMK AO2 SLP143 T02890244</t>
  </si>
  <si>
    <t>KRDU 231651Z 23016G24KT 10SM SCT028 SCT160 BKN250 31/23 A2996 RMK AO2 SLP139 T03060233</t>
  </si>
  <si>
    <t>KRDU 231751Z 24015G24KT 10SM SCT034 SCT180 BKN250 31/23 A2995 RMK AO2 PK WND 24027/1700 SLP134 60000 T03110228 10311 20239 58013</t>
  </si>
  <si>
    <t>KRDU 231851Z 25016G28KT 10SM SCT042 SCT180 SCT250 32/22 A2992 RMK AO2 PK WND 23029/1820 SLP126 T03170217</t>
  </si>
  <si>
    <t>KRDU 231951Z 24017G25KT 10SM FEW046 FEW180 SCT250 32/22 A2990 RMK AO2 PK WND 24027/1903 SLP120 T03220217</t>
  </si>
  <si>
    <t>KRDU 232051Z 23016G22KT 10SM FEW049 FEW180 BKN250 32/22 A2989 RMK AO2 PK WND 24028/2038 SLP114 T03220217 56020</t>
  </si>
  <si>
    <t>KRDU 232151Z 24016G21KT 10SM FEW050 BKN250 32/21 A2986 RMK AO2 SLP107 T03220211</t>
  </si>
  <si>
    <t>KRDU 232251Z 23014G21KT 10SM FEW050 SCT250 32/21 A2985 RMK AO2 SLP103 T03170206</t>
  </si>
  <si>
    <t>KRDU 232351Z 21013KT 10SM FEW050 SCT250 31/23 A2985 RMK AO2 SLP103 T03060228 10328 20306 56011</t>
  </si>
  <si>
    <t>KRDU 240051Z 22012KT 10SM FEW050 SCT250 29/22 A2986 RMK AO2 SLP105 T02940217</t>
  </si>
  <si>
    <t>KRDU 240151Z 20011KT 10SM FEW050 SCT250 28/22 A2986 RMK AO2 SLP107 T02830217</t>
  </si>
  <si>
    <t>KRDU 240251Z 21012KT 10SM SCT250 28/22 A2987 RMK AO2 SLP109 T02830222 53006</t>
  </si>
  <si>
    <t>KRDU 240351Z 20016G23KT 10SM SCT250 28/23 A2986 RMK AO2 SLP106 T02780233</t>
  </si>
  <si>
    <t>KRDU 240451Z 21015G28KT 10SM SCT250 27/24 A2986 RMK AO2 PK WND 21028/0447 SLP104 T02720239 403280228</t>
  </si>
  <si>
    <t>KRDU 240551Z 21016G25KT 10SM FEW020 BKN250 27/24 A2984 RMK AO2 PK WND 21029/0502 SLP097 T02670239 10306 20267 58012</t>
  </si>
  <si>
    <t>KRDU 240651Z 22016G23KT 10SM FEW018 BKN180 27/23 A2983 RMK AO2 LTG DSNT W SLP094 T02670233</t>
  </si>
  <si>
    <t>KRDU 240706Z 22018G24KT 10SM TS FEW020CB SCT080 BKN180 27/23 A2982 RMK AO2 LTG DSNT W TSB06 T02670233</t>
  </si>
  <si>
    <t>KRDU 240740Z 23018G27KT 10SM -RA SCT020 BKN031 BKN060 26/24 A2983 RMK AO2 PK WND 22027/0726 RAB32 TSB06E40 DSNT LTG SW AND N P0000 T02560239</t>
  </si>
  <si>
    <t>KRDU 240751Z 23012KT 10SM -RA SCT023 BKN048 OVC070 26/24 A2984 RMK AO2 PK WND 22027/0726 RAB32 TSB06E40 SLP097 DSNT LTG SW AND N P0001 T02560239</t>
  </si>
  <si>
    <t>KRDU 240851Z 25011G23KT 10SM SCT025 BKN070 OVC090 25/23 A2984 RMK AO2 PK WND 24026/0833 RAE0753B41E50 SLP099 P0000 60001 T02500233 53002</t>
  </si>
  <si>
    <t>KRDU 240951Z 24011KT 10SM FEW014 BKN070 BKN100 25/23 A2987 RMK AO2 SLP109 T02500233</t>
  </si>
  <si>
    <t>KRDU 241051Z 24010KT 10SM FEW014 SCT030 SCT080 BKN180 25/23 A2990 RMK AO2 SLP118 T02500233</t>
  </si>
  <si>
    <t>KRDU 241151Z 27008KT 10SM FEW014 FEW030 BKN220 26/23 A2992 RMK AO2 SLP126 60001 70001 T02560228 10267 20250 51026</t>
  </si>
  <si>
    <t>KRDU 241251Z 25009KT 10SM FEW016 BKN220 27/23 A2994 RMK AO2 SLP132 T02720233</t>
  </si>
  <si>
    <t>KRDU 241351Z 28008KT 10SM FEW018 SCT220 28/23 A2994 RMK AO2 SLP132 T02830228</t>
  </si>
  <si>
    <t>KRDU 241451Z 24007KT 10SM FEW025 BKN200 29/22 A2995 RMK AO2 SLP136 T02940217 51009</t>
  </si>
  <si>
    <t>KRDU 241551Z 24009KT 10SM FEW036 BKN200 31/22 A2995 RMK AO2 SLP135 T03060222</t>
  </si>
  <si>
    <t>KRDU 241651Z 23005KT 10SM FEW041 BKN190 32/23 A2995 RMK AO2 SLP136 T03220228</t>
  </si>
  <si>
    <t>KRDU 241751Z 24007KT 10SM SCT043 BKN180 31/22 A2994 RMK AO2 SLP134 T03060217 10322 20256 58001</t>
  </si>
  <si>
    <t>KRDU 241851Z 00000KT 10SM SCT045 BKN180 31/22 A2994 RMK AO2 SLP132 T03110217</t>
  </si>
  <si>
    <t>KRDU 241951Z 23007KT 10SM SCT045 SCT080 BKN160 33/23 A2992 RMK AO2 SLP126 T03280233</t>
  </si>
  <si>
    <t>KRDU 242051Z 23005KT 10SM FEW045 SCT075 BKN200 31/22 A2990 RMK AO2 LTG DSNT S AND NW SLP121 T03110217 58013</t>
  </si>
  <si>
    <t>KRDU 242151Z 24005KT 10SM BKN045 BKN080 OVC150 27/20 A2992 RMK AO2 LTG DSNT ALQDS SLP125 TS DSNT W T02670200</t>
  </si>
  <si>
    <t>KRDU 242202Z 35008KT 280V020 10SM TSRA BKN040CB BKN080 OVC120 25/21 A2992 RMK AO2 RAB2159 TSB02 OCNL LTGICCG SW-W-NW TS SW-W-NW MOV NE P0000 T02500206</t>
  </si>
  <si>
    <t>KRDU 242215Z 33009G22KT 2SM R23R/4000VP6000FT +TSRA BR BKN040CB OVC050 22/21 A2993 RMK AO2 RAB2159 TSB02 FRQ LTGICCG ALQDS TS OHD MOV E P0010 T02220211</t>
  </si>
  <si>
    <t>KRDU 242219Z VRB05G20KT 1/2SM R23R/3500VP6000FT +TSRA BR BKN031CB OVC044 22/22 A2995 RMK AO2 SFC VIS 2 RAB2159 TSB02 PRESRR FRQ LTGICCG ALQDS TS OHD MOV E P0019 T02220217</t>
  </si>
  <si>
    <t>KRDU 242229Z 10005KT 2SM R23R/3500VP6000FT TSRA BR BKN031CB BKN040 OVC050 22/22 A2995 RMK AO2 SFC VIS 4 RAB2159 TSB02 FRQ LTGICCG NE-E-SE-S TS NE-E-SE-S MOV E P0039 T02220217</t>
  </si>
  <si>
    <t>KRDU 242251Z 15006KT 5SM -TSRA BR BKN035CB BKN055 OVC090 23/22 A2996 RMK AO2 RAB2159 TSB02 SLP142 OCNL LTGICCG E-SE TS E-SE MOV E P0043 T02280217</t>
  </si>
  <si>
    <t>KRDU 242351Z 13004KT 10SM SCT070 BKN090 OVC110 23/22 A2996 RMK AO2 RAE08 TSE2259 SLP140 BINOVC W P0002 60045 T02280217 10328 20222 50018</t>
  </si>
  <si>
    <t>KRDU 250051Z 18003KT 10SM SCT095 BKN120 BKN150 23/22 A2998 RMK AO2 SLP147 T02280217</t>
  </si>
  <si>
    <t>KRDU 250151Z 00000KT 10SM -RA FEW036 SCT085 BKN120 BKN160 22/22 A3001 RMK AO2 RAB37 SLP157 P0000 T02220222</t>
  </si>
  <si>
    <t>KRDU 250217Z 24004KT 10SM FEW006 SCT090 BKN120 OVC160 23/22 A3002 RMK AO2 RAE0157 P0000 T02280222</t>
  </si>
  <si>
    <t>KRDU 250251Z 25003KT 10SM SCT007 BKN090 OVC140 22/22 A3002 RMK AO2 RAE0157 SLP160 P0000 60000 T02220217 51020</t>
  </si>
  <si>
    <t>KRDU 250351Z 21003KT 10SM SCT007 SCT120 BKN190 BKN220 22/21 A3003 RMK AO2 SLP162 T02170211</t>
  </si>
  <si>
    <t>KRDU 250451Z 00000KT 10SM FEW007 SCT060 BKN100 BKN210 22/21 A3002 RMK AO2 SLP160 T02220211 403280217</t>
  </si>
  <si>
    <t>KRDU 250551Z 00000KT 10SM SCT007 SCT050 BKN100 BKN210 22/21 A3004 RMK AO2 SLP165 60000 T02170211 10228 20217 53005</t>
  </si>
  <si>
    <t>KRDU 250651Z 00000KT 10SM SCT007 BKN065 BKN100 BKN210 22/21 A3002 RMK AO2 RAB17E27 SLP160 P0000 T02170211</t>
  </si>
  <si>
    <t>KRDU 250751Z 00000KT 10SM FEW007 BKN065 BKN100 BKN210 21/21 A3002 RMK AO2 SLP158 T02110206</t>
  </si>
  <si>
    <t>KRDU 250851Z 00000KT 10SM FEW007 SCT080 BKN210 21/21 A3002 RMK AO2 SLP158 60000 T02110206 56007</t>
  </si>
  <si>
    <t>KRDU 250951Z 00000KT 10SM FEW008 SCT065 BKN200 21/21 A3003 RMK AO2 SLP166 T02110206</t>
  </si>
  <si>
    <t>KRDU 251051Z 21003KT 10SM FEW004 FEW035 SCT065 BKN200 21/21 A3005 RMK AO2 SLP172 T02110211</t>
  </si>
  <si>
    <t>KRDU 251151Z VRB03KT 10SM SCT004 SCT065 BKN230 23/22 A3006 RMK AO2 SLP173 60000 70045 T02330222 10233 20206 51014</t>
  </si>
  <si>
    <t>KRDU 251251Z VRB04KT 10SM FEW060 BKN200 24/21 A3006 RMK AO2 SLP175 T02440211</t>
  </si>
  <si>
    <t>KRDU 251351Z 35004KT 10SM FEW060 BKN200 25/20 A3007 RMK AO2 SLP178 T02500200</t>
  </si>
  <si>
    <t>KRDU 251451Z 34007KT 10SM FEW070 BKN220 26/18 A3009 RMK AO2 SLP184 T02610183 53010</t>
  </si>
  <si>
    <t>KRDU 251551Z 33004KT 10SM FEW030 SCT060 BKN210 27/19 A3010 RMK AO2 SLP188 T02670194</t>
  </si>
  <si>
    <t>KRDU 251651Z VRB06KT 10SM FEW035 FEW065 BKN230 28/18 A3010 RMK AO2 SLP187 T02830178</t>
  </si>
  <si>
    <t>KRDU 251751Z 03006KT 10SM FEW040 FEW075 BKN200 28/17 A3009 RMK AO2 SLP184 T02780167 10289 20233 58000</t>
  </si>
  <si>
    <t>KRDU 251851Z 34008KT 320V020 10SM FEW045 BKN220 28/17 A3007 RMK AO2 SLP178 T02830167</t>
  </si>
  <si>
    <t>KRDU 251951Z VRB05KT 10SM FEW045 SCT250 28/17 A3006 RMK AO2 SLP173 T02830167</t>
  </si>
  <si>
    <t>KRDU 252051Z 32007KT 270V360 10SM FEW045 SCT065 BKN200 28/17 A3005 RMK AO2 SLP171 T02830172 56012</t>
  </si>
  <si>
    <t>KRDU 252151Z 30005KT 10SM FEW045 SCT065 OVC240 27/18 A3005 RMK AO2 SLP172 T02670178</t>
  </si>
  <si>
    <t>KRDU 252251Z 30003KT 10SM SCT065 OVC180 26/17 A3005 RMK AO2 SLP172 T02610172</t>
  </si>
  <si>
    <t>KRDU 252351Z 33003KT 10SM SCT085 OVC170 26/18 A3007 RMK AO2 SLP179 T02560178 10289 20250 53007</t>
  </si>
  <si>
    <t>KRDU 260051Z 28003KT 10SM BKN170 BKN250 23/19 A3009 RMK AO2 SLP186 T02330194</t>
  </si>
  <si>
    <t>KRDU 260151Z 31003KT 10SM BKN180 BKN250 23/19 A3010 RMK AO2 SLP188 T02330189</t>
  </si>
  <si>
    <t>KRDU 260251Z 00000KT 10SM BKN180 BKN220 23/19 A3010 RMK AO2 SLP188 T02280189 51009</t>
  </si>
  <si>
    <t>KRDU 260351Z 00000KT 10SM FEW180 BKN250 22/18 A3011 RMK AO2 SLP191 T02170183</t>
  </si>
  <si>
    <t>KRDU 260451Z 00000KT 10SM SCT250 20/18 A3011 RMK AO2 SLP191 T02000178 402890200</t>
  </si>
  <si>
    <t>KRDU 260551Z 00000KT 10SM SCT250 20/17 A3010 RMK AO2 SLP189 T02000167 10256 20189 50001</t>
  </si>
  <si>
    <t>KRDU 260651Z 03004KT 10SM FEW250 19/16 A3010 RMK AO2 SLP187 T01940156</t>
  </si>
  <si>
    <t>KRDU 260751Z VRB03KT 10SM SCT250 19/15 A3010 RMK AO2 SLP186 T01890150</t>
  </si>
  <si>
    <t>KRDU 260851Z 00000KT 10SM FEW250 18/14 A3010 RMK AO2 SLP188 T01830144 55001</t>
  </si>
  <si>
    <t>KRDU 260951Z 00000KT 10SM FEW250 16/14 A3011 RMK AO2 SLP193 T01610144</t>
  </si>
  <si>
    <t>KRDU 261051Z 00000KT 10SM FEW250 17/15 A3012 RMK AO2 SLP197 T01670150</t>
  </si>
  <si>
    <t>KRDU 261151Z 00000KT 10SM FEW250 21/16 A3013 RMK AO2 SLP198 T02060156 10206 20156 51010</t>
  </si>
  <si>
    <t>KRDU 261251Z 34004KT 10SM FEW080 FEW250 23/12 A3014 RMK AO2 SLP200 T02280122</t>
  </si>
  <si>
    <t>KRDU 261351Z VRB05KT 10SM FEW080 FEW250 25/13 A3014 RMK AO2 SLP201 T02500128</t>
  </si>
  <si>
    <t>KRDU 261451Z 35005KT 10SM FEW080 FEW250 26/11 A3014 RMK AO2 SLP203 T02610111 52005</t>
  </si>
  <si>
    <t>KRDU 261551Z 35007KT 310V020 10SM FEW065 FEW250 27/11 A3014 RMK AO2 SLP201 T02720106</t>
  </si>
  <si>
    <t>KRDU 261651Z VRB04KT 10SM FEW065 FEW250 28/11 A3012 RMK AO2 SLP196 T02780106</t>
  </si>
  <si>
    <t>KRDU 261751Z VRB04KT 10SM FEW065 FEW250 28/12 A3011 RMK AO2 SLP191 T02830117 10283 20206 58012</t>
  </si>
  <si>
    <t>KRDU 261851Z 26004KT 10SM FEW065 FEW250 28/11 A3009 RMK AO2 SLP185 T02830111</t>
  </si>
  <si>
    <t>KRDU 261951Z 27006KT 10SM FEW070 FEW250 29/12 A3007 RMK AO2 SLP178 T02890117</t>
  </si>
  <si>
    <t>KRDU 262051Z 26007KT 230V300 10SM FEW070 FEW250 28/12 A3006 RMK AO2 SLP173 T02830117 56018</t>
  </si>
  <si>
    <t>KRDU 262151Z VRB06KT 10SM FEW075 SCT180 SCT250 28/12 A3004 RMK AO2 SLP169 T02830117</t>
  </si>
  <si>
    <t>KRDU 262251Z 26006KT 10SM FEW075 FEW180 FEW250 27/12 A3004 RMK AO2 SLP168 T02720117</t>
  </si>
  <si>
    <t>KRDU 262351Z 27003KT 10SM FEW075 SCT200 SCT250 24/13 A3004 RMK AO2 SLP167 T02440128 10294 20244 56007</t>
  </si>
  <si>
    <t>KRDU 270051Z 00000KT 10SM FEW070 BKN190 BKN250 23/16 A3004 RMK AO2 SLP167 T02280156</t>
  </si>
  <si>
    <t>KRDU 270151Z 00000KT 10SM FEW070 BKN150 BKN250 22/16 A3004 RMK AO2 SLP169 T02170161</t>
  </si>
  <si>
    <t>KRDU 270251Z 00000KT 10SM FEW150 BKN180 BKN250 22/14 A3005 RMK AO2 SLP171 T02220144 53004</t>
  </si>
  <si>
    <t>KRDU 270351Z 00000KT 10SM SCT150 SCT180 SCT250 21/15 A3005 RMK AO2 SLP171 T02060150</t>
  </si>
  <si>
    <t>KRDU 270451Z 00000KT 10SM FEW150 FEW180 SCT250 19/15 A3004 RMK AO2 SLP167 T01890150 402940156</t>
  </si>
  <si>
    <t>KRDU 270551Z 00000KT 10SM SCT160 BKN250 18/15 A3002 RMK AO2 SLP162 T01830150 10244 20183 58008</t>
  </si>
  <si>
    <t>KRDU 270651Z 00000KT 10SM FEW160 SCT250 18/14 A3002 RMK AO2 SLP160 T01780144</t>
  </si>
  <si>
    <t>KRDU 270751Z 00000KT 10SM FEW160 SCT250 18/16 A3002 RMK AO2 SLP160 T01780156</t>
  </si>
  <si>
    <t>KRDU 270851Z 32003KT 10SM FEW160 SCT250 17/16 A3003 RMK AO2 SLP165 T01720156 53002</t>
  </si>
  <si>
    <t>KRDU 270951Z 00000KT 10SM FEW070 FEW160 BKN250 17/16 A3004 RMK AO2 SLP167 T01720156</t>
  </si>
  <si>
    <t>KRDU 271051Z 00000KT 10SM FEW070 SCT085 SCT150 BKN250 18/16 A3005 RMK AO2 SLP172 T01780161</t>
  </si>
  <si>
    <t>KRDU 271151Z 35003KT 10SM FEW080 SCT095 SCT150 BKN250 20/16 A3006 RMK AO2 SLP176 T02000161 10200 20167 53009</t>
  </si>
  <si>
    <t>KRDU 271251Z 02007KT 10SM FEW080 FEW095 SCT250 23/14 A3006 RMK AO2 SLP175 T02280139</t>
  </si>
  <si>
    <t>KRDU 271351Z VRB05KT 10SM SCT065 SCT095 BKN250 24/13 A3008 RMK AO2 SLP182 T02390128</t>
  </si>
  <si>
    <t>KRDU 271451Z 03007KT 10SM FEW065 FEW095 SCT250 24/12 A3008 RMK AO2 SLP182 T02440122 51007</t>
  </si>
  <si>
    <t>KRDU 271551Z 04010KT 10SM FEW050 FEW080 SCT250 26/13 A3007 RMK AO2 SLP177 T02610133</t>
  </si>
  <si>
    <t>KRDU 271651Z VRB05KT 10SM FEW060 FEW080 SCT250 27/12 A3007 RMK AO2 SLP176 T02670122</t>
  </si>
  <si>
    <t>KRDU 271751Z 31006KT 10SM FEW065 FEW085 SCT250 27/12 A3006 RMK AO2 SLP174 T02720117 10278 20200 56007</t>
  </si>
  <si>
    <t>KRDU 271851Z VRB05KT 10SM SCT065 SCT085 SCT250 28/12 A3005 RMK AO2 SLP172 T02780122</t>
  </si>
  <si>
    <t>KRDU 271951Z 34004KT 10SM SCT070 BKN150 BKN250 27/12 A3005 RMK AO2 SLP172 T02670122</t>
  </si>
  <si>
    <t>KRDU 272051Z VRB05KT 10SM SCT070 BKN170 BKN250 28/12 A3005 RMK AO2 SLP171 T02780122 56004</t>
  </si>
  <si>
    <t>KRDU 272151Z 32005KT 10SM FEW070 BKN160 BKN250 26/12 A3005 RMK AO2 SLP171 T02560117</t>
  </si>
  <si>
    <t>KRDU 272251Z 01007KT 340V040 10SM FEW070 SCT180 SCT250 26/12 A3004 RMK AO2 SLP170 T02610117</t>
  </si>
  <si>
    <t>KRDU 272351Z 01003KT 10SM FEW070 FEW180 FEW250 25/11 A3004 RMK AO2 SLP169 T02500106 10283 20250 56002</t>
  </si>
  <si>
    <t>KRDU 280051Z 00000KT 10SM FEW070 FEW180 FEW250 22/12 A3005 RMK AO2 SLP173 T02220117</t>
  </si>
  <si>
    <t>KRDU 280151Z 00000KT 10SM FEW180 FEW250 19/13 A3007 RMK AO2 SLP180 T01940133</t>
  </si>
  <si>
    <t>KRDU 280251Z 00000KT 10SM FEW250 18/14 A3010 RMK AO2 SLP189 T01780139 53019</t>
  </si>
  <si>
    <t>KRDU 280351Z 00000KT 10SM CLR 16/13 A3011 RMK AO2 SLP192 T01560133</t>
  </si>
  <si>
    <t>KRDU 280451Z 06003KT 10SM CLR 16/14 A3011 RMK AO2 SLP193 T01610139 402830150</t>
  </si>
  <si>
    <t>KRDU 280551Z 00000KT 10SM CLR 16/14 A3012 RMK AO2 SLP194 T01560139 10250 20150 51005</t>
  </si>
  <si>
    <t>KRDU 280651Z 00000KT 10SM CLR 14/13 A3013 RMK AO2 SLP199 T01440133</t>
  </si>
  <si>
    <t>KRDU 280751Z 00000KT 10SM FEW075 14/13 A3014 RMK AO2 SLP202 T01440133</t>
  </si>
  <si>
    <t>KRDU 280851Z 02003KT 10SM FEW070 16/13 A3016 RMK AO2 SLP208 T01560133 53013</t>
  </si>
  <si>
    <t>KRDU 280951Z 03004KT 10SM FEW200 16/13 A3016 RMK AO2 SLP211 T01560128</t>
  </si>
  <si>
    <t>KRDU 281051Z 05006KT 10SM FEW200 16/13 A3018 RMK AO2 SLP217 T01560128</t>
  </si>
  <si>
    <t>KRDU 281151Z 07006KT 10SM FEW250 18/13 A3019 RMK AO2 SLP221 T01830128 10183 20139 52013</t>
  </si>
  <si>
    <t>KRDU 281251Z 08010KT 10SM FEW250 21/11 A3020 RMK AO2 SLP222 T02110111</t>
  </si>
  <si>
    <t>KRDU 281351Z 06006KT 10SM FEW250 23/11 A3021 RMK AO2 SLP225 T02330111</t>
  </si>
  <si>
    <t>KRDU 281451Z VRB05KT 10SM FEW250 25/11 A3023 RMK AO2 SLP232 T02500111 53011</t>
  </si>
  <si>
    <t>KRDU 281551Z VRB05KT 10SM FEW250 26/11 A3023 RMK AO2 SLP234 T02610111</t>
  </si>
  <si>
    <t>KRDU 281651Z VRB03KT 10SM FEW060 FEW250 26/11 A3022 RMK AO2 SLP230 T02610106</t>
  </si>
  <si>
    <t>KRDU 281751Z VRB05KT 10SM FEW065 FEW250 27/11 A3021 RMK AO2 SLP226 T02670106 10278 20189 58005</t>
  </si>
  <si>
    <t>KRDU 281851Z VRB05KT 10SM FEW065 SCT250 28/11 A3020 RMK AO2 SLP222 T02780106</t>
  </si>
  <si>
    <t>KRDU 281951Z 04006G15KT 10SM FEW070 SCT250 28/11 A3019 RMK AO2 SLP218 T02830111</t>
  </si>
  <si>
    <t>KRDU 282051Z 08006KT 10SM FEW070 FEW250 28/11 A3017 RMK AO2 SLP213 T02830111 58013</t>
  </si>
  <si>
    <t>KRDU 282151Z 10005KT 10SM FEW070 SCT250 28/10 A3017 RMK AO2 SLP212 T02780100</t>
  </si>
  <si>
    <t>KRDU 282251Z 00000KT 10SM FEW070 SCT250 28/12 A3017 RMK AO2 SLP213 T02780122</t>
  </si>
  <si>
    <t>KRDU 282351Z 16005KT 10SM FEW070 SCT250 26/12 A3018 RMK AO2 SLP216 T02610122 10283 20261 53003</t>
  </si>
  <si>
    <t>KRDU 290051Z 13003KT 10SM FEW080 FEW250 23/13 A3018 RMK AO2 SLP215 T02280128</t>
  </si>
  <si>
    <t>KRDU 290151Z 00000KT 10SM FEW080 FEW250 20/14 A3019 RMK AO2 SLP219 T02000139</t>
  </si>
  <si>
    <t>KRDU 290251Z 00000KT 10SM FEW250 18/14 A3020 RMK AO2 SLP223 T01830139 53007</t>
  </si>
  <si>
    <t>KRDU 290351Z 00000KT 10SM SCT250 18/14 A3021 RMK AO2 SLP226 T01780139</t>
  </si>
  <si>
    <t>KRDU 290451Z 15006KT 10SM SCT250 19/14 A3020 RMK AO2 SLP222 T01940139 402830139</t>
  </si>
  <si>
    <t>KRDU 290551Z 19008KT 10SM SCT250 21/13 A3020 RMK AO2 SLP220 T02060133 10261 20172 58002</t>
  </si>
  <si>
    <t>KRDU 290651Z 19003KT 10SM BKN250 20/14 A3020 RMK AO2 SLP221 T02000139</t>
  </si>
  <si>
    <t>KRDU 290751Z 00000KT 10SM BKN250 17/14 A3019 RMK AO2 SLP220 T01670139</t>
  </si>
  <si>
    <t>KRDU 290851Z 00000KT 10SM BKN250 18/14 A3020 RMK AO2 SLP221 T01780139 52001</t>
  </si>
  <si>
    <t>KRDU 290951Z 00000KT 10SM BKN250 16/14 A3021 RMK AO2 SLP225 T01560139</t>
  </si>
  <si>
    <t>KRDU 291051Z 00000KT 10SM BKN250 17/15 A3022 RMK AO2 SLP231 T01670150</t>
  </si>
  <si>
    <t>KRDU 291151Z 26003KT 10SM BKN250 20/17 A3023 RMK AO2 SLP231 T02000167 10206 20156 51010</t>
  </si>
  <si>
    <t>KRDU 291251Z 25006KT 10SM BKN250 22/17 A3024 RMK AO2 SLP235 T02220167</t>
  </si>
  <si>
    <t>KRDU 291351Z 23006KT 10SM BKN250 24/17 A3024 RMK AO2 SLP236 T02440167</t>
  </si>
  <si>
    <t>KRDU 291451Z 24009KT 10SM BKN250 27/17 A3024 RMK AO2 SLP235 T02670172 51004</t>
  </si>
  <si>
    <t>KRDU 291551Z 23008KT 10SM FEW046 BKN250 28/16 A3023 RMK AO2 SLP233 T02780161</t>
  </si>
  <si>
    <t>KRDU 291651Z 23011G15KT 10SM FEW048 SCT250 29/17 A3021 RMK AO2 SLP227 T02940172</t>
  </si>
  <si>
    <t>KRDU 291751Z 20009KT 10SM SCT050 SCT250 29/16 A3019 RMK AO2 SLP219 T02940156 10300 20200 58016</t>
  </si>
  <si>
    <t>KRDU 291851Z 17008KT 10SM SCT055 BKN250 29/16 A3017 RMK AO2 SLP212 T02940156</t>
  </si>
  <si>
    <t>KRDU 291951Z VRB06KT 10SM BKN060 BKN250 29/16 A3017 RMK AO2 SLP211 T02890156</t>
  </si>
  <si>
    <t>KRDU 292051Z 16009KT 10SM SCT065 SCT250 30/15 A3015 RMK AO2 SLP206 T03000150 56013</t>
  </si>
  <si>
    <t>KRDU 292151Z 17007KT 10SM SCT070 SCT250 29/14 A3016 RMK AO2 SLP209 T02890144</t>
  </si>
  <si>
    <t>KRDU 292251Z 17007KT 10SM FEW070 BKN250 28/16 A3016 RMK AO2 SLP210 T02830156</t>
  </si>
  <si>
    <t>KRDU 292351Z 17005KT 10SM FEW080 BKN250 27/14 A3016 RMK AO2 SLP208 T02720144 10306 20272 50002</t>
  </si>
  <si>
    <t>KRDU 300051Z 16005KT 10SM FEW100 BKN250 26/15 A3015 RMK AO2 SLP204 T02560150</t>
  </si>
  <si>
    <t>KRDU 300151Z 16005KT 10SM FEW100 BKN250 25/14 A3016 RMK AO2 SLP207 T02500139</t>
  </si>
  <si>
    <t>KRDU 300251Z 16005KT 10SM BKN250 23/14 A3017 RMK AO2 SLP211 T02280144 53003</t>
  </si>
  <si>
    <t>KRDU 300351Z 18010KT 10SM SCT250 24/18 A3016 RMK AO2 SLP206 T02390178</t>
  </si>
  <si>
    <t>KRDU 300451Z 20009KT 10SM SCT250 23/18 A3015 RMK AO2 SLP205 T02330183 403060156</t>
  </si>
  <si>
    <t>KRDU 300551Z 22010KT 10SM SCT250 23/18 A3015 RMK AO2 SLP203 T02280183 10267 20228 56006</t>
  </si>
  <si>
    <t>KRDU 300651Z 24004KT 10SM BKN250 21/18 A3014 RMK AO2 SLP201 T02110183</t>
  </si>
  <si>
    <t>KRDU 300751Z 22004KT 10SM BKN250 21/18 A3013 RMK AO2 SLP197 T02060183</t>
  </si>
  <si>
    <t>KRDU 300851Z VRB03KT 10SM BKN250 21/19 A3013 RMK AO2 SLP197 T02060189 56007</t>
  </si>
  <si>
    <t>KRDU 300951Z 17003KT 10SM FEW100 SCT250 21/19 A3013 RMK AO2 SLP199 T02110194</t>
  </si>
  <si>
    <t>KRDU 301051Z 00000KT 10SM FEW020 FEW100 FEW250 21/20 A3014 RMK AO2 SLP201 T02110200</t>
  </si>
  <si>
    <t>KRDU 301151Z 15004KT 10SM FEW015 SCT140 SCT250 23/21 A3015 RMK AO2 SLP203 T02280206 10228 20206 53006</t>
  </si>
  <si>
    <t>KRDU 301251Z 18005KT 10SM FEW014 SCT140 SCT250 26/22 A3016 RMK AO2 SLP208 T02560217 $</t>
  </si>
  <si>
    <t>KRDU 301351Z VRB06KT 10SM SCT018 BKN060 BKN150 BKN250 27/22 A3016 RMK AO2 SLP207 T02720222 $</t>
  </si>
  <si>
    <t>KRDU 301451Z 16006KT 10SM SCT022 BKN065 BKN150 BKN250 28/22 A3015 RMK AO2 SLP204 T02780217 50000</t>
  </si>
  <si>
    <t>KRDU 301551Z 15007KT 10SM SCT025TCU SCT065 BKN150 BKN250 29/22 A3013 RMK AO2 SLP197 TCU NE-SE-SW T02890217</t>
  </si>
  <si>
    <t>KRDU 301651Z 13010KT 10SM SCT028CB BKN070 BKN150 BKN250 29/21 A3011 RMK AO2 SLP191 CB E MOV NE TCU ALQDS T02890211</t>
  </si>
  <si>
    <t>KRDU 301751Z 16009KT 10SM -RA SCT020TCU BKN045 BKN075 BKN250 27/23 A3010 RMK AO2 RAB18 SLP189 TCU ALQDS P0003 60003 T02670233 10306 20228 56014</t>
  </si>
  <si>
    <t>KRDU 301851Z 17009KT 10SM -RA FEW020 SCT040 BKN100 BKN150 BKN250 27/23 A3009 RMK AO2 SLP186 P0000 T02720233</t>
  </si>
  <si>
    <t>KRDU 301951Z 17009G16KT 10SM -RA SCT015 BKN028 BKN100 BKN150 BKN250 26/23 A3008 RMK AO2 SLP182 P0000 T02610233</t>
  </si>
  <si>
    <t>KRDU 302051Z 16011KT 10SM SCT015 BKN090 BKN120 BKN250 27/23 A3006 RMK AO2 RAE38 SLP175 P0000 60000 T02670228 58015</t>
  </si>
  <si>
    <t>KRDU 302151Z 19010KT 10SM BKN018 BKN100 BKN180 BKN250 28/23 A3004 RMK AO2 SLP169 T02780228</t>
  </si>
  <si>
    <t>KRDU 302251Z 20008KT 6SM -RA BR SCT018 BKN065 BKN110 BKN250 25/23 A3004 RMK AO2 RAB23 SLP169 P0000 T02500233</t>
  </si>
  <si>
    <t>KRDU 302351Z 17008KT 10SM FEW018 SCT070 BKN110 BKN250 25/23 A3004 RMK AO2 RAE23 SLP168 P0002 60002 T02500228 10278 20244 56006</t>
  </si>
  <si>
    <t>KRDU 010051Z 17005KT 10SM FEW015 SCT055 BKN150 BKN250 24/23 A3004 RMK AO2 SLP168 T02390228</t>
  </si>
  <si>
    <t>KRDU 010151Z 18008KT 10SM FEW015 SCT035 SCT160 SCT250 24/23 A3005 RMK AO2 SLP171 T02390228</t>
  </si>
  <si>
    <t>KRDU 010251Z 19008KT 10SM FEW100 SCT250 23/23 A3006 RMK AO2 SLP174 T02330228 53006</t>
  </si>
  <si>
    <t>KRDU 010351Z 20008KT 10SM FEW007 FEW100 BKN240 24/22 A3006 RMK AO2 SLP173 T02390222</t>
  </si>
  <si>
    <t>KRDU 010451Z 22009KT 10SM SCT011 SCT075 BKN250 23/22 A3006 RMK AO2 SLP173 T02330222 403060206</t>
  </si>
  <si>
    <t>KRDU 010504Z 22008KT 10SM BKN011 BKN075 BKN250 24/22 A3006 RMK AO2 T02390222</t>
  </si>
  <si>
    <t>KRDU 010551Z 21008KT 10SM BKN011 BKN070 OVC250 23/22 A3004 RMK AO2 SLP167 T02330222 10250 20233 58007</t>
  </si>
  <si>
    <t>KRDU 010651Z 21006KT 10SM OVC011 24/22 A3001 RMK AO2 SLP157 T02390222</t>
  </si>
  <si>
    <t>KRDU 010751Z 21007KT 10SM OVC010 24/22 A3000 RMK AO2 SLP154 T02390222</t>
  </si>
  <si>
    <t>KRDU 010851Z 23009KT 10SM SCT010 OVC023 24/22 A3000 RMK AO2 SLP153 T02390222 56014</t>
  </si>
  <si>
    <t>KRDU 010951Z 21009KT 10SM FEW006 BKN014 BKN250 23/22 A3001 RMK AO2 SLP159 T02330222</t>
  </si>
  <si>
    <t>KRDU 011051Z 21008KT 10SM BKN013 BKN020 OVC250 24/22 A3003 RMK AO2 SLP164 T02390222</t>
  </si>
  <si>
    <t>KRDU 011151Z 20010KT 10SM BKN013 OVC021 24/22 A3004 RMK AO2 SLP168 70005 T02440222 10244 20233 51014</t>
  </si>
  <si>
    <t>KRDU 011251Z 22011KT 10SM OVC010 24/22 A3004 RMK AO2 SLP169 T02390222</t>
  </si>
  <si>
    <t>KRDU 011351Z 23012KT 10SM BKN010 OVC015 24/22 A3004 RMK AO2 SLP167 T02440222</t>
  </si>
  <si>
    <t>KRDU 011451Z 24008KT 10SM BKN012 OVC017 25/23 A3006 RMK AO2 SLP173 T02500228 53005</t>
  </si>
  <si>
    <t>KRDU 011551Z 25009KT 10SM BKN014 BKN026 BKN250 27/23 A3006 RMK AO2 SLP175 T02670233</t>
  </si>
  <si>
    <t>KRDU 011651Z 19006KT 10SM SCT020 BKN250 29/23 A3005 RMK AO2 SLP169 T02890233</t>
  </si>
  <si>
    <t>KRDU 011751Z 23008KT 10SM BKN027 BKN250 31/24 A3003 RMK AO2 SLP164 T03060244 10306 20239 58008</t>
  </si>
  <si>
    <t>KRDU 011833Z 23009KT 10SM BKN032 31/24 A3002 RMK AO2 T03060239</t>
  </si>
  <si>
    <t>KRDU 011851Z 21009KT 10SM BKN035 31/24 A3001 RMK AO2 SLP157 T03110239</t>
  </si>
  <si>
    <t>KRDU 011951Z 22009KT 10SM BKN039 30/23 A3001 RMK AO2 SLP155 T03000233</t>
  </si>
  <si>
    <t>KRDU 012051Z 20009KT 10SM SCT032 BKN050 BKN250 31/23 A3000 RMK AO2 SLP152 T03060233 56012</t>
  </si>
  <si>
    <t>KRDU 012151Z 22008KT 10SM SCT049 BKN075 BKN250 30/24 A2998 RMK AO2 RAB18E27 SLP145 P0000 T03000239</t>
  </si>
  <si>
    <t>KRDU 012251Z 19006KT 10SM SCT040 BKN065 BKN250 29/24 A2999 RMK AO2 SLP150 T02940244</t>
  </si>
  <si>
    <t>KRDU 012351Z 20009KT 10SM SCT035 BKN200 29/24 A3001 RMK AO2 SLP155 60000 T02890239 10322 20289 53003</t>
  </si>
  <si>
    <t>KRDU 020051Z 25006KT 10SM SCT045 BKN250 27/24 A3002 RMK AO2 SLP161 T02670239</t>
  </si>
  <si>
    <t>KRDU 020151Z 25007KT 10SM SCT040 BKN250 26/23 A3005 RMK AO2 SLP171 T02560233</t>
  </si>
  <si>
    <t>KRDU 020251Z 24005KT 10SM SCT045 BKN220 24/22 A3006 RMK AO2 SLP174 T02440222 51018</t>
  </si>
  <si>
    <t>KRDU 020351Z 24006KT 10SM FEW045 BKN250 24/21 A3005 RMK AO2 SLP173 T02390211</t>
  </si>
  <si>
    <t>KRDU 020451Z 22005KT 10SM SCT180 BKN250 23/21 A3004 RMK AO2 SLP167 T02280211 403220228</t>
  </si>
  <si>
    <t>KRDU 020551Z 23005KT 10SM SCT200 BKN250 23/21 A3003 RMK AO2 SLP162 T02280211 10289 20228 58011</t>
  </si>
  <si>
    <t>KRDU 020651Z 23006KT 10SM SCT200 BKN250 23/21 A3003 RMK AO2 SLP165 T02280211</t>
  </si>
  <si>
    <t>KRDU 020751Z 24006KT 10SM BKN180 BKN250 23/21 A3002 RMK AO2 SLP160 T02280211</t>
  </si>
  <si>
    <t>KRDU 020851Z 23006KT 10SM FEW180 SCT250 22/21 A3003 RMK AO2 SLP164 T02220211 53003</t>
  </si>
  <si>
    <t>KRDU 020951Z 25004KT 10SM FEW180 FEW250 22/21 A3005 RMK AO2 SLP169 T02170211</t>
  </si>
  <si>
    <t>KRDU 021051Z 23007KT 10SM FEW180 SCT250 23/22 A3006 RMK AO2 SLP175 T02280217</t>
  </si>
  <si>
    <t>KRDU 021151Z 23006KT 10SM FEW010 FEW180 BKN250 24/22 A3008 RMK AO2 SLP181 T02390217 10239 20217 53017</t>
  </si>
  <si>
    <t>KRDU 021251Z 22004KT 10SM BKN250 26/22 A3009 RMK AO2 SLP184 T02610222</t>
  </si>
  <si>
    <t>KRDU 021351Z 27004KT 10SM BKN250 27/23 A3009 RMK AO2 SLP183 T02720228</t>
  </si>
  <si>
    <t>KRDU 021451Z 29005KT 10SM BKN250 29/22 A3009 RMK AO2 SLP184 T02940222 51003</t>
  </si>
  <si>
    <t>KRDU 021551Z 00000KT 10SM FEW033 BKN250 31/22 A3010 RMK AO2 SLP186 T03060222</t>
  </si>
  <si>
    <t>KRDU 021651Z 25004KT 10SM SCT038 BKN250 32/23 A3009 RMK AO2 SLP184 T03220228</t>
  </si>
  <si>
    <t>KRDU 021751Z 00000KT 10SM BKN043 BKN250 31/22 A3008 RMK AO2 SLP181 T03060217 10328 20239 58003</t>
  </si>
  <si>
    <t>KRDU 021851Z 33003KT 10SM BKN050 BKN110 BKN250 32/22 A3007 RMK AO2 SLP177 T03170222</t>
  </si>
  <si>
    <t>KRDU 021951Z 34004KT 10SM SCT060 BKN110 BKN250 31/22 A3006 RMK AO2 SLP172 T03110217</t>
  </si>
  <si>
    <t>KRDU 022051Z 25008KT 10SM SCT050 SCT080 BKN250 32/22 A3004 RMK AO2 SLP167 T03170222 58014</t>
  </si>
  <si>
    <t>KRDU 022151Z COR 26007KT 10SM FEW050 SCT085 BKN250 33/22 A3003 RMK AO2 SLP163 T03280217</t>
  </si>
  <si>
    <t>KRDU 022251Z 25007KT 10SM SCT050 SCT095 BKN250 31/22 A3004 RMK AO2 SLP167 T03060217</t>
  </si>
  <si>
    <t>KRDU 022351Z 25005KT 10SM FEW050 FEW110 SCT250 30/22 A3005 RMK AO2 SLP171 T03000222 10333 20300 53004</t>
  </si>
  <si>
    <t>KRDU 030051Z 00000KT 10SM FEW050 FEW150 SCT250 27/22 A3005 RMK AO2 SLP171 T02720222</t>
  </si>
  <si>
    <t>KRDU 030151Z 00000KT 10SM FEW050 FEW150 SCT250 26/23 A3007 RMK AO2 SLP175 T02610228</t>
  </si>
  <si>
    <t>KRDU 030251Z 00000KT 10SM FEW055 FEW110 SCT250 26/23 A3007 RMK AO2 SLP176 T02560228 53005</t>
  </si>
  <si>
    <t>KRDU 030351Z 00000KT 10SM FEW110 SCT250 24/23 A3006 RMK AO2 SLP174 T02440228</t>
  </si>
  <si>
    <t>KRDU 030451Z 00000KT 10SM SCT200 24/23 A3006 RMK AO2 SLP172 T02390228 403330217</t>
  </si>
  <si>
    <t>KRDU 030551Z 25003KT 10SM FEW200 BKN250 24/23 A3005 RMK AO2 SLP171 T02390228 10294 20239 56005</t>
  </si>
  <si>
    <t>KRDU 030651Z 00000KT 10SM FEW250 23/22 A3005 RMK AO2 SLP169 T02280222</t>
  </si>
  <si>
    <t>KRDU 030751Z 00000KT 10SM FEW250 23/22 A3005 RMK AO2 SLP169 T02280222</t>
  </si>
  <si>
    <t>KRDU 030851Z 00000KT 10SM SCT250 22/22 A3006 RMK AO2 SLP173 T02220217 53002</t>
  </si>
  <si>
    <t>KRDU 030951Z 00000KT 8SM SCT180 BKN250 22/22 A3006 RMK AO2 SLP174 T02220217</t>
  </si>
  <si>
    <t>KRDU 031051Z 00000KT 10SM BKN180 BKN250 22/22 A3007 RMK AO2 SLP178 CB DSNT SE T02220217</t>
  </si>
  <si>
    <t>KRDU 031151Z 00000KT 10SM FEW050 BKN180 BKN250 26/22 A3008 RMK AO2 SLP180 T02560217 10256 20211 53006</t>
  </si>
  <si>
    <t>KRDU 031251Z 03006KT 10SM FEW040 BKN180 BKN250 28/19 A3008 RMK AO2 SLP182 T02780194</t>
  </si>
  <si>
    <t>KRDU 031351Z 00000KT 10SM BKN180 BKN250 27/19 A3009 RMK AO2 SLP183 T02720189</t>
  </si>
  <si>
    <t>KRDU 031451Z VRB04KT 10SM SCT180 BKN250 29/19 A3009 RMK AO2 SLP183 T02940194 50003</t>
  </si>
  <si>
    <t>KRDU 031551Z 29004KT 10SM FEW045 BKN160 BKN250 32/19 A3008 RMK AO2 SLP180 T03170189</t>
  </si>
  <si>
    <t>KRDU 031651Z VRB03KT 10SM FEW050 SCT160 BKN250 32/19 A3007 RMK AO2 SLP178 T03220189</t>
  </si>
  <si>
    <t>KRDU 031751Z VRB03KT 10SM SCT055 SCT160 BKN250 32/20 A3006 RMK AO2 SLP175 CB DSNT S T03220200 10328 20250 57008</t>
  </si>
  <si>
    <t>KRDU 031851Z 18004KT 10SM SCT060 SCT160 SCT250 33/19 A3005 RMK AO2 SLP169 CB DSNT SE-SW T03280194</t>
  </si>
  <si>
    <t>KRDU 031951Z 00000KT 10SM SCT060 SCT160 SCT250 32/18 A3003 RMK AO2 SLP163 CB DSNT SE-SW T03220183</t>
  </si>
  <si>
    <t>KRDU 032051Z 35003KT 10SM SCT050TCU SCT120 BKN250 31/21 A3002 RMK AO2 SLP161 CB DSNT SE-SW TCU SW-W AND DSNT SE T03060211 56014</t>
  </si>
  <si>
    <t>KRDU 032151Z 00000KT 10SM SCT050 SCT110 SCT250 33/20 A3002 RMK AO2 SLP161 CB DSNT SE-SW T03330200</t>
  </si>
  <si>
    <t>KRDU 032251Z 19009KT 8SM -RA FEW020 BKN060TCU BKN110 BKN250 27/22 A3004 RMK AO2 RAB51 SLP167 CB DSNT SE-SW TCU ALQDS P0000 T02670217</t>
  </si>
  <si>
    <t>KRDU 032351Z 24008KT 6SM -RA BR FEW020 SCT055 BKN100 BKN250 24/23 A3007 RMK AO2 SLP177 P0011 60011 T02440228 10339 20244 53015 $</t>
  </si>
  <si>
    <t>KRDU 040051Z 23005KT 10SM FEW045 SCT075 BKN130 BKN250 24/22 A3007 RMK AO2 RAE46 SLP176 P0004 T02390222 $</t>
  </si>
  <si>
    <t>KRDU 040151Z 27003KT 10SM FEW045 SCT075 BKN140 BKN250 23/23 A3008 RMK AO2 RAB06E48 SLP180 P0000 T02330228 $</t>
  </si>
  <si>
    <t>KRDU 040251Z 23003KT 10SM FEW075 SCT095 BKN150 BKN200 24/23 A3008 RMK AO2 RAB03E41 SLP180 P0000 60004 T02390228 53004 $</t>
  </si>
  <si>
    <t>KRDU 040351Z 00000KT 10SM FEW120 SCT150 BKN180 OVC250 23/22 A3007 RMK AO2 SLP178 T02330222 $</t>
  </si>
  <si>
    <t>KRDU 040451Z 00000KT 10SM FEW100 SCT150 BKN200 BKN250 23/22 A3006 RMK AO2 SLP174 T02330217 403390211 $</t>
  </si>
  <si>
    <t>KRDU 040551Z 00000KT 10SM FEW150 BKN190 BKN250 23/22 A3004 RMK AO2 SLP168 60004 T02280222 10244 20228 58012 $</t>
  </si>
  <si>
    <t>KRDU 040651Z 17004KT 10SM FEW150 SCT190 SCT250 22/22 A3003 RMK AO2 SLP162 T02220217 $</t>
  </si>
  <si>
    <t>KRDU 040751Z 03004KT 10SM FEW002 BKN160 BKN250 22/22 A3002 RMK AO2 SLP160 T02220217 $</t>
  </si>
  <si>
    <t>KRDU 040851Z 00000KT 8SM FEW002 SCT150 SCT250 22/22 A3003 RMK AO2 SLP164 T02220217 55003 $</t>
  </si>
  <si>
    <t>KRDU 040951Z 00000KT 7SM FEW020 BKN150 BKN250 23/22 A3005 RMK AO2 SLP169 T02280217 $</t>
  </si>
  <si>
    <t>KRDU 041003Z 00000KT 6SM BR FEW002 FEW020 BKN150 BKN250 22/22 A3005 RMK AO2 T02220217 $</t>
  </si>
  <si>
    <t>KRDU 041051Z 00000KT 6SM BR FEW002 FEW020 BKN140 BKN250 23/22 A3007 RMK AO2 SLP178 T02280217 $</t>
  </si>
  <si>
    <t>KRDU 041151Z 25003KT 10SM FEW002 SCT065 BKN140 BKN250 23/23 A3008 RMK AO2 SLP181 70015 T02330228 10239 20217 51015 $</t>
  </si>
  <si>
    <t>KRDU 041251Z 25004KT 10SM FEW010 SCT070 BKN150 BKN250 25/23 A3009 RMK AO2 SLP185 T02500228 $</t>
  </si>
  <si>
    <t>KRDU 041351Z 27003KT 10SM FEW018 FEW070 BKN160 BKN250 27/22 A3009 RMK AO2 SLP185 T02670217 $</t>
  </si>
  <si>
    <t>KRDU 041451Z 24005KT 10SM FEW022 FEW050 BKN130 BKN250 28/23 A3008 RMK AO2 SLP181 T02830228 50001 $</t>
  </si>
  <si>
    <t>KRDU 041551Z VRB03KT 10SM FEW028 SCT130 BKN250 29/22 A3007 RMK AO2 SLP178 T02890217 $</t>
  </si>
  <si>
    <t>KRDU 041651Z 21004KT 10SM SCT034 SCT150 BKN250 31/22 A3006 RMK AO2 SLP175 T03060222 $</t>
  </si>
  <si>
    <t>KRDU 041751Z 00000KT 10SM SCT038 SCT150 BKN250 31/21 A3005 RMK AO2 SLP169 T03110211 10317 20233 58012 $</t>
  </si>
  <si>
    <t>KRDU 041851Z 26004KT 10SM SCT042 SCT150 BKN250 31/22 A3003 RMK AO2 SLP164 TCU DSNT N-NE T03110222 $</t>
  </si>
  <si>
    <t>KRDU 041951Z VRB04KT 10SM SCT042 SCT150 BKN250 33/23 A3003 RMK AO2 SLP162 TCU DSNT N-E T03330233 $</t>
  </si>
  <si>
    <t>KRDU 042051Z 11003KT 10SM BKN040TCU BKN150 BKN250 31/21 A3002 RMK AO2 SLP159 TCU ALQDS T03110211 56010 $</t>
  </si>
  <si>
    <t>KRDU 042107Z 36007KT 10SM TS BKN040CB BKN150 BKN250 29/23 A3002 RMK AO2 TSB06 OCNL LTGICCG N-NE TS N-NE MOV SE T02940228 $</t>
  </si>
  <si>
    <t>KRDU 042151Z VRB05KT 10SM TS SCT040CB BKN085 BKN150 BKN250 27/21 A3002 RMK AO2 TSB06 SLP162 OCNL LTGICCG NW-N TS NW-N MOV SE T02720206 $</t>
  </si>
  <si>
    <t>KRDU 042213Z VRB04KT 10SM -RA SCT050TCU BKN080 BKN120 BKN250 28/21 A3001 RMK AO2 RAB04 TSE12 TCU ALQDS P0000 T02780211 $</t>
  </si>
  <si>
    <t>KRDU 042251Z 04003KT 10SM SCT045TCU SCT090 SCT120 BKN250 28/22 A3001 RMK AO2 RAB04E15 TSE12 SLP158 CB DSNT SE TCU NW AND DSNT NE P0000 T02830222 $</t>
  </si>
  <si>
    <t>KRDU 042351Z 00000KT 10SM FEW045TCU SCT110 BKN250 27/24 A3002 RMK AO2 SLP160 CB DSNT SE TCU NW AND DSNT E-S 60000 T02670239 10333 20267 55000 $</t>
  </si>
  <si>
    <t>KRDU 050051Z 00000KT 10SM FEW045TCU SCT110 BKN250 27/22 A3004 RMK AO2 SLP165 CB DSNT SE AND NW TCU N T02670222 $</t>
  </si>
  <si>
    <t>KRDU 050151Z 10005KT 10SM BKN045 BKN110 BKN250 27/22 A3005 RMK AO2 SLP169 FRQ LTG DSNT NW-N T02720217 $</t>
  </si>
  <si>
    <t>KRDU 050251Z 07006KT 9SM SCT018 BKN032 BKN065 BKN250 27/23 A3007 RMK AO2 SLP176 OCNL LTG DSNT NW-NE T02670233 53016 $</t>
  </si>
  <si>
    <t>KRDU 050328Z VRB06KT 10SM -TSRA FEW015 SCT037CB BKN100 BKN250 25/23 A3007 RMK AO2 RAB02 TSB28 OCNL LTGICCG W-N TS W-N MOV STNRY P0001 T02500233 $</t>
  </si>
  <si>
    <t>KRDU 050339Z VRB04KT 2SM TSRA BR FEW007 SCT013CB BKN037 BKN250 24/23 A3010 RMK AO2 RAB02 TSB28 FRQ LTGICCG OHD-NW-NE TS OHD-NW-NE MOV E P0001 T02390228 $</t>
  </si>
  <si>
    <t>KRDU 050349Z 03014KT 1SM R23R/2400VP6000FT +TSRA BR SCT006 BKN015CB OVC110 23/23 A3008 RMK AO2 RAB02 TSB28 FRQ LTGICCG ALQDS TS ALQDS MOV SE P0016 $</t>
  </si>
  <si>
    <t>KRDU 050351Z 05014KT 1SM R23R/2200VP6000FT +TSRA BR SCT006 BKN015CB OVC110 23/23 A3007 RMK AO2 RAB02 TSB28 SLP177 FRQ LTGICCG ALQDS TS ALQDS MOV SE P0030 T02280228 $</t>
  </si>
  <si>
    <t>KRDU 050400Z 05009KT 6SM R23R/2400VP6000FT -TSRA BR FEW006 SCT015CB BKN050 OVC150 23/23 A3008 RMK AO2 FRQ LTGICCG E-S TS E-S MOV SE P0039 T02330228 $</t>
  </si>
  <si>
    <t>KRDU 050451Z 28006KT 2SM TSRA BR FEW006 FEW015CB BKN050 OVC250 23/22 A3010 RMK AO2 RAE21B50 PRESRR SLP187 FRQ LTGICCG OHD-ALQDS TS OHD-ALQDS MOV E P0044 T02280222 403330217 $</t>
  </si>
  <si>
    <t>KRDU 050512Z 11009KT 5SM R23R/5500VP6000FT -TSRA BR FEW006 BKN027CB BKN050 OVC250 23/23 A3008 RMK AO2 OCNL LTGICCG SE TS SE MOV E P0041 T02280228 $</t>
  </si>
  <si>
    <t>KRDU 050527Z 11010KT 10SM TS FEW006 SCT027CB SCT090 SCT250 23/22 A3007 RMK AO2 RAE27 OCNL LTGICCG E TS E MOV E P0052 T02280222 $</t>
  </si>
  <si>
    <t>KRDU 050540Z 13006KT 10SM FEW006 SCT027 SCT090 SCT250 23/22 A3006 RMK AO2 RAE27 TSE40 P0052 T02280222 $</t>
  </si>
  <si>
    <t>KRDU 050551Z 18003KT 10SM FEW025 FEW050 FEW090 23/22 A3005 RMK AO2 RAE27 TSE40 SLP171 P0052 60126 T02280222 10272 20228 58005 $</t>
  </si>
  <si>
    <t>KRDU 050651Z 00000KT 10SM FEW025 FEW050 FEW090 22/22 A3004 RMK AO2 SLP166 T02220217 $</t>
  </si>
  <si>
    <t>KRDU 050751Z 00000KT 10SM R23R/2600VP6000FT FEW025 FEW050 FEW090 22/22 A3004 RMK AO2 SLP167 T02170217 $</t>
  </si>
  <si>
    <t>KRDU 050757Z 00000KT 10SM R23R/2600VP6000FT FEW002 FEW050 FEW090 22/22 A3004 RMK AO2 T02170217 $</t>
  </si>
  <si>
    <t>KRDU 050851Z 00000KT 10SM FEW002 FEW110 FEW250 22/22 A3006 RMK AO2 SLP174 T02170217 53003 $</t>
  </si>
  <si>
    <t>KRDU 050927Z 03003KT 1SM R23R/P6000FT BR SCT002 SCT110 SCT250 22/22 A3007 RMK AO2 SFC VIS 6 T02170217 $</t>
  </si>
  <si>
    <t>KRDU 050951Z 36003KT 1SM R23R/5500VP6000FT BR BKN002 BKN100 BKN250 22/22 A3008 RMK AO2 SFC VIS 4 SLP182 T02170217 $</t>
  </si>
  <si>
    <t>KRDU 050956Z 00000KT 1/8SM R23R/P6000FT BR BKN002 BKN100 BKN250 22/22 A3008 RMK AO2 SFC VIS 4 T02170217 $</t>
  </si>
  <si>
    <t>KRDU 051006Z 00000KT 1SM R23R/P6000FT BR BKN003 BKN100 BKN250 22/22 A3009 RMK AO2 SFC VIS 3 T02170217 $</t>
  </si>
  <si>
    <t>KRDU 051031Z 00000KT 3SM BR FEW003 FEW055 BKN110 BKN250 22/22 A3009 RMK AO2 SFC VIS 5 T02170217</t>
  </si>
  <si>
    <t>KRDU 051051Z 00000KT 5SM BR FEW003 FEW055 BKN110 BKN250 22/22 A3009 RMK AO2 SLP186 T02220222</t>
  </si>
  <si>
    <t>KRDU 051151Z 00000KT 10SM FEW004 FEW110 SCT250 24/23 A3011 RMK AO2 SLP190 70126 T02390228 10239 20211 51015</t>
  </si>
  <si>
    <t>KRDU 051240Z 09005KT 10SM BKN008 BKN250 24/23 A3011 RMK AO2 T02440228</t>
  </si>
  <si>
    <t>KRDU 051251Z 07004KT 10SM BKN008 BKN250 24/23 A3011 RMK AO2 SLP191 T02440228</t>
  </si>
  <si>
    <t>KRDU 051351Z 00000KT 10SM BKN007 BKN250 25/23 A3011 RMK AO2 SLP191 T02500233</t>
  </si>
  <si>
    <t>KRDU 051451Z 00000KT 10SM BKN015 BKN080 28/23 A3012 RMK AO2 SLP194 T02780233 53005</t>
  </si>
  <si>
    <t>KRDU 051526Z 12003KT 10SM SCT018 BKN065 BKN090 27/23 A3012 RMK AO2 T02720228</t>
  </si>
  <si>
    <t>KRDU 051551Z 00000KT 10SM SCT019 SCT065 BKN090 29/23 A3012 RMK AO2 SLP194 T02890233</t>
  </si>
  <si>
    <t>KRDU 051651Z 00000KT 10SM SCT025TCU BKN055 BKN100 29/23 A3011 RMK AO2 SLP190 TCU S T02940233</t>
  </si>
  <si>
    <t>KRDU 051751Z 00000KT 10SM SCT025TCU SCT055 SCT100 29/23 A3009 RMK AO2 SLP183 TCU ALQDS T02940233 10300 20239 58011</t>
  </si>
  <si>
    <t>KRDU 051851Z 28005KT 10SM SCT033TCU SCT085 SCT250 31/23 A3008 RMK AO2 SLP181 TCU NE-SE T03110228</t>
  </si>
  <si>
    <t>KRDU 051951Z VRB05KT 10SM SCT033TCU SCT070 SCT250 32/23 A3007 RMK AO2 SLP175 TCU NW-N T03170228</t>
  </si>
  <si>
    <t>KRDU 052051Z 26005KT 10SM SCT042TCU SCT070 SCT250 30/23 A3006 RMK AO2 SLP172 TCU NW-NE T03000228 58010</t>
  </si>
  <si>
    <t>KRDU 052151Z 27004KT 10SM SCT042TCU SCT070 SCT250 32/23 A3005 RMK AO2 SLP170 TCU W-NW AND DSNT N-E-S T03170233</t>
  </si>
  <si>
    <t>KRDU 052251Z 25004KT 10SM SCT044TCU SCT075 SCT250 31/23 A3006 RMK AO2 SLP174 CB DSNT E AND NW TCU E AND DSNT SE-SW T03060233</t>
  </si>
  <si>
    <t>KRDU 052351Z 33004KT 10SM SCT045 SCT100 BKN250 29/22 A3006 RMK AO2 SLP174 CB DSNT ALQDS T02890222 10317 20289 53002</t>
  </si>
  <si>
    <t>KRDU 060051Z 05004KT 10SM SCT050 SCT100 BKN250 26/23 A3008 RMK AO2 SLP180 FRQ LTG DSNT E-SE AND W-NW T02610233</t>
  </si>
  <si>
    <t>KRDU 060136Z 03003KT 10SM TS FEW012 SCT041CB BKN095 BKN210 26/24 A3008 RMK AO2 RAB15E32 TSB35 CONS LTGICCG NW TS NW MOV E P0005 T02560244</t>
  </si>
  <si>
    <t>KRDU 060151Z 00000KT 10SM TS FEW015 SCT041CB SCT095 BKN210 25/24 A3010 RMK AO2 RAB15E32 TSB35 SLP188 CONS LTGICCG NW TS NW MOV E P0005 T02500244</t>
  </si>
  <si>
    <t>KRDU 060251Z 04004KT 10SM TS FEW017 BKN043CB BKN110 BKN210 BKN250 23/21 A3012 RMK AO2 RAB05E34 SLP196 FRQ LTGICCG NE AND DSNT SE TS NE MOV E P0000 60005 T02280206 53021</t>
  </si>
  <si>
    <t>KRDU 060306Z 00000KT 10SM FEW017 FEW043 SCT110 BKN240 22/21 A3012 RMK AO2 TSE06 FRQ LTG DSNT NE-SE T02220206</t>
  </si>
  <si>
    <t>KRDU 060351Z 11005KT 10SM FEW017 FEW043 FEW110 BKN200 22/21 A3010 RMK AO2 TSE06 SLP189 FRQ LTG DSNT E-SE T02220206</t>
  </si>
  <si>
    <t>KRDU 060451Z 00000KT 10SM FEW050 FEW110 BKN230 22/21 A3010 RMK AO2 SLP186 T02220206 403170211</t>
  </si>
  <si>
    <t>KRDU 060551Z 00000KT 10SM FEW075 BKN250 22/21 A3009 RMK AO2 SLP184 60005 T02170206 10289 20211 56012</t>
  </si>
  <si>
    <t>KRDU 060651Z 33004KT 10SM SCT250 21/21 A3008 RMK AO2 SLP181 T02110206</t>
  </si>
  <si>
    <t>KRDU 060751Z 00000KT 10SM FEW100 SCT250 21/21 A3008 RMK AO2 SLP179 T02110206</t>
  </si>
  <si>
    <t>KRDU 060851Z 00000KT 9SM FEW100 SCT250 21/20 A3008 RMK AO2 SLP182 T02060200 55002</t>
  </si>
  <si>
    <t>KRDU 060951Z 00000KT 10SM FEW100 SCT250 21/20 A3008 RMK AO2 SLP181 T02060200</t>
  </si>
  <si>
    <t>KRDU 061051Z 00000KT 10SM FEW100 BKN250 21/21 A3009 RMK AO2 SLP183 T02110206</t>
  </si>
  <si>
    <t>KRDU 061151Z 04003KT 10SM FEW050 FEW100 BKN250 23/21 A3010 RMK AO2 SLP185 70005 T02330211 10233 20200 53004</t>
  </si>
  <si>
    <t>KRDU 061251Z 00000KT 10SM FEW011 SCT050 SCT100 BKN250 24/22 A3011 RMK AO2 SLP192 T02440217</t>
  </si>
  <si>
    <t>KRDU 061351Z 27004KT 10SM FEW017 FEW050 FEW100 SCT250 27/22 A3011 RMK AO2 SLP190 T02670222</t>
  </si>
  <si>
    <t>KRDU 061451Z VRB04KT 10SM FEW022 FEW100 SCT250 28/23 A3011 RMK AO2 SLP191 T02830233 50004 $</t>
  </si>
  <si>
    <t>KRDU 061551Z 24005KT 10SM FEW030 FEW100 BKN250 30/22 A3010 RMK AO2 SLP188 T03000222</t>
  </si>
  <si>
    <t>KRDU 061651Z 24008KT 10SM FEW033 SCT250 32/23 A3009 RMK AO2 SLP182 T03170233</t>
  </si>
  <si>
    <t>KRDU 061751Z 23006KT 10SM SCT036 SCT200 SCT250 33/24 A3006 RMK AO2 SLP174 T03280239 10328 20233 58015</t>
  </si>
  <si>
    <t>KRDU 061851Z 28006KT 10SM SCT040 SCT200 SCT250 33/22 A3004 RMK AO2 SLP166 T03280222</t>
  </si>
  <si>
    <t>KRDU 061951Z 25007KT 10SM SCT045 SCT200 SCT250 33/23 A3002 RMK AO2 SLP159 T03280228</t>
  </si>
  <si>
    <t>KRDU 062051Z 24009KT 10SM SCT049 SCT200 SCT250 33/23 A3000 RMK AO2 SLP152 CB DSNT NW T03330233 56022</t>
  </si>
  <si>
    <t>KRDU 062151Z 26006KT 10SM SCT050 SCT200 SCT250 33/23 A2998 RMK AO2 SLP146 CB DSNT NE TCU DSNT ALQDS T03330233</t>
  </si>
  <si>
    <t>KRDU 062251Z 24012G18KT 10SM FEW050 SCT150 SCT250 32/22 A2998 RMK AO2 SLP146 CB DSNT NE-SE T03220222</t>
  </si>
  <si>
    <t>KRDU 062351Z 24007KT 10SM FEW050 SCT150 SCT250 30/22 A2997 RMK AO2 SLP144 CB DSNT SE-SW T03000222 10339 20300 56008</t>
  </si>
  <si>
    <t>KRDU 070051Z 25011G15KT 10SM FEW050 SCT150 BKN250 28/22 A2999 RMK AO2 SLP148 FRQ LTG DSNT S T02780222</t>
  </si>
  <si>
    <t>KRDU 070151Z 24005KT 10SM FEW050 BKN180 BKN250 28/19 A2999 RMK AO2 RAB43E50 SLP149 OCNL LTG DSNT SE P0000 T02780189</t>
  </si>
  <si>
    <t>KRDU 070251Z 23008KT 10SM FEW060 SCT150 BKN250 27/19 A3000 RMK AO2 SLP153 60000 T02670194 53009</t>
  </si>
  <si>
    <t>KRDU 070351Z 24005KT 10SM FEW150 SCT250 25/21 A2999 RMK AO2 SLP148 T02500206</t>
  </si>
  <si>
    <t>KRDU 070451Z 23010KT 10SM FEW150 FEW250 25/21 A2997 RMK AO2 SLP142 T02500206 403390200</t>
  </si>
  <si>
    <t>KRDU 070551Z 25006KT 10SM FEW150 FEW250 24/20 A2996 RMK AO2 SLP139 60000 T02440200 10300 20244 56014</t>
  </si>
  <si>
    <t>KRDU 070651Z 24009KT 10SM FEW150 FEW250 24/20 A2996 RMK AO2 SLP140 T02440200</t>
  </si>
  <si>
    <t>KRDU 070751Z 23008KT 10SM FEW150 FEW250 23/21 A2996 RMK AO2 SLP140 T02330206</t>
  </si>
  <si>
    <t>KRDU 070851Z 23008KT 10SM FEW150 FEW250 23/21 A2996 RMK AO2 SLP140 T02280206 50000</t>
  </si>
  <si>
    <t>KRDU 070951Z 22009KT 10SM FEW150 FEW250 23/21 A2997 RMK AO2 SLP142 T02330206</t>
  </si>
  <si>
    <t>KRDU 071051Z 24008KT 10SM FEW150 FEW250 23/21 A2997 RMK AO2 SLP142 T02330206</t>
  </si>
  <si>
    <t>KRDU 071151Z 24011KT 10SM FEW150 FEW250 26/21 A2996 RMK AO2 SLP140 T02560211 10256 20228 50000</t>
  </si>
  <si>
    <t>KRDU 071251Z 26009G17KT 10SM FEW150 FEW250 27/22 A2997 RMK AO2 SLP143 T02670217</t>
  </si>
  <si>
    <t>KRDU 071351Z 26008KT 10SM FEW150 FEW250 28/22 A2997 RMK AO2 SLP144 T02830222</t>
  </si>
  <si>
    <t>KRDU 071451Z 29009G15KT 10SM FEW030 FEW180 SCT250 30/22 A2998 RMK AO2 SLP145 T03000217 51005</t>
  </si>
  <si>
    <t>KRDU 071551Z 29009G17KT 10SM SCT038 BKN150 BKN250 30/21 A2997 RMK AO2 SLP144 T03000206</t>
  </si>
  <si>
    <t>KRDU 071651Z 29009G19KT 10SM SCT042TCU SCT150 BKN250 31/20 A2997 RMK AO2 SLP142 TCU SE-S T03060200</t>
  </si>
  <si>
    <t>KRDU 071751Z 26006KT 10SM SCT043 BKN150 BKN250 31/22 A2995 RMK AO2 SLP137 CB DSNT S-SW T03110217 10322 20256 58007</t>
  </si>
  <si>
    <t>KRDU 071851Z 26009KT 10SM SCT043TCU BKN180 BKN250 31/21 A2994 RMK AO2 SLP133 TCU SE-S AND DSNT S T03110211</t>
  </si>
  <si>
    <t>KRDU 071951Z 24013G20KT 10SM SCT048 SCT180 SCT250 32/22 A2992 RMK AO2 SLP126 T03220217</t>
  </si>
  <si>
    <t>KRDU 072051Z 24010G19KT 10SM SCT050 SCT180 SCT250 32/21 A2991 RMK AO2 SLP124 T03220211 56014</t>
  </si>
  <si>
    <t>KRDU 072151Z 25012G17KT 10SM SCT050 SCT180 SCT250 32/21 A2990 RMK AO2 SLP119 T03170206</t>
  </si>
  <si>
    <t>KRDU 072251Z 26009G15KT 10SM FEW050 FEW180 SCT250 31/19 A2990 RMK AO2 SLP119 CB DSNT SE-S T03060194</t>
  </si>
  <si>
    <t>KRDU 072351Z 26006KT 10SM FEW050 FEW180 SCT250 29/20 A2990 RMK AO2 SLP120 CB DSNT SE-S T02940200 10328 20294 55004</t>
  </si>
  <si>
    <t>KRDU 080051Z 26004KT 10SM FEW050 FEW180 FEW250 27/20 A2991 RMK AO2 SLP124 CB DSNT SE-S T02670200</t>
  </si>
  <si>
    <t>KRDU 080151Z 25003KT 10SM FEW050 FEW250 26/21 A2992 RMK AO2 SLP125 FRQ LTG DSNT SE T02610206</t>
  </si>
  <si>
    <t>KRDU 080251Z 24004KT 10SM FEW050 FEW250 25/21 A2993 RMK AO2 SLP129 OCNL LTG DSNT SE T02500211 51009</t>
  </si>
  <si>
    <t>KRDU 080351Z 25003KT 10SM FEW050 SCT250 24/21 A2992 RMK AO2 SLP127 T02440211</t>
  </si>
  <si>
    <t>KRDU 080451Z 23004KT 10SM SCT250 25/22 A2993 RMK AO2 SLP128 T02500217 403280228</t>
  </si>
  <si>
    <t>KRDU 080551Z 23005KT 10SM FEW180 BKN240 24/22 A2992 RMK AO2 SLP125 T02390222 10294 20239 58003</t>
  </si>
  <si>
    <t>KRDU 080651Z 23006KT 10SM BKN075 BKN110 BKN250 24/22 A2990 RMK AO2 SLP121 T02390222</t>
  </si>
  <si>
    <t>KRDU 080751Z 22006KT 10SM FEW075 FEW250 24/22 A2989 RMK AO2 SLP117 T02390222</t>
  </si>
  <si>
    <t>KRDU 080851Z 23007KT 10SM FEW120 FEW250 24/22 A2989 RMK AO2 SLP115 T02390222 56010</t>
  </si>
  <si>
    <t>KRDU 080951Z 22008KT 10SM FEW150 FEW250 24/22 A2989 RMK AO2 SLP117 T02390222</t>
  </si>
  <si>
    <t>KRDU 081051Z 24009KT 10SM FEW180 FEW250 24/22 A2991 RMK AO2 SLP124 T02440222</t>
  </si>
  <si>
    <t>KRDU 081151Z 24007KT 10SM FEW180 FEW250 26/23 A2993 RMK AO2 SLP128 T02560228 10256 20233 53013</t>
  </si>
  <si>
    <t>KRDU 081251Z 26006KT 10SM FEW250 28/23 A2994 RMK AO2 SLP133 T02780233</t>
  </si>
  <si>
    <t>KRDU 081351Z VRB06KT 10SM FEW250 29/23 A2995 RMK AO2 SLP137 T02890228</t>
  </si>
  <si>
    <t>KRDU 081451Z 28009KT 10SM FEW050 FEW250 31/22 A2995 RMK AO2 SLP136 T03060217 50007</t>
  </si>
  <si>
    <t>KRDU 081551Z VRB04KT 10SM FEW050 FEW250 32/21 A2995 RMK AO2 SLP134 T03170211</t>
  </si>
  <si>
    <t>KRDU 081651Z 27006KT 10SM FEW050 FEW250 33/21 A2994 RMK AO2 SLP132 T03280206</t>
  </si>
  <si>
    <t>KRDU 081751Z 25006KT 10SM SCT055 SCT250 34/22 A2993 RMK AO2 SLP129 T03390217 10339 20256 58007</t>
  </si>
  <si>
    <t>KRDU 081851Z 25008KT 10SM SCT060 SCT250 33/22 A2990 RMK AO2 SLP121 T03330217</t>
  </si>
  <si>
    <t>KRDU 081951Z 24009KT 10SM SCT060 SCT250 33/21 A2988 RMK AO2 LTG DSNT N AND NW SLP113 T03280211</t>
  </si>
  <si>
    <t>KRDU 082051Z VRB04KT 10SM SCT065 BKN250 34/21 A2988 RMK AO2 LTG DSNT NW-NE SLP113 T03440206 55016</t>
  </si>
  <si>
    <t>KRDU 082143Z 03006KT 10SM TS BKN060CB BKN120 BKN250 29/21 A2987 RMK AO2 TSE40B42 FRQ LTGICCG NW TS NW MOV E T02890211 $</t>
  </si>
  <si>
    <t>KRDU 082151Z 02007KT 10SM TS BKN060CB BKN120 BKN250 29/20 A2986 RMK AO2 SLP107 FRQ LTGICCG NW-N-NE TS NW-N-NE MOV E T02890200 $</t>
  </si>
  <si>
    <t>KRDU 082251Z 31006KT 10SM TS SCT055CB BKN090 BKN150 23/20 A2988 RMK AO2 RAB24E43 SLP115 FRQ LTGICCG N-NE TS N-NE MOV E P0001 T02330200 $</t>
  </si>
  <si>
    <t>KRDU 082323Z 03005KT 10SM BKN055 BKN150 BKN250 23/21 A2990 RMK AO2 RAB04E12 TSE22 P0001 T02280211 $</t>
  </si>
  <si>
    <t>KRDU 082351Z 00000KT 10SM BKN060 BKN150 OVC180 23/21 A2989 RMK AO2 RAB04E12 TSE22 SLP117 LTG DSNT ALQDS P0001 60002 T02330211 10350 20228 53003 $</t>
  </si>
  <si>
    <t>KRDU 090051Z 06004KT 8SM -RA BKN060 BKN085 OVC110 23/22 A2996 RMK AO2 RAB19 PRESRR SLP141 LTG DSNT SE P0002 T02330217 $</t>
  </si>
  <si>
    <t>KRDU 090151Z VRB04KT 10SM -RA FEW026 BKN050 OVC075 23/22 A3001 RMK AO2 LTG DSNT NE SLP158 P0000 T02330217 $</t>
  </si>
  <si>
    <t>KRDU 090251Z 00000KT 10SM -RA FEW042 BKN055 OVC075 23/21 A3000 RMK AO2 SLP152 P0001 60003 T02280206 50035 $</t>
  </si>
  <si>
    <t>KRDU 090351Z 16003KT 10SM FEW030 FEW050 SCT110 BKN140 BKN240 22/21 A2998 RMK AO2 RAE19 SLP145 P0000 T02170211 $</t>
  </si>
  <si>
    <t>KRDU 090451Z 27004KT 10SM FEW110 BKN140 BKN250 22/21 A2998 RMK AO2 SLP147 T02170211 403500217 $</t>
  </si>
  <si>
    <t>KRDU 090551Z 00000KT 10SM SCT080 BKN130 21/21 A2999 RMK AO2 SLP151 60003 T02110206 10239 20211 55001 $</t>
  </si>
  <si>
    <t>KRDU 090651Z 27003KT 10SM BKN070 22/21 A3000 RMK AO2 SLP154 T02170211 $</t>
  </si>
  <si>
    <t>KRDU 090751Z 29003KT 10SM BKN100 21/21 A3000 RMK AO2 SLP155 T02110206 $</t>
  </si>
  <si>
    <t>KRDU 090851Z 00000KT 10SM BKN080 21/21 A3002 RMK AO2 SLP160 T02110206 53009 $</t>
  </si>
  <si>
    <t>KRDU 090951Z 00000KT 10SM BKN080 21/21 A3004 RMK AO2 SLP169 T02110206 $</t>
  </si>
  <si>
    <t>KRDU 091051Z 00000KT 10SM BKN085 21/21 A3005 RMK AO2 SLP172 T02110206 $</t>
  </si>
  <si>
    <t>KRDU 091151Z 00000KT 10SM FEW080 FEW250 23/21 A3006 RMK AO2 SLP176 70005 T02330211 10233 20206 51015 $</t>
  </si>
  <si>
    <t>KRDU 091251Z 04005KT 10SM FEW250 24/21 A3007 RMK AO2 SLP179 T02440206 $</t>
  </si>
  <si>
    <t>KRDU 091351Z 05007KT 10SM FEW250 26/19 A3008 RMK AO2 SLP180 T02610194 $</t>
  </si>
  <si>
    <t>KRDU 091451Z 07008KT 10SM FEW250 28/19 A3009 RMK AO2 SLP184 T02780189 53009 $</t>
  </si>
  <si>
    <t>KRDU 091551Z 05006KT 10SM FEW038 FEW250 28/19 A3009 RMK AO2 SLP185 T02830189 $</t>
  </si>
  <si>
    <t>KRDU 091651Z VRB03KT 10SM FEW045 FEW250 29/19 A3009 RMK AO2 SLP184 T02940189 $</t>
  </si>
  <si>
    <t>KRDU 091751Z 05005KT 10SM FEW050 FEW250 31/18 A3007 RMK AO2 SLP178 T03060178 10306 20233 58005 $</t>
  </si>
  <si>
    <t>KRDU 091851Z VRB05KT 10SM SCT055 SCT250 31/18 A3006 RMK AO2 SLP174 T03110183 $</t>
  </si>
  <si>
    <t>KRDU 091951Z VRB05KT 10SM SCT050 SCT065 BKN250 30/18 A3006 RMK AO2 SLP173 T03000178 $</t>
  </si>
  <si>
    <t>KRDU 092051Z VRB04KT 10SM SCT055 BKN065 BKN250 30/19 A3005 RMK AO2 SLP170 T03000194 56009 $</t>
  </si>
  <si>
    <t>KRDU 092151Z 04005KT 10SM SCT060 BKN250 31/19 A3004 RMK AO2 SLP166 T03060189 $</t>
  </si>
  <si>
    <t>KRDU 092251Z 04005KT 10SM SCT060 BKN250 29/19 A3004 RMK AO2 SLP167 T02890194 $</t>
  </si>
  <si>
    <t>KRDU 092351Z 04003KT 10SM SCT060 BKN250 27/21 A3004 RMK AO2 SLP169 T02720206 10311 20272 55001 $</t>
  </si>
  <si>
    <t>KRDU 100051Z 05003KT 10SM SCT060 BKN250 25/20 A3005 RMK AO2 SLP171 T02500200 $</t>
  </si>
  <si>
    <t>KRDU 100151Z 09003KT 10SM SCT060 BKN250 25/21 A3006 RMK AO2 SLP173 T02500206 $</t>
  </si>
  <si>
    <t>KRDU 100251Z 00000KT 10SM FEW060 BKN250 23/20 A3007 RMK AO2 SLP178 T02330200 53009 $</t>
  </si>
  <si>
    <t>KRDU 100351Z 18004KT 10SM FEW060 SCT250 24/21 A3008 RMK AO2 SLP181 T02440206 $</t>
  </si>
  <si>
    <t>KRDU 100451Z 17003KT 10SM BKN100 BKN250 24/21 A3008 RMK AO2 SLP181 T02440211 403110206 $</t>
  </si>
  <si>
    <t>KRDU 100551Z 00000KT 10SM FEW090 SCT250 23/21 A3007 RMK AO2 SLP178 T02280211 10272 20228 50001 $</t>
  </si>
  <si>
    <t>KRDU 100651Z 00000KT 10SM SCT100 BKN250 22/21 A3006 RMK AO2 SLP174 T02220211 $</t>
  </si>
  <si>
    <t>KRDU 100751Z 00000KT 10SM SCT150 BKN250 22/21 A3006 RMK AO2 SLP174 T02170211 $</t>
  </si>
  <si>
    <t>KRDU 100851Z 00000KT 10SM FEW150 BKN250 22/21 A3006 RMK AO2 SLP172 T02170206 56006 $</t>
  </si>
  <si>
    <t>KRDU 100951Z 00000KT 10SM BKN250 22/21 A3006 RMK AO2 SLP174 T02170211 $</t>
  </si>
  <si>
    <t>KRDU 101051Z 00000KT 10SM SCT070 BKN250 22/21 A3006 RMK AO2 SLP176 T02170211</t>
  </si>
  <si>
    <t>KRDU 101151Z 16004KT 10SM SCT065 BKN100 BKN250 23/22 A3008 RMK AO2 SLP180 T02330222 10233 20211 53007</t>
  </si>
  <si>
    <t>KRDU 101251Z VRB03KT 10SM FEW010 BKN060 BKN075 BKN250 25/23 A3010 RMK AO2 SLP187 T02500228</t>
  </si>
  <si>
    <t>KRDU 101351Z 25004KT 10SM FEW014 SCT065 BKN250 26/23 A3010 RMK AO2 SLP189 T02610228</t>
  </si>
  <si>
    <t>KRDU 101451Z 20003KT 10SM FEW018 FEW070 BKN250 28/23 A3010 RMK AO2 SLP189 T02780233 50009</t>
  </si>
  <si>
    <t>KRDU 101551Z VRB03KT 10SM FEW027TCU BKN250 29/22 A3010 RMK AO2 SLP187 TCU E-SE T02890222</t>
  </si>
  <si>
    <t>KRDU 101651Z 00000KT 10SM SCT030TCU BKN250 30/22 A3009 RMK AO2 SLP184 TCU ALQDS T03000217</t>
  </si>
  <si>
    <t>KRDU 101751Z 12005KT 10SM SCT032TCU SCT070 BKN250 31/22 A3007 RMK AO2 SLP177 TCU ALQDS T03060222 10311 20233 58010</t>
  </si>
  <si>
    <t>KRDU 101851Z VRB05KT 10SM SCT038TCU SCT080 BKN250 31/21 A3005 RMK AO2 SLP171 TCU ALQDS T03060211</t>
  </si>
  <si>
    <t>KRDU 101951Z 09006KT 10SM SCT040TCU SCT075 BKN250 31/21 A3004 RMK AO2 SLP166 TCU ALQDS T03110211</t>
  </si>
  <si>
    <t>KRDU 102051Z 17008KT 10SM SCT040TCU SCT080 BKN250 32/22 A3004 RMK AO2 SLP166 TCU ALQDS T03170217 56011</t>
  </si>
  <si>
    <t>KRDU 102151Z 15008G15KT 10SM SCT040TCU SCT100 BKN250 29/23 A3002 RMK AO2 SLP160 TCU SW-NW-N T02940228</t>
  </si>
  <si>
    <t>KRDU 102251Z 17008KT 10SM FEW025 FEW100 BKN250 28/23 A3003 RMK AO2 SLP162 T02830233</t>
  </si>
  <si>
    <t>KRDU 102351Z 19009KT 10SM FEW030 FEW150 BKN250 28/22 A3005 RMK AO2 SLP171 T02780222 10322 20278 53004</t>
  </si>
  <si>
    <t>KRDU 110051Z 17004KT 10SM FEW030 FEW150 BKN250 26/22 A3006 RMK AO2 SLP176 T02610222</t>
  </si>
  <si>
    <t>KRDU 110151Z 23005KT 10SM FEW030 BKN250 24/22 A3006 RMK AO2 SLP176 T02390217</t>
  </si>
  <si>
    <t>KRDU 110251Z 23006KT 10SM FEW100 BKN250 24/22 A3008 RMK AO2 SLP180 T02390217 52010</t>
  </si>
  <si>
    <t>KRDU 110351Z 24006KT 10SM FEW075 SCT250 23/22 A3007 RMK AO2 SLP177 T02280217</t>
  </si>
  <si>
    <t>KRDU 110451Z 23006KT 10SM FEW250 23/21 A3007 RMK AO2 SLP176 T02280211 403220211</t>
  </si>
  <si>
    <t>KRDU 110551Z 23006KT 10SM FEW250 23/21 A3007 RMK AO2 SLP176 T02280211 10272 20228 56004</t>
  </si>
  <si>
    <t>KRDU 110651Z 21007KT 10SM FEW250 23/21 A3006 RMK AO2 SLP173 T02280211</t>
  </si>
  <si>
    <t>KRDU 110751Z 21008KT 10SM FEW250 23/22 A3006 RMK AO2 SLP174 T02280217</t>
  </si>
  <si>
    <t>KRDU 110851Z 23005KT 10SM SCT250 22/21 A3005 RMK AO2 SLP170 T02170211 58005</t>
  </si>
  <si>
    <t>KRDU 110951Z 24005KT 10SM FEW005 BKN250 22/21 A3007 RMK AO2 SLP176 T02170211</t>
  </si>
  <si>
    <t>KRDU 111022Z 24004KT 9SM BKN006 BKN250 22/21 A3008 RMK AO2 T02170211</t>
  </si>
  <si>
    <t>KRDU 111051Z 24006KT 8SM R23R/3000VP6000FT BKN005 BKN250 22/22 A3008 RMK AO2 SLP179 T02220217</t>
  </si>
  <si>
    <t>KRDU 111151Z 23006KT 9SM BKN005 BKN250 23/22 A3009 RMK AO2 SLP183 T02330222 10233 20217 51012</t>
  </si>
  <si>
    <t>KRDU 111251Z 22008KT 10SM BKN007 BKN250 24/22 A3009 RMK AO2 SLP184 T02390222</t>
  </si>
  <si>
    <t>KRDU 111321Z 23007KT 10SM SCT009 BKN250 26/23 A3009 RMK AO2 T02610228</t>
  </si>
  <si>
    <t>KRDU 111351Z 26004KT 10SM SCT011 BKN250 27/23 A3010 RMK AO2 SLP187 T02670233</t>
  </si>
  <si>
    <t>KRDU 111451Z VRB05KT 10SM FEW020 SCT250 28/24 A3011 RMK AO2 SLP190 T02830239 53007</t>
  </si>
  <si>
    <t>KRDU 111551Z 24006KT 10SM FEW025 SCT250 31/24 A3011 RMK AO2 SLP189 T03060239</t>
  </si>
  <si>
    <t>KRDU 111651Z 24009KT 10SM SCT035 SCT250 33/24 A3009 RMK AO2 SLP183 T03280239</t>
  </si>
  <si>
    <t>KRDU 111751Z 25004KT 10SM SCT044 SCT250 33/22 A3008 RMK AO2 SLP179 TCU DSNT SW T03330217 10333 20233 58010</t>
  </si>
  <si>
    <t>KRDU 111851Z 22005KT 10SM SCT045TCU SCT250 34/22 A3007 RMK AO2 SLP176 TCU E-S AND DSNT SW T03390217</t>
  </si>
  <si>
    <t>KRDU 111951Z 24009KT 10SM SCT045TCU BKN250 35/22 A3004 RMK AO2 LTG DSNT SW SLP168 CB DSNT SW TCU E-S T03500217</t>
  </si>
  <si>
    <t>KRDU 112051Z VRB03KT 10SM SCT060 SCT180 BKN250 34/21 A3005 RMK AO2 SLP168 CB DSNT S T03440206 55010</t>
  </si>
  <si>
    <t>KRDU 112151Z 21008KT 10SM FEW055 FEW180 BKN250 33/23 A3005 RMK AO2 SLP169 CB DSNT S-SW T03280228</t>
  </si>
  <si>
    <t>KRDU 112251Z 21007KT 10SM FEW055 FEW180 BKN250 33/22 A3003 RMK AO2 SLP163 CB DSNT S TCU DSNT E T03280217</t>
  </si>
  <si>
    <t>KRDU 112351Z 17005KT 10SM SCT055 SCT180 BKN250 31/22 A3004 RMK AO2 SLP168 CB DSNT S T03110217 10350 20311 55000</t>
  </si>
  <si>
    <t>KRDU 120051Z 21007KT 10SM FEW055 FEW180 SCT250 28/22 A3006 RMK AO2 SLP172 T02830217</t>
  </si>
  <si>
    <t>KRDU 120151Z 20006KT 10SM FEW055 SCT250 27/21 A3007 RMK AO2 SLP178 T02720206</t>
  </si>
  <si>
    <t>KRDU 120251Z 24005KT 10SM SCT250 26/20 A3009 RMK AO2 SLP185 T02560200 53016</t>
  </si>
  <si>
    <t>KRDU 120351Z 20006KT 10SM BKN250 27/22 A3010 RMK AO2 SLP186 T02670217</t>
  </si>
  <si>
    <t>KRDU 120451Z 20007KT 10SM FEW070 FEW100 SCT250 27/23 A3011 RMK AO2 SLP189 T02670228 403500217</t>
  </si>
  <si>
    <t>KRDU 120551Z 24008KT 10SM FEW070 FEW100 SCT250 26/23 A3011 RMK AO2 SLP190 T02610228 10311 20256 51005</t>
  </si>
  <si>
    <t>KRDU 120651Z 21007KT 10SM FEW070 FEW250 26/23 A3010 RMK AO2 SLP188 T02560228</t>
  </si>
  <si>
    <t>KRDU 120751Z 22007KT 10SM FEW070 BKN250 25/23 A3010 RMK AO2 SLP187 T02500228</t>
  </si>
  <si>
    <t>KRDU 120851Z 24004KT 10SM FEW070 BKN250 24/23 A3012 RMK AO2 SLP192 T02390228 53003</t>
  </si>
  <si>
    <t>KRDU 120951Z 23004KT 10SM BKN250 24/23 A3012 RMK AO2 SLP194 T02390228</t>
  </si>
  <si>
    <t>KRDU 121051Z 23007KT 10SM BKN250 24/23 A3012 RMK AO2 SLP195 T02440233</t>
  </si>
  <si>
    <t>KRDU 121151Z 23009KT 10SM FEW180 BKN250 26/23 A3014 RMK AO2 SLP200 T02610233 10261 20239 53008</t>
  </si>
  <si>
    <t>KRDU 121251Z 24009KT 10SM BKN250 28/24 A3016 RMK AO2 SLP207 T02780239</t>
  </si>
  <si>
    <t>KRDU 121351Z 24006KT 10SM BKN250 29/24 A3017 RMK AO2 SLP209 T02940239</t>
  </si>
  <si>
    <t>KRDU 121451Z 23006KT 10SM FEW026 FEW080 BKN250 31/24 A3016 RMK AO2 SLP208 T03110244 50008</t>
  </si>
  <si>
    <t>KRDU 121551Z 27009KT 10SM SCT032 BKN250 33/24 A3015 RMK AO2 SLP205 T03280239</t>
  </si>
  <si>
    <t>KRDU 121651Z 26005KT 10SM SCT034TCU SCT100 BKN250 31/23 A3015 RMK AO2 SLP203 TCU ALQDS T03060233</t>
  </si>
  <si>
    <t>KRDU 121751Z 23011G15KT 10SM SCT040TCU BKN250 33/23 A3013 RMK AO2 SLP198 CB DSNT E AND S-SW TCU ALQDS T03280228 10339 20261 58011</t>
  </si>
  <si>
    <t>KRDU 121851Z 24006KT 10SM SCT042TCU SCT085 BKN250 33/23 A3011 RMK AO2 SLP191 CB DSNT SE-S AND SW TCU ALQDS T03330233</t>
  </si>
  <si>
    <t>KRDU 121951Z 23010KT 10SM BKN047TCU BKN085 BKN250 33/23 A3011 RMK AO2 SLP190 CB DSNT E-S TCU ALQDS T03280233</t>
  </si>
  <si>
    <t>KRDU 122051Z 21010KT 10SM SCT046TCU SCT085 BKN250 34/23 A3010 RMK AO2 SLP186 CB DSNT NE TCU NW-NE AND DSNT ALQDS T03440228 56012</t>
  </si>
  <si>
    <t>KRDU 122151Z 22010KT 10SM SCT050 SCT085 BKN250 33/22 A3009 RMK AO2 SLP184 TCU DSNT ALQDS T03280222</t>
  </si>
  <si>
    <t>KRDU 122251Z 21009KT 10SM FEW050 FEW100 BKN250 33/23 A3009 RMK AO2 SLP184 T03280228</t>
  </si>
  <si>
    <t>KRDU 122351Z 19009KT 10SM FEW050 SCT250 32/23 A3009 RMK AO2 SLP184 TCU DSNT S T03170228 10344 20317 55001</t>
  </si>
  <si>
    <t>KRDU 130051Z 18004KT 10SM FEW050 SCT250 30/23 A3010 RMK AO2 SLP187 T03000228</t>
  </si>
  <si>
    <t>KRDU 130151Z 18004KT 10SM FEW050 SCT250 29/23 A3012 RMK AO2 SLP195 T02940233</t>
  </si>
  <si>
    <t>KRDU 130251Z 20005KT 10SM BKN050 BKN250 29/23 A3014 RMK AO2 SLP199 T02940233 53015</t>
  </si>
  <si>
    <t>KRDU 130351Z 23009KT 10SM FEW046 FEW070 SCT250 29/23 A3015 RMK AO2 SLP202 T02890233</t>
  </si>
  <si>
    <t>KRDU 130451Z 21013G19KT 10SM FEW046 FEW070 SCT250 28/23 A3015 RMK AO2 SLP202 FRQ LTG DSNT W T02830233 403440239</t>
  </si>
  <si>
    <t>KRDU 130551Z 22012KT 10SM FEW046 FEW250 27/24 A3015 RMK AO2 SLP203 T02720239 10317 20272 51003</t>
  </si>
  <si>
    <t>KRDU 130651Z 23007KT 10SM FEW070 FEW250 26/24 A3013 RMK AO2 SLP199 T02610244</t>
  </si>
  <si>
    <t>KRDU 130751Z 22008KT 10SM FEW014 FEW055 FEW250 26/24 A3014 RMK AO2 SLP199 T02610244</t>
  </si>
  <si>
    <t>KRDU 130851Z 22008KT 10SM FEW250 26/24 A3013 RMK AO2 SLP197 T02610244 56005</t>
  </si>
  <si>
    <t>KRDU 130951Z 23009KT 10SM FEW014 FEW250 26/24 A3015 RMK AO2 SLP204 T02560239</t>
  </si>
  <si>
    <t>KRDU 131051Z 23008KT 10SM BKN250 26/24 A3015 RMK AO2 SLP205 T02560239</t>
  </si>
  <si>
    <t>KRDU 131151Z 23007KT 10SM FEW012 SCT250 27/24 A3017 RMK AO2 SLP210 T02720239 10272 20256 51012</t>
  </si>
  <si>
    <t>KRDU 131251Z 25007KT 10SM FEW016 SCT250 29/24 A3018 RMK AO2 SLP213 T02890239</t>
  </si>
  <si>
    <t>KRDU 131351Z 24008KT 10SM FEW022 FEW250 30/24 A3019 RMK AO2 SLP216 T03000244</t>
  </si>
  <si>
    <t>KRDU 131451Z 23007KT 10SM FEW026 FEW250 32/25 A3019 RMK AO2 SLP215 T03170250 51005</t>
  </si>
  <si>
    <t>KRDU 131551Z 23012KT 10SM SCT036 SCT250 33/24 A3017 RMK AO2 SLP210 T03330244</t>
  </si>
  <si>
    <t>KRDU 131651Z 24010KT 10SM SCT035TCU SCT250 34/24 A3016 RMK AO2 SLP207 TCU W-NW T03440239</t>
  </si>
  <si>
    <t>KRDU 131751Z 24009G17KT 10SM SCT045TCU SCT250 35/23 A3014 RMK AO2 SLP199 TCU ALQDS T03500233 10350 20272 58016</t>
  </si>
  <si>
    <t>KRDU 131851Z 28007KT 230V310 10SM SCT048TCU SCT250 34/23 A3012 RMK AO2 SLP192 CB DSNT E-SE AND SW TCU N AND SE-S T03390228</t>
  </si>
  <si>
    <t>KRDU 131951Z 23009G16KT 10SM SCT050 SCT250 36/22 A3010 RMK AO2 SLP185 CB DSNT E-S T03560222</t>
  </si>
  <si>
    <t>KRDU 132051Z 23012KT 10SM SCT055TCU SCT250 35/22 A3009 RMK AO2 SLP182 TCU SE AND DSNT ALQDS T03500217 56017</t>
  </si>
  <si>
    <t>KRDU 132151Z 24006KT 10SM SCT065TCU SCT250 36/22 A3008 RMK AO2 SLP177 CB DSNT NW TCU ALQDS T03560217</t>
  </si>
  <si>
    <t>KRDU 132234Z 28008KT 10SM TS SCT060CB SCT150 BKN250 34/21 A3008 RMK AO2 TSB31 OCNL LTGICCG NW TS NW MOV E T03440211</t>
  </si>
  <si>
    <t>KRDU 132251Z VRB05KT 10SM TS SCT060CB BKN110 BKN250 33/21 A3009 RMK AO2 TSB31 SLP182 OCNL LTGICCG E AND NW TS E AND NW MOV E T03280206</t>
  </si>
  <si>
    <t>KRDU 132351Z 15004KT 10SM TS FEW030 SCT060CB BKN100 BKN250 28/22 A3009 RMK AO2 RAB29E41 SLP184 OCNL LTGICCG NE-E TS NE-E MOV E P0000 60000 T02830217 10361 20283 53001</t>
  </si>
  <si>
    <t>KRDU 140002Z 13005KT 10SM FEW030 SCT060 SCT100 BKN250 29/22 A3010 RMK TSE01 CB DSNT NE-E TCU DSNT SE-SW-W T02890217</t>
  </si>
  <si>
    <t>KRDU 140051Z 00000KT 10SM FEW030 SCT060 SCT100 BKN250 28/22 A3010 RMK AO2 TSE01 SLP185 CB DSNT SW T02780222</t>
  </si>
  <si>
    <t>KRDU 140151Z 00000KT 10SM FEW050 FEW100 BKN250 27/23 A3011 RMK AO2 SLP190 T02720228</t>
  </si>
  <si>
    <t>KRDU 140251Z 20006KT 10SM FEW047 FEW150 BKN250 28/23 A3012 RMK AO2 SLP193 T02780228 53008</t>
  </si>
  <si>
    <t>KRDU 140351Z 23008KT 10SM FEW150 SCT250 28/23 A3012 RMK AO2 SLP193 T02780228</t>
  </si>
  <si>
    <t>KRDU 140451Z 22010KT 10SM FEW065 SCT250 28/22 A3011 RMK AO2 SLP191 T02780222 403610256</t>
  </si>
  <si>
    <t>KRDU 140551Z 23009KT 10SM FEW065 FEW250 27/22 A3011 RMK AO2 SLP190 T02720217 10289 20267 58001</t>
  </si>
  <si>
    <t>KRDU 140651Z 22011KT 10SM FEW065 FEW250 27/22 A3011 RMK AO2 SLP190 T02670222</t>
  </si>
  <si>
    <t>KRDU 140751Z 23006KT 10SM FEW120 FEW250 26/22 A3011 RMK AO2 SLP188 T02560222</t>
  </si>
  <si>
    <t>KRDU 140851Z 23007KT 10SM FEW080 FEW250 26/23 A3011 RMK AO2 SLP189 T02560228 55001</t>
  </si>
  <si>
    <t>KRDU 140951Z 24006KT 10SM FEW050 FEW080 FEW120 25/23 A3012 RMK AO2 SLP193 T02500233</t>
  </si>
  <si>
    <t>KRDU 141051Z 23008KT 10SM FEW060 FEW080 SCT100 BKN250 26/23 A3013 RMK AO2 SLP197 T02560233</t>
  </si>
  <si>
    <t>KRDU 141151Z 23009KT 10SM FEW060 SCT100 BKN250 27/23 A3014 RMK AO2 SLP200 T02670233 10272 20250 52010</t>
  </si>
  <si>
    <t>KRDU 141251Z 25007KT 220V290 10SM FEW060 FEW100 BKN250 29/24 A3015 RMK AO2 SLP203 T02890239</t>
  </si>
  <si>
    <t>KRDU 141351Z 23008KT 10SM FEW060 FEW100 BKN250 30/24 A3014 RMK AO2 SLP200 T03000239</t>
  </si>
  <si>
    <t>KRDU 141451Z 24010KT 10SM FEW030 FEW060 FEW100 BKN250 32/24 A3013 RMK AO2 SLP196 T03220244 58005</t>
  </si>
  <si>
    <t>KRDU 141551Z VRB04KT 10SM FEW040 FEW100 BKN250 33/24 A3012 RMK AO2 SLP192 T03330239</t>
  </si>
  <si>
    <t>KRDU 141651Z 27007KT 10SM SCT044TCU BKN250 34/23 A3010 RMK AO2 SLP187 TCU N-E-S T03440233</t>
  </si>
  <si>
    <t>KRDU 141751Z 26008KT 10SM SCT050TCU BKN250 36/22 A3007 RMK AO2 SLP177 CB DSNT E AND NW TCU E-S T03560217 10356 20267 58018</t>
  </si>
  <si>
    <t>KRDU 141851Z 26008KT 10SM SCT050TCU BKN250 36/22 A3005 RMK AO2 SLP171 CB DSNT E AND NW TCU E-S T03560222</t>
  </si>
  <si>
    <t>KRDU 141951Z 27008KT 10SM SCT060TCU BKN250 35/22 A3005 RMK AO2 SLP170 CB DSNT NE-SE AND NW TCU ALQDS T03500222</t>
  </si>
  <si>
    <t>KRDU 142051Z 28007KT 10SM SCT060TCU SCT250 36/22 A3002 RMK AO2 SLP159 CB DSNT E-SE TCU S AND NW T03560217 58017</t>
  </si>
  <si>
    <t>KRDU 142151Z 27010KT 10SM SCT055TCU SCT250 35/22 A3000 RMK AO2 SLP152 CB DSNT SE TCU SE-S T03500217</t>
  </si>
  <si>
    <t>KRDU 142251Z 26012G18KT 10SM SCT055TCU SCT250 34/21 A3001 RMK AO2 SLP155 TCU NW T03440211</t>
  </si>
  <si>
    <t>KRDU 142351Z 25007KT 10SM FEW055 SCT250 33/21 A3000 RMK AO2 SLP152 TCU DSNT E-S T03280211 10361 20328 56008</t>
  </si>
  <si>
    <t>KRDU 150051Z 25003KT 10SM FEW055 SCT250 31/22 A3001 RMK AO2 SLP156 CB DSNT NE-E TCU DSNT NW T03060217</t>
  </si>
  <si>
    <t>KRDU 150151Z 22006KT 10SM BKN060 BKN250 30/22 A3002 RMK AO2 SLP161 OCNL LTG DSNT E T03000222</t>
  </si>
  <si>
    <t>KRDU 150251Z 23010KT 10SM SCT070 SCT250 30/23 A3003 RMK AO2 SLP163 OCNL LTG DSNT E T03000233 51012</t>
  </si>
  <si>
    <t>KRDU 150338Z 23009KT 10SM TS SCT055CB BKN080 30/23 A3003 RMK AO2 TSB37 OCNL LTGICCG SW TS SW MOV E OCNL LTG DSNT NE T03000228</t>
  </si>
  <si>
    <t>KRDU 150351Z 23013G20KT 10SM TS BKN055CB BKN075 30/23 A3004 RMK AO2 TSB37 SLP165 OCNL LTGICCG SW TS SW MOV E OCNL LTG DSNT NE T03000228</t>
  </si>
  <si>
    <t>KRDU 150451Z 24011KT 10SM TS SCT050CB BKN090 BKN110 BKN250 28/22 A3004 RMK AO2 SLP165 OCNL LTGICCG E-SW TS E-SW MOV E OCNL LTG DSNT NE T02780217 403610250</t>
  </si>
  <si>
    <t>KRDU 150551Z 24011KT 10SM TS SCT050CB BKN090 BKN110 BKN250 26/22 A3002 RMK AO2 SLP160 OCNL LTGICCG SE-SW TS SE-SW MOV E OCNL LTG DSNT NE T02610222 10328 20261 58002</t>
  </si>
  <si>
    <t>KRDU 150611Z 24011KT 10SM FEW050 BKN250 26/22 A3002 RMK AO2 TSE11 T02610222</t>
  </si>
  <si>
    <t>KRDU 150651Z 23009KT 10SM FEW055 SCT250 25/22 A3002 RMK AO2 TSE11 SLP157 T02500222</t>
  </si>
  <si>
    <t>KRDU 150751Z 24007KT 10SM FEW050 FEW250 26/22 A3001 RMK AO2 SLP156 T02560222</t>
  </si>
  <si>
    <t>KRDU 150851Z 23005KT 10SM FEW050 FEW250 24/22 A3002 RMK AO2 SLP160 T02440217 55001</t>
  </si>
  <si>
    <t>KRDU 150951Z 24005KT 10SM FEW075 24/22 A3004 RMK AO2 SLP165 T02390217</t>
  </si>
  <si>
    <t>KRDU 151051Z 24005KT 10SM SCT150 SCT250 24/22 A3005 RMK AO2 SLP169 T02390222</t>
  </si>
  <si>
    <t>KRDU 151151Z 24006KT 10SM FEW075 SCT150 26/22 A3005 RMK AO2 SLP170 T02560222 10261 20239 51010</t>
  </si>
  <si>
    <t>KRDU 151251Z 27005KT 10SM FEW080 SCT150 27/23 A3006 RMK AO2 SLP172 T02670228</t>
  </si>
  <si>
    <t>KRDU 151351Z 23005KT 10SM SCT150 30/23 A3005 RMK AO2 SLP169 T03000228</t>
  </si>
  <si>
    <t>KRDU 151451Z 32007KT 280V020 10SM FEW037 FEW150 FEW250 32/22 A3004 RMK AO2 SLP167 T03170217 58002</t>
  </si>
  <si>
    <t>KRDU 151551Z VRB05KT 10SM SCT045 SCT150 32/22 A3004 RMK AO2 SLP165 T03220217</t>
  </si>
  <si>
    <t>KRDU 151651Z 27007KT 10SM SCT045 BKN150 BKN250 33/21 A3003 RMK AO2 SLP162 T03280211</t>
  </si>
  <si>
    <t>KRDU 151751Z 33006KT 10SM BKN050 BKN080 BKN250 33/21 A3001 RMK AO2 SLP157 T03280206 10333 20256 58011</t>
  </si>
  <si>
    <t>KRDU 151851Z VRB04KT 10SM SCT050 BKN090 BKN250 33/21 A2999 RMK AO2 SLP150 T03330206</t>
  </si>
  <si>
    <t>KRDU 151951Z VRB03KT 10SM SCT060 BKN095 BKN250 34/19 A2997 RMK AO2 LTG DSNT S SLP143 T03390194</t>
  </si>
  <si>
    <t>KRDU 152051Z VRB04KT 10SM SCT060 BKN095 BKN250 34/19 A2995 RMK AO2 SLP136 T03390189 57020</t>
  </si>
  <si>
    <t>KRDU 152151Z 32005KT 10SM SCT055 SCT095 BKN250 33/19 A2992 RMK AO2 SLP125 T03330194</t>
  </si>
  <si>
    <t>KRDU 152251Z VRB03KT 10SM SCT055 BKN090 BKN250 31/18 A2993 RMK AO2 SLP130 T03110178</t>
  </si>
  <si>
    <t>KRDU 152351Z 00000KT 10SM SCT050 BKN090 BKN250 31/18 A2995 RMK AO2 LTG DSNT W SLP135 CB DSNT W T03060183 10344 20306 55001</t>
  </si>
  <si>
    <t>KRDU 160051Z 00000KT 10SM SCT050 BKN090 BKN250 28/20 A2994 RMK AO2 LTG DSNT W SLP134 CB DSNT W T02830200</t>
  </si>
  <si>
    <t>KRDU 160151Z 00000KT 10SM BKN060 BKN080 OVC100 28/22 A2996 RMK AO2 SLP141 T02780217</t>
  </si>
  <si>
    <t>KRDU 160251Z 23008KT 10SM SCT055 BKN090 BKN120 BKN200 28/23 A2998 RMK AO2 SLP145 T02830233 53010</t>
  </si>
  <si>
    <t>KRDU 160351Z 24005KT 10SM SCT080 BKN110 BKN190 27/23 A2999 RMK AO2 SLP149 T02720233</t>
  </si>
  <si>
    <t>KRDU 160451Z 26008KT 10SM BKN060 BKN120 26/23 A2998 RMK AO2 LTG DSNT S SLP146 T02610228 403440239</t>
  </si>
  <si>
    <t>KRDU 160551Z 22009KT 10SM BKN060 BKN090 BKN120 26/23 A2998 RMK AO2 LTG DSNT SE SLP145 T02560228 10306 20256 50000</t>
  </si>
  <si>
    <t>KRDU 160651Z 21008KT 10SM BKN050 OVC100 25/22 A2998 RMK AO2 LTG DSNT E AND SE SLP146 T02500222</t>
  </si>
  <si>
    <t>KRDU 160707Z COR 23007KT 10SM TS BKN050CB OVC100 24/22 A2998 RMK AO2 OCNL LTG ICCG S TS S MOV E TSE05B07 T02440222</t>
  </si>
  <si>
    <t>KRDU 160751Z 23005KT 10SM SCT045 BKN150 BKN210 23/22 A2997 RMK AO2 TSE05B07E50 SLP143 OCNL LTG DSNT E T02330222</t>
  </si>
  <si>
    <t>KRDU 160851Z 00000KT 10SM FEW090 FEW120 BKN210 23/22 A2997 RMK AO2 SLP144 T02330222 57001</t>
  </si>
  <si>
    <t>KRDU 160951Z 24004KT 10SM BKN150 23/22 A2998 RMK AO2 SLP147 T02280222</t>
  </si>
  <si>
    <t>KRDU 161051Z 22003KT 10SM BKN160 BKN240 23/22 A2999 RMK AO2 SLP149 T02330222</t>
  </si>
  <si>
    <t>KRDU 161151Z 25003KT 10SM FEW011 BKN100 OVC160 24/22 A3000 RMK AO2 SLP153 T02440222 10256 20228 53009</t>
  </si>
  <si>
    <t>KRDU 161251Z 36003KT 10SM FEW010 BKN080 BKN120 26/21 A3000 RMK AO2 SLP154 T02560211</t>
  </si>
  <si>
    <t>KRDU 161351Z 00000KT 10SM FEW017 BKN075 BKN095 BKN250 24/22 A3000 RMK AO2 RAB33E44 SLP154 P0000 T02440217</t>
  </si>
  <si>
    <t>KRDU 161451Z 15003KT 10SM FEW020 FEW070 SCT250 27/21 A3000 RMK AO2 SLP154 60000 T02670211 53001</t>
  </si>
  <si>
    <t>KRDU 161551Z 17003KT 10SM FEW027 SCT070 BKN250 30/20 A3000 RMK AO2 SLP153 T03000200</t>
  </si>
  <si>
    <t>KRDU 161651Z 16007KT 10SM FEW040 FEW075 BKN250 31/21 A2999 RMK AO2 SLP149 T03110206</t>
  </si>
  <si>
    <t>KRDU 161751Z 00000KT 10SM FEW040 FEW070 BKN250 32/21 A2996 RMK AO2 SLP140 60000 T03170206 10317 20244 58014</t>
  </si>
  <si>
    <t>KRDU 161814Z COR VRB04KT 10SM TS FEW040CB BKN250 31/21 A2996 RMK AO2 OCNL LTGIC SE TS SE MOV SE T03110211</t>
  </si>
  <si>
    <t>KRDU 161824Z VRB03KT 10SM TS FEW040CB BKN250 33/22 A2996 RMK AO2 TSB22 OCNL LTGIC SE TS SE MOV SE T03280217</t>
  </si>
  <si>
    <t>KRDU 161851Z 06004KT 10SM TS SCT040CB BKN090 BKN250 32/21 A2995 RMK AO2 TSB22 SLP135 OCNL LTGIC SE TS SE MOV SE T03170211</t>
  </si>
  <si>
    <t>KRDU 161935Z 16008KT 10SM BKN050 BKN075 BKN250 29/20 A2996 RMK AO2 LTG DSNT E-S TSE29 T02940200</t>
  </si>
  <si>
    <t>KRDU 161951Z 14007KT 10SM BKN060 BKN120 BKN250 29/21 A2995 RMK AO2 LTG DSNT E AND SE TSE29 SLP138 T02940206</t>
  </si>
  <si>
    <t>KRDU 162051Z VRB06KT 10SM BKN055 BKN085 BKN250 30/22 A2994 RMK AO2 LTG DSNT E-S SLP132 T03000222 58008</t>
  </si>
  <si>
    <t>KRDU 162151Z 13014G17KT 10SM BKN055 BKN075 BKN250 31/21 A2994 RMK AO2 LTG DSNT E-SW SLP132 T03060206</t>
  </si>
  <si>
    <t>KRDU 162251Z 18006KT 10SM FEW055 BKN075 BKN250 27/21 A2996 RMK AO2 SLP140 T02720211</t>
  </si>
  <si>
    <t>KRDU 162351Z 18004KT 10SM SCT055 BKN085 BKN250 26/21 A2997 RMK AO2 SLP144 T02560206 10328 20256 53011</t>
  </si>
  <si>
    <t>KRDU 170051Z 21009KT 10SM FEW060 BKN095 BKN250 25/19 A2999 RMK AO2 SLP149 T02500189</t>
  </si>
  <si>
    <t>KRDU 170151Z 17004KT 10SM BKN090 BKN200 24/19 A3000 RMK AO2 SLP154 T02440194</t>
  </si>
  <si>
    <t>KRDU 170251Z 00000KT 10SM FEW050 BKN095 BKN200 24/20 A3000 RMK AO2 SLP153 T02390200 50009</t>
  </si>
  <si>
    <t>KRDU 170351Z 13003KT 10SM OVC090 24/20 A3001 RMK AO2 SLP157 T02390200</t>
  </si>
  <si>
    <t>KRDU 170451Z 16004KT 10SM RA FEW050 OVC110 23/21 A3001 RMK AO2 RAB40 SLP158 P0004 T02280211 403280228</t>
  </si>
  <si>
    <t>KRDU 170551Z 16005KT 10SM BKN140 BKN250 22/21 A3000 RMK AO2 RAE03 SLP154 P0001 60005 T02220211 10256 20222 50002</t>
  </si>
  <si>
    <t>KRDU 170651Z 17003KT 10SM BKN140 BKN250 22/21 A2999 RMK AO2 SLP151 T02220206</t>
  </si>
  <si>
    <t>KRDU 170751Z 00000KT 10SM OVC110 22/21 A2999 RMK AO2 SLP149 T02220211</t>
  </si>
  <si>
    <t>KRDU 170851Z 16003KT 10SM FEW055 SCT110 OVC230 22/21 A2997 RMK AO2 SLP143 T02220211 58010</t>
  </si>
  <si>
    <t>KRDU 170951Z 00000KT 10SM OVC250 22/21 A2999 RMK AO2 SLP149 T02220211</t>
  </si>
  <si>
    <t>KRDU 171051Z 19007KT 10SM BKN210 23/22 A3001 RMK AO2 SLP156 T02280217</t>
  </si>
  <si>
    <t>KRDU 171114Z 00000KT 10SM FEW005 BKN200 BKN250 23/22 A3001 RMK AO2 T02280217</t>
  </si>
  <si>
    <t>KRDU 171139Z 20006KT 10SM SCT008 BKN024 BKN200 OVC250 23/22 A3003 RMK AO2 T02330217</t>
  </si>
  <si>
    <t>KRDU 171151Z 22007KT 10SM BKN008 BKN024 BKN200 BKN250 23/22 A3003 RMK AO2 SLP164 70005 T02330217 10233 20217 53019</t>
  </si>
  <si>
    <t>KRDU 171251Z 24006KT 10SM BKN009 BKN023 OVC250 24/22 A3004 RMK AO2 SLP169 T02390222</t>
  </si>
  <si>
    <t>KRDU 171310Z 20006KT 10SM BKN010 BKN025 BKN250 25/22 A3004 RMK AO2 T02500222</t>
  </si>
  <si>
    <t>KRDU 171351Z 24003KT 10SM BKN015 BKN025 BKN250 26/22 A3004 RMK AO2 SLP166 T02560222</t>
  </si>
  <si>
    <t>KRDU 171451Z 00000KT 10SM BKN017 OVC250 26/22 A3004 RMK AO2 SLP166 T02610222 51003</t>
  </si>
  <si>
    <t>KRDU 171551Z 14006KT 10SM SCT019 BKN025 BKN250 28/22 A3004 RMK AO2 SLP165 T02780222</t>
  </si>
  <si>
    <t>KRDU 171651Z 00000KT 10SM SCT025 BKN250 29/22 A3004 RMK AO2 SLP166 T02890217 $</t>
  </si>
  <si>
    <t>KRDU 171751Z 00000KT 10SM SCT028TCU BKN250 29/22 A3003 RMK AO2 SLP166 TCU E-SE AND W-NW T02890217 10294 20233 58001 $</t>
  </si>
  <si>
    <t>KRDU 171851Z 13003KT 10SM SCT035TCU BKN250 31/21 A3002 RMK AO2 SLP158 TCU E-S-W AND DSNT NE T03060211</t>
  </si>
  <si>
    <t>KRDU 171951Z 15007KT 10SM SCT037TCU BKN250 31/21 A3000 RMK AO2 SLP153 TCU ALQDS T03110211</t>
  </si>
  <si>
    <t>KRDU 172051Z 17009KT 10SM SCT035CB BKN250 31/22 A3000 RMK AO2 LTG DSNT W SLP153 CB W AND DSNT NE TCU NW-N-E T03110222 56012</t>
  </si>
  <si>
    <t>KRDU 172111Z 22008KT 10SM TS SCT035CB BKN250 30/22 A3000 RMK AO2 TSB11 OCNL LTGICCG W TS W MOV STNRY TCU NW-N-E T03000217</t>
  </si>
  <si>
    <t>KRDU 172151Z VRB03KT 10SM TS SCT035CB BKN250 29/22 A3000 RMK AO2 TSB11 SLP152 OCNL LTGICCG W-N TS W-N MOV STNRY CB DSNT SW TCU E T02940217</t>
  </si>
  <si>
    <t>KRDU 172251Z 29003KT 10SM TS BKN030CB BKN250 25/24 A3002 RMK AO2 RAB35E47 TSE10B15 SLP159 FRQ LTGICCCCG SW-W-N TS SW-W-N MOV STNRY P0000 T02500239</t>
  </si>
  <si>
    <t>KRDU 172325Z 00000KT 10SM -RA SCT030CB BKN120 BKN250 24/22 A3003 RMK AO2 LTG DSNT W RAB10 TSE22 CB OHD-W-N MOV NE P0000 T02440217</t>
  </si>
  <si>
    <t>KRDU 172351Z 00000KT 10SM FEW030 BKN100 BKN150 BKN250 23/22 A3002 RMK AO2 RAB10E40 TSE22 SLP161 P0001 60001 T02330222 10322 20233 53007</t>
  </si>
  <si>
    <t>KRDU 180051Z 03004KT 10SM FEW028 SCT100 BKN160 BKN250 23/22 A3005 RMK AO2 RAB2352E11 SLP170 P0001 T02280222</t>
  </si>
  <si>
    <t>KRDU 180151Z 16006KT 10SM FEW028 FEW100 BKN210 BKN250 25/22 A3006 RMK AO2 SLP173 T02500222</t>
  </si>
  <si>
    <t>KRDU 180251Z 16006KT 10SM FEW210 BKN250 26/23 A3007 RMK AO2 SLP178 60001 T02560228 51018</t>
  </si>
  <si>
    <t>KRDU 180351Z 18006KT 10SM FEW120 BKN250 25/23 A3008 RMK AO2 SLP180 T02500228</t>
  </si>
  <si>
    <t>KRDU 180451Z 20006KT 10SM FEW120 BKN250 24/22 A3008 RMK AO2 SLP179 T02440222 403220217</t>
  </si>
  <si>
    <t>KRDU 180551Z 22009KT 10SM FEW120 BKN250 24/22 A3007 RMK AO2 SLP178 60001 T02390222 10256 20228 58000</t>
  </si>
  <si>
    <t>KRDU 180651Z 24004KT 10SM FEW008 FEW045 BKN250 23/22 A3007 RMK AO2 SLP177 T02330222</t>
  </si>
  <si>
    <t>KRDU 180738Z 23006KT 10SM BKN009 BKN250 23/22 A3007 RMK AO2 T02280217</t>
  </si>
  <si>
    <t>KRDU 180751Z 23004KT 10SM BKN009 BKN250 23/22 A3007 RMK AO2 SLP178 T02280222</t>
  </si>
  <si>
    <t>KRDU 180821Z 22008KT 10SM FEW008 BKN250 23/22 A3007 RMK AO2 T02280222</t>
  </si>
  <si>
    <t>KRDU 180851Z 24007KT 10SM OVC009 23/22 A3007 RMK AO2 SLP177 T02330222 58001</t>
  </si>
  <si>
    <t>KRDU 180951Z 00000KT 10SM OVC009 23/22 A3008 RMK SLP180 T02330222</t>
  </si>
  <si>
    <t>KRDU 181051Z 26004KT 10SM OVC009 23/22 A3010 RMK AO2 SLP188 T02330222</t>
  </si>
  <si>
    <t>KRDU 181151Z 23005KT 10SM OVC009 24/22 A3012 RMK AO2 SLP193 70002 T02390222 10239 20228 53015</t>
  </si>
  <si>
    <t>KRDU 181251Z 24006KT 10SM OVC011 24/22 A3013 RMK AO2 SLP197 T02440222</t>
  </si>
  <si>
    <t>KRDU 181351Z 27004KT 10SM BKN011 BKN120 BKN250 25/22 A3014 RMK AO2 SLP202 T02500222</t>
  </si>
  <si>
    <t>KRDU 181451Z VRB05KT 10SM BKN014 BKN120 BKN250 27/23 A3013 RMK AO2 SLP197 T02670228 50005</t>
  </si>
  <si>
    <t>KRDU 181551Z VRB03KT 10SM BKN017 BKN250 27/23 A3013 RMK AO2 SLP197 T02670228</t>
  </si>
  <si>
    <t>KRDU 181651Z 00000KT 10SM BKN022 BKN250 28/22 A3011 RMK AO2 SLP191 T02830217</t>
  </si>
  <si>
    <t>KRDU 181751Z 00000KT 10SM BKN034 BKN200 29/22 A3010 RMK AO2 SLP187 T02940217 10306 20239 58010</t>
  </si>
  <si>
    <t>KRDU 181851Z 00000KT 10SM BKN040TCU BKN200 31/21 A3008 RMK AO2 LTG DSNT NW SLP180 TCU E T03110211</t>
  </si>
  <si>
    <t>KRDU 181951Z 11005KT 10SM BKN035TCU BKN200 30/22 A3007 RMK AO2 LTG DSNT NW SLP176 TCU E AND SW-NW AND DSNT S T03000217</t>
  </si>
  <si>
    <t>KRDU 182018Z VRB04KT 10SM -TSRA BKN035CB BKN250 30/21 A3007 RMK AO2 LTG DSNT SW AND NW RAB18 TSB16 OCNL LTGICCCCG SW-W TS SW-W MOV STNRY TCU E-S P0000 T03000211</t>
  </si>
  <si>
    <t>KRDU 182051Z 17005KT 10SM TS BKN035CB BKN250 29/22 A3006 RMK AO2 RAB18E51 TSB16 SLP173 OCNL LTGICCCCG S-W TS S-W MOV S P0000 60000 T02940222 56014</t>
  </si>
  <si>
    <t>KRDU 182102Z 16005KT 10SM BKN035CB BKN250 29/22 A3006 RMK AO2 LTG DSNT S-W TSE01 CB DSNT S-W T02890222</t>
  </si>
  <si>
    <t>KRDU 182151Z 23006KT 10SM FEW040 BKN200 BKN250 27/23 A3007 RMK AO2 TSE01 SLP177 CB DSNT S-W T02720233</t>
  </si>
  <si>
    <t>KRDU 182251Z 17006KT 10SM FEW035 BKN170 BKN250 28/22 A3010 RMK AO2 LTG DSNT N AND W SLP187 CB DSNT N AND S-W T02780217</t>
  </si>
  <si>
    <t>KRDU 182351Z 25007KT 10SM -RA FEW035 FEW070 BKN170 BKN250 26/22 A3010 RMK AO2 LTG DSNT N AND NW RAB42 SLP187 CB DSNT NW-N P0000 60000 T02560217 10317 20256 50013</t>
  </si>
  <si>
    <t>KRDU 190049Z 01011G17KT 10SM VCTS BKN022CB BKN070 BKN170 BKN250 25/21 A3014 RMK AO2 RAE11 PRESRR OCNL LTGICCCCG NW-N TS NW-N MOV S P0000</t>
  </si>
  <si>
    <t>KRDU 190051Z 01009G17KT 330V040 10SM TS BKN022CB BKN045 BKN170 BKN250 24/20 A3014 RMK AO2 RAE11 TSB50 PRESRR SLP202 OCNL LTGICCCCG NW-N TS NW-N MOV S P0000 T02440200</t>
  </si>
  <si>
    <t>KRDU 190126Z 00000KT 10SM SCT022 BKN070 BKN170 BKN250 23/19 A3011 RMK AO2 TSE26 OCNL LTG DSNT NW T02330189</t>
  </si>
  <si>
    <t>KRDU 190151Z 14006KT 10SM FEW022 BKN190 BKN250 24/19 A3011 RMK AO2 TSE26 SLP192 T02390194</t>
  </si>
  <si>
    <t>KRDU 190251Z 01004KT 10SM FEW070 BKN190 BKN250 22/20 A3013 RMK AO2 SLP196 60000 T02220200 51009</t>
  </si>
  <si>
    <t>KRDU 190351Z 21003KT 10SM FEW020 BKN250 22/20 A3012 RMK AO2 SLP193 T02170200</t>
  </si>
  <si>
    <t>KRDU 190451Z 33005KT 10SM FEW020 BKN250 22/20 A3012 RMK AO2 SLP195 T02170200 403170217</t>
  </si>
  <si>
    <t>KRDU 190551Z 00000KT 10SM FEW021 SCT120 BKN150 BKN250 22/20 A3013 RMK AO2 SLP200 60000 T02170200 10256 20211 53003</t>
  </si>
  <si>
    <t>KRDU 190651Z 00000KT 10SM FEW021 SCT150 BKN170 BKN250 21/20 A3013 RMK AO2 SLP196 T02110200</t>
  </si>
  <si>
    <t>KRDU 190751Z 00000KT 10SM FEW021 SCT150 BKN170 BKN250 21/19 A3012 RMK AO2 SLP194 T02110194</t>
  </si>
  <si>
    <t>KRDU 190851Z 00000KT 10SM FEW016 SCT160 BKN250 20/19 A3011 RMK AO2 SLP192 T02000194 56008</t>
  </si>
  <si>
    <t>KRDU 190951Z 00000KT 10SM FEW065 BKN160 BKN250 20/19 A3011 RMK AO2 SLP191 T02000189</t>
  </si>
  <si>
    <t>KRDU 191051Z 00000KT 10SM FEW065 BKN160 BKN250 21/20 A3012 RMK AO2 SLP195 T02110200</t>
  </si>
  <si>
    <t>KRDU 191151Z 00000KT 10SM SCT160 SCT250 23/20 A3013 RMK AO2 SLP197 T02330200 10233 20194 53005</t>
  </si>
  <si>
    <t>KRDU 191251Z 00000KT 10SM FEW070 SCT160 SCT250 26/20 A3014 RMK AO2 SLP201 T02560200</t>
  </si>
  <si>
    <t>KRDU 191351Z 30003KT 10SM FEW070 FEW160 FEW250 27/19 A3013 RMK AO2 SLP200 T02720189</t>
  </si>
  <si>
    <t>KRDU 191451Z 00000KT 10SM FEW150 FEW250 29/18 A3013 RMK AO2 SLP198 T02940183 50001</t>
  </si>
  <si>
    <t>KRDU 191551Z 05003KT 10SM FEW050 FEW250 31/18 A3012 RMK AO2 SLP195 T03060178</t>
  </si>
  <si>
    <t>KRDU 191651Z 00000KT 10SM FEW055 FEW250 32/18 A3010 RMK AO2 SLP188 T03220178</t>
  </si>
  <si>
    <t>KRDU 191751Z VRB04KT 10SM FEW055 FEW250 33/17 A3009 RMK AO2 SLP184 CB DSNT W T03330172 10339 20233 58014 $</t>
  </si>
  <si>
    <t>KRDU 191851Z 04006KT 10SM SCT065 SCT250 34/18 A3007 RMK AO2 SLP178 T03390178</t>
  </si>
  <si>
    <t>KRDU 191951Z 05006KT 10SM FEW065 FEW250 33/18 A3005 RMK AO2 SLP172 T03330183</t>
  </si>
  <si>
    <t>KRDU 192051Z VRB04KT 10SM FEW065 FEW250 33/17 A3004 RMK AO2 SLP167 T03330172 56016</t>
  </si>
  <si>
    <t>KRDU 192151Z 05004KT 10SM FEW065 FEW250 33/17 A3004 RMK AO2 SLP166 T03330172</t>
  </si>
  <si>
    <t>KRDU 192251Z 04005KT 10SM FEW065 FEW250 33/18 A3005 RMK AO2 SLP169 CB DSNT SE T03280183</t>
  </si>
  <si>
    <t>KRDU 192351Z 04004KT 10SM FEW065 FEW250 31/19 A3006 RMK AO2 SLP172 CB DSNT SE T03060194 10344 20306 53004</t>
  </si>
  <si>
    <t>KRDU 200051Z 16004KT 10SM FEW065 FEW250 29/21 A3007 RMK AO2 SLP176 T02890211</t>
  </si>
  <si>
    <t>KRDU 200151Z 00000KT 10SM CLR 28/21 A3008 RMK AO2 SLP179 T02780211</t>
  </si>
  <si>
    <t>KRDU 200251Z 15003KT 10SM CLR 27/22 A3008 RMK AO2 SLP180 T02670217 51008</t>
  </si>
  <si>
    <t>KRDU 200351Z 16003KT 10SM CLR 26/22 A3009 RMK AO2 SLP184 T02610217</t>
  </si>
  <si>
    <t>KRDU 200451Z 17005KT 10SM CLR 26/22 A3009 RMK AO2 SLP182 T02560217 403440194</t>
  </si>
  <si>
    <t>KRDU 200551Z 19003KT 10SM CLR 24/21 A3007 RMK AO2 SLP177 T02440211 10306 20239 58003</t>
  </si>
  <si>
    <t>KRDU 200651Z 00000KT 10SM CLR 23/21 A3006 RMK AO2 SLP175 T02330211</t>
  </si>
  <si>
    <t>KRDU 200751Z 24003KT 10SM CLR 23/21 A3006 RMK AO2 SLP172 T02330211</t>
  </si>
  <si>
    <t>KRDU 200851Z 00000KT 10SM CLR 23/22 A3006 RMK AO2 SLP173 T02280217 55004</t>
  </si>
  <si>
    <t>KRDU 200951Z 25003KT 10SM FEW250 22/22 A3006 RMK AO2 SLP173 T02220217</t>
  </si>
  <si>
    <t>KRDU 201051Z 24004KT 7SM FEW250 23/22 A3006 RMK AO2 SLP175 T02280217</t>
  </si>
  <si>
    <t>KRDU 201151Z 23003KT 10SM FEW250 25/23 A3008 RMK AO2 SLP179 T02500228 10250 20217 53006</t>
  </si>
  <si>
    <t>KRDU 201251Z 29003KT 10SM FEW250 28/23 A3008 RMK AO2 SLP181 T02780228</t>
  </si>
  <si>
    <t>KRDU 201351Z 28003KT 10SM FEW250 31/23 A3008 RMK AO2 SLP180 T03060228</t>
  </si>
  <si>
    <t>KRDU 201451Z 32003KT 10SM FEW040 SCT250 32/21 A3009 RMK AO2 SLP182 T03220211 53003</t>
  </si>
  <si>
    <t>KRDU 201551Z 02005KT 10SM FEW050 SCT250 34/19 A3008 RMK AO2 SLP181 T03390194</t>
  </si>
  <si>
    <t>KRDU 201651Z 00000KT 10SM SCT065 BKN250 34/18 A3006 RMK AO2 SLP175 T03390183</t>
  </si>
  <si>
    <t>KRDU 201751Z VRB05KT 10SM SCT070 BKN250 36/18 A3005 RMK AO2 SLP170 T03560178 10361 20250 58012</t>
  </si>
  <si>
    <t>KRDU 201851Z 22004KT 10SM SCT065 SCT100 BKN250 35/17 A3003 RMK AO2 SLP163 T03500172</t>
  </si>
  <si>
    <t>KRDU 201951Z 21006KT 10SM SCT070TCU SCT100 BKN250 37/18 A3001 RMK AO2 SLP156 TCU W-NW T03670178</t>
  </si>
  <si>
    <t>KRDU 202051Z 24004KT 10SM FEW070 BKN250 36/18 A2999 RMK AO2 SLP150 TCU DSNT NE T03560178 56019</t>
  </si>
  <si>
    <t>KRDU 202151Z 04006KT 10SM SCT070 BKN250 34/19 A2998 RMK AO2 SLP145 T03440189</t>
  </si>
  <si>
    <t>KRDU 202251Z 20004KT 10SM FEW070 BKN250 34/20 A2996 RMK AO2 SLP141 T03390200</t>
  </si>
  <si>
    <t>KRDU 202351Z 15004KT 10SM BKN250 32/21 A2997 RMK AO2 SLP144 T03220206 10372 20322 55007</t>
  </si>
  <si>
    <t>KRDU 210051Z 16004KT 10SM BKN250 31/21 A2998 RMK AO2 SLP146 T03060211</t>
  </si>
  <si>
    <t>KRDU 210151Z 17003KT 10SM BKN250 29/21 A3000 RMK AO2 SLP152 T02890211</t>
  </si>
  <si>
    <t>KRDU 210251Z 00000KT 10SM BKN250 28/22 A3001 RMK AO2 SLP156 T02780217 53012</t>
  </si>
  <si>
    <t>KRDU 210351Z 22004KT 10SM BKN250 28/22 A3002 RMK AO2 SLP158 T02780222</t>
  </si>
  <si>
    <t>KRDU 210451Z 24005KT 10SM FEW080 BKN250 26/22 A3002 RMK AO2 SLP160 T02610222 403720217</t>
  </si>
  <si>
    <t>KRDU 210551Z 23006KT 10SM FEW080 BKN250 26/22 A3001 RMK AO2 SLP155 T02560222 10317 20256 58000</t>
  </si>
  <si>
    <t>KRDU 210651Z 23006KT 10SM FEW075 SCT250 26/22 A2999 RMK AO2 SLP149 T02560222</t>
  </si>
  <si>
    <t>KRDU 210751Z 24005KT 10SM FEW075 SCT250 24/22 A2998 RMK AO2 SLP146 T02440222</t>
  </si>
  <si>
    <t>KRDU 210851Z 00000KT 10SM SCT250 24/22 A2998 RMK AO2 SLP146 T02440222 56009</t>
  </si>
  <si>
    <t>KRDU 210951Z 24005KT 9SM SCT250 23/22 A2998 RMK AO2 SLP146 T02330222</t>
  </si>
  <si>
    <t>KRDU 211051Z 24003KT 8SM BKN250 24/22 A2999 RMK AO2 SLP150 T02390222</t>
  </si>
  <si>
    <t>KRDU 211151Z 24005KT 10SM BKN250 26/23 A3001 RMK AO2 SLP158 T02610233 10261 20233 53012</t>
  </si>
  <si>
    <t>KRDU 211251Z 30004KT 10SM FEW080 BKN250 28/23 A3002 RMK AO2 SLP161 T02780228</t>
  </si>
  <si>
    <t>KRDU 211351Z 00000KT 10SM BKN250 31/22 A3003 RMK AO2 SLP162 T03060217</t>
  </si>
  <si>
    <t>KRDU 211451Z 35003KT 10SM BKN250 32/22 A3003 RMK AO2 SLP162 T03220217 51004</t>
  </si>
  <si>
    <t>KRDU 211551Z 24008KT 10SM BKN250 35/21 A3001 RMK AO2 SLP157 T03500211</t>
  </si>
  <si>
    <t>KRDU 211651Z VRB04KT 10SM FEW055 BKN250 35/21 A3001 RMK AO2 SLP155 T03500211</t>
  </si>
  <si>
    <t>KRDU 211751Z 23014KT 10SM FEW060 BKN250 36/21 A3000 RMK AO2 SLP151 T03610206 10367 20261 58010</t>
  </si>
  <si>
    <t>KRDU 211851Z 31006KT 10SM SCT060 BKN250 36/19 A2998 RMK AO2 SLP146 T03560194</t>
  </si>
  <si>
    <t>KRDU 211951Z 31006KT 10SM FEW060 BKN250 36/18 A2997 RMK AO2 SLP142 T03560183</t>
  </si>
  <si>
    <t>KRDU 212051Z 33006KT 10SM FEW065 BKN250 35/19 A2995 RMK AO2 SLP137 CB DSNT E AND S T03500194 58015</t>
  </si>
  <si>
    <t>KRDU 212151Z 00000KT 10SM FEW065 BKN250 35/21 A2995 RMK AO2 SLP135 CB DSNT SE-S T03500206</t>
  </si>
  <si>
    <t>KRDU 212251Z 00000KT 10SM FEW065 BKN250 34/21 A2995 RMK AO2 SLP137 T03390206</t>
  </si>
  <si>
    <t>KRDU 212351Z 18006KT 10SM FEW065 FEW170 BKN250 33/22 A2995 RMK AO2 SLP135 T03280217 10367 20322 57001</t>
  </si>
  <si>
    <t>KRDU 220051Z 25006KT 10SM FEW065 FEW170 BKN250 29/21 A2997 RMK AO2 SLP144 T02940211</t>
  </si>
  <si>
    <t>KRDU 220151Z 24007KT 10SM BKN250 28/22 A2999 RMK AO2 SLP149 T02780217</t>
  </si>
  <si>
    <t>KRDU 220251Z 23006KT 10SM BKN250 27/23 A2999 RMK AO2 SLP149 T02720228 50013</t>
  </si>
  <si>
    <t>KRDU 220351Z 24005KT 10SM BKN250 27/23 A2999 RMK AO2 SLP149 T02670228</t>
  </si>
  <si>
    <t>KRDU 220451Z 23005KT 10SM BKN250 26/23 A2999 RMK AO2 SLP149 T02610228 403670233</t>
  </si>
  <si>
    <t>KRDU 220551Z 23004KT 10SM BKN250 26/23 A2997 RMK AO2 SLP143 T02560228 10322 20256 58004</t>
  </si>
  <si>
    <t>KRDU 220651Z 23006KT 10SM BKN250 25/22 A2997 RMK AO2 SLP141 T02500222</t>
  </si>
  <si>
    <t>KRDU 220751Z 23006KT 10SM BKN250 26/22 A2996 RMK AO2 SLP138 T02610222</t>
  </si>
  <si>
    <t>KRDU 220851Z 23006KT 10SM FEW065 SCT250 24/22 A2996 RMK AO2 SLP138 T02440222 56006</t>
  </si>
  <si>
    <t>KRDU 220951Z 23006KT 10SM FEW065 SCT250 24/22 A2996 RMK AO2 SLP139 T02440222</t>
  </si>
  <si>
    <t>KRDU 221051Z 23008KT 10SM FEW085 FEW250 25/23 A2996 RMK AO2 SLP141 T02500228</t>
  </si>
  <si>
    <t>KRDU 221151Z 24009KT 10SM FEW080 FEW250 27/23 A2999 RMK AO2 SLP149 T02670228 10267 20244 53011</t>
  </si>
  <si>
    <t>KRDU 221251Z 24008KT 10SM FEW080 FEW250 28/23 A2999 RMK AO2 SLP150 T02830233</t>
  </si>
  <si>
    <t>KRDU 221351Z 26007KT 10SM FEW120 SCT250 31/23 A3000 RMK AO2 SLP152 T03060233</t>
  </si>
  <si>
    <t>KRDU 221451Z 23008KT 10SM SCT120 SCT250 33/24 A2999 RMK AO2 SLP149 T03280244 58000</t>
  </si>
  <si>
    <t>KRDU 221551Z 22007KT 10SM FEW120 FEW250 34/24 A2998 RMK AO2 SLP145 T03390239</t>
  </si>
  <si>
    <t>KRDU 221651Z 24006G15KT 10SM FEW045 FEW250 35/23 A2997 RMK AO2 SLP141 T03500228</t>
  </si>
  <si>
    <t>KRDU 221751Z 21011G17KT 10SM SCT055 SCT250 36/22 A2993 RMK AO2 SLP130 T03560222 10372 20267 58018</t>
  </si>
  <si>
    <t>KRDU 221851Z 26012G18KT 10SM SCT060 SCT250 37/22 A2991 RMK AO2 LTG DSNT S AND SW SLP121 T03720217</t>
  </si>
  <si>
    <t>KRDU 221951Z 23014G18KT 10SM FEW055 SCT085 BKN110 BKN250 36/23 A2989 RMK AO2 SLP116 T03560228</t>
  </si>
  <si>
    <t>KRDU 222051Z 23012G18KT 10SM FEW055 SCT085 BKN250 37/23 A2987 RMK AO2 SLP108 T03720228 56021</t>
  </si>
  <si>
    <t>KRDU 222151Z 24014G24KT 10SM SCT060 SCT095 BKN250 36/22 A2985 RMK AO2 SLP102 T03610217</t>
  </si>
  <si>
    <t>KRDU 222251Z 23014KT 10SM SCT055 SCT090 BKN110 BKN250 35/22 A2986 RMK AO2 SLP106 T03500222</t>
  </si>
  <si>
    <t>KRDU 222351Z 22011KT 10SM FEW060 SCT250 33/22 A2986 RMK AO2 SLP106 T03330222 10383 20333 55003</t>
  </si>
  <si>
    <t>KRDU 230051Z 21012KT 10SM FEW060 SCT250 32/23 A2988 RMK AO2 SLP111 T03170228</t>
  </si>
  <si>
    <t>KRDU 230151Z 22013KT 10SM FEW060 SCT250 31/22 A2989 RMK AO2 SLP114 T03060222</t>
  </si>
  <si>
    <t>KRDU 230251Z 23012KT 10SM FEW060 SCT250 30/22 A2989 RMK AO2 SLP115 T03000222 51009</t>
  </si>
  <si>
    <t>KRDU 230351Z 23010KT 10SM SCT150 SCT250 29/22 A2990 RMK AO2 SLP118 T02940222</t>
  </si>
  <si>
    <t>KRDU 230451Z 23009KT 10SM SCT150 SCT250 28/23 A2989 RMK AO2 SLP114 T02830228 403830244</t>
  </si>
  <si>
    <t>KRDU 230551Z 23013KT 10SM SCT150 SCT250 28/23 A2987 RMK AO2 SLP108 T02830228 10333 20283 58007</t>
  </si>
  <si>
    <t>KRDU 230651Z 24009KT 10SM FEW250 27/23 A2986 RMK AO2 SLP104 T02720228</t>
  </si>
  <si>
    <t>KRDU 230751Z 23008KT 10SM FEW250 27/23 A2985 RMK AO2 SLP102 T02720228</t>
  </si>
  <si>
    <t>KRDU 230851Z 24006KT 10SM SCT250 27/23 A2985 RMK AO2 SLP101 T02670228 56006</t>
  </si>
  <si>
    <t>KRDU 230951Z 24006KT 10SM SCT250 26/23 A2986 RMK AO2 SLP104 T02610233</t>
  </si>
  <si>
    <t>KRDU 231051Z 23008KT 10SM FEW250 26/23 A2986 RMK AO2 SLP104 T02610233</t>
  </si>
  <si>
    <t>KRDU 231151Z 23012KT 10SM SCT250 28/23 A2988 RMK AO2 SLP111 T02780233 10283 20261 53009</t>
  </si>
  <si>
    <t>KRDU 231251Z 25009KT 10SM BKN250 29/24 A2990 RMK AO2 SLP116 T02890239</t>
  </si>
  <si>
    <t>KRDU 231351Z 24012KT 10SM BKN250 31/24 A2989 RMK AO2 SLP115 T03110244</t>
  </si>
  <si>
    <t>KRDU 231451Z 28009KT 10SM BKN250 33/24 A2989 RMK AO2 SLP115 T03330239 50004</t>
  </si>
  <si>
    <t>KRDU 231551Z 25008KT 10SM FEW100 BKN250 34/24 A2989 RMK AO2 SLP114 T03440244</t>
  </si>
  <si>
    <t>KRDU 231651Z 29008KT 10SM FEW050 FEW100 BKN250 35/21 A2988 RMK AO2 SLP110 T03500206</t>
  </si>
  <si>
    <t>KRDU 231751Z VRB06G15KT 10SM FEW060 FEW250 37/21 A2984 RMK AO2 LTG DSNT S SLP099 T03720211 10378 20272 58016</t>
  </si>
  <si>
    <t>KRDU 231851Z 21009KT 10SM FEW060 SCT250 38/20 A2983 RMK AO2 LTG DSNT S SLP093 T03780200</t>
  </si>
  <si>
    <t>KRDU 231951Z 26006KT 10SM FEW060 SCT250 38/18 A2981 RMK AO2 LTG DSNT S SLP088 T03780183</t>
  </si>
  <si>
    <t>KRDU 232051Z VRB05KT 10SM FEW055 SCT070 SCT250 37/19 A2980 RMK AO2 LTG DSNT NW SLP083 TCU W-NW T03720189 56016</t>
  </si>
  <si>
    <t>KRDU 232126Z COR 18009KT 10SM TS BKN050CB BKN085 BKN250 34/22 A2978 RMK AO2 TSB25 FRQ LTGICCG W-NW TS W-NW MOV E T03440217</t>
  </si>
  <si>
    <t>KRDU 232151Z COR 26013G28KT 1SM R23R/P6000FT +TSRA BR BKN055CB OVC075 27/23 A2982 RMK AO2 PK WND 22028/2147 SFC VIS 3 RAB37 TSB25 PRESRR SLP092 CONS LTGICCG OHD TS OHD MOV E P0002 T02720233</t>
  </si>
  <si>
    <t>KRDU 232236Z 29009KT 7SM -TSRA BKN040CB BKN065 OVC090 24/23 A2986 RMK AO2 FRQ LTGICCG SW-W-NW-N TS SW-W-NW-N MOV E P0035 T02440233 $</t>
  </si>
  <si>
    <t>KRDU 232251Z 25016G21KT 6SM -TSRA BR BKN038CB BKN085 OVC110 23/22 A2987 RMK AO2 SLP109 FRQ LTGICCG ALQDS TS OHD MOV E P0037 T02330217 $</t>
  </si>
  <si>
    <t>KRDU 232338Z 24009KT 10SM -RA BKN050 BKN085 OVC120 22/21 A2984 RMK AO2 LTG DSNT ALQDS TSE36 PRESFR P0005 T02220206 $</t>
  </si>
  <si>
    <t>KRDU 232351Z 23010KT 10SM -RA SCT055 BKN090 OVC120 22/21 A2982 RMK AO2 LTG DSNT ALQDS TSE36 SLP093 P0005 60044 T02220206 10389 20217 50008 $</t>
  </si>
  <si>
    <t>KRDU 240051Z 05003KT 9SM -RA SCT050 BKN085 OVC110 22/21 A2989 RMK AO2 LTG DSNT NE-SE SLP116 P0008 T02220211 $</t>
  </si>
  <si>
    <t>KRDU 240151Z 00000KT 10SM FEW065 BKN120 OVC170 23/22 A2988 RMK AO2 RAE37 SLP114 P0004 T02280217 $</t>
  </si>
  <si>
    <t>KRDU 240251Z 00000KT 10SM FEW060 BKN140 OVC190 22/22 A2988 RMK AO2 SLP111 60012 T02220217 50018 $</t>
  </si>
  <si>
    <t>KRDU 240351Z 22005KT 10SM FEW060 SCT130 SCT190 BKN250 22/21 A2988 RMK AO2 SLP114 T02170211 $</t>
  </si>
  <si>
    <t>KRDU 240451Z 21005KT 10SM FEW130 FEW190 BKN240 23/22 A2989 RMK AO2 SLP115 T02280217 403890217 $</t>
  </si>
  <si>
    <t>KRDU 240551Z 23007KT 10SM FEW130 BKN220 22/21 A2986 RMK AO2 SLP107 60012 T02220211 10233 20217 58004 $</t>
  </si>
  <si>
    <t>KRDU 240651Z 25004KT 10SM FEW130 SCT220 22/21 A2988 RMK AO2 SLP113 T02170206 $</t>
  </si>
  <si>
    <t>KRDU 240751Z 23007KT 10SM FEW015 FEW045 BKN250 22/21 A2987 RMK AO2 SLP107 T02170211 $</t>
  </si>
  <si>
    <t>KRDU 240851Z 20006KT 10SM BKN090 BKN250 22/21 A2986 RMK AO2 SLP105 T02220211 58002 $</t>
  </si>
  <si>
    <t>KRDU 240914Z 20008KT 10SM FEW007 BKN085 BKN250 22/21 A2986 RMK AO2 T02220211 $</t>
  </si>
  <si>
    <t>KRDU 240951Z 21008KT 10SM FEW006 BKN085 BKN120 BKN250 22/21 A2987 RMK AO2 SLP108 T02220211 $</t>
  </si>
  <si>
    <t>KRDU 241051Z 24008KT 10SM SCT006 BKN110 BKN250 22/22 A2989 RMK AO2 SLP115 T02220217</t>
  </si>
  <si>
    <t>KRDU 241151Z 24005KT 10SM BKN007 BKN110 BKN250 23/22 A2991 RMK AO2 SLP123 70056 T02280217 10228 20217 53017</t>
  </si>
  <si>
    <t>KRDU 241251Z 23007KT 10SM SCT007 BKN100 BKN250 24/23 A2992 RMK AO2 SLP125 SCT V BKN T02390228</t>
  </si>
  <si>
    <t>KRDU 241320Z 23006KT 10SM BKN009 BKN100 BKN250 24/23 A2992 RMK AO2 BKN009 V SCT T02440228</t>
  </si>
  <si>
    <t>KRDU 241334Z 23008KT 10SM BKN010 BKN100 BKN250 26/23 A2992 RMK AO2 T02560228</t>
  </si>
  <si>
    <t>KRDU 241351Z 24008KT 10SM BKN011 BKN100 BKN250 26/23 A2993 RMK AO2 SLP130 T02610233</t>
  </si>
  <si>
    <t>KRDU 241440Z 26007KT 10SM SCT015 BKN160 BKN250 27/23 A2994 RMK AO2 T02670228</t>
  </si>
  <si>
    <t>KRDU 241451Z 29007KT 10SM SCT016 BKN170 BKN250 28/23 A2993 RMK AO2 SLP131 T02780233 51008</t>
  </si>
  <si>
    <t>KRDU 241551Z 25007KT 10SM FEW024 SCT160 BKN250 29/23 A2993 RMK AO2 SLP132 T02940233</t>
  </si>
  <si>
    <t>KRDU 241651Z 27005KT 10SM FEW032 FEW160 BKN250 31/23 A2992 RMK AO2 SLP127 T03110228</t>
  </si>
  <si>
    <t>KRDU 241751Z 27007KT 10SM SCT042 SCT180 BKN250 32/21 A2991 RMK AO2 SLP123 T03170206 10322 20228 58007</t>
  </si>
  <si>
    <t>KRDU 241851Z 29008KT 10SM SCT042 SCT180 BKN250 32/21 A2991 RMK AO2 SLP123 T03220206</t>
  </si>
  <si>
    <t>KRDU 241951Z VRB06KT 10SM SCT045 SCT180 BKN250 32/21 A2991 RMK AO2 SLP121 T03220206</t>
  </si>
  <si>
    <t>KRDU 242051Z VRB05KT 10SM FEW050 SCT180 SCT250 33/21 A2989 RMK AO2 SLP116 T03330211 58007</t>
  </si>
  <si>
    <t>KRDU 242151Z 28007KT 10SM FEW050 SCT180 SCT250 33/20 A2989 RMK AO2 SLP116 T03280200</t>
  </si>
  <si>
    <t>KRDU 242251Z VRB03KT 10SM FEW050 FEW180 SCT250 32/20 A2990 RMK AO2 SLP117 TCU DSNT SE T03220200</t>
  </si>
  <si>
    <t>KRDU 242351Z 25004KT 10SM FEW050 FEW180 BKN250 29/21 A2992 RMK AO2 SLP127 TCU DSNT SE-SW T02890206 10339 20289 53011</t>
  </si>
  <si>
    <t>KRDU 250051Z 18003KT 10SM FEW050 FEW180 BKN250 28/20 A2994 RMK AO2 SLP131 TCU DSNT SE T02780200</t>
  </si>
  <si>
    <t>KRDU 250151Z 20004KT 10SM FEW050 BKN250 27/22 A2994 RMK AO2 SLP133 T02670217</t>
  </si>
  <si>
    <t>KRDU 250251Z 25007KT 10SM BKN250 26/23 A2996 RMK AO2 SLP140 T02610228 53012</t>
  </si>
  <si>
    <t>KRDU 250351Z 24007KT 10SM BKN250 26/23 A2996 RMK AO2 SLP138 T02610233</t>
  </si>
  <si>
    <t>KRDU 250451Z 23008KT 10SM BKN250 26/24 A2997 RMK AO2 SLP143 T02560239 403390217</t>
  </si>
  <si>
    <t>KRDU 250551Z 24006KT 9SM FEW070 BKN250 26/24 A2998 RMK AO2 SLP145 T02560239 10289 20256 53005</t>
  </si>
  <si>
    <t>KRDU 250651Z 24004KT 9SM FEW065 BKN250 25/24 A2998 RMK AO2 SLP145 T02500239</t>
  </si>
  <si>
    <t>KRDU 250751Z 23004KT 8SM FEW065 BKN250 25/24 A2999 RMK AO2 SLP151 T02500239</t>
  </si>
  <si>
    <t>KRDU 250851Z 00000KT 7SM SCT070 BKN250 25/24 A3001 RMK AO2 SLP156 T02500239 53011</t>
  </si>
  <si>
    <t>KRDU 250951Z 00000KT 6SM BR FEW080 BKN250 24/23 A3002 RMK AO2 SLP161 T02390233</t>
  </si>
  <si>
    <t>KRDU 251051Z 00000KT 3SM BR FEW080 BKN250 24/23 A3004 RMK AO2 SLP166 T02390233</t>
  </si>
  <si>
    <t>KRDU 251151Z 00000KT 7SM R23R/5500VP6000FT FEW005 FEW070 BKN250 26/24 A3006 RMK AO2 SLP173 T02560244 10261 20239 53016</t>
  </si>
  <si>
    <t>KRDU 251251Z VRB03KT 10SM FEW005 FEW070 BKN250 28/22 A3006 RMK AO2 SLP175 T02830217</t>
  </si>
  <si>
    <t>KRDU 251351Z 03007KT 10SM BKN250 29/21 A3007 RMK AO2 SLP178 T02890206 $</t>
  </si>
  <si>
    <t>KRDU 251451Z 05008KT 10SM FEW035 BKN250 30/21 A3008 RMK AO2 SLP180 T03000206 52007 $</t>
  </si>
  <si>
    <t>KRDU 251551Z 04004KT 10SM FEW038 BKN250 30/21 A3008 RMK AO2 SLP180 T03000206 $</t>
  </si>
  <si>
    <t>KRDU 251651Z 03007KT 350V050 10SM FEW045 BKN250 32/18 A3008 RMK AO2 SLP180 T03170183 $</t>
  </si>
  <si>
    <t>KRDU 251751Z 02007KT 10SM SCT049 BKN250 31/19 A3008 RMK AO2 SLP179 T03110189 10322 20256 58001 $</t>
  </si>
  <si>
    <t>KRDU 251851Z VRB04KT 10SM SCT055 BKN250 32/19 A3007 RMK AO2 SLP177 T03170194 $</t>
  </si>
  <si>
    <t>KRDU 251951Z 06003KT 10SM SCT060 BKN250 33/18 A3007 RMK AO2 SLP177 T03280183 $</t>
  </si>
  <si>
    <t>KRDU 252051Z 02004KT 10SM SCT060 BKN250 33/18 A3007 RMK AO2 SLP175 T03280178 58004 $</t>
  </si>
  <si>
    <t>KRDU 252151Z 01005KT 10SM FEW060 BKN250 33/17 A3006 RMK AO2 SLP172 T03280172 $</t>
  </si>
  <si>
    <t>KRDU 252251Z 04004KT 10SM FEW060 BKN250 30/18 A3006 RMK AO2 SLP175 T03000178 $</t>
  </si>
  <si>
    <t>KRDU 252351Z 05004KT 10SM FEW060 BKN250 30/18 A3008 RMK AO2 SLP181 T03000178 10328 20300 53005 $</t>
  </si>
  <si>
    <t>KRDU 260051Z 00000KT 10SM FEW060 BKN250 26/21 A3009 RMK AO2 SLP185 T02610206 $</t>
  </si>
  <si>
    <t>KRDU 260151Z 00000KT 10SM FEW100 BKN250 25/20 A3011 RMK AO2 SLP190 T02500200 $</t>
  </si>
  <si>
    <t>KRDU 260251Z 06006KT 10SM SCT060 SCT250 24/20 A3012 RMK AO2 SLP193 T02440200 51013 $</t>
  </si>
  <si>
    <t>KRDU 260351Z 10008KT 10SM FEW060 FEW250 26/22 A3013 RMK AO2 SLP196 T02610222 $</t>
  </si>
  <si>
    <t>KRDU 260451Z 10008KT 10SM FEW020 FEW250 26/22 A3013 RMK AO2 SLP197 T02560222 403280233 $</t>
  </si>
  <si>
    <t>KRDU 260533Z 10009KT 10SM BKN017 26/22 A3014 RMK AO2 T02560222 $</t>
  </si>
  <si>
    <t>KRDU 260551Z 10011KT 10SM BKN017 26/21 A3014 RMK AO2 SLP200 T02560211 10300 20233 53007 $</t>
  </si>
  <si>
    <t>KRDU 260619Z 09010G15KT 10SM SCT017 24/20 A3015 RMK AO2 T02440200 $</t>
  </si>
  <si>
    <t>KRDU 260651Z 10007KT 10SM FEW017 FEW027 FEW250 24/19 A3014 RMK AO2 SLP201 T02390194 $</t>
  </si>
  <si>
    <t>KRDU 260751Z 06004KT 10SM FEW017 FEW027 FEW250 22/20 A3015 RMK AO2 SLP205 T02220200 $</t>
  </si>
  <si>
    <t>KRDU 260851Z 08007KT 10SM SCT028 23/19 A3016 RMK AO2 SLP209 T02330189 53008 $</t>
  </si>
  <si>
    <t>KRDU 260951Z 06004KT 10SM BKN033 23/18 A3018 RMK AO2 SLP213 T02330183 $</t>
  </si>
  <si>
    <t>KRDU 261051Z 06004KT 10SM BKN038 BKN060 BKN250 23/18 A3018 RMK AO2 SLP215 T02330178</t>
  </si>
  <si>
    <t>KRDU 261151Z 08007KT 10SM FEW038 FEW250 23/18 A3018 RMK AO2 SLP214 T02330178 10256 20222 50005</t>
  </si>
  <si>
    <t>KRDU 261251Z 07008KT 10SM FEW250 24/18 A3019 RMK AO2 SLP219 T02440183 $</t>
  </si>
  <si>
    <t>KRDU 261351Z 12008KT 10SM FEW035 FEW250 27/18 A3020 RMK AO2 SLP221 T02670178 $</t>
  </si>
  <si>
    <t>KRDU 261451Z VRB04KT 10SM FEW035 FEW065 FEW250 28/18 A3021 RMK AO2 SLP223 T02780178 51009 $</t>
  </si>
  <si>
    <t>KRDU 261551Z 10008KT 10SM FEW042 SCT075 SCT250 29/18 A3018 RMK AO2 SLP215 T02890178 $</t>
  </si>
  <si>
    <t>KRDU 261651Z 13005KT 10SM FEW044 FEW075 SCT250 29/18 A3018 RMK AO2 SLP214 T02940183 $</t>
  </si>
  <si>
    <t>KRDU 261751Z VRB03KT 10SM SCT045 SCT250 31/18 A3017 RMK AO2 SLP211 T03060183 10306 20233 56013 $</t>
  </si>
  <si>
    <t>KRDU 261851Z 00000KT 10SM SCT048 SCT065 32/18 A3015 RMK AO2 SLP203 T03170183 $</t>
  </si>
  <si>
    <t>KRDU 261951Z 13005KT 10SM BKN060 BKN080 BKN250 31/18 A3013 RMK AO2 SLP197 T03060183 $</t>
  </si>
  <si>
    <t>KRDU 262051Z 15005KT 10SM SCT060 BKN080 BKN250 31/18 A3011 RMK AO2 SLP191 TCU DSNT E-SE T03060183 56019 $</t>
  </si>
  <si>
    <t>KRDU 262151Z 17004KT 10SM SCT060 SCT080 SCT250 31/19 A3009 RMK AO2 SLP184 T03110189 $</t>
  </si>
  <si>
    <t>KRDU 262251Z 00000KT 10SM FEW050 SCT080 SCT250 30/19 A3009 RMK AO2 SLP183 T03000189 $</t>
  </si>
  <si>
    <t>KRDU 262351Z VRB04KT 10SM FEW050 SCT080 SCT250 29/19 A3008 RMK AO2 SLP182 T02940194 10322 20294 56009 $</t>
  </si>
  <si>
    <t>KRDU 270051Z 16004KT 10SM SCT050 SCT250 28/20 A3008 RMK AO2 SLP181 T02780200 $</t>
  </si>
  <si>
    <t>KRDU 270151Z 17006KT 10SM BKN060 BKN250 28/20 A3009 RMK AO2 SLP185 T02780200 $</t>
  </si>
  <si>
    <t>KRDU 270251Z VRB04KT 10SM SCT050 BKN075 BKN250 27/20 A3010 RMK AO2 SLP186 T02720200 53005 $</t>
  </si>
  <si>
    <t>KRDU 270351Z 16006KT 10SM BKN055 BKN075 27/21 A3011 RMK AO2 SLP189 T02670206 $</t>
  </si>
  <si>
    <t>KRDU 270451Z 17006KT 10SM SCT047 BKN080 26/21 A3011 RMK AO2 SLP189 T02610206 403220222 $</t>
  </si>
  <si>
    <t>KRDU 270551Z 19008KT 10SM FEW023 SCT033 BKN050 26/21 A3011 RMK AO2 SLP190 T02560206 10294 20256 51004 $</t>
  </si>
  <si>
    <t>KRDU 270651Z 21006KT 10SM FEW023 FEW033 SCT050 25/20 A3009 RMK AO2 SLP184 T02500200 $</t>
  </si>
  <si>
    <t>KRDU 270751Z 16004KT 10SM FEW023 FEW033 SCT050 24/19 A3007 RMK AO2 SLP178 T02390194 $</t>
  </si>
  <si>
    <t>KRDU 270851Z 17005KT 10SM FEW041 SCT070 23/19 A3007 RMK AO2 SLP177 T02330189 56013 $</t>
  </si>
  <si>
    <t>KRDU 270951Z 23005KT 10SM FEW037 BKN047 BKN250 22/19 A3009 RMK AO2 SLP183 T02220194 $</t>
  </si>
  <si>
    <t>KRDU 271051Z 21007KT 10SM SCT048 SCT070 BKN250 23/20 A3009 RMK AO2 SLP184 T02330200 $</t>
  </si>
  <si>
    <t>KRDU 271151Z 23007KT 10SM FEW050 BKN250 25/21 A3009 RMK AO2 SLP182 T02500206 10256 20222 50005</t>
  </si>
  <si>
    <t>KRDU 271251Z COR 21009KT 10SM FEW018 FEW080 BKN250 26/21 A3009 RMK AO2 SLP183 T02560211 $</t>
  </si>
  <si>
    <t>KRDU 271351Z 25010KT 10SM FEW025 SCT085 BKN250 28/21 A3009 RMK AO2 SLP182 T02780206</t>
  </si>
  <si>
    <t>KRDU 271451Z 24012KT 10SM FEW040 FEW085 BKN250 29/19 A3007 RMK AO2 SLP176 T02940194 58006</t>
  </si>
  <si>
    <t>KRDU 271551Z 24012KT 10SM FEW044 BKN250 31/20 A3005 RMK AO2 SLP170 T03110200</t>
  </si>
  <si>
    <t>KRDU 271651Z 23009KT 10SM FEW048 BKN250 32/20 A3002 RMK AO2 SLP159 T03170200</t>
  </si>
  <si>
    <t>KRDU 271751Z 25009KT 10SM FEW050 BKN250 33/21 A3000 RMK AO2 SLP153 T03280211 10339 20250 58023</t>
  </si>
  <si>
    <t>KRDU 271851Z 28006KT 10SM SCT045 BKN250 33/21 A2998 RMK AO2 SLP146 T03280211</t>
  </si>
  <si>
    <t>KRDU 271951Z 25008KT 10SM SCT050 OVC250 32/21 A2995 RMK AO2 SLP137 T03220206</t>
  </si>
  <si>
    <t>KRDU 272051Z 26007KT 10SM SCT050 OVC250 32/21 A2995 RMK AO2 SLP136 T03170211 56016</t>
  </si>
  <si>
    <t>KRDU 272151Z 28006KT 10SM SCT050 OVC250 32/21 A2994 RMK AO2 SLP132 T03170211</t>
  </si>
  <si>
    <t>KRDU 272251Z 24005KT 10SM SCT050 OVC250 31/21 A2993 RMK AO2 SLP129 T03060211</t>
  </si>
  <si>
    <t>KRDU 272351Z 26005KT 10SM BKN047 OVC250 30/21 A2993 RMK AO2 SLP129 OCNL LTG DSNT NW T03000211 10344 20294 56007</t>
  </si>
  <si>
    <t>KRDU 280051Z 07004KT 10SM BKN045 BKN090 OVC250 26/23 A2992 RMK AO2 RAB22E41 SLP127 OCNL LTG DSNT NW-N P0000 T02610228</t>
  </si>
  <si>
    <t>KRDU 280143Z 33005KT 10SM -TSRA BKN045CB BKN080 OVC250 26/23 A2995 RMK AO2 RAB40 TSB42 OCNL LTGICCG NW-N TS NW-N MOV E P0000 T02560228</t>
  </si>
  <si>
    <t>KRDU 280151Z VRB05KT 10SM -TSRA BKN045CB BKN070 OVC250 26/23 A2996 RMK AO2 RAB40 TSB42 SLP139 OCNL LTGICCG NW-N TS NW-N MOV E P0000 T02560228</t>
  </si>
  <si>
    <t>KRDU 280229Z 08004KT 10SM -RA FEW015 SCT040 BKN095 OVC250 24/23 A2995 RMK AO2 TSE27 OCNL LTG DSNT NE P0002 T02440228</t>
  </si>
  <si>
    <t>KRDU 280251Z 15005KT 9SM -RA FEW015 SCT040 BKN120 OVC250 24/23 A2994 RMK AO2 TSE27 SLP132 P0002 60002 T02440233 50003</t>
  </si>
  <si>
    <t>KRDU 280351Z 19003KT 9SM -RA FEW045 BKN170 BKN250 24/23 A2993 RMK AO2 RAE0252B08 SLP128 P0000 T02440228</t>
  </si>
  <si>
    <t>KRDU 280451Z 16004KT 9SM SCT040 SCT065 BKN160 BKN250 24/23 A2991 RMK AO2 RAE04B41E48 SLP123 P0000 T02440233 403440183</t>
  </si>
  <si>
    <t>KRDU 280551Z 20006KT 10SM FEW040 FEW075 FEW110 SCT140 BKN230 26/23 A2990 RMK AO2 RAB31E50 SLP119 P0000 60002 T02560233 10300 20244 58013</t>
  </si>
  <si>
    <t>KRDU 280651Z 23005KT 9SM FEW040 BKN070 BKN120 BKN180 BKN230 25/23 A2989 RMK AO2 SLP116 T02500233</t>
  </si>
  <si>
    <t>KRDU 280751Z 24004KT 9SM FEW040 BKN070 BKN120 BKN180 BKN230 25/23 A2989 RMK AO2 RAB22E38 SLP114 P0001 T02500233</t>
  </si>
  <si>
    <t>KRDU 280851Z 23007KT 10SM FEW060 FEW080 SCT120 BKN160 BKN250 24/23 A2989 RMK AO2 SLP114 60001 T02440233 55004</t>
  </si>
  <si>
    <t>KRDU 280951Z 22008KT 10SM FEW060 FEW080 SCT110 BKN160 OVC250 26/23 A2988 RMK AO2 SLP112 T02560233</t>
  </si>
  <si>
    <t>KRDU 281051Z 24004KT 8SM SCT041 SCT065 SCT120 BKN180 OVC250 25/23 A2988 RMK AO2 SLP114 T02500233</t>
  </si>
  <si>
    <t>KRDU 281151Z 23006KT 10SM FEW040 SCT120 BKN180 OVC250 26/23 A2988 RMK AO2 SLP113 60001 70003 T02560233 10256 20244 56002</t>
  </si>
  <si>
    <t>KRDU 281251Z 23007KT 10SM FEW040 BKN180 OVC250 27/24 A2988 RMK AO2 SLP113 T02670239</t>
  </si>
  <si>
    <t>KRDU 281351Z 24005KT 10SM FEW018 SCT180 BKN250 29/24 A2987 RMK AO2 SLP109 T02890244</t>
  </si>
  <si>
    <t>KRDU 281451Z 23008KT 10SM FEW020 BKN190 BKN250 31/24 A2986 RMK AO2 SLP107 T03060239 58006</t>
  </si>
  <si>
    <t>KRDU 281551Z 23009KT 10SM FEW032TCU BKN190 BKN250 33/24 A2985 RMK AO2 SLP102 TCU S T03280239</t>
  </si>
  <si>
    <t>KRDU 281651Z 25008KT 10SM SCT034TCU SCT060 BKN250 32/23 A2983 RMK AO2 SLP097 TCU N-E-S T03170233</t>
  </si>
  <si>
    <t>KRDU 281751Z 23010KT 10SM SCT040TCU SCT070 BKN210 BKN250 33/23 A2981 RMK AO2 SLP088 CB DSNT S TCU N-E T03330233 10339 20256 58018</t>
  </si>
  <si>
    <t>KRDU 281851Z 23012KT 10SM TS SCT040CB SCT120 SCT200 BKN250 32/23 A2978 RMK AO2 TSB50 SLP078 OCNL LTGICCG N TS N MOV NE T03170228</t>
  </si>
  <si>
    <t>KRDU 281931Z 22008KT 10SM SCT040TCU SCT120 SCT190 BKN250 33/23 A2977 RMK AO2 TSE30 CB DSNT N-E TCU N-NE AND DSNT ALQDS T03280228</t>
  </si>
  <si>
    <t>KRDU 281951Z 21006KT 10SM SCT040TCU SCT120 SCT190 BKN250 33/23 A2976 RMK AO2 TSE30 SLP072 CB DSNT NE TCU NW-NE T03280228</t>
  </si>
  <si>
    <t>KRDU 282051Z 21010KT 10SM FEW041 FEW060 SCT100 BKN250 32/23 A2974 RMK AO2 SLP065 TCU DSNT SE-SW-W T03170228 56023</t>
  </si>
  <si>
    <t>KRDU 282118Z 19008KT 10SM TS FEW038CB SCT070 SCT095 BKN250 31/23 A2973 RMK AO2 TSB15 OCNL LTGICCG S-SW TS S-SW MOV NE T03110228</t>
  </si>
  <si>
    <t>KRDU 282151Z 16012G23KT 7SM -TSRA FEW014 BKN031CB BKN095 OVC250 27/23 A2973 RMK AO2 RAB37 TSB15 SLP061 FRQ LTGICCG E-SE TS E-SE MOV NE P0000 T02720228</t>
  </si>
  <si>
    <t>KRDU 282251Z 13010KT 2SM +TSRA BR FEW020 BKN032CB BKN110 OVC250 26/24 A2974 RMK AO2 RAE14B30 SLP064 FRQ LTGICCG NE-E TS NE-E MOV NE P0005 T02560239</t>
  </si>
  <si>
    <t>KRDU 282302Z 07006KT 4SM R23R/4500VP6000FT -TSRA BR FEW015 BKN028CB BKN110 OVC250 24/23 A2974 RMK AO2 FRQ LTGICCG NE-E TS NE-E MOV NE P0007 T02440228</t>
  </si>
  <si>
    <t>KRDU 282330Z 12005KT 10SM FEW015 BKN030 BKN110 OVC250 24/22 A2974 RMK AO2 RAE30 TSE29 OCNL LTG DSNT NE-E P0007 T02440222</t>
  </si>
  <si>
    <t>KRDU 282351Z VRB04KT 10SM FEW030 BKN050TCU BKN110 OVC250 24/22 A2974 RMK AO2 RAE30 TSE29 SLP064 OCNL LTG DSNT NE TCU SE P0007 60012 T02440222 10344 20239 56001</t>
  </si>
  <si>
    <t>KRDU 290032Z 11004KT 10SM -TSRA SCT035 BKN050CB BKN085 OVC250 24/23 A2972 RMK AO2 RAB06 TSB31 OCNL LTGICCG S TS S MOV NE P0000 T02440228</t>
  </si>
  <si>
    <t>KRDU 290051Z 16004KT 3SM TSRA BR FEW015 BKN032CB BKN085 OVC130 24/23 A2973 RMK AO2 RAB06 TSB31 SLP063 OCNL LTGICCG SE TS SE MOV NE P0006 T02390228</t>
  </si>
  <si>
    <t>KRDU 290133Z 00000KT 10SM SCT025 BKN075 BKN110 OVC250 24/23 A2973 RMK AO2 RAE15 TSE32 OCNL LTG DSNT NE AND SE P0002 T02440233</t>
  </si>
  <si>
    <t>KRDU 290151Z 00000KT 10SM FEW025 SCT075 BKN110 OVC250 24/23 A2974 RMK AO2 RAE15 TSE32 SLP064 OCNL LTG DSNT NE AND SE P0002 T02390233</t>
  </si>
  <si>
    <t>KRDU 290251Z 16004KT 8SM FEW025 BKN055 BKN110 OVC250 24/24 A2971 RMK AO2 SLP056 OCNL LTG DSNT NE-E 60008 T02440239 58007</t>
  </si>
  <si>
    <t>KRDU 290351Z 17004KT 8SM BKN110 BKN150 BKN250 25/24 A2970 RMK AO2 SLP050 T02500239</t>
  </si>
  <si>
    <t>KRDU 290451Z 17004KT 8SM BKN080 BKN140 BKN250 24/23 A2968 RMK AO2 SLP046 T02440233 403440239</t>
  </si>
  <si>
    <t>KRDU 290551Z 23004KT 8SM SCT030 BKN100 BKN250 24/23 A2967 RMK AO2 SLP042 60008 T02440233 10250 20239 56013</t>
  </si>
  <si>
    <t>KRDU 290651Z 24006KT 8SM BKN070 BKN100 BKN170 24/23 A2965 RMK AO2 SLP035 T02440233</t>
  </si>
  <si>
    <t>KRDU 290751Z 24007KT 9SM FEW011 OVC065 24/23 A2964 RMK AO2 SLP030 T02440233</t>
  </si>
  <si>
    <t>KRDU 290851Z 26004KT 9SM FEW011 SCT050 OVC090 24/23 A2963 RMK AO2 SLP029 T02390233 56014</t>
  </si>
  <si>
    <t>KRDU 290951Z 26004KT 9SM OVC008 24/23 A2965 RMK AO2 SLP034 T02390233</t>
  </si>
  <si>
    <t>KRDU 291051Z 24005KT 10SM FEW008 BKN085 BKN120 24/23 A2967 RMK AO2 SLP040 T02390233</t>
  </si>
  <si>
    <t>KRDU 291126Z VRB05KT 10SM BKN018 OVC110 24/23 A2969 RMK AO2 T02440233</t>
  </si>
  <si>
    <t>KRDU 291151Z 34007KT 10SM SCT016 BKN024 BKN110 24/22 A2969 RMK AO2 SLP048 70020 T02440222 10244 20239 53018</t>
  </si>
  <si>
    <t>KRDU 291251Z VRB06KT 10SM FEW016 BKN029 BKN110 24/21 A2970 RMK AO2 SLP054 T02390211</t>
  </si>
  <si>
    <t>KRDU 291351Z VRB06KT 10SM OVC012 23/21 A2971 RMK AO2 SLP055 T02280206</t>
  </si>
  <si>
    <t>KRDU 291451Z 32009KT 270V360 10SM BKN014 OVC023 23/19 A2973 RMK AO2 SLP062 T02330194 53014</t>
  </si>
  <si>
    <t>KRDU 291551Z 33008G15KT 10SM BKN018 OVC030 24/20 A2974 RMK AO2 SLP066 T02440200</t>
  </si>
  <si>
    <t>KRDU 291651Z 03011G18KT 10SM BKN024 BKN032 26/20 A2975 RMK AO2 SLP068 T02610200</t>
  </si>
  <si>
    <t>KRDU 291751Z 02011G19KT 10SM BKN024 BKN034 BKN065 26/19 A2975 RMK AO2 SLP070 T02610194 10267 20228 51008</t>
  </si>
  <si>
    <t>KRDU 291804Z 03013G22KT 10SM SCT024 SCT030 BKN065 26/19 A2976 RMK AO2 T02610189</t>
  </si>
  <si>
    <t>KRDU 291851Z 03010G17KT 360V060 10SM SCT027 SCT046 BKN065 26/19 A2977 RMK AO2 SLP074 T02610194</t>
  </si>
  <si>
    <t>KRDU 291951Z 03009G18KT 10SM SCT030 BKN085 26/18 A2978 RMK AO2 SLP079 T02610183</t>
  </si>
  <si>
    <t>KRDU 292051Z 03010KT 10SM FEW020 FEW050 SCT090 26/19 A2979 RMK AO2 SLP081 T02610189 51011</t>
  </si>
  <si>
    <t>KRDU 292151Z 03012G22KT 10SM SCT030 SCT050 BKN100 26/18 A2979 RMK AO2 SLP081 T02610183</t>
  </si>
  <si>
    <t>KRDU 292251Z 02008KT 10SM FEW035 BKN050 BKN100 26/18 A2981 RMK AO2 SLP090 T02560183</t>
  </si>
  <si>
    <t>KRDU 292351Z 03005KT 10SM FEW032 BKN070 BKN120 22/21 A2984 RMK AO2 RAB02E26 SLP100 P0001 60001 T02220206 10278 20217 53019</t>
  </si>
  <si>
    <t>KRDU 300051Z 03006KT 10SM FEW032 BKN060 BKN080 22/20 A2988 RMK AO2 SLP114 T02220200</t>
  </si>
  <si>
    <t>KRDU 300151Z 04006KT 10SM FEW030 BKN055 BKN080 22/19 A2991 RMK AO2 SLP124 T02220189</t>
  </si>
  <si>
    <t>KRDU 300251Z 03006KT 10SM OVC060 22/18 A2993 RMK AO2 SLP129 T02170183 51028</t>
  </si>
  <si>
    <t>KRDU 300351Z 04005KT 10SM BKN075 OVC100 21/17 A2993 RMK AO2 SLP131 T02110172</t>
  </si>
  <si>
    <t>KRDU 300451Z 04010G18KT 10SM FEW040 BKN075 OVC090 22/16 A2994 RMK AO2 SLP133 T02170156 402780211</t>
  </si>
  <si>
    <t>KRDU 300551Z 06004KT 10SM OVC090 21/17 A2994 RMK AO2 SLP132 T02060167 10222 20206 50004</t>
  </si>
  <si>
    <t>KRDU 300651Z 00000KT 10SM BKN040 OVC100 20/17 A2993 RMK AO2 SLP130 T02000167</t>
  </si>
  <si>
    <t>KRDU 300751Z 34003KT 10SM BKN100 19/17 A2994 RMK AO2 SLP133 T01890167</t>
  </si>
  <si>
    <t>KRDU 300851Z 02005KT 10SM FEW100 19/16 A2995 RMK AO2 SLP136 T01890161 53003</t>
  </si>
  <si>
    <t>KRDU 300951Z VRB03KT 10SM CLR 19/15 A2998 RMK AO2 SLP147 T01890150</t>
  </si>
  <si>
    <t>KRDU 301051Z VRB04KT 10SM FEW090 18/14 A2999 RMK AO2 SLP153 T01830144</t>
  </si>
  <si>
    <t>KRDU 301151Z VRB06KT 10SM FEW250 19/14 A3002 RMK AO2 SLP160 70001 T01940139 10206 20178 51023</t>
  </si>
  <si>
    <t>KRDU 301251Z 02006KT 10SM FEW250 21/13 A3002 RMK AO2 SLP163 T02110133</t>
  </si>
  <si>
    <t>KRDU 301351Z 03008KT 10SM FEW250 23/13 A3003 RMK AO2 SLP165 T02280133</t>
  </si>
  <si>
    <t>KRDU 301451Z VRB05KT 10SM FEW250 25/14 A3004 RMK AO2 SLP168 T02500139 51008</t>
  </si>
  <si>
    <t>KRDU 301551Z 04008G14KT 10SM FEW055 FEW250 26/12 A3005 RMK AO2 SLP171 T02610122</t>
  </si>
  <si>
    <t>KRDU 301651Z 03013G18KT 10SM FEW060 FEW250 27/11 A3004 RMK AO2 SLP167 T02720106</t>
  </si>
  <si>
    <t>KRDU 301751Z 02008G16KT 340V050 10SM FEW060 FEW250 28/11 A3003 RMK AO2 SLP165 T02780106 10283 20194 58002</t>
  </si>
  <si>
    <t>KRDU 301851Z 06007KT 10SM FEW065 FEW250 28/11 A3003 RMK AO2 SLP164 T02830106</t>
  </si>
  <si>
    <t>KRDU 301951Z 03006G18KT 10SM FEW070 FEW250 29/11 A3003 RMK AO2 SLP164 T02890106</t>
  </si>
  <si>
    <t>KRDU 302051Z 06011KT 10SM FEW070 FEW250 29/11 A3003 RMK AO2 SLP163 T02940111 58003</t>
  </si>
  <si>
    <t>KRDU 302151Z 06008KT 10SM FEW070 FEW250 29/11 A3002 RMK AO2 SLP162 T02890111</t>
  </si>
  <si>
    <t>KRDU 302251Z 04009KT 10SM FEW070 28/12 A3003 RMK AO2 SLP165 T02780117</t>
  </si>
  <si>
    <t>KRDU 302351Z 05008KT 10SM FEW065 26/12 A3005 RMK AO2 SLP170 T02560122 10294 20256 53008</t>
  </si>
  <si>
    <t>KRDU 310051Z 06004KT 10SM FEW065 23/13 A3007 RMK AO2 SLP178 T02280128</t>
  </si>
  <si>
    <t>KRDU 310151Z 07005KT 10SM CLR 22/13 A3008 RMK AO2 SLP183 T02170133</t>
  </si>
  <si>
    <t>KRDU 310251Z 00000KT 10SM CLR 20/15 A3009 RMK AO2 SLP184 T02000150 51013</t>
  </si>
  <si>
    <t>KRDU 310351Z 00000KT 10SM CLR 19/14 A3009 RMK AO2 SLP185 T01940144</t>
  </si>
  <si>
    <t>KRDU 310451Z 00000KT 10SM CLR 18/14 A3010 RMK AO2 SLP188 T01780144 402940178</t>
  </si>
  <si>
    <t>KRDU 310551Z 00000KT 10SM CLR 16/13 A3010 RMK AO2 SLP188 T01610128 10256 20161 50003</t>
  </si>
  <si>
    <t>KRDU 310651Z 00000KT 10SM CLR 16/13 A3009 RMK AO2 SLP187 T01560133</t>
  </si>
  <si>
    <t>KRDU 310751Z 00000KT 10SM CLR 16/14 A3010 RMK AO2 SLP187 T01560139</t>
  </si>
  <si>
    <t>KRDU 310851Z 00000KT 10SM CLR 16/14 A3009 RMK AO2 SLP186 T01560144 56001</t>
  </si>
  <si>
    <t>KRDU 310951Z 35004KT 10SM CLR 15/14 A3010 RMK AO2 SLP190 T01500139</t>
  </si>
  <si>
    <t>KRDU 311051Z 00000KT 10SM FEW250 15/14 A3012 RMK AO2 SLP196 T01500139</t>
  </si>
  <si>
    <t>KRDU 311151Z 02003KT 10SM CLR 19/14 A3013 RMK AO2 SLP199 T01890144 10189 20144 51012</t>
  </si>
  <si>
    <t>KRDU 311251Z 02004KT 10SM CLR 22/14 A3014 RMK AO2 SLP202 T02170139</t>
  </si>
  <si>
    <t>KRDU 311351Z 02005KT 10SM FEW250 24/14 A3014 RMK AO2 SLP202 T02390139</t>
  </si>
  <si>
    <t>KRDU 311451Z 06006KT 10SM FEW250 26/13 A3014 RMK AO2 SLP203 T02560133 51005</t>
  </si>
  <si>
    <t>KRDU 311551Z 06009G16KT 10SM FEW055 FEW250 27/13 A3015 RMK AO2 SLP204 T02720128</t>
  </si>
  <si>
    <t>KRDU 311651Z 02007KT 10SM FEW055 FEW250 28/13 A3013 RMK AO2 SLP198 T02780133</t>
  </si>
  <si>
    <t>KRDU 311751Z 05009G18KT 10SM FEW065 FEW250 29/12 A3011 RMK AO2 SLP193 T02890117 10294 20189 58010</t>
  </si>
  <si>
    <t>KRDU 311851Z 07010G14KT 10SM FEW065 FEW250 30/12 A3010 RMK AO2 SLP187 T03000122</t>
  </si>
  <si>
    <t>KRDU 311951Z VRB06KT 10SM FEW065 FEW250 30/13 A3009 RMK AO2 SLP183 T03000128</t>
  </si>
  <si>
    <t>KRDU 312051Z 08007KT 10SM FEW065 FEW250 30/12 A3008 RMK AO2 SLP179 T03000122 56013</t>
  </si>
  <si>
    <t>KRDU 312151Z 12009G18KT 10SM FEW065 FEW250 29/12 A3007 RMK AO2 SLP180 T02940122</t>
  </si>
  <si>
    <t>KRDU 312251Z 11006KT 10SM FEW250 29/12 A3008 RMK AO2 SLP183 T02890122</t>
  </si>
  <si>
    <t>KRDU 312351Z 11005KT 10SM FEW250 27/13 A3008 RMK AO2 SLP181 T02720133 10306 20272 50002</t>
  </si>
  <si>
    <t>KRDU 010051Z 13004KT 10SM FEW250 24/14 A3009 RMK AO2 SLP186 T02440144</t>
  </si>
  <si>
    <t>KRDU 010151Z 00000KT 10SM FEW250 23/14 A3010 RMK AO2 SLP189 T02330144</t>
  </si>
  <si>
    <t>KRDU 010251Z 00000KT 10SM SCT250 21/16 A3012 RMK AO2 SLP193 T02060156 51012</t>
  </si>
  <si>
    <t>KRDU 010351Z 00000KT 10SM BKN250 20/16 A3011 RMK AO2 SLP193 T02000156</t>
  </si>
  <si>
    <t>KRDU 010451Z 00000KT 10SM FEW100 FEW250 19/16 A3011 RMK AO2 SLP192 T01890156 403060144</t>
  </si>
  <si>
    <t>KRDU 010551Z 00000KT 10SM FEW100 SCT250 18/16 A3011 RMK AO2 SLP190 T01780156 10272 20178 58003</t>
  </si>
  <si>
    <t>KRDU 010651Z 00000KT 10SM FEW100 SCT250 18/16 A3010 RMK AO2 SLP189 T01830156</t>
  </si>
  <si>
    <t>KRDU 010751Z 00000KT 10SM FEW100 SCT250 17/16 A3011 RMK AO2 SLP190 T01720156</t>
  </si>
  <si>
    <t>KRDU 010851Z 00000KT 10SM FEW150 FEW250 17/16 A3010 RMK AO2 SLP189 T01720156 56002</t>
  </si>
  <si>
    <t>KRDU 010951Z 00000KT 10SM FEW150 FEW250 16/16 A3011 RMK AO2 SLP191 T01610156</t>
  </si>
  <si>
    <t>KRDU 011051Z 00000KT 10SM FEW150 FEW250 16/16 A3012 RMK AO2 SLP195 T01610156</t>
  </si>
  <si>
    <t>KRDU 011151Z 00000KT 10SM FEW250 20/18 A3013 RMK AO2 SLP198 T02000178 10200 20156 53009</t>
  </si>
  <si>
    <t>KRDU 011251Z 00000KT 10SM FEW250 23/16 A3014 RMK AO2 SLP201 T02330156</t>
  </si>
  <si>
    <t>KRDU 011351Z 00000KT 10SM SCT250 26/16 A3014 RMK AO2 SLP201 T02610156</t>
  </si>
  <si>
    <t>KRDU 011451Z 13005KT 10SM SCT250 28/15 A3013 RMK AO2 SLP200 T02780150 50002</t>
  </si>
  <si>
    <t>KRDU 011551Z VRB04KT 10SM FEW055 SCT250 29/15 A3013 RMK AO2 SLP197 T02890150</t>
  </si>
  <si>
    <t>KRDU 011651Z 05006KT 10SM FEW065 SCT250 30/14 A3012 RMK AO2 SLP195 T03000139</t>
  </si>
  <si>
    <t>KRDU 011751Z 05006KT 10SM FEW065 FEW120 BKN250 30/14 A3011 RMK AO2 SLP190 T03000139 10306 20200 58009</t>
  </si>
  <si>
    <t>KRDU 011851Z 05009KT 10SM FEW065 BKN250 31/14 A3009 RMK AO2 SLP183 T03110144</t>
  </si>
  <si>
    <t>KRDU 011951Z 08005KT 10SM FEW065 BKN250 31/12 A3008 RMK AO2 SLP181 T03060122</t>
  </si>
  <si>
    <t>KRDU 012051Z 10004KT 10SM FEW065 BKN250 30/13 A3007 RMK AO2 SLP179 T03000133 56012</t>
  </si>
  <si>
    <t>KRDU 012151Z 14005KT 10SM FEW065 SCT200 BKN250 31/12 A3007 RMK AO2 SLP176 T03110122</t>
  </si>
  <si>
    <t>KRDU 012251Z 12003KT 10SM FEW065 SCT200 BKN250 29/13 A3006 RMK AO2 SLP176 T02940133</t>
  </si>
  <si>
    <t>KRDU 012351Z 09004KT 10SM FEW060 SCT200 BKN250 27/15 A3007 RMK AO2 SLP177 T02720150 10311 20267 55002</t>
  </si>
  <si>
    <t>KRDU 020051Z 11004KT 10SM FEW060 SCT200 BKN250 26/16 A3008 RMK AO2 SLP180 T02610156</t>
  </si>
  <si>
    <t>KRDU 020151Z 00000KT 10SM SCT200 BKN250 23/17 A3009 RMK AO2 SLP186 T02330167</t>
  </si>
  <si>
    <t>KRDU 020251Z 12003KT 10SM BKN220 BKN250 24/17 A3010 RMK AO2 SLP186 T02390167 51010</t>
  </si>
  <si>
    <t>KRDU 020351Z 00000KT 10SM SCT210 BKN250 22/17 A3011 RMK AO2 SLP190 T02220167</t>
  </si>
  <si>
    <t>KRDU 020451Z 16004KT 10SM BKN200 BKN250 23/17 A3010 RMK AO2 SLP188 T02280167 403110156</t>
  </si>
  <si>
    <t>KRDU 020551Z 19005KT 10SM BKN210 BKN250 23/16 A3010 RMK AO2 SLP187 T02330161 10278 20211 50001</t>
  </si>
  <si>
    <t>KRDU 020651Z 23004KT 10SM BKN210 BKN250 22/16 A3010 RMK AO2 SLP185 T02220161</t>
  </si>
  <si>
    <t>KRDU 020751Z 19003KT 10SM BKN210 BKN250 21/17 A3010 RMK AO2 SLP186 T02110167</t>
  </si>
  <si>
    <t>KRDU 020851Z 00000KT 10SM SCT210 BKN250 21/17 A3009 RMK AO2 SLP184 T02060167 58004</t>
  </si>
  <si>
    <t>KRDU 020951Z 00000KT 10SM SCT220 BKN250 20/17 A3010 RMK AO2 SLP187 T02000167</t>
  </si>
  <si>
    <t>KRDU 021051Z 22003KT 10SM FEW150 BKN250 21/17 A3010 RMK AO2 SLP190 T02060172</t>
  </si>
  <si>
    <t>KRDU 021151Z 24004KT 10SM FEW150 BKN210 BKN250 22/18 A3011 RMK AO2 SLP191 T02170183 10233 20189 51007</t>
  </si>
  <si>
    <t>KRDU 021251Z 24004KT 10SM FEW150 BKN210 BKN250 24/19 A3013 RMK AO2 SLP197 T02390194</t>
  </si>
  <si>
    <t>KRDU 021351Z 24005KT 10SM SCT200 BKN250 26/19 A3012 RMK AO2 SLP196 T02610189</t>
  </si>
  <si>
    <t>KRDU 021451Z 23006KT 10SM SCT220 BKN250 28/17 A3013 RMK AO2 SLP198 T02830167 51008</t>
  </si>
  <si>
    <t>KRDU 021551Z 23005KT 10SM BKN220 BKN250 29/16 A3013 RMK AO2 SLP197 T02940161</t>
  </si>
  <si>
    <t>KRDU 021651Z VRB05KT 10SM FEW060 SCT220 BKN250 32/14 A3012 RMK AO2 SLP195 T03170144</t>
  </si>
  <si>
    <t>KRDU 021751Z VRB04KT 10SM FEW065 BKN200 BKN250 32/14 A3011 RMK AO2 SLP190 T03170144 10328 20217 58008</t>
  </si>
  <si>
    <t>KRDU 021851Z VRB05KT 10SM FEW065 BKN200 BKN250 32/14 A3009 RMK AO2 SLP183 T03170139</t>
  </si>
  <si>
    <t>KRDU 021951Z VRB04KT 10SM FEW065 BKN200 BKN250 32/15 A3008 RMK AO2 SLP179 T03220150</t>
  </si>
  <si>
    <t>KRDU 022051Z 06005KT 10SM FEW065 BKN200 BKN250 31/13 A3007 RMK AO2 SLP176 T03060133 56015</t>
  </si>
  <si>
    <t>KRDU 022151Z 00000KT 10SM FEW065 BKN200 BKN250 31/15 A3006 RMK AO2 SLP174 T03060150</t>
  </si>
  <si>
    <t>KRDU 022251Z 00000KT 10SM FEW065 BKN200 BKN250 30/16 A3005 RMK AO2 SLP172 T03000161</t>
  </si>
  <si>
    <t>KRDU 022351Z 00000KT 10SM FEW150 BKN190 BKN250 28/17 A3006 RMK AO2 SLP174 T02780172 10328 20278 55002</t>
  </si>
  <si>
    <t>KRDU 030051Z 08003KT 10SM FEW150 SCT200 BKN250 26/17 A3007 RMK AO2 SLP178 T02610172</t>
  </si>
  <si>
    <t>KRDU 030151Z 00000KT 10SM SCT200 BKN250 26/19 A3009 RMK AO2 SLP185 T02560189</t>
  </si>
  <si>
    <t>KRDU 030251Z VRB03KT 10SM FEW200 BKN250 22/18 A3011 RMK AO2 SLP192 T02220183 53018</t>
  </si>
  <si>
    <t>KRDU 030351Z 00000KT 10SM BKN230 22/18 A3012 RMK AO2 SLP193 T02220183</t>
  </si>
  <si>
    <t>KRDU 030451Z 00000KT 10SM BKN230 21/18 A3011 RMK AO2 SLP192 T02110183 403280189</t>
  </si>
  <si>
    <t>KRDU 030551Z 00000KT 10SM FEW150 BKN250 22/18 A3011 RMK AO2 SLP189 T02170183 10278 20211 58002</t>
  </si>
  <si>
    <t>KRDU 030651Z 00000KT 10SM FEW150 BKN240 22/18 A3010 RMK AO2 SLP185 T02220183</t>
  </si>
  <si>
    <t>KRDU 030751Z 00000KT 10SM FEW150 BKN240 21/19 A3009 RMK AO2 SLP183 T02110189</t>
  </si>
  <si>
    <t>KRDU 030851Z 00000KT 10SM FEW150 BKN250 20/19 A3010 RMK AO2 SLP187 T02000189 55003</t>
  </si>
  <si>
    <t>KRDU 030951Z 00000KT 10SM FEW150 BKN250 21/19 A3011 RMK AO2 SLP190 T02060189</t>
  </si>
  <si>
    <t>KRDU 031051Z 00000KT 9SM FEW100 BKN180 BKN240 21/19 A3012 RMK AO2 SLP195 T02110194</t>
  </si>
  <si>
    <t>KRDU 031151Z 25003KT 10SM BKN190 BKN250 22/20 A3013 RMK AO2 SLP198 T02220200 10222 20200 51011</t>
  </si>
  <si>
    <t>KRDU 031251Z 00000KT 10SM SCT190 BKN250 25/20 A3015 RMK AO2 SLP205 T02500200</t>
  </si>
  <si>
    <t>KRDU 031351Z 00000KT 10SM SCT190 BKN250 28/20 A3015 RMK AO2 SLP203 T02830200</t>
  </si>
  <si>
    <t>KRDU 031451Z 00000KT 10SM FEW048 FEW200 BKN250 31/19 A3015 RMK AO2 SLP203 T03060189 50006</t>
  </si>
  <si>
    <t>KRDU 031551Z VRB04KT 10SM FEW050 FEW200 BKN250 32/18 A3013 RMK AO2 SLP198 T03220183</t>
  </si>
  <si>
    <t>KRDU 031651Z 18008KT 10SM SCT055 SCT200 BKN250 33/18 A3012 RMK AO2 SLP193 T03280178</t>
  </si>
  <si>
    <t>KRDU 031751Z 10SM SCT060 BKN250 33/16 A3010 RMK AO2 SLP187 T03280161 10339 20222 58016</t>
  </si>
  <si>
    <t>KRDU 031851Z 18009KT 10SM SCT060 BKN250 34/16 A3008 RMK AO2 SLP181 T03440161</t>
  </si>
  <si>
    <t>KRDU 031951Z 18005KT 10SM SCT065TCU SCT085 BKN250 33/16 A3008 RMK AO2 SLP179 TCU NE-E T03280156</t>
  </si>
  <si>
    <t>KRDU 032051Z 17008KT 10SM FEW065 SCT085 BKN250 32/16 A3007 RMK AO2 SLP176 OCNL LTG DSNT N CB DSNT N T03170161 56011</t>
  </si>
  <si>
    <t>KRDU 032151Z 17009KT 10SM FEW065 BKN220 BKN250 31/17 A3007 RMK AO2 SLP176 TCU DSNT N T03110167</t>
  </si>
  <si>
    <t>KRDU 032251Z 19008KT 10SM FEW060 SCT220 BKN250 30/18 A3007 RMK AO2 SLP177 T03000178</t>
  </si>
  <si>
    <t>KRDU 032351Z 19004KT 10SM FEW060 SCT210 OVC250 28/18 A3007 RMK AO2 SLP178 T02830178 10344 20283 53001</t>
  </si>
  <si>
    <t>KRDU 040051Z 19006KT 10SM FEW060 SCT210 OVC250 27/18 A3008 RMK AO2 SLP180 T02720183</t>
  </si>
  <si>
    <t>KRDU 040151Z 19006KT 10SM FEW200 BKN250 27/18 A3009 RMK AO2 SLP185 T02670183</t>
  </si>
  <si>
    <t>KRDU 040251Z 19005KT 10SM FEW200 BKN250 25/19 A3010 RMK AO2 SLP186 T02500189 51009</t>
  </si>
  <si>
    <t>KRDU 040351Z 00000KT 10SM FEW150 BKN250 23/18 A3009 RMK AO2 SLP185 T02280183</t>
  </si>
  <si>
    <t>KRDU 040451Z 00000KT 10SM FEW150 BKN250 22/19 A3009 RMK AO2 SLP182 T02170189 403440200</t>
  </si>
  <si>
    <t>KRDU 040551Z 00000KT 10SM SCT150 BKN250 22/18 A3008 RMK AO2 SLP181 T02220183 10283 20206 58004</t>
  </si>
  <si>
    <t>KRDU 040651Z 00000KT 10SM SCT150 BKN250 21/18 A3007 RMK AO2 SLP177 T02110178</t>
  </si>
  <si>
    <t>KRDU 040751Z 00000KT 10SM FEW150 BKN250 20/18 A3007 RMK AO2 SLP175 T02000183</t>
  </si>
  <si>
    <t>KRDU 040851Z 00000KT 10SM FEW150 BKN250 21/19 A3006 RMK AO2 SLP173 T02110189 56008</t>
  </si>
  <si>
    <t>KRDU 040951Z 00000KT 10SM BKN120 BKN250 21/19 A3006 RMK AO2 SLP175 T02110189</t>
  </si>
  <si>
    <t>KRDU 041051Z 00000KT 10SM FEW075 BKN120 BKN250 21/19 A3006 RMK AO2 SLP175 T02110189</t>
  </si>
  <si>
    <t>KRDU 041151Z 18003KT 10SM FEW110 BKN150 BKN250 23/19 A3006 RMK AO2 SLP176 T02280194 10228 20200 51002</t>
  </si>
  <si>
    <t>KRDU 041251Z 22005KT 10SM FEW150 FEW250 26/20 A3006 RMK AO2 SLP174 T02610200</t>
  </si>
  <si>
    <t>KRDU 041351Z 19005KT 10SM FEW150 FEW250 28/20 A3005 RMK AO2 SLP171 T02830200</t>
  </si>
  <si>
    <t>KRDU 041451Z 10SM FEW045 FEW150 SCT250 29/18 A3006 RMK AO2 SLP175 T02940183 55000</t>
  </si>
  <si>
    <t>KRDU 041551Z VRB05KT 10SM SCT050 SCT250 31/17 A3005 RMK AO2 SLP171 T03110172</t>
  </si>
  <si>
    <t>KRDU 041651Z 22010KT 10SM SCT055 SCT250 31/17 A3003 RMK AO2 SLP164 T03110167</t>
  </si>
  <si>
    <t>KRDU 041751Z 24005KT 10SM SCT060 SCT250 33/17 A3001 RMK AO2 SLP156 T03330167 10333 20228 58018</t>
  </si>
  <si>
    <t>KRDU 041851Z 20009KT 10SM SCT065 BKN170 BKN250 33/15 A2999 RMK SLP148 T03330150</t>
  </si>
  <si>
    <t>KRDU 041951Z 21007KT 10SM SCT070 SCT170 BKN250 33/16 A2995 RMK SLP137 T03330156</t>
  </si>
  <si>
    <t>KRDU 042051Z 16009KT 10SM BKN075 BKN170 BKN250 32/17 A2994 RMK SLP134 T03220167 56022</t>
  </si>
  <si>
    <t>KRDU 042151Z 20013G18KT 10SM BKN065 BKN170 BKN250 32/19 A2994 RMK SLP132 T03220194</t>
  </si>
  <si>
    <t>KRDU 042251Z 19009KT 10SM BKN065 BKN180 BKN250 31/20 A2993 RMK SLP129 T03060200</t>
  </si>
  <si>
    <t>KRDU 042351Z 21013KT 10SM SCT050 BKN070 BKN180 BKN250 30/19 A2994 RMK SLP133 T03000194 10344 20300 55001</t>
  </si>
  <si>
    <t>KRDU 050051Z 21008KT 10SM FEW048 SCT060 BKN250 28/20 A2995 RMK SLP135 T02830200</t>
  </si>
  <si>
    <t>KRDU 050151Z 21011KT 10SM FEW045 FEW065 BKN250 28/21 A2996 RMK AO2 SLP141 T02780206</t>
  </si>
  <si>
    <t>KRDU 050251Z 21010KT 10SM FEW065 BKN250 27/21 A2997 RMK AO2 SLP144 OCNL LTG DSNT SW-W T02720211 53011</t>
  </si>
  <si>
    <t>KRDU 050351Z 23011KT 10SM SCT040 BKN220 BKN250 27/21 A2997 RMK AO2 SLP143 T02720211</t>
  </si>
  <si>
    <t>KRDU 050451Z 25011G20KT 10SM SCT050 BKN130 BKN190 27/21 A2996 RMK AO2 SLP139 T02670211 403500200</t>
  </si>
  <si>
    <t>KRDU 050551Z 26007KT 10SM FEW050 BKN160 BKN250 24/18 A2995 RMK AO2 SLP136 T02390183 10300 20239 58007</t>
  </si>
  <si>
    <t>KRDU 050651Z 24007KT 10SM FEW100 BKN180 BKN250 23/18 A2995 RMK AO2 SLP137 T02280183</t>
  </si>
  <si>
    <t>KRDU 050751Z 27005KT 10SM BKN190 23/18 A2995 RMK AO2 SLP136 T02280183</t>
  </si>
  <si>
    <t>KRDU 050851Z 24005KT 10SM BKN200 BKN250 22/19 A2996 RMK AO2 SLP140 T02170189 53003</t>
  </si>
  <si>
    <t>KRDU 050951Z 23006KT 10SM FEW060 BKN210 22/19 A2997 RMK AO2 SLP143 T02170189</t>
  </si>
  <si>
    <t>KRDU 051051Z 25004KT 10SM BKN210 22/19 A2999 RMK AO2 SLP150 T02170194</t>
  </si>
  <si>
    <t>KRDU 051151Z 23006KT 10SM SCT110 BKN200 OVC250 23/20 A3000 RMK AO2 SLP154 T02280200 10239 20217 53014</t>
  </si>
  <si>
    <t>KRDU 051251Z 27005KT 10SM FEW095 SCT200 BKN250 24/20 A3002 RMK AO2 SLP159 T02440200</t>
  </si>
  <si>
    <t>KRDU 051351Z VRB04KT 10SM SCT110 BKN250 27/19 A3003 RMK AO2 SLP163 T02670194</t>
  </si>
  <si>
    <t>KRDU 051451Z 36006KT 10SM FEW040 SCT110 SCT250 29/18 A3003 RMK AO2 SLP165 T02890183 51010</t>
  </si>
  <si>
    <t>KRDU 051551Z 35007KT 310V030 10SM FEW045 SCT110 SCT250 31/17 A3003 RMK AO2 SLP164 T03110172</t>
  </si>
  <si>
    <t>KRDU 051651Z 30009G15KT 260V320 10SM FEW050 SCT110 SCT250 31/16 A3002 RMK AO2 SLP161 T03060161</t>
  </si>
  <si>
    <t>KRDU 051751Z VRB06KT 10SM SCT060 SCT095 SCT250 32/16 A3001 RMK AO2 SLP156 T03170161 10322 20228 58009</t>
  </si>
  <si>
    <t>KRDU 051851Z 26007KT 10SM FEW055 FEW090 FEW250 31/13 A2999 RMK AO2 SLP150 T03060133</t>
  </si>
  <si>
    <t>KRDU 051951Z VRB06KT 10SM FEW055 FEW090 33/14 A2998 RMK AO2 SLP145 T03280144</t>
  </si>
  <si>
    <t>KRDU 052051Z 28012KT 10SM FEW070 33/13 A2999 RMK AO2 SLP149 T03280133 55006</t>
  </si>
  <si>
    <t>KRDU 052151Z 29005KT 10SM FEW070 32/13 A2999 RMK AO2 SLP149 T03220133</t>
  </si>
  <si>
    <t>KRDU 052251Z 32007KT 10SM FEW070 FEW200 31/13 A2999 RMK AO2 SLP150 T03110133</t>
  </si>
  <si>
    <t>KRDU 052351Z 31005KT 10SM FEW070 FEW200 29/09 A3002 RMK AO2 SLP159 CB DSNT SE-S T02940089 10333 20294 53010</t>
  </si>
  <si>
    <t>KRDU 060051Z 00000KT 10SM FEW070 FEW200 26/12 A3002 RMK AO2 SLP162 T02610122</t>
  </si>
  <si>
    <t>KRDU 060151Z 03006KT 10SM FEW070 26/13 A3005 RMK AO2 SLP169 T02560133</t>
  </si>
  <si>
    <t>KRDU 060251Z 03007KT 10SM FEW070 24/12 A3006 RMK AO2 SLP174 T02440117 53016</t>
  </si>
  <si>
    <t>KRDU 060351Z 05004KT 10SM FEW070 23/12 A3007 RMK AO2 SLP178 T02280122</t>
  </si>
  <si>
    <t>KRDU 060451Z 00000KT 10SM FEW070 21/12 A3008 RMK AO2 SLP180 T02060122 403330206</t>
  </si>
  <si>
    <t>KRDU 060551Z 00000KT 10SM FEW070 SCT250 19/13 A3007 RMK AO2 SLP179 T01890128 10294 20189 50003</t>
  </si>
  <si>
    <t>KRDU 060651Z 06006KT 10SM FEW070 SCT250 19/14 A3006 RMK AO2 SLP174 T01940139</t>
  </si>
  <si>
    <t>KRDU 060751Z 09009KT 10SM FEW070 21/17 A3006 RMK AO2 SLP174 T02110167</t>
  </si>
  <si>
    <t>KRDU 060851Z 09007KT 10SM FEW070 21/17 A3007 RMK AO2 SLP177 T02110167 55001</t>
  </si>
  <si>
    <t>KRDU 060951Z 06005KT 10SM FEW110 19/17 A3009 RMK AO2 SLP183 T01940167</t>
  </si>
  <si>
    <t>KRDU 061051Z 07005KT 10SM SCT110 20/17 A3009 RMK AO2 SLP186 T02000167</t>
  </si>
  <si>
    <t>KRDU 061151Z 08004KT 10SM FEW110 22/17 A3011 RMK AO2 SLP191 T02220167 10222 20183 53014</t>
  </si>
  <si>
    <t>KRDU 061251Z 10008KT 10SM BKN070 BKN090 BKN250 23/16 A3013 RMK AO2 SLP199 T02330161</t>
  </si>
  <si>
    <t>KRDU 061351Z 11008KT 10SM FEW070 BKN090 BKN250 25/16 A3013 RMK AO2 SLP197 T02500161</t>
  </si>
  <si>
    <t>KRDU 061451Z 10009KT 10SM SCT075 BKN090 27/16 A3012 RMK AO2 SLP193 T02720161 50001</t>
  </si>
  <si>
    <t>KRDU 061551Z 08010KT 10SM FEW048 FEW065 FEW090 29/17 A3011 RMK AO2 SLP189 T02890167</t>
  </si>
  <si>
    <t>KRDU 061651Z 12010G14KT 10SM FEW041 FEW065 FEW250 30/17 A3010 RMK AO2 SLP188 T03000172</t>
  </si>
  <si>
    <t>KRDU 061751Z 12008KT 10SM SCT044 SCT085 31/18 A3009 RMK AO2 SLP186 T03060178 10317 20222 56008</t>
  </si>
  <si>
    <t>KRDU 061851Z 15006KT 10SM SCT044 SCT085 31/18 A3008 RMK AO2 SLP181 T03060178</t>
  </si>
  <si>
    <t>KRDU 061951Z 19005KT 10SM BKN055 BKN085 31/18 A3007 RMK AO2 SLP177 T03060178</t>
  </si>
  <si>
    <t>KRDU 062051Z 04007KT 10SM BKN050 BKN110 31/18 A3005 RMK AO2 SLP171 T03110183 58014</t>
  </si>
  <si>
    <t>KRDU 062151Z 07007KT 10SM FEW050 SCT060 BKN075 31/18 A3004 RMK AO2 LTG DSNT SE SLP169 T03060183</t>
  </si>
  <si>
    <t>KRDU 062251Z 06009KT 10SM FEW055 SCT250 31/18 A3003 RMK AO2 SLP164 T03060183</t>
  </si>
  <si>
    <t>KRDU 062351Z VRB05KT 10SM FEW055 SCT250 29/20 A3005 RMK AO2 SLP170 T02890200 10322 20289 55002</t>
  </si>
  <si>
    <t>KRDU 070051Z 09008KT 10SM FEW055 SCT250 28/21 A3006 RMK AO2 SLP176 T02780206</t>
  </si>
  <si>
    <t>KRDU 070151Z 08008KT 10SM FEW050 SCT250 27/21 A3008 RMK AO2 SLP182 T02670206</t>
  </si>
  <si>
    <t>KRDU 070251Z 13007KT 10SM FEW050 SCT250 26/21 A3009 RMK AO2 SLP182 T02610211 51013</t>
  </si>
  <si>
    <t>KRDU 070351Z 14007KT 10SM FEW050 SCT250 25/22 A3009 RMK AO2 SLP183 T02500217</t>
  </si>
  <si>
    <t>KRDU 070451Z 16005KT 10SM FEW020 FEW055 BKN250 25/22 A3009 RMK AO2 SLP183 T02500222 403220183</t>
  </si>
  <si>
    <t>KRDU 070551Z 13003KT 10SM FEW020 SCT140 BKN250 24/22 A3007 RMK AO2 SLP177 T02390217 10289 20239 58005</t>
  </si>
  <si>
    <t>KRDU 070651Z 00000KT 10SM FEW017 SCT130 SCT200 BKN250 23/22 A3006 RMK AO2 SLP173 T02330217</t>
  </si>
  <si>
    <t>KRDU 070751Z 16004KT 10SM FEW005 BKN130 BKN200 BKN250 23/22 A3005 RMK AO2 SLP170 T02330222</t>
  </si>
  <si>
    <t>KRDU 070851Z 15005KT 9SM FEW005 BKN100 BKN200 OVC250 24/22 A3004 RMK AO2 SLP166 T02390222 58010</t>
  </si>
  <si>
    <t>KRDU 070951Z 19007KT 10SM FEW005 FEW045 BKN110 OVC250 24/22 A3004 RMK AO2 SLP166 T02390222</t>
  </si>
  <si>
    <t>KRDU 071051Z 23008KT 10SM FEW005 FEW035 BKN110 BKN140 OVC250 24/22 A3004 RMK AO2 SLP168 T02440217</t>
  </si>
  <si>
    <t>KRDU 071151Z 21009KT 10SM FEW015 SCT070 BKN150 OVC250 24/22 A3004 RMK AO2 RAB28E45 SLP167 P0000 60000 T02440217 10244 20233 52001</t>
  </si>
  <si>
    <t>KRDU 071251Z 22009KT 10SM FEW011 SCT030 BKN140 OVC250 25/22 A3004 RMK AO2 SLP167 T02500217</t>
  </si>
  <si>
    <t>KRDU 071351Z 21008KT 10SM FEW020 SCT035 BKN130 OVC250 26/22 A3003 RMK AO2 SLP162 T02610217</t>
  </si>
  <si>
    <t>KRDU 071451Z 22012KT 10SM BKN015 BKN120 OVC250 27/22 A3003 RMK AO2 SLP163 T02720222 55004</t>
  </si>
  <si>
    <t>KRDU 071551Z 22013KT 10SM BKN015 BKN038 OVC120 28/23 A3003 RMK AO2 SLP162 T02830228</t>
  </si>
  <si>
    <t>KRDU 071651Z 24013KT 10SM BKN021 BKN038 OVC120 28/23 A3001 RMK AO2 RAB23E38 SLP157 P0000 T02830228</t>
  </si>
  <si>
    <t>KRDU 071751Z 24013KT 10SM -RA SCT022 BKN040 OVC120 29/23 A2999 RMK AO2 RAB50 SLP150 P0000 60000 T02890228 10294 20244 58013</t>
  </si>
  <si>
    <t>KRDU 071851Z 22015G21KT 10SM SCT028 BKN038 BKN110 OVC250 31/22 A2996 RMK AO2 RAE37 SLP139 P0000 T03110222</t>
  </si>
  <si>
    <t>KRDU 071951Z 23015G23KT 10SM SCT035 BKN047 BKN150 BKN250 31/22 A2994 RMK AO2 PK WND 23026/1922 SLP133 T03110217</t>
  </si>
  <si>
    <t>KRDU 072051Z 25011G24KT 10SM SCT045 BKN070 BKN160 BKN250 33/20 A2992 RMK AO2 SLP127 60000 T03330200 56023</t>
  </si>
  <si>
    <t>KRDU 072151Z 21014G21KT 3SM +RA BR SCT045 BKN075 BKN180 BKN250 31/22 A2993 RMK AO2 RAB48 SLP130 CB DSNT S P0000 T03060217 $</t>
  </si>
  <si>
    <t>KRDU 072216Z 19005KT 10SM TS SCT045CB BKN060 BKN180 BKN250 28/23 A2992 RMK AO2 RAE07 TSB16 OCNL LTGICCG NE-E TS NE-E MOV NE P0001 T02830233 $</t>
  </si>
  <si>
    <t>KRDU 072242Z 17006KT 10SM BKN055 BKN110 BKN250 28/24 A2991 RMK AO2 RAE07 TSB16E39 P0001 T02830244 $</t>
  </si>
  <si>
    <t>KRDU 072251Z 21014G19KT 10SM FEW048 BKN060 BKN110 BKN250 28/24 A2991 RMK AO2 RAE07 TSB16E39 SLP123 P0001 T02830244 $</t>
  </si>
  <si>
    <t>KRDU 072343Z 21011KT 10SM TS FEW048CB SCT070 BKN170 BKN250 28/22 A2992 RMK AO2 TSE41B43 OCNL LTGICCG W TS W MOV NE T02830222 $</t>
  </si>
  <si>
    <t>KRDU 072351Z 21012KT 10SM TS FEW048 BKN065CB BKN170 BKN250 28/22 A2992 RMK AO2 SLP126 TSB43 OCNL LTGICCG NW AND DSNT SW TS NW MOV NE 60001 T02830222 10333 20272 55001 $</t>
  </si>
  <si>
    <t>KRDU 080051Z 26005KT 5SM -TSRA BR FEW015 SCT045CB BKN090 BKN250 25/23 A2994 RMK AO2 PK WND 21030/0027 SLP135 RAB28 OCNL LTGICCG W-NW AND DSNT NE TS W-NW MOV NE P0001 T02500228 $</t>
  </si>
  <si>
    <t>KRDU 080103Z 21007KT 8SM -RA FEW020 SCT045 BKN110 BKN250 25/23 A2994 RMK AO2 TSE02 OCNL LTG DSNT NE P0001 T02500233 $</t>
  </si>
  <si>
    <t>KRDU 080151Z 22009KT 10SM FEW045 SCT110 BKN180 BKN250 25/23 A2994 RMK AO2 RAE27 TSE02 SLP133 OCNL LTG DSNT NW P0001 T02500228 $</t>
  </si>
  <si>
    <t>KRDU 080251Z 22014KT 10SM FEW050 BKN190 BKN250 25/23 A2995 RMK AO2 SLP134 OCNL LTG DSNT W 60002 T02500228 51008 $</t>
  </si>
  <si>
    <t>KRDU 080351Z 24006KT 10SM FEW040 SCT110 BKN140 BKN250 25/23 A2996 RMK AO2 SLP138 T02500228 $</t>
  </si>
  <si>
    <t>KRDU 080451Z 22008KT 10SM FEW040 SCT090 BKN130 BKN240 25/23 A2995 RMK AO2 RAB0356E08 SLP137 P0001 T02500228 403330233 $</t>
  </si>
  <si>
    <t>KRDU 080551Z 24014KT 10SM FEW007 SCT025 SCT065 BKN130 OVC250 25/22 A2995 RMK AO2 SLP136 60003 T02500222 10289 20244 50001 $</t>
  </si>
  <si>
    <t>KRDU 080651Z 24012KT 8SM -RA FEW007 FEW025 SCT034 BKN140 OVC250 23/22 A2994 RMK AO2 RAB04 SLP131 P0001 T02280217 $</t>
  </si>
  <si>
    <t>KRDU 080751Z 24006KT 10SM -RA FEW007 FEW025 SCT110 BKN140 OVC250 23/22 A2993 RMK AO2 SLP128 P0001 T02280222 $</t>
  </si>
  <si>
    <t>KRDU 080851Z 24007KT 10SM FEW006 BKN016 BKN042 OVC140 23/22 A2992 RMK AO2 RAE0755 SLP127 P0000 60002 T02280222 56008 $</t>
  </si>
  <si>
    <t>KRDU 080951Z 25008KT 10SM BKN008 BKN025 OVC100 23/22 A2994 RMK AO2 SLP131 T02330222 $</t>
  </si>
  <si>
    <t>KRDU 081040Z 26008KT 3/4SM R23R/4000VP6000FT +RA BR OVC007 23/23 A2995 RMK AO2 TWR VIS 1 RAB0959 P0005 T02330228 $</t>
  </si>
  <si>
    <t>KRDU 081051Z 30005KT 1SM R23R/3500VP6000FT RA BR SCT007 BKN014 OVC095 23/22 A2994 RMK AO2 TWR VIS 1 1/2 RAB0959 SLP135 P0035 T02280222 $</t>
  </si>
  <si>
    <t>KRDU 081101Z 28005KT 6SM R23R/5000VP6000FT -RA BR SCT006 BKN014 OVC095 23/22 A2995 RMK AO2 P0005 T02280222 $</t>
  </si>
  <si>
    <t>KRDU 081151Z 29006KT 3SM -RA BR FEW006 BKN012 OVC040 23/22 A2997 RMK AO2 RAE15B48 SLP142 P0005 60042 70046 T02330222 10256 20228 53015</t>
  </si>
  <si>
    <t>KRDU 081224Z 00000KT 10SM SCT008 BKN041 OVC100 23/23 A2999 RMK AO2 RAE18 P0000 T02330228</t>
  </si>
  <si>
    <t>KRDU 081251Z 35003KT 10SM SCT008 BKN045 OVC100 23/22 A3000 RMK AO2 RAE18 SLP154 SCT V BKN P0000 T02330222</t>
  </si>
  <si>
    <t>KRDU 081341Z 36003KT 10SM BKN014 BKN048 BKN120 OVC250 24/22 A3002 RMK AO2 T02390217</t>
  </si>
  <si>
    <t>KRDU 081351Z 34003KT 10SM BKN014 BKN050 BKN120 OVC250 24/22 A3002 RMK AO2 SLP162 T02390217</t>
  </si>
  <si>
    <t>KRDU 081451Z 35004KT 10SM BKN015 BKN060 BKN120 OVC250 24/22 A3003 RMK AO2 SLP166 60000 T02440217 51022</t>
  </si>
  <si>
    <t>KRDU 081551Z 04003KT 10SM -RA SCT015 BKN060 BKN100 OVC250 24/21 A3005 RMK AO2 RAB50 SLP170 SCT V BKN P0000 T02440211</t>
  </si>
  <si>
    <t>KRDU 081651Z 05006KT 10SM -RA SCT016 SCT055 BKN100 OVC250 25/21 A3004 RMK AO2 SLP169 P0000 T02500211</t>
  </si>
  <si>
    <t>KRDU 081751Z 03005KT 10SM -RA SCT016 BKN040 OVC100 25/21 A3004 RMK AO2 SLP166 P0000 60000 T02500211 10250 20233 50001</t>
  </si>
  <si>
    <t>KRDU 081851Z 06004KT 10SM SCT017 BKN120 OVC250 26/21 A3004 RMK AO2 RAE11B40E49 SLP167 SCT V BKN P0000 T02560211</t>
  </si>
  <si>
    <t>KRDU 081951Z 34012G18KT 310V040 10SM R23R/2400VP6000FT -RA FEW012 BKN019 BKN037 BKN250 24/21 A3004 RMK AO2 RAB41 SLP168 P0000 T02390211</t>
  </si>
  <si>
    <t>KRDU 081954Z 31011G18KT 1 1/2SM R23R/2000VP6000FT +RA BR FEW012 BKN019 BKN037 BKN250 22/21 A3004 RMK AO2 P0008 T02220206</t>
  </si>
  <si>
    <t>KRDU 081957Z 31008G18KT 1 1/2SM R23R/2000VP6000FT +RA BR BKN010 BKN018 BKN037 BKN250 21/21 A3004 RMK AO2 P0032 T02110206</t>
  </si>
  <si>
    <t>KRDU 081959Z VRB05G18KT 1SM R23R/2000V6000FT +RA BR BKN010 BKN018 BKN037 BKN250 21/21 A3004 RMK AO2 P0039 T02110211</t>
  </si>
  <si>
    <t>KRDU 082013Z VRB06KT 1SM R23R/2600V5000FT +RA BR BKN006 BKN017 OVC029 21/21 A3005 RMK AO2 P0079 T02110211</t>
  </si>
  <si>
    <t>KRDU 082029Z 03009KT 2SM R23R/4000VP6000FT RA BR SCT004 BKN024 OVC050 21/20 A3005 RMK AO2 P0105 T02060200</t>
  </si>
  <si>
    <t>KRDU 082037Z 04008KT 3SM -RA BR FEW004 BKN028 BKN070 OVC250 21/20 A3005 RMK AO2 P0107 T02110200</t>
  </si>
  <si>
    <t>KRDU 082051Z 06006KT 6SM -RA BR FEW008 SCT036 BKN070 BKN250 22/21 A3005 RMK AO2 SLP173 P0107 60107 T02170206 53005</t>
  </si>
  <si>
    <t>KRDU 082138Z 08006KT 10SM BKN027 BKN070 BKN100 BKN250 22/20 A3007 RMK AO2 RAE03 P0000 T02220200</t>
  </si>
  <si>
    <t>KRDU 082151Z 06006KT 10SM BKN027 BKN070 BKN100 BKN250 22/19 A3007 RMK AO2 RAE03 SLP176 P0000 T02220194</t>
  </si>
  <si>
    <t>KRDU 082208Z 07004KT 10SM BKN033 BKN060 BKN100 BKN250 22/20 A3007 RMK AO2 T02220200</t>
  </si>
  <si>
    <t>KRDU 082251Z 00000KT 10SM SCT024 BKN031 BKN100 BKN250 22/20 A3008 RMK AO2 SLP181 T02170200</t>
  </si>
  <si>
    <t>KRDU 082351Z 08004KT 4SM -RA BR FEW024 BKN037 BKN100 BKN250 21/19 A3009 RMK AO2 RAB30 SLP186 P0000 60107 T02110189 10256 20206 53014</t>
  </si>
  <si>
    <t>KRDU 090051Z 00000KT 10SM BKN022 BKN100 BKN250 21/19 A3010 RMK AO2 RAE48 SLP188 P0001 T02060189</t>
  </si>
  <si>
    <t>KRDU 090151Z 00000KT 10SM BKN029 OVC100 20/19 A3012 RMK AO2 SLP195 T02000194</t>
  </si>
  <si>
    <t>KRDU 090238Z 00000KT 10SM BKN031 OVC100 20/19 A3012 RMK AO2 T02000189</t>
  </si>
  <si>
    <t>KRDU 090251Z 08003KT 10SM BKN031 OVC100 20/19 A3012 RMK AO2 SLP196 60001 T02000189 51009</t>
  </si>
  <si>
    <t>KRDU 090351Z 00000KT 10SM SCT032 BKN043 BKN060 OVC250 20/19 A3013 RMK AO2 SLP198 T02000189</t>
  </si>
  <si>
    <t>KRDU 090451Z 02003KT 10SM SCT034 BKN047 BKN060 OVC250 20/19 A3013 RMK AO2 SLP199 T02000189 402560200</t>
  </si>
  <si>
    <t>KRDU 090551Z 03003KT 10SM SCT024 SCT034 BKN050 OVC250 20/19 A3014 RMK AO2 SLP200 60001 T02000189 10211 20200 51005</t>
  </si>
  <si>
    <t>KRDU 090559Z 03003KT 10SM BKN026 BKN036 BKN050 OVC250 20/19 A3014 RMK AO2 T02000189</t>
  </si>
  <si>
    <t>KRDU 090651Z 00000KT 10SM -DZ BKN033 BKN060 BKN090 OVC250 21/19 A3013 RMK AO2 DZB50 SLP199 P0000 T02060189</t>
  </si>
  <si>
    <t>KRDU 090751Z 01003KT 10SM FEW030 BKN060 BKN075 OVC250 20/19 A3014 RMK AO2 DZE36 SLP202 P0000 T02000189</t>
  </si>
  <si>
    <t>KRDU 090851Z 03005KT 10SM BKN065 BKN120 BKN250 20/18 A3015 RMK AO2 SLP205 60000 T02000183 53004</t>
  </si>
  <si>
    <t>KRDU 090951Z 03006KT 10SM BKN065 BKN120 BKN250 20/18 A3015 RMK AO2 SLP207 T02000183</t>
  </si>
  <si>
    <t>KRDU 091051Z 03004KT 10SM BKN065 BKN120 BKN250 20/19 A3017 RMK AO2 SLP214 T02000189</t>
  </si>
  <si>
    <t>KRDU 091151Z 04005KT 10SM BKN065 BKN120 BKN250 21/19 A3019 RMK AO2 SLP219 60000 70108 T02060189 10206 20194 53014</t>
  </si>
  <si>
    <t>KRDU 091251Z 04006KT 10SM FEW010 BKN070 BKN250 22/19 A3019 RMK AO2 SLP218 T02170194</t>
  </si>
  <si>
    <t>KRDU 091351Z 05011G15KT 10SM SCT018 BKN075 BKN250 24/19 A3020 RMK AO2 SLP222 T02390189 $</t>
  </si>
  <si>
    <t>KRDU 091451Z 06009KT 10SM SCT025 SCT080 SCT250 26/18 A3021 RMK AO2 SLP226 T02560178 53008</t>
  </si>
  <si>
    <t>KRDU 091551Z 04011KT 10SM SCT033 SCT080 SCT250 26/17 A3021 RMK AO2 SLP227 T02610172</t>
  </si>
  <si>
    <t>KRDU 091651Z 04009KT 10SM SCT040 BKN250 27/17 A3020 RMK AO2 SLP223 T02720167</t>
  </si>
  <si>
    <t>KRDU 091751Z 07008KT 10SM SCT046 BKN250 27/16 A3020 RMK AO2 SLP222 T02720156 10283 20206 58004</t>
  </si>
  <si>
    <t>KRDU 091851Z 08011G15KT 10SM SCT048 BKN250 28/16 A3019 RMK AO2 SLP218 T02830161</t>
  </si>
  <si>
    <t>KRDU 091951Z 04005KT 10SM SCT048 BKN250 28/16 A3018 RMK AO2 SLP214 T02780161</t>
  </si>
  <si>
    <t>KRDU 092051Z 11007KT 10SM SCT048 BKN250 28/16 A3018 RMK AO2 SLP214 T02830161 56008</t>
  </si>
  <si>
    <t>KRDU 092151Z 06008KT 10SM FEW050 BKN250 28/16 A3017 RMK AO2 SLP211 T02830161</t>
  </si>
  <si>
    <t>KRDU 092251Z 08005KT 10SM FEW047 BKN250 27/15 A3017 RMK AO2 SLP212 T02720150</t>
  </si>
  <si>
    <t>KRDU 092351Z 10006KT 10SM FEW048 SCT250 26/17 A3019 RMK AO2 SLP219 T02610167 10289 20261 53005</t>
  </si>
  <si>
    <t>KRDU 100051Z 11004KT 10SM FEW050 SCT250 24/18 A3021 RMK AO2 SLP224 T02390178</t>
  </si>
  <si>
    <t>KRDU 100151Z 13004KT 10SM FEW050 SCT250 23/18 A3022 RMK AO2 SLP228 T02280183</t>
  </si>
  <si>
    <t>KRDU 100251Z 00000KT 10SM FEW250 22/19 A3024 RMK AO2 SLP234 T02220189 53016</t>
  </si>
  <si>
    <t>KRDU 100351Z 12005KT 10SM FEW050 21/19 A3023 RMK AO2 SLP234 T02110189</t>
  </si>
  <si>
    <t>KRDU 100451Z 10004KT 10SM FEW050 21/18 A3024 RMK AO2 SLP234 T02110183 403060194</t>
  </si>
  <si>
    <t>KRDU 100551Z 00000KT 9SM FEW200 19/18 A3023 RMK AO2 SLP232 T01940183 10261 20194 58002</t>
  </si>
  <si>
    <t>KRDU 100651Z 00000KT 7SM SCT200 19/18 A3023 RMK AO2 SLP232 T01890183</t>
  </si>
  <si>
    <t>KRDU 100751Z 00000KT 7SM BKN200 18/18 A3023 RMK AO2 SLP230 T01830178</t>
  </si>
  <si>
    <t>KRDU 100851Z 00000KT 7SM FEW100 BKN200 18/18 A3022 RMK AO2 SLP229 T01830178 58003</t>
  </si>
  <si>
    <t>KRDU 100951Z 00000KT 7SM SCT180 18/17 A3022 RMK AO2 SLP229 T01780172</t>
  </si>
  <si>
    <t>KRDU 101051Z 00000KT 7SM FEW180 17/17 A3023 RMK AO2 SLP234 T01720172</t>
  </si>
  <si>
    <t>KRDU 101151Z 00000KT 10SM FEW180 21/19 A3024 RMK AO2 SLP235 T02060189 10206 20172 53006</t>
  </si>
  <si>
    <t>KRDU 101251Z 06004KT 10SM FEW180 23/18 A3025 RMK AO2 SLP239 T02280178</t>
  </si>
  <si>
    <t>KRDU 101351Z 08006KT 10SM FEW028 24/17 A3026 RMK AO2 SLP241 T02390167</t>
  </si>
  <si>
    <t>KRDU 101451Z 06008KT 10SM FEW040 26/15 A3025 RMK AO2 SLP240 T02560150 50004</t>
  </si>
  <si>
    <t>KRDU 101551Z 07006KT 10SM FEW048 27/14 A3025 RMK AO2 SLP237 T02720144</t>
  </si>
  <si>
    <t>KRDU 101651Z 10005KT 10SM FEW060 FEW250 29/13 A3023 RMK AO2 SLP233 T02890128</t>
  </si>
  <si>
    <t>KRDU 101751Z VRB05KT 10SM FEW060 FEW250 29/13 A3022 RMK AO2 SLP230 T02890133 10294 20206 58009</t>
  </si>
  <si>
    <t>KRDU 101851Z 10008KT 10SM FEW060 FEW250 30/13 A3021 RMK AO2 SLP224 T03000133</t>
  </si>
  <si>
    <t>KRDU 101951Z VRB03KT 10SM FEW060 FEW180 SCT250 29/13 A3019 RMK AO2 SLP218 T02940133</t>
  </si>
  <si>
    <t>KRDU 102051Z 05003KT 10SM FEW060 FEW250 30/13 A3018 RMK AO2 SLP214 T03000133 56016</t>
  </si>
  <si>
    <t>KRDU 102151Z 07005KT 10SM FEW060 SCT250 30/14 A3017 RMK AO2 SLP211 T03000139</t>
  </si>
  <si>
    <t>KRDU 102251Z 05005KT 10SM FEW090 SCT250 29/14 A3016 RMK AO2 SLP209 T02890144</t>
  </si>
  <si>
    <t>KRDU 102351Z 09006KT 10SM FEW090 SCT250 28/15 A3015 RMK AO2 SLP207 T02780150 10311 20278 56007</t>
  </si>
  <si>
    <t>KRDU 110051Z 09005KT 10SM FEW080 SCT250 26/16 A3015 RMK AO2 SLP206 T02560161</t>
  </si>
  <si>
    <t>KRDU 110151Z 10004KT 10SM BKN055 BKN250 26/16 A3016 RMK AO2 SLP210 T02560161</t>
  </si>
  <si>
    <t>KRDU 110251Z 12004KT 10SM OVC045 26/17 A3017 RMK AO2 SLP210 T02610167 53005</t>
  </si>
  <si>
    <t>KRDU 110351Z 14004KT 10SM OVC050 26/18 A3017 RMK AO2 SLP212 T02560178</t>
  </si>
  <si>
    <t>KRDU 110451Z 21004KT 10SM FEW039 BKN050 BKN070 25/21 A3017 RMK AO2 RAB06E11 SLP212 P0000 T02500206 403110172</t>
  </si>
  <si>
    <t>KRDU 110551Z 16004KT 10SM FEW013 FEW037 BKN065 24/21 A3016 RMK AO2 SLP207 60000 T02440211 10278 20244 58003</t>
  </si>
  <si>
    <t>KRDU 110651Z 16004KT 10SM FEW013 SCT035 BKN070 24/22 A3015 RMK AO2 SLP203 T02440217</t>
  </si>
  <si>
    <t>KRDU 110733Z 18003KT 10SM BKN013 BKN035 BKN070 24/22 A3014 RMK AO2 T02390217</t>
  </si>
  <si>
    <t>KRDU 110751Z 19005KT 10SM BKN011 BKN033 BKN070 24/22 A3014 RMK AO2 SLP200 T02390217</t>
  </si>
  <si>
    <t>KRDU 110851Z 17004KT 10SM BKN009 BKN033 BKN070 24/22 A3014 RMK AO2 SLP199 T02390217 56008</t>
  </si>
  <si>
    <t>KRDU 110951Z 16004KT 10SM BKN011 BKN033 BKN070 24/22 A3014 RMK AO2 SLP200 T02390217</t>
  </si>
  <si>
    <t>KRDU 111051Z 24004KT 10SM BKN013 BKN033 BKN065 BKN250 23/22 A3015 RMK AO2 SLP205 T02330217</t>
  </si>
  <si>
    <t>KRDU 111103Z 24003KT 10SM SCT013 BKN065 BKN250 23/22 A3015 RMK AO2 T02330217</t>
  </si>
  <si>
    <t>KRDU 111151Z 00000KT 10SM BKN011 BKN065 BKN250 24/22 A3015 RMK AO2 SLP204 T02390217 10244 20233 50004</t>
  </si>
  <si>
    <t>KRDU 111229Z 00000KT 10SM SCT013 SCT065 BKN250 25/22 A3015 RMK AO2 T02500217</t>
  </si>
  <si>
    <t>KRDU 111251Z 00000KT 10SM SCT016 BKN250 26/21 A3014 RMK AO2 SLP201 T02560211</t>
  </si>
  <si>
    <t>KRDU 111351Z 22003KT 10SM FEW022 SCT250 27/21 A3013 RMK AO2 SLP197 T02720211</t>
  </si>
  <si>
    <t>KRDU 111451Z 14004KT 10SM SCT030 BKN250 29/21 A3014 RMK AO2 SLP200 T02890206 55004</t>
  </si>
  <si>
    <t>KRDU 111551Z 28004KT 10SM SCT031 BKN250 29/21 A3013 RMK AO2 SLP197 T02890206</t>
  </si>
  <si>
    <t>KRDU 111651Z 24004KT 10SM SCT034 BKN250 31/22 A3011 RMK AO2 SLP189 T03060217 $</t>
  </si>
  <si>
    <t>KRDU 111751Z 14005KT 10SM SCT036 BKN250 31/21 A3010 RMK AO2 SLP185 T03060211 10317 20244 58014 $</t>
  </si>
  <si>
    <t>KRDU 111851Z 13004KT 10SM SCT038 SCT150 BKN250 31/21 A3007 RMK AO2 SLP176 T03110211</t>
  </si>
  <si>
    <t>KRDU 111951Z 17004KT 10SM BKN041 BKN150 BKN250 31/21 A3005 RMK AO2 SLP169 T03110206</t>
  </si>
  <si>
    <t>KRDU 112051Z 15006KT 10SM FEW042 SCT085 BKN200 BKN250 30/21 A3004 RMK AO2 SLP168 T03000211 56017</t>
  </si>
  <si>
    <t>KRDU 112151Z 19007KT 10SM FEW045 SCT090 BKN190 BKN250 30/22 A3003 RMK AO2 SLP164 T03000217</t>
  </si>
  <si>
    <t>KRDU 112251Z 20007KT 7SM -RA FEW055 SCT090 BKN120 OVC250 27/23 A3002 RMK AO2 RAB17 SLP162 OCNL LTG DSNT NW P0000 T02720228</t>
  </si>
  <si>
    <t>KRDU 112351Z 00000KT 10SM FEW038 SCT100 BKN150 OVC250 26/24 A3001 RMK AO2 RAE11 SLP158 P0000 60000 T02610239 10317 20261 56011</t>
  </si>
  <si>
    <t>KRDU 120051Z 33003KT 10SM BKN044 BKN140 BKN250 26/23 A3002 RMK AO2 SLP162 T02560233</t>
  </si>
  <si>
    <t>KRDU 120151Z 00000KT 10SM BKN043 BKN190 BKN250 25/24 A3003 RMK AO2 SLP164 T02500239</t>
  </si>
  <si>
    <t>KRDU 120251Z 15005KT 9SM -RA SCT025 BKN032 OVC055 25/24 A3003 RMK AO2 RAB17 SLP165 OCNL LTG DSNT NE-SE AND SW P0000 60000 T02500239 51007</t>
  </si>
  <si>
    <t>KRDU 120259Z 18007KT 9SM -TSRA SCT025CB BKN031 OVC055 25/24 A3004 RMK AO2 TSB59 FRQ LTGICCG NE-E TS NE-E MOV NE P0001 T02500239</t>
  </si>
  <si>
    <t>KRDU 120319Z 24009KT 2SM R23R/4000VP6000FT +TSRA BR BKN034CB OVC042 24/23 A3004 RMK AO2 SFC VIS 4 TSB0259 FRQ LTGICCG NE-E TS NE-E MOV NE P0009 T02390233</t>
  </si>
  <si>
    <t>KRDU 120351Z 08004KT 4SM TSRA BR SCT012CB BKN025 OVC030 23/22 A3002 RMK AO2 TSB0259 SLP161 OCNL LTGICCG N-NE-E TS N-NE-E MOV NE P0106 T02330222 $</t>
  </si>
  <si>
    <t>KRDU 120442Z 07003KT 10SM -RA OVC017 23/23 A3002 RMK AO2 TSE42 OCNL LTG DSNT NW AND NE P0007 T02330228 $</t>
  </si>
  <si>
    <t>KRDU 120451Z VRB03KT 10SM OVC017 23/23 A3002 RMK AO2 RAE50 TSE42 SLP161 FRQ LTG DSNT NW AND NE P0008 T02330228 403170228 $</t>
  </si>
  <si>
    <t>KRDU 120551Z VRB03KT 4SM R23R/4500VP6000FT +RA BR SCT014 OVC021 23/23 A3000 RMK AO2 LTG DSNT N AND NE RAB0455 SLP153 P0030 60144 T02280228 10261 20228 58011 $</t>
  </si>
  <si>
    <t>KRDU 120651Z 04003KT 9SM BKN008 OVC020 23/23 A2998 RMK AO2 RAE11B34E49 SLP148 P0014 T02330228 $</t>
  </si>
  <si>
    <t>KRDU 120751Z 18004KT 10SM BKN008 BKN015 OVC060 24/24 A2998 RMK AO2 LTG DSNT NE SLP146 T02440239 $</t>
  </si>
  <si>
    <t>KRDU 120851Z 17004KT 10SM BKN009 BKN021 OVC031 24/24 A2997 RMK AO2 SLP144 60014 T02440239 56009 $</t>
  </si>
  <si>
    <t>KRDU 120951Z 25003KT 5SM RA BR BKN006 BKN009 OVC015 24/24 A2997 RMK AO2 LTG DSNT SE RAB0857 SLP142 P0008 T02440239 $</t>
  </si>
  <si>
    <t>KRDU 121051Z 19004KT 10SM -RA BKN009 BKN015 BKN060 24/24 A2998 RMK AO2 RAE00B20 SLP145 P0001 T02440239 $</t>
  </si>
  <si>
    <t>KRDU 121122Z 23003KT 10SM FEW009 BKN021 BKN075 BKN250 24/24 A2999 RMK AO2 RAE00 P0000 T02440239 $</t>
  </si>
  <si>
    <t>KRDU 121151Z 22005KT 10SM FEW006 BKN031 BKN047 BKN250 25/24 A2999 RMK AO2 RAE00 SLP149 P0000 60023 70167 T02500239 10250 20228 53004 $</t>
  </si>
  <si>
    <t>KRDU 121251Z 22005KT 10SM BKN008 BKN024 BKN065 BKN250 27/24 A2998 RMK AO2 SLP146 T02670244 $</t>
  </si>
  <si>
    <t>KRDU 121351Z VRB03KT 10SM BKN010 BKN031 BKN060 BKN250 27/24 A2997 RMK AO2 SLP144 T02720244 $</t>
  </si>
  <si>
    <t>KRDU 121451Z 24004KT 10SM FEW013 BKN047 BKN060 BKN250 28/24 A2997 RMK AO2 SLP144 T02780244 55004 $</t>
  </si>
  <si>
    <t>KRDU 121551Z 24008KT 10SM FEW025 BKN055 BKN200 31/24 A2996 RMK AO2 SLP138 T03060239 $</t>
  </si>
  <si>
    <t>KRDU 121651Z 27005KT 10SM -RA FEW032 BKN050 28/24 A2994 RMK AO2 LTG DSNT NW RAB46 SLP133 P0000 T02830239 $</t>
  </si>
  <si>
    <t>KRDU 121751Z 30009KT 10SM FEW020 BKN070 BKN120 BKN200 30/23 A2993 RMK AO2 LTG DSNT NE RAE24 SLP130 TCU DSNT NE P0000 60000 T03000233 10311 20250 56015 $</t>
  </si>
  <si>
    <t>KRDU 121851Z 27005KT 10SM FEW020 BKN070 BKN090 BKN160 BKN250 29/25 A2992 RMK AO2 RAB22E44 SLP126 P0001 T02940250 $</t>
  </si>
  <si>
    <t>KRDU 121951Z 27007KT 10SM FEW028 FEW120 SCT160 SCT250 32/24 A2990 RMK AO2 LTG DSNT N-E SLP118 CB DSNT N-E T03220239 $</t>
  </si>
  <si>
    <t>KRDU 122051Z 28006KT 10SM SCT036 SCT120 SCT160 SCT250 32/23 A2989 RMK AO2 SLP116 CB DSNT E 60001 T03220228 56014 $</t>
  </si>
  <si>
    <t>KRDU 122151Z VRB04KT 10SM FEW036 SCT055 SCT160 SCT250 31/23 A2989 RMK AO2 SLP114 CB DSNT E-SE T03060233 $</t>
  </si>
  <si>
    <t>KRDU 122251Z 00000KT 10SM FEW028 SCT065 SCT250 31/23 A2988 RMK AO2 SLP113 CB DSNT E-SE T03060233 $</t>
  </si>
  <si>
    <t>KRDU 122351Z 06003KT 10SM FEW028 FEW065 SCT250 28/24 A2990 RMK AO2 SLP118 CB DSNT SE 60001 T02830239 10328 20278 53002 $</t>
  </si>
  <si>
    <t>KRDU 130051Z 11006KT 10SM FEW028 FEW065 SCT250 27/24 A2989 RMK AO2 SLP117 CB DSNT S T02720244 $</t>
  </si>
  <si>
    <t>KRDU 130151Z 15005KT 10SM BKN025 BKN250 27/24 A2993 RMK AO2 SLP128 OCNL LTG DSNT S T02670244 $</t>
  </si>
  <si>
    <t>KRDU 130251Z 24007KT 10SM BKN027 BKN250 26/24 A2992 RMK AO2 SLP127 T02610239 50008 $</t>
  </si>
  <si>
    <t>KRDU 130331Z 22003KT 10SM SCT032 BKN250 25/23 A2991 RMK AO2 T02500228 $</t>
  </si>
  <si>
    <t>KRDU 130351Z 17006KT 10SM SCT040 BKN250 25/23 A2992 RMK AO2 SLP126 T02500228 $</t>
  </si>
  <si>
    <t>KRDU 130451Z 24004KT 10SM FEW100 BKN250 23/23 A2992 RMK AO2 SLP125 T02330228 403330228 $</t>
  </si>
  <si>
    <t>KRDU 130551Z 00000KT 10SM FEW090 FEW120 BKN250 24/23 A2992 RMK AO2 SLP126 T02390228 10283 20233 55001 $</t>
  </si>
  <si>
    <t>KRDU 130651Z 00000KT 10SM SCT080 SCT170 BKN250 24/23 A2991 RMK AO2 SLP123 T02390228 $</t>
  </si>
  <si>
    <t>KRDU 130751Z 27004KT 10SM -RA SCT040 BKN250 24/23 A2992 RMK AO2 RAB50 SLP126 P0000 T02390228 $</t>
  </si>
  <si>
    <t>KRDU 130831Z 00000KT 4SM R23R/4000VP6000FT +RA BR FEW004 BKN018 OVC024 23/23 A2992 RMK AO2 P0069 T02330233 $</t>
  </si>
  <si>
    <t>KRDU 130851Z 00000KT 9SM FEW004 BKN025 OVC038 23/23 A2992 RMK AO2 RAE48 SLP125 OCNL LTG DSNT N P0073 60073 T02330228 56000 $</t>
  </si>
  <si>
    <t>KRDU 130919Z 00000KT 10SM FEW004 SCT025 BKN100 BKN250 24/23 A2992 RMK AO2 OCNL LTG DSNT NE T02390228 $</t>
  </si>
  <si>
    <t>KRDU 130951Z 02004KT 10SM SCT004 OVC110 24/23 A2992 RMK AO2 SLP126 OCNL LTG DSNT NE-E T02390228 $</t>
  </si>
  <si>
    <t>KRDU 131051Z 04004KT 10SM FEW006 BKN110 BKN150 23/22 A2994 RMK AO2 SLP132 T02330222 $</t>
  </si>
  <si>
    <t>KRDU 131151Z 02004KT 10SM FEW008 SCT041 BKN120 BKN250 24/23 A2995 RMK AO2 SLP137 60073 70074 T02390228 10244 20228 53011 $</t>
  </si>
  <si>
    <t>KRDU 131251Z 00000KT 10SM BKN008 BKN250 25/23 A2998 RMK AO2 SLP145 T02500228 $</t>
  </si>
  <si>
    <t>KRDU 131351Z 01005KT 10SM OVC013 26/23 A3000 RMK AO2 SLP152 T02560228 $</t>
  </si>
  <si>
    <t>KRDU 131451Z 05006KT 10SM BKN012 OVC017 26/23 A3000 RMK AO2 SLP154 T02610233 51017 $</t>
  </si>
  <si>
    <t>KRDU 131551Z 05009KT 10SM BKN014 OVC020 26/23 A3001 RMK AO2 SLP157 T02560233 $</t>
  </si>
  <si>
    <t>KRDU 131651Z 05012G16KT 10SM SCT008 OVC014 24/21 A3001 RMK AO2 SLP158 T02440211 $</t>
  </si>
  <si>
    <t>KRDU 131735Z 04008KT 10SM FEW008 OVC019 25/21 A3001 RMK AO2 T02500206 $</t>
  </si>
  <si>
    <t>KRDU 131751Z 05007KT 10SM FEW008 OVC020 25/21 A3001 RMK AO2 SLP158 T02500206 10261 20233 51003 $</t>
  </si>
  <si>
    <t>KRDU 131851Z 04007KT 10SM FEW015 BKN024 27/21 A3000 RMK AO2 SLP154 T02670206 $</t>
  </si>
  <si>
    <t>KRDU 131951Z 05009KT 10SM FEW020 BKN028 26/20 A3000 RMK AO2 SLP153 T02610200 $</t>
  </si>
  <si>
    <t>KRDU 132035Z 06010KT 10SM SCT031 BKN200 27/19 A2998 RMK AO2 T02720194 $</t>
  </si>
  <si>
    <t>KRDU 132051Z 07011KT 10SM FEW035 BKN200 27/19 A2998 RMK AO2 SLP148 T02670189 58010 $</t>
  </si>
  <si>
    <t>KRDU 132151Z 06011KT 10SM FEW050 SCT150 BKN200 27/19 A2999 RMK AO2 SLP151 T02670194 $</t>
  </si>
  <si>
    <t>KRDU 132251Z 06009KT 10SM FEW050 SCT150 BKN250 26/19 A3000 RMK AO2 SLP152 T02560194 $</t>
  </si>
  <si>
    <t>KRDU 132351Z 07007KT 10SM FEW045 BKN110 BKN250 24/19 A3000 RMK AO2 SLP155 T02440194 10272 20244 51008 $</t>
  </si>
  <si>
    <t>KRDU 140051Z 04005KT 10SM FEW050 BKN130 BKN250 23/19 A3001 RMK AO2 SLP157 T02330194 $</t>
  </si>
  <si>
    <t>KRDU 140151Z 08005KT 10SM FEW040 BKN120 BKN250 23/19 A3003 RMK AO2 SLP163 T02330194 $</t>
  </si>
  <si>
    <t>KRDU 140251Z 08004KT 10SM FEW022 BKN120 BKN250 24/19 A3002 RMK AO2 SLP162 T02390194 50006 $</t>
  </si>
  <si>
    <t>KRDU 140319Z 07003KT 10SM SCT015 BKN021 BKN110 BKN250 24/19 A3003 RMK AO2 T02390194 $</t>
  </si>
  <si>
    <t>KRDU 140351Z 05005KT 10SM SCT015 BKN025 OVC120 23/20 A3002 RMK AO2 SLP162 T02330200 $</t>
  </si>
  <si>
    <t>KRDU 140412Z 04003KT 10SM BKN014 BKN025 OVC120 23/20 A3003 RMK AO2 T02330200 $</t>
  </si>
  <si>
    <t>KRDU 140451Z 05003KT 10SM BKN014 OVC025 23/21 A3002 RMK AO2 SLP161 T02330206 402720228 $</t>
  </si>
  <si>
    <t>KRDU 140551Z 03003KT 10SM OVC014 23/21 A3000 RMK AO2 SLP153 T02280211 10244 20228 58008 $</t>
  </si>
  <si>
    <t>KRDU 140651Z 00000KT 10SM OVC009 23/21 A2999 RMK AO2 SLP152 T02280211 $</t>
  </si>
  <si>
    <t>KRDU 140751Z 06003KT 10SM OVC009 23/21 A2999 RMK AO2 SLP149 T02280211 $</t>
  </si>
  <si>
    <t>KRDU 140851Z 06003KT 10SM OVC007 23/22 A2999 RMK AO2 SLP149 T02330217 56004 $</t>
  </si>
  <si>
    <t>KRDU 140951Z 07004KT 7SM OVC005 23/22 A2998 RMK AO2 SLP148 T02280217 $</t>
  </si>
  <si>
    <t>KRDU 141023Z 07005KT 5SM BR OVC004 23/22 A2999 RMK AO2 T02280222</t>
  </si>
  <si>
    <t>KRDU 141029Z 07003KT 2SM BR OVC004 23/22 A2999 RMK AO2 SFC VIS 3 T02280222</t>
  </si>
  <si>
    <t>KRDU 141044Z 06003KT 1SM R23R/P6000FT BR OVC004 23/22 A3000 RMK AO2 SFC VIS 3 T02280222</t>
  </si>
  <si>
    <t>KRDU 141051Z 07003KT 1SM R23R/P6000FT BR OVC004 23/22 A3000 RMK AO2 SFC VIS 3 SLP152 T02280222</t>
  </si>
  <si>
    <t>KRDU 141057Z 09006KT 1/2SM R23R/P6000FT BR OVC004 23/22 A2999 RMK AO2 SFC VIS 1 3/4 T02280222</t>
  </si>
  <si>
    <t>KRDU 141126Z 00000KT 1SM R23R/P6000FT BR OVC004 23/22 A3000 RMK AO2 SFC VIS 2 T02330222</t>
  </si>
  <si>
    <t>KRDU 141151Z 00000KT 1SM R23R/P6000FT BR OVC005 23/22 A3001 RMK AO2 SFC VIS 2 1/2 SLP157 T02330222 10233 20228 53008</t>
  </si>
  <si>
    <t>KRDU 141154Z 00000KT 1 1/2SM BR OVC005 23/22 A3001 RMK AO2 SFC VIS 2 1/2 T02330222</t>
  </si>
  <si>
    <t>KRDU 141251Z 00000KT 1 1/2SM BR OVC005 24/23 A3001 RMK AO2 SFC VIS 3 SLP158 T02390228</t>
  </si>
  <si>
    <t>KRDU 141325Z 07004KT 1SM R23R/P6000FT -DZ BR OVC004 24/23 A3000 RMK AO2 SFC VIS 1 3/4 DZB16 P0000 T02390228</t>
  </si>
  <si>
    <t>KRDU 141351Z 04005KT 1SM R23R/P6000FT BR OVC004 24/23 A3001 RMK AO2 SFC VIS 2 1/2 DZB16E44 SLP156 P0000 T02440228</t>
  </si>
  <si>
    <t>KRDU 141441Z 06003KT 2SM BR OVC005 24/23 A3001 RMK AO2 SFC VIS 3 T02440233</t>
  </si>
  <si>
    <t>KRDU 141451Z 06003KT 2SM BR OVC005 24/23 A3001 RMK AO2 SFC VIS 3 SLP156 60000 T02440233 58001</t>
  </si>
  <si>
    <t>KRDU 141509Z 06003KT 4SM BR OVC005 25/23 A3000 RMK AO2 T02500233</t>
  </si>
  <si>
    <t>KRDU 141551Z 05004KT 6SM BR OVC008 26/23 A3000 RMK AO2 SLP153 T02560233</t>
  </si>
  <si>
    <t>KRDU 141618Z 02004KT 8SM OVC010 27/24 A2999 RMK AO2 T02670239</t>
  </si>
  <si>
    <t>KRDU 141651Z 05004KT 10SM BKN012 OVC020 27/24 A2999 RMK AO2 SLP149 T02670239</t>
  </si>
  <si>
    <t>KRDU 141731Z VRB03KT 10SM BKN015 BKN028 28/24 A2997 RMK AO2 T02780239</t>
  </si>
  <si>
    <t>KRDU 141751Z 05004KT 10SM BKN015 BKN030 27/24 A2997 RMK AO2 SLP144 60000 T02720239 10283 20233 58012 $</t>
  </si>
  <si>
    <t>KRDU 141851Z VRB04KT 10SM BKN017 BKN030 BKN250 28/24 A2996 RMK AO2 SLP141 T02780239 $</t>
  </si>
  <si>
    <t>KRDU 141942Z 17004KT 10SM SCT019 BKN030 BKN250 30/24 A2994 RMK AO2 RAB05E37 P0000 T03000244 $</t>
  </si>
  <si>
    <t>KRDU 141951Z 12003KT 10SM SCT021 BKN035 BKN250 30/24 A2993 RMK AO2 RAB05E37 SLP130 P0000 T03000239 $</t>
  </si>
  <si>
    <t>KRDU 142051Z VRB04KT 10SM FEW021 SCT034TCU SCT250 31/23 A2992 RMK AO2 SLP126 TCU NW-N AND DSNT ALQDS 60000 T03110233 57017 $</t>
  </si>
  <si>
    <t>KRDU 142151Z 03006KT 10SM SCT028 BKN085 BKN250 29/24 A2991 RMK AO2 SLP121 TCU DSNT ALQDS T02890244 $</t>
  </si>
  <si>
    <t>KRDU 142251Z 03003KT 10SM FEW028 BKN090 BKN250 28/25 A2991 RMK AO2 SLP125 TCU DSNT ALQDS T02830250 $</t>
  </si>
  <si>
    <t>KRDU 142351Z 04003KT 10SM FEW030 BKN085 BKN250 28/24 A2992 RMK AO2 SLP125 60000 T02780244 10311 20272 55002 $</t>
  </si>
  <si>
    <t>KRDU 150051Z 02003KT 10SM BKN032 BKN085 BKN250 27/24 A2992 RMK AO2 SLP128 T02670244 $</t>
  </si>
  <si>
    <t>KRDU 150151Z 06004KT 9SM FEW042 SCT060 SCT250 26/24 A2993 RMK AO2 SLP130 T02610244 $</t>
  </si>
  <si>
    <t>KRDU 150236Z 07004KT 10SM BKN028 BKN060 BKN250 26/25 A2995 RMK AO2 T02610250 $</t>
  </si>
  <si>
    <t>KRDU 150251Z 07004KT 10SM SCT026 BKN042 BKN250 26/25 A2995 RMK AO2 SLP136 T02610250 53010 $</t>
  </si>
  <si>
    <t>KRDU 150351Z 00000KT 7SM -TSRA FEW011 SCT035CB BKN050 BKN250 26/25 A2995 RMK AO2 RAB17 TSB51 SLP135 FRQ LTGICCG SW TS SW MOV NE P0000 T02610250 $</t>
  </si>
  <si>
    <t>KRDU 150427Z 17006KT 7SM TS FEW012 BKN022CB BKN042 OVC170 26/25 A2994 RMK AO2 RAE01 OCNL LTGICCG S-SW TS S-SW MOV NE P0000 T02610250 $</t>
  </si>
  <si>
    <t>KRDU 150434Z 21010G17KT 1SM R23R/P6000FT +TSRA BR FEW012 BKN022CB BKN042 OVC170 26/25 A2994 RMK AO2 RAE01B33 OCNL LTGICCG S-SW TS S-SW MOV NE P0000 T02610250 $</t>
  </si>
  <si>
    <t>KRDU 150438Z 19011G17KT 2SM R23R/4000VP6000FT +TSRA BR FEW005 BKN020CB BKN040 OVC170 26/24 A2994 RMK AO2 RAE01B33 FRQ LTGICCG OHD-E-S-SW TS OHD-E-S-SW MOV NE P0002 T02560244 $</t>
  </si>
  <si>
    <t>KRDU 150451Z 19007KT 9SM -TSRA FEW005 SCT020CB BKN050 OVC170 26/25 A2993 RMK AO2 RAE01B33 SLP128 OCNL LTGICCG NE-E-S-W TS NE-E-S-W MOV NE P0021 T02560250 403110228 $</t>
  </si>
  <si>
    <t>KRDU 150502Z 19007KT 6SM RA BR FEW005 SCT017 BKN050 OVC170 26/25 A2991 RMK AO2 TSE02 P0000 T02560250 $</t>
  </si>
  <si>
    <t>KRDU 150521Z 00000KT 6SM -RA BR BKN005 BKN014 OVC120 25/24 A2992 RMK AO2 TSE02 P0001 T02500244 $</t>
  </si>
  <si>
    <t>KRDU 150551Z 18003KT 7SM -RA SCT006 BKN025 OVC120 25/24 A2990 RMK AO2 TSE02 SLP121 P0003 60024 T02500244 10278 20250 58014 $</t>
  </si>
  <si>
    <t>KRDU 150609Z 00000KT 6SM -RA BR FEW006 SCT025 OVC120 26/25 A2990 RMK AO2 P0000 T02560250 $</t>
  </si>
  <si>
    <t>KRDU 150651Z 00000KT 5SM -RA BR SCT003 SCT080 OVC130 25/24 A2989 RMK AO2 SLP116 P0002 T02500244 $</t>
  </si>
  <si>
    <t>KRDU 150751Z 00000KT 5SM BR FEW003 BKN060 BKN080 OVC130 25/24 A2988 RMK AO2 RAE51 SLP113 P0001 T02500244 $</t>
  </si>
  <si>
    <t>KRDU 150851Z 00000KT 3SM R23R/2400VP6000FT BR FEW003 FEW060 FEW075 BKN250 24/24 A2988 RMK AO2 SLP113 60003 T02440244 56007 $</t>
  </si>
  <si>
    <t>KRDU 150910Z 00000KT 1/2SM R23R/3500VP6000FT BR BKN003 BKN250 25/24 A2989 RMK AO2 SFC VIS 2 T02500244 $</t>
  </si>
  <si>
    <t>KRDU 150949Z 00000KT 1 1/2SM BR BKN004 BKN250 24/24 A2989 RMK AO2 SFC VIS 5 $</t>
  </si>
  <si>
    <t>KRDU 150951Z 00000KT 1 1/2SM BR BKN004 BKN250 24/24 A2990 RMK AO2 SFC VIS 5 SLP118 T02440239 $</t>
  </si>
  <si>
    <t>KRDU 151036Z 00000KT 1/4SM R23R/P6000FT BR OVC003 25/24 A2991 RMK AO2 SFC VIS 3/4 T02500244</t>
  </si>
  <si>
    <t>KRDU 151051Z 00000KT 1/4SM R23R/4500VP6000FT BR OVC003 25/24 A2991 RMK AO2 SFC VIS 3/4 SLP124 T02500244</t>
  </si>
  <si>
    <t>KRDU 151135Z 17003KT 1/8SM R23R/1400V4000FT FG OVC002 25/25 A2992 RMK AO2 SFC VIS 1/4 T02500250</t>
  </si>
  <si>
    <t>KRDU 151142Z 15004KT 1/8SM R23R/1000V1600FT FG OVC002 25/25 A2992 RMK AO2 SFC VIS 1/4 T02500250</t>
  </si>
  <si>
    <t>KRDU 151151Z 14003KT 1/8SM R23R/1200V2800FT FG OVC002 25/25 A2992 RMK AO2 SFC VIS 1/4 SLP125 60003 70027 T02500250 10256 20244 53008</t>
  </si>
  <si>
    <t>KRDU 151218Z 00000KT 1SM R23R/3000VP6000FT BR BKN002 BKN250 25/25 A2992 RMK AO2 SFC VIS 2 T02500250</t>
  </si>
  <si>
    <t>KRDU 151246Z 20003KT 3SM BR BKN005 BKN100 BKN250 26/25 A2993 RMK AO2</t>
  </si>
  <si>
    <t>KRDU 151251Z 00000KT 3SM BR BKN005 BKN100 BKN250 26/25 A2993 RMK AO2 SLP129 T02610250</t>
  </si>
  <si>
    <t>KRDU 151316Z 19003KT 5SM BR SCT007 BKN012 BKN250 27/26 A2993 RMK AO2 T02720256</t>
  </si>
  <si>
    <t>KRDU 151351Z 24003KT 9SM BKN011 BKN250 28/26 A2992 RMK AO2 SLP126 T02780256</t>
  </si>
  <si>
    <t>KRDU 151451Z 22004KT 10SM BKN015 BKN250 29/26 A2992 RMK AO2 SLP126 T02890256 50001</t>
  </si>
  <si>
    <t>KRDU 151533Z 22005KT 10SM SCT020 BKN250 29/25 A2992 RMK AO2 T02940250</t>
  </si>
  <si>
    <t>KRDU 151551Z 00000KT 10SM SCT021TCU BKN250 30/25 A2991 RMK AO2 SLP122 TCU S T03000250</t>
  </si>
  <si>
    <t>KRDU 151651Z 24005KT 10SM SCT022TCU BKN060 BKN250 31/25 A2990 RMK AO2 SLP119 TCU ALQDS T03060250</t>
  </si>
  <si>
    <t>KRDU 151751Z 25009KT 10SM SCT028TCU SCT060 SCT250 32/24 A2988 RMK AO2 SLP111 TCU ALQDS T03170239 10317 20250 58014</t>
  </si>
  <si>
    <t>KRDU 151851Z 25006KT 10SM SCT034TCU SCT060 SCT250 32/24 A2986 RMK AO2 SLP106 CB DSNT E-SE TCU ALQDS T03220239</t>
  </si>
  <si>
    <t>KRDU 151951Z 29005KT 10SM SCT035TCU SCT080 BKN250 33/23 A2985 RMK AO2 SLP103 TCU ALQDS T03280233</t>
  </si>
  <si>
    <t>KRDU 152051Z VRB05KT 10SM -RA SCT040TCU BKN055 BKN095 BKN250 31/24 A2985 RMK AO2 RAB39 SLP102 CB DSNT SE TCU ALQDS P0000 60000 T03110239 56009 $</t>
  </si>
  <si>
    <t>KRDU 152151Z 00000KT 10SM FEW038 FEW055 SCT120 SCT250 32/23 A2984 RMK AO2 RAE40 SLP098 TCU DSNT ALQDS P0001 T03220233 $</t>
  </si>
  <si>
    <t>KRDU 152251Z 33004KT 10SM FEW038TCU SCT055 SCT120 BKN250 31/23 A2985 RMK AO2 SLP102 TCU ALQDS T03060233 $</t>
  </si>
  <si>
    <t>KRDU 152351Z VRB04KT 10SM FEW026 SCT040TCU BKN075 BKN250 28/24 A2988 RMK AO2 RAB21E50 SLP112 OCNL LTG DSNT NE TCU E-SE P0000 60001 T02780244 10328 20278 53009 $</t>
  </si>
  <si>
    <t>KRDU 160051Z 07005KT 10SM FEW030 BKN075 BKN100 BKN250 27/24 A2990 RMK AO2 SLP119 OCNL LTG DSNT E-SE T02720239 $</t>
  </si>
  <si>
    <t>KRDU 160151Z 16003KT 10SM FEW060 BKN085 BKN250 27/24 A2992 RMK AO2 SLP127 OCNL LTG DSNT E-SE T02670239 $</t>
  </si>
  <si>
    <t>KRDU 160251Z 00000KT 10SM FEW060 SCT085 SCT250 26/24 A2993 RMK AO2 SLP130 T02560239 51019 $</t>
  </si>
  <si>
    <t>KRDU 160351Z 00000KT 10SM FEW020 FEW100 FEW250 24/24 A2993 RMK AO2 SLP131 T02440239 $</t>
  </si>
  <si>
    <t>KRDU 160451Z 00000KT 10SM FEW029 FEW100 24/24 A2994 RMK AO2 SLP134 T02440239 403280244 $</t>
  </si>
  <si>
    <t>KRDU 160551Z 00000KT 10SM FEW032 FEW100 24/24 A2994 RMK AO2 SLP131 T02440239 10278 20244 50001 $</t>
  </si>
  <si>
    <t>KRDU 160651Z 00000KT 10SM FEW027 FEW100 24/23 A2993 RMK AO2 SLP130 T02390233 $</t>
  </si>
  <si>
    <t>KRDU 160751Z 00000KT 10SM FEW030 FEW100 24/23 A2995 RMK AO2 SLP135 T02440233 $</t>
  </si>
  <si>
    <t>KRDU 160830Z 35003KT 6SM BR FEW002 FEW030 FEW100 24/23 A2995 RMK AO2 T02390233 $</t>
  </si>
  <si>
    <t>KRDU 160841Z 00000KT 1SM R23R/P6000FT BR BKN002 24/23 A2995 RMK AO2 T02440233 $</t>
  </si>
  <si>
    <t>KRDU 160851Z 36003KT 1/4SM R23R/4000VP6000FT FG OVC001 24/24 A2995 RMK AO2 SLP137 T02390239 53005 $</t>
  </si>
  <si>
    <t>KRDU 160951Z 01004KT 2SM BR SCT002 SCT024 SCT100 24/23 A2998 RMK AO2 SFC VIS 5 SLP145 T02390233 $</t>
  </si>
  <si>
    <t>KRDU 161032Z 00000KT 1SM R23R/P6000FT BR BKN002 BKN100 BKN250 24/23 A3000 RMK AO2 TWR VIS 2 T02390233</t>
  </si>
  <si>
    <t>KRDU 161051Z 00000KT 3/4SM R23R/3500V6000FT BR OVC002 24/23 A3001 RMK AO2 TWR VIS 2 SLP155 T02390233</t>
  </si>
  <si>
    <t>KRDU 161143Z 02005KT 2SM BR BKN002 BKN250 24/23 A3002 RMK AO2 T02440233 $</t>
  </si>
  <si>
    <t>KRDU 161151Z 04003KT 6SM BR SCT004 SCT250 25/24 A3002 RMK AO2 SLP161 70001 T02500239 10250 20233 51023 $</t>
  </si>
  <si>
    <t>KRDU 161251Z 03004KT 10SM SCT008 SCT250 26/24 A3003 RMK AO2 SLP163 T02610239 $</t>
  </si>
  <si>
    <t>KRDU 161351Z 34005KT 10SM SCT018 SCT250 28/23 A3004 RMK AO2 SLP168 T02830228</t>
  </si>
  <si>
    <t>KRDU 161451Z 07007KT 10SM SCT025 SCT250 29/22 A3004 RMK AO2 SLP168 T02890222 51007</t>
  </si>
  <si>
    <t>KRDU 161551Z 01006KT 10SM SCT030 SCT250 30/22 A3005 RMK AO2 SLP169 T03000222</t>
  </si>
  <si>
    <t>KRDU 161651Z 05006KT 10SM SCT032 SCT250 31/22 A3004 RMK AO2 SLP167 T03110217</t>
  </si>
  <si>
    <t>KRDU 161751Z 36005KT 10SM SCT038 SCT250 32/21 A3004 RMK AO2 SLP166 T03220211 10322 20250 58002</t>
  </si>
  <si>
    <t>KRDU 161851Z 03004KT 10SM SCT040 SCT250 32/21 A3003 RMK AO2 SLP163 T03220211</t>
  </si>
  <si>
    <t>KRDU 161951Z 07006KT 10SM SCT050 SCT150 SCT250 33/21 A3002 RMK AO2 SLP158 T03330206</t>
  </si>
  <si>
    <t>KRDU 162051Z 04006KT 10SM SCT050 SCT110 SCT250 32/21 A3000 RMK AO2 SLP153 T03220206 58013</t>
  </si>
  <si>
    <t>KRDU 162151Z 08004KT 10SM SCT050 BKN120 BKN250 32/21 A3000 RMK AO2 SLP152 T03170206 $</t>
  </si>
  <si>
    <t>KRDU 162251Z 08006KT 10SM FEW050 SCT110 SCT250 31/22 A3000 RMK AO2 SLP152 T03110217 $</t>
  </si>
  <si>
    <t>KRDU 162351Z 10005KT 10SM FEW050 FEW110 SCT250 29/22 A3001 RMK AO2 SLP157 T02940222 10333 20294 53004 $</t>
  </si>
  <si>
    <t>KRDU 170051Z 13003KT 10SM FEW110 FEW250 28/22 A3003 RMK AO2 SLP162 T02830222 $</t>
  </si>
  <si>
    <t>KRDU 170151Z 00000KT 10SM FEW110 BKN150 BKN250 27/23 A3005 RMK AO2 SLP168 T02670228 $</t>
  </si>
  <si>
    <t>KRDU 170251Z 19003KT 10SM BKN110 BKN250 27/23 A3006 RMK AO2 SLP172 T02670228 51014 $</t>
  </si>
  <si>
    <t>KRDU 170351Z 19003KT 10SM SCT110 SCT250 27/23 A3005 RMK AO2 SLP171 T02670228 $</t>
  </si>
  <si>
    <t>KRDU 170451Z 00000KT 10SM BKN110 BKN250 26/23 A3005 RMK AO2 SLP170 T02560228 403330233 $</t>
  </si>
  <si>
    <t>KRDU 170551Z 00000KT 10SM BKN110 BKN250 25/23 A3005 RMK AO2 SLP169 T02500233 10294 20250 58002 $</t>
  </si>
  <si>
    <t>KRDU 170651Z 00000KT 10SM FEW070 SCT100 SCT250 25/23 A3004 RMK AO2 SLP166 T02500228 $</t>
  </si>
  <si>
    <t>KRDU 170751Z 14003KT 10SM FEW070 SCT100 SCT250 26/23 A3003 RMK AO2 SLP163 T02560228 $</t>
  </si>
  <si>
    <t>KRDU 170851Z 00000KT 10SM SCT075 BKN120 BKN250 24/23 A3002 RMK AO2 SLP160 T02440228 56009 $</t>
  </si>
  <si>
    <t>KRDU 170951Z 00000KT 10SM FEW055 FEW120 FEW250 24/23 A3002 RMK AO2 SLP161 T02440228 $</t>
  </si>
  <si>
    <t>KRDU 171051Z 00000KT 7SM FEW055 FEW120 FEW250 24/23 A3004 RMK AO2 SLP165 T02440228</t>
  </si>
  <si>
    <t>KRDU 171151Z 00000KT 10SM FEW055 FEW120 FEW250 26/23 A3005 RMK AO2 SLP170 T02610233 10261 20239 53010</t>
  </si>
  <si>
    <t>KRDU 171251Z 15003KT 10SM FEW120 FEW250 28/24 A3005 RMK AO2 SLP171 T02830239</t>
  </si>
  <si>
    <t>KRDU 171351Z 23009KT 10SM FEW024 FEW095 SCT250 31/24 A3006 RMK AO2 SLP174 T03060244</t>
  </si>
  <si>
    <t>KRDU 171451Z 19008KT 160V220 10SM SCT027 SCT100 SCT250 32/24 A3005 RMK AO2 SLP171 T03170244 50001</t>
  </si>
  <si>
    <t>KRDU 171551Z 26004KT 10SM SCT030TCU 32/25 A3005 RMK AO2 SLP168 TCU E-SE T03220250</t>
  </si>
  <si>
    <t>KRDU 171651Z 00000KT 10SM SCT034TCU BKN065 33/25 A3002 RMK AO2 SLP161 TCU ALQDS T03330250</t>
  </si>
  <si>
    <t>KRDU 171751Z 17006KT 10SM SCT036TCU SCT075 34/25 A2999 RMK AO2 SLP150 TCU ALQDS T03390250 10344 20261 58021</t>
  </si>
  <si>
    <t>KRDU 171851Z 16006KT 10SM SCT038TCU SCT065 BKN250 34/24 A2997 RMK AO2 SLP143 CB DSNT S TCU ALQDS T03390239 $</t>
  </si>
  <si>
    <t>KRDU 171951Z 18008KT 10SM -RA BKN039TCU BKN055 BKN250 28/24 A2996 RMK AO2 RAB26 SLP141 CB DSNT NE AND SE TCU ALQDS P0005 T02830244 $</t>
  </si>
  <si>
    <t>KRDU 171956Z 19012KT 1 1/2SM R23R/3500VP6000FT +RA BR FEW025 BKN039TCU BKN055 BKN250 28/25 A2997 RMK AO2 CB DSNT NE AND SE TCU ALQDS P0000 T02830250 $</t>
  </si>
  <si>
    <t>KRDU 172006Z 19008G17KT 7SM R23R/3000VP6000FT -RA FEW028 BKN041TCU BKN055 BKN250 28/25 A2997 RMK AO2 CB DSNT NE AND SE TCU ALQDS P0018 T02780250 $</t>
  </si>
  <si>
    <t>KRDU 172051Z 12007KT 10SM FEW048TCU SCT070 BKN100 BKN250 28/26 A2999 RMK AO2 RAE33 SLP148 CB DSNT NE-SE TCU N-NE AND DSNT W-NW P0019 60024 T02780256 55002 $</t>
  </si>
  <si>
    <t>KRDU 172151Z 12007KT 10SM FEW025 FEW050 SCT120 BKN250 28/24 A2998 RMK AO2 SLP147 CB DSNT NE-E TCU DSNT SW T02780244 $</t>
  </si>
  <si>
    <t>KRDU 172251Z 18010KT 10SM FEW050 FEW120 BKN250 29/24 A2997 RMK AO2 SLP143 T02890239 $</t>
  </si>
  <si>
    <t>KRDU 172351Z 17006KT 10SM FEW050 FEW120 BKN250 27/23 A2999 RMK AO2 SLP148 TCU DSNT NW 60024 T02720233 10344 20272 55000 $</t>
  </si>
  <si>
    <t>KRDU 180051Z 17006KT 10SM FEW050 FEW150 BKN250 26/23 A2998 RMK AO2 SLP146 TCU DSNT NW T02610233 $</t>
  </si>
  <si>
    <t>KRDU 180151Z 18005KT 10SM FEW120 BKN250 26/23 A2999 RMK AO2 SLP150 T02610233 $</t>
  </si>
  <si>
    <t>KRDU 180251Z 16006KT 10SM FEW180 SCT250 25/23 A2999 RMK AO2 SLP148 T02500233 53000 $</t>
  </si>
  <si>
    <t>KRDU 180351Z 17005KT 10SM FEW180 SCT250 25/23 A2998 RMK AO2 SLP147 T02500233 $</t>
  </si>
  <si>
    <t>KRDU 180451Z 20006KT 10SM FEW060 FEW180 FEW250 25/23 A2997 RMK AO2 SLP144 T02500233 403440239 $</t>
  </si>
  <si>
    <t>KRDU 180551Z 17004KT 10SM FEW060 FEW180 FEW250 25/23 A2996 RMK AO2 SLP139 T02500233 10272 20250 58009 $</t>
  </si>
  <si>
    <t>KRDU 180651Z 19003KT 10SM FEW060 FEW180 FEW250 25/23 A2994 RMK AO2 SLP132 T02500233 $</t>
  </si>
  <si>
    <t>KRDU 180751Z 17004KT 10SM FEW047 FEW065 FEW100 25/23 A2993 RMK AO2 SLP128 T02500233 $</t>
  </si>
  <si>
    <t>KRDU 180851Z 16004KT 10SM FEW050 FEW100 FEW250 24/23 A2992 RMK AO2 SLP126 T02440233 56013 $</t>
  </si>
  <si>
    <t>KRDU 180939Z 15004KT 10SM FEW003 FEW050 FEW100 24/23 A2993 RMK AO2 T02440233 $</t>
  </si>
  <si>
    <t>KRDU 180951Z 17003KT 9SM FEW003 FEW050 FEW100 24/23 A2993 RMK AO2 SLP128 T02440233 $</t>
  </si>
  <si>
    <t>KRDU 181035Z 23004KT 10SM BKN008 BKN100 BKN250 24/23 A2994 RMK AO2 T02440233 $</t>
  </si>
  <si>
    <t>KRDU 181051Z 21006KT 6SM BR FEW003 BKN007 25/24 A2994 RMK AO2 SLP134 T02500239 $</t>
  </si>
  <si>
    <t>KRDU 181151Z 23006KT 6SM BR OVC005 26/24 A2995 RMK AO2 SLP137 70024 T02560239 10256 20239 53011</t>
  </si>
  <si>
    <t>KRDU 181251Z 24005KT 10SM BKN007 BKN250 27/25 A2996 RMK AO2 SLP138 T02670250</t>
  </si>
  <si>
    <t>KRDU 181316Z 22006KT 10SM SCT008 SCT180 28/25 A2995 RMK AO2 T02780250</t>
  </si>
  <si>
    <t>KRDU 181351Z VRB04KT 10SM FEW015 SCT080 SCT250 29/25 A2995 RMK AO2 SLP137 T02890250</t>
  </si>
  <si>
    <t>KRDU 181451Z 22006KT 10SM FEW024 FEW250 31/26 A2994 RMK AO2 SLP134 T03110256 58003</t>
  </si>
  <si>
    <t>KRDU 181551Z 25008KT 10SM SCT035 SCT250 33/24 A2993 RMK AO2 SLP128 T03330239</t>
  </si>
  <si>
    <t>KRDU 181651Z 24009KT 10SM SCT040 SCT250 34/24 A2991 RMK AO2 SLP122 T03440244</t>
  </si>
  <si>
    <t>KRDU 181751Z 25007KT 10SM SCT045 SCT250 35/24 A2989 RMK AO2 SLP116 T03500244 10356 20256 58018</t>
  </si>
  <si>
    <t>KRDU 181851Z VRB06KT 10SM SCT048 SCT250 34/23 A2987 RMK AO2 SLP107 T03440228</t>
  </si>
  <si>
    <t>KRDU 181951Z 23012KT 10SM SCT060 SCT250 36/22 A2985 RMK AO2 SLP101 T03610222</t>
  </si>
  <si>
    <t>KRDU 182051Z 17007KT 10SM BKN065 BKN250 34/23 A2984 RMK AO2 SLP099 T03440228 56017</t>
  </si>
  <si>
    <t>KRDU 182151Z 19009KT 10SM BKN065TCU BKN250 34/22 A2984 RMK AO2 SLP099 TCU N-NE T03390222</t>
  </si>
  <si>
    <t>KRDU 182251Z 18007KT 10SM BKN065 BKN110 BKN250 33/23 A2984 RMK AO2 SLP100 T03330228</t>
  </si>
  <si>
    <t>KRDU 182351Z 21010KT 10SM SCT070 SCT110 SCT250 32/23 A2985 RMK AO2 SLP101 CB DSNT SW-NW T03220228 10367 20322 52002</t>
  </si>
  <si>
    <t>KRDU 190051Z 22012KT 10SM FEW070 SCT110 SCT250 32/23 A2985 RMK AO2 SLP102 FRQ LTG DSNT W-NW T03170228</t>
  </si>
  <si>
    <t>KRDU 190151Z 23009KT 10SM SCT070 SCT110 SCT250 31/23 A2989 RMK AO2 SLP115 OCNL LTG DSNT NW-NE T03060228</t>
  </si>
  <si>
    <t>KRDU 190225Z 32005KT 10SM TS BKN045CB BKN110 BKN250 30/23 A2991 RMK AO2 TSB24 OCNL LTGICCG N-NE TS N-NE MOV NE T03000228</t>
  </si>
  <si>
    <t>KRDU 190251Z 32006KT 10SM TS BKN045CB BKN110 BKN250 29/23 A2992 RMK AO2 TSB24 SLP125 OCNL LTGICCG N-NE TS N-NE MOV NE T02940228 53025</t>
  </si>
  <si>
    <t>KRDU 190334Z 00000KT 10SM SCT040 BKN050 BKN075 BKN250 28/23 A2992 RMK AO2 TSE34 OCNL LTG DSNT N-NE AND SW T02780233</t>
  </si>
  <si>
    <t>KRDU 190351Z 00000KT 10SM SCT040 BKN055 BKN075 BKN250 28/23 A2993 RMK AO2 TSE34 SLP127 OCNL LTG DSNT NE AND SW T02780233</t>
  </si>
  <si>
    <t>KRDU 190451Z 25007KT 7SM -TSRA BKN060CB BKN075 BKN250 26/24 A2994 RMK AO2 SLP132 OCNL LTGICCG S-SW TS S-SW MOV NE P0001 T02610239 403670239</t>
  </si>
  <si>
    <t>KRDU 190551Z 28005KT 7SM -TSRA BKN060CB BKN080 BKN250 25/23 A2995 RMK AO2 RAE0456B19 SLP135 OCNL LTGICCG SE-OHD-NW TS SE-OHD-NW MOV NE P0004 60005 T02500233 10322 20250 53009</t>
  </si>
  <si>
    <t>KRDU 190651Z 29003KT 7SM BKN070 BKN250 24/23 A2993 RMK AO2 RAE21 TSE49 SLP129 OCNL LTG DSNT N-NE P0001 T02390228</t>
  </si>
  <si>
    <t>KRDU 190751Z 00000KT 4SM BR SCT075 BKN250 23/23 A2992 RMK AO2 SLP125 T02330228</t>
  </si>
  <si>
    <t>KRDU 190851Z 00000KT 4SM BR SCT080 23/23 A2991 RMK AO2 SLP123 60001 T02330228 56012</t>
  </si>
  <si>
    <t>KRDU 190951Z 24004KT 7SM FEW080 23/22 A2992 RMK AO2 SLP127 T02280222</t>
  </si>
  <si>
    <t>KRDU 191051Z 00000KT 10SM FEW080 23/22 A2994 RMK AO2 SLP133 T02330222</t>
  </si>
  <si>
    <t>KRDU 191151Z VRB03KT 10SM SCT075 24/23 A2995 RMK AO2 SLP137 60001 70006 T02440233 10250 20228 52014</t>
  </si>
  <si>
    <t>KRDU 191251Z 32004KT 10SM FEW080 27/23 A2996 RMK AO2 SLP139 T02670228</t>
  </si>
  <si>
    <t>KRDU 191351Z VRB04KT 10SM FEW080 28/22 A2997 RMK AO2 SLP142 T02830217</t>
  </si>
  <si>
    <t>KRDU 191451Z 03007KT 340V050 10SM FEW060 29/19 A2998 RMK AO2 SLP146 T02940189 53008</t>
  </si>
  <si>
    <t>KRDU 191551Z VRB05KT 10SM FEW045 FEW070 31/19 A2998 RMK AO2 SLP146 T03060189</t>
  </si>
  <si>
    <t>KRDU 191651Z 33005KT 10SM FEW055 FEW250 32/18 A2998 RMK AO2 SLP145 T03170183</t>
  </si>
  <si>
    <t>KRDU 191751Z VRB03KT 10SM SCT055 SCT250 33/18 A2997 RMK AO2 SLP142 T03280183 10328 20244 58004 $</t>
  </si>
  <si>
    <t>KRDU 191851Z 00000KT 10SM SCT060 SCT250 33/18 A2994 RMK AO2 SLP134 T03280183 $</t>
  </si>
  <si>
    <t>KRDU 191951Z VRB03KT 10SM SCT060 SCT250 33/19 A2993 RMK AO2 SLP130 T03330194 $</t>
  </si>
  <si>
    <t>KRDU 192051Z 31004KT 10SM FEW055 SCT250 33/18 A2993 RMK AO2 SLP131 T03330183 55011</t>
  </si>
  <si>
    <t>KRDU 192151Z 34004KT 10SM SCT055 SCT250 33/19 A2994 RMK AO2 SLP133 T03330194</t>
  </si>
  <si>
    <t>KRDU 192251Z 02004KT 10SM SCT060 SCT250 32/19 A2994 RMK AO2 SLP132 T03220194</t>
  </si>
  <si>
    <t>KRDU 192351Z 08004KT 10SM FEW060 SCT250 29/21 A2995 RMK AO2 SLP137 T02890211 10333 20289 53006</t>
  </si>
  <si>
    <t>KRDU 200051Z 00000KT 10SM FEW060 SCT250 25/22 A2996 RMK AO2 SLP141 T02500222</t>
  </si>
  <si>
    <t>KRDU 200151Z 00000KT 10SM FEW060 SCT250 26/22 A2998 RMK AO2 SLP145 T02610217</t>
  </si>
  <si>
    <t>KRDU 200251Z 00000KT 10SM FEW060 SCT250 24/21 A2999 RMK AO2 SLP150 T02390206 53013</t>
  </si>
  <si>
    <t>KRDU 200351Z 00000KT 10SM FEW060 SCT250 25/21 A3001 RMK AO2 SLP156 T02500211</t>
  </si>
  <si>
    <t>KRDU 200451Z 00000KT 10SM FEW060 FEW250 23/22 A3001 RMK AO2 SLP158 T02330217 403330228</t>
  </si>
  <si>
    <t>KRDU 200551Z 00000KT 10SM FEW060 FEW250 23/22 A3002 RMK AO2 SLP158 T02330217 10289 20228 51008</t>
  </si>
  <si>
    <t>KRDU 200651Z 00000KT 10SM SCT250 23/22 A3002 RMK AO2 SLP159 T02330222</t>
  </si>
  <si>
    <t>KRDU 200751Z 00000KT 10SM SCT250 23/22 A3002 RMK AO2 SLP160 T02280217</t>
  </si>
  <si>
    <t>KRDU 200851Z 00000KT 10SM SCT250 23/22 A3003 RMK AO2 SLP164 T02280217 53005</t>
  </si>
  <si>
    <t>KRDU 200951Z 00000KT 10SM SCT250 22/22 A3004 RMK AO2 SLP166 T02220217</t>
  </si>
  <si>
    <t>KRDU 201051Z 00000KT 6SM BR FEW250 22/21 A3006 RMK AO2 SLP174 T02170211</t>
  </si>
  <si>
    <t>KRDU 201151Z 00000KT 10SM FEW250 24/22 A3009 RMK AO2 SLP182 T02390222 10239 20217 53018</t>
  </si>
  <si>
    <t>KRDU 201251Z 34003KT 10SM FEW250 28/22 A3010 RMK AO2 SLP188 T02780217</t>
  </si>
  <si>
    <t>KRDU 201351Z 00000KT 10SM SCT250 29/21 A3011 RMK AO2 SLP190 T02890206</t>
  </si>
  <si>
    <t>KRDU 201451Z 05003KT 10SM SCT250 31/21 A3012 RMK AO2 SLP192 T03060206 51010</t>
  </si>
  <si>
    <t>KRDU 201551Z VRB03KT 10SM FEW050 SCT250 32/19 A3013 RMK AO2 SLP195 T03220194</t>
  </si>
  <si>
    <t>KRDU 201651Z 11005KT 10SM FEW055 BKN250 33/17 A3012 RMK AO2 SLP193 T03330172</t>
  </si>
  <si>
    <t>KRDU 201751Z 25004KT 10SM FEW060 BKN250 34/21 A3011 RMK AO2 SLP191 T03440206 10344 20239 58001</t>
  </si>
  <si>
    <t>KRDU 201851Z VRB04KT 10SM FEW060 BKN250 34/18 A3010 RMK AO2 SLP186 T03390183</t>
  </si>
  <si>
    <t>KRDU 201951Z 09006KT 10SM SCT060 SCT250 34/19 A3009 RMK AO2 SLP183 T03440194</t>
  </si>
  <si>
    <t>KRDU 202051Z 08007KT 10SM SCT060 SCT250 34/19 A3008 RMK AO2 SLP181 T03390189 56010</t>
  </si>
  <si>
    <t>KRDU 202151Z 07007KT 10SM SCT060 SCT250 33/18 A3009 RMK AO2 SLP183 T03330183</t>
  </si>
  <si>
    <t>KRDU 202251Z 07008KT 10SM FEW060 SCT250 32/20 A3010 RMK AO2 SLP186 T03220200</t>
  </si>
  <si>
    <t>KRDU 202351Z 10004KT 10SM FEW060 SCT250 31/19 A3012 RMK AO2 SLP194 T03060194 10350 20306 53013 $</t>
  </si>
  <si>
    <t>KRDU 210051Z 12005KT 10SM FEW060 SCT250 29/20 A3014 RMK AO2 SLP199 T02890200 $</t>
  </si>
  <si>
    <t>KRDU 210151Z 13004KT 10SM FEW060 SCT250 28/21 A3016 RMK AO2 SLP206 T02780206</t>
  </si>
  <si>
    <t>KRDU 210251Z 15004KT 10SM FEW060 SCT250 27/21 A3018 RMK AO2 SLP212 T02720211 53018</t>
  </si>
  <si>
    <t>KRDU 210351Z 18005KT 10SM FEW060 FEW250 27/22 A3018 RMK AO2 SLP214 T02720217</t>
  </si>
  <si>
    <t>KRDU 210451Z 17004KT 10SM FEW250 26/22 A3019 RMK AO2 SLP216 T02610217 403500217</t>
  </si>
  <si>
    <t>KRDU 210551Z 00000KT 10SM FEW250 24/22 A3019 RMK AO2 SLP216 T02390217 10306 20239 51004</t>
  </si>
  <si>
    <t>KRDU 210651Z 00000KT 10SM FEW250 24/22 A3018 RMK AO2 SLP215 T02440222</t>
  </si>
  <si>
    <t>KRDU 210751Z 00000KT 8SM FEW250 23/22 A3018 RMK AO2 SLP213 T02280217</t>
  </si>
  <si>
    <t>KRDU 210851Z 00000KT 9SM FEW120 FEW250 23/22 A3018 RMK AO2 SLP214 T02280217 55003</t>
  </si>
  <si>
    <t>KRDU 210951Z 00000KT 8SM SCT120 SCT250 23/22 A3020 RMK AO2 SLP220 T02280217</t>
  </si>
  <si>
    <t>KRDU 211051Z 00000KT 6SM BR FEW120 FEW250 22/21 A3020 RMK AO2 SLP222 T02220211</t>
  </si>
  <si>
    <t>KRDU 211151Z 00000KT 7SM FEW120 FEW250 24/23 A3023 RMK AO2 SLP230 T02440233 10244 20217 53016</t>
  </si>
  <si>
    <t>KRDU 211251Z 00000KT 9SM FEW250 27/24 A3023 RMK AO2 SLP231 T02720244</t>
  </si>
  <si>
    <t>KRDU 211351Z 13003KT 10SM FEW030 FEW120 SCT250 30/22 A3023 RMK AO2 SLP231 T03000222</t>
  </si>
  <si>
    <t>KRDU 211451Z 13003KT 10SM FEW035 FEW120 BKN250 31/22 A3024 RMK AO2 SLP234 T03110222 53003</t>
  </si>
  <si>
    <t>KRDU 211551Z 20007KT 10SM FEW037 SCT120 BKN250 32/22 A3024 RMK AO2 SLP234 T03220222</t>
  </si>
  <si>
    <t>KRDU 211651Z 16005KT 10SM FEW045 SCT120 SCT250 32/20 A3022 RMK AO2 SLP228 T03220200</t>
  </si>
  <si>
    <t>KRDU 211751Z VRB03KT 10SM FEW050 SCT120 33/21 A3020 RMK AO2 SLP222 T03280206 10339 20250 58012</t>
  </si>
  <si>
    <t>KRDU 211851Z 15005KT 10SM FEW050 FEW120 31/21 A3018 RMK AO2 SLP216 T03110206</t>
  </si>
  <si>
    <t>KRDU 211951Z 14007KT 10SM FEW050 FEW120 FEW250 32/21 A3018 RMK AO2 SLP213 T03170211</t>
  </si>
  <si>
    <t>KRDU 212051Z 13006KT 10SM FEW120 FEW250 32/21 A3017 RMK AO2 SLP210 T03220211 56011</t>
  </si>
  <si>
    <t>KRDU 212151Z 16006KT 10SM FEW180 FEW250 32/21 A3015 RMK AO2 SLP206 T03220206</t>
  </si>
  <si>
    <t>KRDU 212251Z 17006KT 10SM FEW180 SCT250 31/21 A3016 RMK AO2 SLP206 T03110206</t>
  </si>
  <si>
    <t>KRDU 212351Z 17005KT 10SM FEW180 FEW250 29/22 A3016 RMK AO2 SLP207 T02940217 10328 20294 55003</t>
  </si>
  <si>
    <t>KRDU 220051Z 15004KT 10SM FEW180 FEW250 28/22 A3017 RMK AO2 SLP210 T02780217</t>
  </si>
  <si>
    <t>KRDU 220151Z 14003KT 10SM FEW180 FEW250 27/22 A3018 RMK AO2 SLP215 T02720222</t>
  </si>
  <si>
    <t>KRDU 220251Z 00000KT 10SM FEW250 25/22 A3019 RMK AO2 SLP216 T02500222 51009</t>
  </si>
  <si>
    <t>KRDU 220351Z 19003KT 10SM FEW250 25/22 A3018 RMK AO2 SLP215 T02500217</t>
  </si>
  <si>
    <t>KRDU 220451Z 00000KT 10SM FEW250 26/22 A3018 RMK AO2 SLP212 T02560222 403390217</t>
  </si>
  <si>
    <t>KRDU 220551Z 00000KT 10SM FEW250 25/22 A3016 RMK AO2 SLP209 T02500222 10289 20244 58007</t>
  </si>
  <si>
    <t>KRDU 220651Z 23005KT 10SM FEW250 24/23 A3015 RMK AO2 SLP203 T02440228</t>
  </si>
  <si>
    <t>KRDU 220751Z 22005KT 10SM FEW250 24/23 A3012 RMK AO2 SLP195 T02440228</t>
  </si>
  <si>
    <t>KRDU 220851Z 22005KT 9SM CLR 24/23 A3012 RMK AO2 SLP192 T02390228 56016</t>
  </si>
  <si>
    <t>KRDU 220951Z 25004KT 7SM CLR 23/23 A3011 RMK AO2 SLP192 T02330228</t>
  </si>
  <si>
    <t>KRDU 221051Z 22003KT 5SM BR FEW003 FEW250 23/23 A3013 RMK AO2 SLP197 T02330228</t>
  </si>
  <si>
    <t>KRDU 221151Z 23003KT 7SM FEW004 FEW250 25/24 A3013 RMK AO2 SLP197 T02500239 10250 20233 53005</t>
  </si>
  <si>
    <t>KRDU 221251Z 22005KT 10SM FEW010 FEW250 27/24 A3013 RMK AO2 SLP197 T02670239</t>
  </si>
  <si>
    <t>KRDU 221351Z 23005KT 10SM FEW020 FEW250 29/24 A3012 RMK AO2 SLP195 T02890239 $</t>
  </si>
  <si>
    <t>KRDU 221451Z VRB04KT 10SM SCT030 SCT250 31/23 A3011 RMK AO2 SLP191 T03060233 58006 $</t>
  </si>
  <si>
    <t>KRDU 221551Z 20007KT 10SM SCT038 SCT250 32/22 A3010 RMK AO2 SLP187 T03220222</t>
  </si>
  <si>
    <t>KRDU 221651Z VRB03KT 10SM SCT045 SCT250 33/22 A3008 RMK AO2 SLP180 T03280217</t>
  </si>
  <si>
    <t>KRDU 221751Z 23009G14KT 10SM SCT050 SCT250 34/21 A3006 RMK AO2 SLP174 T03440211 10344 20250 58017</t>
  </si>
  <si>
    <t>KRDU 221851Z 22007KT 10SM SCT055TCU SCT250 34/20 A3003 RMK AO2 SLP162 TCU E-S T03440200</t>
  </si>
  <si>
    <t>KRDU 221951Z 18009KT 10SM SCT055TCU SCT250 34/22 A2999 RMK AO2 SLP148 TCU E-S T03440217</t>
  </si>
  <si>
    <t>KRDU 222051Z 16009KT 10SM SCT060 SCT250 33/22 A2996 RMK AO2 SLP138 T03330217 56035</t>
  </si>
  <si>
    <t>KRDU 222151Z 20009KT 10SM SCT060 SCT250 32/21 A2994 RMK AO2 SLP134 T03220211</t>
  </si>
  <si>
    <t>KRDU 222251Z 19009KT 10SM SCT060 SCT250 32/21 A2994 RMK AO2 SLP134 T03220211</t>
  </si>
  <si>
    <t>KRDU 222351Z 19007KT 10SM SCT060 SCT250 31/21 A2994 RMK AO2 SLP133 T03110211 10356 20311 56005</t>
  </si>
  <si>
    <t>KRDU 230051Z 19007KT 10SM SCT060 SCT250 30/21 A2994 RMK AO2 SLP132 T03000211</t>
  </si>
  <si>
    <t>KRDU 230151Z 21011KT 10SM FEW065 SCT250 29/22 A2994 RMK AO2 SLP134 T02940222</t>
  </si>
  <si>
    <t>KRDU 230251Z 22013G19KT 10SM FEW250 28/22 A2996 RMK AO2 SLP138 T02830217 53005</t>
  </si>
  <si>
    <t>KRDU 230351Z 22010KT 10SM FEW100 27/22 A2995 RMK AO2 SLP135 T02720222</t>
  </si>
  <si>
    <t>KRDU 230451Z 23010KT 10SM FEW100 27/22 A2994 RMK AO2 SLP131 403560233 T02670222 403610233</t>
  </si>
  <si>
    <t>KRDU 230551Z 23007KT 10SM FEW250 26/23 A2992 RMK AO2 SLP127 T02560228 10311 20256 58011</t>
  </si>
  <si>
    <t>KRDU 230651Z 23010KT 10SM FEW250 26/23 A2992 RMK AO2 SLP125 T02560228</t>
  </si>
  <si>
    <t>KRDU 230751Z 24007KT 10SM FEW100 25/23 A2990 RMK AO2 SLP119 T02500228</t>
  </si>
  <si>
    <t>KRDU 230851Z 24007KT 10SM FEW100 24/23 A2989 RMK AO2 SLP116 T02440228 58011</t>
  </si>
  <si>
    <t>KRDU 230951Z 24007KT 10SM FEW100 24/23 A2989 RMK AO2 SLP116 T02440228</t>
  </si>
  <si>
    <t>KRDU 231051Z 23006KT 10SM FEW100 FEW250 24/23 A2989 RMK AO2 SLP117 T02390228</t>
  </si>
  <si>
    <t>KRDU 231151Z 24007KT 10SM FEW100 FEW250 26/23 A2989 RMK AO2 SLP117 T02560233 10261 20239 51001</t>
  </si>
  <si>
    <t>KRDU 231251Z 24005KT 10SM FEW012 FEW250 27/23 A2990 RMK AO2 SLP119 T02670233</t>
  </si>
  <si>
    <t>KRDU 231351Z 27006KT 10SM FEW250 28/23 A2990 RMK AO2 SLP119 T02830233</t>
  </si>
  <si>
    <t>KRDU 231451Z 25006KT 10SM FEW250 30/23 A2990 RMK AO2 SLP119 T03000233 51002</t>
  </si>
  <si>
    <t>KRDU 231551Z 27004KT 10SM FEW031 FEW250 32/24 A2990 RMK AO2 SLP118 T03170239</t>
  </si>
  <si>
    <t>KRDU 231651Z VRB05KT 10SM SCT045 SCT250 33/22 A2988 RMK AO2 SLP113 TCU DSNT SE-SW T03330222</t>
  </si>
  <si>
    <t>KRDU 231751Z 19003KT 10SM SCT047TCU SCT100 SCT250 34/22 A2985 RMK AO2 SLP103 TCU ALQDS T03390217 10339 20256 58017</t>
  </si>
  <si>
    <t>KRDU 231846Z 03005KT 10SM TS SCT045CB BKN075 BKN250 33/22 A2984 RMK AO2 TSB46 OCNL LTGICCG W-NW TS W-NW MOV E</t>
  </si>
  <si>
    <t>KRDU 231851Z 03007KT 10SM TS SCT045CB BKN075 BKN250 33/22 A2984 RMK AO2 TSB46 SLP098 OCNL LTGICCG W-NW TS W-NW MOV E T03280222</t>
  </si>
  <si>
    <t>KRDU 231912Z 35007G16KT 2SM R23R/4500VP6000FT +TSRA BR FEW020 SCT045CB BKN070 BKN250 28/22 A2986 RMK AO2 RAB04 PRESRR OCNL LTGICCG OHD TS OHD MOV E P0002 T02780217</t>
  </si>
  <si>
    <t>KRDU 231933Z 02007KT 5SM -TSRA BR FEW022 SCT039CB BKN070 BKN250 26/23 A2985 RMK AO2 RAB04 OCNL LTGICCG NE-SE TS NE-SE MOV E P0021 T02560233</t>
  </si>
  <si>
    <t>KRDU 231951Z 02004KT 10SM SCT037 SCT070 BKN120 BKN250 28/24 A2983 RMK AO2 RAB04E42 TSE51 PRESFR SLP094 CB DSNT ALQDS P0021 T02780239</t>
  </si>
  <si>
    <t>KRDU 232042Z VRB03KT 10SM TS FEW037 SCT065CB BKN120 BKN250 28/23 A2983 RMK AO2 TSB41 OCNL LTGICCG S-W-NW TS S-W-NW MOV E T02830233</t>
  </si>
  <si>
    <t>KRDU 232051Z 00000KT 10SM TS FEW037 SCT065CB BKN120 BKN250 28/23 A2982 RMK AO2 TSB41 SLP094 OCNL LTGICCG S-SW TS S-SW MOV E 60021 T02830228 56009</t>
  </si>
  <si>
    <t>KRDU 232151Z 27003KT 10SM -RA FEW035 BKN055 BKN120 OVC250 27/25 A2983 RMK AO2 RAB23 TSE51 SLP094 CB DSNT SE-S P0000 T02720250</t>
  </si>
  <si>
    <t>KRDU 232251Z 16005KT 10SM FEW055 BKN070 BKN120 BKN250 28/24 A2982 RMK AO2 RAE12 SLP093 CB DSNT SE-S P0000 T02830244</t>
  </si>
  <si>
    <t>KRDU 232351Z 35003KT 10SM FEW015 SCT032TCU BKN100 BKN250 27/25 A2983 RMK AO2 SLP095 CB DSNT E-S TCU NW-N 60021 T02670250 10339 20256 53001</t>
  </si>
  <si>
    <t>KRDU 232358Z 06014KT 10SM -TSRA FEW015 SCT032CB BKN100 BKN250 26/24 A2982 RMK AO2 RAB54 TSB55 OCNL LTGICCG N TS N MOV E P0000 T02610239 $</t>
  </si>
  <si>
    <t>KRDU 240041Z 06005KT 10SM FEW013 SCT038 BKN100 BKN250 24/23 A2984 RMK AO2 RAB2354E40 TSB2355E40 TCU DSNT E-SE P0000 T02440228 $</t>
  </si>
  <si>
    <t>KRDU 240051Z 06004KT 10SM FEW013 SCT038 BKN100 BKN250 24/23 A2985 RMK AO2 RAB2354E40 TSB2355E40 SLP103 TCU DSNT E-SE P0000 T02440233 $</t>
  </si>
  <si>
    <t>KRDU 240151Z 06008KT 10SM FEW035 BKN075 BKN250 25/23 A2989 RMK AO2 SLP114 T02500233 $</t>
  </si>
  <si>
    <t>KRDU 240243Z VRB04KT 10SM BKN015 BKN080 BKN250 24/23 A2990 RMK AO2 OCNL LTG DSNT S T02440233 $</t>
  </si>
  <si>
    <t>KRDU 240251Z 09005KT 10SM BKN015 BKN080 BKN250 25/23 A2990 RMK AO2 SLP118 OCNL LTG DSNT S 60000 T02500228 51023 $</t>
  </si>
  <si>
    <t>KRDU 240321Z 09004KT 10SM BKN014 BKN090 BKN250 24/23 A2990 RMK AO2 T02440228 $</t>
  </si>
  <si>
    <t>KRDU 240351Z 11003KT 10SM FEW008 BKN017 BKN090 BKN250 24/23 A2991 RMK AO2 SLP121 T02440228 $</t>
  </si>
  <si>
    <t>KRDU 240400Z 15004KT 10SM FEW008 SCT014 SCT090 SCT250 24/23 A2990 RMK AO2 T02440228 $</t>
  </si>
  <si>
    <t>KRDU 240451Z 00000KT 10SM FEW008 FEW014 FEW090 23/22 A2989 RMK AO2 SLP116 403390239 T02330222 403500233 $</t>
  </si>
  <si>
    <t>KRDU 240518Z 00000KT 10SM FEW008 BKN013 BKN090 23/22 A2989 RMK AO2 T02330222 $</t>
  </si>
  <si>
    <t>KRDU 240551Z 00000KT 10SM FEW008 SCT014 SCT090 SCT250 23/23 A2989 RMK AO2 SLP114 60000 T02330228 10267 20233 58004 $</t>
  </si>
  <si>
    <t>KRDU 240620Z 00000KT 10SM FEW008 BKN020 23/22 A2990 RMK AO2 T02330222 $</t>
  </si>
  <si>
    <t>KRDU 240651Z 00000KT 10SM FEW008 BKN018 23/23 A2990 RMK AO2 SLP118 T02330228 $</t>
  </si>
  <si>
    <t>KRDU 240751Z 04006KT 10SM FEW008 OVC025 23/22 A2989 RMK AO2 SLP117 T02330222 $</t>
  </si>
  <si>
    <t>KRDU 240844Z 03005KT 9SM FEW004 SCT025 SCT080 BKN150 23/22 A2990 RMK AO2 T02330222 $</t>
  </si>
  <si>
    <t>KRDU 240851Z 03005KT 9SM FEW004 FEW028 BKN100 23/22 A2990 RMK AO2 SLP118 T02330222 51004 $</t>
  </si>
  <si>
    <t>KRDU 240951Z 04006KT 10SM FEW004 FEW026 BKN110 BKN250 23/22 A2990 RMK AO2 SLP121 T02330222 $</t>
  </si>
  <si>
    <t>KRDU 241038Z 04006KT 10SM FEW006 BKN012 BKN085 BKN250 23/22 A2991 RMK AO2 T02330222 $</t>
  </si>
  <si>
    <t>KRDU 241051Z 04007KT 10SM SCT006 BKN012 BKN085 BKN250 23/22 A2991 RMK AO2 SLP122 T02330222 $</t>
  </si>
  <si>
    <t>KRDU 241151Z 04007KT 10SM FEW006 BKN011 BKN090 BKN250 23/21 A2992 RMK AO2 SLP127 70021 T02280211 10239 20228 53007</t>
  </si>
  <si>
    <t>KRDU 241222Z 05007KT 10SM SCT010 BKN024 OVC090 23/21 A2993 RMK AO2 T02330211</t>
  </si>
  <si>
    <t>KRDU 241251Z 04005KT 10SM FEW010 BKN028 OVC090 23/21 A2993 RMK AO2 SLP131 T02330206</t>
  </si>
  <si>
    <t>KRDU 241320Z 04006KT 10SM FEW012 BKN031 OVC090 23/21 A2994 RMK AO2 T02330206</t>
  </si>
  <si>
    <t>KRDU 241351Z 03006KT 10SM FEW015 SCT032 BKN050 BKN250 24/21 A2995 RMK AO2 SLP136 T02440206</t>
  </si>
  <si>
    <t>KRDU 241451Z 08009KT 10SM SCT023 SCT042 BKN250 26/20 A2996 RMK AO2 SLP140 T02610200 51013</t>
  </si>
  <si>
    <t>KRDU 241551Z 08011G17KT 10SM SCT037 SCT080 BKN250 27/18 A2996 RMK AO2 SLP140 T02720178</t>
  </si>
  <si>
    <t>KRDU 241651Z 08009G17KT 10SM FEW038 BKN050 BKN250 27/18 A2996 RMK AO2 SLP140 T02720178</t>
  </si>
  <si>
    <t>KRDU 241751Z 13006KT 10SM FEW040 BKN055 BKN090 OVC250 28/17 A2996 RMK AO2 SLP141 T02780172 10278 20228 52000</t>
  </si>
  <si>
    <t>KRDU 241851Z 08008KT 10SM FEW042 SCT060 BKN110 BKN250 28/17 A2995 RMK AO2 SLP137 T02780172</t>
  </si>
  <si>
    <t>KRDU 241951Z 08004KT 10SM FEW044 SCT060 BKN075 BKN250 27/18 A2995 RMK AO2 SLP137 T02720178</t>
  </si>
  <si>
    <t>KRDU 242051Z 10006KT 10SM FEW044 BKN080 BKN110 BKN250 28/19 A2994 RMK AO2 SLP133 T02830189 56006</t>
  </si>
  <si>
    <t>KRDU 242151Z 08005KT 10SM FEW045 BKN100 BKN120 BKN250 28/18 A2994 RMK AO2 SLP134 T02830178</t>
  </si>
  <si>
    <t>KRDU 242251Z 07004KT 10SM FEW050 FEW110 SCT250 27/19 A2994 RMK AO2 SLP133 T02720189</t>
  </si>
  <si>
    <t>KRDU 242351Z 06004KT 10SM FEW050 SCT110 SCT250 25/20 A2995 RMK AO2 SLP136 T02500200 10289 20250 53002</t>
  </si>
  <si>
    <t>KRDU 250051Z 04006KT 10SM FEW042 SCT110 SCT250 24/20 A2996 RMK AO2 SLP141 T02440200</t>
  </si>
  <si>
    <t>KRDU 250151Z 03005KT 10SM FEW045 FEW120 SCT250 23/20 A2997 RMK AO2 SLP145 T02280200</t>
  </si>
  <si>
    <t>KRDU 250251Z 03004KT 10SM FEW075 SCT250 23/20 A3000 RMK AO2 SLP154 T02280200 53017</t>
  </si>
  <si>
    <t>KRDU 250351Z 02004KT 10SM FEW040 SCT085 22/20 A3000 RMK AO2 SLP155 T02220200</t>
  </si>
  <si>
    <t>KRDU 250451Z 00000KT 10SM FEW040 FEW065 SCT080 22/20 A3000 RMK AO2 SLP156 T02220200 402890217</t>
  </si>
  <si>
    <t>KRDU 250551Z 05004KT 10SM FEW042 FEW055 FEW080 22/19 A3000 RMK AO2 SLP153 T02170194 10250 20217 58001</t>
  </si>
  <si>
    <t>KRDU 250651Z 07004KT 10SM FEW055 FEW080 FEW120 21/19 A3001 RMK AO2 SLP156 T02110194</t>
  </si>
  <si>
    <t>KRDU 250751Z 00000KT 10SM FEW035 FEW055 FEW110 21/19 A3001 RMK AO2 SLP158 T02060194</t>
  </si>
  <si>
    <t>KRDU 250851Z 00000KT 10SM FEW040 SCT055 SCT100 21/19 A3002 RMK AO2 SLP162 T02060194 53009</t>
  </si>
  <si>
    <t>KRDU 250951Z 34005KT 10SM FEW040 FEW055 FEW100 21/19 A3005 RMK AO2 SLP170 T02060194</t>
  </si>
  <si>
    <t>KRDU 251051Z 01004KT 7SM FEW038 FEW050 FEW250 20/19 A3007 RMK AO2 SLP178 T02000189</t>
  </si>
  <si>
    <t>KRDU 251151Z 03005KT 10SM FEW038 SCT050 SCT250 21/19 A3009 RMK AO2 SLP184 T02110189 10217 20200 51022</t>
  </si>
  <si>
    <t>KRDU 251251Z 01006KT 10SM BKN032 BKN250 23/19 A3010 RMK AO2 SLP189 T02280189</t>
  </si>
  <si>
    <t>KRDU 251351Z 01003KT 10SM FEW032 SCT250 25/19 A3012 RMK AO2 SLP193 T02500194</t>
  </si>
  <si>
    <t>KRDU 251451Z VRB03KT 10SM SCT030 BKN250 26/18 A3012 RMK AO2 SLP194 T02610178 51009 $</t>
  </si>
  <si>
    <t>KRDU 251551Z 08006KT 10SM SCT032 BKN250 27/18 A3012 RMK AO2 SLP194 T02670183</t>
  </si>
  <si>
    <t>KRDU 251651Z 06006KT 10SM SCT038 BKN250 27/18 A3011 RMK AO2 SLP191 T02670178</t>
  </si>
  <si>
    <t>KRDU 251751Z 10005KT 10SM SCT044 BKN250 29/17 A3011 RMK AO2 SLP192 T02890172 10289 20211 55002</t>
  </si>
  <si>
    <t>KRDU 251851Z 09005KT 10SM SCT047 BKN250 28/17 A3009 RMK AO2 SLP186 T02830172</t>
  </si>
  <si>
    <t>KRDU 251951Z 10006KT 10SM SCT050 BKN250 29/17 A3009 RMK AO2 SLP183 T02890167</t>
  </si>
  <si>
    <t>KRDU 252051Z 09005KT 10SM SCT055TCU BKN095 BKN250 28/17 A3009 RMK AO2 SLP185 TCU SW-W T02780167 55006</t>
  </si>
  <si>
    <t>KRDU 252151Z 05006KT 10SM SCT055 BKN090 BKN250 27/18 A3010 RMK AO2 SLP188 T02720183</t>
  </si>
  <si>
    <t>KRDU 252251Z 07005KT 10SM FEW045 BKN070 BKN250 27/18 A3010 RMK AO2 SLP187 T02670178</t>
  </si>
  <si>
    <t>KRDU 252351Z 17007KT 10SM -RA FEW019 BKN060 BKN250 24/21 A3011 RMK AO2 RAB27 SLP192 P0000 60000 T02390211 10294 20239 53007</t>
  </si>
  <si>
    <t>KRDU 260051Z 00000KT 10SM FEW019 BKN060 BKN250 23/20 A3012 RMK AO2 RAE15 SLP193 P0000 T02330200</t>
  </si>
  <si>
    <t>KRDU 260151Z 07006KT 10SM FEW035 BKN065 BKN250 24/20 A3013 RMK AO2 SLP199 T02390200</t>
  </si>
  <si>
    <t>KRDU 260251Z 07005KT 10SM FEW035 BKN065 BKN250 24/19 A3015 RMK AO2 SLP204 60000 T02390194 53012</t>
  </si>
  <si>
    <t>KRDU 260351Z 07007KT 10SM FEW060 OVC080 23/19 A3015 RMK AO2 SLP206 T02330194</t>
  </si>
  <si>
    <t>KRDU 260451Z 06005KT 10SM BKN085 BKN250 23/19 A3016 RMK AO2 SLP208 T02280194 402940200</t>
  </si>
  <si>
    <t>KRDU 260551Z 00000KT 10SM SCT050 BKN075 BKN250 22/19 A3016 RMK AO2 SLP208 60000 T02220194 10244 20222 51003</t>
  </si>
  <si>
    <t>KRDU 260651Z 01004KT 10SM FEW055 BKN110 BKN250 21/20 A3015 RMK AO2 SLP205 T02110200</t>
  </si>
  <si>
    <t>KRDU 260751Z 04004KT 10SM FEW050 BKN120 BKN250 21/19 A3015 RMK AO2 SLP205 T02060194</t>
  </si>
  <si>
    <t>KRDU 260851Z 03005KT 10SM SCT065 BKN120 BKN250 21/19 A3016 RMK AO2 SLP207 T02060194 55001</t>
  </si>
  <si>
    <t>KRDU 260951Z 04006KT 10SM SCT045 SCT095 BKN250 20/19 A3016 RMK AO2 SLP210 T02000194</t>
  </si>
  <si>
    <t>KRDU 261051Z 02004KT 10SM SCT080 SCT250 20/19 A3018 RMK AO2 SLP215 T02000194</t>
  </si>
  <si>
    <t>KRDU 261151Z 04008KT 10SM FEW045 SCT090 21/19 A3019 RMK AO2 SLP217 T02110194 10222 20200 51010</t>
  </si>
  <si>
    <t>KRDU 261251Z 04009KT 10SM SCT033 BKN100 22/19 A3019 RMK AO2 SLP219 T02170194</t>
  </si>
  <si>
    <t>KRDU 261351Z 05011KT 10SM FEW033 SCT040 BKN100 23/18 A3020 RMK AO2 SLP221 T02280178</t>
  </si>
  <si>
    <t>KRDU 261451Z 06010KT 10SM FEW035 SCT043 BKN095 BKN250 24/18 A3021 RMK AO2 SLP224 T02440183 53007</t>
  </si>
  <si>
    <t>KRDU 261551Z 07009KT 10SM FEW045 FEW250 26/18 A3020 RMK AO2 SLP221 T02610183</t>
  </si>
  <si>
    <t>KRDU 261651Z 06010G18KT 10SM SCT035 26/18 A3018 RMK AO2 SLP216 T02610183</t>
  </si>
  <si>
    <t>KRDU 261751Z 05009KT 10SM SCT035 27/18 A3017 RMK AO2 SLP211 T02720183 10272 20211 58013</t>
  </si>
  <si>
    <t>KRDU 261851Z 07008KT 10SM BKN038 28/18 A3016 RMK AO2 SLP208 T02780183</t>
  </si>
  <si>
    <t>KRDU 261951Z 07008G16KT 10SM SCT040 BKN090 BKN250 28/18 A3015 RMK AO2 SLP204 T02780183</t>
  </si>
  <si>
    <t>KRDU 262051Z 08010KT 10SM SCT045 BKN100 BKN250 27/17 A3013 RMK AO2 SLP200 T02720167 58012</t>
  </si>
  <si>
    <t>KRDU 262151Z 06008KT 10SM FEW045 BKN100 BKN250 27/17 A3013 RMK AO2 SLP199 T02720167</t>
  </si>
  <si>
    <t>KRDU 262251Z 06005KT 10SM FEW045 SCT100 BKN250 26/18 A3014 RMK AO2 SLP200 T02560178</t>
  </si>
  <si>
    <t>KRDU 262351Z 09007KT 10SM FEW045 SCT100 SCT250 24/17 A3014 RMK AO2 SLP203 T02440172 10283 20244 53003</t>
  </si>
  <si>
    <t>KRDU 270051Z 09008KT 10SM FEW045 SCT100 SCT250 24/16 A3017 RMK AO2 SLP210 T02390161</t>
  </si>
  <si>
    <t>KRDU 270151Z 10006KT 10SM SCT120 SCT250 23/16 A3017 RMK AO2 SLP210 T02330161</t>
  </si>
  <si>
    <t>KRDU 270251Z 09007KT 10SM SCT120 SCT250 22/17 A3017 RMK AO2 SLP211 T02220167 51008</t>
  </si>
  <si>
    <t>KRDU 270351Z 08005KT 10SM FEW100 SCT250 21/18 A3018 RMK AO2 SLP214 T02110178</t>
  </si>
  <si>
    <t>KRDU 270451Z 05005KT 10SM FEW100 SCT250 20/18 A3018 RMK AO2 SLP215 T02000178 402830200</t>
  </si>
  <si>
    <t>KRDU 270551Z 06004KT 10SM BKN250 19/18 A3018 RMK AO2 SLP214 T01940178 10244 20194 50003</t>
  </si>
  <si>
    <t>KRDU 270651Z 06005KT 10SM BKN250 19/18 A3017 RMK AO2 SLP212 T01890178</t>
  </si>
  <si>
    <t>KRDU 270751Z 06006KT 10SM SCT250 19/18 A3016 RMK AO2 SLP208 T01890178</t>
  </si>
  <si>
    <t>KRDU 270851Z 07005KT 10SM SCT250 19/18 A3015 RMK AO2 SLP204 T01890178 58010</t>
  </si>
  <si>
    <t>KRDU 270951Z 05006KT 10SM FEW250 18/17 A3016 RMK AO2 SLP208 T01830172</t>
  </si>
  <si>
    <t>KRDU 271051Z 06006KT 10SM FEW250 18/17 A3018 RMK AO2 SLP216 T01830172</t>
  </si>
  <si>
    <t>KRDU 271151Z 06006KT 10SM FEW150 19/18 A3019 RMK AO2 SLP218 T01940178 10200 20178 51013</t>
  </si>
  <si>
    <t>KRDU 271251Z 07009KT 10SM FEW250 21/18 A3020 RMK AO2 SLP221 T02110178</t>
  </si>
  <si>
    <t>KRDU 271351Z 06010KT 10SM FEW022 FEW250 23/17 A3019 RMK AO2 SLP219 T02280172</t>
  </si>
  <si>
    <t>KRDU 271451Z 09014G18KT 10SM FEW030 FEW100 FEW250 24/16 A3020 RMK AO2 SLP220 T02440156 51003</t>
  </si>
  <si>
    <t>KRDU 271551Z 09012G16KT 10SM FEW035 FEW100 26/13 A3018 RMK AO2 SLP216 T02560133</t>
  </si>
  <si>
    <t>KRDU 271651Z 05010G15KT 10SM FEW050 27/13 A3018 RMK AO2 SLP214 T02670133</t>
  </si>
  <si>
    <t>KRDU 271751Z 07009KT 10SM FEW055 27/13 A3015 RMK AO2 SLP206 T02670128 10267 20194 58014</t>
  </si>
  <si>
    <t>KRDU 271851Z 07008KT 10SM FEW055 27/13 A3014 RMK AO2 SLP202 T02670133</t>
  </si>
  <si>
    <t>KRDU 271951Z 06012KT 10SM SCT055 27/14 A3012 RMK AO2 SLP196 T02720139</t>
  </si>
  <si>
    <t>KRDU 272051Z 03012KT 10SM FEW050 FEW250 27/14 A3013 RMK AO2 SLP197 T02670139 55009</t>
  </si>
  <si>
    <t>KRDU 272151Z 04011KT 10SM FEW050 FEW250 26/13 A3012 RMK AO2 SLP196 T02610133</t>
  </si>
  <si>
    <t>KRDU 272251Z 07012KT 10SM FEW050 FEW250 24/13 A3012 RMK AO2 SLP194 T02440133</t>
  </si>
  <si>
    <t>KRDU 272351Z 07005KT 10SM FEW050 FEW250 22/14 A3013 RMK AO2 SLP198 T02220139 10272 20222 55001</t>
  </si>
  <si>
    <t>KRDU 280051Z 07006KT 10SM FEW050 FEW250 20/14 A3014 RMK AO2 SLP202 T02000139</t>
  </si>
  <si>
    <t>KRDU 280151Z 07004KT 10SM FEW055 SCT250 19/14 A3015 RMK AO2 SLP207 T01890139</t>
  </si>
  <si>
    <t>KRDU 280251Z 05005KT 10SM FEW055 SCT250 18/13 A3017 RMK AO2 SLP212 T01780133 53014</t>
  </si>
  <si>
    <t>KRDU 280351Z 07006KT 10SM FEW065 BKN250 18/14 A3015 RMK AO2 SLP206 T01830139</t>
  </si>
  <si>
    <t>KRDU 280451Z 06006KT 10SM BKN250 18/14 A3014 RMK AO2 SLP204 T01780144 402720172</t>
  </si>
  <si>
    <t>KRDU 280551Z 03005KT 10SM OVC250 17/14 A3015 RMK AO2 SLP207 T01720144 10222 20167 55004</t>
  </si>
  <si>
    <t>KRDU 280651Z 04006KT 10SM OVC250 17/14 A3014 RMK AO2 SLP201 T01670144</t>
  </si>
  <si>
    <t>KRDU 280751Z 03007KT 10SM FEW020 OVC250 17/14 A3013 RMK AO2 SLP198 T01670144</t>
  </si>
  <si>
    <t>KRDU 280851Z 03006KT 10SM FEW020 OVC250 17/15 A3013 RMK AO2 SLP199 T01670150 55008</t>
  </si>
  <si>
    <t>KRDU 280951Z 04007KT 10SM BKN035 BKN065 BKN250 17/15 A3013 RMK AO2 SLP199 T01720150</t>
  </si>
  <si>
    <t>KRDU 281051Z 04007KT 10SM FEW028 SCT034 SCT049 BKN250 17/16 A3014 RMK AO2 SLP202 T01720156</t>
  </si>
  <si>
    <t>KRDU 281151Z 04008KT 10SM FEW030 FEW050 BKN250 18/16 A3015 RMK AO2 SLP205 T01780156 10178 20167 53006</t>
  </si>
  <si>
    <t>KRDU 281251Z 05010KT 10SM FEW035 FEW050 BKN250 19/16 A3014 RMK AO2 SLP204 T01940161</t>
  </si>
  <si>
    <t>KRDU 281351Z 06013G17KT 10SM FEW020 BKN065 BKN250 21/16 A3015 RMK AO2 SLP205 T02110161</t>
  </si>
  <si>
    <t>KRDU 281451Z 05014KT 10SM FEW020 BKN065 BKN250 22/16 A3014 RMK AO2 PK WND 08026/1425 SLP203 T02170156 58002</t>
  </si>
  <si>
    <t>KRDU 281551Z 04012KT 10SM FEW030 BKN065 BKN250 23/15 A3012 RMK AO2 SLP194 T02280150</t>
  </si>
  <si>
    <t>KRDU 281651Z 05013KT 10SM FEW032 BKN065 OVC250 24/16 A3010 RMK AO2 SLP190 T02390156</t>
  </si>
  <si>
    <t>KRDU 281751Z 06009KT 10SM FEW035 BKN065 BKN250 25/16 A3009 RMK AO2 SLP187 T02500156 10250 20178 56016</t>
  </si>
  <si>
    <t>KRDU 281851Z 04014G18KT 10SM FEW040 BKN065 BKN250 25/15 A3008 RMK AO2 SLP182 T02500150</t>
  </si>
  <si>
    <t>KRDU 281951Z 04011KT 10SM FEW040 BKN070 BKN250 25/16 A3007 RMK AO2 SLP177 T02500161</t>
  </si>
  <si>
    <t>KRDU 282051Z 04008KT 10SM FEW040 BKN055 BKN250 24/17 A3005 RMK AO2 SLP173 T02440167 56014</t>
  </si>
  <si>
    <t>KRDU 282151Z 04009G17KT 10SM BKN043 BKN085 OVC250 24/17 A3005 RMK AO2 SLP171 T02390172</t>
  </si>
  <si>
    <t>KRDU 282251Z 05016G22KT 10SM FEW029 BKN036 OVC085 23/18 A3004 RMK AO2 SLP169 T02280178</t>
  </si>
  <si>
    <t>KRDU 282351Z 04010KT 10SM BKN022 OVC048 22/18 A3004 RMK AO2 PK WND 05026/2304 SLP169 T02170183 10256 20217 56004</t>
  </si>
  <si>
    <t>KRDU 290051Z 05009KT 7SM -RA FEW012 BKN019 OVC042 21/19 A3005 RMK AO2 RAB23 SLP172 P0001 T02060194</t>
  </si>
  <si>
    <t>KRDU 290134Z 04013G21KT 10SM FEW012 SCT019 OVC039 21/18 A3005 RMK AO2 RAE21 P0000 T02110183</t>
  </si>
  <si>
    <t>KRDU 290151Z 06013KT 10SM FEW012 SCT019 OVC037 21/18 A3005 RMK AO2 RAE21 SLP170 P0000 T02110183</t>
  </si>
  <si>
    <t>KRDU 290251Z 06014G22KT 10SM SCT022 OVC036 21/18 A3004 RMK AO2 SLP168 60001 T02110178 58000</t>
  </si>
  <si>
    <t>KRDU 290315Z 05013G20KT 10SM FEW017 BKN028 OVC036 21/18 A3004 RMK AO2 T02060178</t>
  </si>
  <si>
    <t>KRDU 290351Z 03009KT 4SM -RA BR SCT014 BKN029 OVC040 19/18 A3003 RMK AO2 RAB37 SLP167 P0001 T01890183</t>
  </si>
  <si>
    <t>KRDU 290405Z 04009G16KT 2 1/2SM -RA BR FEW009 BKN013 OVC040 19/18 A3003 RMK AO2 P0000 T01890183</t>
  </si>
  <si>
    <t>KRDU 290451Z 03011G19KT 3SM -RA BR FEW005 BKN009 OVC040 18/18 A3001 RMK AO2 SLP158 P0001 T01830183 402560167</t>
  </si>
  <si>
    <t>KRDU 290551Z 04011G17KT 2SM -RA BR SCT008 BKN011 OVC030 18/18 A2999 RMK AO2 SLP152 P0003 60006 T01830183 10217 20183 58017</t>
  </si>
  <si>
    <t>KRDU 290651Z 03012KT 2 1/2SM -RA BR FEW005 BKN009 OVC017 18/18 A2997 RMK AO2 SLP145 P0006 T01780178</t>
  </si>
  <si>
    <t>KRDU 290751Z 03010G17KT 2 1/2SM -RA BR FEW005 BKN009 OVC017 18/18 A2996 RMK AO2 SLP140 P0002 T01780178</t>
  </si>
  <si>
    <t>KRDU 290815Z 03009G16KT 3SM -RA BR FEW004 BKN008 OVC021 18/18 A2995 RMK AO2 P0001 T01780178</t>
  </si>
  <si>
    <t>KRDU 290851Z 04013G20KT 3SM -DZ BR FEW004 BKN007 OVC034 18/18 A2994 RMK AO2 RAE50DZB50 SLP134 P0002 60010 T01780178 57018</t>
  </si>
  <si>
    <t>KRDU 290935Z 03011G18KT 2SM -RA BR FEW004 BKN007 OVC034 18/18 A2994 RMK AO2 DZE33RAB33 P0001 T01780178</t>
  </si>
  <si>
    <t>KRDU 290951Z 04012KT 2 1/2SM -RA BR FEW004 BKN008 OVC034 18/18 A2994 RMK AO2 DZE33RAB33 SLP135 P0002 T01780178</t>
  </si>
  <si>
    <t>KRDU 291051Z 03012G22KT 2SM -RA BR SCT006 BKN015 OVC034 18/18 A2996 RMK AO2 SLP140 P0003 T01780178</t>
  </si>
  <si>
    <t>KRDU 291111Z 03013G18KT 1 1/2SM -RA BR SCT005 BKN012 OVC028 18/18 A2996 RMK AO2 SFC VIS 1 3/4 P0001 T01830178</t>
  </si>
  <si>
    <t>KRDU 291151Z 03009KT 1 1/2SM -RA BR BKN006 BKN012 OVC022 18/18 A2995 RMK AO2 SFC VIS 2 SLP139 P0003 60018 70024 T01830183 10183 20178 50005</t>
  </si>
  <si>
    <t>KRDU 291251Z 03010G18KT 3SM -DZ BR BKN007 OVC015 18/18 A2996 RMK AO2 RAE40DZB40 SLP143 P0001 T01830178</t>
  </si>
  <si>
    <t>KRDU 291351Z 02009KT 10SM BKN008 BKN014 OVC050 19/18 A2995 RMK AO2 DZE48 SLP137 P0000 T01890183</t>
  </si>
  <si>
    <t>KRDU 291451Z 02011G16KT 10SM BKN006 OVC012 18/18 A2995 RMK AO2 SLP137 60001 T01830178 58002</t>
  </si>
  <si>
    <t>KRDU 291551Z VRB06KT 6SM -DZ BR OVC006 18/18 A2997 RMK AO2 DZB49 SLP145 P0000 T01780178</t>
  </si>
  <si>
    <t>KRDU 291651Z 01007KT 6SM -DZ BR OVC005 18/17 A2996 RMK AO2 DZE24B49 SLP142 P0000 T01780172</t>
  </si>
  <si>
    <t>KRDU 291751Z 02007KT 350V050 10SM OVC007 19/18 A2994 RMK AO2 DZE23 SLP135 P0000 60001 T01940178 10194 20178 58003</t>
  </si>
  <si>
    <t>KRDU 291838Z VRB03KT 10SM OVC010 20/18 A2994 RMK AO2 T02000183</t>
  </si>
  <si>
    <t>KRDU 291851Z VRB05KT 10SM OVC010 20/18 A2994 RMK AO2 SLP135 T02000183</t>
  </si>
  <si>
    <t>KRDU 291933Z VRB05KT 10SM OVC015 21/18 A2993 RMK AO2 T02060183</t>
  </si>
  <si>
    <t>KRDU 291951Z VRB06KT 10SM OVC015 21/18 A2993 RMK AO2 SLP133 T02060183</t>
  </si>
  <si>
    <t>KRDU 292051Z VRB05KT 10SM BKN019 OVC027 22/19 A2995 RMK AO2 SLP137 T02170189 53002</t>
  </si>
  <si>
    <t>KRDU 292151Z VRB05KT 10SM BKN020 BKN035 21/18 A2995 RMK AO2 SLP141 T02110183</t>
  </si>
  <si>
    <t>KRDU 292251Z VRB04KT 10SM BKN020 BKN036 21/18 A2997 RMK AO2 SLP145 T02060183</t>
  </si>
  <si>
    <t>KRDU 292351Z VRB05KT 10SM -DZ FEW015 BKN028 BKN040 BKN250 20/18 A2999 RMK AO2 DZB47 SLP154 P0000 60000 T02000178 10217 20194 53016</t>
  </si>
  <si>
    <t>KRDU 300004Z VRB04KT 10SM FEW013 SCT028 BKN041 BKN250 19/18 A2999 RMK AO2 DZE01 P0000 T01940178</t>
  </si>
  <si>
    <t>KRDU 300051Z 32003KT 10SM FEW013 SCT024 BKN033 BKN250 19/18 A3000 RMK AO2 DZE01 SLP155 P0000 T01940178</t>
  </si>
  <si>
    <t>KRDU 300151Z 36005KT 10SM BKN017 BKN035 BKN250 19/18 A3002 RMK AO2 SLP162 T01940178</t>
  </si>
  <si>
    <t>KRDU 300246Z VRB03KT 10SM FEW011 SCT026 SCT250 19/18 A3002 RMK AO2 DZB33E45 P0000</t>
  </si>
  <si>
    <t>KRDU 300251Z 36003KT 10SM FEW018 SCT026 SCT250 19/18 A3002 RMK AO2 DZB33E45 SLP163 P0000 60000 T01890178 51007</t>
  </si>
  <si>
    <t>KRDU 300351Z VRB03KT 10SM FEW017 FEW250 18/18 A3002 RMK AO2 SLP163 T01830178</t>
  </si>
  <si>
    <t>KRDU 300451Z 34004KT 10SM BKN014 18/18 A3003 RMK AO2 SLP165 T01780178 402170178</t>
  </si>
  <si>
    <t>KRDU 300551Z 00000KT 10SM BKN015 18/17 A3002 RMK AO2 SLP164 60000 T01780172 10200 20178 50001</t>
  </si>
  <si>
    <t>KRDU 300606Z VRB03KT 10SM SCT014 SCT250 18/17 A3002 RMK AO2 T01780172</t>
  </si>
  <si>
    <t>KRDU 300651Z 00000KT 10SM FEW014 FEW250 17/17 A3002 RMK AO2 SLP164 T01720167</t>
  </si>
  <si>
    <t>KRDU 300751Z 00000KT 10SM FEW014 FEW250 17/16 A3003 RMK AO2 SLP165 T01670161</t>
  </si>
  <si>
    <t>KRDU 300851Z 00000KT 10SM FEW004 BKN012 17/17 A3004 RMK AO2 SLP170 T01720167 53006</t>
  </si>
  <si>
    <t>KRDU 300929Z 00000KT 10SM FEW002 FEW012 SCT250 16/16 A3005 RMK AO2 T01610161</t>
  </si>
  <si>
    <t>KRDU 300951Z 00000KT 10SM BKN011 16/16 A3005 RMK AO2 SLP174 T01610161</t>
  </si>
  <si>
    <t>KRDU 301034Z 00000KT 10SM R23R/3500VP6000FT SCT011 BKN250 15/15 A3007 RMK AO2 SCT V BKN T01500150</t>
  </si>
  <si>
    <t>KRDU 301051Z 00000KT 9SM FEW002 FEW011 SCT250 15/15 A3007 RMK AO2 SLP180 T01500150</t>
  </si>
  <si>
    <t>KRDU 301151Z 00000KT 10SM FEW004 BKN012 BKN250 16/16 A3009 RMK AO2 SLP186 70001 T01610161 10178 20150 53016</t>
  </si>
  <si>
    <t>KRDU 301251Z 00000KT 10SM FEW005 BKN011 BKN250 18/17 A3011 RMK AO2 SLP192 T01780172</t>
  </si>
  <si>
    <t>KRDU 301351Z 00000KT 10SM SCT012 SCT030 SCT250 20/17 A3010 RMK AO2 SLP190 T02000167</t>
  </si>
  <si>
    <t>KRDU 301451Z 00000KT 10SM FEW022 FEW030 FEW060 SCT250 22/17 A3010 RMK AO2 SLP190 T02220167 51004</t>
  </si>
  <si>
    <t>KRDU 301551Z VRB05KT 10SM SCT026 BKN250 24/17 A3009 RMK AO2 SLP187 T02390172</t>
  </si>
  <si>
    <t>KRDU 301651Z 19003KT 10SM BKN031 BKN250 26/18 A3008 RMK AO2 SLP182 T02560178</t>
  </si>
  <si>
    <t>KRDU 301751Z 25005KT 10SM SCT032 BKN046 BKN250 26/18 A3007 RMK AO2 SLP180 T02560183 10261 20161 56010</t>
  </si>
  <si>
    <t>KRDU 301851Z 26003KT 10SM SCT034 BKN048 BKN250 26/18 A3005 RMK AO2 SLP172 T02610183</t>
  </si>
  <si>
    <t>KRDU 301951Z VRB03KT 10SM SCT039 BKN049 BKN250 28/18 A3003 RMK AO2 SLP166 T02780183</t>
  </si>
  <si>
    <t>KRDU 302051Z 25005KT 10SM SCT041 SCT250 28/18 A3003 RMK AO2 SLP163 T02830183 56015</t>
  </si>
  <si>
    <t>KRDU 302151Z 00000KT 10SM SCT045 SCT250 27/18 A3003 RMK AO2 SLP164 T02720178</t>
  </si>
  <si>
    <t>KRDU 302251Z 00000KT 10SM FEW045 SCT180 BKN250 26/18 A3002 RMK AO2 SLP163 T02610183</t>
  </si>
  <si>
    <t>KRDU 302351Z 00000KT 10SM FEW045 SCT180 BKN250 24/19 A3003 RMK AO2 SLP166 T02390194 10289 20239 53002</t>
  </si>
  <si>
    <t>KRDU 310051Z 00000KT 10SM FEW045 SCT180 BKN250 22/19 A3004 RMK AO2 SLP169 T02220194</t>
  </si>
  <si>
    <t>KRDU 310151Z 17008KT 10SM FEW060 SCT180 BKN250 24/19 A3004 RMK AO2 SLP169 T02390189</t>
  </si>
  <si>
    <t>KRDU 310251Z 00000KT 10SM FEW060 SCT200 BKN250 23/19 A3004 RMK AO2 SLP168 T02280194 51003</t>
  </si>
  <si>
    <t>KRDU 310351Z 00000KT 10SM FEW050 FEW070 FEW120 BKN240 22/19 A3004 RMK AO2 SLP167 T02170194</t>
  </si>
  <si>
    <t>KRDU 310451Z 23006KT 10SM FEW100 SCT140 BKN210 22/19 A3005 RMK AO2 SLP169 T02170194 402890150</t>
  </si>
  <si>
    <t>KRDU 310551Z 24004KT 10SM -RA FEW055 FEW080 SCT120 BKN210 22/19 A3004 RMK AO2 RAB48 SLP168 P0000 60000 T02170194 10239 20217 50000</t>
  </si>
  <si>
    <t>KRDU 310651Z 25003KT 10SM FEW055 FEW070 BKN120 BKN210 22/19 A3003 RMK AO2 RAE32 SLP165 P0000 T02170194</t>
  </si>
  <si>
    <t>KRDU 310751Z 23004KT 10SM FEW070 BKN110 BKN210 21/20 A3004 RMK AO2 SLP167 T02110200</t>
  </si>
  <si>
    <t>KRDU 310851Z 24004KT 10SM FEW110 BKN130 BKN210 21/19 A3003 RMK AO2 SLP165 60000 T02110194 56002</t>
  </si>
  <si>
    <t>KRDU 310951Z 24003KT 10SM BKN120 BKN250 21/20 A3005 RMK AO2 SLP170 T02110200</t>
  </si>
  <si>
    <t>KRDU 311051Z 23007KT 10SM FEW080 BKN120 BKN250 22/20 A3006 RMK AO2 SLP175 T02170200</t>
  </si>
  <si>
    <t>KRDU 311151Z 23005KT 10SM SCT095 BKN110 BKN150 OVC250 22/20 A3007 RMK AO2 SLP178 60000 T02170200 10222 20206 51012</t>
  </si>
  <si>
    <t>KRDU 311251Z 23006KT 10SM FEW090 SCT110 BKN150 BKN250 23/21 A3007 RMK AO2 SLP179 T02330206</t>
  </si>
  <si>
    <t>KRDU 311351Z 23008KT 10SM FEW110 BKN140 BKN250 25/21 A3007 RMK AO2 SLP179 T02500206</t>
  </si>
  <si>
    <t>KRDU 311451Z 25010KT 230V290 10SM FEW025 FEW110 SCT140 BKN250 28/21 A3008 RMK AO2 SLP180 T02780206 51002</t>
  </si>
  <si>
    <t>KRDU 311551Z 29007KT 10SM FEW035 SCT075 BKN140 BKN250 28/19 A3006 RMK AO2 SLP175 T02780189</t>
  </si>
  <si>
    <t>KRDU 311651Z 23009KT 10SM FEW040 SCT060 SCT140 BKN250 30/19 A3004 RMK AO2 SLP167 T03000189</t>
  </si>
  <si>
    <t>KRDU 311751Z 23010KT 10SM SCT042 SCT065 BKN160 BKN250 29/19 A3003 RMK AO2 SLP163 T02940189 10306 20217 56016</t>
  </si>
  <si>
    <t>KRDU 311851Z 23008KT 10SM SCT042 BKN070 BKN160 BKN250 29/19 A3000 RMK AO2 SLP155 T02940194</t>
  </si>
  <si>
    <t>KRDU 311951Z 24011KT 10SM SCT039 BKN055 BKN160 BKN250 28/20 A2999 RMK AO2 SLP152 T02780200</t>
  </si>
  <si>
    <t>KRDU 312051Z 25008KT 10SM FEW036 SCT055 BKN110 BKN250 27/20 A2999 RMK AO2 SLP151 T02670200 56012</t>
  </si>
  <si>
    <t>KRDU 312151Z 24011G16KT 10SM -RA FEW035 SCT050 BKN150 BKN250 26/20 A3000 RMK AO2 RAB50 SLP153 P0000 T02610200</t>
  </si>
  <si>
    <t>KRDU 312251Z 25006KT 10SM -RA SCT042 BKN060 BKN130 OVC250 24/21 A3001 RMK AO2 RAE06B23 SLP157 P0000 T02390211</t>
  </si>
  <si>
    <t>KRDU 312351Z 25005KT 10SM -RA FEW040 FEW060 OVC140 22/22 A3000 RMK AO2 SLP155 P0000 60000 T02220217 10294 20222 50003</t>
  </si>
  <si>
    <t>KRDU 010051Z 21007KT 10SM -RA FEW036 BKN048 BKN130 OVC250 23/22 A2999 RMK AO2 SLP151 P0001 T02280217</t>
  </si>
  <si>
    <t>KRDU 010151Z 24003KT 10SM FEW045 BKN190 BKN250 22/22 A3001 RMK AO2 RAE20 SLP157 P0000 T02170217</t>
  </si>
  <si>
    <t>KRDU 010251Z 23005KT 10SM FEW045 BKN150 OVC250 22/22 A3003 RMK AO2 SLP164 60001 T02170217 53009</t>
  </si>
  <si>
    <t>KRDU 010351Z 23004KT 10SM FEW055 BKN140 BKN250 22/22 A3002 RMK AO2 SLP160 T02170217</t>
  </si>
  <si>
    <t>KRDU 010439Z 31003KT 10SM FEW005 FEW060 SCT110 BKN170 BKN250 22/22 A3002 RMK AO2 T02170217</t>
  </si>
  <si>
    <t>KRDU 010451Z 00000KT 10SM FEW005 FEW060 FEW110 BKN180 BKN250 22/22 A3001 RMK AO2 SLP157 T02220217 403060206</t>
  </si>
  <si>
    <t>KRDU 010515Z 26003KT 8SM BKN005 BKN080 BKN110 BKN180 BKN250 21/21 A3001 RMK AO2 T02110211</t>
  </si>
  <si>
    <t>KRDU 010551Z 23008KT 7SM BKN005 BKN080 BKN180 BKN250 22/22 A3001 RMK AO2 SLP157 60001 T02170217 10228 20211 56006</t>
  </si>
  <si>
    <t>KRDU 010651Z 25003KT 9SM FEW005 FEW080 BKN220 21/21 A2999 RMK AO2 SLP152 T02110211</t>
  </si>
  <si>
    <t>KRDU 010751Z 00000KT 6SM BR SCT005 SCT017 BKN230 21/21 A3000 RMK AO2 SLP154 T02110211</t>
  </si>
  <si>
    <t>KRDU 010851Z 00000KT 6SM -RA BR FEW003 SCT013 BKN140 OVC230 21/21 A3002 RMK AO2 RAB47 SLP160 P0000 60000 T02110211 53003</t>
  </si>
  <si>
    <t>KRDU 010951Z 00000KT 6SM -RA BR FEW004 SCT060 BKN130 OVC230 21/21 A3003 RMK AO2 RAE21B51 SLP165 P0000 T02110211</t>
  </si>
  <si>
    <t>KRDU 011051Z 00000KT 5SM -RA BR FEW004 BKN050 BKN070 BKN130 OVC230 21/21 A3005 RMK AO2 SLP171 P0000 T02110211</t>
  </si>
  <si>
    <t>KRDU 011151Z 00000KT 4SM -RA BR FEW004 SCT055 BKN100 OVC250 21/21 A3004 RMK AO2 SLP170 P0004 60004 70005 T02110211 10217 20206 50008</t>
  </si>
  <si>
    <t>KRDU 011251Z 03003KT 3SM R23R/3500VP6000FT -RA BR SCT005 BKN032 BKN080 BKN250 22/22 A3005 RMK AO2 SLP173 P0008 T02170217</t>
  </si>
  <si>
    <t>KRDU 011351Z VRB03KT 10SM SCT005 BKN070 BKN170 BKN250 23/22 A3006 RMK AO2 RAE03 SLP174 P0002 T02280222</t>
  </si>
  <si>
    <t>KRDU 011423Z 06006KT 10SM BKN007 BKN070 BKN250 23/22 A3006 RMK AO2 BKN007 V SCT T02330222</t>
  </si>
  <si>
    <t>KRDU 011451Z 06006KT 10SM BKN008 BKN065 BKN250 23/22 A3006 RMK AO2 SLP173 BKN008 V SCT 60010 T02330217 50004</t>
  </si>
  <si>
    <t>KRDU 011524Z 09009KT 10SM BKN011 BKN055 BKN250 24/22 A3005 RMK AO2 T02440217</t>
  </si>
  <si>
    <t>KRDU 011551Z 07005KT 10SM BKN012 BKN055 BKN250 24/22 A3006 RMK AO2 SLP173 T02440217</t>
  </si>
  <si>
    <t>KRDU 011636Z 10007KT 10SM BKN016 BKN023 OVC050 25/22 A3005 RMK AO2 T02500217</t>
  </si>
  <si>
    <t>KRDU 011651Z 09007KT 10SM SCT016 BKN023 BKN050 OVC250 25/22 A3004 RMK AO2 SLP166 T02500217</t>
  </si>
  <si>
    <t>KRDU 011751Z 08011KT 10SM BKN017 BKN025 OVC040 24/22 A3003 RMK AO2 SLP164 60010 T02440217 10256 20211 58009</t>
  </si>
  <si>
    <t>KRDU 011851Z 07012KT 10SM BKN008 BKN016 BKN035 BKN250 23/21 A3000 RMK AO2 SLP155 T02280211</t>
  </si>
  <si>
    <t>KRDU 011951Z 06011KT 10SM BKN011 BKN016 BKN035 BKN250 23/21 A2997 RMK AO2 SLP146 T02280206</t>
  </si>
  <si>
    <t>KRDU 012047Z 08014G24KT 10SM -TSRA BKN009CB BKN016 OVC035 21/19 A2996 RMK AO2 RAB34 TSB45 FRQ LTGICCG S-W-NW TS S-W-NW MOV NE P0000</t>
  </si>
  <si>
    <t>KRDU 012051Z 07016KT 7SM -TSRA BKN009CB BKN016 OVC035 21/19 A2997 RMK AO2 RAB34 TSB45 SLP144 FRQ LTGICCG S-W-NW TS S-W-NW MOV NE P0000 60000 T02060194 55012</t>
  </si>
  <si>
    <t>KRDU 012149Z 02008G18KT 1SM R23R/P6000FT +TSRA BR BKN008CB OVC015 20/19 A3000 RMK AO2 PRESRR FRQ LTGICCG OHD-ALQDS TS OHD-ALQDS MOV NE P0004</t>
  </si>
  <si>
    <t>KRDU 012151Z 03007G18KT 1SM R23R/6000VP6000FT +TSRA BR BKN008CB OVC015 20/19 A2999 RMK AO2 SLP153 FRQ LTGICCG OHD-ALQDS TS OHD-ALQDS MOV NE P0006 T02000194</t>
  </si>
  <si>
    <t>KRDU 012153Z 02008G17KT 3/4SM R23R/5000VP6000FT +TSRA BR BKN008CB OVC015 19/19 A3001 RMK AO2 SFC VIS 1 LTG DSNT ALQDS PRESRR FRQ LTGICCG OHD-ALQDS TS OHD-ALQDS MOV NE P0004 T01940194 $</t>
  </si>
  <si>
    <t>KRDU 012234Z 06013G17KT 2SM -TSRA BR SCT007CB BKN070 OVC120 19/19 A3002 RMK AO2 SFC VIS 3 FRQ LTGICCG NE-SE-S TS NE-SE-S MOV NE P0080 T01940189 $</t>
  </si>
  <si>
    <t>KRDU 012251Z 07014G21KT 2SM -TSRA BR SCT009CB BKN033 BKN080 OVC130 19/19 A3001 RMK AO2 SFC VIS 3 SLP159 FRQ LTGICCG NE-SE-S TS NE-SE-S MOV NE P0083 T01890189 $</t>
  </si>
  <si>
    <t>KRDU 012317Z 07014G21KT 8SM BKN008 BKN022 BKN080 OVC130 19/19 A3001 RMK AO2 RAE17 TSE17 FRQ LTG DSNT NE-SE-SW P0001 T01890189 $</t>
  </si>
  <si>
    <t>KRDU 012351Z 09013G21KT 10SM -RA BKN008 BKN045 BKN075 OVC130 19/18 A3001 RMK AO2 RAE17B47 TSE17 SLP160 FRQ LTG DSNT NE-SE-SW P0001 60090 T01890183 10256 20189 51016 $</t>
  </si>
  <si>
    <t>KRDU 020013Z 07010KT 10SM -TSRA BKN008CB BKN055 OVC110 19/18 A3003 RMK AO2 TSB12 OCNL LTGICCG SW-NW TS SW-NW MOV NE P0000 T01890183 $</t>
  </si>
  <si>
    <t>KRDU 020051Z 09011G19KT 10SM -TSRA BKN008CB BKN040 OVC110 19/18 A3003 RMK AO2 TSB12 SLP166 OCNL LTGICCG SE-S TS SE-S MOV NE P0002 T01890183 $</t>
  </si>
  <si>
    <t>KRDU 020110Z 08010KT 10SM -RA BKN008 BKN041 OVC110 19/18 A3004 RMK AO2 TSE09 OCNL LTG DSNT SE-S P0000 T01890183 $</t>
  </si>
  <si>
    <t>KRDU 020151Z 08010KT 10SM -DZ BKN006 OVC040 18/18 A3004 RMK AO2 RAE42DZB42 TSE09 SLP169 OCNL LTG DSNT SE-S P0000 T01830183 $</t>
  </si>
  <si>
    <t>KRDU 020251Z 07007KT 10SM OVC006 18/18 A3006 RMK AO2 DZE16 SLP175 OCNL LTG DSNT SE-S P0000 60002 T01830183 51015 $</t>
  </si>
  <si>
    <t>KRDU 020337Z 08009KT 10SM OVC003 18/18 A3004 RMK AO2 LTG DSNT E T01830183 $</t>
  </si>
  <si>
    <t>KRDU 020351Z 08007KT 10SM OVC003 18/18 A3004 RMK AO2 LTG DSNT E SLP167 T01830183 $</t>
  </si>
  <si>
    <t>KRDU 020451Z 08009KT 10SM OVC003 18/18 A3004 RMK AO2 SLP167 T01830183 402560178 $</t>
  </si>
  <si>
    <t>KRDU 020551Z 07009KT 10SM OVC003 18/18 A3004 RMK AO2 SLP169 60002 T01780178 10189 20178 55005 $</t>
  </si>
  <si>
    <t>KRDU 020614Z 05005KT 1SM R23R/P6000FT OVC003 18/18 A3003 RMK AO2 SFC VIS 10 T01780178 $</t>
  </si>
  <si>
    <t>KRDU 020651Z 07007KT 1SM R23R/P6000FT BR OVC003 18/18 A3003 RMK AO2 SFC VIS 6 SLP164 T01780178 $</t>
  </si>
  <si>
    <t>KRDU 020751Z 05006KT 1SM R23R/5000VP6000FT BR OVC003 18/18 A3003 RMK AO2 SFC VIS 4 SLP163 T01780178 $</t>
  </si>
  <si>
    <t>KRDU 020851Z 04006KT 1/8SM R23R/5500VP6000FT BR OVC003 17/17 A3002 RMK AO2 SFC VIS 1 SLP163 T01720172 56007 $</t>
  </si>
  <si>
    <t>KRDU 020951Z 05006KT 1/8SM R23R/P6000FT BR OVC003 17/17 A3002 RMK AO2 SFC VIS 2 SLP164 T01670167 $</t>
  </si>
  <si>
    <t>KRDU 021051Z 03007KT 1/8SM R23R/4500V6000FT BR OVC003 17/17 A3004 RMK AO2 SFC VIS 1 SLP170 T01670167 $</t>
  </si>
  <si>
    <t>KRDU 021151Z 02004KT 1/8SM R23R/4500V6000FT BR OVC003 17/17 A3007 RMK AO2 SFC VIS 1 SLP180 70102 T01670167 10178 20161 53016 $</t>
  </si>
  <si>
    <t>KRDU 021251Z 06004KT 1/8SM R23R/4500VP6000FT BR OVC003 17/17 A3007 RMK AO2 SFC VIS 1 SLP181 T01670167</t>
  </si>
  <si>
    <t>KRDU 021351Z 03005KT 1/8SM R23R/4000V5000FT BR OVC002 17/17 A3007 RMK AO2 SFC VIS 1 SLP179 T01720172</t>
  </si>
  <si>
    <t>KRDU 021451Z 02003KT 1SM R23R/P6000FT BR OVC003 18/18 A3006 RMK AO2 SFC VIS 3 SLP176 T01780178 58003</t>
  </si>
  <si>
    <t>KRDU 021551Z 00000KT 1SM R23R/P6000FT OVC004 19/19 A3007 RMK AO2 SFC VIS 7 SLP178 T01940189</t>
  </si>
  <si>
    <t>KRDU 021558Z 00000KT 2SM OVC004 19/19 A3006 RMK AO2 SFC VIS 7 T01940189</t>
  </si>
  <si>
    <t>KRDU 021622Z 00000KT 10SM OVC005 20/19 A3006 RMK AO2 T02000194</t>
  </si>
  <si>
    <t>KRDU 021651Z VRB03KT 10SM OVC006 21/19 A3005 RMK AO2 SLP174 T02060194</t>
  </si>
  <si>
    <t>KRDU 021751Z 18007KT 10SM BKN009 23/21 A3003 RMK AO2 SLP166 T02330211 10233 20161 58009</t>
  </si>
  <si>
    <t>KRDU 021801Z 19006KT 10SM BKN011 24/22 A3003 RMK AO2 T02390217</t>
  </si>
  <si>
    <t>KRDU 021827Z 22008KT 190V250 10SM SCT013 BKN250 26/22 A3002 RMK AO2 T02560217</t>
  </si>
  <si>
    <t>KRDU 021851Z 22008KT 10SM SCT018 BKN110 BKN250 27/21 A3001 RMK AO2 SLP157 T02720211</t>
  </si>
  <si>
    <t>KRDU 021951Z 16007KT 10SM FEW028 SCT044 BKN110 BKN250 27/21 A2998 RMK AO2 SLP148 T02670206</t>
  </si>
  <si>
    <t>KRDU 022051Z 17007KT 10SM SCT040 BKN065 BKN250 27/21 A2997 RMK AO2 SLP145 T02720211 56021</t>
  </si>
  <si>
    <t>KRDU 022151Z 15007KT 10SM FEW032 SCT040 BKN060 BKN250 27/21 A2997 RMK AO2 SLP144 T02670211</t>
  </si>
  <si>
    <t>KRDU 022251Z 17007KT 10SM SCT045 BKN060 BKN250 26/21 A2997 RMK AO2 SLP146 T02610206</t>
  </si>
  <si>
    <t>KRDU 022351Z VRB05KT 10SM SCT055 BKN070 BKN250 25/21 A2999 RMK AO2 SLP150 T02500206 10283 20233 53005</t>
  </si>
  <si>
    <t>KRDU 030051Z 01007KT 10SM FEW042 SCT060 BKN075 BKN250 21/19 A3001 RMK AO2 SLP160 T02060194</t>
  </si>
  <si>
    <t>KRDU 030130Z 36003KT 9SM SCT005 BKN060 BKN250 19/19 A3002 RMK AO2 T01940189</t>
  </si>
  <si>
    <t>KRDU 030151Z 03004KT 9SM BKN004 BKN035 19/19 A3002 RMK AO2 SLP164 T01940189</t>
  </si>
  <si>
    <t>KRDU 030251Z 05004KT 1SM R23R/P6000FT BR OVC003 19/19 A3002 RMK AO2 SFC VIS 6 SLP164 T01890189 51004</t>
  </si>
  <si>
    <t>KRDU 030322Z 05004KT 1/4SM R23R/4000V5000FT BR OVC003 19/19 A3002 RMK AO2 SFC VIS 1 T01890189</t>
  </si>
  <si>
    <t>KRDU 030351Z 34004KT 1/4SM R23R/2400V6000FT FG VV002 18/18 A3003 RMK AO2 SFC VIS 1/2 SLP167 T01830183</t>
  </si>
  <si>
    <t>KRDU 030412Z 01005KT 1/16SM R23R/3000V5500FT FG VV002 18/18 A3003 RMK AO2 SFC VIS 1/2 T01830183</t>
  </si>
  <si>
    <t>KRDU 030451Z VRB03KT 1/16SM R23R/3000V4000FT FG VV002 18/18 A3003 RMK AO2 SFC VIS 1/2 SLP165 T01830183 402830161</t>
  </si>
  <si>
    <t>KRDU 030551Z 36004KT 1/16SM R23R/4000V6000FT FG VV002 18/18 A3003 RMK AO2 SFC VIS 1/2 SLP165 T01780178 10244 20178 51002</t>
  </si>
  <si>
    <t>KRDU 030603Z 33005KT 1/4SM R23R/5500VP6000FT BR OVC003 18/18 A3003 RMK AO2 SFC VIS 1 T01780178</t>
  </si>
  <si>
    <t>KRDU 030651Z 00000KT 1/4SM R23R/P6000FT BR BKN003 OVC009 18/18 A3002 RMK AO2 SFC VIS 2 SLP162 T01780178</t>
  </si>
  <si>
    <t>KRDU 030751Z 00000KT 1/4SM R23R/4000VP6000FT BR OVC004 18/18 A3002 RMK AO2 SFC VIS 2 SLP161 T01780178</t>
  </si>
  <si>
    <t>KRDU 030851Z 32004KT 1/4SM R23R/P6000FT BR OVC003 17/17 A3002 RMK AO2 SFC VIS 2 SLP163 T01720172 55003</t>
  </si>
  <si>
    <t>KRDU 030935Z 00000KT 2SM BR OVC003 17/17 A3002 RMK AO2 SFC VIS 6 T01720172</t>
  </si>
  <si>
    <t>KRDU 030951Z 00000KT 2SM BR OVC003 17/17 A3003 RMK AO2 SFC VIS 6 SLP165 T01720172</t>
  </si>
  <si>
    <t>KRDU 031049Z VRB03KT 10SM BKN008 17/17 A3005 RMK AO2</t>
  </si>
  <si>
    <t>KRDU 031051Z 28003KT 10SM BKN008 17/17 A3005 RMK AO2 SLP173 T01720167</t>
  </si>
  <si>
    <t>KRDU 031130Z 00000KT 10SM SCT008 SCT250 17/17 A3006 RMK AO2 T01720167</t>
  </si>
  <si>
    <t>KRDU 031151Z 30004KT 10SM FEW008 SCT250 18/17 A3007 RMK AO2 SLP177 T01780167 10178 20172 53015</t>
  </si>
  <si>
    <t>KRDU 031251Z 28005KT 10SM FEW007 SCT250 19/17 A3006 RMK AO2 SLP177 T01940167</t>
  </si>
  <si>
    <t>KRDU 031351Z 28007KT 240V320 10SM FEW009 FEW250 21/16 A3007 RMK AO2 SLP179 T02110161</t>
  </si>
  <si>
    <t>KRDU 031451Z 26004KT 10SM FEW028 FEW250 23/16 A3008 RMK AO2 SLP184 T02280161 53006</t>
  </si>
  <si>
    <t>KRDU 031551Z VRB05KT 10SM FEW035 FEW250 24/16 A3008 RMK AO2 SLP181 T02440156</t>
  </si>
  <si>
    <t>KRDU 031651Z 28008KT 10SM SCT040 SCT250 26/16 A3007 RMK AO2 SLP179 T02610161</t>
  </si>
  <si>
    <t>KRDU 031751Z 26007KT 10SM SCT042 SCT250 27/17 A3006 RMK AO2 SLP176 T02720167 10272 20172 56007</t>
  </si>
  <si>
    <t>KRDU 031851Z 29007KT 10SM SCT045 SCT250 27/16 A3005 RMK AO2 SLP172 T02670156</t>
  </si>
  <si>
    <t>KRDU 031951Z 26007KT 10SM FEW050 SCT250 28/14 A3004 RMK AO2 SLP167 T02830144</t>
  </si>
  <si>
    <t>KRDU 032051Z 25005KT 10SM FEW050 SCT250 28/14 A3003 RMK AO2 SLP165 T02780144 56010</t>
  </si>
  <si>
    <t>KRDU 032151Z 25008KT 10SM FEW250 27/15 A3003 RMK AO2 SLP166 T02670150</t>
  </si>
  <si>
    <t>KRDU 032251Z 25006KT 10SM FEW250 25/15 A3004 RMK AO2 SLP168 T02500150</t>
  </si>
  <si>
    <t>KRDU 032351Z 27003KT 10SM FEW250 22/16 A3005 RMK AO2 SLP170 T02220156 10283 20222 53004</t>
  </si>
  <si>
    <t>KRDU 040051Z 00000KT 10SM FEW250 21/17 A3006 RMK AO2 SLP174 T02110167</t>
  </si>
  <si>
    <t>KRDU 040151Z 00000KT 10SM FEW250 19/17 A3007 RMK AO2 SLP179 T01940167</t>
  </si>
  <si>
    <t>KRDU 040251Z 00000KT 10SM CLR 18/17 A3008 RMK AO2 SLP183 T01830167 51012</t>
  </si>
  <si>
    <t>KRDU 040351Z 00000KT 10SM CLR 17/16 A3008 RMK AO2 SLP183 T01720161</t>
  </si>
  <si>
    <t>KRDU 040451Z 00000KT 10SM CLR 17/16 A3009 RMK AO2 SLP184 T01670156 402830167</t>
  </si>
  <si>
    <t>KRDU 040551Z 00000KT 10SM CLR 16/16 A3008 RMK AO2 SLP183 T01610156 10228 20156 50001</t>
  </si>
  <si>
    <t>KRDU 040651Z 00000KT 8SM CLR 16/16 A3009 RMK AO2 SLP184 T01610161</t>
  </si>
  <si>
    <t>KRDU 040751Z 00000KT 10SM CLR 16/16 A3009 RMK AO2 SLP186 T01610156</t>
  </si>
  <si>
    <t>KRDU 040851Z 00000KT 10SM CLR 16/16 A3009 RMK AO2 SLP185 T01560156 50002</t>
  </si>
  <si>
    <t>KRDU 040951Z 00000KT 10SM CLR 16/16 A3009 RMK AO2 SLP187 T01560156</t>
  </si>
  <si>
    <t>KRDU 041051Z 00000KT 10SM CLR 15/15 A3011 RMK AO2 SLP192 T01500150</t>
  </si>
  <si>
    <t>KRDU 041151Z 00000KT 10SM FEW250 17/17 A3011 RMK AO2 SLP194 T01720167 10172 20150 53008</t>
  </si>
  <si>
    <t>KRDU 041251Z 00000KT 10SM FEW250 21/18 A3012 RMK AO2 SLP194 T02060178</t>
  </si>
  <si>
    <t>KRDU 041351Z 00000KT 10SM FEW250 24/17 A3011 RMK AO2 SLP193 T02390172</t>
  </si>
  <si>
    <t>KRDU 041451Z 00000KT 10SM SCT250 26/17 A3012 RMK AO2 SLP196 T02560167 53002</t>
  </si>
  <si>
    <t>KRDU 041551Z 18006KT 10SM SCT250 27/17 A3011 RMK AO2 SLP192 T02720167</t>
  </si>
  <si>
    <t>KRDU 041651Z 16006KT 10SM FEW044 SCT250 28/17 A3009 RMK AO2 SLP184 T02780167</t>
  </si>
  <si>
    <t>KRDU 041751Z 20009KT 10SM FEW048 SCT250 29/17 A3006 RMK AO2 SLP175 T02940167 10294 20172 58019</t>
  </si>
  <si>
    <t>KRDU 041851Z 16006KT 10SM SCT055 SCT250 28/16 A3004 RMK AO2 SLP170 T02830161</t>
  </si>
  <si>
    <t>KRDU 041951Z 22006KT 10SM FEW060 FEW250 31/17 A3002 RMK AO2 SLP162 T03060167</t>
  </si>
  <si>
    <t>KRDU 042051Z 24007KT 10SM SCT060 SCT250 29/16 A3001 RMK AO2 SLP158 T02890161 56017</t>
  </si>
  <si>
    <t>KRDU 042151Z 24007KT 10SM FEW060 FEW250 29/17 A3000 RMK AO2 SLP156 T02890167</t>
  </si>
  <si>
    <t>KRDU 042251Z 18007KT 10SM FEW060 FEW250 28/16 A2999 RMK AO2 SLP153 T02780156</t>
  </si>
  <si>
    <t>KRDU 042351Z 17005KT 10SM FEW250 26/17 A2999 RMK AO2 SLP150 T02560172 10306 20250 58008</t>
  </si>
  <si>
    <t>KRDU 050051Z 17004KT 10SM FEW250 24/18 A2998 RMK AO2 SLP150 T02390178</t>
  </si>
  <si>
    <t>KRDU 050151Z 19005KT 10SM FEW250 23/17 A2998 RMK AO2 SLP147 T02330172</t>
  </si>
  <si>
    <t>KRDU 050251Z 20006KT 10SM CLR 23/17 A2996 RMK AO2 SLP141 T02280167 58008</t>
  </si>
  <si>
    <t>KRDU 050351Z 00000KT 10SM CLR 22/17 A2997 RMK AO2 SLP142 T02170167</t>
  </si>
  <si>
    <t>KRDU 050451Z 00000KT 10SM CLR 21/17 A2997 RMK AO2 SLP145 T02060167 403060150</t>
  </si>
  <si>
    <t>KRDU 050551Z 00000KT 10SM CLR 20/17 A2997 RMK AO2 SLP143 T02000167 10256 20189 50002</t>
  </si>
  <si>
    <t>KRDU 050651Z 00000KT 10SM CLR 19/17 A2997 RMK AO2 SLP144 T01940167</t>
  </si>
  <si>
    <t>KRDU 050751Z 18004KT 10SM CLR 19/17 A2996 RMK AO2 SLP141 T01940167</t>
  </si>
  <si>
    <t>KRDU 050851Z 23004KT 10SM FEW075 18/17 A2995 RMK AO2 SLP138 T01780167 58005</t>
  </si>
  <si>
    <t>KRDU 050951Z 21007KT 10SM FEW075 18/17 A2996 RMK AO2 SLP140 T01780172</t>
  </si>
  <si>
    <t>KRDU 051051Z 23006KT 9SM FEW065 19/18 A2997 RMK AO2 SLP143 T01890178</t>
  </si>
  <si>
    <t>KRDU 051151Z 23007KT 10SM FEW065 20/19 A2997 RMK AO2 SLP144 T02000189 10200 20178 52006</t>
  </si>
  <si>
    <t>KRDU 051251Z 23010KT 10SM SCT045 BKN060 22/19 A2997 RMK AO2 SLP142 T02220194</t>
  </si>
  <si>
    <t>KRDU 051351Z 23009KT 10SM FEW250 24/19 A2996 RMK AO2 SLP141 T02440194</t>
  </si>
  <si>
    <t>KRDU 051451Z 24009KT 10SM BKN050 BKN250 26/19 A2995 RMK AO2 SLP138 T02610194 58006</t>
  </si>
  <si>
    <t>KRDU 051551Z 24011KT 10SM FEW050 FEW250 29/20 A2994 RMK AO2 SLP134 T02890200</t>
  </si>
  <si>
    <t>KRDU 051651Z 25008G16KT 10SM FEW050 30/20 A2992 RMK AO2 SLP127 T03000200</t>
  </si>
  <si>
    <t>KRDU 051751Z 23012G20KT 10SM FEW048 FEW250 31/21 A2989 RMK AO2 SLP118 T03110206 10311 20200 58020</t>
  </si>
  <si>
    <t>KRDU 051851Z 24012G22KT 10SM SCT045 BKN250 32/20 A2987 RMK AO2 SLP109 T03170200</t>
  </si>
  <si>
    <t>KRDU 051951Z 23011G17KT 10SM BKN050TCU BKN250 30/20 A2984 RMK AO2 SLP099 TCU ALQDS T03000200</t>
  </si>
  <si>
    <t>KRDU 052051Z 23012KT 10SM SCT050TCU SCT250 29/19 A2983 RMK AO2 SLP096 TCU NE-SE-S T02940194 56022</t>
  </si>
  <si>
    <t>KRDU 052151Z 19009KT 10SM SCT050TCU SCT250 30/21 A2984 RMK AO2 SLP101 TCU OHD AND S T03000211</t>
  </si>
  <si>
    <t>KRDU 052251Z 21011KT 10SM FEW050 FEW250 29/21 A2984 RMK AO2 SLP100 TCU DSNT NW T02890211</t>
  </si>
  <si>
    <t>KRDU 052351Z 18006KT 10SM SCT060TCU SCT250 27/21 A2984 RMK AO2 SLP101 OCNL LTG DSNT SW TCU W-N T02720211 10322 20272 51005</t>
  </si>
  <si>
    <t>KRDU 060002Z 19004KT 10SM TS FEW030 SCT055CB SCT250 27/21 A2985 RMK AO2 TSB00 OCNL LTGICCG NW-N TS NW-N MOV NE T02720206</t>
  </si>
  <si>
    <t>KRDU 060051Z 14004KT 6SM TSRA BR FEW030 BKN050CB BKN090 BKN250 26/21 A2985 RMK AO2 RAB42 TSB00 SLP104 CONS LTGICCG ALQDS TS ALQDS MOV NE P0000 T02610206</t>
  </si>
  <si>
    <t>KRDU 060151Z 16004KT 9SM TS FEW030 SCT055CB BKN090 BKN250 21/19 A2988 RMK AO2 RAE50 SLP113 FRQ LTGICCG NE-SE TS NE-SE MOV NE P0005 T02060189</t>
  </si>
  <si>
    <t>KRDU 060203Z 06004KT 8SM FEW055 SCT090 BKN170 BKN250 20/19 A2988 RMK AO2 TSE01 FRQ LTG DSNT NE-SE-SW T02000189</t>
  </si>
  <si>
    <t>KRDU 060251Z 20004KT 8SM FEW055 SCT090 BKN160 BKN250 20/19 A2990 RMK AO2 TSE01 SLP119 FRQ LTG DSNT NE-SE-SW 60005 T02000189 53018</t>
  </si>
  <si>
    <t>KRDU 060335Z 20009KT 5SM TSRA BR FEW045CB SCT075 BKN110 BKN160 BKN240 21/19 A2991 RMK AO2 RAB35 TSB35 CONS LTGICCG SE-S TS SE-S MOV NE P0000 T02110194</t>
  </si>
  <si>
    <t>KRDU 060351Z 20005KT 8SM -TSRA FEW045CB FEW075 SCT110 BKN130 BKN240 21/20 A2990 RMK AO2 RAB35 TSB35 SLP119 FRQ LTGICCG E-S TS E-S MOV NE P0000 T02060200</t>
  </si>
  <si>
    <t>KRDU 060431Z 20005KT 10SM FEW045 FEW065 SCT130 BKN170 BKN240 21/20 A2988 RMK AO2 RAE24 TSE31 OCNL LTG DSNT NE-E P0001 T02060200</t>
  </si>
  <si>
    <t>KRDU 060451Z VRB04KT 9SM FEW009 FEW045 FEW090 BKN170 BKN240 20/20 A2989 RMK AO2 RAE24 TSE31 SLP116 P0001 T02000200 403220178</t>
  </si>
  <si>
    <t>KRDU 060551Z 19003KT 10SM FEW004 FEW045 FEW090 SCT160 BKN190 BKN240 20/19 A2987 RMK AO2 SLP111 60006 T02000194 10272 20194 58007</t>
  </si>
  <si>
    <t>KRDU 060651Z 27005KT 10SM FEW004 SCT013 SCT095 SCT160 SCT190 BKN230 20/19 A2989 RMK AO2 SLP114 T02000194</t>
  </si>
  <si>
    <t>KRDU 060751Z 18004KT 10SM FEW004 FEW012 SCT034 SCT140 BKN180 BKN230 19/19 A2986 RMK AO2 SLP107 T01940189</t>
  </si>
  <si>
    <t>KRDU 060851Z 15005KT 10SM FEW004 FEW045 SCT120 BKN180 BKN250 19/19 A2986 RMK AO2 SLP108 T01940189 58003</t>
  </si>
  <si>
    <t>KRDU 060951Z 18005KT 10SM SCT007 SCT050 SCT130 BKN180 BKN250 19/19 A2986 RMK AO2 SLP107 T01940194</t>
  </si>
  <si>
    <t>KRDU 061007Z 17007KT 140V220 10SM BKN006 BKN110 BKN140 BKN250 19/19 A2987 RMK AO2 T01940194</t>
  </si>
  <si>
    <t>KRDU 061051Z 18006KT 7SM BKN005 BKN110 BKN140 BKN250 19/19 A2988 RMK AO2 SLP112 T01940194</t>
  </si>
  <si>
    <t>KRDU 061151Z 22007KT 10SM SCT005 BKN080 BKN120 BKN250 20/19 A2989 RMK AO2 SLP116 70006 T02000194 10200 20189 53008</t>
  </si>
  <si>
    <t>KRDU 061240Z 21006KT 10SM BKN006 BKN080 BKN120 21/20 A2989 RMK AO2 T02060200</t>
  </si>
  <si>
    <t>KRDU 061251Z 21006KT 10SM BKN006 BKN080 BKN120 21/20 A2989 RMK AO2 SLP117 BKN006 V SCT T02060200</t>
  </si>
  <si>
    <t>KRDU 061317Z 20005KT 10SM SCT007 SCT080 BKN120 BKN250 22/21 A2989 RMK AO2 T02170206</t>
  </si>
  <si>
    <t>KRDU 061351Z 24006KT 10SM FEW011 SCT075 BKN110 BKN250 23/20 A2991 RMK AO2 SLP123 T02280200</t>
  </si>
  <si>
    <t>KRDU 061451Z 25006KT 10SM FEW018 BKN065 BKN110 BKN250 24/20 A2990 RMK AO2 SLP119 T02440200 50002</t>
  </si>
  <si>
    <t>KRDU 061551Z 19004KT 10SM FEW026 FEW065 FEW110 BKN250 26/19 A2988 RMK AO2 SLP113 T02610194</t>
  </si>
  <si>
    <t>KRDU 061651Z 22008KT 10SM SCT030 BKN046 BKN090 BKN250 27/18 A2987 RMK AO2 SLP110 T02670183</t>
  </si>
  <si>
    <t>KRDU 061751Z 24006KT 10SM BKN032 BKN090 BKN250 27/20 A2986 RMK AO2 SLP106 T02670200 10278 20200 56012</t>
  </si>
  <si>
    <t>KRDU 061851Z 33008G15KT 10SM SCT024 BKN031 OVC080 22/18 A2986 RMK AO2 SLP108 T02220178</t>
  </si>
  <si>
    <t>KRDU 061915Z 32008KT 290V360 3SM R23R/5000VP6000FT +RA BR BKN027 BKN060 OVC080 20/17 A2988 RMK AO2 RAB06 P0001 T02000172</t>
  </si>
  <si>
    <t>KRDU 061919Z 30013G19KT 1SM R23R/5000VP6000FT +RA BR FEW016 BKN027 OVC060 19/18 A2988 RMK AO2 RAB06 PRESRR P0006 T01890178</t>
  </si>
  <si>
    <t>KRDU 061951Z VRB04KT 1 1/2SM R23R/5500VP6000FT RA BR FEW018 BKN036 OVC050 18/17 A2990 RMK AO2 RAB06 SLP122 P0033 T01780172</t>
  </si>
  <si>
    <t>KRDU 062002Z 36006KT 5SM R23R/5000VP6000FT -RA BR FEW018 BKN038 OVC070 18/17 A2989 RMK AO2 P0004 T01780172</t>
  </si>
  <si>
    <t>KRDU 062021Z VRB06G15KT 8SM BKN008 BKN045 OVC070 18/18 A2988 RMK AO2 RAE21 P0004 T01830178</t>
  </si>
  <si>
    <t>KRDU 062051Z 03006KT 10SM BKN008 BKN050 OVC070 18/17 A2989 RMK AO2 RAE21 SLP119 P0004 60037 T01830172 50010</t>
  </si>
  <si>
    <t>KRDU 062104Z 03004KT 10SM SCT008 BKN050 OVC070 18/17 A2990 RMK AO2 T01830172</t>
  </si>
  <si>
    <t>KRDU 062135Z 07004KT 2SM RA BR SCT008 BKN055 OVC070 18/18 A2990 RMK AO2 RAB12 P0011 T01780178</t>
  </si>
  <si>
    <t>KRDU 062151Z 05005KT 3SM RA BR FEW008 BKN050 OVC070 18/17 A2989 RMK AO2 RAB12 SLP119 P0015 T01780172</t>
  </si>
  <si>
    <t>KRDU 062251Z 00000KT 10SM FEW008 BKN055 OVC075 18/17 A2991 RMK AO2 RAE11 SLP126 P0000 T01830172</t>
  </si>
  <si>
    <t>KRDU 062351Z 00000KT 10SM SCT006 BKN060 OVC090 18/18 A2990 RMK AO2 SLP122 60052 T01780178 10267 20178 50003</t>
  </si>
  <si>
    <t>KRDU 070051Z 00000KT 10SM -RA SCT006 BKN060 OVC090 18/18 A2992 RMK AO2 RAB03 SLP130 P0000 T01780178</t>
  </si>
  <si>
    <t>KRDU 070151Z 00000KT 10SM FEW006 SCT022 OVC065 18/18 A2995 RMK AO2 RAE28 SLP139 P0000 T01780178</t>
  </si>
  <si>
    <t>KRDU 070202Z 00000KT 10SM -DZ FEW006 BKN023 OVC065 18/17 A2996 RMK AO2 DZB01 P0000 T01780172</t>
  </si>
  <si>
    <t>KRDU 070237Z 00000KT 10SM -RA SCT007 BKN032 OVC075 18/17 A2997 RMK AO2 DZB01E13RAB36 P0000 T01780172</t>
  </si>
  <si>
    <t>KRDU 070251Z 34003KT 10SM SCT007 BKN035 OVC075 18/17 A2997 RMK AO2 DZB01E13RAB36E48 SLP144 P0000 60000 T01780172 51023</t>
  </si>
  <si>
    <t>KRDU 070351Z 25003KT 10SM FEW006 SCT030 BKN095 17/17 A2999 RMK AO2 SLP153 T01720172</t>
  </si>
  <si>
    <t>KRDU 070451Z 00000KT 10SM FEW005 FEW027 SCT095 16/16 A3000 RMK AO2 SLP155 T01610161 402780161</t>
  </si>
  <si>
    <t>KRDU 070551Z 00000KT 10SM R23R/2200VP6000FT FEW002 FEW020 FEW090 16/15 A3000 RMK AO2 SLP154 60000 T01560150 10183 20156 50010</t>
  </si>
  <si>
    <t>KRDU 070651Z 00000KT 10SM FEW002 FEW020 FEW085 14/14 A3000 RMK AO2 SLP158 T01440144</t>
  </si>
  <si>
    <t>KRDU 070751Z 00000KT 10SM FEW002 FEW085 13/13 A3000 RMK AO2 SLP159 T01330133</t>
  </si>
  <si>
    <t>KRDU 070851Z 00000KT 10SM R23R/2800VP6000FT FEW002 FEW085 13/13 A2999 RMK AO2 SLP155 T01280128 58001 $</t>
  </si>
  <si>
    <t>KRDU 070951Z 00000KT 10SM CLR 12/12 A3001 RMK AO2 SLP159 T01220122 $</t>
  </si>
  <si>
    <t>KRDU 071051Z 00000KT 10SM R23R/2000VP6000FT FEW085 FEW250 12/12 A3002 RMK AO2 SLP165 T01170117 $</t>
  </si>
  <si>
    <t>KRDU 071151Z 00000KT 10SM FEW250 13/13 A3005 RMK AO2 SLP172 70052 T01280128 10156 20117 53017 $</t>
  </si>
  <si>
    <t>KRDU 071251Z 00000KT 10SM FEW250 16/14 A3006 RMK AO2 SLP177 T01560139 $</t>
  </si>
  <si>
    <t>KRDU 071351Z VRB04KT 10SM FEW250 18/13 A3009 RMK AO2 SLP187 T01830133 $</t>
  </si>
  <si>
    <t>KRDU 071451Z 32003KT 10SM FEW250 20/12 A3010 RMK AO2 SLP190 T02000122 51018 $</t>
  </si>
  <si>
    <t>KRDU 071551Z 25007KT 10SM FEW047 FEW250 22/11 A3009 RMK AO2 SLP186 T02220106 $</t>
  </si>
  <si>
    <t>KRDU 071651Z 32008KT 10SM FEW055 FEW250 22/09 A3008 RMK AO2 SLP183 T02220089 $</t>
  </si>
  <si>
    <t>KRDU 071751Z 34008KT 10SM FEW055 FEW250 23/09 A3007 RMK AO2 SLP180 T02330094 10233 20128 58010</t>
  </si>
  <si>
    <t>KRDU 071851Z 26008KT 10SM FEW055 FEW250 24/09 A3006 RMK AO2 SLP177 T02390094</t>
  </si>
  <si>
    <t>KRDU 071951Z 28008KT 10SM FEW060 FEW250 24/09 A3005 RMK AO2 SLP175 T02440089</t>
  </si>
  <si>
    <t>KRDU 072051Z 30004KT 10SM FEW060 FEW250 24/08 A3006 RMK AO2 SLP176 T02390083 55004</t>
  </si>
  <si>
    <t>KRDU 072151Z 25006KT 10SM FEW060 FEW250 23/09 A3006 RMK AO2 SLP177 T02330094</t>
  </si>
  <si>
    <t>KRDU 072251Z VRB04KT 10SM FEW250 22/08 A3007 RMK AO2 SLP178 T02220078</t>
  </si>
  <si>
    <t>KRDU 072351Z 00000KT 10SM FEW250 19/09 A3008 RMK AO2 SLP184 T01890089 10244 20189 53007</t>
  </si>
  <si>
    <t>KRDU 080051Z 00000KT 10SM FEW250 16/11 A3010 RMK AO2 SLP192 T01610111</t>
  </si>
  <si>
    <t>KRDU 080151Z 00000KT 10SM CLR 16/12 A3012 RMK AO2 SLP198 T01560117</t>
  </si>
  <si>
    <t>KRDU 080251Z 00000KT 10SM CLR 14/12 A3014 RMK AO2 SLP202 T01390117 51019</t>
  </si>
  <si>
    <t>KRDU 080351Z 00000KT 10SM CLR 13/12 A3015 RMK AO2 SLP208 T01280117</t>
  </si>
  <si>
    <t>KRDU 080451Z 00000KT 10SM CLR 13/12 A3016 RMK AO2 SLP209 T01280117 402440117</t>
  </si>
  <si>
    <t>KRDU 080551Z 00000KT 10SM CLR 12/11 A3016 RMK AO2 SLP211 T01170106 10194 20117 51009</t>
  </si>
  <si>
    <t>KRDU 080651Z 00000KT 10SM CLR 12/12 A3016 RMK AO2 SLP211 T01220117</t>
  </si>
  <si>
    <t>KRDU 080751Z 00000KT 10SM CLR 12/11 A3016 RMK AO2 SLP211 T01170111</t>
  </si>
  <si>
    <t>KRDU 080851Z 00000KT 10SM CLR 11/11 A3017 RMK AO2 SLP215 T01110111 53003</t>
  </si>
  <si>
    <t>KRDU 080951Z 00000KT 10SM FEW065 11/11 A3018 RMK AO2 SLP218 T01110106</t>
  </si>
  <si>
    <t>KRDU 081051Z 00000KT 10SM FEW065 FEW150 FEW250 11/11 A3019 RMK AO2 SLP222 T01110106</t>
  </si>
  <si>
    <t>KRDU 081151Z 00000KT 10SM FEW065 FEW250 13/12 A3021 RMK AO2 SLP228 T01280122 10128 20106 53012</t>
  </si>
  <si>
    <t>KRDU 081251Z 02005KT 10SM FEW065 FEW250 17/11 A3022 RMK AO2 SLP231 T01670111</t>
  </si>
  <si>
    <t>KRDU 081351Z 01007KT 10SM FEW250 19/11 A3023 RMK AO2 SLP233 T01890106</t>
  </si>
  <si>
    <t>KRDU 081451Z VRB06KT 10SM FEW250 21/10 A3024 RMK AO2 SLP236 T02110100 51009</t>
  </si>
  <si>
    <t>KRDU 081551Z VRB05KT 10SM FEW250 22/10 A3022 RMK AO2 SLP232 T02220100</t>
  </si>
  <si>
    <t>KRDU 081651Z 04007KT 010V090 10SM FEW050 FEW250 23/10 A3021 RMK AO2 SLP227 T02280100</t>
  </si>
  <si>
    <t>KRDU 081751Z 05006KT 10SM FEW055 FEW250 23/09 A3021 RMK AO2 SLP226 T02330089 10239 20133 56010</t>
  </si>
  <si>
    <t>KRDU 081851Z 00000KT 10SM FEW065 FEW250 24/07 A3019 RMK AO2 SLP221 T02390072</t>
  </si>
  <si>
    <t>KRDU 081951Z 09007KT 10SM FEW065 FEW250 24/08 A3017 RMK AO2 SLP215 T02440083</t>
  </si>
  <si>
    <t>KRDU 082051Z VRB03KT 10SM FEW065 FEW250 24/07 A3017 RMK AO2 SLP214 T02440072 56012</t>
  </si>
  <si>
    <t>KRDU 082151Z 04006KT 10SM FEW065 FEW250 24/08 A3017 RMK AO2 SLP214 T02390078</t>
  </si>
  <si>
    <t>KRDU 082251Z 02004KT 10SM FEW250 23/09 A3018 RMK AO2 SLP216 T02280089</t>
  </si>
  <si>
    <t>KRDU 082351Z 00000KT 10SM FEW250 19/11 A3018 RMK AO2 SLP219 T01890106 10250 20189 53003</t>
  </si>
  <si>
    <t>KRDU 090051Z 00000KT 10SM FEW250 18/12 A3021 RMK AO2 SLP227 T01780122</t>
  </si>
  <si>
    <t>KRDU 090151Z 00000KT 10SM CLR 17/13 A3022 RMK AO2 SLP229 T01670128</t>
  </si>
  <si>
    <t>KRDU 090251Z 00000KT 10SM CLR 14/13 A3022 RMK AO2 SLP230 T01440128 51012</t>
  </si>
  <si>
    <t>KRDU 090351Z 00000KT 10SM CLR 13/12 A3022 RMK AO2 SLP229 T01330122</t>
  </si>
  <si>
    <t>KRDU 090451Z 00000KT 10SM CLR 13/12 A3021 RMK AO2 SLP229 T01280122 402500106</t>
  </si>
  <si>
    <t>KRDU 090551Z 00000KT 10SM CLR 13/12 A3021 RMK AO2 SLP226 T01280122 10189 20128 58004</t>
  </si>
  <si>
    <t>KRDU 090651Z 00000KT 10SM CLR 12/12 A3020 RMK AO2 SLP225 T01220122</t>
  </si>
  <si>
    <t>KRDU 090751Z 00000KT 10SM CLR 12/12 A3020 RMK AO2 SLP225 T01220122</t>
  </si>
  <si>
    <t>KRDU 090851Z 00000KT 7SM CLR 12/12 A3021 RMK AO2 SLP228 T01220117 53002</t>
  </si>
  <si>
    <t>KRDU 090951Z 00000KT 10SM CLR 12/12 A3023 RMK AO2 SLP233 T01220117</t>
  </si>
  <si>
    <t>KRDU 091051Z 03005KT 10SM CLR 13/12 A3024 RMK AO2 SLP238 T01280117</t>
  </si>
  <si>
    <t>KRDU 091151Z 03005KT 10SM CLR 14/12 A3026 RMK AO2 SLP244 T01440122 10144 20117 53016</t>
  </si>
  <si>
    <t>KRDU 091251Z 03006KT 10SM CLR 17/13 A3027 RMK AO2 SLP247 T01670128</t>
  </si>
  <si>
    <t>KRDU 091351Z 03008KT 10SM CLR 19/13 A3028 RMK AO2 SLP250 T01890133</t>
  </si>
  <si>
    <t>KRDU 091451Z 04010KT 10SM CLR 21/13 A3029 RMK AO2 SLP256 T02110133 53011</t>
  </si>
  <si>
    <t>KRDU 091551Z 04009KT 10SM CLR 22/13 A3028 RMK AO2 SLP252 T02220128</t>
  </si>
  <si>
    <t>KRDU 091651Z 07011KT 10SM FEW045 23/12 A3027 RMK AO2 SLP248 T02330117</t>
  </si>
  <si>
    <t>KRDU 091751Z 04010G18KT 10SM SCT055 24/11 A3026 RMK AO2 SLP243 T02390106 10239 20144 58012</t>
  </si>
  <si>
    <t>KRDU 091851Z 05011G16KT 10SM SCT055 24/11 A3025 RMK AO2 SLP239 T02440111</t>
  </si>
  <si>
    <t>KRDU 091951Z 06011KT 10SM FEW060 SCT075 23/11 A3023 RMK AO2 SLP234 T02280111</t>
  </si>
  <si>
    <t>KRDU 092051Z 05012KT 10SM SCT075 24/11 A3022 RMK AO2 SLP232 T02390106 56011</t>
  </si>
  <si>
    <t>KRDU 092151Z 03009KT 10SM SCT075 SCT150 23/09 A3024 RMK AO2 SLP237 T02280089</t>
  </si>
  <si>
    <t>KRDU 092251Z 06009KT 10SM FEW075 21/11 A3025 RMK AO2 SLP240 T02060111</t>
  </si>
  <si>
    <t>KRDU 092351Z 05008KT 10SM FEW075 FEW250 18/12 A3025 RMK AO2 SLP241 T01830117 10244 20183 51008</t>
  </si>
  <si>
    <t>KRDU 100051Z 06007KT 10SM FEW075 FEW250 17/12 A3027 RMK AO2 SLP248 T01720117</t>
  </si>
  <si>
    <t>KRDU 100151Z 05005KT 10SM FEW250 16/11 A3029 RMK AO2 SLP255 T01560111</t>
  </si>
  <si>
    <t>KRDU 100251Z 05005KT 10SM FEW250 14/11 A3030 RMK AO2 SLP257 T01440111 51016</t>
  </si>
  <si>
    <t>KRDU 100351Z 04006KT 10SM CLR 14/11 A3029 RMK AO2 SLP256 T01390111</t>
  </si>
  <si>
    <t>KRDU 100451Z 05006KT 10SM CLR 13/11 A3029 RMK AO2 SLP254 T01330106 402440117</t>
  </si>
  <si>
    <t>KRDU 100551Z 05006KT 10SM CLR 13/11 A3029 RMK AO2 SLP253 T01280106 10183 20128 58004</t>
  </si>
  <si>
    <t>KRDU 100651Z 03005KT 10SM CLR 13/11 A3028 RMK AO2 SLP250 T01330106</t>
  </si>
  <si>
    <t>KRDU 100751Z 04003KT 10SM CLR 13/10 A3029 RMK AO2 SLP254 T01280100</t>
  </si>
  <si>
    <t>KRDU 100851Z VRB03KT 10SM CLR 12/11 A3029 RMK AO2 SLP256 T01170106 53003</t>
  </si>
  <si>
    <t>KRDU 100951Z 03007KT 10SM CLR 12/10 A3030 RMK AO2 SLP257 T01220100</t>
  </si>
  <si>
    <t>KRDU 101051Z 03004KT 10SM FEW250 11/09 A3032 RMK AO2 SLP267 T01060094</t>
  </si>
  <si>
    <t>KRDU 101151Z 03008KT 10SM FEW250 12/10 A3033 RMK AO2 SLP268 T01220100 10133 20106 52011</t>
  </si>
  <si>
    <t>KRDU 101251Z 03011KT 10SM BKN250 13/10 A3034 RMK AO2 SLP273 T01330100</t>
  </si>
  <si>
    <t>KRDU 101351Z 04009KT 10SM BKN250 15/11 A3035 RMK AO2 SLP275 T01500111</t>
  </si>
  <si>
    <t>KRDU 101451Z 05016G23KT 10SM FEW025 BKN250 17/11 A3035 RMK AO2 SLP275 T01720106 51006</t>
  </si>
  <si>
    <t>KRDU 101551Z 05013G18KT 10SM FEW035 BKN250 18/09 A3035 RMK AO2 SLP277 T01830094</t>
  </si>
  <si>
    <t>KRDU 101651Z 03010KT 10SM BKN200 19/09 A3034 RMK AO2 SLP270 T01940094</t>
  </si>
  <si>
    <t>KRDU 101751Z 03007G17KT 10SM FEW045 BKN200 20/09 A3032 RMK AO2 SLP265 T02000094 10206 20122 58008</t>
  </si>
  <si>
    <t>KRDU 101851Z VRB06KT 10SM FEW045 OVC250 21/10 A3032 RMK AO2 SLP264 T02060100</t>
  </si>
  <si>
    <t>KRDU 101951Z 06008KT 10SM FEW045 OVC200 21/11 A3031 RMK AO2 SLP260 T02110106</t>
  </si>
  <si>
    <t>KRDU 102051Z 03011KT 10SM FEW045 OVC200 21/10 A3030 RMK AO2 SLP257 T02110100 58008</t>
  </si>
  <si>
    <t>KRDU 102151Z 04011G19KT 10SM OVC200 20/11 A3029 RMK AO2 SLP256 T02000111</t>
  </si>
  <si>
    <t>KRDU 102251Z 05012G18KT 10SM FEW050 OVC200 19/11 A3029 RMK AO2 SLP256 T01890111</t>
  </si>
  <si>
    <t>KRDU 102351Z 05007KT 10SM FEW050 OVC250 17/12 A3030 RMK AO2 SLP260 T01720117 10217 20172 53002</t>
  </si>
  <si>
    <t>KRDU 110051Z 04006KT 10SM OVC250 17/12 A3030 RMK AO2 SLP259 T01670117</t>
  </si>
  <si>
    <t>KRDU 110151Z 05006KT 10SM OVC250 16/12 A3029 RMK AO2 SLP255 T01610117</t>
  </si>
  <si>
    <t>KRDU 110251Z 05006KT 10SM OVC250 16/12 A3030 RMK AO2 SLP259 T01560117 53000</t>
  </si>
  <si>
    <t>KRDU 110351Z 05005KT 10SM BKN037 OVC250 16/12 A3030 RMK AO2 SLP257 T01560117</t>
  </si>
  <si>
    <t>KRDU 110451Z 05008KT 10SM BKN042 OVC250 16/12 A3028 RMK AO2 SLP250 T01560117 402170106</t>
  </si>
  <si>
    <t>KRDU 110551Z 04010KT 10SM FEW042 OVC230 16/12 A3028 RMK AO2 SLP251 T01560117 10172 20150 56008</t>
  </si>
  <si>
    <t>KRDU 110651Z 04008KT 10SM FEW042 OVC230 15/12 A3027 RMK AO2 SLP248 T01500122</t>
  </si>
  <si>
    <t>KRDU 110751Z 03008KT 10SM FEW031 OVC220 15/12 A3026 RMK AO2 SLP243 T01500122</t>
  </si>
  <si>
    <t>KRDU 110851Z 04008KT 10SM OVC220 15/12 A3023 RMK AO2 SLP236 T01500122 58015</t>
  </si>
  <si>
    <t>KRDU 110951Z 04010KT 10SM OVC220 15/13 A3022 RMK AO2 SLP232 T01500128</t>
  </si>
  <si>
    <t>KRDU 111051Z 04009KT 10SM FEW044 FEW150 OVC220 16/13 A3023 RMK AO2 SLP233 T01560128</t>
  </si>
  <si>
    <t>KRDU 111151Z 05010KT 10SM FEW043 FEW150 OVC220 16/13 A3021 RMK AO2 SLP227 T01610128 10161 20144 58008</t>
  </si>
  <si>
    <t>KRDU 111251Z 05010G19KT 10SM FEW043 BKN180 OVC220 16/13 A3019 RMK AO2 SLP219 T01610128</t>
  </si>
  <si>
    <t>KRDU 111351Z 04011KT 10SM FEW043 BKN170 OVC220 17/13 A3019 RMK AO2 SLP220 T01720133</t>
  </si>
  <si>
    <t>KRDU 111451Z 05011KT 10SM FEW040 BKN150 OVC200 18/13 A3018 RMK AO2 SLP218 T01780133 56009</t>
  </si>
  <si>
    <t>KRDU 111551Z 06012G21KT 10SM FEW040 BKN110 OVC150 18/13 A3020 RMK AO2 SLP224 T01780133</t>
  </si>
  <si>
    <t>KRDU 111651Z 05012KT 10SM FEW040 SCT110 BKN140 OVC250 18/14 A3017 RMK AO2 SLP214 T01830139</t>
  </si>
  <si>
    <t>KRDU 111751Z 05009KT 10SM FEW015 FEW040 BKN160 OVC250 18/14 A3014 RMK AO2 SLP205 T01830144 10183 20161 58013</t>
  </si>
  <si>
    <t>KRDU 111851Z 05016G21KT 10SM FEW015 BKN045 BKN160 OVC250 19/15 A3008 RMK AO2 SLP183 T01890150</t>
  </si>
  <si>
    <t>KRDU 111951Z 05010G19KT 10SM FEW015 SCT035 BKN200 OVC250 19/15 A3009 RMK AO2 SLP187 T01940150</t>
  </si>
  <si>
    <t>KRDU 112051Z 05011G19KT 10SM FEW015 SCT035 BKN150 OVC250 19/15 A3006 RMK AO2 SLP178 T01890150 56026</t>
  </si>
  <si>
    <t>KRDU 112151Z 05011G20KT 10SM -RA SCT033 BKN120 OVC250 18/15 A3008 RMK AO2 RAB32 SLP182 P0000 T01780150</t>
  </si>
  <si>
    <t>KRDU 112251Z 06010KT 10SM -RA SCT035 BKN045 OVC120 17/16 A3007 RMK AO2 SLP181 P0001 T01720156</t>
  </si>
  <si>
    <t>KRDU 112351Z 06014KT 10SM -RA FEW035 SCT045 BKN120 OVC190 18/15 A3003 RMK AO2 RAE20B48 SLP166 P0000 60001 T01780150 10194 20172 58012</t>
  </si>
  <si>
    <t>KRDU 120051Z 06015G21KT 10SM -RA FEW032 SCT050 BKN140 OVC190 17/16 A3004 RMK AO2 SLP169 P0000 T01720156</t>
  </si>
  <si>
    <t>KRDU 120151Z 06013G19KT 10SM FEW050 SCT110 BKN140 OVC170 18/15 A3002 RMK AO2 RAE49 SLP163 P0000 T01780150</t>
  </si>
  <si>
    <t>KRDU 120251Z 07010KT 10SM -RA FEW024 BKN047 BKN140 OVC170 17/16 A3004 RMK AO2 RAB0158 SLP169 P0000 60000 T01720156 53003</t>
  </si>
  <si>
    <t>KRDU 120351Z 06016G22KT 10SM -RA FEW020 BKN033 BKN150 OVC250 18/15 A3000 RMK AO2 RAE01B49 SLP156 P0000 T01780150</t>
  </si>
  <si>
    <t>KRDU 120451Z 06011G22KT 10SM FEW020 SCT032 BKN120 OVC250 18/15 A2999 RMK AO2 RAE04 SLP152 P0000 T01780150 401940144</t>
  </si>
  <si>
    <t>KRDU 120551Z 07011G20KT 10SM FEW019 BKN040 BKN120 OVC250 18/15 A2998 RMK AO2 SLP150 60000 T01780150 10183 20172 56018</t>
  </si>
  <si>
    <t>KRDU 120651Z 08011G18KT 10SM FEW019 BKN039 OVC120 18/16 A2997 RMK AO2 SLP146 T01830156</t>
  </si>
  <si>
    <t>KRDU 120751Z 07013G19KT 10SM FEW019 BKN039 OVC120 18/16 A2995 RMK AO2 RAB29E39 SLP139 P0000 T01780161</t>
  </si>
  <si>
    <t>KRDU 120851Z 07012KT 10SM -RA FEW014 BKN028 OVC120 18/17 A2995 RMK AO2 RAB09E32B49 SLP137 P0002 60002 T01780167 56013</t>
  </si>
  <si>
    <t>KRDU 120951Z 06010G17KT 7SM -RA FEW012 BKN025 OVC120 18/17 A2993 RMK AO2 SLP133 P0004 T01780167</t>
  </si>
  <si>
    <t>KRDU 121016Z 08015G22KT 7SM -RA FEW009 BKN017 OVC120 18/17 A2992 RMK AO2 P0003 T01780172</t>
  </si>
  <si>
    <t>KRDU 121051Z 08012G20KT 10SM -RA FEW009 BKN027 OVC120 18/17 A2992 RMK AO2 RAE21B40 SLP130 P0003 T01780172</t>
  </si>
  <si>
    <t>KRDU 121151Z 08014G21KT 10SM SCT009 OVC026 18/17 A2992 RMK AO2 RAE50 SLP130 P0000 60009 70010 T01830172 10183 20172 56007</t>
  </si>
  <si>
    <t>KRDU 121231Z 08010KT 2 1/2SM RA BR SCT009 BKN015 OVC060 18/18 A2994 RMK AO2 SFC VIS 3 RAB17 P0002 T01830178</t>
  </si>
  <si>
    <t>KRDU 121251Z 08010G18KT 2 1/2SM R23R/5000VP6000FT RA BR SCT007 BKN013 OVC055 18/18 A2993 RMK AO2 SFC VIS 3 RAB17 SLP132 P0014 T01780178</t>
  </si>
  <si>
    <t>KRDU 121320Z 08012KT 7SM -RA BKN008 BKN016 OVC027 18/18 A2993 RMK AO2 CIG 006V010 P0005 T01830183</t>
  </si>
  <si>
    <t>KRDU 121351Z 08012KT 10SM -RA BKN009 OVC030 19/18 A2993 RMK AO2 SLP131 CIG 007V011 P0005 T01890183</t>
  </si>
  <si>
    <t>KRDU 121451Z 08012KT 7SM -RA BKN009 OVC015 19/19 A2992 RMK AO2 SLP127 CIG 007V011 P0000 60019 T01940194 58003</t>
  </si>
  <si>
    <t>KRDU 121551Z 09013KT 4SM -RA BR BKN010 OVC019 21/20 A2990 RMK AO2 SLP121 CIG 008V012 P0003 T02060200</t>
  </si>
  <si>
    <t>KRDU 121651Z 10012G20KT 3SM -RA BR OVC009 21/21 A2988 RMK AO2 SLP115 CIG 007V011 P0000 T02110206</t>
  </si>
  <si>
    <t>KRDU 121751Z 10010KT 10SM BKN008 OVC013 22/22 A2987 RMK AO2 RAE31 SLP111 CIG 007V011 P0001 60023 T02220217 10222 20178 56015</t>
  </si>
  <si>
    <t>KRDU 121851Z 11010KT 10SM BKN009 OVC014 24/22 A2987 RMK AO2 SLP109 T02390222</t>
  </si>
  <si>
    <t>KRDU 121911Z 11008KT 10SM BKN011 OVC016 24/22 A2987 RMK AO2 T02390222</t>
  </si>
  <si>
    <t>KRDU 121951Z 14005KT 10SM SCT013 BKN023 BKN036 25/23 A2986 RMK AO2 SLP107 T02500228</t>
  </si>
  <si>
    <t>KRDU 122051Z 10010KT 10SM FEW013 BKN020 BKN038 BKN150 26/23 A2985 RMK AO2 SLP103 T02560228 58008</t>
  </si>
  <si>
    <t>KRDU 122151Z 08010KT 10SM -RA BKN017 BKN034 BKN050 24/23 A2984 RMK AO2 RAB20 SLP102 P0000 T02440228</t>
  </si>
  <si>
    <t>KRDU 122251Z 05004KT 6SM -RA BR SCT008 BKN015 BKN045 23/23 A2985 RMK AO2 SLP104 P0016 T02330228 $</t>
  </si>
  <si>
    <t>KRDU 122301Z 05005KT 3SM RA BR BKN008 BKN018 BKN045 23/23 A2985 RMK AO2 P0001 T02330228 $</t>
  </si>
  <si>
    <t>KRDU 122334Z 07008KT 10SM -RA SCT008 BKN025 BKN070 BKN250 23/23 A2985 RMK AO2 P0006 T02280228 $</t>
  </si>
  <si>
    <t>KRDU 122351Z 06005KT 10SM -DZ SCT008 BKN014 BKN070 23/23 A2986 RMK AO2 RAE49DZB49 SLP107 P0006 60022 T02280228 10261 20222 53004 $</t>
  </si>
  <si>
    <t>KRDU 130014Z 06005KT 10SM -DZ BKN008 BKN015 BKN070 23/23 A2987 RMK AO2 P0000 T02280228 $</t>
  </si>
  <si>
    <t>KRDU 130051Z 07006KT 3SM BKN006 OVC015 22/22 A2988 RMK AO2 SFC VIS 7 DZE48 SLP113 P0000 T02220222 $</t>
  </si>
  <si>
    <t>KRDU 130117Z 10007KT 3SM SCT005 BKN011 BKN035 22/22 A2987 RMK AO2 SFC VIS 7 P0001 T02220222 $</t>
  </si>
  <si>
    <t>KRDU 130136Z 10006KT 3SM -RA BKN005 BKN011 BKN045 23/23 A2987 RMK AO2 SFC VIS 7 RAB28 P0001 T02280228 $</t>
  </si>
  <si>
    <t>KRDU 130151Z 10005KT 3SM +RA BR BKN005 BKN023 BKN080 23/23 A2987 RMK AO2 SFC VIS 5 RAB28 SLP111 P0001 T02280228 $</t>
  </si>
  <si>
    <t>KRDU 130217Z 11008KT 090V190 3SM SCT009 BKN021 BKN080 23/23 A2987 RMK AO2 SFC VIS 7 RAE16 P0008 T02280228 $</t>
  </si>
  <si>
    <t>KRDU 130242Z 11007KT 10SM SCT009 BKN014 BKN024 23/23 A2987 RMK AO2 RAE16 P0008 T02280228 $</t>
  </si>
  <si>
    <t>KRDU 130251Z 13006KT 10SM SCT009 BKN013 BKN024 23/23 A2987 RMK AO2 RAE16 SLP110 P0008 60009 T02280228 50003 $</t>
  </si>
  <si>
    <t>KRDU 130319Z 14006KT 10SM FEW003 FEW013 FEW040 23/23 A2987 RMK AO2 T02280228 $</t>
  </si>
  <si>
    <t>KRDU 130351Z 16005KT 10SM FEW003 FEW013 FEW040 23/22 A2987 RMK AO2 SLP112 T02280222 $</t>
  </si>
  <si>
    <t>KRDU 130451Z 19007KT 10SM FEW003 BKN014 BKN038 22/22 A2988 RMK AO2 SLP114 T02170217 402610172 $</t>
  </si>
  <si>
    <t>KRDU 130520Z 23007KT 10SM FEW003 FEW013 FEW038 21/21 A2989 RMK AO2 T02110211 $</t>
  </si>
  <si>
    <t>KRDU 130551Z 23004KT 10SM FEW003 FEW038 20/20 A2989 RMK AO2 SLP117 60009 T02000200 10233 20200 53007 $</t>
  </si>
  <si>
    <t>KRDU 130651Z 24004KT 10SM FEW006 FEW038 18/18 A2989 RMK AO2 SLP117 T01830183 $</t>
  </si>
  <si>
    <t>KRDU 130751Z 24003KT 10SM FEW043 18/18 A2989 RMK AO2 SLP116 T01830183 $</t>
  </si>
  <si>
    <t>KRDU 130851Z 25003KT 10SM FEW043 18/18 A2989 RMK AO2 SLP119 T01780178 53002 $</t>
  </si>
  <si>
    <t>KRDU 130951Z 24003KT 10SM CLR 17/17 A2992 RMK AO2 SLP128 T01670167 $</t>
  </si>
  <si>
    <t>KRDU 131051Z 25003KT 10SM BCFG FEW250 16/16 A2995 RMK AO2 SLP137 T01610161</t>
  </si>
  <si>
    <t>KRDU 131151Z 00000KT 10SM BCFG FEW250 17/17 A2996 RMK AO2 SLP140 70054 T01720172 10200 20161 51021</t>
  </si>
  <si>
    <t>KRDU 131251Z 23003KT 10SM CLR 19/18 A2997 RMK AO2 SLP144 T01940183</t>
  </si>
  <si>
    <t>KRDU 131351Z 23004KT 10SM CLR 22/18 A2998 RMK AO2 SLP149 T02170183</t>
  </si>
  <si>
    <t>KRDU 131451Z 24005KT 10SM CLR 24/18 A2999 RMK AO2 SLP150 T02390178 51011</t>
  </si>
  <si>
    <t>KRDU 131551Z 24007KT 210V290 10SM FEW030 26/17 A2998 RMK AO2 SLP146 T02560172</t>
  </si>
  <si>
    <t>KRDU 131651Z 26008KT 10SM FEW035 27/18 A2996 RMK AO2 SLP140 T02720183</t>
  </si>
  <si>
    <t>KRDU 131751Z 20007KT 10SM FEW038 28/18 A2994 RMK AO2 SLP134 T02780183 10278 20172 58017</t>
  </si>
  <si>
    <t>KRDU 131851Z 22011KT 10SM SCT042 28/18 A2993 RMK AO2 SLP129 T02780178</t>
  </si>
  <si>
    <t>KRDU 131951Z 24009KT 10SM BKN050 BKN075 27/17 A2991 RMK AO2 SLP123 T02720172</t>
  </si>
  <si>
    <t>KRDU 132051Z 20008KT 10SM SCT050 BKN070 27/17 A2990 RMK AO2 SLP120 T02670172 56014</t>
  </si>
  <si>
    <t>KRDU 132151Z 20010KT 10SM SCT050 SCT075 27/18 A2990 RMK AO2 SLP120 T02670178</t>
  </si>
  <si>
    <t>KRDU 132251Z 20008KT 10SM SCT050 BKN080 26/18 A2990 RMK AO2 SLP122 T02610178</t>
  </si>
  <si>
    <t>KRDU 132351Z 18005KT 10SM FEW050 SCT080 SCT250 24/19 A2991 RMK AO2 SLP123 T02390189 10289 20239 53003</t>
  </si>
  <si>
    <t>KRDU 140051Z 16004KT 10SM SCT075 SCT250 23/19 A2991 RMK AO2 SLP126 T02280189</t>
  </si>
  <si>
    <t>KRDU 140151Z 20005KT 10SM FEW042 22/19 A2992 RMK AO2 SLP129 T02170189</t>
  </si>
  <si>
    <t>KRDU 140251Z 18006KT 10SM FEW070 22/19 A2993 RMK AO2 SLP131 T02220194 51008</t>
  </si>
  <si>
    <t>KRDU 140351Z 19009KT 10SM FEW090 22/20 A2993 RMK AO2 SLP130 T02220200</t>
  </si>
  <si>
    <t>KRDU 140451Z 20009KT 10SM FEW080 22/20 A2993 RMK AO2 SLP129 T02170200 402890161</t>
  </si>
  <si>
    <t>KRDU 140551Z 20008KT 10SM FEW040 FEW070 22/21 A2993 RMK AO2 SLP129 T02170206 10239 20217 55001</t>
  </si>
  <si>
    <t>KRDU 140651Z 22008KT 10SM BKN008 BKN080 21/21 A2993 RMK AO2 SLP131 T02110206</t>
  </si>
  <si>
    <t>KRDU 140751Z 22009KT 10SM BKN008 BKN080 21/21 A2993 RMK AO2 SLP129 T02110206</t>
  </si>
  <si>
    <t>KRDU 140757Z 21008KT 10SM SCT008 BKN090 21/21 A2992 RMK AO2 T02110206</t>
  </si>
  <si>
    <t>KRDU 140851Z 22007KT 10SM FEW008 FEW090 BKN190 21/20 A2993 RMK AO2 SLP130 T02060200 51001</t>
  </si>
  <si>
    <t>KRDU 140951Z 23006KT 10SM FEW008 FEW070 BKN190 20/20 A2994 RMK AO2 SLP134 T02000200</t>
  </si>
  <si>
    <t>KRDU 141051Z 23006KT 10SM FEW004 FEW070 SCT100 SCT150 BKN180 BKN250 21/20 A2995 RMK AO2 SLP139 T02060200</t>
  </si>
  <si>
    <t>KRDU 141151Z 23008KT 10SM FEW004 BKN060 BKN100 OVC150 21/20 A2998 RMK AO2 RAB39E48 SLP146 P0000 60000 T02110200 10217 20200 53015</t>
  </si>
  <si>
    <t>KRDU 141251Z 21006KT 10SM FEW005 SCT065 BKN100 BKN150 21/21 A2999 RMK AO2 RAB00E46 SLP150 P0000 T02110206</t>
  </si>
  <si>
    <t>KRDU 141341Z 21008KT 10SM BKN007 BKN080 BKN100 OVC150 22/21 A3000 RMK AO2 T02170206</t>
  </si>
  <si>
    <t>KRDU 141351Z 20005KT 10SM BKN008 BKN080 BKN100 OVC150 22/21 A2999 RMK AO2 SLP153 T02170211</t>
  </si>
  <si>
    <t>KRDU 141417Z 22005KT 10SM SCT007 BKN090 BKN150 23/21 A2999 RMK AO2 T02280211</t>
  </si>
  <si>
    <t>KRDU 141451Z 22005KT 10SM FEW010 SCT090 BKN140 23/21 A3000 RMK AO2 SLP153 60000 T02330206 51007</t>
  </si>
  <si>
    <t>KRDU 141551Z 24008KT 10SM FEW020 SCT100 BKN140 24/18 A2999 RMK AO2 SLP152 T02440183</t>
  </si>
  <si>
    <t>KRDU 141651Z 24009KT 10SM FEW026 FEW080 BKN120 BKN140 25/17 A2998 RMK AO2 SLP146 T02500172</t>
  </si>
  <si>
    <t>KRDU 141751Z 26008KT 10SM FEW030 SCT095 BKN120 BKN140 26/18 A2997 RMK AO2 SLP143 TCU DSNT SE-S 60000 T02560178 10261 20206 58009</t>
  </si>
  <si>
    <t>KRDU 141851Z 25009KT 10SM FEW042 FEW095 SCT120 BKN140 28/17 A2995 RMK AO2 SLP138 T02780172</t>
  </si>
  <si>
    <t>KRDU 141951Z 24009KT 10SM FEW045 FEW095 BKN140 28/18 A2994 RMK AO2 SLP135 T02780178</t>
  </si>
  <si>
    <t>KRDU 142051Z 23009KT 10SM FEW045 FEW100 BKN130 27/17 A2994 RMK AO2 SLP134 T02670172 56009</t>
  </si>
  <si>
    <t>KRDU 142151Z 27004KT 10SM FEW050 FEW080 BKN130 26/18 A2994 RMK AO2 SLP134 T02560178</t>
  </si>
  <si>
    <t>KRDU 142251Z 24003KT 10SM FEW050 FEW090 BKN120 24/18 A2994 RMK AO2 SLP135 T02440183</t>
  </si>
  <si>
    <t>KRDU 142351Z 00000KT 10SM FEW050 BKN120 23/18 A2996 RMK AO2 SLP140 T02330183 10283 20233 53005</t>
  </si>
  <si>
    <t>KRDU 150051Z 00000KT 10SM SCT120 21/19 A2998 RMK AO2 SLP147 T02060189</t>
  </si>
  <si>
    <t>KRDU 150151Z 00000KT 10SM FEW120 20/18 A2999 RMK AO2 SLP152 T02000183</t>
  </si>
  <si>
    <t>KRDU 150251Z 00000KT 10SM FEW120 19/18 A3000 RMK AO2 SLP155 T01890178 51015</t>
  </si>
  <si>
    <t>KRDU 150351Z 00000KT 10SM BCFG FEW075 FEW110 FEW250 18/18 A3001 RMK AO2 SLP158 T01830178</t>
  </si>
  <si>
    <t>KRDU 150451Z 00000KT 10SM BCFG FEW046 SCT080 SCT100 SCT250 19/18 A3001 RMK AO2 SLP159 T01890183 402830178</t>
  </si>
  <si>
    <t>KRDU 150551Z 00000KT 10SM FEW060 SCT080 SCT100 SCT250 18/18 A3002 RMK AO2 SLP160 T01780178 10239 20178 51005</t>
  </si>
  <si>
    <t>KRDU 150651Z 00000KT 8SM BKN050 BKN075 BKN100 BKN250 18/18 A3001 RMK AO2 SLP158 T01780178</t>
  </si>
  <si>
    <t>KRDU 150751Z 00000KT 9SM SCT048 SCT060 BKN095 BKN250 19/18 A3001 RMK AO2 SLP158 T01890183</t>
  </si>
  <si>
    <t>KRDU 150851Z 00000KT 10SM FEW050 FEW080 BKN100 20/18 A3002 RMK AO2 SLP159 T02000183 55000</t>
  </si>
  <si>
    <t>KRDU 150951Z 02005KT 10SM FEW040 FEW060 SCT110 SCT250 20/18 A3002 RMK AO2 SLP162 T02000183</t>
  </si>
  <si>
    <t>KRDU 151051Z 00000KT 7SM FEW050 FEW110 FEW250 18/18 A3005 RMK AO2 SLP171 T01830178</t>
  </si>
  <si>
    <t>KRDU 151151Z 00000KT 10SM FEW050 FEW250 18/18 A3007 RMK AO2 SLP180 T01830183 10200 20172 53020</t>
  </si>
  <si>
    <t>KRDU 151251Z 35003KT 10SM FEW250 22/18 A3009 RMK AO2 SLP185 T02170178</t>
  </si>
  <si>
    <t>KRDU 151351Z VRB04KT 10SM FEW250 24/18 A3010 RMK AO2 SLP190 T02390178</t>
  </si>
  <si>
    <t>KRDU 151451Z VRB05KT 10SM FEW028 FEW250 26/18 A3011 RMK AO2 SLP191 T02560183 51010</t>
  </si>
  <si>
    <t>KRDU 151551Z 07004KT 10SM SCT035 SCT250 27/18 A3010 RMK AO2 SLP187 T02670178</t>
  </si>
  <si>
    <t>KRDU 151651Z VRB03KT 10SM SCT038 27/18 A3008 RMK AO2 SLP183 T02670178</t>
  </si>
  <si>
    <t>KRDU 151751Z VRB03KT 10SM SCT040 28/18 A3007 RMK AO2 SLP179 T02780178 10278 20189 58011</t>
  </si>
  <si>
    <t>KRDU 151851Z 00000KT 10SM SCT044 27/17 A3006 RMK AO2 SLP175 T02720172</t>
  </si>
  <si>
    <t>KRDU 151951Z 34004KT 10SM SCT047 29/17 A3006 RMK AO2 SLP173 T02890167</t>
  </si>
  <si>
    <t>KRDU 152051Z 00000KT 10SM SCT055 SCT100 SCT250 28/16 A3005 RMK AO2 SLP172 T02830161 56007</t>
  </si>
  <si>
    <t>KRDU 152151Z 03004KT 10SM SCT055 SCT090 SCT250 28/17 A3006 RMK AO2 SLP175 T02780172</t>
  </si>
  <si>
    <t>KRDU 152251Z 00000KT 10SM FEW060 BKN090 BKN250 26/19 A3007 RMK AO2 SLP177 T02610189</t>
  </si>
  <si>
    <t>KRDU 152351Z 00000KT 10SM FEW060 SCT090 SCT250 24/19 A3007 RMK AO2 SLP178 T02390189 10294 20233 51006</t>
  </si>
  <si>
    <t>KRDU 160051Z 02003KT 10SM SCT090 SCT250 22/19 A3008 RMK AO2 SLP183 T02170189</t>
  </si>
  <si>
    <t>KRDU 160151Z 00000KT 10SM SCT085 SCT250 21/18 A3010 RMK AO2 SLP186 T02110183</t>
  </si>
  <si>
    <t>KRDU 160251Z 00000KT 10SM FEW085 20/19 A3011 RMK AO2 SLP191 T02000189 51013</t>
  </si>
  <si>
    <t>KRDU 160351Z 00000KT 10SM FEW085 19/18 A3011 RMK AO2 SLP193 T01890183</t>
  </si>
  <si>
    <t>KRDU 160451Z 00000KT 10SM SCT085 19/19 A3012 RMK AO2 SLP193 T01940189 402940172</t>
  </si>
  <si>
    <t>KRDU 160551Z 00000KT 10SM SCT085 19/19 A3011 RMK AO2 SLP192 T01940189 10239 20189 50001</t>
  </si>
  <si>
    <t>KRDU 160651Z 00000KT 10SM BKN085 19/19 A3011 RMK AO2 SLP190 T01940189</t>
  </si>
  <si>
    <t>KRDU 160751Z 00000KT 10SM BKN085 19/19 A3010 RMK AO2 SLP189 T01940189</t>
  </si>
  <si>
    <t>KRDU 160851Z 00000KT 10SM BKN090 19/18 A3010 RMK AO2 SLP189 T01890183 56003</t>
  </si>
  <si>
    <t>KRDU 160951Z 00000KT 7SM BKN090 18/18 A3011 RMK AO2 SLP191 T01780178</t>
  </si>
  <si>
    <t>KRDU 161051Z 00000KT 7SM SCT085 17/17 A3012 RMK AO2 SLP196 T01720172</t>
  </si>
  <si>
    <t>KRDU 161151Z 03003KT 7SM SCT085 19/19 A3013 RMK AO2 SLP200 T01890189 10200 20167 53009</t>
  </si>
  <si>
    <t>KRDU 161251Z 03003KT 10SM FEW085 22/19 A3014 RMK AO2 SLP203 T02170194</t>
  </si>
  <si>
    <t>KRDU 161351Z 05007KT 10SM FEW085 24/20 A3015 RMK AO2 SLP206 T02440200</t>
  </si>
  <si>
    <t>KRDU 161451Z 04007KT 10SM FEW028 FEW085 26/19 A3015 RMK AO2 SLP205 T02610189 50006</t>
  </si>
  <si>
    <t>KRDU 161551Z VRB04KT 10SM FEW035 SCT085 28/19 A3015 RMK AO2 SLP203 T02780189</t>
  </si>
  <si>
    <t>KRDU 161651Z 09005KT 10SM SCT038 BKN085 27/18 A3014 RMK AO2 SLP201 T02670183</t>
  </si>
  <si>
    <t>KRDU 161751Z VRB04KT 10SM BKN046 BKN090 28/17 A3012 RMK AO2 SLP194 T02780172 10294 20189 58011</t>
  </si>
  <si>
    <t>KRDU 161851Z 36005KT 10SM BKN050 BKN090 28/17 A3011 RMK AO2 SLP190 T02830172</t>
  </si>
  <si>
    <t>KRDU 161951Z 05007KT 10SM SCT050 BKN095 28/18 A3010 RMK AO2 SLP186 T02830178</t>
  </si>
  <si>
    <t>KRDU 162051Z 06006KT 10SM SCT050 BKN100 27/18 A3010 RMK AO2 SLP186 T02720183 56007</t>
  </si>
  <si>
    <t>KRDU 162151Z VRB06KT 10SM SCT050 BKN100 27/19 A3009 RMK AO2 SLP185 T02670194</t>
  </si>
  <si>
    <t>KRDU 162251Z 08004KT 10SM FEW055 BKN100 BKN250 26/20 A3009 RMK AO2 SLP185 T02560200</t>
  </si>
  <si>
    <t>KRDU 162351Z 04003KT 10SM FEW055 SCT100 BKN250 23/19 A3009 RMK AO2 SLP187 T02280194 10294 20228 55001</t>
  </si>
  <si>
    <t>KRDU 170051Z 00000KT 10SM SCT100 SCT250 23/20 A3010 RMK AO2 SLP190 T02280200</t>
  </si>
  <si>
    <t>KRDU 170151Z 05004KT 10SM FEW038 SCT100 SCT250 21/19 A3011 RMK AO2 SLP191 T02110194</t>
  </si>
  <si>
    <t>KRDU 170251Z 04005KT 10SM FEW040 SCT100 SCT250 21/19 A3011 RMK AO2 SLP193 T02060194 51007</t>
  </si>
  <si>
    <t>KRDU 170351Z 03005KT 10SM FEW100 FEW250 21/19 A3011 RMK AO2 SLP192 T02060194</t>
  </si>
  <si>
    <t>KRDU 170451Z 00000KT 10SM FEW100 FEW250 21/19 A3010 RMK AO2 SLP187 T02060194 402940167</t>
  </si>
  <si>
    <t>KRDU 170551Z 00000KT 10SM FEW070 20/19 A3009 RMK AO2 SLP185 T02000194 10233 20194 58007</t>
  </si>
  <si>
    <t>KRDU 170651Z 36003KT 8SM CLR 19/19 A3008 RMK AO2 VIS 1 1/2 RWY 23R SLP180 T01940189</t>
  </si>
  <si>
    <t>KRDU 170751Z 00000KT 7SM FEW070 18/18 A3008 RMK AO2 SLP181 T01830183</t>
  </si>
  <si>
    <t>KRDU 170851Z 00000KT 7SM SCT095 18/18 A3009 RMK AO2 SLP185 T01830183 55000</t>
  </si>
  <si>
    <t>KRDU 170951Z 05004KT 7SM SCT100 17/17 A3011 RMK AO2 SLP192 T01720172</t>
  </si>
  <si>
    <t>KRDU 171051Z 05004KT 5SM BR SCT100 18/18 A3012 RMK AO2 SLP197 T01780178</t>
  </si>
  <si>
    <t>KRDU 171151Z 05004KT 6SM BR FEW100 19/19 A3013 RMK AO2 SLP198 T01940194 10200 20172 51012</t>
  </si>
  <si>
    <t>KRDU 171251Z 01004KT 10SM FEW100 22/20 A3012 RMK AO2 SLP197 T02170200</t>
  </si>
  <si>
    <t>KRDU 171351Z 04008KT 10SM FEW015 FEW100 23/19 A3013 RMK AO2 SLP201 T02280194</t>
  </si>
  <si>
    <t>KRDU 171451Z 05008KT 10SM FEW017 FEW100 24/19 A3013 RMK AO2 SLP197 T02440194 50000</t>
  </si>
  <si>
    <t>KRDU 171551Z 05007KT 10SM FEW030 FEW100 26/18 A3012 RMK AO2 SLP195 T02610183</t>
  </si>
  <si>
    <t>KRDU 171651Z 05007KT 10SM FEW030 27/19 A3011 RMK AO2 SLP191 T02670189</t>
  </si>
  <si>
    <t>KRDU 171751Z 05010G14KT 10SM FEW037 28/18 A3008 RMK AO2 SLP181 T02780183 10283 20194 58016</t>
  </si>
  <si>
    <t>KRDU 171851Z 04006KT 10SM FEW040 29/18 A3006 RMK AO2 SLP173 T02890178</t>
  </si>
  <si>
    <t>KRDU 171951Z 04009KT 10SM SCT040 29/18 A3004 RMK AO2 SLP169 T02940183</t>
  </si>
  <si>
    <t>KRDU 172051Z 05007KT 10SM SCT045 SCT120 29/18 A3004 RMK AO2 SLP166 T02940178 56014</t>
  </si>
  <si>
    <t>KRDU 172151Z 05009KT 10SM FEW045 SCT085 SCT150 28/18 A3003 RMK AO2 SLP164 T02780183</t>
  </si>
  <si>
    <t>KRDU 172251Z 06007KT 10SM FEW045 FEW090 SCT150 26/18 A3004 RMK AO2 SLP170 T02560183</t>
  </si>
  <si>
    <t>KRDU 172351Z 07004KT 10SM FEW045 FEW090 SCT200 23/19 A3004 RMK AO2 SLP169 T02330189 10294 20233 53002</t>
  </si>
  <si>
    <t>KRDU 180051Z 08005KT 10SM FEW090 SCT200 23/19 A3005 RMK AO2 SLP174 T02280189</t>
  </si>
  <si>
    <t>KRDU 180151Z 06004KT 10SM FEW090 SCT200 21/19 A3006 RMK AO2 SLP177 T02060189</t>
  </si>
  <si>
    <t>KRDU 180251Z 00000KT 10SM FEW090 FEW200 20/19 A3008 RMK AO2 SLP181 T02000189 53012</t>
  </si>
  <si>
    <t>KRDU 180351Z 05003KT 10SM FEW010 FEW090 SCT250 20/19 A3008 RMK AO2 SLP180 T02000189</t>
  </si>
  <si>
    <t>KRDU 180451Z 06003KT 10SM FEW100 FEW200 20/19 A3006 RMK AO2 SLP174 T02000194 402940172</t>
  </si>
  <si>
    <t>KRDU 180551Z 05003KT 10SM FEW100 19/19 A3004 RMK AO2 SLP168 T01890189 10239 20183 58012</t>
  </si>
  <si>
    <t>KRDU 180630Z 00000KT 5SM BR BKN004 BKN100 18/18 A3004 RMK AO2 T01830183</t>
  </si>
  <si>
    <t>KRDU 180651Z 06007KT 1 1/2SM R23R/1800VP6000FT BR OVC003 19/19 A3004 RMK AO2 SLP167 T01940194</t>
  </si>
  <si>
    <t>KRDU 180705Z 06006KT 3/4SM R23R/5500VP6000FT BR OVC002 19/19 A3004 RMK AO2 SFC VIS 2 T01940194</t>
  </si>
  <si>
    <t>KRDU 180740Z 35003KT 2SM BR OVC003 19/19 A3004 RMK AO2 SFC VIS 4 T01940194</t>
  </si>
  <si>
    <t>KRDU 180751Z 36003KT 2SM BR OVC003 19/19 A3004 RMK AO2 SFC VIS 3 SLP169 T01940194</t>
  </si>
  <si>
    <t>KRDU 180757Z 33003KT 1SM R23R/P6000FT BR OVC003 19/19 A3004 RMK AO2 SFC VIS 3 T01940194</t>
  </si>
  <si>
    <t>KRDU 180851Z 36004KT 1SM R23R/P6000FT BR OVC002 19/19 A3004 RMK AO2 SFC VIS 2 SLP168 T01940194 56000 $</t>
  </si>
  <si>
    <t>KRDU 180907Z VRB03KT 2SM BR BKN003 OVC012 19/19 A3004 RMK AO2 SFC VIS 6 T01940194 $</t>
  </si>
  <si>
    <t>KRDU 180914Z VRB03KT 1SM R23R/P6000FT BR BKN003 OVC012 19/19 A3004 RMK AO2 SFC VIS 5 T01940194 $</t>
  </si>
  <si>
    <t>KRDU 180944Z 04005KT 10SM SCT004 OVC017 20/20 A3004 RMK AO2 T02000200 $</t>
  </si>
  <si>
    <t>KRDU 180951Z 03004KT 10SM SCT004 OVC017 20/20 A3004 RMK AO2 SLP166 T02000200 $</t>
  </si>
  <si>
    <t>KRDU 181024Z 32003KT 7SM BKN003 BKN016 20/19 A3003 RMK AO2 T02000194 $</t>
  </si>
  <si>
    <t>KRDU 181051Z 02004KT 7SM SCT003 19/19 A3004 RMK AO2 SLP168 T01940194 $</t>
  </si>
  <si>
    <t>KRDU 181113Z 02005KT 5SM BR BKN003 19/19 A3004 RMK AO2 T01940194 $</t>
  </si>
  <si>
    <t>KRDU 181151Z VRB04KT 7SM SCT003 BKN013 20/20 A3005 RMK AO2 SLP173 T02000200 10200 20183 53004</t>
  </si>
  <si>
    <t>KRDU 181208Z 04005KT 10SM FEW007 FEW014 21/20 A3005 RMK AO2 T02060200</t>
  </si>
  <si>
    <t>KRDU 181232Z 03006KT 10SM SCT007 BKN018 21/20 A3006 RMK AO2 T02110200</t>
  </si>
  <si>
    <t>KRDU 181251Z 02004KT 10SM SCT007 BKN017 21/20 A3006 RMK AO2 SLP175 T02110200</t>
  </si>
  <si>
    <t>KRDU 181351Z 04007G16KT 10SM SCT012 23/19 A3006 RMK AO2 SLP175 T02330194</t>
  </si>
  <si>
    <t>KRDU 181451Z 03012G20KT 10SM SCT022 24/18 A3005 RMK AO2 SLP174 T02440183 50001</t>
  </si>
  <si>
    <t>KRDU 181551Z 01010G19KT 10SM SCT026 26/18 A3005 RMK AO2 SLP171 T02610183</t>
  </si>
  <si>
    <t>KRDU 181651Z 04010G14KT 10SM SCT032 26/18 A3005 RMK AO2 SLP169 T02610183</t>
  </si>
  <si>
    <t>KRDU 181751Z 02008KT 10SM SCT035 27/18 A3003 RMK AO2 SLP163 T02720183 10272 20200 58010</t>
  </si>
  <si>
    <t>KRDU 181851Z 03008KT 10SM SCT035 BKN085 27/18 A3001 RMK AO2 SLP157 T02720178</t>
  </si>
  <si>
    <t>KRDU 181951Z 03009KT 10SM FEW040 BKN085 28/18 A2999 RMK AO2 SLP152 T02830178</t>
  </si>
  <si>
    <t>KRDU 182051Z 05011KT 10SM SCT040 SCT085 28/18 A2999 RMK AO2 SLP150 T02780183 56013</t>
  </si>
  <si>
    <t>KRDU 182151Z 05009KT 10SM FEW040 FEW085 27/18 A2997 RMK AO2 SLP145 T02720178</t>
  </si>
  <si>
    <t>KRDU 182251Z 04005KT 10SM FEW040 FEW085 FEW250 25/18 A2997 RMK AO2 SLP144 T02500178</t>
  </si>
  <si>
    <t>KRDU 182351Z 05004KT 10SM FEW085 FEW250 22/18 A2998 RMK AO2 SLP148 T02220183 10283 20222 55002</t>
  </si>
  <si>
    <t>KRDU 190051Z 03004KT 10SM FEW038 FEW090 SCT250 22/19 A3001 RMK AO2 SLP159 T02220189</t>
  </si>
  <si>
    <t>KRDU 190151Z 02003KT 10SM FEW038 SCT075 SCT250 22/19 A3002 RMK AO2 SLP159 T02170189</t>
  </si>
  <si>
    <t>KRDU 190251Z 01003KT 10SM FEW075 FEW250 21/19 A3002 RMK AO2 SLP160 T02110189 51012</t>
  </si>
  <si>
    <t>KRDU 190351Z 00000KT 10SM FEW110 FEW250 21/19 A3001 RMK AO2 SLP156 T02060189</t>
  </si>
  <si>
    <t>KRDU 190451Z 01004KT 10SM FEW110 FEW250 20/19 A3000 RMK AO2 SLP154 T02000189 402830183</t>
  </si>
  <si>
    <t>KRDU 190551Z 34003KT 10SM FEW110 FEW250 19/19 A2999 RMK AO2 SLP151 T01940189 10228 20194 56009</t>
  </si>
  <si>
    <t>KRDU 190651Z 33004KT 10SM FEW110 FEW250 19/18 A2998 RMK AO2 SLP146 T01890183</t>
  </si>
  <si>
    <t>KRDU 190751Z 36003KT 9SM CLR 19/18 A2996 RMK AO2 SLP141 T01890183</t>
  </si>
  <si>
    <t>KRDU 190814Z 00000KT 8SM FEW005 18/18 A2996 RMK AO2 T01830183</t>
  </si>
  <si>
    <t>KRDU 190837Z 00000KT 8SM BKN005 18/18 A2997 RMK AO2 T01830183</t>
  </si>
  <si>
    <t>KRDU 190851Z 00000KT 8SM BKN005 18/18 A2997 RMK AO2 SLP144 T01830183 55007</t>
  </si>
  <si>
    <t>KRDU 190951Z 02004KT 8SM BKN005 18/18 A2998 RMK AO2 SLP146 T01830183</t>
  </si>
  <si>
    <t>KRDU 191051Z 03003KT 9SM BKN007 BKN011 BKN250 19/18 A2999 RMK AO2 SLP152 T01890183</t>
  </si>
  <si>
    <t>KRDU 191139Z 00000KT 10SM SCT007 SCT250 19/18 A2999 RMK AO2 T01890183</t>
  </si>
  <si>
    <t>KRDU 191151Z VRB04KT 10SM FEW007 FEW250 19/18 A2999 RMK AO2 SLP153 T01940183 10194 20183 51008</t>
  </si>
  <si>
    <t>KRDU 191251Z 35007KT 10SM SCT007 21/19 A3001 RMK AO2 SLP157 T02060189</t>
  </si>
  <si>
    <t>KRDU 191351Z 36006KT 10SM FEW015 22/19 A3002 RMK AO2 SLP161 T02220189</t>
  </si>
  <si>
    <t>KRDU 191451Z 34007KT 320V030 10SM FEW024 24/18 A3002 RMK AO2 SLP161 T02390183 51008 $</t>
  </si>
  <si>
    <t>KRDU 191551Z 34009KT 300V020 10SM FEW030 26/18 A3000 RMK AO2 SLP155 T02560183</t>
  </si>
  <si>
    <t>KRDU 191651Z VRB05KT 10SM FEW035 27/18 A2999 RMK AO2 SLP150 T02720183</t>
  </si>
  <si>
    <t>KRDU 191751Z 25007KT 10SM FEW035 28/18 A2996 RMK AO2 SLP142 T02780178 10283 20194 58019</t>
  </si>
  <si>
    <t>KRDU 191851Z 33008KT 10SM SCT050 29/16 A2995 RMK AO2 SLP136 T02890156</t>
  </si>
  <si>
    <t>KRDU 191951Z 31006KT 10SM SCT055 29/16 A2994 RMK AO2 SLP132 T02890156</t>
  </si>
  <si>
    <t>KRDU 192051Z VRB04KT 10SM FEW055 FEW250 29/16 A2992 RMK AO2 SLP127 T02890156 56015</t>
  </si>
  <si>
    <t>KRDU 192151Z VRB03KT 10SM FEW050 FEW250 28/17 A2992 RMK AO2 SLP128 T02830167</t>
  </si>
  <si>
    <t>KRDU 192251Z 35003KT 10SM FEW250 27/16 A2993 RMK AO2 SLP131 T02720161</t>
  </si>
  <si>
    <t>KRDU 192351Z 00000KT 10SM FEW100 FEW250 22/17 A2995 RMK AO2 SLP136 T02220172 10294 20222 53008</t>
  </si>
  <si>
    <t>KRDU 200051Z 00000KT 10SM FEW100 FEW250 21/18 A2996 RMK AO2 SLP141 T02110183</t>
  </si>
  <si>
    <t>KRDU 200151Z 00000KT 10SM FEW250 20/18 A2996 RMK AO2 SLP142 T02000183</t>
  </si>
  <si>
    <t>KRDU 200251Z 00000KT 10SM FEW250 19/18 A2996 RMK AO2 SLP143 T01940183 51006</t>
  </si>
  <si>
    <t>KRDU 200351Z 10003KT 10SM FEW050 19/18 A2997 RMK AO2 SLP144 T01940178</t>
  </si>
  <si>
    <t>KRDU 200451Z 00000KT 10SM CLR 18/18 A2997 RMK AO2 SLP142 T01830178 402940178</t>
  </si>
  <si>
    <t>KRDU 200551Z 00000KT 10SM FEW120 17/17 A2997 RMK AO2 SLP144 T01720172 10228 20172 51002</t>
  </si>
  <si>
    <t>KRDU 200651Z 00000KT 10SM FEW120 18/17 A2996 RMK AO2 SLP140 T01780172</t>
  </si>
  <si>
    <t>KRDU 200751Z 00000KT 10SM FEW120 18/17 A2996 RMK AO2 SLP142 T01780172</t>
  </si>
  <si>
    <t>KRDU 200851Z 00000KT 7SM CLR 18/18 A2997 RMK AO2 SLP143 T01780178 55001</t>
  </si>
  <si>
    <t>KRDU 200951Z 00000KT 10SM FEW120 17/17 A2998 RMK AO2 SLP148 T01720172</t>
  </si>
  <si>
    <t>KRDU 201051Z 00000KT 7SM FEW120 FEW250 18/18 A2999 RMK AO2 SLP150 T01780178</t>
  </si>
  <si>
    <t>KRDU 201151Z 23004KT 10SM FEW120 FEW250 19/18 A3001 RMK AO2 SLP159 T01890183 10189 20167 53015</t>
  </si>
  <si>
    <t>KRDU 201251Z 23006KT 10SM FEW150 22/19 A3003 RMK AO2 SLP164 T02170194</t>
  </si>
  <si>
    <t>KRDU 201351Z 27003KT 10SM SCT100 SCT150 25/20 A3004 RMK AO2 SLP167 T02500200</t>
  </si>
  <si>
    <t>KRDU 201451Z 23009KT 10SM FEW100 FEW250 27/21 A3003 RMK AO2 SLP163 T02720206 50005</t>
  </si>
  <si>
    <t>KRDU 201551Z 24007KT 10SM FEW100 FEW250 30/21 A3002 RMK AO2 SLP160 T03000211</t>
  </si>
  <si>
    <t>KRDU 201651Z 27010KT 10SM FEW042 SCT120 SCT250 31/19 A3000 RMK AO2 SLP154 T03060189 $</t>
  </si>
  <si>
    <t>KRDU 201751Z 27008KT 10SM R23R/4000VP6000FT SCT055 SCT120 SCT250 32/18 A2998 RMK AO2 SLP146 T03170178 10322 20189 58017 $</t>
  </si>
  <si>
    <t>KRDU 201851Z VRB03KT 10SM SCT060TCU SCT100 SCT250 32/17 A2996 RMK AO2 SLP140 TCU S-W T03220172 $</t>
  </si>
  <si>
    <t>KRDU 201951Z 31006KT 10SM SCT065 SCT100 SCT250 31/16 A2995 RMK AO2 SLP136 CB DSNT S TCU DSNT SE T03060161 $</t>
  </si>
  <si>
    <t>KRDU 202051Z VRB05KT 10SM SCT065TCU SCT140 SCT250 32/17 A2994 RMK AO2 SLP134 CB DSNT SE-S TCU ALQDS T03170172 56012 $</t>
  </si>
  <si>
    <t>KRDU 202151Z 02005KT 10SM SCT065TCU SCT096 SCT250 32/16 A2994 RMK AO2 SLP135 TCU SE T03220161 $</t>
  </si>
  <si>
    <t>KRDU 202251Z 05005KT 10SM SCT065 SCT095 SCT250 29/18 A2995 RMK AO2 SLP138 T02890183 $</t>
  </si>
  <si>
    <t>KRDU 202351Z 00000KT 10SM SCT060 SCT100 SCT250 27/21 A2997 RMK AO2 SLP145 CB DSNT N AND S TCU DSNT SE T02670206 10328 20267 53012 $</t>
  </si>
  <si>
    <t>KRDU 210051Z 00000KT 10SM SCT060 SCT250 25/20 A2998 RMK AO2 SLP149 OCNL LTG DSNT SE T02500200 $</t>
  </si>
  <si>
    <t>KRDU 210151Z 00000KT 10SM SCT060 SCT250 23/21 A3000 RMK AO2 SLP154 T02330206 $</t>
  </si>
  <si>
    <t>KRDU 210251Z 20003KT 10SM FEW060 FEW250 23/19 A3001 RMK AO2 SLP158 T02280194 52013 $</t>
  </si>
  <si>
    <t>KRDU 210351Z 00000KT 10SM FEW080 FEW250 21/19 A3001 RMK AO2 SLP157 T02110194 $</t>
  </si>
  <si>
    <t>KRDU 210451Z 00000KT 10SM FEW080 FEW250 21/20 A3001 RMK AO2 SLP157 T02110200 403280167 $</t>
  </si>
  <si>
    <t>KRDU 210551Z 00000KT 10SM FEW080 FEW120 FEW250 21/20 A3001 RMK AO2 SLP158 T02060200 10267 20200 53001 $</t>
  </si>
  <si>
    <t>KRDU 210651Z 00000KT 10SM FEW080 FEW120 FEW250 20/19 A3001 RMK AO2 SLP155 T02000194 $</t>
  </si>
  <si>
    <t>KRDU 210751Z 00000KT 10SM FEW080 FEW120 FEW250 20/19 A3000 RMK AO2 SLP153 T02000194 $</t>
  </si>
  <si>
    <t>KRDU 210851Z 00000KT 10SM FEW080 FEW120 FEW250 21/19 A3001 RMK AO2 SLP156 T02060189 55002 $</t>
  </si>
  <si>
    <t>KRDU 210951Z 00000KT 10SM FEW080 FEW120 FEW250 20/19 A3002 RMK AO2 SLP161 T02000189 $</t>
  </si>
  <si>
    <t>KRDU 211051Z 00000KT 8SM FEW080 FEW120 FEW250 19/18 A3004 RMK AO2 SLP167 T01890183</t>
  </si>
  <si>
    <t>KRDU 211151Z 00000KT 10SM FEW080 FEW250 20/19 A3006 RMK AO2 SLP174 T02000189 10206 20183 53016</t>
  </si>
  <si>
    <t>KRDU 211251Z 00000KT 10SM FEW080 FEW150 23/19 A3006 RMK AO2 SLP175 T02330189</t>
  </si>
  <si>
    <t>KRDU 211351Z 01006KT 10SM FEW080 FEW150 25/18 A3007 RMK AO2 SLP177 T02500183</t>
  </si>
  <si>
    <t>KRDU 211451Z VRB05KT 10SM FEW120 27/19 A3006 RMK AO2 SLP176 T02670189 50002 $</t>
  </si>
  <si>
    <t>KRDU 211551Z 00000KT 10SM SCT130 28/19 A3006 RMK AO2 SLP176 T02830194 $</t>
  </si>
  <si>
    <t>KRDU 211651Z 04007KT 10SM FEW022 BKN130 29/18 A3005 RMK AO2 SLP172 TCU DSNT S-SW T02940183</t>
  </si>
  <si>
    <t>KRDU 211751Z 05006KT 10SM FEW040TCU SCT150 SCT250 31/18 A3003 RMK AO2 SLP164 CB DSNT E AND S-SW TCU SW-NW T03060183 10306 20200 58012</t>
  </si>
  <si>
    <t>KRDU 211851Z 02004KT 10SM TS SCT047CB SCT150 SCT250 31/18 A3001 RMK AO2 TSB50 SLP159 OCNL LTGICCG NW-N TS NW-N MOV STNRY T03060178</t>
  </si>
  <si>
    <t>KRDU 211951Z 07004KT 10SM TS SCT050CB BKN150 BKN250 30/19 A3001 RMK AO2 SLP157 OCNL LTGICCG N-NE TS N-NE MOV SLWLY S T03000189</t>
  </si>
  <si>
    <t>KRDU 212051Z 00000KT 10SM -TSRA FEW020 SCT050CB BKN110 BKN250 23/20 A3002 RMK AO2 PK WND 05030/2002 RAB21 SLP162 OCNL LTGICCG SE-SW TS SE-SW MOV S P0000 60000 T02330200 55002</t>
  </si>
  <si>
    <t>KRDU 212110Z 00000KT 10SM FEW038 SCT050 BKN120 BKN250 23/20 A3001 RMK AO2 RAE03 TSE09 CB DSNT ALQDS P0000 T02330200</t>
  </si>
  <si>
    <t>KRDU 212151Z 00000KT 10SM FEW050 SCT120 BKN230 25/20 A3001 RMK AO2 RAE03 TSE09 SLP159 CB DSNT SE-SW P0000 T02500200</t>
  </si>
  <si>
    <t>KRDU 212251Z 05003KT 10SM FEW050 FEW120 SCT250 22/18 A3002 RMK AO2 SLP160 T02220183</t>
  </si>
  <si>
    <t>KRDU 212351Z 00000KT 10SM FEW120 FEW250 22/18 A3002 RMK AO2 SLP163 60000 T02170178 10311 20217 53000</t>
  </si>
  <si>
    <t>KRDU 220051Z 00000KT 10SM FEW120 FEW250 20/18 A3004 RMK AO2 SLP169 T02000183</t>
  </si>
  <si>
    <t>KRDU 220151Z 00000KT 10SM FEW250 21/19 A3006 RMK AO2 SLP175 T02060194</t>
  </si>
  <si>
    <t>KRDU 220251Z 00000KT 10SM FEW250 19/19 A3007 RMK AO2 SLP176 T01940189 51014</t>
  </si>
  <si>
    <t>KRDU 220351Z 00000KT 10SM FEW065 FEW250 19/19 A3008 RMK AO2 SLP180 T01890189</t>
  </si>
  <si>
    <t>KRDU 220451Z 00000KT 10SM FEW065 FEW250 19/19 A3007 RMK AO2 SLP178 T01890189 403110183</t>
  </si>
  <si>
    <t>KRDU 220551Z 00000KT 10SM FEW065 FEW250 18/18 A3007 RMK AO2 SLP177 T01780178 10222 20178 50001</t>
  </si>
  <si>
    <t>KRDU 220651Z 00000KT 10SM FEW065 FEW250 18/18 A3005 RMK AO2 SLP172 T01780178</t>
  </si>
  <si>
    <t>KRDU 220751Z 00000KT 10SM FEW065 FEW250 18/18 A3005 RMK AO2 SLP170 T01780178</t>
  </si>
  <si>
    <t>KRDU 220851Z 00000KT 6SM BR CLR 17/17 A3006 RMK AO2 VIS 3/4 RWY 23R SLP174 T01720172 55005</t>
  </si>
  <si>
    <t>KRDU 220951Z 00000KT 6SM BR FEW070 FEW250 17/17 A3006 RMK AO2 SLP176 T01720172</t>
  </si>
  <si>
    <t>KRDU 221051Z 00000KT 6SM BR FEW070 FEW250 17/17 A3008 RMK AO2 SLP181 T01720172</t>
  </si>
  <si>
    <t>KRDU 221151Z 00000KT 10SM FEW070 FEW250 18/18 A3010 RMK AO2 SLP187 T01780178 10183 20161 53014 $</t>
  </si>
  <si>
    <t>KRDU 221251Z 00000KT 10SM FEW070 FEW250 22/19 A3010 RMK AO2 SLP190 T02220194</t>
  </si>
  <si>
    <t>KRDU 221351Z VRB04KT 10SM FEW080 FEW250 25/19 A3009 RMK AO2 SLP186 T02500194</t>
  </si>
  <si>
    <t>KRDU 221451Z 36004KT 10SM FEW080 FEW250 27/19 A3010 RMK AO2 SLP188 T02720194 52002 $</t>
  </si>
  <si>
    <t>KRDU 221551Z 04006KT 10SM FEW046 FEW080 FEW250 29/18 A3009 RMK AO2 SLP184 T02890183</t>
  </si>
  <si>
    <t>KRDU 221651Z 06004KT 10SM SCT048 SCT250 29/17 A3007 RMK AO2 SLP178 T02890172</t>
  </si>
  <si>
    <t>KRDU 221751Z 03007KT 10SM SCT050 SCT250 29/17 A3005 RMK AO2 SLP172 T02890172 10300 20183 58016</t>
  </si>
  <si>
    <t>KRDU 221851Z VRB03KT 10SM SCT050 SCT250 31/17 A3003 RMK AO2 SLP165 T03060167</t>
  </si>
  <si>
    <t>KRDU 221951Z VRB04KT 10SM SCT055 SCT250 31/14 A3001 RMK AO2 SLP159 T03060144</t>
  </si>
  <si>
    <t>KRDU 222051Z 05005KT 10SM SCT055 SCT250 30/17 A3000 RMK AO2 SLP155 T03000172 56017</t>
  </si>
  <si>
    <t>KRDU 222151Z 06004KT 10SM FEW055 FEW250 30/16 A2999 RMK AO2 SLP152 T03000161</t>
  </si>
  <si>
    <t>KRDU 222251Z 04003KT 10SM FEW055 FEW250 27/16 A3000 RMK AO2 SLP155 T02720161</t>
  </si>
  <si>
    <t>KRDU 222351Z 00000KT 10SM FEW055 FEW250 26/19 A3001 RMK AO2 SLP159 T02560189 10317 20244 53003</t>
  </si>
  <si>
    <t>KRDU 230051Z 00000KT 10SM FEW050 BKN180 BKN250 24/18 A3003 RMK AO2 SLP163 T02390183</t>
  </si>
  <si>
    <t>KRDU 230151Z 00000KT 10SM FEW050 BKN170 BKN250 21/18 A3003 RMK AO2 SLP163 T02110183</t>
  </si>
  <si>
    <t>KRDU 230251Z 00000KT 10SM BKN170 BKN250 22/18 A3004 RMK AO2 SLP167 T02220183 51009</t>
  </si>
  <si>
    <t>KRDU 230351Z 05003KT 10SM BKN170 21/19 A3003 RMK AO2 SLP165 T02110189</t>
  </si>
  <si>
    <t>KRDU 230451Z 00000KT 10SM BKN170 21/19 A3003 RMK AO2 SLP165 T02110189 403170161</t>
  </si>
  <si>
    <t>KRDU 230551Z 10004KT 10SM BKN170 21/18 A3004 RMK AO2 SLP167 T02060183 10256 20200 55000</t>
  </si>
  <si>
    <t>KRDU 230651Z 00000KT 10SM BKN170 21/18 A3003 RMK AO2 SLP166 T02060183</t>
  </si>
  <si>
    <t>KRDU 230751Z 00000KT 10SM BKN170 19/18 A3003 RMK AO2 SLP166 T01890183</t>
  </si>
  <si>
    <t>KRDU 230851Z 00000KT 8SM SCT170 17/17 A3003 RMK AO2 SLP165 T01720172 56001</t>
  </si>
  <si>
    <t>KRDU 230951Z 00000KT 4SM BR FEW170 17/17 A3004 RMK AO2 SLP169 T01670167</t>
  </si>
  <si>
    <t>KRDU 231051Z 00000KT 6SM BR FEW170 17/17 A3005 RMK AO2 SLP171 T01670167</t>
  </si>
  <si>
    <t>KRDU 231151Z 00000KT 7SM FEW170 18/18 A3006 RMK AO2 SLP176 T01830183 10217 20161 53009</t>
  </si>
  <si>
    <t>KRDU 231251Z 35003KT 10SM FEW180 22/19 A3008 RMK AO2 SLP180 T02170194</t>
  </si>
  <si>
    <t>KRDU 231351Z 02004KT 10SM FEW180 24/20 A3008 RMK AO2 SLP183 T02440200</t>
  </si>
  <si>
    <t>KRDU 231451Z 06005KT 10SM FEW030 FEW200 26/17 A3009 RMK AO2 SLP186 T02610172 51011</t>
  </si>
  <si>
    <t>KRDU 231551Z 06007KT 10SM FEW040 FEW250 28/17 A3009 RMK AO2 SLP183 T02780172</t>
  </si>
  <si>
    <t>KRDU 231651Z 07009KT 10SM FEW050 FEW250 28/16 A3008 RMK AO2 SLP181 T02830156</t>
  </si>
  <si>
    <t>KRDU 231751Z 01012G16KT 10SM FEW060 FEW250 29/14 A3007 RMK AO2 SLP177 T02940139 10300 20183 58008</t>
  </si>
  <si>
    <t>KRDU 231851Z 03010G17KT 10SM FEW060 FEW250 30/13 A3006 RMK AO2 SLP174 T03000128</t>
  </si>
  <si>
    <t>KRDU 231951Z 09005G17KT 10SM FEW060 SCT250 30/13 A3005 RMK AO2 SLP170 T03000133</t>
  </si>
  <si>
    <t>KRDU 232051Z 08006KT 10SM FEW060 FEW180 FEW250 30/14 A3004 RMK AO2 SLP167 T03000139 56010</t>
  </si>
  <si>
    <t>KRDU 232151Z 07006KT 10SM SCT250 29/14 A3005 RMK AO2 SLP170 T02890139</t>
  </si>
  <si>
    <t>KRDU 232251Z 05007KT 10SM SCT250 27/15 A3005 RMK AO2 SLP172 T02670150</t>
  </si>
  <si>
    <t>KRDU 232351Z 08006KT 10SM SCT250 25/16 A3006 RMK AO2 SLP175 T02500156 10306 20250 53007</t>
  </si>
  <si>
    <t>KRDU 240051Z 09005KT 10SM BKN250 24/16 A3007 RMK AO2 SLP179 T02390161</t>
  </si>
  <si>
    <t>KRDU 240151Z 00000KT 10SM BKN250 22/17 A3007 RMK AO2 SLP179 T02220172</t>
  </si>
  <si>
    <t>KRDU 240251Z 00000KT 10SM BKN250 21/17 A3007 RMK AO2 SLP178 T02060172 50004</t>
  </si>
  <si>
    <t>KRDU 240351Z 00000KT 10SM BKN210 BKN250 21/17 A3007 RMK AO2 SLP179 T02060172</t>
  </si>
  <si>
    <t>KRDU 240451Z 05003KT 10SM BKN250 21/17 A3007 RMK AO2 SLP178 T02110172 403060161</t>
  </si>
  <si>
    <t>KRDU 240551Z 04004KT 10SM BKN250 21/18 A3007 RMK AO2 SLP177 T02060178 10250 20189 58001</t>
  </si>
  <si>
    <t>KRDU 240651Z 00000KT 10SM SCT250 19/18 A3007 RMK AO2 SLP177 T01940178</t>
  </si>
  <si>
    <t>KRDU 240751Z 00000KT 10SM BKN250 18/17 A3006 RMK AO2 SLP175 T01830172</t>
  </si>
  <si>
    <t>KRDU 240851Z 00000KT 10SM BKN250 17/17 A3007 RMK AO2 SLP178 T01720172 53001</t>
  </si>
  <si>
    <t>KRDU 240951Z 00000KT 10SM BKN250 18/17 A3008 RMK AO2 SLP181 T01780172</t>
  </si>
  <si>
    <t>KRDU 241051Z 01003KT 10SM BKN250 18/17 A3008 RMK AO2 SLP182 T01830172</t>
  </si>
  <si>
    <t>KRDU 241151Z 36003KT 10SM BKN250 19/17 A3010 RMK AO2 SLP188 T01890172 10206 20172 53009</t>
  </si>
  <si>
    <t>KRDU 241251Z 02004KT 10SM BKN250 21/18 A3010 RMK AO2 SLP190 T02060178</t>
  </si>
  <si>
    <t>KRDU 241351Z 03006KT 10SM BKN250 23/19 A3011 RMK AO2 SLP190 T02330189</t>
  </si>
  <si>
    <t>KRDU 241451Z 03008KT 10SM FEW030 BKN250 26/19 A3010 RMK AO2 SLP188 T02610189 50001</t>
  </si>
  <si>
    <t>KRDU 241551Z 04009KT 10SM FEW035 BKN250 27/18 A3010 RMK AO2 SLP186 T02720183</t>
  </si>
  <si>
    <t>KRDU 241651Z 05009KT 10SM SCT044 BKN250 28/17 A3008 RMK AO2 SLP181 T02830172</t>
  </si>
  <si>
    <t>KRDU 241751Z 05009KT 010V070 10SM SCT050 BKN250 29/17 A3006 RMK AO2 SLP173 T02940167 10294 20189 58015</t>
  </si>
  <si>
    <t>KRDU 241851Z 05011KT 10SM FEW055 BKN250 30/15 A3003 RMK AO2 SLP164 T03000150</t>
  </si>
  <si>
    <t>KRDU 241951Z 05010KT 10SM FEW055 BKN250 29/13 A3001 RMK AO2 SLP158 T02940133</t>
  </si>
  <si>
    <t>KRDU 242051Z 06006KT 10SM FEW055 BKN250 30/14 A3000 RMK AO2 SLP155 T03000139 56017</t>
  </si>
  <si>
    <t>KRDU 242151Z 07007KT 10SM FEW055 OVC250 28/15 A3000 RMK AO2 SLP154 T02830150</t>
  </si>
  <si>
    <t>KRDU 242251Z 06005KT 10SM FEW055 OVC250 26/16 A3001 RMK AO2 SLP157 T02560156</t>
  </si>
  <si>
    <t>KRDU 242351Z 07003KT 10SM BKN250 24/16 A3002 RMK AO2 SLP161 T02390161 10306 20239 53004</t>
  </si>
  <si>
    <t>KRDU 250051Z 04004KT 10SM BKN250 22/16 A3003 RMK AO2 SLP164 T02220161</t>
  </si>
  <si>
    <t>KRDU 250151Z 07005KT 10SM BKN250 22/16 A3003 RMK AO2 SLP164 T02170161</t>
  </si>
  <si>
    <t>KRDU 250251Z 05005KT 10SM BKN250 21/16 A3002 RMK AO2 SLP162 T02110156 50003</t>
  </si>
  <si>
    <t>KRDU 250351Z 00000KT 10SM BKN250 21/16 A3003 RMK AO2 SLP163 T02060156</t>
  </si>
  <si>
    <t>KRDU 250451Z 04004KT 10SM BKN250 19/16 A3002 RMK AO2 SLP159 T01940156 403060172</t>
  </si>
  <si>
    <t>KRDU 250551Z 00000KT 10SM BKN250 19/16 A3000 RMK AO2 SLP155 T01890156 10244 20189 58007</t>
  </si>
  <si>
    <t>KRDU 250651Z 00000KT 10SM BKN250 18/17 A2999 RMK AO2 SLP152 T01780167</t>
  </si>
  <si>
    <t>KRDU 250751Z 00000KT 10SM BKN250 19/16 A3000 RMK AO2 SLP154 T01890161</t>
  </si>
  <si>
    <t>KRDU 250851Z 03007KT 10SM BKN250 19/16 A2999 RMK AO2 SLP151 T01890161 56003</t>
  </si>
  <si>
    <t>KRDU 250951Z 04005KT 10SM BKN250 19/17 A3000 RMK AO2 SLP153 T01890167</t>
  </si>
  <si>
    <t>KRDU 251051Z 04005KT 10SM BKN250 18/17 A3000 RMK AO2 SLP156 T01830167</t>
  </si>
  <si>
    <t>KRDU 251151Z 00000KT 10SM BKN250 19/17 A3001 RMK AO2 SLP159 T01890167 10189 20172 53006</t>
  </si>
  <si>
    <t>KRDU 251251Z 02006KT 10SM BKN250 20/17 A3002 RMK AO2 SLP161 T02000172</t>
  </si>
  <si>
    <t>KRDU 251351Z 03006KT 10SM FEW018 BKN250 23/18 A3001 RMK AO2 SLP160 T02280178</t>
  </si>
  <si>
    <t>KRDU 251451Z 06007KT 10SM FEW022 BKN250 24/18 A3002 RMK AO2 SLP161 T02390183 53003</t>
  </si>
  <si>
    <t>KRDU 251551Z VRB06KT 10SM FEW026 BKN250 26/19 A3000 RMK AO2 SLP154 T02610189</t>
  </si>
  <si>
    <t>KRDU 251651Z 04010KT 10SM FEW030 BKN250 27/19 A2999 RMK AO2 SLP151 T02720189</t>
  </si>
  <si>
    <t>KRDU 251751Z 06009KT 10SM BKN036 BKN250 27/19 A2998 RMK AO2 SLP147 T02720189 10278 20189 56014</t>
  </si>
  <si>
    <t>KRDU 251851Z 10010KT 10SM BKN035 BKN250 27/19 A2997 RMK AO2 SLP143 T02720189</t>
  </si>
  <si>
    <t>KRDU 251951Z 05012KT 10SM FEW032 SCT045 BKN250 28/19 A2995 RMK AO2 SLP138 T02780194</t>
  </si>
  <si>
    <t>KRDU 252051Z 06008KT 10SM SCT039 SCT047 BKN250 28/19 A2994 RMK AO2 SLP134 T02780189 57013</t>
  </si>
  <si>
    <t>KRDU 252151Z 03008KT 10SM SCT041 SCT250 27/19 A2993 RMK AO2 SLP131 T02720194</t>
  </si>
  <si>
    <t>KRDU 252251Z 04005KT 10SM SCT042 BKN250 26/19 A2993 RMK AO2 SLP131 T02610194</t>
  </si>
  <si>
    <t>KRDU 252351Z 06003KT 10SM SCT044 BKN250 24/20 A2993 RMK AO2 SLP133 T02390200 10283 20239 55002</t>
  </si>
  <si>
    <t>KRDU 260051Z 06008KT 10SM FEW045 BKN250 23/20 A2995 RMK AO2 SLP137 T02330200</t>
  </si>
  <si>
    <t>KRDU 260151Z 05007KT 10SM FEW045 BKN250 23/20 A2995 RMK AO2 SLP138 T02280200</t>
  </si>
  <si>
    <t>KRDU 260251Z 05007KT 10SM BKN250 22/19 A2995 RMK AO2 SLP138 T02220194 51006</t>
  </si>
  <si>
    <t>KRDU 260351Z 04005KT 10SM BKN250 22/20 A2994 RMK AO2 SLP135 T02220200</t>
  </si>
  <si>
    <t>KRDU 260451Z 03005KT 10SM BKN250 22/19 A2994 RMK AO2 SLP132 T02170194 402830172</t>
  </si>
  <si>
    <t>KRDU 260551Z 03005KT 10SM BKN250 21/19 A2993 RMK AO2 SLP129 T02110194 10239 20211 56009</t>
  </si>
  <si>
    <t>KRDU 260651Z 04008KT 10SM FEW008 BKN250 21/19 A2992 RMK AO2 SLP127 T02060194</t>
  </si>
  <si>
    <t>KRDU 260751Z 02006KT 10SM OVC006 21/20 A2992 RMK AO2 SLP126 T02060200</t>
  </si>
  <si>
    <t>KRDU 260851Z 02006KT 10SM OVC007 21/20 A2992 RMK AO2 SLP126 T02060200 56004</t>
  </si>
  <si>
    <t>KRDU 260951Z 02006KT 10SM OVC005 21/20 A2992 RMK AO2 SLP127 T02060200</t>
  </si>
  <si>
    <t>KRDU 261051Z 02006KT 10SM OVC005 21/20 A2994 RMK AO2 SLP132 T02060200</t>
  </si>
  <si>
    <t>KRDU 261151Z VRB03KT 10SM OVC007 21/20 A2994 RMK AO2 SLP135 T02060200 10211 20206 53009</t>
  </si>
  <si>
    <t>KRDU 261251Z 01008KT 10SM OVC007 21/20 A2995 RMK AO2 SLP138 T02110200</t>
  </si>
  <si>
    <t>KRDU 261351Z 02006KT 10SM OVC007 22/20 A2995 RMK AO2 SLP137 T02170200</t>
  </si>
  <si>
    <t>KRDU 261451Z 02007KT 10SM OVC009 23/21 A2995 RMK AO2 SLP137 T02280206 51003</t>
  </si>
  <si>
    <t>KRDU 261512Z 02008KT 10SM OVC010 23/21 A2994 RMK AO2 T02330211</t>
  </si>
  <si>
    <t>KRDU 261551Z 04009KT 10SM OVC011 24/21 A2994 RMK AO2 SLP133 T02390211</t>
  </si>
  <si>
    <t>KRDU 261651Z 02008KT 10SM OVC015 25/21 A2993 RMK AO2 SLP131 T02500211</t>
  </si>
  <si>
    <t>KRDU 261751Z 03008KT 360V070 10SM BKN020 27/22 A2991 RMK AO2 SLP124 T02670217 10267 20206 58013</t>
  </si>
  <si>
    <t>KRDU 261851Z 01007KT 350V070 10SM FEW022 BKN035 BKN250 28/22 A2989 RMK AO2 SLP117 T02780217</t>
  </si>
  <si>
    <t>KRDU 261951Z 03009G16KT 10SM FEW022 SCT035 SCT250 29/21 A2988 RMK AO2 SLP112 T02890211</t>
  </si>
  <si>
    <t>KRDU 262051Z 02008G16KT 10SM SCT030 SCT250 28/21 A2987 RMK AO2 SLP111 T02830206 56013</t>
  </si>
  <si>
    <t>KRDU 262151Z 03013G21KT 10SM SCT032 SCT250 28/21 A2987 RMK AO2 SLP110 T02780206</t>
  </si>
  <si>
    <t>KRDU 262251Z 05007G15KT 10SM SCT033 SCT250 26/21 A2988 RMK AO2 SLP113 T02560211</t>
  </si>
  <si>
    <t>KRDU 262351Z 03004KT 10SM FEW033 SCT110 SCT250 24/21 A2988 RMK AO2 SLP115 T02440206 10294 20244 53004</t>
  </si>
  <si>
    <t>KRDU 270051Z 02005KT 10SM FEW033 BKN110 BKN250 24/21 A2989 RMK AO2 SLP117 T02440211</t>
  </si>
  <si>
    <t>KRDU 270151Z 03006KT 10SM FEW110 FEW250 24/21 A2990 RMK AO2 SLP120 T02390211</t>
  </si>
  <si>
    <t>KRDU 270251Z 02005KT 10SM FEW110 FEW250 23/21 A2989 RMK AO2 SLP117 T02330211 50003</t>
  </si>
  <si>
    <t>KRDU 270351Z 03005KT 10SM FEW020 FEW090 FEW250 23/21 A2989 RMK AO2 SLP116 T02280211</t>
  </si>
  <si>
    <t>KRDU 270451Z 02004KT 10SM FEW015 FEW090 FEW250 22/21 A2988 RMK AO2 SLP114 T02220211 402940206</t>
  </si>
  <si>
    <t>KRDU 270534Z 03005KT 10SM BKN014 22/21 A2988 RMK AO2 T02220211</t>
  </si>
  <si>
    <t>KRDU 270551Z 36003KT 10SM BKN014 22/21 A2987 RMK AO2 SLP111 BKN V SCT T02220211 10250 20222 58006</t>
  </si>
  <si>
    <t>KRDU 270651Z VRB05KT 10SM BKN013 22/21 A2986 RMK AO2 SLP107 T02220211</t>
  </si>
  <si>
    <t>KRDU 270751Z 36005KT 10SM BKN012 22/21 A2985 RMK AO2 SLP104 T02170206</t>
  </si>
  <si>
    <t>KRDU 270851Z VRB04KT 10SM SCT011 22/21 A2985 RMK AO2 SLP103 T02170206 56008</t>
  </si>
  <si>
    <t>KRDU 270951Z VRB05KT 10SM FEW008 SCT012 22/21 A2986 RMK AO2 SLP106 T02170206</t>
  </si>
  <si>
    <t>KRDU 271007Z 01004KT 10SM FEW008 BKN010 BKN018 22/21 A2986 RMK AO2 BKN010 V SCT T02170206</t>
  </si>
  <si>
    <t>KRDU 271051Z 03005KT 10SM FEW009 SCT018 22/21 A2987 RMK AO2 SLP110 T02170206</t>
  </si>
  <si>
    <t>KRDU 271151Z VRB05KT 10SM R23R/4500VP6000FT FEW010 22/21 A2988 RMK AO2 SLP113 T02170206 10222 20211 51010</t>
  </si>
  <si>
    <t>KRDU 271251Z VRB05KT 10SM FEW014 24/21 A2989 RMK AO2 SLP117 T02390206</t>
  </si>
  <si>
    <t>KRDU 271351Z 36008G17KT 10SM FEW019 26/21 A2989 RMK AO2 SLP117 T02560206</t>
  </si>
  <si>
    <t>KRDU 271451Z 03010G16KT 10SM SCT025 27/21 A2989 RMK AO2 SLP115 T02720211 50002</t>
  </si>
  <si>
    <t>KRDU 271551Z 02008KT 340V050 10SM FEW032 29/21 A2986 RMK AO2 SLP104 T02890206</t>
  </si>
  <si>
    <t>KRDU 271651Z 01009G17KT 320V040 10SM FEW039 30/20 A2984 RMK AO2 SLP099 T03000200</t>
  </si>
  <si>
    <t>KRDU 271751Z 03009KT 10SM FEW045 32/19 A2982 RMK AO2 SLP093 T03170194 10317 20217 56021</t>
  </si>
  <si>
    <t>KRDU 271851Z 33010G17KT 270V030 10SM SCT047 32/19 A2981 RMK AO2 SLP087 T03170189</t>
  </si>
  <si>
    <t>KRDU 271951Z 03008G17KT 10SM FEW050 32/18 A2980 RMK AO2 SLP084 T03220183</t>
  </si>
  <si>
    <t>KRDU 272051Z 36009KT 320V030 10SM FEW050 32/18 A2980 RMK AO2 SLP084 T03220183 56009</t>
  </si>
  <si>
    <t>KRDU 272151Z VRB05G14KT 10SM SCT055 32/18 A2981 RMK AO2 SLP088 T03170183</t>
  </si>
  <si>
    <t>KRDU 272251Z 36003KT 10SM FEW055 30/18 A2982 RMK AO2 SLP090 T03000183</t>
  </si>
  <si>
    <t>KRDU 272351Z 00000KT 10SM FEW060 27/19 A2983 RMK AO2 SLP095 T02720189 10328 20272 52010</t>
  </si>
  <si>
    <t>KRDU 280051Z 00000KT 10SM FEW060 26/20 A2984 RMK AO2 SLP099 T02560200</t>
  </si>
  <si>
    <t>KRDU 280151Z 00000KT 10SM CLR 22/20 A2984 RMK AO2 SLP100 T02170200</t>
  </si>
  <si>
    <t>KRDU 280251Z 00000KT 10SM CLR 22/20 A2984 RMK AO2 SLP101 T02220200 51005</t>
  </si>
  <si>
    <t>KRDU 280351Z 00000KT 10SM CLR 22/19 A2984 RMK AO2 SLP100 T02170194</t>
  </si>
  <si>
    <t>KRDU 280451Z 00000KT 10SM CLR 21/19 A2984 RMK AO2 SLP100 T02110194 403280200</t>
  </si>
  <si>
    <t>KRDU 280551Z 00000KT 10SM CLR 21/19 A2984 RMK AO2 SLP097 T02060189 10283 20200 58002</t>
  </si>
  <si>
    <t>KRDU 280651Z 00000KT 10SM CLR 19/18 A2984 RMK AO2 SLP099 T01940178</t>
  </si>
  <si>
    <t>KRDU 280751Z 00000KT 10SM CLR 19/18 A2984 RMK AO2 SLP099 T01940183</t>
  </si>
  <si>
    <t>KRDU 280851Z 00000KT 10SM CLR 18/18 A2985 RMK AO2 SLP103 T01830178 53004</t>
  </si>
  <si>
    <t>KRDU 280951Z 00000KT 10SM CLR 18/18 A2986 RMK AO2 SLP108 T01780178</t>
  </si>
  <si>
    <t>KRDU 281051Z 00000KT 10SM CLR 17/17 A2988 RMK AO2 SLP113 T01720172</t>
  </si>
  <si>
    <t>KRDU 281151Z 00000KT 10SM FEW250 19/18 A2990 RMK AO2 SLP119 T01890178 10206 20172 53016</t>
  </si>
  <si>
    <t>KRDU 281251Z 00000KT 10SM CLR 24/19 A2990 RMK AO2 SLP122 T02390189</t>
  </si>
  <si>
    <t>KRDU 281351Z VRB03KT 10SM FEW250 27/18 A2991 RMK AO2 SLP125 T02720178</t>
  </si>
  <si>
    <t>KRDU 281451Z VRB06KT 10SM FEW250 29/17 A2991 RMK AO2 SLP125 T02890172 50005</t>
  </si>
  <si>
    <t>KRDU 281551Z 06005KT 10SM FEW250 31/17 A2991 RMK AO2 SLP121 T03060172</t>
  </si>
  <si>
    <t>KRDU 281651Z 00000KT 10SM FEW055 FEW250 31/17 A2989 RMK AO2 SLP116 T03110172</t>
  </si>
  <si>
    <t>KRDU 281751Z 00000KT 10SM FEW065 SCT250 32/17 A2987 RMK AO2 SLP108 T03220172 10333 20189 58016</t>
  </si>
  <si>
    <t>KRDU 281851Z 28005KT 10SM FEW070 FEW250 32/16 A2985 RMK AO2 SLP104 T03170156</t>
  </si>
  <si>
    <t>KRDU 281951Z VRB04KT 10SM SCT075 SCT250 32/16 A2984 RMK AO2 SLP101 T03170156</t>
  </si>
  <si>
    <t>KRDU 282051Z VRB03KT 10SM SCT075 SCT250 33/16 A2985 RMK AO2 SLP102 T03280156 55006</t>
  </si>
  <si>
    <t>KRDU 282151Z 28005KT 10SM FEW080 FEW250 32/16 A2985 RMK AO2 SLP102 T03170161</t>
  </si>
  <si>
    <t>KRDU 282251Z 32003KT 10SM FEW080 SCT250 31/17 A2987 RMK AO2 SLP109 T03060167</t>
  </si>
  <si>
    <t>KRDU 282351Z 00000KT 10SM SCT070 SCT250 28/17 A2988 RMK AO2 SLP115 T02830172 10344 20283 53012</t>
  </si>
  <si>
    <t>KRDU 290051Z 00000KT 10SM SCT065 SCT250 27/17 A2991 RMK AO2 SLP123 T02670172</t>
  </si>
  <si>
    <t>KRDU 290151Z 03004KT 10SM FEW070 FEW250 25/18 A2993 RMK AO2 SLP131 T02500178</t>
  </si>
  <si>
    <t>KRDU 290251Z 01006KT 10SM FEW070 SCT250 25/16 A2995 RMK AO2 SLP136 T02500156 51022</t>
  </si>
  <si>
    <t>KRDU 290351Z 06011G18KT 10SM FEW070 SCT250 23/17 A2998 RMK AO2 SLP146 T02330167</t>
  </si>
  <si>
    <t>KRDU 290451Z 06009KT 10SM FEW040 FEW065 FEW120 22/13 A3000 RMK AO2 SLP152 T02220133 403440172</t>
  </si>
  <si>
    <t>KRDU 290551Z 06009KT 10SM FEW040 FEW065 FEW090 21/12 A3001 RMK AO2 SLP155 T02110122 10283 20211 51019</t>
  </si>
  <si>
    <t>KRDU 290651Z 05010KT 10SM BKN044 BKN065 BKN080 21/11 A3002 RMK AO2 SLP159 T02110106</t>
  </si>
  <si>
    <t>KRDU 290751Z 04010KT 10SM SCT044 SCT065 SCT090 20/10 A3002 RMK AO2 SLP161 T02000100</t>
  </si>
  <si>
    <t>KRDU 290851Z 04006KT 10SM FEW050 FEW090 19/10 A3003 RMK AO2 SLP164 T01890100 51009</t>
  </si>
  <si>
    <t>KRDU 290951Z 05006KT 10SM FEW050 FEW090 18/10 A3005 RMK AO2 SLP171 T01780100</t>
  </si>
  <si>
    <t>KRDU 291051Z 04006KT 10SM SCT075 SCT090 18/10 A3006 RMK AO2 SLP175 T01780100</t>
  </si>
  <si>
    <t>KRDU 291151Z 03006KT 10SM SCT047 BKN095 BKN120 18/10 A3009 RMK AO2 SLP185 T01830100 10211 20172 53020</t>
  </si>
  <si>
    <t>KRDU 291251Z 03005KT 10SM BKN047 BKN070 BKN130 18/11 A3011 RMK AO2 SLP193 T01780106</t>
  </si>
  <si>
    <t>KRDU 291351Z 07008KT 10SM SCT047 BKN080 OVC110 18/12 A3011 RMK AO2 SLP192 T01830117</t>
  </si>
  <si>
    <t>KRDU 291451Z 06008KT 10SM FEW070 BKN095 OVC110 19/13 A3011 RMK AO2 SLP194 T01940128 51007</t>
  </si>
  <si>
    <t>KRDU 291551Z 10007KT 10SM SCT085 OVC110 19/12 A3012 RMK AO2 SLP195 T01890122</t>
  </si>
  <si>
    <t>KRDU 291651Z 09007KT 10SM SCT070 BKN100 OVC130 21/13 A3011 RMK AO2 SLP191 T02110128</t>
  </si>
  <si>
    <t>KRDU 291751Z 06007KT 10SM SCT065 BKN085 OVC150 21/14 A3008 RMK AO2 SLP183 T02060139 10217 20178 58010</t>
  </si>
  <si>
    <t>KRDU 291851Z 05007KT 10SM SCT075 BKN110 BKN150 BKN250 21/14 A3008 RMK AO2 SLP182 T02110139</t>
  </si>
  <si>
    <t>KRDU 291951Z 09006KT 10SM BKN080 BKN110 BKN250 22/13 A3007 RMK AO2 SLP180 T02170133</t>
  </si>
  <si>
    <t>KRDU 292051Z 09005KT 10SM BKN075 BKN110 BKN250 21/13 A3006 RMK AO2 SLP175 T02110128 58008</t>
  </si>
  <si>
    <t>KRDU 292151Z 07004KT 10SM BKN085 BKN110 BKN250 21/14 A3007 RMK AO2 SLP179 T02110139</t>
  </si>
  <si>
    <t>KRDU 292251Z 15004KT 10SM SCT060 BKN100 BKN250 21/14 A3008 RMK AO2 SLP182 T02060139</t>
  </si>
  <si>
    <t>KRDU 292351Z 00000KT 10SM FEW065 BKN085 BKN250 20/14 A3008 RMK AO2 SLP184 T02000139 10222 20200 51007</t>
  </si>
  <si>
    <t>KRDU 300051Z 13003KT 10SM BKN095 BKN250 19/14 A3010 RMK AO2 SLP189 T01940139</t>
  </si>
  <si>
    <t>KRDU 300151Z VRB03KT 10SM BKN100 BKN250 19/14 A3010 RMK AO2 SLP190 T01940139</t>
  </si>
  <si>
    <t>KRDU 300251Z 00000KT 10SM SCT100 SCT250 16/14 A3012 RMK AO2 SLP196 T01610139 53012</t>
  </si>
  <si>
    <t>KRDU 300351Z 00000KT 10SM BKN090 16/14 A3012 RMK AO2 SLP198 T01610144</t>
  </si>
  <si>
    <t>KRDU 300451Z 00000KT 10SM BKN110 16/14 A3012 RMK AO2 SLP198 T01610144 402220156</t>
  </si>
  <si>
    <t>KRDU 300551Z 00000KT 10SM SCT095 16/14 A3012 RMK AO2 SLP198 T01560144 10200 20150 51002</t>
  </si>
  <si>
    <t>KRDU 300651Z 00000KT 10SM SCT100 14/14 A3013 RMK AO2 SLP199 T01440139</t>
  </si>
  <si>
    <t>KRDU 300751Z 00000KT 10SM SCT100 SCT250 13/13 A3012 RMK AO2 SLP196 T01330133</t>
  </si>
  <si>
    <t>KRDU 300851Z 33003KT 10SM SCT090 SCT250 14/14 A3013 RMK AO2 SLP201 T01390139 53003</t>
  </si>
  <si>
    <t>KRDU 300951Z 35003KT 10SM SCT100 SCT250 14/14 A3013 RMK AO2 SLP201 T01390139</t>
  </si>
  <si>
    <t>KRDU 301051Z 00000KT 10SM SCT100 SCT250 13/13 A3014 RMK AO2 SLP205 T01280128</t>
  </si>
  <si>
    <t>KRDU 301151Z 02007KT 10SM FEW100 FEW250 15/12 A3017 RMK AO2 SLP214 T01500122 10156 20128 53014</t>
  </si>
  <si>
    <t>KRDU 301251Z 04010G16KT 10SM FEW080 FEW250 17/12 A3020 RMK AO2 SLP223 T01670122</t>
  </si>
  <si>
    <t>KRDU 301351Z 04012G18KT 10SM FEW080 FEW250 19/11 A3021 RMK AO2 SLP227 T01890111</t>
  </si>
  <si>
    <t>KRDU 301451Z 03009KT 10SM FEW080 SCT250 21/10 A3021 RMK AO2 SLP228 T02110100 51014</t>
  </si>
  <si>
    <t>KRDU 301551Z 05011G15KT 10SM FEW080 SCT250 23/11 A3021 RMK AO2 SLP227 T02280106</t>
  </si>
  <si>
    <t>KRDU 301651Z 02011G16KT 10SM SCT250 23/08 A3020 RMK AO2 SLP224 T02330083</t>
  </si>
  <si>
    <t>KRDU 301751Z 35009G16KT 310V030 10SM FEW070 SCT250 24/07 A3019 RMK AO2 SLP218 T02440067 10250 20150 58009</t>
  </si>
  <si>
    <t>KRDU 301851Z 03010KT 10SM FEW080 SCT250 24/05 A3018 RMK AO2 SLP217 T02440050</t>
  </si>
  <si>
    <t>KRDU 301951Z 02010G16KT 10SM FEW080 SCT250 24/04 A3018 RMK AO2 SLP216 T02390039</t>
  </si>
  <si>
    <t>KRDU 302051Z VRB05KT 10SM FEW080 SCT250 24/01 A3017 RMK AO2 SLP215 T02440006 56004</t>
  </si>
  <si>
    <t>KRDU 302151Z 04007KT 10SM SCT080 SCT250 23/03 A3019 RMK AO2 SLP221 T02280033</t>
  </si>
  <si>
    <t>KRDU 302251Z 06009KT 10SM SCT080 SCT250 20/06 A3021 RMK AO2 SLP228 T02000056</t>
  </si>
  <si>
    <t>KRDU 302351Z 04005KT 10SM SCT080 SCT250 16/07 A3022 RMK AO2 SLP233 T01610067 10250 20161 51017</t>
  </si>
  <si>
    <t>KRDU 010051Z 07008KT 10SM FEW010 SCT250 17/07 A3026 RMK AO2 SLP244 T01670072</t>
  </si>
  <si>
    <t>KRDU 010151Z 05009KT 10SM SCT250 16/07 A3028 RMK AO2 SLP252 T01560067</t>
  </si>
  <si>
    <t>KRDU 010251Z 05009KT 10SM FEW250 14/07 A3029 RMK AO2 SLP255 T01440067 51023</t>
  </si>
  <si>
    <t>KRDU 010351Z 05007KT 10SM FEW250 13/06 A3029 RMK AO2 SLP256 T01280061</t>
  </si>
  <si>
    <t>KRDU 010451Z 05009KT 10SM FEW250 13/07 A3031 RMK AO2 SLP260 T01330067 402500122</t>
  </si>
  <si>
    <t>KRDU 010551Z 04004KT 10SM FEW250 11/06 A3032 RMK AO2 SLP264 T01060061 10178 20106 53008</t>
  </si>
  <si>
    <t>KRDU 010651Z 03003KT 10SM CLR 11/06 A3032 RMK AO2 SLP266 T01060061</t>
  </si>
  <si>
    <t>KRDU 010751Z 03005KT 10SM CLR 10/06 A3032 RMK AO2 SLP265 T01000061</t>
  </si>
  <si>
    <t>KRDU 010851Z 02003KT 10SM CLR 10/06 A3033 RMK AO2 SLP268 T01000061 53004</t>
  </si>
  <si>
    <t>KRDU 010951Z 02004KT 10SM CLR 09/07 A3033 RMK AO2 SLP270 T00940067</t>
  </si>
  <si>
    <t>KRDU 011051Z 01005KT 10SM CLR 09/07 A3033 RMK AO2 SLP269 T00940067</t>
  </si>
  <si>
    <t>KRDU 011151Z 02006KT 10SM CLR 10/07 A3034 RMK AO2 SLP274 T01000067 10111 20089 53005</t>
  </si>
  <si>
    <t>KRDU 011251Z 03007KT 350V060 10SM CLR 12/07 A3035 RMK AO2 SLP277 T01170072</t>
  </si>
  <si>
    <t>KRDU 011351Z 03010KT 10SM CLR 14/08 A3036 RMK AO2 SLP280 T01440083</t>
  </si>
  <si>
    <t>KRDU 011451Z 02008KT 330V050 10SM FEW027 16/09 A3037 RMK AO2 SLP283 T01560089 52009</t>
  </si>
  <si>
    <t>KRDU 011551Z 04008KT 10SM SCT035 18/09 A3037 RMK AO2 SLP283 T01780089</t>
  </si>
  <si>
    <t>KRDU 011651Z 05008G17KT 10SM SCT040 19/09 A3035 RMK AO2 SLP274 T01940089</t>
  </si>
  <si>
    <t>KRDU 011751Z 03011KT 10SM SCT047 21/09 A3032 RMK AO2 SLP265 T02060089 10206 20100 58018</t>
  </si>
  <si>
    <t>KRDU 011851Z 08007G15KT 10SM FEW050 FEW250 21/08 A3030 RMK AO2 SLP258 T02060083</t>
  </si>
  <si>
    <t>KRDU 011951Z 07009KT 10SM SCT050 SCT250 21/08 A3028 RMK AO2 SLP252 T02110083</t>
  </si>
  <si>
    <t>KRDU 012051Z 10008KT 10SM SCT050 BKN250 22/08 A3028 RMK AO2 SLP252 T02170083 56013</t>
  </si>
  <si>
    <t>KRDU 012151Z 07007KT 10SM SCT050 SCT250 19/09 A3028 RMK AO2 SLP251 T01940089</t>
  </si>
  <si>
    <t>KRDU 012251Z 05006KT 10SM FEW050 SCT250 18/09 A3028 RMK AO2 SLP253 T01780089</t>
  </si>
  <si>
    <t>KRDU 012351Z 05006KT 10SM FEW050 SCT250 15/10 A3030 RMK AO2 SLP259 T01500100 10217 20144 53006</t>
  </si>
  <si>
    <t>KRDU 020051Z 06006KT 10SM FEW050 SCT250 16/11 A3031 RMK AO2 SLP263 T01560106</t>
  </si>
  <si>
    <t>KRDU 020151Z 07005KT 10SM FEW050 SCT250 14/10 A3032 RMK AO2 SLP264 T01390100</t>
  </si>
  <si>
    <t>KRDU 020251Z 06006KT 10SM FEW050 SCT250 13/11 A3032 RMK AO2 SLP267 T01330106 51009</t>
  </si>
  <si>
    <t>KRDU 020351Z 05003KT 10SM FEW050 SCT250 13/11 A3033 RMK AO2 SLP269 T01330106</t>
  </si>
  <si>
    <t>KRDU 020451Z 03003KT 10SM SCT250 12/11 A3034 RMK AO2 SLP273 T01220106 402170089</t>
  </si>
  <si>
    <t>KRDU 020551Z 00000KT 10SM SCT250 12/10 A3034 RMK AO2 SLP271 T01170100 10156 20111 50004</t>
  </si>
  <si>
    <t>KRDU 020651Z 00000KT 10SM SCT250 11/10 A3034 RMK AO2 SLP271 T01060100</t>
  </si>
  <si>
    <t>KRDU 020751Z 00000KT 10SM SCT250 11/10 A3033 RMK AO2 SLP270 T01060100</t>
  </si>
  <si>
    <t>KRDU 020851Z 00000KT 10SM FEW250 10/10 A3034 RMK AO2 SLP273 T01000100 53001</t>
  </si>
  <si>
    <t>KRDU 020951Z 00000KT 10SM FEW250 10/10 A3035 RMK AO2 SLP277 T01000100</t>
  </si>
  <si>
    <t>KRDU 021051Z 00000KT 10SM FEW250 09/09 A3036 RMK AO2 SLP278 T00940089</t>
  </si>
  <si>
    <t>KRDU 021151Z 00000KT 10SM FEW050 FEW250 10/10 A3038 RMK AO2 SLP286 T01000100 10117 20083 53012</t>
  </si>
  <si>
    <t>KRDU 021251Z 05004KT 10SM FEW050 FEW250 15/12 A3039 RMK AO2 SLP289 T01500122</t>
  </si>
  <si>
    <t>KRDU 021351Z 10010KT 10SM FEW050 FEW250 18/12 A3040 RMK AO2 SLP292 T01780122</t>
  </si>
  <si>
    <t>KRDU 021451Z VRB04KT 10SM FEW050 FEW250 20/10 A3042 RMK AO2 SLP297 T02000100 53013</t>
  </si>
  <si>
    <t>KRDU 021551Z 08003KT 10SM FEW050 FEW250 21/10 A3042 RMK AO2 SLP298 T02110100</t>
  </si>
  <si>
    <t>KRDU 021651Z 07006KT 10SM FEW050 FEW250 22/10 A3040 RMK AO2 SLP293 T02220100</t>
  </si>
  <si>
    <t>KRDU 021751Z 10SM FEW050 FEW250 23/10 A3039 RMK AO2 SLP287 T02280100 10233 20100 58010</t>
  </si>
  <si>
    <t>KRDU 021851Z 04005KT 10SM SCT050 SCT250 24/11 A3037 RMK AO2 SLP281 T02440106</t>
  </si>
  <si>
    <t>KRDU 021951Z 12006KT 10SM FEW050 FEW250 24/11 A3036 RMK AO2 SLP278 T02390106</t>
  </si>
  <si>
    <t>KRDU 022051Z 07006KT 10SM FEW050 FEW250 24/11 A3036 RMK AO2 SLP279 T02390106 55009</t>
  </si>
  <si>
    <t>KRDU 022151Z 09008KT 10SM FEW050 FEW250 23/11 A3037 RMK AO2 SLP281 T02330106</t>
  </si>
  <si>
    <t>KRDU 022251Z 06006KT 10SM FEW050 FEW250 20/11 A3038 RMK AO2 SLP286 T02000111</t>
  </si>
  <si>
    <t>KRDU 022351Z 09005KT 10SM FEW050 FEW250 19/12 A3039 RMK AO2 SLP290 T01890117 10244 20189 53010</t>
  </si>
  <si>
    <t>KRDU 030051Z 09007KT 10SM FEW250 17/12 A3041 RMK AO2 SLP297 T01720117</t>
  </si>
  <si>
    <t>KRDU 030151Z 10008KT 10SM FEW250 18/11 A3043 RMK AO2 SLP301 T01830111</t>
  </si>
  <si>
    <t>KRDU 030251Z 10005KT 10SM CLR 17/12 A3044 RMK AO2 SLP306 T01670117 51017</t>
  </si>
  <si>
    <t>KRDU 030351Z 10005KT 10SM CLR 16/12 A3045 RMK AO2 SLP308 T01610117</t>
  </si>
  <si>
    <t>KRDU 030451Z 10007KT 10SM CLR 16/12 A3045 RMK SLP309 T01560117 402440083</t>
  </si>
  <si>
    <t>KRDU 030551Z 10006KT 10SM CLR 14/12 A3046 RMK AO2 SLP313 T01440117 10183 20144 53006</t>
  </si>
  <si>
    <t>KRDU 030651Z 08004KT 10SM CLR 13/11 A3046 RMK AO2 SLP312 T01280111</t>
  </si>
  <si>
    <t>KRDU 030751Z 00000KT 10SM FEW100 11/11 A3046 RMK AO2 SLP312 T01110106</t>
  </si>
  <si>
    <t>KRDU 030851Z 00000KT 10SM CLR 11/11 A3046 RMK AO2 SLP312 T01060106 55001</t>
  </si>
  <si>
    <t>KRDU 030951Z 00000KT 10SM CLR 11/10 A3047 RMK AO2 SLP316 T01060100</t>
  </si>
  <si>
    <t>KRDU 031051Z 00000KT 10SM CLR 10/10 A3049 RMK AO2 SLP322 T01000100</t>
  </si>
  <si>
    <t>KRDU 031151Z 00000KT 10SM FEW080 FEW250 11/11 A3051 RMK AO2 SLP330 T01060106 10144 20100 53016</t>
  </si>
  <si>
    <t>KRDU 031251Z 03006KT 10SM FEW250 15/12 A3053 RMK AO2 SLP336 T01500122</t>
  </si>
  <si>
    <t>KRDU 031351Z 07007KT 10SM FEW250 18/13 A3055 RMK AO2 SLP342 T01780128</t>
  </si>
  <si>
    <t>KRDU 031451Z 05012KT 10SM FEW026 19/12 A3055 RMK AO2 SLP344 T01940122 51015</t>
  </si>
  <si>
    <t>KRDU 031551Z 05010KT 10SM CLR 21/12 A3055 RMK AO2 SLP342 T02110122</t>
  </si>
  <si>
    <t>KRDU 031651Z 07007KT 10SM CLR 22/11 A3054 RMK AO2 SLP338 T02170111</t>
  </si>
  <si>
    <t>KRDU 031751Z 07008KT 040V100 10SM FEW047 23/12 A3051 RMK AO2 SLP330 T02330117 10233 20106 58014</t>
  </si>
  <si>
    <t>KRDU 031851Z 07007KT 10SM FEW055 24/10 A3049 RMK AO2 SLP324 T02440100</t>
  </si>
  <si>
    <t>KRDU 031951Z 05008KT 10SM FEW060 25/08 A3048 RMK AO2 SLP320 T02500078</t>
  </si>
  <si>
    <t>KRDU 032051Z 07007KT 10SM CLR 24/08 A3047 RMK AO2 SLP316 T02440083 56014</t>
  </si>
  <si>
    <t>KRDU 032151Z 04009KT 10SM CLR 24/08 A3047 RMK AO2 SLP317 T02390083</t>
  </si>
  <si>
    <t>KRDU 032251Z 05006KT 10SM CLR 19/09 A3047 RMK AO2 SLP318 T01940094</t>
  </si>
  <si>
    <t>KRDU 032351Z 06005KT 10SM CLR 17/11 A3048 RMK AO2 SLP320 T01720106 10250 20172 53003</t>
  </si>
  <si>
    <t>KRDU 040051Z 04003KT 10SM CLR 15/11 A3050 RMK AO2 SLP327 T01500106</t>
  </si>
  <si>
    <t>KRDU 040151Z 07005KT 10SM CLR 14/11 A3051 RMK AO2 SLP331 T01390111</t>
  </si>
  <si>
    <t>KRDU 040251Z 08008KT 10SM CLR 16/12 A3051 RMK AO2 SLP330 T01610117 51011</t>
  </si>
  <si>
    <t>KRDU 040351Z 10008KT 10SM CLR 17/13 A3051 RMK AO2 SLP331 T01670128</t>
  </si>
  <si>
    <t>KRDU 040451Z 09006KT 10SM CLR 15/13 A3051 RMK AO2 SLP328 T01500128 402500100</t>
  </si>
  <si>
    <t>KRDU 040551Z 03003KT 10SM CLR 13/12 A3050 RMK AO2 SLP327 T01280122 10178 20128 58004</t>
  </si>
  <si>
    <t>KRDU 040651Z 00000KT 10SM CLR 13/12 A3050 RMK AO2 SLP325 T01280122</t>
  </si>
  <si>
    <t>KRDU 040751Z 00000KT 10SM CLR 12/12 A3048 RMK AO2 SLP320 T01220117</t>
  </si>
  <si>
    <t>KRDU 040851Z 00000KT 10SM CLR 12/12 A3048 RMK AO2 SLP320 T01170117 56006</t>
  </si>
  <si>
    <t>KRDU 040951Z 00000KT 10SM BCFG CLR 10/10 A3049 RMK AO2 SLP321 T01000100</t>
  </si>
  <si>
    <t>KRDU 041011Z 00000KT 10SM BCFG FEW006 11/11 A3048 RMK AO2 T01110106</t>
  </si>
  <si>
    <t>KRDU 041051Z 00000KT 7SM BCFG FEW005 11/10 A3049 RMK AO2 SLP322 T01060100</t>
  </si>
  <si>
    <t>KRDU 041151Z 02004KT 3SM BR BKN002 12/12 A3049 RMK AO2 SLP324 T01170117 10133 20100 53003</t>
  </si>
  <si>
    <t>KRDU 041220Z 01003KT 2SM BR BKN002 13/13 A3050 RMK AO2 T01280128</t>
  </si>
  <si>
    <t>KRDU 041231Z 00000KT 1 1/2SM BR OVC002 13/13 A3050 RMK AO2 T01330133</t>
  </si>
  <si>
    <t>KRDU 041251Z 01003KT 1SM R23R/P6000FT BR OVC002 14/14 A3050 RMK AO2 SLP328 T01390139</t>
  </si>
  <si>
    <t>KRDU 041257Z VRB03KT 1/4SM R23R/4000VP6000FT BR OVC002 14/14 A3050 RMK AO2 SFC VIS 3/4 T01390139</t>
  </si>
  <si>
    <t>KRDU 041351Z VRB03KT 1/4SM R23R/3500VP6000FT FG OVC002 14/14 A3051 RMK AO2 SFC VIS 1/2 SLP329 T01390139</t>
  </si>
  <si>
    <t>KRDU 041428Z 04006KT 10SM BKN005 17/14 A3050 RMK AO2 T01670144</t>
  </si>
  <si>
    <t>KRDU 041451Z 05006KT 10SM SCT010 18/14 A3049 RMK AO2 SLP324 T01780144 50001</t>
  </si>
  <si>
    <t>KRDU 041551Z 00000KT 10SM CLR 20/13 A3047 RMK AO2 SLP315 T02000133</t>
  </si>
  <si>
    <t>KRDU 041651Z 17003KT 10SM CLR 23/13 A3044 RMK AO2 SLP304 T02280133</t>
  </si>
  <si>
    <t>KRDU 041751Z 20005KT 10SM CLR 26/12 A3040 RMK AO2 SLP291 T02560122 10256 20117 58033</t>
  </si>
  <si>
    <t>KRDU 041851Z 16003KT 10SM CLR 25/09 A3037 RMK AO2 SLP281 T02500089</t>
  </si>
  <si>
    <t>KRDU 041951Z 25003KT 10SM CLR 27/10 A3035 RMK AO2 SLP275 T02720100</t>
  </si>
  <si>
    <t>KRDU 042051Z 00000KT 10SM FEW065 27/10 A3033 RMK AO2 SLP269 T02670100 56021</t>
  </si>
  <si>
    <t>KRDU 042151Z VRB03KT 10SM FEW060 26/11 A3032 RMK AO2 SLP265 T02610111</t>
  </si>
  <si>
    <t>KRDU 042251Z 16005KT 10SM FEW060 FEW250 23/13 A3032 RMK AO2 SLP266 T02330128</t>
  </si>
  <si>
    <t>KRDU 042351Z 15004KT 10SM FEW150 FEW250 21/14 A3033 RMK AO2 SLP270 T02060144 10278 20206 55001</t>
  </si>
  <si>
    <t>KRDU 050051Z 00000KT 10SM FEW060 FEW200 18/14 A3033 RMK AO2 SLP271 T01780144</t>
  </si>
  <si>
    <t>KRDU 050151Z 00000KT 10SM FEW200 18/14 A3033 RMK AO2 SLP270 T01780144 $</t>
  </si>
  <si>
    <t>KRDU 050251Z 00000KT 10SM FEW200 17/14 A3033 RMK AO2 SLP269 T01670144 50001 $</t>
  </si>
  <si>
    <t>KRDU 050351Z 00000KT 10SM FEW050 16/14 A3033 RMK AO2 SLP269 T01610144 $</t>
  </si>
  <si>
    <t>KRDU 050451Z 11003KT 10SM FEW048 16/14 A3033 RMK AO2 SLP268 T01560144 402780100 $</t>
  </si>
  <si>
    <t>KRDU 050551Z 00000KT 10SM FEW048 FEW250 15/14 A3031 RMK AO2 SLP260 T01500139 10206 20139 58008 $</t>
  </si>
  <si>
    <t>KRDU 050651Z 00000KT 10SM FEW048 FEW250 14/14 A3028 RMK AO2 SLP249 T01440139 $</t>
  </si>
  <si>
    <t>KRDU 050751Z 00000KT 10SM FEW048 FEW250 14/14 A3028 RMK AO2 SLP250 T01390139 $</t>
  </si>
  <si>
    <t>KRDU 050851Z 00000KT 10SM FEW250 14/14 A3028 RMK AO2 SLP250 T01390139 55010 $</t>
  </si>
  <si>
    <t>KRDU 050951Z 00000KT 10SM FEW250 13/13 A3028 RMK AO2 SLP249 T01280128 $</t>
  </si>
  <si>
    <t>KRDU 051051Z 00000KT 7SM FEW013 SCT250 13/13 A3029 RMK AO2 SLP254 T01280128 $</t>
  </si>
  <si>
    <t>KRDU 051151Z 00000KT 10SM FEW250 13/13 A3028 RMK AO2 SLP251 T01330133 10150 20122 50000</t>
  </si>
  <si>
    <t>KRDU 051251Z 34004KT 10SM FEW250 18/16 A3029 RMK AO2 SLP255 T01780156</t>
  </si>
  <si>
    <t>KRDU 051351Z 00000KT 10SM FEW250 22/17 A3030 RMK AO2 SLP256 T02170172</t>
  </si>
  <si>
    <t>KRDU 051451Z 22006KT 10SM FEW030 FEW250 24/17 A3029 RMK AO2 SLP254 T02440167 50003</t>
  </si>
  <si>
    <t>KRDU 051551Z 16004KT 10SM SCT040 BKN250 26/14 A3027 RMK AO2 SLP246 T02560144</t>
  </si>
  <si>
    <t>KRDU 051651Z VRB06KT 10SM FEW050 BKN250 27/13 A3025 RMK AO2 SLP239 T02670133</t>
  </si>
  <si>
    <t>KRDU 051751Z VRB03KT 10SM FEW055 SCT250 27/14 A3022 RMK AO2 SLP229 T02720139 10283 20133 58025</t>
  </si>
  <si>
    <t>KRDU 051851Z VRB06KT 10SM FEW060 SCT250 28/12 A3019 RMK AO2 SLP221 T02830122</t>
  </si>
  <si>
    <t>KRDU 051951Z 16007KT 10SM FEW060 SCT250 29/12 A3017 RMK AO2 SLP214 T02890117</t>
  </si>
  <si>
    <t>KRDU 052051Z 16007KT 140V220 10SM FEW060 SCT250 29/12 A3016 RMK AO2 SLP209 T02890117 56019</t>
  </si>
  <si>
    <t>KRDU 052151Z 15007KT 10SM FEW060 SCT250 27/12 A3016 RMK AO2 SLP209 T02720122</t>
  </si>
  <si>
    <t>KRDU 052251Z 16004KT 10SM FEW060 FEW250 25/13 A3016 RMK AO2 SLP211 T02500133</t>
  </si>
  <si>
    <t>KRDU 052351Z 16005KT 10SM FEW060 FEW250 22/14 A3017 RMK AO2 SLP212 T02220139 10294 20222 53002</t>
  </si>
  <si>
    <t>KRDU 060051Z 17003KT 10SM FEW250 21/14 A3017 RMK AO2 SLP213 T02060139</t>
  </si>
  <si>
    <t>KRDU 060151Z 00000KT 10SM FEW060 FEW250 19/14 A3017 RMK AO2 SLP212 T01890139</t>
  </si>
  <si>
    <t>KRDU 060251Z 00000KT 10SM FEW100 FEW250 20/14 A3017 RMK AO2 SLP214 T02000144 53003</t>
  </si>
  <si>
    <t>KRDU 060351Z 18004KT 10SM FEW050 19/15 A3017 RMK AO2 SLP211 T01940150</t>
  </si>
  <si>
    <t>KRDU 060451Z 17004KT 10SM FEW050 18/16 A3017 RMK AO2 SLP210 T01830156 402940122</t>
  </si>
  <si>
    <t>KRDU 060551Z 00000KT 10SM FEW050 18/16 A3017 RMK AO2 SLP210 T01830161 10228 20178 56003</t>
  </si>
  <si>
    <t>KRDU 060651Z 00000KT 10SM FEW050 18/16 A3016 RMK AO2 SLP208 T01830161</t>
  </si>
  <si>
    <t>KRDU 060751Z 00000KT 10SM FEW050 FEW250 16/16 A3016 RMK AO2 SLP209 T01610161</t>
  </si>
  <si>
    <t>KRDU 060851Z 00000KT 10SM FEW050 FEW250 15/14 A3017 RMK AO2 SLP213 T01500144 53002</t>
  </si>
  <si>
    <t>KRDU 060951Z 00000KT 10SM FEW050 FEW250 14/14 A3018 RMK AO2 SLP216 T01440144</t>
  </si>
  <si>
    <t>KRDU 061051Z 00000KT 10SM BCFG FEW050 FEW250 14/14 A3018 RMK AO2 SLP218 T01390139</t>
  </si>
  <si>
    <t>KRDU 061151Z 00000KT 10SM FEW150 FEW250 14/14 A3019 RMK AO2 SLP220 T01440144 10189 20128 51006</t>
  </si>
  <si>
    <t>KRDU 061251Z 00000KT 10SM BKN250 19/18 A3019 RMK AO2 SLP219 T01890178</t>
  </si>
  <si>
    <t>KRDU 061351Z 27003KT 10SM SCT250 22/18 A3020 RMK AO2 SLP224 T02170178</t>
  </si>
  <si>
    <t>KRDU 061451Z 24003KT 10SM FEW030 FEW250 25/18 A3020 RMK AO2 SLP221 T02500178 50004</t>
  </si>
  <si>
    <t>KRDU 061551Z 23006KT 10SM SCT048 SCT250 27/16 A3018 RMK AO2 SLP216 T02720156</t>
  </si>
  <si>
    <t>KRDU 061651Z 22007KT 10SM FEW050 FEW250 28/14 A3016 RMK AO2 SLP208 T02830139</t>
  </si>
  <si>
    <t>KRDU 061751Z 19007KT 150V230 10SM FEW060 FEW250 29/14 A3013 RMK AO2 SLP198 T02940139 10294 20144 58023</t>
  </si>
  <si>
    <t>KRDU 061851Z 27004KT 10SM FEW060 FEW250 28/12 A3011 RMK AO2 SLP191 T02830122</t>
  </si>
  <si>
    <t>KRDU 061951Z VRB06KT 10SM FEW060 FEW250 28/13 A3008 RMK AO2 SLP184 T02830128</t>
  </si>
  <si>
    <t>KRDU 062051Z VRB04KT 10SM FEW060 FEW250 29/12 A3008 RMK AO2 SLP183 T02890117 56016</t>
  </si>
  <si>
    <t>KRDU 062151Z VRB05KT 10SM FEW060 FEW250 27/13 A3007 RMK AO2 SLP180 T02720128</t>
  </si>
  <si>
    <t>KRDU 062251Z 13003KT 10SM SCT250 26/14 A3008 RMK AO2 SLP181 T02560139</t>
  </si>
  <si>
    <t>KRDU 062351Z 14004KT 10SM BKN250 22/14 A3008 RMK AO2 SLP184 T02220144 10300 20222 53000</t>
  </si>
  <si>
    <t>KRDU 070051Z 00000KT 10SM BKN250 22/15 A3009 RMK AO2 SLP187 T02170150</t>
  </si>
  <si>
    <t>KRDU 070151Z 00000KT 10SM BKN250 21/16 A3010 RMK AO2 SLP189 T02060156</t>
  </si>
  <si>
    <t>KRDU 070251Z 16005KT 10SM BKN250 21/16 A3011 RMK AO2 SLP193 T02110161 53010</t>
  </si>
  <si>
    <t>KRDU 070351Z 17004KT 10SM BKN250 21/16 A3011 RMK AO2 SLP192 T02110161</t>
  </si>
  <si>
    <t>KRDU 070451Z 00000KT 10SM BKN250 20/17 A3011 RMK AO2 SLP190 T02000172 403000128</t>
  </si>
  <si>
    <t>KRDU 070551Z 00000KT 10SM SCT250 18/17 A3010 RMK AO2 SLP189 T01780167 10228 20178 58003</t>
  </si>
  <si>
    <t>KRDU 070651Z 00000KT 10SM SCT250 18/17 A3010 RMK AO2 SLP189 T01780167</t>
  </si>
  <si>
    <t>KRDU 070751Z 00000KT 10SM FEW045 FEW250 17/17 A3010 RMK AO2 SLP186 T01720167</t>
  </si>
  <si>
    <t>KRDU 070851Z 11003KT 10SM FEW045 FEW250 17/16 A3009 RMK AO2 SLP186 T01670161 57003</t>
  </si>
  <si>
    <t>KRDU 070951Z 00000KT 10SM FEW045 FEW250 16/16 A3010 RMK AO2 SLP190 T01610161</t>
  </si>
  <si>
    <t>KRDU 071051Z 00000KT 10SM SCT250 16/16 A3010 RMK AO2 SLP188 T01560156</t>
  </si>
  <si>
    <t>KRDU 071128Z 00000KT 10SM FEW004 SCT250 16/16 A3011 RMK AO2 T01560156</t>
  </si>
  <si>
    <t>KRDU 071141Z 00000KT 10SM BKN004 BKN250 16/16 A3011 RMK AO2 T01560156</t>
  </si>
  <si>
    <t>KRDU 071151Z 00000KT 10SM BKN004 BKN250 16/16 A3011 RMK AO2 SLP195 T01560156 10183 20150 53006</t>
  </si>
  <si>
    <t>KRDU 071208Z VRB03KT 2SM BKN003 BKN250 18/18 A3012 RMK AO2 SFC VIS 8 T01780178</t>
  </si>
  <si>
    <t>KRDU 071249Z 09004KT 10SM FEW003 BKN024 BKN065 BKN250 20/20 A3011 RMK AO2</t>
  </si>
  <si>
    <t>KRDU 071251Z 07004KT 10SM FEW003 BKN024 BKN070 BKN250 20/20 A3011 RMK AO2 SLP194 T02000200</t>
  </si>
  <si>
    <t>KRDU 071351Z 11006KT 10SM SCT003 OVC012 22/21 A3012 RMK AO2 SLP197 T02220206</t>
  </si>
  <si>
    <t>KRDU 071451Z 16008KT 10SM BKN010 BKN035 24/21 A3013 RMK AO2 SLP197 T02440211 53004</t>
  </si>
  <si>
    <t>KRDU 071527Z 16004KT 10SM SCT012 BKN060 BKN200 26/21 A3012 RMK AO2 T02610211</t>
  </si>
  <si>
    <t>KRDU 071551Z 15007KT 120V190 10SM BKN020 BKN060 BKN200 27/21 A3011 RMK AO2 SLP191 T02670211</t>
  </si>
  <si>
    <t>KRDU 071651Z 17006KT 10SM BKN025 BKN060 BKN250 27/21 A3009 RMK AO2 SLP184 T02720211</t>
  </si>
  <si>
    <t>KRDU 071751Z 18009KT 10SM BKN029 BKN037 BKN060 29/21 A3007 RMK AO2 SLP177 T02890211 10294 20156 58020</t>
  </si>
  <si>
    <t>KRDU 071851Z 14007KT 10SM BKN029 BKN037 BKN065 29/21 A3004 RMK AO2 SLP168 T02890211</t>
  </si>
  <si>
    <t>KRDU 071921Z 18007KT 10SM BKN037 BKN075 29/21 A3004 RMK AO2 T02940211</t>
  </si>
  <si>
    <t>KRDU 071951Z 14007KT 10SM BKN031 BKN045 BKN085 28/21 A3002 RMK AO2 SLP162 T02830211</t>
  </si>
  <si>
    <t>KRDU 072051Z 17008KT 10SM SCT035 BKN050 BKN085 27/21 A3002 RMK AO2 SLP163 T02670211 56015</t>
  </si>
  <si>
    <t>KRDU 072151Z 15006KT 10SM BKN040 OVC055 26/22 A3003 RMK AO2 SLP164 T02610222</t>
  </si>
  <si>
    <t>KRDU 072227Z 16007KT 1 1/2SM FEW019 BKN025 OVC050 24/23 A3004 RMK AO2 SFC VIS 7 T02440233</t>
  </si>
  <si>
    <t>KRDU 072251Z 16007KT 1 1/2SM -RA BR FEW011 BKN023 OVC035 24/23 A3004 RMK AO2 SFC VIS 5 RAB29 SLP167 P0004 T02390233</t>
  </si>
  <si>
    <t>KRDU 072338Z 15006KT 1 1/2SM -RA BR SCT008 BKN011 OVC023 23/23 A3003 RMK AO2 SFC VIS 3 RAE11B28 P0003 T02330233</t>
  </si>
  <si>
    <t>KRDU 072351Z 17006KT 1 1/2SM BR FEW007 BKN012 OVC021 23/23 A3004 RMK AO2 SFC VIS 5 RAE11B28E46 SLP169 P0003 60007 T02330233 10300 20233 51005</t>
  </si>
  <si>
    <t>KRDU 080014Z 14007KT 1 1/2SM BR OVC015 23/23 A3003 RMK AO2 SFC VIS 6 T02330233</t>
  </si>
  <si>
    <t>KRDU 080037Z 16008KT 1 1/2SM -RA BR BKN009 OVC015 24/23 A3004 RMK AO2 SFC VIS 5 RAB36 P0000 T02390233</t>
  </si>
  <si>
    <t>KRDU 080051Z 15008KT 1 1/2SM -RA BR BKN009 OVC014 24/23 A3004 RMK AO2 SFC VIS 5 RAB36 SLP170 P0001 T02390233</t>
  </si>
  <si>
    <t>KRDU 080151Z 17010KT 1 1/2SM BR BKN006 OVC011 24/23 A3004 RMK AO2 SFC VIS 6 RAE45 SLP169 P0007 T02390233</t>
  </si>
  <si>
    <t>KRDU 080251Z 17009KT 1 1/2SM BR BKN009 OVC014 24/23 A3004 RMK AO2 SFC VIS 6 SLP169 60008 T02390233 51002</t>
  </si>
  <si>
    <t>KRDU 080259Z 17008KT 3SM BR BKN009 OVC014 24/23 A3004 RMK AO2 SFC VIS 6 T02390233</t>
  </si>
  <si>
    <t>KRDU 080351Z 20009KT 10SM OVC009 24/23 A3004 RMK AO2 SLP169 T02390233</t>
  </si>
  <si>
    <t>KRDU 080451Z 19010KT 10SM BKN009 OVC014 24/23 A3003 RMK AO2 SLP166 T02390233 403000150</t>
  </si>
  <si>
    <t>KRDU 080551Z 21010KT 10SM OVC009 24/23 A3003 RMK AO2 SLP163 60008 T02390233 10239 20233 58004</t>
  </si>
  <si>
    <t>KRDU 080651Z 21007KT 10SM BKN009 OVC022 24/23 A3003 RMK AO2 SLP164 T02390233</t>
  </si>
  <si>
    <t>KRDU 080751Z 20004KT 10SM OVC009 24/23 A3002 RMK AO2 SLP161 T02390233</t>
  </si>
  <si>
    <t>KRDU 080851Z 20004KT 10SM BKN008 BKN015 BKN035 24/24 A3001 RMK AO2 RAB15E31 SLP158 P0002 60002 T02390239 58006</t>
  </si>
  <si>
    <t>KRDU 080951Z 20004KT 10SM BKN008 OVC015 24/23 A3002 RMK AO2 SLP159 T02390233</t>
  </si>
  <si>
    <t>KRDU 081051Z 23005KT 10SM BKN008 BKN022 23/23 A3002 RMK AO2 SLP162 T02330233</t>
  </si>
  <si>
    <t>KRDU 081151Z 20003KT 10SM FEW007 BKN026 BKN250 23/23 A3003 RMK AO2 SLP164 60002 70017 T02330233 10239 20233 53006</t>
  </si>
  <si>
    <t>KRDU 081251Z 19004KT 10SM BKN008 BKN024 BKN045 BKN250 24/23 A3004 RMK AO2 SLP169 T02440233</t>
  </si>
  <si>
    <t>KRDU 081317Z 18004KT 10SM SCT008 BKN024 BKN045 BKN250 25/24 A3004 RMK AO2 T02500239</t>
  </si>
  <si>
    <t>KRDU 081351Z VRB04KT 10SM FEW010 BKN041 BKN250 27/24 A3004 RMK AO2 SLP169 T02670239</t>
  </si>
  <si>
    <t>KRDU 081441Z 21003KT 10SM BKN014 BKN090 BKN170 BKN250 27/24 A3005 RMK AO2 T02670239</t>
  </si>
  <si>
    <t>KRDU 081451Z VRB05KT 10SM BKN014 BKN021 BKN090 BKN170 BKN250 27/23 A3005 RMK AO2 SLP169 T02720233 51005</t>
  </si>
  <si>
    <t>KRDU 081551Z 16004KT 10SM BKN016 BKN035 OVC080 27/24 A3004 RMK AO2 SLP168 T02720239</t>
  </si>
  <si>
    <t>KRDU 081651Z 15007KT 10SM BKN023 BKN032 BKN060 BKN220 28/23 A3004 RMK AO2 SLP166 T02780228</t>
  </si>
  <si>
    <t>KRDU 081751Z 13010KT 10SM BKN023 BKN031 OVC100 27/24 A3000 RMK AO2 SLP155 T02670239 10289 20233 58014</t>
  </si>
  <si>
    <t>KRDU 081851Z 16011G16KT 10SM SCT016 BKN020 BKN100 OVC250 27/23 A2999 RMK AO2 SLP152 T02670233</t>
  </si>
  <si>
    <t>KRDU 081911Z 14012KT 10SM SCT013 BKN070 OVC085 26/23 A2999 RMK AO2 T02560233</t>
  </si>
  <si>
    <t>KRDU 081951Z 15007KT 10SM FEW012 BKN050 BKN090 OVC250 25/23 A2998 RMK AO2 SLP147 T02500228</t>
  </si>
  <si>
    <t>KRDU 082051Z 14009KT 10SM FEW015 BKN060 BKN085 OVC250 26/23 A2997 RMK AO2 SLP142 T02560228 58013</t>
  </si>
  <si>
    <t>KRDU 082151Z 15010KT 10SM FEW015 BKN055 BKN120 OVC250 25/23 A2997 RMK AO2 SLP143 T02500233</t>
  </si>
  <si>
    <t>KRDU 082236Z 13006KT 10SM FEW013 BKN028 OVC140 24/23 A2997 RMK AO2 T02440233</t>
  </si>
  <si>
    <t>KRDU 082251Z 14009KT 10SM SCT011 BKN023 BKN040 OVC140 24/23 A2997 RMK AO2 SLP143 T02440233</t>
  </si>
  <si>
    <t>KRDU 082351Z 15007KT 10SM SCT011 BKN025 OVC110 24/23 A2998 RMK AO2 SLP146 T02440233 10272 20244 53004</t>
  </si>
  <si>
    <t>KRDU 090029Z 16008KT 10SM BKN011 BKN026 OVC100 24/23 A2998 RMK AO2 T02440233</t>
  </si>
  <si>
    <t>KRDU 090051Z 15009KT 10SM BKN013 BKN025 OVC090 24/23 A2998 RMK AO2 SLP146 T02440233</t>
  </si>
  <si>
    <t>KRDU 090151Z 17010KT 10SM BKN013 OVC021 24/23 A2997 RMK AO2 SLP144 T02440228</t>
  </si>
  <si>
    <t>KRDU 090251Z 17010G17KT 10SM OVC013 24/23 A2997 RMK AO2 SLP142 T02440228 58003</t>
  </si>
  <si>
    <t>KRDU 090351Z 17009KT 10SM BKN013 OVC019 24/23 A2997 RMK AO2 SLP143 T02390228</t>
  </si>
  <si>
    <t>KRDU 090451Z 18010KT 10SM OVC013 24/22 A2997 RMK AO2 SLP143 T02440222 402890233</t>
  </si>
  <si>
    <t>KRDU 090551Z 16010KT 10SM BKN013 BKN019 OVC180 23/23 A2996 RMK AO2 DZB16E46 SLP140 P0000 60000 T02330228 10244 20233 58003</t>
  </si>
  <si>
    <t>KRDU 090651Z 17012G19KT 10SM BKN012 OVC018 24/23 A2995 RMK AO2 SLP138 T02390228</t>
  </si>
  <si>
    <t>KRDU 090751Z 18009KT 10SM -RA BKN013 OVC020 24/23 A2994 RMK AO2 RAB39 SLP134 P0000 T02390228</t>
  </si>
  <si>
    <t>KRDU 090851Z 18009G18KT 10SM BKN014 OVC020 24/23 A2993 RMK AO2 RAE18 SLP131 P0000 60000 T02390228 57008</t>
  </si>
  <si>
    <t>KRDU 090951Z 20011G17KT 7SM -RA BKN012 OVC020 24/23 A2995 RMK AO2 RAB34 SLP135 P0000 T02390233</t>
  </si>
  <si>
    <t>KRDU 091051Z 19012G17KT 10SM BKN013 OVC020 24/23 A2995 RMK AO2 RAE34 SLP138 P0002 T02390233</t>
  </si>
  <si>
    <t>KRDU 091151Z 21011G17KT 7SM -DZ BKN010 OVC020 24/23 A2997 RMK AO2 RAB00E36DZB50 SLP143 CIG 008V012 P0007 60009 70009 T02390233 10239 20233 53012</t>
  </si>
  <si>
    <t>KRDU 091251Z 20012KT 10SM BKN011 BKN020 BKN200 25/24 A2998 RMK AO2 DZE30 SLP147 P0000 T02500239</t>
  </si>
  <si>
    <t>KRDU 091351Z 22016KT 10SM BKN014 BKN024 BKN200 26/24 A2999 RMK AO2 SLP152 T02560239</t>
  </si>
  <si>
    <t>KRDU 091421Z 22016G21KT 10SM BKN015 BKN025 BKN200 27/24 A3000 RMK AO2 T02670239</t>
  </si>
  <si>
    <t>KRDU 091451Z 24013G22KT 10SM BKN017 BKN026 BKN200 27/23 A3000 RMK AO2 SLP154 60000 T02670233 51010</t>
  </si>
  <si>
    <t>KRDU 091551Z 24017G26KT 10SM BKN025 BKN065 BKN250 28/23 A3000 RMK AO2 PK WND 23027/1538 SLP154 T02830228</t>
  </si>
  <si>
    <t>KRDU 091651Z 23015G22KT 10SM SCT028 BKN055 BKN250 29/22 A2999 RMK AO2 PK WND 23027/1627 SLP150 T02890222</t>
  </si>
  <si>
    <t>KRDU 091751Z 23018G23KT 10SM SCT038 BKN055 BKN250 31/22 A2997 RMK AO2 PK WND 24028/1706 SLP142 60000 T03110217 10317 20239 58010</t>
  </si>
  <si>
    <t>KRDU 091851Z 24015KT 10SM SCT042 SCT055 SCT180 BKN250 33/21 A2996 RMK AO2 SLP139 T03280206</t>
  </si>
  <si>
    <t>KRDU 091951Z 24009KT 10SM FEW038 BKN050 BKN180 BKN250 31/21 A2996 RMK AO2 SLP140 T03060206</t>
  </si>
  <si>
    <t>KRDU 092051Z 28004KT 10SM SCT046 BKN060 BKN180 BKN250 30/21 A2997 RMK AO2 SLP142 CB DSNT SE-S T03000211 55000</t>
  </si>
  <si>
    <t>KRDU 092151Z 27005KT 10SM FEW040 BKN050 BKN180 BKN250 29/22 A2998 RMK AO2 SLP147 T02890217</t>
  </si>
  <si>
    <t>KRDU 092251Z 22006KT 10SM FEW042 BKN060 BKN180 BKN250 28/22 A3000 RMK AO2 SLP151 T02830217</t>
  </si>
  <si>
    <t>KRDU 092351Z 19007KT 10SM BKN055 BKN180 BKN250 27/23 A3001 RMK AO2 SLP158 T02720233 10333 20272 53015</t>
  </si>
  <si>
    <t>KRDU 100051Z 21009KT 10SM BKN055 BKN180 BKN250 26/24 A3003 RMK AO2 SLP164 T02610239</t>
  </si>
  <si>
    <t>KRDU 100151Z 21006KT 10SM SCT011 BKN055 BKN250 25/24 A3005 RMK AO2 SLP170 T02500239</t>
  </si>
  <si>
    <t>KRDU 100251Z 20008KT 10SM SCT010 BKN065 BKN250 25/24 A3006 RMK AO2 SLP173 T02500239 51016</t>
  </si>
  <si>
    <t>KRDU 100333Z 20006KT 10SM SCT009 BKN070 BKN250 25/24 A3006 RMK AO2 T02500239</t>
  </si>
  <si>
    <t>KRDU 100351Z 19005KT 10SM BKN009 BKN037 BKN070 BKN250 25/24 A3006 RMK AO2 SLP174 T02500239</t>
  </si>
  <si>
    <t>KRDU 100451Z 22009KT 10SM OVC008 25/24 A3007 RMK AO2 SLP175 T02500239 403330233</t>
  </si>
  <si>
    <t>KRDU 100551Z 22007KT 10SM OVC009 25/24 A3007 RMK AO2 SLP176 T02500239 10272 20250 51003</t>
  </si>
  <si>
    <t>KRDU 100651Z 23008KT 10SM OVC009 25/24 A3007 RMK AO2 SLP178 T02500239</t>
  </si>
  <si>
    <t>KRDU 100751Z 21007KT 10SM OVC009 24/24 A3006 RMK AO2 SLP173 T02440239</t>
  </si>
  <si>
    <t>KRDU 100851Z 22007KT 7SM BKN007 BKN011 OVC018 24/24 A3007 RMK AO2 SLP177 T02440244 53001</t>
  </si>
  <si>
    <t>KRDU 100951Z 22005KT 7SM BKN006 OVC018 24/24 A3007 RMK AO2 SLP178 T02440239</t>
  </si>
  <si>
    <t>KRDU 101051Z 21005KT 7SM BKN007 OVC017 24/24 A3009 RMK AO2 SLP183 T02440239</t>
  </si>
  <si>
    <t>KRDU 101151Z 20006KT 6SM BR BKN008 OVC018 24/24 A3010 RMK AO2 SLP187 T02440239 10250 20244 53010</t>
  </si>
  <si>
    <t>KRDU 101251Z 21007KT 8SM SCT008 SCT016 BKN100 BKN250 26/24 A3011 RMK AO2 SLP190 T02610244</t>
  </si>
  <si>
    <t>KRDU 101303Z 22007KT 8SM BKN010 BKN060 BKN100 BKN250 26/24 A3012 RMK AO2 T02610244</t>
  </si>
  <si>
    <t>KRDU 101351Z 24011KT 10SM BKN012 BKN060 BKN250 27/24 A3012 RMK AO2 SLP193 T02720239</t>
  </si>
  <si>
    <t>KRDU 101451Z 24007KT 10SM BKN015 BKN060 BKN100 BKN250 28/24 A3012 RMK AO2 SLP192 T02780244 50005</t>
  </si>
  <si>
    <t>KRDU 101525Z 24009KT 10SM SCT020 SCT065 BKN100 BKN250 29/24 A3011 RMK AO2 T02890239</t>
  </si>
  <si>
    <t>KRDU 101551Z 24010KT 10SM SCT017 SCT065 BKN100 BKN250 28/24 A3011 RMK AO2 SLP191 T02830239</t>
  </si>
  <si>
    <t>KRDU 101651Z 25005G14KT 10SM SCT013TCU SCT055 BKN095 BKN250 30/23 A3009 RMK AO2 SLP185 TCU N-SE AND W T03000228</t>
  </si>
  <si>
    <t>KRDU 101751Z VRB04KT 10SM SCT030TCU SCT065 BKN095 BKN250 31/23 A3007 RMK AO2 SLP176 TCU ALQDS T03060228 10322 20250 58017</t>
  </si>
  <si>
    <t>KRDU 101851Z 25003KT 10SM -RA SCT021CB BKN065 BKN100 BKN250 27/23 A3006 RMK AO2 RAB19 SLP175 CB S-SW MOV E TCU E-S P0000 T02720233</t>
  </si>
  <si>
    <t>KRDU 101951Z 00000KT 10SM FEW025 BKN075 BKN100 BKN250 27/24 A3005 RMK AO2 RAE47 SLP170 CB DSNT ALQDS P0000 T02720239</t>
  </si>
  <si>
    <t>KRDU 102051Z 16005KT 10SM FEW025 BKN075 BKN100 BKN250 27/24 A3005 RMK AO2 SLP172 60000 T02670239 55005</t>
  </si>
  <si>
    <t>KRDU 102151Z VRB04KT 10SM FEW030 SCT085 BKN110 BKN250 28/24 A3006 RMK AO2 SLP174 T02830239</t>
  </si>
  <si>
    <t>KRDU 102251Z 15004KT 10SM FEW060 BKN075 BKN100 BKN250 27/25 A3006 RMK AO2 SLP176 T02670250</t>
  </si>
  <si>
    <t>KRDU 102351Z 18004KT 10SM FEW060 BKN085 BKN110 BKN250 26/24 A3007 RMK AO2 SLP179 60000 T02610244 10322 20261 53007</t>
  </si>
  <si>
    <t>KRDU 110051Z 15004KT 10SM BKN070 BKN110 BKN250 26/24 A3009 RMK AO2 SLP182 T02560239</t>
  </si>
  <si>
    <t>KRDU 110151Z 18005KT 10SM BKN075 BKN110 BKN250 26/23 A3009 RMK AO2 SLP184 T02560233</t>
  </si>
  <si>
    <t>KRDU 110228Z 18005KT 10SM BKN027 BKN110 BKN250 25/23 A3009 RMK AO2 T02500233</t>
  </si>
  <si>
    <t>KRDU 110251Z 20006KT 10SM SCT027 BKN120 BKN250 25/23 A3009 RMK AO2 SLP183 T02500233 50004</t>
  </si>
  <si>
    <t>KRDU 110351Z 21008KT 10SM FEW009 SCT120 SCT250 25/24 A3008 RMK AO2 SLP179 T02500239</t>
  </si>
  <si>
    <t>KRDU 110451Z 20005KT 10SM FEW009 FEW120 FEW250 24/23 A3007 RMK AO2 SLP175 T02440233 403220244</t>
  </si>
  <si>
    <t>KRDU 110551Z 21006KT 10SM SCT008 SCT035 SCT120 SCT250 24/23 A3006 RMK AO2 SLP173 T02390233 10261 20239 56009</t>
  </si>
  <si>
    <t>KRDU 110630Z 23007KT 10SM BKN008 BKN080 BKN120 24/23 A3006 RMK AO2 T02390233</t>
  </si>
  <si>
    <t>KRDU 110651Z 23009KT 10SM BKN008 24/23 A3005 RMK AO2 SLP171 T02390233</t>
  </si>
  <si>
    <t>KRDU 110751Z 23009KT 10SM OVC007 24/23 A3004 RMK AO2 SLP167 T02390233</t>
  </si>
  <si>
    <t>KRDU 110851Z 23009KT 10SM OVC007 24/23 A3004 RMK AO2 SLP167 T02390233 56007</t>
  </si>
  <si>
    <t>KRDU 110951Z 24006KT 10SM BKN008 OVC015 24/23 A3004 RMK AO2 SLP168 T02390233</t>
  </si>
  <si>
    <t>KRDU 111051Z 23005KT 9SM -DZ BKN009 OVC014 24/23 A3006 RMK AO2 DZB48 SLP173 P0000 T02390233</t>
  </si>
  <si>
    <t>KRDU 111113Z 25005KT 8SM OVC010 24/23 A3006 RMK AO2 DZE12 P0000 T02390233</t>
  </si>
  <si>
    <t>KRDU 111151Z 25004KT 5SM BR BKN011 OVC015 24/24 A3007 RMK AO2 DZE12 SLP177 P0000 60000 T02390239 10244 20233 53010</t>
  </si>
  <si>
    <t>KRDU 111251Z 23008KT 10SM BKN010 OVC016 24/24 A3007 RMK AO2 SLP178 T02440239</t>
  </si>
  <si>
    <t>KRDU 111351Z 24007KT 10SM OVC011 25/23 A3007 RMK AO2 SLP179 T02500233</t>
  </si>
  <si>
    <t>KRDU 111435Z 23009KT 10SM BKN016 OVC020 27/23 A3007 RMK AO2 T02670233</t>
  </si>
  <si>
    <t>KRDU 111451Z 24008KT 10SM OVC015 26/23 A3007 RMK AO2 SLP178 T02610233 50001</t>
  </si>
  <si>
    <t>KRDU 111551Z 24010KT 10SM BKN017 BKN022 BKN075 BKN250 28/23 A3006 RMK AO2 SLP174 T02780233</t>
  </si>
  <si>
    <t>KRDU 111621Z 25007KT 10SM SCT022 BKN250 29/23 A3005 RMK AO2 T02940228</t>
  </si>
  <si>
    <t>KRDU 111651Z 21008KT 10SM SCT025 BKN250 31/23 A3004 RMK AO2 SLP167 T03060228</t>
  </si>
  <si>
    <t>KRDU 111751Z 21009KT 10SM SCT028 SCT250 31/22 A3002 RMK AO2 SLP159 T03060222 10311 20239 58017</t>
  </si>
  <si>
    <t>KRDU 111851Z 18010KT 10SM SCT032 SCT250 30/22 A2999 RMK AO2 SLP151 T03000222</t>
  </si>
  <si>
    <t>KRDU 111951Z 21010KT 10SM BKN037 BKN250 31/22 A2999 RMK AO2 SLP148 T03060217</t>
  </si>
  <si>
    <t>KRDU 112051Z 17009KT 10SM SCT039 SCT070 SCT250 30/23 A2998 RMK AO2 SLP145 T03000228 56014</t>
  </si>
  <si>
    <t>KRDU 112107Z 17006KT 10SM TS SCT039CB SCT070 SCT250 28/23 A2998 RMK AO2 TSE03B07 T02830228</t>
  </si>
  <si>
    <t>KRDU 112151Z 17010KT 10SM TS BKN045CB BKN070 BKN250 28/24 A2998 RMK AO2 SLP145 TSB07 OCNL LTGICCG NW-NE TS NW-NE MOV E T02780239</t>
  </si>
  <si>
    <t>KRDU 112220Z 05015G24KT 1 1/2SM R23R/1800VP6000FT +TSRA BR SCT008 BKN022CB BKN070 BKN250 23/23 A2999 RMK AO2 SFC VIS 2 RAB2154 FRQ LTGICCG OHD-NW-NE TS OHD-NW-NE MOV E P0010 T02330228 $</t>
  </si>
  <si>
    <t>KRDU 112226Z 07012G24KT 1SM R23R/1800V5500FT +TSRA BR SCT008 BKN022CB BKN070 BKN250 23/23 A2999 RMK AO2 TWR VIS 1 1/2 RAB2154 FRQ LTGICCG OHD-N-E TS OHD-N-E MOV E P0035 T02330233 $</t>
  </si>
  <si>
    <t>KRDU 112247Z 14004G25KT 4SM R23R/2800VP6000FT -TSRA BR SCT008 BKN025CB BKN070 BKN250 24/23 A3000 RMK AO2 WSHFT 2216 RAB2154 FRQ LTGICCG NE-SE-SW TS NE-SE-SW MOV E P0112 $</t>
  </si>
  <si>
    <t>KRDU 112251Z 00000KT 6SM -TSRA BR SCT008 BKN025CB BKN070 BKN250 24/23 A3000 RMK AO2 WSHFT 2216 RAB2154 SLP155 FRQ LTGICCG NE-SE-SW TS NE-SE-SW MOV E P0112 T02440233 $</t>
  </si>
  <si>
    <t>KRDU 112307Z 18009KT 6SM -TSRA BR FEW010 BKN035CB BKN080 BKN250 24/23 A3000 RMK AO2 FRQ LTGICCG NE-SE TS NE-SE MOV E P0000 T02390233 $</t>
  </si>
  <si>
    <t>KRDU 112351Z 18011KT 10SM -TSRA FEW015 SCT035CB BKN065 BKN250 23/23 A3002 RMK AO2 SLP161 FRQ LTGICCG E-S-SW TS E-S-SW MOV E P0000 60112 T02330228 10317 20233 51014 $</t>
  </si>
  <si>
    <t>KRDU 120022Z 18003KT 10SM FEW015 SCT035 SCT065 SCT250 23/22 A3001 RMK AO2 RAE07 TSE20 OCNL LTG DSNT NE AND SE P0000 T02330222 $</t>
  </si>
  <si>
    <t>KRDU 120051Z 00000KT 10SM FEW035 SCT065 SCT250 23/22 A3001 RMK AO2 RAE07 TSE20 SLP159 OCNL LTG DSNT E-SE P0000 T02330222 $</t>
  </si>
  <si>
    <t>KRDU 120151Z 19005KT 10SM FEW065 SCT250 23/23 A3003 RMK AO2 SLP164 T02330228 $</t>
  </si>
  <si>
    <t>KRDU 120251Z 16004KT 10SM FEW100 FEW250 23/23 A3003 RMK AO2 SLP164 60000 T02330228 53004 $</t>
  </si>
  <si>
    <t>KRDU 120351Z 19005KT 9SM FEW040 FEW100 23/23 A3002 RMK AO2 SLP161 T02330233 $</t>
  </si>
  <si>
    <t>KRDU 120451Z 22005KT 7SM FEW120 23/23 A3002 RMK AO2 SLP159 T02280228 403170228 $</t>
  </si>
  <si>
    <t>KRDU 120551Z 23006KT 7SM CLR 23/23 A3002 RMK AO2 SLP158 60000 T02280228 10233 20228 56005 $</t>
  </si>
  <si>
    <t>KRDU 120651Z 23005KT 7SM FEW005 23/23 A3001 RMK AO2 SLP155 T02280228 $</t>
  </si>
  <si>
    <t>KRDU 120751Z 24003KT 7SM FEW005 22/22 A3000 RMK AO2 SLP155 T02220222 $</t>
  </si>
  <si>
    <t>KRDU 120851Z 23004KT 6SM BR FEW005 22/22 A3001 RMK AO2 SLP158 T02170217 55000 $</t>
  </si>
  <si>
    <t>KRDU 120951Z 25004KT 3SM BCFG BR FEW003 OVC006 22/22 A3003 RMK AO2 SLP164 T02170217 $</t>
  </si>
  <si>
    <t>KRDU 121051Z 00000KT 4SM BCFG BR BKN004 BKN032 22/22 A3004 RMK AO2 SLP168 T02220222 $</t>
  </si>
  <si>
    <t>KRDU 121151Z 00000KT 3SM BCFG BR BKN004 22/22 A3006 RMK AO2 SLP175 70112 T02220222 10228 20217 53016</t>
  </si>
  <si>
    <t>KRDU 121242Z 36006KT 4SM BR BKN006 OVC012 22/22 A3009 RMK AO2 T02220222</t>
  </si>
  <si>
    <t>KRDU 121251Z 03005KT 5SM BR BKN006 OVC013 22/22 A3009 RMK AO2 SLP184 T02220222</t>
  </si>
  <si>
    <t>KRDU 121351Z 05007KT 7SM SCT008 BKN015 BKN045 23/23 A3010 RMK AO2 SLP187 T02330228</t>
  </si>
  <si>
    <t>KRDU 121451Z 05011KT 9SM SCT009 BKN021 BKN045 24/22 A3010 RMK AO2 SLP188 T02440222 51014</t>
  </si>
  <si>
    <t>KRDU 121551Z 04010KT 10SM SCT012 BKN022 BKN045 24/22 A3011 RMK AO2 SLP191 T02440222</t>
  </si>
  <si>
    <t>KRDU 121651Z 04008KT 10SM SCT013 BKN022 OVC030 24/21 A3011 RMK AO2 SLP192 T02390211</t>
  </si>
  <si>
    <t>KRDU 121751Z 03009KT 10SM FEW011 BKN016 OVC030 23/20 A3011 RMK AO2 SLP192 T02330200 10250 20222 50003</t>
  </si>
  <si>
    <t>KRDU 121851Z 04009KT 10SM FEW011 BKN015 OVC023 23/20 A3011 RMK AO2 SLP191 T02280200</t>
  </si>
  <si>
    <t>KRDU 121951Z 06008KT 10SM FEW011 BKN017 OVC023 23/20 A3010 RMK AO2 SLP189 T02280200</t>
  </si>
  <si>
    <t>KRDU 122051Z 05008KT 10SM BKN017 OVC024 22/19 A3011 RMK AO2 SLP193 T02220194 53001</t>
  </si>
  <si>
    <t>KRDU 122151Z 04008KT 10SM FEW017 BKN028 BKN080 23/20 A3012 RMK AO2 SLP195 T02280200</t>
  </si>
  <si>
    <t>KRDU 122251Z 05009KT 10SM BKN017 BKN027 OVC080 22/20 A3014 RMK AO2 SLP201 T02170200</t>
  </si>
  <si>
    <t>KRDU 122339Z 07012KT 5SM -DZ BR BKN014 OVC030 21/20 A3015 RMK AO2 DZB37 P0000 T02110200</t>
  </si>
  <si>
    <t>KRDU 122351Z 06009KT 7SM -DZ FEW010 BKN014 OVC025 21/20 A3015 RMK AO2 DZB37 SLP207 P0000 60000 T02110200 10233 20206 53013</t>
  </si>
  <si>
    <t>KRDU 130018Z 06013G18KT 7SM -DZ BKN008 OVC020 20/19 A3016 RMK AO2 P0000 T02000194 $</t>
  </si>
  <si>
    <t>KRDU 130051Z 06010KT 10SM OVC008 19/19 A3018 RMK AO2 DZE48 SLP215 P0000 T01940189 $</t>
  </si>
  <si>
    <t>KRDU 130151Z 06010KT 10SM -DZ OVC008 19/18 A3020 RMK AO2 DZB48 SLP222 P0000 T01940183 $</t>
  </si>
  <si>
    <t>KRDU 130251Z 06014G19KT 10SM -DZ OVC008 19/18 A3021 RMK AO2 SLP225 P0000 60000 T01890183 51018 $</t>
  </si>
  <si>
    <t>KRDU 130351Z 06009KT 4SM -DZ BR OVC006 18/18 A3021 RMK AO2 SLP226 P0000 T01830183 $</t>
  </si>
  <si>
    <t>KRDU 130451Z 07008KT 10SM -DZ OVC007 19/18 A3021 RMK AO2 SLP225 P0000 T01890183 402500183 $</t>
  </si>
  <si>
    <t>KRDU 130551Z 08008G16KT 8SM -DZ OVC006 18/18 A3022 RMK AO2 SLP230 P0000 60000 T01830178 10206 20183 53005 $</t>
  </si>
  <si>
    <t>KRDU 130651Z 05005KT 10SM -DZ OVC007 18/18 A3023 RMK AO2 SLP232 P0000 T01830178 $</t>
  </si>
  <si>
    <t>KRDU 130751Z 04008KT 6SM -DZ BR OVC006 18/18 A3023 RMK AO2 SLP234 P0000 T01780178 $</t>
  </si>
  <si>
    <t>KRDU 130851Z 03006KT 6SM -DZ BR BKN006 OVC012 18/18 A3024 RMK AO2 SLP237 P0000 60000 T01780178 53007 $</t>
  </si>
  <si>
    <t>KRDU 130951Z 06009KT 7SM -DZ BKN007 OVC014 18/17 A3025 RMK AO2 SLP241 P0000 T01780172 $</t>
  </si>
  <si>
    <t>KRDU 131051Z 05006KT 10SM -DZ BKN008 OVC014 18/17 A3027 RMK AO2 SLP248 P0000 T01780172 $</t>
  </si>
  <si>
    <t>KRDU 131151Z 04008KT 10SM BKN008 OVC012 18/17 A3028 RMK AO2 DZE32 SLP251 P0000 60000 T01780172 10183 20178 51013 $</t>
  </si>
  <si>
    <t>KRDU 131251Z 06007KT 10SM BKN008 OVC012 18/17 A3029 RMK AO2 SLP254 T01780172 $</t>
  </si>
  <si>
    <t>KRDU 131351Z 05009KT 10SM BKN009 OVC014 18/17 A3031 RMK AO2 SLP261 T01830167 $</t>
  </si>
  <si>
    <t>KRDU 131424Z 03008KT 10SM BKN010 OVC016 18/17 A3031 RMK AO2 T01830167 $</t>
  </si>
  <si>
    <t>KRDU 131451Z 03007KT 10SM BKN011 OVC020 18/17 A3031 RMK AO2 SLP262 T01830167 51012 $</t>
  </si>
  <si>
    <t>KRDU 131551Z 06007KT 10SM BKN014 BKN200 19/17 A3030 RMK AO2 SLP259 T01940167 $</t>
  </si>
  <si>
    <t>KRDU 131621Z VRB06KT 10SM BKN016 BKN200 20/17 A3029 RMK AO2 T02000167 $</t>
  </si>
  <si>
    <t>KRDU 131651Z 05009KT 10SM BKN018 BKN200 21/17 A3028 RMK AO2 SLP251 T02060167 $</t>
  </si>
  <si>
    <t>KRDU 131751Z 04008KT 10SM BKN018 OVC120 21/16 A3027 RMK AO2 SLP248 T02060161 10217 20178 56014</t>
  </si>
  <si>
    <t>KRDU 131851Z 03009KT 10SM BKN017 OVC025 20/16 A3026 RMK AO2 SLP243 T02000161</t>
  </si>
  <si>
    <t>KRDU 131951Z 01007KT 330V040 10SM SCT017 SCT025 BKN110 20/16 A3025 RMK AO2 SLP241 T02000161</t>
  </si>
  <si>
    <t>KRDU 132020Z 03007KT 10SM BKN022 BKN100 21/16 A3025 RMK AO2 T02060156</t>
  </si>
  <si>
    <t>KRDU 132051Z 04007KT 10SM BKN022 BKN100 20/16 A3024 RMK AO2 SLP239 T02000161 56009</t>
  </si>
  <si>
    <t>KRDU 132151Z VRB06KT 10SM FEW022 SCT100 SCT250 20/16 A3025 RMK AO2 SLP240 T02000156</t>
  </si>
  <si>
    <t>KRDU 132229Z VRB04KT 10SM BKN025 BKN100 19/16 A3026 RMK AO2 T01890156</t>
  </si>
  <si>
    <t>KRDU 132251Z 35003KT 10SM BKN025 BKN100 19/16 A3025 RMK AO2 SLP242 T01890161</t>
  </si>
  <si>
    <t>KRDU 132351Z 36003KT 10SM OVC025 18/16 A3026 RMK AO2 SLP244 T01830161 10206 20183 52004</t>
  </si>
  <si>
    <t>KRDU 140051Z 03005KT 10SM BKN025 18/16 A3027 RMK AO2 SLP246 T01780161</t>
  </si>
  <si>
    <t>KRDU 140151Z 36005KT 10SM OVC025 18/16 A3028 RMK AO2 SLP249 T01780161</t>
  </si>
  <si>
    <t>KRDU 140251Z 01004KT 10SM FEW015 OVC023 18/16 A3027 RMK AO2 SLP248 T01780161 50004</t>
  </si>
  <si>
    <t>KRDU 140351Z 36003KT 10SM OVC018 18/16 A3027 RMK AO2 SLP247 T01780161</t>
  </si>
  <si>
    <t>KRDU 140451Z VRB03KT 10SM OVC016 18/16 A3026 RMK AO2 SLP243 T01780161 402170172</t>
  </si>
  <si>
    <t>KRDU 140551Z 01003KT 10SM OVC014 17/16 A3025 RMK AO2 SLP242 T01720161 10183 20172 57006</t>
  </si>
  <si>
    <t>KRDU 140651Z VRB05KT 10SM OVC014 17/16 A3025 RMK AO2 SLP241 T01720156</t>
  </si>
  <si>
    <t>KRDU 140751Z VRB03KT 10SM OVC011 17/16 A3024 RMK AO2 SLP237 T01720156</t>
  </si>
  <si>
    <t>KRDU 140851Z 01003KT 10SM OVC011 17/16 A3024 RMK AO2 SLP239 T01720156 55003</t>
  </si>
  <si>
    <t>KRDU 140951Z 02004KT 10SM OVC009 17/16 A3025 RMK AO2 SLP242 T01720156</t>
  </si>
  <si>
    <t>KRDU 141051Z 02004KT 10SM OVC009 17/16 A3026 RMK AO2 SLP246 T01670156</t>
  </si>
  <si>
    <t>KRDU 141151Z 01004KT 10SM OVC009 17/16 A3028 RMK AO2 SLP251 T01670156 10178 20167 53012</t>
  </si>
  <si>
    <t>KRDU 141251Z 34003KT 10SM OVC009 17/16 A3029 RMK AO2 SLP255 T01670156</t>
  </si>
  <si>
    <t>KRDU 141351Z 31003KT 10SM OVC007 17/16 A3030 RMK AO2 SLP259 T01670156</t>
  </si>
  <si>
    <t>KRDU 141451Z 00000KT 10SM OVC007 17/16 A3030 RMK AO2 SLP259 T01670156 50008</t>
  </si>
  <si>
    <t>KRDU 141551Z VRB04KT 10SM OVC010 18/16 A3029 RMK AO2 SLP256 T01780156</t>
  </si>
  <si>
    <t>KRDU 141651Z 00000KT 10SM OVC012 19/16 A3027 RMK AO2 SLP247 T01940161</t>
  </si>
  <si>
    <t>KRDU 141716Z 00000KT 10SM SCT015 21/16 A3025 RMK AO2 T02060161</t>
  </si>
  <si>
    <t>KRDU 141751Z VRB04KT 10SM FEW018 22/17 A3023 RMK AO2 SLP232 T02220167 10222 20167 58026</t>
  </si>
  <si>
    <t>KRDU 141851Z 00000KT 10SM CLR 23/17 A3019 RMK AO2 SLP221 T02280167</t>
  </si>
  <si>
    <t>KRDU 141951Z 00000KT 10SM CLR 25/17 A3018 RMK AO2 SLP216 T02500167</t>
  </si>
  <si>
    <t>KRDU 142051Z 12004KT 10SM CLR 25/17 A3017 RMK AO2 SLP213 T02500167 56018</t>
  </si>
  <si>
    <t>KRDU 142151Z 16004KT 10SM CLR 24/17 A3017 RMK AO2 SLP213 T02390172</t>
  </si>
  <si>
    <t>KRDU 142251Z 10004KT 10SM CLR 22/18 A3017 RMK AO2 SLP215 T02170183</t>
  </si>
  <si>
    <t>KRDU 142351Z 11004KT 10SM CLR 20/18 A3019 RMK AO2 SLP222 T02000183 10256 20194 53008</t>
  </si>
  <si>
    <t>KRDU 150051Z 00000KT 10SM CLR 19/18 A3020 RMK AO2 SLP224 T01940183</t>
  </si>
  <si>
    <t>KRDU 150151Z 13003KT 10SM CLR 19/18 A3021 RMK AO2 SLP227 T01890183</t>
  </si>
  <si>
    <t>KRDU 150251Z 18003KT 10SM CLR 18/18 A3021 RMK AO2 SLP228 T01830183 51006</t>
  </si>
  <si>
    <t>KRDU 150351Z 00000KT 9SM CLR 18/18 A3021 RMK AO2 SLP226 T01780178</t>
  </si>
  <si>
    <t>KRDU 150451Z 17004KT 9SM CLR 17/17 A3020 RMK AO2 SLP222 T01720172 402560167</t>
  </si>
  <si>
    <t>KRDU 150541Z 21005KT 1SM R23R/P6000FT BR OVC004 18/18 A3020 RMK AO2 SFC VIS 6 T01780178</t>
  </si>
  <si>
    <t>KRDU 150551Z 20005KT 1SM R23R/P6000FT BR OVC004 18/18 A3019 RMK AO2 SFC VIS 6 SLP221 T01830183 10200 20172 56006</t>
  </si>
  <si>
    <t>KRDU 150651Z 24005KT 1SM R23R/P6000FT BR OVC004 18/18 A3019 RMK AO2 SFC VIS 6 SLP219 T01780178</t>
  </si>
  <si>
    <t>KRDU 150751Z 21006KT 1SM R23R/P6000FT BR OVC004 18/18 A3017 RMK AO2 SFC VIS 5 SLP214 T01780178</t>
  </si>
  <si>
    <t>KRDU 150759Z 23006KT 1/4SM R23R/P6000FT BR OVC004 18/18 A3018 RMK AO2 SFC VIS 5 T01780178</t>
  </si>
  <si>
    <t>KRDU 150851Z 24008KT 1/4SM R23R/3500VP6000FT BR OVC003 17/17 A3018 RMK AO2 SFC VIS 2 SLP217 T01720172 55004</t>
  </si>
  <si>
    <t>KRDU 150951Z 26004KT 1/4SM R23R/2800V6000FT BR OVC003 17/17 A3018 RMK AO2 SFC VIS 1 SLP217 T01670167 $</t>
  </si>
  <si>
    <t>KRDU 151014Z 23005KT 1/4SM R23R/1400V1800FT FG OVC003 17/17 A3019 RMK AO2 SFC VIS 1/2 T01720172 $</t>
  </si>
  <si>
    <t>KRDU 151051Z 21005KT 1/4SM R23R/1600V2000FT FG OVC003 17/17 A3018 RMK AO2 SFC VIS 1/2 SLP219 T01670167 $</t>
  </si>
  <si>
    <t>KRDU 151151Z 21009KT 1/4SM R23R/2600VP6000FT FG OVC002 17/17 A3018 RMK AO2 SFC VIS 1/2 SLP218 T01720172 10183 20167 50000 $</t>
  </si>
  <si>
    <t>KRDU 151251Z 22008KT 1/4SM R23R/3500VP6000FT BR OVC002 17/17 A3020 RMK AO2 SFC VIS 3/4 SLP222 T01720172 $</t>
  </si>
  <si>
    <t>KRDU 151351Z 23008KT 1/2SM R23R/P6000FT BR OVC003 18/18 A3020 RMK AO2 SFC VIS 1 1/2 SLP222 T01780178 $</t>
  </si>
  <si>
    <t>KRDU 151424Z 24008KT 1SM R23R/P6000FT BR OVC004 18/18 A3020 RMK AO2 SFC VIS 4 T01830183 $</t>
  </si>
  <si>
    <t>KRDU 151440Z 23008KT 1 1/2SM BR OVC004 19/18 A3019 RMK AO2 SFC VIS 4 T01890183 $</t>
  </si>
  <si>
    <t>KRDU 151451Z 23007KT 1 1/2SM BR OVC005 19/19 A3019 RMK AO2 SFC VIS 5 SLP219 T01940189 58003 $</t>
  </si>
  <si>
    <t>KRDU 151458Z 23007KT 6SM BR OVC005 19/18 A3018 RMK AO2 T01940183 $</t>
  </si>
  <si>
    <t>KRDU 151551Z 23010KT 7SM OVC008 21/19 A3017 RMK AO2 SLP215 T02110189 $</t>
  </si>
  <si>
    <t>KRDU 151620Z 23011KT 10SM BKN011 22/19 A3015 RMK AO2 T02220189 $</t>
  </si>
  <si>
    <t>KRDU 151642Z 22008KT 10SM FEW012 24/19 A3014 RMK AO2 T02390189 $</t>
  </si>
  <si>
    <t>KRDU 151651Z 22009KT 10SM FEW012 24/19 A3013 RMK AO2 SLP201 T02390189 $</t>
  </si>
  <si>
    <t>KRDU 151751Z 22011KT 10SM FEW025 FEW080 FEW250 27/19 A3009 RMK AO2 SLP186 T02670189 10267 20172 58030 $</t>
  </si>
  <si>
    <t>KRDU 151851Z 24011KT 10SM FEW033 FEW080 SCT250 27/19 A3007 RMK AO2 SLP178 T02720189 $</t>
  </si>
  <si>
    <t>KRDU 151951Z 24012KT 10SM FEW030 SCT085 SCT250 26/18 A3005 RMK AO2 SLP171 T02610183 $</t>
  </si>
  <si>
    <t>KRDU 152051Z 24015KT 10SM FEW040 SCT085 SCT250 28/19 A3003 RMK AO2 SLP165 T02780189 56021 $</t>
  </si>
  <si>
    <t>KRDU 152151Z 23012KT 10SM FEW085 27/18 A3002 RMK AO2 SLP162 T02670183 $</t>
  </si>
  <si>
    <t>KRDU 152251Z 21008KT 10SM FEW085 25/19 A3001 RMK AO2 SLP159 T02500189 $</t>
  </si>
  <si>
    <t>KRDU 152351Z 19007KT 10SM FEW085 23/19 A3002 RMK AO2 SLP161 T02330194 10283 20233 55005 $</t>
  </si>
  <si>
    <t>KRDU 160051Z 21011KT 10SM FEW095 23/19 A3002 RMK AO2 SLP160 T02330194 $</t>
  </si>
  <si>
    <t>KRDU 160151Z 22007KT 10SM CLR 22/19 A3003 RMK AO2 SLP164 T02170189 $</t>
  </si>
  <si>
    <t>KRDU 160251Z 21009KT 10SM CLR 22/19 A3002 RMK AO2 SLP161 T02220189 50001 $</t>
  </si>
  <si>
    <t>KRDU 160351Z 21010KT 10SM FEW120 22/19 A3000 RMK AO2 SLP154 T02170189 $</t>
  </si>
  <si>
    <t>KRDU 160451Z 23008KT 10SM SCT140 21/19 A3000 RMK AO2 SLP155 T02060189 402830167 $</t>
  </si>
  <si>
    <t>KRDU 160551Z 22008KT 10SM SCT120 21/19 A2999 RMK AO2 SLP151 T02060189 10233 20200 56009 $</t>
  </si>
  <si>
    <t>KRDU 160651Z 22006KT 10SM BKN120 21/19 A2997 RMK AO2 SLP145 T02060189 $</t>
  </si>
  <si>
    <t>KRDU 160751Z 23007KT 10SM BKN120 19/19 A2996 RMK AO2 SLP141 T01940189 $</t>
  </si>
  <si>
    <t>KRDU 160851Z 23006KT 10SM FEW020 FEW120 19/18 A2996 RMK AO2 SLP141 T01890183 55010 $</t>
  </si>
  <si>
    <t>KRDU 160951Z 25003KT 10SM BKN031 BKN050 BKN120 19/18 A2997 RMK AO2 SLP145 T01890183 $</t>
  </si>
  <si>
    <t>KRDU 161017Z 23004KT 10SM BKN026 BKN050 BKN120 19/18 A2998 RMK AO2 T01890183 $</t>
  </si>
  <si>
    <t>KRDU 161051Z 24005KT 9SM BKN026 BKN050 BKN120 18/18 A2998 RMK AO2 SLP149 T01830183</t>
  </si>
  <si>
    <t>KRDU 161151Z 00000KT 10SM FEW008 BKN012 OVC021 19/19 A3001 RMK AO2 SLP159 T01940189 10206 20183 53016</t>
  </si>
  <si>
    <t>KRDU 161251Z 35007KT 10SM BKN017 OVC028 19/16 A3004 RMK AO2 SLP168 T01940161</t>
  </si>
  <si>
    <t>KRDU 161351Z VRB06KT 3SM RA BR BKN017 OVC032 16/16 A3008 RMK AO2 RAB12 SLP185 P0011 T01560156</t>
  </si>
  <si>
    <t>KRDU 161451Z 01006KT 10SM -RA BKN012 BKN050 OVC090 15/15 A3009 RMK AO2 SLP187 P0006 60017 T01500150 51027</t>
  </si>
  <si>
    <t>KRDU 161551Z 35005KT 6SM -RA BR BKN010 BKN015 OVC022 14/13 A3010 RMK AO2 RAE01B17 SLP189 P0005 T01390133</t>
  </si>
  <si>
    <t>KRDU 161622Z VRB04KT 10SM SCT010 BKN033 BKN060 OVC140 14/13 A3010 RMK AO2 RAE21 P0003 T01390133</t>
  </si>
  <si>
    <t>KRDU 161651Z 02006KT 10SM FEW010 BKN038 BKN055 OVC140 14/13 A3010 RMK AO2 RAE21 SLP188 P0003 T01390133</t>
  </si>
  <si>
    <t>KRDU 161751Z 02004KT 10SM FEW015 BKN024 BKN032 15/13 A3009 RMK AO2 SLP187 60025 T01500133 10200 20133 58001</t>
  </si>
  <si>
    <t>KRDU 161851Z 03006KT 10SM BKN027 BKN055 BKN250 16/13 A3009 RMK AO2 SLP187 T01560133</t>
  </si>
  <si>
    <t>KRDU 161923Z 04006KT 10SM BKN030 BKN055 BKN250 16/14 A3010 RMK AO2 T01610139</t>
  </si>
  <si>
    <t>KRDU 161951Z 02006KT 10SM BKN038 BKN055 BKN250 17/13 A3010 RMK AO2 SLP188 T01670128</t>
  </si>
  <si>
    <t>KRDU 162051Z 04006KT 10SM BKN050 BKN200 BKN250 17/13 A3009 RMK AO2 SLP187 T01670133 50001</t>
  </si>
  <si>
    <t>KRDU 162151Z 04004KT 10SM FEW050 SCT200 BKN250 17/13 A3011 RMK AO2 SLP192 T01670133</t>
  </si>
  <si>
    <t>KRDU 162251Z 00000KT 10SM FEW050 FEW200 BKN250 14/13 A3013 RMK AO2 SLP201 T01440133</t>
  </si>
  <si>
    <t>KRDU 162351Z 00000KT 10SM BKN055 BKN200 BKN250 14/14 A3016 RMK AO2 SLP212 T01440139 10172 20139 53024</t>
  </si>
  <si>
    <t>KRDU 170051Z 03008KT 10SM SCT060 BKN250 14/09 A3019 RMK AO2 SLP220 T01440094</t>
  </si>
  <si>
    <t>KRDU 170151Z 04006KT 10SM FEW060 FEW250 13/08 A3021 RMK AO2 SLP230 T01330083</t>
  </si>
  <si>
    <t>KRDU 170251Z 02003KT 10SM FEW250 12/09 A3023 RMK AO2 SLP237 T01170089 51024</t>
  </si>
  <si>
    <t>KRDU 170351Z 02004KT 10SM FEW250 11/08 A3025 RMK AO2 SLP243 T01060083</t>
  </si>
  <si>
    <t>KRDU 170451Z 03006KT 10SM FEW250 11/07 A3025 RMK AO2 SLP242 T01060067 402060106</t>
  </si>
  <si>
    <t>KRDU 170551Z 01004KT 10SM FEW250 10/06 A3025 RMK AO2 SLP243 T01000061 10150 20100 51005</t>
  </si>
  <si>
    <t>KRDU 170651Z 03005KT 10SM FEW250 09/06 A3025 RMK AO2 SLP244 T00940061</t>
  </si>
  <si>
    <t>KRDU 170751Z 02004KT 10SM CLR 09/06 A3025 RMK AO2 SLP243 T00940056</t>
  </si>
  <si>
    <t>KRDU 170851Z 02003KT 10SM FEW250 08/06 A3027 RMK AO2 SLP250 T00780056 53007</t>
  </si>
  <si>
    <t>KRDU 170951Z 36003KT 10SM FEW250 08/05 A3029 RMK AO2 SLP256 T00780050</t>
  </si>
  <si>
    <t>KRDU 171051Z 01004KT 10SM SCT250 08/05 A3030 RMK AO2 SLP261 T00780050</t>
  </si>
  <si>
    <t>KRDU 171151Z 03004KT 10SM FEW250 08/04 A3033 RMK AO2 SLP269 70025 T00780044 10100 20072 53018</t>
  </si>
  <si>
    <t>KRDU 171251Z 04005KT 10SM FEW250 09/04 A3035 RMK AO2 SLP277 T00940044</t>
  </si>
  <si>
    <t>KRDU 171351Z 04009G17KT 10SM FEW250 12/03 A3036 RMK AO2 SLP282 T01170033</t>
  </si>
  <si>
    <t>KRDU 171451Z 03012G19KT 10SM FEW250 13/02 A3037 RMK AO2 SLP284 T01330022 51015</t>
  </si>
  <si>
    <t>KRDU 171551Z 03008G17KT 10SM FEW250 15/03 A3037 RMK AO2 SLP285 T01500028</t>
  </si>
  <si>
    <t>KRDU 171651Z 06010G14KT 10SM FEW250 16/03 A3035 RMK AO2 SLP277 T01560028</t>
  </si>
  <si>
    <t>KRDU 171751Z 03007G15KT 350V060 10SM FEW010 FEW250 17/03 A3033 RMK AO2 SLP269 FU FEW010 T01670028 10167 20078 58014</t>
  </si>
  <si>
    <t>KRDU 171851Z VRB04KT 10SM FEW010 FEW250 18/02 A3031 RMK AO2 SLP264 FU FEW010 T01780022</t>
  </si>
  <si>
    <t>KRDU 171951Z 02007KT 350V060 10SM FEW250 18/01 A3030 RMK AO2 SLP257 T01780011</t>
  </si>
  <si>
    <t>KRDU 172051Z 05008KT 10SM FEW250 17/02 A3029 RMK AO2 SLP255 T01720017 56015</t>
  </si>
  <si>
    <t>KRDU 172151Z 05006KT 10SM FEW250 16/03 A3029 RMK AO2 SLP257 T01610028</t>
  </si>
  <si>
    <t>KRDU 172251Z 07003KT 10SM FEW250 13/05 A3030 RMK AO2 SLP259 T01280050</t>
  </si>
  <si>
    <t>KRDU 172351Z 00000KT 10SM FEW250 10/06 A3031 RMK AO2 SLP264 T01000056 10178 20100 53007</t>
  </si>
  <si>
    <t>KRDU 180051Z 06003KT 10SM FEW250 09/06 A3033 RMK AO2 SLP270 T00890056</t>
  </si>
  <si>
    <t>KRDU 180151Z 00000KT 10SM FEW250 08/05 A3034 RMK AO2 SLP273 T00830050</t>
  </si>
  <si>
    <t>KRDU 180251Z 00000KT 10SM FEW250 07/05 A3035 RMK AO2 SLP277 T00720050 51014</t>
  </si>
  <si>
    <t>KRDU 180351Z 00000KT 10SM CLR 07/06 A3034 RMK AO2 SLP274 T00670056</t>
  </si>
  <si>
    <t>KRDU 180451Z 00000KT 10SM CLR 06/05 A3033 RMK AO2 SLP270 T00560050 401780056</t>
  </si>
  <si>
    <t>KRDU 180551Z 00000KT 10SM CLR 06/04 A3032 RMK AO2 SLP267 T00560044 10111 20056 56010</t>
  </si>
  <si>
    <t>KRDU 180651Z 00000KT 10SM CLR 05/04 A3034 RMK AO2 SLP272 T00500044</t>
  </si>
  <si>
    <t>KRDU 180751Z 00000KT 10SM CLR 03/03 A3034 RMK AO2 SLP273 T00330033</t>
  </si>
  <si>
    <t>KRDU 180851Z 00000KT 10SM CLR 04/03 A3034 RMK AO2 SLP272 T00390033 50005</t>
  </si>
  <si>
    <t>KRDU 180951Z 00000KT 10SM CLR 04/03 A3035 RMK AO2 SLP277 T00390033</t>
  </si>
  <si>
    <t>KRDU 181051Z 00000KT 10SM CLR 04/04 A3036 RMK AO2 SLP282 T00390039</t>
  </si>
  <si>
    <t>KRDU 181151Z 00000KT 10SM FEW030 FEW250 03/03 A3038 RMK AO2 SLP289 T00330033 10056 20028 53014</t>
  </si>
  <si>
    <t>KRDU 181251Z 00000KT 10SM FEW030 FEW250 08/07 A3039 RMK AO2 SLP292 T00780067</t>
  </si>
  <si>
    <t>KRDU 181351Z VRB03KT 10SM FEW250 12/07 A3041 RMK AO2 SLP297 T01170072</t>
  </si>
  <si>
    <t>KRDU 181451Z 06008KT 10SM FEW250 14/04 A3041 RMK AO2 SLP298 T01440039 51012</t>
  </si>
  <si>
    <t>KRDU 181551Z 05009KT 10SM FEW250 16/03 A3041 RMK AO2 SLP298 T01610033</t>
  </si>
  <si>
    <t>KRDU 181651Z 02006KT 10SM FEW250 18/01 A3039 RMK AO2 SLP291 T01780006</t>
  </si>
  <si>
    <t>KRDU 181751Z 10007KT 10SM FEW250 19/M01 A3036 RMK AO2 SLP280 T01891006 10189 20033 58017</t>
  </si>
  <si>
    <t>KRDU 181851Z 06006KT 10SM FEW250 19/00 A3035 RMK AO2 SLP276 T01890000</t>
  </si>
  <si>
    <t>KRDU 181951Z 06006KT 10SM FEW250 19/01 A3033 RMK AO2 SLP270 T01940006</t>
  </si>
  <si>
    <t>KRDU 182051Z 09004KT 10SM FEW250 19/02 A3032 RMK AO2 SLP266 T01940022 56015</t>
  </si>
  <si>
    <t>KRDU 182151Z 09005KT 10SM FEW250 18/04 A3032 RMK AO2 SLP266 T01830039</t>
  </si>
  <si>
    <t>KRDU 182251Z 00000KT 10SM FEW250 15/06 A3032 RMK AO2 SLP269 T01500056</t>
  </si>
  <si>
    <t>KRDU 182351Z 00000KT 10SM FEW250 12/08 A3033 RMK AO2 SLP271 T01220078 10200 20122 53004</t>
  </si>
  <si>
    <t>KRDU 190051Z 00000KT 10SM FEW250 11/08 A3034 RMK AO2 SLP273 T01110078</t>
  </si>
  <si>
    <t>KRDU 190151Z 00000KT 10SM SCT250 10/08 A3033 RMK AO2 SLP270 T01000083</t>
  </si>
  <si>
    <t>KRDU 190251Z 00000KT 10SM FEW250 08/07 A3033 RMK AO2 SLP271 T00830072 51000</t>
  </si>
  <si>
    <t>KRDU 190351Z 00000KT 10SM FEW250 08/07 A3033 RMK AO2 SLP268 T00780072</t>
  </si>
  <si>
    <t>KRDU 190451Z 00000KT 10SM SCT250 07/07 A3032 RMK AO2 SLP266 T00720072 402000028</t>
  </si>
  <si>
    <t>KRDU 190551Z 00000KT 10SM SCT250 07/07 A3032 RMK AO2 SLP266 T00670067 10122 20067 55004</t>
  </si>
  <si>
    <t>KRDU 190651Z 00000KT 10SM SCT230 07/06 A3030 RMK AO2 SLP261 T00670061</t>
  </si>
  <si>
    <t>KRDU 190751Z 00000KT 10SM FEW230 06/06 A3030 RMK AO2 SLP259 T00610061</t>
  </si>
  <si>
    <t>KRDU 190851Z 00000KT 10SM FEW220 06/06 A3029 RMK AO2 SLP258 T00610061 56008</t>
  </si>
  <si>
    <t>KRDU 190951Z 00000KT 10SM FEW220 06/06 A3030 RMK AO2 SLP260 T00560056</t>
  </si>
  <si>
    <t>KRDU 191051Z 00000KT 10SM FEW220 06/06 A3030 RMK AO2 SLP261 T00560056</t>
  </si>
  <si>
    <t>KRDU 191151Z 00000KT 10SM FEW250 06/06 A3031 RMK AO2 SLP263 T00560056 10072 20056 51004</t>
  </si>
  <si>
    <t>KRDU 191251Z 00000KT 10SM FEW250 09/09 A3031 RMK AO2 SLP264 T00940089</t>
  </si>
  <si>
    <t>KRDU 191351Z 00000KT 10SM FEW010 FEW250 14/12 A3033 RMK AO2 SLP270 FU FEW010 T01440117</t>
  </si>
  <si>
    <t>KRDU 191451Z 00000KT 10SM FEW250 17/12 A3033 RMK AO2 SLP271 T01720122 51009</t>
  </si>
  <si>
    <t>KRDU 191551Z 00000KT 10SM FEW250 19/11 A3032 RMK AO2 SLP265 T01890111</t>
  </si>
  <si>
    <t>KRDU 191651Z 28005KT 10SM SCT250 21/11 A3029 RMK AO2 SLP254 T02110111</t>
  </si>
  <si>
    <t>KRDU 191751Z 23006KT 10SM FEW042 FEW250 23/12 A3026 RMK AO2 SLP244 T02280117 10228 20061 58026</t>
  </si>
  <si>
    <t>KRDU 191851Z 27004KT 10SM FEW250 24/11 A3023 RMK AO2 SLP236 T02390106</t>
  </si>
  <si>
    <t>KRDU 191951Z 10SM FEW250 24/09 A3023 RMK AO2 SLP233 T02440094</t>
  </si>
  <si>
    <t>KRDU 192051Z 27003KT 10SM FEW250 24/08 A3021 RMK AO2 SLP227 T02390078 56017</t>
  </si>
  <si>
    <t>KRDU 192151Z 26003KT 10SM FEW250 22/08 A3020 RMK AO2 SLP226 T02220083</t>
  </si>
  <si>
    <t>KRDU 192251Z 00000KT 10SM FEW250 18/09 A3021 RMK AO2 SLP228 T01780094</t>
  </si>
  <si>
    <t>KRDU 192351Z 00000KT 10SM FEW250 14/11 A3022 RMK AO2 SLP234 T01440111 10244 20144 53005</t>
  </si>
  <si>
    <t>KRDU 200051Z 00000KT 10SM CLR 13/10 A3022 RMK AO2 SLP234 T01330100</t>
  </si>
  <si>
    <t>KRDU 200151Z 00000KT 10SM FEW250 12/10 A3023 RMK AO2 SLP234 T01170100</t>
  </si>
  <si>
    <t>KRDU 200251Z 00000KT 10SM FEW250 10/09 A3023 RMK AO2 SLP235 T01000094 53002</t>
  </si>
  <si>
    <t>KRDU 200351Z 00000KT 10SM FEW250 10/09 A3023 RMK AO2 SLP234 T01000089</t>
  </si>
  <si>
    <t>KRDU 200451Z 00000KT 10SM FEW250 09/09 A3022 RMK AO2 SLP233 T00940089 402440056</t>
  </si>
  <si>
    <t>KRDU 200551Z 00000KT 10SM FEW250 09/08 A3022 RMK AO2 SLP232 T00890083 10150 20083 56003</t>
  </si>
  <si>
    <t>KRDU 200651Z 00000KT 10SM SCT250 08/08 A3022 RMK AO2 SLP231 T00830083</t>
  </si>
  <si>
    <t>KRDU 200751Z 00000KT 10SM FEW250 08/08 A3021 RMK AO2 SLP226 T00830078</t>
  </si>
  <si>
    <t>KRDU 200851Z 00000KT 10SM FEW250 08/08 A3021 RMK AO2 SLP228 T00830083 55004</t>
  </si>
  <si>
    <t>KRDU 200951Z 00000KT 10SM FEW250 08/07 A3023 RMK AO2 SLP234 T00780072</t>
  </si>
  <si>
    <t>KRDU 201051Z 00000KT 10SM FEW250 07/07 A3024 RMK AO2 SLP239 T00670067</t>
  </si>
  <si>
    <t>KRDU 201151Z 00000KT 10SM BCFG FEW250 07/07 A3026 RMK AO2 SLP245 T00720072 10089 20061 52015</t>
  </si>
  <si>
    <t>KRDU 201251Z 00000KT 10SM FEW250 11/10 A3027 RMK AO2 SLP251 T01060100</t>
  </si>
  <si>
    <t>KRDU 201351Z VRB03KT 10SM FEW250 16/10 A3029 RMK AO2 SLP254 T01610100</t>
  </si>
  <si>
    <t>KRDU 201451Z 04006KT 10SM FEW250 19/09 A3029 RMK AO2 SLP254 T01940094 51010</t>
  </si>
  <si>
    <t>KRDU 201551Z 05004KT 10SM FEW250 21/08 A3028 RMK AO2 SLP252 T02110083</t>
  </si>
  <si>
    <t>KRDU 201651Z VRB03KT 10SM FEW250 23/10 A3026 RMK AO2 SLP246 T02280100</t>
  </si>
  <si>
    <t>KRDU 201751Z VRB05KT 10SM FEW250 24/08 A3023 RMK AO2 SLP235 T02390078 10239 20072 58018</t>
  </si>
  <si>
    <t>KRDU 201851Z 03008KT 10SM FEW250 24/08 A3021 RMK AO2 SLP227 T02440083</t>
  </si>
  <si>
    <t>KRDU 201951Z VRB05KT 10SM FEW250 24/09 A3020 RMK AO2 SLP225 T02440089</t>
  </si>
  <si>
    <t>KRDU 202051Z 08005KT 10SM FEW250 24/09 A3020 RMK AO2 SLP224 T02440089 56011</t>
  </si>
  <si>
    <t>KRDU 202151Z 08005KT 10SM FEW250 23/10 A3020 RMK AO2 SLP223 T02330100</t>
  </si>
  <si>
    <t>KRDU 202251Z 00000KT 10SM FEW250 19/12 A3021 RMK AO2 SLP228 T01890122</t>
  </si>
  <si>
    <t>KRDU 202351Z 00000KT 10SM FEW250 17/12 A3023 RMK AO2 SLP236 T01720122 10250 20172 53010</t>
  </si>
  <si>
    <t>KRDU 210051Z 00000KT 10SM FEW250 16/12 A3023 RMK AO2 SLP235 T01610122</t>
  </si>
  <si>
    <t>KRDU 210151Z 00000KT 10SM CLR 14/12 A3024 RMK AO2 SLP240 T01440117</t>
  </si>
  <si>
    <t>KRDU 210251Z 00000KT 10SM CLR 14/12 A3026 RMK AO2 SLP243 T01390117 53009</t>
  </si>
  <si>
    <t>KRDU 210351Z 00000KT 10SM CLR 13/12 A3026 RMK AO2 SLP245 T01280117</t>
  </si>
  <si>
    <t>KRDU 210451Z 00000KT 10SM CLR 12/12 A3027 RMK AO2 SLP246 T01170117 402500061</t>
  </si>
  <si>
    <t>KRDU 210551Z 00000KT 9SM CLR 11/11 A3027 RMK AO2 SLP249 T01110106 10178 20106 53005</t>
  </si>
  <si>
    <t>KRDU 210651Z 00000KT 8SM CLR 11/11 A3026 RMK AO2 SLP245 T01110111</t>
  </si>
  <si>
    <t>KRDU 210751Z 00000KT 8SM CLR 11/11 A3026 RMK AO2 SLP244 T01060106</t>
  </si>
  <si>
    <t>KRDU 210851Z 00000KT 7SM CLR 10/10 A3027 RMK AO2 SLP246 T01000100 55003</t>
  </si>
  <si>
    <t>KRDU 210951Z 00000KT 6SM BR CLR 09/09 A3028 RMK AO2 SLP252 T00890089</t>
  </si>
  <si>
    <t>KRDU 211051Z 00000KT 10SM CLR 09/09 A3030 RMK AO2 SLP258 T00940094</t>
  </si>
  <si>
    <t>KRDU 211151Z 00000KT 10SM FEW250 09/09 A3032 RMK AO2 SLP265 T00890089 10117 20089 53018</t>
  </si>
  <si>
    <t>KRDU 211251Z 00000KT 10SM FEW250 14/13 A3034 RMK AO2 SLP273 T01390128</t>
  </si>
  <si>
    <t>KRDU 211351Z VRB04KT 10SM FEW250 18/13 A3035 RMK AO2 SLP276 T01780128</t>
  </si>
  <si>
    <t>KRDU 211451Z 07004KT 10SM SCT250 21/12 A3035 RMK AO2 SLP275 T02110117 51011</t>
  </si>
  <si>
    <t>KRDU 211551Z 13004KT 10SM SCT250 23/12 A3035 RMK AO2 SLP275 T02280117</t>
  </si>
  <si>
    <t>KRDU 211651Z VRB04KT 10SM BKN250 24/12 A3034 RMK AO2 SLP270 T02440117</t>
  </si>
  <si>
    <t>KRDU 211751Z 00000KT 10SM BKN250 24/09 A3031 RMK AO2 SLP263 T02440094 10256 20089 58013</t>
  </si>
  <si>
    <t>KRDU 211851Z 14005KT 10SM BKN250 25/10 A3031 RMK AO2 SLP260 T02500100</t>
  </si>
  <si>
    <t>KRDU 211951Z 00000KT 10SM BKN250 25/10 A3031 RMK AO2 SLP260 T02500100</t>
  </si>
  <si>
    <t>KRDU 212051Z 15005KT 10SM BKN250 24/11 A3031 RMK AO2 SLP261 T02440106 55002</t>
  </si>
  <si>
    <t>KRDU 212151Z 14003KT 10SM BKN250 23/12 A3032 RMK AO2 SLP265 T02280122</t>
  </si>
  <si>
    <t>KRDU 212251Z 13003KT 10SM OVC250 20/13 A3033 RMK AO2 SLP269 T02000133</t>
  </si>
  <si>
    <t>KRDU 212351Z 09003KT 10SM OVC250 17/14 A3034 RMK AO2 SLP272 T01720139 10261 20167 51010</t>
  </si>
  <si>
    <t>KRDU 220051Z 11003KT 10SM BKN250 17/13 A3034 RMK AO2 SLP273 T01670128</t>
  </si>
  <si>
    <t>KRDU 220151Z 00000KT 10SM BKN250 16/13 A3035 RMK AO2 SLP274 T01560128</t>
  </si>
  <si>
    <t>KRDU 220251Z 00000KT 10SM BKN250 14/13 A3035 RMK AO2 SLP275 T01440128 51004</t>
  </si>
  <si>
    <t>KRDU 220351Z 13005KT 10SM BKN250 16/12 A3034 RMK AO2 SLP273 T01560122</t>
  </si>
  <si>
    <t>KRDU 220451Z 00000KT 10SM BKN250 14/12 A3035 RMK AO2 SLP273 T01440122 402610089</t>
  </si>
  <si>
    <t>KRDU 220551Z 00000KT 10SM BKN250 13/12 A3034 RMK AO2 SLP271 T01330122 10189 20133 58004</t>
  </si>
  <si>
    <t>KRDU 220651Z 00000KT 10SM BKN250 13/12 A3034 RMK AO2 SLP271 T01330122</t>
  </si>
  <si>
    <t>KRDU 220751Z 00000KT 10SM BKN250 12/12 A3034 RMK AO2 SLP271 T01220122</t>
  </si>
  <si>
    <t>KRDU 220851Z 00000KT 8SM BKN250 12/12 A3034 RMK AO2 SLP270 T01170117 58001 $</t>
  </si>
  <si>
    <t>KRDU 220951Z 00000KT 7SM BKN250 11/11 A3034 RMK AO2 SLP273 T01110111</t>
  </si>
  <si>
    <t>KRDU 221051Z 00000KT 7SM BKN250 12/12 A3035 RMK AO2 SLP277 T01220122</t>
  </si>
  <si>
    <t>KRDU 221151Z 00000KT 10SM BKN250 11/11 A3036 RMK AO2 SLP281 T01110111 10139 20106 53009</t>
  </si>
  <si>
    <t>KRDU 221251Z 00000KT 10SM BKN250 12/12 A3038 RMK AO2 SLP287 T01220122</t>
  </si>
  <si>
    <t>KRDU 221351Z VRB03KT 10SM BKN250 18/15 A3038 RMK AO2 SLP286 T01830150</t>
  </si>
  <si>
    <t>KRDU 221451Z 00000KT 10SM SCT250 21/15 A3038 RMK AO2 SLP285 T02110150 50006</t>
  </si>
  <si>
    <t>KRDU 221551Z 15006KT 10SM FEW035 SCT250 23/14 A3037 RMK AO2 SLP283 T02280139</t>
  </si>
  <si>
    <t>KRDU 221651Z 14005KT 10SM FEW035 SCT250 24/13 A3035 RMK AO2 SLP275 T02390133</t>
  </si>
  <si>
    <t>KRDU 221751Z 00000KT 10SM FEW042 SCT250 24/13 A3031 RMK AO2 SLP263 T02440133 10250 20106 58023</t>
  </si>
  <si>
    <t>KRDU 221851Z VRB04KT 10SM FEW050 SCT250 26/13 A3030 RMK AO2 SLP257 T02560128</t>
  </si>
  <si>
    <t>KRDU 221951Z 20005KT 10SM FEW050 SCT250 26/13 A3028 RMK AO2 SLP252 T02560128</t>
  </si>
  <si>
    <t>KRDU 222051Z 17006KT 10SM FEW050 SCT250 25/13 A3027 RMK AO2 SLP246 T02500128 57016</t>
  </si>
  <si>
    <t>KRDU 222151Z 14004KT 10SM FEW050 SCT250 23/14 A3027 RMK AO2 SLP248 T02330139</t>
  </si>
  <si>
    <t>KRDU 222251Z VRB03KT 10SM SCT055 BKN250 22/14 A3028 RMK AO2 SLP251 T02170144</t>
  </si>
  <si>
    <t>KRDU 222351Z VRB05KT 10SM SCT055 BKN250 19/15 A3029 RMK AO2 SLP254 T01890150 10261 20183 53006</t>
  </si>
  <si>
    <t>KRDU 230051Z 09004KT 10SM SCT055 BKN250 18/15 A3029 RMK AO2 SLP254 T01830150</t>
  </si>
  <si>
    <t>KRDU 230151Z 12004KT 10SM SCT045 BKN250 19/14 A3030 RMK AO2 SLP257 T01890144</t>
  </si>
  <si>
    <t>KRDU 230251Z 12006KT 10SM SCT035 BKN250 19/16 A3029 RMK AO2 SLP253 T01890156 50001</t>
  </si>
  <si>
    <t>KRDU 230351Z 12005KT 10SM FEW045 BKN250 18/16 A3028 RMK AO2 SLP249 T01780161</t>
  </si>
  <si>
    <t>KRDU 230451Z 12005KT 10SM BKN250 18/17 A3026 RMK AO2 SLP244 T01780167 402610106</t>
  </si>
  <si>
    <t>KRDU 230551Z 12006KT 10SM BKN250 18/17 A3025 RMK AO2 SLP238 T01780167 10194 20172 58015</t>
  </si>
  <si>
    <t>KRDU 230651Z 11004KT 10SM BKN250 17/17 A3023 RMK AO2 SLP234 T01720167</t>
  </si>
  <si>
    <t>KRDU 230751Z 11006KT 10SM SCT250 17/16 A3022 RMK AO2 SLP228 T01670161</t>
  </si>
  <si>
    <t>KRDU 230851Z 13007KT 10SM SCT065 BKN250 17/16 A3021 RMK AO2 SLP226 T01720161 56012</t>
  </si>
  <si>
    <t>KRDU 230951Z 11008KT 10SM FEW030 BKN060 OVC250 17/16 A3019 RMK AO2 SLP220 T01720161</t>
  </si>
  <si>
    <t>KRDU 231051Z 12009KT 10SM FEW030 OVC045 17/16 A3018 RMK AO2 SLP219 T01720161</t>
  </si>
  <si>
    <t>KRDU 231151Z 13006KT 10SM FEW028 OVC040 18/17 A3018 RMK AO2 SLP216 T01780167 10178 20167 56011</t>
  </si>
  <si>
    <t>KRDU 231234Z 12008KT 7SM -DZ BKN028 OVC035 18/17 A3017 RMK AO2 DZB32 P0000 T01780167</t>
  </si>
  <si>
    <t>KRDU 231251Z 12007KT 10SM BKN028 BKN035 OVC050 18/17 A3017 RMK AO2 DZB32E50 SLP213 P0000 T01830172</t>
  </si>
  <si>
    <t>KRDU 231351Z 11006KT 10SM BKN028 OVC045 19/17 A3015 RMK AO2 SLP207 T01940172</t>
  </si>
  <si>
    <t>KRDU 231451Z 13006KT 3SM -DZ FEW018 BKN031 OVC038 19/18 A3013 RMK AO2 SFC VIS 7 RAB03E45DZB50 SLP199 P0002 60002 T01890183 58016</t>
  </si>
  <si>
    <t>KRDU 231551Z 13007KT 10SM FEW025 BKN045 OVC055 21/19 A3009 RMK AO2 DZE19 SLP186 P0000 T02060189</t>
  </si>
  <si>
    <t>KRDU 231651Z 16009KT 10SM FEW020 BKN048 BKN110 23/19 A3006 RMK AO2 SLP174 T02330194</t>
  </si>
  <si>
    <t>KRDU 231751Z 16009KT 10SM FEW024 BKN045 BKN100 BKN250 24/18 A3001 RMK AO2 SLP160 60002 T02440178 10244 20178 58038</t>
  </si>
  <si>
    <t>KRDU 231851Z 14012KT 10SM FEW026 SCT045 SCT100 BKN210 24/18 A2998 RMK AO2 SLP147 T02440178</t>
  </si>
  <si>
    <t>KRDU 231951Z 15015G24KT 10SM FEW026 SCT037 SCT100 OVC190 24/14 A2993 RMK AO2 SLP133 T02390144</t>
  </si>
  <si>
    <t>KRDU 232051Z 15011G18KT 10SM FEW035 SCT050 SCT100 OVC200 23/15 A2991 RMK AO2 SLP126 T02330150 56034</t>
  </si>
  <si>
    <t>KRDU 232151Z 13018G29KT 10SM FEW035 SCT050 BKN140 OVC250 23/16 A2983 RMK AO2 PK WND 15029/2147 SLP096 T02330161</t>
  </si>
  <si>
    <t>KRDU 232251Z 17014G19KT 10SM FEW029 SCT050 BKN150 BKN250 22/17 A2985 RMK AO2 PK WND 14028/2158 SLP103 T02220172</t>
  </si>
  <si>
    <t>KRDU 232351Z 15017G25KT 10SM -RA SCT029 BKN055 BKN130 BKN250 23/18 A2980 RMK AO2 RAB24 PRESFR SLP088 P0000 60000 T02280183 10244 20222 56037</t>
  </si>
  <si>
    <t>KRDU 240051Z 17015G28KT 10SM -TSRA SCT022CB BKN100 BKN250 23/19 A2977 RMK AO2 PK WND 16030/0021 RAE25B45 TSB50 SLP077 FRQ LTGICCG SW-NW TS SW-NW MOV NE P0000 T02280194</t>
  </si>
  <si>
    <t>KRDU 240125Z 16015G21KT 6SM TSRA BR BKN022CB BKN065 OVC140 22/20 A2978 RMK AO2 PK WND 14029/0056 FRQ LTGICCG SW-NW-N TS SW-NW-N MOV NE P0002 T02170200</t>
  </si>
  <si>
    <t>KRDU 240151Z 21008G19KT 2SM +TSRA BR SCT013 BKN020CB OVC065 21/21 A2981 RMK AO2 PK WND 14029/0056 SLP089 FRQ LTGICCG OHD-ALQDS TS OHD-ALQDS MOV NE P0013 T02110211 $</t>
  </si>
  <si>
    <t>KRDU 240206Z 23012G22KT 3SM TSRA BR SCT008 BKN013CB OVC027 21/21 A2980 RMK AO2 FRQ LTGICCG NE-SE-S TS NE-SE-S MOV NE P0015 T02110211 $</t>
  </si>
  <si>
    <t>KRDU 240213Z 28007KT 2SM +TSRA BR BKN008 BKN013CB OVC027 21/21 A2978 RMK AO2 PRESFR FRQ LTGICCG NE-SE-S TS NE-SE-S MOV NE P0019 T02110211 $</t>
  </si>
  <si>
    <t>KRDU 240219Z 25014G21KT 1SM R23R/3000VP6000FT +TSRA BR BKN008 BKN013CB OVC027 21/21 A2981 RMK AO2 FRQ LTGICCG NE-SE-S TS NE-SE-S MOV NE P0040 T02060206 $</t>
  </si>
  <si>
    <t>KRDU 240233Z 26009G16KT 4SM TSRA BR SCT008 BKN015CB OVC035 20/20 A2982 RMK AO2 FRQ LTGICCG NE-SE TS NE-SE MOV NE P0085 T02000200 $</t>
  </si>
  <si>
    <t>KRDU 240251Z 25011G24KT 4SM TSRA BR FEW008 BKN015CB OVC035 18/18 A2984 RMK AO2 SLP101 FRQ LTGICCG NE-SE TS NE-SE MOV NE P0089 60102 T01780178 53012 $</t>
  </si>
  <si>
    <t>KRDU 240315Z 25005KT 10SM -RA FEW008 FEW014 OVC036 17/17 A2983 RMK AO2 TSE15 OCNL LTG DSNT NE-SE P0001 T01670167 $</t>
  </si>
  <si>
    <t>KRDU 240351Z 22005KT 10SM -RA FEW017 BKN045 OVC060 17/17 A2982 RMK AO2 TSE15 SLP096 OCNL LTG DSNT NE-SE P0006 T01670167 $</t>
  </si>
  <si>
    <t>KRDU 240451Z 19008KT 10SM -RA FEW014 SCT040 BKN065 17/17 A2983 RMK AO2 SLP098 P0002 T01670167 402440161 $</t>
  </si>
  <si>
    <t>KRDU 240551Z 20005KT 10SM FEW008 FEW015 FEW040 16/16 A2984 RMK AO2 RAE0452 SLP099 P0000 60110 T01610161 10228 20161 55001 $</t>
  </si>
  <si>
    <t>KRDU 240651Z 25006KT 10SM FEW005 15/15 A2983 RMK AO2 SLP096 T01500150 $</t>
  </si>
  <si>
    <t>KRDU 240751Z 21006KT 10SM BKN006 16/16 A2982 RMK AO2 SLP093 T01610161 $</t>
  </si>
  <si>
    <t>KRDU 240833Z 23006KT 2SM BKN006 16/16 A2982 RMK AO2 SFC VIS 10 T01560156 $</t>
  </si>
  <si>
    <t>KRDU 240851Z 22006KT 2SM BKN006 16/16 A2982 RMK AO2 SFC VIS 10 SLP095 T01560156 55005 $</t>
  </si>
  <si>
    <t>KRDU 240933Z 24005KT 2SM BKN006 OVC013 16/16 A2982 RMK AO2 SFC VIS 9 T01560156 $</t>
  </si>
  <si>
    <t>KRDU 240951Z 23005KT 2SM SCT006 OVC014 16/16 A2982 RMK AO2 SFC VIS 8 SLP097 T01560156 $</t>
  </si>
  <si>
    <t>KRDU 241035Z 28003KT 2SM FEW006 FEW014 15/15 A2983 RMK AO2 SFC VIS 7 T01500150 $</t>
  </si>
  <si>
    <t>KRDU 241041Z 00000KT 7SM FEW006 FEW014 15/15 A2984 RMK AO2 T01500150 $</t>
  </si>
  <si>
    <t>KRDU 241051Z 25004KT 3SM BR FEW007 BKN013 15/15 A2984 RMK AO2 SFC VIS 6 SLP101 T01500150 $</t>
  </si>
  <si>
    <t>KRDU 241116Z 21005KT 3SM BR BKN004 BKN014 16/16 A2984 RMK AO2 T01560156</t>
  </si>
  <si>
    <t>KRDU 241126Z 21005KT 1SM R23R/P6000FT BR BKN004 BKN014 16/16 A2984 RMK AO2 SFC VIS 2 1/2 T01560156</t>
  </si>
  <si>
    <t>KRDU 241135Z 20005KT 1/2SM R23R/P6000FT BR BKN003 OVC014 16/16 A2985 RMK AO2 SFC VIS 1 3/4 T01560156</t>
  </si>
  <si>
    <t>KRDU 241151Z 17005KT 1/2SM R23R/P6000FT BR BKN003 16/16 A2985 RMK AO2 SFC VIS 2 SLP106 70112 T01560156 10161 20144 53010</t>
  </si>
  <si>
    <t>KRDU 241248Z VRB04KT 5SM BR BKN005 16/15 A2986 RMK AO2</t>
  </si>
  <si>
    <t>KRDU 241251Z 19005KT 5SM BR BKN005 16/15 A2986 RMK AO2 SLP108 T01560150</t>
  </si>
  <si>
    <t>KRDU 241351Z VRB03KT 7SM BKN006 16/16 A2988 RMK AO2 SLP115 T01610156</t>
  </si>
  <si>
    <t>KRDU 241451Z 23010KT 10SM BKN008 BKN016 17/16 A2988 RMK AO2 SLP114 T01720156 50006</t>
  </si>
  <si>
    <t>KRDU 241514Z 24010KT 10SM BKN010 BKN016 17/16 A2988 RMK AO2 T01720156</t>
  </si>
  <si>
    <t>KRDU 241551Z 22009KT 10SM BKN012 BKN021 18/16 A2987 RMK AO2 SLP110 T01830156</t>
  </si>
  <si>
    <t>KRDU 241651Z 23013KT 10SM BKN016 19/15 A2985 RMK AO2 SLP106 T01890150</t>
  </si>
  <si>
    <t>KRDU 241739Z 25009KT 10SM SCT022 19/14 A2984 RMK AO2 T01940144</t>
  </si>
  <si>
    <t>KRDU 241751Z 24009G18KT 10SM SCT022 20/14 A2984 RMK AO2 SLP101 T02000144 10200 20150 58013</t>
  </si>
  <si>
    <t>KRDU 241851Z 23008KT 10SM SCT025 21/14 A2981 RMK AO2 SLP093 T02110144</t>
  </si>
  <si>
    <t>KRDU 241951Z 23007KT 10SM SCT033 22/14 A2980 RMK AO2 SLP088 T02220139</t>
  </si>
  <si>
    <t>KRDU 242051Z 22010KT 10SM FEW035 22/12 A2980 RMK AO2 SLP086 T02170117 56014</t>
  </si>
  <si>
    <t>KRDU 242151Z 18005KT 10SM FEW040 21/12 A2978 RMK AO2 SLP083 T02060122</t>
  </si>
  <si>
    <t>KRDU 242251Z 00000KT 10SM FEW040 18/12 A2980 RMK AO2 SLP087 T01780122</t>
  </si>
  <si>
    <t>KRDU 242351Z 18003KT 10SM FEW060 16/13 A2982 RMK AO2 SLP096 T01610133 10222 20161 53008</t>
  </si>
  <si>
    <t>KRDU 250051Z 00000KT 10SM FEW060 16/13 A2982 RMK AO2 SLP094 T01560128</t>
  </si>
  <si>
    <t>KRDU 250151Z 20005KT 10SM FEW100 15/12 A2982 RMK AO2 SLP096 T01500122</t>
  </si>
  <si>
    <t>KRDU 250251Z 23008KT 10SM FEW075 13/12 A2983 RMK AO2 SLP098 T01330122 53002</t>
  </si>
  <si>
    <t>KRDU 250351Z 00000KT 10SM FEW065 13/12 A2983 RMK AO2 SLP100 T01330122</t>
  </si>
  <si>
    <t>KRDU 250451Z 26003KT 10SM FEW065 11/11 A2984 RMK AO2 SLP101 T01110111 402220111</t>
  </si>
  <si>
    <t>KRDU 250551Z 31003KT 10SM FEW065 12/11 A2983 RMK AO2 SLP101 T01170106 10161 20106 50003</t>
  </si>
  <si>
    <t>KRDU 250651Z 00000KT 10SM FEW065 10/08 A2983 RMK AO2 SLP099 T01000083</t>
  </si>
  <si>
    <t>KRDU 250751Z 00000KT 10SM FEW065 09/08 A2984 RMK AO2 SLP102 T00890078</t>
  </si>
  <si>
    <t>KRDU 250851Z 00000KT 10SM FEW065 08/07 A2984 RMK AO2 SLP103 T00780072 53002</t>
  </si>
  <si>
    <t>KRDU 250951Z 00000KT 10SM FEW065 09/07 A2985 RMK AO2 SLP106 T00890067</t>
  </si>
  <si>
    <t>KRDU 251051Z 00000KT 10SM CLR 07/06 A2985 RMK AO2 SLP108 T00670061</t>
  </si>
  <si>
    <t>KRDU 251151Z 00000KT 10SM CLR 08/06 A2985 RMK AO2 SLP109 T00780056 10117 20056 51004</t>
  </si>
  <si>
    <t>KRDU 251251Z 29003KT 10SM CLR 10/07 A2986 RMK AO2 SLP109 T01000067</t>
  </si>
  <si>
    <t>KRDU 251351Z VRB05KT 10SM R23R/6000VP6000FT FEW250 13/03 A2986 RMK AO2 SLP109 T01330033</t>
  </si>
  <si>
    <t>KRDU 251451Z 30007KT 10SM FEW250 15/03 A2986 RMK AO2 SLP111 T01500028 53003</t>
  </si>
  <si>
    <t>KRDU 251551Z VRB06KT 10SM FEW100 16/02 A2985 RMK AO2 SLP106 T01560022</t>
  </si>
  <si>
    <t>KRDU 251651Z VRB04KT 10SM FEW060 17/01 A2982 RMK AO2 SLP096 T01670011</t>
  </si>
  <si>
    <t>KRDU 251751Z 28010G15KT 10SM SCT065 18/02 A2980 RMK AO2 SLP088 T01780017 10178 20072 58022</t>
  </si>
  <si>
    <t>KRDU 251851Z 27010G15KT 10SM SCT070 18/01 A2978 RMK AO2 SLP083 T01780011</t>
  </si>
  <si>
    <t>KRDU 251951Z 26008G15KT 240V300 10SM SCT075 18/01 A2977 RMK AO2 SLP080 T01780006</t>
  </si>
  <si>
    <t>KRDU 252051Z 28008KT 10SM SCT075 17/M01 A2977 RMK AO2 SLP080 T01671006 56008</t>
  </si>
  <si>
    <t>KRDU 252151Z VRB04KT 10SM FEW075 15/00 A2977 RMK AO2 SLP081 T01500000</t>
  </si>
  <si>
    <t>KRDU 252251Z 00000KT 10SM FEW075 13/02 A2978 RMK AO2 SLP082 T01280022</t>
  </si>
  <si>
    <t>KRDU 252351Z 00000KT 10SM FEW075 11/03 A2979 RMK AO2 SLP089 T01060033 10189 20100 53008</t>
  </si>
  <si>
    <t>KRDU 260051Z 00000KT 10SM BKN080 10/04 A2981 RMK AO2 SLP093 T01000039</t>
  </si>
  <si>
    <t>KRDU 260151Z VRB04KT 10SM SCT080 11/03 A2984 RMK AO2 SLP103 T01110033</t>
  </si>
  <si>
    <t>KRDU 260251Z 33007KT 10SM BKN080 11/03 A2985 RMK AO2 SLP105 T01110028 51017</t>
  </si>
  <si>
    <t>KRDU 260351Z 00000KT 10SM FEW075 BKN090 11/02 A2984 RMK AO2 SLP102 T01060022</t>
  </si>
  <si>
    <t>KRDU 260451Z 34003KT 10SM SCT065 SCT085 BKN100 10/03 A2983 RMK AO2 SLP101 T01000028 401890056</t>
  </si>
  <si>
    <t>KRDU 260551Z 28003KT 10SM FEW065 BKN080 BKN100 09/03 A2984 RMK AO2 SLP104 T00940033 10117 20089 55001</t>
  </si>
  <si>
    <t>KRDU 260651Z 27005KT 10SM FEW080 BKN100 09/03 A2985 RMK AO2 SLP107 T00940033</t>
  </si>
  <si>
    <t>KRDU 260751Z 29005KT 10SM SCT075 BKN120 09/03 A2986 RMK AO2 SLP108 T00890033</t>
  </si>
  <si>
    <t>KRDU 260851Z 26003KT 10SM SCT075 BKN120 07/03 A2987 RMK AO2 SLP114 T00720033 53009</t>
  </si>
  <si>
    <t>KRDU 260951Z 29003KT 10SM FEW075 FEW100 07/03 A2989 RMK AO2 SLP119 T00720033</t>
  </si>
  <si>
    <t>KRDU 261051Z 27003KT 10SM FEW100 07/03 A2991 RMK AO2 SLP128 T00670033</t>
  </si>
  <si>
    <t>KRDU 261151Z 00000KT 10SM CLR 07/03 A2993 RMK AO2 SLP136 T00670028 10094 20056 53021</t>
  </si>
  <si>
    <t>KRDU 261251Z VRB04KT 10SM CLR 08/03 A2996 RMK AO2 SLP144 T00830033</t>
  </si>
  <si>
    <t>KRDU 261351Z VRB04KT 10SM FEW010 11/03 A2998 RMK AO2 SLP150 FU FEW010 T01060028</t>
  </si>
  <si>
    <t>KRDU 261451Z 32005KT 10SM CLR 12/02 A2999 RMK AO2 SLP154 T01220017 51018</t>
  </si>
  <si>
    <t>KRDU 261551Z VRB05KT 10SM FEW050 13/02 A2997 RMK AO2 SLP149 T01330017</t>
  </si>
  <si>
    <t>KRDU 261651Z 30008G15KT 10SM FEW060 14/M01 A2995 RMK AO2 SLP143 T01441006</t>
  </si>
  <si>
    <t>KRDU 261751Z VRB05KT 10SM CLR 16/M01 A2993 RMK AO2 SLP136 T01561011 10161 20061 58018</t>
  </si>
  <si>
    <t>KRDU 261851Z 28010KT 10SM CLR 17/M02 A2993 RMK AO2 SLP134 T01671017</t>
  </si>
  <si>
    <t>KRDU 261951Z 30006KT 10SM CLR 17/M01 A2994 RMK AO2 SLP135 T01721011</t>
  </si>
  <si>
    <t>KRDU 262051Z 26004KT 10SM CLR 17/M02 A2995 RMK AO2 SLP141 T01671017 53005</t>
  </si>
  <si>
    <t>KRDU 262151Z 30003KT 10SM CLR 15/M03 A2997 RMK AO2 SLP146 T01501028</t>
  </si>
  <si>
    <t>KRDU 262251Z 00000KT 10SM CLR 11/01 A2998 RMK AO2 SLP153 T01060011</t>
  </si>
  <si>
    <t>KRDU 262351Z 00000KT 10SM CLR 09/03 A3001 RMK AO2 SLP164 T00940028 10172 20089 53022</t>
  </si>
  <si>
    <t>KRDU 270051Z 00000KT 10SM CLR 08/03 A3003 RMK AO2 SLP169 T00780033</t>
  </si>
  <si>
    <t>KRDU 270151Z 11003KT 10SM CLR 07/03 A3004 RMK AO2 SLP173 T00720028</t>
  </si>
  <si>
    <t>KRDU 270251Z 00000KT 10SM FEW250 07/03 A3006 RMK AO2 SLP178 T00720033 53015</t>
  </si>
  <si>
    <t>KRDU 270351Z 00000KT 10SM FEW250 06/03 A3007 RMK AO2 SLP181 T00610033</t>
  </si>
  <si>
    <t>KRDU 270451Z 00000KT 10SM FEW250 04/03 A3008 RMK AO2 SLP185 T00440028 401720044</t>
  </si>
  <si>
    <t>KRDU 270551Z 00000KT 10SM FEW250 04/03 A3008 RMK AO2 SLP184 T00440028 10094 20039 51006</t>
  </si>
  <si>
    <t>KRDU 270651Z 00000KT 10SM CLR 04/03 A3008 RMK AO2 SLP184 T00440028</t>
  </si>
  <si>
    <t>KRDU 270751Z 00000KT 10SM CLR 05/03 A3008 RMK AO2 SLP185 T00500028</t>
  </si>
  <si>
    <t>KRDU 270851Z 00000KT 10SM CLR 04/02 A3008 RMK AO2 SLP184 T00390022 52000</t>
  </si>
  <si>
    <t>KRDU 270951Z 00000KT 10SM CLR 04/03 A3009 RMK AO2 SLP188 T00440028</t>
  </si>
  <si>
    <t>KRDU 271051Z 00000KT 10SM CLR 04/03 A3010 RMK AO2 SLP194 T00390028</t>
  </si>
  <si>
    <t>KRDU 271151Z 00000KT 10SM CLR 04/03 A3011 RMK AO2 SLP196 T00440033 10056 20033 51010</t>
  </si>
  <si>
    <t>KRDU 271251Z 17003KT 10SM CLR 09/06 A3012 RMK AO2 SLP199 T00890056</t>
  </si>
  <si>
    <t>KRDU 271351Z 21004KT 10SM CLR 13/07 A3012 RMK AO2 SLP199 T01330067</t>
  </si>
  <si>
    <t>KRDU 271451Z 23009KT 10SM CLR 17/07 A3012 RMK AO2 SLP198 T01720072 50003</t>
  </si>
  <si>
    <t>KRDU 271551Z 19009KT 10SM CLR 19/07 A3012 RMK AO2 SLP198 T01940072</t>
  </si>
  <si>
    <t>KRDU 271651Z 18009KT 10SM CLR 21/07 A3010 RMK AO2 SLP192 T02060067</t>
  </si>
  <si>
    <t>KRDU 271751Z 19007KT 10SM FEW250 22/07 A3008 RMK AO2 SLP185 T02170072 10217 20044 58012</t>
  </si>
  <si>
    <t>KRDU 271851Z 20010KT 10SM CLR 22/07 A3006 RMK AO2 SLP177 T02220072</t>
  </si>
  <si>
    <t>KRDU 271951Z 16007KT 130V200 10SM CLR 22/07 A3005 RMK AO2 SLP175 T02170072</t>
  </si>
  <si>
    <t>KRDU 272051Z 15010KT 10SM CLR 21/07 A3005 RMK AO2 SLP175 T02110072 56011</t>
  </si>
  <si>
    <t>KRDU 272151Z 16008KT 10SM CLR 20/07 A3005 RMK AO2 SLP175 T02000072</t>
  </si>
  <si>
    <t>KRDU 272251Z 15006KT 10SM FEW250 17/08 A3006 RMK AO2 SLP177 T01670078</t>
  </si>
  <si>
    <t>KRDU 272351Z 16005KT 10SM CLR 16/07 A3006 RMK AO2 SLP180 T01610072 10228 20161 53005</t>
  </si>
  <si>
    <t>KRDU 280051Z 17010KT 10SM CLR 16/07 A3007 RMK AO2 SLP180 T01610067</t>
  </si>
  <si>
    <t>KRDU 280151Z 17010KT 10SM CLR 15/07 A3007 RMK AO2 SLP180 T01500072</t>
  </si>
  <si>
    <t>KRDU 280251Z 18007KT 10SM CLR 13/08 A3008 RMK AO2 SLP184 T01330078 53005</t>
  </si>
  <si>
    <t>KRDU 280351Z 18005KT 10SM CLR 13/08 A3008 RMK AO2 SLP183 T01280078</t>
  </si>
  <si>
    <t>KRDU 280451Z 18003KT 10SM CLR 12/08 A3007 RMK AO2 SLP180 T01170078 402280033</t>
  </si>
  <si>
    <t>KRDU 280551Z 16003KT 10SM CLR 12/08 A3006 RMK AO2 SLP176 T01170078 10161 20117 58007</t>
  </si>
  <si>
    <t>KRDU 280651Z 00000KT 10SM CLR 11/08 A3005 RMK AO2 SLP175 T01060078</t>
  </si>
  <si>
    <t>KRDU 280751Z 00000KT 10SM CLR 09/08 A3004 RMK AO2 SLP169 T00940078</t>
  </si>
  <si>
    <t>KRDU 280851Z 00000KT 10SM CLR 09/08 A3002 RMK AO2 SLP164 T00940078 58012</t>
  </si>
  <si>
    <t>KRDU 280951Z 00000KT 10SM FEW250 09/07 A3003 RMK AO2 SLP166 T00890072</t>
  </si>
  <si>
    <t>KRDU 281051Z 00000KT 10SM FEW250 09/07 A3002 RMK AO2 SLP165 T00890072</t>
  </si>
  <si>
    <t>KRDU 281151Z 00000KT 10SM FEW050 SCT250 08/07 A3002 RMK AO2 SLP164 T00830072 10117 20083 58002</t>
  </si>
  <si>
    <t>KRDU 281251Z 00000KT 10SM FEW050 SCT250 11/09 A3002 RMK AO2 SLP164 T01110089</t>
  </si>
  <si>
    <t>KRDU 281351Z 16006KT 10SM SCT060 BKN250 14/10 A3002 RMK AO2 SLP163 T01390100</t>
  </si>
  <si>
    <t>KRDU 281451Z 17006KT 10SM FEW050 BKN070 BKN250 17/11 A3002 RMK AO2 SLP163 T01720106 51000</t>
  </si>
  <si>
    <t>KRDU 281551Z 14006KT 10SM SCT050 BKN070 BKN250 18/12 A2999 RMK AO2 SLP154 T01780122</t>
  </si>
  <si>
    <t>KRDU 281651Z 22006KT 10SM SCT047 BKN075 BKN250 21/13 A2996 RMK AO2 SLP143 T02110133</t>
  </si>
  <si>
    <t>KRDU 281751Z 19009G15KT 10SM SCT050 SCT075 BKN250 22/13 A2992 RMK AO2 SLP129 T02220133 10222 20083 58032</t>
  </si>
  <si>
    <t>KRDU 281851Z 15009KT 10SM SCT036 BKN050 BKN075 BKN250 22/14 A2989 RMK AO2 SLP120 T02170139</t>
  </si>
  <si>
    <t>KRDU 281951Z 13008KT 10SM SCT040 BKN065 BKN250 22/14 A2987 RMK AO2 SLP113 T02220139</t>
  </si>
  <si>
    <t>KRDU 282051Z 14007KT 10SM FEW040 SCT060 BKN250 21/14 A2985 RMK AO2 SLP105 T02110139 56025</t>
  </si>
  <si>
    <t>KRDU 282151Z 15004KT 10SM FEW045 SCT075 BKN250 20/14 A2983 RMK AO2 SLP100 T02000139</t>
  </si>
  <si>
    <t>KRDU 282251Z 12006KT 10SM FEW045 SCT075 BKN250 18/14 A2981 RMK AO2 SLP093 T01830144</t>
  </si>
  <si>
    <t>KRDU 282351Z 11006KT 10SM FEW050 SCT075 BKN220 18/14 A2980 RMK AO2 SLP090 T01780144 10233 20178 56015</t>
  </si>
  <si>
    <t>KRDU 290051Z 12007KT 10SM FEW050 SCT070 BKN250 17/14 A2980 RMK AO2 SLP087 T01670144</t>
  </si>
  <si>
    <t>KRDU 290151Z 13005KT 10SM SCT075 OVC250 17/14 A2981 RMK AO2 SLP091 T01720144</t>
  </si>
  <si>
    <t>KRDU 290251Z 16006KT 10SM SCT055 BKN100 OVC250 18/14 A2980 RMK AO2 SLP087 T01780144 58002</t>
  </si>
  <si>
    <t>KRDU 290351Z 17004KT 3SM RA BR FEW026 BKN042 OVC065 16/16 A2979 RMK AO2 SFC VIS 4 RAB0257 PRESFR SLP084 P0030 T01610161</t>
  </si>
  <si>
    <t>KRDU 290451Z 10005KT 1SM R23R/4500VP6000FT +RA BR FEW012 BKN038 OVC055 16/16 A2974 RMK AO2 SFC VIS 2 SLP067 OCNL LTG DSNT SE P0030 T01610161 402330083</t>
  </si>
  <si>
    <t>KRDU 290525Z 07004KT 1SM R23R/6000VP6000FT RA BR SCT004 BKN012 OVC026 16/16 A2972 RMK AO2 SFC VIS 2 P0037 T01610161</t>
  </si>
  <si>
    <t>KRDU 290538Z 08006KT 3SM -RA BKN007 BKN025 OVC055 16/16 A2970 RMK AO2 SFC VIS 8 PRESFR P0037 T01610161</t>
  </si>
  <si>
    <t>KRDU 290551Z 10004KT 3SM BKN007 BKN060 OVC075 16/16 A2970 RMK AO2 SFC VIS 10 RAE47 SLP053 P0038 60098 T01610161 10178 20161 58034</t>
  </si>
  <si>
    <t>KRDU 290651Z 14005KT 10SM BKN005 BKN055 OVC075 17/16 A2967 RMK AO2 SLP045 T01670161</t>
  </si>
  <si>
    <t>KRDU 290751Z 14003KT 10SM BKN005 OVC065 16/16 A2965 RMK AO2 SLP038 T01610161</t>
  </si>
  <si>
    <t>KRDU 290819Z 27006KT 1/2SM R23R/P6000FT OVC004 16/16 A2966 RMK AO2 SFC VIS 10 T01610161</t>
  </si>
  <si>
    <t>KRDU 290851Z 18004KT 1/2SM R23R/P6000FT OVC004 17/17 A2965 RMK AO2 SFC VIS 10 SLP038 T01670167 55014</t>
  </si>
  <si>
    <t>KRDU 290903Z 14005KT 10SM OVC004 17/17 A2964 RMK AO2 T01670167</t>
  </si>
  <si>
    <t>KRDU 290951Z 00000KT 10SM FEW007 BKN044 16/16 A2962 RMK AO2 SLP027 T01610161</t>
  </si>
  <si>
    <t>KRDU 291051Z 13005KT 7SM FEW004 BKN070 16/16 A2961 RMK AO2 SLP024 T01610161</t>
  </si>
  <si>
    <t>KRDU 291105Z 14006KT 1 1/2SM BKN003 OVC065 16/16 A2961 RMK AO2 SFC VIS 7 T01610161</t>
  </si>
  <si>
    <t>KRDU 291122Z 14007KT 1/2SM R23R/P6000FT BR OVC002 17/17 A2961 RMK AO2 SFC VIS 5 T01670167</t>
  </si>
  <si>
    <t>KRDU 291151Z 15004KT 1/4SM R23R/P6000FT BR OVC002 17/17 A2960 RMK AO2 SFC VIS 1 1/2 SLP020 70098 T01670167 10167 20156 56018</t>
  </si>
  <si>
    <t>KRDU 291229Z 14004KT 1 1/2SM BR SCT002 BKN018 17/17 A2959 RMK AO2 SFC VIS 5 T01670167</t>
  </si>
  <si>
    <t>KRDU 291251Z 13005KT 1 1/2SM BR SCT002 BKN017 17/17 A2958 RMK AO2 SFC VIS 5 SLP013 T01670167</t>
  </si>
  <si>
    <t>KRDU 291338Z 16006KT 1 1/2SM BKN004 OVC025 18/17 A2956 RMK AO2 SFC VIS 7 T01780172</t>
  </si>
  <si>
    <t>KRDU 291351Z 16007KT 1 1/2SM BKN004 OVC065 18/17 A2956 RMK AO2 SFC VIS 7 SLP006 T01780172</t>
  </si>
  <si>
    <t>KRDU 291451Z 16007KT 8SM BKN006 OVC012 18/17 A2953 RMK AO2 SLP998 T01780172 58022</t>
  </si>
  <si>
    <t>KRDU 291551Z 13006KT 3SM BKN008 OVC017 18/17 A2950 RMK AO2 SFC VIS 8 RAB22E36 SLP986 P0000 T01780172</t>
  </si>
  <si>
    <t>KRDU 291651Z 13004KT 3SM SCT007 BKN014 OVC031 18/17 A2945 RMK AO2 SFC VIS 8 RAB33E42 SLP969 P0000 T01780172</t>
  </si>
  <si>
    <t>KRDU 291751Z 15004KT 3SM -RA BR SCT007 BKN023 OVC030 18/17 A2941 RMK AO2 SFC VIS 4 RAB11 SLP955 P0021 60021 T01780172 10183 20167 58043</t>
  </si>
  <si>
    <t>KRDU 291817Z 23003KT 3SM R23R/4000VP6000FT +RA BR SCT007 BKN014 OVC022 17/17 A2938 RMK AO2 SFC VIS 4 P0006 T01720172</t>
  </si>
  <si>
    <t>KRDU 291835Z 22006KT 1SM R23R/2800VP6000FT -RA BR SCT007 BKN014 OVC022 17/17 A2937 RMK AO2 SFC VIS 2 P0026 T01720172</t>
  </si>
  <si>
    <t>KRDU 291844Z 24010KT 4SM BR SCT009 BKN016 BKN028 18/18 A2936 RMK AO2 RAE43 P0034 T01830178</t>
  </si>
  <si>
    <t>KRDU 291851Z 23007KT 7SM FEW008 BKN018 BKN055 19/18 A2935 RMK AO2 RAE43 PRESFR SLP937 P0034 T01940183</t>
  </si>
  <si>
    <t>KRDU 291922Z VRB06G20KT 10SM BKN008 BKN017 OVC055 16/14 A2936 RMK AO2 T01560144</t>
  </si>
  <si>
    <t>KRDU 291951Z 32007G17KT 290V350 8SM -RA BKN007 OVC060 13/13 A2937 RMK AO2 RAB50 SLP944 P0000 T01330128</t>
  </si>
  <si>
    <t>KRDU 292020Z 30008G14KT 10SM BKN010 OVC050 12/11 A2938 RMK AO2 RAE06 P0001 T01170106</t>
  </si>
  <si>
    <t>KRDU 292040Z 32008KT 290V350 10SM SCT014 BKN020 OVC050 11/09 A2939 RMK AO2 RAE06 BINOVC SW P0001 T01110094</t>
  </si>
  <si>
    <t>KRDU 292051Z 30008G16KT 10SM SCT014 BKN025 OVC050 11/09 A2939 RMK AO2 RAE06 SLP951 BINOVC SW P0001 60035 T01110089 55004</t>
  </si>
  <si>
    <t>KRDU 292137Z 30006G18KT 10SM BKN032 BKN045 11/06 A2941 RMK AO2 T01060061</t>
  </si>
  <si>
    <t>KRDU 292151Z 30008KT 10SM BKN032 BKN045 11/07 A2940 RMK AO2 SLP954 T01060067</t>
  </si>
  <si>
    <t>KRDU 292251Z 31012G18KT 10SM BKN045 BKN060 10/04 A2944 RMK AO2 SLP965 T01000044</t>
  </si>
  <si>
    <t>KRDU 292351Z 30010G20KT 260V320 10SM SCT045 BKN065 09/03 A2946 RMK AO2 SLP976 60035 T00890028 10200 20089 53023</t>
  </si>
  <si>
    <t>KRDU 300051Z 30012G26KT 270V330 10SM FEW055 SCT065 07/01 A2950 RMK AO2 PK WND 29027/0041 SLP987 T00720006</t>
  </si>
  <si>
    <t>KRDU 300151Z 29012G20KT 10SM CLR 07/00 A2953 RMK AO2 SLP998 T00670000</t>
  </si>
  <si>
    <t>KRDU 300251Z 27010G17KT 10SM CLR 06/00 A2955 RMK AO2 SLP006 T00560000 51029</t>
  </si>
  <si>
    <t>KRDU 300351Z 26009KT 10SM FEW050 06/M01 A2957 RMK AO2 SLP011 T00561006</t>
  </si>
  <si>
    <t>KRDU 300451Z 26008KT 10SM FEW050 05/M01 A2959 RMK AO2 SLP018 T00501006 402000050</t>
  </si>
  <si>
    <t>KRDU 300551Z 26007KT 10SM FEW050 05/M01 A2962 RMK AO2 SLP028 T00501006 10089 20050 53022</t>
  </si>
  <si>
    <t>KRDU 300651Z 27009KT 10SM FEW060 04/M01 A2966 RMK AO2 SLP041 T00441011</t>
  </si>
  <si>
    <t>KRDU 300751Z 27006KT 10SM CLR 04/M01 A2968 RMK AO2 SLP050 T00441011</t>
  </si>
  <si>
    <t>KRDU 300851Z 27009KT 10SM FEW050 04/M01 A2972 RMK AO2 SLP064 T00391006 53034</t>
  </si>
  <si>
    <t>KRDU 300951Z 25004KT 10SM CLR 03/M01 A2975 RMK AO2 SLP075 T00281006</t>
  </si>
  <si>
    <t>KRDU 301051Z 26006KT 10SM CLR 03/M01 A2978 RMK AO2 SLP085 T00281006</t>
  </si>
  <si>
    <t>KRDU 301151Z VRB06KT 10SM CLR 03/M01 A2983 RMK AO2 SLP101 70056 T00281006 10050 20022 53036</t>
  </si>
  <si>
    <t>KRDU 301251Z 26008KT 10SM CLR 04/M01 A2987 RMK AO2 SLP115 T00441006</t>
  </si>
  <si>
    <t>KRDU 301351Z 28006KT 10SM CLR 06/M01 A2989 RMK AO2 SLP124 T00611006</t>
  </si>
  <si>
    <t>KRDU 301451Z 30010G16KT 10SM CLR 08/M01 A2992 RMK AO2 SLP133 T00831011 51031</t>
  </si>
  <si>
    <t>KRDU 301551Z 24008KT 10SM CLR 09/00 A2993 RMK AO2 SLP136 T00940000</t>
  </si>
  <si>
    <t>KRDU 301651Z 27009KT 250V330 10SM CLR 12/M01 A2993 RMK AO2 SLP136 T01171006</t>
  </si>
  <si>
    <t>KRDU 301751Z 27007G15KT 10SM CLR 13/M01 A2993 RMK AO2 SLP134 T01281006 10128 20028 50002</t>
  </si>
  <si>
    <t>KRDU 301851Z 27010KT 10SM CLR 14/00 A2993 RMK AO2 SLP134 T01390000</t>
  </si>
  <si>
    <t>KRDU 301951Z 28006KT 10SM CLR 14/M01 A2993 RMK AO2 SLP135 T01441011</t>
  </si>
  <si>
    <t>KRDU 302051Z 23005KT 10SM CLR 15/01 A2993 RMK AO2 SLP136 T01500006 53002</t>
  </si>
  <si>
    <t>KRDU 302151Z 23006KT 10SM CLR 13/00 A2994 RMK AO2 SLP138 T01280000</t>
  </si>
  <si>
    <t>KRDU 302251Z 00000KT 10SM CLR 10/01 A2996 RMK AO2 SLP147 T01000011</t>
  </si>
  <si>
    <t>KRDU 302351Z 18004KT 10SM CLR 09/03 A2999 RMK AO2 SLP158 T00940028 10150 20094 53021</t>
  </si>
  <si>
    <t>KRDU 310051Z 18004KT 10SM CLR 09/03 A3001 RMK AO2 SLP163 T00890033</t>
  </si>
  <si>
    <t>KRDU 310151Z 20004KT 10SM CLR 08/03 A3002 RMK AO2 SLP167 T00780033</t>
  </si>
  <si>
    <t>KRDU 310251Z 18005KT 10SM CLR 09/03 A3003 RMK AO2 SLP169 T00890028 51012</t>
  </si>
  <si>
    <t>KRDU 310351Z 24004KT 10SM CLR 08/03 A3004 RMK AO2 SLP172 T00780028</t>
  </si>
  <si>
    <t>KRDU 310451Z 25004KT 10SM CLR 08/03 A3005 RMK AO2 SLP174 T00780028 401500022</t>
  </si>
  <si>
    <t>KRDU 310551Z 23005KT 10SM CLR 06/03 A3006 RMK AO2 SLP178 T00610033 10100 20061 53009</t>
  </si>
  <si>
    <t>KRDU 310651Z 24003KT 10SM CLR 07/03 A3006 RMK AO2 SLP179 T00670028</t>
  </si>
  <si>
    <t>KRDU 310751Z 00000KT 10SM CLR 05/03 A3005 RMK AO2 SLP176 T00500033</t>
  </si>
  <si>
    <t>KRDU 310851Z 00000KT 10SM CLR 06/03 A3006 RMK AO2 SLP177 T00560033 58001</t>
  </si>
  <si>
    <t>KRDU 310951Z 00000KT 10SM CLR 06/03 A3008 RMK AO2 SLP185 T00560033</t>
  </si>
  <si>
    <t>KRDU 311051Z 00000KT 10SM CLR 04/03 A3009 RMK AO2 SLP189 T00440028</t>
  </si>
  <si>
    <t>KRDU 311151Z 00000KT 10SM CLR 04/03 A3012 RMK AO2 SLP201 T00390033 10072 20039 53022</t>
  </si>
  <si>
    <t>KRDU 311251Z 23004KT 10SM CLR 07/05 A3014 RMK AO2 SLP208 T00720050</t>
  </si>
  <si>
    <t>KRDU 311351Z 35004KT 10SM FEW010 11/04 A3017 RMK AO2 SLP218 FU FEW010 T01110044</t>
  </si>
  <si>
    <t>KRDU 311451Z 00000KT 10SM FEW010 14/05 A3019 RMK AO2 SLP221 FU FEW010 T01440050 51021</t>
  </si>
  <si>
    <t>KRDU 311551Z 02006KT 10SM CLR 16/04 A3018 RMK AO2 SLP218 T01610039</t>
  </si>
  <si>
    <t>KRDU 311651Z 12003KT 10SM CLR 18/05 A3015 RMK AO2 SLP209 T01780050</t>
  </si>
  <si>
    <t>KRDU 311751Z 17004KT 10SM FEW250 19/05 A3013 RMK AO2 SLP202 T01940050 10200 20039 58019</t>
  </si>
  <si>
    <t>KRDU 311851Z 00000KT 10SM FEW250 21/05 A3011 RMK AO2 SLP195 T02060050</t>
  </si>
  <si>
    <t>KRDU 311951Z 00000KT 10SM SCT250 20/05 A3010 RMK AO2 SLP193 T02000050</t>
  </si>
  <si>
    <t>KRDU 312051Z 16004KT 10SM SCT250 20/05 A3010 RMK AO2 SLP192 T02000050 56010</t>
  </si>
  <si>
    <t>KRDU 312151Z 00000KT 10SM FEW250 19/07 A3011 RMK AO2 SLP194 T01890067</t>
  </si>
  <si>
    <t>KRDU 312251Z 00000KT 10SM FEW250 14/09 A3013 RMK AO2 SLP202 T01440094</t>
  </si>
  <si>
    <t>KRDU 312351Z 00000KT 10SM CLR 12/08 A3014 RMK AO2 SLP207 T01220083 10206 20122 53013</t>
  </si>
  <si>
    <t>KRDU 010051Z 18003KT 10SM CLR 12/09 A3015 RMK AO2 SLP210 T01170089</t>
  </si>
  <si>
    <t>KRDU 010151Z 00000KT 10SM CLR 10/08 A3016 RMK AO2 SLP214 T01000083</t>
  </si>
  <si>
    <t>KRDU 010251Z 00000KT 10SM CLR 10/08 A3017 RMK AO2 SLP216 T01000083 52010</t>
  </si>
  <si>
    <t>KRDU 010351Z 00000KT 10SM CLR 09/08 A3017 RMK AO2 SLP215 T00940078</t>
  </si>
  <si>
    <t>KRDU 010451Z 00000KT 10SM FEW250 09/08 A3017 RMK AO2 SLP214 T00890078 402060039</t>
  </si>
  <si>
    <t>KRDU 010551Z 00000KT 10SM BKN250 09/08 A3016 RMK AO2 SLP211 T00940078 10128 20089 58003</t>
  </si>
  <si>
    <t>KRDU 010651Z 00000KT 10SM BKN250 08/07 A3015 RMK AO2 SLP210 T00830072</t>
  </si>
  <si>
    <t>KRDU 010751Z 00000KT 10SM BKN250 08/08 A3015 RMK AO2 SLP209 T00830078</t>
  </si>
  <si>
    <t>KRDU 010851Z 16003KT 10SM CLR 10/08 A3016 RMK AO2 SLP210 T01000083 55001</t>
  </si>
  <si>
    <t>KRDU 010951Z VRB03KT 10SM FEW250 09/08 A3016 RMK AO2 SLP213 T00940083</t>
  </si>
  <si>
    <t>KRDU 011051Z 16003KT 10SM SCT250 09/08 A3018 RMK AO2 SLP218 T00890078</t>
  </si>
  <si>
    <t>KRDU 011151Z 00000KT 10SM FEW180 BKN250 09/08 A3019 RMK AO2 SLP222 T00890078 10100 20078 53010</t>
  </si>
  <si>
    <t>KRDU 011251Z 17003KT 10SM FEW180 BKN250 11/09 A3022 RMK AO2 SLP231 T01060094</t>
  </si>
  <si>
    <t>KRDU 011351Z 22005KT 10SM FEW180 BKN250 14/12 A3023 RMK AO2 SLP238 T01440117</t>
  </si>
  <si>
    <t>KRDU 011451Z 00000KT 10SM FEW180 BKN250 16/11 A3024 RMK AO2 SLP237 T01610106 51015</t>
  </si>
  <si>
    <t>KRDU 011551Z 21003KT 10SM FEW180 BKN250 20/11 A3024 RMK AO2 SLP238 T02000111</t>
  </si>
  <si>
    <t>KRDU 011651Z 24006KT 10SM FEW180 BKN250 22/11 A3022 RMK AO2 SLP230 T02220106</t>
  </si>
  <si>
    <t>KRDU 011751Z 16006KT 10SM BKN250 22/09 A3019 RMK AO2 SLP222 T02220094 10228 20089 58015</t>
  </si>
  <si>
    <t>KRDU 011851Z 17008KT 10SM BKN250 22/08 A3018 RMK AO2 SLP218 T02220083</t>
  </si>
  <si>
    <t>KRDU 011951Z 15005KT 10SM BKN250 22/10 A3017 RMK AO2 SLP216 T02170100</t>
  </si>
  <si>
    <t>KRDU 012051Z 14005KT 10SM BKN250 22/09 A3017 RMK AO2 SLP215 T02220094 56006</t>
  </si>
  <si>
    <t>KRDU 012151Z 14004KT 10SM BKN250 21/11 A3018 RMK AO2 SLP218 T02060106</t>
  </si>
  <si>
    <t>KRDU 012251Z 13004KT 10SM BKN250 17/12 A3020 RMK AO2 SLP223 T01720122</t>
  </si>
  <si>
    <t>KRDU 012351Z 15004KT 10SM BKN250 17/11 A3020 RMK AO2 SLP227 T01670106 10228 20156 53010</t>
  </si>
  <si>
    <t>KRDU 020051Z 13004KT 10SM BKN170 BKN250 17/11 A3021 RMK AO2 SLP229 T01720111</t>
  </si>
  <si>
    <t>KRDU 020151Z 17007KT 10SM BKN170 BKN250 18/12 A3022 RMK AO2 SLP233 T01780122</t>
  </si>
  <si>
    <t>KRDU 020251Z 16004KT 10SM SCT170 BKN200 BKN250 17/13 A3023 RMK AO2 SLP235 T01670128 52010</t>
  </si>
  <si>
    <t>KRDU 020351Z 19006KT 10SM BKN170 BKN200 BKN250 17/14 A3024 RMK AO2 SLP237 T01720139</t>
  </si>
  <si>
    <t>KRDU 020451Z 17007KT 10SM FEW050 BKN160 OVC220 17/14 A3023 RMK AO2 SLP232 T01720139 402280078</t>
  </si>
  <si>
    <t>KRDU 020551Z 21003KT 10SM BKN150 BKN180 OVC220 17/14 A3023 RMK AO2 SLP234 T01670139 10183 20156 58001</t>
  </si>
  <si>
    <t>KRDU 020651Z 00000KT 10SM FEW050 BKN150 BKN170 OVC220 17/14 A3023 RMK AO2 SLP234 T01670139</t>
  </si>
  <si>
    <t>KRDU 020751Z 00000KT 10SM FEW050 BKN150 BKN170 OVC220 16/14 A3023 RMK AO2 SLP235 T01560144</t>
  </si>
  <si>
    <t>KRDU 020851Z 00000KT 10SM FEW050 BKN140 BKN170 OVC220 15/14 A3023 RMK AO2 SLP233 T01500144 58000</t>
  </si>
  <si>
    <t>KRDU 020951Z 00000KT 10SM FEW050 BKN140 BKN170 OVC220 15/14 A3023 RMK AO2 SLP233 T01500139</t>
  </si>
  <si>
    <t>KRDU 021051Z 00000KT 10SM FEW055 BKN120 BKN210 BKN250 14/14 A3024 RMK AO2 SLP238 T01440139</t>
  </si>
  <si>
    <t>KRDU 021151Z 00000KT 10SM BKN065 BKN120 BKN250 14/14 A3026 RMK AO2 SLP244 T01440139 10172 20139 53010</t>
  </si>
  <si>
    <t>KRDU 021251Z 15003KT 10SM FEW065 BKN130 BKN250 16/14 A3027 RMK AO2 SLP246 T01610144</t>
  </si>
  <si>
    <t>KRDU 021351Z 16003KT 10SM FEW065 SCT130 BKN160 BKN250 18/16 A3027 RMK AO2 SLP248 T01830156</t>
  </si>
  <si>
    <t>KRDU 021451Z 22006KT 10SM FEW065 BKN130 BKN160 BKN250 21/16 A3027 RMK AO2 SLP249 T02110156 51006</t>
  </si>
  <si>
    <t>KRDU 021551Z 00000KT 10SM FEW028 FEW060 SCT130 SCT250 23/16 A3027 RMK AO2 SLP246 T02280156</t>
  </si>
  <si>
    <t>KRDU 021651Z 27005KT 10SM SCT034 SCT250 24/15 A3025 RMK AO2 SLP239 T02390150</t>
  </si>
  <si>
    <t>KRDU 021751Z 21004KT 10SM SCT034 SCT065 SCT250 23/14 A3022 RMK AO2 SLP230 T02280139 10250 20144 58018</t>
  </si>
  <si>
    <t>KRDU 021851Z 21007KT 10SM SCT044 SCT065 SCT250 26/14 A3020 RMK AO2 SLP222 T02560144</t>
  </si>
  <si>
    <t>KRDU 021951Z 16005KT 10SM SCT046 SCT065 SCT250 24/13 A3019 RMK AO2 SLP220 T02440133</t>
  </si>
  <si>
    <t>KRDU 022051Z VRB04KT 10SM SCT055 SCT250 24/13 A3019 RMK AO2 SLP219 T02440133 56012</t>
  </si>
  <si>
    <t>KRDU 022151Z 15003KT 10SM FEW055 SCT250 23/14 A3019 RMK AO2 SLP221 T02280139</t>
  </si>
  <si>
    <t>KRDU 022251Z 00000KT 10SM FEW055 FEW250 19/16 A3019 RMK AO2 SLP221 T01890156</t>
  </si>
  <si>
    <t>KRDU 022351Z 00000KT 10SM FEW055 FEW250 18/15 A3020 RMK AO2 SLP223 T01780150 10256 20172 52003</t>
  </si>
  <si>
    <t>KRDU 030051Z 00000KT 10SM FEW055 17/14 A3020 RMK AO2 SLP224 T01670144</t>
  </si>
  <si>
    <t>KRDU 030151Z 00000KT 10SM CLR 16/14 A3021 RMK AO2 SLP227 T01560144</t>
  </si>
  <si>
    <t>KRDU 030251Z 00000KT 10SM CLR 15/14 A3021 RMK AO2 SLP229 T01500139 52006</t>
  </si>
  <si>
    <t>KRDU 030351Z 00000KT 10SM CLR 14/14 A3021 RMK AO2 SLP227 T01440139</t>
  </si>
  <si>
    <t>KRDU 030451Z 00000KT 10SM CLR 14/13 A3019 RMK AO2 SLP222 T01390133 402560128</t>
  </si>
  <si>
    <t>KRDU 030551Z 00000KT 10SM BCFG CLR 13/13 A3018 RMK AO2 SLP217 T01330128 10183 20128 58012</t>
  </si>
  <si>
    <t>KRDU 030651Z 00000KT 10SM CLR 12/12 A3017 RMK AO2 SLP214 T01220122</t>
  </si>
  <si>
    <t>KRDU 030751Z 00000KT 10SM CLR 12/12 A3016 RMK AO2 SLP210 T01170117</t>
  </si>
  <si>
    <t>KRDU 030851Z 00000KT 10SM BCFG CLR 12/12 A3016 RMK AO2 SLP210 T01170117 56007</t>
  </si>
  <si>
    <t>KRDU 030951Z 00000KT 10SM CLR 12/12 A3016 RMK AO2 SLP210 T01220117</t>
  </si>
  <si>
    <t>KRDU 031051Z 00000KT 9SM CLR 12/12 A3015 RMK AO2 SLP208 T01170117</t>
  </si>
  <si>
    <t>KRDU 031151Z 00000KT 10SM BCFG CLR 11/11 A3016 RMK AO2 SLP210 T01110111 10133 20111 55000</t>
  </si>
  <si>
    <t>KRDU 031251Z 00000KT 10SM FEW060 13/13 A3017 RMK AO2 SLP214 T01330133</t>
  </si>
  <si>
    <t>KRDU 031351Z 21005KT 10SM FEW060 17/15 A3017 RMK AO2 SLP214 T01720150</t>
  </si>
  <si>
    <t>KRDU 031451Z VRB04KT 10SM FEW070 21/15 A3018 RMK AO2 SLP216 T02060150 51006</t>
  </si>
  <si>
    <t>KRDU 031551Z 23007KT 10SM FEW070 23/14 A3015 RMK AO2 SLP208 T02330144</t>
  </si>
  <si>
    <t>KRDU 031651Z 23008KT 10SM FEW070 FEW250 25/14 A3013 RMK AO2 SLP200 T02500144</t>
  </si>
  <si>
    <t>KRDU 031751Z 22005KT 10SM FEW250 26/15 A3010 RMK AO2 SLP189 T02560150 10261 20111 58026</t>
  </si>
  <si>
    <t>KRDU 031851Z 23004KT 10SM FEW046 FEW250 27/15 A3008 RMK AO2 SLP182 T02670150</t>
  </si>
  <si>
    <t>KRDU 031951Z VRB03KT 10SM FEW047 FEW250 27/15 A3007 RMK AO2 SLP179 T02670150</t>
  </si>
  <si>
    <t>KRDU 032051Z 24004KT 10SM FEW047 FEW250 27/15 A3006 RMK AO2 SLP177 T02670150 56012</t>
  </si>
  <si>
    <t>KRDU 032151Z 00000KT 10SM FEW045 FEW250 24/16 A3007 RMK AO2 SLP179 T02440161</t>
  </si>
  <si>
    <t>KRDU 032251Z 00000KT 10SM FEW045 FEW100 FEW250 21/17 A3008 RMK AO2 SLP185 T02110172</t>
  </si>
  <si>
    <t>KRDU 032351Z 00000KT 10SM FEW045 FEW100 FEW250 20/17 A3009 RMK AO2 SLP188 T02000167 10272 20194 51009</t>
  </si>
  <si>
    <t>KRDU 040051Z 00000KT 10SM FEW050 SCT100 SCT250 19/16 A3009 RMK AO2 SLP189 T01890161</t>
  </si>
  <si>
    <t>KRDU 040151Z 00000KT 10SM FEW050 FEW100 FEW250 18/16 A3010 RMK AO2 SLP191 T01830161</t>
  </si>
  <si>
    <t>KRDU 040251Z 31004KT 8SM FEW050 SCT095 SCT250 17/16 A3013 RMK AO2 SLP199 T01720161 53012</t>
  </si>
  <si>
    <t>KRDU 040351Z 00000KT 10SM SCT095 SCT250 17/16 A3012 RMK AO2 SLP199 T01670156</t>
  </si>
  <si>
    <t>KRDU 040451Z 00000KT 10SM FEW095 SCT250 16/15 A3012 RMK AO2 SLP196 T01560150 402720111</t>
  </si>
  <si>
    <t>KRDU 040551Z 00000KT 10SM FEW095 FEW250 15/14 A3011 RMK AO2 SLP194 T0150144 10206 20150 56004</t>
  </si>
  <si>
    <t>KRDU 040651Z 04007KT 10SM SCT055 SCT095 SCT250 18/16 A3012 RMK AO2 SLP195 T01780161</t>
  </si>
  <si>
    <t>KRDU 040751Z 06009KT 10SM BKN055 BKN150 BKN250 18/16 A3013 RMK AO2 SLP198 T01780161</t>
  </si>
  <si>
    <t>KRDU 040851Z 05006KT 10SM BKN055 BKN150 BKN250 17/16 A3013 RMK AO2 SLP200 T01720156 53007</t>
  </si>
  <si>
    <t>KRDU 040951Z 05009KT 10SM BKN060 17/16 A3015 RMK AO2 SLP207 T01720161</t>
  </si>
  <si>
    <t>KRDU 041020Z 04008KT 10SM BKN014 BKN055 17/16 A3016 RMK AO2 T01720161</t>
  </si>
  <si>
    <t>KRDU 041051Z 06011KT 10SM BKN014 BKN055 17/16 A3017 RMK AO2 SLP213 T01720156</t>
  </si>
  <si>
    <t>KRDU 041151Z 06012KT 10SM OVC014 17/16 A3019 RMK AO2 SLP222 T01720156 10178 20150 53020</t>
  </si>
  <si>
    <t>KRDU 041251Z 07009KT 10SM OVC012 17/15 A3021 RMK AO2 SLP227 T01720150</t>
  </si>
  <si>
    <t>KRDU 041351Z 06009KT 10SM OVC012 17/15 A3023 RMK AO2 SLP234 T01670150</t>
  </si>
  <si>
    <t>KRDU 041451Z 05010KT 8SM OVC009 16/14 A3024 RMK AO2 SLP236 T01560139 51014</t>
  </si>
  <si>
    <t>KRDU 041551Z 04010KT 8SM OVC009 15/13 A3024 RMK AO2 SLP239 T01500133</t>
  </si>
  <si>
    <t>KRDU 041651Z 08009KT 10SM OVC009 16/13 A3021 RMK AO2 SLP230 T01560133</t>
  </si>
  <si>
    <t>KRDU 041751Z 06006KT 10SM OVC009 16/14 A3018 RMK AO2 SLP219 T01560139 10172 20150 58018</t>
  </si>
  <si>
    <t>KRDU 041816Z 02004KT 10SM OVC011 16/14 A3018 RMK AO2 T01610139</t>
  </si>
  <si>
    <t>KRDU 041851Z 03006KT 10SM OVC011 16/13 A3017 RMK AO2 SLP215 T01610133</t>
  </si>
  <si>
    <t>KRDU 041951Z 07007KT 10SM OVC012 16/13 A3017 RMK AO2 SLP213 T01610133</t>
  </si>
  <si>
    <t>KRDU 042051Z 05005KT 10SM OVC014 16/14 A3018 RMK AO2 SLP219 T01610139 53000</t>
  </si>
  <si>
    <t>KRDU 042151Z 06009KT 10SM OVC013 15/13 A3019 RMK AO2 SLP222 T01500128</t>
  </si>
  <si>
    <t>KRDU 042251Z 04008KT 9SM BKN014 OVC020 14/13 A3020 RMK AO2 SLP226 T01390128</t>
  </si>
  <si>
    <t>KRDU 042319Z 04008KT 10SM BKN009 OVC018 14/13 A3021 RMK AO2 T01390128</t>
  </si>
  <si>
    <t>KRDU 042351Z 08008KT 10SM BKN008 OVC019 14/12 A3020 RMK AO2 SLP224 T01390122 10167 20133 50004</t>
  </si>
  <si>
    <t>KRDU 050051Z 05007KT 10SM BKN009 OVC017 13/12 A3019 RMK AO2 SLP222 T01330122</t>
  </si>
  <si>
    <t>KRDU 050151Z 06004KT 10SM BKN009 OVC016 14/12 A3019 RMK AO2 SLP223 T01390122</t>
  </si>
  <si>
    <t>KRDU 050251Z 05005KT 10SM BKN009 OVC015 14/12 A3020 RMK AO2 SLP226 T01390122 53002</t>
  </si>
  <si>
    <t>KRDU 050319Z 05005KT 10SM SCT009 OVC015 14/12 A3020 RMK AO2 T01390122</t>
  </si>
  <si>
    <t>KRDU 050351Z 03004KT 10SM FEW009 OVC015 14/12 A3020 RMK AO2 SLP225 T01390122</t>
  </si>
  <si>
    <t>KRDU 050418Z 03004KT 10SM FEW009 OVC014 14/12 A3021 RMK AO2 T01390122</t>
  </si>
  <si>
    <t>KRDU 050451Z 03003KT 10SM OVC012 13/12 A3020 RMK AO2 SLP225 T01330122 401780133</t>
  </si>
  <si>
    <t>KRDU 050551Z 03005KT 10SM OVC011 13/12 A3020 RMK AO2 SLP224 T01330122 10139 20133 58002</t>
  </si>
  <si>
    <t>KRDU 050629Z 00000KT 10SM OVC009 13/12 A3019 RMK AO2 T01330122</t>
  </si>
  <si>
    <t>KRDU 050651Z 36003KT 10SM OVC008 13/12 A3019 RMK AO2 SLP223 T01330122</t>
  </si>
  <si>
    <t>KRDU 050751Z 01005KT 7SM OVC006 13/12 A3018 RMK AO2 SLP219 T01280117</t>
  </si>
  <si>
    <t>KRDU 050851Z VRB04KT 3SM BR OVC004 12/12 A3018 RMK AO2 SLP217 T01220122 58006</t>
  </si>
  <si>
    <t>KRDU 050921Z VRB04KT 1 1/2SM BR OVC003 12/12 A3019 RMK AO2 SFC VIS 2 1/2 T01220122</t>
  </si>
  <si>
    <t>KRDU 050951Z 01005KT 1SM R23R/P6000FT BR OVC003 11/11 A3018 RMK AO2 SFC VIS 2 SLP220 T01110111</t>
  </si>
  <si>
    <t>KRDU 051044Z 03006KT 1/2SM R23R/P6000FT BR OVC002 11/11 A3020 RMK AO2 SFC VIS 1 T01060106</t>
  </si>
  <si>
    <t>KRDU 051051Z 03004KT 1/2SM R23R/P6000FT BR OVC002 11/11 A3020 RMK AO2 SFC VIS 1 SLP224 T01060106</t>
  </si>
  <si>
    <t>KRDU 051151Z 03004KT 1/2SM R23R/P6000FT BR OVC002 11/11 A3021 RMK AO2 SFC VIS 1 1/2 SLP229 T01060106 10133 20106 53011</t>
  </si>
  <si>
    <t>KRDU 051251Z 00000KT 1/2SM R23R/P6000FT BR OVC002 11/11 A3022 RMK AO2 SFC VIS 1 1/2 SLP232 T01110111</t>
  </si>
  <si>
    <t>KRDU 051343Z 00000KT 1SM R23R/P6000FT BR OVC003 12/12 A3022 RMK AO2 SFC VIS 3 T01170117</t>
  </si>
  <si>
    <t>KRDU 051351Z 02003KT 1SM R23R/P6000FT BR OVC003 12/12 A3022 RMK AO2 SFC VIS 3 SLP232 T01170117</t>
  </si>
  <si>
    <t>KRDU 051430Z 00000KT 8SM OVC004 12/12 A3022 RMK AO2 T01220117</t>
  </si>
  <si>
    <t>KRDU 051451Z 00000KT 8SM OVC004 13/12 A3022 RMK AO2 SLP233 T01280117 51005</t>
  </si>
  <si>
    <t>KRDU 051551Z 32004KT 8SM OVC005 13/12 A3021 RMK AO2 SLP230 T01330122</t>
  </si>
  <si>
    <t>KRDU 051651Z 01003KT 8SM OVC010 16/13 A3019 RMK AO2 SLP223 T01560133</t>
  </si>
  <si>
    <t>KRDU 051751Z 00000KT 10SM OVC010 17/14 A3016 RMK AO2 SLP213 T01720144 10172 20106 58020</t>
  </si>
  <si>
    <t>KRDU 051822Z VRB03KT 10SM SCT012 BKN250 18/15 A3016 RMK AO2 T01830150</t>
  </si>
  <si>
    <t>KRDU 051851Z VRB03KT 10SM FEW014 SCT250 20/16 A3015 RMK AO2 SLP207 T02000156</t>
  </si>
  <si>
    <t>KRDU 051951Z 13003KT 10SM FEW014 FEW050 SCT250 21/16 A3013 RMK AO2 SLP199 T02110156</t>
  </si>
  <si>
    <t>KRDU 052051Z 00000KT 10SM FEW015 SCT250 21/16 A3013 RMK AO2 SLP199 T02060156 56013</t>
  </si>
  <si>
    <t>KRDU 052151Z 00000KT 10SM FEW045 SCT250 19/16 A3013 RMK AO2 SLP200 T01940156</t>
  </si>
  <si>
    <t>KRDU 052251Z 18003KT 10SM FEW045 SCT250 17/16 A3011 RMK AO2 SLP195 T01720156</t>
  </si>
  <si>
    <t>KRDU 052351Z 00000KT 10SM SCT250 16/16 A3013 RMK AO2 SLP203 T01610156 10211 20156 53003</t>
  </si>
  <si>
    <t>KRDU 060051Z 00000KT 10SM FEW010 SCT250 16/15 A3012 RMK AO2 VIS 3/4 RWY 23R SLP198 T01560150</t>
  </si>
  <si>
    <t>KRDU 060151Z 00000KT 10SM SCT250 14/14 A3012 RMK AO2 SLP198 T01440139</t>
  </si>
  <si>
    <t>KRDU 060251Z 00000KT 5SM BR SCT250 13/13 A3013 RMK AO2 SLP203 T01330133 55000</t>
  </si>
  <si>
    <t>KRDU 060325Z 00000KT 5SM BR FEW003 SCT250 14/13 A3014 RMK AO2 T01390133</t>
  </si>
  <si>
    <t>KRDU 060351Z 21003KT 5SM BR FEW005 SCT220 13/13 A3013 RMK AO2 SLP200 T01330133</t>
  </si>
  <si>
    <t>KRDU 060451Z 00000KT 4SM R23R/2800VP6000FT BR SCT004 BKN250 13/13 A3013 RMK AO2 SLP202 T01330133 402110106</t>
  </si>
  <si>
    <t>KRDU 060523Z 00000KT 3SM R23R/1600V2200FT BR SCT002 BKN250 13/13 A3013 RMK AO2 T01330133</t>
  </si>
  <si>
    <t>KRDU 060537Z 00000KT 2 1/2SM R23R/1200V2600FT BR SCT002 BKN250 13/13 A3012 RMK AO2 T01330133</t>
  </si>
  <si>
    <t>KRDU 060549Z 00000KT 1 1/2SM R23R/1200V2000FT BR SCT002 BKN006 BKN250 13/13 A3012 RMK AO2</t>
  </si>
  <si>
    <t>KRDU 060551Z 00000KT 1 1/2SM R23R/1200V2000FT BR SCT002 BKN006 BKN250 13/13 A3012 RMK AO2 SLP198 T01330133 10167 20128 58004</t>
  </si>
  <si>
    <t>KRDU 060602Z 00000KT 1/4SM R23R/0800V1800FT FG BKN002 BKN006 BKN250 13/13 A3012 RMK AO2 T01330133</t>
  </si>
  <si>
    <t>KRDU 060651Z 00000KT 1/4SM R23R/1000V2000FT FG OVC002 13/13 A3010 RMK AO2 SFC VIS 1/2 SLP190 T01280128</t>
  </si>
  <si>
    <t>KRDU 060701Z 00000KT 1/4SM R23R/2200V2800FT FG OVC002 13/13 A3010 RMK AO2 T01280128</t>
  </si>
  <si>
    <t>KRDU 060724Z 00000KT 1/4SM R23R/0800V1200FT FG OVC002 13/13 A3010 RMK AO2 T01330133</t>
  </si>
  <si>
    <t>KRDU 060751Z 00000KT 1/4SM R23R/1200V1400FT FG OVC002 13/13 A3009 RMK AO2 SLP186 T01330133</t>
  </si>
  <si>
    <t>KRDU 060803Z 00000KT 1/8SM R23R/1000V1200FT FG OVC002 13/13 A3008 RMK AO2 TWR VIS 1/4 T01280128</t>
  </si>
  <si>
    <t>KRDU 060851Z 00000KT 1/8SM R23R/1000V1400FT FG OVC002 13/13 A3008 RMK AO2 TWR VIS 1/4 SLP184 T01280128 56013</t>
  </si>
  <si>
    <t>KRDU 060951Z 17003KT 1/8SM R23R/1400V1800FT FG OVC002 12/12 A3008 RMK AO2 TWR VIS 1/4 SLP183 T01220122</t>
  </si>
  <si>
    <t>KRDU 061017Z 00000KT 1SM R23R/1600V2000FT BR BKN002 12/12 A3008 RMK AO2 T01220122</t>
  </si>
  <si>
    <t>KRDU 061026Z 00000KT 1SM R23R/1600V2400FT BR BKN002 BKN250 12/12 A3009 RMK AO2 T01220122</t>
  </si>
  <si>
    <t>KRDU 061036Z 22003KT 1SM R23R/1400V1800FT BR BKN002 BKN250 12/12 A3008 RMK AO2 SFC VIS 1 1/2 T01220122</t>
  </si>
  <si>
    <t>KRDU 061049Z 20003KT 1SM R23R/1400VP6000FT BR BKN002 BKN250 12/12 A3008 RMK AO2 SFC VIS 1 1/4</t>
  </si>
  <si>
    <t>KRDU 061051Z 00000KT 1SM R23R/1600VP6000FT BR BKN002 BKN250 12/12 A3008 RMK AO2 SFC VIS 1 1/4 SLP185 T01220122</t>
  </si>
  <si>
    <t>KRDU 061109Z 22004KT 1SM R23R/2800VP6000FT BR SCT003 BKN250 12/12 A3008 RMK AO2 SFC VIS 1 1/2 T01170117</t>
  </si>
  <si>
    <t>KRDU 061151Z 23004KT 1/2SM R23R/1400V3500FT BCFG BR FEW003 SCT250 12/12 A3007 RMK AO2 SFC VIS 1 1/2 SLP180 T01170117 10139 20117 58003</t>
  </si>
  <si>
    <t>KRDU 061203Z 22005KT 1/2SM R23R/1000V1200FT BCFG BR SCT002 BKN250 12/12 A3007 RMK AO2 SFC VIS 1 1/2 T01170117</t>
  </si>
  <si>
    <t>KRDU 061211Z 22006KT 1/2SM R23R/1000VP6000FT BCFG BR SCT002 BKN250 12/12 A3007 RMK AO2 SFC VIS 1 1/2 T01220122</t>
  </si>
  <si>
    <t>KRDU 061222Z 22006KT 1/2SM R23R/4500VP6000FT BCFG BR BKN002 BKN250 12/12 A3007 RMK AO2 SFC VIS 1 T01220122</t>
  </si>
  <si>
    <t>KRDU 061251Z 23007KT 1/2SM R23R/1000V3500FT BCFG BR BKN002 BKN250 14/14 A3008 RMK AO2 SFC VIS 1 SLP184 T01390139</t>
  </si>
  <si>
    <t>KRDU 061255Z 25007KT 1/2SM R23R/0800V1400FT BCFG BR BKN002 BKN250 13/13 A3008 RMK AO2 SFC VIS 1 T01330133</t>
  </si>
  <si>
    <t>KRDU 061310Z 24005KT 1/8SM R23R/1000V1200FT FG BKN002 BKN250 14/14 A3009 RMK AO2 SFC VIS 1/4 T01390139</t>
  </si>
  <si>
    <t>KRDU 061340Z 24009KT 1/4SM R23R/4500VP6000FT BR OVC002 15/15 A3009 RMK AO2 SFC VIS 1 T01500150</t>
  </si>
  <si>
    <t>KRDU 061351Z 25006KT 1SM R23R/P6000FT BR OVC003 16/16 A3009 RMK AO2 SFC VIS 1 1/2 SLP187 T01560156</t>
  </si>
  <si>
    <t>KRDU 061413Z 22010KT 2SM BR BKN004 BKN250 17/17 A3009 RMK AO2 SFC VIS 3 T01670167</t>
  </si>
  <si>
    <t>KRDU 061437Z 23012KT 2SM BR BKN005 BKN250 18/16 A3008 RMK AO2 SFC VIS 6 T01780161</t>
  </si>
  <si>
    <t>KRDU 061441Z 23012KT 6SM BR BKN005 BKN250 17/16 A3009 RMK AO2 T01720161</t>
  </si>
  <si>
    <t>KRDU 061451Z 23011KT 8SM BKN006 BKN250 18/17 A3008 RMK AO2 SLP185 BKN006 V SCT T01830167 50005</t>
  </si>
  <si>
    <t>KRDU 061505Z 23009KT 8SM SCT006 SCT150 BKN250 18/16 A3009 RMK AO2 T01780161</t>
  </si>
  <si>
    <t>KRDU 061551Z 23011KT 8SM SCT006 SCT150 BKN250 20/17 A3009 RMK AO2 SLP186 T02000167</t>
  </si>
  <si>
    <t>KRDU 061651Z 23010KT 10SM FEW020 FEW200 BKN250 22/17 A3007 RMK AO2 SLP180 T02170167</t>
  </si>
  <si>
    <t>KRDU 061751Z 23011KT 10SM FEW025 FEW090 BKN250 24/17 A3003 RMK AO2 SLP167 T02440172 10244 20117 58017</t>
  </si>
  <si>
    <t>KRDU 061851Z 24007KT 10SM FEW090 BKN170 BKN250 21/16 A3000 RMK AO2 SLP156 T02110161</t>
  </si>
  <si>
    <t>KRDU 061951Z 26006KT 10SM FEW080 BKN170 BKN250 22/17 A3000 RMK AO2 SLP158 T02220172</t>
  </si>
  <si>
    <t>KRDU 062051Z 25009KT 10SM FEW080 SCT170 SCT250 22/16 A3000 RMK AO2 SLP156 T02170161 56012</t>
  </si>
  <si>
    <t>KRDU 062151Z 25005KT 10SM BKN085 BKN170 BKN250 21/16 A3001 RMK AO2 SLP160 T02060161</t>
  </si>
  <si>
    <t>KRDU 062251Z 25003KT 10SM BKN085 BKN170 BKN250 21/17 A3003 RMK AO2 SLP165 T02060167</t>
  </si>
  <si>
    <t>KRDU 062351Z 22005KT 10SM BKN070 BKN095 BKN250 19/17 A3003 RMK AO2 SLP168 T01940167 10244 20194 51011</t>
  </si>
  <si>
    <t>KRDU 070051Z 00000KT 10SM SCT070 BKN095 BKN250 19/17 A3004 RMK AO2 SLP170 T01890167</t>
  </si>
  <si>
    <t>KRDU 070151Z 00000KT 9SM FEW070 SCT095 BKN250 18/17 A3006 RMK AO2 SLP175 T01780167</t>
  </si>
  <si>
    <t>KRDU 070251Z 00000KT 9SM FEW095 BKN210 BKN250 18/17 A3006 RMK AO2 SLP176 T01780167 51009</t>
  </si>
  <si>
    <t>KRDU 070351Z 00000KT 7SM FEW080 BKN200 BKN250 17/17 A3007 RMK AO2 SLP180 T01720167</t>
  </si>
  <si>
    <t>KRDU 070451Z 00000KT 7SM FEW080 SCT200 BKN250 17/16 A3007 RMK AO2 SLP178 T01670161 402440117</t>
  </si>
  <si>
    <t>KRDU 070551Z 00000KT 6SM BR FEW080 BKN230 16/16 A3007 RMK AO2 SLP179 T01560156 10200 20156 51003</t>
  </si>
  <si>
    <t>KRDU 070651Z 00000KT 5SM R23R/4500VP6000FT BR FEW090 BKN230 15/15 A3007 RMK AO2 SLP180 T01500150</t>
  </si>
  <si>
    <t>KRDU 070751Z 00000KT 5SM BR FEW003 FEW090 BKN230 15/15 A3007 RMK AO2 SLP180 T01500150</t>
  </si>
  <si>
    <t>KRDU 070851Z 05004KT 7SM FEW090 BKN230 14/14 A3005 RMK AO2 SLP174 T01440144 58005</t>
  </si>
  <si>
    <t>KRDU 070909Z 36005KT 5SM BR FEW008 FEW090 BKN230 15/15 A3007 RMK AO2 T01500150</t>
  </si>
  <si>
    <t>KRDU 070922Z 05005KT 5SM BR BKN008 BKN230 16/16 A3008 RMK AO2 T01560156</t>
  </si>
  <si>
    <t>KRDU 070951Z 03005KT 7SM OVC006 16/16 A3006 RMK AO2 SLP177 T01610156</t>
  </si>
  <si>
    <t>KRDU 071051Z VRB05KT 6SM BR OVC005 16/16 A3008 RMK AO2 SLP182 T01610161</t>
  </si>
  <si>
    <t>KRDU 071151Z 05005KT 5SM BR OVC006 17/16 A3008 RMK AO2 SLP182 T01670161 10167 20139 51007</t>
  </si>
  <si>
    <t>KRDU 071251Z 07008KT 5SM BR OVC006 17/16 A3009 RMK AO2 SLP186 T01670161</t>
  </si>
  <si>
    <t>KRDU 071351Z 09006KT 4SM BR OVC005 17/16 A3009 RMK AO2 SLP187 T01670161</t>
  </si>
  <si>
    <t>KRDU 071451Z 11007KT 3SM BR OVC005 17/16 A3007 RMK AO2 SLP181 T01720161 58001</t>
  </si>
  <si>
    <t>KRDU 071551Z 13006KT 3SM BR OVC006 17/17 A3007 RMK AO2 SLP179 T01720167</t>
  </si>
  <si>
    <t>KRDU 071648Z 05006KT 2SM -DZ BR OVC004 16/16 A3006 RMK AO2 SFC VIS 2 1/2 DZB48 P0000</t>
  </si>
  <si>
    <t>KRDU 071651Z 06006KT 1 1/2SM -DZ BR OVC004 16/16 A3005 RMK AO2 SFC VIS 2 1/2 DZB48 SLP175 P0000 T01610156</t>
  </si>
  <si>
    <t>KRDU 071734Z 06004KT 1SM R23R/P6000FT -DZ BR OVC003 16/16 A3002 RMK AO2 SFC VIS 1 1/2 P0000 T01610161</t>
  </si>
  <si>
    <t>KRDU 071751Z 00000KT 1SM R23R/P6000FT -RA BR OVC003 16/16 A3002 RMK AO2 SFC VIS 1 1/2 DZE49RAB49 SLP165 P0000 60000 T01610161 10172 20161 58017</t>
  </si>
  <si>
    <t>KRDU 071833Z 13004KT 1/2SM R23R/P6000FT -RA BR OVC003 16/16 A2998 RMK AO2 SFC VIS 1 P0001 T01610161</t>
  </si>
  <si>
    <t>KRDU 071851Z 00000KT 1/2SM R23R/P6000FT BR OVC003 17/17 A2997 RMK AO2 SFC VIS 1 1/2 RAE49 SLP147 P0001 T01670167</t>
  </si>
  <si>
    <t>KRDU 071937Z 33006KT 1 1/2SM -RA BR OVC003 17/17 A2997 RMK AO2 SFC VIS 1 3/4 RAB01 P0003 T01670167</t>
  </si>
  <si>
    <t>KRDU 071951Z 35007G18KT 320V030 1 1/2SM -RA BR OVC002 15/15 A2999 RMK AO2 RAB01 SLP153 P0003 T01500150</t>
  </si>
  <si>
    <t>KRDU 072051Z 03006KT 3SM BR OVC004 14/14 A2998 RMK AO2 SFC VIS 6 RAE1957 SLP150 P0000 60004 T01440144 56014</t>
  </si>
  <si>
    <t>KRDU 072119Z 01005KT 3SM OVC006 14/14 A2998 RMK AO2 SFC VIS 7 T01440144</t>
  </si>
  <si>
    <t>KRDU 072151Z 04006KT 3SM BR OVC006 14/14 A2999 RMK AO2 SFC VIS 5 SLP152 T01390139</t>
  </si>
  <si>
    <t>KRDU 072238Z 04006KT 1SM R23R/P6000FT -DZ BR OVC003 14/14 A2998 RMK AO2 SFC VIS 3 DZB38 P0000 T01390139</t>
  </si>
  <si>
    <t>KRDU 072251Z 04009KT 1SM R23R/P6000FT -DZ BR OVC003 14/14 A2998 RMK AO2 SFC VIS 3 DZB38 SLP150 P0000 T01390139</t>
  </si>
  <si>
    <t>KRDU 072313Z 02009KT 1/2SM R23R/P6000FT -DZ BR OVC003 13/13 A3000 RMK AO2 SFC VIS 3 P0000 T01330133</t>
  </si>
  <si>
    <t>KRDU 072351Z 03010KT 1/2SM R23R/P6000FT -DZ BR OVC003 12/12 A3002 RMK AO2 SFC VIS 3 SLP163 P0000 60004 T01220122 10167 20122 53013</t>
  </si>
  <si>
    <t>KRDU 080051Z 03008KT 1/2SM R23R/P6000FT -DZ BR OVC003 11/11 A3003 RMK AO2 SFC VIS 3 SLP167 P0000 T01110106</t>
  </si>
  <si>
    <t>KRDU 080056Z 03011KT 1 1/2SM -DZ BR OVC003 11/11 A3003 RMK AO2 SFC VIS 3 P0000 T01060106</t>
  </si>
  <si>
    <t>KRDU 080151Z 04013G18KT 1 1/2SM -DZ BR OVC003 09/09 A3004 RMK AO2 SFC VIS 4 SLP171 P0000 T00940089</t>
  </si>
  <si>
    <t>KRDU 080237Z 04011G20KT 1 1/2SM -DZ BR OVC006 08/08 A3005 RMK AO2 SFC VIS 6 P0000 T00830078</t>
  </si>
  <si>
    <t>KRDU 080251Z 04009KT 1 1/2SM -DZ BR BKN006 OVC010 08/08 A3007 RMK AO2 SFC VIS 5 SLP181 P0000 60000 T00830078 53016</t>
  </si>
  <si>
    <t>KRDU 080351Z 03008KT 1 1/2SM -DZ BR OVC005 07/07 A3008 RMK AO2 SFC VIS 6 SLP184 P0000 T00720067</t>
  </si>
  <si>
    <t>KRDU 080359Z 03009G16KT 10SM OVC005 07/07 A3008 RMK AO2 DZE56 CIG 004V008 P0000 T00720067</t>
  </si>
  <si>
    <t>KRDU 080451Z 03007KT 8SM OVC006 07/06 A3007 RMK AO2 DZE0356RAB24E39 SLP182 P0006 T00670061 401720067</t>
  </si>
  <si>
    <t>KRDU 080551Z 03007KT 8SM -DZ OVC005 07/06 A3008 RMK AO2 DZB46 SLP184 P0000 60006 T00670061 10122 20067 51003</t>
  </si>
  <si>
    <t>KRDU 080651Z 04007KT 10SM OVC005 07/06 A3008 RMK AO2 DZE07 SLP184 P0000 T00670061</t>
  </si>
  <si>
    <t>KRDU 080751Z 03010G15KT 10SM OVC007 07/06 A3009 RMK AO2 SLP190 T00670061</t>
  </si>
  <si>
    <t>KRDU 080851Z 03010KT 10SM OVC006 07/06 A3010 RMK AO2 SLP190 60000 T00670056 53006</t>
  </si>
  <si>
    <t>KRDU 080951Z 04008KT 10SM OVC005 06/06 A3011 RMK AO2 SLP196 T00610056</t>
  </si>
  <si>
    <t>KRDU 081051Z 03006KT 10SM OVC008 07/06 A3013 RMK AO2 SLP204 CIG 006V010 T00670056</t>
  </si>
  <si>
    <t>KRDU 081151Z 04006KT 10SM OVC008 07/06 A3015 RMK AO2 SLP209 60000 70010 T00670061 10067 20061 51017</t>
  </si>
  <si>
    <t>KRDU 081251Z 03011KT 10SM OVC007 07/06 A3016 RMK AO2 SLP213 T00670056</t>
  </si>
  <si>
    <t>KRDU 081351Z 03009KT 10SM -RA BKN007 OVC011 07/06 A3016 RMK AO2 RAB27 SLP215 P0000 T00670061</t>
  </si>
  <si>
    <t>KRDU 081451Z 03010KT 10SM -RA BKN007 OVC010 07/06 A3017 RMK AO2 SLP217 P0000 60000 T00670061 51008</t>
  </si>
  <si>
    <t>KRDU 081551Z 03006KT 10SM BKN007 OVC011 07/07 A3018 RMK AO2 RAE33 SLP221 P0000 T00720067</t>
  </si>
  <si>
    <t>KRDU 081651Z 03006KT 10SM BKN008 OVC012 07/06 A3018 RMK AO2 SLP222 T00720061</t>
  </si>
  <si>
    <t>KRDU 081751Z 04006KT 4SM -RA BR BKN007 OVC011 07/06 A3016 RMK AO2 RAB08 SLP214 P0001 60001 T00670061 10072 20067 58004</t>
  </si>
  <si>
    <t>KRDU 081851Z 03008KT 10SM -RA BKN007 OVC014 07/06 A3016 RMK AO2 SLP213 P0001 T00670061</t>
  </si>
  <si>
    <t>KRDU 081951Z 02005KT 3SM -RA BR BKN006 OVC011 07/06 A3016 RMK AO2 SLP213 P0001 T00670061</t>
  </si>
  <si>
    <t>KRDU 082051Z 02007KT 3SM -DZ BR BKN006 OVC011 06/06 A3014 RMK AO2 SFC VIS 6 RAE34DZB34 SLP209 P0000 60002 T00610056 58005</t>
  </si>
  <si>
    <t>KRDU 082151Z 03005KT 10SM -DZ OVC006 07/06 A3016 RMK AO2 SLP213 P0000 T00670061</t>
  </si>
  <si>
    <t>KRDU 082251Z 03005KT 7SM -RA OVC006 07/06 A3016 RMK AO2 DZE48RAB48 SLP215 P0000 T00670061</t>
  </si>
  <si>
    <t>KRDU 082351Z 03007KT 7SM -RA OVC006 07/06 A3018 RMK AO2 SLP220 P0003 60005 T00670061 10072 20061 51011</t>
  </si>
  <si>
    <t>KRDU 090051Z 04006KT 7SM -DZ OVC006 07/07 A3017 RMK AO2 RAE27DZB27 SLP216 P0000 T00670067</t>
  </si>
  <si>
    <t>KRDU 090151Z 03005KT 7SM -RA OVC006 07/06 A3018 RMK AO2 DZE43RAB43 SLP221 P0001 T00670061</t>
  </si>
  <si>
    <t>KRDU 090251Z 04007KT 8SM -DZ OVC006 07/07 A3016 RMK AO2 RAE30DZB30 SLP216 P0000 60001 T00670067 58004</t>
  </si>
  <si>
    <t>KRDU 090351Z 03005KT 4SM -RA BR OVC005 07/07 A3015 RMK AO2 DZE19RAB19 SLP208 P0005 T00720067</t>
  </si>
  <si>
    <t>KRDU 090451Z 05009KT 7SM -RA BKN005 OVC012 07/07 A3013 RMK AO2 SLP202 P0001 T00720067 400720061</t>
  </si>
  <si>
    <t>KRDU 090517Z 04008KT 8SM -RA BKN004 OVC012 07/07 A3013 RMK AO2 P0000 T00720067</t>
  </si>
  <si>
    <t>KRDU 090551Z 04006KT 5SM -RA BR FEW002 BKN005 OVC012 07/07 A3012 RMK AO2 SLP201 P0003 60010 T00720072 10072 20067 56014</t>
  </si>
  <si>
    <t>KRDU 090651Z 02005KT 9SM -RA FEW002 BKN005 OVC012 07/07 A3012 RMK AO2 SLP200 P0004 T00720072</t>
  </si>
  <si>
    <t>KRDU 090751Z 04003KT 2SM -RA BR OVC004 07/07 A3012 RMK AO2 SLP200 P0002 T00720072</t>
  </si>
  <si>
    <t>KRDU 090851Z VRB03KT 2 1/2SM -RA BR BKN004 OVC012 07/07 A3011 RMK AO2 SLP196 P0004 60010 T00720072 58005</t>
  </si>
  <si>
    <t>KRDU 090951Z 01005KT 2SM -RA BR BKN004 OVC012 07/07 A3011 RMK AO2 SLP196 P0001 T00720072</t>
  </si>
  <si>
    <t>KRDU 091051Z 01004KT 2SM -RA BR BKN004 OVC012 07/07 A3013 RMK AO2 SLP202 P0002 T00720072</t>
  </si>
  <si>
    <t>KRDU 091146Z 01005KT 1 1/2SM -RA BR BKN005 OVC012 07/07 A3012 RMK AO2 SFC VIS 2 1/2 CIG 004V006 P0003</t>
  </si>
  <si>
    <t>KRDU 091147Z 01005KT 1 1/2SM -RA BR BKN005 OVC012 07/07 A3012 RMK AO2 SFC VIS 2 1/2 SLP199 CIG 004V006 P0003 60016 70032 T00720072 10072 20072 50004</t>
  </si>
  <si>
    <t>KRDU 091151Z 01005KT 1 1/2SM -RA BR BKN005 OVC012 07/07 A3012 RMK AO2 SFC VIS 2 1/2 SLP199 CIG 004V006 P0003 60016 70032 T00720072 10072 20072 50004</t>
  </si>
  <si>
    <t>KRDU 091251Z 02006KT 1 1/2SM -RA BR OVC004 07/07 A3012 RMK AO2 SFC VIS 1 3/4 SLP200 CIG 003V006 P0001 T00720072</t>
  </si>
  <si>
    <t>KRDU 091325Z VRB04KT 1 1/2SM -DZ BR OVC005 08/08 A3012 RMK AO2 SFC VIS 2 RAE24DZB24 CIG 004V006 P0001 T00780078</t>
  </si>
  <si>
    <t>KRDU 091351Z VRB04KT 1 1/2SM -DZ BR OVC005 08/08 A3013 RMK AO2 SFC VIS 2 1/2 RAE24DZB24 SLP202 CIG 004V006 P0001 T00780078</t>
  </si>
  <si>
    <t>KRDU 091451Z 02004KT 1 1/2SM -DZ BR OVC005 08/08 A3011 RMK AO2 SFC VIS 2 1/2 SLP198 CIG 004V006 P0001 60003 T00830083 58002</t>
  </si>
  <si>
    <t>KRDU 091542Z 36003KT 1SM R23R/5500VP6000FT -RA BR OVC005 09/09 A3011 RMK AO2 SFC VIS 1 1/2 DZE22RAB22 CIG 004V006 P0001 T00890089</t>
  </si>
  <si>
    <t>KRDU 091551Z 03004KT 1SM R23R/5500VP6000FT -RA BR BKN004 OVC008 09/09 A3011 RMK AO2 SFC VIS 1 1/2 DZE22RAB22 SLP195 P0001 T00890089</t>
  </si>
  <si>
    <t>KRDU 091651Z 02005KT 1SM R23R/P6000FT -DZ BR BKN004 OVC008 09/09 A3009 RMK AO2 SFC VIS 1 1/2 RAE50DZB50 SLP189 P0002 T00940089</t>
  </si>
  <si>
    <t>KRDU 091751Z 34004KT 1SM R23R/5000V6000FT -DZ BR BKN004 OVC007 09/09 A3006 RMK AO2 SFC VIS 1 1/4 SLP180 P0001 60007 T00940089 10094 20072 58018</t>
  </si>
  <si>
    <t>KRDU 091851Z 00000KT 1SM R23R/5500VP6000FT -DZ BR BKN004 OVC008 09/09 A3004 RMK AO2 SFC VIS 1 1/2 SLP174 P0001 T00940094</t>
  </si>
  <si>
    <t>KRDU 091951Z 00000KT 1SM R23R/6000VP6000FT -DZ BR BKN004 OVC008 09/09 A3006 RMK AO2 SFC VIS 1 1/2 SLP178 P0000 T00940094</t>
  </si>
  <si>
    <t>KRDU 092005Z VRB04KT 1SM R23R/P6000FT -DZ BR BKN006 OVC016 09/09 A3005 RMK AO2 SFC VIS 1 1/2 P0000 T00940094</t>
  </si>
  <si>
    <t>KRDU 092051Z 35003KT 1 1/2SM -DZ BR BKN006 OVC016 09/09 A3005 RMK AO2 SFC VIS 3 SLP176 P0000 60001 T00940094 51002</t>
  </si>
  <si>
    <t>KRDU 092151Z 02003KT 1 1/2SM -DZ BR BKN006 OVC012 09/09 A3006 RMK AO2 SFC VIS 3 SLP178 P0000 T00940094</t>
  </si>
  <si>
    <t>KRDU 092242Z 34003KT 1 1/2SM -DZ BR BKN004 OVC011 09/09 A3007 RMK AO2 SFC VIS 3 P0000 T00940094</t>
  </si>
  <si>
    <t>KRDU 092251Z VRB03KT 1 1/2SM -DZ BR BKN004 OVC011 09/09 A3007 RMK AO2 SFC VIS 3 SLP183 P0000 T00940094</t>
  </si>
  <si>
    <t>KRDU 092351Z 36006KT 1SM R23R/P6000FT -DZ BR OVC004 09/09 A3008 RMK AO2 SFC VIS 2 SLP187 P0000 60001 T00940094 10100 20094 53011</t>
  </si>
  <si>
    <t>KRDU 100051Z VRB04KT 2SM -DZ BR OVC004 09/09 A3008 RMK AO2 SFC VIS 4 SLP185 P0000 T00940094</t>
  </si>
  <si>
    <t>KRDU 100107Z 02004KT 7SM BKN005 OVC018 09/09 A3008 RMK AO2 DZE07 P0000 T00940094</t>
  </si>
  <si>
    <t>KRDU 100151Z 02003KT 10SM BKN005 OVC017 09/09 A3009 RMK AO2 DZE07 SLP190 P0000 T00940094</t>
  </si>
  <si>
    <t>KRDU 100251Z 00000KT 10SM BKN005 BKN021 OVC033 09/09 A3009 RMK AO2 SLP190 60000 T00940094 53003</t>
  </si>
  <si>
    <t>KRDU 100319Z VRB03KT 10SM SCT005 BKN024 OVC036 09/09 A3008 RMK AO2 T00940094</t>
  </si>
  <si>
    <t>KRDU 100328Z 31003KT 10SM BKN005 BKN024 OVC036 09/09 A3008 RMK AO2 T00940094</t>
  </si>
  <si>
    <t>KRDU 100351Z 31003KT 10SM BKN005 OVC036 09/09 A3008 RMK AO2 SLP187 T00940094</t>
  </si>
  <si>
    <t>KRDU 100438Z 32003KT 10SM BKN004 OVC036 10/09 A3009 RMK AO2 T01000094</t>
  </si>
  <si>
    <t>KRDU 100451Z 33003KT 10SM BKN004 OVC036 10/09 A3008 RMK AO2 SLP186 T01000094 401000072</t>
  </si>
  <si>
    <t>KRDU 100531Z 31003KT 2SM BKN003 BKN044 09/09 A3008 RMK AO2 SFC VIS 10 T00940094</t>
  </si>
  <si>
    <t>KRDU 100551Z 00000KT 2SM BKN004 OVC044 09/09 A3008 RMK AO2 SFC VIS 10 SLP185 60000 T00940094 10100 20094 56005</t>
  </si>
  <si>
    <t>KRDU 100554Z 31003KT 3SM BKN004 OVC044 09/09 A3008 RMK AO2 SFC VIS 10 T00940094</t>
  </si>
  <si>
    <t>KRDU 100651Z 33004KT 10SM BKN005 BKN044 09/09 A3007 RMK AO2 SLP184 T00940089</t>
  </si>
  <si>
    <t>KRDU 100751Z 30003KT 6SM BR FEW003 08/08 A3007 RMK AO2 SLP184 T00780078</t>
  </si>
  <si>
    <t>KRDU 100851Z VRB03KT 8SM FEW042 07/07 A3007 RMK AO2 SLP182 T00720072 58003</t>
  </si>
  <si>
    <t>KRDU 100951Z 00000KT 10SM CLR 07/06 A3009 RMK AO2 SLP189 T00670061</t>
  </si>
  <si>
    <t>KRDU 101051Z 00000KT 10SM FEW042 06/05 A3011 RMK AO2 SLP196 T00610050</t>
  </si>
  <si>
    <t>KRDU 101151Z 00000KT 10SM FEW042 04/04 A3014 RMK AO2 SLP208 70008 T00440039 10094 20044 53025</t>
  </si>
  <si>
    <t>KRDU 101251Z 00000KT 10SM FEW250 07/05 A3017 RMK AO2 SLP218 T00670050</t>
  </si>
  <si>
    <t>KRDU 101351Z VRB03KT 10SM FEW250 09/06 A3021 RMK AO2 SLP229 T00940056</t>
  </si>
  <si>
    <t>KRDU 101451Z VRB06KT 10SM FEW250 11/05 A3021 RMK AO2 SLP231 T01110050 51024</t>
  </si>
  <si>
    <t>KRDU 101551Z VRB03KT 10SM SCT250 12/03 A3023 RMK AO2 SLP234 T01220028</t>
  </si>
  <si>
    <t>KRDU 101651Z VRB06KT 10SM SCT250 13/02 A3022 RMK AO2 SLP231 T01280022</t>
  </si>
  <si>
    <t>KRDU 101751Z 03012G18KT 10SM FEW045 FEW250 13/02 A3020 RMK AO2 SLP226 T01330022 10139 20044 58005</t>
  </si>
  <si>
    <t>KRDU 101851Z 03008KT 10SM FEW047 FEW250 14/03 A3020 RMK AO2 SLP224 T01390028</t>
  </si>
  <si>
    <t>KRDU 101951Z 03005KT 10SM FEW047 FEW250 14/03 A3021 RMK AO2 SLP230 T01440028</t>
  </si>
  <si>
    <t>KRDU 102051Z 01006KT 10SM FEW045 SCT250 14/02 A3023 RMK AO2 SLP237 T01390022 53011</t>
  </si>
  <si>
    <t>KRDU 102151Z 03004KT 10SM FEW045 FEW100 BKN250 12/03 A3026 RMK AO2 SLP248 T01220033</t>
  </si>
  <si>
    <t>KRDU 102251Z 02004KT 10SM FEW050 FEW100 SCT250 10/03 A3029 RMK AO2 SLP259 T01000033</t>
  </si>
  <si>
    <t>KRDU 102351Z 06012KT 10SM FEW050 SCT250 09/03 A3033 RMK AO2 SLP272 T00940033 10144 20083 53033</t>
  </si>
  <si>
    <t>KRDU 110051Z 05011KT 10SM FEW050 SCT250 07/01 A3037 RMK AO2 SLP286 T00720006</t>
  </si>
  <si>
    <t>KRDU 110151Z 05009KT 10SM BKN040 BKN250 06/M01 A3041 RMK AO2 SLP300 T00611011</t>
  </si>
  <si>
    <t>KRDU 110251Z 05016G22KT 10SM SCT042 SCT250 04/M03 A3045 RMK AO2 SLP312 T00441033 51040</t>
  </si>
  <si>
    <t>KRDU 110351Z 05010KT 10SM FEW042 FEW250 03/M05 A3047 RMK AO2 SLP317 T00281050</t>
  </si>
  <si>
    <t>KRDU 110451Z 06012KT 10SM FEW042 FEW250 02/M06 A3048 RMK AO2 SLP322 T00171061 401440017</t>
  </si>
  <si>
    <t>KRDU 110551Z 04008KT 10SM FEW042 SCT250 01/M07 A3048 RMK AO2 SLP323 T00061067 10094 20006 51011</t>
  </si>
  <si>
    <t>KRDU 110651Z 04007KT 10SM FEW250 00/M07 A3050 RMK AO2 SLP327 T00001072</t>
  </si>
  <si>
    <t>KRDU 110751Z 03008KT 10SM FEW250 M01/M08 A3051 RMK AO2 SLP331 T10061078</t>
  </si>
  <si>
    <t>KRDU 110851Z 05007KT 10SM BKN250 M01/M08 A3051 RMK AO2 SLP332 T10111083 51008</t>
  </si>
  <si>
    <t>KRDU 110951Z 03007KT 10SM BKN250 M02/M09 A3053 RMK AO2 SLP339 T10171089</t>
  </si>
  <si>
    <t>KRDU 111051Z 04005KT 10SM FEW250 M02/M08 A3054 RMK AO2 SLP345 T10221078</t>
  </si>
  <si>
    <t>KRDU 111151Z 04007KT 10SM FEW250 M02/M08 A3056 RMK AO2 SLP350 T10221078 10011 21022 51017</t>
  </si>
  <si>
    <t>KRDU 111251Z 03008KT 10SM BKN250 M01/M08 A3058 RMK AO2 SLP357 T10061083</t>
  </si>
  <si>
    <t>KRDU 111351Z 05007KT 10SM BKN250 00/M08 A3059 RMK AO2 SLP363 T00001078</t>
  </si>
  <si>
    <t>KRDU 111451Z 04008KT 10SM BKN250 03/M07 A3058 RMK AO2 SLP358 T00281072 50007</t>
  </si>
  <si>
    <t>KRDU 111551Z 08008KT 10SM BKN250 04/M07 A3058 RMK AO2 SLP358 T00391067</t>
  </si>
  <si>
    <t>KRDU 111651Z VRB03KT 10SM BKN250 06/M06 A3055 RMK AO2 SLP349 T00561056</t>
  </si>
  <si>
    <t>KRDU 111751Z VRB03KT 10SM BKN250 06/M06 A3052 RMK AO2 SLP338 T00611056 10067 21022 58020</t>
  </si>
  <si>
    <t>KRDU 111851Z 00000KT 10SM BKN250 07/M05 A3049 RMK AO2 SLP328 T00721050</t>
  </si>
  <si>
    <t>KRDU 111951Z VRB04KT 10SM BKN250 07/M05 A3048 RMK AO2 SLP325 T00721050</t>
  </si>
  <si>
    <t>KRDU 112051Z 06003KT 10SM BKN250 07/M04 A3047 RMK AO2 SLP321 T00721044 56017</t>
  </si>
  <si>
    <t>KRDU 112151Z 03005KT 10SM BKN250 06/M04 A3047 RMK AO2 SLP322 T00611039</t>
  </si>
  <si>
    <t>KRDU 112251Z 00000KT 10SM BKN250 04/M03 A3048 RMK AO2 SLP324 T00391028</t>
  </si>
  <si>
    <t>KRDU 112351Z 00000KT 10SM BKN250 03/M02 A3048 RMK AO2 SLP326 T00281022 10078 20022 53004</t>
  </si>
  <si>
    <t>KRDU 120051Z 00000KT 10SM BKN250 02/M01 A3049 RMK AO2 SLP329 T00171011</t>
  </si>
  <si>
    <t>KRDU 120151Z 04003KT 10SM BKN250 01/M02 A3050 RMK AO2 SLP332 T00061022</t>
  </si>
  <si>
    <t>KRDU 120251Z 04004KT 10SM SCT250 01/M03 A3051 RMK AO2 SLP333 T00061028 51008</t>
  </si>
  <si>
    <t>KRDU 120351Z 07003KT 10SM BKN250 01/M03 A3049 RMK AO2 SLP328 T00061033</t>
  </si>
  <si>
    <t>KRDU 120451Z 00000KT 10SM BKN250 00/M03 A3048 RMK AO2 SLP325 T00001033 400781022</t>
  </si>
  <si>
    <t>KRDU 120551Z 00000KT 10SM BKN250 M01/M03 A3048 RMK AO2 SLP323 T10111028 10033 21011 56009</t>
  </si>
  <si>
    <t>KRDU 120651Z 00000KT 10SM FEW035 BKN250 M01/M03 A3048 RMK AO2 SLP323 T10111028</t>
  </si>
  <si>
    <t>KRDU 120751Z 00000KT 10SM FEW035 BKN250 M02/M03 A3046 RMK AO2 SLP317 T10221033</t>
  </si>
  <si>
    <t>KRDU 120851Z 00000KT 10SM SCT150 BKN250 M02/M03 A3045 RMK AO2 SLP315 T10221033 58008</t>
  </si>
  <si>
    <t>KRDU 120951Z 00000KT 10SM FEW060 BKN150 BKN250 M02/M03 A3046 RMK AO2 SLP316 T10171028</t>
  </si>
  <si>
    <t>KRDU 121051Z 00000KT 10SM FEW070 SCT150 BKN250 M02/M03 A3045 RMK AO2 SLP315 T10171028</t>
  </si>
  <si>
    <t>KRDU 121151Z 00000KT 10SM FEW070 SCT150 BKN250 M01/M02 A3046 RMK AO2 SLP320 T10111022 11011 21022 53003</t>
  </si>
  <si>
    <t>KRDU 121251Z 00000KT 10SM BKN080 BKN250 01/M01 A3046 RMK AO2 SLP320 T00061011</t>
  </si>
  <si>
    <t>KRDU 121351Z 00000KT 10SM FEW060 BKN085 BKN250 04/M01 A3046 RMK AO2 SLP318 T00391011</t>
  </si>
  <si>
    <t>KRDU 121451Z VRB03KT 10SM BKN050 BKN090 BKN250 06/M01 A3045 RMK AO2 SLP314 T00611006 58004</t>
  </si>
  <si>
    <t>KRDU 121551Z 09004KT 10SM BKN055 BKN085 BKN250 07/M02 A3043 RMK AO2 SLP309 T00721022</t>
  </si>
  <si>
    <t>KRDU 121651Z 07004KT 10SM BKN065 BKN095 OVC250 08/M02 A3041 RMK AO2 SLP298 T00831017</t>
  </si>
  <si>
    <t>KRDU 121751Z 00000KT 10SM BKN070 OVC085 09/00 A3039 RMK AO2 SLP293 T00890000 10094 21011 57021</t>
  </si>
  <si>
    <t>KRDU 121851Z 33004KT 10SM OVC055 08/00 A3038 RMK AO2 SLP291 T00830000</t>
  </si>
  <si>
    <t>KRDU 121951Z 35003KT 10SM BKN055 OVC070 08/00 A3037 RMK AO2 SLP287 T00830000</t>
  </si>
  <si>
    <t>KRDU 122051Z 01004KT 10SM SCT045 OVC065 08/01 A3037 RMK AO2 SLP288 T00830006 55005</t>
  </si>
  <si>
    <t>KRDU 122151Z 01003KT 10SM BKN055 OVC070 08/01 A3037 RMK AO2 SLP287 T00780006</t>
  </si>
  <si>
    <t>KRDU 122251Z VRB03KT 10SM BKN045 OVC060 07/02 A3037 RMK AO2 RAB36E46 SLP285 P0000 T00720017</t>
  </si>
  <si>
    <t>KRDU 122351Z 00000KT 10SM OVC060 07/03 A3037 RMK AO2 SLP288 60000 T00670033 10094 20067 55000</t>
  </si>
  <si>
    <t>KRDU 130051Z 00000KT 10SM -RA BKN042 OVC060 08/02 A3037 RMK AO2 RAB46 SLP285 P0000 T00780017</t>
  </si>
  <si>
    <t>KRDU 130151Z 00000KT 10SM OVC065 07/05 A3036 RMK AO2 RAE27 SLP281 P0001 T00670050</t>
  </si>
  <si>
    <t>KRDU 130251Z 00000KT 10SM -RA BKN037 OVC070 07/05 A3035 RMK AO2 RAB42 SLP280 P0000 60001 T00720050 56006</t>
  </si>
  <si>
    <t>KRDU 130351Z 08006KT 7SM -RA FEW022 BKN045 OVC055 07/06 A3031 RMK AO2 SLP265 P0001 T00670056</t>
  </si>
  <si>
    <t>KRDU 130451Z 00000KT 6SM -RA BR SCT027 OVC055 06/06 A3031 RMK AO2 SLP264 P0001 T00610056 400941022</t>
  </si>
  <si>
    <t>KRDU 130516Z 31005KT 10SM -RA BKN025 OVC055 06/06 A3032 RMK AO2 P0000 T00610056</t>
  </si>
  <si>
    <t>KRDU 130551Z VRB04KT 2 1/2SM -RA BR FEW004 BKN017 OVC025 06/06 A3031 RMK AO2 SLP265 P0004 60007 T00610056 10078 20061 55014</t>
  </si>
  <si>
    <t>KRDU 130627Z VRB05KT 2SM -RA BR BKN004 BKN015 OVC025 06/06 A3031 RMK AO2 P0002 T00560056</t>
  </si>
  <si>
    <t>KRDU 130651Z 34004KT 2SM -RA BR BKN004 BKN015 OVC025 06/05 A3031 RMK AO2 SLP266 P0006 T00560050</t>
  </si>
  <si>
    <t>KRDU 130751Z 00000KT 2SM R23R/4000VP6000FT RA BR SCT004 BKN017 OVC021 06/06 A3031 RMK AO2 SLP264 P0007 T00560056</t>
  </si>
  <si>
    <t>KRDU 130840Z 00000KT 2SM R23R/6000VP6000FT -RA BR BKN004 BKN028 OVC034 06/06 A3029 RMK AO2 P0037 T00560056</t>
  </si>
  <si>
    <t>KRDU 130851Z 00000KT 2SM -RA BR BKN003 BKN015 OVC040 06/06 A3030 RMK AO2 SLP259 P0037 60050 T00560056 58006</t>
  </si>
  <si>
    <t>KRDU 130933Z 00000KT 2SM -RA BR SCT003 BKN022 OVC040 06/06 A3029 RMK AO2 P0007 T00610061</t>
  </si>
  <si>
    <t>KRDU 130951Z 00000KT 2SM -RA BR SCT003 SCT022 OVC045 06/06 A3029 RMK AO2 SLP257 P0008 T00610061</t>
  </si>
  <si>
    <t>KRDU 131051Z 00000KT 2SM FEW003 OVC055 06/06 A3028 RMK AO2 SFC VIS 7 RAE32 SLP255 P0002 T00610061</t>
  </si>
  <si>
    <t>KRDU 131145Z 00000KT 1SM R23R/P6000FT SCT005 BKN060 OVC250 07/06 A3028 RMK AO2 SFC VIS 10</t>
  </si>
  <si>
    <t>KRDU 131151Z 00000KT 1SM R23R/P6000FT SCT005 BKN060 OVC250 06/06 A3029 RMK AO2 SFC VIS 10 SLP257 60060 70067 T00610061 10067 20056 55001</t>
  </si>
  <si>
    <t>KRDU 131251Z 35003KT 1 1/2SM BR BKN003 BKN060 BKN250 06/06 A3030 RMK AO2 SFC VIS 2 1/2 SLP260 T00610061</t>
  </si>
  <si>
    <t>KRDU 131351Z 00000KT 1 1/2SM BR BKN004 BKN070 BKN250 07/07 A3030 RMK AO2 SFC VIS 4 SLP262 BKN004 V SCT T00720067</t>
  </si>
  <si>
    <t>KRDU 131411Z 00000KT 5SM BR BKN004 BKN070 BKN250 08/07 A3030 RMK AO2 BKN004 V SCT T00780072</t>
  </si>
  <si>
    <t>KRDU 131451Z 36004KT 8SM BKN006 BKN075 10/08 A3031 RMK AO2 SLP263 T01000083 51007</t>
  </si>
  <si>
    <t>KRDU 131551Z 02004KT 10SM BKN009 BKN075 11/08 A3030 RMK AO2 SLP262 T01060083</t>
  </si>
  <si>
    <t>KRDU 131616Z VRB03KT 10SM SCT010 SCT075 12/09 A3030 RMK AO2 T01170089</t>
  </si>
  <si>
    <t>KRDU 131651Z 01005KT 10SM FEW015 FEW075 13/09 A3028 RMK AO2 SLP255 T01280089</t>
  </si>
  <si>
    <t>KRDU 131751Z 03007KT 10SM SCT020 14/10 A3026 RMK AO2 SLP247 T01440100 10144 20061 58015</t>
  </si>
  <si>
    <t>KRDU 131851Z VRB06KT 10SM FEW026 FEW060 15/08 A3025 RMK AO2 SLP243 T01500083</t>
  </si>
  <si>
    <t>KRDU 131951Z 01009KT 10SM FEW026 FEW060 15/07 A3025 RMK AO2 SLP243 T01500067</t>
  </si>
  <si>
    <t>KRDU 132051Z 02007KT 10SM FEW035 FEW060 14/06 A3026 RMK AO2 SLP245 T01440061 55002</t>
  </si>
  <si>
    <t>KRDU 132151Z 03004KT 10SM FEW035 FEW050 13/07 A3025 RMK AO2 SLP243 T01330067</t>
  </si>
  <si>
    <t>KRDU 132251Z 04005KT 10SM FEW040 FEW055 10/07 A3027 RMK AO2 SLP251 T01000067</t>
  </si>
  <si>
    <t>KRDU 132351Z 05006KT 10SM FEW050 FEW120 09/07 A3029 RMK AO2 SLP258 T00890067 10156 20089 53012</t>
  </si>
  <si>
    <t>KRDU 140051Z 07006KT 10SM FEW044 BKN060 09/07 A3030 RMK AO2 SLP260 T00890072</t>
  </si>
  <si>
    <t>KRDU 140151Z 05004KT 10SM BKN060 08/07 A3031 RMK AO2 SLP264 T00830072</t>
  </si>
  <si>
    <t>KRDU 140251Z 03004KT 10SM BKN055 08/07 A3032 RMK AO2 SLP266 T00830067 53008</t>
  </si>
  <si>
    <t>KRDU 140351Z 36003KT 10SM BKN055 08/06 A3031 RMK AO2 SLP265 T00830061</t>
  </si>
  <si>
    <t>KRDU 140451Z 02005KT 10SM BKN055 08/06 A3031 RMK AO2 SLP263 T00830061 401560056</t>
  </si>
  <si>
    <t>KRDU 140551Z 03006KT 10SM BKN055 08/06 A3031 RMK AO2 SLP264 T00830056 10089 20078 55002</t>
  </si>
  <si>
    <t>KRDU 140651Z 04006KT 10SM BKN060 08/05 A3030 RMK AO2 SLP261 T00780050</t>
  </si>
  <si>
    <t>KRDU 140751Z 05006KT 10SM BKN055 07/04 A3031 RMK AO2 SLP262 T00720044</t>
  </si>
  <si>
    <t>KRDU 140851Z 04005KT 10SM BKN055 06/04 A3030 RMK AO2 SLP259 T00610039 58004</t>
  </si>
  <si>
    <t>KRDU 140951Z 03005KT 10SM BKN055 07/04 A3030 RMK AO2 SLP260 T00670039</t>
  </si>
  <si>
    <t>KRDU 141051Z 04007KT 10SM BKN055 07/03 A3030 RMK AO2 SLP262 T00670033</t>
  </si>
  <si>
    <t>KRDU 141151Z 03008KT 10SM BKN055 07/03 A3032 RMK AO2 SLP268 T00670033 10083 20061 53008</t>
  </si>
  <si>
    <t>KRDU 141251Z 04010KT 10SM BKN055 07/03 A3034 RMK AO2 SLP274 T00670033</t>
  </si>
  <si>
    <t>KRDU 141351Z 05010KT 10SM OVC055 08/03 A3035 RMK AO2 SLP277 T00780033</t>
  </si>
  <si>
    <t>KRDU 141451Z 04012G18KT 10SM FEW022 BKN050 08/03 A3035 RMK AO2 SLP278 T00830033 51009</t>
  </si>
  <si>
    <t>KRDU 141551Z 05010G16KT 10SM FEW024 BKN050 BKN250 09/03 A3034 RMK AO2 SLP275 T00940033</t>
  </si>
  <si>
    <t>KRDU 141651Z 05010KT 10SM FEW027 BKN050 BKN250 10/03 A3032 RMK AO2 SLP266 T01000033</t>
  </si>
  <si>
    <t>KRDU 141751Z 05009KT 10SM SCT030 BKN055 BKN250 11/03 A3029 RMK AO2 SLP256 T01060033 10106 20067 58021</t>
  </si>
  <si>
    <t>KRDU 141851Z 04009KT 10SM BKN038 BKN055 OVC250 11/03 A3027 RMK AO2 SLP250 T01060033</t>
  </si>
  <si>
    <t>KRDU 141951Z 03008KT 10SM BKN040 BKN055 OVC250 11/03 A3025 RMK AO2 SLP244 T01060033</t>
  </si>
  <si>
    <t>KRDU 142051Z 03010KT 10SM BKN038 BKN055 OVC250 10/02 A3024 RMK AO2 SLP241 T01000022 56015</t>
  </si>
  <si>
    <t>KRDU 142151Z 04007KT 10SM BKN040 BKN055 OVC250 09/03 A3025 RMK AO2 SLP244 T00940028</t>
  </si>
  <si>
    <t>KRDU 142251Z 03006KT 10SM BKN042 OVC250 09/03 A3025 RMK AO2 SLP245 T00890028</t>
  </si>
  <si>
    <t>KRDU 142351Z 04008KT 10SM BKN042 OVC250 09/03 A3026 RMK AO2 SLP248 T00890033 10111 20089 52007</t>
  </si>
  <si>
    <t>KRDU 150051Z 03008KT 10SM OVC042 08/03 A3027 RMK AO2 SLP251 T00830028</t>
  </si>
  <si>
    <t>KRDU 150151Z 04007KT 10SM OVC040 08/02 A3027 RMK AO2 SLP251 T00780022</t>
  </si>
  <si>
    <t>KRDU 150251Z 03006KT 10SM OVC038 08/02 A3027 RMK AO2 SLP249 T00780017 50001</t>
  </si>
  <si>
    <t>KRDU 150351Z 02004KT 10SM OVC036 08/02 A3026 RMK AO2 SLP249 T00780017</t>
  </si>
  <si>
    <t>KRDU 150451Z 03007KT 10SM BKN035 07/01 A3026 RMK AO2 SLP247 T00720011 401110061</t>
  </si>
  <si>
    <t>KRDU 150551Z 03005KT 10SM BKN035 07/01 A3026 RMK AO2 SLP247 T00720011 10089 20067 56002</t>
  </si>
  <si>
    <t>KRDU 150651Z 02003KT 10SM BKN035 05/02 A3024 RMK AO2 SLP241 T00500017</t>
  </si>
  <si>
    <t>KRDU 150751Z 01004KT 10SM FEW035 04/02 A3024 RMK AO2 SLP239 T00390022</t>
  </si>
  <si>
    <t>KRDU 150851Z 03005KT 10SM FEW120 03/01 A3023 RMK AO2 SLP239 T00330011 56008</t>
  </si>
  <si>
    <t>KRDU 150951Z 03004KT 10SM CLR 03/01 A3023 RMK AO2 SLP240 T00280006</t>
  </si>
  <si>
    <t>KRDU 151051Z 36003KT 10SM CLR 02/01 A3024 RMK AO2 SLP242 T00170006</t>
  </si>
  <si>
    <t>KRDU 151151Z 00000KT 10SM CLR 01/00 A3025 RMK AO2 SLP243 T00060000 10067 20006 53004</t>
  </si>
  <si>
    <t>KRDU 151251Z 00000KT 10SM FEW250 02/01 A3026 RMK AO2 SLP247 T00170006</t>
  </si>
  <si>
    <t>KRDU 151351Z 04005KT 10SM FEW250 04/01 A3026 RMK AO2 SLP247 T00440006</t>
  </si>
  <si>
    <t>KRDU 151451Z 04008KT 10SM FEW250 07/00 A3024 RMK AO2 SLP242 T00720000 58001</t>
  </si>
  <si>
    <t>KRDU 151551Z 04007KT 10SM SCT250 09/01 A3022 RMK AO2 SLP234 T00890006</t>
  </si>
  <si>
    <t>KRDU 151651Z 07007KT 10SM BKN250 10/01 A3018 RMK AO2 SLP219 T01000006</t>
  </si>
  <si>
    <t>KRDU 151751Z VRB04KT 10SM BKN250 11/01 A3015 RMK AO2 SLP209 T01060006 10111 20006 58032</t>
  </si>
  <si>
    <t>KRDU 151851Z 07005KT 10SM BKN250 11/01 A3014 RMK AO2 SLP205 T01110011</t>
  </si>
  <si>
    <t>KRDU 151951Z VRB04KT 10SM BKN250 12/01 A3011 RMK AO2 SLP195 T01170011</t>
  </si>
  <si>
    <t>KRDU 152051Z 03005KT 10SM BKN250 12/02 A3010 RMK AO2 SLP192 T01170017 56017</t>
  </si>
  <si>
    <t>KRDU 152151Z 00000KT 10SM BKN250 09/03 A3010 RMK AO2 SLP193 T00940033</t>
  </si>
  <si>
    <t>KRDU 152251Z 32003KT 10SM BKN250 08/03 A3011 RMK AO2 SLP197 T00830033</t>
  </si>
  <si>
    <t>KRDU 152351Z 00000KT 10SM BKN250 07/03 A3012 RMK AO2 SLP202 T00670033 10122 20067 53008</t>
  </si>
  <si>
    <t>KRDU 160051Z 00000KT 10SM BKN250 06/03 A3009 RMK AO2 SLP193 T00560033</t>
  </si>
  <si>
    <t>KRDU 160151Z 00000KT 10SM BKN230 05/03 A3010 RMK AO2 SLP193 T00500033</t>
  </si>
  <si>
    <t>KRDU 160251Z 00000KT 10SM BKN250 04/03 A3008 RMK AO2 SLP187 T00390028 56014</t>
  </si>
  <si>
    <t>KRDU 160351Z 00000KT 9SM SCT250 03/03 A3007 RMK AO2 SLP183 T00330028</t>
  </si>
  <si>
    <t>KRDU 160451Z 00000KT 10SM FEW090 BKN200 BKN250 04/03 A3008 RMK AO2 SLP185 T00390028 401220006</t>
  </si>
  <si>
    <t>KRDU 160551Z 00000KT 10SM FEW090 BKN200 BKN250 04/03 A3007 RMK AO2 SLP181 T00440033 10072 20028 57005</t>
  </si>
  <si>
    <t>KRDU 160651Z 00000KT 10SM FEW060 BKN090 BKN160 BKN250 04/04 A3005 RMK AO2 SLP177 T00440039</t>
  </si>
  <si>
    <t>KRDU 160751Z 00000KT 10SM BKN090 BKN150 BKN250 05/04 A3004 RMK AO2 SLP173 T00500044</t>
  </si>
  <si>
    <t>KRDU 160851Z 00000KT 10SM BKN090 BKN150 BKN250 05/04 A3004 RMK AO2 SLP172 T00500039 56009</t>
  </si>
  <si>
    <t>KRDU 160951Z 00000KT 10SM FEW085 04/03 A3002 RMK AO2 SLP168 T00390028</t>
  </si>
  <si>
    <t>KRDU 161051Z 00000KT 10SM FEW055 03/03 A3001 RMK AO2 SLP164 T00330028</t>
  </si>
  <si>
    <t>KRDU 161151Z 00000KT 10SM FEW250 02/02 A3003 RMK AO2 SLP170 T00220022 10056 20022 55002</t>
  </si>
  <si>
    <t>KRDU 161251Z 23004KT 10SM FEW250 04/04 A3004 RMK AO2 SLP174 T00440039</t>
  </si>
  <si>
    <t>KRDU 161351Z 26005KT 10SM FEW250 09/04 A3006 RMK AO2 SLP179 T00890044</t>
  </si>
  <si>
    <t>KRDU 161451Z 24004KT 10SM FEW250 12/06 A3005 RMK AO2 SLP176 T01220056 50007</t>
  </si>
  <si>
    <t>KRDU 161551Z 27007KT 10SM FEW250 16/06 A3003 RMK AO2 SLP170 T01560061</t>
  </si>
  <si>
    <t>KRDU 161651Z 30008G16KT 260V350 10SM FEW250 17/03 A3001 RMK AO2 SLP160 T01720033</t>
  </si>
  <si>
    <t>KRDU 161751Z 30009KT 270V340 10SM FEW250 18/02 A2998 RMK AO2 SLP151 T01830022 10183 20022 58023</t>
  </si>
  <si>
    <t>KRDU 161851Z 25007KT 10SM FEW250 19/03 A2996 RMK AO2 SLP146 T01890033</t>
  </si>
  <si>
    <t>KRDU 161951Z 31007KT 270V340 10SM FEW250 19/02 A2996 RMK AO2 SLP143 T01890017</t>
  </si>
  <si>
    <t>KRDU 162051Z VRB05KT 10SM FEW250 19/00 A2996 RMK AO2 SLP146 T01890000 55005</t>
  </si>
  <si>
    <t>KRDU 162151Z 28004KT 10SM FEW250 17/01 A2998 RMK AO2 SLP150 T01670006</t>
  </si>
  <si>
    <t>KRDU 162251Z 00000KT 10SM FEW250 13/02 A3000 RMK AO2 SLP160 T01330022</t>
  </si>
  <si>
    <t>KRDU 162351Z 28004KT 10SM FEW250 12/03 A3002 RMK AO2 SLP166 T01220028 10194 20106 53019</t>
  </si>
  <si>
    <t>KRDU 170051Z 00000KT 10SM FEW250 09/03 A3004 RMK AO2 SLP173 T00890033</t>
  </si>
  <si>
    <t>KRDU 170151Z 00000KT 10SM CLR 07/03 A3007 RMK AO2 SLP183 T00670028</t>
  </si>
  <si>
    <t>KRDU 170251Z 00000KT 10SM CLR 06/03 A3009 RMK AO2 SLP189 T00610028 53022</t>
  </si>
  <si>
    <t>KRDU 170351Z 00000KT 10SM FEW250 05/02 A3010 RMK AO2 SLP192 T00500022</t>
  </si>
  <si>
    <t>KRDU 170451Z 34003KT 10SM SCT250 04/01 A3012 RMK AO2 SLP198 T00390011 401940022</t>
  </si>
  <si>
    <t>KRDU 170551Z 23003KT 10SM FEW250 04/01 A3013 RMK AO2 SLP201 T00390006 10122 20028 51013</t>
  </si>
  <si>
    <t>KRDU 170651Z 06003KT 10SM FEW250 03/00 A3015 RMK AO2 SLP209 T00330000</t>
  </si>
  <si>
    <t>KRDU 170751Z 03005KT 10SM FEW250 06/M01 A3017 RMK AO2 SLP216 T00561006</t>
  </si>
  <si>
    <t>KRDU 170851Z 02006KT 10SM FEW250 06/M01 A3018 RMK AO2 SLP219 T00561011 51017</t>
  </si>
  <si>
    <t>KRDU 170951Z 02005KT 10SM FEW250 04/M01 A3019 RMK AO2 SLP222 T00441011</t>
  </si>
  <si>
    <t>KRDU 171051Z 03003KT 10SM FEW250 03/M01 A3020 RMK AO2 SLP228 T00331011</t>
  </si>
  <si>
    <t>KRDU 171151Z 00000KT 10SM FEW250 03/M02 A3021 RMK AO2 SLP232 T00281017 10056 20028 53012</t>
  </si>
  <si>
    <t>KRDU 171251Z 00000KT 10SM FEW250 03/M01 A3024 RMK AO2 SLP241 T00281006</t>
  </si>
  <si>
    <t>KRDU 171351Z VRB05KT 10SM FEW250 06/M01 A3026 RMK AO2 SLP248 T00561011</t>
  </si>
  <si>
    <t>KRDU 171451Z VRB04KT 10SM FEW250 07/M01 A3025 RMK AO2 SLP246 T00721011 50013</t>
  </si>
  <si>
    <t>KRDU 171551Z 06006KT 10SM SCT250 09/M01 A3024 RMK AO2 SLP241 T00891011</t>
  </si>
  <si>
    <t>KRDU 171651Z VRB04KT 10SM BKN250 12/M01 A3022 RMK AO2 SLP233 T01171006</t>
  </si>
  <si>
    <t>KRDU 171751Z VRB03KT 10SM BKN250 13/00 A3019 RMK AO2 SLP224 T01280000 10128 20011 58020</t>
  </si>
  <si>
    <t>KRDU 171851Z 05004KT 10SM BKN250 13/M01 A3018 RMK AO2 SLP218 T01281011</t>
  </si>
  <si>
    <t>KRDU 171951Z VRB05KT 10SM BKN250 13/M01 A3016 RMK AO2 SLP212 T01331011</t>
  </si>
  <si>
    <t>KRDU 172051Z 00000KT 10SM BKN250 13/M02 A3016 RMK AO2 SLP213 T01331022 55011</t>
  </si>
  <si>
    <t>KRDU 172151Z 00000KT 10SM SCT250 11/01 A3017 RMK AO2 SLP216 T01110011</t>
  </si>
  <si>
    <t>KRDU 172251Z 00000KT 10SM FEW250 07/02 A3017 RMK AO2 SLP217 T00720017</t>
  </si>
  <si>
    <t>KRDU 172351Z VRB03KT 10SM FEW250 06/01 A3015 RMK AO2 SLP212 T00560011 10139 20050 58002</t>
  </si>
  <si>
    <t>KRDU 180051Z 00000KT 10SM FEW250 05/01 A3015 RMK AO2 SLP212 T00500011</t>
  </si>
  <si>
    <t>KRDU 180151Z 00000KT 10SM CLR 04/01 A3016 RMK AO2 SLP214 T00390011</t>
  </si>
  <si>
    <t>KRDU 180251Z 00000KT 10SM CLR 03/01 A3017 RMK AO2 SLP219 T00330006 53007</t>
  </si>
  <si>
    <t>KRDU 180351Z 00000KT 10SM CLR 02/01 A3015 RMK AO2 SLP212 T00220006</t>
  </si>
  <si>
    <t>KRDU 180451Z 00000KT 10SM CLR 02/01 A3014 RMK AO2 SLP205 T00220006 401390011</t>
  </si>
  <si>
    <t>KRDU 180551Z 00000KT 10SM FEW250 01/00 A3013 RMK AO2 SLP204 T00060000 10061 20006 56014</t>
  </si>
  <si>
    <t>KRDU 180651Z 00000KT 10SM CLR 02/00 A3011 RMK AO2 SLP196 T00170000</t>
  </si>
  <si>
    <t>KRDU 180751Z 00000KT 10SM FEW250 02/01 A3010 RMK AO2 SLP193 T00170006</t>
  </si>
  <si>
    <t>KRDU 180851Z 00000KT 10SM BKN250 04/01 A3008 RMK AO2 SLP186 T00390011 58017</t>
  </si>
  <si>
    <t>KRDU 180951Z 00000KT 10SM BKN200 04/01 A3006 RMK AO2 SLP181 T00390011</t>
  </si>
  <si>
    <t>KRDU 181051Z 23006KT 10SM BKN200 03/02 A3006 RMK AO2 SLP181 T00330017</t>
  </si>
  <si>
    <t>KRDU 181151Z 22005KT 10SM BKN200 05/03 A3004 RMK AO2 SLP172 T00500028 10061 20006 58015</t>
  </si>
  <si>
    <t>KRDU 181251Z 23005KT 10SM BKN200 04/03 A3003 RMK AO2 SLP171 T00440028</t>
  </si>
  <si>
    <t>KRDU 181351Z 23009KT 10SM FEW140 BKN200 09/05 A3002 RMK AO2 SLP167 T00890050</t>
  </si>
  <si>
    <t>KRDU 181451Z 23010KT 10SM FEW150 BKN250 12/05 A3001 RMK AO2 SLP162 T01220050 58009</t>
  </si>
  <si>
    <t>KRDU 181551Z 22014KT 10SM FEW150 BKN250 14/04 A2997 RMK AO2 SLP149 T01440044</t>
  </si>
  <si>
    <t>KRDU 181651Z 23017G24KT 10SM FEW150 BKN250 17/05 A2991 RMK AO2 SLP129 T01670050</t>
  </si>
  <si>
    <t>KRDU 181751Z 23018G24KT 10SM FEW150 BKN250 18/06 A2986 RMK AO2 SLP111 T01830061 10183 20039 58050</t>
  </si>
  <si>
    <t>KRDU 181851Z 22018G25KT 10SM FEW045 SCT170 BKN230 18/08 A2982 RMK AO2 PK WND 24031/1811 SLP096 T01830083</t>
  </si>
  <si>
    <t>KRDU 181951Z 22019G25KT 10SM SCT040 BKN170 BKN250 19/10 A2980 RMK AO2 PK WND 23030/1938 SLP089 T01890100</t>
  </si>
  <si>
    <t>KRDU 182051Z 22016KT 10SM FEW042 SCT170 BKN250 18/10 A2977 RMK AO2 SLP081 T01830100 56029</t>
  </si>
  <si>
    <t>KRDU 182151Z 22013G20KT 10SM FEW042 FEW170 OVC250 17/10 A2977 RMK AO2 PK WND 21029/2106 SLP080 T01720100</t>
  </si>
  <si>
    <t>KRDU 182251Z 21012KT 10SM FEW040 BKN250 17/10 A2977 RMK AO2 SLP079 T01670100</t>
  </si>
  <si>
    <t>KRDU 182351Z 20008KT 10SM OVC250 16/10 A2974 RMK AO2 SLP070 T01610100 10194 20161 58010</t>
  </si>
  <si>
    <t>KRDU 190051Z 21012KT 10SM SCT055 OVC250 17/11 A2972 RMK AO2 SLP062 T01670106</t>
  </si>
  <si>
    <t>KRDU 190151Z 21013G20KT 10SM BKN060 OVC250 17/11 A2969 RMK AO2 SLP053 T01720111</t>
  </si>
  <si>
    <t>KRDU 190251Z 20015G20KT 10SM BKN065 OVC250 17/12 A2966 RMK AO2 SLP043 T01670117 58026</t>
  </si>
  <si>
    <t>KRDU 190351Z 21013G21KT 10SM SCT060 BKN250 17/12 A2963 RMK AO2 SLP031 T01670117</t>
  </si>
  <si>
    <t>KRDU 190451Z 22016G30KT 10SM SCT050 OVC250 17/11 A2960 RMK AO2 PK WND 21030/0448 SLP020 T01720111 401940006</t>
  </si>
  <si>
    <t>KRDU 190551Z 21017G32KT 10SM SCT040 OVC250 17/11 A2958 RMK AO2 PK WND 23032/0545 SLP013 T01720111 10172 20161 56029</t>
  </si>
  <si>
    <t>KRDU 190651Z 21017G27KT 10SM SCT050 OVC200 18/11 A2955 RMK AO2 PK WND 21030/0612 SLP004 T01780111</t>
  </si>
  <si>
    <t>KRDU 190751Z 22021G29KT 10SM -RA BKN040 OVC080 17/13 A2955 RMK AO2 PK WND 23031/0702 RAB39 SLP003 P0000 T01670128</t>
  </si>
  <si>
    <t>KRDU 190836Z 29008KT 5SM RA BR BKN025 OVC080 17/13 A2958 RMK AO2 PK WND 23026/0807 RAE0756B29 PRESRR P0001 T01670133</t>
  </si>
  <si>
    <t>KRDU 190851Z 27007G15KT 3SM RA BR BKN025 OVC080 15/14 A2959 RMK AO2 PK WND 23026/0807 RAE0756B29 SLP017 P0005 60005 T01500144 53004</t>
  </si>
  <si>
    <t>KRDU 190951Z 26009G16KT 7SM -RA BKN045 OVC100 14/13 A2960 RMK AO2 SLP023 P0003 T01390128</t>
  </si>
  <si>
    <t>KRDU 191051Z 30009G19KT 10SM FEW030 BKN065 OVC150 14/09 A2964 RMK AO2 RAE04 SLP035 P0000 T01390094</t>
  </si>
  <si>
    <t>KRDU 191151Z 30007G17KT 10SM SCT070 BKN200 12/05 A2970 RMK AO2 SLP056 60008 70008 T01170050 10178 20117 53034</t>
  </si>
  <si>
    <t>KRDU 191251Z 31008G14KT 10SM FEW070 FEW200 11/02 A2975 RMK AO2 SLP074 T01060022</t>
  </si>
  <si>
    <t>KRDU 191351Z 30007G17KT 250V340 10SM FEW200 12/02 A2979 RMK AO2 SLP086 T01170017</t>
  </si>
  <si>
    <t>KRDU 191451Z 31007G19KT 280V360 10SM FEW200 12/00 A2982 RMK AO2 SLP094 T01170000 51038</t>
  </si>
  <si>
    <t>KRDU 191551Z 30012G18KT 10SM FEW200 13/00 A2983 RMK AO2 SLP101 T01280000</t>
  </si>
  <si>
    <t>KRDU 191651Z 33009G16KT 310V010 10SM FEW055 FEW200 13/M01 A2982 RMK AO2 SLP096 T01331011</t>
  </si>
  <si>
    <t>KRDU 191751Z 33010G16KT 300V010 10SM FEW060 FEW200 14/M02 A2981 RMK AO2 SLP093 T01391017 10144 20106 58001</t>
  </si>
  <si>
    <t>KRDU 191851Z 32007G14KT 290V350 10SM FEW065 FEW200 15/M02 A2981 RMK AO2 SLP093 T01501022</t>
  </si>
  <si>
    <t>KRDU 191951Z 30006KT 10SM FEW065 14/M02 A2982 RMK AO2 SLP096 T01441017</t>
  </si>
  <si>
    <t>KRDU 192051Z 28010KT 10SM FEW060 14/M02 A2985 RMK AO2 SLP106 T01391017 53013</t>
  </si>
  <si>
    <t>KRDU 192151Z 33007G20KT 10SM FEW060 12/M02 A2989 RMK AO2 SLP120 T01171022</t>
  </si>
  <si>
    <t>KRDU 192251Z VRB05G16KT 10SM CLR 09/M03 A2994 RMK AO2 SLP136 T00941033</t>
  </si>
  <si>
    <t>KRDU 192351Z 33007G20KT 10SM CLR 08/M04 A2998 RMK AO2 SLP151 T00781039 10150 20078 53043</t>
  </si>
  <si>
    <t>KRDU 200051Z VRB04KT 10SM CLR 07/M04 A3001 RMK AO2 SLP164 T00671044</t>
  </si>
  <si>
    <t>KRDU 200151Z 32003KT 10SM CLR 06/M04 A3003 RMK AO2 SLP169 T00561039</t>
  </si>
  <si>
    <t>KRDU 200251Z VRB03KT 10SM CLR 05/M04 A3006 RMK AO2 SLP179 T00501039 51027</t>
  </si>
  <si>
    <t>KRDU 200351Z 00000KT 10SM CLR 03/M04 A3007 RMK AO2 SLP184 T00331039</t>
  </si>
  <si>
    <t>KRDU 200451Z 00000KT 10SM CLR 02/M03 A3008 RMK AO2 SLP185 T00171033 401780011</t>
  </si>
  <si>
    <t>KRDU 200551Z 28003KT 10SM CLR 00/M03 A3010 RMK AO2 SLP194 T00001033 10078 20000 53015</t>
  </si>
  <si>
    <t>KRDU 200651Z 00000KT 10SM CLR 00/M03 A3011 RMK AO2 SLP196 T00001033</t>
  </si>
  <si>
    <t>KRDU 200751Z 00000KT 10SM CLR M01/M03 A3014 RMK AO2 SLP207 T10061028</t>
  </si>
  <si>
    <t>KRDU 200851Z 00000KT 10SM CLR M01/M03 A3014 RMK AO2 SLP208 T10111033 51013</t>
  </si>
  <si>
    <t>KRDU 200951Z 00000KT 10SM CLR M01/M03 A3016 RMK AO2 SLP215 T10061028</t>
  </si>
  <si>
    <t>KRDU 201051Z 00000KT 10SM CLR M02/M03 A3019 RMK AO2 SLP227 T10221033</t>
  </si>
  <si>
    <t>KRDU 201151Z 24003KT 10SM CLR M02/M04 A3023 RMK AO2 SLP238 T10221039 10011 21022 53028</t>
  </si>
  <si>
    <t>KRDU 201251Z 00000KT 10SM CLR 01/M02 A3026 RMK AO2 SLP248 T00061022</t>
  </si>
  <si>
    <t>KRDU 201351Z VRB04KT 10SM CLR 04/M03 A3027 RMK AO2 SLP252 T00441028</t>
  </si>
  <si>
    <t>KRDU 201451Z VRB05KT 10SM CLR 07/M03 A3028 RMK AO2 SLP256 T00721028 51019</t>
  </si>
  <si>
    <t>KRDU 201551Z 30007G15KT 10SM CLR 09/M06 A3027 RMK AO2 SLP253 T00891061</t>
  </si>
  <si>
    <t>KRDU 201651Z 34004KT 10SM CLR 11/M06 A3027 RMK AO2 SLP252 T01061061</t>
  </si>
  <si>
    <t>KRDU 201751Z 27005KT 10SM CLR 12/M06 A3024 RMK AO2 SLP242 T01171056 10122 21022 58014</t>
  </si>
  <si>
    <t>KRDU 201851Z 00000KT 10SM FEW250 13/M05 A3023 RMK AO2 SLP238 T01331050</t>
  </si>
  <si>
    <t>KRDU 201951Z 24004KT 10SM FEW250 14/M05 A3023 RMK AO2 SLP236 T01391050</t>
  </si>
  <si>
    <t>KRDU 202051Z 00000KT 10SM SCT250 13/M04 A3022 RMK AO2 SLP236 T01331044 56006</t>
  </si>
  <si>
    <t>KRDU 202151Z VRB04KT 10SM BKN250 12/M04 A3022 RMK AO2 SLP235 T01171044</t>
  </si>
  <si>
    <t>KRDU 202251Z 00000KT 10SM BKN250 07/M01 A3022 RMK AO2 SLP236 T00671006</t>
  </si>
  <si>
    <t>KRDU 202351Z 00000KT 10SM BKN250 06/M01 A3023 RMK AO2 SLP238 T00561011 10139 20056 53002</t>
  </si>
  <si>
    <t>KRDU 210051Z 00000KT 10SM BKN250 04/M01 A3023 RMK AO2 SLP240 T00441011</t>
  </si>
  <si>
    <t>KRDU 210151Z 00000KT 10SM BKN250 05/M02 A3024 RMK AO2 SLP240 T00501017</t>
  </si>
  <si>
    <t>KRDU 210251Z 00000KT 10SM BKN250 04/M02 A3025 RMK AO2 SLP244 T00391017 53007</t>
  </si>
  <si>
    <t>KRDU 210351Z 00000KT 10SM BKN250 04/M02 A3025 RMK AO2 SLP245 T00391017</t>
  </si>
  <si>
    <t>KRDU 210451Z 00000KT 10SM BKN250 03/M01 A3025 RMK AO2 SLP244 T00281006 401391022</t>
  </si>
  <si>
    <t>KRDU 210551Z 00000KT 10SM BKN250 02/M01 A3024 RMK AO2 SLP242 T00171011 10056 20011 58002</t>
  </si>
  <si>
    <t>KRDU 210651Z 00000KT 10SM BKN250 02/M01 A3024 RMK AO2 SLP239 T00221011</t>
  </si>
  <si>
    <t>KRDU 210751Z 00000KT 10SM BKN250 01/M01 A3024 RMK AO2 SLP241 T00111006</t>
  </si>
  <si>
    <t>KRDU 210851Z 00000KT 10SM CLR 01/M01 A3024 RMK AO2 SLP239 T00111006 57002</t>
  </si>
  <si>
    <t>KRDU 210951Z 00000KT 10SM CLR 01/M01 A3024 RMK AO2 SLP240 T00111011</t>
  </si>
  <si>
    <t>KRDU 211051Z 19003KT 10SM FEW250 03/M01 A3024 RMK AO2 SLP240 T00281011</t>
  </si>
  <si>
    <t>KRDU 211151Z 16003KT 10SM FEW150 SCT250 03/M01 A3022 RMK AO2 SLP236 T00331011 10039 21011 58004</t>
  </si>
  <si>
    <t>KRDU 211251Z 00000KT 10SM FEW150 BKN220 03/M01 A3023 RMK AO2 SLP240 T00281006</t>
  </si>
  <si>
    <t>KRDU 211351Z 00000KT 10SM FEW150 SCT220 BKN250 07/02 A3022 RMK AO2 SLP236 T00720022</t>
  </si>
  <si>
    <t>KRDU 211451Z 00000KT 10SM FEW030 BKN250 10/03 A3022 RMK AO2 SLP235 T01000028 58001</t>
  </si>
  <si>
    <t>KRDU 211551Z 00000KT 10SM FEW030 FEW050 OVC250 12/04 A3021 RMK AO2 SLP231 T01220044</t>
  </si>
  <si>
    <t>KRDU 211651Z 21004KT 10SM FEW030 SCT055 OVC250 15/06 A3019 RMK AO2 SLP223 T01500056</t>
  </si>
  <si>
    <t>KRDU 211751Z 18004KT 10SM FEW040 FEW060 BKN220 OVC250 17/07 A3014 RMK AO2 SLP208 T01720067 10172 20022 58026</t>
  </si>
  <si>
    <t>KRDU 211851Z 17007KT 10SM FEW040 FEW060 SCT220 OVC250 17/07 A3012 RMK AO2 SLP200 T01720072</t>
  </si>
  <si>
    <t>KRDU 211951Z 16008KT 10SM SCT065 OVC250 17/08 A3011 RMK AO2 SLP195 T01720078</t>
  </si>
  <si>
    <t>KRDU 212051Z 18008KT 10SM BKN080 OVC250 17/08 A3011 RMK AO2 SLP195 T01670078 55012</t>
  </si>
  <si>
    <t>KRDU 212151Z 16004KT 10SM SCT080 OVC250 16/07 A3010 RMK AO2 SLP192 T01560072</t>
  </si>
  <si>
    <t>KRDU 212251Z 15004KT 10SM FEW070 SCT090 BKN220 OVC250 14/07 A3010 RMK AO2 SLP192 T01390072</t>
  </si>
  <si>
    <t>KRDU 212351Z 00000KT 10SM BKN075 BKN090 BKN250 13/08 A3010 RMK AO2 SLP193 T01330078 10178 20128 55002</t>
  </si>
  <si>
    <t>KRDU 220051Z 17004KT 10SM FEW075 BKN095 BKN210 BKN250 14/08 A3009 RMK AO2 SLP189 T01390083</t>
  </si>
  <si>
    <t>KRDU 220151Z 13006KT 10SM SCT075 BKN200 BKN250 13/09 A3006 RMK AO2 SLP178 T01330089</t>
  </si>
  <si>
    <t>KRDU 220251Z 00000KT 10SM FEW044 SCT075 BKN210 BKN250 12/09 A3005 RMK AO2 SLP176 T01220089 56016</t>
  </si>
  <si>
    <t>KRDU 220351Z 00000KT 10SM SCT042 BKN075 BKN100 BKN250 12/09 A3003 RMK AO2 SLP170 T01170094</t>
  </si>
  <si>
    <t>KRDU 220451Z 09003KT 10SM FEW043 SCT060 BKN100 OVC250 13/09 A3002 RMK AO2 SLP163 T01280094 401781011</t>
  </si>
  <si>
    <t>KRDU 220551Z 00000KT 10SM SCT038 SCT060 BKN100 OVC250 12/09 A2999 RMK AO2 SLP154 T01170094 10144 20117 58021</t>
  </si>
  <si>
    <t>KRDU 220651Z 34005KT 8SM -RA BKN032 BKN050 BKN100 OVC250 11/10 A2997 RMK AO2 RAB28 SLP147 P0003 T01110100</t>
  </si>
  <si>
    <t>KRDU 220751Z 00000KT 10SM SCT034 SCT050 SCT100 BKN170 OVC250 11/11 A2996 RMK AO2 RAE0654 SLP144 P0000 T01110106</t>
  </si>
  <si>
    <t>KRDU 220851Z 00000KT 10SM BKN017 BKN032 OVC075 11/11 A2996 RMK AO2 RAB22E32 SLP145 P0000 60003 T01110106 55009</t>
  </si>
  <si>
    <t>KRDU 220951Z 07003KT 10SM SCT017 BKN038 BKN065 BKN170 BKN250 11/10 A2994 RMK AO2 SLP137 T01060100</t>
  </si>
  <si>
    <t>KRDU 221051Z 00000KT 9SM -RA FEW013 BKN050 BKN070 BKN170 BKN250 11/11 A2996 RMK AO2 RAB50 SLP144 P0000 T01060106</t>
  </si>
  <si>
    <t>KRDU 221151Z 00000KT 7SM FEW013 BKN065 BKN080 BKN170 BKN250 11/11 A2995 RMK AO2 RAE01 SLP142 P0000 60003 70003 T01060106 10122 20106 56003</t>
  </si>
  <si>
    <t>KRDU 221251Z 00000KT 10SM SCT070 SCT250 11/11 A2997 RMK AO2 SLP147 T01060106</t>
  </si>
  <si>
    <t>KRDU 221351Z VRB04KT 10SM SCT070 BKN250 14/11 A2998 RMK AO2 SLP151 T01390106</t>
  </si>
  <si>
    <t>KRDU 221451Z 35008G17KT 320V020 10SM FEW070 FEW250 15/08 A3001 RMK AO2 SLP161 T01500078 53020</t>
  </si>
  <si>
    <t>KRDU 221551Z 34010G17KT 300V010 10SM FEW150 FEW250 16/04 A3002 RMK AO2 SLP165 T01560044</t>
  </si>
  <si>
    <t>KRDU 221651Z 01008G15KT 340V040 10SM FEW250 16/03 A3002 RMK AO2 SLP163 T01610033</t>
  </si>
  <si>
    <t>KRDU 221751Z 34011KT 310V020 10SM SCT250 17/02 A3001 RMK AO2 SLP161 T01670022 10167 20106 58000</t>
  </si>
  <si>
    <t>KRDU 221851Z 35010G18KT 310V030 10SM SCT250 16/M01 A3001 RMK AO2 SLP160 T01611011</t>
  </si>
  <si>
    <t>KRDU 221951Z VRB06KT 10SM BKN250 17/00 A3001 RMK AO2 SLP160 T01670000</t>
  </si>
  <si>
    <t>KRDU 222051Z 36005KT 10SM BKN250 16/00 A3002 RMK AO2 SLP162 T01610000 53001</t>
  </si>
  <si>
    <t>KRDU 222151Z VRB03KT 10SM BKN250 14/M02 A3004 RMK AO2 SLP171 T01391022</t>
  </si>
  <si>
    <t>KRDU 222251Z VRB03KT 10SM BKN250 12/M03 A3006 RMK AO2 SLP178 T01221033</t>
  </si>
  <si>
    <t>KRDU 222351Z VRB04KT 10SM BKN250 11/M04 A3009 RMK AO2 SLP187 T01111039 10167 20111 53024</t>
  </si>
  <si>
    <t>KRDU 230051Z VRB03KT 10SM BKN250 10/M03 A3011 RMK AO2 SLP195 T01001033</t>
  </si>
  <si>
    <t>KRDU 230151Z VRB05KT 10SM BKN250 09/M04 A3013 RMK AO2 SLP203 T00891039</t>
  </si>
  <si>
    <t>KRDU 230251Z 01003KT 10SM BKN250 08/M04 A3015 RMK AO2 SLP208 T00831039 51021</t>
  </si>
  <si>
    <t>KRDU 230351Z 02004KT 10SM BKN250 07/M03 A3017 RMK AO2 SLP215 T00671033</t>
  </si>
  <si>
    <t>KRDU 230451Z 02004KT 10SM BKN250 06/M03 A3017 RMK AO2 SLP217 T00611033 401670061</t>
  </si>
  <si>
    <t>KRDU 230551Z 00000KT 10SM BKN250 04/M02 A3017 RMK AO2 SLP215 T00441022 10117 20044 50007</t>
  </si>
  <si>
    <t>KRDU 230651Z 03004KT 10SM BKN250 04/M03 A3016 RMK AO2 SLP212 T00391028</t>
  </si>
  <si>
    <t>KRDU 230751Z 03004KT 10SM BKN250 02/M03 A3016 RMK AO2 SLP213 T00221028</t>
  </si>
  <si>
    <t>KRDU 230851Z 00000KT 10SM BKN250 02/M03 A3015 RMK AO2 SLP210 T00221033 57006</t>
  </si>
  <si>
    <t>KRDU 230951Z 00000KT 10SM BKN220 01/M03 A3015 RMK AO2 SLP211 T00061028</t>
  </si>
  <si>
    <t>KRDU 231051Z 05003KT 10SM BKN240 01/M02 A3016 RMK AO2 SLP213 T00111022</t>
  </si>
  <si>
    <t>KRDU 231151Z 04005KT 10SM FEW190 BKN230 01/M03 A3016 RMK AO2 SLP215 T00061028 10044 20000 53004</t>
  </si>
  <si>
    <t>KRDU 231251Z 05007KT 10SM FEW190 BKN250 02/M02 A3018 RMK AO2 SLP219 T00221017</t>
  </si>
  <si>
    <t>KRDU 231351Z 04007KT 10SM FEW190 BKN250 04/M03 A3018 RMK AO2 SLP223 T00391028</t>
  </si>
  <si>
    <t>KRDU 231451Z 06009KT 10SM BKN250 06/M03 A3018 RMK AO2 SLP220 T00561033 50005</t>
  </si>
  <si>
    <t>KRDU 231551Z 04005KT 10SM FEW180 BKN250 06/M03 A3018 RMK AO2 SLP221 T00611033</t>
  </si>
  <si>
    <t>KRDU 231651Z 08004KT 10SM FEW180 BKN250 07/M03 A3015 RMK AO2 SLP210 T00721033</t>
  </si>
  <si>
    <t>KRDU 231751Z 20003KT 10SM BKN250 09/M03 A3013 RMK AO2 SLP203 T00891033 10089 20000 58017</t>
  </si>
  <si>
    <t>KRDU 231851Z VRB03KT 10SM BKN250 08/M04 A3009 RMK AO2 SLP189 T00831039</t>
  </si>
  <si>
    <t>KRDU 231951Z 00000KT 10SM BKN250 09/M04 A3007 RMK AO2 SLP183 T00891039</t>
  </si>
  <si>
    <t>KRDU 232051Z 00000KT 10SM BKN250 09/M02 A3006 RMK AO2 SLP180 T00891022 56022</t>
  </si>
  <si>
    <t>KRDU 232151Z 00000KT 10SM BKN250 07/M01 A3006 RMK AO2 SLP181 T00721011</t>
  </si>
  <si>
    <t>KRDU 232251Z 00000KT 10SM FEW200 BKN250 05/M01 A3006 RMK AO2 SLP181 T00501006</t>
  </si>
  <si>
    <t>KRDU 232351Z 00000KT 10SM FEW200 BKN250 04/M01 A3008 RMK AO2 SLP187 T00391006 10100 20039 53005</t>
  </si>
  <si>
    <t>KRDU 240051Z 00000KT 10SM SCT250 04/M01 A3008 RMK AO2 SLP187 T00391011</t>
  </si>
  <si>
    <t>KRDU 240151Z 00000KT 10SM FEW250 01/M02 A3007 RMK AO2 SLP185 T00111017</t>
  </si>
  <si>
    <t>KRDU 240251Z 00000KT 10SM FEW250 00/M01 A3008 RMK AO2 SLP187 T00001011 53000</t>
  </si>
  <si>
    <t>KRDU 240351Z 00000KT 10SM FEW250 00/M02 A3007 RMK AO2 SLP184 T00001017</t>
  </si>
  <si>
    <t>KRDU 240451Z 00000KT 10SM FEW250 M01/M02 A3007 RMK AO2 SLP184 T10111022 401001017</t>
  </si>
  <si>
    <t>KRDU 240551Z 00000KT 10SM FEW250 M02/M02 A3007 RMK AO2 SLP185 T10221022 10044 21022 55001</t>
  </si>
  <si>
    <t>KRDU 240651Z 00000KT 10SM FEW250 M02/M03 A3007 RMK AO2 SLP184 T10221033</t>
  </si>
  <si>
    <t>KRDU 240751Z 00000KT 10SM CLR M02/M03 A3007 RMK AO2 SLP186 I1000 T10221028</t>
  </si>
  <si>
    <t>KRDU 240851Z 00000KT 10SM CLR M02/M03 A3006 RMK AO2 SLP182 T10221028 58003</t>
  </si>
  <si>
    <t>KRDU 240951Z 00000KT 10SM CLR M03/M03 A3007 RMK AO2 SLP183 T10331033</t>
  </si>
  <si>
    <t>KRDU 241051Z 00000KT 10SM CLR M03/M03 A3007 RMK AO2 SLP187 T10281033</t>
  </si>
  <si>
    <t>KRDU 241151Z 00000KT 10SM FEW250 M03/M04 A3008 RMK AO2 SLP190 I6002 T10281039 11011 21033 53006</t>
  </si>
  <si>
    <t>KRDU 241251Z 00000KT 10SM FEW250 M02/M02 A3010 RMK AO2 SLP195 T10171022</t>
  </si>
  <si>
    <t>KRDU 241351Z 00000KT 10SM FEW250 03/02 A3008 RMK AO2 SLP189 T00330017</t>
  </si>
  <si>
    <t>KRDU 241451Z 07005KT 10SM FEW250 08/00 A3007 RMK AO2 SLP185 T00780000 58004</t>
  </si>
  <si>
    <t>KRDU 241551Z 06005KT 10SM FEW250 09/M03 A3006 RMK AO2 SLP181 T00941033</t>
  </si>
  <si>
    <t>KRDU 241651Z 09005KT 10SM FEW250 11/M06 A3003 RMK AO2 SLP170 T01061056</t>
  </si>
  <si>
    <t>KRDU 241751Z 07004KT 10SM FEW250 12/M03 A3000 RMK AO2 SLP161 T01221033 10122 21028 58023</t>
  </si>
  <si>
    <t>KRDU 241851Z VRB04KT 10SM FEW250 13/M04 A2999 RMK AO2 SLP158 T01281044</t>
  </si>
  <si>
    <t>KRDU 241951Z VRB03KT 10SM FEW250 14/M04 A2998 RMK AO2 SLP152 T01391044</t>
  </si>
  <si>
    <t>KRDU 242051Z 00000KT 10SM FEW250 13/M05 A2997 RMK AO2 SLP149 T01331050 56012</t>
  </si>
  <si>
    <t>KRDU 242151Z 09003KT 10SM FEW250 11/M06 A2996 RMK AO2 SLP149 T01061056</t>
  </si>
  <si>
    <t>KRDU 242251Z 00000KT 10SM FEW250 07/M03 A2997 RMK AO2 SLP151 T00721028</t>
  </si>
  <si>
    <t>KRDU 242351Z 00000KT 10SM FEW250 06/M02 A2998 RMK AO2 SLP154 T00561022 10139 20050 53004</t>
  </si>
  <si>
    <t>KRDU 250051Z 05003KT 10SM FEW250 04/M02 A2998 RMK AO2 SLP156 T00391022</t>
  </si>
  <si>
    <t>KRDU 250151Z 00000KT 10SM FEW250 01/M03 A2998 RMK AO2 SLP155 T00111033</t>
  </si>
  <si>
    <t>KRDU 250251Z 00000KT 10SM FEW250 02/M02 A2997 RMK AO2 SLP150 T00221017 58004</t>
  </si>
  <si>
    <t>KRDU 250351Z 00000KT 10SM FEW250 01/M03 A2997 RMK AO2 SLP150 T00111028</t>
  </si>
  <si>
    <t>KRDU 250451Z 00000KT 10SM FEW250 M01/M03 A2997 RMK AO2 SLP148 T10061028 401391033</t>
  </si>
  <si>
    <t>KRDU 250551Z 00000KT 10SM FEW250 M01/M03 A2996 RMK AO2 SLP145 T10061028 10056 21011 58005</t>
  </si>
  <si>
    <t>KRDU 250651Z 00000KT 10SM FEW250 00/M03 A2994 RMK AO2 SLP141 T00001028</t>
  </si>
  <si>
    <t>KRDU 250751Z 00000KT 10SM FEW250 M01/M03 A2995 RMK AO2 SLP142 T10111028</t>
  </si>
  <si>
    <t>KRDU 250851Z 00000KT 10SM SCT250 M01/M02 A2993 RMK AO2 SLP137 T10061022 58007</t>
  </si>
  <si>
    <t>KRDU 250951Z 00000KT 10SM BKN250 M01/M02 A2993 RMK AO2 SLP137 T10111022</t>
  </si>
  <si>
    <t>KRDU 251051Z 00000KT 10SM BKN250 M01/M02 A2993 RMK AO2 SLP136 T10111022</t>
  </si>
  <si>
    <t>KRDU 251151Z 22003KT 10SM SCT250 M01/M02 A2994 RMK AO2 SLP141 T10111022 10006 21017 53003</t>
  </si>
  <si>
    <t>KRDU 251251Z 21003KT 10SM SCT250 01/M02 A2993 RMK AO2 SLP138 T00111017</t>
  </si>
  <si>
    <t>KRDU 251351Z 24006KT 10SM FEW250 06/01 A2994 RMK AO2 SLP139 T00610011</t>
  </si>
  <si>
    <t>KRDU 251451Z 23008KT 10SM SCT250 10/02 A2993 RMK AO2 SLP137 T01000017 56003</t>
  </si>
  <si>
    <t>KRDU 251551Z 23007KT 10SM SCT250 14/02 A2991 RMK AO2 SLP127 T01440022</t>
  </si>
  <si>
    <t>KRDU 251651Z 24009KT 10SM BKN250 17/04 A2987 RMK AO2 SLP115 T01670039</t>
  </si>
  <si>
    <t>KRDU 251751Z 23009KT 10SM BKN250 18/05 A2985 RMK AO2 SLP106 T01830050 10183 21011 57029</t>
  </si>
  <si>
    <t>KRDU 251851Z 22010KT 10SM BKN250 18/04 A2983 RMK AO2 SLP100 T01830044</t>
  </si>
  <si>
    <t>KRDU 251951Z 23007KT 10SM FEW150 BKN250 18/05 A2981 RMK AO2 SLP096 T01780050</t>
  </si>
  <si>
    <t>KRDU 252051Z 23008KT 10SM SCT150 BKN250 18/05 A2982 RMK AO2 SLP098 T01780050 55008</t>
  </si>
  <si>
    <t>KRDU 252151Z 23009KT 10SM SCT150 BKN250 16/05 A2984 RMK AO2 SLP106 T01560050</t>
  </si>
  <si>
    <t>KRDU 252251Z 24006KT 10SM SCT150 BKN250 12/05 A2986 RMK AO2 SLP113 T01220050</t>
  </si>
  <si>
    <t>KRDU 252351Z 25006KT 10SM FEW160 SCT250 13/06 A2988 RMK AO2 SLP119 T01280056 10194 20122 51020</t>
  </si>
  <si>
    <t>KRDU 260051Z 24005KT 10SM BKN250 11/06 A2990 RMK AO2 SLP124 T01110056</t>
  </si>
  <si>
    <t>KRDU 260151Z 25003KT 10SM BKN250 11/05 A2990 RMK AO2 SLP127 T01060050</t>
  </si>
  <si>
    <t>KRDU 260251Z 25003KT 10SM BKN250 10/04 A2991 RMK AO2 SLP128 T01000044 51011</t>
  </si>
  <si>
    <t>KRDU 260351Z 00000KT 10SM SCT250 09/04 A2993 RMK AO2 SLP133 T00890044</t>
  </si>
  <si>
    <t>KRDU 260451Z 00000KT 10SM SCT250 08/04 A2994 RMK AO2 SLP138 T00780044 401941017</t>
  </si>
  <si>
    <t>KRDU 260551Z 00000KT 10SM FEW250 08/04 A2995 RMK AO2 SLP141 T00780044 10133 20056 51013</t>
  </si>
  <si>
    <t>KRDU 260651Z 00000KT 10SM CLR 08/04 A2997 RMK AO2 SLP145 T00830039</t>
  </si>
  <si>
    <t>KRDU 260751Z 33003KT 10SM CLR 10/02 A2999 RMK AO2 SLP153 T01000022</t>
  </si>
  <si>
    <t>KRDU 260851Z VRB04KT 10SM CLR 11/01 A3001 RMK AO2 SLP160 T01060011 53019</t>
  </si>
  <si>
    <t>KRDU 260951Z 00000KT 10SM FEW250 08/01 A3002 RMK AO2 SLP164 T00830006</t>
  </si>
  <si>
    <t>KRDU 261051Z 00000KT 10SM FEW250 05/01 A3004 RMK AO2 SLP171 T00500006</t>
  </si>
  <si>
    <t>KRDU 261151Z 30005KT 10SM CLR 06/00 A3006 RMK AO2 SLP178 T00610000 10106 20033 53015</t>
  </si>
  <si>
    <t>KRDU 261251Z VRB04KT 10SM FEW250 09/M01 A3009 RMK AO2 SLP187 T00891011</t>
  </si>
  <si>
    <t>KRDU 261351Z 32005KT 10SM FEW250 11/M02 A3011 RMK AO2 SLP196 T01061022</t>
  </si>
  <si>
    <t>KRDU 261451Z VRB06KT 10SM FEW250 12/M04 A3012 RMK AO2 SLP199 T01221039 51022</t>
  </si>
  <si>
    <t>KRDU 261551Z 35008KT 280V040 10SM FEW250 14/M04 A3011 RMK AO2 SLP194 T01391044</t>
  </si>
  <si>
    <t>KRDU 261651Z 29007KT 10SM CLR 14/M05 A3008 RMK AO2 SLP185 T01441050</t>
  </si>
  <si>
    <t>KRDU 261751Z 29004KT 10SM CLR 15/M05 A3005 RMK AO2 SLP175 T01501050 10156 20056 58023</t>
  </si>
  <si>
    <t>KRDU 261851Z 27005KT 10SM FEW250 16/M04 A3004 RMK AO2 SLP173 T01611044</t>
  </si>
  <si>
    <t>KRDU 261951Z 27005KT 10SM FEW250 16/M05 A3005 RMK AO2 SLP173 T01611050</t>
  </si>
  <si>
    <t>KRDU 262051Z VRB03KT 10SM FEW250 16/M05 A3005 RMK AO2 SLP173 T01561050 55001</t>
  </si>
  <si>
    <t>KRDU 262151Z 00000KT 10SM FEW250 13/M04 A3005 RMK AO2 SLP176 T01281039</t>
  </si>
  <si>
    <t>KRDU 262251Z 35003KT 10SM SCT250 09/M03 A3009 RMK AO2 SLP188 T00891033</t>
  </si>
  <si>
    <t>KRDU 262351Z 00000KT 10SM FEW250 08/M02 A3010 RMK AO2 SLP193 T00781022 10167 20067 53018</t>
  </si>
  <si>
    <t>KRDU 270051Z 00000KT 10SM FEW250 05/M02 A3010 RMK AO2 SLP192 T00501022</t>
  </si>
  <si>
    <t>KRDU 270151Z 00000KT 10SM CLR 04/M02 A3010 RMK AO2 SLP193 T00391022</t>
  </si>
  <si>
    <t>KRDU 270251Z 00000KT 10SM CLR 02/M02 A3011 RMK AO2 SLP197 T00171017 53004</t>
  </si>
  <si>
    <t>KRDU 270351Z 00000KT 10SM CLR 02/M02 A3013 RMK AO2 SLP202 T00171017</t>
  </si>
  <si>
    <t>KRDU 270451Z 00000KT 10SM CLR 02/M01 A3013 RMK AO2 SLP203 T00171011 401670011</t>
  </si>
  <si>
    <t>KRDU 270551Z 00000KT 10SM CLR 01/M02 A3013 RMK AO2 SLP202 T00061017 10078 20000 50005</t>
  </si>
  <si>
    <t>KRDU 270651Z 00000KT 10SM CLR M01/M02 A3013 RMK AO2 SLP204 T10061017</t>
  </si>
  <si>
    <t>KRDU 270751Z 00000KT 10SM CLR M01/M02 A3013 RMK AO2 SLP204 T10061017</t>
  </si>
  <si>
    <t>KRDU 270851Z 00000KT 10SM CLR M02/M02 A3013 RMK AO2 SLP203 T10171022 50001</t>
  </si>
  <si>
    <t>KRDU 270951Z 00000KT 10SM CLR M02/M04 A3013 RMK AO2 SLP205 T10221039</t>
  </si>
  <si>
    <t>KRDU 271051Z 00000KT 10SM CLR M03/M04 A3016 RMK AO2 SLP216 I1001 T10331039</t>
  </si>
  <si>
    <t>KRDU 271151Z COR 00000KT 10SM CLR M02/M03 A3019 RMK AO2 SLP226 T10221033 10006 21033 53020</t>
  </si>
  <si>
    <t>KRDU 271251Z 00000KT 10SM CLR M01/M02 A3021 RMK AO2 SLP234 T10061017</t>
  </si>
  <si>
    <t>KRDU 271351Z 00000KT 10SM CLR 04/00 A3023 RMK AO2 SLP240 T00440000</t>
  </si>
  <si>
    <t>KRDU 271451Z 01006KT 10SM CLR 08/M03 A3024 RMK AO2 SLP242 T00781033 51017 $</t>
  </si>
  <si>
    <t>KRDU 271551Z 03005KT 10SM FEW250 11/M04 A3022 RMK AO2 SLP236 T01111044 VISNO RWY 23R $</t>
  </si>
  <si>
    <t>KRDU 271651Z 05004KT 10SM FEW250 13/M06 A3021 RMK AO2 SLP230 T01331061</t>
  </si>
  <si>
    <t>KRDU 271751Z 05006KT 10SM CLR 14/M08 A3019 RMK AO2 SLP223 T01441078 10144 21028 58018</t>
  </si>
  <si>
    <t>KRDU 271851Z 34005KT 10SM FEW250 16/M07 A3017 RMK AO2 SLP218 T01561072</t>
  </si>
  <si>
    <t>KRDU 271951Z 03004KT 10SM FEW250 16/M07 A3018 RMK AO2 SLP220 T01611072</t>
  </si>
  <si>
    <t>KRDU 272051Z 00000KT 10SM FEW250 16/M08 A3017 RMK AO2 SLP217 T01561083 56006</t>
  </si>
  <si>
    <t>KRDU 272151Z 00000KT 10SM SCT250 13/M06 A3019 RMK AO2 SLP224 T01331056</t>
  </si>
  <si>
    <t>KRDU 272251Z 00000KT 10SM SCT250 09/M02 A3021 RMK AO2 SLP234 T00891022</t>
  </si>
  <si>
    <t>KRDU 272351Z 00000KT 10SM SCT250 07/M03 A3023 RMK AO2 SLP240 T00671028 10161 20067 51021</t>
  </si>
  <si>
    <t>KRDU 280051Z 00000KT 10SM FEW250 05/M02 A3024 RMK AO2 SLP244 T00501017</t>
  </si>
  <si>
    <t>KRDU 280151Z 00000KT 10SM FEW250 04/M02 A3025 RMK AO2 SLP245 T00391022</t>
  </si>
  <si>
    <t>KRDU 280251Z 00000KT 10SM FEW250 03/M01 A3027 RMK AO2 SLP253 T00281011 53014</t>
  </si>
  <si>
    <t>KRDU 280351Z 00000KT 10SM FEW250 03/M01 A3028 RMK AO2 SLP256 T00281011</t>
  </si>
  <si>
    <t>KRDU 280451Z 00000KT 10SM FEW250 02/M02 A3029 RMK AO2 SLP258 T00171022 403391033</t>
  </si>
  <si>
    <t>KRDU 280551Z 00000KT 10SM FEW250 02/M02 A3028 RMK AO2 SLP256 T00221022 10072 20011 50004</t>
  </si>
  <si>
    <t>KRDU 280651Z 00000KT 10SM FEW250 01/M02 A3030 RMK AO2 SLP261 T00061022</t>
  </si>
  <si>
    <t>KRDU 280751Z 00000KT 10SM FEW250 01/M02 A3030 RMK AO2 SLP260 T00061017</t>
  </si>
  <si>
    <t>KRDU 280851Z 00000KT 10SM FEW250 M01/M02 A3030 RMK AO2 SLP262 T10111022 51007</t>
  </si>
  <si>
    <t>KRDU 280951Z 04003KT 10SM FEW250 M01/M02 A3031 RMK AO2 SLP265 T10061022</t>
  </si>
  <si>
    <t>KRDU 281051Z 00000KT 10SM FEW250 M01/M03 A3033 RMK AO2 SLP274 T10111028</t>
  </si>
  <si>
    <t>KRDU 281151Z 00000KT 10SM FEW250 M01/M02 A3035 RMK AO2 SLP281 T10061022 10028 21017 53016</t>
  </si>
  <si>
    <t>KRDU 281251Z 00000KT 10SM FEW250 00/M02 A3038 RMK AO2 SLP289 T00001022</t>
  </si>
  <si>
    <t>KRDU 281351Z 00000KT 10SM FEW250 06/02 A3039 RMK AO2 SLP293 T00560017</t>
  </si>
  <si>
    <t>KRDU 281451Z 00000KT 10SM CLR 11/M01 A3039 RMK AO2 SLP293 T01111006 51014</t>
  </si>
  <si>
    <t>KRDU 281551Z 13006KT 10SM FEW250 14/M02 A3039 RMK AO2 SLP292 T01391022</t>
  </si>
  <si>
    <t>KRDU 281651Z 14003KT 10SM FEW250 16/M04 A3036 RMK AO2 SLP283 T01561039</t>
  </si>
  <si>
    <t>KRDU 281751Z 21005KT 10SM FEW250 17/M02 A3034 RMK AO2 SLP275 T01671017 10172 21017 58018</t>
  </si>
  <si>
    <t>KRDU 281851Z 23007KT 10SM FEW250 18/M01 A3033 RMK AO2 SLP269 T01781006</t>
  </si>
  <si>
    <t>KRDU 281951Z 16005KT 10SM FEW250 18/00 A3032 RMK AO2 SLP266 T01780000</t>
  </si>
  <si>
    <t>KRDU 282051Z 20008KT 10SM FEW250 18/01 A3031 RMK AO2 SLP266 T01780011 56009</t>
  </si>
  <si>
    <t>KRDU 282151Z 21006KT 10SM FEW250 15/01 A3032 RMK AO2 SLP268 T01500011</t>
  </si>
  <si>
    <t>KRDU 282251Z 00000KT 10SM FEW250 12/02 A3032 RMK AO2 SLP267 T01220017</t>
  </si>
  <si>
    <t>KRDU 282351Z 00000KT 10SM FEW250 09/02 A3033 RMK AO2 SLP272 T00940022 10183 20083 53005</t>
  </si>
  <si>
    <t>KRDU 290051Z VRB03KT 10SM FEW250 08/02 A3033 RMK AO2 SLP272 T00780022</t>
  </si>
  <si>
    <t>KRDU 290151Z 00000KT 10SM FEW250 07/02 A3033 RMK AO2 SLP271 T00720022</t>
  </si>
  <si>
    <t>KRDU 290251Z 00000KT 10SM FEW040 FEW250 06/02 A3033 RMK AO2 SLP270 T00610022 56001</t>
  </si>
  <si>
    <t>KRDU 290351Z 13003KT 10SM FEW040 FEW250 06/02 A3032 RMK AO2 SLP266 T00560022</t>
  </si>
  <si>
    <t>KRDU 290451Z 00000KT 10SM FEW040 06/02 A3031 RMK AO2 SLP262 T00610022 401831017</t>
  </si>
  <si>
    <t>KRDU 290551Z 00000KT 10SM BKN036 04/02 A3030 RMK AO2 SLP260 T00440022 10100 20044 56008</t>
  </si>
  <si>
    <t>KRDU 290651Z 00000KT 10SM BKN032 06/04 A3030 RMK AO2 SLP261 T00560039</t>
  </si>
  <si>
    <t>KRDU 290751Z 00000KT 10SM BKN032 08/06 A3029 RMK AO2 SLP256 T00780061</t>
  </si>
  <si>
    <t>KRDU 290851Z 24003KT 10SM FEW031 07/03 A3028 RMK AO2 SLP252 T00670033 58008</t>
  </si>
  <si>
    <t>KRDU 290951Z 26004KT 10SM CLR 07/03 A3027 RMK AO2 SLP251 T00670028</t>
  </si>
  <si>
    <t>KRDU 291051Z 00000KT 10SM FEW035 06/03 A3028 RMK AO2 SLP253 T00560028</t>
  </si>
  <si>
    <t>KRDU 291151Z 00000KT 10SM FEW030 06/03 A3029 RMK AO2 SLP257 T00560028 10089 20044 53004</t>
  </si>
  <si>
    <t>KRDU 291251Z 00000KT 10SM R23R/5000VP6000FT FEW036 06/03 A3029 RMK AO2 SLP259 T00610028</t>
  </si>
  <si>
    <t>KRDU 291351Z 22006KT 10SM FEW032 10/04 A3030 RMK AO2 SLP260 T01000039</t>
  </si>
  <si>
    <t>KRDU 291451Z 25003KT 10SM FEW032 14/04 A3030 RMK AO2 SLP259 T01440039 50003</t>
  </si>
  <si>
    <t>KRDU 291551Z 28003KT 10SM FEW034 17/03 A3029 RMK AO2 SLP256 T01720033</t>
  </si>
  <si>
    <t>KRDU 291651Z 29006KT 10SM FEW250 19/00 A3027 RMK AO2 SLP249 T01940000</t>
  </si>
  <si>
    <t>KRDU 291751Z 31008KT 10SM FEW250 19/M03 A3024 RMK AO2 SLP240 T01941028 10200 20044 58019</t>
  </si>
  <si>
    <t>KRDU 291851Z VRB06KT 10SM FEW250 21/M03 A3022 RMK AO2 SLP233 T02061028</t>
  </si>
  <si>
    <t>KRDU 291951Z 26005KT 10SM FEW250 21/M02 A3021 RMK AO2 SLP229 T02111022</t>
  </si>
  <si>
    <t>KRDU 292051Z 23006KT 10SM FEW250 21/M01 A3020 RMK AO2 SLP226 T02061011 56013</t>
  </si>
  <si>
    <t>KRDU 292151Z 00000KT 10SM FEW250 17/M01 A3021 RMK AO2 SLP228 T01671006</t>
  </si>
  <si>
    <t>KRDU 292251Z 00000KT 10SM CLR 13/M01 A3022 RMK AO2 SLP234 T01331006</t>
  </si>
  <si>
    <t>KRDU 292351Z 00000KT 10SM FEW250 11/00 A3023 RMK AO2 SLP237 T01060000 10211 20100 53009</t>
  </si>
  <si>
    <t>KRDU 300051Z 09003KT 10SM FEW250 10/01 A3024 RMK AO2 SLP240 T01000006</t>
  </si>
  <si>
    <t>KRDU 300151Z 00000KT 10SM CLR 09/01 A3024 RMK AO2 SLP239 T00940011</t>
  </si>
  <si>
    <t>KRDU 300251Z 00000KT 10SM FEW250 07/01 A3023 RMK AO2 SLP236 T00720011 58000</t>
  </si>
  <si>
    <t>KRDU 300351Z 00000KT 10SM SCT250 07/01 A3022 RMK AO2 SLP233 T00670011</t>
  </si>
  <si>
    <t>KRDU 300451Z 00000KT 10SM SCT250 05/01 A3023 RMK AO2 SLP235 T00500011 402110044</t>
  </si>
  <si>
    <t>KRDU 300551Z 00000KT 10SM SCT250 05/01 A3022 RMK AO2 SLP232 T00500011 10106 20044 58004</t>
  </si>
  <si>
    <t>KRDU 300651Z 00000KT 10SM FEW250 04/01 A3021 RMK AO2 SLP231 T00390011</t>
  </si>
  <si>
    <t>KRDU 300751Z 00000KT 10SM FEW250 03/01 A3021 RMK AO2 SLP229 T00330011</t>
  </si>
  <si>
    <t>KRDU 300851Z 00000KT 10SM CLR 03/01 A3020 RMK AO2 SLP227 T00280011 58004</t>
  </si>
  <si>
    <t>KRDU 300951Z 00000KT 10SM CLR 03/02 A3021 RMK AO2 SLP230 T00280017</t>
  </si>
  <si>
    <t>KRDU 301051Z 00000KT 10SM CLR 02/01 A3021 RMK AO2 SLP230 T00170011</t>
  </si>
  <si>
    <t>KRDU 301151Z 00000KT 10SM CLR 03/02 A3021 RMK AO2 SLP231 T00280017 10050 20017 51002</t>
  </si>
  <si>
    <t>KRDU 301251Z 04003KT 10SM CLR 04/02 A3023 RMK AO2 SLP237 T00390022</t>
  </si>
  <si>
    <t>KRDU 301351Z 00000KT 10SM FEW100 08/04 A3023 RMK AO2 SLP237 T00830044</t>
  </si>
  <si>
    <t>KRDU 301451Z 00000KT 10SM FEW250 12/04 A3023 RMK AO2 SLP235 T01220044 50006</t>
  </si>
  <si>
    <t>KRDU 301551Z 14003KT 10SM FEW250 16/03 A3021 RMK AO2 SLP228 T01560028</t>
  </si>
  <si>
    <t>KRDU 301651Z 12005KT 10SM FEW100 FEW250 17/02 A3018 RMK AO2 SLP218 T01720017</t>
  </si>
  <si>
    <t>KRDU 301751Z 00000KT 10SM FEW250 19/02 A3015 RMK AO2 SLP208 T01940017 10194 20022 58027</t>
  </si>
  <si>
    <t>KRDU 301851Z 19005KT 10SM FEW250 20/01 A3012 RMK AO2 SLP200 T02000011</t>
  </si>
  <si>
    <t>KRDU 301951Z 24005KT 10SM FEW100 BKN250 19/02 A3011 RMK AO2 SLP194 T01940017</t>
  </si>
  <si>
    <t>KRDU 302051Z 00000KT 10SM FEW100 BKN250 18/03 A3009 RMK AO2 SLP189 T01780028 56019</t>
  </si>
  <si>
    <t>KRDU 302151Z 00000KT 10SM FEW100 BKN250 15/03 A3009 RMK AO2 SLP190 T01500033</t>
  </si>
  <si>
    <t>KRDU 302251Z 00000KT 10SM FEW150 BKN250 13/04 A3009 RMK AO2 SLP190 T01330039</t>
  </si>
  <si>
    <t>KRDU 302351Z 00000KT 10SM FEW150 BKN250 13/03 A3009 RMK AO2 SLP188 T01330033 10206 20117 58002</t>
  </si>
  <si>
    <t>KRDU 010051Z 00000KT 10SM FEW150 BKN250 12/03 A3008 RMK AO2 SLP185 T01220033</t>
  </si>
  <si>
    <t>KRDU 010151Z 00000KT 10SM FEW150 BKN230 11/04 A3008 RMK AO2 SLP185 T01110039</t>
  </si>
  <si>
    <t>KRDU 010251Z 00000KT 10SM BKN160 BKN250 10/04 A3007 RMK AO2 SLP182 T01000044 58004</t>
  </si>
  <si>
    <t>KRDU 010351Z 00000KT 10SM BKN100 BKN250 12/04 A3007 RMK AO2 SLP181 T01170044</t>
  </si>
  <si>
    <t>KRDU 010451Z 00000KT 10SM -RA FEW070 SCT090 BKN110 BKN250 11/06 A3008 RMK AO2 RAB49 SLP183 P0000 T01060056 402060017</t>
  </si>
  <si>
    <t>KRDU 010551Z 00000KT 10SM FEW060 SCT075 BKN110 BKN250 11/06 A3007 RMK AO2 RAE06 SLP181 P0000 60000 T01060061 10133 20100 58001</t>
  </si>
  <si>
    <t>KRDU 010651Z 00000KT 10SM FEW060 BKN070 BKN110 BKN250 11/06 A3008 RMK AO2 SLP183 T01060061</t>
  </si>
  <si>
    <t>KRDU 010751Z 00000KT 10SM FEW065 BKN085 BKN110 BKN250 10/06 A3008 RMK AO2 SLP183 T01000061</t>
  </si>
  <si>
    <t>KRDU 010851Z 00000KT 10SM FEW065 BKN085 BKN110 BKN250 08/06 A3008 RMK AO2 SLP185 T00830056 51004</t>
  </si>
  <si>
    <t>KRDU 010951Z 00000KT 10SM FEW040 FEW085 08/06 A3008 RMK AO2 SLP185 T00780061</t>
  </si>
  <si>
    <t>KRDU 011051Z 00000KT 10SM FEW046 07/06 A3010 RMK AO2 SLP193 T00670056</t>
  </si>
  <si>
    <t>KRDU 011151Z 00000KT 10SM FEW046 07/05 A3013 RMK AO2 SLP203 T00670050 10111 20056 53017</t>
  </si>
  <si>
    <t>KRDU 011251Z 00000KT 10SM FEW250 07/06 A3016 RMK AO2 SLP214 T00720056</t>
  </si>
  <si>
    <t>KRDU 011351Z 03010G15KT 10SM FEW070 FEW250 12/07 A3020 RMK AO2 SLP224 T01220067</t>
  </si>
  <si>
    <t>KRDU 011451Z 05009KT 10SM FEW250 13/06 A3022 RMK AO2 SLP232 T01330056 51028</t>
  </si>
  <si>
    <t>KRDU 011551Z 07010KT 10SM CLR 15/04 A3021 RMK AO2 SLP229 T01500044</t>
  </si>
  <si>
    <t>KRDU 011651Z 07010KT 10SM FEW250 16/04 A3020 RMK AO2 SLP223 T01560044</t>
  </si>
  <si>
    <t>KRDU 011751Z 04006KT 10SM FEW250 17/04 A3018 RMK AO2 SLP217 T01670044 10167 20050 58014</t>
  </si>
  <si>
    <t>KRDU 011851Z 06006KT 10SM FEW250 17/04 A3017 RMK AO2 SLP215 T01670044</t>
  </si>
  <si>
    <t>KRDU 011951Z VRB03KT 10SM FEW070 FEW250 17/04 A3017 RMK AO2 SLP214 T01670044</t>
  </si>
  <si>
    <t>KRDU 012051Z 07004KT 10SM FEW070 FEW250 17/04 A3017 RMK AO2 SLP215 T01670044 55003</t>
  </si>
  <si>
    <t>KRDU 012151Z 07006KT 10SM FEW070 FEW250 13/04 A3018 RMK AO2 SLP220 T01330044</t>
  </si>
  <si>
    <t>KRDU 012251Z 05004KT 10SM FEW070 FEW250 12/04 A3019 RMK AO2 SLP224 T01220044</t>
  </si>
  <si>
    <t>KRDU 012351Z 06004KT 10SM FEW065 FEW250 11/05 A3022 RMK AO2 SLP234 T01060050 10172 20100 53017</t>
  </si>
  <si>
    <t>KRDU 020051Z 07006KT 10SM BKN070 BKN250 09/04 A3023 RMK AO2 SLP237 T00940044</t>
  </si>
  <si>
    <t>KRDU 020151Z 08005KT 10SM BKN070 10/05 A3024 RMK AO2 SLP240 T01000050</t>
  </si>
  <si>
    <t>KRDU 020251Z 09007KT 10SM BKN070 12/03 A3024 RMK AO2 SLP240 T01170033 51008</t>
  </si>
  <si>
    <t>KRDU 020351Z 11007KT 10SM BKN070 11/03 A3025 RMK AO2 SLP241 T01110033</t>
  </si>
  <si>
    <t>KRDU 020451Z 11009KT 10SM BKN070 11/04 A3025 RMK AO2 SLP241 T01060039 401720050</t>
  </si>
  <si>
    <t>KRDU 020551Z 10005KT 10SM FEW070 BKN250 09/04 A3024 RMK AO2 SLP241 T00890039 10122 20083 50000</t>
  </si>
  <si>
    <t>KRDU 020651Z 09004KT 10SM BKN070 BKN250 09/04 A3025 RMK AO2 SLP244 T00890044</t>
  </si>
  <si>
    <t>KRDU 020751Z 00000KT 10SM BKN075 09/04 A3025 RMK AO2 SLP244 T00890039</t>
  </si>
  <si>
    <t>KRDU 020851Z 07004KT 10SM BKN080 09/04 A3024 RMK AO2 SLP239 T00890039 58002</t>
  </si>
  <si>
    <t>KRDU 020951Z 05004KT 10SM BKN085 08/04 A3024 RMK AO2 SLP240 T00780039</t>
  </si>
  <si>
    <t>KRDU 021051Z VRB03KT 10SM BKN085 07/04 A3025 RMK AO2 SLP243 T00720039</t>
  </si>
  <si>
    <t>KRDU 021151Z 05005KT 10SM OVC085 08/04 A3025 RMK AO2 SLP245 T00780044 10094 20072 51005</t>
  </si>
  <si>
    <t>KRDU 021251Z 06004KT 10SM OVC085 08/04 A3026 RMK AO2 SLP247 T00780044</t>
  </si>
  <si>
    <t>KRDU 021351Z 09004KT 10SM OVC095 09/05 A3026 RMK AO2 SLP248 T00890050</t>
  </si>
  <si>
    <t>KRDU 021451Z 00000KT 10SM BKN055 OVC100 09/05 A3027 RMK AO2 SLP250 T00940050 53005</t>
  </si>
  <si>
    <t>KRDU 021551Z 00000KT 10SM OVC043 09/06 A3027 RMK AO2 SLP250 T00940061</t>
  </si>
  <si>
    <t>KRDU 021651Z 06004KT 8SM OVC043 08/06 A3024 RMK AO2 RAB05E38 SLP242 P0000 T00830061</t>
  </si>
  <si>
    <t>KRDU 021751Z 00000KT 10SM FEW015 BKN040 OVC075 09/07 A3022 RMK AO2 RAB1657E08 SLP234 P0000 60000 T00890067 10100 20078 58017</t>
  </si>
  <si>
    <t>KRDU 021851Z 00000KT 10SM FEW020 BKN080 OVC150 10/06 A3019 RMK AO2 SLP225 T01000061</t>
  </si>
  <si>
    <t>KRDU 021951Z 01004KT 10SM FEW020 BKN038 BKN085 OVC150 10/07 A3020 RMK AO2 SLP227 T01000072</t>
  </si>
  <si>
    <t>KRDU 022051Z 03005KT 8SM BKN035 OVC070 10/07 A3019 RMK AO2 SLP224 T01000072 56009</t>
  </si>
  <si>
    <t>KRDU 022151Z 10003KT 8SM SCT030 BKN140 10/07 A3019 RMK AO2 SLP223 T01000067</t>
  </si>
  <si>
    <t>KRDU 022251Z 00000KT 9SM OVC032 09/07 A3019 RMK AO2 SLP222 T00890072</t>
  </si>
  <si>
    <t>KRDU 022339Z 00000KT 7SM OVC029 10/07 A3020 RMK AO2 T01000072</t>
  </si>
  <si>
    <t>KRDU 022351Z 04004KT 8SM OVC029 09/07 A3020 RMK AO2 SLP228 T00940072 10106 20089 53004</t>
  </si>
  <si>
    <t>KRDU 030051Z 09004KT 8SM OVC028 09/07 A3020 RMK AO2 SLP226 T00940072</t>
  </si>
  <si>
    <t>KRDU 030111Z 09004KT 8SM OVC037 09/07 A3019 RMK AO2 T00940072</t>
  </si>
  <si>
    <t>KRDU 030137Z 06004KT 8SM BKN025 OVC036 09/07 A3020 RMK AO2 T00940072</t>
  </si>
  <si>
    <t>KRDU 030151Z 06003KT 8SM BKN027 OVC036 09/07 A3020 RMK AO2 SLP228 T00940072</t>
  </si>
  <si>
    <t>KRDU 030251Z 00000KT 9SM OVC026 09/07 A3020 RMK AO2 SLP227 T00940072 56001</t>
  </si>
  <si>
    <t>KRDU 030351Z 00000KT 8SM BKN026 OVC038 09/07 A3019 RMK AO2 SLP223 T00940072</t>
  </si>
  <si>
    <t>KRDU 030423Z 00000KT 8SM OVC038 09/07 A3019 RMK AO2 T00940072</t>
  </si>
  <si>
    <t>KRDU 030451Z 00000KT 10SM OVC035 09/07 A3020 RMK AO2 SLP225 T00940072 401060072</t>
  </si>
  <si>
    <t>KRDU 030537Z 00000KT 10SM BKN024 OVC035 09/08 A3019 RMK AO2 T00940078</t>
  </si>
  <si>
    <t>KRDU 030551Z 00000KT 10SM BKN024 OVC035 09/08 A3019 RMK AO2 SLP222 T00940078 10100 20094 58004</t>
  </si>
  <si>
    <t>KRDU 030651Z 00000KT 10SM BKN028 OVC035 09/08 A3017 RMK AO2 SLP216 T00940078</t>
  </si>
  <si>
    <t>KRDU 030751Z 00000KT 10SM BKN030 OVC038 09/07 A3017 RMK AO2 SLP215 T00890072</t>
  </si>
  <si>
    <t>KRDU 030851Z 00000KT 10SM BKN030 OVC038 09/07 A3016 RMK AO2 SLP212 T00940072 56008</t>
  </si>
  <si>
    <t>KRDU 030951Z 02003KT 10SM BKN030 OVC038 09/07 A3015 RMK AO2 SLP210 T00890072</t>
  </si>
  <si>
    <t>KRDU 031051Z 00000KT 10SM BKN027 OVC038 09/07 A3015 RMK AO2 SLP210 T00890072</t>
  </si>
  <si>
    <t>KRDU 031151Z 00000KT 10SM BKN027 BKN038 08/07 A3017 RMK AO2 SLP215 T00780067 10094 20078 53002</t>
  </si>
  <si>
    <t>KRDU 031221Z 00000KT 10SM FEW030 07/07 A3018 RMK AO2 T00720067</t>
  </si>
  <si>
    <t>KRDU 031251Z 00000KT 10SM FEW030 07/07 A3019 RMK AO2 SLP222 T00720067</t>
  </si>
  <si>
    <t>KRDU 031351Z 00000KT 8SM CLR 10/08 A3021 RMK AO2 SLP229 T01000078</t>
  </si>
  <si>
    <t>KRDU 031451Z 00000KT 10SM CLR 12/07 A3021 RMK AO2 SLP230 T01220067 51016</t>
  </si>
  <si>
    <t>KRDU 031551Z 00000KT 10SM CLR 13/06 A3020 RMK AO2 SLP225 T01330061</t>
  </si>
  <si>
    <t>KRDU 031651Z 28005KT 10SM CLR 16/08 A3018 RMK AO2 SLP219 T01560078</t>
  </si>
  <si>
    <t>KRDU 031751Z 05005KT 10SM CLR 16/07 A3015 RMK AO2 SLP211 T01610067 10161 20061 58019</t>
  </si>
  <si>
    <t>KRDU 031851Z VRB04KT 10SM CLR 17/07 A3014 RMK AO2 SLP205 T01720072</t>
  </si>
  <si>
    <t>KRDU 031951Z VRB04KT 10SM FEW045 17/06 A3014 RMK AO2 SLP204 T01720061</t>
  </si>
  <si>
    <t>KRDU 032051Z 02005KT 10SM FEW045 17/06 A3015 RMK AO2 SLP209 T01720056 55001</t>
  </si>
  <si>
    <t>KRDU 032151Z 03004KT 10SM FEW250 15/03 A3018 RMK AO2 SLP219 T01500033</t>
  </si>
  <si>
    <t>KRDU 032251Z 05004KT 10SM FEW250 12/04 A3020 RMK AO2 SLP226 T01170044</t>
  </si>
  <si>
    <t>KRDU 032351Z 04005KT 10SM FEW250 11/05 A3022 RMK AO2 SLP234 T01060050 10178 20100 51022</t>
  </si>
  <si>
    <t>KRDU 040051Z 06006KT 10SM FEW250 11/04 A3023 RMK AO2 SLP236 T01060044</t>
  </si>
  <si>
    <t>KRDU 040151Z 00000KT 10SM FEW250 09/04 A3025 RMK AO2 SLP245 T00890044</t>
  </si>
  <si>
    <t>KRDU 040251Z 05006KT 10SM FEW250 06/04 A3026 RMK AO2 SLP248 T00610039 53014</t>
  </si>
  <si>
    <t>KRDU 040351Z 00000KT 10SM FEW250 07/05 A3027 RMK AO2 SLP250 T00720050</t>
  </si>
  <si>
    <t>KRDU 040451Z 00000KT 10SM SCT250 06/04 A3028 RMK AO2 SLP251 T00560044 401780056</t>
  </si>
  <si>
    <t>KRDU 040551Z 00000KT 10SM SCT250 05/04 A3027 RMK AO2 SLP251 T00500044 10111 20050 50004</t>
  </si>
  <si>
    <t>KRDU 040651Z 00000KT 8SM BKN250 03/03 A3029 RMK AO2 SLP256 T00330028</t>
  </si>
  <si>
    <t>KRDU 040751Z 00000KT 5SM BR BKN250 03/03 A3031 RMK AO2 SLP262 T00330028</t>
  </si>
  <si>
    <t>KRDU 040851Z 00000KT 5SM BCFG BR BKN250 02/02 A3032 RMK AO2 SLP267 T00220022 53016</t>
  </si>
  <si>
    <t>KRDU 040951Z 00000KT 4SM BCFG BR FEW003 SCT250 01/01 A3032 RMK AO2 SLP269 T00110011</t>
  </si>
  <si>
    <t>KRDU 041023Z 00000KT 2 1/2SM BCFG BR SCT003 SCT250 01/01 A3033 RMK AO2 T00110006</t>
  </si>
  <si>
    <t>KRDU 041051Z 00000KT 2SM R23R/2600V4500FT BCFG BR SCT002 SCT250 02/02 A3034 RMK AO2 SLP275 T00220017</t>
  </si>
  <si>
    <t>KRDU 041107Z 00000KT 1 1/4SM R23R/1800V2600FT BCFG BR BKN002 BKN250 02/02 A3035 RMK AO2 T00220022</t>
  </si>
  <si>
    <t>KRDU 041133Z 00000KT 1/2SM R23R/1800V2200FT FG OVC002 02/02 A3036 RMK AO2 T00220022</t>
  </si>
  <si>
    <t>KRDU 041141Z 03003KT 1/2SM R23R/2000V2600FT FG BKN002 02/02 A3036 RMK AO2 T00170017</t>
  </si>
  <si>
    <t>KRDU 041151Z 00000KT 1/2SM R23R/2400V2800FT FG BKN002 BKN250 02/02 A3037 RMK AO2 SLP284 T00170017 10050 20006 53015</t>
  </si>
  <si>
    <t>KRDU 041213Z 00000KT 1/4SM R23R/1600V2000FT FG BKN001 BKN250 02/02 A3038 RMK AO2 T00220022</t>
  </si>
  <si>
    <t>KRDU 041251Z 00000KT 1/4SM R23R/1600V2400FT FG BKN001 BKN250 02/02 A3039 RMK AO2 SLP293 T00220022</t>
  </si>
  <si>
    <t>BR BCFG</t>
  </si>
  <si>
    <t>KRDU 041333Z 00000KT 1SM R23R/P6000FT BR BCFG SCT001 BKN250 04/04 A3040 RMK AO2 T00390039</t>
  </si>
  <si>
    <t>KRDU 041342Z 00000KT 2SM BR BCFG SCT001 SCT250 04/04 A3040 RMK AO2 T00440044</t>
  </si>
  <si>
    <t>KRDU 041351Z 02003KT 7SM BCFG FEW001 SCT250 05/04 A3040 RMK AO2 SLP296 T00500044</t>
  </si>
  <si>
    <t>KRDU 041451Z VRB03KT 10SM SCT250 09/06 A3041 RMK AO2 SLP298 T00890061 51014</t>
  </si>
  <si>
    <t>KRDU 041551Z 06005KT 10SM SCT250 11/06 A3040 RMK AO2 SLP295 T01110056</t>
  </si>
  <si>
    <t>KRDU 041651Z 10006KT 10SM SCT250 14/05 A3038 RMK AO2 SLP287 T01390050</t>
  </si>
  <si>
    <t>KRDU 041751Z 09006KT 10SM BKN250 15/03 A3037 RMK AO2 SLP283 T01500033 10150 20017 58014</t>
  </si>
  <si>
    <t>KRDU 041851Z 10006KT 10SM SCT250 16/01 A3034 RMK AO2 SLP274 T01560006</t>
  </si>
  <si>
    <t>KRDU 041951Z 12007KT 10SM FEW150 SCT250 16/01 A3032 RMK AO2 SLP266 T01610006</t>
  </si>
  <si>
    <t>KRDU 042051Z 00000KT 10SM FEW150 SCT250 16/01 A3032 RMK AO2 SLP268 T01560006 55015</t>
  </si>
  <si>
    <t>KRDU 042151Z 00000KT 10SM SCT250 12/02 A3033 RMK AO2 SLP272 T01220022</t>
  </si>
  <si>
    <t>KRDU 042251Z 11003KT 10SM FEW180 SCT250 10/03 A3033 RMK AO2 SLP274 T01000028</t>
  </si>
  <si>
    <t>KRDU 042351Z 12004KT 10SM SCT250 08/02 A3033 RMK AO2 SLP273 T00830022 10161 20083 50003</t>
  </si>
  <si>
    <t>KRDU 050051Z 00000KT 10SM SCT250 07/03 A3033 RMK AO2 SLP272 T00720028</t>
  </si>
  <si>
    <t>KRDU 050151Z 00000KT 10SM BKN250 07/03 A3033 RMK AO2 SLP271 T00720028</t>
  </si>
  <si>
    <t>KRDU 050251Z 00000KT 10SM SCT045 BKN250 06/03 A3032 RMK AO2 SLP269 T00610028 58003</t>
  </si>
  <si>
    <t>KRDU 050351Z 13006KT 10SM FEW042 SCT250 08/04 A3030 RMK AO2 SLP261 T00830044</t>
  </si>
  <si>
    <t>KRDU 050451Z 21003KT 10SM FEW032 FEW180 SCT250 08/04 A3030 RMK AO2 SLP261 T00780044 401610006</t>
  </si>
  <si>
    <t>KRDU 050551Z 10003KT 10SM FEW030 FEW180 BKN250 07/05 A3028 RMK AO2 SLP254 T00720050 10106 20050 58014</t>
  </si>
  <si>
    <t>KRDU 050651Z 00000KT 10SM FEW030 SCT220 BKN250 06/04 A3028 RMK AO2 SLP254 T00560044</t>
  </si>
  <si>
    <t>KRDU 050751Z 00000KT 10SM FEW030 FEW075 SCT220 BKN250 06/05 A3026 RMK AO2 SLP248 T00560050</t>
  </si>
  <si>
    <t>KRDU 050851Z 00000KT 10SM FEW016 FEW075 BKN250 05/04 A3023 RMK AO2 SLP238 T00500044 58016</t>
  </si>
  <si>
    <t>KRDU 050951Z 00000KT 10SM FEW016 FEW075 BKN250 05/04 A3025 RMK AO2 SLP243 T00500044</t>
  </si>
  <si>
    <t>KRDU 051051Z 00000KT 10SM FEW008 FEW040 FEW070 BKN250 07/06 A3025 RMK AO2 SLP242 T00670056</t>
  </si>
  <si>
    <t>KRDU 051123Z 00000KT 10SM OVC006 06/05 A3025 RMK AO2 T00610050</t>
  </si>
  <si>
    <t>KRDU 051151Z 00000KT 9SM OVC004 07/06 A3026 RMK AO2 SLP246 T00670056 10072 20050 51007</t>
  </si>
  <si>
    <t>KRDU 051200Z 00000KT 2SM OVC003 07/06 A3026 RMK AO2 SFC VIS 7 T00670061</t>
  </si>
  <si>
    <t>KRDU 051213Z 00000KT 1SM R23R/P6000FT BR OVC003 07/06 A3025 RMK AO2 SFC VIS 6 T00720061</t>
  </si>
  <si>
    <t>KRDU 051251Z 00000KT 3/4SM R23R/P6000FT BR OVC002 08/07 A3024 RMK AO2 TWR VIS 1 SLP242 T00780067</t>
  </si>
  <si>
    <t>KRDU 051316Z 00000KT 1/4SM R23R/P6000FT FG OVC001 09/07 A3024 RMK AO2 TWR VIS 1 T00890072</t>
  </si>
  <si>
    <t>KRDU 051346Z 00000KT 1/4SM R23R/1000V1200FT FG OVC001 09/09 A3023 RMK AO2 TWR VIS 1</t>
  </si>
  <si>
    <t>KRDU 051351Z 00000KT 1/4SM R23R/1000V1200FT FG OVC001 09/09 A3023 RMK AO2 TWR VIS 1 SLP236 T00940094</t>
  </si>
  <si>
    <t>KRDU 051451Z 24003KT 1/4SM R23R/1600V2000FT BR OVC001 11/11 A3022 RMK AO2 SFC VIS 3/4 SLP234 T01110111 56008</t>
  </si>
  <si>
    <t>KRDU 051509Z 25005KT 1/4SM R23R/1800V3000FT BR OVC002 12/11 A3022 RMK AO2 SFC VIS 1 T01170111</t>
  </si>
  <si>
    <t>KRDU 051551Z 22005KT 5SM BR BKN005 14/12 A3020 RMK AO2 SLP227 T01390122</t>
  </si>
  <si>
    <t>KRDU 051604Z 24008KT 7SM SCT006 SCT030 BKN250 15/13 A3020 RMK AO2 T01500128</t>
  </si>
  <si>
    <t>KRDU 051651Z 24005KT 10SM BKN038 BKN250 16/12 A3017 RMK AO2 SLP214 T01610122</t>
  </si>
  <si>
    <t>KRDU 051751Z 24007KT 10SM SCT032 BKN050 BKN250 18/12 A3013 RMK AO2 SLP202 T01830122 10189 20067 58030</t>
  </si>
  <si>
    <t>KRDU 051851Z 24004KT 10SM SCT028 BKN045 BKN250 18/12 A3011 RMK AO2 SLP194 T01780122</t>
  </si>
  <si>
    <t>KRDU 051951Z 22007KT 10SM FEW030 SCT040 SCT200 BKN250 21/13 A3008 RMK AO2 SLP185 T02060133</t>
  </si>
  <si>
    <t>KRDU 052051Z 22010G17KT 10SM FEW037 SCT200 BKN250 20/13 A3006 RMK AO2 SLP177 T02000133 58025</t>
  </si>
  <si>
    <t>KRDU 052151Z 22012KT 10SM FEW035 SCT200 BKN250 19/13 A3006 RMK AO2 SLP179 T01890133</t>
  </si>
  <si>
    <t>KRDU 052251Z 24004KT 10SM FEW035 FEW055 BKN220 BKN250 17/13 A3006 RMK AO2 SLP178 T01670128</t>
  </si>
  <si>
    <t>KRDU 052351Z 20006KT 10SM FEW055 BKN095 BKN180 BKN250 18/13 A3005 RMK AO2 SLP175 T01780128 10206 20167 58002</t>
  </si>
  <si>
    <t>KRDU 060051Z 21010KT 10SM FEW050 SCT075 BKN180 BKN250 17/12 A3005 RMK AO2 SLP176 T01720122</t>
  </si>
  <si>
    <t>KRDU 060151Z 22010KT 10SM FEW045 BKN070 OVC180 17/12 A3005 RMK AO2 SLP175 T01720122</t>
  </si>
  <si>
    <t>KRDU 060251Z VRB05KT 10SM FEW045 BKN070 OVC180 17/13 A3005 RMK AO2 SLP174 T01720128 50000</t>
  </si>
  <si>
    <t>KRDU 060306Z 26007KT 10SM BKN026 BKN036 OVC085 17/13 A3005 RMK AO2 T01720128</t>
  </si>
  <si>
    <t>KRDU 060335Z VRB04KT 10SM -RA SCT007 BKN026 OVC036 15/14 A3006 RMK AO2 RAB17 P0000 T01500139</t>
  </si>
  <si>
    <t>KRDU 060351Z VRB03KT 9SM -RA FEW007 BKN016 OVC036 14/13 A3005 RMK AO2 RAB17 SLP173 P0000 T01440133</t>
  </si>
  <si>
    <t>KRDU 060451Z 00000KT 5SM -RA BR FEW007 OVC022 14/13 A3003 RMK AO2 RAE25B49 SLP168 P0000 T01390133 402060050</t>
  </si>
  <si>
    <t>KRDU 060541Z 15008KT 4SM RA BR FEW007 SCT022 OVC065 14/13 A2998 RMK AO2 PRESFR P0018 T01390133</t>
  </si>
  <si>
    <t>KRDU 060551Z 16005KT 10SM -RA FEW006 FEW022 OVC075 14/13 A2998 RMK AO2 SLP149 P0018 60018 T01390133 10178 20133 58024</t>
  </si>
  <si>
    <t>KRDU 060651Z 20005KT 10SM FEW003 OVC100 14/14 A2998 RMK AO2 RAE0554 SLP151 P0000 T01390139</t>
  </si>
  <si>
    <t>KRDU 060751Z 24005KT 10SM -RA FEW003 OVC100 14/14 A3001 RMK AO2 RAB05 SLP159 P0001 T01390139</t>
  </si>
  <si>
    <t>KRDU 060851Z 26003KT 6SM -RA BR FEW004 BKN028 OVC100 14/14 A3000 RMK AO2 SLP155 P0002 60003 T01390139 50006</t>
  </si>
  <si>
    <t>KRDU 060951Z 21005KT 5SM -RA BR SCT004 SCT013 OVC100 14/14 A2999 RMK AO2 SLP153 P0003 T01390139</t>
  </si>
  <si>
    <t>KRDU 061010Z 00000KT 5SM -RA BR BKN004 OVC012 14/14 A2999 RMK AO2 P0000 T01390139</t>
  </si>
  <si>
    <t>KRDU 061038Z 28003KT 6SM -RA BR FEW004 OVC012 14/14 A3001 RMK AO2 P0000 T01390139</t>
  </si>
  <si>
    <t>KRDU 061051Z 24004KT 8SM -RA FEW004 OVC013 14/14 A3002 RMK AO2 SLP162 P0000 T01390139</t>
  </si>
  <si>
    <t>KRDU 061151Z 02007KT 10SM -RA SCT006 BKN013 OVC040 12/11 A3005 RMK AO2 SLP175 P0000 60006 70024 T01170106 10139 20117 53019</t>
  </si>
  <si>
    <t>KRDU 061226Z VRB04KT 10SM SCT006 OVC018 11/10 A3006 RMK AO2 RAE25 P0000 T01060100</t>
  </si>
  <si>
    <t>KRDU 061251Z VRB03KT 10SM FEW006 BKN020 OVC030 10/09 A3007 RMK AO2 RAE25 SLP180 P0000 T01000094</t>
  </si>
  <si>
    <t>KRDU 061351Z 01008G18KT 10SM FEW010 OVC025 09/03 A3008 RMK AO2 SLP185 T00940028</t>
  </si>
  <si>
    <t>KRDU 061434Z 33005KT 10SM OVC030 09/02 A3011 RMK AO2 T00890022</t>
  </si>
  <si>
    <t>KRDU 061451Z 35005KT 10SM BKN032 09/03 A3012 RMK AO2 SLP198 60000 T00890028 53022</t>
  </si>
  <si>
    <t>KRDU 061551Z 04006KT 10SM BKN035 09/01 A3012 RMK AO2 SLP198 T00890011</t>
  </si>
  <si>
    <t>KRDU 061651Z 01005KT 10SM BKN038 OVC120 09/01 A3011 RMK AO2 SLP197 T00940011</t>
  </si>
  <si>
    <t>KRDU 061751Z 31005KT 10SM BKN040 OVC100 09/M03 A3009 RMK AO2 SLP189 60000 T00891033 10117 20089 58009</t>
  </si>
  <si>
    <t>KRDU 061851Z 34008KT 10SM FEW040 SCT100 BKN130 OVC250 09/M06 A3007 RMK AO2 SLP183 T00891061</t>
  </si>
  <si>
    <t>KRDU 061951Z VRB06KT 10SM FEW040 SCT100 BKN130 OVC250 09/M08 A3007 RMK AO2 SLP182 T00891078</t>
  </si>
  <si>
    <t>KRDU 062051Z 00000KT 10SM SCT050 BKN130 OVC250 08/M08 A3010 RMK AO2 SLP192 T00831078 53003</t>
  </si>
  <si>
    <t>KRDU 062133Z VRB04KT 10SM -PL SCT050 BKN090 OVC250 08/M08 A3010 RMK AO2 PLB32 P0000 T00831083</t>
  </si>
  <si>
    <t>KRDU 062142Z VRB03KT 10SM SCT050 BKN090 OVC250 08/M08 A3011 RMK AO2 PLB32E41 P0000 T00781083</t>
  </si>
  <si>
    <t>KRDU 062151Z 34004KT 10SM FEW050 BKN100 OVC250 08/M08 A3011 RMK AO2 PLB32E41 SLP195 P0000 T00781083</t>
  </si>
  <si>
    <t>KRDU 062251Z 03004KT 10SM FEW050 BKN075 OVC100 08/M09 A3010 RMK AO2 SLP193 T00781089</t>
  </si>
  <si>
    <t>KRDU 062345Z 00000KT 10SM -RAPL FEW050 BKN080 OVC100 08/M08 A3011 RMK AO2 RAB45PLB44 P0000</t>
  </si>
  <si>
    <t>KRDU 062351Z 00000KT 10SM -RAPL SCT050 BKN075 OVC100 07/M07 A3011 RMK AO2 RAB45PLB44 SLP197 P0000 60000 T00721072 10089 20072 53001</t>
  </si>
  <si>
    <t>KRDU 070044Z 00000KT 10SM -RA BKN060 BKN075 OVC100 06/M03 A3014 RMK AO2 PLE43 P0000 T00611033</t>
  </si>
  <si>
    <t>KRDU 070051Z 00000KT 10SM -RA BKN060 BKN075 OVC100 06/M03 A3013 RMK AO2 PLE43 SLP203 P0000 T00611028</t>
  </si>
  <si>
    <t>KRDU 070112Z 00000KT 10SM -PL BKN060 BKN075 OVC100 06/M01 A3012 RMK AO2 RAE12PLB11 P0000 T00611011</t>
  </si>
  <si>
    <t>KRDU 070151Z 00000KT 10SM -RA SCT060 OVC100 05/01 A3011 RMK AO2 RAE12B48PLB11E48 SLP197 P0001 T00500006</t>
  </si>
  <si>
    <t>KRDU 070251Z 28003KT 10SM FEW060 SCT080 OVC110 06/M01 A3013 RMK AO2 RAE11 SLP202 P0000 60001 T00561006 51005</t>
  </si>
  <si>
    <t>KRDU 070351Z 26003KT 10SM FEW060 OVC110 06/M02 A3013 RMK AO2 SLP205 T00561017</t>
  </si>
  <si>
    <t>KRDU 070451Z 26003KT 10SM BKN110 OVC200 06/M02 A3012 RMK AO2 SLP199 T00561022 401390050</t>
  </si>
  <si>
    <t>KRDU 070551Z 24003KT 10SM FEW090 FEW110 BKN150 OVC250 05/M01 A3011 RMK AO2 SLP196 60001 T00501006 10072 20050 58006</t>
  </si>
  <si>
    <t>KRDU 070651Z 00000KT 10SM BKN130 OVC250 06/M01 A3011 RMK AO2 SLP197 T00561011</t>
  </si>
  <si>
    <t>KRDU 070751Z 00000KT 10SM BKN120 OVC250 06/M02 A3012 RMK AO2 SLP199 T00561017</t>
  </si>
  <si>
    <t>KRDU 070851Z 00000KT 10SM FEW110 BKN140 OVC250 05/01 A3012 RMK AO2 SLP201 T00500006 51003</t>
  </si>
  <si>
    <t>KRDU 070951Z 00000KT 10SM BKN120 OVC250 05/00 A3012 RMK AO2 SLP200 T00500000</t>
  </si>
  <si>
    <t>KRDU 071051Z 29003KT 10SM BKN120 OVC250 06/M02 A3013 RMK AO2 SLP204 T00611022</t>
  </si>
  <si>
    <t>KRDU 071151Z 00000KT 10SM BKN120 OVC250 06/M04 A3015 RMK AO2 SLP209 70001 T00611039 10061 20044 53008</t>
  </si>
  <si>
    <t>KRDU 071251Z 00000KT 10SM FEW110 BKN150 BKN250 06/M04 A3014 RMK AO2 SLP209 T00611039</t>
  </si>
  <si>
    <t>KRDU 071351Z VRB04KT 10SM FEW110 BKN150 BKN250 07/M04 A3017 RMK AO2 SLP217 T00671039</t>
  </si>
  <si>
    <t>KRDU 071451Z 01005KT 10SM BKN150 OVC250 07/M03 A3017 RMK AO2 SLP219 T00721033 53010</t>
  </si>
  <si>
    <t>KRDU 071551Z 01005KT 10SM BKN150 BKN250 08/M04 A3018 RMK AO2 SLP221 T00781039</t>
  </si>
  <si>
    <t>KRDU 071651Z 02003KT 10SM FEW120 BKN150 BKN250 08/M04 A3015 RMK AO2 SLP212 T00831044</t>
  </si>
  <si>
    <t>KRDU 071751Z 00000KT 10SM SCT130 BKN190 BKN250 08/M04 A3012 RMK AO2 SLP202 T00831044 10083 20061 58017</t>
  </si>
  <si>
    <t>KRDU 071851Z 26005KT 10SM FEW130 BKN210 BKN250 09/M04 A3010 RMK AO2 SLP193 T00891044</t>
  </si>
  <si>
    <t>KRDU 071951Z 26004KT 10SM FEW150 SCT200 BKN250 09/M04 A3009 RMK AO2 SLP188 T00891039</t>
  </si>
  <si>
    <t>KRDU 072051Z 00000KT 10SM FEW150 BKN200 BKN250 09/M04 A3009 RMK AO2 SLP189 T00891039 55012</t>
  </si>
  <si>
    <t>KRDU 072151Z 00000KT 10SM FEW150 BKN200 BKN250 07/M02 A3009 RMK AO2 SLP192 T00721022</t>
  </si>
  <si>
    <t>KRDU 072251Z 18003KT 10SM FEW150 BKN180 BKN250 07/M02 A3010 RMK AO2 SLP194 T00671017</t>
  </si>
  <si>
    <t>KRDU 072351Z 21004KT 10SM BKN150 BKN200 07/M02 A3011 RMK AO2 SLP197 T00671017 10094 20061 53007</t>
  </si>
  <si>
    <t>KRDU 080051Z 22003KT 10SM BKN160 BKN200 06/M01 A3012 RMK AO2 SLP200 T00611006</t>
  </si>
  <si>
    <t>KRDU 080151Z 25003KT 10SM BKN140 BKN200 06/00 A3012 RMK AO2 SLP200 T00560000</t>
  </si>
  <si>
    <t>KRDU 080251Z 19004KT 10SM SCT150 OVC180 07/M01 A3011 RMK AO2 SLP197 T00671006 50001</t>
  </si>
  <si>
    <t>KRDU 080351Z 18004KT 10SM BKN150 OVC200 06/00 A3011 RMK AO2 SLP195 T00610000</t>
  </si>
  <si>
    <t>KRDU 080451Z 00000KT 10SM FEW070 OVC130 06/00 A3010 RMK AO2 SLP192 T00610000 400940044</t>
  </si>
  <si>
    <t>KRDU 080551Z 24004KT 10SM FEW065 OVC100 06/02 A3009 RMK AO2 SLP188 T00560017 10067 20056 58009</t>
  </si>
  <si>
    <t>KRDU 080651Z 23005KT 10SM FEW065 OVC100 06/02 A3009 RMK AO2 SLP190 T00560017</t>
  </si>
  <si>
    <t>KRDU 080751Z 17005KT 10SM OVC085 06/02 A3007 RMK AO2 SLP182 T00560017</t>
  </si>
  <si>
    <t>KRDU 080851Z 19006KT 10SM -RAPL OVC085 05/02 A3006 RMK AO2 RAB48PLB51 SLP179 P0000 60000 T00500022 58009</t>
  </si>
  <si>
    <t>KRDU 080903Z 17007KT 10SM -RA FEW070 SCT085 OVC110 04/02 A3005 RMK AO2 PLE03 P0000 T00440022</t>
  </si>
  <si>
    <t>KRDU 080951Z 19003KT 10SM FEW070 SCT085 OVC110 04/02 A3006 RMK AO2 RAE04PLE03 SLP180 P0000 T00440022</t>
  </si>
  <si>
    <t>KRDU 081051Z 26004KT 10SM -RA OVC070 04/03 A3010 RMK AO2 RAB01 SLP195 P0001 T00390033</t>
  </si>
  <si>
    <t>KRDU 081140Z 00000KT 9SM -RAPL FEW020 OVC070 04/03 A3009 RMK AO2 PLB40 P0002 T00390033</t>
  </si>
  <si>
    <t>KRDU 081151Z 01003KT 10SM -RA FEW015 BKN070 OVC120 04/03 A3008 RMK AO2 PLB40E50 PRESFR SLP186 P0002 60003 70003 T00390028 10061 20039 50006</t>
  </si>
  <si>
    <t>KRDU 081251Z 00000KT 10SM FEW010 OVC065 04/03 A3008 RMK AO2 RAE49 SLP186 P0001 T00390033</t>
  </si>
  <si>
    <t>KRDU 081351Z 06003KT 10SM FEW010 BKN065 OVC075 04/03 A3008 RMK AO2 RAB05E33 SLP188 P0001 T00440033</t>
  </si>
  <si>
    <t>KRDU 081451Z 04005KT 10SM FEW008 BKN055 OVC065 05/03 A3010 RMK AO2 RAB04E34 SLP194 P0000 60002 T00500033 53008</t>
  </si>
  <si>
    <t>KRDU 081551Z VRB05KT 3SM -RA BR FEW008 BKN055 OVC065 04/01 A3009 RMK AO2 RAB06 SLP192 P0000 T00440011</t>
  </si>
  <si>
    <t>KRDU 081631Z 01009KT 3SM -RA BR BKN007 BKN030 OVC060 03/02 A3008 RMK AO2 P0007 T00330022</t>
  </si>
  <si>
    <t>KRDU 081651Z 03007KT 3SM -RA BR SCT007 BKN022 OVC060 03/02 A3007 RMK AO2 SLP185 P0010 T00330022</t>
  </si>
  <si>
    <t>KRDU 081751Z 02008G16KT 3SM -RA BR SCT007 BKN015 OVC060 03/02 A3005 RMK AO2 SLP176 P0004 60016 T00280017 10050 20028 58019</t>
  </si>
  <si>
    <t>KRDU 081809Z 02009KT 3SM -RAPL BR BKN007 BKN015 OVC065 02/02 A3004 RMK AO2 PLB09 P0003 T00220017</t>
  </si>
  <si>
    <t>KRDU 081851Z 02007KT 3SM -RAPL BR BKN006 BKN017 OVC050 02/01 A3001 RMK AO2 SFC VIS 4 PLB09 SLP163 P0010 T00170011</t>
  </si>
  <si>
    <t>KRDU 081905Z 02006KT 3SM -RA BR BKN006 BKN012 OVC050 02/01 A3001 RMK AO2 PLE05 P0001 T00170011</t>
  </si>
  <si>
    <t>KRDU 081916Z VRB05KT 3SM -RAPL BR BKN006 BKN012 OVC050 02/01 A3004 RMK AO2 PLE05B15 PRESRR P0002 T00170011</t>
  </si>
  <si>
    <t>KRDU 081931Z 01007KT 330V040 2SM -SNPL BR BKN005 OVC010 01/01 A3003 RMK AO2 TWR VIS 3 RAE29PLE05B15SNB29 P0005 T00110006</t>
  </si>
  <si>
    <t>KRDU 081939Z 02008KT 1 1/4SM R23R/5000VP6000FT -SNPL BR BKN005 OVC012 01/00 A3002 RMK AO2 TWR VIS 3 RAE29PLE05B15SNB29 PRESFR P0007 T00060000</t>
  </si>
  <si>
    <t>KRDU 081951Z VRB05KT 1SM R23R/3500V5000FT -SNPL BR BKN005 OVC012 01/00 A3003 RMK AO2 SFC VIS 1 1/4 RAE29PLE05B15SNB29 SLP172 P0012 T00060000</t>
  </si>
  <si>
    <t>KRDU 082038Z 02005KT 1 1/2SM -RAPL BR BKN005 BKN012 OVC045 01/00 A3003 RMK AO2 SFC VIS 2 RAB36SNE36 P0007 T00060000</t>
  </si>
  <si>
    <t>KRDU 082051Z 02004KT 1 1/2SM -RAPL BR BKN005 BKN012 OVC045 01/00 A3003 RMK AO2 SFC VIS 2 RAB36SNE36B43E50 SLP172 P0009 60031 T00060000 56004</t>
  </si>
  <si>
    <t>KRDU 082106Z 02004KT 3SM -RAPL BR BKN005 BKN012 OVC045 01/00 A3004 RMK AO2 P0001 T00060000</t>
  </si>
  <si>
    <t>KRDU 082151Z 04007KT 3SM -RA BR BKN007 OVC015 01/00 A3002 RMK AO2 PLE50 SLP167 P0006 T00060000</t>
  </si>
  <si>
    <t>KRDU 082251Z 04007KT 3SM RA BR SCT007 BKN055 OVC070 01/00 A2999 RMK AO2 SFC VIS 4 SLP156 P0014 T00060000 $</t>
  </si>
  <si>
    <t>KRDU 082334Z 04008KT 4SM -RA BR BKN007 BKN055 OVC080 01/00 A2996 RMK AO2 P0009 T00060000 $</t>
  </si>
  <si>
    <t>KRDU 082351Z VRB03KT 5SM -RA BR BKN007 BKN055 OVC080 01/00 A3001 RMK AO2 PRESRR SLP163 4/000 P0012 60063 T00060000 10028 20000 55008 $</t>
  </si>
  <si>
    <t>KRDU 090051Z 05008KT 5SM -RA BR BKN005 BKN023 OVC090 01/00 A2994 RMK AO2 SLP142 P0014 T00060000 $</t>
  </si>
  <si>
    <t>KRDU 090151Z 03004KT 3SM RA BR BKN005 OVC031 01/00 A2997 RMK AO2 SLP150 P0012 T00060000 $</t>
  </si>
  <si>
    <t>KRDU 090251Z 04004KT 5SM -RA BR BKN005 BKN019 OVC070 01/00 A2996 RMK AO2 SLP147 P0015 60041 T00060000 56016 $</t>
  </si>
  <si>
    <t>KRDU 090351Z 01005KT 5SM -RA BR BKN005 OVC019 01/00 A2998 RMK AO2 SLP155 P0005 T00060000 $</t>
  </si>
  <si>
    <t>KRDU 090451Z 35006KT 3SM RA BR OVC005 01/00 A2997 RMK AO2 SLP152 P0004 T00060000 400940000 $</t>
  </si>
  <si>
    <t>KRDU 090551Z 02005KT 5SM RA BR BKN005 OVC012 01/00 A2994 RMK AO2 SLP140 P0008 60058 T00060000 10006 20006 58007 $</t>
  </si>
  <si>
    <t>KRDU 090651Z 01004KT 6SM BR BKN005 OVC012 01/00 A2992 RMK AO2 RAE49 SLP135 P0003 T00060000 $</t>
  </si>
  <si>
    <t>KRDU 090751Z 03007KT 6SM -RA BR BKN005 OVC012 01/M01 A2989 RMK AO2 RAB06 SLP125 P0002 T00061006 $</t>
  </si>
  <si>
    <t>KRDU 090851Z 03006KT 2 1/2SM BR BKN005 OVC012 01/01 A2987 RMK AO2 RAE03 SLP117 P0000 60005 T00060006 58023 $</t>
  </si>
  <si>
    <t>KRDU 090951Z 02006KT 2 1/2SM -RA BR BKN005 OVC012 01/01 A2986 RMK AO2 RAB13 SLP116 P0001 T00060006 $</t>
  </si>
  <si>
    <t>KRDU 091021Z 02005KT 1 1/2SM -RA BR OVC005 01/01 A2987 RMK AO2 P0001 T00060006 $</t>
  </si>
  <si>
    <t>KRDU 091051Z 02007KT 1 1/2SM -DZ BR OVC005 01/01 A2987 RMK AO2 RAE49DZB49 SLP118 P0002 T00060006 $</t>
  </si>
  <si>
    <t>KRDU 091151Z 01006KT 1 1/2SM -RA BR OVC005 01/01 A2989 RMK AO2 SFC VIS 2 DZE20RAB20 SLP123 P0002 60010 70147 T00060006 10006 20006 53006 $</t>
  </si>
  <si>
    <t>KRDU 091251Z 01005KT 1 1/2SM -RA BR OVC005 01/01 A2988 RMK AO2 SFC VIS 2 SLP121 P0000 T00060006 $</t>
  </si>
  <si>
    <t>KRDU 091351Z 02004KT 1 1/2SM -DZ BR OVC006 01/00 A2985 RMK AO2 SFC VIS 4 RAE22DZB22 SLP112 P0001 T00060000 $</t>
  </si>
  <si>
    <t>KRDU 091451Z 01007KT 330V030 1 1/2SM -DZ BR OVC006 01/01 A2986 RMK AO2 SFC VIS 2 SLP115 P0001 60002 T00060006 55008 $</t>
  </si>
  <si>
    <t>KRDU 091531Z 01006KT 1 1/2SM -RAPL BR OVC006 01/01 A2987 RMK AO2 SFC VIS 2 DZE30RAB30PLB30 P0000 T00110006 $</t>
  </si>
  <si>
    <t>KRDU 091551Z 03008KT 1 1/2SM -RAPL BR BKN005 OVC012 01/01 A2985 RMK AO2 SFC VIS 2 DZE30RAB30PLB30 SLP112 P0001 T00060006 $</t>
  </si>
  <si>
    <t>KRDU 091643Z 01006KT 1 1/2SM BR OVC008 01/01 A2982 RMK AO2 SFC VIS 5 RAE26DZB26E43PLE43 P0000 T00110006 $</t>
  </si>
  <si>
    <t>KRDU 091651Z 02008KT 1 1/2SM -DZ BR OVC008 01/01 A2982 RMK AO2 SFC VIS 5 RAE26DZB26E43B51PLE43 SLP100 P0000 T00110006 $</t>
  </si>
  <si>
    <t>KRDU 091751Z VRB04KT 1 1/2SM -DZ BR BKN006 OVC014 01/01 A2979 RMK AO2 SFC VIS 2 SLP091 P0000 60003 T00110006 10011 20006 58024 $</t>
  </si>
  <si>
    <t>KRDU 091820Z 02004KT 1 1/2SM -RAPL BR BKN006 OVC011 01/01 A2980 RMK AO2 SFC VIS 2 DZE20RAB20PLB20 P0001 T00110006 $</t>
  </si>
  <si>
    <t>KRDU 091851Z VRB04KT 1 1/2SM -RAPL BR BKN006 OVC013 01/01 A2981 RMK AO2 SFC VIS 2 DZE20RAB20PLB20 SLP096 P0002 T00060006 $</t>
  </si>
  <si>
    <t>KRDU 091902Z VRB05KT 1 1/2SM -SN BR BKN006 OVC012 01/01 A2981 RMK AO2 SFC VIS 2 RAE02PLE02SNB02 P0000 T00060006 $</t>
  </si>
  <si>
    <t>KRDU 091941Z 00000KT 1SM R23R/5000VP6000FT -SN BR BKN006 OVC009 00/00 A2982 RMK AO2 SFC VIS 2 RAE02PLE02SNB02 P0003 T00000000 $</t>
  </si>
  <si>
    <t>KRDU 091951Z 34003KT 1SM R23R/5000VP6000FT -SN BR BKN006 OVC009 00/00 A2982 RMK AO2 SFC VIS 2 RAE02PLE02SNB02 SLP099 P0004 T00000000 $</t>
  </si>
  <si>
    <t>KRDU 092051Z 00000KT 1SM R23R/P6000FT -SN BR BKN005 OVC025 01/00 A2983 RMK AO2 SFC VIS 2 SLP104 P0001 60007 T00060000 53013 $</t>
  </si>
  <si>
    <t>KRDU 092137Z 29004KT 1SM R23R/P6000FT -SN BR BKN004 OVC010 00/00 A2984 RMK AO2 SFC VIS 2 P0002 T00000000 $</t>
  </si>
  <si>
    <t>KRDU 092151Z 29004KT 1SM R23R/P6000FT -SN BR BKN004 OVC008 00/00 A2985 RMK AO2 SFC VIS 2 SLP111 P0002 T00000000 $</t>
  </si>
  <si>
    <t>KRDU 092221Z 29004KT 1 1/2SM -SN BR BKN004 OVC011 00/00 A2986 RMK AO2 SFC VIS 3 P0000 T00000000 $</t>
  </si>
  <si>
    <t>KRDU 092251Z 23004KT 1 1/2SM -SN BR OVC005 01/00 A2986 RMK AO2 SFC VIS 3 SLP113 P0001 T00060000 $</t>
  </si>
  <si>
    <t>KRDU 092351Z 23006KT 6SM BR BKN005 OVC070 01/01 A2987 RMK AO2 SNE04 SLP116 P0000 60010 T00060006 10011 20000 51012 $</t>
  </si>
  <si>
    <t>KRDU 100051Z 25006KT 6SM BR OVC005 00/00 A2990 RMK AO2 SLP126 T00000000 $</t>
  </si>
  <si>
    <t>KRDU 100151Z 27007KT 6SM BR OVC004 00/00 A2991 RMK AO2 SLP133 T00000000 $</t>
  </si>
  <si>
    <t>KRDU 100233Z 24005KT 5SM BR OVC006 01/01 A2992 RMK AO2 T00060006 $</t>
  </si>
  <si>
    <t>KRDU 100251Z 25003KT 5SM BR BKN009 OVC012 01/01 A2992 RMK AO2 SLP136 T00060006 51019 $</t>
  </si>
  <si>
    <t>KRDU 100351Z 23005KT 4SM BR BKN014 OVC120 00/00 A2993 RMK AO2 SLP137 T00000000 $</t>
  </si>
  <si>
    <t>KRDU 100417Z 25005KT 4SM BR FEW014 BKN120 00/00 A2993 RMK AO2 T00000000 $</t>
  </si>
  <si>
    <t>KRDU 100451Z 23004KT 4SM BR BKN100 00/00 A2994 RMK AO2 SLP142 T00000000 400110000 $</t>
  </si>
  <si>
    <t>KRDU 100551Z 25005KT 5SM BR FEW100 M01/M01 A2996 RMK AO2 SLP147 T10061011 10006 21006 53011 $</t>
  </si>
  <si>
    <t>KRDU 100651Z 27005KT 10SM FEW100 01/M01 A2998 RMK AO2 SLP155 T00061011 $</t>
  </si>
  <si>
    <t>KRDU 100751Z 26007KT 10SM FEW250 M01/M02 A3001 RMK AO2 SLP164 T10061022 $</t>
  </si>
  <si>
    <t>KRDU 100851Z 26005KT 10SM FEW250 M01/M03 A3004 RMK AO2 SLP175 T10111028 53027 $</t>
  </si>
  <si>
    <t>KRDU 100951Z 28004KT 10SM CLR M01/M03 A3006 RMK AO2 SLP182 T10111033 $</t>
  </si>
  <si>
    <t>KRDU 101051Z 27005KT 10SM CLR M02/M04 A3010 RMK AO2 SLP196 T10221044 $</t>
  </si>
  <si>
    <t>KRDU 101151Z 26005KT 10SM CLR M03/M04 A3012 RMK AO2 SLP203 70013 T10281044 10006 21028 53028 $</t>
  </si>
  <si>
    <t>KRDU 101251Z 26003KT 10SM FEW050 M03/M04 A3015 RMK AO2 SLP212 T10281044 $</t>
  </si>
  <si>
    <t>KRDU 101351Z VRB04KT 10SM FEW050 M01/M04 A3018 RMK AO2 SLP223 T10061039 $</t>
  </si>
  <si>
    <t>KRDU 101451Z 26008KT 10SM CLR 02/M03 A3021 RMK AO2 SLP232 T00171028 53028 $</t>
  </si>
  <si>
    <t>KRDU 101551Z 27011G16KT 10SM FEW035 03/M03 A3021 RMK AO2 SLP232 T00331033 $</t>
  </si>
  <si>
    <t>KRDU 101651Z 27009G16KT 10SM FEW038 04/M04 A3019 RMK AO2 SLP227 T00391039 $</t>
  </si>
  <si>
    <t>KRDU 101751Z 27008KT 10SM FEW040 04/M04 A3017 RMK AO2 SLP217 T00441044 10050 21028 58014 $</t>
  </si>
  <si>
    <t>KRDU 101851Z VRB05G14KT 10SM FEW040 06/M04 A3015 RMK AO2 SLP212 T00561039 $</t>
  </si>
  <si>
    <t>KRDU 101951Z 28007KT 10SM FEW040 06/M04 A3014 RMK AO2 SLP207 T00561044 $</t>
  </si>
  <si>
    <t>KRDU 102051Z VRB05KT 10SM FEW040 06/M04 A3013 RMK AO2 SLP204 T00561044 56013 $</t>
  </si>
  <si>
    <t>KRDU 102151Z 26003KT 10SM FEW250 04/M05 A3014 RMK AO2 SLP208 T00441050 $</t>
  </si>
  <si>
    <t>KRDU 102251Z 00000KT 10SM FEW250 02/M04 A3014 RMK AO2 SLP209 T00221039 $</t>
  </si>
  <si>
    <t>KRDU 102351Z 00000KT 10SM FEW250 00/M03 A3014 RMK AO2 SLP210 T00001028 10061 20000 51004 $</t>
  </si>
  <si>
    <t>KRDU 110051Z 00000KT 10SM FEW250 M01/M03 A3015 RMK AO2 SLP213 T10061033</t>
  </si>
  <si>
    <t>KRDU 110151Z 23005KT 10SM FEW250 M01/M04 A3015 RMK AO2 SLP214 T10061039</t>
  </si>
  <si>
    <t>KRDU 110251Z 23004KT 10SM CLR M01/M04 A3015 RMK AO2 SLP212 T10061039 50002</t>
  </si>
  <si>
    <t>KRDU 110351Z 23005KT 10SM CLR 00/M04 A3014 RMK AO2 SLP207 T00001039</t>
  </si>
  <si>
    <t>KRDU 110451Z 24005KT 10SM CLR M01/M04 A3015 RMK AO2 SLP211 T10111039 400611028</t>
  </si>
  <si>
    <t>KRDU 110551Z 25004KT 10SM CLR M02/M04 A3014 RMK AO2 SLP210 T10221044 10017 21022 56002</t>
  </si>
  <si>
    <t>KRDU 110651Z 24004KT 10SM CLR M02/M04 A3014 RMK AO2 SLP207 T10221039</t>
  </si>
  <si>
    <t>KRDU 110751Z 24004KT 10SM CLR M02/M04 A3013 RMK AO2 SLP204 T10171044</t>
  </si>
  <si>
    <t>KRDU 110851Z 23003KT 10SM CLR M01/M04 A3011 RMK AO2 SLP200 T10111039 58009</t>
  </si>
  <si>
    <t>KRDU 110951Z 00000KT 10SM FEW250 M02/M04 A3011 RMK AO2 SLP199 T10221044</t>
  </si>
  <si>
    <t>KRDU 111051Z 00000KT 10SM CLR M02/M04 A3013 RMK AO2 SLP205 T10221044</t>
  </si>
  <si>
    <t>KRDU 111151Z 23004KT 10SM CLR M02/M04 A3013 RMK AO2 SLP205 T10221044 11011 21033 53004</t>
  </si>
  <si>
    <t>KRDU 111251Z 25004KT 10SM CLR M02/M04 A3015 RMK AO2 SLP211 T10171039</t>
  </si>
  <si>
    <t>KRDU 111351Z 21003KT 10SM FEW250 01/M02 A3015 RMK AO2 SLP214 T00061022</t>
  </si>
  <si>
    <t>KRDU 111451Z 20004KT 10SM FEW250 05/M01 A3015 RMK AO2 SLP212 T00501006 50007</t>
  </si>
  <si>
    <t>KRDU 111551Z 00000KT 10SM FEW250 08/M02 A3014 RMK AO2 SLP209 T00831022</t>
  </si>
  <si>
    <t>KRDU 111651Z 30005KT 10SM FEW250 09/M03 A3010 RMK AO2 SLP194 T00941028</t>
  </si>
  <si>
    <t>KRDU 111751Z VRB06KT 10SM CLR 12/M03 A3006 RMK AO2 SLP181 T01171028 10117 21028 58029</t>
  </si>
  <si>
    <t>KRDU 111851Z VRB04KT 10SM CLR 12/M02 A3005 RMK AO2 SLP175 T01221017</t>
  </si>
  <si>
    <t>KRDU 111951Z 21005KT 10SM CLR 12/M02 A3003 RMK AO2 SLP171 T01221017</t>
  </si>
  <si>
    <t>KRDU 112051Z 21006KT 10SM CLR 11/M01 A3002 RMK AO2 SLP166 T01111011 56014</t>
  </si>
  <si>
    <t>KRDU 112151Z 19006KT 10SM CLR 10/M02 A3000 RMK AO2 SLP162 T01001017</t>
  </si>
  <si>
    <t>KRDU 112251Z 00000KT 10SM CLR 07/00 A3001 RMK AO2 SLP165 T00670000</t>
  </si>
  <si>
    <t>KRDU 112351Z 19006KT 10SM CLR 07/M01 A3001 RMK AO2 SLP163 T00721011 10128 20056 56004</t>
  </si>
  <si>
    <t>KRDU 120051Z 18007KT 10SM FEW250 06/M02 A2999 RMK AO2 SLP157 T00611017</t>
  </si>
  <si>
    <t>KRDU 120151Z 19005KT 10SM FEW250 06/M02 A2998 RMK AO2 SLP153 T00561017</t>
  </si>
  <si>
    <t>KRDU 120251Z 20007KT 10SM FEW250 05/M02 A2997 RMK AO2 SLP151 T00501017 56011</t>
  </si>
  <si>
    <t>KRDU 120351Z 20008KT 10SM CLR 06/M01 A2994 RMK AO2 SLP140 T00561011</t>
  </si>
  <si>
    <t>KRDU 120451Z 19006KT 10SM CLR 06/M02 A2991 RMK AO2 SLP128 T00561017 401281033</t>
  </si>
  <si>
    <t>KRDU 120551Z 20005KT 10SM FEW250 05/M01 A2988 RMK AO2 SLP117 T00501011 10072 20044 58033</t>
  </si>
  <si>
    <t>KRDU 120651Z 22008KT 10SM FEW250 05/M01 A2984 RMK AO2 SLP103 T00501006</t>
  </si>
  <si>
    <t>KRDU 120751Z 22007KT 10SM BKN210 05/00 A2981 RMK AO2 SLP095 T00500000</t>
  </si>
  <si>
    <t>KRDU 120851Z 21009KT 10SM BKN220 05/01 A2978 RMK AO2 SLP083 T00500006 56033</t>
  </si>
  <si>
    <t>KRDU 120951Z 21009KT 10SM BKN210 04/01 A2975 RMK AO2 SLP073 T00440006</t>
  </si>
  <si>
    <t>KRDU 121051Z 23010KT 10SM BKN220 04/01 A2974 RMK AO2 SLP072 T00390006</t>
  </si>
  <si>
    <t>KRDU 121151Z 22007KT 10SM BKN220 04/01 A2973 RMK AO2 SLP069 T00390011 10056 20033 56015</t>
  </si>
  <si>
    <t>KRDU 121251Z 23008KT 10SM BKN170 BKN250 04/01 A2972 RMK AO2 SLP065 T00440011</t>
  </si>
  <si>
    <t>KRDU 121351Z 23011KT 10SM BKN180 BKN250 05/02 A2970 RMK AO2 SLP060 T00500017</t>
  </si>
  <si>
    <t>KRDU 121451Z 23008KT 10SM BKN150 BKN250 06/02 A2970 RMK AO2 SLP058 T00610022 56012</t>
  </si>
  <si>
    <t>KRDU 121551Z 25006KT 10SM SCT150 BKN180 BKN250 07/03 A2969 RMK AO2 SLP054 T00720028</t>
  </si>
  <si>
    <t>KRDU 121651Z 27007KT 230V290 10SM SCT120 BKN150 OVC250 09/02 A2966 RMK AO2 SLP043 T00940017</t>
  </si>
  <si>
    <t>KRDU 121751Z 25007KT 10SM FEW035 FEW100 BKN120 BKN250 10/02 A2963 RMK AO2 SLP033 T01000017 10106 20039 58023</t>
  </si>
  <si>
    <t>KRDU 121851Z 30010G17KT 250V010 10SM BKN055 BKN120 BKN250 11/M01 A2962 RMK AO2 SLP028 T01111011</t>
  </si>
  <si>
    <t>KRDU 121951Z 28012G17KT 10SM FEW055 BKN065 BKN250 10/M02 A2962 RMK AO2 SLP032 T01001022</t>
  </si>
  <si>
    <t>KRDU 122051Z 29010G15KT 10SM FEW055 BKN070 BKN250 10/M03 A2962 RMK AO2 SLP031 T01001028 56002</t>
  </si>
  <si>
    <t>KRDU 122151Z 29005KT 10SM FEW055 BKN065 BKN250 09/M03 A2963 RMK AO2 SLP035 T00941033</t>
  </si>
  <si>
    <t>KRDU 122251Z 30012G20KT 10SM -RA BKN060 BKN080 BKN250 09/M03 A2965 RMK AO2 RAB42 SLP040 P0000 T00891033</t>
  </si>
  <si>
    <t>KRDU 122351Z 34007G20KT 300V010 10SM -RA SCT042 BKN060 BKN250 05/M02 A2971 RMK AO2 PK WND 33026/2301 SLP061 P0000 60000 T00501017 10117 20050 53028</t>
  </si>
  <si>
    <t>KRDU 130051Z 31010G16KT 290V350 10SM FEW048 SCT070 SCT250 04/M08 A2975 RMK AO2 RAE12 SLP073 P0000 T00391078</t>
  </si>
  <si>
    <t>KRDU 130151Z 34007G22KT 10SM FEW070 FEW250 02/M08 A2979 RMK AO2 SLP088 T00171083</t>
  </si>
  <si>
    <t>KRDU 130251Z VRB06KT 10SM BKN055 BKN250 01/M10 A2980 RMK AO2 SLP092 60000 T00111100 51030</t>
  </si>
  <si>
    <t>KRDU 130351Z 32011G19KT 10SM SCT055 00/M12 A2982 RMK AO2 SLP100 T00001117</t>
  </si>
  <si>
    <t>KRDU 130451Z 34006KT 10SM FEW055 M01/M13 A2983 RMK AO2 SLP103 T10111133 401171011</t>
  </si>
  <si>
    <t>KRDU 130551Z 31010G15KT 10SM CLR M02/M12 A2984 RMK AO2 SLP105 60000 T10171122 10050 21017 51014</t>
  </si>
  <si>
    <t>KRDU 130651Z 31006KT 10SM CLR M02/M13 A2985 RMK AO2 SLP109 T10171133</t>
  </si>
  <si>
    <t>KRDU 130751Z 00000KT 10SM CLR M03/M13 A2988 RMK AO2 SLP119 T10281133</t>
  </si>
  <si>
    <t>KRDU 130851Z 23004KT 10SM CLR M04/M12 A2989 RMK AO2 SLP123 T10441122 53017</t>
  </si>
  <si>
    <t>KRDU 130951Z 00000KT 10SM CLR M04/M12 A2991 RMK AO2 SLP130 T10391117</t>
  </si>
  <si>
    <t>KRDU 131051Z 00000KT 10SM CLR M04/M12 A2993 RMK AO2 SLP138 T10391117</t>
  </si>
  <si>
    <t>KRDU 131151Z 28003KT 10SM CLR M06/M12 A2996 RMK AO2 SLP147 T10561117 11017 21061 53022</t>
  </si>
  <si>
    <t>KRDU 131251Z 00000KT 10SM CLR M04/M12 A2997 RMK AO2 SLP153 T10441117</t>
  </si>
  <si>
    <t>KRDU 131351Z 30008KT 10SM FEW250 M02/M13 A2999 RMK AO2 SLP158 T10171128</t>
  </si>
  <si>
    <t>KRDU 131451Z 27011G18KT 10SM SCT250 00/M16 A3001 RMK AO2 SLP164 T00001156 51017</t>
  </si>
  <si>
    <t>KRDU 131551Z 27007KT 10SM SCT250 01/M17 A2999 RMK AO2 SLP160 T00111167</t>
  </si>
  <si>
    <t>KRDU 131651Z 26008KT 10SM BKN250 03/M16 A2995 RMK AO2 SLP146 T00281161</t>
  </si>
  <si>
    <t>KRDU 131751Z 27010G14KT 10SM BKN250 03/M16 A2992 RMK AO2 SLP135 T00331156 10039 21050 58028</t>
  </si>
  <si>
    <t>KRDU 131851Z 23015G20KT 10SM FEW010 SCT250 05/M12 A2990 RMK AO2 SLP127 FU FEW010 T00501122</t>
  </si>
  <si>
    <t>KRDU 131951Z 24010KT 10SM SCT250 05/M13 A2988 RMK AO2 SLP121 T00501133</t>
  </si>
  <si>
    <t>KRDU 132051Z 23011KT 10SM SCT250 06/M12 A2985 RMK AO2 SLP111 T00611117 58023</t>
  </si>
  <si>
    <t>KRDU 132151Z 23008KT 10SM FEW250 03/M10 A2984 RMK AO2 SLP106 T00331100</t>
  </si>
  <si>
    <t>KRDU 132251Z 16007KT 10SM FEW250 03/M11 A2981 RMK AO2 SLP096 T00281111</t>
  </si>
  <si>
    <t>KRDU 132351Z 20007KT 10SM FEW250 03/M10 A2981 RMK AO2 SLP098 T00281100 10061 20028 55014</t>
  </si>
  <si>
    <t>KRDU 140051Z 21012KT 10SM FEW100 FEW250 04/M09 A2978 RMK AO2 SLP087 T00391094</t>
  </si>
  <si>
    <t>KRDU 140151Z 21010KT 10SM SCT110 BKN200 04/M09 A2975 RMK AO2 SLP078 T00391094</t>
  </si>
  <si>
    <t>KRDU 140251Z 22014KT 10SM FEW120 BKN150 BKN200 04/M08 A2976 RMK AO2 SLP078 T00391083 55018</t>
  </si>
  <si>
    <t>KRDU 140351Z 21011G21KT 10SM FEW150 FEW200 03/M08 A2973 RMK AO2 SLP070 T00331078</t>
  </si>
  <si>
    <t>KRDU 140451Z 22011KT 10SM FEW150 FEW200 03/M07 A2973 RMK AO2 SLP068 T00281072 400611061</t>
  </si>
  <si>
    <t>KRDU 140551Z 23010KT 10SM FEW250 02/M07 A2972 RMK AO2 SLP065 T00221072 10039 20022 56013</t>
  </si>
  <si>
    <t>KRDU 140651Z 22011KT 10SM CLR 02/M07 A2970 RMK AO2 SLP060 T00221072</t>
  </si>
  <si>
    <t>KRDU 140751Z 22011KT 10SM CLR 02/M07 A2970 RMK AO2 SLP057 T00221072</t>
  </si>
  <si>
    <t>KRDU 140851Z 21008KT 10SM BKN250 02/M07 A2969 RMK AO2 SLP055 T00171067 56010</t>
  </si>
  <si>
    <t>KRDU 140951Z 23009KT 10SM BKN250 01/M07 A2970 RMK AO2 SLP060 T00111067</t>
  </si>
  <si>
    <t>KRDU 141051Z 23008KT 10SM SCT250 01/M07 A2973 RMK AO2 SLP068 T00061067</t>
  </si>
  <si>
    <t>KRDU 141151Z 23006KT 10SM CLR M01/M07 A2976 RMK AO2 SLP079 T10061067 10028 21006 53023</t>
  </si>
  <si>
    <t>KRDU 141251Z 23006KT 10SM FEW250 M01/M06 A2978 RMK AO2 SLP085 T10061061</t>
  </si>
  <si>
    <t>KRDU 141351Z 24006KT 10SM FEW250 03/M05 A2981 RMK AO2 SLP096 T00331050</t>
  </si>
  <si>
    <t>KRDU 141451Z 27004KT 10SM FEW250 07/M05 A2985 RMK AO2 SLP108 T00671050 53030</t>
  </si>
  <si>
    <t>KRDU 141551Z 27005KT 10SM FEW250 09/M04 A2986 RMK AO2 SLP114 T00941044</t>
  </si>
  <si>
    <t>KRDU 141651Z 29010G15KT 10SM FEW250 12/M04 A2986 RMK AO2 SLP111 T01171044</t>
  </si>
  <si>
    <t>KRDU 141751Z 27011G16KT 10SM FEW250 13/M04 A2985 RMK AO2 SLP109 T01281044 10128 21011 50002</t>
  </si>
  <si>
    <t>KRDU 141851Z 26006KT 10SM FEW010 FEW250 13/M04 A2985 RMK AO2 SLP106 FU FEW010 T01331044</t>
  </si>
  <si>
    <t>KRDU 141951Z VRB05KT 10SM FEW200 FEW250 13/M04 A2986 RMK AO2 SLP111 T01331044</t>
  </si>
  <si>
    <t>KRDU 142051Z VRB03KT 10SM FEW200 SCT250 13/M05 A2987 RMK AO2 SLP116 T01281050 53007</t>
  </si>
  <si>
    <t>KRDU 142151Z 30004KT 10SM SCT200 SCT250 12/M05 A2990 RMK AO2 SLP126 T01171050</t>
  </si>
  <si>
    <t>KRDU 142251Z 00000KT 10SM FEW200 SCT250 08/M03 A2994 RMK AO2 SLP139 T00831033</t>
  </si>
  <si>
    <t>KRDU 142351Z 04003KT 10SM FEW220 SCT250 06/M03 A2996 RMK AO2 SLP148 T00611028 10139 20050 51029</t>
  </si>
  <si>
    <t>KRDU 150051Z 04006KT 10SM SCT250 05/M03 A2999 RMK AO2 SLP156 T00501028</t>
  </si>
  <si>
    <t>KRDU 150151Z 04006KT 10SM SCT200 06/M03 A3001 RMK AO2 SLP163 T00561028</t>
  </si>
  <si>
    <t>KRDU 150251Z 04006KT 10SM BKN220 05/M03 A3001 RMK AO2 SLP164 T00501033 51017</t>
  </si>
  <si>
    <t>KRDU 150351Z 03004KT 10SM SCT200 03/M04 A3002 RMK AO2 SLP167 T00281039</t>
  </si>
  <si>
    <t>KRDU 150451Z 04004KT 10SM FEW200 02/M04 A3003 RMK AO2 SLP168 T00221039 401391011</t>
  </si>
  <si>
    <t>KRDU 150551Z 05006KT 10SM FEW200 02/M03 A3003 RMK AO2 SLP169 T00171028 10078 20011 51006</t>
  </si>
  <si>
    <t>KRDU 150651Z 07007KT 10SM FEW200 02/M02 A3002 RMK AO2 SLP166 T00171022</t>
  </si>
  <si>
    <t>KRDU 150751Z 06006KT 10SM FEW200 01/M02 A3002 RMK AO2 SLP165 T00061022</t>
  </si>
  <si>
    <t>KRDU 150851Z 07008KT 10SM BKN190 02/M03 A3001 RMK AO2 SLP161 T00171028 58007</t>
  </si>
  <si>
    <t>KRDU 150951Z 07005KT 10SM SCT150 OVC190 02/M03 A3000 RMK AO2 SLP159 T00171028</t>
  </si>
  <si>
    <t>KRDU 151051Z 07007KT 10SM BKN160 OVC200 01/M03 A2999 RMK AO2 SLP157 T00111033</t>
  </si>
  <si>
    <t>KRDU 151151Z 36003KT 10SM FEW160 BKN200 BKN250 01/M04 A3001 RMK AO2 SLP165 T00061039 10022 20006 53002</t>
  </si>
  <si>
    <t>KRDU 151251Z 35004KT 10SM FEW140 BKN180 BKN250 00/M04 A2999 RMK AO2 SLP159 T00001039</t>
  </si>
  <si>
    <t>KRDU 151351Z 06007KT 10SM SCT023 BKN180 BKN250 01/M04 A3000 RMK AO2 SLP161 T00111044</t>
  </si>
  <si>
    <t>KRDU 151451Z 07005KT 10SM SCT021 SCT180 BKN250 03/M04 A3001 RMK AO2 SLP163 T00281044 55002</t>
  </si>
  <si>
    <t>KRDU 151551Z 02004KT 10SM FEW022 FEW180 BKN250 03/M04 A2999 RMK AO2 SLP157 T00331039</t>
  </si>
  <si>
    <t>KRDU 151651Z 30006KT 10SM FEW020 SCT180 BKN250 04/M03 A2996 RMK AO2 SLP147 T00441033</t>
  </si>
  <si>
    <t>KRDU 151751Z 30005KT 10SM BKN210 OVC250 05/M03 A2993 RMK AO2 SLP137 T00501028 10056 20000 58026</t>
  </si>
  <si>
    <t>KRDU 151851Z 29007KT 240V310 10SM BKN190 OVC250 06/M03 A2994 RMK AO2 SLP140 T00611028</t>
  </si>
  <si>
    <t>KRDU 151951Z 29006KT 10SM FEW150 BKN180 OVC250 06/M02 A2994 RMK AO2 SLP142 T00561022</t>
  </si>
  <si>
    <t>KRDU 152051Z VRB04KT 10SM FEW150 BKN190 OVC250 05/M03 A2995 RMK AO2 SLP146 T00501028 53008</t>
  </si>
  <si>
    <t>KRDU 152151Z 30004KT 10SM FEW150 BKN200 OVC250 04/M03 A2997 RMK AO2 SLP149 T00441033</t>
  </si>
  <si>
    <t>KRDU 152251Z 00000KT 10SM FEW150 BKN190 BKN250 04/M03 A2999 RMK AO2 SLP159 T00391028</t>
  </si>
  <si>
    <t>KRDU 152351Z 00000KT 10SM BKN220 03/M03 A3002 RMK AO2 SLP168 T00281028 10061 20028 53022</t>
  </si>
  <si>
    <t>KRDU 160051Z 27003KT 10SM SCT230 01/M03 A3004 RMK AO2 SLP176 T00111033</t>
  </si>
  <si>
    <t>KRDU 160151Z 00000KT 10SM SCT230 00/M03 A3006 RMK AO2 SLP183 T00001033</t>
  </si>
  <si>
    <t>KRDU 160251Z 29003KT 10SM FEW250 01/M03 A3008 RMK AO2 SLP189 T00061033 51021</t>
  </si>
  <si>
    <t>KRDU 160351Z 29003KT 10SM FEW250 01/M04 A3010 RMK AO2 SLP197 T00061044</t>
  </si>
  <si>
    <t>KRDU 160451Z 28003KT 10SM CLR M01/M05 A3013 RMK AO2 SLP204 T10061050 400611006</t>
  </si>
  <si>
    <t>KRDU 160551Z 26003KT 10SM FEW250 M02/M06 A3013 RMK AO2 SLP206 T10171056 10028 21017 51017</t>
  </si>
  <si>
    <t>KRDU 160651Z 00000KT 10SM CLR M03/M06 A3014 RMK AO2 SLP209 T10281061</t>
  </si>
  <si>
    <t>KRDU 160751Z 00000KT 10SM FEW250 M02/M06 A3016 RMK AO2 SLP216 T10171061</t>
  </si>
  <si>
    <t>KRDU 160851Z 00000KT 10SM FEW250 M02/M07 A3018 RMK AO2 SLP221 T10221067 53015</t>
  </si>
  <si>
    <t>KRDU 160951Z 00000KT 10SM FEW250 M03/M06 A3019 RMK AO2 SLP225 T10281061</t>
  </si>
  <si>
    <t>KRDU 161051Z 00000KT 9SM FEW250 M04/M06 A3021 RMK AO2 SLP232 T10391061</t>
  </si>
  <si>
    <t>KRDU 161151Z 00000KT 10SM FEW250 M04/M07 A3023 RMK AO2 SLP239 T10391067 11011 21044 53017</t>
  </si>
  <si>
    <t>KRDU 161251Z 00000KT 10SM FEW250 M04/M07 A3025 RMK AO2 SLP248 T10391067</t>
  </si>
  <si>
    <t>KRDU 161351Z 00000KT 10SM FEW250 00/M04 A3027 RMK AO2 SLP254 T00001044</t>
  </si>
  <si>
    <t>KRDU 161451Z 27005KT 10SM FEW250 04/M04 A3028 RMK AO2 SLP256 T00391044 51017</t>
  </si>
  <si>
    <t>KRDU 161551Z 27005KT 10SM FEW250 06/M05 A3026 RMK AO2 SLP251 T00611050</t>
  </si>
  <si>
    <t>KRDU 161651Z 31008KT 10SM FEW250 07/M06 A3025 RMK AO2 SLP246 T00721061</t>
  </si>
  <si>
    <t>KRDU 161751Z 27005KT 10SM FEW250 08/M06 A3022 RMK AO2 SLP236 T00831056 10083 21039 58020</t>
  </si>
  <si>
    <t>KRDU 161851Z 25008KT 10SM SCT250 09/M06 A3021 RMK AO2 SLP232 T00891056</t>
  </si>
  <si>
    <t>KRDU 161951Z 27008KT 10SM SCT250 09/M06 A3020 RMK AO2 SLP228 T00941056</t>
  </si>
  <si>
    <t>KRDU 162051Z 24007KT 10SM SCT250 10/M05 A3019 RMK AO2 SLP226 T01001050 56009</t>
  </si>
  <si>
    <t>KRDU 162151Z 22006KT 10SM BKN250 06/M04 A3020 RMK AO2 SLP230 T00611044</t>
  </si>
  <si>
    <t>KRDU 162251Z 22005KT 10SM BKN250 04/M04 A3022 RMK AO2 SLP236 T00391044</t>
  </si>
  <si>
    <t>KRDU 162351Z 24005KT 10SM BKN250 04/M04 A3023 RMK AO2 SLP240 T00391044 10100 20033 53013</t>
  </si>
  <si>
    <t>KRDU 170051Z 25003KT 10SM SCT250 03/M04 A3025 RMK AO2 SLP246 T00331044</t>
  </si>
  <si>
    <t>KRDU 170151Z 00000KT 10SM SCT250 03/M04 A3026 RMK AO2 SLP249 T00281044</t>
  </si>
  <si>
    <t>KRDU 170251Z 00000KT 10SM SCT250 02/M04 A3026 RMK AO2 SLP251 T00171039 51011</t>
  </si>
  <si>
    <t>KRDU 170351Z 22003KT 10SM SCT250 01/M04 A3027 RMK AO2 SLP254 T00061044</t>
  </si>
  <si>
    <t>KRDU 170451Z 24005KT 10SM FEW250 01/M04 A3027 RMK AO2 SLP253 T00061044 401001044</t>
  </si>
  <si>
    <t>KRDU 170551Z 25003KT 10SM FEW250 01/M04 A3026 RMK AO2 SLP250 T00111044 10050 20000 50000</t>
  </si>
  <si>
    <t>KRDU 170651Z 00000KT 10SM FEW250 00/M04 A3027 RMK AO2 SLP252 T00001044</t>
  </si>
  <si>
    <t>KRDU 170751Z 00000KT 10SM FEW250 M01/M04 A3027 RMK AO2 SLP250 T10061044</t>
  </si>
  <si>
    <t>KRDU 170851Z 00000KT 10SM SCT250 M01/M04 A3027 RMK AO2 SLP250 T10111044 51000</t>
  </si>
  <si>
    <t>KRDU 170951Z 00000KT 10SM SCT250 M01/M04 A3026 RMK AO2 SLP248 T10061044</t>
  </si>
  <si>
    <t>KRDU 171051Z 00000KT 10SM BKN250 M02/M04 A3027 RMK AO2 SLP253 T10221044</t>
  </si>
  <si>
    <t>KRDU 171151Z 00000KT 10SM BKN250 M02/M04 A3028 RMK AO2 SLP257 T10171039 10011 21028 53005</t>
  </si>
  <si>
    <t>KRDU 171251Z 00000KT 10SM FEW100 BKN200 M02/M04 A3028 RMK AO2 SLP258 T10171039</t>
  </si>
  <si>
    <t>KRDU 171351Z 00000KT 10SM BKN160 BKN250 01/M02 A3028 RMK AO2 SLP257 T00111017</t>
  </si>
  <si>
    <t>KRDU 171451Z 00000KT 10SM SCT160 OVC230 04/M01 A3028 RMK AO2 SLP255 T00391011 58001</t>
  </si>
  <si>
    <t>KRDU 171551Z 24006KT 10SM SCT160 BKN230 07/M01 A3029 RMK AO2 SLP259 T00671011</t>
  </si>
  <si>
    <t>KRDU 171651Z 22005KT 10SM FEW120 BKN160 BKN200 09/M02 A3027 RMK AO2 PRESFR SLP251 T00891017</t>
  </si>
  <si>
    <t>KRDU 171751Z 23005KT 10SM FEW120 SCT160 BKN210 11/M02 A3021 RMK AO2 PRESFR SLP233 T01061017 10106 21022 58021</t>
  </si>
  <si>
    <t>KRDU 171851Z 25006KT 10SM FEW120 BKN170 BKN210 11/M02 A3021 RMK AO2 SLP231 T01061017</t>
  </si>
  <si>
    <t>KRDU 171951Z 23004KT 10SM BKN100 OVC170 11/M02 A3021 RMK AO2 SLP231 T01061017</t>
  </si>
  <si>
    <t>KRDU 172051Z 19005KT 10SM OVC100 10/M01 A3020 RMK AO2 SLP226 T01001011 58006</t>
  </si>
  <si>
    <t>KRDU 172151Z 00000KT 10SM OVC095 10/M01 A3020 RMK AO2 SLP227 T01001006</t>
  </si>
  <si>
    <t>KRDU 172251Z 12003KT 10SM SCT060 OVC080 09/02 A3020 RMK AO2 SLP230 T00890017</t>
  </si>
  <si>
    <t>KRDU 172351Z 11004KT 9SM -RA BKN055 OVC070 09/01 A3021 RMK AO2 RAB44 SLP234 P0000 60000 T00890006 10106 20089 53006</t>
  </si>
  <si>
    <t>KRDU 180051Z VRB03KT 9SM BKN050 OVC065 09/01 A3022 RMK AO2 RAE09 SLP236 P0000 T00940011</t>
  </si>
  <si>
    <t>KRDU 180151Z 18004KT 9SM BKN040 OVC047 07/04 A3021 RMK AO2 RAB04E33 SLP233 P0000 T00720044</t>
  </si>
  <si>
    <t>KRDU 180251Z 00000KT 8SM BKN039 OVC045 07/05 A3021 RMK AO2 SLP231 60000 T00720050 58001</t>
  </si>
  <si>
    <t>KRDU 180351Z 00000KT 10SM OVC038 07/06 A3020 RMK AO2 SLP227 T00720056</t>
  </si>
  <si>
    <t>KRDU 180451Z 00000KT 10SM OVC032 07/06 A3019 RMK AO2 SLP222 T00720056 401061028</t>
  </si>
  <si>
    <t>KRDU 180529Z 21004KT 10SM OVC028 08/05 A3017 RMK AO2 T00830050</t>
  </si>
  <si>
    <t>KRDU 180551Z 22004KT 10SM OVC025 08/06 A3017 RMK AO2 SLP217 60000 T00780056 10094 20072 58013</t>
  </si>
  <si>
    <t>KRDU 180651Z 21005KT 10SM BKN030 BKN065 BKN250 07/04 A3016 RMK AO2 SLP213 T00720039</t>
  </si>
  <si>
    <t>KRDU 180751Z 00000KT 10SM FEW030 FEW065 SCT250 06/03 A3017 RMK AO2 SLP218 T00610033</t>
  </si>
  <si>
    <t>KRDU 180851Z 00000KT 10SM FEW065 SCT250 04/03 A3017 RMK AO2 SLP216 T00440033 56001</t>
  </si>
  <si>
    <t>KRDU 180951Z 00000KT 10SM FEW040 BKN250 04/03 A3016 RMK AO2 SLP214 T00390028</t>
  </si>
  <si>
    <t>KRDU 181051Z 00000KT 10SM SCT250 03/03 A3016 RMK AO2 SLP215 T00330028</t>
  </si>
  <si>
    <t>KRDU 181151Z 00000KT 7SM FEW040 BKN250 02/02 A3017 RMK AO2 SLP219 T00220017 10078 20022 53002</t>
  </si>
  <si>
    <t>KRDU 181251Z 00000KT 10SM BKN250 02/02 A3017 RMK AO2 SLP219 T00220017</t>
  </si>
  <si>
    <t>KRDU 181351Z 00000KT 10SM BKN250 04/03 A3018 RMK AO2 SLP222 T00440033</t>
  </si>
  <si>
    <t>KRDU 181451Z 00000KT 10SM SCT250 09/04 A3019 RMK AO2 SLP224 T00940044 53006</t>
  </si>
  <si>
    <t>KRDU 181551Z 00000KT 10SM BKN250 12/04 A3018 RMK AO2 SLP219 T01170044</t>
  </si>
  <si>
    <t>KRDU 181651Z 26004KT 10SM BKN250 13/05 A3014 RMK AO2 SLP205 T01330050</t>
  </si>
  <si>
    <t>KRDU 181751Z 24007KT 10SM BKN250 15/06 A3011 RMK AO2 SLP195 T01500056 10150 20017 58028</t>
  </si>
  <si>
    <t>KRDU 181851Z 28004KT 10SM FEW120 BKN250 16/06 A3008 RMK AO2 SLP186 T01560061</t>
  </si>
  <si>
    <t>KRDU 181951Z 22005KT 10SM FEW120 BKN250 15/07 A3008 RMK AO2 SLP184 T01500067</t>
  </si>
  <si>
    <t>KRDU 182051Z VRB04KT 10SM SCT110 BKN250 16/07 A3008 RMK AO2 SLP186 T01560067 55008</t>
  </si>
  <si>
    <t>KRDU 182151Z 00000KT 10SM SCT110 BKN250 13/07 A3007 RMK AO2 SLP183 T01280067</t>
  </si>
  <si>
    <t>KRDU 182251Z 00000KT 10SM FEW110 SCT250 10/06 A3006 RMK AO2 SLP181 T01000061</t>
  </si>
  <si>
    <t>KRDU 182351Z 00000KT 10SM FEW120 SCT250 09/06 A3007 RMK AO2 SLP185 T00890061 10161 20083 55003</t>
  </si>
  <si>
    <t>KRDU 190051Z 00000KT 8SM FEW250 08/06 A3007 RMK AO2 SLP184 T00830061</t>
  </si>
  <si>
    <t>KRDU 190151Z 00000KT 8SM FEW250 08/06 A3007 RMK AO2 SLP183 T00780056</t>
  </si>
  <si>
    <t>KRDU 190251Z 24005KT 8SM BKN250 07/06 A3007 RMK AO2 SLP184 T00720056 53000</t>
  </si>
  <si>
    <t>KRDU 190351Z 22004KT 8SM BKN250 06/04 A3007 RMK AO2 SLP181 T00560044</t>
  </si>
  <si>
    <t>KRDU 190451Z 00000KT 8SM BKN250 05/04 A3006 RMK AO2 SLP179 T00500044 401610017</t>
  </si>
  <si>
    <t>KRDU 190551Z 00000KT 7SM SCT250 04/04 A3006 RMK AO2 SLP178 T00440044 10089 20044 56004</t>
  </si>
  <si>
    <t>KRDU 190651Z 00000KT 6SM BR SCT250 04/04 A3007 RMK AO2 SLP181 T00440044</t>
  </si>
  <si>
    <t>KRDU 190751Z 00000KT 6SM BR BKN250 04/04 A3006 RMK AO2 SLP177 T00440044</t>
  </si>
  <si>
    <t>KRDU 190851Z 00000KT 5SM R23R/3000VP6000FT BR BKN250 04/03 A3006 RMK AO2 SLP179 T00390033 51001</t>
  </si>
  <si>
    <t>KRDU 190951Z 00000KT 5SM BCFG BR BKN250 04/04 A3007 RMK AO2 SLP181 T00390039</t>
  </si>
  <si>
    <t>KRDU 191051Z 00000KT 2 1/2SM R23R/2200VP6000FT BCFG BR FEW001 BKN250 03/03 A3007 RMK AO2 SLP185 T00330028</t>
  </si>
  <si>
    <t>KRDU 191151Z 23004KT 1SM R23R/1200V3500FT BCFG BR FEW001 BKN250 03/03 A3009 RMK AO2 SLP191 T00280028 10050 20022 53009</t>
  </si>
  <si>
    <t>KRDU 191201Z 25005KT 2SM R23R/1600V2200FT BCFG BR FEW001 BKN250 03/03 A3009 RMK AO2 T00280028</t>
  </si>
  <si>
    <t>KRDU 191208Z 24004KT 2SM R23R/2000V3500FT BCFG BR FEW001 BKN250 03/03 A3009 RMK AO2 T00330033</t>
  </si>
  <si>
    <t>KRDU 191251Z 24003KT 3SM BCFG BR FEW001 BKN250 05/05 A3009 RMK AO2 SLP190 T00500050</t>
  </si>
  <si>
    <t>KRDU 191351Z 00000KT 5SM BR FEW150 BKN250 07/07 A3011 RMK AO2 SLP196 T00670067</t>
  </si>
  <si>
    <t>KRDU 191451Z 18003KT 7SM FEW150 BKN250 10/09 A3012 RMK AO2 SLP198 T01000089 53008</t>
  </si>
  <si>
    <t>KRDU 191551Z 21004KT 10SM BKN250 14/09 A3009 RMK AO2 SLP189 T01390089</t>
  </si>
  <si>
    <t>KRDU 191651Z 25007KT 220V300 10SM BKN250 17/07 A3006 RMK AO2 SLP179 T01670072</t>
  </si>
  <si>
    <t>KRDU 191751Z 24007KT 10SM BKN250 19/07 A3003 RMK AO2 SLP169 T01940072 10194 20022 58028</t>
  </si>
  <si>
    <t>KRDU 191851Z 24009KT 10SM BKN250 21/07 A3001 RMK AO2 SLP160 T02060067</t>
  </si>
  <si>
    <t>KRDU 191951Z 22009KT 10SM FEW150 BKN250 21/07 A2999 RMK AO2 SLP154 T02110072</t>
  </si>
  <si>
    <t>KRDU 192051Z 24006KT 10SM FEW150 BKN250 21/07 A2998 RMK AO2 SLP152 T02110067 56017</t>
  </si>
  <si>
    <t>KRDU 192151Z 22003KT 10SM FEW150 BKN250 18/07 A2999 RMK AO2 SLP155 T01780067</t>
  </si>
  <si>
    <t>KRDU 192251Z 22006KT 10SM FEW150 BKN250 16/06 A3000 RMK AO2 SLP160 T01560061</t>
  </si>
  <si>
    <t>KRDU 192351Z 22009KT 10SM FEW200 BKN250 16/06 A3000 RMK AO2 SLP160 T01560056 10211 20144 51007</t>
  </si>
  <si>
    <t>KRDU 200051Z 22006KT 10SM FEW200 BKN230 14/06 A3000 RMK AO2 SLP158 T01390061</t>
  </si>
  <si>
    <t>KRDU 200151Z 23006KT 10SM BKN230 13/06 A3000 RMK AO2 SLP159 T01330061</t>
  </si>
  <si>
    <t>KRDU 200251Z 24004KT 10SM BKN230 14/06 A2999 RMK AO2 SLP154 T01440056 58004</t>
  </si>
  <si>
    <t>KRDU 200351Z 22003KT 10SM BKN210 14/05 A2999 RMK AO2 SLP153 T01390050</t>
  </si>
  <si>
    <t>KRDU 200451Z 22003KT 10SM FEW070 BKN200 13/06 A2997 RMK AO2 SLP147 T01330056 402110022</t>
  </si>
  <si>
    <t>KRDU 200551Z 25003KT 10SM FEW070 FEW100 BKN170 12/06 A2996 RMK AO2 SLP142 T01170061 10161 20117 58011</t>
  </si>
  <si>
    <t>KRDU 200651Z 23004KT 10SM -RA FEW090 SCT110 BKN140 OVC250 13/06 A2996 RMK AO2 RAB50 SLP143 P0000 T01280061</t>
  </si>
  <si>
    <t>KRDU 200751Z 24003KT 10SM BKN095 BKN150 OVC250 13/06 A2996 RMK AO2 RAE48 SLP142 P0000 T01280061</t>
  </si>
  <si>
    <t>KRDU 200851Z 23003KT 10SM FEW075 FEW100 BKN160 OVC250 12/06 A2994 RMK AO2 SLP137 60000 T01220061 58004</t>
  </si>
  <si>
    <t>KRDU 200951Z 20004KT 10SM -RA FEW075 BKN120 OVC250 12/06 A2994 RMK AO2 RAB48 SLP135 P0000 T01220061</t>
  </si>
  <si>
    <t>KRDU 201051Z 25003KT 10SM -RA FEW048 FEW060 OVC110 12/07 A2994 RMK AO2 SLP138 P0000 T01170067</t>
  </si>
  <si>
    <t>KRDU 201151Z 00000KT 8SM -RA BKN090 OVC110 11/09 A2997 RMK AO2 SLP148 P0001 60001 70001 T01060089 10133 20106 53010</t>
  </si>
  <si>
    <t>KRDU 201251Z 00000KT 8SM -RA SCT075 OVC090 11/09 A3000 RMK AO2 SLP159 P0002 T01110094</t>
  </si>
  <si>
    <t>KRDU 201351Z 00000KT 7SM -RA BKN090 OVC110 11/11 A3000 RMK AO2 SLP159 P0002 T01110106</t>
  </si>
  <si>
    <t>KRDU 201451Z 23003KT 8SM -RA FEW055 BKN075 OVC110 12/12 A3002 RMK AO2 SLP165 P0002 60006 T01220117 51016</t>
  </si>
  <si>
    <t>KRDU 201551Z 00000KT 6SM -RA BR FEW050 BKN075 OVC090 12/12 A3003 RMK AO2 SLP167 P0001 T01220122</t>
  </si>
  <si>
    <t>KRDU 201651Z 00000KT 5SM -RA BR FEW003 SCT075 OVC100 13/12 A2999 RMK AO2 SLP152 P0003 T01280117</t>
  </si>
  <si>
    <t>KRDU 201751Z 24004KT 3SM -RA BR FEW003 BKN060 OVC090 12/11 A2999 RMK AO2 SLP153 P0009 60019 T01170111 10128 20100 58013</t>
  </si>
  <si>
    <t>KRDU 201851Z 00000KT 3SM -RA BR FEW004 BKN070 OVC090 11/09 A2997 RMK AO2 SLP149 P0011 T01060094</t>
  </si>
  <si>
    <t>KRDU 201951Z 12003KT 5SM -RA BR FEW004 SCT080 OVC100 11/09 A2993 RMK AO2 SLP136 P0007 T01060094</t>
  </si>
  <si>
    <t>KRDU 202051Z 11004KT 7SM -RA FEW004 SCT055 OVC100 11/09 A2994 RMK AO2 SLP137 P0001 60019 T01060094 55016</t>
  </si>
  <si>
    <t>KRDU 202151Z 00000KT 6SM -RA BR FEW005 SCT055 BKN095 BKN250 10/10 A2993 RMK AO2 SLP133 P0002 T01000100</t>
  </si>
  <si>
    <t>KRDU 202216Z 00000KT 6SM BR BKN007 BKN050 OVC100 10/10 A2995 RMK AO2 RAE14 P0000 T01000100</t>
  </si>
  <si>
    <t>KRDU 202251Z 07005KT 7SM SCT007 BKN014 BKN100 11/10 A2995 RMK AO2 RAE14 SLP139 P0000 T01060100</t>
  </si>
  <si>
    <t>KRDU 202322Z 00000KT 6SM BR FEW007 BKN016 BKN065 11/10 A2998 RMK AO2 T01060100</t>
  </si>
  <si>
    <t>KRDU 202351Z 00000KT 7SM -RA FEW007 SCT016 OVC065 11/10 A3000 RMK AO2 RAB47 SLP159 P0000 60021 T01060100 10117 20100 53021</t>
  </si>
  <si>
    <t>KRDU 210051Z 02003KT 5SM -RA BR FEW016 OVC075 09/09 A3001 RMK AO2 SLP160 P0001 T00940094</t>
  </si>
  <si>
    <t>KRDU 210151Z 04004KT 5SM BR FEW016 BKN080 OVC100 09/09 A2998 RMK AO2 RAE15 SLP152 P0000 T00940094 $</t>
  </si>
  <si>
    <t>KRDU 210251Z 04003KT 5SM BR BKN080 OVC110 09/09 A2998 RMK AO2 RAB21E50 SLP153 P0000 60001 T00890089 58005 $</t>
  </si>
  <si>
    <t>KRDU 210351Z 00000KT 4SM BR SCT070 OVC085 09/09 A3000 RMK AO2 RAB32E42 SLP158 P0000 T00940094 $</t>
  </si>
  <si>
    <t>KRDU 210402Z 02003KT 4SM BR FEW003 FEW020 OVC075 09/09 A3000 RMK AO2 T00940089 $</t>
  </si>
  <si>
    <t>KRDU 210412Z 04003KT 4SM BR FEW003 BKN021 OVC075 09/09 A3000 RMK AO2 T00940089 $</t>
  </si>
  <si>
    <t>KRDU 210451Z 05003KT 5SM BR FEW003 BKN023 OVC075 09/09 A3000 RMK AO2 SLP159 T00940094 401330089 $</t>
  </si>
  <si>
    <t>KRDU 210517Z 08006KT 5SM -RA BR FEW003 SCT025 OVC085 09/09 A2999 RMK AO2 RAB17 P0000 T00940089 $</t>
  </si>
  <si>
    <t>KRDU 210551Z 09007KT 10SM BKN006 BKN070 BKN110 09/09 A2998 RMK AO2 RAB17E48 SLP153 P0000 60001 T00940089 10100 20089 50000 $</t>
  </si>
  <si>
    <t>KRDU 210616Z 09006KT 10SM SCT007 BKN080 BKN110 09/08 A3000 RMK AO2 T00890083 $</t>
  </si>
  <si>
    <t>KRDU 210651Z 11006KT 10SM FEW007 BKN080 BKN110 08/07 A3000 RMK AO2 SLP160 T00830067 $</t>
  </si>
  <si>
    <t>KRDU 210751Z 03004KT 10SM FEW007 BKN080 BKN110 07/04 A3002 RMK AO2 SLP164 T00670039 $</t>
  </si>
  <si>
    <t>KRDU 210851Z 03004KT 10SM FEW018 BKN080 06/03 A3003 RMK AO2 SLP170 T00610033 51016 $</t>
  </si>
  <si>
    <t>KRDU 210951Z 00000KT 10SM FEW022 BKN080 05/03 A3007 RMK AO2 SLP182 T00500033 $</t>
  </si>
  <si>
    <t>KRDU 211051Z 02003KT 10SM FEW022 FEW080 04/02 A3009 RMK AO2 SLP190 T00390022 $</t>
  </si>
  <si>
    <t>KRDU 211151Z 03003KT 10SM FEW025 FEW075 04/01 A3013 RMK AO2 SLP204 70041 T00390011 10094 20033 53033 $</t>
  </si>
  <si>
    <t>KRDU 211251Z 03004KT 10SM FEW080 02/01 A3015 RMK AO2 SLP212 T00220011 $</t>
  </si>
  <si>
    <t>KRDU 211351Z 05007KT 10SM CLR 05/01 A3018 RMK AO2 SLP220 T00500006</t>
  </si>
  <si>
    <t>KRDU 211451Z 06007KT 10SM FEW070 07/00 A3021 RMK AO2 SLP230 T00670000 53026</t>
  </si>
  <si>
    <t>KRDU 211551Z 07006KT 10SM FEW070 08/M02 A3023 RMK AO2 SLP236 T00831017</t>
  </si>
  <si>
    <t>KRDU 211651Z 08006KT 10SM FEW070 09/M03 A3021 RMK AO2 SLP232 T00941028</t>
  </si>
  <si>
    <t>KRDU 211751Z 09006KT 10SM CLR 11/M02 A3019 RMK AO2 SLP224 T01061017 10111 20022 58005</t>
  </si>
  <si>
    <t>KRDU 211851Z VRB05KT 10SM CLR 11/M02 A3019 RMK AO2 SLP221 T01111017</t>
  </si>
  <si>
    <t>KRDU 211951Z 00000KT 10SM CLR 12/M02 A3018 RMK AO2 SLP219 T01171022</t>
  </si>
  <si>
    <t>KRDU 212051Z 07005KT 10SM R23R/3000VP6000FT CLR 11/M02 A3017 RMK AO2 SLP217 T01061022 56007</t>
  </si>
  <si>
    <t>KRDU 212151Z 00000KT 10SM FEW250 09/M01 A3018 RMK AO2 SLP221 T00891006</t>
  </si>
  <si>
    <t>KRDU 212251Z 08003KT 10SM FEW060 FEW250 07/01 A3021 RMK AO2 SLP231 T00720011</t>
  </si>
  <si>
    <t>KRDU 212351Z 11003KT 10SM FEW060 FEW250 05/01 A3021 RMK AO2 SLP232 T00500011 10117 20050 51014</t>
  </si>
  <si>
    <t>KRDU 220051Z 00000KT 10SM FEW060 FEW250 04/01 A3023 RMK AO2 SLP239 T00390006</t>
  </si>
  <si>
    <t>KRDU 220151Z 00000KT 10SM SCT070 SCT250 03/01 A3024 RMK AO2 SLP240 T00330006</t>
  </si>
  <si>
    <t>KRDU 220251Z 12006KT 10SM BKN070 BKN250 06/M01 A3024 RMK AO2 SLP240 T00561006 50007</t>
  </si>
  <si>
    <t>KRDU 220351Z 11004KT 10SM BKN070 07/M01 A3024 RMK AO2 SLP239 T00671006</t>
  </si>
  <si>
    <t>KRDU 220451Z 12004KT 10SM BKN065 07/M01 A3023 RMK AO2 SLP236 T00671006 401170022</t>
  </si>
  <si>
    <t>KRDU 220551Z 12004KT 10SM BKN065 07/00 A3021 RMK AO2 SLP230 T00670000 10067 20033 58009</t>
  </si>
  <si>
    <t>KRDU 220651Z 12005KT 10SM BKN065 06/00 A3021 RMK AO2 SLP230 T00560000</t>
  </si>
  <si>
    <t>KRDU 220751Z 11004KT 10SM FEW065 FEW250 04/00 A3022 RMK AO2 SLP234 T00440000</t>
  </si>
  <si>
    <t>KRDU 220851Z 00000KT 10SM FEW030 FEW065 FEW250 03/00 A3022 RMK AO2 SLP232 T00330000 50002</t>
  </si>
  <si>
    <t>KRDU 220951Z 00000KT 10SM BKN034 BKN065 BKN250 02/01 A3022 RMK AO2 SLP234 T00220006</t>
  </si>
  <si>
    <t>KRDU 221051Z 00000KT 10SM BKN029 BKN250 03/01 A3022 RMK AO2 SLP235 T00280011</t>
  </si>
  <si>
    <t>KRDU 221106Z 00000KT 10SM BKN031 BKN250 03/02 A3023 RMK AO2 T00280017</t>
  </si>
  <si>
    <t>KRDU 221151Z 00000KT 10SM FEW029 BKN036 BKN250 04/02 A3024 RMK AO2 SLP241 T00390022 10067 20022 53007</t>
  </si>
  <si>
    <t>KRDU 221251Z 00000KT 10SM BKN034 BKN250 05/02 A3024 RMK AO2 SLP243 T00500022</t>
  </si>
  <si>
    <t>KRDU 221351Z 00000KT 10SM BKN030 07/03 A3026 RMK AO2 SLP247 T00670028</t>
  </si>
  <si>
    <t>KRDU 221451Z 00000KT 10SM BKN030 BKN250 08/04 A3027 RMK AO2 SLP250 T00830039 53010</t>
  </si>
  <si>
    <t>KRDU 221551Z 00000KT 10SM SCT026 BKN250 10/04 A3025 RMK AO2 SLP245 T01000044</t>
  </si>
  <si>
    <t>KRDU 221651Z 23006KT 10SM SCT025 BKN250 13/05 A3022 RMK AO2 SLP233 T01330050</t>
  </si>
  <si>
    <t>KRDU 221751Z 25007KT 10SM BKN024 BKN180 BKN250 14/06 A3019 RMK AO2 SLP221 T01440061 10150 20039 58027</t>
  </si>
  <si>
    <t>KRDU 221840Z 24009KT 10SM SCT022 SCT180 BKN250 16/09 A3017 RMK AO2 T01560089</t>
  </si>
  <si>
    <t>KRDU 221851Z 26007KT 10SM SCT022 SCT180 BKN250 16/09 A3017 RMK AO2 SLP215 T01560089</t>
  </si>
  <si>
    <t>KRDU 221951Z 21005KT 10SM FEW022 FEW180 BKN250 16/08 A3015 RMK AO2 SLP210 T01610083</t>
  </si>
  <si>
    <t>KRDU 222051Z VRB05KT 10SM FEW022 BKN190 BKN250 16/08 A3016 RMK AO2 SLP212 T01560078 55010</t>
  </si>
  <si>
    <t>KRDU 222151Z 21007KT 10SM FEW025 BKN190 BKN250 13/07 A3016 RMK AO2 SLP213 T01330072</t>
  </si>
  <si>
    <t>KRDU 222251Z 17005KT 10SM FEW025 BKN200 BKN250 13/07 A3016 RMK AO2 SLP215 T01280072</t>
  </si>
  <si>
    <t>KRDU 222351Z 18005KT 10SM FEW140 BKN180 BKN250 12/08 A3016 RMK AO2 SLP215 T01220078 10161 20117 51003</t>
  </si>
  <si>
    <t>KRDU 230051Z 21005KT 10SM FEW140 BKN170 BKN250 12/08 A3017 RMK AO2 SLP215 T01170078</t>
  </si>
  <si>
    <t>KRDU 230151Z 23004KT 10SM FEW140 OVC180 11/08 A3016 RMK AO2 SLP215 T01110078</t>
  </si>
  <si>
    <t>KRDU 230251Z 14004KT 10SM FEW140 BKN170 BKN250 11/08 A3015 RMK AO2 SLP207 T01110078 58006</t>
  </si>
  <si>
    <t>KRDU 230351Z 00000KT 10SM SCT170 BKN250 10/07 A3015 RMK AO2 SLP210 T01000072</t>
  </si>
  <si>
    <t>KRDU 230451Z 19003KT 10SM BKN073 OVC250 11/08 A3014 RMK AO2 SLP204 T01060078 401610022</t>
  </si>
  <si>
    <t>KRDU 230551Z 21004KT 10SM SCT074 BKN250 11/08 A3011 RMK AO2 SLP196 T01060078 10122 20089 58011</t>
  </si>
  <si>
    <t>KRDU 230651Z 21004KT 10SM FEW050 BKN200 09/08 A3011 RMK AO2 SLP194 T00940078</t>
  </si>
  <si>
    <t>KRDU 230751Z 21007KT 10SM SCT030 10/08 A3010 RMK AO2 SLP191 T01000078</t>
  </si>
  <si>
    <t>KRDU 230851Z 22008KT 10SM FEW040 BKN250 11/08 A3008 RMK AO2 SLP185 T01060083 58009</t>
  </si>
  <si>
    <t>KRDU 230951Z 21008KT 10SM FEW040 BKN250 10/08 A3007 RMK AO2 SLP182 T01000083</t>
  </si>
  <si>
    <t>KRDU 231051Z 22011KT 10SM SCT250 11/09 A3005 RMK AO2 SLP176 T01060094</t>
  </si>
  <si>
    <t>KRDU 231151Z 22010KT 10SM SCT250 11/09 A3004 RMK AO2 SLP170 T01060094 10111 20089 58016</t>
  </si>
  <si>
    <t>KRDU 231251Z 21009KT 10SM FEW012 FEW065 BKN250 10/09 A3003 RMK AO2 SLP168 T01000094</t>
  </si>
  <si>
    <t>KRDU 231351Z 21012KT 10SM FEW060 BKN250 12/10 A3002 RMK AO2 SLP165 T01170100</t>
  </si>
  <si>
    <t>KRDU 231451Z 21014G21KT 10SM FEW060 BKN250 14/11 A3001 RMK AO2 SLP163 T01390106 58007</t>
  </si>
  <si>
    <t>KRDU 231551Z 22011KT 10SM BKN047 OVC250 16/12 A3002 RMK AO2 SLP164 T01560117</t>
  </si>
  <si>
    <t>KRDU 231651Z 22016G23KT 10SM SCT042 SCT065 BKN250 17/12 A2998 RMK AO2 SLP149 T01720122</t>
  </si>
  <si>
    <t>KRDU 231751Z 22013G22KT 10SM FEW045 BKN250 18/13 A2993 RMK AO2 SLP132 T01830128 10189 20100 58029</t>
  </si>
  <si>
    <t>KRDU 231851Z 21015G22KT 10SM FEW040 BKN250 21/14 A2988 RMK AO2 SLP115 T02060139</t>
  </si>
  <si>
    <t>KRDU 231951Z 22017G24KT 10SM FEW040 BKN250 22/14 A2988 RMK AO2 PK WND 22026/1938 SLP116 T02170139</t>
  </si>
  <si>
    <t>KRDU 232051Z 22018G24KT 10SM FEW040 SCT085 BKN120 OVC250 20/13 A2989 RMK AO2 PK WND 23031/2011 SLP118 T02000133 55013</t>
  </si>
  <si>
    <t>KRDU 232151Z 21014G22KT 10SM FEW038 BKN070 OVC110 20/13 A2987 RMK AO2 SLP112 T02000133</t>
  </si>
  <si>
    <t>KRDU 232251Z 21014G20KT 10SM FEW047 SCT065 BKN160 OVC250 19/14 A2989 RMK AO2 RAB15E24 SLP119 P0000 T01940139</t>
  </si>
  <si>
    <t>KRDU 232351Z 22011KT 10SM OVC041 19/14 A2990 RMK AO2 SLP123 60000 T01940139 10217 20183 53004</t>
  </si>
  <si>
    <t>KRDU 240051Z 23011KT 10SM BKN039 OVC046 20/14 A2992 RMK AO2 SLP130 T02000144</t>
  </si>
  <si>
    <t>KRDU 240151Z 21010KT 10SM BKN036 OVC050 19/14 A2994 RMK AO2 SLP136 T01940144</t>
  </si>
  <si>
    <t>KRDU 240251Z 23004KT 10SM FEW036 BKN055 OVC090 18/14 A2995 RMK AO2 SLP140 T01780144 51017</t>
  </si>
  <si>
    <t>KRDU 240351Z 23006KT 10SM BKN039 OVC085 18/14 A2997 RMK AO2 SLP146 T01780144</t>
  </si>
  <si>
    <t>KRDU 240414Z 01007KT 320V040 10SM BKN022 OVC039 17/12 A2999 RMK AO2 T01720122</t>
  </si>
  <si>
    <t>KRDU 240451Z 03006KT 10SM BKN025 OVC039 16/11 A3000 RMK AO2 SLP156 T01610106 402170089</t>
  </si>
  <si>
    <t>KRDU 240551Z 01007KT 10SM OVC032 15/07 A3003 RMK AO2 SLP166 T01500072 10200 20150 53027</t>
  </si>
  <si>
    <t>KRDU 240651Z VRB03KT 10SM OVC036 14/06 A3005 RMK AO2 SLP172 T01390061</t>
  </si>
  <si>
    <t>KRDU 240751Z 02006KT 10SM BKN042 OVC075 13/06 A3006 RMK AO2 SLP176 T01280056</t>
  </si>
  <si>
    <t>KRDU 240851Z 02007KT 10SM BKN041 OVC065 12/06 A3005 RMK AO2 SLP175 T01220056 50008</t>
  </si>
  <si>
    <t>KRDU 240927Z 01006KT 10SM BKN024 OVC041 12/06 A3006 RMK AO2 T01170056</t>
  </si>
  <si>
    <t>KRDU 240951Z 03006KT 10SM FEW024 BKN041 11/06 A3005 RMK AO2 SLP174 T01110056</t>
  </si>
  <si>
    <t>KRDU 241016Z 03007KT 10SM BKN022 BKN041 11/06 A3006 RMK AO2 T01110061</t>
  </si>
  <si>
    <t>KRDU 241051Z 35004KT 10SM SCT024 OVC041 11/06 A3009 RMK AO2 SLP187 T01110061</t>
  </si>
  <si>
    <t>KRDU 241151Z 03011G18KT 10SM BKN033 OVC040 11/05 A3010 RMK AO2 SLP190 T01060050 10150 20106 53015</t>
  </si>
  <si>
    <t>KRDU 241251Z 05009KT 10SM SCT031 BKN055 BKN070 09/04 A3010 RMK AO2 SLP190 T00940044</t>
  </si>
  <si>
    <t>KRDU 241351Z 04010KT 10SM BKN031 OVC050 09/03 A3011 RMK AO2 SLP193 T00940033</t>
  </si>
  <si>
    <t>KRDU 241451Z 09011KT 10SM OVC024 09/03 A3011 RMK AO2 SLP196 T00890033 53005</t>
  </si>
  <si>
    <t>KRDU 241551Z 09017KT 10SM OVC022 09/04 A3011 RMK AO2 SLP196 T00890039</t>
  </si>
  <si>
    <t>KRDU 241651Z 07007KT 10SM OVC020 09/04 A3008 RMK AO2 SLP185 T00890039</t>
  </si>
  <si>
    <t>KRDU 241751Z 08009KT 10SM OVC020 08/04 A3004 RMK AO2 SLP172 T00830039 10106 20083 58025</t>
  </si>
  <si>
    <t>KRDU 241851Z 08007KT 10SM OVC018 08/04 A3003 RMK AO2 SLP167 T00780039</t>
  </si>
  <si>
    <t>KRDU 241951Z 09009KT 7SM OVC016 08/05 A2999 RMK AO2 SLP156 T00780050</t>
  </si>
  <si>
    <t>KRDU 242007Z 09005KT 10SM OVC013 08/05 A3000 RMK AO2 T00780050</t>
  </si>
  <si>
    <t>KRDU 242051Z 09009G16KT 10SM OVC012 07/05 A2999 RMK AO2 SLP154 T00720050 56017</t>
  </si>
  <si>
    <t>KRDU 242151Z 07005KT 10SM OVC010 07/05 A3000 RMK AO2 SLP158 T00720050</t>
  </si>
  <si>
    <t>KRDU 242213Z 11006KT 10SM OVC009 07/06 A2999 RMK AO2 T00720056</t>
  </si>
  <si>
    <t>KRDU 242251Z 08005KT 7SM OVC009 07/06 A2999 RMK AO2 SLP156 T00670056</t>
  </si>
  <si>
    <t>KRDU 242351Z 10004KT 9SM OVC007 07/06 A2999 RMK AO2 SLP155 T00670056 10083 20067 58001</t>
  </si>
  <si>
    <t>KRDU 250051Z 04004KT 4SM BR OVC005 07/06 A2997 RMK AO2 SLP150 T00670056</t>
  </si>
  <si>
    <t>KRDU 250151Z 00000KT 4SM -DZ BR OVC005 06/06 A2996 RMK AO2 DZB26 SLP144 P0000 T00610061</t>
  </si>
  <si>
    <t>KRDU 250251Z 00000KT 4SM BR OVC004 06/06 A2995 RMK AO2 DZE40 SLP142 P0000 60000 T00610061 56013</t>
  </si>
  <si>
    <t>KRDU 250310Z 25003KT 5SM -DZ BR OVC006 06/06 A2995 RMK AO2 DZB08 P0000 T00610061</t>
  </si>
  <si>
    <t>KRDU 250324Z 25003KT 1 1/2SM -DZ BR OVC006 07/06 A2995 RMK AO2 SFC VIS 4 DZB08 P0000 T00670061</t>
  </si>
  <si>
    <t>KRDU 250333Z 25003KT 1 1/2SM -DZ BR OVC004 06/06 A2995 RMK AO2 SFC VIS 4 DZB08 P0000 T00610061</t>
  </si>
  <si>
    <t>KRDU 250351Z 00000KT 1 1/2SM -DZ BR OVC004 07/07 A2994 RMK AO2 SFC VIS 3 DZB08 SLP137 P0000 T00670067</t>
  </si>
  <si>
    <t>KRDU 250420Z 24003KT 1/2SM R23R/P6000FT -DZ BR OVC003 07/07 A2993 RMK AO2 SFC VIS 2 P0000 T00670067</t>
  </si>
  <si>
    <t>KRDU 250451Z 24005KT 1/2SM R23R/4000VP6000FT BR OVC002 07/07 A2991 RMK AO2 SFC VIS 1 1/2 DZE44 SLP130 P0000 T00670067 401610061</t>
  </si>
  <si>
    <t>KRDU 250551Z 24007KT 1/4SM R23R/3500V5000FT BR OVC002 07/07 A2989 RMK AO2 SFC VIS 1 SLP123 60000 T00670067 10067 20061 58019</t>
  </si>
  <si>
    <t>KRDU 250644Z 24009KT 7SM OVC004 07/07 A2990 RMK AO2 T00720072</t>
  </si>
  <si>
    <t>KRDU 250651Z 24009KT 7SM BKN004 OVC008 07/07 A2990 RMK AO2 SLP124 T00720072</t>
  </si>
  <si>
    <t>KRDU 250703Z 24010G16KT 7SM BKN006 OVC010 07/07 A2991 RMK AO2 T00720072</t>
  </si>
  <si>
    <t>KRDU 250751Z 27007KT 10SM BKN009 BKN020 BKN045 08/07 A2993 RMK AO2 SLP134 T00780072</t>
  </si>
  <si>
    <t>KRDU 250808Z 26007KT 10SM FEW008 SCT013 OVC043 08/07 A2993 RMK AO2 T00780067</t>
  </si>
  <si>
    <t>KRDU 250851Z 29011G22KT 260V340 10SM FEW030 BKN055 BKN250 08/03 A2996 RMK AO2 SLP145 T00830033 53022</t>
  </si>
  <si>
    <t>KRDU 250951Z 31010G18KT 10SM FEW055 FEW250 07/M03 A3001 RMK AO2 SLP161 T00671028</t>
  </si>
  <si>
    <t>KRDU 251051Z 30010G22KT 10SM FEW250 06/M08 A3007 RMK AO2 PK WND 29029/1016 SLP182 T00561078</t>
  </si>
  <si>
    <t>KRDU 251151Z 31007G20KT 270V340 10SM FEW250 04/M08 A3011 RMK AO2 SLP197 T00441078 10083 20044 51050</t>
  </si>
  <si>
    <t>KRDU 251251Z 30010G20KT 270V350 10SM BKN250 03/M10 A3015 RMK AO2 SLP210 T00331100</t>
  </si>
  <si>
    <t>KRDU 251351Z 31007G20KT 250V320 10SM BKN250 04/M11 A3019 RMK AO2 SLP224 T00391111</t>
  </si>
  <si>
    <t>KRDU 251451Z 32009G17KT 10SM BKN220 04/M11 A3025 RMK AO2 SLP244 T00391106 53046</t>
  </si>
  <si>
    <t>KRDU 251551Z VRB06KT 10SM BKN180 OVC220 03/M11 A3024 RMK AO2 SLP240 T00331111</t>
  </si>
  <si>
    <t>KRDU 251651Z VRB06G14KT 10SM OVC190 03/M12 A3024 RMK AO2 SLP240 T00331122</t>
  </si>
  <si>
    <t>KRDU 251751Z 30008KT 280V360 10SM BKN160 OVC200 03/M12 A3024 RMK AO2 SLP240 T00331122 10044 20028 55003</t>
  </si>
  <si>
    <t>KRDU 251851Z 26009KT 10SM BKN160 OVC200 03/M13 A3024 RMK AO2 SLP243 T00331128</t>
  </si>
  <si>
    <t>KRDU 251951Z 27008KT 240V300 10SM BKN180 OVC250 03/M13 A3026 RMK AO2 SLP247 T00331128</t>
  </si>
  <si>
    <t>KRDU 252051Z 29009KT 10SM FEW150 BKN180 BKN250 03/M13 A3027 RMK AO2 SLP252 T00281133 53011</t>
  </si>
  <si>
    <t>KRDU 252151Z 30008G16KT 10SM FEW150 BKN200 BKN250 02/M15 A3029 RMK AO2 SLP259 T00171150</t>
  </si>
  <si>
    <t>KRDU 252251Z 30004KT 10SM FEW150 BKN190 BKN250 02/M14 A3032 RMK AO2 SLP268 T00171139</t>
  </si>
  <si>
    <t>KRDU 252351Z 27005KT 10SM FEW150 SCT190 BKN250 01/M13 A3036 RMK AO2 SLP283 T00061133 10039 20000 53030</t>
  </si>
  <si>
    <t>KRDU 260051Z 24004KT 10SM FEW190 BKN250 M01/M12 A3037 RMK AO2 SLP286 T10061122</t>
  </si>
  <si>
    <t>KRDU 260151Z 27003KT 10SM BKN170 BKN250 00/M12 A3038 RMK AO2 SLP290 T00001122</t>
  </si>
  <si>
    <t>KRDU 260251Z 30003KT 10SM BKN160 BKN250 01/M11 A3038 RMK AO2 SLP289 T00061111 50006</t>
  </si>
  <si>
    <t>KRDU 260351Z 00000KT 10SM BKN150 BKN250 01/M11 A3037 RMK AO2 SLP286 T00061111</t>
  </si>
  <si>
    <t>KRDU 260451Z 00000KT 10SM FEW110 BKN200 BKN250 00/M11 A3038 RMK AO2 SLP290 T00001111 400831011</t>
  </si>
  <si>
    <t>KRDU 260551Z 27003KT 10SM FEW120 BKN180 BKN250 M01/M09 A3040 RMK AO2 SLP297 T10061094 10006 21011 53008</t>
  </si>
  <si>
    <t>KRDU 260651Z 27003KT 10SM FEW130 BKN170 OVC250 M01/M10 A3042 RMK AO2 SLP304 T10061100</t>
  </si>
  <si>
    <t>KRDU 260751Z VRB03KT 10SM FEW130 BKN170 OVC250 00/M11 A3044 RMK AO2 SLP309 T00001111</t>
  </si>
  <si>
    <t>KRDU 260851Z VRB04KT 10SM FEW130 BKN170 OVC250 00/M12 A3044 RMK AO2 SLP309 T00001117 51012</t>
  </si>
  <si>
    <t>KRDU 260951Z VRB03KT 10SM OVC090 00/M12 A3047 RMK AO2 SLP321 T00001117</t>
  </si>
  <si>
    <t>KRDU 261051Z 34004KT 10SM FEW080 BKN130 OVC250 00/M11 A3047 RMK AO2 SLP321 T00001111</t>
  </si>
  <si>
    <t>KRDU 261151Z 00000KT 10SM FEW080 SCT120 BKN200 BKN250 M02/M11 A3047 RMK AO2 SLP323 T10171111 10000 21017 51013</t>
  </si>
  <si>
    <t>KRDU 261251Z 00000KT 10SM SCT110 SCT180 M02/M10 A3050 RMK AO2 SLP331 T10221100 $</t>
  </si>
  <si>
    <t>KRDU 261351Z 02003KT 10SM SCT120 BKN170 00/M11 A3051 RMK AO2 SLP334 T00001106</t>
  </si>
  <si>
    <t>KRDU 261451Z 04005KT 10SM FEW120 BKN170 BKN250 01/M11 A3053 RMK AO2 SLP342 T00111111 51018</t>
  </si>
  <si>
    <t>KRDU 261551Z VRB05KT 10SM FEW120 BKN170 BKN250 03/M13 A3053 RMK AO2 SLP341 T00281128</t>
  </si>
  <si>
    <t>KRDU 261651Z VRB04KT 10SM FEW120 BKN160 BKN250 03/M12 A3050 RMK AO2 SLP331 T00331117</t>
  </si>
  <si>
    <t>KRDU 261751Z 36004KT 10SM FEW120 FEW160 SCT250 05/M12 A3047 RMK AO2 SLP321 T00501117 10056 21028 58019</t>
  </si>
  <si>
    <t>KRDU 261851Z 00000KT 10SM FEW120 FEW160 SCT250 06/M12 A3045 RMK AO2 SLP315 T00611117</t>
  </si>
  <si>
    <t>KRDU 261951Z 05003KT 10SM BKN140 BKN250 06/M11 A3045 RMK AO2 SLP313 T00561111</t>
  </si>
  <si>
    <t>KRDU 262051Z 00000KT 10SM SCT140 BKN250 06/M11 A3045 RMK AO2 SLP313 T00611111 56008</t>
  </si>
  <si>
    <t>KRDU 262151Z 00000KT 10SM BKN150 BKN250 03/M09 A3045 RMK AO2 SLP315 T00331089</t>
  </si>
  <si>
    <t>KRDU 262251Z 00000KT 10SM FEW100 FEW150 BKN250 02/M09 A3046 RMK AO2 SLP319 T00171089</t>
  </si>
  <si>
    <t>KRDU 262351Z 00000KT 10SM FEW100 FEW150 SCT250 00/M08 A3045 RMK AO2 SLP316 T00001083 10061 21006 50002</t>
  </si>
  <si>
    <t>KRDU 270051Z 00000KT 10SM BKN250 00/M07 A3046 RMK AO2 SLP317 T00001072</t>
  </si>
  <si>
    <t>KRDU 270151Z 00000KT 10SM FEW100 BKN250 M01/M08 A3045 RMK AO2 SLP315 T10111078</t>
  </si>
  <si>
    <t>KRDU 270251Z 00000KT 10SM FEW100 BKN250 M02/M07 A3046 RMK AO2 SLP317 T10171072 53001</t>
  </si>
  <si>
    <t>KRDU 270351Z 00000KT 10SM FEW060 FEW100 BKN250 M02/M08 A3045 RMK AO2 SLP314 T10171078</t>
  </si>
  <si>
    <t>KRDU 270451Z 10004KT 10SM BKN060 BKN100 BKN250 01/M09 A3042 RMK AO2 SLP305 T00061089 400611028</t>
  </si>
  <si>
    <t>KRDU 270551Z 04003KT 10SM SCT065 SCT100 BKN250 M02/M07 A3042 RMK AO2 SLP302 T10221072 10006 21022 56013</t>
  </si>
  <si>
    <t>KRDU 270651Z 00000KT 10SM FEW050 SCT065 BKN095 BKN250 M02/M07 A3041 RMK AO2 SLP301 T10171067</t>
  </si>
  <si>
    <t>KRDU 270751Z 00000KT 10SM BKN048 OVC095 M01/M04 A3042 RMK AO2 SLP305 T10061044</t>
  </si>
  <si>
    <t>KRDU 270851Z 00000KT 10SM BKN046 BKN095 BKN250 01/M04 A3040 RMK AO2 SLP297 T00061039 58005</t>
  </si>
  <si>
    <t>KRDU 270951Z 07003KT 10SM BKN046 BKN095 BKN250 02/M06 A3041 RMK AO2 SLP299 T00171061</t>
  </si>
  <si>
    <t>KRDU 271051Z 03003KT 10SM BKN048 BKN090 BKN250 01/M06 A3041 RMK AO2 SLP299 T00111061</t>
  </si>
  <si>
    <t>KRDU 271151Z 03004KT 10SM FEW025 BKN050 BKN100 BKN250 01/M06 A3040 RMK AO2 SLP299 T00111061 10017 21028 50000</t>
  </si>
  <si>
    <t>KRDU 271251Z 01003KT 10SM FEW030 BKN055 OVC200 02/M06 A3040 RMK AO2 SLP297 T00171056</t>
  </si>
  <si>
    <t>KRDU 271351Z 00000KT 10SM BKN055 OVC200 02/M05 A3042 RMK AO2 SLP305 T00171050</t>
  </si>
  <si>
    <t>KRDU 271451Z 09005KT 10SM BKN060 BKN080 OVC200 03/M07 A3042 RMK AO2 SLP306 T00281072 53007</t>
  </si>
  <si>
    <t>KRDU 271551Z 00000KT 10SM SCT060 BKN130 OVC200 03/M08 A3043 RMK AO2 SLP308 T00331078</t>
  </si>
  <si>
    <t>KRDU 271651Z 35003KT 10SM FEW060 BKN140 OVC250 04/M06 A3041 RMK AO2 SLP300 T00391061</t>
  </si>
  <si>
    <t>KRDU 271751Z 04006KT 10SM BKN140 BKN250 05/M07 A3038 RMK AO2 SLP289 T00501072 10050 20011 58016</t>
  </si>
  <si>
    <t>KRDU 271851Z 03008KT 10SM FEW140 BKN220 BKN250 06/M08 A3036 RMK AO2 SLP282 T00611083</t>
  </si>
  <si>
    <t>KRDU 271951Z 35005KT 10SM FEW140 BKN230 BKN250 06/M08 A3036 RMK AO2 SLP282 T00611083</t>
  </si>
  <si>
    <t>KRDU 272051Z 03006KT 10SM FEW140 SCT230 BKN250 06/M08 A3036 RMK AO2 SLP284 T00561078 55004</t>
  </si>
  <si>
    <t>KRDU 272151Z 02007KT 10SM FEW140 SCT200 BKN250 05/M08 A3037 RMK AO2 SLP288 T00501078</t>
  </si>
  <si>
    <t>KRDU 272251Z 02006KT 10SM FEW200 BKN250 04/M08 A3040 RMK AO2 SLP296 T00391078</t>
  </si>
  <si>
    <t>KRDU 272351Z 03004KT 10SM FEW200 BKN250 02/M07 A3042 RMK AO2 SLP303 T00221072 10072 20022 53018</t>
  </si>
  <si>
    <t>KRDU 280051Z 01005KT 10SM BKN250 02/M07 A3043 RMK AO2 SLP308 T00221072</t>
  </si>
  <si>
    <t>KRDU 280151Z 36005KT 10SM BKN250 02/M08 A3045 RMK AO2 SLP313 T00171078</t>
  </si>
  <si>
    <t>KRDU 280251Z VRB06KT 10SM BKN250 01/M09 A3047 RMK AO2 SLP322 T00061089 53019</t>
  </si>
  <si>
    <t>KRDU 280351Z 01007KT 10SM BKN250 M01/M11 A3049 RMK AO2 SLP328 T10061106</t>
  </si>
  <si>
    <t>KRDU 280451Z 02007KT 10SM FEW030 BKN250 M02/M10 A3050 RMK AO2 SLP332 T10171100 400721028</t>
  </si>
  <si>
    <t>KRDU 280551Z 06011KT 10SM BKN031 BKN250 M02/M07 A3048 RMK AO2 SLP325 T10171072 10028 21022 50003</t>
  </si>
  <si>
    <t>KRDU 280651Z 04009KT 10SM BKN027 BKN250 M02/M07 A3050 RMK AO2 SLP331 T10171072</t>
  </si>
  <si>
    <t>KRDU 280751Z 05009KT 10SM BKN031 BKN250 M02/M08 A3052 RMK AO2 SLP337 T10221078</t>
  </si>
  <si>
    <t>KRDU 280851Z 05011KT 10SM BKN038 BKN250 M03/M09 A3053 RMK AO2 SLP342 T10281094 51017</t>
  </si>
  <si>
    <t>KRDU 280951Z 05006KT 10SM OVC031 M03/M09 A3054 RMK AO2 SLP345 T10331094</t>
  </si>
  <si>
    <t>KRDU 281051Z 03009KT 10SM BKN034 BKN250 M03/M11 A3056 RMK AO2 SLP351 T10331111</t>
  </si>
  <si>
    <t>KRDU 281151Z 06008KT 10SM SCT036 SCT250 M06/M16 A3059 RMK AO2 SLP363 T10561156 11017 21056 53019</t>
  </si>
  <si>
    <t>KRDU 281251Z 06013KT 10SM FEW036 SCT250 M07/M17 A3061 RMK AO2 SLP371 T10671167</t>
  </si>
  <si>
    <t>KRDU 281351Z 06010KT 10SM BKN250 M06/M17 A3062 RMK AO2 SLP374 T10611172</t>
  </si>
  <si>
    <t>KRDU 281451Z 04010KT 10SM SCT250 M06/M17 A3062 RMK AO2 SLP375 T10561172 51012</t>
  </si>
  <si>
    <t>KRDU 281551Z 04009KT 10SM SCT250 M04/M17 A3063 RMK AO2 SLP376 T10391172</t>
  </si>
  <si>
    <t>KRDU 281651Z 05011G16KT 10SM FEW250 M03/M17 A3060 RMK AO2 SLP368 T10331167</t>
  </si>
  <si>
    <t>KRDU 281751Z 02008KT 10SM FEW250 M03/M19 A3057 RMK AO2 SLP355 T10281189 11028 21067 58020</t>
  </si>
  <si>
    <t>KRDU 281851Z 00000KT 10SM FEW250 M02/M19 A3052 RMK AO2 SLP338 T10221194</t>
  </si>
  <si>
    <t>KRDU 281951Z 03008G15KT 10SM FEW250 M02/M20 A3053 RMK AO2 SLP342 T10171200</t>
  </si>
  <si>
    <t>KRDU 282051Z VRB04KT 10SM FEW250 M02/M20 A3052 RMK AO2 SLP341 T10171200 56014</t>
  </si>
  <si>
    <t>KRDU 282151Z 03006KT 10SM FEW250 M03/M20 A3051 RMK AO2 SLP337 T10281200</t>
  </si>
  <si>
    <t>KRDU 282251Z 03005KT 10SM FEW250 M04/M19 A3052 RMK AO2 SLP338 T10391189</t>
  </si>
  <si>
    <t>KRDU 282351Z 08004KT 10SM FEW250 M05/M18 A3051 RMK AO2 SLP337 T10501178 11011 21056 56005</t>
  </si>
  <si>
    <t>KRDU 290051Z 06004KT 10SM FEW250 M06/M17 A3050 RMK AO2 SLP335 T10611172</t>
  </si>
  <si>
    <t>KRDU 290151Z 06004KT 10SM FEW250 M06/M17 A3050 RMK AO2 SLP334 T10611172</t>
  </si>
  <si>
    <t>KRDU 290251Z 00000KT 10SM FEW250 M07/M16 A3049 RMK AO2 SLP332 T10671161 58005</t>
  </si>
  <si>
    <t>KRDU 290351Z 06005KT 10SM SCT250 M08/M14 A3048 RMK AO2 SLP328 T10781144</t>
  </si>
  <si>
    <t>KRDU 290451Z 00000KT 10SM FEW065 SCT250 M07/M16 A3047 RMK AO2 SLP324 T10721161 410111078</t>
  </si>
  <si>
    <t>KRDU 290551Z 00000KT 10SM FEW065 FEW250 M08/M16 A3044 RMK AO2 SLP315 T10781156 11039 21078 58017</t>
  </si>
  <si>
    <t>KRDU 290651Z 00000KT 10SM FEW065 FEW250 M08/M14 A3042 RMK AO2 SLP308 T10831144</t>
  </si>
  <si>
    <t>KRDU 290751Z 00000KT 10SM FEW070 SCT240 M08/M16 A3042 RMK AO2 SLP307 T10781156</t>
  </si>
  <si>
    <t>KRDU 290851Z 13003KT 10SM FEW070 SCT240 M08/M14 A3038 RMK AO2 PRESFR SLP294 T10781144 58020</t>
  </si>
  <si>
    <t>KRDU 290951Z 00000KT 10SM FEW065 FEW250 M09/M14 A3037 RMK AO2 SLP290 T10891144</t>
  </si>
  <si>
    <t>KRDU 291051Z 00000KT 10SM FEW050 SCT200 M09/M15 A3037 RMK AO2 SLP291 T10891150</t>
  </si>
  <si>
    <t>KRDU 291151Z 00000KT 10SM FEW050 FEW250 M09/M14 A3039 RMK AO2 SLP295 T10891139 11072 21094 53001</t>
  </si>
  <si>
    <t>KRDU 291251Z 00000KT 10SM SCT050 BKN250 M09/M13 A3038 RMK AO2 SLP295 T10891128</t>
  </si>
  <si>
    <t>KRDU 291351Z 22003KT 10SM FEW050 BKN220 BKN250 M06/M14 A3038 RMK AO2 SLP293 T10611139</t>
  </si>
  <si>
    <t>KRDU 291451Z 22003KT 10SM BKN230 BKN250 M03/M13 A3038 RMK AO2 SLP294 T10281133 55002</t>
  </si>
  <si>
    <t>KRDU 291551Z 26004KT 10SM BKN220 BKN250 M01/M15 A3038 RMK AO2 SLP292 T10111150</t>
  </si>
  <si>
    <t>KRDU 291651Z 00000KT 10SM BKN220 BKN250 00/M14 A3035 RMK AO2 SLP283 T00001144</t>
  </si>
  <si>
    <t>KRDU 291751Z VRB04KT 10SM SCT250 03/M13 A3029 RMK AO2 SLP263 T00281128 10028 21094 58029</t>
  </si>
  <si>
    <t>KRDU 291851Z 29005KT 10SM SCT250 04/M13 A3025 RMK AO2 SLP249 T00441128</t>
  </si>
  <si>
    <t>KRDU 291951Z 31005KT 10SM SCT250 05/M12 A3024 RMK AO2 SLP244 T00501117</t>
  </si>
  <si>
    <t>KRDU 292051Z 22004KT 10SM SCT220 BKN250 06/M11 A3025 RMK AO2 SLP245 T00561111 55016</t>
  </si>
  <si>
    <t>KRDU 292151Z 23005KT 10SM SCT220 BKN250 03/M09 A3024 RMK AO2 SLP244 T00331089</t>
  </si>
  <si>
    <t>KRDU 292251Z 00000KT 10SM BKN180 BKN250 02/M10 A3024 RMK AO2 SLP245 T00221100</t>
  </si>
  <si>
    <t>KRDU 292351Z 00000KT 10SM SCT190 BKN250 01/M11 A3027 RMK AO2 SLP256 T00111106 10056 20006 53009</t>
  </si>
  <si>
    <t>KRDU 300051Z 00000KT 10SM SCT130 BKN250 00/M09 A3027 RMK AO2 SLP257 T00001094</t>
  </si>
  <si>
    <t>KRDU 300151Z 00000KT 10SM FEW210 SCT250 M01/M09 A3026 RMK AO2 SLP251 T10111094</t>
  </si>
  <si>
    <t>KRDU 300251Z 00000KT 10SM FEW150 SCT250 M02/M09 A3024 RMK AO2 SLP244 T10171094 58012</t>
  </si>
  <si>
    <t>KRDU 300351Z 00000KT 10SM SCT250 M02/M09 A3022 RMK AO2 SLP237 T10171089</t>
  </si>
  <si>
    <t>KRDU 300451Z 16007KT 10SM BKN160 BKN250 00/M09 A3018 RMK AO2 PRESFR SLP222 T00001094 400561094</t>
  </si>
  <si>
    <t>KRDU 300551Z 00000KT 10SM BKN250 M02/M08 A3018 RMK AO2 SLP224 T10171083 10017 21022 55019</t>
  </si>
  <si>
    <t>KRDU 300651Z 00000KT 10SM OVC160 M01/M08 A3018 RMK AO2 SLP223 T10111083</t>
  </si>
  <si>
    <t>KRDU 300751Z 00000KT 10SM SCT200 M01/M08 A3019 RMK AO2 SLP225 T10111078</t>
  </si>
  <si>
    <t>KRDU 300851Z 00000KT 10SM SCT200 M03/M08 A3020 RMK AO2 SLP228 T10281083 53005</t>
  </si>
  <si>
    <t>KRDU 300951Z 19003KT 10SM BKN160 OVC250 M01/M08 A3016 RMK AO2 SLP215 T10111083</t>
  </si>
  <si>
    <t>KRDU 301051Z 21007KT 10SM BKN160 OVC250 01/M08 A3015 RMK AO2 SLP212 T00061078</t>
  </si>
  <si>
    <t>KRDU 301151Z 20005KT 10SM BKN160 OVC250 01/M08 A3013 RMK AO2 SLP205 T00061078 10006 21028 56024</t>
  </si>
  <si>
    <t>KRDU 301251Z 21006KT 10SM BKN150 BKN250 01/M07 A3010 RMK AO2 SLP195 T00111072</t>
  </si>
  <si>
    <t>KRDU 301351Z 23011KT 10SM BKN150 BKN250 02/M07 A3010 RMK AO2 SLP195 T00221067</t>
  </si>
  <si>
    <t>KRDU 301451Z 23010KT 10SM BKN140 BKN250 04/M06 A3009 RMK AO2 SLP191 T00441056 56013</t>
  </si>
  <si>
    <t>KRDU 301551Z 24009KT 10SM FEW140 OVC250 07/M04 A3007 RMK AO2 SLP183 T00671044</t>
  </si>
  <si>
    <t>KRDU 301651Z 26007KT 10SM FEW140 BKN250 08/M04 A3001 RMK AO2 SLP165 T00831039</t>
  </si>
  <si>
    <t>KRDU 301751Z 22005KT 10SM SCT140 BKN250 09/M03 A2998 RMK AO2 SLP156 T00891033 10089 20006 58035</t>
  </si>
  <si>
    <t>KRDU 301851Z 26008KT 10SM FEW140 BKN180 BKN250 11/M04 A2996 RMK AO2 SLP148 T01061039</t>
  </si>
  <si>
    <t>KRDU 301951Z 25006KT 10SM BKN170 BKN250 11/M04 A2996 RMK AO2 SLP145 T01061039</t>
  </si>
  <si>
    <t>KRDU 302051Z 27003KT 10SM SCT150 BKN250 10/M04 A2995 RMK AO2 SLP144 T01001039 56011</t>
  </si>
  <si>
    <t>KRDU 302151Z 26004KT 10SM SCT150 BKN250 08/M04 A2996 RMK AO2 SLP147 T00831039</t>
  </si>
  <si>
    <t>KRDU 302251Z 00000KT 10SM FEW150 SCT250 07/M04 A2999 RMK AO2 SLP156 T00671039</t>
  </si>
  <si>
    <t>KRDU 302351Z 30003KT 10SM FEW150 SCT250 04/M04 A3002 RMK AO2 SLP167 T00391039 10111 20033 53023</t>
  </si>
  <si>
    <t>KRDU 310051Z 32006KT 10SM FEW150 SCT250 06/M04 A3004 RMK AO2 SLP176 T00561044</t>
  </si>
  <si>
    <t>KRDU 310151Z 33003KT 10SM SCT250 04/M06 A3006 RMK AO2 SLP182 T00441056</t>
  </si>
  <si>
    <t>KRDU 310251Z 00000KT 10SM BKN200 04/M06 A3008 RMK AO2 SLP187 T00391056 51020</t>
  </si>
  <si>
    <t>KRDU 310351Z VRB03KT 10SM FEW250 02/M06 A3009 RMK AO2 SLP189 T00221056</t>
  </si>
  <si>
    <t>KRDU 310451Z 04003KT 10SM FEW250 01/M06 A3010 RMK AO2 SLP194 T00111056 401111028</t>
  </si>
  <si>
    <t>KRDU 310551Z 02004KT 10SM FEW250 01/M06 A3012 RMK AO2 SLP201 T00111061 10061 20006 53015</t>
  </si>
  <si>
    <t>KRDU 310651Z 03009G16KT 10SM FEW250 00/M08 A3016 RMK AO2 SLP213 T00001083</t>
  </si>
  <si>
    <t>KRDU 310751Z 01009KT 10SM FEW250 M01/M12 A3018 RMK AO2 SLP223 T10111122</t>
  </si>
  <si>
    <t>KRDU 310851Z 01007KT 340V040 10SM SCT250 M02/M13 A3020 RMK AO2 SLP230 T10221133 51027</t>
  </si>
  <si>
    <t>KRDU 310951Z 03008G18KT 10SM BKN060 BKN250 M02/M13 A3023 RMK AO2 SLP239 T10171133</t>
  </si>
  <si>
    <t>KRDU 311051Z 02010G17KT 10SM FEW060 SCT250 M03/M14 A3024 RMK AO2 SLP243 T10281144</t>
  </si>
  <si>
    <t>KRDU 311151Z 04009G17KT 10SM FEW250 M03/M15 A3027 RMK AO2 SLP253 T10331150 10011 21033 52022</t>
  </si>
  <si>
    <t>KRDU 311251Z 03007KT 10SM FEW060 SCT250 M04/M16 A3029 RMK AO2 SLP260 T10391156</t>
  </si>
  <si>
    <t>KRDU 311351Z 04014KT 10SM FEW060 BKN250 M04/M17 A3031 RMK AO2 SLP266 T10391167</t>
  </si>
  <si>
    <t>KRDU 311451Z 05010G19KT 10SM OVC060 M04/M17 A3034 RMK AO2 SLP279 T10391172 53025</t>
  </si>
  <si>
    <t>KRDU 311551Z 05012G18KT 10SM OVC055 M03/M17 A3034 RMK AO2 SLP278 T10331172</t>
  </si>
  <si>
    <t>KRDU 311651Z 05009KT 10SM OVC055 M03/M20 A3034 RMK AO2 SLP276 T10281200</t>
  </si>
  <si>
    <t>KRDU 311751Z 06007KT 10SM OVC055 M03/M21 A3029 RMK AO2 SLP259 T10281211 11028 21044 58019</t>
  </si>
  <si>
    <t>KRDU 311851Z 04008KT 10SM OVC055 M03/M22 A3027 RMK AO2 SLP254 T10281217</t>
  </si>
  <si>
    <t>KRDU 311951Z 04009KT 10SM OVC055 M03/M21 A3025 RMK AO2 SLP249 T10281211</t>
  </si>
  <si>
    <t>KRDU 312051Z 03009KT 10SM OVC048 M03/M22 A3028 RMK AO2 SLP257 T10331217 55003</t>
  </si>
  <si>
    <t>KRDU 312151Z 04007KT 10SM OVC049 M03/M22 A3029 RMK AO2 SLP262 T10331217</t>
  </si>
  <si>
    <t>KRDU 312251Z 04010KT 10SM OVC048 M04/M22 A3031 RMK AO2 SLP267 T10391217</t>
  </si>
  <si>
    <t>KRDU 312351Z 03009KT 10SM OVC055 M04/M22 A3033 RMK AO2 SLP274 T10391217 11028 21039 53017</t>
  </si>
  <si>
    <t>KRDU 010051Z 05008KT 10SM OVC055 M04/M21 A3033 RMK AO2 SLP275 T10391211</t>
  </si>
  <si>
    <t>KRDU 010151Z 03009KT 10SM OVC060 M04/M21 A3035 RMK AO2 SLP280 T10391211</t>
  </si>
  <si>
    <t>KRDU 010251Z 05009KT 10SM OVC075 M04/M22 A3037 RMK AO2 SLP288 T10441217 53014</t>
  </si>
  <si>
    <t>KRDU 010351Z 04009KT 10SM OVC070 M05/M21 A3038 RMK AO2 SLP293 T10501206</t>
  </si>
  <si>
    <t>KRDU 010451Z 03007KT 10SM OVC070 M05/M19 A3039 RMK AO2 SLP294 T10501189 400171050</t>
  </si>
  <si>
    <t>KRDU 010551Z 03009G15KT 10SM OVC070 M05/M18 A3038 RMK AO2 SLP293 T10501183 11039 21050 50006</t>
  </si>
  <si>
    <t>KRDU 010651Z 04011KT 10SM OVC070 M06/M18 A3040 RMK AO2 SLP300 T10561178</t>
  </si>
  <si>
    <t>KRDU 010751Z 04009KT 10SM FEW070 BKN250 M07/M18 A3041 RMK AO2 SLP304 T10671178</t>
  </si>
  <si>
    <t>KRDU 010851Z 05007KT 10SM BKN250 M08/M17 A3043 RMK AO2 SLP311 T10781172 51016</t>
  </si>
  <si>
    <t>KRDU 010951Z 06008KT 10SM FEW250 M09/M17 A3043 RMK AO2 SLP312 T10891172</t>
  </si>
  <si>
    <t>KRDU 011051Z 05008KT 10SM FEW250 M09/M17 A3045 RMK AO2 SLP317 T10891172</t>
  </si>
  <si>
    <t>KRDU 011151Z 04005KT 10SM SCT250 M10/M17 A3048 RMK AO2 SLP326 T11001167 11050 21100 53015</t>
  </si>
  <si>
    <t>KRDU 011251Z 02003KT 10SM SCT250 M10/M16 A3050 RMK AO2 SLP333 T11001161</t>
  </si>
  <si>
    <t>KRDU 011351Z 02005KT 10SM SCT250 M09/M16 A3052 RMK AO2 SLP340 T10891161</t>
  </si>
  <si>
    <t>KRDU 011451Z 01008G15KT 10SM SCT250 M07/M16 A3054 RMK AO2 SLP346 T10671161 51020</t>
  </si>
  <si>
    <t>KRDU 011551Z 03010G15KT 10SM SCT250 M06/M18 A3054 RMK AO2 SLP348 T10561178</t>
  </si>
  <si>
    <t>KRDU 011651Z VRB06KT 10SM BKN250 M04/M19 A3051 RMK AO2 SLP339 T10391189</t>
  </si>
  <si>
    <t>KRDU 011751Z 03009G14KT 10SM FEW065 BKN250 M04/M20 A3048 RMK AO2 SLP327 T10391200 11033 21106 58019</t>
  </si>
  <si>
    <t>KRDU 011851Z 03008KT 10SM FEW070 BKN250 M03/M21 A3045 RMK AO2 SLP318 T10331206</t>
  </si>
  <si>
    <t>KRDU 011951Z VRB06KT 10SM SCT250 M03/M21 A3044 RMK AO2 SLP314 T10281211</t>
  </si>
  <si>
    <t>KRDU 012051Z 35007KT 310V010 10SM SCT250 M03/M21 A3045 RMK AO2 SLP316 T10281206 55012</t>
  </si>
  <si>
    <t>KRDU 012151Z VRB05KT 10SM SCT250 M03/M21 A3046 RMK AO2 SLP320 T10331206</t>
  </si>
  <si>
    <t>KRDU 012251Z VRB03KT 10SM SCT250 M05/M19 A3048 RMK AO2 SLP327 T10501194</t>
  </si>
  <si>
    <t>KRDU 012351Z 00000KT 10SM FEW250 M06/M19 A3049 RMK AO2 SLP333 T10611194 11022 21061 53016</t>
  </si>
  <si>
    <t>KRDU 020051Z 00000KT 10SM FEW250 M06/M19 A3050 RMK AO2 SLP335 T10611189</t>
  </si>
  <si>
    <t>KRDU 020151Z 00000KT 10SM CLR M08/M18 A3051 RMK AO2 SLP337 T10831183</t>
  </si>
  <si>
    <t>KRDU 020251Z 00000KT 10SM CLR M07/M18 A3052 RMK AO2 SLP340 T10721183 53008</t>
  </si>
  <si>
    <t>KRDU 020351Z VRB04KT 10SM CLR M07/M18 A3053 RMK AO2 SLP343 T10721183</t>
  </si>
  <si>
    <t>KRDU 020451Z VRB03KT 10SM CLR M08/M18 A3053 RMK AO2 SLP343 T10781178 410221106</t>
  </si>
  <si>
    <t>KRDU 020551Z VRB03KT 10SM CLR M08/M18 A3052 RMK AO2 SLP342 T10831178 11061 21083 50002</t>
  </si>
  <si>
    <t>KRDU 020651Z 35003KT 10SM CLR M09/M18 A3054 RMK AO2 SLP346 T10941178</t>
  </si>
  <si>
    <t>KRDU 020751Z 01004KT 10SM CLR M09/M18 A3055 RMK AO2 SLP350 T10941178</t>
  </si>
  <si>
    <t>KRDU 020851Z 01003KT 10SM CLR M10/M18 A3055 RMK AO2 SLP350 T11001178 51008</t>
  </si>
  <si>
    <t>KRDU 020951Z 02004KT 10SM CLR M11/M18 A3056 RMK AO2 SLP354 T11061178</t>
  </si>
  <si>
    <t>KRDU 021051Z VRB03KT 10SM CLR M11/M18 A3057 RMK AO2 SLP360 T11061178</t>
  </si>
  <si>
    <t>KRDU 021151Z 00000KT 10SM CLR M11/M18 A3059 RMK AO2 SLP365 T11061183 11083 21111 53013</t>
  </si>
  <si>
    <t>KRDU 021251Z 01003KT 10SM FEW250 M11/M18 A3060 RMK AO2 SLP369 T11061178</t>
  </si>
  <si>
    <t>KRDU 021351Z 01005KT 10SM FEW250 M09/M17 A3062 RMK AO2 SLP376 T10891172</t>
  </si>
  <si>
    <t>KRDU 021451Z 04007KT 350V080 10SM FEW250 M08/M18 A3063 RMK AO2 SLP379 T10781178 51014</t>
  </si>
  <si>
    <t>KRDU 021551Z VRB05KT 10SM FEW250 M07/M18 A3062 RMK AO2 SLP375 T10671183</t>
  </si>
  <si>
    <t>KRDU 021651Z 31004KT 10SM FEW250 M04/M19 A3059 RMK AO2 SLP365 T10441189</t>
  </si>
  <si>
    <t>KRDU 021751Z VRB05KT 10SM FEW250 M03/M18 A3055 RMK AO2 SLP349 T10281183 11022 21111 58028</t>
  </si>
  <si>
    <t>KRDU 021851Z 00000KT 10SM FEW250 M02/M19 A3051 RMK AO2 SLP337 T10221194</t>
  </si>
  <si>
    <t>KRDU 021951Z 23005KT 10SM FEW250 M01/M19 A3049 RMK AO2 SLP330 T10061194</t>
  </si>
  <si>
    <t>KRDU 022051Z 00000KT 10SM FEW250 M01/M21 A3048 RMK AO2 SLP328 T10111211 56021</t>
  </si>
  <si>
    <t>KRDU 022151Z 18003KT 10SM FEW250 M02/M20 A3047 RMK AO2 SLP324 T10171200</t>
  </si>
  <si>
    <t>KRDU 022251Z VRB03KT 10SM FEW250 M04/M19 A3047 RMK AO2 SLP324 T10441194</t>
  </si>
  <si>
    <t>KRDU 022351Z 00000KT 10SM FEW250 M06/M18 A3046 RMK AO2 SLP321 T10611183 10000 21067 56007</t>
  </si>
  <si>
    <t>KRDU 030051Z 00000KT 10SM FEW250 M07/M18 A3045 RMK AO2 SLP319 T10671178</t>
  </si>
  <si>
    <t>KRDU 030151Z 00000KT 10SM CLR M08/M17 A3045 RMK AO2 SLP318 T10781172</t>
  </si>
  <si>
    <t>KRDU 030251Z 06003KT 10SM CLR M09/M17 A3044 RMK AO2 SLP314 T10891172 58007</t>
  </si>
  <si>
    <t>KRDU 030351Z 00000KT 10SM CLR M09/M17 A3043 RMK AO2 SLP310 T10941167</t>
  </si>
  <si>
    <t>KRDU 030451Z 00000KT 10SM FEW250 M09/M17 A3042 RMK AO2 SLP306 T10941167 400001111</t>
  </si>
  <si>
    <t>KRDU 030551Z 00000KT 10SM FEW180 M12/M16 A3040 RMK AO2 SLP300 T11221161 11056 21122 58014</t>
  </si>
  <si>
    <t>KRDU 030651Z 00000KT 10SM FEW180 FEW250 M12/M17 A3038 RMK AO2 SLP294 T11171167</t>
  </si>
  <si>
    <t>KRDU 030751Z 00000KT 10SM BKN200 M12/M16 A3038 RMK AO2 SLP292 T11221161</t>
  </si>
  <si>
    <t>KRDU 030851Z 00000KT 10SM FEW150 BKN200 BKN250 M12/M14 A3036 RMK AO2 SLP286 T11171139 57013</t>
  </si>
  <si>
    <t>KRDU 030951Z 00000KT 10SM FEW150 FEW200 BKN250 M11/M14 A3034 RMK AO2 SLP278 T11111144</t>
  </si>
  <si>
    <t>KRDU 031051Z 00000KT 10SM FEW150 FEW200 OVC250 M11/M14 A3031 RMK AO2 SLP271 T11061139</t>
  </si>
  <si>
    <t>KRDU 031151Z 00000KT 10SM FEW120 BKN160 BKN250 M10/M13 A3032 RMK AO2 SLP272 T11001133 11100 21128 55015</t>
  </si>
  <si>
    <t>KRDU 031251Z 00000KT 10SM FEW120 BKN150 BKN250 M09/M12 A3029 RMK AO2 SLP265 T10891122</t>
  </si>
  <si>
    <t>KRDU 031351Z 00000KT 10SM BKN120 BKN150 OVC250 M07/M11 A3027 RMK AO2 SLP258 T10671111</t>
  </si>
  <si>
    <t>KRDU 031451Z 00000KT 10SM SCT120 BKN150 OVC250 M05/M11 A3028 RMK AO2 SLP258 T10501111 55013</t>
  </si>
  <si>
    <t>KRDU 031551Z 05004KT 10SM FEW110 FEW150 BKN210 BKN250 M02/M14 A3025 RMK AO2 SLP250 T10171139</t>
  </si>
  <si>
    <t>KRDU 031651Z 04011KT 10SM FEW042 FEW110 BKN160 BKN250 M01/M17 A3018 RMK AO2 SLP225 T10061172</t>
  </si>
  <si>
    <t>KRDU 031751Z 09005KT 10SM FEW042 FEW110 BKN140 OVC200 00/M19 A3015 RMK AO2 SLP215 T00001194 10000 21100 58042</t>
  </si>
  <si>
    <t>KRDU 031851Z 35007KT 330V030 10SM FEW044 BKN120 OVC140 00/M19 A3011 RMK AO2 SLP200 T00001194</t>
  </si>
  <si>
    <t>KRDU 031951Z VRB06KT 10SM FEW040 SCT085 OVC100 00/M18 A3007 RMK AO2 SLP188 T00001183</t>
  </si>
  <si>
    <t>KRDU 032051Z 02005KT 10SM FEW040 OVC095 00/M19 A3006 RMK AO2 SLP185 T00001189 56030</t>
  </si>
  <si>
    <t>KRDU 032151Z 03006KT 10SM FEW040 BKN075 OVC095 M01/M19 A3006 RMK AO2 SLP183 T10061189</t>
  </si>
  <si>
    <t>KRDU 032251Z VRB05KT 10SM BKN065 OVC095 M01/M19 A3003 RMK AO2 SLP174 T10111189</t>
  </si>
  <si>
    <t>KRDU 032351Z VRB05KT 10SM BKN050 OVC075 M01/M18 A3000 RMK AO2 SLP164 T10111178 10000 21011 58021</t>
  </si>
  <si>
    <t>KRDU 040051Z 01008KT 330V040 10SM BKN050 OVC075 M01/M17 A2996 RMK AO2 SLP152 T10111167</t>
  </si>
  <si>
    <t>KRDU 040141Z VRB04KT 2 1/2SM -SN BR OVC029 M03/M07 A2995 RMK AO2 SNB0059 P0000 T10331072</t>
  </si>
  <si>
    <t>KRDU 040151Z 02007KT 2SM -SN BR OVC024 M04/M07 A2995 RMK AO2 SNB0059 SLP148 P0000 T10391067</t>
  </si>
  <si>
    <t>KRDU 040228Z 36006KT 1 1/2SM -SN BR OVC014 M04/M06 A2993 RMK AO2 TWR VIS 2 P0001 T10441056</t>
  </si>
  <si>
    <t>KRDU 040234Z 36008KT 1/2SM R23R/P6000FT -SN BR OVC013 M04/M06 A2992 RMK AO2 SFC VIS 1 P0002 T10441056</t>
  </si>
  <si>
    <t>KRDU 040251Z VRB05KT 1/2SM R23R/P6000FT -SN BR OVC014 M04/M06 A2992 RMK AO2 SFC VIS 1 SLP138 P0003 60003 T10441056 56026</t>
  </si>
  <si>
    <t>KRDU 040311Z 01006KT 1/2SM R23R/P6000FT -SN BR OVC017 M04/M06 A2991 RMK AO2 SFC VIS 1 P0000 T10441056</t>
  </si>
  <si>
    <t>KRDU 040321Z 02007KT 1/2SM R23R/P6000FT -SN BR FEW008 OVC016 M04/M06 A2990 RMK AO2 SFC VIS 1 P0001 T10441056</t>
  </si>
  <si>
    <t>KRDU 040329Z 02008KT 1/2SM R23R/6000VP6000FT -SN BR FEW008 OVC014 M04/M06 A2989 RMK AO2 SFC VIS 1 P0001 T10441056</t>
  </si>
  <si>
    <t>KRDU 040351Z 36007KT 1/2SM R23R/P6000FT -SN BR FEW008 OVC014 M04/M06 A2987 RMK AO2 SFC VIS 1 1/2 SLP117 P0002 T10441056</t>
  </si>
  <si>
    <t>KRDU 040437Z 01006KT 1/2SM R23R/P6000FT -SN BR FEW007 SCT011 OVC070 M04/M06 A2984 RMK AO2 SFC VIS 5 P0001 T10391056</t>
  </si>
  <si>
    <t>KRDU 040451Z VRB06KT 1/2SM R23R/P6000FT -SN FEW007 FEW011 OVC070 M04/M06 A2982 RMK AO2 SFC VIS 8 SLP102 P0001 T10391056 400001128</t>
  </si>
  <si>
    <t>KRDU 040551Z VRB04KT 1/2SM R23R/P6000FT FEW007 SCT011 OVC075 M04/M06 A2978 RMK AO2 SFC VIS 10 SNE28 SLP088 4/001 P0000 60006 T10391056 11011 21044 56048</t>
  </si>
  <si>
    <t>KRDU 040651Z VRB05KT 1/2SM R23R/P6000FT FEW012 OVC070 M04/M06 A2977 RMK AO2 SFC VIS 10 SLP086 T10391056</t>
  </si>
  <si>
    <t>KRDU 040657Z 35007KT 310V030 10SM FEW012 OVC070 M04/M06 A2977 RMK AO2 T10391056</t>
  </si>
  <si>
    <t>KRDU 040751Z VRB05KT 10SM FEW012 BKN070 M04/M06 A2976 RMK AO2 SLP083 T10391061</t>
  </si>
  <si>
    <t>KRDU 040851Z VRB05KT 10SM FEW080 BKN250 M04/M07 A2975 RMK AO2 SLP077 T10391067 58010</t>
  </si>
  <si>
    <t>KRDU 040951Z VRB04KT 10SM FEW070 BKN250 M05/M07 A2973 RMK AO2 SLP072 T10501067</t>
  </si>
  <si>
    <t>KRDU 041051Z 28004KT 10SM FEW250 M06/M08 A2974 RMK AO2 SLP075 T10561078</t>
  </si>
  <si>
    <t>KRDU 041151Z 28005KT 10SM FEW250 M06/M12 A2975 RMK AO2 SLP077 4/001 70006 T10611117 11039 21061 55000</t>
  </si>
  <si>
    <t>KRDU 041251Z 31009G17KT 270V340 10SM FEW250 M04/M13 A2976 RMK AO2 SLP080 T10441133</t>
  </si>
  <si>
    <t>KRDU 041351Z 31009G16KT 270V340 10SM FEW250 M04/M13 A2978 RMK AO2 SLP087 T10391133</t>
  </si>
  <si>
    <t>KRDU 041451Z 30011G23KT 270V340 10SM FEW040 FEW250 M03/M13 A2980 RMK AO2 SLP096 T10281128 53019</t>
  </si>
  <si>
    <t>KRDU 041551Z 33013G25KT 280V360 10SM FEW045 M02/M14 A2982 RMK AO2 PK WND 28026/1539 SLP102 T10221139</t>
  </si>
  <si>
    <t>KRDU 041651Z 30018G25KT 280V340 10SM FEW055 M02/M14 A2982 RMK AO2 PK WND 35029/1608 SLP102 T10171144</t>
  </si>
  <si>
    <t>KRDU 041751Z 31007G19KT 270V010 10SM FEW060 M01/M15 A2981 RMK AO2 SLP100 4/000 T10111150 11011 21061 50004</t>
  </si>
  <si>
    <t>KRDU 041851Z 31012G22KT 10SM SCT060 M01/M15 A2981 RMK AO2 SLP099 T10111150</t>
  </si>
  <si>
    <t>KRDU 041951Z 29012G23KT 10SM FEW065 M01/M16 A2982 RMK AO2 SLP103 T10111161</t>
  </si>
  <si>
    <t>KRDU 042051Z 31010G23KT 280V340 10SM FEW065 M01/M17 A2985 RMK AO2 SLP111 T10111172 53012</t>
  </si>
  <si>
    <t>KRDU 042151Z 31008G14KT 10SM CLR M02/M17 A2987 RMK AO2 SLP119 T10221172</t>
  </si>
  <si>
    <t>KRDU 042251Z 32009G22KT 270V350 10SM CLR M03/M18 A2991 RMK AO2 SLP132 T10331183</t>
  </si>
  <si>
    <t>KRDU 042351Z 30007G15KT 270V330 10SM CLR M04/M18 A2995 RMK AO2 SLP146 T10391178 11011 21039 53033</t>
  </si>
  <si>
    <t>KRDU 050051Z 31010G17KT 10SM CLR M05/M18 A2998 RMK AO2 SLP157 T10501183</t>
  </si>
  <si>
    <t>KRDU 050151Z 30009G19KT 10SM CLR M06/M18 A3000 RMK AO2 SLP165 T10611183</t>
  </si>
  <si>
    <t>KRDU 050251Z 29009KT 10SM CLR M07/M18 A3003 RMK AO2 SLP173 T10671183 51027</t>
  </si>
  <si>
    <t>KRDU 050351Z 28008KT 10SM CLR M07/M18 A3005 RMK AO2 SLP181 T10721178</t>
  </si>
  <si>
    <t>KRDU 050451Z 29005KT 10SM CLR M08/M18 A3007 RMK AO2 SLP187 T10781183 410111078</t>
  </si>
  <si>
    <t>KRDU 050551Z 29006KT 10SM CLR M08/M18 A3008 RMK AO2 SLP191 T10831183 11039 21083 51017</t>
  </si>
  <si>
    <t>KRDU 050651Z 29006KT 10SM CLR M08/M18 A3009 RMK AO2 SLP196 T10831183</t>
  </si>
  <si>
    <t>KRDU 050751Z 27004KT 10SM CLR M09/M18 A3011 RMK AO2 SLP202 T10941178</t>
  </si>
  <si>
    <t>KRDU 050851Z VRB03KT 10SM CLR M10/M18 A3012 RMK AO2 SLP204 T11001178 51013</t>
  </si>
  <si>
    <t>KRDU 050951Z 28003KT 10SM CLR M11/M18 A3013 RMK AO2 SLP207 T11061183</t>
  </si>
  <si>
    <t>KRDU 051051Z 29005KT 10SM CLR M09/M18 A3017 RMK AO2 SLP220 T10941178</t>
  </si>
  <si>
    <t>KRDU 051151Z 27007KT 10SM CLR M10/M18 A3020 RMK AO2 SLP231 T11001178 11083 21111 53026</t>
  </si>
  <si>
    <t>KRDU 051251Z 26006KT 10SM CLR M10/M18 A3022 RMK AO2 SLP240 T11001178</t>
  </si>
  <si>
    <t>KRDU 051351Z 28007KT 240V320 10SM CLR M07/M17 A3023 RMK AO2 SLP243 T10721172</t>
  </si>
  <si>
    <t>KRDU 051451Z 31008G15KT 280V360 10SM CLR M06/M18 A3024 RMK AO2 SLP245 T10561178 51014</t>
  </si>
  <si>
    <t>KRDU 051551Z 28009G17KT 250V320 10SM CLR M04/M18 A3024 RMK AO2 SLP245 T10441178</t>
  </si>
  <si>
    <t>KRDU 051651Z 28006KT 10SM FEW100 M04/M18 A3022 RMK AO2 SLP239 T10391183</t>
  </si>
  <si>
    <t>KRDU 051751Z 27009G19KT 250V320 10SM FEW100 M03/M18 A3020 RMK AO2 SLP232 T10281183 11028 21100 58012</t>
  </si>
  <si>
    <t>KRDU 051851Z VRB05G16KT 10SM CLR M02/M18 A3019 RMK AO2 SLP227 T10171178</t>
  </si>
  <si>
    <t>KRDU 051951Z 30009KT 10SM CLR M02/M19 A3019 RMK AO2 SLP230 T10171189</t>
  </si>
  <si>
    <t>KRDU 052051Z VRB05G15KT 10SM FEW100 M01/M20 A3021 RMK AO2 SLP234 T10111200 53001</t>
  </si>
  <si>
    <t>KRDU 052151Z 30005KT 10SM FEW100 M02/M21 A3021 RMK AO2 SLP236 T10221206</t>
  </si>
  <si>
    <t>KRDU 052251Z 30003KT 10SM FEW100 FEW250 M03/M19 A3024 RMK AO2 SLP244 T10331189</t>
  </si>
  <si>
    <t>KRDU 052351Z 00000KT 10SM CLR M05/M19 A3026 RMK AO2 SLP255 T10501194 11006 21050 53020</t>
  </si>
  <si>
    <t>KRDU 060051Z 00000KT 10SM FEW250 M06/M19 A3029 RMK AO2 SLP265 T10561189</t>
  </si>
  <si>
    <t>KRDU 060151Z 00000KT 10SM CLR M06/M19 A3032 RMK AO2 SLP272 T10611194</t>
  </si>
  <si>
    <t>KRDU 060251Z VRB04KT 10SM CLR M07/M19 A3034 RMK AO2 SLP278 T10671194 51024</t>
  </si>
  <si>
    <t>KRDU 060351Z VRB03KT 10SM CLR M07/M19 A3034 RMK AO2 SLP280 T10721194</t>
  </si>
  <si>
    <t>KRDU 060451Z VRB03KT 10SM CLR M08/M19 A3035 RMK AO2 SLP284 T10781189 410061111</t>
  </si>
  <si>
    <t>KRDU 060551Z 00000KT 10SM CLR M09/M19 A3035 RMK AO2 SLP284 T10891189 11044 21089 50006</t>
  </si>
  <si>
    <t>KRDU 060651Z 00000KT 10SM CLR M09/M19 A3035 RMK AO2 SLP283 T10941189</t>
  </si>
  <si>
    <t>KRDU 060751Z 00000KT 10SM FEW250 M09/M18 A3038 RMK AO2 SLP292 T10891183</t>
  </si>
  <si>
    <t>KRDU 060851Z VRB03KT 10SM FEW250 M09/M18 A3038 RMK AO2 SLP293 T10941183 53009</t>
  </si>
  <si>
    <t>KRDU 060951Z 00000KT 10SM FEW250 M10/M18 A3040 RMK AO2 SLP299 T11001178</t>
  </si>
  <si>
    <t>KRDU 061051Z 00000KT 10SM FEW250 M10/M18 A3041 RMK AO2 SLP304 T11001183</t>
  </si>
  <si>
    <t>KRDU 061151Z VRB03KT 10SM CLR M11/M18 A3044 RMK AO2 SLP313 T11111183 11083 21111 53018</t>
  </si>
  <si>
    <t>KRDU 061251Z VRB03KT 10SM FEW250 M11/M18 A3045 RMK AO2 SLP318 T11061178</t>
  </si>
  <si>
    <t>KRDU 061351Z VRB05KT 10SM FEW250 M08/M18 A3047 RMK AO2 SLP324 T10831178</t>
  </si>
  <si>
    <t>KRDU 061451Z 30007KT 10SM FEW250 M07/M18 A3049 RMK AO2 SLP330 T10721183 53018</t>
  </si>
  <si>
    <t>KRDU 061551Z 35008KT 310V020 10SM FEW250 M06/M19 A3049 RMK AO2 SLP329 T10611189</t>
  </si>
  <si>
    <t>KRDU 061651Z 30009G15KT 10SM FEW250 M05/M19 A3048 RMK AO2 SLP327 T10501194</t>
  </si>
  <si>
    <t>KRDU 061751Z VRB05KT 10SM FEW250 M04/M19 A3046 RMK AO2 SLP320 T10441194 11039 21111 58010</t>
  </si>
  <si>
    <t>KRDU 061851Z 31012G17KT 270V350 10SM FEW250 M04/M20 A3045 RMK AO2 SLP317 T10391200</t>
  </si>
  <si>
    <t>KRDU 061951Z 33010KT 10SM FEW250 M03/M21 A3045 RMK AO2 SLP316 T10331206</t>
  </si>
  <si>
    <t>KRDU 062051Z VRB04KT 10SM CLR M03/M20 A3046 RMK AO2 SLP320 T10331200 53000</t>
  </si>
  <si>
    <t>KRDU 062151Z 36006KT 10SM CLR M04/M20 A3047 RMK AO2 SLP325 T10391200</t>
  </si>
  <si>
    <t>KRDU 062251Z 00000KT 10SM CLR M06/M20 A3049 RMK AO2 SLP332 T10561200</t>
  </si>
  <si>
    <t>KRDU 062351Z 34003KT 10SM CLR M07/M19 A3051 RMK AO2 SLP337 T10671194 11028 21067 51016</t>
  </si>
  <si>
    <t>KRDU 070051Z 00000KT 10SM CLR M07/M20 A3053 RMK AO2 SLP346 T10721200</t>
  </si>
  <si>
    <t>KRDU 070151Z 00000KT 10SM CLR M08/M20 A3055 RMK AO2 SLP351 T10831200</t>
  </si>
  <si>
    <t>KRDU 070251Z 03004KT 10SM CLR M09/M20 A3057 RMK AO2 SLP358 T10941200 51021</t>
  </si>
  <si>
    <t>KRDU 070351Z 00000KT 10SM CLR M10/M21 A3058 RMK AO2 SLP362 T11001206</t>
  </si>
  <si>
    <t>KRDU 070451Z 02003KT 10SM CLR M11/M21 A3059 RMK AO2 SLP366 T11061206 410281111</t>
  </si>
  <si>
    <t>KRDU 070551Z 02003KT 10SM CLR M11/M21 A3059 RMK AO2 SLP367 T11111206 11067 21117 51009</t>
  </si>
  <si>
    <t>KRDU 070651Z 06003KT 10SM CLR M12/M21 A3060 RMK AO2 SLP368 T11171206</t>
  </si>
  <si>
    <t>KRDU 070751Z 00000KT 10SM CLR M13/M20 A3062 RMK AO2 SLP375 T11281200</t>
  </si>
  <si>
    <t>KRDU 070851Z 00000KT 10SM CLR M13/M19 A3062 RMK AO2 SLP375 T11331194 50007</t>
  </si>
  <si>
    <t>KRDU 070951Z 00000KT 10SM CLR M14/M20 A3062 RMK AO2 SLP374 T11441200</t>
  </si>
  <si>
    <t>KRDU 071051Z 00000KT 10SM CLR M14/M19 A3063 RMK AO2 SLP379 T11441189</t>
  </si>
  <si>
    <t>KRDU 071151Z 00000KT 10SM CLR M16/M19 A3066 RMK AO2 SLP390 T11561189 11111 21156 53015</t>
  </si>
  <si>
    <t>KRDU 071251Z 00000KT 10SM FEW250 M14/M18 A3065 RMK AO2 SLP388 T11441183</t>
  </si>
  <si>
    <t>KRDU 071351Z 05005KT 10SM FEW250 M10/M17 A3066 RMK AO2 SLP391 T11001172</t>
  </si>
  <si>
    <t>KRDU 071451Z 07006KT 10SM FEW250 M08/M19 A3068 RMK AO2 SLP396 T10831194 53007</t>
  </si>
  <si>
    <t>KRDU 071551Z 06004KT 10SM SCT250 M07/M21 A3066 RMK AO2 SLP391 T10671206</t>
  </si>
  <si>
    <t>KRDU 071651Z VRB04KT 10SM SCT250 M05/M21 A3064 RMK AO2 SLP381 T10501206</t>
  </si>
  <si>
    <t>KRDU 071751Z VRB03KT 10SM SCT250 M03/M22 A3061 RMK AO2 SLP371 T10331217 11028 21156 58025</t>
  </si>
  <si>
    <t>KRDU 071851Z VRB03KT 10SM SCT250 M03/M22 A3058 RMK AO2 SLP362 T10331222</t>
  </si>
  <si>
    <t>KRDU 071951Z VRB04KT 10SM FEW150 BKN250 M02/M22 A3056 RMK AO2 SLP354 T10171217</t>
  </si>
  <si>
    <t>KRDU 072051Z 19003KT 10SM FEW150 BKN250 M02/M21 A3055 RMK AO2 SLP351 T10171211 56019</t>
  </si>
  <si>
    <t>KRDU 072151Z 21004KT 10SM FEW150 BKN250 M03/M21 A3054 RMK AO2 SLP349 T10331206</t>
  </si>
  <si>
    <t>KRDU 072251Z 00000KT 10SM SCT150 BKN250 M04/M19 A3053 RMK AO2 SLP346 T10441194</t>
  </si>
  <si>
    <t>KRDU 072351Z 16003KT 10SM BKN250 M04/M19 A3053 RMK AO2 SLP347 T10441194 11011 21044 56005</t>
  </si>
  <si>
    <t>KRDU 080051Z 00000KT 10SM SCT200 BKN250 M05/M19 A3054 RMK AO2 SLP348 T10501189</t>
  </si>
  <si>
    <t>KRDU 080151Z 17003KT 10SM BKN250 M07/M17 A3053 RMK AO2 SLP344 T10671172</t>
  </si>
  <si>
    <t>KRDU 080251Z 18004KT 10SM BKN250 M07/M18 A3052 RMK AO2 SLP341 T10671183 58005</t>
  </si>
  <si>
    <t>KRDU 080351Z 00000KT 10SM SCT200 BKN250 M06/M18 A3051 RMK AO2 SLP337 T10611183</t>
  </si>
  <si>
    <t>KRDU 080451Z 17003KT 10SM BKN210 OVC250 M06/M17 A3049 RMK AO2 SLP330 T10611172 410111156</t>
  </si>
  <si>
    <t>KRDU 080551Z 18003KT 10SM SCT220 BKN250 M07/M17 A3045 RMK AO2 SLP317 T10671172 11044 21067 58023</t>
  </si>
  <si>
    <t>KRDU 080651Z 21004KT 10SM BKN200 BKN250 M07/M17 A3044 RMK AO2 SLP313 T10671167</t>
  </si>
  <si>
    <t>KRDU 080751Z 21005KT 10SM SCT200 BKN250 M07/M16 A3043 RMK AO2 SLP311 T10721161</t>
  </si>
  <si>
    <t>KRDU 080851Z 19005KT 10SM FEW200 BKN250 M07/M17 A3040 RMK AO2 SLP300 T10671172 58015</t>
  </si>
  <si>
    <t>KRDU 080951Z 00000KT 10SM BKN250 M07/M17 A3036 RMK AO2 SLP287 T10721167</t>
  </si>
  <si>
    <t>KRDU 081051Z 24005KT 10SM BKN250 M08/M16 A3039 RMK AO2 SLP295 T10781161</t>
  </si>
  <si>
    <t>KRDU 081151Z 00000KT 10SM SCT250 M08/M16 A3038 RMK AO2 SLP295 T10831161 11061 21089 56007</t>
  </si>
  <si>
    <t>KRDU 081251Z 24004KT 10SM FEW150 SCT250 M08/M16 A3036 RMK AO2 SLP286 T10831156</t>
  </si>
  <si>
    <t>KRDU 081351Z 22006KT 10SM FEW150 SCT250 M04/M16 A3036 RMK AO2 SLP286 T10441161</t>
  </si>
  <si>
    <t>KRDU 081451Z 23007KT 10SM FEW150 SCT250 M01/M17 A3037 RMK AO2 SLP289 T10061172 55004</t>
  </si>
  <si>
    <t>KRDU 081551Z 23008KT 10SM FEW150 SCT250 03/M13 A3036 RMK AO2 SLP284 T00281128</t>
  </si>
  <si>
    <t>KRDU 081651Z 23007KT 10SM FEW150 SCT250 06/M12 A3032 RMK AO2 SLP272 T00561122</t>
  </si>
  <si>
    <t>KRDU 081751Z 22013KT 10SM FEW150 BKN250 08/M11 A3029 RMK AO2 SLP260 T00781106 10078 21089 58027</t>
  </si>
  <si>
    <t>KRDU 081851Z 23012KT 10SM BKN120 BKN250 08/M09 A3026 RMK AO2 SLP251 T00781089</t>
  </si>
  <si>
    <t>KRDU 081951Z 25005KT 10SM FEW100 BKN120 BKN250 07/M09 A3025 RMK AO2 SLP247 T00721089</t>
  </si>
  <si>
    <t>KRDU 082051Z 00000KT 10SM BKN110 BKN250 06/M09 A3025 RMK AO2 SLP246 T00611094 56014</t>
  </si>
  <si>
    <t>KRDU 082151Z 25003KT 10SM BKN045 BKN100 BKN250 06/M09 A3025 RMK AO2 SLP248 T00611089</t>
  </si>
  <si>
    <t>KRDU 082251Z 00000KT 10SM SCT047 BKN110 BKN250 05/M09 A3026 RMK AO2 SLP249 T00501089</t>
  </si>
  <si>
    <t>KRDU 082351Z 23004KT 10SM -RA FEW043 SCT050 OVC075 04/M07 A3027 RMK AO2 RAB49 SLP254 P0000 60000 T00441067 10083 20039 53006</t>
  </si>
  <si>
    <t>KRDU 090051Z 16003KT 10SM -RA FEW045 OVC075 03/M03 A3024 RMK AO2 SLP245 P0000 T00331033</t>
  </si>
  <si>
    <t>KRDU 090151Z 19003KT 10SM BKN080 BKN110 OVC150 03/M03 A3023 RMK AO2 RAE23 SLP241 P0000 T00331033</t>
  </si>
  <si>
    <t>KRDU 090251Z 19005KT 10SM FEW080 BKN120 BKN250 03/M03 A3022 RMK AO2 SLP236 60000 T00331028 56015</t>
  </si>
  <si>
    <t>KRDU 090351Z 30005KT 10SM FEW075 OVC120 04/M03 A3024 RMK AO2 SLP243 T00391033</t>
  </si>
  <si>
    <t>KRDU 090451Z 23005KT 10SM FEW075 OVC110 03/M04 A3023 RMK AO2 SLP237 T00281039 400831089</t>
  </si>
  <si>
    <t>KRDU 090551Z 00000KT 10SM SCT080 BKN120 BKN250 03/M04 A3023 RMK AO2 RAB32E48 SLP237 P0000 60000 T00281039 10044 20022 51001</t>
  </si>
  <si>
    <t>KRDU 090651Z 00000KT 10SM FEW080 BKN090 BKN120 BKN250 03/M03 A3022 RMK AO2 SLP235 T00281028</t>
  </si>
  <si>
    <t>KRDU 090751Z 00000KT 10SM SCT085 BKN110 BKN250 03/M03 A3022 RMK AO2 SLP236 T00281033</t>
  </si>
  <si>
    <t>KRDU 090851Z 00000KT 10SM SCT085 BKN110 BKN250 02/M02 A3022 RMK AO2 SLP235 T00221022 56002</t>
  </si>
  <si>
    <t>KRDU 090951Z 00000KT 10SM FEW080 SCT095 SCT110 01/M03 A3021 RMK AO2 SLP233 T00061028</t>
  </si>
  <si>
    <t>KRDU 091051Z 00000KT 10SM FEW090 00/M03 A3022 RMK AO2 SLP235 T00001033</t>
  </si>
  <si>
    <t>KRDU 091151Z 00000KT 10SM FEW090 M01/M03 A3023 RMK AO2 SLP240 T10111033 10028 21011 53004</t>
  </si>
  <si>
    <t>KRDU 091251Z 18003KT 10SM FEW090 M01/M03 A3025 RMK AO2 SLP246 T10061033</t>
  </si>
  <si>
    <t>KRDU 091351Z 19003KT 10SM FEW080 FEW250 04/M01 A3027 RMK AO2 SLP252 T00391011</t>
  </si>
  <si>
    <t>KRDU 091451Z 00000KT 10SM FEW080 FEW250 08/01 A3028 RMK AO2 SLP254 T00830011 51015</t>
  </si>
  <si>
    <t>KRDU 091551Z VRB03KT 10SM FEW250 12/03 A3029 RMK AO2 SLP258 T01220033</t>
  </si>
  <si>
    <t>KRDU 091651Z 08003KT 10SM FEW250 13/04 A3026 RMK AO2 SLP249 T01330044</t>
  </si>
  <si>
    <t>KRDU 091751Z VRB04KT 10SM FEW250 15/04 A3024 RMK AO2 SLP241 T01500044 10150 21017 58012</t>
  </si>
  <si>
    <t>KRDU 091851Z VRB03KT 10SM FEW045 FEW250 17/05 A3023 RMK AO2 SLP237 T01670050</t>
  </si>
  <si>
    <t>KRDU 091951Z 03005KT 10SM FEW047 FEW250 17/05 A3023 RMK AO2 SLP236 T01720050</t>
  </si>
  <si>
    <t>KRDU 092051Z 10003KT 10SM FEW045 FEW250 16/05 A3024 RMK AO2 SLP240 T01610050 55001</t>
  </si>
  <si>
    <t>KRDU 092151Z 03003KT 10SM FEW042 FEW250 14/05 A3026 RMK AO2 SLP247 T01390050</t>
  </si>
  <si>
    <t>KRDU 092251Z 00000KT 10SM FEW050 FEW250 12/05 A3027 RMK AO2 SLP251 T01220050</t>
  </si>
  <si>
    <t>KRDU 092351Z VRB03KT 10SM FEW050 FEW250 09/04 A3028 RMK AO2 SLP255 T00940044 10172 20094 51014</t>
  </si>
  <si>
    <t>KRDU 100051Z 05004KT 10SM BKN055 09/04 A3030 RMK AO2 SLP261 T00890044</t>
  </si>
  <si>
    <t>KRDU 100151Z 07004KT 10SM BKN055 BKN075 09/04 A3031 RMK AO2 SLP264 T00940044</t>
  </si>
  <si>
    <t>KRDU 100251Z 11004KT 10SM BKN055 BKN075 09/03 A3031 RMK AO2 SLP265 T00890033 51010</t>
  </si>
  <si>
    <t>KRDU 100351Z 12007KT 10SM BKN055 11/02 A3031 RMK AO2 SLP265 T01060022</t>
  </si>
  <si>
    <t>KRDU 100451Z 07005KT 10SM BKN055 10/02 A3032 RMK AO2 SLP266 T01000022 401721017</t>
  </si>
  <si>
    <t>KRDU 100551Z 11003KT 10SM BKN055 09/02 A3031 RMK AO2 SLP265 T00890022 10111 20083 50001</t>
  </si>
  <si>
    <t>KRDU 100651Z 12003KT 10SM BKN055 08/02 A3032 RMK AO2 SLP266 T00780017</t>
  </si>
  <si>
    <t>KRDU 100751Z 00000KT 10SM BKN055 BKN250 08/02 A3033 RMK AO2 SLP270 T00780022</t>
  </si>
  <si>
    <t>KRDU 100851Z 11004KT 10SM BKN060 BKN250 08/02 A3034 RMK AO2 SLP273 T00780017 53008</t>
  </si>
  <si>
    <t>KRDU 100951Z 12009KT 10SM BKN060 BKN250 07/02 A3035 RMK AO2 SLP276 T00720017</t>
  </si>
  <si>
    <t>KRDU 101051Z 08006KT 10SM FEW045 BKN065 07/01 A3038 RMK AO2 SLP288 T00670006</t>
  </si>
  <si>
    <t>KRDU 101151Z 08006KT 10SM FEW045 BKN060 07/01 A3040 RMK AO2 SLP295 T00670011 10094 20067 53021</t>
  </si>
  <si>
    <t>KRDU 101251Z 09005KT 10SM FEW045 BKN060 BKN250 06/00 A3042 RMK AO2 SLP300 T00610000</t>
  </si>
  <si>
    <t>KRDU 101351Z 07005KT 10SM SCT060 BKN200 BKN250 07/M01 A3043 RMK AO2 SLP304 T00671006</t>
  </si>
  <si>
    <t>KRDU 101451Z 08005KT 10SM SCT060 BKN200 BKN250 08/M02 A3044 RMK AO2 SLP307 T00781017 51013</t>
  </si>
  <si>
    <t>KRDU 101551Z 10005KT 10SM FEW060 SCT210 BKN250 10/M02 A3042 RMK AO2 SLP301 T01001022</t>
  </si>
  <si>
    <t>KRDU 101651Z VRB05KT 10SM SCT060 SCT210 BKN250 12/M03 A3039 RMK AO2 SLP291 T01171028</t>
  </si>
  <si>
    <t>KRDU 101751Z 09004KT 10SM BKN060 BKN250 13/M03 A3036 RMK AO2 SLP280 T01331033 10133 20061 58026</t>
  </si>
  <si>
    <t>KRDU 101851Z 10004KT 10SM FEW045 SCT060 BKN250 14/M02 A3033 RMK AO2 SLP271 T01441022</t>
  </si>
  <si>
    <t>KRDU 101951Z 11003KT 10SM FEW045 SCT060 SCT250 16/M01 A3033 RMK AO2 SLP269 T01561011</t>
  </si>
  <si>
    <t>KRDU 102051Z 11004KT 10SM FEW060 FEW250 16/01 A3032 RMK AO2 SLP268 T01560006 56012</t>
  </si>
  <si>
    <t>KRDU 102151Z 09007KT 10SM SCT060 SCT250 14/02 A3033 RMK AO2 SLP270 T01440022</t>
  </si>
  <si>
    <t>KRDU 102251Z 06004KT 10SM BKN037 BKN250 12/03 A3034 RMK AO2 SLP273 T01170028</t>
  </si>
  <si>
    <t>KRDU 102351Z VRB06KT 10SM BKN030 BKN050 BKN250 12/03 A3034 RMK AO2 SLP275 T01220033 10161 20111 53006</t>
  </si>
  <si>
    <t>KRDU 110051Z 07004KT 10SM SCT030 BKN055 12/04 A3035 RMK AO2 SLP278 T01220039</t>
  </si>
  <si>
    <t>KRDU 110151Z 07004KT 10SM SCT026 BKN050 12/04 A3035 RMK AO2 SLP279 T01170044</t>
  </si>
  <si>
    <t>KRDU 110251Z 01003KT 10SM FEW028 BKN050 BKN250 10/04 A3035 RMK AO2 SLP278 T01000039 50004</t>
  </si>
  <si>
    <t>KRDU 110351Z 02003KT 10SM FEW026 SCT250 08/03 A3035 RMK AO2 SLP278 T00830028</t>
  </si>
  <si>
    <t>KRDU 110451Z 00000KT 10SM FEW025 FEW060 06/02 A3034 RMK AO2 SLP273 T00610022 401610061</t>
  </si>
  <si>
    <t>KRDU 110551Z 03004KT 10SM FEW025 FEW040 07/03 A3032 RMK AO2 SLP266 T00670033 10128 20050 58011</t>
  </si>
  <si>
    <t>KRDU 110651Z 00000KT 10SM FEW034 BKN042 06/03 A3032 RMK AO2 SLP268 T00610028</t>
  </si>
  <si>
    <t>KRDU 110751Z 00000KT 10SM FEW030 BKN040 BKN250 07/03 A3032 RMK AO2 SLP268 T00720028</t>
  </si>
  <si>
    <t>KRDU 110851Z 05003KT 10SM FEW027 BKN048 BKN250 06/02 A3031 RMK AO2 SLP262 T00560022 58005</t>
  </si>
  <si>
    <t>KRDU 110951Z 00000KT 10SM FEW027 BKN041 BKN250 07/03 A3031 RMK AO2 SLP262 T00670028</t>
  </si>
  <si>
    <t>KRDU 111051Z 03004KT 10SM FEW023 BKN040 OVC065 07/03 A3030 RMK AO2 SLP261 T00670033</t>
  </si>
  <si>
    <t>KRDU 111151Z 03003KT 10SM FEW023 BKN038 OVC050 07/03 A3031 RMK AO2 SLP262 T00720033 10072 20056 53001</t>
  </si>
  <si>
    <t>KRDU 111251Z 00000KT 10SM FEW020 BKN031 BKN055 BKN250 08/03 A3031 RMK AO2 SLP264 T00780033</t>
  </si>
  <si>
    <t>KRDU 111351Z 05004KT 10SM SCT026 BKN040 BKN055 BKN250 09/05 A3032 RMK AO2 SLP265 T00940050</t>
  </si>
  <si>
    <t>KRDU 111451Z 13006KT 10SM FEW009 BKN025 BKN040 OVC250 12/08 A3033 RMK AO2 SLP269 T01220078 53007</t>
  </si>
  <si>
    <t>KRDU 111508Z 11005KT 2SM -DZ BR BKN008 OVC025 13/10 A3033 RMK AO2 SFC VIS 3 DZB08 P0000 T01280100</t>
  </si>
  <si>
    <t>KRDU 111551Z 11005KT 2SM BR BKN006 OVC015 13/12 A3032 RMK AO2 SFC VIS 6 DZB08E36 SLP266 P0000 T01330122</t>
  </si>
  <si>
    <t>KRDU 111651Z 12009KT 2SM BR OVC006 15/13 A3027 RMK AO2 SFC VIS 6 DZB34E48 SLP251 P0000 T01500133</t>
  </si>
  <si>
    <t>KRDU 111751Z 13008KT 2SM OVC007 16/14 A3025 RMK AO2 SFC VIS 8 SLP242 60000 T01610144 10161 20072 58027</t>
  </si>
  <si>
    <t>KRDU 111851Z 12006KT 2SM BR BKN007 OVC012 16/15 A3021 RMK AO2 SFC VIS 6 SLP229 T01610150</t>
  </si>
  <si>
    <t>KRDU 111945Z 09005KT 2SM SCT007 BKN015 BKN055 OVC250 17/16 A3018 RMK AO2 SFC VIS 8 RAB05E44 P0000</t>
  </si>
  <si>
    <t>KRDU 111951Z 10007KT 2SM SCT007 BKN015 BKN055 OVC250 17/16 A3018 RMK AO2 SFC VIS 8 RAB05E44 SLP220 P0000 T01720156</t>
  </si>
  <si>
    <t>KRDU 112027Z 08006KT 2SM BKN009 BKN014 BKN055 OVC250 17/16 A3018 RMK AO2 SFC VIS 7 T01720156</t>
  </si>
  <si>
    <t>KRDU 112029Z 09005KT 7SM BKN009 BKN014 BKN055 OVC250 17/16 A3018 RMK AO2 T01720156</t>
  </si>
  <si>
    <t>KRDU 112051Z 10006KT 6SM BR BKN008 BKN014 OVC055 17/16 A3018 RMK AO2 SLP220 60000 T01720161 56009</t>
  </si>
  <si>
    <t>KRDU 112151Z 10007KT 6SM BR BKN006 OVC015 17/17 A3017 RMK AO2 DZB03E48 SLP215 P0000 T01720167</t>
  </si>
  <si>
    <t>KRDU 112251Z 13008KT 6SM BR BKN006 OVC015 18/17 A3017 RMK AO2 SLP214 T01780172</t>
  </si>
  <si>
    <t>KRDU 112351Z 13008G20KT 6SM BR BKN006 OVC013 18/17 A3017 RMK AO2 SLP214 60000 T01780172 10178 20156 56005</t>
  </si>
  <si>
    <t>KRDU 120051Z 13011KT 7SM BKN008 BKN013 OVC045 18/17 A3015 RMK AO2 SLP209 T01780172</t>
  </si>
  <si>
    <t>KRDU 120151Z 13010KT 7SM BKN009 BKN015 OVC025 18/17 A3013 RMK AO2 SLP201 T01780167</t>
  </si>
  <si>
    <t>KRDU 120251Z 12009KT 7SM -RA BKN009 BKN016 OVC025 18/17 A3010 RMK AO2 DZB10E45RAB45 SLP191 P0000 60000 T01780167 58022</t>
  </si>
  <si>
    <t>KRDU 120351Z 14011KT 3SM -RA BR BKN006 OVC016 17/17 A3007 RMK AO2 SLP179 P0006 T01720172</t>
  </si>
  <si>
    <t>KRDU 120451Z 14012KT 5SM -RA BR BKN006 OVC018 18/17 A3003 RMK AO2 SLP167 P0005 T01780172 401780050</t>
  </si>
  <si>
    <t>KRDU 120551Z 15013G22KT 10SM BKN006 BKN015 OVC120 18/17 A3000 RMK AO2 RAE39 SLP156 P0003 60014 T01780172 10178 20172 57033</t>
  </si>
  <si>
    <t>KRDU 120651Z 17009KT 4SM -RA BR BKN006 BKN013 OVC120 18/18 A2999 RMK AO2 RAB0552E18B50DZB31E50 SLP152 P0002 T01830178</t>
  </si>
  <si>
    <t>KRDU 120751Z 18010KT 9SM -DZ BKN007 OVC013 19/18 A2996 RMK AO2 RAE06DZB06E18B49 SLP141 P0001 T01890183</t>
  </si>
  <si>
    <t>KRDU 120851Z 19008KT 10SM BKN009 OVC017 19/18 A2994 RMK AO2 DZE00 SLP136 P0000 60003 T01890183 58019</t>
  </si>
  <si>
    <t>KRDU 120951Z 18008KT 10SM BKN009 OVC017 18/18 A2993 RMK AO2 RAB18E40 SLP132 P0000 T01830183</t>
  </si>
  <si>
    <t>KRDU 121031Z 18011KT 10SM FEW008 BKN012 BKN030 18/18 A2991 RMK AO2 T01830178</t>
  </si>
  <si>
    <t>KRDU 121051Z 19008KT 10SM FEW008 BKN012 BKN030 19/18 A2991 RMK AO2 SLP126 T01890178</t>
  </si>
  <si>
    <t>KRDU 121151Z 19007KT 8SM -DZ FEW008 BKN011 OVC031 19/18 A2991 RMK AO2 DZB35 SLP125 P0000 60003 70017 T01890183 10189 20178 56011</t>
  </si>
  <si>
    <t>KRDU 121251Z 18010KT 8SM BKN011 BKN018 BKN120 BKN250 18/18 A2990 RMK AO2 DZE51 SLP121 P0000 T01830178</t>
  </si>
  <si>
    <t>KRDU 121301Z 19008KT 10SM SCT010 BKN015 BKN120 BKN250 19/18 A2990 RMK AO2 T01890178</t>
  </si>
  <si>
    <t>KRDU 121351Z 20010KT 10SM FEW008 BKN015 OVC120 19/18 A2989 RMK AO2 SLP119 CIG 013V017 T01940183</t>
  </si>
  <si>
    <t>KRDU 121429Z 18008KT 7SM -DZ BKN010 OVC020 19/19 A2989 RMK AO2 DZB29 CIG 008V012 P0000 T01940189</t>
  </si>
  <si>
    <t>KRDU 121451Z 18007KT 5SM -DZ BR BKN010 OVC028 19/19 A2988 RMK AO2 DZB29 SLP116 CIG 008V012 P0000 60000 T01940189 56009</t>
  </si>
  <si>
    <t>KRDU 121551Z 19008KT 10SM BKN010 OVC022 20/19 A2986 RMK AO2 DZE32RAB38E47 SLP110 CIG 008V012 P0000 T02000189</t>
  </si>
  <si>
    <t>KRDU 121651Z 20011KT 10SM BKN012 OVC035 21/18 A2982 RMK AO2 SLP095 T02060183</t>
  </si>
  <si>
    <t>KRDU 121751Z 18012G18KT 10SM FEW011 BKN015 OVC120 21/18 A2977 RMK AO2 RAB05E15 PRESFR SLP076 P0000 60000 T02060183 10211 20183 58039</t>
  </si>
  <si>
    <t>KRDU 121832Z 19012G20KT 10SM SCT016 BKN080 OVC120 21/17 A2974 RMK AO2 RAB24E32 P0000 T02060172</t>
  </si>
  <si>
    <t>KRDU 121851Z 20014G21KT 10SM SCT016 BKN090 BKN130 BKN250 21/17 A2973 RMK AO2 RAB24E32 SLP063 P0000 T02060167</t>
  </si>
  <si>
    <t>KRDU 121914Z 18009G21KT 150V210 10SM BKN019 BKN090 BKN130 OVC250 22/17 A2971 RMK AO2 T02170172</t>
  </si>
  <si>
    <t>KRDU 121951Z 16008KT 10SM -RA BKN015 BKN030 BKN090 OVC250 20/18 A2970 RMK AO2 RAB45 SLP054 CIG 013V017 P0000 T02000178</t>
  </si>
  <si>
    <t>KRDU 122051Z 19009KT 10SM BKN016 BKN023 BKN035 OVC250 20/18 A2968 RMK AO2 RAE00 SLP048 P0000 60000 T02000178 56028</t>
  </si>
  <si>
    <t>KRDU 122151Z 18015G20KT 10SM SCT016 BKN023 BKN035 BKN250 20/18 A2966 RMK AO2 SLP041 T02000178</t>
  </si>
  <si>
    <t>KRDU 122251Z 18009KT 10SM SCT016 SCT032 BKN080 BKN250 19/18 A2965 RMK AO2 SLP036 T01940178</t>
  </si>
  <si>
    <t>KRDU 122351Z 16009KT 10SM BKN014 BKN095 OVC250 19/18 A2963 RMK AO2 SLP031 60000 T01940178 10217 20194 56016</t>
  </si>
  <si>
    <t>KRDU 130039Z 16011KT 10SM -DZ SCT014 BKN060 OVC095 19/17 A2960 RMK AO2 DZB14 P0000 T01890172</t>
  </si>
  <si>
    <t>KRDU 130051Z 17011G16KT 8SM -RA SCT014 BKN050 OVC095 19/17 A2960 RMK AO2 DZB14E49RAB49 SLP021 P0000 T01890172</t>
  </si>
  <si>
    <t>KRDU 130145Z 28019G28KT 250V320 1 1/2SM +RA BR SCT012 BKN022 OVC050 15/14 A2962 RMK AO2 PK WND 29028/0144 PRESRR P0017</t>
  </si>
  <si>
    <t>KRDU 130151Z 27012G28KT 3SM R23R/4000VP6000FT RA BR FEW010 BKN026 OVC035 14/13 A2963 RMK AO2 PK WND 29028/0144 WSHFT 0137 SLP031 P0032 T01390133</t>
  </si>
  <si>
    <t>KRDU 130153Z 27014G28KT 240V300 3SM R23R/4000VP6000FT RA BR SCT012 BKN026 OVC035 14/13 A2964 RMK AO2 WSHFT 0138 P0003 T01390133</t>
  </si>
  <si>
    <t>KRDU 130208Z 26009KT 6SM -RA BR FEW008 SCT023 OVC041 14/13 A2964 RMK AO2 WSHFT 0138 P0009 T01390133 $</t>
  </si>
  <si>
    <t>KRDU 130251Z 23004KT 10SM -DZ FEW010 FEW035 OVC055 13/13 A2960 RMK AO2 WSHFT 0138 RAE48DZB48 SLP020 P0012 60044 T01330133 50000 $</t>
  </si>
  <si>
    <t>KRDU 130351Z 22010KT 10SM SCT011 SCT250 13/13 A2962 RMK AO2 DZE27RAB27E34 SLP026 P0000 T01330128 $</t>
  </si>
  <si>
    <t>KRDU 130429Z 23017G28KT 10SM BKN010 OVC016 14/13 A2962 RMK AO2 PK WND 23028/0427 T01390128 $</t>
  </si>
  <si>
    <t>KRDU 130451Z 23016G20KT 10SM BKN011 OVC019 13/13 A2963 RMK AO2 PK WND 23028/0427 SLP029 T01330128 402170133 $</t>
  </si>
  <si>
    <t>KRDU 130551Z 24014KT 10SM BKN010 OVC016 13/12 A2962 RMK AO2 SLP028 60044 T01330122 10194 20128 50008</t>
  </si>
  <si>
    <t>KRDU 130651Z 22015G21KT 10SM BKN014 OVC020 13/12 A2962 RMK AO2 SLP027 T01330117</t>
  </si>
  <si>
    <t>KRDU 130751Z 23014G20KT 10SM BKN014 OVC026 13/12 A2964 RMK AO2 SLP033 T01280117</t>
  </si>
  <si>
    <t>KRDU 130807Z 24014KT 10SM BKN019 OVC028 13/12 A2965 RMK AO2 T01280117</t>
  </si>
  <si>
    <t>KRDU 130851Z 23014KT 10SM SCT024 BKN034 13/11 A2965 RMK AO2 SLP038 T01280106 53009</t>
  </si>
  <si>
    <t>KRDU 130951Z 24014KT 10SM SCT036 12/08 A2969 RMK AO2 SLP053 T01170083</t>
  </si>
  <si>
    <t>KRDU 131008Z 24013G19KT 10SM BKN026 OVC036 12/08 A2971 RMK AO2 PRESRR T01170083</t>
  </si>
  <si>
    <t>KRDU 131051Z 28008KT 250V310 10SM BKN016 OVC026 11/09 A2975 RMK AO2 DZB31E49 SLP072 P0000 T01110089</t>
  </si>
  <si>
    <t>KRDU 131151Z 27008G19KT 10SM -DZ BKN020 OVC028 09/04 A2981 RMK AO2 DZB06 SLP092 P0000 60000 70044 T00940044 10133 20094 53052</t>
  </si>
  <si>
    <t>KRDU 131251Z VRB06G15KT 10SM FEW018 OVC029 08/02 A2986 RMK AO2 DZE19 SLP110 P0000 T00830017</t>
  </si>
  <si>
    <t>KRDU 131329Z 32007KT 290V360 10SM SCT035 OVC045 07/M01 A2989 RMK AO2 T00721006</t>
  </si>
  <si>
    <t>KRDU 131351Z 35010G16KT 310V010 10SM FEW035 OVC047 07/M02 A2992 RMK AO2 PRESRR SLP130 T00671017</t>
  </si>
  <si>
    <t>KRDU 131451Z 35009G17KT 310V030 10SM BKN048 06/M03 A2997 RMK AO2 SLP150 60000 T00561033 53055</t>
  </si>
  <si>
    <t>KRDU 131551Z 34008KT 310V020 10SM BKN055 06/M04 A3001 RMK AO2 SLP161 T00611039</t>
  </si>
  <si>
    <t>KRDU 131651Z 32008G15KT 290V010 10SM SCT055 06/M04 A3003 RMK AO2 SLP169 T00611039</t>
  </si>
  <si>
    <t>KRDU 131751Z 32006KT 10SM FEW050 07/M05 A3004 RMK AO2 SLP173 60000 T00671050 10094 20056 51023</t>
  </si>
  <si>
    <t>KRDU 131851Z VRB06G17KT 10SM FEW050 07/M05 A3007 RMK AO2 SLP181 T00671050</t>
  </si>
  <si>
    <t>KRDU 131951Z 31009G16KT 10SM BKN048 07/M06 A3011 RMK AO2 SLP194 T00671056</t>
  </si>
  <si>
    <t>KRDU 132051Z 36011G18KT 300V040 10SM BKN049 07/M06 A3013 RMK AO2 SLP203 T00671056 53030</t>
  </si>
  <si>
    <t>KRDU 132151Z 31009KT 10SM BKN049 05/M06 A3016 RMK AO2 SLP215 T00501061</t>
  </si>
  <si>
    <t>KRDU 132251Z 33006KT 10SM SCT048 SCT250 03/M07 A3020 RMK AO2 SLP228 T00331072</t>
  </si>
  <si>
    <t>KRDU 132351Z VRB05KT 10SM BKN049 03/M08 A3025 RMK AO2 SLP243 T00281078 10072 20028 53037</t>
  </si>
  <si>
    <t>KRDU 140051Z 35009KT 310V020 10SM BKN050 02/M08 A3029 RMK AO2 SLP258 T00221083</t>
  </si>
  <si>
    <t>KRDU 140151Z 35006KT 10SM BKN050 02/M09 A3033 RMK AO2 SLP271 T00171089</t>
  </si>
  <si>
    <t>KRDU 140251Z VRB03KT 10SM OVC049 01/M11 A3036 RMK AO2 SLP285 T00061106 51040</t>
  </si>
  <si>
    <t>KRDU 140351Z 34005KT 10SM OVC049 M01/M11 A3040 RMK AO2 SLP295 T10061111</t>
  </si>
  <si>
    <t>KRDU 140451Z VRB04KT 10SM SCT050 M02/M11 A3042 RMK AO2 SLP302 T10171111 401331017</t>
  </si>
  <si>
    <t>KRDU 140551Z 01006KT 10SM SCT050 M02/M11 A3042 RMK AO2 SLP304 T10221111 10028 21022 51019</t>
  </si>
  <si>
    <t>KRDU 140651Z 01006KT 10SM FEW050 M03/M12 A3044 RMK AO2 SLP310 T10281117</t>
  </si>
  <si>
    <t>KRDU 140751Z 01007KT 10SM FEW039 M03/M12 A3045 RMK AO2 SLP314 T10331117</t>
  </si>
  <si>
    <t>KRDU 140851Z 36006KT 10SM FEW039 M04/M12 A3048 RMK AO2 SLP323 T10391117 53019</t>
  </si>
  <si>
    <t>KRDU 140951Z 03005KT 10SM FEW039 M04/M12 A3049 RMK AO2 SLP328 T10441117</t>
  </si>
  <si>
    <t>KRDU 141051Z 03005KT 10SM FEW250 M05/M12 A3050 RMK AO2 SLP332 T10501117</t>
  </si>
  <si>
    <t>KRDU 141151Z 03010KT 10SM FEW250 M05/M13 A3053 RMK AO2 SLP342 T10501128 11022 21050 53018</t>
  </si>
  <si>
    <t>KRDU 141251Z 04009G16KT 10SM FEW250 M06/M13 A3056 RMK AO2 SLP353 T10561128</t>
  </si>
  <si>
    <t>KRDU 141351Z 05012G19KT 10SM FEW250 M05/M13 A3058 RMK AO2 SLP360 T10501128</t>
  </si>
  <si>
    <t>KRDU 141451Z 03010G18KT 10SM FEW250 M04/M13 A3060 RMK AO2 SLP366 T10391133 51023</t>
  </si>
  <si>
    <t>KRDU 141551Z 05013G19KT 10SM FEW250 M03/M13 A3060 RMK AO2 SLP367 T10281128</t>
  </si>
  <si>
    <t>KRDU 141651Z 05011G17KT 10SM FEW250 M02/M14 A3058 RMK AO2 SLP361 T10171139</t>
  </si>
  <si>
    <t>KRDU 141751Z VRB06KT 10SM FEW250 M01/M14 A3056 RMK AO2 SLP352 T10111144 11006 21056 58014</t>
  </si>
  <si>
    <t>KRDU 141851Z VRB05KT 10SM FEW250 M01/M14 A3053 RMK AO2 SLP344 T10061144</t>
  </si>
  <si>
    <t>KRDU 141951Z VRB06KT 10SM FEW250 00/M15 A3051 RMK AO2 SLP338 T00001150</t>
  </si>
  <si>
    <t>KRDU 142051Z 05009KT 10SM SCT250 00/M14 A3050 RMK AO2 SLP331 T00001139 56020</t>
  </si>
  <si>
    <t>KRDU 142151Z 02005KT 10SM FEW250 M01/M15 A3052 RMK AO2 SLP339 T10061150</t>
  </si>
  <si>
    <t>KRDU 142251Z 06007KT 10SM FEW250 M03/M15 A3053 RMK AO2 SLP342 T10281150</t>
  </si>
  <si>
    <t>KRDU 142351Z 04008KT 10SM FEW250 M03/M16 A3055 RMK AO2 SLP348 T10331156 10006 21039 51017</t>
  </si>
  <si>
    <t>KRDU 150051Z 04006KT 10SM FEW250 M04/M16 A3055 RMK AO2 SLP351 T10391156</t>
  </si>
  <si>
    <t>KRDU 150151Z 03007KT 10SM FEW250 M04/M16 A3057 RMK AO2 SLP357 T10441156</t>
  </si>
  <si>
    <t>KRDU 150251Z 05008KT 10SM FEW250 M05/M15 A3056 RMK AO2 SLP353 T10501150 50004</t>
  </si>
  <si>
    <t>KRDU 150351Z 04009KT 10SM SCT250 M05/M16 A3056 RMK AO2 SLP355 T10501156</t>
  </si>
  <si>
    <t>KRDU 150451Z 05008KT 10SM FEW250 M06/M15 A3055 RMK AO2 SLP351 T10561150 400061061</t>
  </si>
  <si>
    <t>KRDU 150551Z 03005KT 10SM FEW250 M06/M15 A3054 RMK AO2 SLP348 T10611150 11028 21061 58004</t>
  </si>
  <si>
    <t>KRDU 150651Z 03007KT 10SM FEW250 M07/M16 A3053 RMK AO2 SLP343 T10671156</t>
  </si>
  <si>
    <t>KRDU 150751Z 02004KT 10SM CLR M07/M16 A3052 RMK AO2 SLP340 T10721156</t>
  </si>
  <si>
    <t>KRDU 150851Z 36004KT 10SM FEW250 M07/M15 A3051 RMK AO2 SLP337 T10721150 56010</t>
  </si>
  <si>
    <t>KRDU 150951Z 01004KT 10SM FEW250 M08/M14 A3049 RMK AO2 SLP331 T10781144</t>
  </si>
  <si>
    <t>KRDU 151051Z 34003KT 10SM FEW250 M08/M14 A3052 RMK AO2 SLP342 T10831144</t>
  </si>
  <si>
    <t>KRDU 151151Z 02005KT 10SM FEW250 M08/M14 A3052 RMK AO2 SLP340 T10831144 11061 21083 53001</t>
  </si>
  <si>
    <t>KRDU 151251Z 00000KT 10SM SCT025 SCT250 M08/M14 A3054 RMK AO2 SLP346 T10831139</t>
  </si>
  <si>
    <t>KRDU 151313Z VRB04KT 10SM BKN024 BKN250 M08/M14 A3055 RMK AO2 T10831139</t>
  </si>
  <si>
    <t>KRDU 151351Z 36006KT 10SM SCT024 SCT250 M07/M13 A3056 RMK AO2 SLP354 T10671133</t>
  </si>
  <si>
    <t>KRDU 151451Z VRB05KT 10SM FEW024 FEW250 M05/M13 A3056 RMK AO2 SLP353 T10501128 50013</t>
  </si>
  <si>
    <t>KRDU 151551Z 04007KT 10SM CLR M03/M12 A3054 RMK AO2 SLP345 T10281122</t>
  </si>
  <si>
    <t>KRDU 151651Z VRB05KT 10SM CLR M01/M11 A3052 RMK AO2 SLP341 T10111111</t>
  </si>
  <si>
    <t>KRDU 151751Z 04007KT 10SM CLR 01/M09 A3045 RMK AO2 PRESFR SLP317 T00061089 10006 21083 58035</t>
  </si>
  <si>
    <t>KRDU 151851Z 00000KT 10SM CLR 02/M09 A3044 RMK AO2 SLP311 T00221089</t>
  </si>
  <si>
    <t>KRDU 151951Z 33006KT 10SM CLR 04/M10 A3044 RMK AO2 SLP311 T00391100</t>
  </si>
  <si>
    <t>KRDU 152051Z 04007KT 10SM CLR 04/M11 A3043 RMK AO2 SLP308 T00391106 56009</t>
  </si>
  <si>
    <t>KRDU 152151Z 04004KT 10SM FEW250 02/M11 A3044 RMK AO2 SLP311 T00221111</t>
  </si>
  <si>
    <t>KRDU 152251Z 00000KT 10SM FEW250 00/M10 A3044 RMK AO2 SLP313 T00001100</t>
  </si>
  <si>
    <t>KRDU 152351Z 00000KT 10SM FEW250 M02/M09 A3046 RMK AO2 SLP320 T10171094 10039 21017 53010</t>
  </si>
  <si>
    <t>KRDU 160051Z 00000KT 10SM FEW250 M03/M09 A3046 RMK AO2 SLP319 T10331089</t>
  </si>
  <si>
    <t>KRDU 160151Z 00000KT 10SM FEW250 M03/M09 A3047 RMK AO2 SLP324 T10281089</t>
  </si>
  <si>
    <t>KRDU 160251Z 00000KT 10SM CLR M04/M09 A3046 RMK AO2 SLP322 T10391094 50002</t>
  </si>
  <si>
    <t>KRDU 160351Z 00000KT 10SM CLR M04/M08 A3047 RMK AO2 SLP322 T10391083</t>
  </si>
  <si>
    <t>KRDU 160451Z 00000KT 10SM CLR M04/M08 A3046 RMK AO2 SLP320 T10441078 400391083</t>
  </si>
  <si>
    <t>KRDU 160551Z 00000KT 10SM CLR M04/M08 A3045 RMK AO2 SLP315 T10441083 11011 21050 58006</t>
  </si>
  <si>
    <t>KRDU 160651Z 00000KT 10SM CLR M05/M08 A3044 RMK AO2 SLP312 T10501083</t>
  </si>
  <si>
    <t>KRDU 160751Z 00000KT 10SM FEW250 M06/M09 A3045 RMK AO2 SLP313 T10611089</t>
  </si>
  <si>
    <t>KRDU 160851Z 00000KT 10SM FEW250 M06/M09 A3045 RMK AO2 SLP315 T10611089 53001</t>
  </si>
  <si>
    <t>KRDU 160951Z 00000KT 10SM FEW250 M06/M09 A3045 RMK AO2 SLP315 T10611089</t>
  </si>
  <si>
    <t>KRDU 161051Z 00000KT 10SM SCT250 M06/M09 A3045 RMK AO2 SLP315 T10561089</t>
  </si>
  <si>
    <t>KRDU 161151Z 00000KT 10SM SCT250 M07/M09 A3045 RMK AO2 SLP316 T10671089 11044 21067 55000</t>
  </si>
  <si>
    <t>KRDU 161251Z 00000KT 10SM FEW120 SCT250 M06/M09 A3045 RMK AO2 SLP317 T10561089</t>
  </si>
  <si>
    <t>KRDU 161351Z 00000KT 10SM FEW120 FEW250 M02/M06 A3047 RMK AO2 SLP322 T10171061</t>
  </si>
  <si>
    <t>KRDU 161451Z 00000KT 10SM SCT250 01/M07 A3049 RMK AO2 SLP329 T00111072 53015</t>
  </si>
  <si>
    <t>KRDU 161551Z 28004KT 10SM BKN250 04/M08 A3048 RMK AO2 SLP325 T00391078</t>
  </si>
  <si>
    <t>KRDU 161651Z 00000KT 10SM BKN250 06/M09 A3045 RMK AO2 SLP315 T00561089</t>
  </si>
  <si>
    <t>KRDU 161751Z 22003KT 10SM BKN250 07/M09 A3040 RMK AO2 SLP299 T00671089 10072 21067 58030</t>
  </si>
  <si>
    <t>KRDU 161851Z 20005KT 10SM BKN250 07/M08 A3037 RMK AO2 SLP289 T00721078</t>
  </si>
  <si>
    <t>KRDU 161951Z 18003KT 10SM BKN250 08/M07 A3035 RMK AO2 SLP282 T00781072</t>
  </si>
  <si>
    <t>KRDU 162051Z 25003KT 10SM BKN230 08/M07 A3034 RMK AO2 SLP278 T00781072 56021</t>
  </si>
  <si>
    <t>KRDU 162151Z 19004KT 10SM OVC250 07/M07 A3034 RMK AO2 SLP279 T00671067</t>
  </si>
  <si>
    <t>KRDU 162251Z 19005KT 10SM OVC230 06/M06 A3035 RMK AO2 SLP279 T00561061</t>
  </si>
  <si>
    <t>KRDU 162351Z 15004KT 10SM OVC220 03/M06 A3034 RMK AO2 SLP278 T00331056 10083 20033 58001</t>
  </si>
  <si>
    <t>KRDU 170051Z 13003KT 10SM OVC210 02/M06 A3033 RMK AO2 SLP275 T00171056</t>
  </si>
  <si>
    <t>KRDU 170151Z 00000KT 10SM OVC210 03/M06 A3034 RMK AO2 SLP276 T00281061</t>
  </si>
  <si>
    <t>KRDU 170251Z 00000KT 10SM BKN110 OVC210 03/M06 A3032 RMK AO2 SLP270 T00281056 58005</t>
  </si>
  <si>
    <t>KRDU 170351Z 00000KT 10SM BKN120 OVC200 03/M05 A3031 RMK AO2 SLP267 T00331050</t>
  </si>
  <si>
    <t>KRDU 170451Z 17003KT 10SM BKN120 OVC200 04/M06 A3030 RMK AO2 SLP261 T00391056 400831067</t>
  </si>
  <si>
    <t>KRDU 170551Z 00000KT 10SM FEW090 BKN130 OVC200 02/M04 A3028 RMK AO2 SLP254 T00221044 10039 20011 58015</t>
  </si>
  <si>
    <t>KRDU 170651Z 14003KT 10SM FEW050 SCT120 OVC180 02/M04 A3027 RMK AO2 SLP251 T00171039</t>
  </si>
  <si>
    <t>KRDU 170751Z 00000KT 10SM FEW050 BKN090 OVC160 02/M04 A3027 RMK AO2 SLP251 T00171039</t>
  </si>
  <si>
    <t>KRDU 170851Z 00000KT 10SM FEW050 BKN090 OVC160 02/M03 A3027 RMK AO2 SLP250 T00171033 56004</t>
  </si>
  <si>
    <t>KRDU 170951Z 00000KT 10SM -RASN FEW045 BKN060 OVC090 02/M03 A3026 RMK AO2 RAB50SNB50 SLP247 P0000 T00221033</t>
  </si>
  <si>
    <t>KRDU 171051Z 00000KT 9SM -RASN FEW035 BKN060 OVC090 02/M02 A3026 RMK AO2 SLP248 P0000 T00221022</t>
  </si>
  <si>
    <t>KRDU 171151Z 01006KT 10SM -RASN FEW030 OVC060 02/M01 A3026 RMK AO2 SLP249 P0000 60000 T00171011 10028 20017 55002</t>
  </si>
  <si>
    <t>KRDU 171251Z 03004KT 7SM SCT008 BKN060 OVC100 01/M01 A3027 RMK AO2 RAE39SNE39 SLP252 P0000 T00111006</t>
  </si>
  <si>
    <t>KRDU 171300Z 01006KT 7SM -RASN BKN008 OVC060 01/M01 A3027 RMK AO2 RAB1259SNB1259 P0000 T00111006</t>
  </si>
  <si>
    <t>KRDU 171351Z VRB05KT 2 1/2SM -SN BR OVC007 01/M01 A3028 RMK AO2 RAB1259E21SNB1259 SLP256 CIG 006V008 P0000 T00061006</t>
  </si>
  <si>
    <t>KRDU 171401Z 02004KT 1 1/2SM -SN BR OVC006 01/M01 A3028 RMK AO2 P0000 T00061006</t>
  </si>
  <si>
    <t>KRDU 171409Z 36004KT 1SM R23R/4500VP6000FT -SN BR OVC006 01/M01 A3028 RMK AO2 CIG 005V007 P0000 T00061006</t>
  </si>
  <si>
    <t>KRDU 171451Z VRB03KT 1SM R23R/4500V6000FT -SN BR BKN005 OVC014 00/M01 A3031 RMK AO2 SLP265 P0003 60003 T00001006 53017</t>
  </si>
  <si>
    <t>KRDU 171517Z 02005KT 3/4SM R23R/4000V5000FT -SN BR BKN005 OVC015 00/M01 A3030 RMK AO2 P0002 T00001006</t>
  </si>
  <si>
    <t>SN FG</t>
  </si>
  <si>
    <t>KRDU 171551Z 36004KT 1/2SM R23R/3500V4000FT SN FG BKN005 OVC012 00/M01 A3030 RMK AO2 SLP264 P0005 T00001006</t>
  </si>
  <si>
    <t>KRDU 171651Z 02005KT 1/2SM R23R/2800V4000FT SN FG BKN005 OVC011 00/M01 A3027 RMK AO2 SLP253 SNINCR 1/1 P0006 T00001006</t>
  </si>
  <si>
    <t>KRDU 171751Z 05008KT 1/4SM R23R/2600V3000FT +SN FG OVC005 00/M01 A3022 RMK AO2 SLP237 CIG 004V007 SNINCR 1/2 4/002 933002 P0009 60023 T00001006 10017 20000 58029</t>
  </si>
  <si>
    <t>KRDU 171851Z 04006KT 1/4SM R23R/2600V3000FT +SN FG OVC005 00/M01 A3020 RMK AO2 SLP231 CIG 004V007 P0006 T00001006</t>
  </si>
  <si>
    <t>KRDU 171925Z 05007KT 1/4SM R23R/2400V2600FT +SN FG BKN004 OVC008 00/M01 A3019 RMK AO2 P0004 T00001006</t>
  </si>
  <si>
    <t>KRDU 171951Z 04011KT 1/4SM R23R/2600V3000FT +SN FG BKN004 OVC008 00/M01 A3018 RMK AO2 SLP225 SNINCR 1/4 P0007 T00001006</t>
  </si>
  <si>
    <t>KRDU 172051Z 03008KT 1/4SM R23R/3000V4000FT +SN FZFG BKN004 OVC010 M01/M01 A3019 RMK AO2 SLP227 SNINCR 1/5 P0006 60019 T10061011 55010</t>
  </si>
  <si>
    <t>KRDU 172151Z 03011G20KT 1/4SM R23R/1800V2400FT +SN FZFG BKN004 OVC010 M02/M03 A3021 RMK AO2 SLP232 P0004 T10221028</t>
  </si>
  <si>
    <t>SN FZFG</t>
  </si>
  <si>
    <t>KRDU 172227Z 03015G22KT 1/2SM R23R/5000V5500FT SN FZFG SCT004 BKN010 OVC022 M03/M04 A3022 RMK AO2 P0001 T10281039</t>
  </si>
  <si>
    <t>KRDU 172251Z 03012G19KT 3/4SM R23R/P6000FT -SN BR FEW009 BKN014 OVC022 M03/M04 A3022 RMK AO2 SLP237 P0001 T10331044</t>
  </si>
  <si>
    <t>KRDU 172338Z 02008KT 340V050 1SM R23R/P6000FT -SN BR BKN011 OVC022 M03/M04 A3024 RMK AO2 P0001 T10331044</t>
  </si>
  <si>
    <t>KRDU 172351Z 04009KT 2SM -SN BR BKN009 BKN014 OVC022 M03/M04 A3024 RMK AO2 SLP245 4/006 P0001 60025 T10331044 10000 21033 53018</t>
  </si>
  <si>
    <t>KRDU 180051Z 03007KT 3SM -SN BR BKN009 BKN018 OVC023 M04/M05 A3024 RMK AO2 SLP244 P0001 T10391050</t>
  </si>
  <si>
    <t>KRDU 180119Z 04009KT 6SM -SN BR SCT009 BKN015 OVC043 M04/M06 A3024 RMK AO2 P0000 T10391056</t>
  </si>
  <si>
    <t>KRDU 180143Z 02009G18KT 6SM -SN BR FEW009 SCT015 OVC044 M04/M06 A3025 RMK AO2 P0000 T10441061</t>
  </si>
  <si>
    <t>KRDU 180151Z 02008G15KT 6SM -SN BR FEW009 SCT015 OVC044 M04/M06 A3025 RMK AO2 SLP248 P0000 T10441061</t>
  </si>
  <si>
    <t>KRDU 180251Z VRB05KT 7SM -SN FEW015 OVC048 M04/M07 A3026 RMK AO2 SLP250 P0000 60001 T10441067 53004</t>
  </si>
  <si>
    <t>KRDU 180351Z VRB04KT 7SM -SN FEW015 OVC050 M04/M07 A3026 RMK AO2 SLP251 P0000 T10441067</t>
  </si>
  <si>
    <t>KRDU 180451Z VRB03KT 9SM -SN FEW015 BKN050 M05/M07 A3025 RMK AO2 SNE24B49 SLP247 P0000 T10501072 400331050</t>
  </si>
  <si>
    <t>KRDU 180551Z 32007KT 8SM -SN BKN012 BKN050 BKN070 M05/M07 A3024 RMK AO2 SLP243 4/006 P0000 60001 T10501067 11033 21050 58006</t>
  </si>
  <si>
    <t>KRDU 180624Z VRB06KT 9SM -SN FEW012 BKN050 BKN110 M06/M09 A3024 RMK AO2 P0000 T10611089</t>
  </si>
  <si>
    <t>KRDU 180651Z 32008KT 9SM -SN SCT050 BKN110 M07/M09 A3023 RMK AO2 SLP241 P0000 T10671094</t>
  </si>
  <si>
    <t>KRDU 180751Z VRB05KT 10SM -SN FEW055 BKN110 M07/M11 A3024 RMK AO2 SLP243 P0000 T10721111</t>
  </si>
  <si>
    <t>KRDU 180851Z VRB03KT 10SM FEW110 M08/M12 A3024 RMK AO2 SNE32 SLP246 P0000 60000 T10831122 53001</t>
  </si>
  <si>
    <t>KRDU 180951Z 30003KT 10SM FEW110 M09/M13 A3025 RMK AO2 SLP249 T10891128</t>
  </si>
  <si>
    <t>KRDU 181051Z 00000KT 10SM FEW110 M11/M13 A3025 RMK AO2 SLP250 T11061133</t>
  </si>
  <si>
    <t>KRDU 181151Z 00000KT 10SM CLR M11/M13 A3027 RMK AO2 SLP256 4/006 60000 70049 T11061133 11050 21117 53010</t>
  </si>
  <si>
    <t>KRDU 181251Z 26003KT 10SM CLR M12/M13 A3029 RMK AO2 SLP264 T11171133</t>
  </si>
  <si>
    <t>KRDU 181351Z VRB04KT 10SM CLR M09/M13 A3029 RMK AO2 SLP264 T10941128</t>
  </si>
  <si>
    <t>KRDU 181451Z VRB03KT 10SM CLR M07/M11 A3029 RMK AO2 SLP264 T10671111 51008</t>
  </si>
  <si>
    <t>KRDU 181551Z 29004KT 10SM CLR M04/M10 A3030 RMK AO2 SLP264 T10391100</t>
  </si>
  <si>
    <t>KRDU 181651Z 27006KT 10SM CLR M02/M08 A3028 RMK AO2 SLP259 T10221083</t>
  </si>
  <si>
    <t>KRDU 181751Z 27007KT 10SM CLR M01/M07 A3026 RMK AO2 SLP251 4/005 933004 T10111072 11011 21122 58012</t>
  </si>
  <si>
    <t>KRDU 181851Z 26007KT 10SM CLR 00/M07 A3023 RMK AO2 SLP243 T00001072</t>
  </si>
  <si>
    <t>KRDU 181951Z 26008KT 10SM CLR 01/M07 A3023 RMK AO2 SLP240 T00061072</t>
  </si>
  <si>
    <t>KRDU 182051Z 26005KT 10SM CLR 01/M07 A3022 RMK AO2 SLP239 T00111072 56012</t>
  </si>
  <si>
    <t>KRDU 182151Z 24005KT 10SM CLR M01/M06 A3021 RMK AO2 SLP236 T10111061</t>
  </si>
  <si>
    <t>KRDU 182251Z 26004KT 10SM CLR M02/M07 A3021 RMK AO2 SLP235 T10171067</t>
  </si>
  <si>
    <t>KRDU 182351Z 24007KT 10SM CLR M04/M07 A3021 RMK AO2 SLP236 4/004 T10391067 10011 21039 56004</t>
  </si>
  <si>
    <t>KRDU 190051Z 24005KT 10SM CLR M05/M07 A3022 RMK AO2 SLP241 T10501067</t>
  </si>
  <si>
    <t>KRDU 190151Z 24006KT 10SM CLR M05/M07 A3023 RMK AO2 SLP245 T10501067</t>
  </si>
  <si>
    <t>KRDU 190251Z 25004KT 10SM CLR M05/M07 A3024 RMK AO2 SLP245 T10501067 51009</t>
  </si>
  <si>
    <t>KRDU 190351Z 23006KT 10SM CLR M05/M07 A3025 RMK AO2 SLP248 T10501067</t>
  </si>
  <si>
    <t>KRDU 190451Z 24005KT 10SM CLR M06/M07 A3024 RMK AO2 SLP244 T10561067 400111122</t>
  </si>
  <si>
    <t>KRDU 190551Z 24004KT 10SM CLR M06/M07 A3023 RMK AO2 SLP240 4/004 T10561072 11039 21067 58003</t>
  </si>
  <si>
    <t>KRDU 190651Z 22003KT 10SM CLR M04/M06 A3021 RMK AO2 SLP233 T10441061</t>
  </si>
  <si>
    <t>KRDU 190751Z 23003KT 10SM CLR M05/M07 A3021 RMK AO2 SLP233 I1000 T10501067</t>
  </si>
  <si>
    <t>KRDU 190851Z 24003KT 10SM CLR M06/M07 A3020 RMK AO2 SLP231 T10561072 56009</t>
  </si>
  <si>
    <t>KRDU 190951Z 24004KT 10SM CLR M06/M08 A3019 RMK AO2 SLP228 T10611078</t>
  </si>
  <si>
    <t>KRDU 191051Z 00000KT 10SM CLR M06/M07 A3020 RMK AO2 SLP230 T10561072</t>
  </si>
  <si>
    <t>KRDU 191151Z 30003KT 10SM CLR M07/M08 A3021 RMK AO2 SLP235 4/004 T10671078 11039 21067 53002</t>
  </si>
  <si>
    <t>KRDU 191251Z 00000KT 10SM CLR M06/M07 A3023 RMK AO2 SLP242 T10561067</t>
  </si>
  <si>
    <t>KRDU 191351Z 20003KT 10SM CLR M03/M05 A3024 RMK AO2 SLP244 T10331050</t>
  </si>
  <si>
    <t>KRDU 191451Z 00000KT 10SM CLR 00/M06 A3024 RMK AO2 SLP246 T00001056 51012</t>
  </si>
  <si>
    <t>KRDU 191551Z 22003KT 10SM CLR 03/M06 A3024 RMK AO2 SLP244 T00331061</t>
  </si>
  <si>
    <t>KRDU 191651Z 00000KT 10SM CLR 06/M07 A3022 RMK AO2 SLP236 T00561067</t>
  </si>
  <si>
    <t>KRDU 191751Z 18003KT 10SM CLR 07/M07 A3020 RMK AO2 SLP230 4/002 933003 T00721072 10072 21072 58014</t>
  </si>
  <si>
    <t>KRDU 191851Z 23006KT 10SM CLR 08/M06 A3016 RMK AO2 SLP216 T00831056</t>
  </si>
  <si>
    <t>KRDU 191951Z 22008KT 10SM CLR 09/M06 A3014 RMK AO2 SLP209 T00891061</t>
  </si>
  <si>
    <t>KRDU 192051Z 22008KT 10SM CLR 09/M04 A3014 RMK AO2 SLP208 T00941044 56020</t>
  </si>
  <si>
    <t>KRDU 192151Z 21006KT 10SM CLR 08/M03 A3014 RMK AO2 SLP209 T00781033</t>
  </si>
  <si>
    <t>KRDU 192251Z 23005KT 10SM FEW250 06/M04 A3013 RMK AO2 SLP207 T00561044</t>
  </si>
  <si>
    <t>KRDU 192351Z 24003KT 10SM FEW250 06/M06 A3015 RMK AO2 SLP212 4/001 T00561061 10094 20044 53002</t>
  </si>
  <si>
    <t>KRDU 200051Z 00000KT 10SM CLR 03/M04 A3016 RMK AO2 SLP215 T00281044</t>
  </si>
  <si>
    <t>KRDU 200151Z 23003KT 10SM CLR 02/M04 A3016 RMK AO2 SLP216 T00171044</t>
  </si>
  <si>
    <t>KRDU 200251Z 24004KT 10SM CLR 01/M04 A3017 RMK AO2 SLP220 T00111044 53008</t>
  </si>
  <si>
    <t>KRDU 200351Z 00000KT 10SM CLR 02/M04 A3017 RMK AO2 SLP217 T00171044</t>
  </si>
  <si>
    <t>KRDU 200451Z 00000KT 10SM CLR 01/M04 A3015 RMK AO2 SLP213 T00061044 400941072</t>
  </si>
  <si>
    <t>KRDU 200551Z 23004KT 10SM CLR 01/M05 A3014 RMK AO2 SLP208 4/001 T00061050 10056 21011 58011</t>
  </si>
  <si>
    <t>KRDU 200651Z 24004KT 10SM CLR M01/M05 A3014 RMK AO2 SLP208 T10111050</t>
  </si>
  <si>
    <t>KRDU 200751Z 24004KT 10SM CLR 00/M05 A3014 RMK AO2 SLP208 T00001050</t>
  </si>
  <si>
    <t>KRDU 200851Z 25003KT 10SM CLR 00/M05 A3014 RMK AO2 SLP206 T00001050 58000</t>
  </si>
  <si>
    <t>KRDU 200951Z 23005KT 10SM CLR M02/M06 A3013 RMK AO2 SLP206 T10171056</t>
  </si>
  <si>
    <t>KRDU 201051Z 24005KT 10SM CLR M02/M06 A3014 RMK AO2 SLP208 T10221061</t>
  </si>
  <si>
    <t>KRDU 201151Z 24004KT 10SM CLR M02/M06 A3015 RMK AO2 SLP213 4/001 T10221061 10000 21028 53005</t>
  </si>
  <si>
    <t>KRDU 201251Z 25005KT 10SM CLR M03/M06 A3016 RMK AO2 SLP218 T10331061</t>
  </si>
  <si>
    <t>KRDU 201351Z 00000KT 10SM FEW250 01/M05 A3018 RMK AO2 SLP220 T00111050</t>
  </si>
  <si>
    <t>KRDU 201451Z 26004KT 10SM FEW250 04/M06 A3019 RMK AO2 SLP227 T00441056 53014</t>
  </si>
  <si>
    <t>KRDU 201551Z 29005KT 10SM FEW250 07/M04 A3020 RMK AO2 SLP226 T00721044</t>
  </si>
  <si>
    <t>KRDU 201651Z 23005KT 10SM FEW250 09/M03 A3018 RMK AO2 SLP220 T00891033</t>
  </si>
  <si>
    <t>KRDU 201751Z 21007KT 10SM FEW250 10/M03 A3014 RMK AO2 SLP209 T01001028 10100 21033 58017</t>
  </si>
  <si>
    <t>KRDU 201851Z 24005KT 10SM FEW250 13/00 A3012 RMK AO2 SLP201 T01280000</t>
  </si>
  <si>
    <t>KRDU 201951Z 23008KT 10SM FEW250 12/01 A3011 RMK AO2 SLP197 T01220006</t>
  </si>
  <si>
    <t>KRDU 202051Z 22009KT 10SM FEW250 12/01 A3011 RMK AO2 SLP198 T01220006 55011</t>
  </si>
  <si>
    <t>KRDU 202151Z 21006KT 10SM FEW250 12/01 A3014 RMK AO2 SLP207 T01170006</t>
  </si>
  <si>
    <t>KRDU 202251Z 22005KT 10SM FEW250 08/01 A3015 RMK AO2 SLP211 T00830006</t>
  </si>
  <si>
    <t>KRDU 202351Z 24005KT 10SM SCT250 08/01 A3016 RMK AO2 SLP215 T00780006 10133 20072 51016</t>
  </si>
  <si>
    <t>KRDU 210051Z 25004KT 10SM SCT250 06/00 A3017 RMK AO2 SLP219 T00610000</t>
  </si>
  <si>
    <t>KRDU 210151Z 24006KT 10SM FEW250 06/01 A3018 RMK AO2 SLP221 T00560006</t>
  </si>
  <si>
    <t>KRDU 210251Z 24006KT 10SM FEW250 06/01 A3019 RMK AO2 SLP223 T00560006 52009</t>
  </si>
  <si>
    <t>KRDU 210351Z 25003KT 10SM FEW250 04/00 A3019 RMK AO2 SLP224 T00440000</t>
  </si>
  <si>
    <t>KRDU 210451Z 21003KT 10SM FEW250 03/00 A3019 RMK AO2 SLP225 T00330000 401331033</t>
  </si>
  <si>
    <t>KRDU 210551Z 00000KT 10SM FEW250 03/M01 A3020 RMK AO2 SLP228 T00331006 10078 20028 53004</t>
  </si>
  <si>
    <t>KRDU 210651Z 00000KT 10SM FEW250 02/M01 A3019 RMK AO2 SLP224 T00221006</t>
  </si>
  <si>
    <t>KRDU 210751Z 00000KT 10SM FEW250 02/M01 A3020 RMK AO2 SLP226 T00221006</t>
  </si>
  <si>
    <t>KRDU 210851Z 00000KT 10SM FEW250 01/M01 A3019 RMK AO2 SLP225 T00111006 56003</t>
  </si>
  <si>
    <t>KRDU 210951Z 00000KT 10SM FEW250 01/M01 A3020 RMK AO2 SLP228 T00061011</t>
  </si>
  <si>
    <t>KRDU 211051Z 00000KT 10SM FEW250 01/M01 A3022 RMK AO2 SLP234 T00061011</t>
  </si>
  <si>
    <t>KRDU 211151Z 00000KT 10SM FEW250 01/M01 A3023 RMK AO2 SLP239 T00061011 10039 20000 53014</t>
  </si>
  <si>
    <t>KRDU 211251Z 00000KT 10SM FEW250 00/M01 A3023 RMK AO2 SLP238 T00001011</t>
  </si>
  <si>
    <t>KRDU 211351Z 00000KT 10SM FEW250 05/01 A3025 RMK AO2 SLP245 T00500011</t>
  </si>
  <si>
    <t>KRDU 211451Z 00000KT 10SM FEW250 09/03 A3027 RMK AO2 SLP251 T00890033 53013</t>
  </si>
  <si>
    <t>KRDU 211551Z 00000KT 10SM FEW100 FEW250 13/05 A3027 RMK AO2 SLP252 T01280050</t>
  </si>
  <si>
    <t>KRDU 211651Z 00000KT 10SM FEW100 FEW250 16/05 A3025 RMK AO2 SLP244 T01610050</t>
  </si>
  <si>
    <t>KRDU 211751Z 26004KT 10SM FEW070 FEW250 18/05 A3022 RMK AO2 SLP233 T01780050 10178 21006 58016</t>
  </si>
  <si>
    <t>KRDU 211851Z 25008KT 10SM FEW070 FEW250 19/06 A3020 RMK AO2 SLP227 T01940056</t>
  </si>
  <si>
    <t>KRDU 211951Z 24007KT 10SM FEW070 FEW250 20/06 A3019 RMK AO2 SLP223 T02000061</t>
  </si>
  <si>
    <t>KRDU 212051Z 24003KT 10SM CLR 19/06 A3019 RMK AO2 SLP222 T01940061 56011</t>
  </si>
  <si>
    <t>KRDU 212151Z 23004KT 10SM CLR 18/06 A3019 RMK AO2 SLP225 T01780061</t>
  </si>
  <si>
    <t>KRDU 212251Z 00000KT 10SM CLR 15/06 A3020 RMK AO2 SLP228 T01500056</t>
  </si>
  <si>
    <t>KRDU 212351Z 00000KT 10SM FEW250 11/06 A3021 RMK AO2 SLP232 T01110056 10200 20111 53008</t>
  </si>
  <si>
    <t>KRDU 220051Z 00000KT 10SM FEW250 09/06 A3022 RMK AO2 SLP233 T00940056</t>
  </si>
  <si>
    <t>KRDU 220151Z 00000KT 10SM FEW250 09/06 A3021 RMK AO2 SLP232 T00940056</t>
  </si>
  <si>
    <t>KRDU 220251Z 00000KT 10SM CLR 09/05 A3022 RMK AO2 SLP232 T00890050 51001</t>
  </si>
  <si>
    <t>KRDU 220351Z 00000KT 10SM CLR 07/04 A3022 RMK AO2 SLP231 T00720044</t>
  </si>
  <si>
    <t>KRDU 220451Z 00000KT 10SM FEW150 06/04 A3022 RMK AO2 SLP232 T00560044 402001006</t>
  </si>
  <si>
    <t>KRDU 220551Z 00000KT 10SM FEW150 06/04 A3021 RMK AO2 SLP231 T00560039 10122 20056 58000</t>
  </si>
  <si>
    <t>KRDU 220651Z 00000KT 10SM FEW250 05/04 A3020 RMK AO2 SLP227 T00500039</t>
  </si>
  <si>
    <t>KRDU 220751Z 00000KT 10SM FEW250 04/03 A3021 RMK AO2 SLP229 T00440033</t>
  </si>
  <si>
    <t>KRDU 220851Z 00000KT 10SM FEW250 04/04 A3018 RMK AO2 SLP220 T00440039 58010</t>
  </si>
  <si>
    <t>KRDU 220951Z 00000KT 10SM FEW250 03/03 A3018 RMK AO2 SLP219 T00330028</t>
  </si>
  <si>
    <t>KRDU 221051Z 00000KT 10SM BKN250 04/04 A3019 RMK AO2 SLP221 T00440039</t>
  </si>
  <si>
    <t>KRDU 221151Z 00000KT 10SM BKN250 03/03 A3020 RMK AO2 SLP226 T00330028 10061 20033 53005</t>
  </si>
  <si>
    <t>KRDU 221251Z 00000KT 10SM BKN250 04/03 A3021 RMK AO2 SLP231 T00440033</t>
  </si>
  <si>
    <t>KRDU 221351Z 00000KT 10SM OVC250 07/05 A3020 RMK AO2 SLP228 T00720050</t>
  </si>
  <si>
    <t>KRDU 221451Z 00000KT 10SM OVC250 11/08 A3022 RMK AO2 SLP231 T01060078 51005</t>
  </si>
  <si>
    <t>KRDU 221551Z 00000KT 10SM OVC250 14/07 A3020 RMK AO2 SLP227 T01390072</t>
  </si>
  <si>
    <t>KRDU 221651Z 00000KT 10SM FEW150 OVC250 16/07 A3017 RMK AO2 SLP217 T01610067</t>
  </si>
  <si>
    <t>KRDU 221751Z 20009KT 10SM FEW150 OVC250 17/06 A3015 RMK AO2 SLP210 T01670056 10167 20033 58021</t>
  </si>
  <si>
    <t>KRDU 221851Z 21010KT 10SM FEW150 OVC250 16/05 A3013 RMK AO2 SLP202 T01610050</t>
  </si>
  <si>
    <t>KRDU 221951Z 22009KT 10SM FEW150 OVC250 17/05 A3010 RMK AO2 SLP193 T01670050</t>
  </si>
  <si>
    <t>KRDU 222051Z 21006KT 10SM FEW150 BKN230 17/06 A3008 RMK AO2 SLP185 T01670056 58024</t>
  </si>
  <si>
    <t>KRDU 222151Z 17007KT 10SM FEW150 FEW200 BKN250 15/06 A3008 RMK AO2 SLP188 T01500056</t>
  </si>
  <si>
    <t>KRDU 222251Z 15006KT 10SM FEW045 SCT200 BKN250 13/06 A3008 RMK AO2 SLP188 T01330056</t>
  </si>
  <si>
    <t>KRDU 222351Z 16004KT 10SM BKN029 BKN200 BKN250 13/06 A3007 RMK AO2 SLP182 T01330061 10167 20128 58004</t>
  </si>
  <si>
    <t>KRDU 222357Z 15003KT 10SM SCT029 SCT200 BKN250 13/06 A3007 RMK AO2 T01330061</t>
  </si>
  <si>
    <t>KRDU 230051Z 16005KT 10SM FEW030 SCT200 BKN250 13/07 A3004 RMK AO2 SLP174 T01280067</t>
  </si>
  <si>
    <t>KRDU 230151Z 18007KT 10SM FEW020 SCT210 BKN250 13/08 A3005 RMK AO2 SLP174 T01280083</t>
  </si>
  <si>
    <t>KRDU 230158Z 18009KT 10SM BKN012 BKN200 BKN250 13/09 A3004 RMK AO2 T01330089</t>
  </si>
  <si>
    <t>KRDU 230251Z 17011KT 10SM BKN010 OVC250 14/12 A3002 RMK AO2 SLP166 T01440117 58015</t>
  </si>
  <si>
    <t>KRDU 230342Z 19007KT 10SM BKN010 BKN019 OVC065 14/13 A3001 RMK AO2 T01440128</t>
  </si>
  <si>
    <t>KRDU 230351Z 19009KT 10SM BKN009 BKN019 OVC065 15/13 A3000 RMK AO2 SLP159 T01500133</t>
  </si>
  <si>
    <t>KRDU 230451Z 20012KT 10SM OVC007 16/14 A2996 RMK AO2 SLP145 T01560144 401670033</t>
  </si>
  <si>
    <t>KRDU 230551Z 18014G22KT 10SM BKN009 OVC020 16/15 A2990 RMK AO2 SLP123 T01610150 10161 20122 58040</t>
  </si>
  <si>
    <t>KRDU 230618Z 19014G21KT 10SM FEW005 BKN012 OVC250 16/15 A2989 RMK AO2 T01610150</t>
  </si>
  <si>
    <t>KRDU 230651Z 20013G26KT 10SM FEW006 BKN013 OVC250 17/15 A2988 RMK AO2 PK WND 19026/0648 SLP115 T01670150</t>
  </si>
  <si>
    <t>KRDU 230751Z 20018G28KT 10SM -RA FEW006 BKN013 OVC250 17/15 A2986 RMK AO2 PK WND 19028/0749 RAB31 SLP109 P0000 T01670150</t>
  </si>
  <si>
    <t>KRDU 230851Z 18017G24KT 9SM -RA FEW008 BKN013 BKN030 OVC250 16/16 A2981 RMK AO2 PK WND 19026/0826 SLP093 P0004 60004 T01610156 58029</t>
  </si>
  <si>
    <t>KRDU 230951Z 19015G24KT 10SM -RA FEW006 BKN016 OVC070 17/16 A2977 RMK AO2 PK WND 18027/0933 SLP077 P0001 T01670156</t>
  </si>
  <si>
    <t>KRDU 231039Z 25012KT 1SM R23R/5000VP6000FT +RA BR FEW007 BKN011 OVC030 17/16 A2978 RMK AO2 PK WND 19030/0953 P0024 T01670161</t>
  </si>
  <si>
    <t>KRDU 231051Z 26011KT 1SM R23R/5000VP6000FT +RA BR FEW006 BKN015 OVC030 17/17 A2979 RMK AO2 PK WND 19030/0953 SLP084 P0048 T01670167</t>
  </si>
  <si>
    <t>KRDU 231103Z 22014KT 10SM R23R/5000VP6000FT -RA FEW006 BKN015 OVC070 17/17 A2978 RMK AO2 P0020 T01670167</t>
  </si>
  <si>
    <t>KRDU 231134Z 21011KT 10SM FEW008 BKN012 OVC070 17/17 A2977 RMK AO2 RAE32 P0020 T01720167</t>
  </si>
  <si>
    <t>KRDU 231151Z 21013KT 10SM -RA FEW008 BKN012 OVC070 17/17 A2977 RMK AO2 RAE32B48 SLP078 P0020 60073 70073 T01720172 10172 20161 56016</t>
  </si>
  <si>
    <t>KRDU 231251Z 23017KT 6SM -RA BR BKN010 OVC025 17/17 A2977 RMK AO2 RAE30B51 SLP080 CIG 008V012 P0006 T01720167</t>
  </si>
  <si>
    <t>KRDU 231351Z 23017G22KT 10SM BKN010 BKN025 OVC045 17/17 A2978 RMK AO2 RAE50 SLP083 CIG 008V012 P0004 T01720167</t>
  </si>
  <si>
    <t>KRDU 231451Z 23015KT 10SM SCT012 BKN025 BKN080 18/17 A2979 RMK AO2 PK WND 25030/1414 SLP085 60010 T01780167 53007</t>
  </si>
  <si>
    <t>KRDU 231543Z 23019G24KT 10SM FEW015 SCT025 SCT075 BKN250 19/16 A2979 RMK AO2 PK WND 24027/1502 T01890161</t>
  </si>
  <si>
    <t>KRDU 231551Z 23014G27KT 10SM FEW015 SCT025 SCT075 BKN250 19/16 A2978 RMK AO2 PK WND 24027/1544 SLP081 T01890161</t>
  </si>
  <si>
    <t>KRDU 231651Z 24020G29KT 10SM SCT026 SCT060 BKN250 20/15 A2976 RMK AO2 PK WND 22029/1644 SLP075 T02000150</t>
  </si>
  <si>
    <t>KRDU 231751Z 23029G35KT 10SM SCT030 SCT250 21/11 A2973 RMK AO2 PK WND 23036/1710 SLP066 60010 T02060111 10206 20172 58018</t>
  </si>
  <si>
    <t>KRDU 231851Z 25019G31KT 10SM FEW050 FEW250 21/06 A2971 RMK AO2 PK WND 24036/1813 SLP059 T02060056</t>
  </si>
  <si>
    <t>KRDU 231951Z 23020G26KT 10SM FEW250 21/03 A2971 RMK AO2 PK WND 24034/1918 SLP059 T02060028</t>
  </si>
  <si>
    <t>KRDU 232051Z 24016G26KT 10SM SCT250 19/M04 A2974 RMK AO2 PK WND 24029/1953 SLP067 T01891039 53001</t>
  </si>
  <si>
    <t>KRDU 232151Z 24010KT 10SM SCT250 18/M02 A2976 RMK AO2 SLP076 T01781017</t>
  </si>
  <si>
    <t>KRDU 232251Z 24010KT 10SM FEW250 13/M01 A2979 RMK AO2 SLP087 T01331006</t>
  </si>
  <si>
    <t>KRDU 232351Z 29006KT 10SM FEW250 15/M01 A2985 RMK AO2 SLP105 T01501011 10211 20133 53037</t>
  </si>
  <si>
    <t>KRDU 240051Z 29008G18KT 10SM FEW250 14/M03 A2988 RMK AO2 SLP116 T01391033</t>
  </si>
  <si>
    <t>KRDU 240151Z 28010G16KT 10SM FEW250 12/M03 A2991 RMK AO2 SLP128 T01221033</t>
  </si>
  <si>
    <t>KRDU 240251Z 30006G15KT 10SM CLR 11/M03 A2994 RMK AO2 SLP138 T01111028 51033</t>
  </si>
  <si>
    <t>KRDU 240351Z 29005KT 10SM CLR 09/M02 A2996 RMK AO2 SLP144 T00941022</t>
  </si>
  <si>
    <t>KRDU 240451Z 29003KT 10SM FEW250 08/M02 A2998 RMK AO2 SLP148 T00831022 402110083</t>
  </si>
  <si>
    <t>KRDU 240551Z 00000KT 10SM FEW250 07/M02 A2999 RMK AO2 SLP154 T00721022 10150 20072 51016</t>
  </si>
  <si>
    <t>KRDU 240651Z 00000KT 10SM FEW250 05/M02 A3001 RMK AO2 SLP161 T00501022</t>
  </si>
  <si>
    <t>KRDU 240751Z 30003KT 10SM FEW250 04/M02 A3004 RMK AO2 SLP171 T00441017</t>
  </si>
  <si>
    <t>KRDU 240851Z 00000KT 10SM FEW050 03/M02 A3005 RMK AO2 SLP176 T00331022 51020</t>
  </si>
  <si>
    <t>KRDU 240951Z 00000KT 10SM FEW050 04/M02 A3007 RMK AO2 SLP181 T00391022</t>
  </si>
  <si>
    <t>KRDU 241051Z 00000KT 10SM FEW050 04/M03 A3009 RMK AO2 SLP191 T00441028</t>
  </si>
  <si>
    <t>KRDU 241151Z 00000KT 10SM FEW050 SCT250 02/M02 A3012 RMK AO2 SLP201 70010 T00171022 10072 20017 53024</t>
  </si>
  <si>
    <t>KRDU 241251Z 00000KT 10SM FEW050 BKN250 02/M02 A3014 RMK AO2 SLP205 T00171017</t>
  </si>
  <si>
    <t>KRDU 241351Z 30004KT 10SM FEW045 SCT250 06/M02 A3016 RMK AO2 SLP214 T00611022</t>
  </si>
  <si>
    <t>KRDU 241451Z VRB04KT 10SM SCT250 08/M03 A3018 RMK AO2 SLP219 T00831033 53018</t>
  </si>
  <si>
    <t>KRDU 241551Z 27008KT 240V300 10SM FEW050 FEW250 09/M03 A3018 RMK AO2 SLP219 T00891028</t>
  </si>
  <si>
    <t>KRDU 241651Z VRB06KT 10SM FEW050 FEW250 10/M03 A3015 RMK AO2 SLP208 T01001028</t>
  </si>
  <si>
    <t>KRDU 241751Z VRB03KT 10SM FEW050 FEW250 11/M04 A3012 RMK AO2 SLP199 T01061039 10111 20011 58021</t>
  </si>
  <si>
    <t>KRDU 241851Z 30008KT 10SM FEW250 11/M04 A3009 RMK AO2 SLP189 T01111044</t>
  </si>
  <si>
    <t>KRDU 241951Z 24008KT 10SM FEW250 12/M04 A3007 RMK AO2 SLP184 T01171039</t>
  </si>
  <si>
    <t>KRDU 242051Z 25008KT 10SM FEW250 12/M04 A3009 RMK AO2 SLP189 T01221044 55010</t>
  </si>
  <si>
    <t>KRDU 242151Z 27005KT 10SM FEW060 FEW250 11/M04 A3011 RMK AO2 SLP196 T01061039</t>
  </si>
  <si>
    <t>KRDU 242251Z 30003KT 10SM FEW060 FEW250 09/M04 A3014 RMK AO2 SLP205 T00941039</t>
  </si>
  <si>
    <t>KRDU 242351Z 31003KT 10SM FEW075 FEW250 07/M03 A3016 RMK AO2 SLP213 T00671033 10122 20067 52022</t>
  </si>
  <si>
    <t>KRDU 250051Z 35006KT 10SM FEW075 FEW250 07/M03 A3019 RMK AO2 SLP224 T00671033</t>
  </si>
  <si>
    <t>KRDU 250151Z 33007KT 290V020 10SM BKN090 05/M04 A3025 RMK AO2 SLP244 T00501044</t>
  </si>
  <si>
    <t>KRDU 250251Z VRB04KT 10SM FEW085 FEW250 04/M04 A3028 RMK AO2 SLP255 T00441044 51041</t>
  </si>
  <si>
    <t>KRDU 250351Z VRB06KT 10SM FEW250 03/M05 A3030 RMK AO2 SLP262 T00331050</t>
  </si>
  <si>
    <t>KRDU 250451Z 31003KT 10SM FEW250 02/M06 A3030 RMK AO2 SLP262 T00221061 401220011</t>
  </si>
  <si>
    <t>KRDU 250551Z VRB03KT 10SM FEW250 01/M06 A3031 RMK AO2 SLP265 T00111056 10072 20011 51010</t>
  </si>
  <si>
    <t>KRDU 250651Z 00000KT 10SM CLR 01/M06 A3031 RMK AO2 SLP266 T00061061</t>
  </si>
  <si>
    <t>KRDU 250751Z 00000KT 10SM CLR M01/M06 A3032 RMK AO2 SLP268 T10111061</t>
  </si>
  <si>
    <t>KRDU 250851Z 00000KT 10SM CLR M02/M07 A3034 RMK AO2 SLP275 T10221067 53010</t>
  </si>
  <si>
    <t>KRDU 250951Z 00000KT 10SM CLR M02/M07 A3036 RMK AO2 SLP283 T10221067</t>
  </si>
  <si>
    <t>KRDU 251051Z 00000KT 10SM CLR M03/M07 A3040 RMK AO2 SLP298 T10281067</t>
  </si>
  <si>
    <t>KRDU 251151Z 00000KT 10SM CLR M03/M06 A3043 RMK AO2 SLP306 T10331061 10017 21033 53030</t>
  </si>
  <si>
    <t>KRDU 251251Z 00000KT 10SM CLR M03/M06 A3045 RMK AO2 SLP315 T10281056</t>
  </si>
  <si>
    <t>KRDU 251351Z 01005KT 10SM CLR 02/M07 A3048 RMK AO2 SLP324 T00171067</t>
  </si>
  <si>
    <t>KRDU 251451Z 33007G15KT 10SM CLR 03/M08 A3051 RMK AO2 SLP335 T00331078 53028</t>
  </si>
  <si>
    <t>KRDU 251551Z 34008G14KT 10SM CLR 05/M08 A3052 RMK AO2 SLP338 T00501078</t>
  </si>
  <si>
    <t>KRDU 251651Z 03006KT 10SM CLR 06/M07 A3051 RMK AO2 SLP335 T00611067</t>
  </si>
  <si>
    <t>KRDU 251751Z VRB06KT 10SM CLR 07/M07 A3050 RMK AO2 SLP328 T00721067 10072 21033 58005</t>
  </si>
  <si>
    <t>KRDU 251851Z VRB06KT 10SM CLR 08/M06 A3048 RMK AO2 SLP324 T00831061</t>
  </si>
  <si>
    <t>KRDU 251951Z 30007KT 10SM CLR 09/M07 A3048 RMK AO2 SLP325 T00891067</t>
  </si>
  <si>
    <t>KRDU 252051Z 31007KT 10SM FEW250 09/M07 A3049 RMK AO2 SLP328 T00891072 55001</t>
  </si>
  <si>
    <t>KRDU 252151Z 35003KT 10SM FEW250 09/M07 A3051 RMK AO2 SLP334 T00891072</t>
  </si>
  <si>
    <t>KRDU 252251Z 04003KT 10SM CLR 06/M07 A3052 RMK AO2 SLP338 T00561067</t>
  </si>
  <si>
    <t>KRDU 252351Z VRB03KT 10SM CLR 04/M06 A3054 RMK AO2 SLP345 T00441056 10094 20033 51015</t>
  </si>
  <si>
    <t>KRDU 260051Z 00000KT 10SM CLR 00/M06 A3055 RMK AO2 SLP350 T00001056</t>
  </si>
  <si>
    <t>KRDU 260151Z 00000KT 10SM CLR 02/M06 A3057 RMK AO2 SLP354 T00171056</t>
  </si>
  <si>
    <t>KRDU 260251Z 00000KT 10SM CLR 01/M05 A3059 RMK AO2 SLP362 T00061050 53018</t>
  </si>
  <si>
    <t>KRDU 260351Z 00000KT 10SM CLR M01/M06 A3060 RMK AO2 SLP365 T10111056</t>
  </si>
  <si>
    <t>KRDU 260451Z 00000KT 10SM CLR M01/M06 A3059 RMK AO2 SLP360 T10061056 400941033</t>
  </si>
  <si>
    <t>KRDU 260551Z 08003KT 10SM CLR M01/M06 A3059 RMK AO2 SLP361 T10061056 10044 21017 58001</t>
  </si>
  <si>
    <t>KRDU 260651Z 00000KT 10SM CLR M02/M06 A3059 RMK AO2 SLP361 T10221056</t>
  </si>
  <si>
    <t>KRDU 260751Z 00000KT 10SM CLR M02/M05 A3061 RMK AO2 SLP368 T10171050</t>
  </si>
  <si>
    <t>KRDU 260851Z 09003KT 10SM CLR M03/M06 A3061 RMK AO2 SLP369 T10281056 53008</t>
  </si>
  <si>
    <t>KRDU 260951Z 00000KT 10SM CLR M03/M04 A3061 RMK AO2 SLP368 T10281044</t>
  </si>
  <si>
    <t>KRDU 261051Z 00000KT 10SM FEW250 M03/M05 A3062 RMK AO2 SLP374 T10331050</t>
  </si>
  <si>
    <t>KRDU 261151Z 00000KT 10SM FEW250 M03/M06 A3065 RMK AO2 SLP382 T10331061 11006 21039 53012</t>
  </si>
  <si>
    <t>KRDU 261251Z 00000KT 10SM FEW250 M03/M06 A3067 RMK AO2 SLP389 T10331056</t>
  </si>
  <si>
    <t>KRDU 261351Z 00000KT 9SM SCT250 01/M03 A3069 RMK AO2 SLP396 T00061028</t>
  </si>
  <si>
    <t>KRDU 261451Z 21004KT 10SM BKN250 06/M02 A3070 RMK AO2 SLP400 T00561022 51019</t>
  </si>
  <si>
    <t>KRDU 261551Z 22004KT 10SM BKN250 09/M03 A3071 RMK AO2 SLP402 T00891028</t>
  </si>
  <si>
    <t>KRDU 261651Z 21003KT 10SM BKN250 11/M04 A3070 RMK AO2 SLP397 T01111039</t>
  </si>
  <si>
    <t>KRDU 261751Z 23006KT 10SM BKN250 12/M06 A3066 RMK AO2 SLP386 T01221056 10128 21039 58014</t>
  </si>
  <si>
    <t>KRDU 261851Z 23006KT 10SM BKN250 13/M07 A3064 RMK AO2 SLP376 T01331067</t>
  </si>
  <si>
    <t>KRDU 261951Z 22009KT 10SM BKN250 14/M06 A3063 RMK AO2 SLP373 T01391061</t>
  </si>
  <si>
    <t>KRDU 262051Z 19010KT 10SM BKN250 13/M07 A3063 RMK AO2 SLP373 T01281067 56013</t>
  </si>
  <si>
    <t>KRDU 262151Z 19007KT 10SM OVC250 11/M06 A3062 RMK AO2 SLP371 T01111061</t>
  </si>
  <si>
    <t>KRDU 262251Z 18005KT 10SM BKN250 10/M06 A3064 RMK AO2 SLP377 T01001061</t>
  </si>
  <si>
    <t>KRDU 262351Z 16004KT 10SM SCT220 BKN250 08/M06 A3064 RMK AO2 SLP379 T00831061 10139 20083 53005</t>
  </si>
  <si>
    <t>KRDU 270051Z 17004KT 10SM FEW220 BKN250 08/M06 A3064 RMK AO2 SLP378 T00781056</t>
  </si>
  <si>
    <t>KRDU 270151Z 18005KT 10SM BKN210 07/M06 A3064 RMK AO2 SLP379 T00721056</t>
  </si>
  <si>
    <t>KRDU 270251Z 17007KT 10SM BKN190 BKN250 07/M06 A3063 RMK AO2 SLP375 T00721061 58002</t>
  </si>
  <si>
    <t>KRDU 270351Z 18005KT 10SM BKN200 BKN250 07/M07 A3063 RMK AO2 SLP372 T00671067</t>
  </si>
  <si>
    <t>KRDU 270451Z 17005KT 10SM SCT200 BKN250 07/M07 A3061 RMK AO2 SLP366 T00671072 401391039</t>
  </si>
  <si>
    <t>KRDU 270551Z 16003KT 10SM FEW200 SCT250 05/M07 A3060 RMK AO2 SLP363 T00501067 10089 20050 58012</t>
  </si>
  <si>
    <t>KRDU 270651Z 00000KT 10SM FEW210 FEW250 04/M07 A3059 RMK AO2 SLP360 T00441072</t>
  </si>
  <si>
    <t>KRDU 270751Z 00000KT 10SM FEW210 FEW250 02/M07 A3059 RMK AO2 SLP359 T00221067</t>
  </si>
  <si>
    <t>KRDU 270851Z 00000KT 10SM FEW190 FEW250 01/M06 A3058 RMK AO2 SLP355 T00111061 58007</t>
  </si>
  <si>
    <t>KRDU 270951Z 08003KT 10SM FEW190 FEW250 01/M04 A3057 RMK AO2 SLP353 T00061044</t>
  </si>
  <si>
    <t>KRDU 271051Z 00000KT 10SM SCT190 SCT250 00/M04 A3058 RMK AO2 SLP355 T00001044</t>
  </si>
  <si>
    <t>KRDU 271151Z 00000KT 10SM FEW190 FEW250 M01/M04 A3057 RMK AO2 SLP356 T10061039 10050 21006 56001</t>
  </si>
  <si>
    <t>KRDU 271251Z 00000KT 10SM FEW050 SCT180 BKN250 01/M03 A3058 RMK AO2 SLP356 T00111033</t>
  </si>
  <si>
    <t>KRDU 271351Z 15003KT 10SM FEW050 SCT180 BKN250 06/M01 A3058 RMK AO2 SLP356 T00611006</t>
  </si>
  <si>
    <t>KRDU 271451Z 15004KT 10SM FEW050 BKN250 08/02 A3058 RMK AO2 SLP355 T00830017 51001</t>
  </si>
  <si>
    <t>KRDU 271551Z 15008KT 10SM FEW060 BKN250 13/04 A3056 RMK AO2 SLP348 T01330044</t>
  </si>
  <si>
    <t>KRDU 271651Z 18011G19KT 10SM FEW060 BKN250 16/06 A3053 RMK AO2 SLP337 T01610056</t>
  </si>
  <si>
    <t>KRDU 271751Z 21015G19KT 10SM FEW045 SCT170 BKN250 18/06 A3048 RMK AO2 SLP322 T01780061 10183 21006 58031</t>
  </si>
  <si>
    <t>KRDU 271851Z 19012KT 10SM FEW050 SCT160 BKN250 18/05 A3045 RMK AO2 SLP310 T01780050</t>
  </si>
  <si>
    <t>KRDU 271951Z 18010KT 150V220 10SM FEW055 FEW070 BKN160 BKN250 18/06 A3041 RMK AO2 SLP297 T01780056</t>
  </si>
  <si>
    <t>KRDU 272051Z 19008KT 10SM FEW055 BKN070 BKN160 BKN250 18/06 A3040 RMK AO2 SLP296 T01780061 56027</t>
  </si>
  <si>
    <t>KRDU 272151Z 19007KT 10SM FEW060 BKN080 BKN160 BKN250 17/07 A3040 RMK AO2 SLP296 T01670067</t>
  </si>
  <si>
    <t>KRDU 272251Z 18005KT 10SM BKN060 BKN080 OVC160 16/07 A3040 RMK AO2 SLP295 T01610067</t>
  </si>
  <si>
    <t>KRDU 272351Z 17007KT 10SM BKN047 OVC070 16/07 A3041 RMK AO2 SLP297 T01610072 10194 20156 53002</t>
  </si>
  <si>
    <t>KRDU 280051Z 17006KT 10SM SCT050 BKN070 OVC140 16/07 A3040 RMK AO2 SLP296 T01560072</t>
  </si>
  <si>
    <t>KRDU 280151Z 17008KT 10SM BKN055 OVC140 15/08 A3041 RMK AO2 SLP297 T01500083</t>
  </si>
  <si>
    <t>KRDU 280251Z 18008KT 10SM SCT044 SCT060 OVC110 14/09 A3040 RMK AO2 SLP293 T01390089 58003</t>
  </si>
  <si>
    <t>KRDU 280351Z 18006KT 10SM SCT044 SCT070 OVC130 13/10 A3039 RMK AO2 RAB02E30 SLP288 P0000 T01330100</t>
  </si>
  <si>
    <t>KRDU 280451Z 18007KT 10SM BKN080 OVC110 13/10 A3037 RMK AO2 SLP284 T01330100 401941006</t>
  </si>
  <si>
    <t>KRDU 280551Z 17008KT 10SM SCT048 SCT070 OVC120 13/10 A3035 RMK AO2 DZB08E15 SLP275 P0000 60000 T01280100 10161 20128 58017</t>
  </si>
  <si>
    <t>KRDU 280651Z 20005KT 10SM FEW065 SCT085 OVC110 13/11 A3034 RMK AO2 SLP272 T01280106</t>
  </si>
  <si>
    <t>DZ</t>
  </si>
  <si>
    <t>KRDU 280751Z 19004KT 10SM DZ FEW045 SCT090 OVC110 12/11 A3032 RMK AO2 DZB48 SLP267 P0000 T01220106</t>
  </si>
  <si>
    <t>KRDU 280851Z 17003KT 9SM -RA SCT065 BKN090 OVC120 12/11 A3032 RMK AO2 DZE28RAB49 SLP264 P0000 60000 T01220111 58010</t>
  </si>
  <si>
    <t>KRDU 280951Z 17003KT 6SM -RA BR BKN055 OVC075 12/12 A3030 RMK AO2 SLP258 P0005 T01170117</t>
  </si>
  <si>
    <t>KRDU 281022Z 00000KT 9SM BKN011 BKN045 OVC120 12/12 A3029 RMK AO2 RAE18 P0001 T01170117</t>
  </si>
  <si>
    <t>KRDU 281051Z 16004KT 9SM -RA BKN085 OVC110 12/12 A3029 RMK AO2 RAE18B31 SLP256 P0002 T01170117</t>
  </si>
  <si>
    <t>KRDU 281151Z 18007KT 6SM -RA BR BKN080 OVC110 12/12 A3029 RMK AO2 SLP257 P0004 60011 70011 T01220117 10133 20117 55007</t>
  </si>
  <si>
    <t>KRDU 281217Z 20006KT 6SM -RA BR BKN007 BKN065 OVC080 12/12 A3030 RMK AO2 P0002 T01220122</t>
  </si>
  <si>
    <t>KRDU 281251Z 19004KT 4SM -RA BR BKN005 BKN015 OVC070 12/12 A3030 RMK AO2 SLP258 P0004 T01220122</t>
  </si>
  <si>
    <t>KRDU 281351Z 22004KT 4SM -RA BR BKN005 OVC060 13/13 A3030 RMK AO2 SLP258 P0004 T01330128</t>
  </si>
  <si>
    <t>KRDU 281451Z 22005KT 5SM -RA BR OVC004 13/13 A3030 RMK AO2 SLP259 P0003 60011 T01330133 53003</t>
  </si>
  <si>
    <t>KRDU 281551Z 19004KT 6SM -RA BR OVC004 14/14 A3029 RMK AO2 SLP255 P0004 T01390139</t>
  </si>
  <si>
    <t>KRDU 281651Z 20006KT 7SM -RA OVC004 14/14 A3026 RMK AO2 SLP245 P0001 T01440139</t>
  </si>
  <si>
    <t>KRDU 281751Z 22004KT 10SM -RA BKN006 OVC060 14/14 A3022 RMK AO2 RAE19B50 PRESFR SLP231 P0000 60016 T01440139 10144 20122 58028</t>
  </si>
  <si>
    <t>KRDU 281851Z 25004KT 10SM -RA BKN006 OVC055 15/14 A3019 RMK AO2 SLP221 P0000 T01500144</t>
  </si>
  <si>
    <t>KRDU 281951Z 00000KT 7SM -RA BKN006 BKN050 OVC070 15/14 A3017 RMK AO2 RAE1856B22 SLP215 P0000 T01500139</t>
  </si>
  <si>
    <t>KRDU 282051Z 00000KT 8SM -RA BKN009 BKN014 OVC040 15/14 A3015 RMK AO2 SLP209 P0000 60000 T01500139 56021</t>
  </si>
  <si>
    <t>KRDU 282122Z 00000KT 6SM -RA BR FEW014 BKN045 OVC090 14/13 A3015 RMK AO2 P0001 T01440133</t>
  </si>
  <si>
    <t>KRDU 282151Z 00000KT 4SM -RA BR FEW015 BKN060 OVC080 14/13 A3015 RMK AO2 SLP208 P0003 T01390133</t>
  </si>
  <si>
    <t>KRDU 282251Z 13004KT 4SM RA BR BKN008 BKN019 OVC035 14/14 A3015 RMK AO2 SLP209 P0009 T01390139</t>
  </si>
  <si>
    <t>KRDU 282351Z 07007KT 4SM RA BR SCT009 BKN055 OVC080 13/13 A3012 RMK AO2 SLP200 P0013 60025 T01330133 10156 20133 58008</t>
  </si>
  <si>
    <t>KRDU 290022Z 12003KT 4SM RA BR BKN005 BKN032 OVC075 13/13 A3013 RMK AO2 P0005 T01330133</t>
  </si>
  <si>
    <t>KRDU 290051Z 02005KT 3SM R23R/5500VP6000FT RA BR BKN005 OVC012 13/13 A3015 RMK AO2 SLP208 P0031 T01330133</t>
  </si>
  <si>
    <t>KRDU 290151Z 02005KT 3SM RA BR BKN005 OVC011 12/12 A3015 RMK AO2 SLP208 P0025 T01220117</t>
  </si>
  <si>
    <t>KRDU 290251Z 03007KT 6SM -RA BR BKN009 BKN044 OVC050 12/11 A3013 RMK AO2 SLP203 P0010 60066 T01170111 50003</t>
  </si>
  <si>
    <t>KRDU 290351Z 04007KT 5SM -RA BR SCT008 BKN015 OVC040 12/11 A3013 RMK AO2 SLP204 P0005 T01170111</t>
  </si>
  <si>
    <t>KRDU 290451Z 05008KT 5SM -RA BR SCT007 BKN045 OVC060 11/11 A3011 RMK AO2 SLP196 P0005 T01110111 401560111</t>
  </si>
  <si>
    <t>KRDU 290551Z 06006KT 4SM -RA BR SCT008 OVC050 11/11 A3008 RMK AO2 SLP185 P0012 60088 T01110106 10133 20111 58017</t>
  </si>
  <si>
    <t>KRDU 290651Z 08007KT 6SM -RA BR FEW008 OVC070 11/11 A3005 RMK AO2 SLP175 P0011 T01110106</t>
  </si>
  <si>
    <t>KRDU 290751Z 06005KT 7SM -RA SCT006 OVC080 11/11 A3003 RMK AO2 SLP168 P0004 T01060106</t>
  </si>
  <si>
    <t>KRDU 290804Z 36004KT 7SM -RA BKN007 OVC080 11/11 A3005 RMK AO2 P0001 T01060106</t>
  </si>
  <si>
    <t>KRDU 290851Z 05008KT 8SM -RA BKN006 OVC014 11/11 A3001 RMK AO2 PRESFR SLP162 P0005 60020 T01060106 56023</t>
  </si>
  <si>
    <t>KRDU 290951Z 01006KT 10SM -RA BKN009 OVC014 11/10 A3001 RMK AO2 RAE31B49 SLP162 P0000 T01060100</t>
  </si>
  <si>
    <t>KRDU 291051Z 04007KT 3SM -DZ BKN005 OVC014 11/10 A2999 RMK AO2 RAE44DZB49 SLP154 P0002 T01060100</t>
  </si>
  <si>
    <t>KRDU 291151Z 02008KT 4SM -RA BR BKN006 OVC014 10/09 A2999 RMK AO2 DZE32RAB05 SLP154 CIG 005V008 P0001 60023 70152 T01000094 10111 20100 57007</t>
  </si>
  <si>
    <t>KRDU 291242Z 02008KT 2 1/2SM -RA BR BKN006 OVC014 09/09 A2999 RMK AO2 CIG 005V008 P0003 T00940089</t>
  </si>
  <si>
    <t>KRDU 291251Z 02011G17KT 2 1/2SM -RA BR BKN006 OVC014 09/09 A2999 RMK AO2 SLP156 CIG 005V008 P0003 T00940089</t>
  </si>
  <si>
    <t>KRDU 291351Z 02008KT 3SM -RA BR BKN007 BKN015 OVC032 09/09 A3000 RMK AO2 SLP159 CIG 005V009 P0004 T00940089</t>
  </si>
  <si>
    <t>KRDU 291451Z 03010G17KT 3SM -RA BR BKN007 BKN015 OVC034 09/08 A3000 RMK AO2 SLP157 P0002 60009 T00890083 50003</t>
  </si>
  <si>
    <t>KRDU 291551Z 02010G15KT 3SM -RA BR BKN007 BKN014 OVC028 09/08 A3000 RMK AO2 SLP159 P0004 T00890083</t>
  </si>
  <si>
    <t>KRDU 291651Z 02011G17KT 3SM -RA BR BKN007 BKN012 OVC035 08/07 A2999 RMK AO2 SLP155 P0004 T00830072</t>
  </si>
  <si>
    <t>KRDU 291751Z 01009G14KT 3SM -RA BR BKN007 OVC017 08/07 A2996 RMK AO2 SLP147 CIG 005V009 P0003 60020 T00780072 10100 20078 58012</t>
  </si>
  <si>
    <t>KRDU 291851Z 01008G17KT 3SM -RA BR BKN007 OVC015 08/07 A2995 RMK AO2 SLP143 P0004 T00780067</t>
  </si>
  <si>
    <t>KRDU 291951Z 36008KT 330V040 5SM -RA BR BKN008 OVC017 07/06 A2997 RMK AO2 SLP150 P0001 T00670056</t>
  </si>
  <si>
    <t>KRDU 292037Z 02009G18KT 6SM -RA BR SCT009 BKN014 OVC017 06/05 A2998 RMK AO2 P0001 T00610050</t>
  </si>
  <si>
    <t>KRDU 292051Z 36009G20KT 330V050 6SM -RA BR BKN009 BKN014 OVC017 06/04 A2999 RMK AO2 SLP154 P0001 60006 T00560044 53007</t>
  </si>
  <si>
    <t>KRDU 292138Z 01012G22KT 10SM -DZ SCT009 BKN013 OVC020 05/03 A3000 RMK AO2 RAE02DZB12 P0000 T00500033</t>
  </si>
  <si>
    <t>KRDU 292151Z 36008G16KT 10SM FEW009 BKN014 OVC035 05/03 A3001 RMK AO2 RAE02DZB12E47 SLP161 P0000 T00500033</t>
  </si>
  <si>
    <t>KRDU 292208Z 03010G18KT 10SM FEW014 SCT026 OVC037 05/03 A3001 RMK AO2 T00500028</t>
  </si>
  <si>
    <t>KRDU 292251Z 03008KT 10SM BKN015 BKN032 OVC044 05/03 A3002 RMK AO2 SLP165 T00500028</t>
  </si>
  <si>
    <t>KRDU 292326Z 02007KT 10SM -RA BKN015 BKN035 OVC047 04/03 A3004 RMK AO2 RAB14 BKN015 V SCT P0000 T00440028</t>
  </si>
  <si>
    <t>KRDU 292351Z 02007KT 10SM BKN015 BKN047 BKN080 04/03 A3005 RMK AO2 RAB14E37 SLP176 P0000 60006 T00440028 10078 20044 53021</t>
  </si>
  <si>
    <t>KRDU 300031Z 02007KT 350V050 10SM FEW017 SCT045 BKN070 04/02 A3006 RMK AO2 T00440022</t>
  </si>
  <si>
    <t>KRDU 300051Z 03008KT 10SM FEW017 SCT045 BKN080 04/02 A3006 RMK AO2 SLP181 T00390022</t>
  </si>
  <si>
    <t>KRDU 300151Z 03004KT 10SM FEW017 SCT090 03/02 A3006 RMK AO2 SLP181 T00330017</t>
  </si>
  <si>
    <t>KRDU 300251Z 00000KT 10SM FEW090 02/02 A3006 RMK AO2 SLP180 T00220017 50003</t>
  </si>
  <si>
    <t>KRDU 300351Z 03003KT 10SM FEW080 01/01 A3006 RMK AO2 SLP179 T00110011</t>
  </si>
  <si>
    <t>KRDU 300451Z 00000KT 10SM R23R/3500VP6000FT FEW001 01/01 A3005 RMK AO2 SLP178 T00060006 401110006</t>
  </si>
  <si>
    <t>KRDU 300531Z 00000KT 1/2SM R23R/4000VP6000FT FG FEW120 00/00 A3005 RMK AO2 T00000000</t>
  </si>
  <si>
    <t>KRDU 300542Z 00000KT 10SM R23R/2800VP6000FT BCFG FEW120 00/M01 A3004 RMK AO2 T00001006</t>
  </si>
  <si>
    <t>KRDU 300551Z 00000KT 7SM R23R/2000VP6000FT BCFG FEW120 00/M01 A3004 RMK AO2 SLP175 T00001006 10044 20000 58005</t>
  </si>
  <si>
    <t>KRDU 300601Z 00000KT 2SM R23R/1400V2000FT BCFG BR FEW120 M01/M01 A3004 RMK AO2 T10061006</t>
  </si>
  <si>
    <t>KRDU 300615Z 00000KT 3SM R23R/1800V2600FT BCFG BR FEW120 M01/M02 A3004 RMK AO2 T10111017</t>
  </si>
  <si>
    <t>FZFG</t>
  </si>
  <si>
    <t>KRDU 300640Z 00000KT 1/2SM R23R/P6000FT FZFG OVC001 M01/M01 A3005 RMK AO2 T10111011</t>
  </si>
  <si>
    <t>KRDU 300651Z 00000KT 1/4SM R23R/4000VP6000FT FZFG OVC001 M01/M01 A3005 RMK AO2 SLP176 T10061011</t>
  </si>
  <si>
    <t>KRDU 300702Z 00000KT 1SM R23R/5000VP6000FT BCFG BR SCT001 SCT120 M01/M02 A3005 RMK AO2 T10111017</t>
  </si>
  <si>
    <t>KRDU 300751Z 00000KT 4SM BCFG BR FEW001 FEW100 SCT250 M02/M02 A3005 RMK AO2 SLP176 T10171017</t>
  </si>
  <si>
    <t>KRDU 300801Z 00000KT 3/4SM R23R/2600VP6000FT BCFG BR SCT001 SCT100 SCT250 M01/M01 A3005 RMK AO2 T10111011</t>
  </si>
  <si>
    <t>KRDU 300811Z 00000KT 3SM R23R/6000VP6000FT BCFG BR SCT001 SCT085 SCT250 M01/M02 A3005 RMK AO2 T10111017</t>
  </si>
  <si>
    <t>KRDU 300851Z 30006KT 8SM BKN040 BKN100 OVC250 M01/M01 A3007 RMK AO2 SLP184 T10061006 53008</t>
  </si>
  <si>
    <t>KRDU 300906Z 32008KT 5SM -RA BR FEW006 BKN020 OVC040 01/01 A3007 RMK AO2 RAB0856 T00060006</t>
  </si>
  <si>
    <t>KRDU 300921Z 31006KT 3SM -SNRA BR BKN007 OVC015 01/01 A3008 RMK AO2 RAB0856SNB20 T00060006</t>
  </si>
  <si>
    <t>KRDU 300951Z 32004KT 9SM -RASN FEW005 SCT025 OVC080 01/01 A3008 RMK AO2 RAB0856SNB20 SLP188 P0004 T00060006</t>
  </si>
  <si>
    <t>KRDU 301002Z 30004KT 9SM -RASN SCT008 BKN020 OVC080 01/01 A3008 RMK AO2 P0000 T00060006</t>
  </si>
  <si>
    <t>KRDU 301016Z 30004KT 10SM -RASN FEW006 BKN045 OVC080 01/01 A3008 RMK AO2 P0000 T00110006</t>
  </si>
  <si>
    <t>KRDU 301039Z 30005KT 10SM FEW006 SCT050 OVC070 01/01 A3009 RMK AO2 RAE36SNE36 P0000 T00110006</t>
  </si>
  <si>
    <t>KRDU 301051Z 27003KT 10SM FEW006 SCT050 OVC075 01/01 A3009 RMK AO2 RAE36SNE36 SLP192 P0000 T00110006</t>
  </si>
  <si>
    <t>KRDU 301151Z 27006KT 10SM FEW025 FEW080 BKN140 01/00 A3012 RMK AO2 SLP200 60004 70030 T00060000 10011 21017 53017</t>
  </si>
  <si>
    <t>KRDU 301251Z 28006KT 10SM FEW045 FEW080 FEW140 01/M02 A3014 RMK AO2 SLP208 T00061022</t>
  </si>
  <si>
    <t>KRDU 301351Z 32008G15KT 300V360 10SM FEW020 FEW080 02/M04 A3017 RMK AO2 SLP218 T00171044</t>
  </si>
  <si>
    <t>KRDU 301451Z 32011G22KT 10SM FEW035 02/M07 A3021 RMK AO2 SLP231 T00221067 53030</t>
  </si>
  <si>
    <t>KRDU 301551Z 33012G18KT 10SM FEW045 03/M08 A3023 RMK AO2 PK WND 31027/1510 SLP239 T00281083</t>
  </si>
  <si>
    <t>KRDU 301651Z 29013G19KT 10SM FEW050 03/M07 A3022 RMK AO2 SLP235 T00331072</t>
  </si>
  <si>
    <t>KRDU 301751Z 30014G23KT 260V320 10SM FEW050 04/M08 A3021 RMK AO2 SLP234 T00391083 10039 20006 50003</t>
  </si>
  <si>
    <t>KRDU 301851Z 30012G21KT 270V330 10SM FEW055 04/M10 A3020 RMK AO2 PK WND 30026/1817 SLP230 T00391100</t>
  </si>
  <si>
    <t>KRDU 301951Z 33009G20KT 10SM FEW060 04/M11 A3020 RMK AO2 SLP229 T00391106</t>
  </si>
  <si>
    <t>KRDU 302051Z 31011G21KT 10SM FEW060 FEW250 03/M12 A3022 RMK AO2 SLP235 T00331122 53002</t>
  </si>
  <si>
    <t>KRDU 302151Z 32008KT 290V010 10SM FEW060 FEW250 03/M12 A3024 RMK AO2 SLP242 T00281117</t>
  </si>
  <si>
    <t>KRDU 302251Z 33008G16KT 10SM FEW250 01/M13 A3026 RMK AO2 SLP251 T00111133</t>
  </si>
  <si>
    <t>KRDU 302351Z VRB03KT 10SM FEW250 01/M13 A3028 RMK AO2 SLP256 T00061128 10044 20006 51019</t>
  </si>
  <si>
    <t>KRDU 310051Z VRB04KT 10SM CLR M01/M13 A3030 RMK AO2 SLP264 T10061128</t>
  </si>
  <si>
    <t>KRDU 310151Z VRB05KT 10SM CLR M01/M12 A3033 RMK AO2 SLP274 T10111122</t>
  </si>
  <si>
    <t>KRDU 310251Z VRB04KT 10SM CLR M01/M13 A3034 RMK AO2 SLP277 T10111128 51021</t>
  </si>
  <si>
    <t>KRDU 310351Z 00000KT 10SM CLR M02/M12 A3035 RMK AO2 SLP280 T10221122</t>
  </si>
  <si>
    <t>KRDU 310451Z 00000KT 10SM FEW250 M03/M12 A3034 RMK AO2 SLP277 T10331117 400441033</t>
  </si>
  <si>
    <t>KRDU 310551Z 00000KT 10SM FEW250 M03/M11 A3036 RMK AO2 SLP284 T10331111 10006 21044 53006</t>
  </si>
  <si>
    <t>KRDU 310651Z 00000KT 10SM SCT250 M04/M11 A3038 RMK AO2 SLP291 T10391106</t>
  </si>
  <si>
    <t>KRDU 310851Z 00000KT 10SM SCT250 M07/M10 A3038 RMK AO2 SLP293 T10671100 50008</t>
  </si>
  <si>
    <t>KRDU 310951Z 00000KT 10SM SCT250 M06/M10 A3037 RMK AO2 SLP289 T10611100</t>
  </si>
  <si>
    <t>KRDU 311051Z 00000KT 10SM SCT250 M07/M09 A3038 RMK AO2 SLP291 T10671094</t>
  </si>
  <si>
    <t>KRDU 311151Z 00000KT 10SM BKN250 M07/M09 A3038 RMK AO2 SLP294 T10671094 11033 21072 53000</t>
  </si>
  <si>
    <t>KRDU 311251Z 00000KT 10SM SCT250 M06/M09 A3040 RMK AO2 SLP300 T10611089</t>
  </si>
  <si>
    <t>KRDU 311351Z 11004KT 10SM BKN250 M03/M10 A3040 RMK AO2 SLP297 T10281100</t>
  </si>
  <si>
    <t>KRDU 311451Z 00000KT 10SM BKN250 M01/M11 A3039 RMK AO2 SLP294 T10061106 50002</t>
  </si>
  <si>
    <t>KRDU 311551Z 22004KT 10SM SCT250 02/M10 A3039 RMK AO2 SLP296 T00221100</t>
  </si>
  <si>
    <t>KRDU 311651Z 20006KT 10SM SCT250 04/M09 A3034 RMK AO2 SLP279 T00441094</t>
  </si>
  <si>
    <t>KRDU 311751Z 20008KT 10SM BKN250 06/M10 A3030 RMK AO2 PRESFR SLP265 T00561100 10056 21072 58029</t>
  </si>
  <si>
    <t>KRDU 311851Z 23010KT 10SM BKN250 07/M09 A3026 RMK AO2 SLP248 T00671089</t>
  </si>
  <si>
    <t>KRDU 311951Z 21009KT 10SM BKN250 08/M09 A3024 RMK AO2 SLP243 T00781089</t>
  </si>
  <si>
    <t>KRDU 312051Z 20007KT 10SM SCT250 08/M09 A3022 RMK AO2 SLP235 T00831089 56029</t>
  </si>
  <si>
    <t>KRDU 312151Z 21009KT 10SM SCT250 07/M08 A3021 RMK AO2 SLP232 T00671083</t>
  </si>
  <si>
    <t>KRDU 312251Z 20008KT 10SM FEW200 BKN250 06/M09 A3021 RMK AO2 SLP233 T00561089</t>
  </si>
  <si>
    <t>KRDU 312351Z 20009KT 10SM BKN250 05/M08 A3021 RMK AO2 SLP232 T00501083 10083 20044 56003</t>
  </si>
  <si>
    <t>KRDU 010051Z 21008KT 10SM SCT250 04/M08 A3021 RMK AO2 SLP234 T00391078</t>
  </si>
  <si>
    <t>KRDU 010151Z 20009KT 10SM SCT250 04/M07 A3021 RMK AO2 SLP232 T00391072</t>
  </si>
  <si>
    <t>KRDU 010251Z 21012KT 10SM SCT250 04/M07 A3020 RMK AO2 SLP228 T00391072 58003</t>
  </si>
  <si>
    <t>KRDU 010351Z 20010KT 10SM SCT250 03/M06 A3019 RMK AO2 SLP225 T00281061</t>
  </si>
  <si>
    <t>KRDU 010451Z 21010KT 10SM SCT250 02/M05 A3019 RMK AO2 SLP225 T00221050 400831072</t>
  </si>
  <si>
    <t>KRDU 010551Z 21009KT 10SM FEW250 02/M04 A3018 RMK AO2 SLP223 T00171044 10044 20017 56005</t>
  </si>
  <si>
    <t>KRDU 010651Z 21009KT 10SM FEW250 02/M04 A3018 RMK AO2 SLP222 T00171039</t>
  </si>
  <si>
    <t>KRDU 010751Z 21011KT 10SM FEW250 02/M03 A3018 RMK AO2 SLP220 T00171033</t>
  </si>
  <si>
    <t>KRDU 010851Z 22009KT 10SM SCT250 01/M03 A3017 RMK AO2 SLP219 T00061033 58002</t>
  </si>
  <si>
    <t>KRDU 010951Z 23008KT 10SM SCT250 M01/M03 A3018 RMK AO2 SLP221 T10061033</t>
  </si>
  <si>
    <t>KRDU 011051Z 23010KT 10SM SCT250 00/M03 A3018 RMK AO2 SLP221 T00001028</t>
  </si>
  <si>
    <t>KRDU 011151Z 23007KT 10SM FEW250 00/M02 A3017 RMK AO2 SLP220 T00001022 10017 21006 50000</t>
  </si>
  <si>
    <t>KRDU 011251Z 22008KT 10SM BKN250 02/M01 A3018 RMK AO2 SLP223 T00171006</t>
  </si>
  <si>
    <t>KRDU 011351Z 22010KT 10SM BKN250 04/00 A3018 RMK AO2 SLP220 T00440000</t>
  </si>
  <si>
    <t>KRDU 011451Z 22012KT 10SM BKN250 08/02 A3017 RMK AO2 SLP217 T00830017 58002</t>
  </si>
  <si>
    <t>KRDU 011551Z 25009KT 10SM BKN250 10/02 A3017 RMK AO2 SLP216 T01000017</t>
  </si>
  <si>
    <t>KRDU 011651Z 24013KT 10SM OVC250 12/01 A3014 RMK AO2 SLP207 T01220011</t>
  </si>
  <si>
    <t>KRDU 011751Z 23015G20KT 10SM FEW050 BKN250 15/02 A3010 RMK AO2 SLP191 T01500017 10150 20000 58024</t>
  </si>
  <si>
    <t>KRDU 011851Z 23017KT 10SM FEW060 BKN250 15/03 A3006 RMK AO2 SLP181 T01500028</t>
  </si>
  <si>
    <t>KRDU 011951Z 24013KT 10SM SCT060 BKN250 15/03 A3004 RMK AO2 PK WND 23027/1912 SLP174 T01500033</t>
  </si>
  <si>
    <t>KRDU 012051Z 24012KT 10SM BKN050 BKN250 15/04 A3004 RMK AO2 SLP172 T01500039 56019</t>
  </si>
  <si>
    <t>KRDU 012151Z 23010KT 10SM BKN050 BKN250 14/04 A3003 RMK AO2 SLP169 T01440039</t>
  </si>
  <si>
    <t>KRDU 012251Z 21008KT 10SM SCT050 BKN065 BKN250 14/04 A3001 RMK AO2 SLP162 T01390044</t>
  </si>
  <si>
    <t>KRDU 012351Z 21010KT 10SM BKN048 BKN065 BKN250 14/04 A3000 RMK AO2 SLP160 T01440044 10167 20128 56012</t>
  </si>
  <si>
    <t>KRDU 020051Z 21014G19KT 10SM BKN070 BKN140 BKN250 14/05 A2999 RMK AO2 SLP154 T01440050</t>
  </si>
  <si>
    <t>KRDU 020151Z 20013G24KT 10SM FEW070 BKN130 BKN250 14/05 A2996 RMK AO2 SLP146 T01390050</t>
  </si>
  <si>
    <t>KRDU 020251Z 21014KT 10SM FEW070 FEW130 SCT250 13/06 A2994 RMK AO2 SLP138 T01330056 58021</t>
  </si>
  <si>
    <t>KRDU 020351Z 21015G24KT 10SM SCT050 SCT250 13/06 A2993 RMK AO2 SLP134 T01330061</t>
  </si>
  <si>
    <t>KRDU 020451Z 22017KT 10SM FEW047 BKN060 BKN085 BKN250 14/07 A2991 RMK AO2 PK WND 21026/0432 SLP128 T01390067 401671006</t>
  </si>
  <si>
    <t>KRDU 020551Z 22017KT 10SM FEW035 BKN055 OVC075 14/07 A2991 RMK AO2 SLP125 T01390072 10144 20133 56012</t>
  </si>
  <si>
    <t>KRDU 020625Z 29010G21KT 250V310 10SM FEW035 BKN045 OVC070 13/08 A2993 RMK AO2 PK WND 23026/0601 PRESRR T01330078</t>
  </si>
  <si>
    <t>KRDU 020629Z 34013G23KT 300V020 10SM FEW035 BKN045 OVC070 12/08 A2996 RMK AO2 PK WND 23026/0601 WSHFT 0614 PRESRR T01220078</t>
  </si>
  <si>
    <t>KRDU 020638Z 32010G25KT 2SM R23R/5500VP6000FT RA BR FEW008 BKN016 OVC050 07/06 A2997 RMK AO2 PK WND 23026/0601 WSHFT 0614 RAB32 PRESRR P0009 T00720061</t>
  </si>
  <si>
    <t>KRDU 020651Z 31008G20KT 10SM -RA FEW007 BKN023 OVC070 07/05 A2998 RMK AO2 PK WND 23026/0601 WSHFT 0614 RAB32 SLP153 P0011 T00670050</t>
  </si>
  <si>
    <t>KRDU 020718Z 33006KT 10SM -RA FEW007 BKN033 OVC070 07/05 A2999 RMK AO2 P0000 T00670050</t>
  </si>
  <si>
    <t>KRDU 020751Z VRB06KT 10SM -RA FEW007 BKN037 OVC070 06/05 A3002 RMK AO2 SLP165 P0000 T00610050</t>
  </si>
  <si>
    <t>KRDU 020851Z VRB05KT 8SM -RA FEW016 FEW027 OVC050 04/03 A3005 RMK AO2 SLP174 P0004 60015 T00440033 51047</t>
  </si>
  <si>
    <t>KRDU 020951Z VRB03KT 10SM -RA FEW016 SCT040 OVC055 04/03 A3007 RMK AO2 SLP182 P0000 T00440028</t>
  </si>
  <si>
    <t>KRDU 021051Z 00000KT 10SM -RA FEW020 SCT040 OVC070 04/02 A3007 RMK AO2 SLP183 P0001 T00390022</t>
  </si>
  <si>
    <t>KRDU 021151Z 26003KT 10SM FEW065 BKN080 BKN250 04/03 A3009 RMK AO2 RAE12 SLP190 P0000 60016 70016 T00390028 10139 20033 53015</t>
  </si>
  <si>
    <t>KRDU 021251Z 26004KT 10SM FEW065 SCT090 BKN250 02/02 A3012 RMK AO2 SLP201 T00220022</t>
  </si>
  <si>
    <t>KRDU 021351Z 29006KT 10SM FEW080 FEW120 BKN250 06/02 A3015 RMK AO2 SLP210 T00560017</t>
  </si>
  <si>
    <t>KRDU 021451Z 34009G19KT 10SM FEW030 BKN250 06/M02 A3018 RMK AO2 SLP218 T00611017 51028</t>
  </si>
  <si>
    <t>KRDU 021551Z 31009G17KT 270V350 10SM FEW038 BKN250 06/M04 A3020 RMK AO2 SLP227 T00611039</t>
  </si>
  <si>
    <t>KRDU 021651Z 33011G20KT 290V030 10SM FEW045 BKN250 06/M08 A3022 RMK AO2 SLP231 T00561078</t>
  </si>
  <si>
    <t>KRDU 021751Z 31010G20KT 280V340 10SM FEW055 SCT250 06/M07 A3021 RMK AO2 SLP230 T00611072 10067 20022 50012</t>
  </si>
  <si>
    <t>KRDU 021851Z 34010G19KT 10SM FEW065 FEW250 06/M11 A3022 RMK AO2 SLP233 T00611106</t>
  </si>
  <si>
    <t>KRDU 021951Z 35010G23KT 320V030 10SM FEW070 FEW250 05/M12 A3024 RMK AO2 SLP241 T00501122</t>
  </si>
  <si>
    <t>KRDU 022051Z 34007G21KT 290V030 10SM FEW070 FEW250 03/M17 A3028 RMK AO2 SLP256 T00331172 53023</t>
  </si>
  <si>
    <t>KRDU 022151Z 32012G21KT 290V020 10SM FEW070 FEW250 02/M18 A3031 RMK AO2 SLP267 T00221178</t>
  </si>
  <si>
    <t>KRDU 022251Z 32008KT 290V010 10SM FEW250 01/M16 A3034 RMK AO2 SLP278 T00111161</t>
  </si>
  <si>
    <t>KRDU 022351Z VRB04KT 10SM FEW250 00/M16 A3038 RMK AO2 SLP288 T00001156 10061 20000 51032</t>
  </si>
  <si>
    <t>KRDU 030051Z VRB03KT 10SM FEW250 M01/M17 A3041 RMK AO2 SLP300 T10111167</t>
  </si>
  <si>
    <t>KRDU 030151Z 32006KT 10SM CLR M02/M17 A3041 RMK AO2 SLP301 T10221167</t>
  </si>
  <si>
    <t>KRDU 030251Z 03005KT 10SM CLR M03/M16 A3042 RMK AO2 SLP305 T10281156 51016</t>
  </si>
  <si>
    <t>KRDU 030351Z 33003KT 10SM CLR M04/M16 A3044 RMK AO2 SLP312 T10391156</t>
  </si>
  <si>
    <t>KRDU 030451Z VRB04KT 10SM CLR M04/M16 A3046 RMK AO2 SLP318 T10441156 401391044</t>
  </si>
  <si>
    <t>KRDU 030551Z VRB06KT 10SM CLR M05/M16 A3046 RMK AO2 SLP317 T10501161 10000 21050 50011</t>
  </si>
  <si>
    <t>KRDU 030651Z 02004KT 10SM CLR M06/M15 A3047 RMK AO2 SLP320 T10561150</t>
  </si>
  <si>
    <t>KRDU 030751Z VRB04KT 10SM FEW250 M06/M16 A3049 RMK AO2 SLP327 T10611156</t>
  </si>
  <si>
    <t>KRDU 030851Z 02005KT 10SM BKN200 M06/M15 A3048 RMK AO2 SLP326 T10611150 50009</t>
  </si>
  <si>
    <t>KRDU 030951Z 05004KT 10SM BKN200 M06/M14 A3049 RMK AO2 SLP328 T10611139</t>
  </si>
  <si>
    <t>KRDU 031051Z 02003KT 10SM BKN200 M06/M14 A3049 RMK AO2 SLP330 T10611139</t>
  </si>
  <si>
    <t>KRDU 031151Z 05004KT 10SM BKN200 M07/M14 A3051 RMK AO2 SLP335 T10671144 11050 21067 53007</t>
  </si>
  <si>
    <t>KRDU 031251Z 05006KT 10SM BKN230 M07/M13 A3052 RMK AO2 SLP341 T10671133</t>
  </si>
  <si>
    <t>KRDU 031351Z 10005KT 10SM FEW250 M04/M15 A3055 RMK AO2 SLP350 T10441150</t>
  </si>
  <si>
    <t>KRDU 031451Z 09006KT 10SM FEW250 M03/M16 A3056 RMK AO2 SLP352 T10331161 51017</t>
  </si>
  <si>
    <t>KRDU 031551Z 00000KT 10SM FEW250 M01/M16 A3055 RMK AO2 SLP350 T10111161</t>
  </si>
  <si>
    <t>KRDU 031651Z 00000KT 10SM SCT250 00/M16 A3052 RMK AO2 SLP341 T00001161</t>
  </si>
  <si>
    <t>KRDU 031751Z VRB03KT 10SM SCT250 03/M14 A3047 RMK AO2 SLP323 T00281144 10033 21078 58028</t>
  </si>
  <si>
    <t>KRDU 031851Z 18007KT 10SM SCT250 03/M16 A3044 RMK AO2 SLP310 T00331156</t>
  </si>
  <si>
    <t>KRDU 031951Z 22006KT 10SM BKN250 04/M15 A3043 RMK AO2 SLP307 T00441150</t>
  </si>
  <si>
    <t>KRDU 032051Z VRB05KT 10SM SCT250 06/M14 A3041 RMK AO2 SLP302 T00561144 56020</t>
  </si>
  <si>
    <t>KRDU 032151Z 16007KT 10SM FEW170 SCT250 04/M16 A3041 RMK AO2 SLP302 T00441156</t>
  </si>
  <si>
    <t>KRDU 032251Z 16004KT 10SM BKN160 BKN250 03/M14 A3041 RMK AO2 SLP303 T00281144</t>
  </si>
  <si>
    <t>KRDU 032351Z 17004KT 10SM BKN160 BKN200 02/M13 A3041 RMK AO2 SLP303 T00221133 10056 20017 55000</t>
  </si>
  <si>
    <t>KRDU 040051Z 16005KT 10SM BKN140 OVC200 02/M12 A3041 RMK AO2 SLP303 T00221122</t>
  </si>
  <si>
    <t>KRDU 040151Z 16005KT 10SM BKN130 OVC200 02/M12 A3040 RMK AO2 SLP298 T00221122</t>
  </si>
  <si>
    <t>KRDU 040251Z 17005KT 10SM OVC130 02/M12 A3039 RMK AO2 SLP295 T00221117 58007</t>
  </si>
  <si>
    <t>KRDU 040351Z 16004KT 10SM BKN130 OVC200 02/M11 A3038 RMK AO2 SLP289 T00221111</t>
  </si>
  <si>
    <t>KRDU 040451Z 18006KT 10SM SCT130 OVC200 02/M12 A3036 RMK AO2 SLP286 T00221117 400561078</t>
  </si>
  <si>
    <t>KRDU 040551Z 17003KT 10SM FEW120 OVC200 02/M11 A3035 RMK AO2 SLP281 T00171111 10022 20017 56013</t>
  </si>
  <si>
    <t>KRDU 040651Z 14003KT 10SM FEW120 OVC200 01/M09 A3033 RMK AO2 SLP273 T00111094</t>
  </si>
  <si>
    <t>KRDU 040751Z 15003KT 10SM BKN033 OVC200 01/M08 A3030 RMK AO2 SLP262 T00111078</t>
  </si>
  <si>
    <t>KRDU 040851Z 13004KT 10SM BKN034 OVC200 02/M07 A3025 RMK AO2 SLP246 T00171067 58034</t>
  </si>
  <si>
    <t>KRDU 040951Z 00000KT 10SM BKN032 OVC065 01/M07 A3022 RMK AO2 SLP235 T00111067</t>
  </si>
  <si>
    <t>KRDU 041051Z 09003KT 10SM FEW028 BKN070 01/M06 A3019 RMK AO2 SLP227 T00111056</t>
  </si>
  <si>
    <t>KRDU 041151Z 10005KT 10SM FEW016 BKN070 02/M03 A3015 RMK AO2 SLP213 T00171033 10017 20006 58033</t>
  </si>
  <si>
    <t>KRDU 041251Z 00000KT 10SM BKN010 OVC065 02/M02 A3014 RMK AO2 SLP208 T00221022</t>
  </si>
  <si>
    <t>KRDU 041351Z 00000KT 8SM -RA OVC008 03/M01 A3013 RMK AO2 SLP204 RAB45 P0000 T00281006</t>
  </si>
  <si>
    <t>KRDU 041451Z 08004KT 7SM -RA OVC006 03/02 A3009 RMK AO2 SLP191 RAE07RAB20 P0003 60003 T00280017 58022</t>
  </si>
  <si>
    <t>KRDU 041551Z 13005KT 7SM BKN005 BKN022 OVC070 05/04 A3003 RMK AO2 RAE45 SLP171 P0000 T00500044</t>
  </si>
  <si>
    <t>KRDU 041651Z 14006KT 5SM -RA BR SCT005 BKN043 OVC060 07/07 A2997 RMK AO2 RAB44 PRESFR SLP149 P0001 T00720067</t>
  </si>
  <si>
    <t>KRDU 041726Z 14009KT 5SM -RA BR BKN008 BKN055 OVC070 08/08 A2991 RMK AO2 PRESFR P0003 T00830078</t>
  </si>
  <si>
    <t>KRDU 041751Z 16012KT 5SM -RA BR BKN007 BKN055 OVC070 10/09 A2989 RMK AO2 SLP122 P0006 60010 T01000094 10100 20017 58067</t>
  </si>
  <si>
    <t>KRDU 041851Z 15017G23KT 3SM RA BR BKN007 BKN013 OVC027 12/11 A2980 RMK AO2 PRESFR SLP093 P0025 T01170111</t>
  </si>
  <si>
    <t>KRDU 041951Z 17013G29KT 7SM -RA BKN008 BKN014 OVC038 13/12 A2975 RMK AO2 PK WND 17032/1939 SLP073 P0012 T01280122</t>
  </si>
  <si>
    <t>KRDU 042051Z 21013KT 4SM R23R/6000VP6000FT -RA BR BKN007 BKN014 OVC025 13/13 A2976 RMK AO2 SLP079 P0009 60046 T01280128 55042</t>
  </si>
  <si>
    <t>KRDU 042143Z 29010G15KT 5SM -RA BR BKN004 OVC009 12/12 A2980 RMK AO2 P0003 T01170117</t>
  </si>
  <si>
    <t>KRDU 042151Z 31008KT 5SM -RA BR BKN003 OVC008 09/09 A2980 RMK AO2 SLP092 P0003 T00940094</t>
  </si>
  <si>
    <t>KRDU 042251Z VRB06KT 6SM -RA BR BKN004 BKN012 OVC055 07/07 A2982 RMK AO2 SLP098 P0002 T00720072</t>
  </si>
  <si>
    <t>KRDU 042351Z 31006KT 10SM OVC005 06/06 A2983 RMK AO2 RAE04 SLP104 P0000 60051 T00610056 10133 20061 51023</t>
  </si>
  <si>
    <t>KRDU 050051Z 27005KT 10SM OVC006 05/04 A2986 RMK AO2 SLP113 T00500044</t>
  </si>
  <si>
    <t>KRDU 050151Z 26003KT 10SM BKN006 OVC080 04/04 A2986 RMK AO2 SLP115 T00390039</t>
  </si>
  <si>
    <t>KRDU 050251Z 26005KT 9SM BKN005 OVC060 04/04 A2988 RMK AO2 SLP121 T00390039 51016</t>
  </si>
  <si>
    <t>KRDU 050324Z 26006KT 10SM SCT005 OVC060 04/03 A2989 RMK AO2 T00390033</t>
  </si>
  <si>
    <t>KRDU 050351Z 26005KT 10SM FEW006 OVC060 04/03 A2990 RMK AO2 SLP124 T00390033</t>
  </si>
  <si>
    <t>KRDU 050432Z 25006KT 10SM BKN006 BKN060 03/03 A2989 RMK AO2 T00280028</t>
  </si>
  <si>
    <t>KRDU 050451Z 24005KT 10SM BKN006 BKN060 03/03 A2989 RMK AO2 SLP123 T00280028 401330006</t>
  </si>
  <si>
    <t>KRDU 050509Z 24008KT 6SM BR OVC004 03/03 A2989 RMK AO2 T00330028</t>
  </si>
  <si>
    <t>KRDU 050551Z 27005KT 2SM BR OVC002 03/03 A2989 RMK AO2 SLP122 T00330033 10061 20028 50002</t>
  </si>
  <si>
    <t>KRDU 050651Z 28006KT 1 1/2SM R23R/6000VP6000FT BR OVC002 03/03 A2989 RMK AO2 SLP123 T00330033</t>
  </si>
  <si>
    <t>KRDU 050708Z VRB05KT 2 1/2SM BR OVC002 03/03 A2989 RMK AO2 T00330033</t>
  </si>
  <si>
    <t>KRDU 050751Z 26005KT 3SM BR OVC004 03/03 A2990 RMK AO2 SLP123 T00280028</t>
  </si>
  <si>
    <t>KRDU 050851Z 25004KT 6SM BR BKN004 02/02 A2992 RMK AO2 SLP130 T00220022 53009</t>
  </si>
  <si>
    <t>KRDU 050926Z 00000KT 4SM BR SCT004 02/01 A2993 RMK AO2 T00170011</t>
  </si>
  <si>
    <t>KRDU 050951Z 24003KT 4SM BR FEW004 02/01 A2994 RMK AO2 SLP138 T00170011</t>
  </si>
  <si>
    <t>KRDU 051043Z 00000KT 2SM R23R/2800VP6000FT BCFG BR SCT003 01/01 A2996 RMK AO2 T00110006</t>
  </si>
  <si>
    <t>KRDU 051051Z 23003KT 2SM R23R/3000VP6000FT BCFG BR FEW003 01/01 A2996 RMK AO2 SLP145 T00110011</t>
  </si>
  <si>
    <t>KRDU 051104Z 00000KT 4SM R23R/3500VP6000FT BCFG BR FEW003 01/01 A2997 RMK AO2 T00110006</t>
  </si>
  <si>
    <t>KRDU 051151Z 00000KT 5SM BCFG BR FEW004 FEW060 01/00 A3000 RMK AO2 SLP162 70061 T00060000 10033 20006 53029</t>
  </si>
  <si>
    <t>KRDU 051213Z 25004KT 3SM BR BKN003 01/01 A3002 RMK AO2 T00060006</t>
  </si>
  <si>
    <t>KRDU 051225Z 25003KT 1 1/2SM R23R/2600VP6000FT BR BKN003 01/01 A3004 RMK AO2 SFC VIS 3 T00060006</t>
  </si>
  <si>
    <t>KRDU 051242Z VRB03KT 1SM R23R/1800V2000FT BR OVC002 01/01 A3006 RMK AO2 TWR VIS 1 1/2 T00110011</t>
  </si>
  <si>
    <t>KRDU 051251Z 25003KT 1SM R23R/1600V2000FT BR OVC002 01/01 A3006 RMK AO2 TWR VIS 1 1/2 SLP182 T00110011</t>
  </si>
  <si>
    <t>KRDU 051303Z 00000KT 1SM R23R/1600V3500FT BR BKN002 01/01 A3007 RMK AO2 TWR VIS 1 1/2 T00110011</t>
  </si>
  <si>
    <t>KRDU 051321Z 00000KT 1 1/2SM R23R/4000VP6000FT BR BKN002 02/02 A3009 RMK AO2 T00170017</t>
  </si>
  <si>
    <t>KRDU 051333Z 00000KT 5SM BR SCT002 SCT060 02/02 A3010 RMK AO2 T00220022</t>
  </si>
  <si>
    <t>KRDU 051351Z VRB03KT 10SM FEW002 FEW060 03/02 A3011 RMK AO2 SLP199 T00330022</t>
  </si>
  <si>
    <t>KRDU 051451Z 36009G19KT 10SM FEW024 FEW060 06/M01 A3016 RMK AO2 SLP214 T00561006 51052</t>
  </si>
  <si>
    <t>KRDU 051551Z 32008G17KT 10SM FEW031 06/M02 A3019 RMK AO2 SLP225 T00611022</t>
  </si>
  <si>
    <t>KRDU 051651Z 32008KT 10SM FEW038 07/M02 A3020 RMK AO2 SLP228 T00721022</t>
  </si>
  <si>
    <t>KRDU 051751Z 03009KT 10SM CLR 07/M05 A3019 RMK AO2 SLP224 T00721050 10078 20000 50010</t>
  </si>
  <si>
    <t>KRDU 051851Z 31008KT 10SM FEW047 08/M04 A3019 RMK AO2 SLP226 T00831039</t>
  </si>
  <si>
    <t>KRDU 051951Z VRB04KT 10SM FEW047 FEW250 08/M04 A3019 RMK AO2 SLP223 T00831039</t>
  </si>
  <si>
    <t>KRDU 052051Z VRB05KT 10SM FEW250 08/M04 A3020 RMK AO2 SLP227 T00831039 53003</t>
  </si>
  <si>
    <t>KRDU 052151Z 06003KT 10SM FEW250 08/M05 A3022 RMK AO2 SLP236 T00781050</t>
  </si>
  <si>
    <t>KRDU 052251Z 00000KT 10SM FEW250 05/M03 A3024 RMK AO2 SLP241 T00501028</t>
  </si>
  <si>
    <t>KRDU 052351Z 00000KT 10SM FEW250 03/M03 A3025 RMK AO2 SLP245 T00331028 10089 20033 51017</t>
  </si>
  <si>
    <t>KRDU 060051Z 00000KT 10SM FEW250 02/M03 A3027 RMK AO2 SLP252 T00171028</t>
  </si>
  <si>
    <t>KRDU 060151Z 00000KT 10SM FEW250 00/M03 A3028 RMK AO2 SLP257 T00001028</t>
  </si>
  <si>
    <t>KRDU 060251Z 00000KT 10SM CLR 00/M03 A3031 RMK AO2 SLP265 T00001028 53019</t>
  </si>
  <si>
    <t>KRDU 060351Z 00000KT 10SM CLR M01/M03 A3029 RMK AO2 SLP259 T10061033</t>
  </si>
  <si>
    <t>KRDU 060451Z 00000KT 10SM FEW250 M01/M04 A3028 RMK AO2 SLP255 T10111039 400891017</t>
  </si>
  <si>
    <t>KRDU 060551Z 00000KT 10SM FEW250 M02/M03 A3029 RMK AO2 SLP259 T10171033 10039 21017 55005</t>
  </si>
  <si>
    <t>KRDU 060651Z 14006KT 10SM CLR 02/M01 A3027 RMK AO2 SLP252 T00171006</t>
  </si>
  <si>
    <t>KRDU 060751Z 15005KT 10SM CLR 02/00 A3028 RMK AO2 SLP255 T00170000</t>
  </si>
  <si>
    <t>KRDU 060851Z 17004KT 10SM CLR 02/01 A3027 RMK AO2 SLP251 T00170006 56007</t>
  </si>
  <si>
    <t>KRDU 060951Z 16004KT 10SM FEW250 01/01 A3028 RMK AO2 SLP255 T00110006</t>
  </si>
  <si>
    <t>KRDU 061051Z 00000KT 10SM FEW090 FEW250 01/00 A3031 RMK AO2 SLP266 T00110000</t>
  </si>
  <si>
    <t>KRDU 061151Z 15003KT 7SM FEW090 SCT250 00/00 A3030 RMK AO2 SLP264 T00000000 10022 21017 50012</t>
  </si>
  <si>
    <t>KRDU 061251Z 23003KT 10SM FEW090 SCT250 01/01 A3034 RMK AO2 SLP275 T00110006</t>
  </si>
  <si>
    <t>KRDU 061328Z 23004KT 10SM FEW004 FEW090 SCT250 02/02 A3035 RMK AO2 T00220017</t>
  </si>
  <si>
    <t>KRDU 061351Z 19007KT 10SM FEW004 FEW090 SCT250 04/03 A3033 RMK AO2 SLP272 T00390033</t>
  </si>
  <si>
    <t>KRDU 061451Z 24008KT 10SM FEW010 BKN250 08/05 A3036 RMK AO2 SLP284 T00780050 53019</t>
  </si>
  <si>
    <t>KRDU 061551Z 25008KT 10SM FEW020 FEW080 BKN250 11/05 A3037 RMK AO2 SLP285 T01060050</t>
  </si>
  <si>
    <t>KRDU 061651Z 23011KT 10SM FEW022 FEW070 BKN250 12/06 A3035 RMK AO2 SLP280 T01220056</t>
  </si>
  <si>
    <t>KRDU 061751Z 22008KT 10SM FEW070 BKN250 14/05 A3032 RMK AO2 SLP270 T01440050 10144 20000 58013</t>
  </si>
  <si>
    <t>KRDU 061851Z 23008KT 10SM BKN075 BKN250 14/04 A3032 RMK AO2 SLP266 T01440044</t>
  </si>
  <si>
    <t>KRDU 061951Z 22006KT 10SM FEW060 BKN080 OVC250 14/05 A3031 RMK AO2 SLP265 T01440050</t>
  </si>
  <si>
    <t>KRDU 062051Z 24004KT 10SM BKN070 OVC250 14/04 A3032 RMK AO2 SLP268 T01390044 55000</t>
  </si>
  <si>
    <t>KRDU 062151Z 00000KT 10SM BKN075 OVC250 13/06 A3034 RMK AO2 SLP274 T01330056</t>
  </si>
  <si>
    <t>KRDU 062251Z 00000KT 10SM BKN085 BKN250 12/05 A3035 RMK AO2 SLP280 T01220050</t>
  </si>
  <si>
    <t>KRDU 062351Z 07003KT 10SM FEW080 BKN090 BKN250 12/05 A3037 RMK AO2 SLP286 T01170050 10150 20117 53017</t>
  </si>
  <si>
    <t>KRDU 070051Z 08004KT 10SM BKN075 BKN095 OVC250 12/05 A3038 RMK AO2 SLP289 T01170050</t>
  </si>
  <si>
    <t>KRDU 070151Z 00000KT 10SM FEW075 BKN095 BKN250 11/05 A3038 RMK AO2 SLP287 T01060050</t>
  </si>
  <si>
    <t>KRDU 070251Z 08007KT 10SM BKN065 BKN095 BKN250 11/05 A3037 RMK AO2 SLP284 T01110050 58001</t>
  </si>
  <si>
    <t>KRDU 070351Z 10007KT 10SM BKN060 BKN095 11/04 A3037 RMK AO2 SLP282 T01110044</t>
  </si>
  <si>
    <t>KRDU 070451Z 07005KT 10SM FEW049 BKN065 BKN085 11/04 A3037 RMK AO2 SLP283 T01060044 401501017</t>
  </si>
  <si>
    <t>KRDU 070551Z 08004KT 10SM FEW049 SCT065 BKN085 BKN250 09/04 A3034 RMK AO2 SLP274 T00940044 10122 20094 58009</t>
  </si>
  <si>
    <t>KRDU 070651Z 09005KT 10SM BKN070 BKN085 10/04 A3033 RMK AO2 SLP271 T01000044</t>
  </si>
  <si>
    <t>KRDU 070751Z 08005KT 10SM BKN070 BKN085 09/05 A3032 RMK AO2 SLP265 T00940050</t>
  </si>
  <si>
    <t>KRDU 070851Z 09004KT 10SM FEW070 FEW090 BKN250 08/04 A3029 RMK AO2 SLP257 T00830044 58017</t>
  </si>
  <si>
    <t>KRDU 070951Z 07003KT 10SM BKN095 BKN250 07/04 A3029 RMK AO2 SLP257 T00670044</t>
  </si>
  <si>
    <t>KRDU 071051Z 10008KT 10SM SCT020 SCT095 BKN250 08/05 A3025 RMK AO2 SLP242 T00780050</t>
  </si>
  <si>
    <t>KRDU 071104Z 09007KT 10SM BKN019 OVC075 08/06 A3025 RMK AO2 T00780056</t>
  </si>
  <si>
    <t>KRDU 071151Z 12007KT 090V150 10SM BKN018 BKN030 BKN080 OVC250 08/06 A3024 RMK AO2 SLP239 T00830061 10100 20067 58018</t>
  </si>
  <si>
    <t>KRDU 071251Z 13007KT 7SM -RA SCT020 BKN040 BKN065 OVC250 08/06 A3021 RMK AO2 RAB44 SLP228 P0000 T00830061</t>
  </si>
  <si>
    <t>KRDU 071351Z 12009KT 10SM SCT025 BKN055 OVC100 09/07 A3017 RMK AO2 RAE08 SLP217 P0000 T00940072</t>
  </si>
  <si>
    <t>KRDU 071451Z 16008KT 10SM SCT022 BKN035 BKN100 OVC150 12/08 A3015 RMK AO2 SLP207 60000 T01170083 56031</t>
  </si>
  <si>
    <t>KRDU 071551Z 20009KT 10SM BKN016 OVC024 16/12 A3014 RMK AO2 SLP206 T01560122</t>
  </si>
  <si>
    <t>KRDU 071651Z 20010G24KT 10SM -RA BKN017 BKN026 OVC100 16/14 A3012 RMK AO2 RAB24 SLP196 P0000 T01610139</t>
  </si>
  <si>
    <t>KRDU 071751Z 21007KT 10SM -RA BKN021 BKN034 OVC100 17/14 A3008 RMK AO2 RAE20B43 SLP185 BKN021 V SCT P0000 60000 T01720144 10172 20083 58021</t>
  </si>
  <si>
    <t>KRDU 071821Z 20008KT 10SM -RA SCT020 BKN035 OVC100 18/14 A3004 RMK AO2 PRESFR P0000 T01830144</t>
  </si>
  <si>
    <t>KRDU 071851Z 21009KT 9SM -RA SCT020 BKN035 OVC100 18/14 A3003 RMK AO2 SLP169 P0000 T01830139</t>
  </si>
  <si>
    <t>KRDU 071951Z 22011KT 4SM -RA BR SCT028 BKN050 OVC090 17/15 A3002 RMK AO2 SLP164 P0004 T01670150</t>
  </si>
  <si>
    <t>KRDU 072051Z 18017G24KT 10SM -RA FEW048 BKN095 BKN120 OVC250 16/14 A2996 RMK AO2 PK WND 20027/2029 SLP143 P0007 60011 T01610144 58042</t>
  </si>
  <si>
    <t>KRDU 072127Z 28009G19KT 10SM -RA BKN015 BKN080 OVC120 17/15 A3000 RMK AO2 WSHFT 2112 PRESRR P0000 T01670150</t>
  </si>
  <si>
    <t>KRDU 072151Z 26010KT 10SM BKN015 OVC080 16/15 A3002 RMK AO2 WSHFT 2112 RAE28 SLP164 P0000 T01610150</t>
  </si>
  <si>
    <t>KRDU 072219Z 24010KT 10SM FEW015 BKN035 OVC120 16/15 A3001 RMK AO2 RAB2155E19 P0002 T01560150</t>
  </si>
  <si>
    <t>KRDU 072251Z 22011KT 10SM SCT032 BKN080 OVC120 16/14 A3002 RMK AO2 RAB2155E19 SLP165 P0002 T01560144</t>
  </si>
  <si>
    <t>KRDU 072351Z 27004KT 10SM FEW010 BKN025 OVC070 16/14 A3006 RMK AO2 SLP177 60013 T01560139 10183 20150 51034</t>
  </si>
  <si>
    <t>KRDU 080051Z 24008KT 10SM FEW015 BKN030 OVC070 15/14 A3007 RMK AO2 SLP180 T01500139</t>
  </si>
  <si>
    <t>KRDU 080151Z 24006KT 10SM BKN031 OVC070 14/14 A3007 RMK AO2 SLP182 T01440139</t>
  </si>
  <si>
    <t>KRDU 080221Z 31009G18KT 2SM +RA BR BKN006 BKN015 OVC033 14/14 A3009 RMK AO2 RAB03 P0001 T01390139</t>
  </si>
  <si>
    <t>KRDU 080251Z VRB03KT 2SM -RA BR BKN008 BKN014 OVC033 11/11 A3010 RMK AO2 SFC VIS 3 RAB03 SLP193 P0007 60007 T01110106 53016</t>
  </si>
  <si>
    <t>KRDU 080307Z VRB03KT 5SM -RA BR FEW008 BKN022 OVC033 11/11 A3011 RMK AO2 P0001 T01110106</t>
  </si>
  <si>
    <t>KRDU 080351Z VRB04KT 10SM OVC027 11/08 A3011 RMK AO2 RAE23 SLP193 P0001 T01060083</t>
  </si>
  <si>
    <t>KRDU 080418Z 35010G17KT 310V030 10SM FEW015 OVC033 10/08 A3013 RMK AO2 T01000078</t>
  </si>
  <si>
    <t>KRDU 080451Z VRB06KT 10SM FEW012 OVC038 09/05 A3015 RMK AO2 SLP208 T00890050 401830067</t>
  </si>
  <si>
    <t>KRDU 080551Z 30005KT 10SM FEW012 BKN042 OVC070 08/05 A3018 RMK AO2 SLP219 60008 T00830050 10156 20083 53025</t>
  </si>
  <si>
    <t>KRDU 080651Z VRB05KT 10SM OVC043 07/00 A3020 RMK AO2 SLP227 T00720000</t>
  </si>
  <si>
    <t>KRDU 080751Z VRB04KT 10SM OVC046 07/M01 A3021 RMK AO2 SLP230 T00671006</t>
  </si>
  <si>
    <t>KRDU 080851Z VRB03KT 10SM BKN055 BKN070 BKN250 06/M01 A3025 RMK AO2 SLP241 T00611006 53022</t>
  </si>
  <si>
    <t>KRDU 080951Z VRB04KT 10SM SCT027 BKN055 BKN070 BKN250 06/M02 A3027 RMK AO2 SLP250 T00561017</t>
  </si>
  <si>
    <t>KRDU 081051Z 36005KT 10SM BKN023 BKN049 BKN075 BKN250 05/M02 A3030 RMK AO2 SLP260 T00501022</t>
  </si>
  <si>
    <t>KRDU 081151Z 35007KT 310V040 10SM BKN024 BKN075 BKN250 04/M03 A3034 RMK AO2 SLP274 70021 T00441028 10083 20044 53032</t>
  </si>
  <si>
    <t>KRDU 081251Z VRB05KT 10SM BKN023 BKN250 03/M03 A3038 RMK AO2 SLP289 T00331033</t>
  </si>
  <si>
    <t>KRDU 081351Z 35006KT 10SM BKN022 BKN250 03/M04 A3041 RMK AO2 SLP299 T00331039</t>
  </si>
  <si>
    <t>KRDU 081451Z 02007KT 10SM BKN022 BKN250 03/M04 A3044 RMK AO2 SLP307 T00331039 51031</t>
  </si>
  <si>
    <t>KRDU 081551Z 36005KT 10SM BKN024 BKN250 04/M03 A3043 RMK AO2 SLP306 T00441033</t>
  </si>
  <si>
    <t>KRDU 081651Z 04006KT 10SM BKN025 BKN250 04/M02 A3043 RMK AO2 SLP305 T00441022 VISNO RWY 23R $</t>
  </si>
  <si>
    <t>KRDU 081751Z VRB04KT 10SM SCT030 SCT250 06/M02 A3041 RMK AO2 SLP299 T00561017 10061 20033 58008</t>
  </si>
  <si>
    <t>KRDU 081851Z 00000KT 10SM FEW032 FEW250 08/M02 A3039 RMK AO2 SLP293 T00781022</t>
  </si>
  <si>
    <t>KRDU 081951Z 00000KT 10SM FEW032 FEW250 08/M03 A3038 RMK AO2 SLP288 T00831028</t>
  </si>
  <si>
    <t>KRDU 082051Z 00000KT 10SM FEW035 FEW250 09/M03 A3039 RMK AO2 SLP292 T00891033 55006</t>
  </si>
  <si>
    <t>KRDU 082151Z 00000KT 10SM FEW250 09/M04 A3040 RMK AO2 SLP295 T00891039</t>
  </si>
  <si>
    <t>KRDU 082251Z 15004KT 10SM FEW250 07/M02 A3041 RMK AO2 SLP300 T00721022</t>
  </si>
  <si>
    <t>KRDU 082351Z 00000KT 10SM FEW250 05/M02 A3043 RMK AO2 SLP308 T00501017 10100 20050 53014</t>
  </si>
  <si>
    <t>KRDU 090051Z 00000KT 10SM FEW250 03/M02 A3046 RMK AO2 SLP316 T00331017</t>
  </si>
  <si>
    <t>KRDU 090151Z 00000KT 10SM FEW250 03/M02 A3045 RMK AO2 SLP314 T00281017</t>
  </si>
  <si>
    <t>KRDU 090251Z 00000KT 10SM CLR 02/M02 A3047 RMK AO2 SLP319 T00171022 51010</t>
  </si>
  <si>
    <t>KRDU 090351Z 00000KT 10SM CLR 01/M02 A3047 RMK AO2 SLP322 T00111017</t>
  </si>
  <si>
    <t>KRDU 090451Z 00000KT 10SM FEW250 01/M02 A3047 RMK AO2 SLP322 T00061017 401000006</t>
  </si>
  <si>
    <t>KRDU 090551Z 00000KT 10SM FEW250 00/M02 A3047 RMK AO2 SLP319 T00001017 10050 21006 50000</t>
  </si>
  <si>
    <t>KRDU 090651Z 00000KT 10SM FEW250 M01/M02 A3047 RMK AO2 SLP320 T10111022</t>
  </si>
  <si>
    <t>KRDU 090751Z 00000KT 10SM FEW250 M02/M02 A3047 RMK AO2 SLP320 T10171022</t>
  </si>
  <si>
    <t>KRDU 090851Z 00000KT 10SM FEW250 M02/M02 A3046 RMK AO2 SLP317 T10171022 58002</t>
  </si>
  <si>
    <t>KRDU 090951Z 00000KT 10SM FEW250 M01/M03 A3045 RMK AO2 SLP314 T10111028</t>
  </si>
  <si>
    <t>KRDU 091051Z 00000KT 10SM FEW250 M02/M02 A3046 RMK AO2 SLP317 T10171022</t>
  </si>
  <si>
    <t>KRDU 091151Z 00000KT 10SM FEW250 00/M02 A3047 RMK AO2 SLP322 T00001017 10000 21022 53004</t>
  </si>
  <si>
    <t>KRDU 091251Z 14003KT 10SM FEW250 01/M01 A3050 RMK AO2 SLP329 T00061011</t>
  </si>
  <si>
    <t>KRDU 091351Z 16003KT 10SM FEW250 04/00 A3052 RMK AO2 SLP339 T00390000</t>
  </si>
  <si>
    <t>KRDU 091451Z 15004KT 10SM FEW250 07/01 A3053 RMK AO2 SLP340 T00670006 51020</t>
  </si>
  <si>
    <t>KRDU 091551Z 16008G15KT 10SM FEW250 09/M01 A3052 RMK AO2 SLP338 T00891011</t>
  </si>
  <si>
    <t>KRDU 091651Z VRB06KT 10SM FEW250 11/M01 A3050 RMK AO2 SLP330 T01061011</t>
  </si>
  <si>
    <t>KRDU 091751Z 12007KT 10SM FEW250 11/M01 A3047 RMK AO2 SLP319 T01111011 10117 21006 58021</t>
  </si>
  <si>
    <t>KRDU 091851Z 18008KT 10SM FEW250 12/M01 A3043 RMK AO2 SLP306 T01221011</t>
  </si>
  <si>
    <t>KRDU 091951Z 17010KT 10SM SCT250 14/M02 A3040 RMK AO2 SLP295 T01391017</t>
  </si>
  <si>
    <t>KRDU 092051Z 16007KT 10SM SCT250 14/M01 A3039 RMK AO2 SLP293 T01441011 56026</t>
  </si>
  <si>
    <t>KRDU 092151Z 16007KT 10SM BKN250 13/M01 A3038 RMK AO2 SLP288 T01331011</t>
  </si>
  <si>
    <t>KRDU 092251Z 15003KT 10SM BKN250 12/00 A3037 RMK AO2 SLP284 T01170000</t>
  </si>
  <si>
    <t>KRDU 092351Z 11003KT 10SM SCT250 10/01 A3035 RMK AO2 SLP281 T01000011 10144 20094 56012</t>
  </si>
  <si>
    <t>KRDU 100051Z 00000KT 10SM FEW050 SCT250 08/01 A3036 RMK AO2 SLP283 T00780011</t>
  </si>
  <si>
    <t>KRDU 100151Z 12006KT 10SM FEW046 SCT250 09/02 A3036 RMK AO2 SLP283 T00890022</t>
  </si>
  <si>
    <t>KRDU 100251Z 15006KT 10SM FEW060 SCT250 08/03 A3035 RMK AO2 SLP279 T00830033 58001</t>
  </si>
  <si>
    <t>KRDU 100351Z 15004KT 10SM FEW035 SCT250 09/04 A3034 RMK AO2 SLP275 T00890044</t>
  </si>
  <si>
    <t>KRDU 100451Z 00000KT 10SM FEW035 SCT250 08/04 A3033 RMK AO2 SLP270 T00780044 401441022</t>
  </si>
  <si>
    <t>KRDU 100551Z 00000KT 10SM SCT055 BKN250 06/04 A3032 RMK AO2 SLP268 T00610044 10100 20061 56010</t>
  </si>
  <si>
    <t>KRDU 100651Z 11003KT 10SM BKN055 07/05 A3031 RMK AO2 SLP263 T00720050</t>
  </si>
  <si>
    <t>KRDU 100751Z 00000KT 10SM FEW040 SCT065 07/05 A3028 RMK AO2 SLP252 T00720050</t>
  </si>
  <si>
    <t>KRDU 100851Z 00000KT 10SM OVC027 08/06 A3027 RMK AO2 SLP249 T00780061 56018</t>
  </si>
  <si>
    <t>KRDU 100951Z 00000KT 9SM OVC007 08/06 A3027 RMK AO2 RAB21E37 SLP250 P0000 T00780061</t>
  </si>
  <si>
    <t>KRDU 101051Z VRB03KT 8SM OVC004 08/07 A3026 RMK AO2 SLP246 T00830072</t>
  </si>
  <si>
    <t>KRDU 101108Z 10003KT 1/2SM R23R/P6000FT BR OVC004 08/08 A3025 RMK AO2 SFC VIS 5 T00830078</t>
  </si>
  <si>
    <t>KRDU 101151Z 13003KT 1/2SM R23R/3500V5500FT BR OVC002 08/08 A3024 RMK AO2 SFC VIS 1 SLP242 60000 T00830083 10083 20061 58008</t>
  </si>
  <si>
    <t>KRDU 101251Z 13003KT 1/4SM R23R/3500V6000FT -RA FG OVC002 09/09 A3023 RMK AO2 SFC VIS 1/2 RAB07 SLP238 P0003 T00940089</t>
  </si>
  <si>
    <t>KRDU 101351Z 22003KT 1SM R23R/P6000FT BR OVC003 11/11 A3024 RMK AO2 SFC VIS 2 1/2 RAE31 SLP241 P0002 T01060106</t>
  </si>
  <si>
    <t>KRDU 101409Z 23006KT 3/4SM R23R/P6000FT BR OVC003 11/11 A3024 RMK AO2 SFC VIS 2 T01060106</t>
  </si>
  <si>
    <t>KRDU 101451Z 24004KT 1/4SM R23R/5000VP6000FT BR OVC002 11/11 A3024 RMK AO2 SFC VIS 1 1/2 RAB15E23 SLP238 P0000 60005 T01110111 56003</t>
  </si>
  <si>
    <t>KRDU 101551Z 00000KT 1/2SM R23R/6000VP6000FT -RA BR OVC003 12/12 A3023 RMK AO2 SFC VIS 1 1/2 RAB51 SLP235 P0000 T01220122</t>
  </si>
  <si>
    <t>KRDU 101610Z 00000KT 1 1/2SM BR OVC003 13/12 A3022 RMK AO2 SFC VIS 2 RAE03 P0000 T01280122</t>
  </si>
  <si>
    <t>KRDU 101647Z 28009G15KT 1/4SM R23R/5500VP6000FT -RA BR OVC003 13/12 A3021 RMK AO2 SFC VIS 1 RAE03B15E27B47 P0001</t>
  </si>
  <si>
    <t>KRDU 101651Z 29006G15KT 1/4SM R23R/5500VP6000FT -RA BR OVC003 12/12 A3021 RMK AO2 SFC VIS 1 RAE03B15E27B47 SLP228 P0001 T01220122</t>
  </si>
  <si>
    <t>KRDU 101751Z 00000KT 1/4SM R23R/P6000FT BR OVC003 13/13 A3017 RMK AO2 SFC VIS 2 RAE03B14E42 SLP215 P0000 60006 T01280128 10133 20083 58023</t>
  </si>
  <si>
    <t>KRDU 101851Z 25004KT 1/4SM R23R/P6000FT BR OVC003 15/15 A3013 RMK AO2 SFC VIS 2 SLP204 T01500150</t>
  </si>
  <si>
    <t>KRDU 101951Z 23009KT 6SM BR OVC004 16/16 A3012 RMK AO2 SLP198 T01610156</t>
  </si>
  <si>
    <t>KRDU 102011Z 23006KT 7SM OVC006 16/16 A3012 RMK AO2 T01610156</t>
  </si>
  <si>
    <t>KRDU 102051Z 24005KT 6SM BR OVC007 16/16 A3012 RMK AO2 SLP199 T01610156 55016</t>
  </si>
  <si>
    <t>KRDU 102151Z 24004KT 5SM BR OVC006 16/16 A3012 RMK AO2 SLP197 T01610156</t>
  </si>
  <si>
    <t>KRDU 102238Z 00000KT 4SM -RA BR BKN014 OVC020 16/16 A3012 RMK AO2 RAB22 P0002 T01560156</t>
  </si>
  <si>
    <t>KRDU 102251Z 00000KT 4SM BR BKN012 OVC019 16/16 A3012 RMK AO2 RAB22E44 SLP199 P0002 T01560156</t>
  </si>
  <si>
    <t>KRDU 102351Z 15004KT 5SM BR BKN020 OVC075 16/16 A3011 RMK AO2 SLP197 60002 T01610156 10167 20128 58002</t>
  </si>
  <si>
    <t>KRDU 110034Z 16003KT 7SM SCT045 BKN095 OVC160 16/16 A3011 RMK AO2 T01610156</t>
  </si>
  <si>
    <t>KRDU 110051Z 15004KT 7SM BKN050 OVC095 16/16 A3011 RMK AO2 SLP195 T01610156</t>
  </si>
  <si>
    <t>KRDU 110151Z 18004KT 8SM SCT030 BKN055 OVC160 16/16 A3010 RMK AO2 SLP191 T01610156</t>
  </si>
  <si>
    <t>KRDU 110251Z 18010KT 10SM SCT030 BKN065 OVC090 17/16 A3009 RMK AO2 SLP188 T01720161 58008</t>
  </si>
  <si>
    <t>KRDU 110351Z 21013G18KT 10SM BKN070 BKN090 OVC200 18/17 A3010 RMK AO2 SLP190 T01780167</t>
  </si>
  <si>
    <t>KRDU 110451Z 21010KT 10SM BKN015 OVC200 18/17 A3009 RMK AO2 SLP189 T01780167 401780061</t>
  </si>
  <si>
    <t>KRDU 110551Z 21011KT 10SM OVC012 18/17 A3008 RMK AO2 SLP184 T01830172 10183 20156 58003</t>
  </si>
  <si>
    <t>KRDU 110651Z 20011KT 10SM BKN015 OVC027 19/17 A3006 RMK AO2 SLP177 T01890172</t>
  </si>
  <si>
    <t>KRDU 110751Z 19012G20KT 10SM BKN016 BKN027 OVC200 19/17 A3005 RMK AO2 SLP171 T01890172</t>
  </si>
  <si>
    <t>KRDU 110851Z 20011KT 10SM BKN016 BKN028 OVC200 19/17 A3005 RMK AO2 SLP174 T01940172 55009</t>
  </si>
  <si>
    <t>KRDU 110951Z 20013KT 10SM BKN018 BKN026 19/18 A3004 RMK AO2 SLP168 T01940178</t>
  </si>
  <si>
    <t>KRDU 111051Z 20011G20KT 10SM BKN016 OVC025 19/18 A3003 RMK AO2 SLP167 T01940178</t>
  </si>
  <si>
    <t>KRDU 111123Z 21014G23KT 10SM FEW008 BKN016 OVC026 20/18 A3004 RMK AO2 T02000178</t>
  </si>
  <si>
    <t>KRDU 111151Z 20013KT 10SM FEW008 BKN016 OVC026 20/18 A3005 RMK AO2 SLP171 70008 T02000178 10200 20183 55002</t>
  </si>
  <si>
    <t>KRDU 111251Z 21014KT 10SM OVC019 20/18 A3005 RMK AO2 SLP174 T02000178</t>
  </si>
  <si>
    <t>KRDU 111351Z 21011G22KT 10SM OVC017 20/18 A3006 RMK AO2 SLP177 T02000178</t>
  </si>
  <si>
    <t>KRDU 111451Z 20016G25KT 10SM BKN017 OVC024 21/18 A3006 RMK AO2 PK WND 22026/1428 SLP178 T02060183 51006</t>
  </si>
  <si>
    <t>KRDU 111551Z 21017G28KT 10SM BKN019 BKN026 OVC042 21/18 A3005 RMK AO2 PK WND 20028/1458 RAB08E17 SLP173 P0000 T02110183</t>
  </si>
  <si>
    <t>KRDU 111651Z 20017G23KT 10SM SCT018 BKN025 OVC038 22/18 A3003 RMK AO2 SLP164 T02170183</t>
  </si>
  <si>
    <t>KRDU 111751Z 22016G23KT 10SM BKN022 BKN030 OVC140 22/18 A3001 RMK AO2 SLP159 60000 T02220178 10222 20200 58018</t>
  </si>
  <si>
    <t>KRDU 111851Z 21013G23KT 10SM SCT024 BKN031 OVC090 22/18 A2998 RMK AO2 RAB23E40 SLP149 P0000 T02220178</t>
  </si>
  <si>
    <t>KRDU 111951Z 22020G27KT 10SM SCT028 BKN035 OVC070 22/18 A2998 RMK AO2 PK WND 19028/1929 SLP148 T02220178</t>
  </si>
  <si>
    <t>KRDU 112022Z 21017G29KT 10SM BKN027 OVC036 22/18 A2999 RMK AO2 PK WND 23029/2016 T02170178</t>
  </si>
  <si>
    <t>KRDU 112051Z 21019G27KT 10SM BKN028 BKN036 OVC060 22/18 A2999 RMK AO2 PK WND 23029/2016 SLP152 60000 T02220178 55007</t>
  </si>
  <si>
    <t>KRDU 112133Z 22016KT 10SM BKN035 OVC060 22/17 A2999 RMK AO2 PK WND 23026/2104 T02170172</t>
  </si>
  <si>
    <t>KRDU 112151Z 22012G22KT 10SM SCT030 BKN060 OVC075 22/18 A3000 RMK AO2 PK WND 23026/2104 SLP154 T02170178</t>
  </si>
  <si>
    <t>KRDU 112251Z 22015KT 10SM BKN032 OVC042 21/17 A3001 RMK AO2 SLP160 T02110167</t>
  </si>
  <si>
    <t>KRDU 112351Z 22013KT 10SM BKN034 OVC160 21/17 A3004 RMK AO2 SLP169 60000 T02060167 10222 20206 53017</t>
  </si>
  <si>
    <t>KRDU 120051Z 23012KT 10SM SCT030 BKN090 OVC170 21/16 A3006 RMK AO2 SLP175 T02060161</t>
  </si>
  <si>
    <t>KRDU 120151Z 24009KT 10SM FEW050 SCT080 BKN110 OVC200 19/16 A3008 RMK AO2 SLP181 T01940156</t>
  </si>
  <si>
    <t>KRDU 120251Z 22009KT 10SM FEW040 BKN110 OVC140 19/16 A3007 RMK AO2 SLP180 T01890161 50011</t>
  </si>
  <si>
    <t>KRDU 120351Z 21007KT 10SM BKN110 OVC160 18/16 A3008 RMK AO2 SLP182 T01830161</t>
  </si>
  <si>
    <t>KRDU 120451Z 21010KT 10SM BKN110 OVC160 18/15 A3009 RMK AO2 SLP185 T01830150 402220178</t>
  </si>
  <si>
    <t>KRDU 120551Z 22010KT 10SM SCT110 OVC170 18/15 A3011 RMK AO2 SLP192 T01830150 10206 20178 53012</t>
  </si>
  <si>
    <t>KRDU 120651Z 22008KT 10SM FEW026 BKN100 OVC170 18/15 A3012 RMK AO2 SLP196 T01780150</t>
  </si>
  <si>
    <t>KRDU 120751Z 22009KT 10SM -RA FEW026 FEW070 BKN110 OVC140 17/16 A3012 RMK AO2 RAB09 SLP195 P0000 T01720156</t>
  </si>
  <si>
    <t>KRDU 120851Z 22008KT 10SM -RA FEW021 BKN110 OVC140 17/16 A3012 RMK AO2 SLP194 P0000 60000 T01720161 50003</t>
  </si>
  <si>
    <t>KRDU 120951Z 22007KT 10SM -RA OVC110 17/16 A3014 RMK AO2 SLP203 P0001 T01670161</t>
  </si>
  <si>
    <t>KRDU 121051Z 22007KT 10SM -RA OVC110 17/16 A3015 RMK AO2 SLP208 P0001 T01670156</t>
  </si>
  <si>
    <t>KRDU 121151Z 22010KT 10SM BKN120 OVC150 16/16 A3017 RMK AO2 RAE22 SLP214 P0001 60003 70003 T01610156 10183 20161 51018</t>
  </si>
  <si>
    <t>KRDU 121251Z 20008KT 10SM FEW012 SCT110 OVC140 17/16 A3018 RMK AO2 SLP217 T01670156</t>
  </si>
  <si>
    <t>KRDU 121351Z 25009KT 10SM BKN012 OVC110 17/16 A3023 RMK AO2 SLP233 T01720156</t>
  </si>
  <si>
    <t>KRDU 121451Z 25004KT 10SM OVC011 17/16 A3025 RMK AO2 SLP241 CIG 009V013 T01720161 53027</t>
  </si>
  <si>
    <t>KRDU 121551Z 25005KT 10SM OVC012 17/16 A3027 RMK AO2 SLP248 CIG 010V014 T01720161</t>
  </si>
  <si>
    <t>KRDU 121651Z 00000KT 10SM FEW005 BKN015 OVC030 17/17 A3029 RMK AO2 RAB08E50 SLP254 P0002 T01720167</t>
  </si>
  <si>
    <t>KRDU 121721Z 24006KT 10SM FEW007 SCT016 BKN032 OVC130 18/17 A3028 RMK AO2 T01830167</t>
  </si>
  <si>
    <t>KRDU 121751Z 24005KT 10SM FEW007 SCT016 BKN025 OVC130 18/17 A3028 RMK AO2 SLP251 60002 T01780167 10183 20161 50009</t>
  </si>
  <si>
    <t>KRDU 121827Z 01009KT 330V040 1 1/2SM -RA BR BKN007 OVC024 14/14 A3030 RMK AO2 SFC VIS 3 RAB04 P0001 T01440139</t>
  </si>
  <si>
    <t>KRDU 121851Z 03014G22KT 1 1/2SM -RA BR BKN007 OVC018 14/13 A3031 RMK AO2 SFC VIS 2 1/2 RAB04 SLP262 CIG 005V009 P0001 T01440133</t>
  </si>
  <si>
    <t>KRDU 121951Z 05010G17KT 2 1/2SM -DZ BR BKN007 OVC027 12/11 A3034 RMK AO2 SFC VIS 3 RAE49DZB49 SLP271 P0000 T01170106</t>
  </si>
  <si>
    <t>KRDU 122051Z 04008KT 2 1/2SM -RA BR BKN006 OVC027 11/10 A3039 RMK AO2 DZE48RAB48 SLP289 P0000 60001 T01060100 53037</t>
  </si>
  <si>
    <t>KRDU 122151Z 04013G20KT 2 1/2SM -RA BR BKN008 BKN016 OVC035 09/08 A3043 RMK AO2 SFC VIS 3 SLP303 P0002 T00890078</t>
  </si>
  <si>
    <t>KRDU 122207Z 05014G18KT 7SM -DZ BKN008 BKN016 OVC035 08/07 A3044 RMK AO2 RAE07DZB07 P0000 T00830072</t>
  </si>
  <si>
    <t>KRDU 122251Z 05013KT 10SM BKN009 OVC017 07/06 A3048 RMK AO2 PK WND 05027/2235 RAE07DZB07E48 SLP320 P0000 T00720061</t>
  </si>
  <si>
    <t>KRDU 122301Z 04010G18KT 10SM BKN011 BKN017 OVC031 07/06 A3049 RMK AO2 T00720056</t>
  </si>
  <si>
    <t>KRDU 122341Z 03008KT 10SM FEW013 BKN030 OVC040 07/04 A3051 RMK AO2 T00670039</t>
  </si>
  <si>
    <t>KRDU 122351Z 04008KT 10SM FEW013 BKN032 OVC040 07/04 A3051 RMK AO2 SLP331 60003 T00670039 10178 20067 51040</t>
  </si>
  <si>
    <t>KRDU 130051Z 05009KT 10SM FEW013 OVC037 06/02 A3054 RMK AO2 SLP341 T00560022</t>
  </si>
  <si>
    <t>KRDU 130151Z 05010KT 10SM OVC037 06/01 A3057 RMK AO2 SLP353 T00610006</t>
  </si>
  <si>
    <t>KRDU 130251Z 05010KT 10SM OVC041 06/00 A3058 RMK AO2 SLP355 T00610000 51023</t>
  </si>
  <si>
    <t>KRDU 130351Z 06010KT 10SM OVC044 06/00 A3059 RMK AO2 SLP359 T00610000</t>
  </si>
  <si>
    <t>KRDU 130451Z 05009KT 10SM OVC044 06/M01 A3062 RMK AO2 SLP367 T00611006 401830056</t>
  </si>
  <si>
    <t>KRDU 130551Z 04008KT 10SM BKN048 BKN065 06/M01 A3061 RMK AO2 SLP367 T00611006 10067 20056 50012</t>
  </si>
  <si>
    <t>KRDU 130651Z 05009KT 10SM BKN049 06/M01 A3063 RMK AO2 SLP372 T00611006</t>
  </si>
  <si>
    <t>KRDU 130751Z 05008KT 10SM BKN049 06/M01 A3063 RMK AO2 SLP372 T00611006</t>
  </si>
  <si>
    <t>KRDU 130851Z 07012G17KT 10SM BKN045 BKN100 06/M01 A3062 RMK AO2 SLP371 T00561011 50003</t>
  </si>
  <si>
    <t>KRDU 130951Z 06011KT 10SM OVC047 06/M02 A3064 RMK AO2 SLP375 T00561022</t>
  </si>
  <si>
    <t>KRDU 131051Z 04007G19KT 10SM OVC043 05/M03 A3067 RMK AO2 PRESRR SLP387 T00501033</t>
  </si>
  <si>
    <t>KRDU 131151Z 05012KT 10SM BKN039 OVC250 04/M03 A3066 RMK AO2 SLP385 70005 T00441033 10067 20044 50013</t>
  </si>
  <si>
    <t>KRDU 131251Z 06009KT 10SM OVC038 05/M04 A3070 RMK AO2 SLP397 T00501039</t>
  </si>
  <si>
    <t>KRDU 131351Z 05013G17KT 10SM OVC038 05/M04 A3072 RMK AO2 SLP403 T00501039</t>
  </si>
  <si>
    <t>KRDU 131451Z 04011KT 10SM OVC039 06/M04 A3072 RMK AO2 SLP405 T00561039 51020</t>
  </si>
  <si>
    <t>KRDU 131551Z 05008KT 10SM OVC036 05/M03 A3072 RMK AO2 SLP403 T00501033</t>
  </si>
  <si>
    <t>KRDU 131651Z 01006KT 10SM OVC037 05/M01 A3071 RMK AO2 RAB1554E14 SLP402 T00501011 PNO</t>
  </si>
  <si>
    <t>KRDU 131751Z 01009KT 330V040 10SM BKN034 OVC042 05/M02 A3069 RMK AO2 SLP394 60000 T00501017 10056 20044 58010</t>
  </si>
  <si>
    <t>KRDU 131837Z 05007KT 10SM BKN028 OVC036 05/M02 A3067 RMK AO2 T00501017</t>
  </si>
  <si>
    <t>KRDU 131851Z 05010KT 10SM BKN028 OVC036 04/M02 A3067 RMK AO2 SLP388 T00441017</t>
  </si>
  <si>
    <t>KRDU 131951Z 06006KT 10SM FEW018 OVC027 04/M01 A3066 RMK AO2 SLP385 T00441011</t>
  </si>
  <si>
    <t>KRDU 132051Z 04008KT 10SM FEW018 OVC024 04/00 A3066 RMK AO2 SLP385 T00390000 56009</t>
  </si>
  <si>
    <t>KRDU 132151Z 07007KT 10SM BKN016 OVC026 03/00 A3066 RMK AO2 SLP384 T00330000</t>
  </si>
  <si>
    <t>KRDU 132251Z 06006KT 10SM BKN015 OVC025 03/01 A3065 RMK AO2 SLP382 T00330006</t>
  </si>
  <si>
    <t>KRDU 132351Z 06007KT 10SM FEW016 OVC024 03/01 A3065 RMK AO2 SLP382 T00330006 10050 20033 58004</t>
  </si>
  <si>
    <t>KRDU 140051Z 06007KT 10SM BKN014 OVC022 03/01 A3065 RMK AO2 SLP380 T00330006</t>
  </si>
  <si>
    <t>KRDU 140151Z 06004KT 10SM OVC017 03/01 A3064 RMK AO2 SLP376 T00330006</t>
  </si>
  <si>
    <t>KRDU 140251Z 10004KT 10SM BKN012 OVC020 03/01 A3062 RMK AO2 SLP370 T00330006 58011</t>
  </si>
  <si>
    <t>KRDU 140351Z 00000KT 10SM OVC011 03/01 A3060 RMK AO2 SLP365 T00330011</t>
  </si>
  <si>
    <t>KRDU 140451Z 00000KT 6SM -DZ BR OVC010 03/01 A3059 RMK AO2 DZB31 SLP360 P0000 T00330011 400670033</t>
  </si>
  <si>
    <t>KRDU 140518Z 00000KT 5SM -DZ BR OVC007 03/02 A3058 RMK AO2 P0000 T00280017</t>
  </si>
  <si>
    <t>KRDU 140551Z 00000KT 3SM -DZ BR BKN005 OVC018 03/02 A3057 RMK AO2 SFC VIS 4 SLP354 P0000 60000 T00280022 10033 20028 58016</t>
  </si>
  <si>
    <t>KRDU 140651Z 00000KT 2SM -DZ BR BKN005 OVC018 03/02 A3055 RMK AO2 SLP347 P0000 T00280022</t>
  </si>
  <si>
    <t>KRDU 140715Z 00000KT 1 1/2SM -DZ BR OVC006 03/02 A3054 RMK AO2 SFC VIS 2 P0000 T00280022</t>
  </si>
  <si>
    <t>KRDU 140732Z 00000KT 1 1/2SM -DZ BR OVC004 03/03 A3053 RMK AO2 P0000 T00280028</t>
  </si>
  <si>
    <t>KRDU 140751Z 00000KT 1 1/2SM -DZ BR OVC003 03/02 A3053 RMK AO2 SLP340 P0000 T00280022</t>
  </si>
  <si>
    <t>KRDU 140851Z 00000KT 1 1/2SM -DZ BR BKN003 OVC012 03/02 A3050 RMK AO2 SLP331 P0000 60000 T00280022 58023</t>
  </si>
  <si>
    <t>KRDU 140951Z 00000KT 1 1/2SM -DZ BR BKN004 OVC008 03/03 A3048 RMK AO2 SLP325 P0000 T00280028</t>
  </si>
  <si>
    <t>KRDU 141051Z 19004KT 1SM R23R/P6000FT -DZ BR BKN003 OVC012 03/03 A3047 RMK AO2 SFC VIS 1 1/2 SLP320 P0000 T00330033</t>
  </si>
  <si>
    <t>KRDU 141151Z 20006KT 1SM R23R/P6000FT BR FEW003 BKN005 BKN012 BKN250 03/03 A3047 RMK AO2 SFC VIS 4 DZE17 SLP321 P0000 60000 T00330028 10033 20028 55010</t>
  </si>
  <si>
    <t>KRDU 141153Z 19005KT 2SM BR FEW003 BKN005 BKN012 BKN250 03/03 A3047 RMK AO2 SFC VIS 4 T00330028</t>
  </si>
  <si>
    <t>KRDU 141251Z 00000KT 2SM BR BKN004 BKN150 BKN250 04/03 A3048 RMK AO2 SFC VIS 3 SLP325 CIG 003V005 T00390033</t>
  </si>
  <si>
    <t>KRDU 141325Z 23004KT 2SM BR BKN005 BKN150 BKN250 04/03 A3048 RMK AO2 SFC VIS 4 CIG 004V007 T00440033</t>
  </si>
  <si>
    <t>KRDU 141341Z 22006KT 2SM BR SCT005 BKN160 BKN250 04/03 A3048 RMK AO2 SFC VIS 5 T00390033</t>
  </si>
  <si>
    <t>KRDU 141343Z 23005KT 3SM BR SCT005 BKN160 BKN250 04/03 A3048 RMK AO2 SFC VIS 5 T00440033</t>
  </si>
  <si>
    <t>KRDU 141351Z 27005KT 3SM BR SCT005 SCT120 BKN160 BKN250 06/04 A3049 RMK AO2 SFC VIS 5 SLP327 T00560039</t>
  </si>
  <si>
    <t>KRDU 141451Z 22006KT 10SM FEW080 FEW120 SCT160 SCT250 07/04 A3048 RMK AO2 SLP324 T00720039 50004</t>
  </si>
  <si>
    <t>KRDU 141551Z 24007G14KT 10SM FEW070 FEW120 SCT160 BKN250 09/04 A3048 RMK AO2 SLP322 T00940039</t>
  </si>
  <si>
    <t>KRDU 141651Z 24011KT 10SM FEW070 FEW120 SCT160 OVC250 11/04 A3044 RMK AO2 SLP310 T01110044</t>
  </si>
  <si>
    <t>KRDU 141751Z 23008KT 10SM FEW080 SCT110 SCT150 OVC250 12/06 A3040 RMK AO2 RAB26E38 SLP296 P0000 60000 T01220056 10128 20028 58027</t>
  </si>
  <si>
    <t>KRDU 141851Z 22009KT 10SM FEW110 BKN140 OVC250 13/06 A3038 RMK AO2 SLP288 T01280061</t>
  </si>
  <si>
    <t>KRDU 141951Z 22006KT 10SM FEW120 BKN150 OVC250 13/06 A3033 RMK AO2 PRESFR SLP271 T01330061</t>
  </si>
  <si>
    <t>KRDU 142051Z 23007KT 10SM BKN110 OVC250 13/07 A3032 RMK AO2 SLP269 T01330067 56026</t>
  </si>
  <si>
    <t>KRDU 142151Z 23008KT 10SM BKN120 BKN250 14/07 A3030 RMK AO2 SLP261 T01390072</t>
  </si>
  <si>
    <t>KRDU 142251Z 24009KT 10SM BKN110 BKN250 13/08 A3030 RMK AO2 SLP262 T01330078</t>
  </si>
  <si>
    <t>KRDU 142351Z 22006KT 10SM SCT110 BKN250 11/07 A3029 RMK AO2 SLP258 T01110072 10144 20111 56011</t>
  </si>
  <si>
    <t>KRDU 150051Z 20007KT 10SM SCT110 BKN250 11/08 A3028 RMK AO2 SLP253 T01110078</t>
  </si>
  <si>
    <t>KRDU 150151Z 21007KT 10SM FEW110 BKN140 BKN250 11/08 A3028 RMK AO2 SLP252 T01110083</t>
  </si>
  <si>
    <t>KRDU 150251Z 22008KT 10SM FEW140 BKN250 12/09 A3026 RMK AO2 SLP246 T01220094 58010</t>
  </si>
  <si>
    <t>KRDU 150351Z 22012KT 10SM FEW140 BKN250 13/10 A3025 RMK AO2 SLP242 T01280100</t>
  </si>
  <si>
    <t>KRDU 150451Z 23010KT 10SM FEW019 FEW100 BKN150 OVC250 13/10 A3024 RMK AO2 SLP241 T01280100 401440028</t>
  </si>
  <si>
    <t>KRDU 150551Z 23011KT 10SM FEW015 BKN090 BKN120 BKN170 OVC250 13/11 A3022 RMK AO2 SLP233 T01280106 10128 20106 58013</t>
  </si>
  <si>
    <t>KRDU 150651Z 22010KT 10SM FEW015 SCT090 BKN120 BKN170 OVC250 13/11 A3019 RMK AO2 SLP222 T01280111</t>
  </si>
  <si>
    <t>KRDU 150751Z 21013KT 10SM FEW015 FEW090 BKN110 BKN150 BKN250 13/12 A3014 RMK AO2 SLP206 T01330122</t>
  </si>
  <si>
    <t>KRDU 150851Z 24011KT 10SM BKN014 BKN090 BKN110 BKN140 BKN250 14/12 A3013 RMK AO2 SLP202 T01390122 56030</t>
  </si>
  <si>
    <t>KRDU 150951Z 23010KT 10SM OVC013 14/13 A3014 RMK AO2 SLP204 T01390128</t>
  </si>
  <si>
    <t>KRDU 151051Z 23011KT 10SM OVC011 14/13 A3013 RMK AO2 SLP202 T01390128</t>
  </si>
  <si>
    <t>KRDU 151151Z 24008KT 10SM OVC012 14/13 A3013 RMK AO2 SLP204 T01390128 10144 20128 51001</t>
  </si>
  <si>
    <t>KRDU 151251Z 24007KT 10SM OVC013 15/13 A3015 RMK AO2 SLP206 T01500133</t>
  </si>
  <si>
    <t>KRDU 151351Z 23012KT 10SM OVC012 16/13 A3014 RMK AO2 SLP206 T01610133</t>
  </si>
  <si>
    <t>KRDU 151451Z 23014KT 10SM OVC013 17/14 A3013 RMK AO2 RAB11E20 SLP202 P0000 60000 T01670139 58000</t>
  </si>
  <si>
    <t>KRDU 151551Z 24014KT 10SM OVC014 17/14 A3014 RMK AO2 SLP204 T01720139</t>
  </si>
  <si>
    <t>KRDU 151614Z 23011KT 10SM OVC015 18/14 A3014 RMK AO2 T01830144</t>
  </si>
  <si>
    <t>KRDU 151651Z 24011KT 10SM BKN017 BKN150 BKN250 19/14 A3012 RMK AO2 SLP197 T01890144</t>
  </si>
  <si>
    <t>KRDU 151720Z 23016KT 10SM SCT019 BKN160 BKN250 21/15 A3009 RMK AO2 T02060150</t>
  </si>
  <si>
    <t>KRDU 151751Z 24015KT 10SM FEW024 BKN150 BKN190 BKN250 21/15 A3008 RMK AO2 SLP181 60000 T02110150 10211 20139 58020</t>
  </si>
  <si>
    <t>KRDU 151851Z 21011KT 10SM FEW024 SCT170 BKN200 OVC250 22/16 A3003 RMK AO2 PRESFR SLP167 T02220156</t>
  </si>
  <si>
    <t>KRDU 151951Z 23016KT 10SM FEW170 SCT200 BKN250 23/16 A3001 RMK AO2 SLP158 T02330156</t>
  </si>
  <si>
    <t>KRDU 152051Z 22014KT 10SM FEW170 SCT200 BKN250 23/16 A2999 RMK AO2 SLP153 T02280156 56028</t>
  </si>
  <si>
    <t>KRDU 152151Z 23011KT 10SM FEW170 SCT200 BKN250 22/16 A2998 RMK AO2 SLP148 T02220156</t>
  </si>
  <si>
    <t>KRDU 152251Z 21011KT 10SM SCT200 BKN250 22/15 A2996 RMK AO2 SLP142 T02220150</t>
  </si>
  <si>
    <t>KRDU 152351Z 24013G21KT 10SM SCT200 BKN250 22/15 A2997 RMK AO2 SLP147 T02170150 10239 20206 55006</t>
  </si>
  <si>
    <t>KRDU 160051Z 24017KT 10SM FEW200 BKN250 21/16 A2996 RMK AO2 SLP144 T02110156</t>
  </si>
  <si>
    <t>KRDU 160151Z 23016KT 10SM BKN250 20/16 A2996 RMK AO2 SLP142 T02000156</t>
  </si>
  <si>
    <t>KRDU 160251Z 24017G23KT 10SM SCT250 19/15 A2996 RMK AO2 SLP142 T01940150 56005</t>
  </si>
  <si>
    <t>KRDU 160351Z 24014KT 10SM FEW250 19/14 A2996 RMK AO2 SLP141 T01890144</t>
  </si>
  <si>
    <t>KRDU 160451Z 23013KT 10SM FEW250 18/14 A2994 RMK AO2 SLP135 T01830139 402390122</t>
  </si>
  <si>
    <t>KRDU 160551Z 24013KT 10SM FEW250 18/14 A2992 RMK AO2 SLP129 T01830139 10217 20183 58011</t>
  </si>
  <si>
    <t>KRDU 160651Z 23015KT 10SM FEW250 18/13 A2990 RMK AO2 SLP121 T01830133</t>
  </si>
  <si>
    <t>KRDU 160751Z 24015G21KT 10SM FEW250 18/13 A2989 RMK AO2 SLP117 T01830133</t>
  </si>
  <si>
    <t>KRDU 160851Z 24010KT 10SM FEW250 18/14 A2989 RMK AO2 SLP117 T01780139 55012</t>
  </si>
  <si>
    <t>KRDU 160934Z 23012KT 10SM SCT025 17/14 A2989 RMK AO2 T01720144</t>
  </si>
  <si>
    <t>KRDU 160951Z 23011KT 10SM SCT025 BKN250 17/14 A2989 RMK AO2 SLP117 T01720144</t>
  </si>
  <si>
    <t>KRDU 161051Z 23014KT 10SM FEW025 BKN250 17/14 A2988 RMK AO2 SLP114 T01720144</t>
  </si>
  <si>
    <t>KRDU 161151Z 23014KT 10SM FEW025 BKN250 17/15 A2987 RMK AO2 SLP112 T01720150 10189 20167 58006</t>
  </si>
  <si>
    <t>KRDU 161251Z 23015KT 10SM FEW025 FEW200 BKN250 18/15 A2988 RMK AO2 SLP116 T01780150</t>
  </si>
  <si>
    <t>KRDU 161351Z 24015G23KT 10SM FEW015 FEW200 SCT250 20/16 A2988 RMK AO2 SLP114 T02000156</t>
  </si>
  <si>
    <t>KRDU 161451Z 23020G28KT 10SM FEW024 FEW200 BKN250 22/16 A2987 RMK AO2 PK WND 23028/1434 SLP111 T02170161 58001</t>
  </si>
  <si>
    <t>KRDU 161551Z 23019G26KT 10SM FEW028 FEW150 BKN250 23/16 A2986 RMK AO2 PK WND 23027/1535 SLP108 T02330161</t>
  </si>
  <si>
    <t>KRDU 161651Z 24015G25KT 10SM FEW032 BKN250 25/16 A2983 RMK AO2 PK WND 22026/1640 SLP097 T02500161</t>
  </si>
  <si>
    <t>KRDU 161751Z 23019G28KT 10SM FEW040 BKN250 24/16 A2980 RMK AO2 PK WND 22028/1743 SLP088 T02440156 10256 20167 58022</t>
  </si>
  <si>
    <t>KRDU 161851Z 23017G25KT 10SM SCT045 BKN250 27/16 A2978 RMK AO2 PK WND 23028/1840 SLP079 T02670156</t>
  </si>
  <si>
    <t>KRDU 161951Z 23019G25KT 10SM SCT055 BKN065 BKN250 27/15 A2978 RMK AO2 SLP080 T02670150</t>
  </si>
  <si>
    <t>KRDU 162051Z 02009G17KT 10SM -RA FEW040 BKN055 BKN100 BKN250 18/13 A2986 RMK AO2 RAB30 SLP107 P0000 60000 T01830133 53018</t>
  </si>
  <si>
    <t>KRDU 162151Z 02009G19KT 10SM FEW028 BKN060 BKN075 OVC250 18/12 A2992 RMK AO2 RAE24 SLP129 P0000 T01780122</t>
  </si>
  <si>
    <t>KRDU 162251Z 34004KT 10SM FEW028 BKN048 BKN070 OVC250 17/11 A2997 RMK AO2 SLP145 T01720111</t>
  </si>
  <si>
    <t>KRDU 162351Z 02003KT 10SM -RA FEW028 BKN048 OVC070 15/13 A3002 RMK AO2 RAB32 SLP163 P0001 60001 T01500128 10272 20150 51054</t>
  </si>
  <si>
    <t>KRDU 170051Z 00000KT 10SM -RA OVC060 14/13 A3005 RMK AO2 SLP173 P0001 T01440133</t>
  </si>
  <si>
    <t>KRDU 170151Z VRB04KT 10SM FEW015 OVC060 14/11 A3009 RMK AO2 RAE40 SLP186 P0000 T01440106</t>
  </si>
  <si>
    <t>KRDU 170251Z 02006KT 10SM -RA OVC065 14/08 A3012 RMK AO2 RAB44 SLP195 P0000 60001 T01440083 51033</t>
  </si>
  <si>
    <t>KRDU 170351Z VRB06KT 10SM OVC075 14/06 A3015 RMK AO2 RAE11 SLP206 P0000 T01390061</t>
  </si>
  <si>
    <t>KRDU 170451Z 02006KT 10SM BKN080 OVC110 13/05 A3018 RMK AO2 SLP217 T01330050 402720133</t>
  </si>
  <si>
    <t>KRDU 170551Z 36008KT 10SM BKN080 OVC100 13/03 A3019 RMK AO2 SLP221 60001 T01280033 10150 20128 51025</t>
  </si>
  <si>
    <t>KRDU 170651Z 02008KT 10SM SCT075 11/03 A3021 RMK AO2 SLP226 T01110028</t>
  </si>
  <si>
    <t>KRDU 170751Z 03004KT 10SM BKN075 10/03 A3022 RMK AO2 SLP230 T01000028</t>
  </si>
  <si>
    <t>KRDU 170851Z 03005KT 10SM FEW025 SCT032 OVC070 10/03 A3023 RMK AO2 SLP234 T01000033 51013</t>
  </si>
  <si>
    <t>KRDU 170918Z 04005KT 10SM BKN025 OVC032 10/04 A3023 RMK AO2 T01000039</t>
  </si>
  <si>
    <t>KRDU 170951Z 09008KT 10SM OVC025 10/05 A3024 RMK AO2 SLP239 T01000050</t>
  </si>
  <si>
    <t>KRDU 171051Z 07014KT 10SM BKN024 OVC034 08/03 A3027 RMK AO2 SLP249 T00830033</t>
  </si>
  <si>
    <t>KRDU 171122Z 07010G20KT 10SM SCT025 BKN035 OVC060 08/03 A3029 RMK AO2 T00780028</t>
  </si>
  <si>
    <t>KRDU 171151Z 10009KT 10SM SCT025 BKN035 OVC060 08/01 A3030 RMK AO2 SLP260 70002 T00780011 10128 20078 53025</t>
  </si>
  <si>
    <t>KRDU 171251Z 07008KT 10SM OVC034 07/00 A3030 RMK AO2 SLP260 T00720000</t>
  </si>
  <si>
    <t>KRDU 171351Z 08009KT 10SM OVC036 07/01 A3031 RMK AO2 SLP262 T00670006</t>
  </si>
  <si>
    <t>KRDU 171451Z 08007KT 10SM OVC035 07/01 A3030 RMK AO2 SLP258 T00720006 58002</t>
  </si>
  <si>
    <t>KRDU 171551Z 09009KT 10SM BKN035 OVC044 07/01 A3028 RMK AO2 SLP254 T00720011</t>
  </si>
  <si>
    <t>KRDU 171651Z 08009KT 10SM OVC033 08/02 A3025 RMK AO2 SLP243 T00780017</t>
  </si>
  <si>
    <t>KRDU 171751Z 07007KT 10SM OVC032 07/02 A3021 RMK AO2 SLP228 T00720017 10078 20067 58030</t>
  </si>
  <si>
    <t>KRDU 171851Z 08004KT 3SM -DZ BR BKN020 OVC030 07/03 A3018 RMK AO2 SFC VIS 5 DZB44 SLP219 P0000 T00670033</t>
  </si>
  <si>
    <t>KRDU 171904Z 13005KT 2SM -DZ BR BKN020 OVC030 06/04 A3017 RMK AO2 SFC VIS 5 P0001 T00610039</t>
  </si>
  <si>
    <t>KRDU 171917Z 12007KT 1 1/2SM R23R/6000VP6000FT -RA BR SCT021 OVC029 06/04 A3016 RMK AO2 SFC VIS 2 1/2 DZE09RAB09 P0002 T00610044</t>
  </si>
  <si>
    <t>KRDU 171951Z 12003KT 2 1/2SM BR SCT021 OVC026 06/05 A3014 RMK AO2 SFC VIS 4 DZE09RAB09E41 SLP207 P0002 T00610050</t>
  </si>
  <si>
    <t>KRDU 172051Z 12004KT 2 1/2SM BR BKN016 OVC021 06/05 A3015 RMK AO2 SFC VIS 4 SLP209 60002 T00610050 55010</t>
  </si>
  <si>
    <t>KRDU 172118Z 12003KT 2 1/2SM BR OVC012 07/06 A3014 RMK AO2 SFC VIS 4 T00670056</t>
  </si>
  <si>
    <t>KRDU 172140Z 04003KT 1 1/2SM BR OVC010 06/06 A3014 RMK AO2 SFC VIS 3 T00610056</t>
  </si>
  <si>
    <t>KRDU 172151Z 06003KT 1 1/2SM BR OVC011 06/06 A3014 RMK AO2 SFC VIS 3 SLP206 T00610056</t>
  </si>
  <si>
    <t>KRDU 172251Z VRB04KT 4SM -RA BR BKN010 OVC014 06/06 A3013 RMK AO2 RAB36 SLP203 P0000 T00610056</t>
  </si>
  <si>
    <t>KRDU 172300Z 03003KT 4SM BR BKN008 OVC012 07/06 A3014 RMK AO2 RAE2253 P0000 T00670056</t>
  </si>
  <si>
    <t>KRDU 172351Z VRB03KT 6SM BR OVC007 07/06 A3010 RMK AO2 RAE2253 SLP194 P0000 60002 T00670056 10078 20061 58014</t>
  </si>
  <si>
    <t>KRDU 180043Z 02005KT 1 1/2SM BR OVC006 07/06 A3011 RMK AO2 SFC VIS 3 T00670056</t>
  </si>
  <si>
    <t>KRDU 180051Z 03005KT 1 1/2SM BR OVC004 06/06 A3011 RMK AO2 SFC VIS 3 SLP199 T00610056</t>
  </si>
  <si>
    <t>KRDU 180151Z 04005KT 1 1/2SM -DZ BR OVC003 06/06 A3010 RMK AO2 SFC VIS 3 DZB12 SLP195 P0000 T00610056</t>
  </si>
  <si>
    <t>KRDU 180227Z 02004KT 1SM R23R/P6000FT -DZ BR OVC003 06/06 A3010 RMK AO2 SFC VIS 3 P0000 T00610056</t>
  </si>
  <si>
    <t>KRDU 180251Z 36005KT 1SM R23R/P6000FT -DZ BR OVC003 06/06 A3011 RMK AO2 SFC VIS 3 SLP196 P0000 60000 T00560056 51000</t>
  </si>
  <si>
    <t>KRDU 180351Z 00000KT 1SM R23R/P6000FT -RA BR OVC004 06/06 A3009 RMK AO2 SFC VIS 3 DZE49RAB49 SLP190 P0000 T00560056</t>
  </si>
  <si>
    <t>KRDU 180428Z 33004KT 1 1/2SM RA BR OVC004 06/06 A3011 RMK AO2 SFC VIS 3 RAE0355B27DZB0355E27 P0002 T00560056</t>
  </si>
  <si>
    <t>KRDU 180451Z VRB05KT 1 1/2SM -RA BR OVC005 05/04 A3012 RMK AO2 SFC VIS 5 RAE0355B27DZB0355E27 SLP200 P0003 T00500044 401330050</t>
  </si>
  <si>
    <t>KRDU 180527Z 00000KT 1 1/2SM FEW005 SCT019 OVC045 05/04 A3010 RMK AO2 SFC VIS 10 RAE26 P0003 T00500044</t>
  </si>
  <si>
    <t>KRDU 180551Z 00000KT 1 1/2SM FEW005 FEW019 OVC050 05/04 A3010 RMK AO2 SFC VIS 10 RAE26 SLP196 P0003 60006 T00500044 10067 20044 56000</t>
  </si>
  <si>
    <t>KRDU 180651Z 00000KT 10SM FEW005 SCT016 OVC050 06/05 A3012 RMK AO2 SLP199 T00560050</t>
  </si>
  <si>
    <t>KRDU 180751Z 00000KT 7SM SCT003 SCT016 OVC200 05/05 A3011 RMK AO2 SLP198 T00500050</t>
  </si>
  <si>
    <t>KRDU 180851Z 24004KT 7SM BKN003 OVC200 05/04 A3013 RMK AO2 SLP203 T00500044 53007</t>
  </si>
  <si>
    <t>KRDU 180930Z 26003KT 1/4SM R23R/P6000FT BR BKN003 OVC200 05/05 A3015 RMK AO2 SFC VIS 5 T00500050</t>
  </si>
  <si>
    <t>KRDU 180951Z 00000KT 1/4SM R23R/P6000FT BR OVC002 06/06 A3015 RMK AO2 SFC VIS 3 SLP211 T00560056</t>
  </si>
  <si>
    <t>KRDU 181051Z 31003KT 1/4SM R23R/6000VP6000FT BR BKN002 05/05 A3019 RMK AO2 SFC VIS 1 1/2 SLP225 T00500050</t>
  </si>
  <si>
    <t>KRDU 181151Z 00000KT 1/4SM R23R/2200V2800FT FG OVC002 04/04 A3022 RMK AO2 SFC VIS 1/2 SLP235 70008 T00440044 10056 20044 53032</t>
  </si>
  <si>
    <t>KRDU 181251Z 27003KT 1/4SM R23R/2400V6000FT BR BKN002 BKN250 04/04 A3028 RMK AO2 SFC VIS 3/4 PRESRR SLP255 T00440044</t>
  </si>
  <si>
    <t>KRDU 181308Z 35003KT 1/4SM R23R/P6000FT BR SCT002 SCT250 05/04 A3028 RMK AO2 SFC VIS 5 T00500044</t>
  </si>
  <si>
    <t>KRDU 181351Z 02004KT 10SM FEW003 FEW250 07/06 A3031 RMK AO2 SLP265 T00670056</t>
  </si>
  <si>
    <t>KRDU 181451Z 02007KT 10SM FEW250 10/04 A3034 RMK AO2 SLP275 T01000039 51040</t>
  </si>
  <si>
    <t>KRDU 181551Z VRB06KT 10SM FEW250 12/03 A3037 RMK AO2 SLP286 T01220033</t>
  </si>
  <si>
    <t>KRDU 181651Z 06009KT 10SM FEW250 13/03 A3038 RMK AO2 SLP288 T01280028</t>
  </si>
  <si>
    <t>KRDU 181751Z VRB03KT 10SM FEW250 14/02 A3036 RMK AO2 SLP280 T01440017 10144 20039 50005</t>
  </si>
  <si>
    <t>KRDU 181851Z 04006KT 10SM FEW250 14/01 A3034 RMK AO2 SLP274 T01440011</t>
  </si>
  <si>
    <t>KRDU 181951Z 09006KT 10SM FEW250 16/01 A3034 RMK AO2 SLP274 T01560011</t>
  </si>
  <si>
    <t>KRDU 182051Z 14005KT 10SM FEW250 16/01 A3034 RMK AO2 SLP273 T01560011 56007</t>
  </si>
  <si>
    <t>KRDU 182151Z 10007KT 10SM FEW250 16/02 A3034 RMK AO2 SLP274 T01560017</t>
  </si>
  <si>
    <t>KRDU 182251Z 12005KT 10SM SCT250 13/02 A3036 RMK AO2 SLP281 T01330022</t>
  </si>
  <si>
    <t>KRDU 182351Z VRB06KT 10SM SCT250 11/03 A3037 RMK AO2 SLP286 T01110033 10161 20111 53012</t>
  </si>
  <si>
    <t>KRDU 190051Z 09007KT 10SM SCT250 11/04 A3040 RMK AO2 SLP294 T01110044</t>
  </si>
  <si>
    <t>KRDU 190151Z 11007KT 10SM FEW055 BKN250 10/04 A3041 RMK AO2 SLP297 T01000044</t>
  </si>
  <si>
    <t>KRDU 190251Z 12009KT 10SM FEW055 SCT250 09/04 A3042 RMK AO2 SLP302 T00940039 51017</t>
  </si>
  <si>
    <t>KRDU 190351Z 12007KT 10SM FEW055 SCT250 08/03 A3044 RMK AO2 SLP308 T00830033</t>
  </si>
  <si>
    <t>KRDU 190451Z 11008KT 10SM FEW050 SCT250 08/03 A3044 RMK AO2 SLP309 T00780028 401610039</t>
  </si>
  <si>
    <t>KRDU 190551Z 11007KT 10SM OVC044 08/02 A3044 RMK AO2 SLP308 T00780022 10117 20078 50006</t>
  </si>
  <si>
    <t>KRDU 190651Z 11007KT 10SM OVC039 08/01 A3044 RMK AO2 SLP308 T00780011</t>
  </si>
  <si>
    <t>KRDU 190725Z 09003KT 10SM -RA OVC028 08/01 A3045 RMK AO2 RAB25 P0000 T00780011</t>
  </si>
  <si>
    <t>KRDU 190751Z 11007KT 4SM -RA BR OVC024 06/03 A3045 RMK AO2 RAB25 SLP310 P0001 T00610028</t>
  </si>
  <si>
    <t>KRDU 190851Z 09007KT 4SM -RA BR OVC020 05/04 A3043 RMK AO2 SLP303 P0003 60004 T00500039 58005</t>
  </si>
  <si>
    <t>KRDU 190913Z VRB06KT 3SM -RA BR FEW006 OVC020 05/04 A3043 RMK AO2 P0002 T00500044</t>
  </si>
  <si>
    <t>KRDU 190951Z 13005KT 5SM -RA BR BKN005 OVC020 05/04 A3043 RMK AO2 SLP304 P0006 T00500039</t>
  </si>
  <si>
    <t>KRDU 191051Z 00000KT 3SM RA BR BKN005 OVC011 05/04 A3044 RMK AO2 SLP309 P0010 T00500039</t>
  </si>
  <si>
    <t>KRDU 191151Z 00000KT 3SM -RA BR BKN005 OVC011 05/04 A3045 RMK AO2 SFC VIS 5 RAE13B33 SLP311 P0005 60025 70025 T00500044 10078 20044 53007</t>
  </si>
  <si>
    <t>KRDU 191209Z 31003KT 1 1/2SM -RA BR BKN005 OVC012 05/05 A3047 RMK AO2 SFC VIS 2 1/2 P0001 T00500050</t>
  </si>
  <si>
    <t>KRDU 191251Z 00000KT 1 1/2SM -RA BR BKN005 OVC010 05/04 A3048 RMK AO2 SFC VIS 2 1/2 SLP321 CIG 004V006 P0004 T00500044</t>
  </si>
  <si>
    <t>KRDU 191351Z 05004KT 1 1/2SM -DZ BR BKN005 OVC011 05/05 A3048 RMK AO2 SFC VIS 3 RAE13DZB13 SLP321 CIG 004V006 P0001 T00500050</t>
  </si>
  <si>
    <t>KRDU 191451Z 03003KT 1 1/2SM BR BKN005 OVC010 06/05 A3048 RMK AO2 SFC VIS 4 DZE16 SLP322 CIG 004V006 P0000 60005 T00560050 51010</t>
  </si>
  <si>
    <t>KRDU 191526Z 01004KT 1 1/2SM -DZ BR OVC004 06/06 A3048 RMK AO2 SFC VIS 3 DZB23 CIG 003V006 P0000 T00610056</t>
  </si>
  <si>
    <t>KRDU 191551Z 01003KT 1 1/2SM -DZ BR OVC004 06/06 A3048 RMK AO2 SFC VIS 3 DZB23 SLP321 P0000 T00610061</t>
  </si>
  <si>
    <t>KRDU 191651Z 02004KT 1 1/2SM BR OVC004 07/07 A3046 RMK AO2 SFC VIS 3 DZE20 SLP317 P0000 T00720067</t>
  </si>
  <si>
    <t>KRDU 191751Z 00000KT 1/2SM R23R/P6000FT BR OVC003 07/07 A3044 RMK AO2 SFC VIS 2 SLP307 60005 T00720067 10072 20050 58015</t>
  </si>
  <si>
    <t>KRDU 191851Z 00000KT 1/2SM R23R/P6000FT BR OVC004 08/07 A3040 RMK AO2 SFC VIS 3 SLP296 T00830072</t>
  </si>
  <si>
    <t>KRDU 191920Z 00000KT 1/2SM R23R/P6000FT BR OVC005 09/08 A3040 RMK AO2 SFC VIS 6 T00890078</t>
  </si>
  <si>
    <t>KRDU 191932Z 00000KT 2SM BR OVC005 09/08 A3040 RMK AO2 SFC VIS 6 T00890078</t>
  </si>
  <si>
    <t>KRDU 191951Z 00000KT 2SM BR OVC006 09/08 A3040 RMK AO2 SFC VIS 5 SLP295 T00890078</t>
  </si>
  <si>
    <t>KRDU 192051Z 00000KT 2SM BR OVC005 09/08 A3039 RMK AO2 SFC VIS 3 SLP292 T00890083 56014</t>
  </si>
  <si>
    <t>KRDU 192122Z 00000KT 1SM R23R/P6000FT -DZ BR OVC005 09/09 A3039 RMK AO2 SFC VIS 2 DZB21 P0000 T00940089</t>
  </si>
  <si>
    <t>KRDU 192135Z 16004KT 1/2SM R23R/P6000FT -DZ BR OVC004 09/09 A3039 RMK AO2 SFC VIS 1 1/2 DZB21 P0000 T00940089</t>
  </si>
  <si>
    <t>KRDU 192151Z 15003KT 1/4SM R23R/5500VP6000FT -DZ BR OVC004 09/09 A3039 RMK AO2 SFC VIS 1 DZB21 SLP291 P0000 T00940089</t>
  </si>
  <si>
    <t>KRDU 192251Z 00000KT 1/4SM R23R/P6000FT -DZ BR OVC003 09/09 A3040 RMK AO2 SFC VIS 1 1/2 SLP294 P0000 T00940094</t>
  </si>
  <si>
    <t>KRDU 192351Z 00000KT 1/4SM R23R/P6000FT -DZ BR OVC002 09/09 A3041 RMK AO2 SFC VIS 1 1/2 SLP297 P0000 60000 T00940094 10094 20072 53004</t>
  </si>
  <si>
    <t>KRDU 200043Z 10003KT 1SM R23R/P6000FT -DZ BR OVC002 09/09 A3040 RMK AO2 SFC VIS 2 P0000 T00940094</t>
  </si>
  <si>
    <t>KRDU 200051Z 00000KT 1SM R23R/P6000FT -DZ BR OVC003 09/09 A3040 RMK AO2 SFC VIS 2 SLP294 P0000 T00940094</t>
  </si>
  <si>
    <t>KRDU 200151Z 00000KT 1/2SM R23R/5000V6000FT FG OVC002 09/09 A3041 RMK AO2 DZE42 SLP300 P0000 T00940094</t>
  </si>
  <si>
    <t>KRDU 200223Z 15003KT 1/8SM R23R/4500V5000FT FG OVC002 09/09 A3042 RMK AO2 SFC VIS 1/2 T00940094</t>
  </si>
  <si>
    <t>KRDU 200251Z 00000KT 1/4SM R23R/P6000FT BR OVC003 10/10 A3043 RMK AO2 SFC VIS 1 SLP303 60000 T01000100 53006</t>
  </si>
  <si>
    <t>KRDU 200351Z 00000KT 1/4SM R23R/3000V5500FT FG OVC001 10/10 A3044 RMK AO2 SFC VIS 1/2 SLP309 T01000100</t>
  </si>
  <si>
    <t>KRDU 200416Z 00000KT 1/4SM R23R/1800V2200FT FG OVC001 10/10 A3044 RMK AO2 T01000100</t>
  </si>
  <si>
    <t>KRDU 200451Z 00000KT 1/4SM R23R/1400V1600FT FG OVC001 10/10 A3044 RMK AO2 SLP307 T01000100 401000044</t>
  </si>
  <si>
    <t>KRDU 200505Z 30003KT 1/8SM R23R/1200V1400FT FG OVC001 10/10 A3044 RMK AO2 TWR VIS 1/4 T01000100</t>
  </si>
  <si>
    <t>KRDU 200551Z 00000KT 1/8SM R23R/1400V1600FT FG OVC001 10/10 A3044 RMK AO2 SLP307 60000 T01000100 10100 20094 50003</t>
  </si>
  <si>
    <t>KRDU 200633Z 17003KT 1/4SM R23R/1800V2800FT -RA FG OVC001 10/10 A3043 RMK AO2 SFC VIS 1/2 RAB17 P0000 T01000100</t>
  </si>
  <si>
    <t>KRDU 200651Z 18003KT 1/2SM R23R/3500VP6000FT BR OVC004 11/11 A3043 RMK AO2 SFC VIS 1 RAB17E51 SLP304 P0000 T01060106</t>
  </si>
  <si>
    <t>KRDU 200751Z 00000KT 1/4SM R23R/1800V2000FT FG OVC001 11/11 A3042 RMK AO2 SLP300 T01060106</t>
  </si>
  <si>
    <t>KRDU 200844Z 00000KT 1/4SM R23R/1800V2600FT FG OVC001 11/11 A3041 RMK AO2 T01060106</t>
  </si>
  <si>
    <t>KRDU 200851Z 00000KT 1/4SM R23R/2000V2600FT FG OVC001 11/11 A3041 RMK AO2 SLP296 60000 T01060106 58009</t>
  </si>
  <si>
    <t>KRDU 200915Z 00000KT 1/4SM R23R/2000V2200FT FG OVC001 11/11 A3041 RMK AO2 T01060106</t>
  </si>
  <si>
    <t>KRDU 200917Z 00000KT 1/4SM R23R/2000V2600FT FG OVC001 11/11 A3041 RMK AO2 T01060106</t>
  </si>
  <si>
    <t>KRDU 200951Z 17003KT 1/4SM R23R/2000V2600FT FG OVC001 11/11 A3042 RMK AO2 SLP300 T01110111</t>
  </si>
  <si>
    <t>KRDU 200953Z 00000KT 1/4SM R23R/2000V2200FT FG OVC001 11/11 A3042 RMK AO2 T01110111</t>
  </si>
  <si>
    <t>KRDU 201008Z 18003KT 1/4SM R23R/1800V2400FT FG OVC001 11/11 A3042 RMK AO2 T01110111</t>
  </si>
  <si>
    <t>KRDU 201051Z 00000KT 1/8SM R23R/1400V2200FT FG OVC001 11/11 A3042 RMK AO2 TWR VIS 1/4 SLP301 T01110111</t>
  </si>
  <si>
    <t>KRDU 201151Z 00000KT 1/4SM R23R/1200V1600FT FG OVC001 11/11 A3044 RMK AO2 SLP308 60000 70005 T01110111 10117 20100 53012</t>
  </si>
  <si>
    <t>KRDU 201251Z 00000KT 1/4SM R23R/0800V1000FT FG VV003 12/12 A3047 RMK AO2 SLP317 T01170117</t>
  </si>
  <si>
    <t>KRDU 201351Z 25003KT 1/4SM R23R/0600V0800FT FG VV003 13/13 A3048 RMK AO2 SLP322 T01280128</t>
  </si>
  <si>
    <t>KRDU 201451Z 21004KT 1/4SM R23R/0800V1000FT FG VV003 13/13 A3048 RMK AO2 RAB42E49 SLP321 P0000 60000 T01330133 50013</t>
  </si>
  <si>
    <t>KRDU 201531Z 00000KT 1/4SM R23R/2000V3000FT FG VV003 14/14 A3049 RMK AO2 T01390139</t>
  </si>
  <si>
    <t>KRDU 201551Z 00000KT 1/4SM R23R/1800V2400FT FG VV004 14/14 A3049 RMK AO2 SFC VIS 1/2 SLP324 T01390139</t>
  </si>
  <si>
    <t>KRDU 201651Z 21004KT 1/4SM R23R/P6000FT BR OVC002 16/16 A3047 RMK AO2 SFC VIS 1 1/4 SLP317 T01560156</t>
  </si>
  <si>
    <t>KRDU 201714Z 22005KT 1 1/4SM BR OVC004 17/16 A3046 RMK AO2 SFC VIS 3 T01670156</t>
  </si>
  <si>
    <t>KRDU 201725Z 24006KT 1 1/4SM BR OVC005 17/16 A3046 RMK AO2 SFC VIS 4 T01720161</t>
  </si>
  <si>
    <t>KRDU 201751Z 25005KT 2SM BR OVC007 18/16 A3045 RMK AO2 SFC VIS 6 SLP311 60000 T01780161 10178 20111 58009</t>
  </si>
  <si>
    <t>KRDU 201851Z 24003KT 8SM BKN007 OVC011 18/16 A3043 RMK AO2 SLP303 T01780161</t>
  </si>
  <si>
    <t>KRDU 201951Z 25007KT 10SM BKN013 21/17 A3041 RMK AO2 SLP296 T02060172</t>
  </si>
  <si>
    <t>KRDU 201958Z 25007KT 10SM SCT014 21/17 A3041 RMK AO2 T02060172</t>
  </si>
  <si>
    <t>KRDU 202051Z VRB05KT 10SM SCT016 22/17 A3040 RMK AO2 SLP291 T02220172 56018</t>
  </si>
  <si>
    <t>KRDU 202151Z 26004KT 10SM SCT016 22/17 A3039 RMK AO2 SLP289 T02220172</t>
  </si>
  <si>
    <t>KRDU 202251Z 00000KT 10SM SCT016 19/17 A3040 RMK AO2 SLP292 T01940172</t>
  </si>
  <si>
    <t>KRDU 202351Z 00000KT 10SM FEW045 BKN060 18/17 A3041 RMK AO2 SLP295 T01830172 10222 20178 53003</t>
  </si>
  <si>
    <t>KRDU 210051Z 12003KT 10SM BKN043 BKN065 18/17 A3041 RMK AO2 SLP298 T01830172</t>
  </si>
  <si>
    <t>KRDU 210151Z 19005KT 10SM FEW040 BKN060 20/16 A3042 RMK AO2 SLP300 T02000161</t>
  </si>
  <si>
    <t>KRDU 210251Z 19007KT 10SM BKN042 BKN065 20/16 A3044 RMK AO2 SLP304 T02000156 53010</t>
  </si>
  <si>
    <t>KRDU 210351Z 19007KT 10SM FEW040 SCT065 19/16 A3044 RMK AO2 SLP304 T01890161</t>
  </si>
  <si>
    <t>KRDU 210451Z 20006KT 10SM SCT044 SCT065 18/16 A3044 RMK AO2 SLP305 T01780161 402220100</t>
  </si>
  <si>
    <t>KRDU 210551Z 20006KT 10SM FEW045 17/16 A3044 RMK AO2 SLP306 T01720161 10200 20172 53002</t>
  </si>
  <si>
    <t>KRDU 210651Z 19006KT 10SM FEW007 FEW060 17/17 A3043 RMK AO2 SLP303 T01720167</t>
  </si>
  <si>
    <t>KRDU 210701Z 19008KT 9SM BKN007 17/17 A3043 RMK AO2 T01720167</t>
  </si>
  <si>
    <t>KRDU 210751Z 20007KT 8SM BKN006 18/17 A3044 RMK AO2 SLP305 T01780172</t>
  </si>
  <si>
    <t>KRDU 210851Z 22009KT 8SM BKN006 17/17 A3044 RMK AO2 SLP305 T01720172 55001</t>
  </si>
  <si>
    <t>KRDU 210858Z 21009KT 7SM OVC004 17/17 A3044 RMK AO2 T01720172</t>
  </si>
  <si>
    <t>KRDU 210909Z 21009KT 1 1/4SM BR OVC003 17/17 A3044 RMK AO2 SFC VIS 4 T01720172</t>
  </si>
  <si>
    <t>KRDU 210951Z 22008KT 1 1/4SM BR OVC004 17/17 A3045 RMK AO2 SFC VIS 6 SLP308 T01720172</t>
  </si>
  <si>
    <t>KRDU 211051Z 21010KT 2SM BR OVC004 18/17 A3045 RMK AO2 SFC VIS 4 SLP310 T01780172</t>
  </si>
  <si>
    <t>KRDU 211106Z 22009KT 2SM BR BKN006 OVC012 18/18 A3046 RMK AO2 SFC VIS 5 T01780178</t>
  </si>
  <si>
    <t>KRDU 211151Z 22006KT 2SM BR BKN007 OVC015 18/18 A3047 RMK AO2 SFC VIS 5 RAB35E48 SLP314 P0000 60000 T01780178 10178 20172 53009</t>
  </si>
  <si>
    <t>KRDU 211227Z 21007KT 5SM BR BKN007 OVC015 18/18 A3047 RMK AO2 T01830178</t>
  </si>
  <si>
    <t>KRDU 211251Z 22008KT 6SM BR BKN007 OVC014 18/18 A3047 RMK AO2 SLP315 T01830178</t>
  </si>
  <si>
    <t>KRDU 211351Z 21008KT 7SM BKN008 OVC018 19/18 A3048 RMK AO2 SLP318 T01890178</t>
  </si>
  <si>
    <t>KRDU 211451Z 21011KT 10SM SCT010 BKN024 21/18 A3047 RMK AO2 SLP315 T02060183 50002</t>
  </si>
  <si>
    <t>KRDU 211551Z 22016KT 10SM BKN016 BKN035 22/18 A3047 RMK AO2 SLP316 T02170178</t>
  </si>
  <si>
    <t>KRDU 211651Z 26010KT 10SM BKN024 BKN200 22/17 A3047 RMK AO2 SLP313 T02220172</t>
  </si>
  <si>
    <t>KRDU 211751Z 21012KT 10SM BKN032 BKN080 24/17 A3043 RMK AO2 SLP302 T02390167 10250 20178 58013</t>
  </si>
  <si>
    <t>KRDU 211851Z 25007KT 10SM BKN034 BKN080 23/17 A3042 RMK AO2 SLP296 T02330167</t>
  </si>
  <si>
    <t>KRDU 211951Z 23013KT 10SM SCT034 BKN043 23/17 A3041 RMK AO2 SLP295 T02330167</t>
  </si>
  <si>
    <t>KRDU 212051Z 22007KT 10SM FEW035 BKN048 24/17 A3040 RMK AO2 SLP292 T02440167 56010</t>
  </si>
  <si>
    <t>KRDU 212151Z 22005KT 10SM FEW035 BKN050 24/17 A3039 RMK AO2 SLP289 T02390172</t>
  </si>
  <si>
    <t>KRDU 212251Z 17004KT 10SM FEW050 23/17 A3039 RMK AO2 SLP287 T02280167</t>
  </si>
  <si>
    <t>KRDU 212351Z 00000KT 10SM FEW060 FEW250 20/17 A3040 RMK AO2 SLP292 T02000167 10244 20194 55000</t>
  </si>
  <si>
    <t>KRDU 220051Z 15004KT 10SM FEW070 19/16 A3040 RMK AO2 SLP293 T01890161</t>
  </si>
  <si>
    <t>KRDU 220151Z 14004KT 10SM BKN080 18/16 A3041 RMK AO2 SLP296 T01830161</t>
  </si>
  <si>
    <t>KRDU 220251Z 19009KT 10SM BKN049 BKN075 21/17 A3043 RMK AO2 SLP301 T02110167 53009</t>
  </si>
  <si>
    <t>KRDU 220351Z 20008KT 10SM FEW047 SCT060 20/17 A3043 RMK AO2 SLP300 T02000172</t>
  </si>
  <si>
    <t>KRDU 220451Z 20008KT 10SM FEW040 FEW060 19/17 A3043 RMK AO2 SLP299 T01940172 402500172</t>
  </si>
  <si>
    <t>KRDU 220551Z 21008KT 10SM FEW025 19/17 A3042 RMK AO2 SLP299 T01890172 10211 20178 57002</t>
  </si>
  <si>
    <t>KRDU 220651Z 21008KT 10SM FEW025 18/17 A3043 RMK AO2 SLP300 T01830172</t>
  </si>
  <si>
    <t>KRDU 220751Z 22007KT 10SM FEW060 17/16 A3043 RMK AO2 SLP302 T01670161</t>
  </si>
  <si>
    <t>KRDU 220851Z 21007KT 8SM BKN007 17/17 A3042 RMK AO2 SLP298 T01720172 58000</t>
  </si>
  <si>
    <t>KRDU 220951Z 22011KT 8SM BKN007 18/18 A3042 RMK AO2 SLP299 T01830178</t>
  </si>
  <si>
    <t>KRDU 221051Z 22009KT 9SM FEW007 BKN017 18/18 A3044 RMK AO2 SLP304 T01830178</t>
  </si>
  <si>
    <t>KRDU 221151Z 22009KT 9SM FEW007 OVC017 18/18 A3045 RMK AO2 SLP310 T01830178 10189 20167 53010</t>
  </si>
  <si>
    <t>KRDU 221251Z 21008KT 10SM FEW005 OVC016 19/18 A3046 RMK AO2 SLP311 T01890178</t>
  </si>
  <si>
    <t>KRDU 221351Z 23010KT 10SM FEW008 OVC015 19/17 A3047 RMK AO2 SLP315 T01940172</t>
  </si>
  <si>
    <t>KRDU 221451Z 23011KT 10SM BKN016 OVC022 20/17 A3048 RMK AO2 SLP319 CIG 014V018 T02000172 53010</t>
  </si>
  <si>
    <t>KRDU 221551Z 24012KT 10SM BKN016 OVC022 21/17 A3048 RMK AO2 SLP317 T02060172</t>
  </si>
  <si>
    <t>KRDU 221651Z 24011KT 10SM BKN022 OVC028 21/17 A3048 RMK AO2 SLP317 T02060167</t>
  </si>
  <si>
    <t>KRDU 221751Z 23012KT 10SM BKN024 BKN032 21/17 A3046 RMK AO2 SLP310 T02110167 10217 20183 58009</t>
  </si>
  <si>
    <t>KRDU 221851Z 25013G18KT 10SM SCT025 BKN035 BKN250 24/17 A3042 RMK AO2 SLP298 T02390167</t>
  </si>
  <si>
    <t>KRDU 221951Z 21013KT 10SM SCT033 SCT045 SCT250 24/17 A3039 RMK AO2 SLP286 T02440167</t>
  </si>
  <si>
    <t>KRDU 222051Z 22014KT 10SM SCT039 SCT250 26/17 A3037 RMK AO2 SLP281 T02560167 56028</t>
  </si>
  <si>
    <t>KRDU 222151Z 20010KT 10SM SCT040 SCT250 25/17 A3037 RMK AO2 SLP282 T02500167</t>
  </si>
  <si>
    <t>KRDU 222251Z 21008KT 10SM FEW040 FEW250 23/16 A3038 RMK AO2 SLP284 T02280156</t>
  </si>
  <si>
    <t>KRDU 222351Z 20006KT 10SM FEW040 FEW250 22/15 A3039 RMK AO2 SLP288 T02170150 10256 20211 53007</t>
  </si>
  <si>
    <t>KRDU 230051Z 20006KT 10SM FEW040 FEW250 20/16 A3040 RMK AO2 SLP293 T02000156</t>
  </si>
  <si>
    <t>KRDU 230151Z 19005KT 10SM FEW250 19/16 A3041 RMK AO2 SLP296 T01940156</t>
  </si>
  <si>
    <t>KRDU 230251Z VRB03KT 10SM CLR 19/16 A3043 RMK AO2 SLP301 T01890156 53012</t>
  </si>
  <si>
    <t>KRDU 230351Z 00000KT 10SM CLR 19/16 A3044 RMK AO2 SLP305 T01890156</t>
  </si>
  <si>
    <t>KRDU 230451Z 14005KT 10SM FEW045 17/15 A3043 RMK AO2 SLP303 T01720150 402560161</t>
  </si>
  <si>
    <t>KRDU 230551Z 15004KT 10SM FEW040 17/15 A3044 RMK AO2 SLP304 T01720150 10217 20161 51003</t>
  </si>
  <si>
    <t>KRDU 230651Z 01003KT 10SM BKN040 17/15 A3044 RMK AO2 SLP306 T01670150</t>
  </si>
  <si>
    <t>KRDU 230739Z 00000KT 10SM FEW007 BKN042 17/16 A3045 RMK AO2 T01670156</t>
  </si>
  <si>
    <t>KRDU 230751Z 03004KT 10SM FEW007 BKN044 17/16 A3045 RMK AO2 SLP308 T01670156</t>
  </si>
  <si>
    <t>KRDU 230851Z 04004KT 10SM BKN008 BKN044 16/15 A3045 RMK AO2 SLP309 T01610150 51006</t>
  </si>
  <si>
    <t>KRDU 230951Z 05008KT 10SM OVC009 14/13 A3046 RMK AO2 SLP311 T01440128</t>
  </si>
  <si>
    <t>KRDU 231051Z 08006KT 8SM OVC008 13/12 A3048 RMK AO2 SLP317 T01280117</t>
  </si>
  <si>
    <t>KRDU 231142Z 06008KT 2SM BR OVC004 12/11 A3049 RMK AO2 SFC VIS 4 T01170111</t>
  </si>
  <si>
    <t>KRDU 231151Z 06005KT 2SM BR OVC003 12/11 A3049 RMK AO2 SFC VIS 3 SLP323 T01170111 10172 20117 53013</t>
  </si>
  <si>
    <t>KRDU 231202Z 06007KT 1SM R23R/P6000FT BR OVC003 11/11 A3050 RMK AO2 SFC VIS 2 T01110111</t>
  </si>
  <si>
    <t>KRDU 231209Z 07008KT 1/2SM R23R/P6000FT BR OVC003 11/11 A3050 RMK AO2 SFC VIS 1 1/2 T01110111</t>
  </si>
  <si>
    <t>KRDU 231251Z 06007KT 1/8SM R23R/3500VP6000FT BR OVC002 11/11 A3051 RMK AO2 SFC VIS 3/4 SLP331 T01110111</t>
  </si>
  <si>
    <t>KRDU 231351Z 05005KT 1/8SM R23R/P6000FT BR OVC003 11/11 A3051 RMK AO2 SFC VIS 1 SLP331 T01110111</t>
  </si>
  <si>
    <t>KRDU 231430Z 05006KT 1SM R23R/P6000FT BR OVC003 11/11 A3050 RMK AO2 SFC VIS 1 1/2 T01110111</t>
  </si>
  <si>
    <t>KRDU 231451Z 04006KT 1SM R23R/P6000FT BR OVC004 12/11 A3050 RMK AO2 SFC VIS 3 SLP328 T01170111 50003</t>
  </si>
  <si>
    <t>KRDU 231512Z 05005KT 4SM BR OVC005 12/11 A3050 RMK AO2 T01170111</t>
  </si>
  <si>
    <t>KRDU 231551Z 08004KT 6SM BR OVC007 12/11 A3049 RMK AO2 SLP324 T01220106</t>
  </si>
  <si>
    <t>KRDU 231651Z 00000KT 7SM OVC009 13/11 A3048 RMK AO2 SLP319 T01330111</t>
  </si>
  <si>
    <t>KRDU 231718Z VRB04KT 8SM OVC010 14/11 A3047 RMK AO2 T01390111</t>
  </si>
  <si>
    <t>KRDU 231751Z 00000KT 9SM BKN012 15/12 A3045 RMK AO2 SLP310 T01500117 10150 20111 58017</t>
  </si>
  <si>
    <t>KRDU 231821Z VRB03KT 10SM BKN015 17/12 A3044 RMK AO2 T01670122</t>
  </si>
  <si>
    <t>KRDU 231851Z VRB04KT 10SM BKN015 17/12 A3042 RMK AO2 SLP297 T01720122</t>
  </si>
  <si>
    <t>KRDU 231901Z 15004KT 10SM SCT018 18/13 A3041 RMK AO2 T01780128</t>
  </si>
  <si>
    <t>KRDU 231951Z 00000KT 10SM FEW022 FEW040 20/14 A3039 RMK AO2 SLP289 T02000139</t>
  </si>
  <si>
    <t>KRDU 232051Z 00000KT 10SM FEW040 21/14 A3037 RMK AO2 SLP280 T02060139 56028</t>
  </si>
  <si>
    <t>KRDU 232151Z 03007KT 10SM FEW040 19/13 A3035 RMK AO2 SLP274 T01940128</t>
  </si>
  <si>
    <t>KRDU 232251Z 03003KT 10SM FEW040 17/13 A3034 RMK AO2 SLP274 T01720128</t>
  </si>
  <si>
    <t>KRDU 232351Z 06003KT 10SM CLR 15/13 A3034 RMK AO2 SLP271 T01500128 10211 20144 56010</t>
  </si>
  <si>
    <t>KRDU 240051Z 11007KT 10SM CLR 16/13 A3032 RMK AO2 SLP267 T01610133</t>
  </si>
  <si>
    <t>KRDU 240151Z 13005KT 10SM CLR 16/13 A3032 RMK AO2 SLP265 T01610133</t>
  </si>
  <si>
    <t>KRDU 240251Z 15006KT 10SM CLR 16/13 A3032 RMK AO2 SLP264 T01610133 56007</t>
  </si>
  <si>
    <t>KRDU 240351Z 15006KT 10SM CLR 16/13 A3030 RMK AO2 SLP260 T01560133</t>
  </si>
  <si>
    <t>KRDU 240451Z 18003KT 10SM CLR 15/14 A3028 RMK AO2 SLP253 T01500139 402110111</t>
  </si>
  <si>
    <t>KRDU 240551Z 21006KT 8SM FEW200 14/13 A3027 RMK AO2 SLP250 T01390133 10167 20139 56014</t>
  </si>
  <si>
    <t>KRDU 240651Z 20006KT 8SM FEW200 14/14 A3027 RMK AO2 SLP249 T01440139</t>
  </si>
  <si>
    <t>KRDU 240751Z 21006KT 9SM FEW200 15/15 A3025 RMK AO2 SLP240 T01500150</t>
  </si>
  <si>
    <t>KRDU 240817Z 21006KT 8SM FEW006 FEW200 15/15 A3024 RMK AO2 T01500150</t>
  </si>
  <si>
    <t>KRDU 240851Z 22008KT 7SM BKN005 15/15 A3023 RMK AO2 SLP235 T01500150 58014</t>
  </si>
  <si>
    <t>KRDU 240951Z 23009KT 6SM BR OVC005 16/16 A3023 RMK AO2 SLP234 T01560156</t>
  </si>
  <si>
    <t>KRDU 241017Z 23009KT 6SM BR OVC004 16/16 A3022 RMK AO2 T01560156</t>
  </si>
  <si>
    <t>KRDU 241051Z 24012KT 3SM BR OVC004 16/16 A3022 RMK AO2 SFC VIS 5 SLP232 T01560156</t>
  </si>
  <si>
    <t>KRDU 241105Z 23012KT 1 1/2SM BR OVC004 16/16 A3022 RMK AO2 SFC VIS 5 T01560156</t>
  </si>
  <si>
    <t>KRDU 241151Z 24008KT 1 1/2SM BR OVC004 16/16 A3022 RMK AO2 SFC VIS 4 SLP233 T01560156 10156 20139 56003</t>
  </si>
  <si>
    <t>KRDU 241251Z 21009KT 1 1/2SM OVC005 16/16 A3023 RMK AO2 SFC VIS 8 SLP236 T01610161</t>
  </si>
  <si>
    <t>KRDU 241351Z 23011KT 7SM OVC005 17/16 A3024 RMK AO2 SLP237 T01670161</t>
  </si>
  <si>
    <t>KRDU 241451Z 23013KT 10SM OVC010 18/16 A3023 RMK AO2 SLP233 T01830161 50002</t>
  </si>
  <si>
    <t>KRDU 241551Z 24014KT 10SM SCT017 BKN250 19/16 A3021 RMK AO2 SLP227 T01940156</t>
  </si>
  <si>
    <t>KRDU 241629Z 23014KT 10SM BKN021 BKN250 21/16 A3021 RMK AO2 T02060161</t>
  </si>
  <si>
    <t>KRDU 241651Z 23016KT 10SM BKN023 BKN250 21/16 A3020 RMK AO2 SLP224 T02110156</t>
  </si>
  <si>
    <t>KRDU 241713Z 23014KT 10SM SCT025 BKN140 BKN250 22/16 A3019 RMK AO2 T02170156</t>
  </si>
  <si>
    <t>KRDU 241751Z 24014KT 10SM SCT027 BKN110 BKN250 22/16 A3017 RMK AO2 SLP213 T02220156 10233 20156 58020</t>
  </si>
  <si>
    <t>KRDU 241851Z 22012KT 10SM SCT037 BKN110 BKN250 24/16 A3013 RMK AO2 SLP200 T02390156</t>
  </si>
  <si>
    <t>KRDU 241951Z 22011G19KT 10SM SCT039 BKN090 BKN250 24/16 A3010 RMK AO2 SLP188 T02440156</t>
  </si>
  <si>
    <t>KRDU 242051Z 20010KT 10SM SCT050 BKN065 BKN250 25/16 A3009 RMK AO2 SLP184 T02500156 56027</t>
  </si>
  <si>
    <t>KRDU 242151Z 20012KT 10SM SCT045 BKN070 BKN250 24/16 A3006 RMK AO2 SLP174 T02440156</t>
  </si>
  <si>
    <t>KRDU 242251Z 20009KT 10SM FEW050 SCT250 23/15 A3007 RMK AO2 SLP179 T02280150</t>
  </si>
  <si>
    <t>KRDU 242351Z 19007KT 10SM SCT055 BKN250 22/15 A3008 RMK AO2 SLP182 T02220150 10256 20222 55004</t>
  </si>
  <si>
    <t>KRDU 250051Z 19006KT 10SM FEW050 SCT120 BKN250 21/15 A3007 RMK AO2 SLP181 T02110150</t>
  </si>
  <si>
    <t>KRDU 250151Z 21007KT 10SM FEW050 SCT120 BKN250 21/14 A3009 RMK AO2 SLP185 T02060144</t>
  </si>
  <si>
    <t>KRDU 250251Z 19008KT 10SM SCT110 BKN250 21/14 A3007 RMK AO2 SLP179 T02060144 58002</t>
  </si>
  <si>
    <t>KRDU 250351Z 19008KT 10SM FEW110 BKN200 20/15 A3007 RMK AO2 SLP178 T02000150</t>
  </si>
  <si>
    <t>KRDU 250451Z 21012KT 10SM SCT200 19/16 A3008 RMK AO2 SLP182 T01940156 402560139</t>
  </si>
  <si>
    <t>KRDU 250551Z 21012KT 10SM SCT200 19/16 A3008 RMK AO2 SLP181 T01890156 10217 20189 50003</t>
  </si>
  <si>
    <t>KRDU 250651Z 21009KT 10SM SCT200 18/15 A3007 RMK AO2 SLP178 T01830150</t>
  </si>
  <si>
    <t>KRDU 250751Z 21010KT 10SM SCT250 18/14 A3005 RMK AO2 SLP172 T01780144</t>
  </si>
  <si>
    <t>KRDU 250851Z 21011KT 10SM FEW250 17/14 A3004 RMK AO2 SLP168 T01720144 57013</t>
  </si>
  <si>
    <t>KRDU 250951Z 21011KT 10SM BKN200 18/15 A3003 RMK AO2 SLP166 T01780150</t>
  </si>
  <si>
    <t>KRDU 251051Z 22012KT 10SM FEW055 SCT200 17/16 A3004 RMK AO2 SLP169 T01720156</t>
  </si>
  <si>
    <t>KRDU 251151Z 21011KT 10SM FEW055 SCT200 17/16 A3004 RMK AO2 SLP167 T01720161 10189 20172 56001</t>
  </si>
  <si>
    <t>KRDU 251251Z 21014G21KT 10SM FEW013 SCT250 18/16 A3004 RMK AO2 SLP168 T01780161</t>
  </si>
  <si>
    <t>KRDU 251351Z 23017KT 10SM FEW017 BKN250 21/17 A3005 RMK AO2 SLP171 T02060167</t>
  </si>
  <si>
    <t>KRDU 251451Z 25014G24KT 10SM FEW025 SCT120 SCT250 22/16 A3005 RMK AO2 SLP171 T02220161 53004</t>
  </si>
  <si>
    <t>KRDU 251551Z 28011G21KT 10SM BKN037 BKN046 BKN110 22/15 A3008 RMK AO2 SLP183 T02220150</t>
  </si>
  <si>
    <t>KRDU 251651Z 29013G17KT 10SM SCT037 BKN060 BKN075 22/12 A3008 RMK AO2 SLP183 T02170122</t>
  </si>
  <si>
    <t>KRDU 251751Z 29011G18KT 9SM OVC065 20/13 A3008 RMK AO2 SLP183 T02000128 10228 20172 50011</t>
  </si>
  <si>
    <t>KRDU 251851Z 22009KT 10SM -RA SCT070 OVC090 19/14 A3005 RMK AO2 RAB41 SLP173 P0000 T01890139</t>
  </si>
  <si>
    <t>KRDU 251951Z 28004KT 10SM OVC085 20/12 A3005 RMK AO2 RAE1857 SLP173 P0000 T02000122</t>
  </si>
  <si>
    <t>KRDU 252051Z 24010KT 10SM OVC095 19/12 A3006 RMK AO2 SLP176 60000 T01940122 55007 $</t>
  </si>
  <si>
    <t>KRDU 252151Z 26006KT 10SM OVC100 19/13 A3005 RMK AO2 SLP172 T01890128 $</t>
  </si>
  <si>
    <t>KRDU 252251Z 23008KT 10SM OVC095 18/13 A3005 RMK AO2 SLP174 T01830133 $</t>
  </si>
  <si>
    <t>KRDU 252351Z 23011KT 10SM OVC090 18/14 A3008 RMK AO2 SLP184 60000 T01780139 10200 20178 53007 $</t>
  </si>
  <si>
    <t>KRDU 260051Z 21008KT 10SM OVC090 18/14 A3006 RMK AO2 SLP177 T01780139 $</t>
  </si>
  <si>
    <t>KRDU 260151Z 21008KT 10SM SCT080 OVC100 17/13 A3006 RMK AO2 RAB13E25 SLP175 P0000 T01720133 $</t>
  </si>
  <si>
    <t>KRDU 260251Z 23008KT 10SM FEW090 OVC120 18/11 A3004 RMK AO2 SLP170 60000 T01830111 56013 $</t>
  </si>
  <si>
    <t>KRDU 260351Z 00000KT 10SM BKN120 OVC140 18/13 A3008 RMK AO2 SLP183 T01780128 $</t>
  </si>
  <si>
    <t>KRDU 260451Z 20006KT 10SM OVC130 17/13 A3009 RMK AO2 SLP185 T01720128 402280156 $</t>
  </si>
  <si>
    <t>KRDU 260551Z 21003KT 10SM BKN120 OVC170 16/12 A3010 RMK AO2 SLP189 60000 T01610122 10189 20156 51018 $</t>
  </si>
  <si>
    <t>KRDU 260651Z 23005KT 10SM -RA BKN110 OVC170 16/12 A3010 RMK AO2 RAB26 SLP189 P0000 T01560122 $</t>
  </si>
  <si>
    <t>KRDU 260751Z 24004KT 10SM OVC100 15/13 A3008 RMK AO2 RAE50 SLP182 P0000 T01500133 $</t>
  </si>
  <si>
    <t>KRDU 260851Z 24006KT 10SM OVC100 15/13 A3008 RMK AO2 RAB18E29 SLP183 P0000 60000 T01500133 55005 $</t>
  </si>
  <si>
    <t>KRDU 260951Z 00000KT 10SM -RA OVC110 15/13 A3008 RMK AO2 RAB24 SLP184 P0000 T01500133 $</t>
  </si>
  <si>
    <t>KRDU 261051Z 28003KT 10SM -RA BKN085 OVC110 14/13 A3012 RMK AO2 RAE10B41 SLP198 P0001 T01440133 $</t>
  </si>
  <si>
    <t>KRDU 261151Z 00000KT 10SM -RA BKN090 OVC110 14/14 A3014 RMK AO2 SLP204 P0001 60002 70002 T01390139 10161 20139 53019</t>
  </si>
  <si>
    <t>KRDU 261251Z 00000KT 10SM -RA SCT085 BKN110 OVC130 14/14 A3017 RMK AO2 SLP214 P0001 T01390139</t>
  </si>
  <si>
    <t>KRDU 261351Z 00000KT 10SM -RA FEW045 BKN095 OVC120 15/14 A3017 RMK AO2 SLP214 P0000 T01500139</t>
  </si>
  <si>
    <t>KRDU 261451Z 00000KT 10SM FEW050 SCT095 OVC120 15/14 A3018 RMK AO2 RAE14 SLP217 P0001 60002 T01500139 51014</t>
  </si>
  <si>
    <t>KRDU 261551Z VRB03KT 10SM FEW012 FEW032 BKN055 OVC130 16/13 A3017 RMK AO2 SLP214 T01610133</t>
  </si>
  <si>
    <t>KRDU 261651Z 00000KT 10SM FEW020 SCT032 BKN060 OVC130 17/12 A3015 RMK AO2 SLP209 T01670122</t>
  </si>
  <si>
    <t>KRDU 261751Z 00000KT 10SM -RA FEW025 BKN031 BKN055 OVC130 17/11 A3015 RMK AO2 RAB22 SLP208 P0000 60002 T01720111 10172 20139 56009</t>
  </si>
  <si>
    <t>KRDU 261835Z 01004KT 10SM FEW018 BKN028 BKN055 OVC130 16/12 A3015 RMK AO2 RAE34 P0000 T01610117</t>
  </si>
  <si>
    <t>KRDU 261851Z 35006KT 10SM FEW015 BKN029 OVC060 16/11 A3015 RMK AO2 RAE34 SLP206 P0000 T01560111</t>
  </si>
  <si>
    <t>KRDU 261938Z 01008G16KT 4SM -RA BR BKN012 OVC032 13/11 A3017 RMK AO2 RAB20 P0000 T01280106</t>
  </si>
  <si>
    <t>KRDU 261951Z 01011G18KT 340V050 3SM -RA BR BKN010 OVC032 12/11 A3017 RMK AO2 TWR VIS 4 RAB20 SLP213 P0000 T01170106</t>
  </si>
  <si>
    <t>KRDU 262035Z 01011G19KT 5SM -DZ BR BKN008 OVC025 09/08 A3021 RMK AO2 RAE34DZB34 P0000 T00940083</t>
  </si>
  <si>
    <t>KRDU 262051Z 02013KT 5SM -DZ BR BKN009 OVC025 09/08 A3021 RMK AO2 RAE34DZB34 SLP231 P0000 60000 T00890078 53020</t>
  </si>
  <si>
    <t>KRDU 262102Z 03011G17KT 2SM -RA BR BKN009 OVC025 08/08 A3023 RMK AO2 SFC VIS 3 DZE02RAB02 P0000 T00830078</t>
  </si>
  <si>
    <t>KRDU 262151Z 03011G23KT 2SM -RA BR BKN008 OVC021 08/07 A3027 RMK AO2 SFC VIS 3 DZE02RAB02 SLP251 P0003 T00780067</t>
  </si>
  <si>
    <t>KRDU 262211Z 04012G18KT 2SM -RA BR SCT008 BKN024 OVC035 08/07 A3028 RMK AO2 SFC VIS 5 P0001 T00780067</t>
  </si>
  <si>
    <t>KRDU 262251Z 04009KT 10SM -RA FEW008 SCT024 BKN050 OVC250 08/07 A3027 RMK AO2 SLP251 P0002 T00780067</t>
  </si>
  <si>
    <t>KRDU 262351Z 08006KT 10SM FEW025 BKN050 OVC250 08/07 A3028 RMK AO2 RAE22 SLP253 P0000 60005 T00780067 10172 20078 51022</t>
  </si>
  <si>
    <t>KRDU 270051Z 08005KT 10SM FEW010 BKN050 OVC250 08/07 A3027 RMK AO2 SLP251 T00830072</t>
  </si>
  <si>
    <t>KRDU 270151Z 35003KT 10SM FEW010 BKN060 BKN250 08/07 A3032 RMK AO2 SLP268 T00780072</t>
  </si>
  <si>
    <t>KRDU 270251Z 00000KT 10SM FEW010 FEW060 07/07 A3034 RMK AO2 SLP272 T00670067 53019</t>
  </si>
  <si>
    <t>KRDU 270351Z 00000KT 10SM BCFG FEW060 06/06 A3034 RMK AO2 SLP273 T00560056</t>
  </si>
  <si>
    <t>KRDU 270451Z 00000KT 10SM BCFG FEW080 05/04 A3035 RMK AO2 SLP277 T00500044 401720050</t>
  </si>
  <si>
    <t>KRDU 270551Z 01003KT 7SM BCFG CLR 04/04 A3035 RMK AO2 SLP277 T00440044 10083 20044 50005</t>
  </si>
  <si>
    <t>KRDU 270651Z 02003KT 7SM BCFG CLR 04/04 A3036 RMK AO2 SLP280 T00390039</t>
  </si>
  <si>
    <t>KRDU 270751Z 00000KT 1/2SM R23R/2800V5000FT FG OVC001 04/04 A3037 RMK AO2 SLP283 T00390039</t>
  </si>
  <si>
    <t>KRDU 270851Z 00000KT 1/2SM R23R/5500VP6000FT FG OVC001 03/03 A3038 RMK AO2 SLP288 T00330033 53009</t>
  </si>
  <si>
    <t>KRDU 270951Z 00000KT 7SM BCFG FEW001 03/03 A3040 RMK AO2 SLP294 T00330033</t>
  </si>
  <si>
    <t>KRDU 271051Z 00000KT 8SM R23R/4500VP6000FT BCFG CLR 02/02 A3041 RMK AO2 SLP301 T00170017</t>
  </si>
  <si>
    <t>KRDU 271151Z 00000KT 9SM BCFG CLR 02/01 A3043 RMK AO2 SLP304 70007 T00170011 10044 20017 51016</t>
  </si>
  <si>
    <t>KRDU 271251Z 06003KT 10SM FEW002 04/04 A3044 RMK AO2 SLP310 T00390039</t>
  </si>
  <si>
    <t>KRDU 271351Z 00000KT 10SM CLR 08/06 A3046 RMK AO2 SLP314 T00780061</t>
  </si>
  <si>
    <t>KRDU 271451Z 06007KT 10SM CLR 11/04 A3047 RMK AO2 SLP317 T01110039 51014</t>
  </si>
  <si>
    <t>KRDU 271551Z 07006KT 10SM CLR 12/00 A3047 RMK AO2 SLP320 T01220000</t>
  </si>
  <si>
    <t>KRDU 271651Z 06007KT 10SM CLR 14/M03 A3046 RMK AO2 SLP316 T01391033 VISNO RWY 23R $</t>
  </si>
  <si>
    <t>KRDU 271751Z VRB04KT 10SM FEW250 14/M03 A3044 RMK AO2 SLP307 T01391033 10144 20017 58010</t>
  </si>
  <si>
    <t>KRDU 271851Z 00000KT 10SM FEW250 14/M03 A3041 RMK AO2 SLP299 T01441033</t>
  </si>
  <si>
    <t>KRDU 271951Z 00000KT 10SM FEW250 14/M04 A3039 RMK AO2 SLP291 T01441039</t>
  </si>
  <si>
    <t>KRDU 272051Z 11003KT 10SM FEW250 16/M02 A3038 RMK AO2 SLP287 T01561022 56019</t>
  </si>
  <si>
    <t>KRDU 272151Z 16004KT 10SM FEW250 15/M03 A3035 RMK AO2 SLP278 T01501033</t>
  </si>
  <si>
    <t>KRDU 272251Z 16003KT 10SM FEW250 14/M04 A3035 RMK AO2 SLP276 T01391039</t>
  </si>
  <si>
    <t>KRDU 272351Z 00000KT 10SM FEW250 10/00 A3035 RMK AO2 SLP279 T01000000 10161 20100 55009</t>
  </si>
  <si>
    <t>KRDU 280051Z 00000KT 10SM FEW250 08/M01 A3035 RMK AO2 SLP279 T00831006</t>
  </si>
  <si>
    <t>KRDU 280151Z 00000KT 10SM CLR 07/00 A3033 RMK AO2 SLP271 T00720000</t>
  </si>
  <si>
    <t>KRDU 280251Z 00000KT 10SM FEW250 06/M01 A3032 RMK AO2 SLP269 T00561011 58009</t>
  </si>
  <si>
    <t>KRDU 280351Z 00000KT 10SM SCT250 06/M01 A3031 RMK AO2 SLP265 T00561011</t>
  </si>
  <si>
    <t>KRDU 280451Z 14005KT 10SM BKN250 06/M01 A3029 RMK AO2 SLP255 T00611011 401610017</t>
  </si>
  <si>
    <t>KRDU 280551Z 17006KT 10SM OVC250 07/M02 A3026 RMK AO2 SLP246 T00721017 10100 20050 58021</t>
  </si>
  <si>
    <t>KRDU 280651Z 00000KT 10SM OVC250 05/M01 A3026 RMK AO2 SLP247 T00501006</t>
  </si>
  <si>
    <t>KRDU 280751Z 17003KT 10SM OVC220 05/01 A3025 RMK AO2 SLP244 T00500006</t>
  </si>
  <si>
    <t>KRDU 280851Z 18005KT 10SM OVC200 07/01 A3022 RMK AO2 SLP232 T00670006 58014</t>
  </si>
  <si>
    <t>KRDU 280951Z 22003KT 10SM OVC190 06/02 A3021 RMK AO2 SLP230 T00560017</t>
  </si>
  <si>
    <t>KRDU 281051Z 21004KT 10SM OVC170 07/02 A3022 RMK AO2 SLP232 T00720022</t>
  </si>
  <si>
    <t>KRDU 281151Z 00000KT 10SM OVC160 07/02 A3023 RMK AO2 SLP238 T00670022 10078 20039 53005</t>
  </si>
  <si>
    <t>KRDU 281251Z 19004KT 10SM OVC160 07/03 A3023 RMK AO2 SLP236 T00720028</t>
  </si>
  <si>
    <t>KRDU 281351Z 21003KT 10SM OVC140 09/03 A3023 RMK AO2 SLP238 T00890033</t>
  </si>
  <si>
    <t>KRDU 281451Z 25004KT 10SM OVC140 10/04 A3023 RMK AO2 SLP239 T01000039 53000</t>
  </si>
  <si>
    <t>KRDU 281551Z 23007KT 10SM FEW100 BKN130 OVC250 11/03 A3022 RMK AO2 SLP235 T01110028</t>
  </si>
  <si>
    <t>KRDU 281651Z 23007KT 10SM FEW085 BKN100 OVC150 12/03 A3021 RMK AO2 SLP229 T01170028</t>
  </si>
  <si>
    <t>KRDU 281751Z 22006KT 10SM FEW055 BKN075 OVC100 12/03 A3017 RMK AO2 RAB39E49 SLP214 P0000 60000 T01220033 10122 20067 58023</t>
  </si>
  <si>
    <t>KRDU 281851Z 25005KT 10SM FEW075 BKN095 BKN120 OVC250 13/02 A3013 RMK AO2 SLP204 T01330022</t>
  </si>
  <si>
    <t>KRDU 281951Z 23005KT 10SM -RA BKN070 BKN095 BKN120 OVC250 14/03 A3010 RMK AO2 RAB48 SLP192 P0000 T01390033</t>
  </si>
  <si>
    <t>KRDU 282051Z 22011KT 10SM -RA FEW065 BKN090 BKN120 OVC250 13/04 A3007 RMK AO2 SLP182 P0000 60000 T01330044 56032</t>
  </si>
  <si>
    <t>KRDU 282151Z 21007KT 10SM -RA BKN045 BKN080 OVC250 12/06 A3005 RMK AO2 SLP176 P0000 T01220061</t>
  </si>
  <si>
    <t>KRDU 282251Z 20004KT 10SM -RA BKN030 BKN045 OVC250 12/06 A3004 RMK AO2 RAE07B48 SLP173 P0000 T01170061</t>
  </si>
  <si>
    <t>KRDU 282321Z 20007KT 10SM -RA BKN026 BKN045 OVC250 12/07 A3005 RMK AO2 P0000 T01170067</t>
  </si>
  <si>
    <t>KRDU 282351Z 22006KT 10SM -RA BKN026 BKN045 OVC100 11/08 A3005 RMK AO2 SLP175 P0000 60000 T01110078 10139 20111 55007</t>
  </si>
  <si>
    <t>KRDU 010051Z 22007KT 7SM -DZ BKN016 OVC045 11/09 A3003 RMK AO2 RAE2357DZB29 SLP170 P0000 T01110089</t>
  </si>
  <si>
    <t>KRDU 010151Z 19004KT 3SM -DZ BR BKN011 OVC020 11/09 A3001 RMK AO2 SLP163 P0000 T01060094</t>
  </si>
  <si>
    <t>KRDU 010212Z 00000KT 2SM -DZ BR BKN007 OVC020 10/10 A3001 RMK AO2 SFC VIS 3 P0001 T01000100</t>
  </si>
  <si>
    <t>KRDU 010242Z 00000KT 1SM R23R/P6000FT -RA BR OVC004 10/10 A3000 RMK AO2 SFC VIS 2 DZE23RAB23 P0003 T01000100</t>
  </si>
  <si>
    <t>KRDU 010251Z 00000KT 1SM R23R/P6000FT -RA BR OVC004 10/10 A3000 RMK AO2 SFC VIS 2 DZE23RAB23 SLP159 P0003 60003 T01000100 56015</t>
  </si>
  <si>
    <t>KRDU 010320Z 00000KT 1SM R23R/P6000FT -RA BR BKN006 OVC017 10/10 A2999 RMK AO2 SFC VIS 2 P0003 T01000100</t>
  </si>
  <si>
    <t>KRDU 010351Z 00000KT 1SM R23R/P6000FT -DZ BR BKN005 OVC017 10/10 A2999 RMK AO2 SFC VIS 2 RAE49DZB49 SLP154 P0004 T01000100</t>
  </si>
  <si>
    <t>KRDU 010425Z 00000KT 1SM R23R/P6000FT -DZ BR OVC003 11/11 A2998 RMK AO2 SFC VIS 2 P0000 T01060106</t>
  </si>
  <si>
    <t>KRDU 010451Z 00000KT 1SM R23R/P6000FT -DZ BR OVC003 11/11 A2997 RMK AO2 SFC VIS 1 1/2 SLP149 P0000 T01060106 401390039</t>
  </si>
  <si>
    <t>KRDU 010551Z 00000KT 1SM R23R/P6000FT -DZ BR OVC002 11/11 A2996 RMK AO2 SFC VIS 1 1/2 DZE34B50RAB34E50 SLP143 P0000 60007 T01060106 10117 20100 58016</t>
  </si>
  <si>
    <t>KRDU 010651Z 00000KT 1SM R23R/P6000FT -RA BR OVC003 11/11 A2993 RMK AO2 SFC VIS 2 DZE22RAB49 SLP133 P0000 T01060106</t>
  </si>
  <si>
    <t>KRDU 010751Z 00000KT 1/2SM R23R/2000V2600FT -RA FG OVC001 10/10 A2990 RMK AO2 TWR VIS 1 SLP125 P0000 T01000100</t>
  </si>
  <si>
    <t>KRDU 010851Z 23004KT 1/4SM R23R/P6000FT -RA FG OVC001 10/10 A2989 RMK AO2 SFC VIS 1/2 SLP120 P0001 60001 T01000100 56023</t>
  </si>
  <si>
    <t>KRDU 010951Z 02003KT 1/4SM R23R/P6000FT -RA FG OVC001 11/11 A2987 RMK AO2 SFC VIS 1/2 SLP113 P0003 T01060106</t>
  </si>
  <si>
    <t>KRDU 010958Z 00000KT 1/4SM R23R/P6000FT -RA BR BKN003 BKN085 OVC110 10/10 A2987 RMK AO2 SFC VIS 2 1/2 P0000 T01000100</t>
  </si>
  <si>
    <t>KRDU 011007Z 03003KT 1 1/4SM -RA BR BKN003 BKN085 OVC110 10/10 A2987 RMK AO2 SFC VIS 2 1/2 P0000 T01000100</t>
  </si>
  <si>
    <t>KRDU 011051Z 00000KT 1 1/4SM RA BR BKN004 BKN015 OVC095 10/10 A2990 RMK AO2 SFC VIS 2 1/2 SLP124 P0006 T01000100 $</t>
  </si>
  <si>
    <t>KRDU 011104Z 00000KT 1 1/4SM -RA BR SCT004 BKN065 OVC095 10/10 A2991 RMK AO2 SFC VIS 2 1/2 P0002 T01000100 $</t>
  </si>
  <si>
    <t>KRDU 011151Z 20003KT 1 1/4SM -RA BR FEW003 SCT060 OVC100 10/10 A2989 RMK AO2 SFC VIS 2 1/2 SLP120 P0009 60019 70026 T01000100 10106 20100 53000</t>
  </si>
  <si>
    <t>KRDU 011251Z 17004KT 1 1/4SM -RA BR FEW003 SCT028 OVC095 11/11 A2988 RMK AO2 SFC VIS 2 1/2 SLP118 P0003 T01060106 $</t>
  </si>
  <si>
    <t>KRDU 011310Z 18003KT 1 1/4SM -RA BR SCT003 BKN025 OVC090 11/11 A2988 RMK AO2 SFC VIS 2 1/2 P0000 T01060106</t>
  </si>
  <si>
    <t>KRDU 011351Z 14003KT 2 1/2SM -RA BR SCT003 SCT025 OVC075 11/11 A2985 RMK AO2 SLP107 P0001 T01060106 $</t>
  </si>
  <si>
    <t>KRDU 011414Z 00000KT 2 1/2SM -RA BR SCT003 BKN021 OVC065 11/11 A2985 RMK AO2 P0001 T01110111 $</t>
  </si>
  <si>
    <t>KRDU 011427Z 12004KT 1 1/4SM R23R/5000VP6000FT RA BR SCT003 BKN021 OVC060 11/11 A2983 RMK AO2 SFC VIS 1 1/2 P0005 T01110111 $</t>
  </si>
  <si>
    <t>KRDU 011451Z 16004KT 1 1/4SM BR BKN003 BKN020 OVC070 11/11 A2984 RMK AO2 SFC VIS 2 1/2 RAE49 SLP102 P0009 60013 T01110111 58018 $</t>
  </si>
  <si>
    <t>KRDU 011551Z 16005KT 1 1/4SM BR BKN003 BKN017 OVC050 12/12 A2981 RMK AO2 SFC VIS 2 1/2 RAB14E27DZB27E43 SLP094 P0002 T01170117 $</t>
  </si>
  <si>
    <t>KRDU 011651Z 17004KT 1 1/4SM -RA BR BKN005 OVC012 12/12 A2979 RMK AO2 SFC VIS 2 1/2 RAB11 SLP087 CIG 004V007 P0000 T01220122 $</t>
  </si>
  <si>
    <t>KRDU 011715Z 18003KT 3/4SM R23R/P6000FT BR BKN003 OVC010 12/12 A2978 RMK AO2 SFC VIS 1 1/2 RAE15 CIG 004V007 P0000 T01220122 $</t>
  </si>
  <si>
    <t>KRDU 011751Z VRB04KT 1/4SM R23R/4000VP6000FT -RA BR OVC002 12/12 A2975 RMK AO2 SFC VIS 1 RAE15B29 SLP072 P0001 60016 T01220122 10122 20100 58030</t>
  </si>
  <si>
    <t>KRDU 011851Z 00000KT 1/4SM R23R/3500VP6000FT -RA BR OVC002 13/13 A2973 RMK AO2 SFC VIS 1 SLP067 P0005 T01280128</t>
  </si>
  <si>
    <t>KRDU 011951Z 32003KT 1/4SM R23R/P6000FT -RA BR OVC002 13/13 A2971 RMK AO2 SFC VIS 1 SLP058 P0002 T01330133</t>
  </si>
  <si>
    <t>KRDU 012051Z 00000KT 1/4SM R23R/P6000FT -RA BR OVC002 14/14 A2966 RMK AO2 SFC VIS 1 SLP043 P0002 60009 T01390139 58028</t>
  </si>
  <si>
    <t>KRDU 012112Z 31003KT 1SM R23R/P6000FT -RA BR OVC003 14/14 A2966 RMK AO2 SFC VIS 1 1/2 P0003 T01390139</t>
  </si>
  <si>
    <t>KRDU 012150Z 00000KT 1SM R23R/P6000FT -RA BR OVC004 13/13 A2966 RMK AO2 SFC VIS 2 RAB41 SLP044 P0008 T01330133 $</t>
  </si>
  <si>
    <t>KRDU 012231Z 00000KT 1SM R23R/P6000FT -RA BR BKN005 OVC085 13/13 A2966 RMK AO2 SFC VIS 3 P0003 T01280128 $</t>
  </si>
  <si>
    <t>KRDU 012251Z 21003KT 1SM R23R/P6000FT -RA BR BKN005 OVC085 13/13 A2964 RMK AO2 SFC VIS 3 PRESFR SLP035 P0005 T01280128 $</t>
  </si>
  <si>
    <t>KRDU 012259Z 23005KT 3SM -RA BR SCT005 OVC100 13/13 A2963 RMK AO2 P0001 T01280128 $</t>
  </si>
  <si>
    <t>KRDU 012351Z 21010KT 3SM -RA SCT004 OVC100 13/13 A2960 RMK AO2 SFC VIS 7 RAE29B47 SLP021 P0002 60024 T01280128 10139 20122 $</t>
  </si>
  <si>
    <t>KRDU 020014Z 26006KT 10SM BKN006 OVC110 13/13 A2962 RMK AO2 RAE12 P0000 T01280128 $</t>
  </si>
  <si>
    <t>KRDU 020051Z 29010KT 10SM BKN005 OVC110 13/13 A2967 RMK AO2 RAE12 SLP044 P0000 T01330128 $</t>
  </si>
  <si>
    <t>KRDU 020144Z 26009KT 10SM SCT008 BKN075 OVC210 13/12 A2968 RMK AO2 T01280122 $</t>
  </si>
  <si>
    <t>KRDU 020151Z 26008KT 10SM SCT008 BKN075 OVC210 13/12 A2967 RMK AO2 SLP047 T01280122 $</t>
  </si>
  <si>
    <t>KRDU 020251Z 24009KT 10SM FEW075 FEW200 12/12 A2968 RMK AO2 SLP049 60000 T01220122 51027 $</t>
  </si>
  <si>
    <t>KRDU 020351Z 25009KT 10SM FEW075 FEW200 12/12 A2968 RMK AO2 SLP048 T01220117 $</t>
  </si>
  <si>
    <t>KRDU 020451Z 26008G18KT 10SM FEW200 13/10 A2970 RMK AO2 SLP056 T01280100 401390006 $</t>
  </si>
  <si>
    <t>KRDU 020551Z 28009G17KT 240V320 10SM FEW200 13/06 A2973 RMK AO2 SLP067 60000 T01280056 10133 20122 53018 $</t>
  </si>
  <si>
    <t>KRDU 020651Z 29013G20KT 10SM FEW200 12/03 A2975 RMK AO2 SLP074 T01220033 $</t>
  </si>
  <si>
    <t>KRDU 020751Z 30016G28KT 10SM FEW060 12/01 A2977 RMK AO2 PK WND 27028/0750 SLP081 T01170006 $</t>
  </si>
  <si>
    <t>KRDU 020851Z 29007KT 10SM FEW060 10/01 A2980 RMK AO2 SLP089 T01000006 53022 $</t>
  </si>
  <si>
    <t>KRDU 020951Z 29015G24KT 10SM FEW060 09/M01 A2983 RMK AO2 PK WND 30026/0910 SLP099 T00941011 $</t>
  </si>
  <si>
    <t>KRDU 021051Z 30015G29KT 260V330 10SM FEW060 09/M03 A2986 RMK AO2 PK WND 28029/1044 SLP109 T00891028 $</t>
  </si>
  <si>
    <t>KRDU 021151Z 30012G27KT 270V330 10SM FEW060 08/M03 A2987 RMK AO2 PK WND 32034/1110 SLP115 70040 T00781033 10128 20078 51026</t>
  </si>
  <si>
    <t>KRDU 021251Z 29017G26KT 10SM FEW060 08/M04 A2990 RMK AO2 PK WND 27040/1215 SLP123 T00781039</t>
  </si>
  <si>
    <t>KRDU 021351Z 30014G31KT 10SM FEW055 08/M04 A2992 RMK AO2 PK WND 29039/1258 SLP129 T00831039</t>
  </si>
  <si>
    <t>KRDU 021451Z 30018G28KT 10SM FEW060 09/M04 A2993 RMK AO2 PK WND 32035/1431 SLP134 T00891044 51018</t>
  </si>
  <si>
    <t>KRDU 021551Z 32012G31KT 10SM FEW060 10/M04 A2993 RMK AO2 PK WND 30036/1520 SLP134 T01001044</t>
  </si>
  <si>
    <t>KRDU 021651Z 32014G31KT 260V350 10SM FEW060 11/M05 A2994 RMK AO2 PK WND 30033/1621 SLP138 T01061050</t>
  </si>
  <si>
    <t>KRDU 021751Z 31017G29KT 280V350 10SM FEW065 12/M04 A2993 RMK AO2 PK WND 29035/1732 SLP133 T01171044 10117 20078 50000</t>
  </si>
  <si>
    <t>KRDU 021851Z 30016G30KT 280V340 10SM FEW065 12/M05 A2993 RMK AO2 PK WND 31031/1810 SLP134 T01221050</t>
  </si>
  <si>
    <t>KRDU 021951Z 33017G29KT 10SM FEW070 12/M06 A2993 RMK AO2 PK WND 30031/1937 SLP136 T01221056</t>
  </si>
  <si>
    <t>KRDU 022051Z 30017G29KT 280V340 10SM FEW070 12/M06 A2995 RMK AO2 PK WND 29029/2050 SLP140 T01171056 53006</t>
  </si>
  <si>
    <t>KRDU 022151Z 35019G28KT 10SM FEW070 11/M08 A2997 RMK AO2 PK WND 33028/2147 SLP147 T01111078</t>
  </si>
  <si>
    <t>KRDU 022251Z 31008G25KT 10SM CLR 10/M08 A3000 RMK AO2 PK WND 30028/2237 SLP159 T01001078</t>
  </si>
  <si>
    <t>KRDU 022351Z 32009G20KT 280V360 10SM CLR 09/M08 A3002 RMK AO2 PK WND 34029/2308 SLP164 T00891078 10128 20089 51023</t>
  </si>
  <si>
    <t>KRDU 030051Z 34008G15KT 310V030 10SM CLR 08/M08 A3005 RMK AO2 SLP174 T00781078</t>
  </si>
  <si>
    <t>KRDU 030151Z 32010G19KT 10SM CLR 07/M09 A3005 RMK AO2 SLP176 T00721094</t>
  </si>
  <si>
    <t>KRDU 030251Z 31010G16KT 280V340 10SM CLR 07/M09 A3006 RMK AO2 SLP178 T00671094 51013</t>
  </si>
  <si>
    <t>KRDU 030351Z 32010G27KT 280V340 10SM CLR 06/M09 A3007 RMK AO2 PK WND 33027/0342 SLP184 T00561089</t>
  </si>
  <si>
    <t>KRDU 030451Z 33009G25KT 290V010 10SM CLR 05/M09 A3008 RMK AO2 SLP188 T00501089 401280050</t>
  </si>
  <si>
    <t>KRDU 030551Z 33008G22KT 10SM CLR 04/M09 A3008 RMK AO2 SLP185 T00441089 10089 20044 50007</t>
  </si>
  <si>
    <t>KRDU 030651Z VRB06G19KT 10SM CLR 04/M08 A3008 RMK AO2 SLP187 T00391083</t>
  </si>
  <si>
    <t>KRDU 030751Z 33007KT 200V020 10SM CLR 03/M08 A3008 RMK AO2 SLP187 T00331083</t>
  </si>
  <si>
    <t>KRDU 030851Z 31007G16KT 270V340 10SM CLR 03/M09 A3010 RMK AO2 SLP192 T00281089 53006</t>
  </si>
  <si>
    <t>KRDU 030951Z 32007G15KT 280V360 10SM CLR 03/M09 A3010 RMK AO2 SLP194 T00281089</t>
  </si>
  <si>
    <t>KRDU 031051Z 32007KT 280V340 10SM CLR 02/M09 A3012 RMK AO2 SLP199 T00221094</t>
  </si>
  <si>
    <t>KRDU 031151Z 33007KT 10SM CLR 02/M09 A3014 RMK AO2 SLP209 T00171094 10044 20017 53016</t>
  </si>
  <si>
    <t>KRDU 031251Z 32008G15KT 240V360 10SM CLR 03/M09 A3016 RMK AO2 SLP213 T00281094</t>
  </si>
  <si>
    <t>KRDU 031351Z 35014G25KT 300V020 10SM CLR 05/M11 A3016 RMK AO2 SLP215 T00501106</t>
  </si>
  <si>
    <t>KRDU 031451Z 34012G24KT 10SM CLR 07/M11 A3016 RMK AO2 SLP213 T00671111 50004</t>
  </si>
  <si>
    <t>KRDU 031551Z 35011G24KT 290V020 10SM CLR 08/M11 A3016 RMK AO2 SLP213 T00831111</t>
  </si>
  <si>
    <t>KRDU 031651Z 36012G22KT 340V050 10SM CLR 11/M10 A3013 RMK AO2 SLP205 T01061100</t>
  </si>
  <si>
    <t>KRDU 031751Z 01010G19KT 10SM CLR 12/M09 A3011 RMK AO2 SLP197 T01171094 10117 20017 58015</t>
  </si>
  <si>
    <t>KRDU 031851Z 34009G20KT 270V020 10SM CLR 12/M09 A3009 RMK AO2 SLP190 T01221089</t>
  </si>
  <si>
    <t>KRDU 031951Z 35011G17KT 310V020 10SM CLR 13/M08 A3009 RMK AO2 SLP188 T01331083</t>
  </si>
  <si>
    <t>KRDU 032051Z VRB06G17KT 10SM CLR 14/M08 A3008 RMK AO2 SLP187 T01391083 56010</t>
  </si>
  <si>
    <t>KRDU 032151Z 34007KT 290V030 10SM CLR 13/M09 A3009 RMK AO2 SLP188 T01331089</t>
  </si>
  <si>
    <t>KRDU 032251Z VRB06G16KT 10SM CLR 12/M09 A3011 RMK AO2 SLP196 T01221089</t>
  </si>
  <si>
    <t>KRDU 032351Z 02006KT 10SM CLR 11/M09 A3013 RMK AO2 SLP202 T01061094 10139 20106 53015</t>
  </si>
  <si>
    <t>KRDU 040051Z 00000KT 10SM CLR 09/M09 A3014 RMK AO2 SLP209 T00941094</t>
  </si>
  <si>
    <t>KRDU 040151Z VRB06KT 10SM CLR 09/M10 A3016 RMK AO2 SLP212 T00891100</t>
  </si>
  <si>
    <t>KRDU 040251Z 35007KT 10SM CLR 08/M10 A3017 RMK AO2 SLP217 T00831100 51016</t>
  </si>
  <si>
    <t>KRDU 040351Z 01004KT 10SM CLR 07/M09 A3018 RMK AO2 SLP219 T00721094</t>
  </si>
  <si>
    <t>KRDU 040451Z VRB05KT 10SM CLR 06/M09 A3018 RMK AO2 SLP219 T00611089 401390017</t>
  </si>
  <si>
    <t>KRDU 040551Z VRB06KT 10SM CLR 06/M08 A3018 RMK AO2 SLP221 T00561083 10106 20056 53003</t>
  </si>
  <si>
    <t>KRDU 040651Z 36004KT 10SM CLR 04/M08 A3019 RMK AO2 SLP224 T00441083</t>
  </si>
  <si>
    <t>KRDU 040751Z 01003KT 10SM CLR 04/M08 A3019 RMK AO2 SLP224 T00391083</t>
  </si>
  <si>
    <t>KRDU 040851Z VRB05KT 10SM CLR 03/M08 A3020 RMK AO2 SLP226 T00331083 51005</t>
  </si>
  <si>
    <t>KRDU 040951Z 02006KT 10SM CLR 03/M08 A3022 RMK AO2 SLP232 T00281083</t>
  </si>
  <si>
    <t>KRDU 041051Z 03008KT 10SM CLR 02/M07 A3023 RMK AO2 SLP237 T00221067</t>
  </si>
  <si>
    <t>KRDU 041151Z 03007KT 10SM CLR 02/M06 A3024 RMK AO2 SLP243 T00171056 10056 20017 52015</t>
  </si>
  <si>
    <t>KRDU 041251Z VRB05KT 10SM CLR 03/M05 A3025 RMK AO2 SLP246 T00281050</t>
  </si>
  <si>
    <t>KRDU 041351Z 01009G18KT 320V050 10SM CLR 04/M04 A3026 RMK AO2 SLP247 T00441044</t>
  </si>
  <si>
    <t>KRDU 041451Z 03010G21KT 10SM CLR 06/M04 A3026 RMK AO2 SLP248 T00561044 51006</t>
  </si>
  <si>
    <t>KRDU 041551Z 03012G19KT 10SM CLR 08/M03 A3024 RMK AO2 SLP242 T00781033</t>
  </si>
  <si>
    <t>KRDU 041651Z 02011G20KT 10SM CLR 09/M03 A3024 RMK AO2 SLP239 T00891033</t>
  </si>
  <si>
    <t>KRDU 041751Z 02012G20KT 10SM CLR 11/M04 A3021 RMK AO2 SLP230 T01061044 10106 20017 58018</t>
  </si>
  <si>
    <t>KRDU 041851Z 03013G22KT 10SM CLR 12/M04 A3018 RMK AO2 SLP221 T01171044</t>
  </si>
  <si>
    <t>KRDU 041951Z 01009G20KT 330V040 10SM CLR 13/M05 A3017 RMK AO2 SLP215 T01281050</t>
  </si>
  <si>
    <t>KRDU 042051Z 01009G19KT 10SM CLR 13/M05 A3014 RMK AO2 SLP208 T01281050 56022</t>
  </si>
  <si>
    <t>KRDU 042151Z 02005KT 10SM CLR 13/M06 A3014 RMK AO2 SLP205 T01281061</t>
  </si>
  <si>
    <t>KRDU 042251Z VRB04KT 10SM CLR 12/M07 A3014 RMK AO2 SLP208 T01171072</t>
  </si>
  <si>
    <t>KRDU 042351Z 00000KT 10SM CLR 08/M06 A3014 RMK AO2 SLP208 T00831056 10133 20083 56001</t>
  </si>
  <si>
    <t>KRDU 050051Z 00000KT 10SM CLR 06/M04 A3014 RMK AO2 SLP208 T00611039</t>
  </si>
  <si>
    <t>KRDU 050151Z 06003KT 10SM CLR 05/M04 A3014 RMK AO2 SLP208 T00501039</t>
  </si>
  <si>
    <t>KRDU 050251Z 00000KT 10SM CLR 02/M03 A3015 RMK AO2 SLP213 T00221028 53004</t>
  </si>
  <si>
    <t>KRDU 050351Z 00000KT 10SM CLR 02/M03 A3017 RMK AO2 SLP218 T00221028</t>
  </si>
  <si>
    <t>KRDU 050451Z 04003KT 10SM CLR 02/M03 A3017 RMK AO2 SLP218 T00171028 401330017</t>
  </si>
  <si>
    <t>KRDU 050551Z 05005KT 10SM CLR 03/M05 A3017 RMK AO2 SLP218 T00281050 10083 20011 50006</t>
  </si>
  <si>
    <t>KRDU 050651Z 00000KT 10SM CLR 02/M05 A3016 RMK AO2 SLP213 T00171050</t>
  </si>
  <si>
    <t>KRDU 050751Z 00000KT 10SM CLR 01/M04 A3014 RMK AO2 SLP207 T00111044</t>
  </si>
  <si>
    <t>KRDU 050851Z 00000KT 10SM CLR M01/M04 A3015 RMK AO2 SLP210 T10061039 55008</t>
  </si>
  <si>
    <t>KRDU 050951Z 00000KT 10SM CLR M01/M04 A3015 RMK AO2 SLP210 T10111044</t>
  </si>
  <si>
    <t>KRDU 051051Z 00000KT 10SM CLR M02/M04 A3014 RMK AO2 SLP208 T10221044</t>
  </si>
  <si>
    <t>KRDU 051151Z 04003KT 10SM FEW250 M02/M04 A3014 RMK AO2 SLP210 T10221044 10044 21033 55001</t>
  </si>
  <si>
    <t>KRDU 051251Z VRB03KT 10SM FEW250 02/M04 A3017 RMK AO2 SLP218 T00221039</t>
  </si>
  <si>
    <t>KRDU 051351Z 04009G17KT 10SM SCT250 04/M08 A3018 RMK AO2 SLP221 T00391078</t>
  </si>
  <si>
    <t>KRDU 051451Z 05009KT 10SM BKN250 06/M09 A3017 RMK AO2 SLP220 T00561089 50010</t>
  </si>
  <si>
    <t>KRDU 051551Z 02008KT 10SM BKN250 07/M10 A3016 RMK AO2 SLP213 T00671100</t>
  </si>
  <si>
    <t>KRDU 051651Z VRB04KT 10SM BKN250 08/M11 A3014 RMK AO2 SLP207 T00831106</t>
  </si>
  <si>
    <t>KRDU 051751Z VRB04KT 10SM BKN250 11/M10 A3012 RMK AO2 SLP199 T01061100 10106 21022 58019</t>
  </si>
  <si>
    <t>KRDU 051851Z 05006KT 10SM FEW010 BKN250 11/M12 A3008 RMK AO2 SLP187 FU FEW010 T01061122</t>
  </si>
  <si>
    <t>KRDU 051951Z 00000KT 10SM FEW010 BKN250 11/M11 A3006 RMK AO2 SLP179 FU FEW010 T01111111</t>
  </si>
  <si>
    <t>KRDU 052051Z 05008KT 10SM FEW010 BKN250 12/M11 A3005 RMK AO2 SLP176 FU FEW010 T01221111 56023</t>
  </si>
  <si>
    <t>KRDU 052151Z 04006KT 10SM FEW200 BKN250 12/M10 A3005 RMK AO2 SLP176 T01171100</t>
  </si>
  <si>
    <t>KRDU 052251Z 05005KT 10SM FEW200 SCT250 09/M09 A3005 RMK AO2 SLP177 T00891089</t>
  </si>
  <si>
    <t>KRDU 052351Z 09005KT 10SM FEW180 FEW250 09/M10 A3005 RMK AO2 SLP179 T00891100 10122 20067 53002</t>
  </si>
  <si>
    <t>KRDU 060051Z 11006KT 10SM FEW180 FEW250 06/M09 A3006 RMK AO2 SLP180 T00611089</t>
  </si>
  <si>
    <t>KRDU 060151Z 11005KT 10SM FEW250 06/M09 A3007 RMK AO2 SLP185 T00561089</t>
  </si>
  <si>
    <t>KRDU 060251Z 10004KT 10SM FEW250 05/M09 A3008 RMK AO2 SLP188 T00501089 53010</t>
  </si>
  <si>
    <t>KRDU 060351Z 10006KT 10SM SCT250 04/M09 A3008 RMK AO2 SLP186 T00441089</t>
  </si>
  <si>
    <t>KRDU 060451Z 14003KT 10SM BKN150 BKN250 04/M09 A3008 RMK AO2 SLP186 T00391094 401221033</t>
  </si>
  <si>
    <t>KRDU 060551Z 00000KT 10SM FEW120 BKN140 BKN250 03/M08 A3008 RMK AO2 SLP187 T00331083 10083 20033 55001</t>
  </si>
  <si>
    <t>KRDU 060651Z 00000KT 10SM FEW120 BKN140 BKN250 01/M06 A3007 RMK AO2 SLP183 T00061061</t>
  </si>
  <si>
    <t>KRDU 060751Z 00000KT 10SM OVC110 01/M05 A3005 RMK AO2 SLP178 T00111050</t>
  </si>
  <si>
    <t>KRDU 060851Z 00000KT 10SM SCT095 SCT130 BKN150 BKN250 02/M06 A3004 RMK AO2 SLP171 T00171061 58015</t>
  </si>
  <si>
    <t>KRDU 060951Z 00000KT 10SM FEW080 BKN150 OVC250 01/M06 A3004 RMK AO2 SLP173 T00111061</t>
  </si>
  <si>
    <t>KRDU 061051Z 12006KT 10SM BKN080 BKN110 BKN150 OVC250 03/M07 A3003 RMK AO2 SLP170 T00281072</t>
  </si>
  <si>
    <t>KRDU 061151Z 12005KT 10SM FEW075 BKN100 BKN150 OVC250 03/M07 A3004 RMK AO2 SLP173 T00281072 10033 20000 53001</t>
  </si>
  <si>
    <t>KRDU 061251Z 11005KT 10SM BKN060 BKN075 BKN100 OVC250 03/M04 A3004 RMK AO2 SLP172 T00331039</t>
  </si>
  <si>
    <t>KRDU 061351Z 12010KT 10SM BKN060 BKN075 OVC110 04/M03 A3002 RMK AO2 SLP167 T00441028</t>
  </si>
  <si>
    <t>KRDU 061451Z 13005KT 10SM SCT060 BKN070 OVC110 05/M03 A3001 RMK AO2 SLP165 T00501033 58008</t>
  </si>
  <si>
    <t>KRDU 061551Z 16004KT 8SM -RA FEW048 BKN060 OVC085 05/M02 A3001 RMK AO2 RAB19 SLP162 P0000 T00501022</t>
  </si>
  <si>
    <t>KRDU 061651Z 10004KT 10SM FEW048 BKN055 OVC085 04/01 A2998 RMK AO2 RAE50 SLP153 P0004 T00440011</t>
  </si>
  <si>
    <t>KRDU 061751Z 11003KT 10SM FEW035 OVC060 05/01 A2996 RMK AO2 SLP147 60004 T00500006 10056 20028 58017</t>
  </si>
  <si>
    <t>KRDU 061851Z 09004KT 8SM -RA OVC055 06/01 A2993 RMK AO2 RAB37 SLP138 P0000 T00560011</t>
  </si>
  <si>
    <t>KRDU 061951Z 05003KT 4SM -RA BR SCT040 BKN055 OVC075 05/03 A2992 RMK AO2 SLP133 P0008 T00500028</t>
  </si>
  <si>
    <t>KRDU 062051Z 09004KT 5SM -RA BR BKN045 OVC075 05/03 A2988 RMK AO2 SLP119 P0004 60012 T00500028 58028</t>
  </si>
  <si>
    <t>KRDU 062151Z 12007KT 3SM -RA BR FEW023 BKN031 OVC060 05/03 A2984 RMK AO2 SLP108 P0007 T00500033</t>
  </si>
  <si>
    <t>KRDU 062236Z 11006KT 5SM -RA BR BKN021 OVC035 05/04 A2982 RMK AO2 P0005 T00500039</t>
  </si>
  <si>
    <t>KRDU 062251Z 12005KT 6SM -RA BR FEW021 OVC030 05/04 A2982 RMK AO2 SLP100 P0006 T00500039</t>
  </si>
  <si>
    <t>KRDU 062351Z 10006KT 3SM RA BR FEW015 SCT025 OVC036 06/04 A2978 RMK AO2 RAE2253B10 PRESFR SLP086 P0004 60029 T00560044 10056 20044 58032</t>
  </si>
  <si>
    <t>KRDU 070017Z 09005KT 5SM -RA BR SCT006 SCT022 OVC038 06/05 A2976 RMK AO2 P0002 T00560050</t>
  </si>
  <si>
    <t>KRDU 070051Z 34004KT 5SM RA BR BKN005 BKN022 OVC040 06/06 A2978 RMK AO2 SLP084 P0004 T00560056</t>
  </si>
  <si>
    <t>KRDU 070125Z 03005KT 1 1/2SM -RA BR BKN006 OVC015 05/05 A2977 RMK AO2 SFC VIS 3 P0005 T00500050</t>
  </si>
  <si>
    <t>KRDU 070151Z 04004KT 1 1/2SM -RA BR BKN003 OVC015 05/05 A2977 RMK AO2 SFC VIS 2 RAE27B51 SLP081 P0005 T00500050</t>
  </si>
  <si>
    <t>KRDU 070251Z 08005KT 1 1/2SM -RA BR BKN004 OVC024 06/05 A2973 RMK AO2 SFC VIS 3 SLP069 P0001 60010 T00560050 58016</t>
  </si>
  <si>
    <t>KRDU 070302Z 09004KT 1 1/2SM -RA BR SCT004 OVC022 06/05 A2974 RMK AO2 SFC VIS 3 P0000 T00560050</t>
  </si>
  <si>
    <t>KRDU 070342Z 33003KT 1 1/2SM -RA BR BKN003 OVC017 06/06 A2974 RMK AO2 SFC VIS 2 1/2 P0001 T00560056</t>
  </si>
  <si>
    <t>KRDU 070347Z 33004KT 1/2SM R23R/P6000FT -DZ BR BKN003 OVC014 06/06 A2974 RMK AO2 SFC VIS 2 1/2 RAE47DZB47 P0001</t>
  </si>
  <si>
    <t>KRDU 070351Z 34005KT 1/2SM R23R/P6000FT -DZ BR BKN003 OVC014 06/05 A2974 RMK AO2 SFC VIS 2 RAE47DZB47 SLP070 P0001 T00560050 $</t>
  </si>
  <si>
    <t>KRDU 070414Z 33003KT 1SM R23R/P6000FT -DZ BR OVC003 05/05 A2974 RMK AO2 SFC VIS 2 P0001 T00500050 $</t>
  </si>
  <si>
    <t>KRDU 070439Z 35004KT 2SM -DZ BR OVC003 05/04 A2973 RMK AO2 P0001 T00500044 $</t>
  </si>
  <si>
    <t>KRDU 070451Z 32004KT 2SM -DZ BR BKN003 OVC013 05/04 A2974 RMK AO2 SFC VIS 2 1/2 SLP070 P0001 T00500044 400560000 $</t>
  </si>
  <si>
    <t>KRDU 070551Z 01006KT 2SM -DZ BR BKN004 OVC013 04/04 A2973 RMK AO2 SFC VIS 4 SLP069 P0000 60012 T00440039 10056 20044 58001 $</t>
  </si>
  <si>
    <t>KRDU 070651Z 36004KT 2SM BR OVC003 04/04 A2972 RMK AO2 SFC VIS 5 DZE04 SLP064 P0000 T00390039 $</t>
  </si>
  <si>
    <t>KRDU 070751Z 34003KT 2SM OVC003 04/04 A2971 RMK AO2 SFC VIS 9 SLP061 T00390039 $</t>
  </si>
  <si>
    <t>KRDU 070848Z 00000KT 9SM OVC003 04/03 A2970 RMK AO2 $</t>
  </si>
  <si>
    <t>KRDU 070851Z 00000KT 9SM OVC003 04/03 A2970 RMK AO2 SLP060 60000 T00390033 55004 $</t>
  </si>
  <si>
    <t>KRDU 070951Z 00000KT 8SM BKN004 OVC014 04/04 A2970 RMK AO2 DZB0857E48 SLP058 P0000 T00390039 $</t>
  </si>
  <si>
    <t>KRDU 071051Z VRB04KT 8SM -DZ BKN005 OVC014 04/03 A2970 RMK AO2 DZB50 SLP060 P0000 T00390033 $</t>
  </si>
  <si>
    <t>KRDU 071151Z 29004KT 7SM SCT006 OVC015 04/03 A2971 RMK AO2 DZE02 SLP061 P0000 60000 70045 T00390033 10044 20039 53002</t>
  </si>
  <si>
    <t>KRDU 071226Z VRB04KT 6SM BR BKN005 OVC016 04/04 A2971 RMK AO2 T00440039</t>
  </si>
  <si>
    <t>KRDU 071251Z VRB04KT 7SM BKN006 OVC015 04/03 A2972 RMK AO2 SLP064 T00440033</t>
  </si>
  <si>
    <t>KRDU 071351Z 28003KT 8SM BKN007 OVC015 04/03 A2973 RMK AO2 SLP068 T00440033</t>
  </si>
  <si>
    <t>KRDU 071451Z 30006KT 10SM BKN008 OVC015 05/03 A2976 RMK AO2 SLP077 T00500033 53016</t>
  </si>
  <si>
    <t>KRDU 071551Z 32007KT 10SM BKN008 OVC015 06/04 A2978 RMK AO2 SLP086 T00560039</t>
  </si>
  <si>
    <t>KRDU 071623Z 28009KT 10SM BKN010 OVC017 05/03 A2980 RMK AO2 T00500033</t>
  </si>
  <si>
    <t>KRDU 071651Z 31007KT 10SM BKN015 BKN025 07/04 A2979 RMK AO2 SLP088 T00670039</t>
  </si>
  <si>
    <t>KRDU 071751Z 31004KT 10SM BKN020 BKN030 08/04 A2978 RMK AO2 SLP084 T00830039 10083 20039 50007</t>
  </si>
  <si>
    <t>KRDU 071851Z 29011G17KT 250V310 10SM SCT030 BKN060 10/03 A2977 RMK AO2 SLP081 T01000028</t>
  </si>
  <si>
    <t>KRDU 071951Z 29013G17KT 10SM SCT040 BKN070 11/01 A2977 RMK AO2 SLP082 T01110011</t>
  </si>
  <si>
    <t>KRDU 072051Z 27011G20KT 250V320 10SM FEW040 SCT060 12/M01 A2978 RMK AO2 SLP085 T01221006 53001</t>
  </si>
  <si>
    <t>KRDU 072151Z 29011G21KT 270V330 10SM FEW060 10/M04 A2981 RMK AO2 PRESRR SLP096 T01001039</t>
  </si>
  <si>
    <t>KRDU 072251Z 30009G22KT 280V340 10SM FEW060 08/M05 A2984 RMK AO2 SLP106 T00831050</t>
  </si>
  <si>
    <t>KRDU 072351Z 31007KT 10SM FEW060 07/M06 A2988 RMK AO2 SLP119 T00671056 10122 20067 53033</t>
  </si>
  <si>
    <t>KRDU 080051Z 33007G15KT 10SM FEW060 05/M06 A2990 RMK AO2 SLP127 T00501056</t>
  </si>
  <si>
    <t>KRDU 080151Z VRB06KT 10SM CLR 04/M06 A2993 RMK AO2 SLP137 T00441061</t>
  </si>
  <si>
    <t>KRDU 080251Z VRB06KT 10SM CLR 04/M06 A2995 RMK AO2 SLP141 T00391061 51022</t>
  </si>
  <si>
    <t>KRDU 080351Z VRB04KT 10SM CLR 03/M07 A2995 RMK AO2 SLP144 T00331067</t>
  </si>
  <si>
    <t>KRDU 080451Z 26003KT 10SM CLR 02/M07 A2994 RMK AO2 SLP141 T00171067 401220017</t>
  </si>
  <si>
    <t>KRDU 080551Z 00000KT 10SM CLR 00/M06 A2994 RMK AO2 SLP140 T00001061 10067 20000 58001</t>
  </si>
  <si>
    <t>KRDU 080651Z 00000KT 10SM FEW050 M01/M05 A2994 RMK AO2 SLP139 T10111050</t>
  </si>
  <si>
    <t>KRDU 080751Z 00000KT 10SM FEW050 M02/M05 A2993 RMK AO2 SLP137 T10171050</t>
  </si>
  <si>
    <t>KRDU 080851Z 00000KT 10SM FEW050 M02/M06 A2992 RMK AO2 SLP133 T10171056 58007</t>
  </si>
  <si>
    <t>KRDU 080951Z 00000KT 10SM FEW050 M02/M06 A2992 RMK AO2 SLP132 T10171056</t>
  </si>
  <si>
    <t>KRDU 081051Z 00000KT 10SM FEW055 M02/M06 A2993 RMK AO2 SLP136 T10221056</t>
  </si>
  <si>
    <t>KRDU 081151Z 00000KT 10SM BKN055 BKN070 M02/M05 A2994 RMK AO2 SLP140 T10171050 10006 21028 53006</t>
  </si>
  <si>
    <t>KRDU 081251Z 00000KT 10SM FEW050 BKN065 00/M03 A2995 RMK AO2 SLP145 T00001033</t>
  </si>
  <si>
    <t>KRDU 081351Z 00000KT 10SM SCT065 BKN075 02/M03 A2996 RMK AO2 SLP146 T00221033</t>
  </si>
  <si>
    <t>KRDU 081451Z 28004KT 10SM FEW065 BKN080 04/M06 A2995 RMK AO2 SLP142 T00391061 50002</t>
  </si>
  <si>
    <t>KRDU 081551Z 28008KT 10SM FEW050 BKN080 06/M07 A2993 RMK AO2 SLP137 T00611072</t>
  </si>
  <si>
    <t>KRDU 081651Z 27008G16KT 10SM BKN065 BKN085 07/M07 A2991 RMK AO2 SLP128 T00721072</t>
  </si>
  <si>
    <t>KRDU 081751Z 26008KT 10SM SCT055 BKN075 07/M06 A2988 RMK AO2 SLP121 T00671061 10078 21017 58022</t>
  </si>
  <si>
    <t>KRDU 081851Z 28010G16KT 240V310 10SM SCT060 BKN090 07/M07 A2986 RMK AO2 SLP112 T00721067</t>
  </si>
  <si>
    <t>KRDU 081951Z 29007G14KT 10SM SCT060 BKN070 BKN095 07/M07 A2985 RMK AO2 SLP110 T00671067</t>
  </si>
  <si>
    <t>KRDU 082051Z 25008G18KT 10SM FEW060 SCT070 SCT095 08/M06 A2984 RMK AO2 SLP105 T00781061 56015</t>
  </si>
  <si>
    <t>KRDU 082151Z 26004KT 10SM FEW055 BKN085 07/M06 A2985 RMK AO2 SLP109 T00671061</t>
  </si>
  <si>
    <t>KRDU 082251Z VRB05KT 10SM FEW055 BKN070 BKN095 07/M06 A2985 RMK AO2 SLP111 T00671061</t>
  </si>
  <si>
    <t>KRDU 082351Z 26006KT 10SM FEW050 SCT070 BKN095 06/M06 A2987 RMK AO2 SLP118 T00561061 10083 20056 53013</t>
  </si>
  <si>
    <t>KRDU 090051Z 30007KT 10SM FEW050 BKN070 BKN095 06/M06 A2990 RMK AO2 SLP128 T00561061</t>
  </si>
  <si>
    <t>KRDU 090151Z 31009G17KT 10SM FEW070 FEW095 04/M07 A2993 RMK AO2 SLP136 T00441072</t>
  </si>
  <si>
    <t>KRDU 090251Z VRB05KT 10SM FEW070 03/M08 A2995 RMK AO2 SLP143 T00331078 51024</t>
  </si>
  <si>
    <t>KRDU 090351Z VRB03KT 10SM CLR 02/M07 A2996 RMK AO2 SLP146 T00221072</t>
  </si>
  <si>
    <t>KRDU 090451Z 00000KT 10SM FEW075 02/M08 A2996 RMK AO2 SLP147 T00171078 400831028</t>
  </si>
  <si>
    <t>KRDU 090551Z 30004KT 10SM FEW075 01/M08 A2997 RMK AO2 SLP151 T00111078 10056 20011 51007</t>
  </si>
  <si>
    <t>KRDU 090651Z 00000KT 10SM CLR M01/M08 A2997 RMK AO2 SLP152 T10061078</t>
  </si>
  <si>
    <t>KRDU 090751Z 00000KT 10SM CLR M02/M08 A2997 RMK AO2 SLP152 T10221078</t>
  </si>
  <si>
    <t>KRDU 090851Z 00000KT 10SM CLR M02/M08 A2998 RMK AO2 SLP153 T10221078 52002</t>
  </si>
  <si>
    <t>KRDU 090951Z 23003KT 10SM CLR M03/M07 A2999 RMK AO2 SLP158 T10331072</t>
  </si>
  <si>
    <t>KRDU 091051Z 00000KT 10SM CLR M04/M07 A3001 RMK AO2 SLP165 T10391072</t>
  </si>
  <si>
    <t>KRDU 091151Z 25003KT 10SM CLR M04/M07 A3004 RMK AO2 SLP174 T10391072 10011 21039 53020</t>
  </si>
  <si>
    <t>KRDU 091251Z 29008KT 10SM CLR M01/M07 A3006 RMK AO2 SLP180 T10061072</t>
  </si>
  <si>
    <t>KRDU 091351Z 30007G15KT 260V330 10SM FEW250 02/M08 A3006 RMK AO2 SLP180 T00221083</t>
  </si>
  <si>
    <t>KRDU 091451Z 28015G20KT 10SM FEW046 FEW250 04/M08 A3006 RMK AO2 SLP182 T00441078 51009</t>
  </si>
  <si>
    <t>KRDU 091551Z 26009G20KT 10SM FEW050 FEW250 05/M08 A3006 RMK AO2 SLP180 T00501078</t>
  </si>
  <si>
    <t>KRDU 091651Z 32011G15KT 10SM FEW055 FEW250 07/M07 A3004 RMK AO2 SLP173 T00671072</t>
  </si>
  <si>
    <t>KRDU 091751Z 27007G18KT 220V310 10SM FEW055 BKN250 08/M07 A3001 RMK AO2 SLP163 T00831067 10083 21039 58018</t>
  </si>
  <si>
    <t>KRDU 091851Z 27011G18KT 10SM FEW065 BKN250 09/M08 A2999 RMK AO2 SLP155 T00891078</t>
  </si>
  <si>
    <t>KRDU 091951Z 27007KT 10SM FEW070 SCT250 10/M07 A2998 RMK AO2 SLP153 T01001067</t>
  </si>
  <si>
    <t>KRDU 092051Z 27010G21KT 230V290 10SM FEW070 SCT250 10/M08 A2998 RMK AO2 SLP153 T01001083 56010</t>
  </si>
  <si>
    <t>KRDU 092151Z 24009KT 10SM FEW070 SCT250 10/M08 A2998 RMK AO2 SLP155 T01001083</t>
  </si>
  <si>
    <t>KRDU 092251Z 25007KT 10SM SCT250 09/M08 A2999 RMK AO2 SLP157 T00891083</t>
  </si>
  <si>
    <t>KRDU 092351Z 24004KT 10SM SCT250 06/M07 A2999 RMK AO2 SLP158 T00561072 10111 20056 51004</t>
  </si>
  <si>
    <t>KRDU 100051Z 19004KT 10SM SCT250 06/M06 A3000 RMK AO2 SLP160 T00561061</t>
  </si>
  <si>
    <t>KRDU 100151Z 23003KT 10SM SCT250 04/M05 A3001 RMK AO2 SLP163 T00391050</t>
  </si>
  <si>
    <t>KRDU 100251Z 00000KT 10SM BKN085 05/M04 A3001 RMK AO2 SLP164 T00501044 53008</t>
  </si>
  <si>
    <t>KRDU 100351Z 23005KT 10SM BKN085 OVC100 04/M03 A3002 RMK AO2 SLP168 T00441028</t>
  </si>
  <si>
    <t>KRDU 100451Z 00000KT 10SM BKN070 OVC100 06/M03 A3003 RMK AO2 SLP171 T00561033 401111039</t>
  </si>
  <si>
    <t>KRDU 100551Z 00000KT 10SM OVC080 06/M03 A3004 RMK AO2 SLP173 T00611033 10067 20039 51009</t>
  </si>
  <si>
    <t>KRDU 100651Z 00000KT 10SM OVC095 06/M02 A3003 RMK AO2 SLP170 T00561017</t>
  </si>
  <si>
    <t>KRDU 100751Z 00000KT 10SM OVC120 04/M02 A3002 RMK AO2 SLP166 T00441022</t>
  </si>
  <si>
    <t>KRDU 100851Z 00000KT 10SM OVC100 04/M02 A3002 RMK AO2 SLP167 T00441017 55006</t>
  </si>
  <si>
    <t>KRDU 100951Z 00000KT 10SM BKN100 03/M01 A3002 RMK AO2 SLP167 T00331011</t>
  </si>
  <si>
    <t>KRDU 101051Z 00000KT 10SM FEW080 OVC100 04/M01 A3005 RMK AO2 SLP176 T00391006</t>
  </si>
  <si>
    <t>KRDU 101151Z 10003KT 10SM FEW080 OVC100 04/00 A3005 RMK AO2 SLP176 T00440000 10056 20033 53008</t>
  </si>
  <si>
    <t>KRDU 101251Z 00000KT 10SM OVC100 05/00 A3006 RMK AO2 SLP181 T00500000</t>
  </si>
  <si>
    <t>KRDU 101351Z 00000KT 10SM OVC080 07/01 A3006 RMK AO2 SLP179 T00720006</t>
  </si>
  <si>
    <t>KRDU 101451Z 16007KT 10SM FEW080 OVC100 08/M01 A3005 RMK AO2 SLP178 T00831011 50002</t>
  </si>
  <si>
    <t>KRDU 101551Z VRB04KT 10SM OVC085 09/M02 A3004 RMK AO2 SLP171 T00941022</t>
  </si>
  <si>
    <t>KRDU 101651Z 13006KT 10SM SCT080 OVC100 11/M02 A3001 RMK AO2 SLP161 T01111017</t>
  </si>
  <si>
    <t>KRDU 101751Z 16006KT 10SM OVC090 12/M01 A2997 RMK AO2 SLP150 T01221006 10122 20044 58026</t>
  </si>
  <si>
    <t>KRDU 101851Z 18004KT 10SM OVC085 13/00 A2996 RMK AO2 SLP144 T01280000</t>
  </si>
  <si>
    <t>KRDU 101951Z 20005KT 10SM BKN075 OVC090 13/01 A2996 RMK AO2 SLP147 T01280011</t>
  </si>
  <si>
    <t>KRDU 102051Z 27003KT 10SM BKN075 OVC095 13/02 A2997 RMK AO2 SLP150 T01280017 55000</t>
  </si>
  <si>
    <t>KRDU 102151Z 36004KT 10SM BKN065 OVC085 12/05 A2997 RMK AO2 SLP150 T01170050</t>
  </si>
  <si>
    <t>KRDU 102251Z 03004KT 10SM OVC070 10/05 A2998 RMK AO2 SLP152 T01000050</t>
  </si>
  <si>
    <t>KRDU 102351Z 05003KT 10SM BKN075 OVC085 09/04 A3000 RMK AO2 SLP160 T00890039 10133 20089 53009</t>
  </si>
  <si>
    <t>KRDU 110051Z 00000KT 10SM OVC080 08/03 A3001 RMK AO2 SLP164 T00830033</t>
  </si>
  <si>
    <t>KRDU 110151Z 08003KT 10SM BKN070 OVC085 08/04 A3000 RMK AO2 SLP160 T00780039</t>
  </si>
  <si>
    <t>KRDU 110251Z 07003KT 10SM OVC060 09/04 A3000 RMK AO2 SLP161 T00890044 51002</t>
  </si>
  <si>
    <t>KRDU 110351Z 10005KT 10SM OVC055 09/03 A3001 RMK AO2 SLP161 T00940033</t>
  </si>
  <si>
    <t>KRDU 110451Z 09005KT 10SM OVC060 09/04 A3001 RMK AO2 SLP161 T00940039 401330033</t>
  </si>
  <si>
    <t>KRDU 110551Z 11006KT 10SM OVC055 09/04 A3003 RMK AO2 SLP167 T00890039 10100 20078 53007</t>
  </si>
  <si>
    <t>KRDU 110651Z 04005KT 9SM -RA OVC047 08/04 A3002 RMK AO2 RAB25 SLP164 P0000 T00780044</t>
  </si>
  <si>
    <t>KRDU 110751Z 05006KT 9SM OVC050 07/04 A3000 RMK AO2 RAE05 SLP157 P0000 T00720044</t>
  </si>
  <si>
    <t>KRDU 110851Z 05008KT 10SM BKN050 OVC100 07/04 A2999 RMK AO2 SLP155 60000 T00720044 56012</t>
  </si>
  <si>
    <t>KRDU 110951Z 07008KT 10SM BKN050 07/04 A2998 RMK AO2 SLP153 T00720039</t>
  </si>
  <si>
    <t>KRDU 111051Z 00000KT 10SM BKN060 OVC100 07/04 A3002 RMK AO2 SLP167 T00720039</t>
  </si>
  <si>
    <t>KRDU 111151Z 02003KT 8SM BKN050 OVC070 06/05 A3005 RMK AO2 RAB17E51 SLP177 P0003 60003 70003 T00610050 10089 20061 53021</t>
  </si>
  <si>
    <t>KRDU 111251Z 05009KT 7SM -RA OVC065 07/05 A3005 RMK AO2 RAB13 SLP175 P0001 T00670050</t>
  </si>
  <si>
    <t>KRDU 111351Z 07007KT 8SM OVC060 07/05 A3006 RMK AO2 RAE28 SLP181 P0000 T00670050</t>
  </si>
  <si>
    <t>KRDU 111451Z 08011KT 8SM FEW011 OVC060 07/05 A3008 RMK AO2 RAB05E17 SLP185 P0001 60002 T00670050 53008</t>
  </si>
  <si>
    <t>KRDU 111551Z 07009KT 10SM FEW015 OVC070 07/04 A3007 RMK AO2 SLP181 T00670044</t>
  </si>
  <si>
    <t>KRDU 111651Z 05010KT 10SM FEW020 OVC070 07/04 A3006 RMK AO2 SLP180 T00720039</t>
  </si>
  <si>
    <t>KRDU 111751Z 05007KT 8SM FEW025 BKN065 OVC080 07/05 A3003 RMK AO2 RAB1658E49 SLP170 P0001 60003 T00720050 10072 20061 58015</t>
  </si>
  <si>
    <t>KRDU 111851Z 04009KT 7SM -RA FEW014 BKN050 OVC075 07/04 A3002 RMK AO2 RAB26 SLP166 P0000 T00670039</t>
  </si>
  <si>
    <t>KRDU 111951Z 07005KT 5SM -RA BR FEW040 BKN050 OVC065 06/05 A3001 RMK AO2 SLP164 P0003 T00610050</t>
  </si>
  <si>
    <t>KRDU 112051Z 04003KT 4SM -RA BR BKN045 OVC060 06/05 A3001 RMK AO2 SLP162 P0002 60005 T00610050 56008</t>
  </si>
  <si>
    <t>KRDU 112151Z 04007KT 4SM -RA BR BKN010 OVC015 06/05 A3000 RMK AO2 SLP161 P0005 T00560050</t>
  </si>
  <si>
    <t>KRDU 112219Z 05007KT 4SM -RA BR BKN009 BKN041 OVC060 06/04 A3000 RMK AO2 P0001 T00560044</t>
  </si>
  <si>
    <t>KRDU 112251Z 06006KT 4SM -RA BR BKN009 OVC036 06/04 A3000 RMK AO2 SLP159 P0001 T00560044</t>
  </si>
  <si>
    <t>KRDU 112351Z 05009KT 4SM -RA BR BKN009 BKN013 OVC040 05/04 A3000 RMK AO2 SLP159 P0001 60012 T00500044 10072 20050 55003</t>
  </si>
  <si>
    <t>KRDU 120051Z VRB04KT 6SM BR BKN009 OVC050 05/04 A3000 RMK AO2 RAE46 SLP160 P0003 T00500044</t>
  </si>
  <si>
    <t>KRDU 120151Z 08011G15KT 7SM OVC008 05/03 A3001 RMK AO2 SLP162 T00500033</t>
  </si>
  <si>
    <t>KRDU 120208Z 07013KT 9SM BKN012 BKN020 OVC065 05/03 A2998 RMK AO2 T00500033</t>
  </si>
  <si>
    <t>KRDU 120217Z 08011KT 9SM -RA FEW011 BKN025 OVC060 04/03 A2998 RMK AO2 RAB13 P0000 T00440033</t>
  </si>
  <si>
    <t>KRDU 120251Z 07006KT 9SM BKN010 BKN022 OVC060 04/03 A2998 RMK AO2 RAB13E29DZB29E49 SLP152 P0000 60003 T00440033 58007</t>
  </si>
  <si>
    <t>KRDU 120308Z 07006KT 8SM BKN008 OVC022 04/03 A2997 RMK AO2 T00440033</t>
  </si>
  <si>
    <t>KRDU 120351Z 05007KT 8SM OVC007 04/03 A2996 RMK AO2 SLP146 T00390033</t>
  </si>
  <si>
    <t>KRDU 120451Z 07008KT 8SM OVC008 04/03 A2993 RMK AO2 SLP138 T00390028 400940039</t>
  </si>
  <si>
    <t>KRDU 120551Z 07007KT 8SM -RA OVC008 03/02 A2991 RMK AO2 RAB29 SLP129 P0000 60003 T00330022 10050 20033 58022</t>
  </si>
  <si>
    <t>KRDU 120651Z 06005KT 7SM -RA OVC007 03/02 A2990 RMK AO2 RAE06B28 SLP125 P0000 T00330022</t>
  </si>
  <si>
    <t>KRDU 120751Z 06006KT 6SM -RA BR OVC007 03/02 A2987 RMK AO2 SLP115 P0002 T00280022</t>
  </si>
  <si>
    <t>KRDU 120851Z 07007KT 7SM -RA BKN008 OVC017 03/02 A2984 RMK AO2 SLP105 P0000 60002 T00280017 58024</t>
  </si>
  <si>
    <t>KRDU 120951Z 06008KT 7SM BKN008 OVC017 03/02 A2982 RMK AO2 RAE23 SLP099 CIG 006V011 P0001 T00280017</t>
  </si>
  <si>
    <t>KRDU 121034Z 06009KT 8SM BKN010 OVC017 03/02 A2980 RMK AO2 CIG 008V012 T00280017</t>
  </si>
  <si>
    <t>KRDU 121051Z 06007KT 10SM SCT010 OVC018 03/01 A2981 RMK AO2 SLP096 T00280011</t>
  </si>
  <si>
    <t>KRDU 121141Z 05008KT 10SM -RA BKN012 OVC019 03/02 A2980 RMK AO2 RAB25 P0000 T00280017</t>
  </si>
  <si>
    <t>KRDU 121151Z 05007KT 10SM -RA BKN012 OVC019 03/01 A2980 RMK AO2 RAB25 SLP094 P0000 60003 70021 T00280011 10033 20028 56012</t>
  </si>
  <si>
    <t>KRDU 121251Z 04006KT 10SM BKN012 OVC020 03/02 A2978 RMK AO2 RAE20 SLP087 P0000 T00280017</t>
  </si>
  <si>
    <t>KRDU 121351Z 03006KT 5SM -RA BR BKN012 OVC021 03/02 A2978 RMK AO2 RAB31 SLP085 P0000 T00280017</t>
  </si>
  <si>
    <t>KRDU 121451Z 02006KT 3SM -RA BR BKN010 OVC019 03/02 A2977 RMK AO2 SLP081 CIG 008V012 P0003 60003 T00280017 56012</t>
  </si>
  <si>
    <t>KRDU 121527Z 01006KT 2 1/2SM R23R/5500VP6000FT RA BR BKN010 OVC020 02/02 A2978 RMK AO2 SFC VIS 3 CIG 008V012 P0006 T00220017</t>
  </si>
  <si>
    <t>KRDU 121551Z 02008KT 2 1/2SM -RA BR BKN009 OVC022 02/01 A2976 RMK AO2 SFC VIS 3 SLP080 CIG 007V011 P0012 T00220011</t>
  </si>
  <si>
    <t>KRDU 121651Z VRB05KT 4SM -RA BR BKN008 BKN015 OVC027 02/01 A2974 RMK AO2 SLP073 P0008 T00170011</t>
  </si>
  <si>
    <t>KRDU 121751Z 36009KT 3SM R23R/5500VP6000FT -RA BR BKN008 OVC015 01/01 A2974 RMK AO2 SLP071 P0004 60027 T00110006 10033 20011 58010</t>
  </si>
  <si>
    <t>KRDU 121804Z 02008KT 2SM RA BR BKN008 OVC015 01/01 A2973 RMK AO2 SFC VIS 2 1/2 P0002 T00110006 $</t>
  </si>
  <si>
    <t>KRDU 121840Z VRB04KT 2SM R23R/5500VP6000FT RAPL BR BKN007 OVC017 01/01 A2973 RMK AO2 SFC VIS 3 PLB39 P0014 T00110006 $</t>
  </si>
  <si>
    <t>KRDU 121851Z 35007KT 2SM R23R/5500VP6000FT RAPL BR BKN007 OVC016 01/00 A2973 RMK AO2 SFC VIS 3 PLB39 SLP068 P0019 T00060000 $</t>
  </si>
  <si>
    <t>KRDU 121946Z VRB04KT 1SM R23R/4000VP6000FT -SNRA BR BKN008 OVC016 01/00 A2972 RMK AO2 SFC VIS 1 1/2 SNB17PLE46 P0021 $</t>
  </si>
  <si>
    <t>KRDU 121951Z VRB06KT 1/2SM R23R/3000VP6000FT -SNRA BR BKN008 OVC016 01/00 A2972 RMK AO2 SFC VIS 1 SNB17PLE46 SLP065 P0023 T00060000 $</t>
  </si>
  <si>
    <t>KRDU 122015Z 36007KT 1/2SM R23R/3500V4500FT SN FG BKN004 OVC015 00/00 A2971 RMK AO2 RAE07 P0007 T00000000 $</t>
  </si>
  <si>
    <t>KRDU 122051Z 36007KT 320V050 1SM R23R/5500VP6000FT -SN BR BKN007 OVC015 00/M01 A2971 RMK AO2 RAE07 SLP064 SNINCR 1/1 P0009 60051 T00001006 56007 $</t>
  </si>
  <si>
    <t>KRDU 122115Z 01005KT 3/4SM R23R/4000V5000FT -SN BR BKN007 OVC015 00/M01 A2971 RMK AO2 TWR VIS 1 P0002 T00001006 $</t>
  </si>
  <si>
    <t>KRDU 122151Z VRB05KT 3/4SM R23R/5000V5500FT -SN BR BKN006 OVC015 00/M01 A2973 RMK AO2 TWR VIS 1 SLP068 P0005 T00001006 $</t>
  </si>
  <si>
    <t>KRDU 122228Z VRB05KT 1SM R23R/P6000FT -SN BR BKN007 OVC015 00/M01 A2974 RMK AO2 P0001 T00001006 $</t>
  </si>
  <si>
    <t>KRDU 122251Z VRB06KT 1SM R23R/6000VP6000FT -SN BR BKN007 OVC015 00/00 A2975 RMK AO2 SLP077 P0002 T00000000 $</t>
  </si>
  <si>
    <t>KRDU 122327Z VRB06KT 1/2SM R23R/6000VP6000FT -SN BR BKN006 OVC012 00/00 A2978 RMK AO2 SFC VIS 1 P0002 T00000000 $</t>
  </si>
  <si>
    <t>KRDU 122351Z 34008KT 1/2SM R23R/P6000FT -SN BR BKN008 OVC014 00/00 A2979 RMK AO2 SFC VIS 2 SLP090 4/001 P0004 60062 T00000000 10011 20000 53026 $</t>
  </si>
  <si>
    <t>KRDU 122354Z 34006KT 2SM -SN BR BKN008 OVC014 01/00 A2979 RMK AO2 P0000 T00060000 $</t>
  </si>
  <si>
    <t>KRDU 130030Z VRB03KT 2SM SCT011 OVC045 01/00 A2980 RMK AO2 SFC VIS 7 SNE12 P0000 T00060000 $</t>
  </si>
  <si>
    <t>KRDU 130037Z VRB06KT 7SM FEW008 SCT012 OVC043 01/00 A2981 RMK AO2 SNE12 P0000 T00060000 $</t>
  </si>
  <si>
    <t>KRDU 130051Z 35008KT 310V050 8SM FEW008 SCT012 OVC042 01/00 A2981 RMK AO2 SNE12 SLP095 P0000 T00060000 $</t>
  </si>
  <si>
    <t>KRDU 130151Z VRB04KT 8SM FEW012 OVC032 01/00 A2982 RMK AO2 SLP099 T00110000 $</t>
  </si>
  <si>
    <t>KRDU 130251Z 31005KT 10SM BKN032 01/00 A2983 RMK AO2 SLP103 60000 T00110000 51013 $</t>
  </si>
  <si>
    <t>KRDU 130351Z 30005KT 10SM FEW040 01/00 A2984 RMK AO2 SLP106 T00060000 $</t>
  </si>
  <si>
    <t>KRDU 130451Z 30003KT 10SM CLR 01/M01 A2984 RMK AO2 SLP107 T00061011 400330000 $</t>
  </si>
  <si>
    <t>KRDU 130551Z VRB05KT 10SM CLR 01/M02 A2985 RMK AO2 SLP112 4/001 60000 T00111017 10011 20000 53007 $</t>
  </si>
  <si>
    <t>KRDU 130651Z 30007KT 10SM CLR 01/M02 A2987 RMK AO2 SLP117 T00111017 $</t>
  </si>
  <si>
    <t>KRDU 130751Z 30007KT 10SM CLR 01/M02 A2988 RMK AO2 SLP121 T00111022 $</t>
  </si>
  <si>
    <t>KRDU 130851Z 29004KT 10SM CLR 00/M02 A2989 RMK AO2 SLP125 T00001022 51013 $</t>
  </si>
  <si>
    <t>KRDU 130951Z 00000KT 10SM CLR 00/M03 A2991 RMK AO2 SLP133 T00001028 $</t>
  </si>
  <si>
    <t>KRDU 131051Z 27004KT 10SM CLR M01/M04 A2994 RMK AO2 SLP142 T10111039</t>
  </si>
  <si>
    <t>KRDU 131151Z 29005KT 10SM CLR M01/M04 A2996 RMK AO2 SLP149 4/001 70089 T10061039 10011 21017 51024</t>
  </si>
  <si>
    <t>KRDU 131251Z 29005KT 10SM FEW050 FEW250 02/M04 A2999 RMK AO2 SLP158 T00171039</t>
  </si>
  <si>
    <t>KRDU 131351Z 31011G15KT 260V330 10SM FEW050 FEW250 03/M04 A3000 RMK AO2 SLP161 T00281044</t>
  </si>
  <si>
    <t>KRDU 131451Z 30011G20KT 270V330 10SM FEW050 04/M06 A3001 RMK AO2 SLP164 T00391056 51016</t>
  </si>
  <si>
    <t>KRDU 131551Z 29011G18KT 260V330 10SM FEW050 FEW250 05/M06 A3000 RMK AO2 SLP162 T00501056</t>
  </si>
  <si>
    <t>KRDU 131651Z 30008G19KT 280V010 10SM FEW045 FEW250 06/M04 A2999 RMK AO2 SLP157 T00611044</t>
  </si>
  <si>
    <t>KRDU 131751Z 27014G19KT 10SM FEW055 SCT250 08/M04 A2996 RMK AO2 SLP147 T00781039 10078 21006 58015</t>
  </si>
  <si>
    <t>KRDU 131851Z 29010G15KT 10SM SCT055 BKN250 09/M03 A2994 RMK AO2 SLP139 T00891033</t>
  </si>
  <si>
    <t>KRDU 131951Z 28012G18KT 10SM SCT055 SCT250 09/M04 A2992 RMK AO2 SLP134 T00891039</t>
  </si>
  <si>
    <t>KRDU 132051Z 29013G20KT 250V320 10SM SCT060 BKN250 09/M05 A2992 RMK AO2 SLP133 T00891050 56014</t>
  </si>
  <si>
    <t>KRDU 132151Z VRB03G15KT 10SM SCT060 BKN250 08/M05 A2993 RMK AO2 SLP135 T00831050</t>
  </si>
  <si>
    <t>KRDU 132251Z VRB05KT 10SM SCT060 SCT250 07/M06 A2993 RMK AO2 SLP138 T00721056</t>
  </si>
  <si>
    <t>KRDU 132351Z 32004KT 10SM BKN070 BKN250 06/M05 A2995 RMK AO2 SLP143 T00611050 10089 20061 53009</t>
  </si>
  <si>
    <t>KRDU 140051Z VRB03KT 10SM BKN075 06/M06 A2996 RMK AO2 SLP149 T00611056</t>
  </si>
  <si>
    <t>KRDU 140151Z 00000KT 10SM BKN080 05/M05 A2996 RMK AO2 SLP148 T00501050</t>
  </si>
  <si>
    <t>KRDU 140251Z 00000KT 10SM OVC075 05/M05 A2996 RMK AO2 SLP145 T00501050 50003</t>
  </si>
  <si>
    <t>KRDU 140351Z 00000KT 10SM FEW060 BKN095 04/M03 A2995 RMK AO2 SLP142 T00391033</t>
  </si>
  <si>
    <t>KRDU 140451Z 00000KT 10SM FEW070 BKN095 BKN110 03/M01 A2994 RMK AO2 SLP138 T00281011 400891017</t>
  </si>
  <si>
    <t>KRDU 140551Z 00000KT 10SM FEW055 BKN090 BKN120 02/M02 A2994 RMK AO2 SLP140 T00171017 10061 20017 55005</t>
  </si>
  <si>
    <t>KRDU 140651Z 31007KT 280V340 10SM BKN055 BKN070 03/M04 A2995 RMK AO2 SLP143 T00331039</t>
  </si>
  <si>
    <t>KRDU 140751Z VRB05KT 10SM SCT065 BKN075 03/M06 A2993 RMK AO2 SLP135 T00331061</t>
  </si>
  <si>
    <t>KRDU 140851Z 31005KT 10SM SCT065 BKN075 03/M07 A2992 RMK AO2 SLP132 T00281067 58008</t>
  </si>
  <si>
    <t>KRDU 140951Z VRB03KT 10SM FEW070 BKN095 BKN110 02/M07 A2991 RMK AO2 SLP131 T00171067</t>
  </si>
  <si>
    <t>KRDU 141051Z VRB04KT 10SM FEW070 FEW085 BKN110 01/M07 A2993 RMK AO2 SLP134 T00111067</t>
  </si>
  <si>
    <t>KRDU 141151Z VRB05KT 10SM FEW070 FEW110 SCT140 01/M07 A2994 RMK AO2 SLP140 T00061072 10033 20006 53007</t>
  </si>
  <si>
    <t>KRDU 141251Z 30009KT 10SM FEW070 SCT100 SCT150 02/M07 A2995 RMK AO2 SLP144 T00171072</t>
  </si>
  <si>
    <t>KRDU 141351Z 30007G15KT 10SM FEW070 SCT100 BKN150 02/M08 A2996 RMK AO2 SLP148 T00221083</t>
  </si>
  <si>
    <t>KRDU 141451Z 30008G15KT 10SM FEW048 FEW100 FEW150 03/M08 A2996 RMK AO2 SLP147 T00331083 51008</t>
  </si>
  <si>
    <t>KRDU 141551Z 33007G18KT 290V010 10SM SCT055 SCT100 04/M09 A2995 RMK AO2 SLP142 T00441089</t>
  </si>
  <si>
    <t>KRDU 141651Z 30010G20KT 250V360 10SM BKN065 06/M09 A2994 RMK AO2 SLP139 T00561089</t>
  </si>
  <si>
    <t>KRDU 141751Z 31009G19KT 260V350 10SM SCT065 BKN080 04/M09 A2993 RMK AO2 SLP138 T00441094 10061 20006 56010</t>
  </si>
  <si>
    <t>KRDU 141851Z 30014G21KT 270V340 10SM BKN070 BKN090 05/M11 A2992 RMK AO2 PK WND 31028/1808 SLP133 T00501106</t>
  </si>
  <si>
    <t>KRDU 141951Z 31011G20KT 10SM BKN070 BKN085 06/M11 A2992 RMK AO2 SLP134 T00561106</t>
  </si>
  <si>
    <t>KRDU 142051Z 33008G17KT 300V360 10SM SCT075 06/M11 A2992 RMK AO2 SLP133 T00611111 56004</t>
  </si>
  <si>
    <t>KRDU 142151Z 28012G19KT 240V310 10SM SCT075 06/M11 A2993 RMK AO2 SLP136 T00561111</t>
  </si>
  <si>
    <t>KRDU 142251Z 28013G19KT 10SM FEW075 FEW250 04/M11 A2995 RMK AO2 SLP143 T00441111</t>
  </si>
  <si>
    <t>KRDU 142351Z 31005KT 10SM FEW075 FEW250 03/M11 A2996 RMK AO2 SLP149 T00331111 10067 20033 53015</t>
  </si>
  <si>
    <t>KRDU 150051Z 29005KT 10SM SCT250 02/M11 A2998 RMK AO2 SLP155 T00221106</t>
  </si>
  <si>
    <t>KRDU 150151Z VRB05KT 10SM FEW250 02/M10 A2999 RMK AO2 SLP158 T00171100</t>
  </si>
  <si>
    <t>KRDU 150251Z VRB04KT 10SM FEW250 02/M10 A3000 RMK AO2 SLP161 T00171100 51012</t>
  </si>
  <si>
    <t>KRDU 150351Z 30005KT 10SM FEW250 01/M10 A3000 RMK AO2 SLP161 T00111100</t>
  </si>
  <si>
    <t>KRDU 150451Z 00000KT 10SM FEW250 01/M10 A3000 RMK AO2 SLP161 T00061100 400670000</t>
  </si>
  <si>
    <t>KRDU 150551Z 00000KT 10SM FEW250 M02/M09 A3000 RMK AO2 SLP160 T10171094 10033 21017 58001</t>
  </si>
  <si>
    <t>KRDU 150651Z 00000KT 10SM CLR M02/M09 A3000 RMK AO2 SLP160 T10221094</t>
  </si>
  <si>
    <t>KRDU 150751Z 24004KT 10SM CLR M03/M08 A2998 RMK AO2 SLP155 T10281083</t>
  </si>
  <si>
    <t>KRDU 150851Z 24004KT 10SM CLR M03/M08 A2998 RMK AO2 SLP154 T10331083 58005</t>
  </si>
  <si>
    <t>KRDU 150951Z 24005KT 10SM CLR M04/M08 A2998 RMK SLP156 T10391078</t>
  </si>
  <si>
    <t>KRDU 151051Z 23007KT 10SM CLR M04/M08 A2998 RMK AO2 SLP156 T10441078</t>
  </si>
  <si>
    <t>KRDU 151151Z 22007KT 10SM SCT250 M02/M07 A2997 RMK AO2 SLP150 T10171072 11017 21044 58005</t>
  </si>
  <si>
    <t>KRDU 151251Z 23008KT 10SM SCT250 01/M06 A2996 RMK AO2 SLP148 T00061061</t>
  </si>
  <si>
    <t>KRDU 151351Z 23013KT 10SM FEW085 FEW250 03/M07 A2994 RMK AO2 SLP139 T00331067</t>
  </si>
  <si>
    <t>KRDU 151451Z 24015G22KT 10SM FEW090 FEW250 08/M07 A2990 RMK AO2 SLP126 T00781067 58022</t>
  </si>
  <si>
    <t>KRDU 151551Z 23018G32KT 10SM FEW250 11/M06 A2986 RMK AO2 PK WND 23032/1544 SLP112 T01111056</t>
  </si>
  <si>
    <t>KRDU 151651Z 24019G26KT 10SM FEW080 FEW250 14/M06 A2981 RMK AO2 PK WND 23032/1606 SLP096 T01441056</t>
  </si>
  <si>
    <t>KRDU 151751Z 24021G34KT 10SM FEW080 FEW250 16/M04 A2978 RMK AO2 PK WND 24034/1749 SLP086 T01561039 10156 21028 56039</t>
  </si>
  <si>
    <t>KRDU 151851Z 25018G26KT 10SM FEW080 SCT100 16/M04 A2974 RMK AO2 PK WND 24036/1837 SLP072 T01611044</t>
  </si>
  <si>
    <t>KRDU 151951Z 25013G24KT 10SM FEW100 18/M03 A2972 RMK AO2 PK WND 32027/1939 SLP063 T01781028</t>
  </si>
  <si>
    <t>KRDU 152051Z 25015G27KT 10SM FEW100 18/M03 A2970 RMK AO2 PK WND 25029/2033 SLP058 T01781033 56028</t>
  </si>
  <si>
    <t>KRDU 152151Z 26009G23KT 10SM SCT100 18/M03 A2969 RMK AO2 PK WND 26031/2136 SLP055 T01781028</t>
  </si>
  <si>
    <t>KRDU 152251Z 29015G24KT 10SM BKN110 18/M03 A2971 RMK AO2 SLP059 T01831028</t>
  </si>
  <si>
    <t>KRDU 152351Z 24010KT 10SM SCT110 16/M02 A2973 RMK AO2 SLP069 T01561022 10183 20150 53011</t>
  </si>
  <si>
    <t>KRDU 160051Z 24008KT 10SM SCT110 13/M02 A2975 RMK AO2 SLP073 T01281017</t>
  </si>
  <si>
    <t>KRDU 160151Z 24011KT 10SM FEW110 12/M02 A2975 RMK AO2 SLP073 T01171017</t>
  </si>
  <si>
    <t>KRDU 160251Z 24007KT 10SM FEW100 12/M02 A2975 RMK AO2 SLP074 T01221022 51006</t>
  </si>
  <si>
    <t>KRDU 160351Z 24009KT 10SM FEW100 11/M02 A2976 RMK AO2 SLP075 T01061017</t>
  </si>
  <si>
    <t>KRDU 160451Z 25008KT 10SM FEW100 11/M02 A2976 RMK AO2 SLP078 T01111017 401831044</t>
  </si>
  <si>
    <t>KRDU 160551Z 24008KT 10SM FEW100 11/M01 A2977 RMK AO2 SLP078 T01061011 10161 20100 51005</t>
  </si>
  <si>
    <t>KRDU 160651Z 26007KT 10SM FEW090 11/M01 A2977 RMK AO2 SLP078 T01111011</t>
  </si>
  <si>
    <t>KRDU 160751Z 36003KT 10SM FEW090 08/M01 A2978 RMK AO2 SLP083 T00781011</t>
  </si>
  <si>
    <t>KRDU 160851Z 21005KT 10SM FEW090 06/M01 A2979 RMK AO2 SLP088 T00611011 53009</t>
  </si>
  <si>
    <t>KRDU 160951Z 24004KT 10SM FEW090 FEW250 06/M01 A2981 RMK AO2 SLP092 T00561006</t>
  </si>
  <si>
    <t>KRDU 161051Z 00000KT 10SM FEW090 FEW250 04/M01 A2984 RMK AO2 SLP104 T00441006</t>
  </si>
  <si>
    <t>KRDU 161151Z 00000KT 10SM FEW080 FEW250 04/M01 A2987 RMK AO2 SLP115 T00441006 10117 20039 53027</t>
  </si>
  <si>
    <t>KRDU 161251Z 00000KT 10SM FEW070 FEW250 07/02 A2990 RMK AO2 SLP124 T00720022</t>
  </si>
  <si>
    <t>KRDU 161351Z 31005KT 10SM FEW070 SCT250 12/01 A2992 RMK AO2 SLP131 T01220006</t>
  </si>
  <si>
    <t>KRDU 161451Z VRB04KT 10SM BKN250 14/M01 A2993 RMK AO2 SLP132 T01391006 51018</t>
  </si>
  <si>
    <t>KRDU 161551Z 30010G18KT 260V340 10SM FEW065 SCT250 16/M01 A2993 RMK AO2 SLP134 T01611006</t>
  </si>
  <si>
    <t>KRDU 161651Z 32011G16KT 270V360 10SM FEW075 FEW250 17/M02 A2994 RMK AO2 SLP136 T01671022</t>
  </si>
  <si>
    <t>KRDU 161751Z 31011G18KT 10SM FEW085 SCT250 18/M05 A2993 RMK AO2 SLP131 T01781050 10183 20044 50000</t>
  </si>
  <si>
    <t>KRDU 161851Z 32009G16KT 280V350 10SM SCT250 19/M06 A2992 RMK AO2 SLP129 T01891056</t>
  </si>
  <si>
    <t>KRDU 161951Z 28007KT 10SM SCT250 19/M08 A2991 RMK AO2 PK WND 26027/1927 SLP127 T01891083</t>
  </si>
  <si>
    <t>KRDU 162051Z 33007G17KT 10SM BKN250 19/M09 A2992 RMK AO2 SLP131 T01941094 55001</t>
  </si>
  <si>
    <t>KRDU 162151Z 35006KT 10SM SCT250 19/M10 A2994 RMK AO2 SLP138 T01891100</t>
  </si>
  <si>
    <t>KRDU 162251Z VRB05KT 10SM FEW250 17/M11 A2997 RMK AO2 SLP149 T01721111</t>
  </si>
  <si>
    <t>KRDU 162351Z 00000KT 10SM FEW250 13/M11 A2999 RMK AO2 SLP157 T01331111 10200 20133 52025</t>
  </si>
  <si>
    <t>KRDU 170051Z 03003KT 10SM FEW250 11/M11 A3001 RMK AO2 SLP163 T01111111</t>
  </si>
  <si>
    <t>KRDU 170151Z 36003KT 10SM FEW250 08/M09 A3003 RMK AO2 SLP168 T00781089</t>
  </si>
  <si>
    <t>KRDU 170251Z 04005KT 10SM CLR 09/M11 A3005 RMK AO2 SLP175 T00891106 53019</t>
  </si>
  <si>
    <t>KRDU 170351Z 04005KT 10SM CLR 07/M10 A3005 RMK AO2 SLP175 T00671100</t>
  </si>
  <si>
    <t>KRDU 170451Z 05004KT 10SM CLR 06/M11 A3005 RMK AO2 SLP176 T00611106 402000039</t>
  </si>
  <si>
    <t>KRDU 170551Z 05005KT 10SM CLR 04/M09 A3004 RMK AO2 SLP171 T00441094 10133 20033 58005</t>
  </si>
  <si>
    <t>KRDU 170651Z 00000KT 10SM CLR 03/M08 A3006 RMK AO2 SLP177 T00281083</t>
  </si>
  <si>
    <t>KRDU 170751Z 00000KT 10SM CLR 02/M07 A3004 RMK AO2 SLP170 T00171072</t>
  </si>
  <si>
    <t>KRDU 170851Z 07003KT 10SM FEW250 02/M06 A3004 RMK AO2 SLP172 T00171056 51001</t>
  </si>
  <si>
    <t>KRDU 170951Z 14005KT 10SM SCT130 04/M03 A3003 RMK AO2 SLP168 T00391033</t>
  </si>
  <si>
    <t>KRDU 171051Z 11003KT 10SM SCT110 03/M02 A3004 RMK AO2 SLP171 T00281017</t>
  </si>
  <si>
    <t>KRDU 171151Z 00000KT 10SM FEW130 SCT250 03/00 A3003 RMK AO2 SLP168 T00330000 10044 20011 58005</t>
  </si>
  <si>
    <t>KRDU 171251Z 15004KT 10SM BKN120 BKN250 04/01 A3002 RMK AO2 SLP164 T00440006</t>
  </si>
  <si>
    <t>KRDU 171351Z VRB05KT 10SM BKN100 BKN250 08/02 A2999 RMK AO2 SLP156 T00780017</t>
  </si>
  <si>
    <t>KRDU 171451Z 00000KT 10SM BKN090 BKN250 11/02 A2998 RMK AO2 SLP152 T01060017 56014</t>
  </si>
  <si>
    <t>KRDU 171551Z 19004KT 10SM BKN080 BKN095 BKN250 13/02 A2994 RMK AO2 SLP137 T01330017</t>
  </si>
  <si>
    <t>KRDU 171651Z 23013KT 10SM SCT046 BKN080 BKN250 16/05 A2991 RMK AO2 SLP128 T01560050</t>
  </si>
  <si>
    <t>KRDU 171751Z 23017G22KT 10SM SCT080 BKN250 18/07 A2987 RMK AO2 SLP114 T01780072 10178 20033 56038</t>
  </si>
  <si>
    <t>KRDU 171851Z 23012G20KT 10SM FEW037 BKN120 BKN250 18/08 A2982 RMK AO2 PK WND 22028/1817 SLP098 T01780083</t>
  </si>
  <si>
    <t>KRDU 171951Z 26010G23KT 10SM FEW041 FEW120 SCT250 21/10 A2979 RMK AO2 SLP086 T02060100</t>
  </si>
  <si>
    <t>KRDU 172051Z 26010KT 10SM FEW044 BKN250 21/10 A2979 RMK AO2 SLP086 T02110100 56028</t>
  </si>
  <si>
    <t>KRDU 172151Z 23011KT 10SM BKN250 19/10 A2978 RMK AO2 SLP084 T01890100</t>
  </si>
  <si>
    <t>KRDU 172251Z 23007KT 10SM BKN250 18/10 A2978 RMK AO2 SLP084 T01780100</t>
  </si>
  <si>
    <t>KRDU 172351Z 18004KT 10SM SCT250 16/10 A2978 RMK AO2 SLP084 T01610100 10217 20150 55002</t>
  </si>
  <si>
    <t>KRDU 180051Z 00000KT 10SM SCT250 15/11 A2977 RMK AO2 SLP080 T01500106</t>
  </si>
  <si>
    <t>KRDU 180151Z VRB03KT 10SM BKN042 BKN250 14/11 A2978 RMK AO2 SLP083 T01390106</t>
  </si>
  <si>
    <t>KRDU 180251Z 18006KT 10SM BKN040 BKN250 15/12 A2975 RMK AO2 SLP074 OCNL LTG DSNT NW T01500117 58010</t>
  </si>
  <si>
    <t>KRDU 180351Z VRB03KT 10SM TSRA SCT055CB SCT100 BKN250 15/13 A2978 RMK AO2 RAB46 TSB39 PRESRR SLP081 OCNL LTGICCG NE-NW TS NE-NW MOV E P0003 T01500128</t>
  </si>
  <si>
    <t>KRDU 180406Z 34007G15KT 300V010 2SM +TSRA BR SCT055CB SCT100 BKN250 14/13 A2980 RMK AO2 PRESRR FQT LTGICCCCG SW-OHD-NW TS SW-OHD-NW MOV E P0007 T01440133</t>
  </si>
  <si>
    <t>KRDU 180415Z 36005KT 1SM R23R/P6000FT +TSRA BR SCT020CB BKN100 BKN250 13/12 A2981 RMK AO2 SFC VIS 2 FRQ LTGICCCCG W-OHD-E TS W-OHD-E MOV E P0019 T01280122 $</t>
  </si>
  <si>
    <t>KRDU 180427Z 03007KT 8SM -TSRA SCT020CB BKN100 BKN250 11/09 A2981 RMK AO2 FRQ LTGICCCCG N-NE TS N-NE MOV E P0024 T01110094 $</t>
  </si>
  <si>
    <t>KRDU 180433Z 03009KT 10SM TS SCT020CB BKN100 BKN250 11/09 A2981 RMK AO2 RAE28 OCNL LTGICCCCG NE-E TS NE-E MOV E P0024 T01060094 $</t>
  </si>
  <si>
    <t>KRDU 180439Z 04007KT 10SM SCT020CB BKN100 BKN250 10/09 A2981 RMK AO2 RAE28 TSE38 OCNL LTG DSNT E P0024 T01000089 $</t>
  </si>
  <si>
    <t>KRDU 180451Z 06007KT 10SM SCT110 BKN250 10/09 A2980 RMK AO2 RAE28 TSE38 SLP090 OCNL LTG DSNT E P0024 T01000089 402170011 $</t>
  </si>
  <si>
    <t>KRDU 180551Z 01006KT 10SM BKN100 BKN250 09/08 A2981 RMK AO2 SLP092 60027 T00940083 10167 20094 51019 $</t>
  </si>
  <si>
    <t>KRDU 180651Z 34003KT 9SM -RA BKN006 OVC080 08/08 A2982 RMK AO2 RAB44 SLP095 P0000 T00830078 $</t>
  </si>
  <si>
    <t>KRDU 180751Z 03007KT 7SM BKN006 OVC080 07/07 A2981 RMK AO2 RAE02 SLP092 P0001 T00720067 $</t>
  </si>
  <si>
    <t>KRDU 180851Z 04006KT 8SM FEW005 BKN014 OVC080 07/06 A2984 RMK AO2 SLP103 60001 T00670061 53011 $</t>
  </si>
  <si>
    <t>KRDU 180951Z 04011KT 10SM SCT009 OVC018 06/05 A2987 RMK AO2 SLP113 T00610050 $</t>
  </si>
  <si>
    <t>KRDU 181051Z 06009KT 10SM SCT010 OVC024 06/04 A2990 RMK AO2 SLP125 T00560039 $</t>
  </si>
  <si>
    <t>KRDU 181151Z 03006KT 10SM FEW020 SCT075 05/03 A2993 RMK AO2 SLP135 60001 70028 T00500033 10094 20044 53030 $</t>
  </si>
  <si>
    <t>KRDU 181234Z 03007KT 10SM BKN026 BKN080 06/03 A2997 RMK AO2 T00560028 $</t>
  </si>
  <si>
    <t>KRDU 181251Z 04007KT 10SM BKN027 BKN080 06/02 A2998 RMK AO2 SLP150 T00560022 $</t>
  </si>
  <si>
    <t>KRDU 181351Z 06012KT 10SM BKN038 07/02 A2998 RMK AO2 SLP152 T00670017 $</t>
  </si>
  <si>
    <t>KRDU 181451Z 04007KT 10SM FEW035 08/02 A2999 RMK AO2 SLP156 T00830017 51021 $</t>
  </si>
  <si>
    <t>KRDU 181551Z VRB05KT 10SM FEW040 10/01 A3001 RMK AO2 SLP161 T01000011 $</t>
  </si>
  <si>
    <t>KRDU 181651Z 03009G15KT 340V060 10SM FEW040 12/00 A3001 RMK AO2 SLP160 T01170000 $</t>
  </si>
  <si>
    <t>KRDU 181751Z 05008KT 10SM FEW040 13/01 A2999 RMK AO2 SLP155 T01280006 10128 20050 58001 $</t>
  </si>
  <si>
    <t>KRDU 181851Z 08005KT 10SM CLR 13/M02 A2997 RMK AO2 SLP148 T01331017 $</t>
  </si>
  <si>
    <t>KRDU 181951Z VRB03KT 10SM CLR 15/M02 A2996 RMK AO2 SLP145 T01501017 $</t>
  </si>
  <si>
    <t>KRDU 182051Z 00000KT 10SM FEW250 15/M02 A2995 RMK AO2 SLP141 T01501022 56014 $</t>
  </si>
  <si>
    <t>KRDU 182151Z 00000KT 10SM FEW250 15/M02 A2994 RMK AO2 SLP137 T01501022 $</t>
  </si>
  <si>
    <t>KRDU 182251Z 00000KT 10SM SCT250 14/M02 A2995 RMK AO2 SLP140 T01391022 $</t>
  </si>
  <si>
    <t>KRDU 182351Z 00000KT 10SM SCT250 11/M01 A2995 RMK AO2 SLP141 T01111011 10156 20106 55001 $</t>
  </si>
  <si>
    <t>KRDU 190051Z VRB03KT 10SM SCT250 07/00 A2996 RMK AO2 SLP145 T00670000 $</t>
  </si>
  <si>
    <t>KRDU 190151Z 12006KT 10SM SCT250 08/00 A2996 RMK AO2 SLP144 T00830000 $</t>
  </si>
  <si>
    <t>KRDU 190251Z 14006KT 10SM BKN250 09/00 A2996 RMK AO2 SLP144 T00890000 51002 $</t>
  </si>
  <si>
    <t>KRDU 190351Z 14003KT 10SM OVC250 08/00 A2995 RMK AO2 SLP143 T00830000 $</t>
  </si>
  <si>
    <t>KRDU 190451Z 15006KT 10SM BKN230 08/00 A2993 RMK AO2 SLP136 T00780000 401560044 $</t>
  </si>
  <si>
    <t>KRDU 190551Z 15006KT 10SM FEW070 BKN250 08/01 A2992 RMK AO2 SLP131 T00780006 10106 20067 58011 $</t>
  </si>
  <si>
    <t>KRDU 190651Z 17004KT 10SM SCT065 SCT085 BKN250 08/01 A2992 RMK AO2 SLP130 T00780006 $</t>
  </si>
  <si>
    <t>KRDU 190751Z 22005KT 10SM BKN100 BKN250 07/01 A2991 RMK AO2 SLP129 T00720011 $</t>
  </si>
  <si>
    <t>KRDU 190851Z 23006KT 10SM OVC065 08/02 A2993 RMK AO2 SLP133 T00780022 53001 $</t>
  </si>
  <si>
    <t>KRDU 190951Z 17003KT 10SM OVC065 08/02 A2990 RMK AO2 SLP125 T00780017 $</t>
  </si>
  <si>
    <t>KRDU 191051Z 12003KT 10SM BKN065 BKN095 OVC250 08/01 A2990 RMK AO2 SLP125 T00780011</t>
  </si>
  <si>
    <t>KRDU 191151Z 00000KT 10SM BKN065 BKN100 BKN180 OVC250 08/01 A2990 RMK AO2 SLP125 T00780006 10083 20067 56008</t>
  </si>
  <si>
    <t>KRDU 191251Z 15003KT 10SM BKN070 BKN100 BKN180 09/02 A2989 RMK AO2 SLP121 T00890022</t>
  </si>
  <si>
    <t>KRDU 191351Z 16004KT 10SM BKN065 OVC180 10/03 A2990 RMK AO2 SLP126 T01000028</t>
  </si>
  <si>
    <t>KRDU 191451Z VRB03KT 10SM FEW040 BKN055 BKN140 OVC250 11/04 A2991 RMK AO2 SLP127 T01110039 53003</t>
  </si>
  <si>
    <t>KRDU 191551Z 11004KT 10SM FEW030 BKN055 BKN140 BKN250 12/05 A2988 RMK AO2 SLP118 T01220050</t>
  </si>
  <si>
    <t>KRDU 191651Z VRB03KT 10SM BKN048 OVC250 14/06 A2987 RMK AO2 SLP115 T01390056</t>
  </si>
  <si>
    <t>KRDU 191751Z 20006KT 10SM FEW045 BKN150 BKN250 17/08 A2983 RMK AO2 SLP099 T01720078 10172 20078 58028</t>
  </si>
  <si>
    <t>KRDU 191851Z 19010KT 10SM SCT040 BKN120 BKN250 17/08 A2981 RMK AO2 SLP093 T01720078</t>
  </si>
  <si>
    <t>KRDU 191951Z VRB05KT 10SM FEW038 BKN110 OVC250 18/08 A2978 RMK AO2 SLP083 T01830083</t>
  </si>
  <si>
    <t>KRDU 192051Z VRB03KT 10SM SCT043 BKN110 BKN250 18/09 A2975 RMK AO2 SLP073 T01830089 58024</t>
  </si>
  <si>
    <t>KRDU 192151Z 13004KT 10SM BKN044 BKN110 BKN250 18/09 A2975 RMK AO2 SLP072 T01780089</t>
  </si>
  <si>
    <t>KRDU 192251Z 10004KT 10SM BKN043 BKN110 BKN250 17/09 A2977 RMK AO2 SLP081 T01720094</t>
  </si>
  <si>
    <t>KRDU 192351Z 11005KT 10SM FEW040 SCT055 BKN100 BKN250 17/09 A2977 RMK AO2 SLP080 T01670094 10183 20161 53006</t>
  </si>
  <si>
    <t>KRDU 200051Z 10007KT 10SM SCT046 BKN095 BKN250 16/09 A2976 RMK AO2 SLP076 T01610094</t>
  </si>
  <si>
    <t>KRDU 200151Z 10007KT 10SM -RA FEW055 OVC080 15/11 A2975 RMK AO2 RAB38 SLP074 P0000 T01500106</t>
  </si>
  <si>
    <t>KRDU 200251Z 11008KT 10SM FEW055 OVC070 14/11 A2972 RMK AO2 RAE20 SLP061 P0000 60000 T01440111 58019</t>
  </si>
  <si>
    <t>KRDU 200351Z 11006KT 10SM FEW040 BKN070 BKN085 14/12 A2971 RMK AO2 RAB17E30 SLP058 P0000 T01390117</t>
  </si>
  <si>
    <t>KRDU 200451Z 12008KT 10SM SCT023 BKN050 OVC110 14/12 A2967 RMK AO2 SLP046 T01390117 401830067</t>
  </si>
  <si>
    <t>KRDU 200551Z 12008KT 10SM BKN010 BKN037 OVC110 14/12 A2965 RMK AO2 SLP039 60000 T01390122 10167 20139 58021</t>
  </si>
  <si>
    <t>KRDU 200651Z 13005KT 5SM -RA BR FEW009 OVC043 13/13 A2963 RMK AO2 RAB08 SLP031 P0003 T01330128</t>
  </si>
  <si>
    <t>KRDU 200751Z 01003KT 3SM RA BR FEW005 OVC020 13/13 A2962 RMK AO2 SLP027 P0033 T01330133</t>
  </si>
  <si>
    <t>KRDU 200816Z 00000KT 2SM +RA BR BKN004 BKN020 OVC060 13/13 A2961 RMK AO2 P0014 T01330133</t>
  </si>
  <si>
    <t>KRDU 200851Z 10006KT 3SM RA BR BKN005 BKN040 OVC060 13/13 A2958 RMK AO2 SLP013 P0030 60066 T01330133 58026</t>
  </si>
  <si>
    <t>KRDU 200951Z 09007KT 10SM FEW004 BKN043 OVC090 13/13 A2953 RMK AO2 RAE50 SLP998 P0012 T01330133</t>
  </si>
  <si>
    <t>KRDU 201014Z VRB06KT 10SM SCT005 BKN028 OVC090 13/13 A2953 RMK AO2 T01330133</t>
  </si>
  <si>
    <t>KRDU 201051Z 09005KT 10SM SCT004 BKN022 OVC090 13/13 A2953 RMK AO2 SLP998 T01330133</t>
  </si>
  <si>
    <t>KRDU 201151Z 00000KT 10SM BKN004 BKN018 BKN250 13/13 A2953 RMK AO2 SLP996 60078 70078 T01330133 10139 20128 55002</t>
  </si>
  <si>
    <t>KRDU 201236Z 09006KT 2SM -DZ BR OVC004 13/13 A2952 RMK AO2 SFC VIS 3 DZB34 P0000 T01330133</t>
  </si>
  <si>
    <t>KRDU 201251Z 03005KT 2SM -DZ BR OVC004 13/13 A2953 RMK AO2 DZB34 SLP997 P0000 T01330133</t>
  </si>
  <si>
    <t>KRDU 201300Z 35005KT 1/4SM R23R/P6000FT -DZ BR OVC003 13/13 A2953 RMK AO2 SFC VIS 2 P0000 T01280128</t>
  </si>
  <si>
    <t>KRDU 201327Z 36007KT 310V020 1SM R23R/P6000FT -DZ BR OVC003 11/11 A2955 RMK AO2 SFC VIS 2 P0002 T01110111</t>
  </si>
  <si>
    <t>KRDU 201343Z 02007KT 1 1/2SM -DZ BR OVC004 11/11 A2955 RMK AO2 SFC VIS 2 1/2 P0002 T01060106</t>
  </si>
  <si>
    <t>KRDU 201351Z 36009G15KT 1 1/2SM -DZ BR OVC004 11/10 A2956 RMK AO2 SFC VIS 2 1/2 SLP007 P0002 T01060100</t>
  </si>
  <si>
    <t>KRDU 201407Z 01007KT 3SM -DZ BR BKN004 OVC008 10/10 A2956 RMK AO2 P0000 T01000100</t>
  </si>
  <si>
    <t>KRDU 201451Z 36008KT 3SM BR OVC004 09/08 A2959 RMK AO2 SFC VIS 4 DZE49 SLP018 P0000 60002 T00890083 53021</t>
  </si>
  <si>
    <t>KRDU 201525Z 01008G16KT 3SM OVC005 08/08 A2960 RMK AO2 SFC VIS 7 T00830078</t>
  </si>
  <si>
    <t>KRDU 201551Z 36007KT 330V050 10SM OVC006 08/07 A2960 RMK AO2 SLP022 T00780072</t>
  </si>
  <si>
    <t>KRDU 201651Z 02008KT 320V040 10SM OVC006 08/07 A2962 RMK AO2 SLP027 T00780067</t>
  </si>
  <si>
    <t>KRDU 201751Z VRB05KT 10SM OVC008 07/06 A2963 RMK AO2 SLP034 60002 T00720056 10133 20072 53016</t>
  </si>
  <si>
    <t>KRDU 201851Z 03009G16KT 10SM BKN009 OVC014 07/05 A2962 RMK AO2 SLP030 T00720050</t>
  </si>
  <si>
    <t>KRDU 201951Z 03011G18KT 10SM BKN009 OVC014 07/04 A2961 RMK AO2 SLP027 T00670044</t>
  </si>
  <si>
    <t>KRDU 202051Z 04010KT 10SM OVC011 06/04 A2960 RMK AO2 SLP024 T00610044 56010</t>
  </si>
  <si>
    <t>KRDU 202151Z 05010G20KT 10SM OVC011 06/04 A2960 RMK AO2 SLP025 T00560039</t>
  </si>
  <si>
    <t>KRDU 202251Z 04014G21KT 10SM OVC010 05/03 A2957 RMK AO2 SLP014 T00500033</t>
  </si>
  <si>
    <t>KRDU 202351Z 06010G19KT 10SM OVC010 04/03 A2957 RMK AO2 SLP013 T00440028 10078 20044 58011</t>
  </si>
  <si>
    <t>KRDU 210051Z 05013G21KT 10SM OVC009 04/02 A2957 RMK AO2 SLP013 T00390022</t>
  </si>
  <si>
    <t>KRDU 210151Z 08009G19KT 9SM -DZ OVC008 03/02 A2958 RMK AO2 DZB37 SLP015 P0000 T00330022</t>
  </si>
  <si>
    <t>KRDU 210248Z 01007KT 4SM -TSRA BR OVC008CB 03/02 A2966 RMK AO2 DZE31RAB31 TSB47 FRQ LTGICCG W-N TS W-N MOV NE P0001</t>
  </si>
  <si>
    <t>KRDU 210251Z VRB06KT 3SM -TSRA BR BKN007CB OVC016 03/02 A2967 RMK AO2 DZE31RAB31 TSB47 SLP048 FRQ LTGICCG W-N TS W-N MOV NE P0002 60002 T00330022 53034</t>
  </si>
  <si>
    <t>KRDU 210255Z VRB05KT 2SM -TSRAPL BR BKN007CB OVC016 03/03 A2968 RMK AO2 LTG DSNT W-N PLB55 PRESRR FRQ LTGICCG W-N TS W-N MOV NE P0001 T00280028</t>
  </si>
  <si>
    <t>KRDU 210306Z 05013KT 2SM R23R/5000VP6000FT TSRA BR SCT005CB BKN025 OVC055 03/02 A2961 RMK AO2 PLB0255E01GSB01E05 PRESFR FRQ LTGICCG ALQDS TS ALQDS MOV NE P0009 T00280022</t>
  </si>
  <si>
    <t>KRDU 210322Z 01006KT 5SM -TSRA BR FEW005CB BKN050 OVC065 03/02 A2963 RMK AO2 PLB0255E01GSB01E05 OCNL LTGICCG N-E TS N-E MOV NE P0019 T00280022</t>
  </si>
  <si>
    <t>KRDU 210351Z 07008G17KT 10SM -RA BKN007 BKN050 OVC110 03/02 A2958 RMK AO2 PLB0255E01GSB01E05 TSE49 SLP019 OCNL LTG DSNT NE P0023 T00280022</t>
  </si>
  <si>
    <t>KRDU 210451Z 03007KT 10SM -RA BKN012 OVC030 03/02 A2961 RMK AO2 RAE20B50 SLP028 P0000 T00280017 401390028</t>
  </si>
  <si>
    <t>KRDU 210514Z VRB04KT 10SM SCT008 BKN012 OVC040 02/02 A2962 RMK AO2 RAE02 P0000 T00220017</t>
  </si>
  <si>
    <t>KRDU 210551Z VRB04KT 10SM FEW007 BKN010 OVC040 02/02 A2960 RMK AO2 RAE02 SLP024 P0000 60025 T00220017 10044 20022 56023</t>
  </si>
  <si>
    <t>KRDU 210651Z VRB06KT 10SM BKN007 OVC015 02/02 A2960 RMK AO2 SLP023 T00220017</t>
  </si>
  <si>
    <t>KRDU 210751Z 00000KT 10SM BKN007 OVC015 02/02 A2958 RMK AO2 SLP018 T00170017</t>
  </si>
  <si>
    <t>KRDU 210851Z VRB03KT 8SM BKN007 OVC015 02/01 A2957 RMK AO2 SLP016 T00170011 58009</t>
  </si>
  <si>
    <t>KRDU 210924Z VRB04KT 8SM -PLRASN BKN006 OVC015 02/01 A2959 RMK AO2 RAB21SNB21PLB24 P0000 T00170011</t>
  </si>
  <si>
    <t>PLSN BR</t>
  </si>
  <si>
    <t>KRDU 210929Z VRB04KT 5SM PLSN BR BKN006 OVC015 01/01 A2959 RMK AO2 RAB21E29SNB21PLB24 P0000 T00110006</t>
  </si>
  <si>
    <t>KRDU 210944Z VRB04KT 3SM -SNPL BR BKN007 OVC015 01/01 A2959 RMK AO2 RAB21E29SNB21PLB24 P0001 T00110006</t>
  </si>
  <si>
    <t>KRDU 210951Z 01004KT 4SM -SNPL BR BKN007 OVC015 01/01 A2959 RMK AO2 RAB21E29SNB21PLB24 SLP021 P0001 T00110006</t>
  </si>
  <si>
    <t>KRDU 211006Z 02006KT 6SM -SN BR FEW004 SCT008 OVC012 01/00 A2959 RMK AO2 PLE05 P0001 T00110000 $</t>
  </si>
  <si>
    <t>KRDU 211051Z 34004KT 10SM -SN BKN007 BKN012 OVC018 01/00 A2961 RMK AO2 PLE05 SLP027 P0001 T00110000</t>
  </si>
  <si>
    <t>KRDU 211138Z VRB03KT 2SM -SN BR BKN008 OVC016 01/00 A2962 RMK AO2 SFC VIS 2 1/2 P0000 T00060000</t>
  </si>
  <si>
    <t>KRDU 211151Z VRB04KT 2SM -SN BR BKN008 OVC018 01/00 A2963 RMK AO2 SFC VIS 2 1/2 SLP034 P0000 60002 70029 T00060000 10022 20006 53017</t>
  </si>
  <si>
    <t>KRDU 211217Z 02003KT 1 1/2SM R23R/6000VP6000FT -SN BR BKN005 OVC020 00/00 A2963 RMK AO2 TWR VIS 2 P0000 T00000000</t>
  </si>
  <si>
    <t>KRDU 211223Z 00000KT 1 1/4SM R23R/5500VP6000FT -SN BR BKN005 OVC020 00/00 A2964 RMK AO2 SFC VIS 1 1/2 P0001 T00000000</t>
  </si>
  <si>
    <t>KRDU 211251Z 34005KT 1 1/4SM R23R/5000VP6000FT -SN BR BKN005 OVC018 01/00 A2964 RMK AO2 SFC VIS 1 1/2 SLP037 P0002 T00060000</t>
  </si>
  <si>
    <t>KRDU 211310Z VRB05KT 1/2SM R23R/3500V5000FT -SN BR BKN005 OVC018 00/M01 A2964 RMK AO2 SFC VIS 1 P0001 T00001006</t>
  </si>
  <si>
    <t>KRDU 211323Z 33004KT 2SM -SN BR BKN005 OVC018 01/M01 A2964 RMK AO2 SFC VIS 3 P0001 T00061006</t>
  </si>
  <si>
    <t>KRDU 211351Z 34005KT 2SM -SN BR BKN007 BKN030 OVC065 01/M01 A2965 RMK AO2 SFC VIS 6 SLP042 P0001 T00061006</t>
  </si>
  <si>
    <t>KRDU 211356Z VRB03KT 7SM -SN BR BKN007 BKN030 OVC065 01/00 A2965 RMK AO2 P0000 T00110000</t>
  </si>
  <si>
    <t>KRDU 211451Z VRB04KT 8SM -SN BKN009 BKN032 OVC075 01/M01 A2967 RMK AO2 SLP049 P0000 60003 T00111006 53015</t>
  </si>
  <si>
    <t>KRDU 211551Z VRB04KT 7SM -SN BKN010 BKN032 OVC075 02/M01 A2968 RMK AO2 SLP051 P0000 T00171006</t>
  </si>
  <si>
    <t>KRDU 211651Z 29007KT 5SM -RASN BR BKN010 BKN035 OVC075 02/00 A2968 RMK AO2 RAB11 SLP053 P0000 T00170000</t>
  </si>
  <si>
    <t>KRDU 211751Z VRB06KT 9SM -RASN BKN012 OVC028 02/01 A2968 RMK AO2 SLP052 P0000 60003 T00220006 10028 20000 50003</t>
  </si>
  <si>
    <t>KRDU 211851Z 29008KT 10SM -RA BKN013 BKN022 OVC035 03/01 A2968 RMK AO2 SNE42 SLP052 P0000 T00330006</t>
  </si>
  <si>
    <t>KRDU 211937Z 26007KT 10SM BKN018 BKN025 OVC035 04/01 A2969 RMK AO2 RAE37 P0000 T00440011</t>
  </si>
  <si>
    <t>KRDU 211951Z 28008KT 10SM BKN018 BKN025 OVC035 04/01 A2969 RMK AO2 RAE37 SLP056 P0000 T00440006</t>
  </si>
  <si>
    <t>KRDU 212051Z 30006KT 10SM -RA SCT021 BKN029 OVC040 06/02 A2971 RMK AO2 RAB12 SLP063 P0000 60000 T00560017 53011</t>
  </si>
  <si>
    <t>KRDU 212113Z 31006KT 10SM -RA FEW021 BKN030 OVC050 06/01 A2972 RMK AO2 P0000 T00560011</t>
  </si>
  <si>
    <t>KRDU 212151Z 29006KT 10SM -RA FEW029 BKN055 OVC085 06/01 A2973 RMK AO2 SLP070 P0000 T00560011</t>
  </si>
  <si>
    <t>KRDU 212251Z 28008KT 10SM FEW027 SCT047 OVC060 06/01 A2976 RMK AO2 RAE51 SLP081 P0000 T00560006</t>
  </si>
  <si>
    <t>KRDU 212351Z 30013G23KT 10SM FEW028 SCT060 OVC080 05/M02 A2980 RMK AO2 SLP093 60000 T00501017 10056 20022 53030</t>
  </si>
  <si>
    <t>KRDU 220051Z 28010G18KT 10SM FEW025 BKN070 OVC090 04/M02 A2984 RMK AO2 SLP105 T00441017</t>
  </si>
  <si>
    <t>KRDU 220151Z 29009G16KT 10SM FEW025 BKN060 OVC090 04/M02 A2987 RMK AO2 SLP116 T00441017</t>
  </si>
  <si>
    <t>KRDU 220251Z 29010G17KT 10SM OVC060 04/M02 A2989 RMK AO2 SLP123 T00391022 51029</t>
  </si>
  <si>
    <t>KRDU 220351Z 31007G15KT 270V330 10SM BKN050 04/M02 A2991 RMK AO2 SLP129 T00441022</t>
  </si>
  <si>
    <t>KRDU 220451Z VRB05KT 10SM BKN055 BKN065 BKN100 04/M02 A2992 RMK AO2 SLP135 T00391022 400560000</t>
  </si>
  <si>
    <t>KRDU 220551Z 29004KT 10SM FEW050 SCT065 BKN100 04/M03 A2994 RMK AO2 SLP142 T00391028 10050 20033 53019</t>
  </si>
  <si>
    <t>KRDU 220651Z 29004KT 10SM BKN055 03/M02 A2995 RMK AO2 SLP144 T00331022</t>
  </si>
  <si>
    <t>KRDU 220751Z VRB04KT 10SM BKN055 03/M02 A2995 RMK AO2 SLP144 T00331017</t>
  </si>
  <si>
    <t>KRDU 220851Z VRB04KT 10SM FEW050 BKN240 03/M02 A2996 RMK AO2 SLP147 T00281022 53006</t>
  </si>
  <si>
    <t>KRDU 220951Z 25004KT 10SM FEW050 SCT210 02/M02 A2999 RMK AO2 SLP157 T00221022</t>
  </si>
  <si>
    <t>KRDU 221051Z 24003KT 10SM FEW050 FEW210 01/M03 A3002 RMK AO2 SLP167 T00111028</t>
  </si>
  <si>
    <t>KRDU 221151Z 28004KT 10SM FEW050 FEW250 02/M03 A3005 RMK AO2 SLP177 70003 T00171028 10033 20000 53029</t>
  </si>
  <si>
    <t>KRDU 221251Z 31007KT 10SM FEW050 FEW250 04/M04 A3008 RMK AO2 SLP188 T00391044</t>
  </si>
  <si>
    <t>KRDU 221351Z 34007G19KT 300V010 10SM FEW120 FEW250 05/M06 A3010 RMK AO2 SLP193 T00501056</t>
  </si>
  <si>
    <t>KRDU 221451Z 32009G15KT 300V360 10SM BKN140 06/M05 A3010 RMK AO2 SLP195 T00611050 51019</t>
  </si>
  <si>
    <t>KRDU 221551Z 31009G18KT 280V340 10SM SCT120 BKN150 BKN250 06/M06 A3011 RMK AO2 SLP197 T00611061</t>
  </si>
  <si>
    <t>KRDU 221651Z VRB06KT 10SM BKN110 BKN250 08/M04 A3010 RMK AO2 SLP192 T00781044</t>
  </si>
  <si>
    <t>KRDU 221751Z 30008G16KT 10SM SCT110 BKN150 BKN250 07/M06 A3008 RMK AO2 SLP188 T00721061 10089 20017 58007</t>
  </si>
  <si>
    <t>KRDU 221851Z 31009G17KT 280V350 10SM FEW110 BKN160 BKN250 09/M07 A3008 RMK AO2 SLP186 T00941067</t>
  </si>
  <si>
    <t>KRDU 221951Z 01009KT 10SM FEW110 BKN140 BKN250 10/M07 A3006 RMK AO2 SLP179 T01001072</t>
  </si>
  <si>
    <t>KRDU 222051Z 34009G17KT 10SM FEW130 BKN160 BKN250 11/M07 A3005 RMK AO2 SLP177 T01061072 56011</t>
  </si>
  <si>
    <t>KRDU 222151Z 36008KT 10SM FEW110 SCT160 BKN250 10/M07 A3006 RMK AO2 SLP179 T01001067</t>
  </si>
  <si>
    <t>KRDU 222251Z 32007KT 10SM BKN130 BKN160 BKN250 10/M07 A3008 RMK AO2 SLP186 T01001067</t>
  </si>
  <si>
    <t>KRDU 222351Z VRB03KT 10SM FEW130 SCT250 08/M06 A3010 RMK AO2 SLP193 T00831061 10117 20078 53016</t>
  </si>
  <si>
    <t>KRDU 230051Z 00000KT 10SM FEW250 06/M05 A3012 RMK AO2 SLP201 T00611050</t>
  </si>
  <si>
    <t>KRDU 230151Z 00000KT 10SM FEW250 04/M04 A3014 RMK AO2 SLP208 T00391044</t>
  </si>
  <si>
    <t>KRDU 230251Z VRB03KT 10SM FEW250 06/M07 A3016 RMK AO2 SLP215 T00561067 51021</t>
  </si>
  <si>
    <t>KRDU 230351Z VRB03KT 10SM CLR 05/M06 A3018 RMK AO2 SLP220 T00501061</t>
  </si>
  <si>
    <t>KRDU 230451Z VRB03KT 10SM FEW250 04/M06 A3019 RMK AO2 SLP223 T00391061 401170000</t>
  </si>
  <si>
    <t>KRDU 230551Z 00000KT 10SM FEW250 03/M06 A3019 RMK AO2 SLP223 T00331056 10083 20028 51008</t>
  </si>
  <si>
    <t>KRDU 230651Z 00000KT 10SM FEW250 01/M05 A3019 RMK AO2 SLP223 T00111050</t>
  </si>
  <si>
    <t>KRDU 230751Z 00000KT 10SM FEW250 00/M05 A3018 RMK AO2 SLP220 T00001050</t>
  </si>
  <si>
    <t>KRDU 230851Z 00000KT 10SM CLR M01/M04 A3019 RMK AO2 SLP224 T10111044 53001</t>
  </si>
  <si>
    <t>KRDU 230951Z 00000KT 10SM CLR M01/M05 A3020 RMK AO2 SLP228 T10111050</t>
  </si>
  <si>
    <t>KRDU 231051Z 24003KT 10SM CLR M01/M05 A3021 RMK AO2 SLP232 T10111050</t>
  </si>
  <si>
    <t>KRDU 231151Z 00000KT 10SM CLR M02/M05 A3023 RMK AO2 SLP238 T10171050 10033 21028 53014</t>
  </si>
  <si>
    <t>KRDU 231251Z 00000KT 10SM CLR 03/M03 A3024 RMK AO2 SLP242 T00281033</t>
  </si>
  <si>
    <t>KRDU 231351Z VRB06G16KT 10SM CLR 06/M06 A3024 RMK AO2 SLP240 T00561056</t>
  </si>
  <si>
    <t>KRDU 231451Z VRB03KT 10SM CLR 08/M05 A3023 RMK AO2 SLP237 T00781050 58000</t>
  </si>
  <si>
    <t>KRDU 231551Z 32008KT 10SM CLR 09/M06 A3021 RMK AO2 SLP229 T00891061</t>
  </si>
  <si>
    <t>KRDU 231651Z 27006KT 10SM CLR 10/M06 A3018 RMK AO2 SLP221 T01001061</t>
  </si>
  <si>
    <t>KRDU 231751Z 30008KT 10SM FEW070 11/M06 A3015 RMK AO2 SLP210 T01111061 10117 21011 58025</t>
  </si>
  <si>
    <t>KRDU 231851Z 26011G18KT 10SM FEW070 12/M05 A3014 RMK AO2 SLP206 T01221050</t>
  </si>
  <si>
    <t>KRDU 231951Z 33009G18KT 300V010 10SM FEW075 FEW250 13/M06 A3012 RMK AO2 SLP201 T01281056</t>
  </si>
  <si>
    <t>KRDU 232051Z 30007G19KT 260V330 10SM SCT080 SCT250 13/M06 A3010 RMK AO2 SLP195 T01281061 58016</t>
  </si>
  <si>
    <t>KRDU 232151Z 29005KT 10SM SCT085 SCT250 12/M07 A3010 RMK AO2 SLP194 T01221067</t>
  </si>
  <si>
    <t>KRDU 232251Z 34006KT 10SM SCT085 SCT250 12/M06 A3011 RMK AO2 SLP198 T01221061</t>
  </si>
  <si>
    <t>KRDU 232351Z VRB03KT 10SM FEW085 FEW250 10/M06 A3013 RMK AO2 SLP205 T01001061 10133 20100 53010</t>
  </si>
  <si>
    <t>KRDU 240051Z VRB03KT 10SM FEW250 09/M06 A3016 RMK AO2 SLP214 T00891061</t>
  </si>
  <si>
    <t>KRDU 240151Z 00000KT 10SM FEW250 07/M05 A3018 RMK AO2 SLP220 T00671050</t>
  </si>
  <si>
    <t>KRDU 240251Z 04003KT 10SM FEW250 05/M05 A3018 RMK AO2 SLP222 T00501050 51016</t>
  </si>
  <si>
    <t>KRDU 240351Z VRB03KT 10SM FEW250 04/M04 A3019 RMK AO2 SLP226 T00391044</t>
  </si>
  <si>
    <t>KRDU 240451Z 00000KT 10SM CLR 02/M04 A3020 RMK AO2 SLP228 T00171039 401331028</t>
  </si>
  <si>
    <t>KRDU 240551Z 00000KT 10SM CLR 01/M04 A3021 RMK AO2 SLP231 T00111039 10100 20006 51009</t>
  </si>
  <si>
    <t>KRDU 240651Z 00000KT 10SM CLR 01/M04 A3021 RMK AO2 SLP231 T00061039</t>
  </si>
  <si>
    <t>KRDU 240751Z 00000KT 10SM CLR 00/M04 A3020 RMK AO2 SLP229 T00001039</t>
  </si>
  <si>
    <t>KRDU 240851Z 06005KT 10SM FEW120 M02/M04 A3020 RMK AO2 SLP229 T10171039 55002</t>
  </si>
  <si>
    <t>KRDU 240951Z 03005KT 10SM FEW120 M01/M05 A3022 RMK AO2 SLP234 T10061050</t>
  </si>
  <si>
    <t>KRDU 241051Z 05004KT 10SM FEW120 M01/M06 A3023 RMK AO2 SLP238 T10061056</t>
  </si>
  <si>
    <t>KRDU 241151Z 00000KT 10SM BKN120 BKN250 00/M04 A3025 RMK AO2 SLP246 T00001044 10017 21028 53017</t>
  </si>
  <si>
    <t>KRDU 241251Z 07005KT 10SM BKN120 BKN250 03/M05 A3027 RMK AO2 SLP251 T00331050</t>
  </si>
  <si>
    <t>KRDU 241351Z 10004KT 10SM BKN100 BKN250 05/M06 A3027 RMK AO2 SLP250 T00501061</t>
  </si>
  <si>
    <t>KRDU 241451Z 04005KT 10SM SCT100 BKN200 07/M05 A3025 RMK AO2 SLP246 T00721050 58000</t>
  </si>
  <si>
    <t>KRDU 241551Z 00000KT 10SM BKN085 BKN150 08/M05 A3025 RMK AO2 SLP245 T00781050</t>
  </si>
  <si>
    <t>KRDU 241651Z VRB03KT 10SM BKN075 BKN120 10/M04 A3021 RMK AO2 SLP232 T01001039</t>
  </si>
  <si>
    <t>KRDU 241751Z 00000KT 10SM SCT080 OVC100 09/M05 A3018 RMK AO2 SLP221 T00891050 10100 20000 58025</t>
  </si>
  <si>
    <t>KRDU 241851Z 25008KT 10SM BKN055 OVC070 09/M04 A3018 RMK AO2 SLP221 T00891039</t>
  </si>
  <si>
    <t>KRDU 241923Z 34004KT 4SM -RA BR FEW021 OVC028 06/00 A3017 RMK AO2 RAB1855 P0000 T00610000</t>
  </si>
  <si>
    <t>KRDU 241951Z 24006KT 10SM -RA BKN023 OVC033 04/02 A3019 RMK AO2 RAB1855 SLP225 P0002 T00440017</t>
  </si>
  <si>
    <t>KRDU 242051Z 24003KT 5SM -RA BR FEW012 BKN017 OVC026 03/02 A3018 RMK AO2 SLP222 P0006 60008 T00330022 58001</t>
  </si>
  <si>
    <t>KRDU 242113Z 00000KT 4SM -RA BR BKN009 OVC025 03/02 A3017 RMK AO2 P0002 T00330022</t>
  </si>
  <si>
    <t>KRDU 242151Z 09003KT 4SM RA BR OVC011 03/02 A3015 RMK AO2 SLP213 P0006 T00280017</t>
  </si>
  <si>
    <t>KRDU 242207Z 08004KT 4SM -RA BR BKN008 OVC014 03/02 A3014 RMK AO2 P0001 T00280017</t>
  </si>
  <si>
    <t>KRDU 242251Z 07003KT 4SM RA BR BKN007 BKN011 OVC023 02/01 A3014 RMK AO2 SLP209 P0006 T00220011</t>
  </si>
  <si>
    <t>KRDU 242351Z 05004KT 5SM -RA BR FEW009 BKN025 OVC040 02/02 A3013 RMK AO2 SLP204 P0003 60023 T00220017 10094 20022 58012</t>
  </si>
  <si>
    <t>KRDU 250016Z 03003KT 5SM -RA BR BKN006 BKN024 OVC036 02/02 A3013 RMK AO2 P0003 T00220017</t>
  </si>
  <si>
    <t>KRDU 250051Z 00000KT 4SM -SNRA BR BKN006 OVC022 01/01 A3015 RMK AO2 SNB27 SLP210 P0010 T00110006</t>
  </si>
  <si>
    <t>KRDU 250058Z 00000KT 2SM -SNRA BR BKN005 OVC022 01/01 A3015 RMK AO2 SFC VIS 3 P0002 T00110006</t>
  </si>
  <si>
    <t>KRDU 250151Z 04003KT 2SM -RA BR BKN007 OVC029 00/00 A3015 RMK AO2 SFC VIS 3 SNE46 SLP212 P0013 T00000000</t>
  </si>
  <si>
    <t>KRDU 250216Z 03006KT 2SM -RA BR SCT008 OVC031 01/00 A3014 RMK AO2 SFC VIS 3 P0004 T00060000</t>
  </si>
  <si>
    <t>KRDU 250251Z 02005KT 2SM RA BR SCT008 OVC031 01/00 A3012 RMK AO2 SFC VIS 3 SLP201 P0012 60035 T00060000 58002</t>
  </si>
  <si>
    <t>KRDU 250337Z 03003KT 2SM -RA BR BKN005 OVC035 01/01 A3012 RMK AO2 SFC VIS 3 P0008 T00110006</t>
  </si>
  <si>
    <t>KRDU 250351Z 05003KT 2SM -RA BR BKN005 OVC035 01/01 A3012 RMK AO2 SFC VIS 3 SLP200 P0011 T00110006</t>
  </si>
  <si>
    <t>KRDU 250451Z 05003KT 2SM RA BR SCT005 SCT010 OVC035 01/01 A3011 RMK AO2 SFC VIS 3 SLP198 P0021 T00110006 401001028 $</t>
  </si>
  <si>
    <t>KRDU 250535Z 04006KT 2SM -RA BR SCT005 SCT010 OVC025 02/01 A3010 RMK AO2 SFC VIS 4 P0007 T00170006 $</t>
  </si>
  <si>
    <t>KRDU 250551Z 06010KT 2SM -RA BR SCT005 SCT010 OVC025 02/01 A3008 RMK AO2 SFC VIS 4 SLP186 P0009 60076 T00170006 10022 20000 58014 $</t>
  </si>
  <si>
    <t>KRDU 250614Z 06007KT 2SM -RA BR SCT006 SCT025 OVC050 02/01 A3007 RMK AO2 SFC VIS 4 P0003 T00170006 $</t>
  </si>
  <si>
    <t>KRDU 250651Z 03005KT 2SM -RA BR BKN005 OVC050 02/01 A3010 RMK AO2 SFC VIS 4 SLP192 P0008 T00170006 $</t>
  </si>
  <si>
    <t>KRDU 250751Z 04009KT 2SM -DZ OVC007 02/00 A3007 RMK AO2 SFC VIS 7 RAE50DZB50 SLP184 P0003 T00170000 $</t>
  </si>
  <si>
    <t>KRDU 250851Z 04006KT 2SM -RA BR OVC006 01/00 A3007 RMK AO2 SFC VIS 3 DZE20RAB20 SLP186 P0003 60014 T00110000 58001 $</t>
  </si>
  <si>
    <t>KRDU 250951Z 02005KT 2SM -RA BR BKN007 OVC013 01/01 A3010 RMK AO2 SFC VIS 4 SLP196 P0005 T00110006 $</t>
  </si>
  <si>
    <t>KRDU 251051Z 03007KT 2SM -SNRA BR BKN009 BKN019 OVC046 01/01 A3012 RMK AO2 SFC VIS 4 SNB17 SLP201 P0002 T00060006 $</t>
  </si>
  <si>
    <t>KRDU 251151Z 04004KT 2SM BKN007 OVC034 01/01 A3014 RMK AO2 SFC VIS 10 RAE08DZB08E50SNE08 SLP207 P0001 60022 70121 T00060006 10017 20006 51021 $</t>
  </si>
  <si>
    <t>KRDU 251206Z 03005KT 10SM BKN007 BKN035 OVC050 01/01 A3015 RMK AO2 T00060006 $</t>
  </si>
  <si>
    <t>KRDU 251251Z 02004KT 10SM OVC005 02/02 A3017 RMK AO2 SLP217 T00220017 $</t>
  </si>
  <si>
    <t>KRDU 251351Z 06006KT 10SM BKN007 OVC055 03/02 A3017 RMK AO2 SLP220 T00330022 $</t>
  </si>
  <si>
    <t>KRDU 251451Z 03006KT 10SM BKN010 BKN060 04/02 A3020 RMK AO2 SLP230 T00440017 51023 $</t>
  </si>
  <si>
    <t>KRDU 251551Z 02009KT 10SM SCT021 06/01 A3021 RMK AO2 SLP233 T00560006 $</t>
  </si>
  <si>
    <t>KRDU 251651Z 01007KT 10SM SCT029 08/01 A3021 RMK AO2 SLP233 T00780006 $</t>
  </si>
  <si>
    <t>KRDU 251751Z 05011KT 10SM BKN033 BKN045 09/02 A3022 RMK AO2 SLP235 T00940022 10094 20006 51006 $</t>
  </si>
  <si>
    <t>KRDU 251851Z 05010G19KT 10SM BKN042 11/02 A3022 RMK AO2 SLP233 T01060017 $</t>
  </si>
  <si>
    <t>KRDU 251951Z 05007G17KT 10SM BKN050 12/02 A3021 RMK AO2 SLP232 T01170017 $</t>
  </si>
  <si>
    <t>KRDU 252051Z 05013G19KT 10SM SCT060 BKN250 12/00 A3023 RMK AO2 SLP239 T01170000 53005 $</t>
  </si>
  <si>
    <t>KRDU 252151Z 05010G19KT 10SM SCT060 BKN250 11/M01 A3025 RMK AO2 SLP246 T01111011</t>
  </si>
  <si>
    <t>KRDU 252251Z 07011G17KT 10SM SCT060 BKN250 09/M01 A3028 RMK AO2 SLP254 T00941011</t>
  </si>
  <si>
    <t>KRDU 252351Z 05008KT 10SM FEW060 BKN250 07/M02 A3032 RMK AO2 SLP268 T00721017 10122 20072 53027</t>
  </si>
  <si>
    <t>KRDU 260051Z 06008KT 10SM FEW060 BKN250 06/M02 A3036 RMK AO2 SLP281 T00611022</t>
  </si>
  <si>
    <t>KRDU 260151Z 07008KT 10SM FEW060 BKN250 06/M03 A3039 RMK AO2 SLP294 T00611028</t>
  </si>
  <si>
    <t>KRDU 260251Z 07014G24KT 10SM FEW060 SCT250 05/M02 A3042 RMK AO2 SLP301 T00501022 51034</t>
  </si>
  <si>
    <t>KRDU 260351Z 07017G23KT 10SM BKN250 04/M02 A3044 RMK AO2 SLP310 T00441017</t>
  </si>
  <si>
    <t>KRDU 260451Z 07012G18KT 10SM BKN250 04/M01 A3047 RMK AO2 SLP318 T00391006 401220006</t>
  </si>
  <si>
    <t>KRDU 260551Z 06011KT 10SM FEW022 BKN250 03/M01 A3047 RMK AO2 SLP318 T00281006 10078 20028 51017</t>
  </si>
  <si>
    <t>KRDU 260651Z 05007KT 10SM SCT021 BKN250 02/M01 A3049 RMK AO2 SLP325 T00221006</t>
  </si>
  <si>
    <t>KRDU 260851Z 03006KT 10SM FEW250 01/M02 A3051 RMK AO2 SLP332 T00111017 53013</t>
  </si>
  <si>
    <t>KRDU 260951Z 04007KT 10SM SCT250 01/M02 A3052 RMK AO2 SLP337 T00061022</t>
  </si>
  <si>
    <t>KRDU 261051Z 04007KT 10SM SCT250 00/M02 A3053 RMK AO2 SLP341 T00001022</t>
  </si>
  <si>
    <t>KRDU 261151Z 04008KT 10SM SCT250 01/M02 A3055 RMK AO2 SLP349 T00061022 10028 20000 53016</t>
  </si>
  <si>
    <t>KRDU 261251Z 05014KT 10SM FEW016 SCT250 03/M01 A3058 RMK AO2 SLP356 T00281011</t>
  </si>
  <si>
    <t>KRDU 261351Z 06010G18KT 10SM FEW020 SCT250 04/M01 A3059 RMK AO2 SLP360 T00441011</t>
  </si>
  <si>
    <t>KRDU 261451Z 04011KT 10SM FEW028 SCT250 06/M02 A3060 RMK AO2 SLP363 T00611017 51015</t>
  </si>
  <si>
    <t>KRDU 261551Z 05010KT 10SM FEW040 FEW250 08/M02 A3058 RMK AO2 SLP358 T00781022</t>
  </si>
  <si>
    <t>KRDU 261651Z 05012G19KT 10SM FEW250 09/M02 A3056 RMK AO2 SLP351 T00941022</t>
  </si>
  <si>
    <t>KRDU 261751Z 06012G16KT 10SM FEW250 10/M02 A3055 RMK AO2 SLP347 T01001017 10100 20006 56016</t>
  </si>
  <si>
    <t>KRDU 261851Z 08011KT 10SM FEW250 11/M02 A3053 RMK AO2 SLP340 T01061022</t>
  </si>
  <si>
    <t>KRDU 261951Z 07004KT 10SM FEW250 11/M02 A3052 RMK AO2 SLP338 T01111017</t>
  </si>
  <si>
    <t>KRDU 262051Z 09013G18KT 10SM FEW250 12/M01 A3051 RMK AO2 SLP334 T01171011 56013</t>
  </si>
  <si>
    <t>KRDU 262151Z 10009KT 10SM SCT250 12/M01 A3051 RMK AO2 SLP332 T01171011</t>
  </si>
  <si>
    <t>KRDU 262251Z 08007KT 10SM FEW250 10/M01 A3051 RMK AO2 SLP333 T01001006</t>
  </si>
  <si>
    <t>KRDU 262351Z 07005KT 10SM FEW250 08/M01 A3053 RMK AO2 SLP340 T00831006 10117 20083 53006</t>
  </si>
  <si>
    <t>KRDU 270051Z 07005KT 10SM FEW250 06/M01 A3055 RMK AO2 SLP348 T00611006</t>
  </si>
  <si>
    <t>KRDU 270151Z 09008KT 10SM SCT250 07/00 A3058 RMK AO2 SLP356 T00670000</t>
  </si>
  <si>
    <t>KRDU 270251Z 08009KT 10SM FEW250 06/00 A3058 RMK AO2 SLP358 T00560000 51017</t>
  </si>
  <si>
    <t>KRDU 270351Z 09011G18KT 10SM FEW075 SCT250 05/00 A3058 RMK AO2 SLP358 T00500000</t>
  </si>
  <si>
    <t>KRDU 270451Z 09008KT 10SM FEW075 SCT250 04/M01 A3058 RMK AO2 SLP357 T00391006 401170000</t>
  </si>
  <si>
    <t>KRDU 270551Z 00000KT 10SM BKN080 BKN250 03/M01 A3058 RMK AO2 SLP358 T00281006 10083 20022 55000</t>
  </si>
  <si>
    <t>KRDU 270651Z 07003KT 10SM FEW055 BKN075 BKN250 02/M01 A3056 RMK AO2 SLP349 T00221011</t>
  </si>
  <si>
    <t>KRDU 270751Z 07006KT 10SM FEW055 BKN075 BKN250 01/M01 A3052 RMK AO2 SLP337 T00111011</t>
  </si>
  <si>
    <t>KRDU 270851Z 00000KT 10SM FEW055 SCT075 SCT250 02/M01 A3052 RMK AO2 SLP336 T00221006 56021</t>
  </si>
  <si>
    <t>KRDU 270951Z 06004KT 10SM BKN055 BKN075 02/00 A3052 RMK AO2 SLP337 T00220000</t>
  </si>
  <si>
    <t>KRDU 271051Z VRB03KT 10SM BKN055 BKN075 OVC110 02/00 A3052 RMK AO2 SLP338 T00220000</t>
  </si>
  <si>
    <t>KRDU 271151Z 05004KT 10SM BKN050 OVC070 02/00 A3053 RMK AO2 SLP339 T00220000 10028 20011 53002</t>
  </si>
  <si>
    <t>KRDU 271251Z 05004KT 10SM BKN055 OVC065 03/00 A3054 RMK AO2 SLP342 T00280000</t>
  </si>
  <si>
    <t>KRDU 271351Z 05004KT 10SM OVC050 03/01 A3053 RMK AO2 SLP342 T00330006</t>
  </si>
  <si>
    <t>KRDU 271451Z 07003KT 6SM -RA BR FEW010 BKN048 OVC060 03/02 A3052 RMK AO2 RAB11 SLP337 P0001 60001 T00330017 58002</t>
  </si>
  <si>
    <t>KRDU 271551Z 01003KT 10SM FEW010 BKN040 OVC050 04/02 A3052 RMK AO2 RAE03 SLP336 P0000 T00390017</t>
  </si>
  <si>
    <t>KRDU 271651Z VRB03KT 10SM FEW012 BKN036 OVC050 04/02 A3049 RMK AO2 RAB17E49 SLP326 P0000 T00440017</t>
  </si>
  <si>
    <t>KRDU 271751Z 00000KT 10SM FEW014 BKN040 OVC060 06/02 A3046 RMK AO2 SLP315 60001 T00610022 10061 20022 58022</t>
  </si>
  <si>
    <t>KRDU 271851Z 00000KT 10SM FEW016 OVC034 07/02 A3043 RMK AO2 SLP307 T00670022</t>
  </si>
  <si>
    <t>KRDU 271951Z 15003KT 10SM FEW016 SCT034 OVC048 07/02 A3040 RMK AO2 SLP295 T00720022</t>
  </si>
  <si>
    <t>KRDU 272051Z 14006KT 10SM FEW032 BKN048 08/03 A3035 RMK AO2 RAB1956E11 SLP280 P0000 60000 T00780028 58035</t>
  </si>
  <si>
    <t>KRDU 272151Z 22007KT 10SM SCT030 BKN047 09/03 A3034 RMK AO2 SLP274 T00940033</t>
  </si>
  <si>
    <t>KRDU 272251Z 19007KT 10SM BKN028 BKN049 09/03 A3032 RMK AO2 SLP269 T00890028</t>
  </si>
  <si>
    <t>KRDU 272351Z 21005KT 10SM BKN025 BKN044 08/03 A3032 RMK AO2 SLP267 60000 T00830028 10094 20061 56012</t>
  </si>
  <si>
    <t>KRDU 280051Z 20008KT 10SM BKN021 OVC044 08/03 A3030 RMK AO2 SLP263 T00830033</t>
  </si>
  <si>
    <t>KRDU 280151Z 18007KT 10SM OVC018 08/03 A3030 RMK AO2 SLP260 T00830033</t>
  </si>
  <si>
    <t>KRDU 280251Z 21010KT 10SM OVC016 08/04 A3027 RMK AO2 SLP253 T00830039 58014</t>
  </si>
  <si>
    <t>KRDU 280336Z 23009KT 10SM BKN014 OVC025 08/04 A3026 RMK AO2 T00780039</t>
  </si>
  <si>
    <t>KRDU 280351Z 24010KT 10SM BKN014 OVC025 08/04 A3026 RMK AO2 SLP249 T00780044</t>
  </si>
  <si>
    <t>KRDU 280451Z 23010KT 10SM OVC013 08/05 A3025 RMK AO2 SLP246 T00780050 400940011</t>
  </si>
  <si>
    <t>KRDU 280551Z 23008KT 10SM OVC013 08/06 A3023 RMK AO2 SLP236 T00780056 10083 20078 58016</t>
  </si>
  <si>
    <t>KRDU 280651Z 22008KT 10SM OVC013 08/06 A3020 RMK AO2 SLP228 T00780056</t>
  </si>
  <si>
    <t>KRDU 280727Z 22008KT 10SM SCT010 07/06 A3017 RMK AO2 T00720056</t>
  </si>
  <si>
    <t>KRDU 280751Z 23008KT 10SM FEW010 FEW250 06/06 A3017 RMK AO2 SLP216 T00610056</t>
  </si>
  <si>
    <t>KRDU 280851Z 23009KT 10SM FEW250 06/06 A3016 RMK AO2 SLP212 T00610056 56023</t>
  </si>
  <si>
    <t>KRDU 280951Z 23010KT 8SM OVC006 07/06 A3015 RMK AO2 SLP210 T00670061</t>
  </si>
  <si>
    <t>KRDU 281051Z 23009KT 6SM BR BKN005 BKN012 OVC018 07/06 A3015 RMK AO2 SLP210 T00670061</t>
  </si>
  <si>
    <t>KRDU 281151Z 23008KT 2SM BR OVC005 08/07 A3015 RMK AO2 SFC VIS 3 SLP210 70001 T00780072 10083 20061 55002</t>
  </si>
  <si>
    <t>KRDU 281224Z 23008KT 5SM BR BKN005 OVC010 09/08 A3015 RMK AO2 T00890083</t>
  </si>
  <si>
    <t>KRDU 281251Z 23009KT 5SM BR BKN005 OVC010 09/08 A3015 RMK AO2 SLP211 T00940083</t>
  </si>
  <si>
    <t>KRDU 281308Z 24010KT 2SM BR BKN005 OVC010 10/09 A3015 RMK AO2 SFC VIS 5 T01000089</t>
  </si>
  <si>
    <t>KRDU 281351Z 24008KT 2SM BR BKN006 OVC010 11/09 A3014 RMK AO2 SFC VIS 5 SLP208 T01060094</t>
  </si>
  <si>
    <t>KRDU 281435Z 23010KT 2SM BKN010 BKN250 13/11 A3014 RMK AO2 SFC VIS 7 T01280106</t>
  </si>
  <si>
    <t>KRDU 281438Z 23011KT 7SM BKN010 BKN250 13/11 A3014 RMK AO2 T01330106</t>
  </si>
  <si>
    <t>KRDU 281451Z 23012KT 10SM SCT014 BKN250 15/11 A3014 RMK AO2 SLP206 T01500111 58003</t>
  </si>
  <si>
    <t>KRDU 281551Z 24010KT 10SM FEW024 BKN250 18/12 A3013 RMK AO2 SLP200 T01830122</t>
  </si>
  <si>
    <t>KRDU 281651Z 23013G16KT 10SM FEW028 BKN250 21/13 A3009 RMK AO2 SLP188 T02110133</t>
  </si>
  <si>
    <t>KRDU 281751Z 25013G21KT 10SM FEW038 BKN250 23/13 A3007 RMK AO2 SLP182 T02330133 10233 20078 58023</t>
  </si>
  <si>
    <t>KRDU 281851Z 26014G23KT 10SM FEW042 BKN250 24/13 A3004 RMK AO2 SLP169 T02390133</t>
  </si>
  <si>
    <t>KRDU 281951Z 24014G20KT 10SM FEW050 SCT200 BKN250 24/13 A3002 RMK AO2 SLP164 T02390133</t>
  </si>
  <si>
    <t>KRDU 282051Z 24013G22KT 10SM FEW050 SCT200 BKN250 23/13 A3001 RMK AO2 SLP160 T02330128 56022</t>
  </si>
  <si>
    <t>KRDU 282151Z 22015KT 9SM FEW050 SCT200 BKN250 23/13 A3001 RMK AO2 SLP160 T02280128</t>
  </si>
  <si>
    <t>KRDU 282251Z 24010KT 10SM FEW050 SCT200 BKN250 21/12 A3003 RMK AO2 SLP166 T02110122</t>
  </si>
  <si>
    <t>KRDU 282351Z 24006KT 10SM FEW200 BKN250 18/12 A3003 RMK AO2 SLP168 T01830122 10244 20183 53008</t>
  </si>
  <si>
    <t>KRDU 290051Z 24004KT 10SM FEW200 SCT250 18/12 A3006 RMK AO2 SLP176 T01780122</t>
  </si>
  <si>
    <t>KRDU 290151Z 22004KT 10SM SCT250 17/12 A3006 RMK AO2 SLP178 T01720122</t>
  </si>
  <si>
    <t>KRDU 290251Z 22006KT 10SM FEW200 SCT250 16/12 A3005 RMK AO2 SLP173 T01610122 50005</t>
  </si>
  <si>
    <t>KRDU 290351Z 23003KT 10SM FEW200 SCT250 16/12 A3005 RMK AO2 SLP171 T01560122</t>
  </si>
  <si>
    <t>KRDU 290451Z 22012KT 10SM BKN250 17/13 A3005 RMK AO2 SLP171 T01720128 402440061</t>
  </si>
  <si>
    <t>KRDU 290551Z 22010KT 10SM BKN250 16/12 A3005 RMK AO2 SLP172 T01610122 10183 20150 53001</t>
  </si>
  <si>
    <t>KRDU 290651Z 22010KT 10SM BKN250 16/12 A3005 RMK AO2 SLP171 T01610122</t>
  </si>
  <si>
    <t>KRDU 290751Z 22009KT 10SM BKN250 16/12 A3004 RMK AO2 SLP168 T01560122</t>
  </si>
  <si>
    <t>KRDU 290851Z 22008KT 10SM BKN250 15/12 A3004 RMK AO2 SLP170 T01500122 55003</t>
  </si>
  <si>
    <t>KRDU 290951Z 23008KT 10SM BKN230 14/12 A3005 RMK AO2 SLP172 T01440117</t>
  </si>
  <si>
    <t>KRDU 291051Z 23006KT 10SM SCT230 BKN250 13/12 A3005 RMK AO2 SLP173 T01330117</t>
  </si>
  <si>
    <t>KRDU 291151Z 21008KT 10SM BKN250 15/12 A3006 RMK AO2 SLP176 T01500122 10161 20133 53006</t>
  </si>
  <si>
    <t>KRDU 291251Z 23010KT 10SM FEW180 BKN250 17/13 A3006 RMK AO2 SLP178 T01670128</t>
  </si>
  <si>
    <t>KRDU 291351Z 23011KT 10SM FEW180 BKN250 19/14 A3006 RMK AO2 SLP177 T01890139</t>
  </si>
  <si>
    <t>KRDU 291451Z 23010KT 10SM OVC250 21/14 A3007 RMK AO2 SLP181 T02060144 53005</t>
  </si>
  <si>
    <t>KRDU 291551Z 23012KT 10SM BKN250 22/14 A3007 RMK AO2 SLP179 T02170139</t>
  </si>
  <si>
    <t>KRDU 291651Z 23012G22KT 10SM FEW040 BKN250 24/14 A3004 RMK AO2 SLP167 T02440144</t>
  </si>
  <si>
    <t>KRDU 291751Z 21014KT 10SM FEW040 OVC250 24/14 A2999 RMK AO2 SLP153 T02440139 10250 20150 58027</t>
  </si>
  <si>
    <t>KRDU 291851Z 23019G24KT 10SM FEW050 OVC250 26/14 A2997 RMK AO2 SLP144 T02560144</t>
  </si>
  <si>
    <t>KRDU 291951Z 21016G27KT 10SM SCT055 BKN250 25/14 A2994 RMK AO2 PK WND 22028/1855 SLP136 T02500139</t>
  </si>
  <si>
    <t>KRDU 292051Z 20015G21KT 10SM SCT055 BKN250 25/14 A2993 RMK AO2 PK WND 23028/2016 SLP130 T02500139 56022</t>
  </si>
  <si>
    <t>KRDU 292151Z 21013G23KT 10SM SCT060 BKN250 25/14 A2992 RMK AO2 SLP126 T02500139</t>
  </si>
  <si>
    <t>KRDU 292251Z 21015G21KT 10SM SCT060 BKN250 24/13 A2991 RMK AO2 SLP126 T02390133</t>
  </si>
  <si>
    <t>KRDU 292351Z 22014G20KT 10SM FEW060 BKN250 23/14 A2993 RMK AO2 SLP131 T02280139 10267 20228 55000</t>
  </si>
  <si>
    <t>KRDU 300051Z 21011KT 10SM FEW060 BKN250 22/13 A2993 RMK AO2 SLP131 T02170128</t>
  </si>
  <si>
    <t>KRDU 300151Z 21014G20KT 10SM FEW060 BKN250 21/12 A2994 RMK AO2 SLP136 T02110122</t>
  </si>
  <si>
    <t>KRDU 300251Z 21016G26KT 10SM FEW060 BKN250 21/13 A2994 RMK AO2 PK WND 21028/0239 SLP136 T02060128 52005</t>
  </si>
  <si>
    <t>KRDU 300351Z 21013KT 10SM FEW050 BKN250 20/13 A2993 RMK AO2 SLP130 T02000133</t>
  </si>
  <si>
    <t>KRDU 300451Z 20015G24KT 10SM FEW050 BKN220 BKN250 19/14 A2993 RMK AO2 PK WND 21026/0421 SLP131 T01940139 402670133</t>
  </si>
  <si>
    <t>KRDU 300551Z 21014G21KT 10SM FEW080 BKN230 OVC250 19/14 A2992 RMK AO2 SLP129 T01890139 10228 20189 56006</t>
  </si>
  <si>
    <t>KRDU 300651Z 22014G19KT 10SM FEW050 BKN080 BKN110 BKN210 BKN250 18/14 A2992 RMK AO2 SLP127 T01830139</t>
  </si>
  <si>
    <t>KRDU 300751Z 21014G21KT 10SM FEW050 BKN080 BKN110 BKN210 BKN250 18/14 A2989 RMK AO2 SLP118 T01830144</t>
  </si>
  <si>
    <t>KRDU 300851Z 21010G18KT 10SM -RA SCT034 SCT060 OVC080 18/14 A2988 RMK AO2 RAB51 SLP114 P0000 60000 T01830144 58015</t>
  </si>
  <si>
    <t>KRDU 300951Z 21012G19KT 10SM FEW021 BKN065 OVC110 18/16 A2987 RMK AO2 RAE50 SLP111 P0001 T01780156</t>
  </si>
  <si>
    <t>KRDU 301051Z 21014G22KT 10SM FEW018 SCT065 BKN090 BKN250 18/16 A2986 RMK AO2 SLP109 T01830156</t>
  </si>
  <si>
    <t>KRDU 301151Z 22014KT 10SM BKN018 BKN070 OVC110 18/16 A2989 RMK AO2 PK WND 20027/1106 RAB20E50 SLP118 P0000 60001 70001 T01830161 10189 20172 53004</t>
  </si>
  <si>
    <t>KRDU 301251Z 22013KT 10SM -RA BKN015 BKN025 OVC080 18/17 A2990 RMK AO2 RAB18 SLP122 P0001 T01780167</t>
  </si>
  <si>
    <t>KRDU 301351Z 22014KT 10SM BKN011 BKN035 OVC100 18/17 A2991 RMK AO2 RAE33 SLP126 P0001 T01780172</t>
  </si>
  <si>
    <t>KRDU 301451Z 23014G22KT 10SM BKN012 BKN030 BKN045 OVC250 19/17 A2991 RMK AO2 SLP125 60002 T01890167 50006</t>
  </si>
  <si>
    <t>KRDU 301523Z 22019KT 10SM BKN016 BKN035 BKN250 19/16 A2991 RMK AO2 T01890161</t>
  </si>
  <si>
    <t>KRDU 301551Z 22015KT 10SM BKN018 BKN035 OVC250 20/16 A2991 RMK AO2 SLP125 T02000161</t>
  </si>
  <si>
    <t>KRDU 301651Z 25016G26KT 10SM SCT028 OVC250 20/14 A2990 RMK AO2 PK WND 22026/1644 SLP121 T02000144</t>
  </si>
  <si>
    <t>KRDU 301751Z 23016KT 10SM SCT030 OVC250 21/15 A2989 RMK AO2 SLP116 60002 T02110150 10211 20178 58008</t>
  </si>
  <si>
    <t>KRDU 301851Z 24013KT 10SM FEW040 SCT055 OVC250 22/14 A2988 RMK AO2 SLP115 T02170139</t>
  </si>
  <si>
    <t>KRDU 301951Z 25012G22KT 10SM SCT055 OVC250 22/11 A2988 RMK AO2 SLP115 T02170106</t>
  </si>
  <si>
    <t>KRDU 302051Z 25010G19KT 10SM SCT060 OVC250 22/11 A2989 RMK AO2 SLP117 T02170106 53001</t>
  </si>
  <si>
    <t>KRDU 302151Z 27011G18KT 10SM SCT060 BKN250 21/11 A2991 RMK AO2 SLP124 T02110106</t>
  </si>
  <si>
    <t>KRDU 302251Z 28007KT 10SM FEW055 BKN250 21/08 A2995 RMK AO2 SLP139 T02060083</t>
  </si>
  <si>
    <t>KRDU 302351Z VRB06G15KT 10SM FEW055 BKN250 19/05 A3000 RMK AO2 SLP156 T01890050 10217 20189 53037</t>
  </si>
  <si>
    <t>KRDU 310051Z 34009G18KT 10SM FEW060 BKN250 18/04 A3005 RMK AO2 SLP172 T01780039</t>
  </si>
  <si>
    <t>KRDU 310151Z 10SM FEW075 BKN250 16/03 A3012 RMK AO2 PRESRR SLP196 T01560033</t>
  </si>
  <si>
    <t>KRDU 310251Z 33008KT 300V030 10SM SCT080 BKN250 13/03 A3016 RMK AO2 SLP212 T01330028 51054</t>
  </si>
  <si>
    <t>KRDU 310351Z VRB03KT 10SM SCT090 12/01 A3019 RMK AO2 SLP223 T01170011</t>
  </si>
  <si>
    <t>KRDU 310451Z VRB04KT 10SM SCT090 SCT200 11/01 A3023 RMK AO2 SLP235 T01060011 402170106</t>
  </si>
  <si>
    <t>KRDU 310551Z VRB04KT 10SM FEW090 SCT200 09/01 A3024 RMK AO2 SLP238 T00940006 10189 20094 51026</t>
  </si>
  <si>
    <t>KRDU 310651Z VRB03KT 10SM SCT200 08/01 A3025 RMK AO2 SLP243 T00830011</t>
  </si>
  <si>
    <t>KRDU 310751Z 00000KT 10SM FEW200 07/01 A3026 RMK AO2 SLP247 T00720011</t>
  </si>
  <si>
    <t>KRDU 310851Z 02005KT 10SM FEW200 07/01 A3027 RMK AO2 SLP249 T00670006 51011</t>
  </si>
  <si>
    <t>KRDU 310951Z 01003KT 10SM FEW200 06/00 A3029 RMK AO2 SLP255 T00560000</t>
  </si>
  <si>
    <t>KRDU 311051Z 02003KT 10SM FEW200 05/00 A3031 RMK AO2 SLP263 T00500000</t>
  </si>
  <si>
    <t>KRDU 311151Z 00000KT 10SM FEW250 06/01 A3034 RMK AO2 SLP272 70002 T00560006 10094 20044 53022</t>
  </si>
  <si>
    <t>KRDU 311251Z VRB04KT 10SM FEW250 08/00 A3036 RMK AO2 SLP279 T00780000</t>
  </si>
  <si>
    <t>KRDU 311351Z 06008KT 10SM FEW250 11/M01 A3036 RMK AO2 SLP280 T01061006</t>
  </si>
  <si>
    <t>KRDU 311451Z 06005KT 10SM FEW250 12/M02 A3038 RMK AO2 SLP286 T01171022 51014</t>
  </si>
  <si>
    <t>KRDU 311551Z 15007KT 10SM FEW250 14/M02 A3035 RMK AO2 SLP277 T01391022</t>
  </si>
  <si>
    <t>KRDU 311651Z 07004KT 10SM FEW250 15/M03 A3033 RMK AO2 SLP270 T01501028</t>
  </si>
  <si>
    <t>KRDU 311751Z 09009KT 10SM FEW250 16/M03 A3031 RMK AO2 SLP263 T01561033 10156 20056 56023</t>
  </si>
  <si>
    <t>KRDU 311851Z VRB06KT 10SM FEW250 16/M03 A3028 RMK AO2 SLP251 T01611033</t>
  </si>
  <si>
    <t>KRDU 311951Z 21006KT 10SM FEW250 18/M01 A3026 RMK AO2 SLP245 T01781011</t>
  </si>
  <si>
    <t>KRDU 312051Z 19008G14KT 10SM FEW250 18/M01 A3024 RMK AO2 SLP239 T01781006 56023</t>
  </si>
  <si>
    <t>KRDU 312151Z 23011KT 10SM SCT250 17/M01 A3022 RMK AO2 SLP234 T01721006</t>
  </si>
  <si>
    <t>KRDU 312251Z 21007KT 10SM FEW250 16/M01 A3022 RMK AO2 SLP233 T01611006</t>
  </si>
  <si>
    <t>KRDU 312351Z 17006KT 10SM SCT250 14/M01 A3021 RMK AO2 SLP229 T01391006 10178 20139 56010</t>
  </si>
  <si>
    <t>KRDU 010051Z 16004KT 10SM SCT250 12/00 A3021 RMK AO2 SLP228 T01220000</t>
  </si>
  <si>
    <t>KRDU 010151Z 16007KT 10SM SCT250 12/M01 A3021 RMK AO2 SLP231 T01221011</t>
  </si>
  <si>
    <t>KRDU 010251Z 18005KT 10SM SCT250 11/M01 A3021 RMK AO2 SLP229 T01111006 58000</t>
  </si>
  <si>
    <t>KRDU 010351Z 18006KT 10SM FEW250 11/M01 A3020 RMK AO2 SLP226 T01111006</t>
  </si>
  <si>
    <t>KRDU 010451Z 20009KT 10SM SCT250 11/01 A3020 RMK AO2 SLP224 T01060011 401780044</t>
  </si>
  <si>
    <t>KRDU 010551Z 20008KT 10SM SCT250 10/01 A3018 RMK AO2 SLP219 T01000011 10139 20100 58010</t>
  </si>
  <si>
    <t>KRDU 010651Z 23006KT 10SM SCT250 07/01 A3016 RMK AO2 SLP214 T00720011</t>
  </si>
  <si>
    <t>KRDU 010751Z 22007KT 10SM SCT250 07/01 A3015 RMK AO2 SLP209 T00670011</t>
  </si>
  <si>
    <t>KRDU 010851Z 23007KT 10SM SCT250 06/02 A3015 RMK AO2 SLP208 T00560017 56010</t>
  </si>
  <si>
    <t>KRDU 010951Z 23006KT 10SM SCT250 06/02 A3014 RMK AO2 SLP207 T00560017</t>
  </si>
  <si>
    <t>KRDU 011051Z 23008KT 10SM SCT250 06/02 A3015 RMK AO2 SLP208 T00560022</t>
  </si>
  <si>
    <t>KRDU 011151Z 23008KT 10SM FEW120 BKN250 08/03 A3016 RMK AO2 SLP211 T00780028 10100 20050 53003</t>
  </si>
  <si>
    <t>KRDU 011251Z 24010KT 10SM FEW120 BKN250 10/04 A3016 RMK AO2 SLP214 T01000044</t>
  </si>
  <si>
    <t>KRDU 011351Z 23010KT 10SM FEW120 BKN230 13/06 A3017 RMK AO2 SLP215 T01280056</t>
  </si>
  <si>
    <t>KRDU 011451Z 23008KT 10SM SCT130 BKN250 16/07 A3016 RMK AO2 SLP212 T01610067 50002</t>
  </si>
  <si>
    <t>KRDU 011551Z 26009KT 10SM FEW130 BKN250 19/07 A3015 RMK AO2 SLP207 T01890067</t>
  </si>
  <si>
    <t>KRDU 011651Z 21007KT 180V250 10SM FEW120 BKN250 21/08 A3012 RMK AO2 SLP198 T02060083</t>
  </si>
  <si>
    <t>KRDU 011751Z 00000KT 10SM FEW120 BKN250 23/08 A3009 RMK AO2 SLP186 T02280078 10228 20078 58025</t>
  </si>
  <si>
    <t>KRDU 011851Z 22010KT 10SM FEW120 BKN250 23/08 A3006 RMK AO2 SLP176 T02280078</t>
  </si>
  <si>
    <t>KRDU 011951Z 26008KT 230V300 10SM FEW120 BKN250 23/06 A3003 RMK AO2 SLP168 T02330056</t>
  </si>
  <si>
    <t>KRDU 012051Z 22009KT 10SM FEW120 BKN250 23/06 A3003 RMK AO2 SLP167 T02330061 56020</t>
  </si>
  <si>
    <t>KRDU 012151Z 22005KT 10SM FEW120 BKN250 22/07 A3002 RMK AO2 SLP164 T02220067</t>
  </si>
  <si>
    <t>KRDU 012251Z 24006KT 10SM SCT150 OVC200 21/07 A3001 RMK AO2 SLP161 T02060072</t>
  </si>
  <si>
    <t>KRDU 012351Z 16004KT 10SM SCT150 BKN200 20/06 A3001 RMK AO2 SLP161 T02000056 10239 20194 55005</t>
  </si>
  <si>
    <t>KRDU 020051Z 00000KT 10SM SCT095 BKN150 BKN200 17/06 A3002 RMK AO2 SLP163 T01720061</t>
  </si>
  <si>
    <t>KRDU 020151Z 00000KT 10SM SCT095 BKN250 16/06 A3002 RMK AO2 SLP165 T01610056</t>
  </si>
  <si>
    <t>KRDU 020251Z 18003KT 10SM SCT100 BKN250 16/06 A3002 RMK AO2 SLP163 T01560061 50001</t>
  </si>
  <si>
    <t>KRDU 020351Z 19010KT 10SM FEW100 BKN250 18/06 A3000 RMK AO2 SLP156 T01780056</t>
  </si>
  <si>
    <t>KRDU 020451Z 20009KT 9SM FEW100 BKN250 17/09 A2999 RMK AO2 SLP154 T01670094 402390050</t>
  </si>
  <si>
    <t>KRDU 020551Z 21010KT 10SM BKN140 BKN250 16/11 A2998 RMK AO2 SLP151 T01610106 10206 20150 56011</t>
  </si>
  <si>
    <t>KRDU 020651Z 22011KT 10SM SCT140 BKN220 16/12 A2996 RMK AO2 SLP141 T01560117</t>
  </si>
  <si>
    <t>KRDU 020751Z 21009KT 10SM SCT140 BKN220 14/11 A2995 RMK AO2 SLP138 T01440111</t>
  </si>
  <si>
    <t>KRDU 020851Z 21009KT 10SM BKN140 BKN180 BKN240 14/11 A2994 RMK AO2 SLP135 T01440111 56016</t>
  </si>
  <si>
    <t>KRDU 020951Z 22008KT 10SM FEW120 BKN220 14/11 A2994 RMK AO2 SLP134 T01440111</t>
  </si>
  <si>
    <t>KRDU 021051Z 22008KT 10SM FEW120 BKN140 BKN220 BKN250 14/11 A2995 RMK AO2 SLP137 T01440111</t>
  </si>
  <si>
    <t>KRDU 021151Z 22007KT 10SM FEW120 SCT140 BKN210 OVC250 14/11 A2995 RMK AO2 SLP140 T01440111 10167 20133 53005</t>
  </si>
  <si>
    <t>KRDU 021251Z 24009KT 10SM FEW120 BKN170 BKN200 BKN250 16/11 A2997 RMK AO2 SLP145 T01610111</t>
  </si>
  <si>
    <t>KRDU 021351Z 24010KT 10SM FEW090 SCT140 SCT170 BKN250 18/11 A2998 RMK AO2 SLP148 T01780111</t>
  </si>
  <si>
    <t>KRDU 021451Z 29004KT 10SM FEW140 SCT250 20/11 A2999 RMK AO2 SLP151 T02000106 51010</t>
  </si>
  <si>
    <t>KRDU 021551Z 24006KT 10SM FEW130 SCT250 23/12 A2998 RMK AO2 SLP148 T02280117</t>
  </si>
  <si>
    <t>KRDU 021651Z 25006KT 10SM FEW120 BKN250 25/11 A2996 RMK AO2 SLP143 T02500106</t>
  </si>
  <si>
    <t>KRDU 021751Z 23008KT 10SM FEW065 BKN120 BKN250 26/09 A2996 RMK AO2 SLP142 T02560094 10256 20144 56007</t>
  </si>
  <si>
    <t>KRDU 021851Z 23004KT 10SM FEW070 SCT120 BKN250 27/09 A2994 RMK AO2 SLP134 T02670089</t>
  </si>
  <si>
    <t>KRDU 021951Z 23006KT 10SM SCT090 BKN250 27/09 A2993 RMK AO2 SLP130 T02670094</t>
  </si>
  <si>
    <t>KRDU 022051Z 24008KT 10SM SCT090 BKN250 26/10 A2992 RMK AO2 SLP128 T02610100 56014</t>
  </si>
  <si>
    <t>KRDU 022151Z 03008KT 10SM SCT090 BKN250 24/11 A2994 RMK AO2 SLP136 T02390111</t>
  </si>
  <si>
    <t>KRDU 022251Z 04008G18KT 10SM FEW090 BKN250 21/11 A2996 RMK AO2 SLP143 T02110106</t>
  </si>
  <si>
    <t>KRDU 022351Z 05010KT 10SM FEW090 BKN250 19/11 A2998 RMK AO2 SLP148 T01940106 10272 20189 51019</t>
  </si>
  <si>
    <t>KRDU 030051Z 05013G17KT 10SM BKN095 BKN250 18/09 A3001 RMK AO2 SLP159 T01830094</t>
  </si>
  <si>
    <t>KRDU 030151Z 08011G21KT 10SM FEW029 SCT100 BKN250 16/08 A3005 RMK AO2 SLP173 T01610083</t>
  </si>
  <si>
    <t>KRDU 030251Z 08012KT 10SM FEW100 BKN250 14/08 A3007 RMK AO2 SLP179 T01390078 51030</t>
  </si>
  <si>
    <t>KRDU 030351Z 08010G18KT 10SM FEW100 BKN250 12/07 A3009 RMK AO2 SLP185 T01170067</t>
  </si>
  <si>
    <t>KRDU 030451Z 09010G17KT 10SM FEW017 FEW100 BKN250 11/06 A3008 RMK AO2 SLP184 T01060056 402720106</t>
  </si>
  <si>
    <t>KRDU 030538Z 09009KT 10SM BKN018 BKN250 10/06 A3008 RMK AO2 T01000061</t>
  </si>
  <si>
    <t>KRDU 030551Z 09009KT 10SM BKN017 BKN250 10/06 A3008 RMK AO2 SLP184 T01000061 10194 20100 51005</t>
  </si>
  <si>
    <t>KRDU 030651Z 10010KT 10SM OVC014 09/06 A3009 RMK AO2 SLP185 T00940061</t>
  </si>
  <si>
    <t>KRDU 030751Z 10007KT 10SM OVC013 09/06 A3009 RMK AO2 SLP186 T00890061</t>
  </si>
  <si>
    <t>KRDU 030851Z 07008KT 10SM OVC013 08/06 A3008 RMK AO2 SLP184 T00830056 50000</t>
  </si>
  <si>
    <t>KRDU 030951Z 09008KT 9SM OVC011 08/06 A3009 RMK AO2 SLP186 T00780056</t>
  </si>
  <si>
    <t>KRDU 031051Z 09005KT 10SM OVC009 08/06 A3009 RMK AO2 SLP187 T00780061</t>
  </si>
  <si>
    <t>KRDU 031151Z 06004KT 7SM OVC008 08/06 A3009 RMK AO2 SLP189 T00780061 10100 20078 53004</t>
  </si>
  <si>
    <t>KRDU 031251Z 06003KT 3SM BR OVC005 08/07 A3010 RMK AO2 SLP192 T00780067</t>
  </si>
  <si>
    <t>KRDU 031307Z 09004KT 2SM R23R/6000VP6000FT BR OVC004 08/07 A3010 RMK AO2 SFC VIS 2 1/2 T00780072</t>
  </si>
  <si>
    <t>KRDU 031340Z 00000KT 1 1/2SM BR OVC004 08/07 A3010 RMK AO2 SFC VIS 3 T00780072</t>
  </si>
  <si>
    <t>KRDU 031351Z 00000KT 1 1/2SM BR OVC005 08/07 A3010 RMK AO2 SFC VIS 2 SLP192 T00780072</t>
  </si>
  <si>
    <t>KRDU 031451Z 00000KT 1 1/2SM BR OVC006 09/08 A3009 RMK AO2 SFC VIS 5 SLP189 T00940078 58001</t>
  </si>
  <si>
    <t>KRDU 031454Z 00000KT 2SM BR OVC006 10/08 A3009 RMK AO2 SFC VIS 5 T01000083</t>
  </si>
  <si>
    <t>KRDU 031511Z 00000KT 6SM BR OVC007 10/08 A3009 RMK AO2 T01000083</t>
  </si>
  <si>
    <t>KRDU 031551Z 00000KT 10SM OVC009 12/09 A3009 RMK AO2 SLP188 T01170089</t>
  </si>
  <si>
    <t>KRDU 031651Z VRB06KT 10SM OVC013 14/11 A3007 RMK AO2 SLP182 T01440111</t>
  </si>
  <si>
    <t>KRDU 031737Z 20008KT 10SM FEW015 BKN250 16/12 A3005 RMK AO2 T01610117</t>
  </si>
  <si>
    <t>KRDU 031751Z 18006KT 10SM FEW015 BKN250 16/12 A3004 RMK AO2 SLP171 T01610117 10172 20072 58017</t>
  </si>
  <si>
    <t>KRDU 031851Z 23010KT 7SM BKN250 19/13 A3000 RMK AO2 SLP156 T01940128</t>
  </si>
  <si>
    <t>KRDU 031951Z 22013G18KT 7SM SCT250 23/14 A2997 RMK AO2 SLP148 T02280144</t>
  </si>
  <si>
    <t>KRDU 032051Z 24008KT 8SM FEW200 BKN250 23/14 A2995 RMK AO2 SLP141 T02280144 56029</t>
  </si>
  <si>
    <t>KRDU 032151Z 23006KT 8SM FEW200 BKN250 23/14 A2994 RMK AO2 SLP135 T02280144</t>
  </si>
  <si>
    <t>KRDU 032251Z 13003KT 8SM SCT180 BKN250 23/14 A2991 RMK AO2 SLP127 T02280139</t>
  </si>
  <si>
    <t>KRDU 032351Z 13005KT 10SM FEW180 BKN250 21/14 A2989 RMK AO2 SLP119 T02110139 10239 20156 58022</t>
  </si>
  <si>
    <t>KRDU 040051Z 15005KT 10SM SCT180 BKN250 21/14 A2989 RMK AO2 SLP119 T02060139</t>
  </si>
  <si>
    <t>KRDU 040151Z 18009KT 8SM FEW180 BKN250 22/15 A2987 RMK AO2 SLP114 T02170150</t>
  </si>
  <si>
    <t>KRDU 040251Z 19010KT 9SM FEW180 BKN250 22/16 A2987 RMK AO2 SLP114 T02170161 56005</t>
  </si>
  <si>
    <t>KRDU 040351Z 20013KT 9SM FEW070 BKN250 21/16 A2986 RMK AO2 SLP107 T02110156</t>
  </si>
  <si>
    <t>KRDU 040451Z 21011KT 10SM BKN250 21/15 A2985 RMK AO2 SLP107 T02060150 402390072</t>
  </si>
  <si>
    <t>KRDU 040551Z 20012G19KT 10SM BKN250 20/14 A2984 RMK AO2 SLP102 T02000144 10217 20200 56010</t>
  </si>
  <si>
    <t>KRDU 040651Z 21015KT 10SM BKN250 19/14 A2983 RMK AO2 SLP097 T01940139</t>
  </si>
  <si>
    <t>KRDU 040751Z 21013G26KT 10SM BKN250 19/14 A2981 RMK AO2 PK WND 23026/0746 SLP089 T01940144</t>
  </si>
  <si>
    <t>KRDU 040851Z 22015KT 10SM FEW018 FEW070 SCT250 19/16 A2979 RMK AO2 PK WND 22026/0802 SLP085 T01890156 56016</t>
  </si>
  <si>
    <t>KRDU 040951Z 21012KT 10SM BKN017 BKN085 BKN250 19/17 A2979 RMK AO2 SLP083 T01890167</t>
  </si>
  <si>
    <t>KRDU 041008Z 21015KT 10SM SCT016 BKN055 BKN085 BKN250 19/17 A2979 RMK AO2 T01890167</t>
  </si>
  <si>
    <t>KRDU 041051Z 22015KT 10SM SCT016 SCT085 BKN250 19/17 A2979 RMK AO2 SLP082 T01890167</t>
  </si>
  <si>
    <t>KRDU 041151Z 22013G18KT 10SM FEW016 SCT048 BKN100 BKN250 19/17 A2979 RMK AO2 SLP083 T01940167 10200 20183 55002</t>
  </si>
  <si>
    <t>KRDU 041251Z 23014KT 10SM FEW018 BKN036 BKN100 OVC250 20/17 A2977 RMK AO2 SLP076 T02000172</t>
  </si>
  <si>
    <t>KRDU 041351Z 22016G24KT 10SM BKN022 BKN100 OVC250 21/17 A2973 RMK AO2 SLP062 BKN022 V SCT T02060167</t>
  </si>
  <si>
    <t>KRDU 041451Z 24016G20KT 10SM BKN025 BKN100 BKN250 22/17 A2973 RMK AO2 SLP063 BKN025 V SCT T02220167 55019</t>
  </si>
  <si>
    <t>KRDU 041532Z 24020KT 10SM SCT028 SCT100 BKN250 22/16 A2973 RMK AO2 PK WND 24026/1505 T02170156</t>
  </si>
  <si>
    <t>KRDU 041551Z 23020G26KT 10SM SCT028 SCT100 BKN250 24/17 A2972 RMK AO2 PK WND 24026/1505 SLP060 T02390167</t>
  </si>
  <si>
    <t>KRDU 041651Z 24014G25KT 10SM BKN040 BKN100 BKN250 24/15 A2972 RMK AO2 SLP058 T02440150</t>
  </si>
  <si>
    <t>KRDU 041751Z 25016G23KT 10SM SCT048 SCT070 OVC250 25/14 A2972 RMK AO2 SLP057 T02500144 10250 20194 56004</t>
  </si>
  <si>
    <t>KRDU 041851Z 28016G23KT 10SM SCT050 SCT075 OVC250 23/12 A2972 RMK AO2 PK WND 28027/1839 SLP061 T02280117</t>
  </si>
  <si>
    <t>KRDU 041951Z 31012G22KT 10SM BKN050 BKN070 OVC250 19/04 A2977 RMK AO2 SLP079 T01940044</t>
  </si>
  <si>
    <t>KRDU 042051Z 31009G19KT 260V350 10SM SCT050 BKN250 18/M02 A2980 RMK AO2 SLP089 T01831017 53029</t>
  </si>
  <si>
    <t>KRDU 042151Z 29009G18KT 270V330 10SM FEW055 SCT075 BKN250 17/M04 A2985 RMK AO2 PK WND 34027/2111 SLP106 T01671039</t>
  </si>
  <si>
    <t>KRDU 042251Z 31012G19KT 10SM FEW065 BKN250 17/M03 A2989 RMK AO2 SLP118 T01671033</t>
  </si>
  <si>
    <t>KRDU 042351Z 31007KT 10SM FEW065 SCT250 16/M04 A2992 RMK AO2 SLP128 T01561039 10250 20156 51038</t>
  </si>
  <si>
    <t>KRDU 050051Z 34007G17KT 310V030 10SM FEW250 14/M06 A2997 RMK AO2 SLP145 T01391056</t>
  </si>
  <si>
    <t>KRDU 050151Z VRB06G15KT 10SM FEW250 12/M07 A3001 RMK AO2 SLP160 T01221067</t>
  </si>
  <si>
    <t>KRDU 050251Z VRB03KT 10SM CLR 11/M06 A3004 RMK AO2 SLP171 T01111056 51042</t>
  </si>
  <si>
    <t>KRDU 050351Z 34007KT 300V030 10SM CLR 10/M06 A3007 RMK AO2 SLP180 T01001061</t>
  </si>
  <si>
    <t>KRDU 050451Z 33008KT 290V010 10SM CLR 09/M06 A3009 RMK AO2 SLP187 T00891061 402500089</t>
  </si>
  <si>
    <t>KRDU 050551Z VRB04KT 10SM CLR 07/M06 A3012 RMK AO2 SLP198 T00721061 10156 20072 52026</t>
  </si>
  <si>
    <t>KRDU 050651Z 00000KT 10SM CLR 07/M06 A3013 RMK AO2 SLP200 T00671056</t>
  </si>
  <si>
    <t>KRDU 050751Z 00000KT 10SM CLR 06/M06 A3013 RMK AO2 SLP203 T00561056</t>
  </si>
  <si>
    <t>KRDU 050851Z 00000KT 10SM CLR 04/M05 A3016 RMK AO2 SLP211 T00391050 53012</t>
  </si>
  <si>
    <t>KRDU 050951Z 00000KT 10SM FEW250 02/M04 A3018 RMK AO2 SLP219 T00221044</t>
  </si>
  <si>
    <t>KRDU 051051Z 00000KT 10SM FEW250 02/M04 A3020 RMK AO2 SLP227 T00221044</t>
  </si>
  <si>
    <t>KRDU 051151Z 00000KT 10SM FEW250 04/M04 A3023 RMK AO2 SLP237 T00391044 10072 20011 53025</t>
  </si>
  <si>
    <t>KRDU 051251Z 36005KT 10SM FEW250 06/M05 A3024 RMK AO2 SLP240 T00561050</t>
  </si>
  <si>
    <t>KRDU 051351Z VRB05KT 10SM FEW250 07/M05 A3025 RMK AO2 SLP242 T00721050</t>
  </si>
  <si>
    <t>KRDU 051451Z VRB05KT 10SM SCT250 08/M05 A3025 RMK AO2 SLP244 T00831050 51007</t>
  </si>
  <si>
    <t>KRDU 051551Z 00000KT 10SM FEW010 FEW250 10/M06 A3026 RMK AO2 SLP246 FU FEW010 T01001056</t>
  </si>
  <si>
    <t>KRDU 051651Z 29006KT 10SM FEW010 FEW250 12/M05 A3024 RMK AO2 SLP239 FU FEW010 T01171050</t>
  </si>
  <si>
    <t>KRDU 051751Z VRB05KT 10SM FEW010 FEW250 13/M06 A3022 RMK AO2 SLP233 FU FEW010 T01331056 10133 20039 58010</t>
  </si>
  <si>
    <t>KRDU 051851Z VRB03KT 10SM FEW010 SCT250 14/M05 A3019 RMK AO2 SLP224 FU FEW010 T01391050</t>
  </si>
  <si>
    <t>KRDU 051951Z 30007KT 10SM FEW015 BKN250 14/M05 A3018 RMK AO2 SLP218 FU FEW015 T01441050</t>
  </si>
  <si>
    <t>KRDU 052051Z VRB03KT 10SM BKN250 16/M03 A3015 RMK AO2 SLP210 T01561033 56022</t>
  </si>
  <si>
    <t>KRDU 052151Z 28009KT 10SM SCT250 15/M04 A3015 RMK AO2 SLP209 T01501044</t>
  </si>
  <si>
    <t>KRDU 052251Z 24004KT 10SM BKN250 13/M02 A3013 RMK AO2 SLP204 T01331022</t>
  </si>
  <si>
    <t>KRDU 052351Z 00000KT 10SM SCT250 12/M03 A3013 RMK AO2 SLP203 T01171028 10161 20117 56009</t>
  </si>
  <si>
    <t>KRDU 060051Z 17004KT 10SM FEW250 11/M02 A3013 RMK AO2 SLP203 T01061017</t>
  </si>
  <si>
    <t>KRDU 060151Z 16005KT 10SM FEW250 11/M03 A3013 RMK AO2 SLP204 T01061028</t>
  </si>
  <si>
    <t>KRDU 060251Z 17004KT 10SM FEW250 10/M03 A3014 RMK AO2 SLP206 T01001028 53003</t>
  </si>
  <si>
    <t>KRDU 060351Z 17004KT 10SM FEW250 09/M03 A3013 RMK AO2 SLP202 T00941028</t>
  </si>
  <si>
    <t>KRDU 060451Z 15004KT 10SM FEW250 09/M03 A3013 RMK AO2 SLP202 T00891028 401610011</t>
  </si>
  <si>
    <t>KRDU 060551Z 19005KT 10SM CLR 09/M02 A3013 RMK AO2 SLP202 T00891022 10122 20078 56003</t>
  </si>
  <si>
    <t>KRDU 060651Z 19008KT 10SM FEW150 FEW250 08/M02 A3013 RMK AO2 SLP202 T00831017</t>
  </si>
  <si>
    <t>KRDU 060751Z 21009KT 10SM FEW150 FEW250 08/01 A3011 RMK AO2 SLP196 T00780011</t>
  </si>
  <si>
    <t>KRDU 060851Z 21009KT 10SM FEW150 FEW250 08/03 A3011 RMK AO2 SLP195 T00780028 58006</t>
  </si>
  <si>
    <t>KRDU 060951Z 21008KT 10SM FEW150 FEW250 07/04 A3011 RMK AO2 SLP194 T00720039</t>
  </si>
  <si>
    <t>KRDU 061051Z 21009KT 10SM BKN140 BKN250 08/04 A3011 RMK AO2 SLP195 T00780039</t>
  </si>
  <si>
    <t>KRDU 061151Z 23010KT 10SM SCT140 BKN250 09/04 A3011 RMK AO2 SLP197 T00890044 10089 20072 53001</t>
  </si>
  <si>
    <t>KRDU 061251Z 23014KT 10SM FEW140 SCT250 11/05 A3012 RMK AO2 SLP198 T01110050</t>
  </si>
  <si>
    <t>KRDU 061351Z 23016G23KT 10SM FEW180 FEW250 14/03 A3012 RMK AO2 SLP197 T01390028</t>
  </si>
  <si>
    <t>KRDU 061451Z 22015KT 10SM SCT250 17/03 A3009 RMK AO2 SLP189 T01670028 58006</t>
  </si>
  <si>
    <t>KRDU 061551Z 22018G25KT 10SM BKN250 19/03 A3007 RMK AO2 SLP181 T01890028</t>
  </si>
  <si>
    <t>KRDU 061651Z 22017KT 10SM BKN250 20/03 A3004 RMK AO2 PK WND 24026/1606 SLP171 T02000033</t>
  </si>
  <si>
    <t>KRDU 061751Z 22014G23KT 10SM BKN250 21/04 A2999 RMK AO2 PK WND 23029/1728 SLP153 T02110039 10211 20083 58035</t>
  </si>
  <si>
    <t>KRDU 061851Z 23016G22KT 10SM FEW100 SCT180 BKN250 21/03 A2995 RMK AO2 PK WND 21027/1757 SLP140 T02110033</t>
  </si>
  <si>
    <t>KRDU 061951Z 21018G24KT 10SM FEW180 BKN250 22/04 A2991 RMK AO2 PK WND 23026/1902 SLP128 T02220039</t>
  </si>
  <si>
    <t>KRDU 062051Z 25017G25KT 10SM -RA FEW045 BKN090 OVC180 20/04 A2991 RMK AO2 RAB48 SLP127 P0000 60000 T02000039 56026</t>
  </si>
  <si>
    <t>KRDU 062151Z 25006KT 10SM BKN085 OVC180 19/04 A2989 RMK AO2 RAE25 SLP120 P0000 T01890044</t>
  </si>
  <si>
    <t>KRDU 062251Z 23005KT 10SM BKN080 OVC180 18/06 A2988 RMK AO2 SLP117 T01780061</t>
  </si>
  <si>
    <t>KRDU 062351Z 00000KT 10SM BKN075 BKN100 BKN250 18/05 A2987 RMK AO2 SLP111 60000 T01780050 10228 20172 56015</t>
  </si>
  <si>
    <t>KRDU 070051Z 19005KT 10SM FEW075 SCT150 SCT250 17/05 A2986 RMK AO2 SLP108 T01670050</t>
  </si>
  <si>
    <t>KRDU 070151Z 25003KT 10SM FEW060 FEW090 SCT130 BKN250 16/05 A2987 RMK AO2 SLP111 T01560050</t>
  </si>
  <si>
    <t>KRDU 070251Z 21007KT 10SM FEW060 BKN090 BKN130 BKN250 17/06 A2987 RMK AO2 SLP111 T01720061 53000</t>
  </si>
  <si>
    <t>KRDU 070351Z 23009KT 10SM SCT075 BKN095 BKN250 18/08 A2986 RMK AO2 SLP109 T01780078</t>
  </si>
  <si>
    <t>KRDU 070451Z 00000KT 10SM BKN055 OVC095 16/08 A2985 RMK AO2 SLP105 T01560078 402280072</t>
  </si>
  <si>
    <t>KRDU 070551Z VRB03KT 10SM BKN055 OVC095 16/08 A2985 RMK AO2 SLP106 T01560083 10178 20150 55005</t>
  </si>
  <si>
    <t>KRDU 070651Z 00000KT 10SM BKN050 OVC095 14/10 A2983 RMK AO2 SLP099 T01440100</t>
  </si>
  <si>
    <t>KRDU 070751Z 31004KT 4SM RA BR OVC038 13/11 A2983 RMK AO2 RAB0659E09B45 SLP099 P0001 T01330106</t>
  </si>
  <si>
    <t>KRDU 070844Z 00000KT 2 1/2SM RA BR SCT018 OVC038 12/12 A2983 RMK AO2 P0014 T01220122</t>
  </si>
  <si>
    <t>KRDU 070851Z 00000KT 3SM RA BR BKN030 OVC075 12/12 A2983 RMK AO2 SLP100 P0017 60018 T01220122 55006</t>
  </si>
  <si>
    <t>KRDU 070951Z 00000KT 3SM -RA BR BKN025 BKN055 OVC085 12/12 A2983 RMK AO2 SLP098 P0013 T01170117 $</t>
  </si>
  <si>
    <t>KRDU 071021Z 24003KT 6SM -RA BR FEW004 BKN050 OVC080 12/12 A2983 RMK AO2 P0004 T01170117 $</t>
  </si>
  <si>
    <t>KRDU 071051Z 00000KT 7SM -RA FEW004 BKN050 OVC080 12/12 A2981 RMK AO2 SLP093 P0005 T01220117 $</t>
  </si>
  <si>
    <t>KRDU 071151Z 00000KT 5SM -RA BR FEW007 SCT025 OVC085 12/12 A2982 RMK AO2 SLP096 P0001 60037 70037 T01220122 10156 20117 55004 $</t>
  </si>
  <si>
    <t>KRDU 071251Z 20006KT 6SM -RA BR FEW007 SCT047 OVC085 12/12 A2986 RMK AO2 SLP108 P0001 T01220122 $</t>
  </si>
  <si>
    <t>KRDU 071351Z 17003KT 6SM -RA BR FEW005 SCT045 OVC085 13/13 A2984 RMK AO2 SLP104 P0003 T01280128 $</t>
  </si>
  <si>
    <t>KRDU 071451Z 09004KT 4SM -RA BR FEW004 BKN060 OVC085 13/13 A2981 RMK AO2 SLP093 P0003 60007 T01330128 58003 $</t>
  </si>
  <si>
    <t>KRDU 071551Z 18004KT 4SM -RA BR FEW004 BKN040 OVC055 13/13 A2982 RMK AO2 SLP096 P0003 T01330133 $</t>
  </si>
  <si>
    <t>KRDU 071629Z 19006KT 3SM -RA BR FEW004 BKN026 OVC040 14/13 A2981 RMK AO2 P0005 T01390133 $</t>
  </si>
  <si>
    <t>KRDU 071651Z 20006KT 2SM -RA BR SCT007 BKN026 OVC036 13/13 A2980 RMK AO2 SLP090 P0006 T01330133 $</t>
  </si>
  <si>
    <t>KRDU 071703Z 22006KT 2SM -RA BR BKN007 BKN013 OVC040 13/13 A2979 RMK AO2 P0002 T01330133 $</t>
  </si>
  <si>
    <t>KRDU 071751Z 00000KT 4SM -RA BR BKN009 BKN022 OVC027 13/13 A2978 RMK AO2 SLP082 P0009 60025 T01330128 10139 20122 58011 $</t>
  </si>
  <si>
    <t>KRDU 071851Z 03016G20KT 3SM -RA BR BKN005 BKN014 OVC020 07/07 A2979 RMK AO2 SLP087 P0020 T00720067 $</t>
  </si>
  <si>
    <t>KRDU 071951Z 04014G23KT 7SM -RA OVC007 06/05 A2980 RMK AO2 PK WND 05026/1901 SLP090 P0001 T00610050 $</t>
  </si>
  <si>
    <t>KRDU 072051Z 04014G21KT 4SM -RA BR OVC009 05/04 A2980 RMK AO2 SLP092 P0003 60024 T00500039 51008 $</t>
  </si>
  <si>
    <t>KRDU 072151Z 04014G21KT 4SM -RA BR BKN008 OVC014 04/03 A2981 RMK AO2 SLP096 P0002 T00440033 $</t>
  </si>
  <si>
    <t>KRDU 072251Z 04016G21KT 3SM -RA BR BKN009 OVC015 04/03 A2983 RMK AO2 PK WND 03026/2156 SLP103 P0002 T00390033 $</t>
  </si>
  <si>
    <t>KRDU 072259Z 03013G21KT 1 1/2SM -RA BR BKN009 OVC015 03/03 A2984 RMK AO2 SFC VIS 2 P0000 T00330028 $</t>
  </si>
  <si>
    <t>KRDU 072351Z 03012G24KT 1 1/2SM -RA BR BKN009 OVC017 03/02 A2986 RMK AO2 PK WND 02028/2321 SFC VIS 4 SLP112 P0004 60032 T00280022 10133 20028 53019 $</t>
  </si>
  <si>
    <t>KRDU 072359Z 04014G20KT 4SM -RA BR BKN008 OVC014 03/02 A2986 RMK AO2 P0000 T00280022 $</t>
  </si>
  <si>
    <t>KRDU 080051Z 02009G17KT 6SM -RA BR BKN009 OVC012 03/02 A2986 RMK AO2 SLP111 P0001 T00280022 $</t>
  </si>
  <si>
    <t>KRDU 080151Z 03010G17KT 9SM -DZ BKN008 OVC012 02/02 A2988 RMK AO2 RAE25DZB25 SLP120 P0000 T00220017 $</t>
  </si>
  <si>
    <t>KRDU 080251Z 03013G19KT 9SM -DZ BKN008 OVC012 02/02 A2988 RMK AO2 SLP119 P0000 60001 T00220017 53007 $</t>
  </si>
  <si>
    <t>KRDU 080351Z 01009G16KT 7SM -RA BKN008 OVC015 01/01 A2987 RMK AO2 DZE48RAB48 SLP116 P0002 T00110006 $</t>
  </si>
  <si>
    <t>KRDU 080429Z 03008G15KT 9SM -PLRA BKN008 OVC015 01/01 A2987 RMK AO2 PLB28 P0001 T00110006 $</t>
  </si>
  <si>
    <t>KRDU 080451Z 02009KT 8SM -PLSNRA BKN009 OVC016 01/M01 A2986 RMK AO2 PLB28SNB48 SLP112 P0002 T00061006 401670006 $</t>
  </si>
  <si>
    <t>KRDU 080514Z 02011G19KT 3SM -SN BR BKN009 OVC016 01/M01 A2987 RMK AO2 RAE12PLE12 P0000 T00061006 $</t>
  </si>
  <si>
    <t>KRDU 080551Z 02007G20KT 9SM BKN009 OVC016 01/M01 A2988 RMK AO2 RAE12PLE12SNE48 SLP117 P0000 60005 T00061006 10028 20006 55002 $</t>
  </si>
  <si>
    <t>KRDU 080625Z 02007G14KT 10SM -SN FEW009 BKN016 OVC050 01/M01 A2988 RMK AO2 SNB24 P0000 T00061006 $</t>
  </si>
  <si>
    <t>KRDU 080651Z 04008G17KT 3SM -SN BR FEW009 BKN016 OVC050 01/M01 A2988 RMK AO2 SNB24 SLP120 P0000 T00061006 $</t>
  </si>
  <si>
    <t>KRDU 080751Z VRB05KT 10SM BKN041 BKN070 OVC095 01/M01 A2988 RMK AO2 SNE16 SLP121 P0000 T00111011 $</t>
  </si>
  <si>
    <t>KRDU 080851Z VRB04KT 10SM BKN044 OVC070 01/M01 A2989 RMK AO2 SLP125 60000 T00111011 53006 $</t>
  </si>
  <si>
    <t>KRDU 080951Z 35005KT 10SM FEW065 SCT250 01/M01 A2992 RMK AO2 SLP133 T00061011 $</t>
  </si>
  <si>
    <t>KRDU 081051Z 35003KT 10SM FEW050 FEW250 00/M01 A2995 RMK AO2 SLP145 T00001011 $</t>
  </si>
  <si>
    <t>KRDU 081151Z VRB03KT 10SM FEW250 01/M02 A2998 RMK AO2 SLP153 60000 70062 T00061017 10011 20000 53028 $</t>
  </si>
  <si>
    <t>KRDU 081251Z 36007KT 10SM FEW060 03/M02 A3002 RMK AO2 SLP167 T00281017 $</t>
  </si>
  <si>
    <t>KRDU 081351Z 02010G22KT 10SM FEW060 04/M04 A3002 RMK AO2 SLP166 T00391039 $</t>
  </si>
  <si>
    <t>KRDU 081451Z 02009G16KT 10SM FEW060 05/M04 A3004 RMK AO2 SLP174 T00501044 51021 $</t>
  </si>
  <si>
    <t>KRDU 081551Z VRB03G15KT 10SM FEW050 FEW250 07/M02 A3003 RMK AO2 SLP171 T00721022 $</t>
  </si>
  <si>
    <t>KRDU 081651Z 02005KT 10SM FEW050 FEW250 08/M03 A3002 RMK AO2 SLP167 T00781033 $</t>
  </si>
  <si>
    <t>KRDU 081751Z VRB05KT 10SM FEW050 SCT250 09/M03 A3000 RMK AO2 SLP162 T00891033 10089 20006 58012 $</t>
  </si>
  <si>
    <t>KRDU 081851Z VRB06KT 10SM FEW050 SCT250 10/M03 A2999 RMK AO2 SLP156 T01001028 $</t>
  </si>
  <si>
    <t>KRDU 081951Z VRB05KT 10SM FEW050 SCT250 11/M03 A2998 RMK AO2 SLP153 T01061028 $</t>
  </si>
  <si>
    <t>KRDU 082051Z VRB03KT 10SM FEW050 OVC250 11/M03 A2999 RMK AO2 SLP155 T01061028 55006 $</t>
  </si>
  <si>
    <t>KRDU 082151Z 26005KT 10SM FEW050 OVC250 11/M02 A2998 RMK AO2 SLP154 T01061022 $</t>
  </si>
  <si>
    <t>KRDU 082251Z 00000KT 10SM FEW050 OVC250 10/01 A2999 RMK AO2 SLP156 T01000006 $</t>
  </si>
  <si>
    <t>KRDU 082351Z 00000KT 10SM SCT150 OVC250 08/M01 A3002 RMK AO2 SLP166 T00781006 10111 20078 53011 $</t>
  </si>
  <si>
    <t>KRDU 090051Z 00000KT 10SM FEW150 OVC180 07/02 A3003 RMK AO2 SLP171 T00720022 $</t>
  </si>
  <si>
    <t>KRDU 090151Z 00000KT 10SM FEW150 OVC180 06/02 A3005 RMK AO2 SLP178 T00610022 $</t>
  </si>
  <si>
    <t>KRDU 090251Z 13006KT 10SM FEW150 BKN180 BKN250 07/00 A3005 RMK AO2 SLP176 T00670000 50009 $</t>
  </si>
  <si>
    <t>KRDU 090351Z 16003KT 10SM SCT160 BKN200 BKN250 06/M01 A3007 RMK AO2 SLP184 T00561006 $</t>
  </si>
  <si>
    <t>KRDU 090451Z 15005KT 10SM BKN160 BKN200 BKN250 06/00 A3008 RMK AO2 SLP185 T00610000 401110000 $</t>
  </si>
  <si>
    <t>KRDU 090551Z 14003KT 10SM OVC140 07/01 A3008 RMK AO2 SLP187 T00670006 10083 20056 51012 $</t>
  </si>
  <si>
    <t>KRDU 090651Z 15004KT 10SM OVC120 07/01 A3006 RMK AO2 SLP180 T00670006 $</t>
  </si>
  <si>
    <t>KRDU 090751Z 15004KT 10SM OVC090 07/01 A3006 RMK AO2 SLP179 T00670006 $</t>
  </si>
  <si>
    <t>KRDU 090851Z 15004KT 10SM FEW095 OVC130 06/01 A3006 RMK AO2 SLP180 T00610011 55007 $</t>
  </si>
  <si>
    <t>KRDU 090951Z 13003KT 10SM FEW095 OVC130 06/01 A3006 RMK AO2 SLP179 T00610011 $</t>
  </si>
  <si>
    <t>KRDU 091051Z 00000KT 10SM BKN100 OVC130 07/01 A3008 RMK AO2 SLP187 T00670011</t>
  </si>
  <si>
    <t>KRDU 091151Z 00000KT 10SM SCT070 OVC090 06/03 A3014 RMK AO2 SLP209 T00560028 10067 20056 53027</t>
  </si>
  <si>
    <t>KRDU 091251Z 11003KT 10SM FEW070 OVC095 07/02 A3016 RMK AO2 SLP212 T00670022</t>
  </si>
  <si>
    <t>KRDU 091351Z 12004KT 10SM SCT070 BKN100 BKN120 BKN140 08/02 A3014 RMK AO2 SLP205 T00780022</t>
  </si>
  <si>
    <t>KRDU 091451Z 13005KT 10SM FEW070 BKN110 OVC140 09/01 A3014 RMK AO2 SLP205 T00940006 58003</t>
  </si>
  <si>
    <t>KRDU 091551Z 10007KT 10SM FEW042 BKN110 BKN130 12/01 A3013 RMK AO2 SLP204 T01170011</t>
  </si>
  <si>
    <t>KRDU 091651Z 13010G16KT 10SM FEW050 SCT090 BKN110 BKN250 13/M01 A3011 RMK AO2 SLP198 T01281006</t>
  </si>
  <si>
    <t>KRDU 091751Z 16009KT 10SM FEW050 FEW080 BKN110 BKN250 13/00 A3010 RMK AO2 SLP191 T01280000 10133 20056 58013</t>
  </si>
  <si>
    <t>KRDU 091851Z 12010KT 10SM FEW050 SCT085 BKN110 BKN250 13/02 A3008 RMK AO2 SLP185 T01280017</t>
  </si>
  <si>
    <t>KRDU 091951Z 13007KT 10SM FEW050 BKN080 BKN110 BKN250 12/00 A3008 RMK AO2 SLP185 T01170000</t>
  </si>
  <si>
    <t>KRDU 092051Z 17006KT 10SM FEW050 BKN075 BKN110 BKN250 13/03 A3007 RMK AO2 SLP183 T01280028 56008</t>
  </si>
  <si>
    <t>KRDU 092151Z VRB05KT 10SM FEW075 SCT110 SCT250 13/04 A3007 RMK AO2 SLP182 T01280039</t>
  </si>
  <si>
    <t>KRDU 092251Z 13007KT 10SM FEW075 FEW100 12/04 A3008 RMK AO2 SLP186 T01170044</t>
  </si>
  <si>
    <t>KRDU 092351Z 14006KT 10SM FEW075 FEW100 09/04 A3009 RMK AO2 SLP188 T00940044 10139 20094 53004</t>
  </si>
  <si>
    <t>KRDU 100051Z VRB03KT 10SM FEW060 FEW100 08/04 A3010 RMK AO2 SLP194 T00830044</t>
  </si>
  <si>
    <t>KRDU 100151Z 11004KT 10SM FEW060 FEW100 08/05 A3013 RMK AO2 SLP205 T00780050</t>
  </si>
  <si>
    <t>KRDU 100251Z 00000KT 10SM FEW060 FEW100 07/05 A3014 RMK AO2 SLP206 T00670050 51018</t>
  </si>
  <si>
    <t>KRDU 100351Z 00000KT 10SM FEW020 SCT060 06/05 A3015 RMK AO2 SLP211 T00610050</t>
  </si>
  <si>
    <t>KRDU 100439Z 34003KT 10SM BKN017 BKN060 06/05 A3015 RMK AO2 T00610050</t>
  </si>
  <si>
    <t>KRDU 100451Z 36003KT 10SM BKN016 BKN060 06/05 A3015 RMK AO2 SLP209 T00610050 401390044</t>
  </si>
  <si>
    <t>KRDU 100551Z 34004KT 10SM FEW015 FEW060 06/04 A3015 RMK AO2 SLP211 T00560044 10094 20044 51005</t>
  </si>
  <si>
    <t>KRDU 100651Z VRB03KT 10SM FEW015 FEW060 05/04 A3014 RMK AO2 SLP205 T00500039</t>
  </si>
  <si>
    <t>KRDU 100751Z 02003KT 10SM FEW015 FEW060 04/03 A3013 RMK AO2 SLP204 T00440033</t>
  </si>
  <si>
    <t>KRDU 100851Z 03004KT 9SM FEW015 FEW060 BKN160 05/04 A3013 RMK AO2 SLP205 T00500039 55006</t>
  </si>
  <si>
    <t>KRDU 100951Z 02003KT 9SM SCT060 BKN160 06/04 A3014 RMK AO2 SLP208 T00560039</t>
  </si>
  <si>
    <t>KRDU 101051Z 00000KT 9SM FEW060 BKN160 06/04 A3017 RMK AO2 SLP218 T00560039</t>
  </si>
  <si>
    <t>KRDU 101151Z 02003KT 10SM FEW060 BKN150 BKN250 06/04 A3020 RMK AO2 SLP228 T00610039 10061 20039 53023</t>
  </si>
  <si>
    <t>KRDU 101251Z VRB04KT 10SM BKN150 BKN250 07/04 A3021 RMK AO2 SLP229 T00720039</t>
  </si>
  <si>
    <t>KRDU 101351Z 03008G16KT 10SM BKN170 BKN250 09/02 A3021 RMK AO2 SLP230 T00940022</t>
  </si>
  <si>
    <t>KRDU 101451Z 36010KT 10SM BKN160 BKN250 11/02 A3021 RMK AO2 SLP230 T01110017 51002</t>
  </si>
  <si>
    <t>KRDU 101551Z VRB04KT 10SM BKN160 BKN250 12/02 A3020 RMK AO2 SLP228 T01220022</t>
  </si>
  <si>
    <t>KRDU 101651Z 04009KT 10SM FEW048 SCT160 BKN250 14/02 A3018 RMK AO2 SLP217 T01390022</t>
  </si>
  <si>
    <t>KRDU 101751Z 03009KT 350V050 10SM FEW050 FEW160 BKN250 15/02 A3015 RMK AO2 SLP207 T01500022 10150 20061 58021</t>
  </si>
  <si>
    <t>KRDU 101851Z 03009G15KT 10SM FEW050 FEW160 SCT250 16/02 A3012 RMK AO2 SLP197 T01560017</t>
  </si>
  <si>
    <t>KRDU 101951Z 05005KT 10SM FEW060 FEW160 SCT250 16/02 A3010 RMK AO2 SLP191 T01610017</t>
  </si>
  <si>
    <t>KRDU 102051Z 04008KT 10SM FEW060 FEW160 SCT250 17/02 A3008 RMK AO2 SLP184 T01670017 56023</t>
  </si>
  <si>
    <t>KRDU 102151Z VRB05KT 10SM FEW060 SCT250 16/01 A3007 RMK AO2 SLP182 T01610011</t>
  </si>
  <si>
    <t>KRDU 102251Z 00000KT 10SM FEW060 FEW250 16/01 A3008 RMK AO2 SLP186 T01560011</t>
  </si>
  <si>
    <t>KRDU 102351Z 03003KT 10SM FEW060 FEW250 13/01 A3009 RMK AO2 SLP191 T01280011 10167 20128 53006</t>
  </si>
  <si>
    <t>KRDU 110051Z 05004KT 10SM FEW060 FEW250 09/03 A3011 RMK AO2 SLP197 T00890028</t>
  </si>
  <si>
    <t>KRDU 110151Z 09005KT 10SM FEW250 10/02 A3013 RMK AO2 SLP202 T01000022</t>
  </si>
  <si>
    <t>KRDU 110251Z 10004KT 10SM FEW080 SCT250 10/02 A3013 RMK AO2 SLP203 T01000022 51013</t>
  </si>
  <si>
    <t>KRDU 110551Z 12008KT 10SM FEW075 SCT250 07/04 A3015 RMK AO2 SLP209 T00720039 10128 20050 53006</t>
  </si>
  <si>
    <t>KRDU 110651Z 13007KT 10SM FEW075 FEW250 07/04 A3015 RMK AO2 SLP208 T00670044</t>
  </si>
  <si>
    <t>KRDU 110751Z 08003KT 10SM FEW080 06/03 A3015 RMK AO2 SLP209 T00610033</t>
  </si>
  <si>
    <t>KRDU 110851Z 11003KT 10SM FEW029 FEW080 05/03 A3013 RMK AO2 SLP203 T00500028 58006</t>
  </si>
  <si>
    <t>KRDU 110951Z 00000KT 10SM FEW020 BKN044 04/03 A3017 RMK AO2 SLP215 T00440028</t>
  </si>
  <si>
    <t>KRDU 111051Z 00000KT 9SM FEW020 BKN070 BKN090 05/03 A3018 RMK AO2 SLP218 T00500033</t>
  </si>
  <si>
    <t>KRDU 111151Z 09006KT 10SM FEW030 BKN070 BKN090 06/03 A3019 RMK AO2 SLP225 T00560028 10072 20033 51020</t>
  </si>
  <si>
    <t>KRDU 111251Z 06004KT 10SM BKN036 BKN070 OVC090 07/03 A3021 RMK AO2 SLP229 T00720028</t>
  </si>
  <si>
    <t>KRDU 111351Z 08007KT 10SM BKN036 BKN075 OVC090 08/02 A3021 RMK AO2 SLP232 T00830017</t>
  </si>
  <si>
    <t>KRDU 111451Z 12004KT 10SM SCT037 BKN050 BKN095 09/02 A3023 RMK AO2 SLP236 T00940017 53012</t>
  </si>
  <si>
    <t>KRDU 111551Z 05003KT 10SM FEW037 BKN055 BKN095 12/02 A3023 RMK AO2 SLP235 T01170017</t>
  </si>
  <si>
    <t>KRDU 111651Z 20008KT 10SM BKN040 BKN075 14/04 A3022 RMK AO2 SLP232 T01390044</t>
  </si>
  <si>
    <t>KRDU 111751Z 22004KT 10SM BKN045 BKN070 13/04 A3020 RMK AO2 SLP225 T01330044 10144 20056 58012</t>
  </si>
  <si>
    <t>KRDU 111851Z 23005KT 10SM SCT050 16/05 A3019 RMK AO2 SLP221 T01560050</t>
  </si>
  <si>
    <t>KRDU 111951Z 28006KT 10SM SCT050 15/04 A3016 RMK AO2 SLP211 T01500039</t>
  </si>
  <si>
    <t>KRDU 112051Z 24007KT 10SM SCT060 17/04 A3015 RMK AO2 SLP208 T01670044 58017</t>
  </si>
  <si>
    <t>KRDU 112151Z 22006KT 10SM FEW065 15/03 A3015 RMK AO2 SLP208 T01500033</t>
  </si>
  <si>
    <t>KRDU 112251Z VRB03KT 10SM FEW065 FEW250 15/03 A3014 RMK AO2 SLP205 T01500033</t>
  </si>
  <si>
    <t>KRDU 112351Z 18005KT 10SM FEW250 12/03 A3015 RMK AO2 SLP211 T01220028 10167 20111 53002</t>
  </si>
  <si>
    <t>KRDU 120051Z 17004KT 10SM SCT250 12/03 A3017 RMK AO2 SLP216 T01220033</t>
  </si>
  <si>
    <t>KRDU 120151Z 16006KT 10SM BKN250 11/03 A3018 RMK AO2 SLP220 T01110033</t>
  </si>
  <si>
    <t>KRDU 120251Z 16005KT 10SM SCT250 11/03 A3019 RMK AO2 SLP222 T01110033 51013</t>
  </si>
  <si>
    <t>KRDU 120351Z 18004KT 10SM FEW200 SCT250 10/03 A3019 RMK AO2 SLP221 T01000033</t>
  </si>
  <si>
    <t>KRDU 120451Z 18005KT 10SM BKN250 10/03 A3019 RMK AO2 SLP221 T01000033 401670033</t>
  </si>
  <si>
    <t>KRDU 120551Z 18005KT 10SM BKN250 10/03 A3017 RMK AO2 SLP217 T01000033 10133 20089 58005</t>
  </si>
  <si>
    <t>KRDU 120651Z 22007KT 10SM BKN250 07/04 A3018 RMK AO2 SLP219 T00720039</t>
  </si>
  <si>
    <t>KRDU 120751Z 21006KT 10SM BKN250 09/04 A3018 RMK AO2 SLP220 T00890044</t>
  </si>
  <si>
    <t>KRDU 120851Z 23007KT 10SM OVC250 07/04 A3018 RMK AO2 SLP220 T00670039 51003</t>
  </si>
  <si>
    <t>KRDU 120951Z 23007KT 10SM BKN250 08/05 A3020 RMK AO2 SLP227 T00780050</t>
  </si>
  <si>
    <t>KRDU 121051Z 23006KT 10SM SCT190 BKN250 08/05 A3022 RMK AO2 SLP232 T00780050</t>
  </si>
  <si>
    <t>KRDU 121151Z 23010KT 10SM SCT150 OVC250 10/06 A3022 RMK AO2 SLP232 T01000061 10100 20067 51012</t>
  </si>
  <si>
    <t>KRDU 121251Z 24012KT 10SM FEW150 OVC250 12/07 A3025 RMK AO2 SLP244 T01170072</t>
  </si>
  <si>
    <t>KRDU 121351Z 24013KT 10SM FEW130 BKN250 14/08 A3025 RMK AO2 SLP242 T01390078</t>
  </si>
  <si>
    <t>KRDU 121451Z 25011KT 10SM FEW250 17/08 A3026 RMK AO2 SLP246 T01670083 51015</t>
  </si>
  <si>
    <t>KRDU 121551Z 23019KT 10SM FEW250 19/08 A3025 RMK AO2 PK WND 23027/1537 SLP242 T01890083</t>
  </si>
  <si>
    <t>KRDU 121651Z 23017G21KT 10SM FEW055 21/08 A3020 RMK AO2 PK WND 23026/1602 SLP226 T02110083</t>
  </si>
  <si>
    <t>KRDU 121751Z 22017G22KT 10SM FEW055 FEW250 22/08 A3017 RMK AO2 SLP215 T02220078 10222 20100 58030</t>
  </si>
  <si>
    <t>KRDU 121851Z 22018G26KT 10SM FEW250 23/07 A3014 RMK AO2 PK WND 23029/1826 SLP203 T02280072</t>
  </si>
  <si>
    <t>KRDU 121951Z 21015G23KT 10SM FEW250 23/07 A3010 RMK AO2 SLP191 T02330067</t>
  </si>
  <si>
    <t>KRDU 122051Z 20017G25KT 10SM FEW250 23/06 A3007 RMK AO2 SLP181 T02280061 56034</t>
  </si>
  <si>
    <t>KRDU 122151Z 21019G27KT 10SM FEW250 23/06 A3005 RMK AO2 PK WND 22027/2151 SLP176 T02280056</t>
  </si>
  <si>
    <t>KRDU 122251Z 22018G28KT 10SM CLR 22/05 A3005 RMK AO2 PK WND 22029/2155 SLP173 T02170050</t>
  </si>
  <si>
    <t>KRDU 122351Z 21012G21KT 10SM FEW250 20/04 A3007 RMK AO2 SLP180 T02000044 10239 20200 55001</t>
  </si>
  <si>
    <t>KRDU 130051Z 20009KT 10SM FEW250 19/04 A3008 RMK AO2 SLP184 T01890044</t>
  </si>
  <si>
    <t>KRDU 130151Z 20010KT 10SM FEW250 18/05 A3010 RMK AO2 SLP191 T01780050</t>
  </si>
  <si>
    <t>KRDU 130251Z 21011KT 10SM FEW250 17/04 A3012 RMK AO2 SLP197 T01670039 53018</t>
  </si>
  <si>
    <t>KRDU 130351Z 20010KT 10SM SCT250 16/04 A3012 RMK AO2 SLP196 T01560039</t>
  </si>
  <si>
    <t>KRDU 130451Z 21013KT 10SM SCT250 14/05 A3011 RMK AO2 SLP193 T01440050 402390067</t>
  </si>
  <si>
    <t>KRDU 130551Z 21010KT 10SM FEW250 14/07 A3012 RMK AO2 SLP197 T01390067 10200 20139 55000</t>
  </si>
  <si>
    <t>KRDU 130651Z 21010KT 10SM FEW250 13/08 A3010 RMK AO2 SLP192 T01330078</t>
  </si>
  <si>
    <t>KRDU 130751Z 21011KT 10SM CLR 13/08 A3010 RMK AO2 SLP190 T01330083</t>
  </si>
  <si>
    <t>KRDU 130851Z 21012KT 10SM CLR 13/09 A3011 RMK AO2 SLP192 T01280089 55005</t>
  </si>
  <si>
    <t>KRDU 130951Z 23009KT 10SM FEW250 12/09 A3012 RMK AO2 SLP196 T01220089</t>
  </si>
  <si>
    <t>KRDU 131051Z 23007KT 10SM FEW250 12/09 A3014 RMK AO2 SLP202 T01170094</t>
  </si>
  <si>
    <t>KRDU 131151Z 23010KT 10SM FEW250 13/10 A3016 RMK AO2 SLP209 T01280100 10139 20111 53017</t>
  </si>
  <si>
    <t>KRDU 131251Z 23012KT 10SM FEW250 16/11 A3016 RMK AO2 SLP212 T01560111</t>
  </si>
  <si>
    <t>KRDU 131351Z 23014G21KT 10SM FEW250 18/12 A3016 RMK AO2 SLP212 T01830122</t>
  </si>
  <si>
    <t>KRDU 131451Z 23017G23KT 10SM FEW250 21/13 A3017 RMK AO2 SLP213 T02060128 51004</t>
  </si>
  <si>
    <t>KRDU 131551Z 22017G26KT 10SM FEW042 FEW250 23/13 A3016 RMK AO2 PK WND 23026/1546 SLP209 T02280128</t>
  </si>
  <si>
    <t>KRDU 131651Z 23012G20KT 10SM FEW048 FEW250 24/12 A3013 RMK AO2 SLP200 T02390122</t>
  </si>
  <si>
    <t>KRDU 131751Z 23015G24KT 10SM FEW048 FEW250 26/13 A3010 RMK AO2 SLP190 T02560128 10256 20128 58022</t>
  </si>
  <si>
    <t>KRDU 131851Z 23020G23KT 10SM FEW055 BKN250 26/12 A3008 RMK AO2 SLP183 T02560117</t>
  </si>
  <si>
    <t>KRDU 131951Z 22016G22KT 10SM FEW055 BKN250 27/12 A3006 RMK AO2 SLP176 T02670122</t>
  </si>
  <si>
    <t>KRDU 132051Z 21016G24KT 10SM FEW060 BKN250 26/12 A3005 RMK AO2 PK WND 23027/2011 SLP172 T02610122 56019</t>
  </si>
  <si>
    <t>KRDU 132151Z 22014KT 10SM FEW060 BKN250 25/12 A3005 RMK AO2 PK WND 24028/2118 SLP173 T02500122</t>
  </si>
  <si>
    <t>KRDU 132251Z 22016G23KT 10SM FEW060 BKN250 24/12 A3006 RMK AO2 SLP175 T02440122</t>
  </si>
  <si>
    <t>KRDU 132351Z 22013KT 10SM BKN250 23/12 A3006 RMK AO2 SLP178 T02280117 10267 20228 53006</t>
  </si>
  <si>
    <t>KRDU 140051Z 20007KT 10SM SCT250 21/12 A3009 RMK AO2 SLP185 T02110117</t>
  </si>
  <si>
    <t>KRDU 140151Z 19007KT 10SM SCT250 21/12 A3010 RMK AO2 SLP190 T02060117</t>
  </si>
  <si>
    <t>KRDU 140251Z 19013G19KT 10SM FEW250 20/14 A3010 RMK AO2 SLP190 T02000144 51014</t>
  </si>
  <si>
    <t>KRDU 140351Z 19011KT 10SM FEW250 19/15 A3010 RMK AO2 SLP190 T01890150</t>
  </si>
  <si>
    <t>KRDU 140451Z 21010G19KT 10SM FEW250 18/14 A3011 RMK AO2 SLP193 T01780144 402670111</t>
  </si>
  <si>
    <t>KRDU 140551Z 22012KT 10SM SCT250 17/14 A3011 RMK AO2 SLP192 T01720144 10228 20172 52001</t>
  </si>
  <si>
    <t>KRDU 140651Z 21012KT 10SM SCT250 17/14 A3010 RMK AO2 SLP189 T01670144</t>
  </si>
  <si>
    <t>KRDU 140751Z 22013KT 10SM FEW250 17/14 A3009 RMK AO2 SLP186 T01670144</t>
  </si>
  <si>
    <t>KRDU 140851Z 22010KT 10SM FEW250 16/14 A3009 RMK AO2 SLP185 T01610144 56006</t>
  </si>
  <si>
    <t>KRDU 140951Z 21009KT 10SM FEW250 16/14 A3009 RMK AO2 SLP185 T01560144</t>
  </si>
  <si>
    <t>KRDU 141051Z 23009KT 10SM SCT250 16/14 A3010 RMK AO2 SLP190 T01560144</t>
  </si>
  <si>
    <t>KRDU 141151Z 23008KT 10SM SCT250 16/14 A3011 RMK AO2 SLP192 T01610144 10172 20150 53006</t>
  </si>
  <si>
    <t>KRDU 141251Z 23013KT 10SM FEW050 SCT250 18/15 A3012 RMK AO2 SLP196 T01780150</t>
  </si>
  <si>
    <t>KRDU 141351Z 23016KT 10SM FEW050 BKN250 20/14 A3011 RMK AO2 SLP192 T02000144</t>
  </si>
  <si>
    <t>KRDU 141451Z 21014KT 10SM FEW050 BKN250 23/15 A3011 RMK AO2 SLP194 T02280150 51002</t>
  </si>
  <si>
    <t>KRDU 141551Z 22012G22KT 10SM FEW050 BKN250 24/15 A3010 RMK AO2 SLP190 T02440150</t>
  </si>
  <si>
    <t>KRDU 141651Z 21015G25KT 10SM SCT055 BKN250 26/14 A3008 RMK AO2 PK WND 21027/1617 SLP180 T02560144</t>
  </si>
  <si>
    <t>KRDU 141751Z 23018G22KT 10SM BKN060 BKN250 26/14 A3005 RMK AO2 PK WND 22026/1659 SLP172 T02610144 10261 20161 58022</t>
  </si>
  <si>
    <t>KRDU 141851Z 23013G21KT 10SM BKN060 BKN250 27/14 A3002 RMK AO2 SLP162 T02670144</t>
  </si>
  <si>
    <t>KRDU 141951Z 19016G23KT 10SM BKN070 BKN250 27/13 A2999 RMK AO2 SLP152 T02670133</t>
  </si>
  <si>
    <t>KRDU 142051Z 20015G22KT 10SM BKN070 BKN250 27/13 A2999 RMK AO2 SLP153 T02720133 55019</t>
  </si>
  <si>
    <t>KRDU 142151Z 20014G21KT 10SM SCT075 BKN250 27/13 A2999 RMK AO2 SLP152 T02670133</t>
  </si>
  <si>
    <t>KRDU 142251Z 20012KT 10SM SCT075 SCT250 26/13 A2998 RMK AO2 SLP149 T02560133</t>
  </si>
  <si>
    <t>KRDU 142351Z 20007KT 10SM FEW070 SCT250 23/13 A2999 RMK AO2 SLP152 T02330128 10272 20233 55001</t>
  </si>
  <si>
    <t>KRDU 150051Z 19007KT 10SM FEW070 SCT250 22/13 A3001 RMK AO2 SLP159 T02220128</t>
  </si>
  <si>
    <t>KRDU 150151Z 19009KT 10SM FEW070 SCT250 22/14 A3003 RMK AO2 SLP165 T02220144</t>
  </si>
  <si>
    <t>KRDU 150251Z 18011G16KT 10SM FEW070 SCT250 21/16 A3003 RMK AO2 SLP164 T02110161 50012</t>
  </si>
  <si>
    <t>KRDU 150351Z 20010KT 10SM FEW070 FEW250 20/16 A3003 RMK AO2 SLP164 T02000161</t>
  </si>
  <si>
    <t>KRDU 150451Z 20012KT 10SM FEW070 FEW250 19/17 A3003 RMK AO2 SLP164 T01940167 402720150</t>
  </si>
  <si>
    <t>KRDU 150551Z 20009KT 10SM BKN018 BKN250 19/17 A3003 RMK AO2 SLP163 T01940172 10239 20189 58000</t>
  </si>
  <si>
    <t>KRDU 150616Z 20009KT 10SM SCT025 BKN250 19/17 A3002 RMK AO2 T01890172</t>
  </si>
  <si>
    <t>KRDU 150651Z 21009G16KT 10SM SCT018 BKN250 19/17 A3002 RMK AO2 SLP160 T01940172</t>
  </si>
  <si>
    <t>KRDU 150715Z 20011G18KT 10SM BKN016 BKN250 19/18 A3002 RMK AO2 T01940178</t>
  </si>
  <si>
    <t>KRDU 150751Z 20006KT 10SM BKN016 BKN050 OVC250 19/18 A3002 RMK AO2 SLP161 T01940178</t>
  </si>
  <si>
    <t>KRDU 150851Z 19007KT 10SM BKN025 BKN050 19/18 A3002 RMK AO2 SLP159 T01940178 56004</t>
  </si>
  <si>
    <t>KRDU 150951Z 16006KT 9SM SCT010 BKN021 OVC045 19/18 A3001 RMK AO2 RAB30E42 SLP156 P0000 T01890183</t>
  </si>
  <si>
    <t>KRDU 151018Z 17006KT 7SM -RA BKN010 BKN030 OVC065 19/18 A3000 RMK AO2 RAB06 P0001 T01890183</t>
  </si>
  <si>
    <t>KRDU 151051Z 17007KT 8SM BKN008 BKN017 OVC065 19/18 A2999 RMK AO2 RAB06E19 SLP152 P0001 T01890183</t>
  </si>
  <si>
    <t>KRDU 151151Z 18013KT 7SM -RA BKN009 BKN016 BKN065 19/19 A3000 RMK AO2 RAB51 SLP156 P0000 60001 70001 T01940189 10194 20189 55004</t>
  </si>
  <si>
    <t>KRDU 151207Z 14012KT 7SM -RA FEW010 BKN025 BKN050 19/19 A2998 RMK AO2 P0002 T01940189</t>
  </si>
  <si>
    <t>KRDU 151231Z 17006KT 10SM FEW010 SCT050 BKN070 19/19 A2999 RMK AO2 RAE21 P0002 T01940189</t>
  </si>
  <si>
    <t>KRDU 151251Z 17006KT 10SM BKN010 BKN050 BKN070 21/19 A2999 RMK AO2 RAE21 SLP152 P0002 T02060194</t>
  </si>
  <si>
    <t>KRDU 151351Z 17006KT 10SM BKN013 OVC022 21/20 A2998 RMK AO2 SLP149 T02110200</t>
  </si>
  <si>
    <t>KRDU 151451Z 18011G16KT 10SM BKN019 BKN034 23/19 A2998 RMK AO2 SLP147 60002 T02330194 56009</t>
  </si>
  <si>
    <t>KRDU 151551Z 18014KT 10SM BKN025 BKN250 24/19 A2995 RMK AO2 SLP139 T02440189</t>
  </si>
  <si>
    <t>KRDU 151651Z 20014G22KT 10SM BKN032 BKN250 26/19 A2992 RMK AO2 SLP126 T02610189</t>
  </si>
  <si>
    <t>KRDU 151751Z 17013G20KT 10SM BKN044 BKN250 27/18 A2987 RMK AO2 SLP111 60002 T02670183 10278 20194 58034</t>
  </si>
  <si>
    <t>KRDU 151851Z 18009G21KT 10SM R23R/4500VP6000FT SCT045 BKN055 OVC075 24/20 A2983 RMK AO2 RAB38E48 SLP096 P0003 T02390200 $</t>
  </si>
  <si>
    <t>KRDU 151951Z 17018G30KT 10SM SCT048 BKN060 OVC200 26/18 A2979 RMK AO2 PK WND 18031/1927 SLP082 T02610178 $</t>
  </si>
  <si>
    <t>KRDU 152051Z 18012G31KT 10SM FEW044 SCT055 BKN085 OVC200 26/17 A2976 RMK AO2 PK WND 17033/2032 SLP071 60003 T02560167 56040 $</t>
  </si>
  <si>
    <t>KRDU 152151Z 18020G27KT 10SM SCT045 BKN080 OVC200 25/17 A2974 RMK AO2 PK WND 17028/2112 LTG DSNT W SLP067 T02500172 $</t>
  </si>
  <si>
    <t>KRDU 152233Z 19011G32KT 9SM TS BKN042CB BKN050 OVC100 24/18 A2975 RMK AO2 PK WND 17033/2222 TSB31 FRQ LTGIC SW-W TS SW-W MOV N T02440178 $</t>
  </si>
  <si>
    <t>KRDU 152251Z 19008G23KT 5SM -TSRA BR BKN040CB BKN050 OVC100 23/19 A2974 RMK AO2 PK WND 17033/2222 RAB42 TSB31 SLP068 OCNL LTGIC S-SW-W TS S-SW-W MOV N P0001 T02280194 $</t>
  </si>
  <si>
    <t>KRDU 152324Z 26017G25KT 3SM TSRA BR SCT012 BKN019CB OVC080 18/18 A2976 RMK AO2 FRQ LTGIC S-SW-W-NW TS S-SW-W-NW MOV NE P0006 T01830178 $</t>
  </si>
  <si>
    <t>KRDU 152336Z 23006G14KT 3SM R23R/6000VP6000FT +TSRA BR SCT009 BKN028 OVC044 18/18 A2974 RMK AO2 FRQ LTGIC OHD TS OHD MOV NE P0021 T01780178 $</t>
  </si>
  <si>
    <t>KRDU 152344Z 25014KT 1/2SM R23R/5500VP6000FT +TSRA BR SCT009 BKN026 OVC033 18/18 A2974 RMK AO2 SFC VIS 2 FRQ LTGIC OHD TS OHD MOV NE P0034 T01780178 $</t>
  </si>
  <si>
    <t>KRDU 152351Z 26017G34KT 1/2SM R23R/2600VP6000FT +TSRA BR SCT009 BKN026 OVC034 18/18 A2973 RMK AO2 PK WND 26034/2349 SFC VIS 1 SLP064 FRQ LTGIC ALQDS TS OHD MOV NE P0067 60071 T01780178 10272 20178 57009 $</t>
  </si>
  <si>
    <t>KRDU 160013Z 21013G28KT 2SM R23R/3000VP6000FT -TSRA BR BKN009 BKN018 OVC026 18/18 A2973 RMK AO2 PK WND 23028/0007 SFC VIS 4 OCNL LTGIC ALQDS TS OHD MOV NE P0085 T01830183 $</t>
  </si>
  <si>
    <t>KRDU 160039Z 18006KT 2SM BR SCT012 BKN024 OVC040 19/19 A2970 RMK AO2 PK WND 23028/0007 SFC VIS 10 RAE34 TSE22 OCNL LTG DSNT SW-W P0086 T01890189 $</t>
  </si>
  <si>
    <t>KRDU 160051Z VRB04KT 10SM BKN029 BKN042 OVC055 19/18 A2970 RMK AO2 PK WND 23028/0007 RAE34 TSE22 SLP052 OCNL LTG DSNT SW-W P0086 T01890183 $</t>
  </si>
  <si>
    <t>KRDU 160103Z 17015KT 6SM -TSRA BR BKN029CB BKN042 OVC055 21/19 A2969 RMK AO2 RAB0056 TSB01 OCNL LTGIC SW-W TS SW-W MOV NE P0000 T02060194 $</t>
  </si>
  <si>
    <t>KRDU 160128Z 23024G36KT 5SM TSRA BR BKN029CB BKN042 OVC055 19/19 A2973 RMK AO2 PK WND 24036/0128 WSHFT 0112 RAB0056 TSB01 PRESRR OCNL LTGIC SW-W-NW TS SW-W-NW MOV NE P0002 T01940189 $</t>
  </si>
  <si>
    <t>KRDU 160137Z 22022G42KT 2SM R23R/3500VP6000FT +TSRA BR SCT009 BKN021CB OVC100 18/18 A2972 RMK AO2 PK WND 21042/0131 WSHFT 0112 RAB0056 TSB01 FRQ LTGIC ALQDS TS OHD MOV NE P0014 T01780178 $</t>
  </si>
  <si>
    <t>KRDU 160151Z 23024G36KT 3SM TSRA BR SCT009 BKN026CB OVC045 18/18 A2969 RMK AO2 PK WND 21042/0131 WSHFT 0112 RAB0056 TSB01 SLP052 FRQ LTGIC ALQDS TS OHD MOV NE P0027 T01780178 $</t>
  </si>
  <si>
    <t>KRDU 160225Z 21013G21KT 3SM TSRA BR SCT007 BKN030CB OVC036 18/18 A2968 RMK AO2 PK WND 23037/0154 FRQ LTGIC ALQDS TS OHD MOV NE P0033 T01780178 $</t>
  </si>
  <si>
    <t>KRDU 160237Z 21016KT 6SM -RA BR SCT010 BKN030 OVC070 18/18 A2968 RMK AO2 PK WND 23037/0154 TSE35 P0038 T01780178 $</t>
  </si>
  <si>
    <t>KRDU 160251Z 20011G18KT 6SM RA BR SCT010 BKN030 OVC070 18/18 A2967 RMK AO2 PK WND 23037/0154 LTG DSNT E TSE35 SLP044 P0040 60153 T01780178 56018 $</t>
  </si>
  <si>
    <t>KRDU 160313Z 20008KT 2SM +RA BR SCT010 BKN024 OVC070 18/18 A2965 RMK AO2 LTG DSNT SE PRESFR P0015 T01780178 $</t>
  </si>
  <si>
    <t>KRDU 160335Z 23009KT 1 1/2SM R23R/5500VP6000FT +RA BR SCT007 BKN014 OVC028 18/18 A2966 RMK AO2 P0036 T01780178 $</t>
  </si>
  <si>
    <t>KRDU 160351Z 20012G31KT 2 1/2SM R23R/2800VP6000FT +RA BR SCT007 BKN014 OVC028 17/17 A2966 RMK AO2 PK WND 23031/0342 SLP038 P0083 T01720172 $</t>
  </si>
  <si>
    <t>KRDU 160408Z 21017G31KT 3SM RA BR FEW013 BKN033 OVC060 17/16 A2964 RMK AO2 PK WND 23031/0402 P0016 T01670161 $</t>
  </si>
  <si>
    <t>KRDU 160451Z 17007KT 7SM -RA FEW015 FEW033 OVC100 17/17 A2960 RMK AO2 PK WND 23031/0402 SLP019 P0021 T01720167 402780161 $</t>
  </si>
  <si>
    <t>KRDU 160551Z 19011G19KT 10SM FEW012 BKN027 OVC140 18/17 A2957 RMK AO2 RAE05B22E32 SLP008 P0000 60257 T01780172 10217 20161 58036 $</t>
  </si>
  <si>
    <t>KRDU 160651Z 24022G30KT 10SM SCT014 BKN025 15/12 A2959 RMK AO2 PK WND 23035/0636 SLP016 T01500122 $</t>
  </si>
  <si>
    <t>KRDU 160715Z 24017G27KT 10SM FEW014 SCT034 13/10 A2959 RMK AO2 PK WND 23036/0704 T01280100 $</t>
  </si>
  <si>
    <t>KRDU 160751Z 24027G37KT 10SM FEW014 FEW034 12/07 A2959 RMK AO2 PK WND 23037/0749 SLP018 T01170067 $</t>
  </si>
  <si>
    <t>KRDU 160851Z 23017G25KT 10SM FEW025 10/07 A2959 RMK AO2 PK WND 23031/0753 SLP017 T01000067 50008 $</t>
  </si>
  <si>
    <t>KRDU 160909Z 23024G31KT 10SM BKN026 10/07 A2960 RMK AO2 PK WND 22031/0909 T01000067 $</t>
  </si>
  <si>
    <t>KRDU 160951Z 23017KT 10SM OVC024 10/07 A2960 RMK AO2 PK WND 22032/0924 SLP021 T01000067 $</t>
  </si>
  <si>
    <t>KRDU 161051Z 23016G24KT 10SM OVC022 09/06 A2962 RMK AO2 PK WND 23028/1011 SLP027 T00940061</t>
  </si>
  <si>
    <t>KRDU 161151Z 24018G22KT 10SM BKN018 OVC035 09/07 A2965 RMK AO2 PK WND 23026/1116 SLP039 70330 T00940067 10178 20094 53021</t>
  </si>
  <si>
    <t>KRDU 161251Z 24016KT 10SM BKN016 BKN060 BKN085 10/07 A2968 RMK AO2 SLP048 T01000072</t>
  </si>
  <si>
    <t>KRDU 161351Z 23011KT 10SM FEW022 SCT060 BKN090 12/08 A2969 RMK AO2 SLP051 T01170083</t>
  </si>
  <si>
    <t>KRDU 161451Z 28014G21KT 10SM SCT025 SCT034 BKN070 14/06 A2971 RMK AO2 SLP057 T01390056 51018</t>
  </si>
  <si>
    <t>KRDU 161551Z 26010G19KT 10SM BKN045 BKN070 14/05 A2971 RMK AO2 SLP060 T01390050</t>
  </si>
  <si>
    <t>KRDU 161651Z 28011G19KT 10SM BKN050 OVC060 13/04 A2971 RMK AO2 SLP058 T01330039</t>
  </si>
  <si>
    <t>KRDU 161751Z 25012G23KT 10SM BKN049 BKN060 14/04 A2970 RMK AO2 SLP056 T01440044 10156 20094 58001</t>
  </si>
  <si>
    <t>KRDU 161851Z 28013G22KT 10SM BKN060 13/02 A2970 RMK AO2 SLP054 T01330022</t>
  </si>
  <si>
    <t>KRDU 161951Z 27014G22KT 10SM BKN065 BKN250 15/03 A2969 RMK AO2 SLP052 T01500028</t>
  </si>
  <si>
    <t>KRDU 162051Z 25012G20KT 10SM BKN070 BKN250 14/03 A2969 RMK AO2 SLP053 T01390028 56004</t>
  </si>
  <si>
    <t>KRDU 162151Z 25008KT 10SM BKN070 13/02 A2971 RMK AO2 SLP058 T01330017</t>
  </si>
  <si>
    <t>KRDU 162251Z 27004KT 10SM BKN065 13/03 A2972 RMK AO2 SLP062 T01280028</t>
  </si>
  <si>
    <t>KRDU 162351Z VRB05KT 10SM BKN065 13/02 A2974 RMK AO2 SLP068 T01280017 10161 20122 53015</t>
  </si>
  <si>
    <t>KRDU 170051Z 32009G19KT 10SM OVC075 11/01 A2977 RMK AO2 SLP081 T01110006</t>
  </si>
  <si>
    <t>KRDU 170151Z 32010G18KT 280V350 10SM -RA OVC055 10/00 A2983 RMK AO2 RAB29 PRESRR SLP100 P0000 T01000000</t>
  </si>
  <si>
    <t>KRDU 170251Z 10SM SCT050 OVC065 08/M02 A2987 RMK AO2 RAE39 SLP114 P0000 60000 T00781022 53045</t>
  </si>
  <si>
    <t>KRDU 170351Z 29007G14KT 10SM SCT048 BKN070 BKN090 07/M03 A2989 RMK AO2 SLP120 T00671028</t>
  </si>
  <si>
    <t>KRDU 170451Z 29010KT 250V320 10SM FEW048 BKN075 BKN090 06/M04 A2991 RMK AO2 SLP128 T00561044 401780056</t>
  </si>
  <si>
    <t>KRDU 170551Z 29008G17KT 10SM FEW075 04/M04 A2992 RMK AO2 SLP130 60000 T00441044 10128 20044 51015</t>
  </si>
  <si>
    <t>KRDU 170651Z 28005KT 10SM FEW055 03/M04 A2991 RMK AO2 SLP128 T00331044</t>
  </si>
  <si>
    <t>KRDU 170751Z 27005KT 10SM FEW055 02/M04 A2991 RMK AO2 SLP130 T00221039</t>
  </si>
  <si>
    <t>KRDU 170851Z 26003KT 10SM CLR 01/M04 A2992 RMK AO2 SLP131 T00111039 53001</t>
  </si>
  <si>
    <t>KRDU 170951Z 26004KT 10SM BKN050 01/M03 A2994 RMK AO2 SLP138 T00111033</t>
  </si>
  <si>
    <t>KRDU 171051Z 26004KT 10SM BKN047 02/M03 A2995 RMK AO2 SLP142 T00221028</t>
  </si>
  <si>
    <t>KRDU 171151Z 26006KT 10SM SCT046 04/M03 A2997 RMK AO2 SLP148 T00391028 10044 20006 51017</t>
  </si>
  <si>
    <t>KRDU 171251Z 26009KT 10SM FEW032 BKN048 05/M03 A2998 RMK AO2 SLP154 T00501028</t>
  </si>
  <si>
    <t>KRDU 171351Z 29011G19KT 10SM FEW035 BKN048 06/M03 A2999 RMK AO2 SLP156 T00611033</t>
  </si>
  <si>
    <t>KRDU 171451Z 29010G18KT 10SM BKN050 06/M03 A2999 RMK AO2 SLP156 T00611033 51007</t>
  </si>
  <si>
    <t>KRDU 171551Z 31009G16KT 280V350 10SM BKN050 08/M02 A2997 RMK AO2 SLP149 T00831017</t>
  </si>
  <si>
    <t>KRDU 171651Z 28010G15KT 230V300 10SM SCT050 09/M02 A2993 RMK AO2 SLP136 T00891017</t>
  </si>
  <si>
    <t>KRDU 171751Z 25012G24KT 10SM FEW050 12/00 A2989 RMK AO2 SLP123 T01170000 10122 20039 58033</t>
  </si>
  <si>
    <t>KRDU 171851Z 27011G26KT 10SM FEW050 13/00 A2985 RMK AO2 PK WND 23028/1801 SLP108 T01330000</t>
  </si>
  <si>
    <t>KRDU 171951Z 24016G25KT 10SM FEW050 15/01 A2982 RMK AO2 PK WND 25028/1917 SLP096 T01500006</t>
  </si>
  <si>
    <t>KRDU 172051Z 25015G27KT 10SM CLR 16/01 A2978 RMK AO2 PK WND 24027/2045 SLP085 T01560011 56037</t>
  </si>
  <si>
    <t>KRDU 172151Z 25013G27KT 10SM CLR 17/02 A2977 RMK AO2 PK WND 23027/2148 SLP081 T01670022</t>
  </si>
  <si>
    <t>KRDU 172251Z 24012G22KT 10SM FEW250 16/02 A2977 RMK AO2 PK WND 22027/2155 SLP082 T01610017</t>
  </si>
  <si>
    <t>KRDU 172351Z 24006KT 10SM FEW250 13/03 A2978 RMK AO2 SLP084 T01280033 10167 20117 55001</t>
  </si>
  <si>
    <t>KRDU 180051Z 23006KT 10SM CLR 12/03 A2979 RMK AO2 SLP089 T01170033</t>
  </si>
  <si>
    <t>KRDU 180151Z 21007KT 10SM CLR 13/04 A2980 RMK AO2 SLP092 T01280039</t>
  </si>
  <si>
    <t>KRDU 180251Z 23006KT 10SM CLR 11/04 A2981 RMK AO2 SLP096 T01060044 51012</t>
  </si>
  <si>
    <t>KRDU 180351Z 24005KT 10SM CLR 10/05 A2980 RMK AO2 SLP092 T01000050</t>
  </si>
  <si>
    <t>KRDU 180451Z 23004KT 10SM FEW070 11/04 A2982 RMK AO2 SLP095 T01060044 401670006</t>
  </si>
  <si>
    <t>KRDU 180551Z 00000KT 10SM FEW070 10/04 A2982 RMK AO2 SLP096 T01000044 10133 20100 53001</t>
  </si>
  <si>
    <t>KRDU 180651Z 01003KT 10SM FEW070 09/05 A2983 RMK AO2 SLP100 T00940050</t>
  </si>
  <si>
    <t>KRDU 180751Z 03005KT 10SM FEW070 09/05 A2984 RMK AO2 SLP104 T00940050</t>
  </si>
  <si>
    <t>KRDU 180851Z 03005KT 10SM CLR 08/04 A2986 RMK AO2 SLP111 T00780044 53015</t>
  </si>
  <si>
    <t>KRDU 180951Z 05005KT 10SM BKN200 06/03 A2988 RMK AO2 SLP118 T00560033</t>
  </si>
  <si>
    <t>KRDU 181051Z 06005KT 10SM BKN200 06/03 A2992 RMK AO2 SLP130 T00610028</t>
  </si>
  <si>
    <t>KRDU 181151Z 07006KT 10SM SCT200 07/03 A2993 RMK AO2 SLP134 T00720033 10100 20056 51023</t>
  </si>
  <si>
    <t>KRDU 181251Z 09004KT 10SM BKN210 09/04 A2993 RMK AO2 SLP136 T00890039</t>
  </si>
  <si>
    <t>KRDU 181351Z 00000KT 10SM BKN220 10/04 A2994 RMK AO2 SLP137 T01000044</t>
  </si>
  <si>
    <t>KRDU 181451Z 19004KT 10SM BKN220 13/07 A2992 RMK AO2 SLP131 T01330072 58002</t>
  </si>
  <si>
    <t>KRDU 181551Z 23007KT 10SM BKN220 BKN250 17/09 A2991 RMK AO2 SLP127 T01670094</t>
  </si>
  <si>
    <t>KRDU 181651Z 22004KT 10SM FEW220 SCT250 21/11 A2989 RMK AO2 SLP120 T02060111</t>
  </si>
  <si>
    <t>KRDU 181751Z 23009KT 10SM FEW250 23/12 A2988 RMK AO2 SLP115 T02330122 10233 20078 58015</t>
  </si>
  <si>
    <t>KRDU 181851Z 21013G18KT 10SM FEW250 26/13 A2983 RMK AO2 SLP099 T02610128</t>
  </si>
  <si>
    <t>KRDU 181951Z 22014KT 10SM SCT250 27/11 A2979 RMK AO2 SLP086 T02670111</t>
  </si>
  <si>
    <t>KRDU 182051Z 21018G24KT 10SM FEW250 27/11 A2977 RMK AO2 SLP078 T02720106 56036</t>
  </si>
  <si>
    <t>KRDU 182151Z 22012G22KT 9SM FEW250 27/11 A2976 RMK AO2 SLP077 T02670106</t>
  </si>
  <si>
    <t>KRDU 182251Z 21012KT 10SM SCT250 26/09 A2973 RMK AO2 SLP066 T02560089</t>
  </si>
  <si>
    <t>KRDU 182351Z 21009KT 10SM SCT250 24/06 A2972 RMK AO2 SLP062 T02390056 10278 20233 58017</t>
  </si>
  <si>
    <t>KRDU 190051Z 20007KT 10SM FEW250 21/05 A2973 RMK AO2 SLP064 T02110050</t>
  </si>
  <si>
    <t>KRDU 190151Z 23018G23KT 10SM FEW250 23/05 A2973 RMK AO2 SLP065 T02280050</t>
  </si>
  <si>
    <t>KRDU 190251Z 24015G22KT 10SM CLR 23/06 A2973 RMK AO2 SLP064 T02280061 50003</t>
  </si>
  <si>
    <t>KRDU 190351Z 23015KT 10SM FEW060 22/07 A2972 RMK AO2 SLP060 T02220067</t>
  </si>
  <si>
    <t>KRDU 190451Z 23013KT 10SM FEW060 20/07 A2972 RMK AO2 SLP058 T02000067 402780056</t>
  </si>
  <si>
    <t>KRDU 190551Z 24013KT 10SM FEW060 FEW250 21/08 A2971 RMK AO2 SLP056 T02060083 10239 20200 56007</t>
  </si>
  <si>
    <t>KRDU 190651Z 25011KT 10SM FEW060 FEW250 21/08 A2970 RMK AO2 SLP054 T02060083</t>
  </si>
  <si>
    <t>KRDU 190751Z 24011G18KT 10SM FEW060 FEW250 20/09 A2970 RMK AO2 SLP052 T02000089</t>
  </si>
  <si>
    <t>KRDU 190851Z 24008KT 10SM FEW060 FEW250 19/09 A2970 RMK AO2 SLP050 T01890094 57004</t>
  </si>
  <si>
    <t>KRDU 190951Z 23011KT 10SM FEW060 FEW250 18/10 A2970 RMK AO2 SLP052 T01780100</t>
  </si>
  <si>
    <t>KRDU 191051Z 23010KT 10SM FEW060 FEW250 18/11 A2971 RMK AO2 SLP056 T01780106</t>
  </si>
  <si>
    <t>KRDU 191151Z 24010KT 10SM FEW065 FEW250 19/12 A2974 RMK AO2 SLP066 T01890117 10211 20172 53014</t>
  </si>
  <si>
    <t>KRDU 191251Z 25008KT 10SM FEW075 FEW250 21/12 A2976 RMK AO2 SLP075 T02110122</t>
  </si>
  <si>
    <t>KRDU 191351Z 29008G16KT 10SM FEW040 BKN075 22/12 A2977 RMK AO2 SLP079 T02170117</t>
  </si>
  <si>
    <t>KRDU 191451Z 31007G16KT 270V340 10SM FEW050 SCT070 22/09 A2979 RMK AO2 PK WND 25026/1431 SLP081 T02220094 51016</t>
  </si>
  <si>
    <t>KRDU 191551Z 02009KT 340V060 10SM FEW050 BKN065 23/11 A2980 RMK AO2 SLP087 T02280106</t>
  </si>
  <si>
    <t>KRDU 191651Z 27011G23KT 10SM SCT065 SCT090 24/08 A2981 RMK AO2 SLP090 T02390083</t>
  </si>
  <si>
    <t>KRDU 191751Z 29011G21KT 250V320 10SM FEW075 24/05 A2983 RMK AO2 PK WND 29030/1735 SLP098 T02390050 10244 20189 53016</t>
  </si>
  <si>
    <t>KRDU 191851Z 32011G26KT 10SM FEW070 22/05 A2987 RMK AO2 PK WND 27028/1757 SLP111 T02170050</t>
  </si>
  <si>
    <t>KRDU 191951Z 32015G26KT 10SM FEW070 19/04 A2993 RMK AO2 PK WND 30028/1920 SLP132 T01940039</t>
  </si>
  <si>
    <t>KRDU 192051Z 33011G25KT 290V020 10SM FEW070 17/02 A2998 RMK AO2 PK WND 30027/2006 SLP148 T01670017 53048</t>
  </si>
  <si>
    <t>KRDU 192151Z 32010G22KT 290V350 10SM FEW060 15/01 A3001 RMK AO2 SLP158 T01500011</t>
  </si>
  <si>
    <t>KRDU 192251Z 35012G24KT 10SM CLR 14/00 A3004 RMK AO2 PK WND 31027/2206 SLP171 T01390000</t>
  </si>
  <si>
    <t>KRDU 192351Z 36011G16KT 10SM CLR 11/M01 A3009 RMK AO2 SLP187 T01111011 10239 20111 53038</t>
  </si>
  <si>
    <t>KRDU 200051Z 10SM CLR 09/M01 A3013 RMK AO2 SLP202 T00941011</t>
  </si>
  <si>
    <t>KRDU 200151Z VRB05KT 10SM CLR 09/M02 A3016 RMK AO2 SLP212 T00891017</t>
  </si>
  <si>
    <t>KRDU 200251Z 35007KT 310V030 10SM CLR 08/M01 A3019 RMK AO2 SLP220 T00831011 51033</t>
  </si>
  <si>
    <t>KRDU 200351Z VRB03KT 10SM CLR 08/M02 A3020 RMK AO2 SLP226 T00781017</t>
  </si>
  <si>
    <t>KRDU 200451Z VRB05KT 10SM CLR 07/M02 A3023 RMK AO2 SLP235 T00721017 402440072</t>
  </si>
  <si>
    <t>KRDU 200551Z 01005KT 10SM CLR 07/M01 A3025 RMK AO2 SLP240 T00671011 10111 20067 51020</t>
  </si>
  <si>
    <t>KRDU 200651Z 00000KT 10SM CLR 05/M01 A3025 RMK AO2 SLP243 T00501011</t>
  </si>
  <si>
    <t>KRDU 200751Z 00000KT 10SM CLR 04/M01 A3026 RMK AO2 SLP247 T00391011</t>
  </si>
  <si>
    <t>KRDU 200851Z 00000KT 10SM CLR 02/M01 A3026 RMK AO2 SLP249 T00221011 51006</t>
  </si>
  <si>
    <t>KRDU 200951Z 00000KT 10SM CLR 02/M01 A3027 RMK AO2 SLP252 T00221011</t>
  </si>
  <si>
    <t>KRDU 201051Z 00000KT 10SM CLR 02/M01 A3030 RMK AO2 SLP262 T00221006</t>
  </si>
  <si>
    <t>KRDU 201151Z 00000KT 10SM CLR 05/01 A3033 RMK AO2 SLP271 T00500006 10067 20011 53022</t>
  </si>
  <si>
    <t>KRDU 201251Z VRB04KT 10SM CLR 09/00 A3035 RMK AO2 SLP276 T00890000</t>
  </si>
  <si>
    <t>KRDU 201351Z 01007KT 340V050 10SM CLR 11/M01 A3035 RMK AO2 SLP278 T01111011</t>
  </si>
  <si>
    <t>KRDU 201451Z VRB05KT 10SM CLR 12/M01 A3036 RMK AO2 SLP279 T01221006 51009</t>
  </si>
  <si>
    <t>KRDU 201551Z VRB04KT 10SM FEW010 13/M02 A3036 RMK AO2 SLP279 FU FEW010 T01331022</t>
  </si>
  <si>
    <t>KRDU 201651Z 32009KT 10SM FEW010 15/M04 A3034 RMK AO2 SLP273 FU FEW010 T01501039</t>
  </si>
  <si>
    <t>KRDU 201751Z 00000KT 10SM FEW010 16/M03 A3033 RMK AO2 SLP270 FU FEW010 T01561028 10156 20050 58009</t>
  </si>
  <si>
    <t>KRDU 201851Z 02008KT 10SM CLR 17/M03 A3032 RMK AO2 SLP265 T01671028</t>
  </si>
  <si>
    <t>KRDU 201951Z VRB05KT 10SM CLR 17/M02 A3029 RMK AO2 SLP256 T01721022</t>
  </si>
  <si>
    <t>KRDU 202051Z VRB04KT 10SM CLR 18/M02 A3028 RMK AO2 SLP252 T01831017 56017</t>
  </si>
  <si>
    <t>KRDU 202151Z 01005KT 10SM CLR 18/M02 A3028 RMK AO2 SLP254 T01781022</t>
  </si>
  <si>
    <t>KRDU 202251Z 02003KT 10SM FEW250 17/M03 A3028 RMK AO2 SLP252 T01721028</t>
  </si>
  <si>
    <t>KRDU 202351Z 03003KT 10SM FEW250 14/M03 A3030 RMK AO2 SLP258 T01441028 10183 20144 53006</t>
  </si>
  <si>
    <t>KRDU 210051Z 00000KT 10SM FEW250 13/M01 A3032 RMK AO2 SLP266 T01281006</t>
  </si>
  <si>
    <t>KRDU 210151Z 00000KT 10SM FEW250 10/00 A3034 RMK AO2 SLP272 T01000000</t>
  </si>
  <si>
    <t>KRDU 210251Z 00000KT 10SM FEW250 08/01 A3034 RMK AO2 SLP275 T00830011 51016</t>
  </si>
  <si>
    <t>KRDU 210351Z 00000KT 10SM FEW250 07/00 A3035 RMK AO2 SLP275 T00670000</t>
  </si>
  <si>
    <t>KRDU 210451Z 00000KT 10SM FEW250 06/00 A3036 RMK AO2 SLP280 T00610000 401830011</t>
  </si>
  <si>
    <t>KRDU 210551Z 00000KT 10SM FEW250 05/00 A3036 RMK AO2 SLP282 T00500000 10144 20039 53007</t>
  </si>
  <si>
    <t>KRDU 210651Z 00000KT 10SM FEW250 04/01 A3037 RMK AO2 SLP284 T00390011</t>
  </si>
  <si>
    <t>KRDU 210751Z 04005KT 10SM FEW250 04/01 A3038 RMK AO2 SLP287 T00390011</t>
  </si>
  <si>
    <t>KRDU 210851Z 00000KT 10SM CLR 04/02 A3038 RMK AO2 SLP288 T00440017 51006</t>
  </si>
  <si>
    <t>KRDU 210951Z 00000KT 10SM CLR 04/01 A3040 RMK AO2 SLP293 T00390006</t>
  </si>
  <si>
    <t>KRDU 211051Z 04003KT 10SM CLR 04/00 A3042 RMK AO2 SLP301 T00390000</t>
  </si>
  <si>
    <t>KRDU 211151Z 05005KT 10SM FEW250 07/03 A3045 RMK AO2 SLP309 T00670033 10067 20028 53021</t>
  </si>
  <si>
    <t>KRDU 211251Z 04004KT 10SM FEW250 11/04 A3045 RMK AO2 SLP312 T01060039</t>
  </si>
  <si>
    <t>KRDU 211351Z 07008KT 10SM FEW250 13/02 A3045 RMK AO2 SLP312 T01280022</t>
  </si>
  <si>
    <t>KRDU 211451Z VRB05KT 10SM FEW250 16/01 A3046 RMK AO2 SLP315 T01560011 53006</t>
  </si>
  <si>
    <t>KRDU 211551Z 01005KT 10SM FEW250 17/02 A3044 RMK AO2 SLP306 T01720017</t>
  </si>
  <si>
    <t>KRDU 211651Z 04004KT 10SM FEW250 17/01 A3041 RMK AO2 SLP297 T01720006</t>
  </si>
  <si>
    <t>KRDU 211751Z 23011G14KT 10SM FEW250 19/03 A3039 RMK AO2 SLP291 T01890033 10189 20067 56024</t>
  </si>
  <si>
    <t>KRDU 211851Z 00000KT 10SM FEW250 19/03 A3037 RMK AO2 SLP283 T01940033</t>
  </si>
  <si>
    <t>KRDU 211951Z VRB05KT 10SM FEW250 20/02 A3034 RMK AO2 SLP275 T02000022</t>
  </si>
  <si>
    <t>KRDU 212051Z 00000KT 10SM FEW250 20/02 A3033 RMK AO2 SLP270 T02000022 56020</t>
  </si>
  <si>
    <t>KRDU 212151Z 15004KT 10SM SCT250 20/01 A3033 RMK AO2 SLP269 T02000011</t>
  </si>
  <si>
    <t>KRDU 212251Z 15005KT 10SM SCT250 19/02 A3033 RMK AO2 SLP269 T01890022</t>
  </si>
  <si>
    <t>KRDU 212351Z 15004KT 10SM BKN250 17/02 A3033 RMK AO2 SLP271 T01720022 10200 20172 53001</t>
  </si>
  <si>
    <t>KRDU 220051Z 10004KT 10SM BKN250 14/03 A3034 RMK AO2 SLP275 T01390033</t>
  </si>
  <si>
    <t>KRDU 220151Z 13005KT 10SM BKN250 14/03 A3034 RMK AO2 SLP273 T01390033</t>
  </si>
  <si>
    <t>KRDU 220251Z 13004KT 10SM BKN250 13/04 A3035 RMK AO2 SLP275 T01280039 51004</t>
  </si>
  <si>
    <t>KRDU 220351Z 16006KT 10SM SCT250 13/04 A3035 RMK AO2 SLP276 T01280039</t>
  </si>
  <si>
    <t>KRDU 220451Z 17007KT 10SM SCT250 12/04 A3036 RMK AO2 SLP280 T01220039 402000028</t>
  </si>
  <si>
    <t>KRDU 220551Z 18004KT 10SM SCT250 11/04 A3037 RMK AO2 SLP281 T01110044 10167 20111 53006</t>
  </si>
  <si>
    <t>KRDU 220651Z 17004KT 10SM SCT250 11/04 A3036 RMK AO2 SLP279 T01060044</t>
  </si>
  <si>
    <t>KRDU 220751Z 15004KT 10SM SCT250 09/04 A3036 RMK AO2 SLP278 T00890044</t>
  </si>
  <si>
    <t>KRDU 220851Z 00000KT 10SM FEW250 08/04 A3035 RMK AO2 SLP276 T00780044 56005</t>
  </si>
  <si>
    <t>KRDU 220951Z 00000KT 10SM FEW250 07/04 A3036 RMK AO2 SLP278 T00720044</t>
  </si>
  <si>
    <t>KRDU 221051Z 00000KT 10SM SCT250 06/04 A3037 RMK AO2 SLP284 T00610044</t>
  </si>
  <si>
    <t>KRDU 221151Z 00000KT 10SM SCT250 09/07 A3037 RMK AO2 SLP282 T00890067 10111 20056 50006</t>
  </si>
  <si>
    <t>KRDU 221251Z 15004KT 10SM BKN250 12/07 A3039 RMK AO2 SLP288 T01220067</t>
  </si>
  <si>
    <t>KRDU 221351Z 19004KT 10SM BKN250 15/07 A3039 RMK AO2 SLP288 T01500067</t>
  </si>
  <si>
    <t>KRDU 221451Z 22005KT 10SM BKN250 17/08 A3038 RMK AO2 SLP287 T01720078 50005</t>
  </si>
  <si>
    <t>KRDU 221551Z VRB05KT 10SM BKN250 19/08 A3037 RMK AO2 SLP283 T01940078</t>
  </si>
  <si>
    <t>KRDU 221651Z 21008KT 170V230 10SM FEW060 BKN250 20/08 A3035 RMK AO2 SLP276 T02000078</t>
  </si>
  <si>
    <t>KRDU 221751Z 19005KT 10SM FEW060 OVC250 20/07 A3034 RMK AO2 SLP272 T02000067 10206 20089 58015</t>
  </si>
  <si>
    <t>KRDU 221851Z 20006KT 10SM FEW065 OVC250 21/07 A3033 RMK AO2 SLP268 T02060067</t>
  </si>
  <si>
    <t>KRDU 221951Z VRB06KT 10SM FEW060 OVC200 21/07 A3030 RMK AO2 SLP258 T02060067</t>
  </si>
  <si>
    <t>KRDU 222051Z VRB05KT 10SM FEW060 OVC200 20/05 A3029 RMK AO2 SLP254 T02000050 58018</t>
  </si>
  <si>
    <t>KRDU 222151Z 17007KT 10SM FEW060 OVC200 20/05 A3029 RMK AO2 SLP254 T02000050</t>
  </si>
  <si>
    <t>KRDU 222251Z 14004KT 10SM FEW060 OVC200 19/04 A3028 RMK AO2 SLP253 T01940039</t>
  </si>
  <si>
    <t>KRDU 222351Z 13006KT 10SM FEW060 OVC200 18/04 A3028 RMK AO2 SLP250 T01780044 10211 20178 58003</t>
  </si>
  <si>
    <t>KRDU 230051Z 11005KT 10SM SCT070 OVC170 17/05 A3030 RMK AO2 SLP258 T01720050</t>
  </si>
  <si>
    <t>KRDU 230151Z 13007KT 10SM BKN070 OVC200 17/06 A3033 RMK AO2 SLP270 T01720056</t>
  </si>
  <si>
    <t>KRDU 230251Z 14012G18KT 10SM FEW045 BKN160 OVC200 16/04 A3034 RMK AO2 SLP273 T01610044 51023</t>
  </si>
  <si>
    <t>KRDU 230351Z 14008KT 10SM FEW065 OVC200 15/02 A3033 RMK AO2 SLP268 T01500017</t>
  </si>
  <si>
    <t>KRDU 230451Z 12007KT 10SM FEW120 OVC250 13/02 A3032 RMK AO2 SLP265 T01330022 402110056</t>
  </si>
  <si>
    <t>KRDU 230551Z 11006KT 10SM SCT120 OVC250 12/02 A3033 RMK AO2 SLP269 T01220017 10183 20122 55004</t>
  </si>
  <si>
    <t>KRDU 230651Z 11005KT 10SM FEW120 BKN150 OVC250 12/06 A3031 RMK AO2 SLP262 T01170056</t>
  </si>
  <si>
    <t>KRDU 230751Z 10007KT 10SM FEW110 BKN150 OVC250 12/07 A3030 RMK AO2 SLP260 T01170072</t>
  </si>
  <si>
    <t>KRDU 230851Z 10007KT 10SM FEW110 BKN140 OVC250 12/08 A3031 RMK AO2 SLP261 T01170078 55009</t>
  </si>
  <si>
    <t>KRDU 230951Z 11006KT 10SM FEW100 BKN130 OVC250 12/08 A3031 RMK AO2 SLP262 T01170078</t>
  </si>
  <si>
    <t>KRDU 231051Z 09007KT 10SM SCT120 BKN140 OVC250 11/08 A3032 RMK AO2 SLP266 T01110078</t>
  </si>
  <si>
    <t>KRDU 231151Z 09007KT 10SM FEW120 SCT140 BKN250 12/09 A3034 RMK AO2 SLP271 T01170089 10122 20111 53010</t>
  </si>
  <si>
    <t>KRDU 231251Z 09009KT 10SM FEW120 SCT140 BKN250 13/09 A3032 RMK AO2 SLP265 T01330094</t>
  </si>
  <si>
    <t>KRDU 231351Z 11006KT 10SM FEW120 BKN140 OVC250 16/10 A3034 RMK AO2 SLP271 T01560100</t>
  </si>
  <si>
    <t>KRDU 231451Z 10008KT 10SM FEW045 FEW120 BKN150 OVC250 17/10 A3032 RMK AO2 SLP265 T01670100 57005</t>
  </si>
  <si>
    <t>KRDU 231551Z 13013G21KT 10SM FEW030 FEW045 BKN110 BKN150 OVC250 18/11 A3034 RMK AO2 SLP272 T01830106</t>
  </si>
  <si>
    <t>KRDU 231651Z 11009G17KT 10SM SCT035 BKN110 OVC150 18/11 A3033 RMK AO2 SLP269 T01780106</t>
  </si>
  <si>
    <t>KRDU 231751Z 10012KT 10SM -RA FEW037 BKN080 OVC110 18/12 A3029 RMK AO2 RAB25 SLP256 P0000 60000 T01780117 10189 20117 58010</t>
  </si>
  <si>
    <t>KRDU 231851Z 10010G17KT 10SM -RA SCT040 BKN075 OVC110 17/12 A3027 RMK AO2 SLP248 P0000 T01720122</t>
  </si>
  <si>
    <t>KRDU 231951Z VRB05KT 10SM -RA BKN045 BKN075 OVC100 17/12 A3026 RMK AO2 SLP245 P0000 T01720117</t>
  </si>
  <si>
    <t>KRDU 232051Z 12014G22KT 10SM FEW045 BKN060 BKN090 OVC250 18/12 A3022 RMK AO2 RAE48 SLP233 P0000 60000 T01780117 58023</t>
  </si>
  <si>
    <t>KRDU 232151Z 11015G29KT 10SM FEW035 SCT060 BKN110 BKN250 18/11 A3020 RMK AO2 PK WND 11029/2145 SLP225 T01780111</t>
  </si>
  <si>
    <t>KRDU 232251Z 10013G21KT 10SM -RA FEW035 BKN048 BKN100 OVC250 18/11 A3020 RMK AO2 RAB32 SLP225 P0000 T01780106</t>
  </si>
  <si>
    <t>KRDU 232351Z 11011G18KT 10SM -RA BKN040 BKN100 OVC250 17/10 A3021 RMK AO2 PK WND 10029/2319 SLP228 P0000 60000 T01670100 10183 20167 55005</t>
  </si>
  <si>
    <t>KRDU 240051Z 09008KT 10SM -RA BKN040 BKN090 OVC250 15/12 A3022 RMK AO2 SLP232 P0001 T01500117</t>
  </si>
  <si>
    <t>KRDU 240151Z 09015KT 10SM BKN036 BKN090 BKN250 16/11 A3021 RMK AO2 RAE49 SLP230 P0000 T01560111</t>
  </si>
  <si>
    <t>KRDU 240251Z 10014G18KT 10SM BKN039 BKN060 OVC250 15/09 A3020 RMK AO2 RAB09E18 SLP224 P0000 60001 T01500094 58004</t>
  </si>
  <si>
    <t>KRDU 240351Z 10012KT 10SM BKN035 BKN050 OVC110 16/08 A3018 RMK AO2 SLP218 T01560083</t>
  </si>
  <si>
    <t>KRDU 240451Z 09014G24KT 8SM -RA FEW032 BKN041 OVC050 14/09 A3016 RMK AO2 RAB36 SLP213 P0000 T01440094 401890111</t>
  </si>
  <si>
    <t>KRDU 240551Z 08011KT 5SM -RA BR FEW009 BKN029 OVC050 13/11 A3014 RMK AO2 SLP205 P0003 60004 T01280106 10167 20128 58019</t>
  </si>
  <si>
    <t>KRDU 240651Z 07009KT 5SM -RA BR FEW009 BKN029 OVC050 12/11 A3011 RMK AO2 SLP195 P0005 T01220111</t>
  </si>
  <si>
    <t>KRDU 240751Z 08010KT 6SM -RA BR FEW007 BKN022 OVC050 12/12 A3009 RMK AO2 SLP188 P0008 T01220117</t>
  </si>
  <si>
    <t>KRDU 240851Z 08008KT 8SM -RA SCT008 BKN017 OVC030 12/12 A3008 RMK AO2 SLP184 P0007 60020 T01220117 56021</t>
  </si>
  <si>
    <t>KRDU 240951Z 09007KT 6SM -RA BR BKN008 BKN014 OVC040 13/13 A3007 RMK AO2 SLP180 P0006 T01280128</t>
  </si>
  <si>
    <t>KRDU 241051Z 10009KT 2 1/2SM -RA BR BKN008 OVC016 14/14 A3004 RMK AO2 SLP171 P0013 T01390139</t>
  </si>
  <si>
    <t>KRDU 241148Z 10015G22KT 8SM -RA BKN009 OVC017 14/14 A3002 RMK AO2 P0009</t>
  </si>
  <si>
    <t>KRDU 241151Z 09013G22KT 10SM -RA BKN009 OVC017 14/14 A3002 RMK AO2 SLP163 P0009 60048 70052 T01440144 10144 20117 56017</t>
  </si>
  <si>
    <t>KRDU 241251Z 10016G21KT 7SM -RA BKN008 OVC015 15/14 A2999 RMK AO2 PK WND 10032/1237 SLP153 P0002 T01500144</t>
  </si>
  <si>
    <t>KRDU 241351Z 11018G29KT 4SM -RA BR BKN009 BKN015 OVC065 15/14 A2999 RMK AO2 PK WND 12029/1347 SLP154 P0012 T01500144</t>
  </si>
  <si>
    <t>KRDU 241451Z 10016G24KT 7SM -RA BKN010 BKN015 OVC050 14/14 A3000 RMK AO2 PK WND 11032/1409 SLP156 P0018 60032 T01440139 55007 $</t>
  </si>
  <si>
    <t>KRDU 241551Z 09013KT 10SM BKN013 BKN022 OVC035 15/14 A2997 RMK AO2 PK WND 09027/1506 RAE19 SLP147 P0001 T01500144</t>
  </si>
  <si>
    <t>KRDU 241651Z 09013KT 4SM -RA BR BKN011 OVC018 16/15 A2994 RMK AO2 RAB14 SLP137 CIG 009V013 P0000 T01560150</t>
  </si>
  <si>
    <t>KRDU 241751Z 11014KT 10SM BKN011 BKN018 OVC036 16/16 A2991 RMK AO2 RAE15B33E51DZB15E29 SLP128 CIG 009V013 P0001 60034 T01610156 10161 20144 58027</t>
  </si>
  <si>
    <t>KRDU 241851Z 11016G21KT 10SM BKN012 BKN035 BKN048 OVC250 18/16 A2989 RMK AO2 RAB13E37 SLP118 P0000 T01780161</t>
  </si>
  <si>
    <t>KRDU 241951Z 11015G21KT 10SM -RA BKN013 BKN037 BKN048 BKN250 18/17 A2986 RMK AO2 RAB46 SLP110 P0000 T01780167</t>
  </si>
  <si>
    <t>KRDU 242051Z 12012KT 10SM BKN012 BKN025 BKN050 OVC250 18/16 A2985 RMK AO2 RAE05 SLP105 P0000 60000 T01780161 56022</t>
  </si>
  <si>
    <t>KRDU 242151Z 11008KT 10SM BKN014 BKN027 OVC250 18/16 A2985 RMK AO2 SLP106 T01780161</t>
  </si>
  <si>
    <t>KRDU 242251Z 12011G17KT 10SM FEW013 BKN020 BKN110 BKN250 18/17 A2983 RMK AO2 RAB27E39 SLP100 P0000 T01780167</t>
  </si>
  <si>
    <t>KRDU 242351Z 11009KT 10SM -DZ SCT008 BKN018 OVC036 17/17 A2983 RMK AO2 DZB48 SLP101 P0000 60000 T01670167 10183 20161 58004</t>
  </si>
  <si>
    <t>KRDU 250051Z 10009KT 10SM FEW008 BKN020 OVC036 17/16 A2983 RMK AO2 DZE37 SLP101 P0000 T01670161</t>
  </si>
  <si>
    <t>KRDU 250151Z 12006KT 10SM BKN010 OVC020 17/17 A2983 RMK AO2 SLP101 T01720167</t>
  </si>
  <si>
    <t>KRDU 250209Z 18005KT 10SM -DZ BKN007 OVC018 17/17 A2984 RMK AO2 DZB09 P0000 T01720167</t>
  </si>
  <si>
    <t>KRDU 250251Z 13006KT 10SM BKN009 OVC018 17/17 A2983 RMK AO2 DZB09E28RAB28E47 SLP098 P0000 60000 T01720172 58003</t>
  </si>
  <si>
    <t>KRDU 250351Z 14006KT 10SM BKN007 BKN012 BKN022 BKN250 17/17 A2980 RMK AO2 SLP090 T01720172</t>
  </si>
  <si>
    <t>KRDU 250451Z 14003KT 10SM FEW006 FEW019 BKN055 BKN250 17/17 A2979 RMK AO2 SLP084 T01720167 401830117</t>
  </si>
  <si>
    <t>KRDU 250513Z 00000KT 10SM BKN008 BKN019 BKN055 17/17 A2979 RMK AO2 T01670167</t>
  </si>
  <si>
    <t>KRDU 250551Z 13004KT 8SM SCT008 BKN060 BKN100 16/16 A2977 RMK AO2 SLP079 60000 T01610161 10172 20161 56019</t>
  </si>
  <si>
    <t>KRDU 250651Z 12004KT 7SM BKN007 BKN017 BKN070 16/16 A2974 RMK AO2 SLP069 T01560156</t>
  </si>
  <si>
    <t>KRDU 250751Z 16004KT 7SM FEW004 BKN011 16/16 A2974 RMK AO2 SLP066 T01610161</t>
  </si>
  <si>
    <t>KRDU 250851Z 19003KT 8SM BKN008 BKN065 BKN090 16/16 A2973 RMK AO2 SLP065 T01560156 56012</t>
  </si>
  <si>
    <t>KRDU 250951Z 18005KT 7SM BKN007 OVC090 16/16 A2973 RMK AO2 SLP065 T01560156</t>
  </si>
  <si>
    <t>KRDU 251051Z 22004KT 5SM BR BKN006 OVC016 16/16 A2974 RMK AO2 SLP068 T01560156</t>
  </si>
  <si>
    <t>KRDU 251151Z 00000KT 6SM BR BKN006 OVC014 16/16 A2975 RMK AO2 SLP070 70034 T01610156 10161 20156 53005</t>
  </si>
  <si>
    <t>KRDU 251251Z 16003KT 6SM BR OVC006 16/16 A2974 RMK AO2 SLP069 T01610156</t>
  </si>
  <si>
    <t>KRDU 251351Z 19003KT 7SM BKN007 OVC013 17/16 A2974 RMK AO2 SLP067 T01670156</t>
  </si>
  <si>
    <t>KRDU 251451Z 25007KT 6SM -RA BR BKN009 OVC015 17/16 A2975 RMK AO2 RAB47 SLP071 OCNL LTG DSNT W P0000 60000 T01720161 53001</t>
  </si>
  <si>
    <t>KRDU 251551Z 22006KT 10SM BKN010 OVC050 18/16 A2973 RMK AO2 RAE1458DZB1458E29 SLP064 OCNL LTG DSNT N P0000 T01780161</t>
  </si>
  <si>
    <t>KRDU 251651Z 25008KT 10SM BKN014 BKN025 OVC050 18/16 A2973 RMK AO2 SLP066 T01780156</t>
  </si>
  <si>
    <t>KRDU 251716Z VRB05KT 10SM -RA BKN009 BKN025 OVC050 16/14 A2975 RMK AO2 RAB12 P0000 T01560144</t>
  </si>
  <si>
    <t>KRDU 251751Z 25004KT 10SM BKN008 BKN019 OVC030 16/15 A2974 RMK AO2 RAB12E29 SLP070 P0000 60000 T01610150 10194 20156 55002</t>
  </si>
  <si>
    <t>KRDU 251831Z 24006KT 10SM BKN010 OVC020 16/15 A2975 RMK AO2 T01610150</t>
  </si>
  <si>
    <t>KRDU 251851Z 28005KT 10SM OVC011 16/15 A2975 RMK AO2 SLP072 T01610150</t>
  </si>
  <si>
    <t>KRDU 251951Z VRB05KT 10SM OVC012 17/14 A2975 RMK AO2 SLP072 T01670144</t>
  </si>
  <si>
    <t>KRDU 252019Z 29006KT 10SM SCT015 BKN022 OVC035 17/14 A2975 RMK AO2 T01720139</t>
  </si>
  <si>
    <t>KRDU 252051Z VRB05KT 10SM FEW016 BKN022 BKN042 19/14 A2974 RMK AO2 SLP067 T01890144 58002</t>
  </si>
  <si>
    <t>KRDU 252124Z 34005KT 10SM FEW015 SCT028 BKN050 BKN250 20/15 A2974 RMK AO2 T02000150</t>
  </si>
  <si>
    <t>KRDU 252151Z 30004KT 10SM FEW015 SCT033 SCT055 SCT250 20/14 A2974 RMK AO2 SLP069 T02000144</t>
  </si>
  <si>
    <t>KRDU 252251Z VRB03KT 10SM FEW030 SCT060 SCT250 19/14 A2976 RMK AO2 SLP073 T01940139</t>
  </si>
  <si>
    <t>KRDU 252351Z 00000KT 10SM FEW030 SCT080 SCT250 17/14 A2977 RMK AO2 SLP078 T01670144 10200 20156 53011</t>
  </si>
  <si>
    <t>KRDU 260051Z 00000KT 10SM FEW080 FEW250 13/13 A2979 RMK AO2 SLP087 T01330128</t>
  </si>
  <si>
    <t>KRDU 260151Z 00000KT 10SM SCT060 SCT250 14/14 A2981 RMK AO2 SLP091 T01390139</t>
  </si>
  <si>
    <t>KRDU 260251Z 00000KT 10SM FEW060 FEW250 13/13 A2982 RMK AO2 SLP094 T01330133 51015</t>
  </si>
  <si>
    <t>KRDU 260351Z 00000KT 10SM FEW060 FEW250 13/13 A2982 RMK AO2 SLP097 T01280128</t>
  </si>
  <si>
    <t>KRDU 260451Z 00000KT 10SM FEW060 FEW250 11/11 A2981 RMK AO2 SLP092 T01060106 402000106</t>
  </si>
  <si>
    <t>KRDU 260551Z 00000KT 10SM FEW250 11/11 A2982 RMK AO2 SLP095 T01110111 10167 20106 53001</t>
  </si>
  <si>
    <t>KRDU 260651Z 00000KT 10SM FEW250 11/11 A2982 RMK AO2 SLP096 T01110111</t>
  </si>
  <si>
    <t>KRDU 260751Z 00000KT 10SM SCT250 10/10 A2983 RMK AO2 SLP099 T01000100</t>
  </si>
  <si>
    <t>KRDU 260851Z 00000KT 10SM R23R/4500VP6000FT SCT250 09/09 A2984 RMK AO2 SLP103 T00890089 53008</t>
  </si>
  <si>
    <t>KRDU 260951Z 00000KT 10SM FEW048 BKN070 BKN250 09/09 A2986 RMK AO2 SLP109 T00940094</t>
  </si>
  <si>
    <t>KRDU 261051Z 00000KT 10SM FEW050 BKN070 BKN250 11/11 A2988 RMK AO2 SLP115 T01060106</t>
  </si>
  <si>
    <t>KRDU 261151Z 00000KT 10SM FEW050 BKN070 BKN250 12/12 A2989 RMK AO2 SLP119 T01220122 10122 20089 51016</t>
  </si>
  <si>
    <t>KRDU 261251Z 36005KT 10SM BKN075 BKN250 14/11 A2989 RMK AO2 SLP121 T01440111</t>
  </si>
  <si>
    <t>KRDU 261351Z VRB05KT 10SM BKN075 BKN250 16/11 A2990 RMK AO2 SLP122 T01610111</t>
  </si>
  <si>
    <t>KRDU 261451Z 07005KT 10SM FEW080 BKN250 18/11 A2991 RMK AO2 SLP126 T01780111 53007</t>
  </si>
  <si>
    <t>KRDU 261551Z 09006KT 10SM FEW030 FEW080 BKN250 19/12 A2991 RMK AO2 SLP127 T01890117</t>
  </si>
  <si>
    <t>KRDU 261651Z VRB03KT 10SM FEW035 FEW055 FEW085 BKN250 21/13 A2989 RMK AO2 SLP120 T02060128</t>
  </si>
  <si>
    <t>KRDU 261751Z 21007KT 10SM FEW038 SCT055 SCT085 BKN250 22/13 A2988 RMK AO2 SLP114 T02220128 10228 20122 58011</t>
  </si>
  <si>
    <t>KRDU 261851Z 23008KT 10SM SCT050 SCT085 BKN250 23/13 A2986 RMK AO2 SLP109 T02330133</t>
  </si>
  <si>
    <t>KRDU 261951Z 22005KT 10SM BKN060 BKN075 OVC250 22/13 A2984 RMK AO2 SLP103 T02220133</t>
  </si>
  <si>
    <t>KRDU 262051Z 17003KT 10SM SCT050 BKN065 OVC250 22/13 A2983 RMK AO2 SLP099 T02220133 56016</t>
  </si>
  <si>
    <t>KRDU 262151Z 18003KT 10SM R23R/6000VP6000FT FEW050 SCT070 OVC250 22/13 A2982 RMK AO2 SLP096 T02170128</t>
  </si>
  <si>
    <t>KRDU 262251Z 00000KT 10SM FEW055 SCT075 OVC250 21/14 A2982 RMK AO2 SLP095 T02110139</t>
  </si>
  <si>
    <t>KRDU 262351Z 00000KT 10SM BKN055 BKN080 OVC250 19/14 A2982 RMK AO2 SLP097 T01940144 10239 20194 55003</t>
  </si>
  <si>
    <t>KRDU 270051Z 00000KT 10SM FEW055 BKN080 OVC250 19/14 A2981 RMK AO2 SLP090 T01940144</t>
  </si>
  <si>
    <t>KRDU 270138Z 27011G16KT 3SM +TSRA BR BKN040CB OVC070 17/16 A2982 RMK AO2 RAB16 TSB36 OCNL LTGICCG SW-NW TS SW-NW MOV NE P0001 T01720156</t>
  </si>
  <si>
    <t>KRDU 270151Z 32005KT 4SM TSRA BR FEW032 BKN041CB OVC070 16/16 A2982 RMK AO2 RAB16 TSB36 SLP095 OCNL LTGICCG NW-N TS NW-N MOV NE P0015 T01610156</t>
  </si>
  <si>
    <t>KRDU 270216Z 02005KT 10SM BKN037 OVC070 16/16 A2981 RMK AO2 RAE16 TSE14 OCNL LTG DSNT NE AND NW P0001 T01610161</t>
  </si>
  <si>
    <t>KRDU 270251Z VRB03KT 10SM FEW015 SCT040 OVC065 16/16 A2981 RMK AO2 RAE16 TSE14 SLP092 OCNL LTG DSNT N-NE P0001 60016 T01610161 56003 $</t>
  </si>
  <si>
    <t>KRDU 270319Z 00000KT 10SM TS FEW008 SCT025CB BKN070 BKN250 16/16 A2981 RMK AO2 TSB19 OCNL LTGICCG W TS W MOV NE T01610161 $</t>
  </si>
  <si>
    <t>KRDU 270351Z 27009G18KT 9SM -RA FEW006 SCT033 OVC070 16/16 A2983 RMK AO2 RAB50 TSB19E50 SLP097 OCNL LTG DSNT NW-N P0000 T01610161 $</t>
  </si>
  <si>
    <t>KRDU 270358Z 25008KT 9SM -RA FEW006 BKN014 OVC070 16/16 A2983 RMK AO2 OCNL LTG DSNT NW-N P0000 T01610161 $</t>
  </si>
  <si>
    <t>KRDU 270422Z VRB06G14KT 10SM -RA FEW006 BKN038 OVC070 16/15 A2984 RMK AO2 OCNL LTG DSNT N AND E P0001 T01560150 $</t>
  </si>
  <si>
    <t>KRDU 270451Z 33004KT 10SM -RA FEW006 FEW046 OVC120 15/15 A2981 RMK AO2 PRESFR SLP091 OCNL LTG DSNT NE P0002 T01500150 402390089 $</t>
  </si>
  <si>
    <t>KRDU 270551Z 02003KT 10SM FEW006 FEW028 SCT090 BKN130 14/14 A2979 RMK AO2 RAE37 SLP085 P0001 60019 T01440144 10200 20144 58007 $</t>
  </si>
  <si>
    <t>KRDU 270651Z 16003KT 10SM FEW006 SCT080 BKN140 14/14 A2978 RMK AO2 SLP082 T01390139 $</t>
  </si>
  <si>
    <t>KRDU 270751Z 00000KT 10SM R23R/3000VP6000FT FEW006 FEW065 BKN100 BKN140 14/14 A2979 RMK AO2 SLP084 T01390139 $</t>
  </si>
  <si>
    <t>KRDU 270851Z 17005KT 10SM FEW040 SCT065 BKN100 BKN140 14/14 A2979 RMK AO2 SLP086 T01440144 53001 $</t>
  </si>
  <si>
    <t>KRDU 270951Z 16003KT 10SM FEW040 SCT085 BKN100 BKN140 14/14 A2979 RMK AO2 SLP086 T01440144 $</t>
  </si>
  <si>
    <t>KRDU 271051Z 16003KT 10SM FEW035 FEW075 FEW090 14/13 A2978 RMK AO2 RAB24E39 SLP081 P0000 T01390133 $</t>
  </si>
  <si>
    <t>KRDU 271139Z 24006KT 10SM FEW004 FEW040 FEW080 14/14 A2980 RMK AO2 T01440144 $</t>
  </si>
  <si>
    <t>KRDU 271151Z 24005KT 10SM FEW004 FEW040 SCT080 14/14 A2980 RMK AO2 SLP088 60000 70019 T01440144 10144 20133 53002 $</t>
  </si>
  <si>
    <t>KRDU 271251Z 22005KT 10SM FEW006 FEW070 FEW250 17/15 A2980 RMK AO2 SLP088 T01670150 $</t>
  </si>
  <si>
    <t>KRDU 271351Z VRB06KT 10SM FEW014 FEW070 FEW250 18/14 A2980 RMK AO2 SLP087 T01780144 $</t>
  </si>
  <si>
    <t>KRDU 271451Z VRB05KT 10SM SCT022 SCT250 18/14 A2980 RMK AO2 SLP086 T01830139 57002 $</t>
  </si>
  <si>
    <t>KRDU 271551Z 25008KT 10SM BKN025 BKN250 19/13 A2980 RMK AO2 SLP088 T01890133 $</t>
  </si>
  <si>
    <t>KRDU 271651Z 24006KT 10SM SCT025 BKN070 BKN250 20/13 A2979 RMK AO2 SLP083 T02000133</t>
  </si>
  <si>
    <t>KRDU 271751Z 27010KT 10SM SCT038 SCT070 BKN250 21/13 A2977 RMK AO2 SLP079 T02110128 10222 20144 58007</t>
  </si>
  <si>
    <t>KRDU 271851Z 24007KT 10SM FEW045 SCT060 BKN075 BKN250 22/13 A2976 RMK AO2 SLP074 T02220128</t>
  </si>
  <si>
    <t>KRDU 271951Z 28007KT 240V330 10SM SCT050 BKN080 BKN250 22/12 A2974 RMK AO2 SLP069 T02220117</t>
  </si>
  <si>
    <t>KRDU 272051Z 27009KT 10SM SCT055 BKN085 BKN250 22/11 A2974 RMK AO2 SLP067 T02170111 56012</t>
  </si>
  <si>
    <t>KRDU 272151Z 27005KT 10SM FEW060 BKN090 BKN250 21/11 A2975 RMK AO2 SLP071 T02060111</t>
  </si>
  <si>
    <t>KRDU 272251Z VRB06KT 10SM FEW060 BKN100 BKN250 21/11 A2976 RMK AO2 SLP075 T02060106</t>
  </si>
  <si>
    <t>KRDU 272351Z 26004KT 10SM FEW060 FEW100 SCT250 18/11 A2977 RMK AO2 SLP080 T01780106 10228 20178 51012</t>
  </si>
  <si>
    <t>KRDU 280051Z 00000KT 10SM FEW100 FEW250 16/11 A2980 RMK AO2 SLP087 T01610111</t>
  </si>
  <si>
    <t>KRDU 280151Z 00000KT 10SM FEW100 FEW250 16/11 A2983 RMK AO2 SLP097 T01560106</t>
  </si>
  <si>
    <t>KRDU 280251Z 00000KT 10SM FEW250 13/11 A2983 RMK AO2 SLP100 T01330111 51020</t>
  </si>
  <si>
    <t>KRDU 280351Z 00000KT 10SM FEW250 14/11 A2984 RMK AO2 SLP102 T01390111</t>
  </si>
  <si>
    <t>KRDU 280451Z 00000KT 10SM FEW250 13/11 A2984 RMK AO2 SLP103 T01280111 402280122</t>
  </si>
  <si>
    <t>KRDU 280551Z 00000KT 10SM CLR 12/11 A2984 RMK AO2 SLP102 T01170111 10178 20117 50003</t>
  </si>
  <si>
    <t>KRDU 280651Z 00000KT 10SM CLR 11/11 A2983 RMK AO2 SLP099 T01110111</t>
  </si>
  <si>
    <t>KRDU 280751Z 00000KT 10SM CLR 12/11 A2984 RMK AO2 SLP100 T01170106</t>
  </si>
  <si>
    <t>KRDU 280851Z 00000KT 10SM CLR 11/11 A2984 RMK AO2 SLP102 T01110106 53000</t>
  </si>
  <si>
    <t>KRDU 280951Z 00000KT 9SM CLR 11/10 A2985 RMK AO2 SLP107 T01060100</t>
  </si>
  <si>
    <t>KRDU 281051Z 00000KT 10SM FEW250 10/10 A2987 RMK AO2 SLP113 T01000100</t>
  </si>
  <si>
    <t>KRDU 281151Z 23004KT 10SM FEW250 12/12 A2988 RMK AO2 SLP118 T01220117 10122 20100 53015</t>
  </si>
  <si>
    <t>KRDU 281251Z 27004KT 10SM FEW250 16/13 A2989 RMK AO2 SLP119 T01610128</t>
  </si>
  <si>
    <t>KRDU 281351Z 27006KT 10SM FEW085 19/12 A2989 RMK AO2 SLP119 T01940122</t>
  </si>
  <si>
    <t>KRDU 281451Z 25005KT 10SM FEW080 22/11 A2989 RMK AO2 SLP119 T02170106 51002</t>
  </si>
  <si>
    <t>KRDU 281551Z VRB04KT 10SM FEW080 23/09 A2989 RMK AO2 SLP118 T02280089</t>
  </si>
  <si>
    <t>KRDU 281651Z 22009KT 10SM SCT080 23/09 A2986 RMK AO2 SLP108 T02330089</t>
  </si>
  <si>
    <t>KRDU 281751Z 23013G19KT 10SM SCT080 24/09 A2984 RMK AO2 SLP102 T02390094 10244 20128 58016</t>
  </si>
  <si>
    <t>KRDU 281851Z 24013G20KT 10SM SCT085 26/09 A2983 RMK AO2 SLP097 T02560094</t>
  </si>
  <si>
    <t>KRDU 281951Z 23011G16KT 10SM SCT085 25/09 A2980 RMK AO2 SLP090 T02500089</t>
  </si>
  <si>
    <t>KRDU 282051Z 25008G16KT 10SM SCT080 24/08 A2979 RMK AO2 SLP085 T02440078 56017</t>
  </si>
  <si>
    <t>KRDU 282151Z 28007KT 10SM SCT080 24/08 A2979 RMK AO2 SLP086 T02440078</t>
  </si>
  <si>
    <t>KRDU 282251Z 25011KT 10SM SCT090 23/08 A2979 RMK AO2 SLP086 T02330078</t>
  </si>
  <si>
    <t>KRDU 282351Z 24005KT 10SM FEW090 19/08 A2980 RMK AO2 SLP089 T01940078 10256 20194 53003</t>
  </si>
  <si>
    <t>KRDU 290051Z 00000KT 10SM FEW090 19/07 A2982 RMK AO2 SLP094 T01890072</t>
  </si>
  <si>
    <t>KRDU 290151Z 20005KT 10SM FEW090 17/08 A2984 RMK AO2 SLP100 T01720083</t>
  </si>
  <si>
    <t>KRDU 290251Z 23005KT 10SM FEW090 16/08 A2985 RMK AO2 SLP105 T01610083 51018</t>
  </si>
  <si>
    <t>KRDU 290351Z 26003KT 10SM FEW100 16/08 A2986 RMK AO2 SLP110 T01560078</t>
  </si>
  <si>
    <t>KRDU 290451Z VRB05KT 10SM FEW100 17/06 A2993 RMK AO2 SLP130 T01720056 402560100</t>
  </si>
  <si>
    <t>KRDU 290551Z VRB06KT 10SM BKN100 16/04 A2994 RMK AO2 SLP135 T01610044 10194 20156 53030</t>
  </si>
  <si>
    <t>KRDU 290651Z 35006KT 10SM BKN095 15/04 A2995 RMK AO2 SLP139 T01500039</t>
  </si>
  <si>
    <t>KRDU 290751Z 34007KT 310V020 10SM SCT100 13/01 A2997 RMK AO2 SLP147 T01330006</t>
  </si>
  <si>
    <t>KRDU 290851Z 33009G15KT 10SM SCT100 12/01 A3000 RMK AO2 SLP156 T01220006 53020</t>
  </si>
  <si>
    <t>KRDU 290951Z 33008G15KT 300V030 10SM BKN100 11/01 A3003 RMK AO2 SLP166 T01110006</t>
  </si>
  <si>
    <t>KRDU 291051Z VRB03KT 10SM SCT100 10/01 A3007 RMK AO2 SLP179 T01000006</t>
  </si>
  <si>
    <t>KRDU 291151Z 34006KT 10SM CLR 11/01 A3010 RMK AO2 SLP192 T01060011 10161 20100 53034</t>
  </si>
  <si>
    <t>KRDU 291251Z VRB06G17KT 10SM CLR 12/01 A3012 RMK AO2 SLP198 T01170011</t>
  </si>
  <si>
    <t>KRDU 291351Z VRB06G17KT 10SM CLR 12/01 A3014 RMK AO2 SLP204 T01220006</t>
  </si>
  <si>
    <t>KRDU 291451Z 34007G15KT 260V030 10SM CLR 14/01 A3015 RMK AO2 SLP208 T01390011 51016</t>
  </si>
  <si>
    <t>KRDU 291551Z VRB04KT 10SM CLR 14/00 A3015 RMK AO2 SLP208 T01390000</t>
  </si>
  <si>
    <t>KRDU 291651Z 28009G16KT 10SM CLR 16/00 A3014 RMK AO2 SLP205 T01560000</t>
  </si>
  <si>
    <t>KRDU 291751Z 34009KT 300V010 10SM CLR 16/M01 A3013 RMK AO2 SLP203 T01611011 10167 20106 58005</t>
  </si>
  <si>
    <t>KRDU 291851Z 32008G17KT 280V350 10SM CLR 17/M02 A3013 RMK AO2 SLP201 T01721017</t>
  </si>
  <si>
    <t>KRDU 291951Z VRB04G17KT 10SM FEW085 18/M01 A3012 RMK AO2 SLP197 T01831006</t>
  </si>
  <si>
    <t>KRDU 292051Z 00000KT 10SM CLR 18/M01 A3011 RMK AO2 SLP195 T01831011 58008</t>
  </si>
  <si>
    <t>KRDU 292151Z 32008KT 10SM CLR 18/M02 A3012 RMK AO2 SLP197 T01831022</t>
  </si>
  <si>
    <t>KRDU 292251Z 33006KT 10SM CLR 18/M02 A3012 RMK AO2 SLP198 T01781017</t>
  </si>
  <si>
    <t>KRDU 292351Z 33003KT 10SM CLR 16/M01 A3015 RMK AO2 SLP207 T01561006 10189 20156 53012</t>
  </si>
  <si>
    <t>KRDU 300051Z 00000KT 10SM CLR 13/01 A3017 RMK AO2 SLP214 T01280011</t>
  </si>
  <si>
    <t>KRDU 300151Z 00000KT 10SM CLR 10/03 A3017 RMK AO2 SLP217 T01000028</t>
  </si>
  <si>
    <t>KRDU 300251Z 06004KT 10SM CLR 09/03 A3019 RMK AO2 SLP224 T00890028 51016</t>
  </si>
  <si>
    <t>KRDU 300351Z 00000KT 10SM CLR 07/03 A3021 RMK AO2 SLP229 T00720033</t>
  </si>
  <si>
    <t>KRDU 300451Z 00000KT 10SM CLR 07/03 A3022 RMK AO2 SLP234 T00670028 401890067</t>
  </si>
  <si>
    <t>KRDU 300551Z 00000KT 10SM CLR 06/03 A3022 RMK AO2 SLP234 T00610028 10156 20050 50010</t>
  </si>
  <si>
    <t>KRDU 300651Z 00000KT 10SM CLR 05/03 A3022 RMK AO2 SLP234 T00500028</t>
  </si>
  <si>
    <t>KRDU 300751Z 00000KT 10SM CLR 04/03 A3024 RMK AO2 SLP239 T00440028</t>
  </si>
  <si>
    <t>KRDU 300851Z 00000KT 10SM CLR 03/02 A3025 RMK AO2 SLP243 T00330022 53009</t>
  </si>
  <si>
    <t>KRDU 300951Z 00000KT 10SM CLR 03/02 A3026 RMK AO2 SLP247 T00330022</t>
  </si>
  <si>
    <t>KRDU 301051Z 00000KT 10SM CLR 04/03 A3029 RMK AO2 SLP255 T00390028</t>
  </si>
  <si>
    <t>KRDU 301151Z 00000KT 10SM CLR 07/04 A3031 RMK AO2 SLP262 T00720044 10072 20022 53018</t>
  </si>
  <si>
    <t>KRDU 301251Z 00000KT 10SM CLR 12/03 A3032 RMK AO2 SLP265 T01170028</t>
  </si>
  <si>
    <t>KRDU 301351Z 02006KT 10SM CLR 14/02 A3033 RMK AO2 SLP269 T01390022</t>
  </si>
  <si>
    <t>KRDU 301451Z 28006KT 10SM CLR 16/02 A3033 RMK AO2 SLP269 T01560017 51007 $</t>
  </si>
  <si>
    <t>KRDU 301551Z 28008KT 10SM CLR 18/03 A3032 RMK AO2 SLP265 T01780028 $</t>
  </si>
  <si>
    <t>KRDU 301651Z 31007KT 270V340 10SM CLR 18/M01 A3029 RMK AO2 SLP255 T01831006 $</t>
  </si>
  <si>
    <t>KRDU 301751Z 00000KT 10SM CLR 19/M02 A3026 RMK AO2 SLP245 T01891017 10194 20078 58023</t>
  </si>
  <si>
    <t>KRDU 301851Z 29007KT 10SM CLR 21/00 A3023 RMK AO2 SLP236 T02060000</t>
  </si>
  <si>
    <t>KRDU 301951Z 24006KT 10SM CLR 21/01 A3020 RMK AO2 SLP227 T02110006</t>
  </si>
  <si>
    <t>KRDU 302051Z 24010KT 10SM CLR 22/01 A3019 RMK AO2 SLP222 T02170011 56023</t>
  </si>
  <si>
    <t>KRDU 302151Z 27011G15KT 10SM CLR 21/M01 A3018 RMK AO2 SLP219 T02111006</t>
  </si>
  <si>
    <t>KRDU 302251Z 27007KT 10SM CLR 21/01 A3016 RMK AO2 SLP212 T02060006</t>
  </si>
  <si>
    <t>KRDU 302351Z 25003KT 10SM CLR 18/01 A3016 RMK AO2 SLP212 T01780011 10222 20178 56010</t>
  </si>
  <si>
    <t>KRDU 010051Z 18003KT 10SM CLR 16/03 A3017 RMK AO2 SLP216 T01560028</t>
  </si>
  <si>
    <t>KRDU 010151Z 00000KT 10SM CLR 14/04 A3019 RMK AO2 SLP221 T01390039</t>
  </si>
  <si>
    <t>KRDU 010251Z 18003KT 10SM CLR 13/04 A3019 RMK AO2 SLP221 T01330039 50009</t>
  </si>
  <si>
    <t>KRDU 010351Z 24005KT 10SM CLR 12/04 A3019 RMK AO2 SLP221 T01170044</t>
  </si>
  <si>
    <t>KRDU 010451Z 18003KT 10SM CLR 12/04 A3019 RMK AO2 SLP222 T01220044 402220006</t>
  </si>
  <si>
    <t>KRDU 010551Z 00000KT 10SM CLR 12/04 A3018 RMK AO2 SLP218 T01170039 10178 20106 58002</t>
  </si>
  <si>
    <t>KRDU 010651Z 23004KT 10SM CLR 10/04 A3017 RMK AO2 SLP216 T01000044</t>
  </si>
  <si>
    <t>KRDU 010751Z 24005KT 10SM CLR 09/04 A3018 RMK AO2 SLP218 T00890039</t>
  </si>
  <si>
    <t>KRDU 010851Z 00000KT 10SM CLR 09/04 A3019 RMK AO2 SLP221 T00940044 53003</t>
  </si>
  <si>
    <t>KRDU 010951Z 25003KT 10SM CLR 08/04 A3021 RMK AO2 SLP227 T00830039</t>
  </si>
  <si>
    <t>KRDU 011051Z 00000KT 10SM CLR 08/05 A3023 RMK AO2 SLP234 T00830050</t>
  </si>
  <si>
    <t>KRDU 011151Z 24006KT 10SM CLR 11/07 A3025 RMK AO2 SLP241 T01060072 10122 20072 53019</t>
  </si>
  <si>
    <t>KRDU 011251Z 23004KT 10SM CLR 15/09 A3026 RMK AO2 SLP245 T01500089</t>
  </si>
  <si>
    <t>KRDU 011351Z 00000KT 10SM CLR 18/08 A3027 RMK AO2 SLP249 T01830078</t>
  </si>
  <si>
    <t>KRDU 011451Z 22003KT 10SM CLR 22/09 A3027 RMK AO2 SLP248 T02170089 50008</t>
  </si>
  <si>
    <t>KRDU 011551Z 22004KT 10SM CLR 24/08 A3027 RMK AO2 SLP246 T02440078</t>
  </si>
  <si>
    <t>KRDU 011651Z VRB03KT 10SM CLR 26/03 A3025 RMK AO2 SLP240 T02610028</t>
  </si>
  <si>
    <t>KRDU 011751Z 20006KT 10SM CLR 27/06 A3023 RMK AO2 SLP235 T02670061 10267 20106 58013</t>
  </si>
  <si>
    <t>KRDU 011851Z 24007KT 10SM CLR 27/06 A3022 RMK AO2 SLP229 T02720061</t>
  </si>
  <si>
    <t>KRDU 011951Z 23007KT 10SM CLR 28/07 A3020 RMK AO2 SLP222 T02780067</t>
  </si>
  <si>
    <t>KRDU 012051Z 23010KT 10SM CLR 28/07 A3019 RMK AO2 SLP219 T02780067 56016</t>
  </si>
  <si>
    <t>KRDU 012151Z VRB05KT 10SM CLR 27/06 A3018 RMK AO2 SLP218 T02720056</t>
  </si>
  <si>
    <t>KRDU 012251Z 24008KT 10SM CLR 26/07 A3018 RMK AO2 SLP218 T02560072</t>
  </si>
  <si>
    <t>KRDU 012351Z 24005KT 10SM CLR 22/07 A3019 RMK AO2 SLP221 T02220072 10283 20222 53002</t>
  </si>
  <si>
    <t>KRDU 020051Z 00000KT 10SM CLR 21/07 A3021 RMK AO2 SLP226 T02060072</t>
  </si>
  <si>
    <t>KRDU 020151Z 00000KT 10SM CLR 18/08 A3022 RMK AO2 SLP230 T01830078</t>
  </si>
  <si>
    <t>KRDU 020251Z 23004KT 10SM CLR 17/08 A3023 RMK AO2 SLP233 T01720083 51013</t>
  </si>
  <si>
    <t>KRDU 020351Z 24005KT 10SM CLR 16/09 A3024 RMK AO2 SLP237 T01610089</t>
  </si>
  <si>
    <t>KRDU 020451Z 24004KT 10SM CLR 16/09 A3025 RMK AO2 SLP240 T01560089 402830072</t>
  </si>
  <si>
    <t>KRDU 020551Z 22005KT 10SM CLR 14/08 A3024 RMK AO2 SLP235 T01440083 10222 20144 50003</t>
  </si>
  <si>
    <t>KRDU 020651Z 24005KT 10SM CLR 14/08 A3023 RMK AO2 SLP233 T01390083</t>
  </si>
  <si>
    <t>KRDU 020751Z 24005KT 10SM CLR 13/08 A3024 RMK AO2 SLP236 T01330083</t>
  </si>
  <si>
    <t>KRDU 020851Z 23006KT 10SM CLR 13/08 A3025 RMK AO2 SLP241 T01280083 53005</t>
  </si>
  <si>
    <t>KRDU 020951Z 25004KT 10SM CLR 12/08 A3026 RMK AO2 SLP242 T01220083</t>
  </si>
  <si>
    <t>KRDU 021051Z 23005KT 10SM FEW250 12/08 A3028 RMK AO2 SLP249 T01220083</t>
  </si>
  <si>
    <t>KRDU 021151Z 23008KT 10SM FEW250 15/11 A3029 RMK AO2 SLP255 T01500106 10150 20117 53013</t>
  </si>
  <si>
    <t>KRDU 021251Z 23011KT 10SM FEW250 18/12 A3030 RMK AO2 SLP258 T01780117</t>
  </si>
  <si>
    <t>KRDU 021351Z 23009KT 10SM SCT250 20/12 A3030 RMK AO2 SLP258 T02000122</t>
  </si>
  <si>
    <t>KRDU 021451Z 23007KT 10SM SCT250 23/14 A3031 RMK AO2 SLP260 T02280139 51006</t>
  </si>
  <si>
    <t>KRDU 021551Z 24012KT 10SM FEW250 25/14 A3029 RMK AO2 SLP255 T02500139</t>
  </si>
  <si>
    <t>KRDU 021651Z 27010G19KT 10SM FEW250 27/14 A3029 RMK AO2 SLP252 T02670144</t>
  </si>
  <si>
    <t>KRDU 021751Z 23015G18KT 10SM FEW250 28/14 A3027 RMK AO2 SLP245 T02780139 10278 20150 58014</t>
  </si>
  <si>
    <t>KRDU 021851Z 22013G22KT 10SM FEW250 28/12 A3024 RMK AO2 SLP238 T02830122</t>
  </si>
  <si>
    <t>KRDU 021951Z 23015KT 10SM FEW250 29/12 A3021 RMK AO2 SLP226 T02940117</t>
  </si>
  <si>
    <t>KRDU 022051Z 22015G19KT 10SM FEW250 29/11 A3020 RMK AO2 SLP222 T02890111 56023</t>
  </si>
  <si>
    <t>KRDU 022151Z 24012G17KT 10SM FEW250 28/12 A3019 RMK AO2 SLP221 T02830117</t>
  </si>
  <si>
    <t>KRDU 022251Z 24010KT 10SM FEW250 27/09 A3019 RMK AO2 SLP220 T02670094</t>
  </si>
  <si>
    <t>KRDU 022351Z 24006KT 10SM SCT250 23/11 A3019 RMK AO2 SLP221 T02280106 10294 20228 55002</t>
  </si>
  <si>
    <t>KRDU 030051Z 23005KT 10SM SCT250 22/10 A3020 RMK AO2 SLP224 T02170100</t>
  </si>
  <si>
    <t>KRDU 030151Z 21008KT 10SM FEW250 22/11 A3021 RMK AO2 SLP228 T02170111</t>
  </si>
  <si>
    <t>KRDU 030251Z 23008KT 10SM FEW250 19/11 A3022 RMK AO2 SLP229 T01890111 51009</t>
  </si>
  <si>
    <t>KRDU 030351Z 22008KT 10SM SCT250 19/11 A3022 RMK AO2 SLP231 T01890111</t>
  </si>
  <si>
    <t>KRDU 030451Z 23008KT 10SM FEW250 19/11 A3023 RMK AO2 SLP232 T01890111 402940117</t>
  </si>
  <si>
    <t>KRDU 030551Z 22010KT 10SM FEW250 18/11 A3023 RMK AO2 SLP230 T01780111 10228 20172 50002</t>
  </si>
  <si>
    <t>KRDU 030651Z 23011KT 10SM FEW250 17/12 A3022 RMK AO2 SLP229 T01670117</t>
  </si>
  <si>
    <t>KRDU 030751Z 23010KT 10SM FEW250 16/12 A3022 RMK AO2 SLP229 T01610122</t>
  </si>
  <si>
    <t>KRDU 030851Z 23008KT 10SM SCT250 15/12 A3024 RMK AO2 SLP236 T01500122 53004</t>
  </si>
  <si>
    <t>KRDU 030951Z 24008KT 10SM BKN250 14/12 A3025 RMK AO2 SLP240 T01440122</t>
  </si>
  <si>
    <t>KRDU 031051Z 23007KT 10SM BKN250 14/13 A3026 RMK AO2 SLP244 T01440128</t>
  </si>
  <si>
    <t>KRDU 031151Z 23009KT 10SM BKN250 16/13 A3027 RMK AO2 SLP247 T01610133 10178 20139 51010</t>
  </si>
  <si>
    <t>KRDU 031251Z 24011KT 10SM BKN250 19/14 A3027 RMK AO2 SLP245 T01890139</t>
  </si>
  <si>
    <t>KRDU 031351Z 25011G18KT 10SM SCT250 21/14 A3027 RMK AO2 SLP247 T02110144</t>
  </si>
  <si>
    <t>KRDU 031451Z 22011KT 10SM SCT250 24/16 A3027 RMK AO2 SLP245 T02390161 58001</t>
  </si>
  <si>
    <t>KRDU 031551Z 22010KT 10SM SCT250 25/16 A3026 RMK AO2 SLP242 T02500161</t>
  </si>
  <si>
    <t>KRDU 031651Z 23014KT 10SM BKN250 27/16 A3024 RMK AO2 SLP235 T02720161</t>
  </si>
  <si>
    <t>KRDU 031751Z 24014G20KT 10SM BKN250 28/16 A3023 RMK AO2 SLP232 T02780156 10278 20167 56012</t>
  </si>
  <si>
    <t>KRDU 031851Z 23014G21KT 10SM BKN250 28/15 A3021 RMK AO2 SLP224 T02830150</t>
  </si>
  <si>
    <t>KRDU 031951Z 24012KT 10SM BKN250 29/14 A3018 RMK AO2 SLP216 T02890139</t>
  </si>
  <si>
    <t>KRDU 032051Z 23014KT 10SM BKN250 28/13 A3017 RMK AO2 SLP212 T02830133 56021</t>
  </si>
  <si>
    <t>KRDU 032151Z 23017G21KT 10SM BKN250 28/13 A3016 RMK AO2 SLP208 T02780133</t>
  </si>
  <si>
    <t>KRDU 032251Z 23013KT 10SM BKN250 27/13 A3015 RMK AO2 SLP205 T02670128</t>
  </si>
  <si>
    <t>KRDU 032351Z 24006KT 10SM BKN250 23/13 A3015 RMK AO2 SLP207 T02330128 10294 20228 55004</t>
  </si>
  <si>
    <t>KRDU 040051Z 22004KT 10SM BKN250 22/12 A3016 RMK AO2 SLP210 T02220122</t>
  </si>
  <si>
    <t>KRDU 040151Z 21009KT 10SM SCT250 22/13 A3018 RMK AO2 SLP215 T02220133</t>
  </si>
  <si>
    <t>KRDU 040251Z 23009KT 10SM SCT250 21/13 A3018 RMK AO2 SLP216 T02060128 51009</t>
  </si>
  <si>
    <t>KRDU 040351Z 23007KT 10SM SCT250 19/12 A3019 RMK AO2 SLP218 T01940122</t>
  </si>
  <si>
    <t>KRDU 040451Z 21010KT 10SM FEW250 19/13 A3018 RMK AO2 SLP215 T01940133 402940139</t>
  </si>
  <si>
    <t>KRDU 040551Z 22011KT 10SM FEW250 18/14 A3017 RMK AO2 SLP211 T01830144 10233 20183 58004</t>
  </si>
  <si>
    <t>KRDU 040651Z 23010KT 10SM FEW250 18/14 A3016 RMK AO2 SLP207 T01780144</t>
  </si>
  <si>
    <t>KRDU 040751Z 22011KT 10SM FEW250 17/14 A3015 RMK AO2 SLP206 T01720144</t>
  </si>
  <si>
    <t>KRDU 040851Z 23010KT 10SM SCT250 16/14 A3014 RMK AO2 SLP204 T01610144 56008</t>
  </si>
  <si>
    <t>KRDU 040951Z 23010KT 10SM FEW250 16/14 A3014 RMK AO2 SLP203 T01610139</t>
  </si>
  <si>
    <t>KRDU 041051Z 23011KT 10SM SCT250 16/14 A3014 RMK AO2 SLP202 T01610139</t>
  </si>
  <si>
    <t>KRDU 041151Z 23010KT 10SM SCT250 18/14 A3017 RMK AO2 SLP212 T01780144 10183 20156 53008</t>
  </si>
  <si>
    <t>KRDU 041251Z 24013G18KT 10SM SCT250 19/15 A3017 RMK AO2 SLP214 T01940150</t>
  </si>
  <si>
    <t>KRDU 041351Z 23013KT 10SM SCT250 22/16 A3016 RMK AO2 SLP210 T02170156</t>
  </si>
  <si>
    <t>KRDU 041451Z 24014KT 10SM BKN250 24/16 A3015 RMK AO2 SLP207 T02390161 58005</t>
  </si>
  <si>
    <t>KRDU 041551Z 23012G19KT 10SM BKN250 26/17 A3013 RMK AO2 SLP199 T02610167</t>
  </si>
  <si>
    <t>KRDU 041651Z 24012KT 10SM BKN250 27/16 A3011 RMK AO2 SLP191 T02720161</t>
  </si>
  <si>
    <t>KRDU 041751Z 24015KT 10SM BKN250 28/15 A3008 RMK AO2 SLP182 T02780150 10278 20178 58024</t>
  </si>
  <si>
    <t>KRDU 041851Z 24015KT 10SM BKN250 29/16 A3007 RMK AO2 SLP176 T02890156</t>
  </si>
  <si>
    <t>KRDU 041951Z 22011KT 10SM SCT250 29/16 A3005 RMK AO2 SLP171 T02890161</t>
  </si>
  <si>
    <t>KRDU 042051Z 23015KT 10SM FEW250 29/14 A3004 RMK AO2 SLP167 T02890144 56015</t>
  </si>
  <si>
    <t>KRDU 042151Z 24014KT 10SM FEW250 28/15 A3002 RMK AO2 SLP163 T02830150</t>
  </si>
  <si>
    <t>KRDU 042251Z 23011KT 10SM FEW250 27/14 A3002 RMK AO2 SLP163 T02720144</t>
  </si>
  <si>
    <t>KRDU 042351Z 23009KT 10SM SCT250 24/14 A3003 RMK AO2 SLP164 T02440139 10294 20244 55004</t>
  </si>
  <si>
    <t>KRDU 050051Z 19005KT 10SM SCT250 24/14 A3004 RMK AO2 SLP168 T02390139</t>
  </si>
  <si>
    <t>KRDU 050151Z 21010KT 10SM SCT250 23/14 A3006 RMK AO2 SLP173 T02330139</t>
  </si>
  <si>
    <t>KRDU 050251Z 22011KT 10SM BKN250 23/13 A3007 RMK AO2 SLP179 T02330133 53016</t>
  </si>
  <si>
    <t>KRDU 050351Z 21009KT 10SM BKN250 22/13 A3008 RMK AO2 SLP182 T02220133</t>
  </si>
  <si>
    <t>KRDU 050451Z 21010KT 10SM BKN250 21/14 A3007 RMK AO2 SLP179 T02060144 402940156</t>
  </si>
  <si>
    <t>KRDU 050551Z 22009KT 10SM BKN250 19/16 A3007 RMK AO2 SLP178 T01940156 10244 20194 58001</t>
  </si>
  <si>
    <t>KRDU 050651Z 21008KT 10SM SCT250 19/16 A3005 RMK AO2 SLP172 T01890156</t>
  </si>
  <si>
    <t>KRDU 050751Z 20008KT 10SM SCT250 18/16 A3005 RMK AO2 SLP172 T01830161</t>
  </si>
  <si>
    <t>KRDU 050851Z 21009KT 10SM BKN250 18/16 A3006 RMK AO2 SLP174 T01780156 55003</t>
  </si>
  <si>
    <t>KRDU 050951Z 21006KT 10SM BKN250 18/16 A3006 RMK AO2 SLP176 T01780156</t>
  </si>
  <si>
    <t>KRDU 051051Z 20005KT 10SM BKN250 17/16 A3009 RMK AO2 SLP185 T01720156</t>
  </si>
  <si>
    <t>KRDU 051151Z 22009KT 10SM SCT100 BKN250 18/16 A3011 RMK AO2 SLP192 T01830156 10200 20172 53016</t>
  </si>
  <si>
    <t>KRDU 051251Z 22009KT 10SM SCT100 BKN250 19/16 A3010 RMK AO2 SLP190 T01890161</t>
  </si>
  <si>
    <t>KRDU 051351Z 23009KT 10SM FEW100 BKN230 22/17 A3011 RMK AO2 SLP193 T02170172</t>
  </si>
  <si>
    <t>KRDU 051451Z 23006KT 10SM BKN230 24/18 A3010 RMK AO2 SLP188 T02390178 58003</t>
  </si>
  <si>
    <t>KRDU 051551Z 23005KT 10SM FEW080 BKN230 25/18 A3010 RMK AO2 SLP188 T02500183</t>
  </si>
  <si>
    <t>KRDU 051651Z 20009KT 10SM BKN200 26/19 A3008 RMK AO2 SLP180 T02610189</t>
  </si>
  <si>
    <t>KRDU 051751Z 21008KT 170V240 10SM FEW035 BKN200 27/19 A3007 RMK AO2 SLP177 T02720189 10278 20183 58011</t>
  </si>
  <si>
    <t>KRDU 051851Z 19007KT 10SM FEW040 OVC190 27/18 A3005 RMK AO2 SLP172 T02670183</t>
  </si>
  <si>
    <t>KRDU 051951Z 21007KT 10SM SCT045 BKN060 OVC200 26/18 A3004 RMK AO2 SLP169 T02610178</t>
  </si>
  <si>
    <t>KRDU 052051Z 16008KT 10SM SCT045 BKN220 OVC250 26/18 A3004 RMK AO2 SLP167 T02610178 56010</t>
  </si>
  <si>
    <t>KRDU 052151Z 17007KT 10SM FEW055 OVC200 25/17 A3003 RMK AO2 SLP166 T02500172</t>
  </si>
  <si>
    <t>KRDU 052251Z 17005KT 10SM FEW055 OVC200 24/17 A3002 RMK AO2 SLP162 T02440172</t>
  </si>
  <si>
    <t>KRDU 052351Z 16004KT 10SM FEW055 OVC220 24/17 A3002 RMK AO2 SLP163 T02390167 10278 20239 55004</t>
  </si>
  <si>
    <t>KRDU 060051Z 19005KT 10SM FEW060 OVC220 23/17 A3004 RMK AO2 SLP169 T02280167</t>
  </si>
  <si>
    <t>KRDU 060151Z 17005KT 10SM FEW060 OVC200 22/16 A3004 RMK AO2 SLP168 T02220156</t>
  </si>
  <si>
    <t>KRDU 060251Z 16007KT 10SM FEW060 OVC230 22/15 A3003 RMK AO2 SLP164 T02170150 50002</t>
  </si>
  <si>
    <t>KRDU 060351Z 20006KT 10SM FEW065 OVC230 21/17 A3003 RMK AO2 SLP163 T02110167</t>
  </si>
  <si>
    <t>KRDU 060451Z 16003KT 10SM FEW065 OVC250 21/17 A3001 RMK AO2 SLP157 T02060172 402780172</t>
  </si>
  <si>
    <t>KRDU 060551Z 18004KT 10SM BKN250 20/18 A2999 RMK AO2 SLP150 T02000178 10239 20200 58014</t>
  </si>
  <si>
    <t>KRDU 060651Z 00000KT 10SM OVC250 18/17 A2995 RMK AO2 SLP139 T01780172</t>
  </si>
  <si>
    <t>KRDU 060751Z 00000KT 10SM OVC250 17/17 A2993 RMK AO2 SLP131 T01720172</t>
  </si>
  <si>
    <t>KRDU 060851Z 00000KT 10SM SCT150 OVC250 18/17 A2994 RMK AO2 SLP134 T01780172 55018</t>
  </si>
  <si>
    <t>KRDU 060951Z 00000KT 10SM BKN013 BKN040 OVC250 18/18 A2992 RMK AO2 SLP128 T01830178</t>
  </si>
  <si>
    <t>KRDU 061051Z 00000KT 10SM OVC010 19/18 A2992 RMK AO2 SLP128 T01890183</t>
  </si>
  <si>
    <t>KRDU 061151Z 00000KT 10SM OVC008 19/19 A2991 RMK AO2 SLP123 T01940189 10200 20172 57010</t>
  </si>
  <si>
    <t>KRDU 061251Z VRB03KT 9SM OVC007 20/19 A2991 RMK AO2 SLP125 T02000189</t>
  </si>
  <si>
    <t>KRDU 061351Z 25005KT 10SM OVC008 21/19 A2990 RMK AO2 SLP122 T02060194</t>
  </si>
  <si>
    <t>KRDU 061451Z 29005KT 10SM OVC011 21/19 A2990 RMK AO2 SLP122 T02060189 58001</t>
  </si>
  <si>
    <t>KRDU 061551Z VRB03KT 10SM BKN017 BKN250 23/19 A2989 RMK AO2 SLP119 T02330189</t>
  </si>
  <si>
    <t>KRDU 061617Z VRB04KT 10SM SCT020 SCT070 BKN250 24/19 A2988 RMK AO2 T02440194</t>
  </si>
  <si>
    <t>KRDU 061651Z VRB05KT 10SM FEW023 SCT090 BKN250 25/19 A2987 RMK AO2 SLP109 T02500189</t>
  </si>
  <si>
    <t>KRDU 061751Z VRB05KT 10SM FEW030 FEW075 SCT250 27/18 A2983 RMK AO2 SLP097 T02720183 10272 20194 58023</t>
  </si>
  <si>
    <t>KRDU 061851Z 20009KT 10SM FEW045 SCT110 SCT250 28/18 A2980 RMK AO2 LTG DSNT N AND NW SLP085 T02780183</t>
  </si>
  <si>
    <t>KRDU 061931Z 22009KT 10SM TS SCT050CB BKN065 BKN250 27/17 A2980 RMK AO2 TSB30 FRQ LTGIC W TS W MOV E T02720172</t>
  </si>
  <si>
    <t>KRDU 061951Z 30014G29KT 10SM TS BKN050CB BKN110 BKN250 24/17 A2981 RMK AO2 PK WND 30029/1950 TSB30 SLP091 OCNL LTGIC W TS W MOV E T02390172</t>
  </si>
  <si>
    <t>KRDU 062012Z 35009KT 8SM R23R/4000VP6000FT -RA FEW035 BKN045 BKN110 19/18 A2982 RMK AO2 RAB1955 TSE10 P0015 T01890183</t>
  </si>
  <si>
    <t>KRDU 062051Z 01005KT 10SM BKN050 BKN120 21/19 A2982 RMK AO2 LTG DSNT SE RAB1955E18 TSE10 SLP094 P0015 60015 T02110189 55005</t>
  </si>
  <si>
    <t>KRDU 062151Z 01003KT 10SM SCT060 BKN085 BKN110 23/19 A2982 RMK AO2 SLP095 T02330194</t>
  </si>
  <si>
    <t>KRDU 062251Z 03003KT 10SM SCT055 BKN085 BKN120 22/19 A2984 RMK AO2 SLP099 T02220194</t>
  </si>
  <si>
    <t>KRDU 062351Z 08005KT 10SM FEW055 BKN075 BKN110 21/19 A2985 RMK AO2 SLP103 60015 T02110194 10294 20189 53010</t>
  </si>
  <si>
    <t>KRDU 070051Z 06004KT 10SM BKN075 BKN120 19/18 A2987 RMK AO2 SLP110 T01940183</t>
  </si>
  <si>
    <t>KRDU 070151Z 00000KT 10SM SCT032 BKN047 OVC060 20/18 A2991 RMK AO2 SLP124 T02000183</t>
  </si>
  <si>
    <t>KRDU 070251Z VRB03KT 10SM BKN080 OVC100 19/18 A2993 RMK AO2 RAB0159E07 SLP132 P0001 60001 T01890178 53028</t>
  </si>
  <si>
    <t>KRDU 070351Z 00000KT 10SM FEW060 FEW080 FEW100 18/17 A2994 RMK AO2 SLP136 T01780167</t>
  </si>
  <si>
    <t>KRDU 070451Z 03005KT 10SM FEW036 FEW070 SCT085 SCT250 17/17 A2994 RMK AO2 SLP135 T01670167 402940167</t>
  </si>
  <si>
    <t>KRDU 070551Z 01003KT 10SM FEW036 FEW070 SCT085 SCT250 17/17 A2994 RMK AO2 SLP134 60001 T01670167 10211 20167 50002</t>
  </si>
  <si>
    <t>KRDU 070651Z 00000KT 10SM BKN085 BKN250 17/17 A2993 RMK AO2 SLP132 T01670167</t>
  </si>
  <si>
    <t>KRDU 070751Z 02004KT 10SM BKN008 BKN080 17/16 A2993 RMK AO2 SLP132 T01670161</t>
  </si>
  <si>
    <t>KRDU 070851Z VRB03KT 10SM BKN006 BKN025 16/16 A2994 RMK AO2 SLP135 BKN006 V SCT T01610161 55001</t>
  </si>
  <si>
    <t>KRDU 070951Z 03006KT 10SM FEW006 FEW025 FEW080 15/14 A2995 RMK AO2 SLP140 T01500144</t>
  </si>
  <si>
    <t>KRDU 071051Z 04007KT 10SM FEW015 FEW080 FEW250 15/14 A2998 RMK AO2 SLP151 T01500139</t>
  </si>
  <si>
    <t>KRDU 071151Z 05007KT 10SM FEW010 FEW080 FEW250 16/14 A3001 RMK AO2 SLP159 70016 T01560144 10167 20144 53024</t>
  </si>
  <si>
    <t>KRDU 071251Z 04010KT 10SM SCT014 SCT080 SCT250 17/14 A3002 RMK AO2 SLP164 T01670139</t>
  </si>
  <si>
    <t>KRDU 071351Z 03011G19KT 10SM SCT021 SCT250 18/13 A3005 RMK AO2 SLP172 T01780128</t>
  </si>
  <si>
    <t>KRDU 071451Z 36009KT 10SM SCT026 SCT250 19/13 A3005 RMK AO2 SLP173 T01940133 51013</t>
  </si>
  <si>
    <t>KRDU 071551Z 02011KT 10SM SCT027 BKN036 BKN250 19/13 A3006 RMK AO2 SLP178 T01890128</t>
  </si>
  <si>
    <t>KRDU 071651Z 05011G17KT 10SM SCT028 BKN037 BKN250 19/13 A3006 RMK AO2 SLP175 T01940128</t>
  </si>
  <si>
    <t>KRDU 071751Z 02011G18KT 360V060 10SM SCT028 BKN037 BKN250 21/13 A3005 RMK AO2 SLP173 T02060133 10206 20156 50000</t>
  </si>
  <si>
    <t>KRDU 071851Z 03008G15KT 10SM SCT035 SCT050 22/13 A3004 RMK AO2 SLP171 T02170133</t>
  </si>
  <si>
    <t>KRDU 071951Z 02009G15KT 350V060 10SM FEW040 BKN050 23/13 A3003 RMK AO2 SLP165 T02280133</t>
  </si>
  <si>
    <t>KRDU 072051Z 03008KT 10SM FEW040 BKN055 22/13 A3003 RMK AO2 SLP167 T02220128 55006</t>
  </si>
  <si>
    <t>KRDU 072151Z 03007KT 360V060 10SM FEW045 BKN055 22/13 A3004 RMK AO2 SLP171 T02220133</t>
  </si>
  <si>
    <t>KRDU 072251Z 07009KT 10SM FEW042 SCT060 21/14 A3006 RMK AO2 SLP175 T02060144</t>
  </si>
  <si>
    <t>KRDU 072351Z 09010KT 10SM FEW042 SCT060 19/14 A3008 RMK AO2 SLP182 T01890144 10233 20189 53015</t>
  </si>
  <si>
    <t>KRDU 080051Z 09007KT 10SM FEW060 FEW250 17/14 A3011 RMK AO2 SLP193 T01720139</t>
  </si>
  <si>
    <t>KRDU 080151Z 04003KT 10SM FEW060 FEW250 15/14 A3013 RMK AO2 SLP199 T01500139</t>
  </si>
  <si>
    <t>KRDU 080251Z 05004KT 10SM FEW250 14/13 A3014 RMK AO2 SLP202 T01390133 51020</t>
  </si>
  <si>
    <t>KRDU 080351Z 00000KT 10SM FEW150 13/13 A3015 RMK AO2 SLP207 T01330133</t>
  </si>
  <si>
    <t>KRDU 080451Z 00000KT 7SM FEW015 SCT150 13/13 A3015 RMK AO2 SLP207 T01330133 402330128</t>
  </si>
  <si>
    <t>KRDU 080551Z 00000KT 5SM BR FEW015 SCT150 13/13 A3014 RMK AO2 SLP203 T01280128 10189 20128 50001</t>
  </si>
  <si>
    <t>KRDU 080634Z 35003KT 4SM BR SCT002 SCT150 13/13 A3013 RMK AO2 T01330133</t>
  </si>
  <si>
    <t>KRDU 080651Z 03003KT 3SM BR SCT002 BKN250 12/12 A3012 RMK AO2 SLP198 T01220122</t>
  </si>
  <si>
    <t>KRDU 080704Z 00000KT 2SM BR BKN001 13/13 A3012 RMK AO2 T01280128</t>
  </si>
  <si>
    <t>KRDU 080718Z VRB03KT 1/2SM R23R/4000VP6000FT FG OVC001 13/13 A3013 RMK AO2 T01330133</t>
  </si>
  <si>
    <t>KRDU 080751Z 01003KT 1/4SM R23R/1600V2800FT FG OVC001 13/13 A3013 RMK AO2 SLP200 T01330133</t>
  </si>
  <si>
    <t>KRDU 080754Z 01003KT 1/4SM R23R/1600V2200FT FG OVC001 13/13 A3013 RMK AO2 T01330133</t>
  </si>
  <si>
    <t>KRDU 080803Z 03004KT 1/4SM R23R/1600V2400FT FG OVC001 13/13 A3013 RMK AO2 T01330133</t>
  </si>
  <si>
    <t>KRDU 080851Z 03004KT 1/4SM R23R/1400V2200FT FG OVC001 13/13 A3014 RMK AO2 SLP203 T01330133 55000</t>
  </si>
  <si>
    <t>KRDU 080859Z 02004KT 1/4SM R23R/1400V2400FT FG OVC001 13/13 A3014 RMK AO2 T01330133</t>
  </si>
  <si>
    <t>KRDU 080926Z 03006KT 1SM R23R/P6000FT BCFG BR SCT001 BKN003 13/13 A3013 RMK AO2 T01280128</t>
  </si>
  <si>
    <t>KRDU 080936Z 03005KT 2SM BCFG BR FEW001 FEW003 FEW060 13/13 A3014 RMK AO2 T01280128</t>
  </si>
  <si>
    <t>KRDU 080951Z 01006KT 2SM BCFG BR FEW001 BKN003 BKN095 13/13 A3014 RMK AO2 SLP205 BKN003 V SCT T01280128</t>
  </si>
  <si>
    <t>KRDU 081004Z 36004KT 1 1/2SM BR OVC002 13/13 A3015 RMK AO2 T01280128</t>
  </si>
  <si>
    <t>KRDU 081006Z VRB04KT 1/4SM R23R/P6000FT BR OVC002 13/13 A3015 RMK AO2 SFC VIS 1 1/2 T01280128</t>
  </si>
  <si>
    <t>KRDU 081027Z 03005KT 1SM R23R/P6000FT BR BKN003 BKN090 BKN250 13/13 A3015 RMK AO2 SFC VIS 2 T01280128</t>
  </si>
  <si>
    <t>KRDU 081051Z 02007KT 2SM BR BKN004 BKN090 BKN250 13/13 A3016 RMK AO2 SFC VIS 2 1/2 SLP211 T01280128</t>
  </si>
  <si>
    <t>KRDU 081115Z 03007KT 3SM BR BKN004 BKN090 BKN250 13/13 A3017 RMK AO2 SFC VIS 4 T01280128</t>
  </si>
  <si>
    <t>KRDU 081151Z 02008KT 5SM BR BKN005 BKN090 BKN250 13/13 A3017 RMK AO2 SLP215 T01330133 10133 20122 53010</t>
  </si>
  <si>
    <t>KRDU 081207Z 03008KT 7SM SCT005 SCT090 BKN250 14/13 A3017 RMK AO2 T01390133</t>
  </si>
  <si>
    <t>KRDU 081251Z 03011KT 10SM FEW007 FEW090 SCT250 15/14 A3018 RMK AO2 SLP217 T01500139</t>
  </si>
  <si>
    <t>KRDU 081351Z 02008KT 10SM FEW012 FEW100 SCT250 18/13 A3018 RMK AO2 SLP217 T01780128</t>
  </si>
  <si>
    <t>KRDU 081451Z 04012KT 10SM FEW032 SCT250 21/13 A3017 RMK AO2 SLP213 T02060128 58001</t>
  </si>
  <si>
    <t>KRDU 081551Z 03012G18KT 10SM FEW044 FEW250 22/12 A3016 RMK AO2 SLP211 T02220117</t>
  </si>
  <si>
    <t>KRDU 081651Z 04011G16KT 10SM FEW047 FEW100 FEW250 23/11 A3015 RMK AO2 SLP207 T02330111 $</t>
  </si>
  <si>
    <t>KRDU 081751Z 05013KT 10SM FEW050 FEW100 FEW250 24/11 A3015 RMK AO2 SLP206 T02440111 10244 20133 56007 $</t>
  </si>
  <si>
    <t>KRDU 081851Z 03008KT 10SM FEW055 SCT090 SCT250 23/12 A3014 RMK AO2 SLP202 T02330117 $</t>
  </si>
  <si>
    <t>KRDU 081951Z 03007KT 010V070 10SM SCT060 SCT090 SCT250 25/12 A3012 RMK AO2 SLP197 T02500117 $</t>
  </si>
  <si>
    <t>KRDU 082051Z 11010KT 10SM SCT060 SCT090 SCT250 24/13 A3011 RMK AO2 SLP194 T02390133 57012 $</t>
  </si>
  <si>
    <t>KRDU 082151Z 09010G18KT 10SM FEW048 SCT090 SCT250 23/14 A3011 RMK AO2 SLP194 T02280144 $</t>
  </si>
  <si>
    <t>KRDU 082251Z 09009KT 10SM FEW050 FEW090 FEW250 22/13 A3012 RMK AO2 SLP196 T02220133 $</t>
  </si>
  <si>
    <t>KRDU 082351Z 09007KT 10SM FEW050 FEW090 21/13 A3013 RMK AO2 SLP199 T02060133 10250 20206 53005 $</t>
  </si>
  <si>
    <t>KRDU 090051Z 10007KT 10SM FEW060 FEW150 19/14 A3014 RMK AO2 SLP203 T01890139 $</t>
  </si>
  <si>
    <t>KRDU 090151Z 10007KT 10SM FEW150 17/14 A3016 RMK AO2 SLP210 T01720139 $</t>
  </si>
  <si>
    <t>KRDU 090251Z 00000KT 10SM FEW250 14/13 A3017 RMK AO2 SLP213 T01440128 51013 $</t>
  </si>
  <si>
    <t>KRDU 090351Z 00000KT 10SM FEW100 13/13 A3017 RMK AO2 SLP215 T01330128 $</t>
  </si>
  <si>
    <t>KRDU 090751Z 35004KT 7SM BCFG FEW001 FEW100 12/12 A3013 RMK AO2 SLP202 T01170117 $</t>
  </si>
  <si>
    <t>KRDU 090824Z 00000KT 7SM R23R/5500VP6000FT BCFG BKN001 12/12 A3013 RMK AO2 T01170117 $</t>
  </si>
  <si>
    <t>KRDU 090838Z 04003KT 1/2SM R23R/1800VP6000FT FG BKN001 11/11 A3013 RMK AO2 T01110111 $</t>
  </si>
  <si>
    <t>KRDU 090851Z 06003KT 1/4SM R23R/1600V2400FT FG OVC001 12/12 A3013 RMK AO2 TWR VIS 1/2 SLP199 T01170117 56004 $</t>
  </si>
  <si>
    <t>KRDU 090900Z 00000KT 1/4SM R23R/1600V1800FT FG OVC001 11/11 A3013 RMK AO2 TWR VIS 1/2 T01110111 $</t>
  </si>
  <si>
    <t>KRDU 090905Z 00000KT 1/4SM R23R/1600V4500FT FG OVC001 11/11 A3013 RMK AO2 TWR VIS 1/2 T01110111 $</t>
  </si>
  <si>
    <t>KRDU 090921Z VRB04KT 1/2SM R23R/3500VP6000FT BCFG BR FEW001 11/11 A3013 RMK AO2 SFC VIS 4 T01110111 $</t>
  </si>
  <si>
    <t>KRDU 090923Z 34003KT 4SM R23R/5000VP6000FT BCFG BR FEW001 11/11 A3013 RMK AO2 T01110111 $</t>
  </si>
  <si>
    <t>KRDU 090951Z 00000KT 6SM BR FEW100 11/11 A3014 RMK AO2 SLP205 T01110111 $</t>
  </si>
  <si>
    <t>KRDU 091051Z 00000KT 7SM FEW100 11/11 A3015 RMK AO2 SLP208 T01060106</t>
  </si>
  <si>
    <t>KRDU 091151Z 00000KT 10SM CLR 14/14 A3016 RMK AO2 SLP212 T01390139 10139 20100 51012</t>
  </si>
  <si>
    <t>KRDU 091251Z VRB04KT 10SM FEW010 16/14 A3017 RMK AO2 SLP214 T01610139</t>
  </si>
  <si>
    <t>KRDU 091351Z VRB05KT 10SM CLR 19/14 A3017 RMK AO2 SLP215 T01890139</t>
  </si>
  <si>
    <t>KRDU 091451Z 01006KT 10SM CLR 21/12 A3016 RMK AO2 SLP211 T02110117 50000</t>
  </si>
  <si>
    <t>KRDU 091551Z 04005G15KT 10SM CLR 22/11 A3016 RMK AO2 SLP209 T02220106</t>
  </si>
  <si>
    <t>KRDU 091651Z 04008KT 10SM CLR 24/11 A3014 RMK AO2 SLP204 T02440111</t>
  </si>
  <si>
    <t>KRDU 091751Z 10SM FEW010 FEW055 24/11 A3013 RMK AO2 SLP201 FU FEW010 T02440106 10250 20139 58010</t>
  </si>
  <si>
    <t>KRDU 091851Z VRB04KT 10SM FEW010 FEW060 25/11 A3012 RMK AO2 SLP196 FU FEW010 T02500106</t>
  </si>
  <si>
    <t>KRDU 091951Z 02006KT 10SM FEW060 26/10 A3010 RMK AO2 SLP188 T02560100</t>
  </si>
  <si>
    <t>KRDU 092051Z 10SM FEW060 26/11 A3009 RMK AO2 SLP186 T02560106 56015</t>
  </si>
  <si>
    <t>KRDU 092151Z VRB03KT 10SM FEW060 26/11 A3008 RMK AO2 SLP183 T02560106</t>
  </si>
  <si>
    <t>KRDU 092251Z 13005KT 10SM FEW060 25/10 A3007 RMK AO2 SLP180 T02500100</t>
  </si>
  <si>
    <t>KRDU 092351Z 11004KT 10SM FEW060 23/11 A3008 RMK AO2 SLP182 T02280106 10261 20228 55004</t>
  </si>
  <si>
    <t>KRDU 100051Z 11005KT 10SM FEW050 FEW250 20/11 A3009 RMK AO2 SLP185 T02000111</t>
  </si>
  <si>
    <t>KRDU 100151Z 14006KT 10SM FEW250 19/13 A3010 RMK AO2 SLP190 T01940128</t>
  </si>
  <si>
    <t>KRDU 100251Z 13005KT 10SM FEW250 18/14 A3011 RMK AO2 SLP193 T01830139 53012</t>
  </si>
  <si>
    <t>KRDU 100351Z 17004KT 10SM CLR 18/14 A3011 RMK AO2 SLP191 T01780144</t>
  </si>
  <si>
    <t>KRDU 100651Z 18004KT 10SM CLR 16/15 A3009 RMK AO2 SLP187 T01610150</t>
  </si>
  <si>
    <t>KRDU 100751Z 17004KT 10SM FEW100 16/15 A3009 RMK AO2 SLP184 T01560150</t>
  </si>
  <si>
    <t>KRDU 100851Z 19004KT 10SM FEW100 16/15 A3008 RMK AO2 SLP181 T01560150 58007</t>
  </si>
  <si>
    <t>KRDU 100951Z 20006KT 10SM FEW100 FEW250 16/15 A3007 RMK AO2 SLP179 T01560150</t>
  </si>
  <si>
    <t>KRDU 101039Z 23005KT 8SM FEW005 FEW100 SCT250 15/15 A3009 RMK AO2 T01500150</t>
  </si>
  <si>
    <t>KRDU 101051Z 23005KT 8SM FEW005 FEW130 SCT250 16/16 A3009 RMK AO2 SLP187 T01560156</t>
  </si>
  <si>
    <t>KRDU 101151Z 22007KT 10SM FEW007 FEW130 BKN250 17/16 A3009 RMK AO2 SLP186 T01720161 10172 20150 53005</t>
  </si>
  <si>
    <t>KRDU 101251Z 23009KT 10SM FEW070 SCT110 BKN250 20/17 A3009 RMK AO2 SLP185 T02000167</t>
  </si>
  <si>
    <t>KRDU 101351Z 23011G18KT 10SM FEW070 FEW110 BKN250 21/17 A3008 RMK AO2 SLP182 T02110167</t>
  </si>
  <si>
    <t>KRDU 101451Z 24010KT 10SM SCT110 BKN250 24/17 A3007 RMK AO2 SLP179 T02390167 58007</t>
  </si>
  <si>
    <t>KRDU 101551Z 23009KT 10SM SCT100 BKN120 BKN250 25/17 A3006 RMK AO2 SLP175 T02500172</t>
  </si>
  <si>
    <t>KRDU 101651Z 24013KT 10SM FEW100 SCT120 BKN250 27/17 A3004 RMK AO2 SLP167 T02670172</t>
  </si>
  <si>
    <t>KRDU 101751Z 24012G19KT 10SM FEW042 FEW110 SCT250 29/18 A3001 RMK AO2 SLP159 T02890183 10289 20172 58019</t>
  </si>
  <si>
    <t>KRDU 101851Z 23017G23KT 10SM FEW045 FEW110 SCT250 30/18 A2998 RMK AO2 SLP148 T03000178</t>
  </si>
  <si>
    <t>KRDU 101951Z 24014G20KT 10SM FEW050 FEW120 SCT250 30/17 A2995 RMK AO2 SLP136 T03000172</t>
  </si>
  <si>
    <t>KRDU 102051Z 22014G24KT 10SM FEW050 FEW150 SCT250 30/17 A2992 RMK AO2 SLP126 OCNL LTG DSNT NW T03000172 56032</t>
  </si>
  <si>
    <t>KRDU 102151Z 23017G24KT 10SM FEW065 SCT150 BKN250 29/17 A2989 RMK AO2 SLP119 OCNL LTG DSNT NW-NE T02890167</t>
  </si>
  <si>
    <t>KRDU 102235Z 03014G21KT 10SM TS SCT065CB BKN150 BKN250 27/16 A2994 RMK AO2 TSB35 PRESRR OCNL LTGICCG N-NE TS N-NE MOV E T02720161</t>
  </si>
  <si>
    <t>KRDU 102251Z 03006KT 10SM TS BKN065CB BKN150 BKN250 24/15 A2993 RMK AO2 TSB35 SLP130 OCNL LTGICCG N-NE TS N-NE MOV E T02390150</t>
  </si>
  <si>
    <t>KRDU 102308Z 05007KT 10SM SCT065 BKN100 BKN250 23/16 A2993 RMK AO2 TSE07 OCNL LTG DSNT NE T02330156</t>
  </si>
  <si>
    <t>KRDU 102351Z 06003KT 10SM SCT065 BKN120 BKN250 21/17 A2995 RMK AO2 RAB30E46 TSE07 SLP138 OCNL LTG DSNT E AND SW-W P0000 60000 T02110172 10306 20211 53010</t>
  </si>
  <si>
    <t>KRDU 110016Z 00000KT 10SM TS FEW030 SCT065CB BKN120 BKN250 22/18 A2995 RMK AO2 TSB16 OCNL LTGICCG SW-W TS SW-W MOV E T02170178</t>
  </si>
  <si>
    <t>KRDU 110051Z 20008KT 6SM -TSRA BR FEW022 BKN050CB BKN090 BKN250 19/18 A2998 RMK AO2 RAB20 TSB16 SLP150 FRQ LTGICCG NE-SE TS NE-SE MOV E P0017 T01890183</t>
  </si>
  <si>
    <t>KRDU 110113Z 23006KT 10SM SCT050 BKN120 BKN250 19/18 A2998 RMK AO2 RAE10 TSE10 FRQ LTG DSNT NE-SE P0001 T01890183</t>
  </si>
  <si>
    <t>KRDU 110151Z 21007KT 10SM FEW050 SCT120 BKN250 19/18 A2998 RMK AO2 RAE10 TSE10 SLP149 OCNL LTG DSNT E-SE P0001 T01890178</t>
  </si>
  <si>
    <t>KRDU 110251Z 00000KT 10SM FEW120 SCT250 18/17 A2998 RMK AO2 SLP149 OCNL LTG DSNT E AND S 60018 T01780172 51012</t>
  </si>
  <si>
    <t>KRDU 110351Z 20005KT 10SM FEW100 FEW250 17/17 A3000 RMK AO2 SLP155 T01720172</t>
  </si>
  <si>
    <t>KRDU 110451Z 22004KT 10SM FEW100 FEW250 17/17 A3001 RMK AO2 SLP158 T01670167 403060150</t>
  </si>
  <si>
    <t>KRDU 110551Z 00000KT 10SM FEW120 FEW250 17/17 A3001 RMK AO2 SLP159 60018 T01720172 10217 20167 51011</t>
  </si>
  <si>
    <t>KRDU 110651Z 00000KT 10SM FEW090 FEW250 16/16 A3001 RMK AO2 SLP158 T01610161</t>
  </si>
  <si>
    <t>KRDU 110751Z 24005KT 10SM FEW090 SCT250 16/16 A3001 RMK AO2 SLP158 T01610161</t>
  </si>
  <si>
    <t>KRDU 110851Z 26003KT 7SM FEW070 FEW090 BKN250 16/16 A3002 RMK AO2 SLP160 T01610161 53001</t>
  </si>
  <si>
    <t>KRDU 110951Z 00000KT 5SM BR FEW070 BKN250 16/16 A3002 RMK AO2 SLP163 T01560156</t>
  </si>
  <si>
    <t>KRDU 111051Z 26003KT 6SM BR FEW004 SCT250 15/15 A3004 RMK AO2 SLP169 T01500150</t>
  </si>
  <si>
    <t>KRDU 111151Z 00000KT 10SM SCT250 17/17 A3005 RMK AO2 SLP173 70018 T01720172 10172 20150 53010</t>
  </si>
  <si>
    <t>KRDU 111251Z 00000KT 10SM SCT250 21/19 A3006 RMK AO2 SLP177 T02110189</t>
  </si>
  <si>
    <t>KRDU 111351Z VRB03KT 10SM FEW250 24/18 A3009 RMK AO2 SLP184 T02390183</t>
  </si>
  <si>
    <t>KRDU 111451Z 28004KT 10SM FEW250 27/19 A3008 RMK AO2 SLP184 T02670189 50012</t>
  </si>
  <si>
    <t>KRDU 111551Z VRB04KT 10SM FEW250 28/17 A3008 RMK AO2 SLP180 T02830172</t>
  </si>
  <si>
    <t>KRDU 111651Z 21006KT 10SM FEW050 FEW250 29/16 A3006 RMK AO2 SLP174 T02940161</t>
  </si>
  <si>
    <t>KRDU 111751Z 29003KT 10SM FEW055 29/16 A3005 RMK AO2 SLP170 T02940156 10311 20172 58012</t>
  </si>
  <si>
    <t>KRDU 111851Z 25004KT 10SM SCT060 SCT090 30/18 A3004 RMK AO2 SLP166 T03000178</t>
  </si>
  <si>
    <t>KRDU 111951Z VRB04KT 10SM SCT060 SCT090 31/19 A3002 RMK AO2 SLP161 T03110189</t>
  </si>
  <si>
    <t>KRDU 112051Z VRB03KT 10SM BKN065 BKN090 BKN250 30/19 A3002 RMK AO2 SLP159 T03000189 56010</t>
  </si>
  <si>
    <t>KRDU 112151Z 20006KT 10SM SCT070 SCT250 30/18 A3001 RMK AO2 SLP158 T03000183</t>
  </si>
  <si>
    <t>KRDU 112251Z 26004KT 10SM FEW070 SCT150 SCT250 28/18 A3001 RMK AO2 SLP159 T02780178</t>
  </si>
  <si>
    <t>KRDU 112351Z 25003KT 10SM FEW070 SCT150 BKN250 27/18 A3003 RMK AO2 SLP166 T02670178 10317 20261 53006</t>
  </si>
  <si>
    <t>KRDU 120051Z 15004KT 10SM FEW070 SCT150 BKN250 25/19 A3005 RMK AO2 SLP170 T02500189</t>
  </si>
  <si>
    <t>KRDU 120151Z 18004KT 10SM FEW075 SCT150 BKN250 25/17 A3007 RMK AO2 SLP177 T02500172</t>
  </si>
  <si>
    <t>KRDU 120251Z 32005KT 10SM FEW075 BKN150 BKN250 24/18 A3008 RMK AO2 SLP182 T02440178 53017</t>
  </si>
  <si>
    <t>KRDU 120351Z 18009KT 10SM BKN130 BKN250 25/17 A3009 RMK AO2 SLP183 T02500172</t>
  </si>
  <si>
    <t>KRDU 120451Z 20007KT 10SM BKN130 BKN250 24/17 A3010 RMK AO2 SLP186 T02390172 403170150</t>
  </si>
  <si>
    <t>KRDU 120551Z 21005KT 10SM BKN150 BKN250 23/17 A3008 RMK AO2 SLP180 T02330167 10267 20233 58001</t>
  </si>
  <si>
    <t>KRDU 120651Z 17003KT 10SM SCT150 BKN200 BKN250 23/17 A3008 RMK AO2 SLP181 T02280167</t>
  </si>
  <si>
    <t>KRDU 120751Z 19004KT 10SM FEW150 BKN220 BKN250 22/17 A3008 RMK AO2 SLP180 T02170167</t>
  </si>
  <si>
    <t>KRDU 120851Z 22005KT 10SM BKN210 BKN250 22/17 A3008 RMK AO2 SLP181 T02170167 53000</t>
  </si>
  <si>
    <t>KRDU 120951Z 21007KT 10SM FEW210 FEW250 21/17 A3008 RMK AO2 SLP182 T02110167</t>
  </si>
  <si>
    <t>KRDU 121051Z 21006KT 10SM FEW210 FEW250 21/17 A3010 RMK AO2 SLP189 T02060167</t>
  </si>
  <si>
    <t>KRDU 121151Z 23008KT 10SM FEW150 FEW250 22/17 A3011 RMK AO2 SLP192 T02220172 10233 20194 53010</t>
  </si>
  <si>
    <t>KRDU 121251Z 23009KT 10SM FEW250 24/18 A3013 RMK AO2 SLP198 T02440183</t>
  </si>
  <si>
    <t>KRDU 121351Z 22005KT 10SM FEW250 27/20 A3014 RMK AO2 SLP201 T02670200</t>
  </si>
  <si>
    <t>KRDU 121451Z 24006KT 10SM FEW250 28/20 A3014 RMK AO2 SLP200 T02830200 50009</t>
  </si>
  <si>
    <t>KRDU 121551Z 26006KT 10SM FEW250 31/21 A3012 RMK AO2 SLP195 T03060206</t>
  </si>
  <si>
    <t>KRDU 121651Z VRB04KT 10SM FEW250 31/21 A3011 RMK AO2 SLP189 T03110206</t>
  </si>
  <si>
    <t>KRDU 121751Z 22008KT 10SM FEW050 32/21 A3008 RMK AO2 SLP182 T03220206 10328 20222 58018</t>
  </si>
  <si>
    <t>KRDU 121851Z 25006KT 10SM FEW050 33/19 A3006 RMK AO2 SLP173 T03280189</t>
  </si>
  <si>
    <t>KRDU 121951Z 26008KT 10SM SCT060 32/18 A3004 RMK AO2 SLP165 T03170178</t>
  </si>
  <si>
    <t>KRDU 122051Z 24006KT 10SM SCT070 33/19 A3003 RMK AO2 SLP162 T03280189 56020</t>
  </si>
  <si>
    <t>KRDU 122151Z 25006KT 10SM SCT070 32/18 A3002 RMK AO2 SLP160 T03220178</t>
  </si>
  <si>
    <t>KRDU 122251Z 25005KT 10SM SCT070 31/17 A3002 RMK AO2 SLP160 T03110172</t>
  </si>
  <si>
    <t>KRDU 122351Z 25003KT 10SM SCT060 28/18 A3003 RMK AO2 SLP164 TCU DSNT SE-S-SW T02780178 10333 20278 53002</t>
  </si>
  <si>
    <t>KRDU 130051Z 00000KT 10SM SCT060 SCT250 26/19 A3004 RMK AO2 SLP168 LTG DSNT SE T02560189</t>
  </si>
  <si>
    <t>KRDU 130151Z 00000KT 10SM FEW060 SCT250 25/19 A3005 RMK AO2 SLP170 T02500189</t>
  </si>
  <si>
    <t>KRDU 130251Z 25003KT 10SM FEW060 SCT250 24/19 A3006 RMK AO2 SLP174 T02390189 53010</t>
  </si>
  <si>
    <t>KRDU 130351Z 22008KT 10SM FEW250 24/18 A3006 RMK AO2 SLP175 T02440178</t>
  </si>
  <si>
    <t>KRDU 130451Z 21009KT 10SM FEW250 24/18 A3006 RMK AO2 SLP173 T02390178 403330194</t>
  </si>
  <si>
    <t>KRDU 130551Z 21008KT 10SM FEW250 23/17 A3005 RMK AO2 SLP171 T02330172 10283 20228 58003</t>
  </si>
  <si>
    <t>KRDU 130651Z 22006KT 10SM FEW200 FEW250 22/17 A3004 RMK AO2 SLP167 T02220172</t>
  </si>
  <si>
    <t>KRDU 130751Z 22006KT 10SM SCT180 SCT250 22/18 A3004 RMK AO2 SLP167 T02170178</t>
  </si>
  <si>
    <t>KRDU 130851Z 24004KT 10SM FEW180 SCT250 20/17 A3004 RMK AO2 SLP165 T02000172 56005</t>
  </si>
  <si>
    <t>KRDU 130951Z 24004KT 10SM FEW250 19/18 A3005 RMK AO2 SLP169 T01940178</t>
  </si>
  <si>
    <t>KRDU 131051Z 24008KT 10SM FEW180 SCT250 21/18 A3006 RMK AO2 SLP172 T02060183</t>
  </si>
  <si>
    <t>KRDU 131151Z 24006KT 10SM SCT250 22/19 A3008 RMK AO2 SLP180 T02220189 10233 20189 53014</t>
  </si>
  <si>
    <t>KRDU 131251Z VRB05KT 10SM SCT250 24/19 A3008 RMK AO2 SLP182 T02390194</t>
  </si>
  <si>
    <t>KRDU 131351Z 28006KT 10SM SCT250 26/20 A3009 RMK AO2 SLP184 T02610200</t>
  </si>
  <si>
    <t>KRDU 131451Z 36003KT 10SM FEW250 28/19 A3009 RMK AO2 SLP184 T02830194 51004</t>
  </si>
  <si>
    <t>KRDU 131551Z 00000KT 10SM FEW250 30/19 A3008 RMK AO2 SLP180 T03000189</t>
  </si>
  <si>
    <t>KRDU 131651Z 07005KT 10SM FEW250 31/17 A3007 RMK AO2 SLP176 T03110172</t>
  </si>
  <si>
    <t>KRDU 131751Z 08003KT 10SM FEW065 FEW250 32/18 A3005 RMK AO2 SLP170 T03170178 10322 20222 58013</t>
  </si>
  <si>
    <t>KRDU 131851Z VRB04KT 10SM FEW065 FEW250 33/18 A3003 RMK AO2 SLP162 T03280183</t>
  </si>
  <si>
    <t>KRDU 131951Z VRB05KT 10SM FEW065 FEW250 33/19 A3000 RMK AO2 SLP154 T03280189</t>
  </si>
  <si>
    <t>KRDU 132051Z 20008KT 10SM FEW070 FEW250 33/19 A2999 RMK AO2 SLP148 T03330194 56022</t>
  </si>
  <si>
    <t>KRDU 132151Z 25008KT 10SM FEW065 FEW250 33/19 A2998 RMK AO2 SLP146 T03280194</t>
  </si>
  <si>
    <t>KRDU 132251Z 25005KT 10SM FEW065 FEW250 31/19 A2997 RMK AO2 SLP142 T03110189</t>
  </si>
  <si>
    <t>KRDU 132351Z 24005KT 10SM SCT250 28/20 A2997 RMK AO2 SLP144 T02780200 10339 20278 55005</t>
  </si>
  <si>
    <t>KRDU 140051Z 15004KT 10SM SCT250 27/20 A2998 RMK AO2 SLP148 T02670200</t>
  </si>
  <si>
    <t>KRDU 140151Z 15004KT 10SM SCT250 26/20 A3001 RMK AO2 SLP156 T02610200</t>
  </si>
  <si>
    <t>KRDU 140251Z 19008KT 10SM SCT250 27/18 A3003 RMK AO2 SLP164 T02670183 53021</t>
  </si>
  <si>
    <t>KRDU 140351Z 21008KT 10SM FEW250 26/19 A3004 RMK AO2 SLP165 T02560194</t>
  </si>
  <si>
    <t>KRDU 140451Z 22008KT 10SM FEW250 24/19 A3003 RMK AO2 SLP163 T02440194 403390189</t>
  </si>
  <si>
    <t>KRDU 140551Z 22011KT 10SM FEW250 24/19 A3003 RMK AO2 SLP162 T02390189 10289 20233 58002</t>
  </si>
  <si>
    <t>KRDU 140651Z 23009KT 10SM SCT250 23/19 A3001 RMK AO2 SLP156 T02280189</t>
  </si>
  <si>
    <t>KRDU 140751Z 23007KT 10SM BKN250 22/18 A3000 RMK AO2 SLP154 T02170183</t>
  </si>
  <si>
    <t>KRDU 140851Z 23007KT 10SM BKN250 21/18 A3000 RMK AO2 SLP152 T02060183 56009</t>
  </si>
  <si>
    <t>KRDU 140951Z 24006KT 10SM BKN250 21/18 A3000 RMK AO2 SLP155 T02060178</t>
  </si>
  <si>
    <t>KRDU 141051Z 23007KT 10SM FEW170 OVC250 21/18 A3004 RMK AO2 SLP166 T02060178</t>
  </si>
  <si>
    <t>KRDU 141151Z 24008KT 10SM FEW170 BKN250 22/18 A3005 RMK AO2 SLP170 T02170178 10239 20200 53017</t>
  </si>
  <si>
    <t>KRDU 141251Z 23007KT 10SM OVC250 23/18 A3006 RMK AO2 SLP174 T02330183</t>
  </si>
  <si>
    <t>KRDU 141351Z 24006KT 10SM OVC250 25/19 A3005 RMK AO2 SLP172 T02500194</t>
  </si>
  <si>
    <t>KRDU 141451Z 23007KT 10SM BKN250 28/20 A3005 RMK AO2 SLP171 T02780200 50002</t>
  </si>
  <si>
    <t>KRDU 141551Z 19004KT 10SM BKN250 30/21 A3005 RMK AO2 SLP169 T03000206</t>
  </si>
  <si>
    <t>KRDU 141651Z 22005KT 10SM FEW046 SCT250 31/19 A3004 RMK AO2 SLP168 T03110194</t>
  </si>
  <si>
    <t>KRDU 141751Z 23003KT 10SM FEW055 SCT250 32/19 A3003 RMK AO2 SLP164 T03220189 10322 20217 58007</t>
  </si>
  <si>
    <t>KRDU 141851Z 18006KT 10SM FEW055 SCT250 32/18 A3001 RMK AO2 SLP157 T03220178</t>
  </si>
  <si>
    <t>KRDU 141951Z VRB05KT 10SM FEW055 SCT250 33/19 A2998 RMK AO2 SLP147 T03280189</t>
  </si>
  <si>
    <t>KRDU 142051Z 23008KT 10SM FEW055 FEW250 33/19 A2996 RMK AO2 SLP141 T03280189 56022</t>
  </si>
  <si>
    <t>KRDU 142151Z 21010KT 10SM SCT060 SCT250 32/18 A2997 RMK AO2 SLP142 T03220183</t>
  </si>
  <si>
    <t>KRDU 142251Z 22011KT 10SM FEW060 SCT250 31/18 A2996 RMK AO2 SLP141 T03110178</t>
  </si>
  <si>
    <t>KRDU 142351Z 23004KT 10SM FEW065 BKN250 29/17 A2998 RMK AO2 SLP148 T02890172 10339 20289 53006</t>
  </si>
  <si>
    <t>KRDU 150051Z 17006KT 10SM FEW065 BKN250 28/18 A3000 RMK AO2 SLP152 T02830178</t>
  </si>
  <si>
    <t>KRDU 150151Z 18006KT 10SM FEW070 BKN250 27/18 A3002 RMK AO2 SLP161 T02670183</t>
  </si>
  <si>
    <t>KRDU 150251Z 19010G15KT 10SM FEW070 BKN250 26/20 A3004 RMK AO2 SLP165 T02610200 51018</t>
  </si>
  <si>
    <t>KRDU 150351Z 20009KT 10SM BKN250 25/19 A3004 RMK AO2 SLP166 T02500194</t>
  </si>
  <si>
    <t>KRDU 150451Z 19005KT 10SM BKN250 24/19 A3005 RMK AO2 SLP171 T02390194 403390200</t>
  </si>
  <si>
    <t>KRDU 150551Z 20008KT 10SM BKN250 23/19 A3003 RMK AO2 SLP164 T02330194 10283 20233 58001</t>
  </si>
  <si>
    <t>KRDU 150651Z 21007KT 10SM BKN250 22/20 A3002 RMK AO2 SLP161 T02220200</t>
  </si>
  <si>
    <t>KRDU 150751Z 22008KT 10SM BKN250 22/20 A3001 RMK AO2 SLP157 T02170200</t>
  </si>
  <si>
    <t>KRDU 150851Z 23006KT 10SM BKN250 21/20 A3002 RMK AO2 SLP159 T02060200 55005</t>
  </si>
  <si>
    <t>KRDU 150951Z 24006KT 10SM BKN210 OVC250 21/20 A3004 RMK AO2 SLP165 T02110200</t>
  </si>
  <si>
    <t>KRDU 151051Z 23007KT 10SM FEW012 FEW190 BKN250 21/20 A3005 RMK AO2 SLP171 T02110200</t>
  </si>
  <si>
    <t>KRDU 151151Z 22009KT 10SM FEW012 FEW190 BKN240 22/21 A3006 RMK AO2 SLP176 T02170206 10233 20206 51015</t>
  </si>
  <si>
    <t>KRDU 151251Z 23010KT 10SM FEW014 BKN200 OVC250 23/21 A3009 RMK AO2 SLP182 T02330211</t>
  </si>
  <si>
    <t>KRDU 151351Z 24010KT 10SM FEW016 FEW090 BKN210 OVC250 23/20 A3009 RMK AO2 SLP185 T02330200</t>
  </si>
  <si>
    <t>KRDU 151451Z 23013G20KT 10SM FEW025 FEW090 SCT210 BKN250 27/21 A3008 RMK AO2 SLP179 T02670206 50005</t>
  </si>
  <si>
    <t>KRDU 151551Z 21014G21KT 10SM SCT033 BKN200 BKN250 28/20 A3007 RMK AO2 SLP176 T02830200</t>
  </si>
  <si>
    <t>KRDU 151651Z 21009G17KT 10SM SCT032 BKN170 BKN250 28/21 A3006 RMK AO2 SLP172 T02780206</t>
  </si>
  <si>
    <t>KRDU 151751Z 22010KT 10SM SCT032 BKN170 BKN250 29/21 A3004 RMK AO2 SLP166 T02890206 10294 20217 58013</t>
  </si>
  <si>
    <t>KRDU 151851Z 22007KT 10SM SCT036 SCT160 BKN250 30/21 A3000 RMK AO2 SLP154 TCU DSNT S T03000206</t>
  </si>
  <si>
    <t>KRDU 151951Z 20011KT 10SM FEW035 SCT046 BKN140 BKN250 29/21 A2999 RMK AO2 SLP152 TCU DSNT SE-S T02890206</t>
  </si>
  <si>
    <t>KRDU 152051Z 20012KT 10SM SCT041 BKN140 BKN250 29/20 A2999 RMK AO2 SLP150 OCNL LTG DSNT SW T02890200 56017</t>
  </si>
  <si>
    <t>KRDU 152151Z 21010G18KT 10SM FEW041 SCT140 BKN250 27/20 A2998 RMK AO2 SLP148 TCU DSNT SE-S T02670200</t>
  </si>
  <si>
    <t>KRDU 152251Z 25007KT 10SM FEW040 BKN140 BKN250 25/21 A2999 RMK AO2 SLP150 OCNL LTG DSNT N T02500211</t>
  </si>
  <si>
    <t>KRDU 152351Z 26006KT 10SM FEW040 BKN150 OVC250 24/21 A2999 RMK AO2 SLP152 T02390206 10311 20239 53002</t>
  </si>
  <si>
    <t>KRDU 160051Z 27003KT 10SM FEW040 SCT140 BKN190 OVC250 23/21 A3001 RMK AO2 SLP158 T02280206</t>
  </si>
  <si>
    <t>KRDU 160151Z 00000KT 10SM SCT038 BKN170 OVC250 23/21 A3003 RMK AO2 SLP164 T02280206</t>
  </si>
  <si>
    <t>KRDU 160251Z 28003KT 10SM SCT039 SCT160 BKN250 22/20 A3003 RMK AO2 SLP164 T02220200 51013</t>
  </si>
  <si>
    <t>KRDU 160351Z 00000KT 10SM -RA FEW025 SCT060 BKN150 BKN250 22/21 A3002 RMK AO2 RAB27 SLP162 P0002 T02170206</t>
  </si>
  <si>
    <t>KRDU 160451Z 16005KT 10SM FEW025 FEW085 SCT180 BKN250 22/21 A3001 RMK AO2 RAE08 SLP159 P0000 T02170206 403110206</t>
  </si>
  <si>
    <t>KRDU 160551Z 15003KT 10SM FEW022 FEW085 SCT180 BKN250 22/21 A3000 RMK AO2 SLP156 60002 T02170206 10239 20211 58009</t>
  </si>
  <si>
    <t>KRDU 160651Z 17006KT 10SM FEW022 SCT130 BKN170 BKN210 22/21 A2999 RMK AO2 SLP151 T02170211</t>
  </si>
  <si>
    <t>KRDU 160751Z 17006KT 10SM FEW015 FEW120 BKN150 OVC250 22/21 A2998 RMK AO2 SLP148 T02170211</t>
  </si>
  <si>
    <t>KRDU 160805Z 17004KT 10SM FEW007 BKN110 BKN130 OVC250 22/21 A2998 RMK AO2 T02170211</t>
  </si>
  <si>
    <t>KRDU 160851Z 17003KT 9SM -RA FEW007 BKN110 BKN130 OVC250 21/21 A2998 RMK AO2 RAB12 SLP148 P0000 60000 T02110211 56008</t>
  </si>
  <si>
    <t>KRDU 160951Z 14004KT 10SM FEW007 SCT011 SCT060 BKN130 BKN250 21/21 A2998 RMK AO2 RAE36 SLP148 P0000 T02110211</t>
  </si>
  <si>
    <t>KRDU 161001Z 13004KT 9SM FEW006 BKN011 BKN130 BKN250 21/21 A2999 RMK AO2 T02110211</t>
  </si>
  <si>
    <t>KRDU 161051Z 15005KT 9SM FEW005 BKN013 BKN040 BKN130 BKN250 21/21 A3000 RMK AO2 SLP153 T02110211</t>
  </si>
  <si>
    <t>KRDU 161151Z 18005KT 10SM FEW005 BKN012 BKN055 BKN130 BKN250 22/21 A3001 RMK AO2 SLP158 60000 70002 T02170211 10217 20211 53010</t>
  </si>
  <si>
    <t>KRDU 161251Z 21005KT 10SM BKN010 BKN060 BKN150 OVC250 23/22 A3002 RMK AO2 SLP159 BKN010 V SCT T02330217</t>
  </si>
  <si>
    <t>KRDU 161351Z VRB03KT 10SM BKN011 BKN045 BKN150 OVC250 23/22 A3001 RMK AO2 RAB06E24 SLP158 P0001 T02330217</t>
  </si>
  <si>
    <t>KRDU 161451Z 20007KT 10SM BKN015TCU BKN030 BKN100 BKN250 26/22 A3000 RMK AO2 SLP154 BKN015 V SCT TCU N-NE AND SW-W 60001 T02560217 58004</t>
  </si>
  <si>
    <t>KRDU 161551Z 22008KT 170V240 10SM BKN022TCU BKN045 BKN100 BKN250 28/22 A3000 RMK AO2 SLP154 BKN022 V SCT TCU ALQDS T02780217</t>
  </si>
  <si>
    <t>KRDU 161651Z 25004KT 10SM BKN022TCU BKN095 OVC250 25/23 A2999 RMK AO2 RAB10E48 SLP150 BKN022 V SCT TCU ALQDS P0001 T02500228</t>
  </si>
  <si>
    <t>KRDU 161712Z 24008KT 10SM SCT020TCU SCT060 BKN095 OVC250 28/23 A2998 RMK AO2 TCU ALQDS T02780233</t>
  </si>
  <si>
    <t>KRDU 161751Z 27009G22KT 7SM R23R/6000VP6000FT -RA SCT020TCU BKN035 BKN100 OVC250 23/22 A2996 RMK AO2 RAB39 SLP141 TCU ALQDS P0003 60005 T02330217 10283 20217 58013</t>
  </si>
  <si>
    <t>KRDU 161851Z 22009KT 10SM SCT024TCU SCT050 SCT120 OVC250 28/22 A2994 RMK AO2 RAE1756 SLP134 CB DSNT NE TCU NE-E AND DSNT ALQDS P0000 T02830222</t>
  </si>
  <si>
    <t>KRDU 161951Z 19008KT 10SM FEW035 BKN050TCU BKN100 OVC250 29/22 A2992 RMK AO2 SLP126 CB DSNT SE-S TCU ALQDS T02940217</t>
  </si>
  <si>
    <t>KRDU 162051Z 20008KT 10SM FEW025 SCT041 BKN110 BKN250 24/22 A2992 RMK AO2 RAB25E36 SLP126 CB DSNT W-NW TCU DSNT N-E P0003 60003 T02440217 56015 $</t>
  </si>
  <si>
    <t>KRDU 162151Z 20010KT 10SM FEW025 SCT040 SCT110 BKN250 27/21 A2992 RMK AO2 SLP126 CB DSNT W-N-NE T02720211 $</t>
  </si>
  <si>
    <t>KRDU 162251Z 16006KT 10SM FEW030 BKN070 BKN130 BKN250 26/21 A2995 RMK AO2 SLP137 CB DSNT SW-NW T02610206 $</t>
  </si>
  <si>
    <t>KRDU 162351Z 19009KT 10SM TS FEW030 SCT065CB BKN140 OVC250 25/21 A2995 RMK AO2 TSB29 SLP138 OCNL LTGICCG SW-NW TS SW-NW MOV NE 60003 T02500206 10294 20233 53012 $</t>
  </si>
  <si>
    <t>KRDU 170051Z 29003KT 10SM -RA FEW018 BKN032 OVC085 22/19 A2997 RMK AO2 RAB51 TSE50 SLP143 P0000 T02170194 $</t>
  </si>
  <si>
    <t>KRDU 170139Z VRB03KT 7SM -TSRA BKN011CB BKN030 OVC090 21/21 A2999 RMK AO2 TSB37 OCNL LTGICCG S-SW TS S-SW MOV NE P0000 T02110206 $</t>
  </si>
  <si>
    <t>KRDU 170151Z 18009KT 2SM R23R/6000VP6000FT +TSRA BR FEW006 BKN012CB OVC030 21/21 A3000 RMK AO2 TSB37 SLP154 OCNL LTGICCG S-SW TS S-SW MOV NE P0001 T02110211 $</t>
  </si>
  <si>
    <t>KRDU 170155Z 23005KT 1SM R23R/4000VP6000FT +TSRA BR FEW006 BKN012CB OVC030 21/21 A3000 RMK AO2 OCNL LTGICCG S-SW TS S-SW MOV NE P0005 T02110211 $</t>
  </si>
  <si>
    <t>KRDU 170209Z 22007KT 3SM R23R/5500VP6000FT TSRA BR FEW005 SCT016CB OVC031 21/21 A3000 RMK AO2 OCNL LTGICCG ALQDS TS ALQDS MOV NE P0039 T02060206 $</t>
  </si>
  <si>
    <t>KRDU 170228Z 21005KT 2SM +TSRA BR FEW005 SCT014CB OVC042 21/21 A2999 RMK AO2 OCNL LTGICCG N TS N MOV NE P0054 T02060206 $</t>
  </si>
  <si>
    <t>KRDU 170239Z 15007KT 6SM -RA BR FEW014 BKN042 BKN065 OVC250 21/21 A2999 RMK AO2 TSE37 P0067 T02060206 $</t>
  </si>
  <si>
    <t>KRDU 170251Z 13004KT 10SM FEW011 SCT041 BKN120 BKN250 21/21 A2998 RMK AO2 RAE47 TSE37 SLP149 P0067 60068 T02060206 50010 $</t>
  </si>
  <si>
    <t>KRDU 170351Z VRB04KT 10SM FEW011 SCT026 BKN110 BKN250 21/21 A2997 RMK AO2 SLP145 T02060206 $</t>
  </si>
  <si>
    <t>KRDU 170451Z 16004KT 10SM FEW007 BKN018 BKN060 BKN250 21/21 A2998 RMK AO2 SLP147 T02110211 402940200 $</t>
  </si>
  <si>
    <t>KRDU 170551Z 17006KT 10SM FEW007 BKN011 BKN037 BKN250 21/21 A2997 RMK AO2 SLP145 60068 T02110211 10250 20200 56005 $</t>
  </si>
  <si>
    <t>KRDU 170651Z 20005KT 10SM SCT007 BKN031 BKN045 BKN250 21/21 A2996 RMK AO2 RAB35E49 SLP139 P0000 T02060206 $</t>
  </si>
  <si>
    <t>KRDU 170739Z 21004KT 10SM SCT007 SCT031 BKN250 21/21 A2995 RMK AO2 T02060206 $</t>
  </si>
  <si>
    <t>KRDU 170751Z 20004KT 10SM BKN007 BKN024 BKN060 BKN250 21/21 A2995 RMK AO2 SLP138 T02060206 $</t>
  </si>
  <si>
    <t>KRDU 170833Z 20005KT 10SM FEW006 BKN011 BKN022 BKN250 21/21 A2995 RMK AO2 T02060206 $</t>
  </si>
  <si>
    <t>KRDU 170851Z 20005KT 10SM SCT007 BKN011 BKN022 BKN250 21/21 A2995 RMK AO2 SLP137 60000 T02060206 56006 $</t>
  </si>
  <si>
    <t>KRDU 170902Z 19005KT 10SM BKN009 BKN022 BKN250 21/21 A2995 RMK AO2 T02060206 $</t>
  </si>
  <si>
    <t>KRDU 170951Z 19005KT 10SM OVC008 21/21 A2995 RMK AO2 SLP138 T02060206 $</t>
  </si>
  <si>
    <t>KRDU 171051Z 19006KT 6SM BR OVC006 21/21 A2997 RMK AO2 SLP143 T02060206</t>
  </si>
  <si>
    <t>KRDU 171133Z 20004KT 10SM SCT005 SCT020 BKN075 OVC250 21/21 A2998 RMK AO2 RAB07E24 P0000 T02060206</t>
  </si>
  <si>
    <t>KRDU 171141Z 19005KT 10SM SCT005 BKN024 BKN075 OVC250 21/21 A2998 RMK AO2 RAB07E24 P0000 T02060206</t>
  </si>
  <si>
    <t>KRDU 171151Z 19005KT 10SM SCT005 BKN020 BKN075 OVC250 21/21 A2998 RMK AO2 RAB07E24 SLP147 P0000 60000 70076 T02060206 10211 20206 53009</t>
  </si>
  <si>
    <t>KRDU 171224Z VRB03KT 10SM BKN006 BKN020 BKN085 OVC250 21/21 A2997 RMK AO2 T02110211</t>
  </si>
  <si>
    <t>KRDU 171251Z 18007KT 10SM BKN008 BKN040 OVC085 21/21 A2998 RMK AO2 SLP147 T02110211</t>
  </si>
  <si>
    <t>KRDU 171351Z 19005KT 10SM BKN010 BKN040 OVC100 22/21 A2999 RMK AO2 SLP150 T02170211</t>
  </si>
  <si>
    <t>KRDU 171451Z 22005KT 10SM BKN011 BKN034 OVC100 23/21 A2999 RMK AO2 RAB29E40 SLP151 P0000 60000 T02330211 53004</t>
  </si>
  <si>
    <t>KRDU 171551Z 22006KT 10SM BKN013CB BKN032 OVC095 23/21 A2999 RMK AO2 SLP152 VIS SW-NW 2 1/2 CB SW-NW MOV NE T02330206</t>
  </si>
  <si>
    <t>KRDU 171624Z 27005KT 2SM R23R/3500V6000FT +RA BR BKN012CB BKN035 OVC060 21/21 A2999 RMK AO2 RAB09 CB OHD MOV NE P0009 T02110211</t>
  </si>
  <si>
    <t>KRDU 171642Z 15004KT 5SM R23R/3000VP6000FT -RA BR FEW002 BKN012CB BKN035 OVC250 21/21 A2999 RMK AO2 RAB09 CB NE MOV NE P0042 T02110211</t>
  </si>
  <si>
    <t>KRDU 171651Z 14004KT 10SM FEW002 SCT011CB BKN028 OVC250 22/22 A2998 RMK AO2 RAB09E50 SLP149 CB NE MOV NE P0043 T02170217</t>
  </si>
  <si>
    <t>KRDU 171725Z 00000KT 10SM FEW005 SCT015 BKN065 OVC250 24/21 A2998 RMK AO2 T02390211</t>
  </si>
  <si>
    <t>KRDU 171751Z 15006KT 10SM SCT015TCU SCT060 SCT100 BKN140 OVC250 25/22 A2997 RMK AO2 SLP143 TCU SE-S-W 60043 T02500222 10250 20206 58008</t>
  </si>
  <si>
    <t>KRDU 171851Z 15008KT 10SM SCT015TCU BKN034 BKN100 OVC150 24/22 A2995 RMK AO2 SLP139 TCU W-NW T02440217</t>
  </si>
  <si>
    <t>KRDU 171951Z 15008KT 10SM FEW015TCU SCT027 BKN090 OVC150 24/21 A2995 RMK AO2 SLP135 TCU N T02440211</t>
  </si>
  <si>
    <t>KRDU 172051Z 15012KT 10SM BKN022 BKN065 OVC100 24/21 A2994 RMK AO2 SLP136 T02390211 56008</t>
  </si>
  <si>
    <t>KRDU 172137Z 16009KT 10SM SCT027 BKN070 OVC100 23/21 A2994 RMK AO2 T02330206</t>
  </si>
  <si>
    <t>KRDU 172151Z 14008KT 10SM SCT027 BKN075 OVC100 23/21 A2994 RMK AO2 SLP135 T02330211</t>
  </si>
  <si>
    <t>KRDU 172202Z 15009KT 10SM -RA SCT014 BKN027 OVC080 23/21 A2994 RMK AO2 RAB00 P0000 T02330211</t>
  </si>
  <si>
    <t>KRDU 172251Z 12006KT 10SM SCT013 BKN055 OVC085 22/22 A2994 RMK AO2 RAB00E35 SLP136 P0006 T02220222</t>
  </si>
  <si>
    <t>KRDU 172314Z 13006KT 10SM FEW008 SCT055 BKN090 OVC150 22/22 A2994 RMK AO2 T02220222</t>
  </si>
  <si>
    <t>KRDU 172351Z 13007KT 10SM BKN010 BKN041 OVC095 22/22 A2995 RMK AO2 SLP136 60006 T02220217 10250 20222 53001</t>
  </si>
  <si>
    <t>KRDU 180051Z VRB03KT 4SM -RA BR FEW008 BKN017 OVC045 22/22 A2995 RMK AO2 RAB2358 SLP137 P0004 T02170217</t>
  </si>
  <si>
    <t>KRDU 180151Z 17003KT 6SM -RA BR SCT007 BKN018 OVC030 22/22 A2996 RMK AO2 SLP140 P0009 T02170217</t>
  </si>
  <si>
    <t>KRDU 180251Z 17009KT 6SM -RA BR FEW007 BKN015 OVC060 22/22 A2996 RMK AO2 SLP139 OCNL LTG DSNT SW P0007 60020 T02220222 51003</t>
  </si>
  <si>
    <t>KRDU 180312Z 16008KT 10SM -TSRA FEW006 BKN013CB BKN060 OVC250 22/22 A2996 RMK AO2 TSB12 OCNL LTGICCG W-N TS W-N MOV N P0000 T02220222</t>
  </si>
  <si>
    <t>KRDU 180351Z 17008KT 10SM TS FEW007 BKN013CB BKN025 OVC250 22/22 A2997 RMK AO2 RAE38 TSB12 SLP144 FRQ LTGICCG W-N TS W-N MOV STNRY P0000 T02220222</t>
  </si>
  <si>
    <t>KRDU 180418Z 17008KT 10SM FEW007 BKN013 BKN030 OVC250 22/22 A2997 RMK AO2 TSE15 OCNL LTG DSNT NW-N T02220222</t>
  </si>
  <si>
    <t>KRDU 180451Z 17007KT 10SM FEW007 BKN013 BKN023 OVC250 22/22 A2997 RMK AO2 TSE15 SLP144 T02220222 402500206</t>
  </si>
  <si>
    <t>KRDU 180551Z 18009KT 10SM FEW007 BKN013 BKN023 BKN250 22/22 A2997 RMK AO2 RAB06E15 SLP143 P0000 60020 T02220222 10222 20217 51004</t>
  </si>
  <si>
    <t>KRDU 180651Z 19006KT 10SM FEW007 BKN013 OVC040 22/22 A2997 RMK AO2 SLP144 T02220222</t>
  </si>
  <si>
    <t>KRDU 180751Z 19007KT 10SM FEW007 BKN013 OVC095 22/22 A2997 RMK AO2 SLP143 T02170217</t>
  </si>
  <si>
    <t>KRDU 180851Z 20005KT 10SM FEW007 SCT013 BKN022 BKN250 22/22 A2997 RMK AO2 SLP144 T02220222 53001</t>
  </si>
  <si>
    <t>KRDU 180951Z 16006KT 9SM FEW007 BKN019 OVC050 22/22 A2999 RMK AO2 SLP149 T02170217</t>
  </si>
  <si>
    <t>KRDU 181001Z 16006KT 9SM FEW007 BKN014 OVC050 22/22 A2999 RMK AO2 T02220222</t>
  </si>
  <si>
    <t>KRDU 181051Z 15003KT 9SM FEW007 BKN014 BKN040 22/22 A3000 RMK AO2 RAB14E43 SLP155 P0000 T02220222</t>
  </si>
  <si>
    <t>KRDU 181131Z 16005KT 10SM FEW010 SCT017 SCT035 BKN250 22/22 A3002 RMK AO2 T02220222</t>
  </si>
  <si>
    <t>KRDU 181151Z 16005KT 10SM SCT010 BKN017 BKN180 23/22 A3003 RMK AO2 SLP163 60000 70069 T02280222 10228 20217 53018</t>
  </si>
  <si>
    <t>KRDU 181251Z 20008KT 10SM BKN010 BKN030 BKN180 23/22 A3003 RMK AO2 SLP164 T02330222</t>
  </si>
  <si>
    <t>KRDU 181351Z 17007KT 10SM BKN012 BKN031 OVC038 24/22 A3004 RMK AO2 SLP169 T02390222</t>
  </si>
  <si>
    <t>KRDU 181451Z 17007KT 10SM BKN016 OVC041 25/22 A3005 RMK AO2 SLP171 T02500222 51008</t>
  </si>
  <si>
    <t>KRDU 181551Z 19009KT 10SM BKN018 BKN026 26/22 A3004 RMK AO2 SLP167 T02610222</t>
  </si>
  <si>
    <t>KRDU 181651Z 20012G17KT 10SM FEW018 BKN041 27/22 A3003 RMK AO2 SLP164 T02670222</t>
  </si>
  <si>
    <t>KRDU 181751Z 20007KT 160V230 10SM SCT026 BKN045 BKN150 BKN250 28/22 A3002 RMK AO2 SLP161 T02780222 10278 20228 56009</t>
  </si>
  <si>
    <t>KRDU 181851Z 17007KT 10SM SCT030 SCT043 BKN120 OVC250 27/21 A3002 RMK AO2 SLP161 T02720211</t>
  </si>
  <si>
    <t>KRDU 181951Z 17011KT 10SM SCT035 BKN048 OVC140 26/21 A3001 RMK AO2 SLP156 T02610211</t>
  </si>
  <si>
    <t>KRDU 182051Z 16009G19KT 10SM SCT031 BKN045 BKN075 OVC180 26/21 A3001 RMK AO2 SLP157 T02610211 55004</t>
  </si>
  <si>
    <t>KRDU 182151Z 16010KT 10SM FEW025 SCT045 BKN095 OVC140 25/21 A3001 RMK AO2 SLP157 T02500211</t>
  </si>
  <si>
    <t>KRDU 182251Z 16006KT 10SM FEW025 SCT045 BKN130 OVC160 25/21 A3002 RMK AO2 SLP161 T02500211</t>
  </si>
  <si>
    <t>KRDU 182351Z 14004KT 10SM BKN030 OVC120 24/21 A3003 RMK AO2 SLP165 VCSH SE T02440211 10278 20244 53007</t>
  </si>
  <si>
    <t>KRDU 190011Z 13011KT 8SM -RA FEW016 BKN028 OVC110 23/22 A3004 RMK AO2 RAB06 P0000 T02330222</t>
  </si>
  <si>
    <t>KRDU 190051Z 14007KT 10SM -RA BKN025 BKN065 OVC080 22/22 A3005 RMK AO2 RAB06 SLP171 P0009 T02170217</t>
  </si>
  <si>
    <t>KRDU 190151Z 15003KT 6SM -RA BR SCT021 BKN030 OVC055 22/22 A3006 RMK AO2 SLP175 P0014 T02170217</t>
  </si>
  <si>
    <t>KRDU 190217Z 13006KT 10SM BKN009 BKN016 OVC026 22/22 A3007 RMK AO2 RAE04 P0000 T02170217</t>
  </si>
  <si>
    <t>KRDU 190251Z 14007KT 10SM SCT007 BKN012 OVC024 22/22 A3007 RMK AO2 RAE04 SLP178 P0000 60023 T02170217 51013</t>
  </si>
  <si>
    <t>KRDU 190351Z 16008KT 10SM BKN008 BKN015 OVC075 22/22 A3009 RMK AO2 SLP184 T02170217</t>
  </si>
  <si>
    <t>KRDU 190416Z 16007KT 10SM FEW008 BKN015 BKN035 22/22 A3009 RMK AO2 T02170217</t>
  </si>
  <si>
    <t>KRDU 190451Z 15008KT 10SM FEW009 BKN015 OVC035 22/22 A3009 RMK AO2 SLP183 T02170217 402780217</t>
  </si>
  <si>
    <t>KRDU 190511Z 15008G15KT 2 1/2SM RA BR FEW009 BKN015 OVC035 21/21 A3009 RMK AO2 RAB00 P0004 T02110211</t>
  </si>
  <si>
    <t>KRDU 190518Z 16009KT 2SM RA BR SCT008 BKN013 OVC040 21/21 A3009 RMK AO2 RAB00 P0008 T02110211</t>
  </si>
  <si>
    <t>KRDU 190529Z 18009KT 3SM -RA BR SCT008 BKN013 OVC040 21/21 A3009 RMK AO2 VIS 2 1/2 RWY 23R RAB00 P0015 T02110211</t>
  </si>
  <si>
    <t>KRDU 190551Z 18007KT 10SM FEW010 BKN017 OVC031 21/21 A3009 RMK AO2 RAB00E34 SLP184 P0015 60038 T02110211 10244 20211 51006</t>
  </si>
  <si>
    <t>KRDU 190616Z 20009KT 10SM FEW009 BKN016 BKN031 21/21 A3009 RMK AO2 T02110211</t>
  </si>
  <si>
    <t>KRDU 190651Z 18005KT 10SM FEW012 BKN050 OVC190 21/21 A3009 RMK AO2 SLP184 T02110211</t>
  </si>
  <si>
    <t>KRDU 190751Z 17004KT 10SM SCT017 BKN060 OVC190 21/21 A3008 RMK AO2 SLP182 T02110211</t>
  </si>
  <si>
    <t>KRDU 190851Z 17006KT 10SM SCT014 BKN120 OVC190 21/21 A3010 RMK AO2 SLP187 T02060206 53002</t>
  </si>
  <si>
    <t>KRDU 190917Z 18004KT 10SM BKN010 BKN120 OVC190 21/21 A3011 RMK AO2 T02110211</t>
  </si>
  <si>
    <t>KRDU 190951Z 18005KT 10SM BKN010 BKN020 OVC190 21/21 A3011 RMK AO2 SLP193 T02110211</t>
  </si>
  <si>
    <t>KRDU 191051Z 18004KT 10SM BKN010 OVC025 21/21 A3013 RMK AO2 RAB01E10 SLP198 P0001 T02110211</t>
  </si>
  <si>
    <t>KRDU 191151Z 18005KT 10SM BKN012 OVC019 22/22 A3014 RMK AO2 SLP203 60001 70039 T02170217 10217 20206 51016</t>
  </si>
  <si>
    <t>KRDU 191251Z 16006KT 10SM BKN010 OVC016 22/22 A3014 RMK AO2 SLP203 T02220217</t>
  </si>
  <si>
    <t>KRDU 191351Z 17009KT 10SM SCT012 BKN032 OVC075 23/22 A3015 RMK AO2 SLP205 T02280217</t>
  </si>
  <si>
    <t>KRDU 191427Z 17008KT 6SM -RA BR SCT015 BKN022 OVC055 22/21 A3015 RMK AO2 RAB1359 P0000 T02170211</t>
  </si>
  <si>
    <t>KRDU 191451Z 17007KT 6SM RA BR FEW018 BKN035 OVC042 22/21 A3016 RMK AO2 RAB1359 SLP208 P0005 60005 T02170211 53004</t>
  </si>
  <si>
    <t>KRDU 191538Z 17006KT 10SM -RA BKN015 BKN035 OVC045 22/21 A3015 RMK AO2 RAE14B38 P0002 T02170211</t>
  </si>
  <si>
    <t>KRDU 191551Z 15006KT 3SM R23R/6000VP6000FT RA BR FEW006 BKN012 OVC041 22/21 A3015 RMK AO2 SFC VIS 5 RAE14B38 SLP207 P0004 T02170211</t>
  </si>
  <si>
    <t>KRDU 191602Z 14005KT 2SM R23R/5000VP6000FT RA BR FEW006 BKN015 OVC028 21/21 A3015 RMK AO2 SFC VIS 3 P0003 T02110211</t>
  </si>
  <si>
    <t>KRDU 191651Z 15007KT 2SM RA BR BKN009 BKN016 OVC065 21/21 A3014 RMK AO2 SFC VIS 3 SLP204 P0015 T02110211</t>
  </si>
  <si>
    <t>KRDU 191751Z 17006KT 2SM -RA BKN007 BKN011 OVC029 22/22 A3013 RMK AO2 SFC VIS 7 SLP201 P0013 60037 T02170217 10228 20211 58007</t>
  </si>
  <si>
    <t>KRDU 191851Z 17007KT 6SM -RA BR BKN007 BKN012 OVC070 22/22 A3012 RMK AO2 SLP197 P0005 T02220222</t>
  </si>
  <si>
    <t>KRDU 191917Z 16007KT 10SM FEW028 BKN035 OVC100 22/22 A3011 RMK AO2 RAE16 P0000 T02220222</t>
  </si>
  <si>
    <t>KRDU 191951Z 17009KT 10SM BKN018 BKN050 OVC110 23/22 A3010 RMK AO2 RAE16B29E33 SLP190 P0001 T02280222</t>
  </si>
  <si>
    <t>KRDU 192016Z 18008KT 10SM BKN011 BKN018 OVC070 23/22 A3011 RMK AO2 T02280222</t>
  </si>
  <si>
    <t>KRDU 192051Z 18009KT 10SM BKN013 BKN018 OVC047 23/22 A3010 RMK AO2 SLP189 60006 T02280222 56011</t>
  </si>
  <si>
    <t>KRDU 192127Z 18009KT 9SM SCT016 BKN030 OVC050 23/23 A3009 RMK AO2 RAB2055E08 P0000 T02330228</t>
  </si>
  <si>
    <t>KRDU 192151Z 17015KT 10SM SCT015 BKN025 OVC045 23/22 A3008 RMK AO2 RAB2055E08 SLP183 P0000 T02330222</t>
  </si>
  <si>
    <t>KRDU 192251Z 18010KT 10SM SCT014 BKN016 OVC022 23/22 A3008 RMK AO2 SLP182 T02280217</t>
  </si>
  <si>
    <t>KRDU 192351Z 18010KT 10SM BKN015 OVC023 23/22 A3008 RMK AO2 SLP182 60006 T02280217 10239 20217 56007</t>
  </si>
  <si>
    <t>KRDU 200051Z 20008KT 10SM BKN016 OVC025 22/21 A3009 RMK AO2 SLP186 T02220211</t>
  </si>
  <si>
    <t>KRDU 200151Z 20010G16KT 10SM BKN018 OVC023 22/21 A3011 RMK AO2 SLP191 T02170211</t>
  </si>
  <si>
    <t>KRDU 200251Z 19007KT 10SM SCT015 BKN021 21/21 A3012 RMK AO2 SLP196 T02110206 53014</t>
  </si>
  <si>
    <t>KRDU 200351Z 20007KT 10SM BKN020 OVC250 21/21 A3014 RMK AO2 SLP202 T02110206</t>
  </si>
  <si>
    <t>KRDU 200451Z 20007KT 10SM BKN017 BKN250 21/21 A3013 RMK AO2 SLP200 T02110206 402390206</t>
  </si>
  <si>
    <t>KRDU 200514Z 22006KT 10SM SCT017 BKN250 21/21 A3014 RMK AO2 T02060206</t>
  </si>
  <si>
    <t>KRDU 200551Z 20009KT 10SM BKN017 BKN250 21/21 A3013 RMK AO2 SLP200 T02110206 10228 20206 50003</t>
  </si>
  <si>
    <t>KRDU 200616Z 20008KT 10SM BKN013 BKN250 21/21 A3013 RMK AO2 T02060206</t>
  </si>
  <si>
    <t>KRDU 200651Z 20008KT 10SM BKN009 OVC250 21/21 A3012 RMK AO2 SLP195 T02110206</t>
  </si>
  <si>
    <t>KRDU 200751Z 22010KT 10SM OVC009 21/21 A3012 RMK AO2 SLP195 T02110206</t>
  </si>
  <si>
    <t>KRDU 200851Z 22007KT 10SM BKN013 OVC020 21/21 A3012 RMK AO2 SLP195 T02110206 55005</t>
  </si>
  <si>
    <t>KRDU 200951Z 24004KT 10SM BKN020 21/21 A3012 RMK AO2 SLP196 T02060206</t>
  </si>
  <si>
    <t>KRDU 201051Z 21007KT 10SM BKN017 21/21 A3014 RMK AO2 SLP201 T02110206</t>
  </si>
  <si>
    <t>KRDU 201151Z 22006KT 10SM FEW010 BKN015 BKN250 22/21 A3015 RMK AO2 SLP205 70043 T02170211 10217 20206 53010</t>
  </si>
  <si>
    <t>KRDU 201206Z 23008KT 10SM BKN008 OVC016 22/21 A3015 RMK AO2 T02170211</t>
  </si>
  <si>
    <t>KRDU 201251Z 23008KT 10SM OVC010 22/21 A3015 RMK AO2 SLP206 T02170211</t>
  </si>
  <si>
    <t>KRDU 201351Z 23008KT 10SM OVC013 23/21 A3015 RMK AO2 SLP206 T02280211</t>
  </si>
  <si>
    <t>KRDU 201451Z 23009KT 10SM BKN016 24/22 A3015 RMK AO2 SLP204 T02390217 50000</t>
  </si>
  <si>
    <t>KRDU 201551Z 23008KT 10SM OVC017 23/21 A3016 RMK AO2 SLP209 T02330211</t>
  </si>
  <si>
    <t>KRDU 201651Z 21008KT 10SM FEW022 BKN031 BKN250 26/23 A3014 RMK AO2 SLP202 T02610228</t>
  </si>
  <si>
    <t>KRDU 201751Z VRB05KT 10SM SCT020 BKN033 BKN250 27/23 A3013 RMK AO2 SLP198 T02670228 10267 20217 58006</t>
  </si>
  <si>
    <t>KRDU 201851Z 24008KT 10SM SCT024 BKN250 29/22 A3012 RMK AO2 SLP195 T02890222</t>
  </si>
  <si>
    <t>KRDU 201951Z 27006KT 10SM SCT038 BKN250 29/22 A3010 RMK AO2 SLP190 T02940222</t>
  </si>
  <si>
    <t>KRDU 202051Z 25007KT 10SM SCT035 BKN046 BKN250 29/22 A3008 RMK AO2 SLP182 T02890222 58016</t>
  </si>
  <si>
    <t>KRDU 202151Z 24007KT 10SM SCT035 BKN140 BKN250 27/22 A3009 RMK AO2 SLP184 T02720217</t>
  </si>
  <si>
    <t>KRDU 202251Z 22008KT 10SM FEW045 BKN120 OVC220 27/22 A3009 RMK AO2 SLP185 T02670217</t>
  </si>
  <si>
    <t>KRDU 202351Z 23007KT 10SM FEW055 SCT150 OVC190 25/22 A3010 RMK AO2 SLP188 T02500217 10300 20250 53006</t>
  </si>
  <si>
    <t>KRDU 210051Z 24007KT 10SM FEW050 OVC200 24/22 A3011 RMK AO2 SLP190 T02440222</t>
  </si>
  <si>
    <t>KRDU 210151Z 22008KT 10SM FEW055 OVC210 24/22 A3011 RMK AO2 SLP193 T02440222</t>
  </si>
  <si>
    <t>KRDU 210251Z 25004KT 10SM FEW055 OVC220 23/22 A3012 RMK AO2 SLP194 T02330222 52006</t>
  </si>
  <si>
    <t>KRDU 210351Z 24004KT 10SM BKN210 OVC250 23/22 A3011 RMK AO2 SLP191 T02280222</t>
  </si>
  <si>
    <t>KRDU 210451Z 24007KT 10SM BKN200 OVC250 22/22 A3011 RMK AO2 SLP192 T02220217 403000206</t>
  </si>
  <si>
    <t>KRDU 210551Z 23008KT 10SM BKN200 OVC250 22/21 A3011 RMK AO2 SLP192 T02170211 10256 20217 56002</t>
  </si>
  <si>
    <t>KRDU 210651Z 23007KT 10SM BKN210 BKN250 21/21 A3010 RMK AO2 SLP188 T02110211</t>
  </si>
  <si>
    <t>KRDU 210751Z 22007KT 10SM BKN190 BKN250 21/21 A3009 RMK AO2 SLP183 T02060206</t>
  </si>
  <si>
    <t>KRDU 210851Z 24004KT 10SM BKN190 BKN250 21/21 A3010 RMK AO2 SLP189 T02060206 55003</t>
  </si>
  <si>
    <t>KRDU 210951Z 22004KT 10SM BKN180 BKN250 21/21 A3011 RMK AO2 SLP193 T02060206</t>
  </si>
  <si>
    <t>KRDU 211051Z 23004KT 8SM BKN180 BKN250 21/21 A3013 RMK AO2 SLP199 T02060206</t>
  </si>
  <si>
    <t>KRDU 211151Z 23007KT 10SM BKN180 BKN250 22/21 A3015 RMK AO2 SLP204 T02170206 10217 20200 53015</t>
  </si>
  <si>
    <t>KRDU 211251Z 29006KT 10SM FEW065 BKN180 BKN250 23/21 A3016 RMK AO2 SLP208 T02330206</t>
  </si>
  <si>
    <t>KRDU 211351Z 23005KT 10SM FEW065 BKN180 OVC250 24/21 A3016 RMK AO2 SLP208 T02440206</t>
  </si>
  <si>
    <t>KRDU 211451Z VRB04KT 10SM FEW100 BKN170 OVC250 24/21 A3016 RMK AO2 SLP209 T02440206 51004</t>
  </si>
  <si>
    <t>KRDU 211551Z 26004KT 10SM FEW020 FEW070 SCT180 OVC250 27/22 A3016 RMK AO2 SLP207 T02670217</t>
  </si>
  <si>
    <t>KRDU 211651Z 24005KT 10SM FEW025 SCT180 BKN250 28/22 A3015 RMK AO2 SLP203 T02830222</t>
  </si>
  <si>
    <t>KRDU 211751Z 00000KT 10SM SCT033 BKN075 BKN180 BKN250 29/21 A3013 RMK AO2 SLP197 T02940211 10300 20217 58012</t>
  </si>
  <si>
    <t>KRDU 211844Z 00000KT 10SM TS SCT030CB BKN070 OVC250 29/22 A3011 RMK AO2 TSB44 OCNL LTGICCG NW TS NW MOV STNRY T02890217</t>
  </si>
  <si>
    <t>KRDU 211851Z 00000KT 10SM TS SCT030CB BKN070 OVC250 28/21 A3011 RMK AO2 TSB44 SLP190 OCNL LTGICCG NW TS NW MOV STNRY T02830206</t>
  </si>
  <si>
    <t>KRDU 211951Z 00000KT 10SM -TSRA BKN039CB BKN048 BKN090 OVC250 25/24 A3010 RMK AO2 RAB20 SLP187 FRQ LTGICCG SW-NW TS SW-WN MOV STNRY P0001 T02500239</t>
  </si>
  <si>
    <t>KRDU 212051Z 26003KT 6SM R23R/4500VP6000FT -RA BR FEW027 SCT040 BKN090 OVC250 22/21 A3010 RMK AO2 TSE50 SLP187 P0011 60012 T02220211 56011 $</t>
  </si>
  <si>
    <t>KRDU 212151Z 00000KT 10SM FEW040 SCT110 BKN200 BKN250 24/22 A3009 RMK AO2 RAE26 SLP186 P0005 T02440217 $</t>
  </si>
  <si>
    <t>KRDU 212251Z 00000KT 10SM FEW040 SCT075 BKN110 BKN250 23/22 A3011 RMK AO2 SLP192 CB DSNT N-E AND SW T02330222 $</t>
  </si>
  <si>
    <t>KRDU 212317Z 08013G17KT 10SM TS SCT037CB BKN060 BKN110 BKN250 23/22 A3012 RMK AO2 TSB16 OCNL LTGICCG E TS E MOV N T02330217 $</t>
  </si>
  <si>
    <t>KRDU 212330Z 07010G20KT 10SM TS SCT025 BKN034CB BKN060 BKN250 24/20 A3012 RMK AO2 WSHFT 2315 TSB16 FRQ LTGICCG E-SE TS E-SE MOV N T02390200 $</t>
  </si>
  <si>
    <t>KRDU 212351Z 07012KT 8SM -TSRA SCT011 BKN034CB BKN060 OVC250 21/21 A3014 RMK AO2 PK WND 08026/2341 WSHFT 2315 RAB47 TSB16 SLP201 FRQ LTGICCG NE-SE TS NE-SE MOV SLWLY N P0000 60017 T02110206 10300 20211 53014 $</t>
  </si>
  <si>
    <t>KRDU 220011Z 11010G25KT 1 1/2SM +TSRA BR SCT011 BKN037CB BKN050 OVC250 21/21 A3014 RMK AO2 SFC VIS 2 FRQ LTGICCG OHD-NE-SE TS OHD-NE-SE MOV SLWLY N P0000 T02110211 $</t>
  </si>
  <si>
    <t>KRDU 220022Z 11013G20KT 1 1/2SM +TSRA BR FEW009 SCT018CB OVC047 21/21 A3015 RMK AO2 SFC VIS 2 FRQ LTGICCG ALQDS TS ALQDS MOV SLWLY N P0007 T02060206 $</t>
  </si>
  <si>
    <t>KRDU 220051Z 07008KT 1 1/2SM -TSRA BR SCT039CB BKN060 OVC090 21/21 A3014 RMK AO2 SFC VIS 3 SLP201 OCNL LTGICCG W-N-E TS W-N-E MOV SLWLY N P0044 T02060206 $</t>
  </si>
  <si>
    <t>KRDU 220114Z 05009KT 7SM -TSRA SCT039CB BKN060 OVC120 21/21 A3014 RMK AO2 OCNL LTGICCG W-NW AND DSNT SW TS W-NW MOV SLWLY N P0002 T02060206 $</t>
  </si>
  <si>
    <t>KRDU 220151Z 00000KT 10SM FEW039 SCT060 BKN180 OVC250 21/20 A3014 RMK AO2 RAE50 TSE50 SLP202 OCNL LTG DSNT S-W P0002 T02060200 $</t>
  </si>
  <si>
    <t>KRDU 220251Z 24003KT 10SM FEW010 FEW060 SCT130 OVC220 20/20 A3015 RMK AO2 SLP207 OCNL LTG DSNT SE-SW 60046 T02000200 53006 $</t>
  </si>
  <si>
    <t>KRDU 220305Z 19005KT 8SM -TSRA FEW010 FEW040CB SCT110 OVC250 20/20 A3016 RMK AO2 RAB05 TSB05 OCNL LTGICCG SE-S TS SE-S MOV STNRY P0000 T02000200 $</t>
  </si>
  <si>
    <t>KRDU 220351Z 20003KT 4SM TSRA BR FEW009 FEW040CB BKN110 OVC250 21/21 A3016 RMK AO2 RAB05 TSB05 SLP207 OCNL LTGICCG SE-S TS SE-S MOV NE P0004 T02060206 $</t>
  </si>
  <si>
    <t>KRDU 220421Z 00000KT 8SM -RA FEW004 SCT090 BKN120 OVC250 21/21 A3014 RMK AO2 TSE21 OCNL LTG DSNT S P0004 T02110211 $</t>
  </si>
  <si>
    <t>KRDU 220451Z 25004KT 9SM FEW003 SCT090 SCT120 BKN200 BKN250 21/21 A3014 RMK AO2 RAE51 TSE21 SLP200 OCNL LTG DSNT SW P0005 T02060206 403000200 $</t>
  </si>
  <si>
    <t>KRDU 220551Z 00000KT 10SM FEW005 SCT150 BKN190 BKN250 21/21 A3011 RMK AO2 SLP191 60055 T02060206 10211 20200 58015 $</t>
  </si>
  <si>
    <t>KRDU 220651Z 13003KT 9SM FEW003 FEW150 BKN180 BKN250 21/21 A3011 RMK AO2 SLP192 T02060206 $</t>
  </si>
  <si>
    <t>KRDU 220751Z 00000KT 7SM FEW003 FEW120 BKN210 BKN250 20/20 A3011 RMK AO2 SLP191 T02000200 $</t>
  </si>
  <si>
    <t>KRDU 220851Z 05003KT 7SM FEW003 FEW120 BKN210 BKN250 19/19 A3012 RMK AO2 SLP194 T01940194 52002 $</t>
  </si>
  <si>
    <t>KRDU 220951Z 00000KT 5SM BR FEW003 BKN055 BKN210 BKN250 20/20 A3012 RMK AO2 SLP197 T02000200 $</t>
  </si>
  <si>
    <t>KRDU 221051Z 00000KT 5SM BR FEW002 SCT060 BKN140 BKN250 20/20 A3013 RMK AO2 SLP199 T02000200 $</t>
  </si>
  <si>
    <t>KRDU 221151Z 00000KT 7SM FEW004 SCT020 BKN140 BKN250 21/21 A3015 RMK AO2 SLP205 70072 T02060206 10206 20194 53010 $</t>
  </si>
  <si>
    <t>KRDU 221238Z 23005KT 10SM FEW007 BKN012 BKN150 BKN250 22/22 A3015 RMK AO2 T02170217 $</t>
  </si>
  <si>
    <t>KRDU 221251Z 24005KT 10SM BKN010 BKN150 OVC250 22/22 A3015 RMK AO2 SLP206 CIG 008V012 T02170217 $</t>
  </si>
  <si>
    <t>KRDU 221351Z 24007KT 10SM BKN012 BKN150 OVC250 23/22 A3015 RMK AO2 SLP207 CIG 010V015 T02330222 $</t>
  </si>
  <si>
    <t>KRDU 221451Z 25007KT 10SM SCT015 BKN120 BKN250 24/22 A3015 RMK AO2 SLP207 SCT V BKN T02440222 51002</t>
  </si>
  <si>
    <t>KRDU 221551Z 28007KT 10SM SCT016 BKN120 BKN250 25/22 A3015 RMK AO2 SLP204 T02500222</t>
  </si>
  <si>
    <t>KRDU 221651Z 22006KT 10SM SCT022TCU SCT120 BKN250 27/23 A3012 RMK AO2 SLP196 TCU E-S-NW T02670228</t>
  </si>
  <si>
    <t>KRDU 221736Z 23012KT 10SM TS SCT025CB SCT120 BKN250 29/22 A3010 RMK AO2 TSB36 OCNL LTGICCG SW-W TS SW-W MOV E T02940222</t>
  </si>
  <si>
    <t>KRDU 221751Z 28014G24KT 10SM TS SCT025CB BKN045 BKN250 25/20 A3011 RMK AO2 TSB36 SLP191 OCNL LTGICCG W-NW TS W-NW MOV E T02500200 10294 20206 58015</t>
  </si>
  <si>
    <t>KRDU 221825Z 31004KT 10SM SCT020TCU SCT060 SCT100 BKN250 25/22 A3008 RMK AO2 RAB1759E10 TSE24 CB DSNT NE-E TCU ALQDS P0005 T02500217</t>
  </si>
  <si>
    <t>KRDU 221851Z 27007KT 230V290 10SM SCT020TCU SCT060 BKN150 BKN250 24/21 A3008 RMK AO2 RAB1759E10 TSE24 SLP183 CB DSNT N-NE AND E-SE TCU SE-SW P0005 T02440211</t>
  </si>
  <si>
    <t>KRDU 221951Z 12006KT 10SM SCT028TCU SCT060 BKN150 BKN250 27/22 A3006 RMK AO2 SLP176 CB DSNT NE-E TCU SE-S T02720222</t>
  </si>
  <si>
    <t>KRDU 222051Z 17004KT 10SM FEW035 SCT150 SCT250 27/22 A3004 RMK AO2 SLP168 CB DSNT NE 60005 T02720217 56023</t>
  </si>
  <si>
    <t>KRDU 222151Z 12005KT 10SM SCT048TCU SCT150 SCT250 28/22 A3004 RMK AO2 SLP167 TCU N AND SE T02780222</t>
  </si>
  <si>
    <t>KRDU 222251Z 24004KT 10SM FEW048 BKN150 BKN250 27/20 A3003 RMK AO2 SLP163 T02670200</t>
  </si>
  <si>
    <t>KRDU 222351Z VRB04KT 10SM FEW050 BKN150 BKN250 26/21 A3003 RMK AO2 SLP164 60005 T02610211 10278 20217 55004</t>
  </si>
  <si>
    <t>KRDU 230051Z 17004KT 10SM FEW050 SCT150 SCT250 25/21 A3003 RMK AO2 SLP165 T02500206</t>
  </si>
  <si>
    <t>KRDU 230151Z 20008KT 10SM FEW050 SCT150 SCT250 24/20 A3006 RMK AO2 SLP173 T02390200</t>
  </si>
  <si>
    <t>KRDU 230251Z 21010KT 10SM FEW060 SCT150 SCT250 24/20 A3008 RMK AO2 SLP180 T02390200 53016</t>
  </si>
  <si>
    <t>KRDU 230351Z 21010G17KT 10SM FEW130 SCT250 23/20 A3007 RMK AO2 SLP176 T02280200</t>
  </si>
  <si>
    <t>KRDU 230451Z 22009KT 10SM FEW095 FEW130 SCT160 BKN250 22/19 A3007 RMK AO2 SLP176 T02220194 402940194</t>
  </si>
  <si>
    <t>KRDU 230551Z 23008KT 10SM FEW050 FEW110 SCT150 BKN250 22/19 A3006 RMK AO2 SLP173 T02170194 10267 20217 57007</t>
  </si>
  <si>
    <t>KRDU 230651Z 24007KT 10SM FEW050 FEW110 SCT150 BKN250 21/19 A3005 RMK AO2 SLP171 T02110194</t>
  </si>
  <si>
    <t>KRDU 230751Z 24007KT 10SM FEW005 FEW100 BKN130 BKN250 21/19 A3004 RMK AO2 SLP169 T02110194</t>
  </si>
  <si>
    <t>KRDU 230851Z 23008KT 10SM FEW035 SCT110 BKN140 BKN250 21/19 A3004 RMK AO2 SLP168 T02060194 56005</t>
  </si>
  <si>
    <t>KRDU 230951Z 24007KT 10SM BKN110 BKN140 BKN250 21/19 A3004 RMK AO2 SLP168 T02060194</t>
  </si>
  <si>
    <t>KRDU 231051Z 23010KT 10SM BKN110 BKN250 21/20 A3005 RMK AO2 SLP171 T02110200</t>
  </si>
  <si>
    <t>KRDU 231151Z 24008KT 10SM FEW011 SCT110 BKN130 BKN250 22/21 A3006 RMK AO2 SLP176 70005 T02220206 10222 20206 53007</t>
  </si>
  <si>
    <t>KRDU 231251Z 25011KT 10SM SCT012 SCT120 BKN250 23/21 A3007 RMK AO2 SLP176 T02330211</t>
  </si>
  <si>
    <t>KRDU 231351Z 23012G16KT 10SM SCT017 BKN150 BKN250 26/22 A3007 RMK AO2 SLP177 T02560217</t>
  </si>
  <si>
    <t>KRDU 231451Z 25008KT 10SM SCT020 BKN150 BKN250 26/22 A3007 RMK AO2 SLP177 T02610222 50001</t>
  </si>
  <si>
    <t>KRDU 231551Z 24007KT 10SM SCT025 BKN140 BKN250 28/22 A3006 RMK AO2 SLP175 T02780222</t>
  </si>
  <si>
    <t>KRDU 231651Z 23007KT 10SM SCT028 SCT140 BKN250 29/22 A3005 RMK AO2 SLP170 T02890222</t>
  </si>
  <si>
    <t>KRDU 231751Z 25004KT 10SM SCT032 SCT140 BKN250 30/23 A3003 RMK AO2 SLP165 T03000228 10306 20217 58011</t>
  </si>
  <si>
    <t>KRDU 231851Z 23007KT 10SM SCT035TCU SCT060 BKN250 30/22 A3002 RMK AO2 SLP162 TCU ALQDS T03000222</t>
  </si>
  <si>
    <t>KRDU 231951Z 26005KT 10SM TS SCT045CB BKN090 BKN250 28/22 A3001 RMK AO2 TSB50 SLP159 OCNL LTGICCG W-NW TS W-NW MOV SE T02780217</t>
  </si>
  <si>
    <t>KRDU 232051Z 28006KT 10SM TS SCT045CB SCT075 BKN130 BKN250 29/23 A3001 RMK AO2 RAB05E18 SLP156 OCNL LTGICCG S-SW TS S-SW MOV SE P0000 60000 T02890228 56010</t>
  </si>
  <si>
    <t>KRDU 232101Z 24008KT 10SM SCT045 SCT075 BKN100 BKN250 29/23 A3000 RMK AO2 TSE00 CB DSNT N-NE AND SE-SW T02890228</t>
  </si>
  <si>
    <t>KRDU 232151Z 28005KT 10SM FEW045 SCT075 SCT100 BKN250 28/21 A3001 RMK AO2 TSE00 SLP156 CB DSNT N-NE AND SE-S T02780211</t>
  </si>
  <si>
    <t>KRDU 232251Z 25006KT 10SM FEW045 SCT100 SCT250 28/22 A3001 RMK AO2 SLP157 CB DSNT NE-E AND S T02780217</t>
  </si>
  <si>
    <t>KRDU 232351Z 28004KT 10SM FEW045 SCT100 SCT250 26/22 A3003 RMK AO2 SLP163 CB DSNT E-S 60000 T02560217 10306 20256 53007</t>
  </si>
  <si>
    <t>KRDU 240051Z 22003KT 10SM FEW075 SCT150 SCT250 24/22 A3004 RMK AO2 SLP169 OCNL LTG DSNT E-SE AND W T02390222</t>
  </si>
  <si>
    <t>KRDU 240151Z 14006KT 10SM FEW075 SCT250 24/21 A3005 RMK AO2 SLP171 FRQ LTG DSNT W T02390211</t>
  </si>
  <si>
    <t>KRDU 240251Z 00000KT 10SM FEW075 SCT250 23/21 A3006 RMK AO2 SLP174 FRQ LTG DSNT SW-W T02280206 51010</t>
  </si>
  <si>
    <t>KRDU 240351Z 00000KT 10SM FEW050 FEW100 BKN250 22/21 A3007 RMK AO2 SLP177 T02170211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</si>
</sst>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F9148-3D21-4408-97D5-97D71C09F7D9}">
  <dimension ref="A1:AD19175"/>
  <sheetViews>
    <sheetView tabSelected="1" workbookViewId="0">
      <selection sqref="A1:A19175"/>
    </sheetView>
  </sheetViews>
  <sheetFormatPr defaultRowHeight="14.4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 t="s">
        <v>30</v>
      </c>
      <c r="B2" s="2">
        <v>42522.035416666666</v>
      </c>
      <c r="C2">
        <v>70</v>
      </c>
      <c r="D2">
        <v>68</v>
      </c>
      <c r="E2">
        <v>93.44</v>
      </c>
      <c r="F2">
        <v>0</v>
      </c>
      <c r="G2">
        <v>0</v>
      </c>
      <c r="H2">
        <v>0</v>
      </c>
      <c r="I2">
        <v>29.99</v>
      </c>
      <c r="J2">
        <v>1015</v>
      </c>
      <c r="K2">
        <v>10</v>
      </c>
      <c r="M2" t="s">
        <v>31</v>
      </c>
      <c r="N2" t="s">
        <v>32</v>
      </c>
      <c r="Q2">
        <v>3800</v>
      </c>
      <c r="R2">
        <v>25000</v>
      </c>
      <c r="AB2">
        <v>69.98</v>
      </c>
      <c r="AC2" t="s">
        <v>33</v>
      </c>
    </row>
    <row r="3" spans="1:30">
      <c r="A3" s="1" t="s">
        <v>30</v>
      </c>
      <c r="B3" s="2">
        <v>42522.07708333333</v>
      </c>
      <c r="C3">
        <v>68</v>
      </c>
      <c r="D3">
        <v>67</v>
      </c>
      <c r="E3">
        <v>96.34</v>
      </c>
      <c r="F3">
        <v>0</v>
      </c>
      <c r="G3">
        <v>0</v>
      </c>
      <c r="H3">
        <v>0</v>
      </c>
      <c r="I3">
        <v>29.98</v>
      </c>
      <c r="J3">
        <v>1014.8</v>
      </c>
      <c r="K3">
        <v>10</v>
      </c>
      <c r="M3" t="s">
        <v>31</v>
      </c>
      <c r="N3" t="s">
        <v>34</v>
      </c>
      <c r="Q3">
        <v>3800</v>
      </c>
      <c r="R3">
        <v>25000</v>
      </c>
      <c r="AB3">
        <v>68</v>
      </c>
      <c r="AC3" t="s">
        <v>35</v>
      </c>
    </row>
    <row r="4" spans="1:30">
      <c r="A4" s="1" t="s">
        <v>30</v>
      </c>
      <c r="B4" s="2">
        <v>42522.118750000001</v>
      </c>
      <c r="C4">
        <v>69</v>
      </c>
      <c r="D4">
        <v>68</v>
      </c>
      <c r="E4">
        <v>96.36</v>
      </c>
      <c r="F4">
        <v>0</v>
      </c>
      <c r="G4">
        <v>0</v>
      </c>
      <c r="H4">
        <v>0</v>
      </c>
      <c r="I4">
        <v>29.99</v>
      </c>
      <c r="J4">
        <v>1015</v>
      </c>
      <c r="K4">
        <v>10</v>
      </c>
      <c r="M4" t="s">
        <v>31</v>
      </c>
      <c r="N4" t="s">
        <v>34</v>
      </c>
      <c r="O4" t="s">
        <v>32</v>
      </c>
      <c r="Q4">
        <v>700</v>
      </c>
      <c r="R4">
        <v>11000</v>
      </c>
      <c r="S4">
        <v>25000</v>
      </c>
      <c r="AB4">
        <v>69.08</v>
      </c>
      <c r="AC4" t="s">
        <v>36</v>
      </c>
    </row>
    <row r="5" spans="1:30">
      <c r="A5" s="1" t="s">
        <v>30</v>
      </c>
      <c r="B5" s="2">
        <v>42522.160416666666</v>
      </c>
      <c r="C5">
        <v>68</v>
      </c>
      <c r="D5">
        <v>67</v>
      </c>
      <c r="E5">
        <v>96.34</v>
      </c>
      <c r="F5">
        <v>0</v>
      </c>
      <c r="G5">
        <v>0</v>
      </c>
      <c r="H5">
        <v>0</v>
      </c>
      <c r="I5">
        <v>29.99</v>
      </c>
      <c r="J5">
        <v>1014.9</v>
      </c>
      <c r="K5">
        <v>10</v>
      </c>
      <c r="M5" t="s">
        <v>31</v>
      </c>
      <c r="N5" t="s">
        <v>34</v>
      </c>
      <c r="O5" t="s">
        <v>32</v>
      </c>
      <c r="Q5">
        <v>700</v>
      </c>
      <c r="R5">
        <v>16000</v>
      </c>
      <c r="S5">
        <v>25000</v>
      </c>
      <c r="AB5">
        <v>68</v>
      </c>
      <c r="AC5" t="s">
        <v>37</v>
      </c>
    </row>
    <row r="6" spans="1:30">
      <c r="A6" s="1" t="s">
        <v>30</v>
      </c>
      <c r="B6" s="2">
        <v>42522.188194444447</v>
      </c>
      <c r="C6">
        <v>69.8</v>
      </c>
      <c r="D6">
        <v>68</v>
      </c>
      <c r="E6">
        <v>94.01</v>
      </c>
      <c r="F6">
        <v>0</v>
      </c>
      <c r="G6">
        <v>0</v>
      </c>
      <c r="H6">
        <v>0</v>
      </c>
      <c r="I6">
        <v>29.99</v>
      </c>
      <c r="K6">
        <v>2</v>
      </c>
      <c r="M6" t="s">
        <v>34</v>
      </c>
      <c r="N6" t="s">
        <v>32</v>
      </c>
      <c r="O6" t="s">
        <v>32</v>
      </c>
      <c r="Q6">
        <v>100</v>
      </c>
      <c r="R6">
        <v>16000</v>
      </c>
      <c r="S6">
        <v>25000</v>
      </c>
      <c r="U6" t="s">
        <v>38</v>
      </c>
      <c r="AB6">
        <v>69.8</v>
      </c>
      <c r="AC6" t="s">
        <v>39</v>
      </c>
    </row>
    <row r="7" spans="1:30">
      <c r="A7" s="1" t="s">
        <v>30</v>
      </c>
      <c r="B7" s="2">
        <v>42522.195138888892</v>
      </c>
      <c r="C7">
        <v>69.8</v>
      </c>
      <c r="D7">
        <v>68</v>
      </c>
      <c r="E7">
        <v>94.01</v>
      </c>
      <c r="F7">
        <v>0</v>
      </c>
      <c r="G7">
        <v>0</v>
      </c>
      <c r="H7">
        <v>0</v>
      </c>
      <c r="I7">
        <v>29.99</v>
      </c>
      <c r="K7">
        <v>1</v>
      </c>
      <c r="M7" t="s">
        <v>34</v>
      </c>
      <c r="N7" t="s">
        <v>32</v>
      </c>
      <c r="O7" t="s">
        <v>32</v>
      </c>
      <c r="Q7">
        <v>100</v>
      </c>
      <c r="R7">
        <v>16000</v>
      </c>
      <c r="S7">
        <v>25000</v>
      </c>
      <c r="U7" t="s">
        <v>38</v>
      </c>
      <c r="AB7">
        <v>69.8</v>
      </c>
      <c r="AC7" t="s">
        <v>40</v>
      </c>
    </row>
    <row r="8" spans="1:30">
      <c r="A8" s="1" t="s">
        <v>30</v>
      </c>
      <c r="B8" s="2">
        <v>42522.198611111111</v>
      </c>
      <c r="C8">
        <v>69.8</v>
      </c>
      <c r="D8">
        <v>68</v>
      </c>
      <c r="E8">
        <v>94.01</v>
      </c>
      <c r="F8">
        <v>20</v>
      </c>
      <c r="G8">
        <v>3</v>
      </c>
      <c r="H8">
        <v>0</v>
      </c>
      <c r="I8">
        <v>29.99</v>
      </c>
      <c r="K8">
        <v>0.5</v>
      </c>
      <c r="M8" t="s">
        <v>32</v>
      </c>
      <c r="N8" t="s">
        <v>32</v>
      </c>
      <c r="O8" t="s">
        <v>32</v>
      </c>
      <c r="Q8">
        <v>100</v>
      </c>
      <c r="R8">
        <v>16000</v>
      </c>
      <c r="S8">
        <v>25000</v>
      </c>
      <c r="U8" t="s">
        <v>41</v>
      </c>
      <c r="AB8">
        <v>69.8</v>
      </c>
      <c r="AC8" t="s">
        <v>42</v>
      </c>
    </row>
    <row r="9" spans="1:30">
      <c r="A9" s="1" t="s">
        <v>30</v>
      </c>
      <c r="B9" s="2">
        <v>42522.20208333333</v>
      </c>
      <c r="C9">
        <v>69</v>
      </c>
      <c r="D9">
        <v>68</v>
      </c>
      <c r="E9">
        <v>96.36</v>
      </c>
      <c r="F9">
        <v>0</v>
      </c>
      <c r="G9">
        <v>0</v>
      </c>
      <c r="H9">
        <v>0</v>
      </c>
      <c r="I9">
        <v>29.99</v>
      </c>
      <c r="J9">
        <v>1014.9</v>
      </c>
      <c r="K9">
        <v>0.25</v>
      </c>
      <c r="M9" t="s">
        <v>43</v>
      </c>
      <c r="Q9">
        <v>100</v>
      </c>
      <c r="U9" t="s">
        <v>41</v>
      </c>
      <c r="AB9">
        <v>69.08</v>
      </c>
      <c r="AC9" t="s">
        <v>44</v>
      </c>
    </row>
    <row r="10" spans="1:30">
      <c r="A10" s="1" t="s">
        <v>30</v>
      </c>
      <c r="B10" s="2">
        <v>42522.209722222222</v>
      </c>
      <c r="C10">
        <v>69.8</v>
      </c>
      <c r="D10">
        <v>68</v>
      </c>
      <c r="E10">
        <v>94.01</v>
      </c>
      <c r="F10">
        <v>0</v>
      </c>
      <c r="G10">
        <v>0</v>
      </c>
      <c r="H10">
        <v>0</v>
      </c>
      <c r="I10">
        <v>29.99</v>
      </c>
      <c r="K10">
        <v>1</v>
      </c>
      <c r="M10" t="s">
        <v>32</v>
      </c>
      <c r="Q10">
        <v>200</v>
      </c>
      <c r="U10" t="s">
        <v>38</v>
      </c>
      <c r="AB10">
        <v>69.8</v>
      </c>
      <c r="AC10" t="s">
        <v>45</v>
      </c>
    </row>
    <row r="11" spans="1:30">
      <c r="A11" s="1" t="s">
        <v>30</v>
      </c>
      <c r="B11" s="2">
        <v>42522.227777777778</v>
      </c>
      <c r="C11">
        <v>69.8</v>
      </c>
      <c r="D11">
        <v>69.8</v>
      </c>
      <c r="E11">
        <v>100</v>
      </c>
      <c r="F11">
        <v>30</v>
      </c>
      <c r="G11">
        <v>4</v>
      </c>
      <c r="H11">
        <v>0</v>
      </c>
      <c r="I11">
        <v>29.99</v>
      </c>
      <c r="K11">
        <v>1</v>
      </c>
      <c r="M11" t="s">
        <v>31</v>
      </c>
      <c r="N11" t="s">
        <v>34</v>
      </c>
      <c r="O11" t="s">
        <v>32</v>
      </c>
      <c r="Q11">
        <v>100</v>
      </c>
      <c r="R11">
        <v>400</v>
      </c>
      <c r="S11">
        <v>15000</v>
      </c>
      <c r="U11" t="s">
        <v>46</v>
      </c>
      <c r="AB11">
        <v>69.8</v>
      </c>
      <c r="AC11" t="s">
        <v>47</v>
      </c>
    </row>
    <row r="12" spans="1:30">
      <c r="A12" s="1" t="s">
        <v>30</v>
      </c>
      <c r="B12" s="2">
        <v>42522.243750000001</v>
      </c>
      <c r="C12">
        <v>69</v>
      </c>
      <c r="D12">
        <v>68</v>
      </c>
      <c r="E12">
        <v>96.36</v>
      </c>
      <c r="F12">
        <v>20</v>
      </c>
      <c r="G12">
        <v>3</v>
      </c>
      <c r="H12">
        <v>0</v>
      </c>
      <c r="I12">
        <v>30</v>
      </c>
      <c r="J12">
        <v>1015.3</v>
      </c>
      <c r="K12">
        <v>1</v>
      </c>
      <c r="M12" t="s">
        <v>31</v>
      </c>
      <c r="N12" t="s">
        <v>34</v>
      </c>
      <c r="O12" t="s">
        <v>32</v>
      </c>
      <c r="P12" t="s">
        <v>32</v>
      </c>
      <c r="Q12">
        <v>200</v>
      </c>
      <c r="R12">
        <v>500</v>
      </c>
      <c r="S12">
        <v>16000</v>
      </c>
      <c r="T12">
        <v>25000</v>
      </c>
      <c r="U12" t="s">
        <v>38</v>
      </c>
      <c r="AB12">
        <v>69.08</v>
      </c>
      <c r="AC12" t="s">
        <v>48</v>
      </c>
    </row>
    <row r="13" spans="1:30">
      <c r="A13" s="1" t="s">
        <v>30</v>
      </c>
      <c r="B13" s="2">
        <v>42522.285416666666</v>
      </c>
      <c r="C13">
        <v>69</v>
      </c>
      <c r="D13">
        <v>68</v>
      </c>
      <c r="E13">
        <v>96.36</v>
      </c>
      <c r="F13">
        <v>50</v>
      </c>
      <c r="G13">
        <v>3</v>
      </c>
      <c r="H13">
        <v>0</v>
      </c>
      <c r="I13">
        <v>30.02</v>
      </c>
      <c r="J13">
        <v>1016.2</v>
      </c>
      <c r="K13">
        <v>7</v>
      </c>
      <c r="M13" t="s">
        <v>31</v>
      </c>
      <c r="N13" t="s">
        <v>34</v>
      </c>
      <c r="O13" t="s">
        <v>34</v>
      </c>
      <c r="P13" t="s">
        <v>32</v>
      </c>
      <c r="Q13">
        <v>200</v>
      </c>
      <c r="R13">
        <v>1800</v>
      </c>
      <c r="S13">
        <v>10000</v>
      </c>
      <c r="T13">
        <v>16000</v>
      </c>
      <c r="AB13">
        <v>69.08</v>
      </c>
      <c r="AC13" t="s">
        <v>49</v>
      </c>
    </row>
    <row r="14" spans="1:30">
      <c r="A14" s="1" t="s">
        <v>30</v>
      </c>
      <c r="B14" s="2">
        <v>42522.32708333333</v>
      </c>
      <c r="C14">
        <v>71</v>
      </c>
      <c r="D14">
        <v>67</v>
      </c>
      <c r="E14">
        <v>86.77</v>
      </c>
      <c r="F14">
        <v>40</v>
      </c>
      <c r="G14">
        <v>5</v>
      </c>
      <c r="H14">
        <v>0</v>
      </c>
      <c r="I14">
        <v>30.03</v>
      </c>
      <c r="J14">
        <v>1016.6</v>
      </c>
      <c r="K14">
        <v>10</v>
      </c>
      <c r="M14" t="s">
        <v>31</v>
      </c>
      <c r="N14" t="s">
        <v>32</v>
      </c>
      <c r="O14" t="s">
        <v>32</v>
      </c>
      <c r="Q14">
        <v>13000</v>
      </c>
      <c r="R14">
        <v>16000</v>
      </c>
      <c r="S14">
        <v>25000</v>
      </c>
      <c r="AB14">
        <v>71.06</v>
      </c>
      <c r="AC14" t="s">
        <v>50</v>
      </c>
    </row>
    <row r="15" spans="1:30">
      <c r="A15" s="1" t="s">
        <v>30</v>
      </c>
      <c r="B15" s="2">
        <v>42522.368750000001</v>
      </c>
      <c r="C15">
        <v>74</v>
      </c>
      <c r="D15">
        <v>67</v>
      </c>
      <c r="E15">
        <v>78.72</v>
      </c>
      <c r="F15">
        <v>60</v>
      </c>
      <c r="G15">
        <v>6</v>
      </c>
      <c r="H15">
        <v>0</v>
      </c>
      <c r="I15">
        <v>30.04</v>
      </c>
      <c r="J15">
        <v>1016.7</v>
      </c>
      <c r="K15">
        <v>10</v>
      </c>
      <c r="M15" t="s">
        <v>34</v>
      </c>
      <c r="N15" t="s">
        <v>32</v>
      </c>
      <c r="O15" t="s">
        <v>32</v>
      </c>
      <c r="P15" t="s">
        <v>32</v>
      </c>
      <c r="Q15">
        <v>1600</v>
      </c>
      <c r="R15">
        <v>13000</v>
      </c>
      <c r="S15">
        <v>18000</v>
      </c>
      <c r="T15">
        <v>25000</v>
      </c>
      <c r="AB15">
        <v>73.94</v>
      </c>
      <c r="AC15" t="s">
        <v>51</v>
      </c>
    </row>
    <row r="16" spans="1:30">
      <c r="A16" s="1" t="s">
        <v>30</v>
      </c>
      <c r="B16" s="2">
        <v>42522.410416666666</v>
      </c>
      <c r="C16">
        <v>76</v>
      </c>
      <c r="D16">
        <v>69</v>
      </c>
      <c r="E16">
        <v>79.37</v>
      </c>
      <c r="F16">
        <v>70</v>
      </c>
      <c r="G16">
        <v>10</v>
      </c>
      <c r="H16">
        <v>0</v>
      </c>
      <c r="I16">
        <v>30.04</v>
      </c>
      <c r="K16">
        <v>10</v>
      </c>
      <c r="M16" t="s">
        <v>32</v>
      </c>
      <c r="N16" t="s">
        <v>32</v>
      </c>
      <c r="O16" t="s">
        <v>32</v>
      </c>
      <c r="P16" t="s">
        <v>32</v>
      </c>
      <c r="Q16">
        <v>1600</v>
      </c>
      <c r="R16">
        <v>13000</v>
      </c>
      <c r="S16">
        <v>18000</v>
      </c>
      <c r="T16">
        <v>25000</v>
      </c>
      <c r="AB16">
        <v>76.94</v>
      </c>
      <c r="AC16" t="s">
        <v>52</v>
      </c>
    </row>
    <row r="17" spans="1:29">
      <c r="A17" s="1" t="s">
        <v>30</v>
      </c>
      <c r="B17" s="2">
        <v>42522.45208333333</v>
      </c>
      <c r="C17">
        <v>77</v>
      </c>
      <c r="D17">
        <v>68</v>
      </c>
      <c r="E17">
        <v>73.78</v>
      </c>
      <c r="F17">
        <v>80</v>
      </c>
      <c r="G17">
        <v>6</v>
      </c>
      <c r="H17">
        <v>0</v>
      </c>
      <c r="I17">
        <v>30.05</v>
      </c>
      <c r="K17">
        <v>10</v>
      </c>
      <c r="M17" t="s">
        <v>32</v>
      </c>
      <c r="N17" t="s">
        <v>32</v>
      </c>
      <c r="O17" t="s">
        <v>32</v>
      </c>
      <c r="Q17">
        <v>2000</v>
      </c>
      <c r="R17">
        <v>13000</v>
      </c>
      <c r="S17">
        <v>25000</v>
      </c>
      <c r="AB17">
        <v>77</v>
      </c>
      <c r="AC17" t="s">
        <v>53</v>
      </c>
    </row>
    <row r="18" spans="1:29">
      <c r="A18" s="1" t="s">
        <v>30</v>
      </c>
      <c r="B18" s="2">
        <v>42522.493750000001</v>
      </c>
      <c r="C18">
        <v>80</v>
      </c>
      <c r="D18">
        <v>67</v>
      </c>
      <c r="E18">
        <v>64.260000000000005</v>
      </c>
      <c r="F18">
        <v>30</v>
      </c>
      <c r="G18">
        <v>6</v>
      </c>
      <c r="H18">
        <v>0</v>
      </c>
      <c r="I18">
        <v>30.05</v>
      </c>
      <c r="J18">
        <v>1017</v>
      </c>
      <c r="K18">
        <v>10</v>
      </c>
      <c r="M18" t="s">
        <v>34</v>
      </c>
      <c r="N18" t="s">
        <v>32</v>
      </c>
      <c r="O18" t="s">
        <v>32</v>
      </c>
      <c r="Q18">
        <v>2400</v>
      </c>
      <c r="R18">
        <v>16000</v>
      </c>
      <c r="S18">
        <v>25000</v>
      </c>
      <c r="AB18">
        <v>82.36</v>
      </c>
      <c r="AC18" t="s">
        <v>54</v>
      </c>
    </row>
    <row r="19" spans="1:29">
      <c r="A19" s="1" t="s">
        <v>30</v>
      </c>
      <c r="B19" s="2">
        <v>42522.535416666666</v>
      </c>
      <c r="C19">
        <v>81</v>
      </c>
      <c r="D19">
        <v>67</v>
      </c>
      <c r="E19">
        <v>62.4</v>
      </c>
      <c r="F19">
        <v>50</v>
      </c>
      <c r="G19">
        <v>8</v>
      </c>
      <c r="H19">
        <v>0</v>
      </c>
      <c r="I19">
        <v>30.05</v>
      </c>
      <c r="J19">
        <v>1017</v>
      </c>
      <c r="K19">
        <v>10</v>
      </c>
      <c r="M19" t="s">
        <v>34</v>
      </c>
      <c r="N19" t="s">
        <v>32</v>
      </c>
      <c r="O19" t="s">
        <v>32</v>
      </c>
      <c r="Q19">
        <v>3000</v>
      </c>
      <c r="R19">
        <v>16000</v>
      </c>
      <c r="S19">
        <v>25000</v>
      </c>
      <c r="AB19">
        <v>83.36</v>
      </c>
      <c r="AC19" t="s">
        <v>55</v>
      </c>
    </row>
    <row r="20" spans="1:29">
      <c r="A20" s="1" t="s">
        <v>30</v>
      </c>
      <c r="B20" s="2">
        <v>42522.57708333333</v>
      </c>
      <c r="C20">
        <v>81</v>
      </c>
      <c r="D20">
        <v>66</v>
      </c>
      <c r="E20">
        <v>60.49</v>
      </c>
      <c r="F20">
        <v>80</v>
      </c>
      <c r="G20">
        <v>7</v>
      </c>
      <c r="H20">
        <v>0</v>
      </c>
      <c r="I20">
        <v>30.04</v>
      </c>
      <c r="J20">
        <v>1016.6</v>
      </c>
      <c r="K20">
        <v>10</v>
      </c>
      <c r="M20" t="s">
        <v>34</v>
      </c>
      <c r="N20" t="s">
        <v>32</v>
      </c>
      <c r="O20" t="s">
        <v>32</v>
      </c>
      <c r="Q20">
        <v>3500</v>
      </c>
      <c r="R20">
        <v>16000</v>
      </c>
      <c r="S20">
        <v>25000</v>
      </c>
      <c r="AB20">
        <v>83.08</v>
      </c>
      <c r="AC20" t="s">
        <v>56</v>
      </c>
    </row>
    <row r="21" spans="1:29">
      <c r="A21" s="1" t="s">
        <v>30</v>
      </c>
      <c r="B21" s="2">
        <v>42522.618750000001</v>
      </c>
      <c r="C21">
        <v>84</v>
      </c>
      <c r="D21">
        <v>68</v>
      </c>
      <c r="E21">
        <v>58.65</v>
      </c>
      <c r="F21">
        <v>350</v>
      </c>
      <c r="G21">
        <v>4</v>
      </c>
      <c r="H21">
        <v>0</v>
      </c>
      <c r="I21">
        <v>30.02</v>
      </c>
      <c r="J21">
        <v>1016</v>
      </c>
      <c r="K21">
        <v>10</v>
      </c>
      <c r="M21" t="s">
        <v>34</v>
      </c>
      <c r="N21" t="s">
        <v>34</v>
      </c>
      <c r="O21" t="s">
        <v>34</v>
      </c>
      <c r="Q21">
        <v>3500</v>
      </c>
      <c r="R21">
        <v>16000</v>
      </c>
      <c r="S21">
        <v>25000</v>
      </c>
      <c r="AB21">
        <v>87.2</v>
      </c>
      <c r="AC21" t="s">
        <v>57</v>
      </c>
    </row>
    <row r="22" spans="1:29">
      <c r="A22" s="1" t="s">
        <v>30</v>
      </c>
      <c r="B22" s="2">
        <v>42522.660416666666</v>
      </c>
      <c r="C22">
        <v>84</v>
      </c>
      <c r="D22">
        <v>67</v>
      </c>
      <c r="E22">
        <v>56.51</v>
      </c>
      <c r="F22">
        <v>60</v>
      </c>
      <c r="G22">
        <v>5</v>
      </c>
      <c r="H22">
        <v>0</v>
      </c>
      <c r="I22">
        <v>30</v>
      </c>
      <c r="J22">
        <v>1015.4</v>
      </c>
      <c r="K22">
        <v>10</v>
      </c>
      <c r="M22" t="s">
        <v>34</v>
      </c>
      <c r="N22" t="s">
        <v>34</v>
      </c>
      <c r="O22" t="s">
        <v>34</v>
      </c>
      <c r="Q22">
        <v>3600</v>
      </c>
      <c r="R22">
        <v>16000</v>
      </c>
      <c r="S22">
        <v>25000</v>
      </c>
      <c r="AB22">
        <v>86.66</v>
      </c>
      <c r="AC22" t="s">
        <v>58</v>
      </c>
    </row>
    <row r="23" spans="1:29">
      <c r="A23" s="1" t="s">
        <v>30</v>
      </c>
      <c r="B23" s="2">
        <v>42522.70208333333</v>
      </c>
      <c r="C23">
        <v>85</v>
      </c>
      <c r="D23">
        <v>68</v>
      </c>
      <c r="E23">
        <v>56.98</v>
      </c>
      <c r="G23">
        <v>5</v>
      </c>
      <c r="H23">
        <v>0</v>
      </c>
      <c r="I23">
        <v>29.99</v>
      </c>
      <c r="J23">
        <v>1015.1</v>
      </c>
      <c r="K23">
        <v>10</v>
      </c>
      <c r="M23" t="s">
        <v>34</v>
      </c>
      <c r="N23" t="s">
        <v>34</v>
      </c>
      <c r="O23" t="s">
        <v>34</v>
      </c>
      <c r="Q23">
        <v>3800</v>
      </c>
      <c r="R23">
        <v>16000</v>
      </c>
      <c r="S23">
        <v>25000</v>
      </c>
      <c r="AB23">
        <v>88.21</v>
      </c>
      <c r="AC23" t="s">
        <v>59</v>
      </c>
    </row>
    <row r="24" spans="1:29">
      <c r="A24" s="1" t="s">
        <v>30</v>
      </c>
      <c r="B24" s="2">
        <v>42522.743750000001</v>
      </c>
      <c r="C24">
        <v>77</v>
      </c>
      <c r="D24">
        <v>72</v>
      </c>
      <c r="E24">
        <v>84.46</v>
      </c>
      <c r="F24">
        <v>100</v>
      </c>
      <c r="G24">
        <v>8</v>
      </c>
      <c r="I24">
        <v>30</v>
      </c>
      <c r="J24">
        <v>1015.5</v>
      </c>
      <c r="K24">
        <v>10</v>
      </c>
      <c r="M24" t="s">
        <v>34</v>
      </c>
      <c r="N24" t="s">
        <v>32</v>
      </c>
      <c r="O24" t="s">
        <v>32</v>
      </c>
      <c r="P24" t="s">
        <v>32</v>
      </c>
      <c r="Q24">
        <v>3800</v>
      </c>
      <c r="R24">
        <v>11000</v>
      </c>
      <c r="S24">
        <v>16000</v>
      </c>
      <c r="T24">
        <v>25000</v>
      </c>
      <c r="Y24">
        <v>27</v>
      </c>
      <c r="Z24">
        <v>110</v>
      </c>
      <c r="AA24" s="2">
        <v>42522.720138888886</v>
      </c>
      <c r="AB24">
        <v>78.37</v>
      </c>
      <c r="AC24" t="s">
        <v>60</v>
      </c>
    </row>
    <row r="25" spans="1:29">
      <c r="A25" s="1" t="s">
        <v>30</v>
      </c>
      <c r="B25" s="2">
        <v>42522.785416666666</v>
      </c>
      <c r="C25">
        <v>76</v>
      </c>
      <c r="D25">
        <v>68</v>
      </c>
      <c r="E25">
        <v>76.48</v>
      </c>
      <c r="F25">
        <v>90</v>
      </c>
      <c r="G25">
        <v>9</v>
      </c>
      <c r="H25">
        <v>0</v>
      </c>
      <c r="I25">
        <v>30</v>
      </c>
      <c r="J25">
        <v>1015.5</v>
      </c>
      <c r="K25">
        <v>10</v>
      </c>
      <c r="M25" t="s">
        <v>31</v>
      </c>
      <c r="N25" t="s">
        <v>34</v>
      </c>
      <c r="O25" t="s">
        <v>34</v>
      </c>
      <c r="P25" t="s">
        <v>34</v>
      </c>
      <c r="Q25">
        <v>1400</v>
      </c>
      <c r="R25">
        <v>3800</v>
      </c>
      <c r="S25">
        <v>16000</v>
      </c>
      <c r="T25">
        <v>25000</v>
      </c>
      <c r="AB25">
        <v>75.92</v>
      </c>
      <c r="AC25" t="s">
        <v>61</v>
      </c>
    </row>
    <row r="26" spans="1:29">
      <c r="A26" s="1" t="s">
        <v>30</v>
      </c>
      <c r="B26" s="2">
        <v>42522.82708333333</v>
      </c>
      <c r="C26">
        <v>76</v>
      </c>
      <c r="D26">
        <v>67</v>
      </c>
      <c r="E26">
        <v>73.680000000000007</v>
      </c>
      <c r="F26">
        <v>100</v>
      </c>
      <c r="G26">
        <v>7</v>
      </c>
      <c r="H26">
        <v>0</v>
      </c>
      <c r="I26">
        <v>30.01</v>
      </c>
      <c r="J26">
        <v>1015.8</v>
      </c>
      <c r="K26">
        <v>10</v>
      </c>
      <c r="M26" t="s">
        <v>31</v>
      </c>
      <c r="N26" t="s">
        <v>34</v>
      </c>
      <c r="O26" t="s">
        <v>34</v>
      </c>
      <c r="Q26">
        <v>3500</v>
      </c>
      <c r="R26">
        <v>16000</v>
      </c>
      <c r="S26">
        <v>25000</v>
      </c>
      <c r="AB26">
        <v>75.92</v>
      </c>
      <c r="AC26" t="s">
        <v>62</v>
      </c>
    </row>
    <row r="27" spans="1:29">
      <c r="A27" s="1" t="s">
        <v>30</v>
      </c>
      <c r="B27" s="2">
        <v>42522.868750000001</v>
      </c>
      <c r="C27">
        <v>73</v>
      </c>
      <c r="D27">
        <v>67</v>
      </c>
      <c r="E27">
        <v>81.14</v>
      </c>
      <c r="F27">
        <v>80</v>
      </c>
      <c r="G27">
        <v>6</v>
      </c>
      <c r="H27">
        <v>0</v>
      </c>
      <c r="I27">
        <v>30.02</v>
      </c>
      <c r="J27">
        <v>1016.1</v>
      </c>
      <c r="K27">
        <v>10</v>
      </c>
      <c r="M27" t="s">
        <v>31</v>
      </c>
      <c r="N27" t="s">
        <v>34</v>
      </c>
      <c r="O27" t="s">
        <v>34</v>
      </c>
      <c r="Q27">
        <v>5000</v>
      </c>
      <c r="R27">
        <v>15000</v>
      </c>
      <c r="S27">
        <v>25000</v>
      </c>
      <c r="AB27">
        <v>73.040000000000006</v>
      </c>
      <c r="AC27" t="s">
        <v>63</v>
      </c>
    </row>
    <row r="28" spans="1:29">
      <c r="A28" s="1" t="s">
        <v>30</v>
      </c>
      <c r="B28" s="2">
        <v>42522.910416666666</v>
      </c>
      <c r="C28">
        <v>71</v>
      </c>
      <c r="D28">
        <v>68</v>
      </c>
      <c r="E28">
        <v>90.06</v>
      </c>
      <c r="F28">
        <v>0</v>
      </c>
      <c r="G28">
        <v>0</v>
      </c>
      <c r="H28">
        <v>0</v>
      </c>
      <c r="I28">
        <v>30.04</v>
      </c>
      <c r="J28">
        <v>1016.9</v>
      </c>
      <c r="K28">
        <v>10</v>
      </c>
      <c r="M28" t="s">
        <v>31</v>
      </c>
      <c r="N28" t="s">
        <v>34</v>
      </c>
      <c r="Q28">
        <v>15000</v>
      </c>
      <c r="R28">
        <v>25000</v>
      </c>
      <c r="AB28">
        <v>72.099999999999994</v>
      </c>
      <c r="AC28" t="s">
        <v>64</v>
      </c>
    </row>
    <row r="29" spans="1:29">
      <c r="A29" s="1" t="s">
        <v>30</v>
      </c>
      <c r="B29" s="2">
        <v>42522.95208333333</v>
      </c>
      <c r="C29">
        <v>70</v>
      </c>
      <c r="D29">
        <v>68</v>
      </c>
      <c r="E29">
        <v>93.44</v>
      </c>
      <c r="F29">
        <v>0</v>
      </c>
      <c r="G29">
        <v>0</v>
      </c>
      <c r="H29">
        <v>0</v>
      </c>
      <c r="I29">
        <v>30.06</v>
      </c>
      <c r="J29">
        <v>1017.4</v>
      </c>
      <c r="K29">
        <v>10</v>
      </c>
      <c r="M29" t="s">
        <v>31</v>
      </c>
      <c r="N29" t="s">
        <v>34</v>
      </c>
      <c r="Q29">
        <v>2000</v>
      </c>
      <c r="R29">
        <v>25000</v>
      </c>
      <c r="AB29">
        <v>69.98</v>
      </c>
      <c r="AC29" t="s">
        <v>65</v>
      </c>
    </row>
    <row r="30" spans="1:29">
      <c r="A30" s="1" t="s">
        <v>30</v>
      </c>
      <c r="B30" s="2">
        <v>42522.960416666669</v>
      </c>
      <c r="C30">
        <v>69.8</v>
      </c>
      <c r="D30">
        <v>68</v>
      </c>
      <c r="E30">
        <v>94.01</v>
      </c>
      <c r="F30">
        <v>0</v>
      </c>
      <c r="G30">
        <v>0</v>
      </c>
      <c r="H30">
        <v>0</v>
      </c>
      <c r="I30">
        <v>30.06</v>
      </c>
      <c r="K30">
        <v>10</v>
      </c>
      <c r="M30" t="s">
        <v>31</v>
      </c>
      <c r="N30" t="s">
        <v>34</v>
      </c>
      <c r="Q30">
        <v>500</v>
      </c>
      <c r="R30">
        <v>25000</v>
      </c>
      <c r="AB30">
        <v>69.8</v>
      </c>
      <c r="AC30" t="s">
        <v>66</v>
      </c>
    </row>
    <row r="31" spans="1:29">
      <c r="A31" s="1" t="s">
        <v>30</v>
      </c>
      <c r="B31" s="2">
        <v>42522.993750000001</v>
      </c>
      <c r="C31">
        <v>69</v>
      </c>
      <c r="D31">
        <v>67</v>
      </c>
      <c r="E31">
        <v>92.83</v>
      </c>
      <c r="F31">
        <v>30</v>
      </c>
      <c r="G31">
        <v>3</v>
      </c>
      <c r="H31">
        <v>0</v>
      </c>
      <c r="I31">
        <v>30.06</v>
      </c>
      <c r="J31">
        <v>1017.5</v>
      </c>
      <c r="K31">
        <v>10</v>
      </c>
      <c r="M31" t="s">
        <v>31</v>
      </c>
      <c r="N31" t="s">
        <v>34</v>
      </c>
      <c r="Q31">
        <v>500</v>
      </c>
      <c r="R31">
        <v>25000</v>
      </c>
      <c r="AB31">
        <v>69.08</v>
      </c>
      <c r="AC31" t="s">
        <v>67</v>
      </c>
    </row>
    <row r="32" spans="1:29">
      <c r="A32" s="1" t="s">
        <v>30</v>
      </c>
      <c r="B32" s="2">
        <v>42523.013194444444</v>
      </c>
      <c r="C32">
        <v>69.8</v>
      </c>
      <c r="D32">
        <v>66.2</v>
      </c>
      <c r="E32">
        <v>88.34</v>
      </c>
      <c r="F32">
        <v>0</v>
      </c>
      <c r="G32">
        <v>0</v>
      </c>
      <c r="H32">
        <v>0</v>
      </c>
      <c r="I32">
        <v>30.07</v>
      </c>
      <c r="K32">
        <v>10</v>
      </c>
      <c r="M32" t="s">
        <v>32</v>
      </c>
      <c r="Q32">
        <v>800</v>
      </c>
      <c r="AB32">
        <v>69.8</v>
      </c>
      <c r="AC32" t="s">
        <v>68</v>
      </c>
    </row>
    <row r="33" spans="1:29">
      <c r="A33" s="1" t="s">
        <v>30</v>
      </c>
      <c r="B33" s="2">
        <v>42523.035416666666</v>
      </c>
      <c r="C33">
        <v>70</v>
      </c>
      <c r="D33">
        <v>68</v>
      </c>
      <c r="E33">
        <v>93.44</v>
      </c>
      <c r="F33">
        <v>0</v>
      </c>
      <c r="G33">
        <v>0</v>
      </c>
      <c r="H33">
        <v>0</v>
      </c>
      <c r="I33">
        <v>30.07</v>
      </c>
      <c r="J33">
        <v>1017.7</v>
      </c>
      <c r="K33">
        <v>10</v>
      </c>
      <c r="M33" t="s">
        <v>43</v>
      </c>
      <c r="Q33">
        <v>700</v>
      </c>
      <c r="AB33">
        <v>69.98</v>
      </c>
      <c r="AC33" t="s">
        <v>69</v>
      </c>
    </row>
    <row r="34" spans="1:29">
      <c r="A34" s="1" t="s">
        <v>30</v>
      </c>
      <c r="B34" s="2">
        <v>42523.07708333333</v>
      </c>
      <c r="C34">
        <v>71</v>
      </c>
      <c r="D34">
        <v>69</v>
      </c>
      <c r="E34">
        <v>93.47</v>
      </c>
      <c r="F34">
        <v>0</v>
      </c>
      <c r="G34">
        <v>0</v>
      </c>
      <c r="H34">
        <v>0</v>
      </c>
      <c r="I34">
        <v>30.05</v>
      </c>
      <c r="J34">
        <v>1017</v>
      </c>
      <c r="K34">
        <v>10</v>
      </c>
      <c r="M34" t="s">
        <v>43</v>
      </c>
      <c r="Q34">
        <v>700</v>
      </c>
      <c r="AB34">
        <v>72.260000000000005</v>
      </c>
      <c r="AC34" t="s">
        <v>70</v>
      </c>
    </row>
    <row r="35" spans="1:29">
      <c r="A35" s="1" t="s">
        <v>30</v>
      </c>
      <c r="B35" s="2">
        <v>42523.118750000001</v>
      </c>
      <c r="C35">
        <v>71</v>
      </c>
      <c r="D35">
        <v>68</v>
      </c>
      <c r="E35">
        <v>90.06</v>
      </c>
      <c r="F35">
        <v>0</v>
      </c>
      <c r="G35">
        <v>0</v>
      </c>
      <c r="H35">
        <v>0</v>
      </c>
      <c r="I35">
        <v>30.04</v>
      </c>
      <c r="J35">
        <v>1016.8</v>
      </c>
      <c r="K35">
        <v>10</v>
      </c>
      <c r="M35" t="s">
        <v>43</v>
      </c>
      <c r="Q35">
        <v>500</v>
      </c>
      <c r="AB35">
        <v>72.099999999999994</v>
      </c>
      <c r="AC35" t="s">
        <v>71</v>
      </c>
    </row>
    <row r="36" spans="1:29">
      <c r="A36" s="1" t="s">
        <v>30</v>
      </c>
      <c r="B36" s="2">
        <v>42523.160416666666</v>
      </c>
      <c r="C36">
        <v>70</v>
      </c>
      <c r="D36">
        <v>68</v>
      </c>
      <c r="E36">
        <v>93.44</v>
      </c>
      <c r="F36">
        <v>0</v>
      </c>
      <c r="G36">
        <v>0</v>
      </c>
      <c r="H36">
        <v>0</v>
      </c>
      <c r="I36">
        <v>30.04</v>
      </c>
      <c r="J36">
        <v>1016.8</v>
      </c>
      <c r="K36">
        <v>7</v>
      </c>
      <c r="M36" t="s">
        <v>43</v>
      </c>
      <c r="Q36">
        <v>400</v>
      </c>
      <c r="AB36">
        <v>69.98</v>
      </c>
      <c r="AC36" t="s">
        <v>72</v>
      </c>
    </row>
    <row r="37" spans="1:29">
      <c r="A37" s="1" t="s">
        <v>30</v>
      </c>
      <c r="B37" s="2">
        <v>42523.20208333333</v>
      </c>
      <c r="C37">
        <v>70</v>
      </c>
      <c r="D37">
        <v>68</v>
      </c>
      <c r="E37">
        <v>93.44</v>
      </c>
      <c r="F37">
        <v>0</v>
      </c>
      <c r="G37">
        <v>0</v>
      </c>
      <c r="H37">
        <v>0</v>
      </c>
      <c r="I37">
        <v>30.04</v>
      </c>
      <c r="J37">
        <v>1016.8</v>
      </c>
      <c r="K37">
        <v>7</v>
      </c>
      <c r="M37" t="s">
        <v>43</v>
      </c>
      <c r="Q37">
        <v>400</v>
      </c>
      <c r="AB37">
        <v>69.98</v>
      </c>
      <c r="AC37" t="s">
        <v>73</v>
      </c>
    </row>
    <row r="38" spans="1:29">
      <c r="A38" s="1" t="s">
        <v>30</v>
      </c>
      <c r="B38" s="2">
        <v>42523.243750000001</v>
      </c>
      <c r="C38">
        <v>70</v>
      </c>
      <c r="D38">
        <v>68</v>
      </c>
      <c r="E38">
        <v>93.44</v>
      </c>
      <c r="F38">
        <v>0</v>
      </c>
      <c r="G38">
        <v>0</v>
      </c>
      <c r="H38">
        <v>0</v>
      </c>
      <c r="I38">
        <v>30.06</v>
      </c>
      <c r="J38">
        <v>1017.4</v>
      </c>
      <c r="K38">
        <v>8</v>
      </c>
      <c r="M38" t="s">
        <v>43</v>
      </c>
      <c r="Q38">
        <v>400</v>
      </c>
      <c r="AB38">
        <v>69.98</v>
      </c>
      <c r="AC38" t="s">
        <v>74</v>
      </c>
    </row>
    <row r="39" spans="1:29">
      <c r="A39" s="1" t="s">
        <v>30</v>
      </c>
      <c r="B39" s="2">
        <v>42523.285416666666</v>
      </c>
      <c r="C39">
        <v>70</v>
      </c>
      <c r="D39">
        <v>68</v>
      </c>
      <c r="E39">
        <v>93.44</v>
      </c>
      <c r="F39">
        <v>60</v>
      </c>
      <c r="G39">
        <v>3</v>
      </c>
      <c r="H39">
        <v>0</v>
      </c>
      <c r="I39">
        <v>30.07</v>
      </c>
      <c r="J39">
        <v>1017.8</v>
      </c>
      <c r="K39">
        <v>7</v>
      </c>
      <c r="M39" t="s">
        <v>43</v>
      </c>
      <c r="Q39">
        <v>500</v>
      </c>
      <c r="AB39">
        <v>69.98</v>
      </c>
      <c r="AC39" t="s">
        <v>75</v>
      </c>
    </row>
    <row r="40" spans="1:29">
      <c r="A40" s="1" t="s">
        <v>30</v>
      </c>
      <c r="B40" s="2">
        <v>42523.32708333333</v>
      </c>
      <c r="C40">
        <v>70</v>
      </c>
      <c r="D40">
        <v>68</v>
      </c>
      <c r="E40">
        <v>93.44</v>
      </c>
      <c r="G40">
        <v>3</v>
      </c>
      <c r="H40">
        <v>0</v>
      </c>
      <c r="I40">
        <v>30.08</v>
      </c>
      <c r="J40">
        <v>1018.2</v>
      </c>
      <c r="K40">
        <v>7</v>
      </c>
      <c r="M40" t="s">
        <v>43</v>
      </c>
      <c r="Q40">
        <v>500</v>
      </c>
      <c r="AB40">
        <v>69.98</v>
      </c>
      <c r="AC40" t="s">
        <v>76</v>
      </c>
    </row>
    <row r="41" spans="1:29">
      <c r="A41" s="1" t="s">
        <v>30</v>
      </c>
      <c r="B41" s="2">
        <v>42523.368750000001</v>
      </c>
      <c r="C41">
        <v>71</v>
      </c>
      <c r="D41">
        <v>68</v>
      </c>
      <c r="E41">
        <v>90.06</v>
      </c>
      <c r="G41">
        <v>3</v>
      </c>
      <c r="H41">
        <v>0</v>
      </c>
      <c r="I41">
        <v>30.1</v>
      </c>
      <c r="J41">
        <v>1018.8</v>
      </c>
      <c r="K41">
        <v>8</v>
      </c>
      <c r="M41" t="s">
        <v>43</v>
      </c>
      <c r="Q41">
        <v>600</v>
      </c>
      <c r="AB41">
        <v>72.099999999999994</v>
      </c>
      <c r="AC41" t="s">
        <v>77</v>
      </c>
    </row>
    <row r="42" spans="1:29">
      <c r="A42" s="1" t="s">
        <v>30</v>
      </c>
      <c r="B42" s="2">
        <v>42523.410416666666</v>
      </c>
      <c r="C42">
        <v>73</v>
      </c>
      <c r="D42">
        <v>68</v>
      </c>
      <c r="E42">
        <v>84.22</v>
      </c>
      <c r="F42">
        <v>0</v>
      </c>
      <c r="G42">
        <v>0</v>
      </c>
      <c r="H42">
        <v>0</v>
      </c>
      <c r="I42">
        <v>30.1</v>
      </c>
      <c r="J42">
        <v>1018.9</v>
      </c>
      <c r="K42">
        <v>9</v>
      </c>
      <c r="M42" t="s">
        <v>43</v>
      </c>
      <c r="Q42">
        <v>800</v>
      </c>
      <c r="AB42">
        <v>73.040000000000006</v>
      </c>
      <c r="AC42" t="s">
        <v>78</v>
      </c>
    </row>
    <row r="43" spans="1:29">
      <c r="A43" s="1" t="s">
        <v>30</v>
      </c>
      <c r="B43" s="2">
        <v>42523.45208333333</v>
      </c>
      <c r="C43">
        <v>74</v>
      </c>
      <c r="D43">
        <v>68</v>
      </c>
      <c r="E43">
        <v>81.709999999999994</v>
      </c>
      <c r="F43">
        <v>0</v>
      </c>
      <c r="G43">
        <v>0</v>
      </c>
      <c r="H43">
        <v>0</v>
      </c>
      <c r="I43">
        <v>30.1</v>
      </c>
      <c r="J43">
        <v>1018.8</v>
      </c>
      <c r="K43">
        <v>10</v>
      </c>
      <c r="M43" t="s">
        <v>43</v>
      </c>
      <c r="Q43">
        <v>1000</v>
      </c>
      <c r="AB43">
        <v>73.94</v>
      </c>
      <c r="AC43" t="s">
        <v>79</v>
      </c>
    </row>
    <row r="44" spans="1:29">
      <c r="A44" s="1" t="s">
        <v>30</v>
      </c>
      <c r="B44" s="2">
        <v>42523.479861111111</v>
      </c>
      <c r="C44">
        <v>75.2</v>
      </c>
      <c r="D44">
        <v>68</v>
      </c>
      <c r="E44">
        <v>78.34</v>
      </c>
      <c r="F44">
        <v>290</v>
      </c>
      <c r="G44">
        <v>3</v>
      </c>
      <c r="H44">
        <v>0</v>
      </c>
      <c r="I44">
        <v>30.1</v>
      </c>
      <c r="K44">
        <v>10</v>
      </c>
      <c r="M44" t="s">
        <v>32</v>
      </c>
      <c r="Q44">
        <v>1500</v>
      </c>
      <c r="AB44">
        <v>75.2</v>
      </c>
      <c r="AC44" t="s">
        <v>80</v>
      </c>
    </row>
    <row r="45" spans="1:29">
      <c r="A45" s="1" t="s">
        <v>30</v>
      </c>
      <c r="B45" s="2">
        <v>42523.493750000001</v>
      </c>
      <c r="C45">
        <v>77</v>
      </c>
      <c r="D45">
        <v>68</v>
      </c>
      <c r="E45">
        <v>73.78</v>
      </c>
      <c r="F45">
        <v>0</v>
      </c>
      <c r="G45">
        <v>0</v>
      </c>
      <c r="H45">
        <v>0</v>
      </c>
      <c r="I45">
        <v>30.1</v>
      </c>
      <c r="J45">
        <v>1018.8</v>
      </c>
      <c r="K45">
        <v>10</v>
      </c>
      <c r="M45" t="s">
        <v>32</v>
      </c>
      <c r="Q45">
        <v>1600</v>
      </c>
      <c r="AB45">
        <v>77</v>
      </c>
      <c r="AC45" t="s">
        <v>81</v>
      </c>
    </row>
    <row r="46" spans="1:29">
      <c r="A46" s="1" t="s">
        <v>30</v>
      </c>
      <c r="B46" s="2">
        <v>42523.535416666666</v>
      </c>
      <c r="C46">
        <v>79</v>
      </c>
      <c r="D46">
        <v>68</v>
      </c>
      <c r="E46">
        <v>69.11</v>
      </c>
      <c r="F46">
        <v>0</v>
      </c>
      <c r="G46">
        <v>0</v>
      </c>
      <c r="H46">
        <v>0</v>
      </c>
      <c r="I46">
        <v>30.09</v>
      </c>
      <c r="J46">
        <v>1018.5</v>
      </c>
      <c r="K46">
        <v>10</v>
      </c>
      <c r="M46" t="s">
        <v>34</v>
      </c>
      <c r="N46" t="s">
        <v>32</v>
      </c>
      <c r="Q46">
        <v>1900</v>
      </c>
      <c r="R46">
        <v>25000</v>
      </c>
      <c r="AB46">
        <v>81.319999999999993</v>
      </c>
      <c r="AC46" t="s">
        <v>82</v>
      </c>
    </row>
    <row r="47" spans="1:29">
      <c r="A47" s="1" t="s">
        <v>30</v>
      </c>
      <c r="B47" s="2">
        <v>42523.57708333333</v>
      </c>
      <c r="C47">
        <v>82</v>
      </c>
      <c r="D47">
        <v>69</v>
      </c>
      <c r="E47">
        <v>64.900000000000006</v>
      </c>
      <c r="F47">
        <v>0</v>
      </c>
      <c r="G47">
        <v>0</v>
      </c>
      <c r="H47">
        <v>0</v>
      </c>
      <c r="I47">
        <v>30.07</v>
      </c>
      <c r="J47">
        <v>1017.7</v>
      </c>
      <c r="K47">
        <v>10</v>
      </c>
      <c r="M47" t="s">
        <v>34</v>
      </c>
      <c r="N47" t="s">
        <v>32</v>
      </c>
      <c r="Q47">
        <v>3300</v>
      </c>
      <c r="R47">
        <v>25000</v>
      </c>
      <c r="AB47">
        <v>85.43</v>
      </c>
      <c r="AC47" t="s">
        <v>83</v>
      </c>
    </row>
    <row r="48" spans="1:29">
      <c r="A48" s="1" t="s">
        <v>30</v>
      </c>
      <c r="B48" s="2">
        <v>42523.618750000001</v>
      </c>
      <c r="C48">
        <v>84</v>
      </c>
      <c r="D48">
        <v>68</v>
      </c>
      <c r="E48">
        <v>58.65</v>
      </c>
      <c r="F48">
        <v>0</v>
      </c>
      <c r="G48">
        <v>0</v>
      </c>
      <c r="H48">
        <v>0</v>
      </c>
      <c r="I48">
        <v>30.04</v>
      </c>
      <c r="J48">
        <v>1016.8</v>
      </c>
      <c r="K48">
        <v>10</v>
      </c>
      <c r="M48" t="s">
        <v>34</v>
      </c>
      <c r="N48" t="s">
        <v>34</v>
      </c>
      <c r="Q48">
        <v>3400</v>
      </c>
      <c r="R48">
        <v>25000</v>
      </c>
      <c r="AB48">
        <v>87.2</v>
      </c>
      <c r="AC48" t="s">
        <v>84</v>
      </c>
    </row>
    <row r="49" spans="1:29">
      <c r="A49" s="1" t="s">
        <v>30</v>
      </c>
      <c r="B49" s="2">
        <v>42523.660416666666</v>
      </c>
      <c r="C49">
        <v>85</v>
      </c>
      <c r="D49">
        <v>69</v>
      </c>
      <c r="E49">
        <v>59.14</v>
      </c>
      <c r="F49">
        <v>0</v>
      </c>
      <c r="G49">
        <v>0</v>
      </c>
      <c r="H49">
        <v>0</v>
      </c>
      <c r="I49">
        <v>30.03</v>
      </c>
      <c r="J49">
        <v>1016.3</v>
      </c>
      <c r="K49">
        <v>10</v>
      </c>
      <c r="M49" t="s">
        <v>34</v>
      </c>
      <c r="N49" t="s">
        <v>34</v>
      </c>
      <c r="Q49">
        <v>3800</v>
      </c>
      <c r="R49">
        <v>25000</v>
      </c>
      <c r="AB49">
        <v>88.84</v>
      </c>
      <c r="AC49" t="s">
        <v>85</v>
      </c>
    </row>
    <row r="50" spans="1:29">
      <c r="A50" s="1" t="s">
        <v>30</v>
      </c>
      <c r="B50" s="2">
        <v>42523.70208333333</v>
      </c>
      <c r="C50">
        <v>86</v>
      </c>
      <c r="D50">
        <v>66</v>
      </c>
      <c r="E50">
        <v>51.4</v>
      </c>
      <c r="F50">
        <v>0</v>
      </c>
      <c r="G50">
        <v>0</v>
      </c>
      <c r="H50">
        <v>0</v>
      </c>
      <c r="I50">
        <v>30</v>
      </c>
      <c r="J50">
        <v>1015.4</v>
      </c>
      <c r="K50">
        <v>10</v>
      </c>
      <c r="M50" t="s">
        <v>34</v>
      </c>
      <c r="N50" t="s">
        <v>34</v>
      </c>
      <c r="Q50">
        <v>4200</v>
      </c>
      <c r="R50">
        <v>25000</v>
      </c>
      <c r="AB50">
        <v>88.29</v>
      </c>
      <c r="AC50" t="s">
        <v>86</v>
      </c>
    </row>
    <row r="51" spans="1:29">
      <c r="A51" s="1" t="s">
        <v>30</v>
      </c>
      <c r="B51" s="2">
        <v>42523.743750000001</v>
      </c>
      <c r="C51">
        <v>86</v>
      </c>
      <c r="D51">
        <v>67</v>
      </c>
      <c r="E51">
        <v>53.03</v>
      </c>
      <c r="F51">
        <v>0</v>
      </c>
      <c r="G51">
        <v>0</v>
      </c>
      <c r="H51">
        <v>0</v>
      </c>
      <c r="I51">
        <v>30</v>
      </c>
      <c r="J51">
        <v>1015.3</v>
      </c>
      <c r="K51">
        <v>10</v>
      </c>
      <c r="M51" t="s">
        <v>34</v>
      </c>
      <c r="N51" t="s">
        <v>34</v>
      </c>
      <c r="Q51">
        <v>5000</v>
      </c>
      <c r="R51">
        <v>25000</v>
      </c>
      <c r="AB51">
        <v>88.78</v>
      </c>
      <c r="AC51" t="s">
        <v>87</v>
      </c>
    </row>
    <row r="52" spans="1:29">
      <c r="A52" s="1" t="s">
        <v>30</v>
      </c>
      <c r="B52" s="2">
        <v>42523.785416666666</v>
      </c>
      <c r="C52">
        <v>83</v>
      </c>
      <c r="D52">
        <v>69</v>
      </c>
      <c r="E52">
        <v>63.03</v>
      </c>
      <c r="F52">
        <v>0</v>
      </c>
      <c r="G52">
        <v>0</v>
      </c>
      <c r="H52">
        <v>0</v>
      </c>
      <c r="I52">
        <v>30</v>
      </c>
      <c r="J52">
        <v>1015.3</v>
      </c>
      <c r="K52">
        <v>10</v>
      </c>
      <c r="M52" t="s">
        <v>31</v>
      </c>
      <c r="N52" t="s">
        <v>32</v>
      </c>
      <c r="Q52">
        <v>5000</v>
      </c>
      <c r="R52">
        <v>25000</v>
      </c>
      <c r="AB52">
        <v>86.52</v>
      </c>
      <c r="AC52" t="s">
        <v>88</v>
      </c>
    </row>
    <row r="53" spans="1:29">
      <c r="A53" s="1" t="s">
        <v>30</v>
      </c>
      <c r="B53" s="2">
        <v>42523.82708333333</v>
      </c>
      <c r="C53">
        <v>78</v>
      </c>
      <c r="D53">
        <v>68</v>
      </c>
      <c r="E53">
        <v>71.19</v>
      </c>
      <c r="F53">
        <v>0</v>
      </c>
      <c r="G53">
        <v>0</v>
      </c>
      <c r="H53">
        <v>0</v>
      </c>
      <c r="I53">
        <v>30.02</v>
      </c>
      <c r="J53">
        <v>1016.1</v>
      </c>
      <c r="K53">
        <v>10</v>
      </c>
      <c r="M53" t="s">
        <v>34</v>
      </c>
      <c r="N53" t="s">
        <v>32</v>
      </c>
      <c r="Q53">
        <v>5000</v>
      </c>
      <c r="R53">
        <v>25000</v>
      </c>
      <c r="AB53">
        <v>78.08</v>
      </c>
      <c r="AC53" t="s">
        <v>89</v>
      </c>
    </row>
    <row r="54" spans="1:29">
      <c r="A54" s="1" t="s">
        <v>30</v>
      </c>
      <c r="B54" s="2">
        <v>42523.868750000001</v>
      </c>
      <c r="C54">
        <v>79</v>
      </c>
      <c r="D54">
        <v>70</v>
      </c>
      <c r="E54">
        <v>73.97</v>
      </c>
      <c r="F54">
        <v>0</v>
      </c>
      <c r="G54">
        <v>0</v>
      </c>
      <c r="H54">
        <v>0</v>
      </c>
      <c r="I54">
        <v>30.03</v>
      </c>
      <c r="J54">
        <v>1016.4</v>
      </c>
      <c r="K54">
        <v>10</v>
      </c>
      <c r="M54" t="s">
        <v>34</v>
      </c>
      <c r="N54" t="s">
        <v>34</v>
      </c>
      <c r="O54" t="s">
        <v>43</v>
      </c>
      <c r="Q54">
        <v>4000</v>
      </c>
      <c r="R54">
        <v>18000</v>
      </c>
      <c r="S54">
        <v>25000</v>
      </c>
      <c r="AB54">
        <v>81.69</v>
      </c>
      <c r="AC54" t="s">
        <v>90</v>
      </c>
    </row>
    <row r="55" spans="1:29">
      <c r="A55" s="1" t="s">
        <v>30</v>
      </c>
      <c r="B55" s="2">
        <v>42523.910416666666</v>
      </c>
      <c r="C55">
        <v>78</v>
      </c>
      <c r="D55">
        <v>70</v>
      </c>
      <c r="E55">
        <v>76.19</v>
      </c>
      <c r="F55">
        <v>130</v>
      </c>
      <c r="G55">
        <v>4</v>
      </c>
      <c r="H55">
        <v>0</v>
      </c>
      <c r="I55">
        <v>30.04</v>
      </c>
      <c r="J55">
        <v>1016.9</v>
      </c>
      <c r="K55">
        <v>10</v>
      </c>
      <c r="M55" t="s">
        <v>31</v>
      </c>
      <c r="N55" t="s">
        <v>34</v>
      </c>
      <c r="O55" t="s">
        <v>32</v>
      </c>
      <c r="Q55">
        <v>4000</v>
      </c>
      <c r="R55">
        <v>12000</v>
      </c>
      <c r="S55">
        <v>22000</v>
      </c>
      <c r="AB55">
        <v>80.33</v>
      </c>
      <c r="AC55" t="s">
        <v>91</v>
      </c>
    </row>
    <row r="56" spans="1:29">
      <c r="A56" s="1" t="s">
        <v>30</v>
      </c>
      <c r="B56" s="2">
        <v>42523.95208333333</v>
      </c>
      <c r="C56">
        <v>77</v>
      </c>
      <c r="D56">
        <v>71</v>
      </c>
      <c r="E56">
        <v>81.92</v>
      </c>
      <c r="F56">
        <v>130</v>
      </c>
      <c r="G56">
        <v>3</v>
      </c>
      <c r="H56">
        <v>0</v>
      </c>
      <c r="I56">
        <v>30.06</v>
      </c>
      <c r="J56">
        <v>1017.3</v>
      </c>
      <c r="K56">
        <v>10</v>
      </c>
      <c r="M56" t="s">
        <v>31</v>
      </c>
      <c r="N56" t="s">
        <v>32</v>
      </c>
      <c r="Q56">
        <v>4500</v>
      </c>
      <c r="R56">
        <v>18000</v>
      </c>
      <c r="AB56">
        <v>78.25</v>
      </c>
      <c r="AC56" t="s">
        <v>92</v>
      </c>
    </row>
    <row r="57" spans="1:29">
      <c r="A57" s="1" t="s">
        <v>30</v>
      </c>
      <c r="B57" s="2">
        <v>42523.993750000001</v>
      </c>
      <c r="C57">
        <v>76</v>
      </c>
      <c r="D57">
        <v>71</v>
      </c>
      <c r="E57">
        <v>84.92</v>
      </c>
      <c r="F57">
        <v>170</v>
      </c>
      <c r="G57">
        <v>3</v>
      </c>
      <c r="H57">
        <v>0</v>
      </c>
      <c r="I57">
        <v>30.07</v>
      </c>
      <c r="J57">
        <v>1017.6</v>
      </c>
      <c r="K57">
        <v>10</v>
      </c>
      <c r="M57" t="s">
        <v>31</v>
      </c>
      <c r="N57" t="s">
        <v>34</v>
      </c>
      <c r="O57" t="s">
        <v>32</v>
      </c>
      <c r="P57" t="s">
        <v>32</v>
      </c>
      <c r="Q57">
        <v>4300</v>
      </c>
      <c r="R57">
        <v>8000</v>
      </c>
      <c r="S57">
        <v>16000</v>
      </c>
      <c r="T57">
        <v>25000</v>
      </c>
      <c r="AB57">
        <v>77.2</v>
      </c>
      <c r="AC57" t="s">
        <v>93</v>
      </c>
    </row>
    <row r="58" spans="1:29">
      <c r="A58" s="1" t="s">
        <v>30</v>
      </c>
      <c r="B58" s="2">
        <v>42524.035416666666</v>
      </c>
      <c r="C58">
        <v>75</v>
      </c>
      <c r="D58">
        <v>71</v>
      </c>
      <c r="E58">
        <v>87.5</v>
      </c>
      <c r="F58">
        <v>0</v>
      </c>
      <c r="G58">
        <v>0</v>
      </c>
      <c r="H58">
        <v>0</v>
      </c>
      <c r="I58">
        <v>30.07</v>
      </c>
      <c r="J58">
        <v>1017.6</v>
      </c>
      <c r="K58">
        <v>10</v>
      </c>
      <c r="M58" t="s">
        <v>31</v>
      </c>
      <c r="N58" t="s">
        <v>34</v>
      </c>
      <c r="O58" t="s">
        <v>32</v>
      </c>
      <c r="P58" t="s">
        <v>32</v>
      </c>
      <c r="Q58">
        <v>3700</v>
      </c>
      <c r="R58">
        <v>6500</v>
      </c>
      <c r="S58">
        <v>18000</v>
      </c>
      <c r="T58">
        <v>25000</v>
      </c>
      <c r="AB58">
        <v>76.33</v>
      </c>
      <c r="AC58" t="s">
        <v>94</v>
      </c>
    </row>
    <row r="59" spans="1:29">
      <c r="A59" s="1" t="s">
        <v>30</v>
      </c>
      <c r="B59" s="2">
        <v>42524.07708333333</v>
      </c>
      <c r="C59">
        <v>74</v>
      </c>
      <c r="D59">
        <v>71</v>
      </c>
      <c r="E59">
        <v>90.73</v>
      </c>
      <c r="F59">
        <v>170</v>
      </c>
      <c r="G59">
        <v>3</v>
      </c>
      <c r="H59">
        <v>0</v>
      </c>
      <c r="I59">
        <v>30.04</v>
      </c>
      <c r="J59">
        <v>1016.7</v>
      </c>
      <c r="K59">
        <v>10</v>
      </c>
      <c r="M59" t="s">
        <v>34</v>
      </c>
      <c r="N59" t="s">
        <v>32</v>
      </c>
      <c r="Q59">
        <v>18000</v>
      </c>
      <c r="R59">
        <v>23000</v>
      </c>
      <c r="AB59">
        <v>75.3</v>
      </c>
      <c r="AC59" t="s">
        <v>95</v>
      </c>
    </row>
    <row r="60" spans="1:29">
      <c r="A60" s="1" t="s">
        <v>30</v>
      </c>
      <c r="B60" s="2">
        <v>42524.118750000001</v>
      </c>
      <c r="C60">
        <v>72</v>
      </c>
      <c r="D60">
        <v>70</v>
      </c>
      <c r="E60">
        <v>93.49</v>
      </c>
      <c r="F60">
        <v>0</v>
      </c>
      <c r="G60">
        <v>0</v>
      </c>
      <c r="H60">
        <v>0</v>
      </c>
      <c r="I60">
        <v>30.02</v>
      </c>
      <c r="J60">
        <v>1016.1</v>
      </c>
      <c r="K60">
        <v>10</v>
      </c>
      <c r="M60" t="s">
        <v>34</v>
      </c>
      <c r="N60" t="s">
        <v>32</v>
      </c>
      <c r="Q60">
        <v>18000</v>
      </c>
      <c r="R60">
        <v>25000</v>
      </c>
      <c r="AB60">
        <v>73.25</v>
      </c>
      <c r="AC60" t="s">
        <v>96</v>
      </c>
    </row>
    <row r="61" spans="1:29">
      <c r="A61" s="1" t="s">
        <v>30</v>
      </c>
      <c r="B61" s="2">
        <v>42524.160416666666</v>
      </c>
      <c r="C61">
        <v>72</v>
      </c>
      <c r="D61">
        <v>69</v>
      </c>
      <c r="E61">
        <v>90.66</v>
      </c>
      <c r="F61">
        <v>0</v>
      </c>
      <c r="G61">
        <v>0</v>
      </c>
      <c r="H61">
        <v>0</v>
      </c>
      <c r="I61">
        <v>30.02</v>
      </c>
      <c r="J61">
        <v>1015.9</v>
      </c>
      <c r="K61">
        <v>10</v>
      </c>
      <c r="M61" t="s">
        <v>34</v>
      </c>
      <c r="N61" t="s">
        <v>32</v>
      </c>
      <c r="Q61">
        <v>18000</v>
      </c>
      <c r="R61">
        <v>25000</v>
      </c>
      <c r="AB61">
        <v>73.12</v>
      </c>
      <c r="AC61" t="s">
        <v>97</v>
      </c>
    </row>
    <row r="62" spans="1:29">
      <c r="A62" s="1" t="s">
        <v>30</v>
      </c>
      <c r="B62" s="2">
        <v>42524.177777777775</v>
      </c>
      <c r="C62">
        <v>71.599999999999994</v>
      </c>
      <c r="D62">
        <v>69.8</v>
      </c>
      <c r="E62">
        <v>94.06</v>
      </c>
      <c r="F62">
        <v>240</v>
      </c>
      <c r="G62">
        <v>3</v>
      </c>
      <c r="H62">
        <v>0</v>
      </c>
      <c r="I62">
        <v>30.02</v>
      </c>
      <c r="K62">
        <v>10</v>
      </c>
      <c r="M62" t="s">
        <v>31</v>
      </c>
      <c r="N62" t="s">
        <v>34</v>
      </c>
      <c r="O62" t="s">
        <v>32</v>
      </c>
      <c r="Q62">
        <v>500</v>
      </c>
      <c r="R62">
        <v>18000</v>
      </c>
      <c r="S62">
        <v>25000</v>
      </c>
      <c r="AB62">
        <v>72.88</v>
      </c>
      <c r="AC62" t="s">
        <v>98</v>
      </c>
    </row>
    <row r="63" spans="1:29">
      <c r="A63" s="1" t="s">
        <v>30</v>
      </c>
      <c r="B63" s="2">
        <v>42524.20208333333</v>
      </c>
      <c r="C63">
        <v>71</v>
      </c>
      <c r="D63">
        <v>69</v>
      </c>
      <c r="E63">
        <v>93.47</v>
      </c>
      <c r="F63">
        <v>240</v>
      </c>
      <c r="G63">
        <v>4</v>
      </c>
      <c r="H63">
        <v>0</v>
      </c>
      <c r="I63">
        <v>30.01</v>
      </c>
      <c r="J63">
        <v>1015.8</v>
      </c>
      <c r="K63">
        <v>5</v>
      </c>
      <c r="M63" t="s">
        <v>32</v>
      </c>
      <c r="N63" t="s">
        <v>32</v>
      </c>
      <c r="O63" t="s">
        <v>32</v>
      </c>
      <c r="Q63">
        <v>400</v>
      </c>
      <c r="R63">
        <v>13000</v>
      </c>
      <c r="S63">
        <v>25000</v>
      </c>
      <c r="U63" t="s">
        <v>38</v>
      </c>
      <c r="AB63">
        <v>72.260000000000005</v>
      </c>
      <c r="AC63" t="s">
        <v>99</v>
      </c>
    </row>
    <row r="64" spans="1:29">
      <c r="A64" s="1" t="s">
        <v>30</v>
      </c>
      <c r="B64" s="2">
        <v>42524.232638888891</v>
      </c>
      <c r="C64">
        <v>71.599999999999994</v>
      </c>
      <c r="D64">
        <v>69.8</v>
      </c>
      <c r="E64">
        <v>94.06</v>
      </c>
      <c r="F64">
        <v>260</v>
      </c>
      <c r="G64">
        <v>3</v>
      </c>
      <c r="H64">
        <v>0</v>
      </c>
      <c r="I64">
        <v>30.02</v>
      </c>
      <c r="K64">
        <v>5</v>
      </c>
      <c r="M64" t="s">
        <v>34</v>
      </c>
      <c r="N64" t="s">
        <v>34</v>
      </c>
      <c r="O64" t="s">
        <v>34</v>
      </c>
      <c r="P64" t="s">
        <v>32</v>
      </c>
      <c r="Q64">
        <v>300</v>
      </c>
      <c r="R64">
        <v>13000</v>
      </c>
      <c r="S64">
        <v>18000</v>
      </c>
      <c r="T64">
        <v>25000</v>
      </c>
      <c r="U64" t="s">
        <v>38</v>
      </c>
      <c r="AB64">
        <v>72.88</v>
      </c>
      <c r="AC64" t="s">
        <v>100</v>
      </c>
    </row>
    <row r="65" spans="1:29">
      <c r="A65" s="1" t="s">
        <v>30</v>
      </c>
      <c r="B65" s="2">
        <v>42524.243750000001</v>
      </c>
      <c r="C65">
        <v>71</v>
      </c>
      <c r="D65">
        <v>70</v>
      </c>
      <c r="E65">
        <v>96.39</v>
      </c>
      <c r="F65">
        <v>250</v>
      </c>
      <c r="G65">
        <v>3</v>
      </c>
      <c r="H65">
        <v>0</v>
      </c>
      <c r="I65">
        <v>30.02</v>
      </c>
      <c r="J65">
        <v>1016.1</v>
      </c>
      <c r="K65">
        <v>5</v>
      </c>
      <c r="M65" t="s">
        <v>31</v>
      </c>
      <c r="N65" t="s">
        <v>34</v>
      </c>
      <c r="O65" t="s">
        <v>34</v>
      </c>
      <c r="P65" t="s">
        <v>32</v>
      </c>
      <c r="Q65">
        <v>400</v>
      </c>
      <c r="R65">
        <v>13000</v>
      </c>
      <c r="S65">
        <v>18000</v>
      </c>
      <c r="T65">
        <v>25000</v>
      </c>
      <c r="U65" t="s">
        <v>38</v>
      </c>
      <c r="AB65">
        <v>72.400000000000006</v>
      </c>
      <c r="AC65" t="s">
        <v>101</v>
      </c>
    </row>
    <row r="66" spans="1:29">
      <c r="A66" s="1" t="s">
        <v>30</v>
      </c>
      <c r="B66" s="2">
        <v>42524.285416666666</v>
      </c>
      <c r="C66">
        <v>72</v>
      </c>
      <c r="D66">
        <v>70</v>
      </c>
      <c r="E66">
        <v>93.49</v>
      </c>
      <c r="F66">
        <v>320</v>
      </c>
      <c r="G66">
        <v>3</v>
      </c>
      <c r="H66">
        <v>0</v>
      </c>
      <c r="I66">
        <v>30.04</v>
      </c>
      <c r="J66">
        <v>1016.8</v>
      </c>
      <c r="K66">
        <v>5</v>
      </c>
      <c r="M66" t="s">
        <v>31</v>
      </c>
      <c r="N66" t="s">
        <v>34</v>
      </c>
      <c r="O66" t="s">
        <v>34</v>
      </c>
      <c r="P66" t="s">
        <v>32</v>
      </c>
      <c r="Q66">
        <v>300</v>
      </c>
      <c r="R66">
        <v>13000</v>
      </c>
      <c r="S66">
        <v>21000</v>
      </c>
      <c r="T66">
        <v>25000</v>
      </c>
      <c r="U66" t="s">
        <v>38</v>
      </c>
      <c r="AB66">
        <v>73.25</v>
      </c>
      <c r="AC66" t="s">
        <v>102</v>
      </c>
    </row>
    <row r="67" spans="1:29">
      <c r="A67" s="1" t="s">
        <v>30</v>
      </c>
      <c r="B67" s="2">
        <v>42524.32708333333</v>
      </c>
      <c r="C67">
        <v>74</v>
      </c>
      <c r="D67">
        <v>70</v>
      </c>
      <c r="E67">
        <v>87.45</v>
      </c>
      <c r="F67">
        <v>300</v>
      </c>
      <c r="G67">
        <v>3</v>
      </c>
      <c r="H67">
        <v>0</v>
      </c>
      <c r="I67">
        <v>30.05</v>
      </c>
      <c r="J67">
        <v>1017.2</v>
      </c>
      <c r="K67">
        <v>10</v>
      </c>
      <c r="M67" t="s">
        <v>31</v>
      </c>
      <c r="N67" t="s">
        <v>34</v>
      </c>
      <c r="O67" t="s">
        <v>34</v>
      </c>
      <c r="Q67">
        <v>500</v>
      </c>
      <c r="R67">
        <v>13000</v>
      </c>
      <c r="S67">
        <v>20000</v>
      </c>
      <c r="AB67">
        <v>75.14</v>
      </c>
      <c r="AC67" t="s">
        <v>103</v>
      </c>
    </row>
    <row r="68" spans="1:29">
      <c r="A68" s="1" t="s">
        <v>30</v>
      </c>
      <c r="B68" s="2">
        <v>42524.368750000001</v>
      </c>
      <c r="C68">
        <v>78</v>
      </c>
      <c r="D68">
        <v>70</v>
      </c>
      <c r="E68">
        <v>76.19</v>
      </c>
      <c r="F68">
        <v>0</v>
      </c>
      <c r="G68">
        <v>0</v>
      </c>
      <c r="H68">
        <v>0</v>
      </c>
      <c r="I68">
        <v>30.06</v>
      </c>
      <c r="J68">
        <v>1017.2</v>
      </c>
      <c r="K68">
        <v>10</v>
      </c>
      <c r="M68" t="s">
        <v>34</v>
      </c>
      <c r="Q68">
        <v>25000</v>
      </c>
      <c r="AB68">
        <v>80.33</v>
      </c>
      <c r="AC68" t="s">
        <v>104</v>
      </c>
    </row>
    <row r="69" spans="1:29">
      <c r="A69" s="1" t="s">
        <v>30</v>
      </c>
      <c r="B69" s="2">
        <v>42524.410416666666</v>
      </c>
      <c r="C69">
        <v>80</v>
      </c>
      <c r="D69">
        <v>69</v>
      </c>
      <c r="E69">
        <v>69.23</v>
      </c>
      <c r="F69">
        <v>0</v>
      </c>
      <c r="G69">
        <v>0</v>
      </c>
      <c r="H69">
        <v>0</v>
      </c>
      <c r="I69">
        <v>30.07</v>
      </c>
      <c r="J69">
        <v>1017.5</v>
      </c>
      <c r="K69">
        <v>10</v>
      </c>
      <c r="M69" t="s">
        <v>34</v>
      </c>
      <c r="N69" t="s">
        <v>32</v>
      </c>
      <c r="Q69">
        <v>12000</v>
      </c>
      <c r="R69">
        <v>25000</v>
      </c>
      <c r="AB69">
        <v>82.95</v>
      </c>
      <c r="AC69" t="s">
        <v>105</v>
      </c>
    </row>
    <row r="70" spans="1:29">
      <c r="A70" s="1" t="s">
        <v>30</v>
      </c>
      <c r="B70" s="2">
        <v>42524.45208333333</v>
      </c>
      <c r="C70">
        <v>82</v>
      </c>
      <c r="D70">
        <v>68</v>
      </c>
      <c r="E70">
        <v>62.53</v>
      </c>
      <c r="F70">
        <v>310</v>
      </c>
      <c r="G70">
        <v>5</v>
      </c>
      <c r="H70">
        <v>0</v>
      </c>
      <c r="I70">
        <v>30.06</v>
      </c>
      <c r="J70">
        <v>1017.3</v>
      </c>
      <c r="K70">
        <v>10</v>
      </c>
      <c r="M70" t="s">
        <v>31</v>
      </c>
      <c r="N70" t="s">
        <v>34</v>
      </c>
      <c r="O70" t="s">
        <v>34</v>
      </c>
      <c r="Q70">
        <v>2500</v>
      </c>
      <c r="R70">
        <v>12000</v>
      </c>
      <c r="S70">
        <v>25000</v>
      </c>
      <c r="AB70">
        <v>84.97</v>
      </c>
      <c r="AC70" t="s">
        <v>106</v>
      </c>
    </row>
    <row r="71" spans="1:29">
      <c r="A71" s="1" t="s">
        <v>30</v>
      </c>
      <c r="B71" s="2">
        <v>42524.493750000001</v>
      </c>
      <c r="C71">
        <v>87</v>
      </c>
      <c r="D71">
        <v>71</v>
      </c>
      <c r="E71">
        <v>59.05</v>
      </c>
      <c r="F71">
        <v>240</v>
      </c>
      <c r="G71">
        <v>5</v>
      </c>
      <c r="H71">
        <v>0</v>
      </c>
      <c r="I71">
        <v>30.05</v>
      </c>
      <c r="J71">
        <v>1017</v>
      </c>
      <c r="K71">
        <v>10</v>
      </c>
      <c r="M71" t="s">
        <v>31</v>
      </c>
      <c r="N71" t="s">
        <v>34</v>
      </c>
      <c r="Q71">
        <v>3300</v>
      </c>
      <c r="R71">
        <v>25000</v>
      </c>
      <c r="AB71">
        <v>92.84</v>
      </c>
      <c r="AC71" t="s">
        <v>107</v>
      </c>
    </row>
    <row r="72" spans="1:29">
      <c r="A72" s="1" t="s">
        <v>30</v>
      </c>
      <c r="B72" s="2">
        <v>42524.535416666666</v>
      </c>
      <c r="C72">
        <v>88</v>
      </c>
      <c r="D72">
        <v>71</v>
      </c>
      <c r="E72">
        <v>57.39</v>
      </c>
      <c r="F72">
        <v>280</v>
      </c>
      <c r="G72">
        <v>6</v>
      </c>
      <c r="H72">
        <v>0</v>
      </c>
      <c r="I72">
        <v>30.04</v>
      </c>
      <c r="J72">
        <v>1016.6</v>
      </c>
      <c r="K72">
        <v>10</v>
      </c>
      <c r="M72" t="s">
        <v>34</v>
      </c>
      <c r="Q72">
        <v>3800</v>
      </c>
      <c r="AB72">
        <v>93.94</v>
      </c>
      <c r="AC72" t="s">
        <v>108</v>
      </c>
    </row>
    <row r="73" spans="1:29">
      <c r="A73" s="1" t="s">
        <v>30</v>
      </c>
      <c r="B73" s="2">
        <v>42524.57708333333</v>
      </c>
      <c r="C73">
        <v>89</v>
      </c>
      <c r="D73">
        <v>71</v>
      </c>
      <c r="E73">
        <v>55.46</v>
      </c>
      <c r="F73">
        <v>250</v>
      </c>
      <c r="G73">
        <v>7</v>
      </c>
      <c r="H73">
        <v>0</v>
      </c>
      <c r="I73">
        <v>30.01</v>
      </c>
      <c r="J73">
        <v>1015.8</v>
      </c>
      <c r="K73">
        <v>10</v>
      </c>
      <c r="M73" t="s">
        <v>34</v>
      </c>
      <c r="Q73">
        <v>4300</v>
      </c>
      <c r="AB73">
        <v>95.26</v>
      </c>
      <c r="AC73" t="s">
        <v>109</v>
      </c>
    </row>
    <row r="74" spans="1:29">
      <c r="A74" s="1" t="s">
        <v>30</v>
      </c>
      <c r="B74" s="2">
        <v>42524.618750000001</v>
      </c>
      <c r="C74">
        <v>88</v>
      </c>
      <c r="D74">
        <v>69</v>
      </c>
      <c r="E74">
        <v>53.64</v>
      </c>
      <c r="F74">
        <v>240</v>
      </c>
      <c r="G74">
        <v>4</v>
      </c>
      <c r="H74">
        <v>0</v>
      </c>
      <c r="I74">
        <v>30</v>
      </c>
      <c r="J74">
        <v>1015.3</v>
      </c>
      <c r="K74">
        <v>10</v>
      </c>
      <c r="M74" t="s">
        <v>34</v>
      </c>
      <c r="Q74">
        <v>5000</v>
      </c>
      <c r="AB74">
        <v>92.39</v>
      </c>
      <c r="AC74" t="s">
        <v>110</v>
      </c>
    </row>
    <row r="75" spans="1:29">
      <c r="A75" s="1" t="s">
        <v>30</v>
      </c>
      <c r="B75" s="2">
        <v>42524.660416666666</v>
      </c>
      <c r="C75">
        <v>89</v>
      </c>
      <c r="D75">
        <v>69</v>
      </c>
      <c r="E75">
        <v>51.83</v>
      </c>
      <c r="F75">
        <v>240</v>
      </c>
      <c r="G75">
        <v>6</v>
      </c>
      <c r="H75">
        <v>0</v>
      </c>
      <c r="I75">
        <v>29.98</v>
      </c>
      <c r="J75">
        <v>1014.8</v>
      </c>
      <c r="K75">
        <v>10</v>
      </c>
      <c r="M75" t="s">
        <v>34</v>
      </c>
      <c r="N75" t="s">
        <v>34</v>
      </c>
      <c r="Q75">
        <v>5000</v>
      </c>
      <c r="R75">
        <v>25000</v>
      </c>
      <c r="AB75">
        <v>93.64</v>
      </c>
      <c r="AC75" t="s">
        <v>111</v>
      </c>
    </row>
    <row r="76" spans="1:29">
      <c r="A76" s="1" t="s">
        <v>30</v>
      </c>
      <c r="B76" s="2">
        <v>42524.70208333333</v>
      </c>
      <c r="C76">
        <v>89</v>
      </c>
      <c r="D76">
        <v>68</v>
      </c>
      <c r="E76">
        <v>49.95</v>
      </c>
      <c r="F76">
        <v>300</v>
      </c>
      <c r="G76">
        <v>6</v>
      </c>
      <c r="H76">
        <v>0</v>
      </c>
      <c r="I76">
        <v>29.97</v>
      </c>
      <c r="J76">
        <v>1014.3</v>
      </c>
      <c r="K76">
        <v>10</v>
      </c>
      <c r="M76" t="s">
        <v>34</v>
      </c>
      <c r="N76" t="s">
        <v>34</v>
      </c>
      <c r="Q76">
        <v>5000</v>
      </c>
      <c r="R76">
        <v>25000</v>
      </c>
      <c r="AB76">
        <v>92.86</v>
      </c>
      <c r="AC76" t="s">
        <v>112</v>
      </c>
    </row>
    <row r="77" spans="1:29">
      <c r="A77" s="1" t="s">
        <v>30</v>
      </c>
      <c r="B77" s="2">
        <v>42524.743750000001</v>
      </c>
      <c r="C77">
        <v>89</v>
      </c>
      <c r="D77">
        <v>68</v>
      </c>
      <c r="E77">
        <v>49.95</v>
      </c>
      <c r="G77">
        <v>4</v>
      </c>
      <c r="H77">
        <v>0</v>
      </c>
      <c r="I77">
        <v>29.97</v>
      </c>
      <c r="J77">
        <v>1014.1</v>
      </c>
      <c r="K77">
        <v>10</v>
      </c>
      <c r="M77" t="s">
        <v>34</v>
      </c>
      <c r="N77" t="s">
        <v>34</v>
      </c>
      <c r="Q77">
        <v>5000</v>
      </c>
      <c r="R77">
        <v>25000</v>
      </c>
      <c r="AB77">
        <v>92.86</v>
      </c>
      <c r="AC77" t="s">
        <v>113</v>
      </c>
    </row>
    <row r="78" spans="1:29">
      <c r="A78" s="1" t="s">
        <v>30</v>
      </c>
      <c r="B78" s="2">
        <v>42524.785416666666</v>
      </c>
      <c r="C78">
        <v>85</v>
      </c>
      <c r="D78">
        <v>69</v>
      </c>
      <c r="E78">
        <v>59.14</v>
      </c>
      <c r="F78">
        <v>240</v>
      </c>
      <c r="G78">
        <v>5</v>
      </c>
      <c r="H78">
        <v>0</v>
      </c>
      <c r="I78">
        <v>29.97</v>
      </c>
      <c r="J78">
        <v>1014.4</v>
      </c>
      <c r="K78">
        <v>10</v>
      </c>
      <c r="M78" t="s">
        <v>34</v>
      </c>
      <c r="N78" t="s">
        <v>34</v>
      </c>
      <c r="O78" t="s">
        <v>34</v>
      </c>
      <c r="Q78">
        <v>5000</v>
      </c>
      <c r="R78">
        <v>18000</v>
      </c>
      <c r="S78">
        <v>25000</v>
      </c>
      <c r="AB78">
        <v>88.84</v>
      </c>
      <c r="AC78" t="s">
        <v>114</v>
      </c>
    </row>
    <row r="79" spans="1:29">
      <c r="A79" s="1" t="s">
        <v>30</v>
      </c>
      <c r="B79" s="2">
        <v>42524.82708333333</v>
      </c>
      <c r="C79">
        <v>82</v>
      </c>
      <c r="D79">
        <v>70</v>
      </c>
      <c r="E79">
        <v>66.930000000000007</v>
      </c>
      <c r="F79">
        <v>250</v>
      </c>
      <c r="G79">
        <v>3</v>
      </c>
      <c r="H79">
        <v>0</v>
      </c>
      <c r="I79">
        <v>29.98</v>
      </c>
      <c r="J79">
        <v>1014.7</v>
      </c>
      <c r="K79">
        <v>10</v>
      </c>
      <c r="M79" t="s">
        <v>34</v>
      </c>
      <c r="N79" t="s">
        <v>34</v>
      </c>
      <c r="O79" t="s">
        <v>34</v>
      </c>
      <c r="P79" t="s">
        <v>32</v>
      </c>
      <c r="Q79">
        <v>5000</v>
      </c>
      <c r="R79">
        <v>9000</v>
      </c>
      <c r="S79">
        <v>18000</v>
      </c>
      <c r="T79">
        <v>25000</v>
      </c>
      <c r="U79" t="s">
        <v>115</v>
      </c>
      <c r="AB79">
        <v>85.85</v>
      </c>
      <c r="AC79" t="s">
        <v>116</v>
      </c>
    </row>
    <row r="80" spans="1:29">
      <c r="A80" s="1" t="s">
        <v>30</v>
      </c>
      <c r="B80" s="2">
        <v>42524.868750000001</v>
      </c>
      <c r="C80">
        <v>76</v>
      </c>
      <c r="D80">
        <v>70</v>
      </c>
      <c r="E80">
        <v>81.849999999999994</v>
      </c>
      <c r="F80">
        <v>360</v>
      </c>
      <c r="G80">
        <v>10</v>
      </c>
      <c r="I80">
        <v>30.01</v>
      </c>
      <c r="J80">
        <v>1015.7</v>
      </c>
      <c r="K80">
        <v>7</v>
      </c>
      <c r="L80">
        <v>17</v>
      </c>
      <c r="M80" t="s">
        <v>34</v>
      </c>
      <c r="N80" t="s">
        <v>32</v>
      </c>
      <c r="O80" t="s">
        <v>32</v>
      </c>
      <c r="P80" t="s">
        <v>32</v>
      </c>
      <c r="Q80">
        <v>3800</v>
      </c>
      <c r="R80">
        <v>6000</v>
      </c>
      <c r="S80">
        <v>10000</v>
      </c>
      <c r="T80">
        <v>25000</v>
      </c>
      <c r="U80" t="e" cm="1">
        <f t="array" ref="U80">-TSRA</f>
        <v>#NAME?</v>
      </c>
      <c r="AB80">
        <v>77.06</v>
      </c>
      <c r="AC80" t="s">
        <v>117</v>
      </c>
    </row>
    <row r="81" spans="1:29">
      <c r="A81" s="1" t="s">
        <v>30</v>
      </c>
      <c r="B81" s="2">
        <v>42524.910416666666</v>
      </c>
      <c r="C81">
        <v>75</v>
      </c>
      <c r="D81">
        <v>71</v>
      </c>
      <c r="E81">
        <v>87.5</v>
      </c>
      <c r="F81">
        <v>250</v>
      </c>
      <c r="G81">
        <v>4</v>
      </c>
      <c r="H81">
        <v>0.06</v>
      </c>
      <c r="I81">
        <v>30.03</v>
      </c>
      <c r="J81">
        <v>1016.3</v>
      </c>
      <c r="K81">
        <v>10</v>
      </c>
      <c r="M81" t="s">
        <v>34</v>
      </c>
      <c r="N81" t="s">
        <v>34</v>
      </c>
      <c r="O81" t="s">
        <v>32</v>
      </c>
      <c r="P81" t="s">
        <v>43</v>
      </c>
      <c r="Q81">
        <v>3800</v>
      </c>
      <c r="R81">
        <v>8000</v>
      </c>
      <c r="S81">
        <v>15000</v>
      </c>
      <c r="T81">
        <v>22000</v>
      </c>
      <c r="U81" t="s">
        <v>115</v>
      </c>
      <c r="AB81">
        <v>76.33</v>
      </c>
      <c r="AC81" t="s">
        <v>118</v>
      </c>
    </row>
    <row r="82" spans="1:29">
      <c r="A82" s="1" t="s">
        <v>30</v>
      </c>
      <c r="B82" s="2">
        <v>42524.924305555556</v>
      </c>
      <c r="C82">
        <v>73.400000000000006</v>
      </c>
      <c r="D82">
        <v>69.8</v>
      </c>
      <c r="E82">
        <v>88.51</v>
      </c>
      <c r="F82">
        <v>240</v>
      </c>
      <c r="G82">
        <v>7</v>
      </c>
      <c r="I82">
        <v>30.04</v>
      </c>
      <c r="K82">
        <v>1</v>
      </c>
      <c r="M82" t="s">
        <v>32</v>
      </c>
      <c r="N82" t="s">
        <v>32</v>
      </c>
      <c r="O82" t="s">
        <v>32</v>
      </c>
      <c r="P82" t="s">
        <v>43</v>
      </c>
      <c r="Q82">
        <v>4100</v>
      </c>
      <c r="R82">
        <v>8000</v>
      </c>
      <c r="S82">
        <v>15000</v>
      </c>
      <c r="T82">
        <v>22000</v>
      </c>
      <c r="U82" t="e" cm="1">
        <f t="array" ref="U82">+TSRA BR</f>
        <v>#NAME?</v>
      </c>
      <c r="AB82">
        <v>74.599999999999994</v>
      </c>
      <c r="AC82" t="s">
        <v>119</v>
      </c>
    </row>
    <row r="83" spans="1:29">
      <c r="A83" s="1" t="s">
        <v>30</v>
      </c>
      <c r="B83" s="2">
        <v>42524.932638888888</v>
      </c>
      <c r="C83">
        <v>73.400000000000006</v>
      </c>
      <c r="D83">
        <v>69.8</v>
      </c>
      <c r="E83">
        <v>88.51</v>
      </c>
      <c r="F83">
        <v>260</v>
      </c>
      <c r="G83">
        <v>5</v>
      </c>
      <c r="H83">
        <v>0.01</v>
      </c>
      <c r="I83">
        <v>30.04</v>
      </c>
      <c r="K83">
        <v>3</v>
      </c>
      <c r="L83">
        <v>16</v>
      </c>
      <c r="M83" t="s">
        <v>32</v>
      </c>
      <c r="N83" t="s">
        <v>32</v>
      </c>
      <c r="O83" t="s">
        <v>43</v>
      </c>
      <c r="Q83">
        <v>4100</v>
      </c>
      <c r="R83">
        <v>6500</v>
      </c>
      <c r="S83">
        <v>15000</v>
      </c>
      <c r="U83" t="e" cm="1">
        <f t="array" ref="U83">-TSRA BR</f>
        <v>#NAME?</v>
      </c>
      <c r="AB83">
        <v>74.599999999999994</v>
      </c>
      <c r="AC83" t="s">
        <v>120</v>
      </c>
    </row>
    <row r="84" spans="1:29">
      <c r="A84" s="1" t="s">
        <v>30</v>
      </c>
      <c r="B84" s="2">
        <v>42524.95208333333</v>
      </c>
      <c r="C84">
        <v>72</v>
      </c>
      <c r="D84">
        <v>69</v>
      </c>
      <c r="E84">
        <v>90.66</v>
      </c>
      <c r="F84">
        <v>230</v>
      </c>
      <c r="G84">
        <v>7</v>
      </c>
      <c r="H84">
        <v>0.01</v>
      </c>
      <c r="I84">
        <v>30.04</v>
      </c>
      <c r="J84">
        <v>1016.8</v>
      </c>
      <c r="K84">
        <v>10</v>
      </c>
      <c r="M84" t="s">
        <v>32</v>
      </c>
      <c r="N84" t="s">
        <v>32</v>
      </c>
      <c r="O84" t="s">
        <v>32</v>
      </c>
      <c r="P84" t="s">
        <v>43</v>
      </c>
      <c r="Q84">
        <v>5500</v>
      </c>
      <c r="R84">
        <v>9000</v>
      </c>
      <c r="S84">
        <v>11000</v>
      </c>
      <c r="T84">
        <v>15000</v>
      </c>
      <c r="U84" t="e" cm="1">
        <f t="array" ref="U84">-TSRA</f>
        <v>#NAME?</v>
      </c>
      <c r="AB84">
        <v>73.12</v>
      </c>
      <c r="AC84" t="s">
        <v>121</v>
      </c>
    </row>
    <row r="85" spans="1:29">
      <c r="A85" s="1" t="s">
        <v>30</v>
      </c>
      <c r="B85" s="2">
        <v>42524.981944444444</v>
      </c>
      <c r="C85">
        <v>73.400000000000006</v>
      </c>
      <c r="D85">
        <v>69.8</v>
      </c>
      <c r="E85">
        <v>88.51</v>
      </c>
      <c r="F85">
        <v>150</v>
      </c>
      <c r="G85">
        <v>3</v>
      </c>
      <c r="H85">
        <v>0</v>
      </c>
      <c r="I85">
        <v>30.03</v>
      </c>
      <c r="K85">
        <v>10</v>
      </c>
      <c r="M85" t="s">
        <v>34</v>
      </c>
      <c r="N85" t="s">
        <v>32</v>
      </c>
      <c r="O85" t="s">
        <v>32</v>
      </c>
      <c r="Q85">
        <v>11000</v>
      </c>
      <c r="R85">
        <v>13000</v>
      </c>
      <c r="S85">
        <v>15000</v>
      </c>
      <c r="AB85">
        <v>74.599999999999994</v>
      </c>
      <c r="AC85" t="s">
        <v>122</v>
      </c>
    </row>
    <row r="86" spans="1:29">
      <c r="A86" s="1" t="s">
        <v>30</v>
      </c>
      <c r="B86" s="2">
        <v>42524.993750000001</v>
      </c>
      <c r="C86">
        <v>71</v>
      </c>
      <c r="D86">
        <v>69</v>
      </c>
      <c r="E86">
        <v>93.47</v>
      </c>
      <c r="F86">
        <v>0</v>
      </c>
      <c r="G86">
        <v>0</v>
      </c>
      <c r="I86">
        <v>30.03</v>
      </c>
      <c r="J86">
        <v>1016.2</v>
      </c>
      <c r="K86">
        <v>10</v>
      </c>
      <c r="M86" t="s">
        <v>31</v>
      </c>
      <c r="N86" t="s">
        <v>34</v>
      </c>
      <c r="O86" t="s">
        <v>32</v>
      </c>
      <c r="P86" t="s">
        <v>32</v>
      </c>
      <c r="Q86">
        <v>6500</v>
      </c>
      <c r="R86">
        <v>10000</v>
      </c>
      <c r="S86">
        <v>13000</v>
      </c>
      <c r="T86">
        <v>15000</v>
      </c>
      <c r="AB86">
        <v>72.260000000000005</v>
      </c>
      <c r="AC86" t="s">
        <v>123</v>
      </c>
    </row>
    <row r="87" spans="1:29">
      <c r="A87" s="1" t="s">
        <v>30</v>
      </c>
      <c r="B87" s="2">
        <v>42525.035416666666</v>
      </c>
      <c r="C87">
        <v>70</v>
      </c>
      <c r="D87">
        <v>69</v>
      </c>
      <c r="E87">
        <v>96.97</v>
      </c>
      <c r="F87">
        <v>0</v>
      </c>
      <c r="G87">
        <v>0</v>
      </c>
      <c r="H87">
        <v>0</v>
      </c>
      <c r="I87">
        <v>30.02</v>
      </c>
      <c r="J87">
        <v>1016.1</v>
      </c>
      <c r="K87">
        <v>7</v>
      </c>
      <c r="M87" t="s">
        <v>31</v>
      </c>
      <c r="N87" t="s">
        <v>32</v>
      </c>
      <c r="O87" t="s">
        <v>32</v>
      </c>
      <c r="Q87">
        <v>6000</v>
      </c>
      <c r="R87">
        <v>10000</v>
      </c>
      <c r="S87">
        <v>25000</v>
      </c>
      <c r="AB87">
        <v>69.98</v>
      </c>
      <c r="AC87" t="s">
        <v>124</v>
      </c>
    </row>
    <row r="88" spans="1:29">
      <c r="A88" s="1" t="s">
        <v>30</v>
      </c>
      <c r="B88" s="2">
        <v>42525.07708333333</v>
      </c>
      <c r="C88">
        <v>70</v>
      </c>
      <c r="D88">
        <v>69</v>
      </c>
      <c r="E88">
        <v>96.97</v>
      </c>
      <c r="F88">
        <v>0</v>
      </c>
      <c r="G88">
        <v>0</v>
      </c>
      <c r="H88">
        <v>0</v>
      </c>
      <c r="I88">
        <v>30.01</v>
      </c>
      <c r="J88">
        <v>1015.6</v>
      </c>
      <c r="K88">
        <v>7</v>
      </c>
      <c r="M88" t="s">
        <v>31</v>
      </c>
      <c r="N88" t="s">
        <v>32</v>
      </c>
      <c r="Q88">
        <v>300</v>
      </c>
      <c r="R88">
        <v>25000</v>
      </c>
      <c r="AB88">
        <v>69.98</v>
      </c>
      <c r="AC88" t="s">
        <v>125</v>
      </c>
    </row>
    <row r="89" spans="1:29">
      <c r="A89" s="1" t="s">
        <v>30</v>
      </c>
      <c r="B89" s="2">
        <v>42525.118750000001</v>
      </c>
      <c r="C89">
        <v>69</v>
      </c>
      <c r="D89">
        <v>68</v>
      </c>
      <c r="E89">
        <v>96.36</v>
      </c>
      <c r="F89">
        <v>0</v>
      </c>
      <c r="G89">
        <v>0</v>
      </c>
      <c r="H89">
        <v>0</v>
      </c>
      <c r="I89">
        <v>30.01</v>
      </c>
      <c r="J89">
        <v>1015.6</v>
      </c>
      <c r="K89">
        <v>6</v>
      </c>
      <c r="M89" t="s">
        <v>31</v>
      </c>
      <c r="N89" t="s">
        <v>34</v>
      </c>
      <c r="O89" t="s">
        <v>32</v>
      </c>
      <c r="Q89">
        <v>300</v>
      </c>
      <c r="R89">
        <v>6500</v>
      </c>
      <c r="S89">
        <v>25000</v>
      </c>
      <c r="U89" t="s">
        <v>38</v>
      </c>
      <c r="AB89">
        <v>69.08</v>
      </c>
      <c r="AC89" t="s">
        <v>126</v>
      </c>
    </row>
    <row r="90" spans="1:29">
      <c r="A90" s="1" t="s">
        <v>30</v>
      </c>
      <c r="B90" s="2">
        <v>42525.160416666666</v>
      </c>
      <c r="C90">
        <v>69</v>
      </c>
      <c r="D90">
        <v>68</v>
      </c>
      <c r="E90">
        <v>96.36</v>
      </c>
      <c r="F90">
        <v>0</v>
      </c>
      <c r="G90">
        <v>0</v>
      </c>
      <c r="H90">
        <v>0</v>
      </c>
      <c r="I90">
        <v>30</v>
      </c>
      <c r="J90">
        <v>1015.2</v>
      </c>
      <c r="K90">
        <v>6</v>
      </c>
      <c r="M90" t="s">
        <v>34</v>
      </c>
      <c r="N90" t="s">
        <v>32</v>
      </c>
      <c r="Q90">
        <v>7500</v>
      </c>
      <c r="R90">
        <v>25000</v>
      </c>
      <c r="U90" t="s">
        <v>38</v>
      </c>
      <c r="AB90">
        <v>69.08</v>
      </c>
      <c r="AC90" t="s">
        <v>127</v>
      </c>
    </row>
    <row r="91" spans="1:29">
      <c r="A91" s="1" t="s">
        <v>30</v>
      </c>
      <c r="B91" s="2">
        <v>42525.20208333333</v>
      </c>
      <c r="C91">
        <v>71</v>
      </c>
      <c r="D91">
        <v>69</v>
      </c>
      <c r="E91">
        <v>93.47</v>
      </c>
      <c r="F91">
        <v>0</v>
      </c>
      <c r="G91">
        <v>0</v>
      </c>
      <c r="H91">
        <v>0</v>
      </c>
      <c r="I91">
        <v>30</v>
      </c>
      <c r="J91">
        <v>1015.3</v>
      </c>
      <c r="K91">
        <v>8</v>
      </c>
      <c r="M91" t="s">
        <v>34</v>
      </c>
      <c r="N91" t="s">
        <v>43</v>
      </c>
      <c r="Q91">
        <v>6000</v>
      </c>
      <c r="R91">
        <v>8500</v>
      </c>
      <c r="AB91">
        <v>72.260000000000005</v>
      </c>
      <c r="AC91" t="s">
        <v>128</v>
      </c>
    </row>
    <row r="92" spans="1:29">
      <c r="A92" s="1" t="s">
        <v>30</v>
      </c>
      <c r="B92" s="2">
        <v>42525.243750000001</v>
      </c>
      <c r="C92">
        <v>71</v>
      </c>
      <c r="D92">
        <v>69</v>
      </c>
      <c r="E92">
        <v>93.47</v>
      </c>
      <c r="F92">
        <v>0</v>
      </c>
      <c r="G92">
        <v>0</v>
      </c>
      <c r="H92">
        <v>0</v>
      </c>
      <c r="I92">
        <v>30.01</v>
      </c>
      <c r="J92">
        <v>1015.6</v>
      </c>
      <c r="K92">
        <v>8</v>
      </c>
      <c r="M92" t="s">
        <v>34</v>
      </c>
      <c r="N92" t="s">
        <v>43</v>
      </c>
      <c r="Q92">
        <v>6500</v>
      </c>
      <c r="R92">
        <v>8000</v>
      </c>
      <c r="AB92">
        <v>72.260000000000005</v>
      </c>
      <c r="AC92" t="s">
        <v>129</v>
      </c>
    </row>
    <row r="93" spans="1:29">
      <c r="A93" s="1" t="s">
        <v>30</v>
      </c>
      <c r="B93" s="2">
        <v>42525.285416666666</v>
      </c>
      <c r="C93">
        <v>71</v>
      </c>
      <c r="D93">
        <v>69</v>
      </c>
      <c r="E93">
        <v>93.47</v>
      </c>
      <c r="F93">
        <v>0</v>
      </c>
      <c r="G93">
        <v>0</v>
      </c>
      <c r="H93">
        <v>0</v>
      </c>
      <c r="I93">
        <v>30.01</v>
      </c>
      <c r="J93">
        <v>1015.8</v>
      </c>
      <c r="K93">
        <v>10</v>
      </c>
      <c r="M93" t="s">
        <v>31</v>
      </c>
      <c r="N93" t="s">
        <v>34</v>
      </c>
      <c r="O93" t="s">
        <v>34</v>
      </c>
      <c r="Q93">
        <v>6000</v>
      </c>
      <c r="R93">
        <v>10000</v>
      </c>
      <c r="S93">
        <v>25000</v>
      </c>
      <c r="AB93">
        <v>72.260000000000005</v>
      </c>
      <c r="AC93" t="s">
        <v>130</v>
      </c>
    </row>
    <row r="94" spans="1:29">
      <c r="A94" s="1" t="s">
        <v>30</v>
      </c>
      <c r="B94" s="2">
        <v>42525.32708333333</v>
      </c>
      <c r="C94">
        <v>75</v>
      </c>
      <c r="D94">
        <v>71</v>
      </c>
      <c r="E94">
        <v>87.5</v>
      </c>
      <c r="F94">
        <v>0</v>
      </c>
      <c r="G94">
        <v>0</v>
      </c>
      <c r="H94">
        <v>0</v>
      </c>
      <c r="I94">
        <v>30.01</v>
      </c>
      <c r="J94">
        <v>1015.5</v>
      </c>
      <c r="K94">
        <v>10</v>
      </c>
      <c r="M94" t="s">
        <v>31</v>
      </c>
      <c r="N94" t="s">
        <v>34</v>
      </c>
      <c r="O94" t="s">
        <v>34</v>
      </c>
      <c r="Q94">
        <v>7000</v>
      </c>
      <c r="R94">
        <v>12000</v>
      </c>
      <c r="S94">
        <v>25000</v>
      </c>
      <c r="AB94">
        <v>76.33</v>
      </c>
      <c r="AC94" t="s">
        <v>131</v>
      </c>
    </row>
    <row r="95" spans="1:29">
      <c r="A95" s="1" t="s">
        <v>30</v>
      </c>
      <c r="B95" s="2">
        <v>42525.368750000001</v>
      </c>
      <c r="C95">
        <v>77</v>
      </c>
      <c r="D95">
        <v>71</v>
      </c>
      <c r="E95">
        <v>81.92</v>
      </c>
      <c r="F95">
        <v>0</v>
      </c>
      <c r="G95">
        <v>0</v>
      </c>
      <c r="H95">
        <v>0</v>
      </c>
      <c r="I95">
        <v>30.01</v>
      </c>
      <c r="J95">
        <v>1015.7</v>
      </c>
      <c r="K95">
        <v>10</v>
      </c>
      <c r="M95" t="s">
        <v>31</v>
      </c>
      <c r="N95" t="s">
        <v>34</v>
      </c>
      <c r="Q95">
        <v>6000</v>
      </c>
      <c r="R95">
        <v>25000</v>
      </c>
      <c r="AB95">
        <v>78.25</v>
      </c>
      <c r="AC95" t="s">
        <v>132</v>
      </c>
    </row>
    <row r="96" spans="1:29">
      <c r="A96" s="1" t="s">
        <v>30</v>
      </c>
      <c r="B96" s="2">
        <v>42525.410416666666</v>
      </c>
      <c r="C96">
        <v>81</v>
      </c>
      <c r="D96">
        <v>73</v>
      </c>
      <c r="E96">
        <v>76.900000000000006</v>
      </c>
      <c r="F96">
        <v>210</v>
      </c>
      <c r="G96">
        <v>3</v>
      </c>
      <c r="H96">
        <v>0</v>
      </c>
      <c r="I96">
        <v>30.01</v>
      </c>
      <c r="J96">
        <v>1015.8</v>
      </c>
      <c r="K96">
        <v>10</v>
      </c>
      <c r="M96" t="s">
        <v>31</v>
      </c>
      <c r="Q96">
        <v>25000</v>
      </c>
      <c r="AB96">
        <v>85.76</v>
      </c>
      <c r="AC96" t="s">
        <v>133</v>
      </c>
    </row>
    <row r="97" spans="1:29">
      <c r="A97" s="1" t="s">
        <v>30</v>
      </c>
      <c r="B97" s="2">
        <v>42525.45208333333</v>
      </c>
      <c r="C97">
        <v>84</v>
      </c>
      <c r="D97">
        <v>73</v>
      </c>
      <c r="E97">
        <v>69.64</v>
      </c>
      <c r="F97">
        <v>200</v>
      </c>
      <c r="G97">
        <v>4</v>
      </c>
      <c r="H97">
        <v>0</v>
      </c>
      <c r="I97">
        <v>30</v>
      </c>
      <c r="J97">
        <v>1015.4</v>
      </c>
      <c r="K97">
        <v>10</v>
      </c>
      <c r="M97" t="s">
        <v>31</v>
      </c>
      <c r="Q97">
        <v>25000</v>
      </c>
      <c r="AB97">
        <v>90.4</v>
      </c>
      <c r="AC97" t="s">
        <v>134</v>
      </c>
    </row>
    <row r="98" spans="1:29">
      <c r="A98" s="1" t="s">
        <v>30</v>
      </c>
      <c r="B98" s="2">
        <v>42525.493750000001</v>
      </c>
      <c r="C98">
        <v>88</v>
      </c>
      <c r="D98">
        <v>74</v>
      </c>
      <c r="E98">
        <v>63.25</v>
      </c>
      <c r="F98">
        <v>230</v>
      </c>
      <c r="G98">
        <v>4</v>
      </c>
      <c r="H98">
        <v>0</v>
      </c>
      <c r="I98">
        <v>29.99</v>
      </c>
      <c r="J98">
        <v>1015.1</v>
      </c>
      <c r="K98">
        <v>10</v>
      </c>
      <c r="M98" t="s">
        <v>31</v>
      </c>
      <c r="N98" t="s">
        <v>34</v>
      </c>
      <c r="Q98">
        <v>4000</v>
      </c>
      <c r="R98">
        <v>25000</v>
      </c>
      <c r="AB98">
        <v>96.64</v>
      </c>
      <c r="AC98" t="s">
        <v>135</v>
      </c>
    </row>
    <row r="99" spans="1:29">
      <c r="A99" s="1" t="s">
        <v>30</v>
      </c>
      <c r="B99" s="2">
        <v>42525.535416666666</v>
      </c>
      <c r="C99">
        <v>90</v>
      </c>
      <c r="D99">
        <v>74</v>
      </c>
      <c r="E99">
        <v>59.42</v>
      </c>
      <c r="F99">
        <v>250</v>
      </c>
      <c r="G99">
        <v>3</v>
      </c>
      <c r="H99">
        <v>0</v>
      </c>
      <c r="I99">
        <v>29.97</v>
      </c>
      <c r="J99">
        <v>1014.4</v>
      </c>
      <c r="K99">
        <v>10</v>
      </c>
      <c r="M99" t="s">
        <v>31</v>
      </c>
      <c r="N99" t="s">
        <v>34</v>
      </c>
      <c r="O99" t="s">
        <v>32</v>
      </c>
      <c r="Q99">
        <v>4000</v>
      </c>
      <c r="R99">
        <v>12000</v>
      </c>
      <c r="S99">
        <v>25000</v>
      </c>
      <c r="AB99">
        <v>99.26</v>
      </c>
      <c r="AC99" t="s">
        <v>136</v>
      </c>
    </row>
    <row r="100" spans="1:29">
      <c r="A100" s="1" t="s">
        <v>30</v>
      </c>
      <c r="B100" s="2">
        <v>42525.57708333333</v>
      </c>
      <c r="C100">
        <v>91</v>
      </c>
      <c r="D100">
        <v>74</v>
      </c>
      <c r="E100">
        <v>57.44</v>
      </c>
      <c r="F100">
        <v>240</v>
      </c>
      <c r="G100">
        <v>9</v>
      </c>
      <c r="H100">
        <v>0</v>
      </c>
      <c r="I100">
        <v>29.94</v>
      </c>
      <c r="J100">
        <v>1013.4</v>
      </c>
      <c r="K100">
        <v>10</v>
      </c>
      <c r="L100">
        <v>14</v>
      </c>
      <c r="M100" t="s">
        <v>34</v>
      </c>
      <c r="N100" t="s">
        <v>32</v>
      </c>
      <c r="Q100">
        <v>4000</v>
      </c>
      <c r="R100">
        <v>25000</v>
      </c>
      <c r="AB100">
        <v>100.66</v>
      </c>
      <c r="AC100" t="s">
        <v>137</v>
      </c>
    </row>
    <row r="101" spans="1:29">
      <c r="A101" s="1" t="s">
        <v>30</v>
      </c>
      <c r="B101" s="2">
        <v>42525.618750000001</v>
      </c>
      <c r="C101">
        <v>86</v>
      </c>
      <c r="D101">
        <v>73</v>
      </c>
      <c r="E101">
        <v>65.349999999999994</v>
      </c>
      <c r="F101">
        <v>60</v>
      </c>
      <c r="G101">
        <v>5</v>
      </c>
      <c r="H101">
        <v>0.01</v>
      </c>
      <c r="I101">
        <v>29.92</v>
      </c>
      <c r="J101">
        <v>1012.8</v>
      </c>
      <c r="K101">
        <v>10</v>
      </c>
      <c r="M101" t="s">
        <v>34</v>
      </c>
      <c r="N101" t="s">
        <v>32</v>
      </c>
      <c r="Q101">
        <v>4200</v>
      </c>
      <c r="R101">
        <v>11000</v>
      </c>
      <c r="AB101">
        <v>93.13</v>
      </c>
      <c r="AC101" t="s">
        <v>138</v>
      </c>
    </row>
    <row r="102" spans="1:29">
      <c r="A102" s="1" t="s">
        <v>30</v>
      </c>
      <c r="B102" s="2">
        <v>42525.660416666666</v>
      </c>
      <c r="C102">
        <v>84</v>
      </c>
      <c r="D102">
        <v>72</v>
      </c>
      <c r="E102">
        <v>67.150000000000006</v>
      </c>
      <c r="F102">
        <v>20</v>
      </c>
      <c r="G102">
        <v>7</v>
      </c>
      <c r="H102">
        <v>0</v>
      </c>
      <c r="I102">
        <v>29.91</v>
      </c>
      <c r="J102">
        <v>1012.3</v>
      </c>
      <c r="K102">
        <v>10</v>
      </c>
      <c r="M102" t="s">
        <v>34</v>
      </c>
      <c r="N102" t="s">
        <v>34</v>
      </c>
      <c r="O102" t="s">
        <v>32</v>
      </c>
      <c r="Q102">
        <v>4500</v>
      </c>
      <c r="R102">
        <v>6000</v>
      </c>
      <c r="S102">
        <v>12000</v>
      </c>
      <c r="AB102">
        <v>89.62</v>
      </c>
      <c r="AC102" t="s">
        <v>139</v>
      </c>
    </row>
    <row r="103" spans="1:29">
      <c r="A103" s="1" t="s">
        <v>30</v>
      </c>
      <c r="B103" s="2">
        <v>42525.70208333333</v>
      </c>
      <c r="C103">
        <v>88</v>
      </c>
      <c r="D103">
        <v>72</v>
      </c>
      <c r="E103">
        <v>59.16</v>
      </c>
      <c r="F103">
        <v>100</v>
      </c>
      <c r="G103">
        <v>5</v>
      </c>
      <c r="H103">
        <v>0</v>
      </c>
      <c r="I103">
        <v>29.89</v>
      </c>
      <c r="J103">
        <v>1011.5</v>
      </c>
      <c r="K103">
        <v>10</v>
      </c>
      <c r="M103" t="s">
        <v>31</v>
      </c>
      <c r="N103" t="s">
        <v>34</v>
      </c>
      <c r="O103" t="s">
        <v>32</v>
      </c>
      <c r="Q103">
        <v>4500</v>
      </c>
      <c r="R103">
        <v>8500</v>
      </c>
      <c r="S103">
        <v>12000</v>
      </c>
      <c r="AB103">
        <v>94.73</v>
      </c>
      <c r="AC103" t="s">
        <v>140</v>
      </c>
    </row>
    <row r="104" spans="1:29">
      <c r="A104" s="1" t="s">
        <v>30</v>
      </c>
      <c r="B104" s="2">
        <v>42525.743750000001</v>
      </c>
      <c r="C104">
        <v>89</v>
      </c>
      <c r="D104">
        <v>73</v>
      </c>
      <c r="E104">
        <v>59.3</v>
      </c>
      <c r="F104">
        <v>120</v>
      </c>
      <c r="G104">
        <v>6</v>
      </c>
      <c r="H104">
        <v>0</v>
      </c>
      <c r="I104">
        <v>29.87</v>
      </c>
      <c r="J104">
        <v>1011</v>
      </c>
      <c r="K104">
        <v>10</v>
      </c>
      <c r="M104" t="s">
        <v>34</v>
      </c>
      <c r="N104" t="s">
        <v>34</v>
      </c>
      <c r="Q104">
        <v>8000</v>
      </c>
      <c r="R104">
        <v>15000</v>
      </c>
      <c r="AB104">
        <v>97.13</v>
      </c>
      <c r="AC104" t="s">
        <v>141</v>
      </c>
    </row>
    <row r="105" spans="1:29">
      <c r="A105" s="1" t="s">
        <v>30</v>
      </c>
      <c r="B105" s="2">
        <v>42525.785416666666</v>
      </c>
      <c r="C105">
        <v>88</v>
      </c>
      <c r="D105">
        <v>73</v>
      </c>
      <c r="E105">
        <v>61.36</v>
      </c>
      <c r="F105">
        <v>110</v>
      </c>
      <c r="G105">
        <v>4</v>
      </c>
      <c r="H105">
        <v>0</v>
      </c>
      <c r="I105">
        <v>29.88</v>
      </c>
      <c r="J105">
        <v>1011.1</v>
      </c>
      <c r="K105">
        <v>10</v>
      </c>
      <c r="M105" t="s">
        <v>34</v>
      </c>
      <c r="N105" t="s">
        <v>34</v>
      </c>
      <c r="O105" t="s">
        <v>32</v>
      </c>
      <c r="Q105">
        <v>8000</v>
      </c>
      <c r="R105">
        <v>15000</v>
      </c>
      <c r="S105">
        <v>25000</v>
      </c>
      <c r="AB105">
        <v>95.74</v>
      </c>
      <c r="AC105" t="s">
        <v>142</v>
      </c>
    </row>
    <row r="106" spans="1:29">
      <c r="A106" s="1" t="s">
        <v>30</v>
      </c>
      <c r="B106" s="2">
        <v>42525.81527777778</v>
      </c>
      <c r="C106">
        <v>84.2</v>
      </c>
      <c r="D106">
        <v>73.400000000000006</v>
      </c>
      <c r="E106">
        <v>70.08</v>
      </c>
      <c r="F106">
        <v>140</v>
      </c>
      <c r="G106">
        <v>7</v>
      </c>
      <c r="H106">
        <v>0</v>
      </c>
      <c r="I106">
        <v>29.89</v>
      </c>
      <c r="K106">
        <v>10</v>
      </c>
      <c r="M106" t="s">
        <v>34</v>
      </c>
      <c r="N106" t="s">
        <v>32</v>
      </c>
      <c r="Q106">
        <v>4500</v>
      </c>
      <c r="R106">
        <v>12000</v>
      </c>
      <c r="U106" t="s">
        <v>115</v>
      </c>
      <c r="AB106">
        <v>90.94</v>
      </c>
      <c r="AC106" t="s">
        <v>143</v>
      </c>
    </row>
    <row r="107" spans="1:29">
      <c r="A107" s="1" t="s">
        <v>30</v>
      </c>
      <c r="B107" s="2">
        <v>42525.82708333333</v>
      </c>
      <c r="C107">
        <v>85</v>
      </c>
      <c r="D107">
        <v>72</v>
      </c>
      <c r="E107">
        <v>65.23</v>
      </c>
      <c r="F107">
        <v>130</v>
      </c>
      <c r="G107">
        <v>8</v>
      </c>
      <c r="H107">
        <v>0</v>
      </c>
      <c r="I107">
        <v>29.9</v>
      </c>
      <c r="J107">
        <v>1012</v>
      </c>
      <c r="K107">
        <v>10</v>
      </c>
      <c r="M107" t="s">
        <v>32</v>
      </c>
      <c r="N107" t="s">
        <v>32</v>
      </c>
      <c r="Q107">
        <v>5500</v>
      </c>
      <c r="R107">
        <v>12000</v>
      </c>
      <c r="U107" t="s">
        <v>115</v>
      </c>
      <c r="AB107">
        <v>90.81</v>
      </c>
      <c r="AC107" t="s">
        <v>144</v>
      </c>
    </row>
    <row r="108" spans="1:29">
      <c r="A108" s="1" t="s">
        <v>30</v>
      </c>
      <c r="B108" s="2">
        <v>42525.868750000001</v>
      </c>
      <c r="C108">
        <v>79</v>
      </c>
      <c r="D108">
        <v>64</v>
      </c>
      <c r="E108">
        <v>60.23</v>
      </c>
      <c r="F108">
        <v>120</v>
      </c>
      <c r="G108">
        <v>7</v>
      </c>
      <c r="H108">
        <v>0</v>
      </c>
      <c r="I108">
        <v>29.9</v>
      </c>
      <c r="J108">
        <v>1011.9</v>
      </c>
      <c r="K108">
        <v>10</v>
      </c>
      <c r="M108" t="s">
        <v>32</v>
      </c>
      <c r="N108" t="s">
        <v>32</v>
      </c>
      <c r="O108" t="s">
        <v>43</v>
      </c>
      <c r="Q108">
        <v>5500</v>
      </c>
      <c r="R108">
        <v>7000</v>
      </c>
      <c r="S108">
        <v>12000</v>
      </c>
      <c r="AB108">
        <v>80.680000000000007</v>
      </c>
      <c r="AC108" t="s">
        <v>145</v>
      </c>
    </row>
    <row r="109" spans="1:29">
      <c r="A109" s="1" t="s">
        <v>30</v>
      </c>
      <c r="B109" s="2">
        <v>42525.910416666666</v>
      </c>
      <c r="C109">
        <v>78</v>
      </c>
      <c r="D109">
        <v>65</v>
      </c>
      <c r="E109">
        <v>64.03</v>
      </c>
      <c r="F109">
        <v>140</v>
      </c>
      <c r="G109">
        <v>6</v>
      </c>
      <c r="H109">
        <v>0</v>
      </c>
      <c r="I109">
        <v>29.89</v>
      </c>
      <c r="J109">
        <v>1011.4</v>
      </c>
      <c r="K109">
        <v>10</v>
      </c>
      <c r="M109" t="s">
        <v>34</v>
      </c>
      <c r="N109" t="s">
        <v>32</v>
      </c>
      <c r="Q109">
        <v>5500</v>
      </c>
      <c r="R109">
        <v>9500</v>
      </c>
      <c r="AB109">
        <v>78.08</v>
      </c>
      <c r="AC109" t="s">
        <v>146</v>
      </c>
    </row>
    <row r="110" spans="1:29">
      <c r="A110" s="1" t="s">
        <v>30</v>
      </c>
      <c r="B110" s="2">
        <v>42525.95208333333</v>
      </c>
      <c r="C110">
        <v>78</v>
      </c>
      <c r="D110">
        <v>70</v>
      </c>
      <c r="E110">
        <v>76.19</v>
      </c>
      <c r="F110">
        <v>130</v>
      </c>
      <c r="G110">
        <v>8</v>
      </c>
      <c r="H110">
        <v>0</v>
      </c>
      <c r="I110">
        <v>29.89</v>
      </c>
      <c r="J110">
        <v>1011.5</v>
      </c>
      <c r="K110">
        <v>10</v>
      </c>
      <c r="M110" t="s">
        <v>34</v>
      </c>
      <c r="N110" t="s">
        <v>32</v>
      </c>
      <c r="Q110">
        <v>5500</v>
      </c>
      <c r="R110">
        <v>9500</v>
      </c>
      <c r="AB110">
        <v>80.33</v>
      </c>
      <c r="AC110" t="s">
        <v>147</v>
      </c>
    </row>
    <row r="111" spans="1:29">
      <c r="A111" s="1" t="s">
        <v>30</v>
      </c>
      <c r="B111" s="2">
        <v>42525.969444444447</v>
      </c>
      <c r="C111">
        <v>78.8</v>
      </c>
      <c r="D111">
        <v>71.599999999999994</v>
      </c>
      <c r="E111">
        <v>78.62</v>
      </c>
      <c r="F111">
        <v>150</v>
      </c>
      <c r="G111">
        <v>7</v>
      </c>
      <c r="H111">
        <v>0</v>
      </c>
      <c r="I111">
        <v>29.88</v>
      </c>
      <c r="K111">
        <v>10</v>
      </c>
      <c r="M111" t="s">
        <v>34</v>
      </c>
      <c r="N111" t="s">
        <v>32</v>
      </c>
      <c r="O111" t="s">
        <v>32</v>
      </c>
      <c r="Q111">
        <v>5500</v>
      </c>
      <c r="R111">
        <v>10000</v>
      </c>
      <c r="S111">
        <v>14000</v>
      </c>
      <c r="U111" t="s">
        <v>115</v>
      </c>
      <c r="AB111">
        <v>81.7</v>
      </c>
      <c r="AC111" t="s">
        <v>148</v>
      </c>
    </row>
    <row r="112" spans="1:29">
      <c r="A112" s="1" t="s">
        <v>30</v>
      </c>
      <c r="B112" s="2">
        <v>42525.993750000001</v>
      </c>
      <c r="C112">
        <v>78</v>
      </c>
      <c r="D112">
        <v>72</v>
      </c>
      <c r="E112">
        <v>81.5</v>
      </c>
      <c r="F112">
        <v>180</v>
      </c>
      <c r="G112">
        <v>4</v>
      </c>
      <c r="H112">
        <v>0</v>
      </c>
      <c r="I112">
        <v>29.89</v>
      </c>
      <c r="J112">
        <v>1011.7</v>
      </c>
      <c r="K112">
        <v>10</v>
      </c>
      <c r="M112" t="s">
        <v>34</v>
      </c>
      <c r="N112" t="s">
        <v>32</v>
      </c>
      <c r="O112" t="s">
        <v>32</v>
      </c>
      <c r="Q112">
        <v>4500</v>
      </c>
      <c r="R112">
        <v>13000</v>
      </c>
      <c r="S112">
        <v>23000</v>
      </c>
      <c r="U112" t="s">
        <v>115</v>
      </c>
      <c r="AB112">
        <v>80.489999999999995</v>
      </c>
      <c r="AC112" t="s">
        <v>149</v>
      </c>
    </row>
    <row r="113" spans="1:29">
      <c r="A113" s="1" t="s">
        <v>30</v>
      </c>
      <c r="B113" s="2">
        <v>42526.029166666667</v>
      </c>
      <c r="C113">
        <v>73.400000000000006</v>
      </c>
      <c r="D113">
        <v>69.8</v>
      </c>
      <c r="E113">
        <v>88.51</v>
      </c>
      <c r="F113">
        <v>280</v>
      </c>
      <c r="G113">
        <v>8</v>
      </c>
      <c r="H113">
        <v>0.09</v>
      </c>
      <c r="I113">
        <v>29.95</v>
      </c>
      <c r="K113">
        <v>2</v>
      </c>
      <c r="L113">
        <v>19</v>
      </c>
      <c r="M113" t="s">
        <v>32</v>
      </c>
      <c r="N113" t="s">
        <v>32</v>
      </c>
      <c r="O113" t="s">
        <v>43</v>
      </c>
      <c r="Q113">
        <v>2100</v>
      </c>
      <c r="R113">
        <v>3000</v>
      </c>
      <c r="S113">
        <v>4100</v>
      </c>
      <c r="U113" t="e" cm="1">
        <f t="array" ref="U113">+TSRA BR</f>
        <v>#NAME?</v>
      </c>
      <c r="AB113">
        <v>74.599999999999994</v>
      </c>
      <c r="AC113" t="s">
        <v>150</v>
      </c>
    </row>
    <row r="114" spans="1:29">
      <c r="A114" s="1" t="s">
        <v>30</v>
      </c>
      <c r="B114" s="2">
        <v>42526.035416666666</v>
      </c>
      <c r="C114">
        <v>71</v>
      </c>
      <c r="D114">
        <v>70</v>
      </c>
      <c r="E114">
        <v>96.39</v>
      </c>
      <c r="F114">
        <v>300</v>
      </c>
      <c r="G114">
        <v>7</v>
      </c>
      <c r="H114">
        <v>0.38</v>
      </c>
      <c r="I114">
        <v>29.95</v>
      </c>
      <c r="J114">
        <v>1013.7</v>
      </c>
      <c r="K114">
        <v>2</v>
      </c>
      <c r="L114">
        <v>19</v>
      </c>
      <c r="M114" t="s">
        <v>31</v>
      </c>
      <c r="N114" t="s">
        <v>32</v>
      </c>
      <c r="O114" t="s">
        <v>43</v>
      </c>
      <c r="Q114">
        <v>1000</v>
      </c>
      <c r="R114">
        <v>2500</v>
      </c>
      <c r="S114">
        <v>4100</v>
      </c>
      <c r="U114" t="e" cm="1">
        <f t="array" ref="U114">+TSRA BR</f>
        <v>#NAME?</v>
      </c>
      <c r="AB114">
        <v>72.400000000000006</v>
      </c>
      <c r="AC114" t="s">
        <v>151</v>
      </c>
    </row>
    <row r="115" spans="1:29">
      <c r="A115" s="1" t="s">
        <v>30</v>
      </c>
      <c r="B115" s="2">
        <v>42526.07708333333</v>
      </c>
      <c r="C115">
        <v>71</v>
      </c>
      <c r="D115">
        <v>70</v>
      </c>
      <c r="E115">
        <v>96.39</v>
      </c>
      <c r="F115">
        <v>0</v>
      </c>
      <c r="G115">
        <v>0</v>
      </c>
      <c r="H115">
        <v>0.33</v>
      </c>
      <c r="I115">
        <v>29.92</v>
      </c>
      <c r="J115">
        <v>1012.6</v>
      </c>
      <c r="K115">
        <v>8</v>
      </c>
      <c r="M115" t="s">
        <v>31</v>
      </c>
      <c r="N115" t="s">
        <v>32</v>
      </c>
      <c r="O115" t="s">
        <v>32</v>
      </c>
      <c r="Q115">
        <v>5500</v>
      </c>
      <c r="R115">
        <v>11000</v>
      </c>
      <c r="S115">
        <v>14000</v>
      </c>
      <c r="U115" t="e" cm="1">
        <f t="array" ref="U115">-RA</f>
        <v>#NAME?</v>
      </c>
      <c r="AB115">
        <v>72.400000000000006</v>
      </c>
      <c r="AC115" t="s">
        <v>152</v>
      </c>
    </row>
    <row r="116" spans="1:29">
      <c r="A116" s="1" t="s">
        <v>30</v>
      </c>
      <c r="B116" s="2">
        <v>42526.118750000001</v>
      </c>
      <c r="C116">
        <v>71</v>
      </c>
      <c r="D116">
        <v>69</v>
      </c>
      <c r="E116">
        <v>93.47</v>
      </c>
      <c r="F116">
        <v>0</v>
      </c>
      <c r="G116">
        <v>0</v>
      </c>
      <c r="H116">
        <v>0.02</v>
      </c>
      <c r="I116">
        <v>29.9</v>
      </c>
      <c r="J116">
        <v>1011.8</v>
      </c>
      <c r="K116">
        <v>9</v>
      </c>
      <c r="M116" t="s">
        <v>31</v>
      </c>
      <c r="N116" t="s">
        <v>34</v>
      </c>
      <c r="O116" t="s">
        <v>32</v>
      </c>
      <c r="Q116">
        <v>7000</v>
      </c>
      <c r="R116">
        <v>11000</v>
      </c>
      <c r="S116">
        <v>14000</v>
      </c>
      <c r="AB116">
        <v>72.260000000000005</v>
      </c>
      <c r="AC116" t="s">
        <v>153</v>
      </c>
    </row>
    <row r="117" spans="1:29">
      <c r="A117" s="1" t="s">
        <v>30</v>
      </c>
      <c r="B117" s="2">
        <v>42526.160416666666</v>
      </c>
      <c r="C117">
        <v>71</v>
      </c>
      <c r="D117">
        <v>70</v>
      </c>
      <c r="E117">
        <v>96.39</v>
      </c>
      <c r="F117">
        <v>180</v>
      </c>
      <c r="G117">
        <v>3</v>
      </c>
      <c r="H117">
        <v>0</v>
      </c>
      <c r="I117">
        <v>29.89</v>
      </c>
      <c r="J117">
        <v>1011.8</v>
      </c>
      <c r="K117">
        <v>10</v>
      </c>
      <c r="M117" t="s">
        <v>31</v>
      </c>
      <c r="N117" t="s">
        <v>32</v>
      </c>
      <c r="O117" t="s">
        <v>32</v>
      </c>
      <c r="Q117">
        <v>2000</v>
      </c>
      <c r="R117">
        <v>14000</v>
      </c>
      <c r="S117">
        <v>18000</v>
      </c>
      <c r="AB117">
        <v>72.400000000000006</v>
      </c>
      <c r="AC117" t="s">
        <v>154</v>
      </c>
    </row>
    <row r="118" spans="1:29">
      <c r="A118" s="1" t="s">
        <v>30</v>
      </c>
      <c r="B118" s="2">
        <v>42526.20208333333</v>
      </c>
      <c r="C118">
        <v>72</v>
      </c>
      <c r="D118">
        <v>70</v>
      </c>
      <c r="E118">
        <v>93.49</v>
      </c>
      <c r="F118">
        <v>200</v>
      </c>
      <c r="G118">
        <v>3</v>
      </c>
      <c r="H118">
        <v>0</v>
      </c>
      <c r="I118">
        <v>29.87</v>
      </c>
      <c r="J118">
        <v>1010.8</v>
      </c>
      <c r="K118">
        <v>10</v>
      </c>
      <c r="M118" t="s">
        <v>32</v>
      </c>
      <c r="Q118">
        <v>15000</v>
      </c>
      <c r="AB118">
        <v>73.25</v>
      </c>
      <c r="AC118" t="s">
        <v>155</v>
      </c>
    </row>
    <row r="119" spans="1:29">
      <c r="A119" s="1" t="s">
        <v>30</v>
      </c>
      <c r="B119" s="2">
        <v>42526.243750000001</v>
      </c>
      <c r="C119">
        <v>72</v>
      </c>
      <c r="D119">
        <v>70</v>
      </c>
      <c r="E119">
        <v>93.49</v>
      </c>
      <c r="F119">
        <v>220</v>
      </c>
      <c r="G119">
        <v>9</v>
      </c>
      <c r="H119">
        <v>0</v>
      </c>
      <c r="I119">
        <v>29.87</v>
      </c>
      <c r="J119">
        <v>1010.8</v>
      </c>
      <c r="K119">
        <v>10</v>
      </c>
      <c r="M119" t="s">
        <v>32</v>
      </c>
      <c r="Q119">
        <v>15000</v>
      </c>
      <c r="AB119">
        <v>73.25</v>
      </c>
      <c r="AC119" t="s">
        <v>156</v>
      </c>
    </row>
    <row r="120" spans="1:29">
      <c r="A120" s="1" t="s">
        <v>30</v>
      </c>
      <c r="B120" s="2">
        <v>42526.261111111111</v>
      </c>
      <c r="C120">
        <v>71.599999999999994</v>
      </c>
      <c r="D120">
        <v>69.8</v>
      </c>
      <c r="E120">
        <v>94.06</v>
      </c>
      <c r="F120">
        <v>230</v>
      </c>
      <c r="G120">
        <v>8</v>
      </c>
      <c r="H120">
        <v>0</v>
      </c>
      <c r="I120">
        <v>29.87</v>
      </c>
      <c r="K120">
        <v>10</v>
      </c>
      <c r="M120" t="s">
        <v>34</v>
      </c>
      <c r="N120" t="s">
        <v>32</v>
      </c>
      <c r="Q120">
        <v>700</v>
      </c>
      <c r="R120">
        <v>15000</v>
      </c>
      <c r="AB120">
        <v>72.88</v>
      </c>
      <c r="AC120" t="s">
        <v>157</v>
      </c>
    </row>
    <row r="121" spans="1:29">
      <c r="A121" s="1" t="s">
        <v>30</v>
      </c>
      <c r="B121" s="2">
        <v>42526.270138888889</v>
      </c>
      <c r="C121">
        <v>71.599999999999994</v>
      </c>
      <c r="D121">
        <v>69.8</v>
      </c>
      <c r="E121">
        <v>94.06</v>
      </c>
      <c r="F121">
        <v>230</v>
      </c>
      <c r="G121">
        <v>9</v>
      </c>
      <c r="H121">
        <v>0</v>
      </c>
      <c r="I121">
        <v>29.87</v>
      </c>
      <c r="K121">
        <v>10</v>
      </c>
      <c r="M121" t="s">
        <v>32</v>
      </c>
      <c r="N121" t="s">
        <v>32</v>
      </c>
      <c r="Q121">
        <v>700</v>
      </c>
      <c r="R121">
        <v>15000</v>
      </c>
      <c r="AB121">
        <v>72.88</v>
      </c>
      <c r="AC121" t="s">
        <v>158</v>
      </c>
    </row>
    <row r="122" spans="1:29">
      <c r="A122" s="1" t="s">
        <v>30</v>
      </c>
      <c r="B122" s="2">
        <v>42526.285416666666</v>
      </c>
      <c r="C122">
        <v>72</v>
      </c>
      <c r="D122">
        <v>70</v>
      </c>
      <c r="E122">
        <v>93.49</v>
      </c>
      <c r="F122">
        <v>220</v>
      </c>
      <c r="G122">
        <v>8</v>
      </c>
      <c r="H122">
        <v>0</v>
      </c>
      <c r="I122">
        <v>29.87</v>
      </c>
      <c r="J122">
        <v>1010.7</v>
      </c>
      <c r="K122">
        <v>10</v>
      </c>
      <c r="M122" t="s">
        <v>32</v>
      </c>
      <c r="N122" t="s">
        <v>32</v>
      </c>
      <c r="Q122">
        <v>700</v>
      </c>
      <c r="R122">
        <v>15000</v>
      </c>
      <c r="AB122">
        <v>73.25</v>
      </c>
      <c r="AC122" t="s">
        <v>159</v>
      </c>
    </row>
    <row r="123" spans="1:29">
      <c r="A123" s="1" t="s">
        <v>30</v>
      </c>
      <c r="B123" s="2">
        <v>42526.32708333333</v>
      </c>
      <c r="C123">
        <v>74</v>
      </c>
      <c r="D123">
        <v>72</v>
      </c>
      <c r="E123">
        <v>93.54</v>
      </c>
      <c r="F123">
        <v>230</v>
      </c>
      <c r="G123">
        <v>11</v>
      </c>
      <c r="H123">
        <v>0</v>
      </c>
      <c r="I123">
        <v>29.87</v>
      </c>
      <c r="J123">
        <v>1010.9</v>
      </c>
      <c r="K123">
        <v>10</v>
      </c>
      <c r="M123" t="s">
        <v>43</v>
      </c>
      <c r="Q123">
        <v>700</v>
      </c>
      <c r="AB123">
        <v>75.430000000000007</v>
      </c>
      <c r="AC123" t="s">
        <v>160</v>
      </c>
    </row>
    <row r="124" spans="1:29">
      <c r="A124" s="1" t="s">
        <v>30</v>
      </c>
      <c r="B124" s="2">
        <v>42526.368750000001</v>
      </c>
      <c r="C124">
        <v>75</v>
      </c>
      <c r="D124">
        <v>72</v>
      </c>
      <c r="E124">
        <v>90.22</v>
      </c>
      <c r="F124">
        <v>230</v>
      </c>
      <c r="G124">
        <v>13</v>
      </c>
      <c r="H124">
        <v>0</v>
      </c>
      <c r="I124">
        <v>29.88</v>
      </c>
      <c r="J124">
        <v>1011.3</v>
      </c>
      <c r="K124">
        <v>10</v>
      </c>
      <c r="M124" t="s">
        <v>43</v>
      </c>
      <c r="Q124">
        <v>700</v>
      </c>
      <c r="AB124">
        <v>76.459999999999994</v>
      </c>
      <c r="AC124" t="s">
        <v>161</v>
      </c>
    </row>
    <row r="125" spans="1:29">
      <c r="A125" s="1" t="s">
        <v>30</v>
      </c>
      <c r="B125" s="2">
        <v>42526.410416666666</v>
      </c>
      <c r="C125">
        <v>77</v>
      </c>
      <c r="D125">
        <v>72</v>
      </c>
      <c r="E125">
        <v>84.46</v>
      </c>
      <c r="F125">
        <v>230</v>
      </c>
      <c r="G125">
        <v>10</v>
      </c>
      <c r="H125">
        <v>0</v>
      </c>
      <c r="I125">
        <v>29.87</v>
      </c>
      <c r="J125">
        <v>1010.9</v>
      </c>
      <c r="K125">
        <v>10</v>
      </c>
      <c r="M125" t="s">
        <v>32</v>
      </c>
      <c r="N125" t="s">
        <v>32</v>
      </c>
      <c r="Q125">
        <v>1300</v>
      </c>
      <c r="R125">
        <v>15000</v>
      </c>
      <c r="AB125">
        <v>78.37</v>
      </c>
      <c r="AC125" t="s">
        <v>162</v>
      </c>
    </row>
    <row r="126" spans="1:29">
      <c r="A126" s="1" t="s">
        <v>30</v>
      </c>
      <c r="B126" s="2">
        <v>42526.432638888888</v>
      </c>
      <c r="C126">
        <v>80.599999999999994</v>
      </c>
      <c r="D126">
        <v>73.400000000000006</v>
      </c>
      <c r="E126">
        <v>78.760000000000005</v>
      </c>
      <c r="F126">
        <v>220</v>
      </c>
      <c r="G126">
        <v>10</v>
      </c>
      <c r="H126">
        <v>0</v>
      </c>
      <c r="I126">
        <v>29.86</v>
      </c>
      <c r="K126">
        <v>10</v>
      </c>
      <c r="M126" t="s">
        <v>34</v>
      </c>
      <c r="N126" t="s">
        <v>32</v>
      </c>
      <c r="Q126">
        <v>1400</v>
      </c>
      <c r="R126">
        <v>15000</v>
      </c>
      <c r="AB126">
        <v>85.32</v>
      </c>
      <c r="AC126" t="s">
        <v>163</v>
      </c>
    </row>
    <row r="127" spans="1:29">
      <c r="A127" s="1" t="s">
        <v>30</v>
      </c>
      <c r="B127" s="2">
        <v>42526.45208333333</v>
      </c>
      <c r="C127">
        <v>81</v>
      </c>
      <c r="D127">
        <v>73</v>
      </c>
      <c r="E127">
        <v>76.900000000000006</v>
      </c>
      <c r="F127">
        <v>250</v>
      </c>
      <c r="G127">
        <v>11</v>
      </c>
      <c r="H127">
        <v>0</v>
      </c>
      <c r="I127">
        <v>29.86</v>
      </c>
      <c r="J127">
        <v>1010.5</v>
      </c>
      <c r="K127">
        <v>10</v>
      </c>
      <c r="L127">
        <v>18</v>
      </c>
      <c r="M127" t="s">
        <v>34</v>
      </c>
      <c r="N127" t="s">
        <v>32</v>
      </c>
      <c r="Q127">
        <v>1600</v>
      </c>
      <c r="R127">
        <v>16000</v>
      </c>
      <c r="AB127">
        <v>85.76</v>
      </c>
      <c r="AC127" t="s">
        <v>164</v>
      </c>
    </row>
    <row r="128" spans="1:29">
      <c r="A128" s="1" t="s">
        <v>30</v>
      </c>
      <c r="B128" s="2">
        <v>42526.493750000001</v>
      </c>
      <c r="C128">
        <v>82</v>
      </c>
      <c r="D128">
        <v>73</v>
      </c>
      <c r="E128">
        <v>74.25</v>
      </c>
      <c r="F128">
        <v>250</v>
      </c>
      <c r="G128">
        <v>13</v>
      </c>
      <c r="H128">
        <v>0</v>
      </c>
      <c r="I128">
        <v>29.86</v>
      </c>
      <c r="J128">
        <v>1010.6</v>
      </c>
      <c r="K128">
        <v>10</v>
      </c>
      <c r="L128">
        <v>18</v>
      </c>
      <c r="M128" t="s">
        <v>34</v>
      </c>
      <c r="N128" t="s">
        <v>32</v>
      </c>
      <c r="Q128">
        <v>2300</v>
      </c>
      <c r="R128">
        <v>15000</v>
      </c>
      <c r="AB128">
        <v>87.48</v>
      </c>
      <c r="AC128" t="s">
        <v>165</v>
      </c>
    </row>
    <row r="129" spans="1:29">
      <c r="A129" s="1" t="s">
        <v>30</v>
      </c>
      <c r="B129" s="2">
        <v>42526.535416666666</v>
      </c>
      <c r="C129">
        <v>85</v>
      </c>
      <c r="D129">
        <v>72</v>
      </c>
      <c r="E129">
        <v>65.23</v>
      </c>
      <c r="F129">
        <v>240</v>
      </c>
      <c r="G129">
        <v>13</v>
      </c>
      <c r="I129">
        <v>29.86</v>
      </c>
      <c r="J129">
        <v>1010.5</v>
      </c>
      <c r="K129">
        <v>10</v>
      </c>
      <c r="L129">
        <v>21</v>
      </c>
      <c r="M129" t="s">
        <v>34</v>
      </c>
      <c r="N129" t="s">
        <v>32</v>
      </c>
      <c r="Q129">
        <v>2900</v>
      </c>
      <c r="R129">
        <v>15000</v>
      </c>
      <c r="AB129">
        <v>90.81</v>
      </c>
      <c r="AC129" t="s">
        <v>166</v>
      </c>
    </row>
    <row r="130" spans="1:29">
      <c r="A130" s="1" t="s">
        <v>30</v>
      </c>
      <c r="B130" s="2">
        <v>42526.57708333333</v>
      </c>
      <c r="C130">
        <v>85</v>
      </c>
      <c r="D130">
        <v>72</v>
      </c>
      <c r="E130">
        <v>65.23</v>
      </c>
      <c r="F130">
        <v>240</v>
      </c>
      <c r="G130">
        <v>13</v>
      </c>
      <c r="H130">
        <v>0</v>
      </c>
      <c r="I130">
        <v>29.84</v>
      </c>
      <c r="J130">
        <v>1010.1</v>
      </c>
      <c r="K130">
        <v>10</v>
      </c>
      <c r="L130">
        <v>22</v>
      </c>
      <c r="M130" t="s">
        <v>34</v>
      </c>
      <c r="N130" t="s">
        <v>32</v>
      </c>
      <c r="Q130">
        <v>3200</v>
      </c>
      <c r="R130">
        <v>15000</v>
      </c>
      <c r="Y130">
        <v>26</v>
      </c>
      <c r="Z130">
        <v>230</v>
      </c>
      <c r="AA130" s="2">
        <v>42526.540972222225</v>
      </c>
      <c r="AB130">
        <v>90.81</v>
      </c>
      <c r="AC130" t="s">
        <v>167</v>
      </c>
    </row>
    <row r="131" spans="1:29">
      <c r="A131" s="1" t="s">
        <v>30</v>
      </c>
      <c r="B131" s="2">
        <v>42526.618750000001</v>
      </c>
      <c r="C131">
        <v>86</v>
      </c>
      <c r="D131">
        <v>71</v>
      </c>
      <c r="E131">
        <v>61.12</v>
      </c>
      <c r="F131">
        <v>230</v>
      </c>
      <c r="G131">
        <v>14</v>
      </c>
      <c r="H131">
        <v>0</v>
      </c>
      <c r="I131">
        <v>29.82</v>
      </c>
      <c r="J131">
        <v>1009.2</v>
      </c>
      <c r="K131">
        <v>10</v>
      </c>
      <c r="L131">
        <v>23</v>
      </c>
      <c r="M131" t="s">
        <v>34</v>
      </c>
      <c r="N131" t="s">
        <v>32</v>
      </c>
      <c r="Q131">
        <v>3700</v>
      </c>
      <c r="R131">
        <v>16000</v>
      </c>
      <c r="AB131">
        <v>91.5</v>
      </c>
      <c r="AC131" t="s">
        <v>168</v>
      </c>
    </row>
    <row r="132" spans="1:29">
      <c r="A132" s="1" t="s">
        <v>30</v>
      </c>
      <c r="B132" s="2">
        <v>42526.660416666666</v>
      </c>
      <c r="C132">
        <v>88</v>
      </c>
      <c r="D132">
        <v>72</v>
      </c>
      <c r="E132">
        <v>59.16</v>
      </c>
      <c r="F132">
        <v>230</v>
      </c>
      <c r="G132">
        <v>14</v>
      </c>
      <c r="H132">
        <v>0</v>
      </c>
      <c r="I132">
        <v>29.8</v>
      </c>
      <c r="J132">
        <v>1008.5</v>
      </c>
      <c r="K132">
        <v>10</v>
      </c>
      <c r="L132">
        <v>21</v>
      </c>
      <c r="M132" t="s">
        <v>34</v>
      </c>
      <c r="N132" t="s">
        <v>32</v>
      </c>
      <c r="Q132">
        <v>3900</v>
      </c>
      <c r="R132">
        <v>18000</v>
      </c>
      <c r="AB132">
        <v>94.73</v>
      </c>
      <c r="AC132" t="s">
        <v>169</v>
      </c>
    </row>
    <row r="133" spans="1:29">
      <c r="A133" s="1" t="s">
        <v>30</v>
      </c>
      <c r="B133" s="2">
        <v>42526.70208333333</v>
      </c>
      <c r="C133">
        <v>88</v>
      </c>
      <c r="D133">
        <v>71</v>
      </c>
      <c r="E133">
        <v>57.39</v>
      </c>
      <c r="F133">
        <v>240</v>
      </c>
      <c r="G133">
        <v>15</v>
      </c>
      <c r="H133">
        <v>0</v>
      </c>
      <c r="I133">
        <v>29.79</v>
      </c>
      <c r="J133">
        <v>1008</v>
      </c>
      <c r="K133">
        <v>10</v>
      </c>
      <c r="L133">
        <v>20</v>
      </c>
      <c r="M133" t="s">
        <v>34</v>
      </c>
      <c r="N133" t="s">
        <v>32</v>
      </c>
      <c r="Q133">
        <v>4500</v>
      </c>
      <c r="R133">
        <v>15000</v>
      </c>
      <c r="Y133">
        <v>27</v>
      </c>
      <c r="Z133">
        <v>230</v>
      </c>
      <c r="AA133" s="2">
        <v>42526.663888888892</v>
      </c>
      <c r="AB133">
        <v>93.94</v>
      </c>
      <c r="AC133" t="s">
        <v>170</v>
      </c>
    </row>
    <row r="134" spans="1:29">
      <c r="A134" s="1" t="s">
        <v>30</v>
      </c>
      <c r="B134" s="2">
        <v>42526.743750000001</v>
      </c>
      <c r="C134">
        <v>87</v>
      </c>
      <c r="D134">
        <v>69</v>
      </c>
      <c r="E134">
        <v>55.19</v>
      </c>
      <c r="F134">
        <v>250</v>
      </c>
      <c r="G134">
        <v>14</v>
      </c>
      <c r="H134">
        <v>0</v>
      </c>
      <c r="I134">
        <v>29.78</v>
      </c>
      <c r="J134">
        <v>1008</v>
      </c>
      <c r="K134">
        <v>10</v>
      </c>
      <c r="L134">
        <v>21</v>
      </c>
      <c r="M134" t="s">
        <v>34</v>
      </c>
      <c r="N134" t="s">
        <v>32</v>
      </c>
      <c r="Q134">
        <v>4500</v>
      </c>
      <c r="R134">
        <v>15000</v>
      </c>
      <c r="AB134">
        <v>91.35</v>
      </c>
      <c r="AC134" t="s">
        <v>171</v>
      </c>
    </row>
    <row r="135" spans="1:29">
      <c r="A135" s="1" t="s">
        <v>30</v>
      </c>
      <c r="B135" s="2">
        <v>42526.785416666666</v>
      </c>
      <c r="C135">
        <v>84</v>
      </c>
      <c r="D135">
        <v>70</v>
      </c>
      <c r="E135">
        <v>62.77</v>
      </c>
      <c r="F135">
        <v>250</v>
      </c>
      <c r="G135">
        <v>6</v>
      </c>
      <c r="H135">
        <v>0</v>
      </c>
      <c r="I135">
        <v>29.79</v>
      </c>
      <c r="J135">
        <v>1008.4</v>
      </c>
      <c r="K135">
        <v>10</v>
      </c>
      <c r="M135" t="s">
        <v>32</v>
      </c>
      <c r="N135" t="s">
        <v>32</v>
      </c>
      <c r="O135" t="s">
        <v>43</v>
      </c>
      <c r="Q135">
        <v>5000</v>
      </c>
      <c r="R135">
        <v>10000</v>
      </c>
      <c r="S135">
        <v>16000</v>
      </c>
      <c r="AB135">
        <v>88.32</v>
      </c>
      <c r="AC135" t="s">
        <v>172</v>
      </c>
    </row>
    <row r="136" spans="1:29">
      <c r="A136" s="1" t="s">
        <v>30</v>
      </c>
      <c r="B136" s="2">
        <v>42526.794444444444</v>
      </c>
      <c r="C136">
        <v>84.2</v>
      </c>
      <c r="D136">
        <v>71.599999999999994</v>
      </c>
      <c r="E136">
        <v>65.95</v>
      </c>
      <c r="F136">
        <v>210</v>
      </c>
      <c r="G136">
        <v>12</v>
      </c>
      <c r="H136">
        <v>0</v>
      </c>
      <c r="I136">
        <v>29.79</v>
      </c>
      <c r="K136">
        <v>10</v>
      </c>
      <c r="L136">
        <v>17</v>
      </c>
      <c r="M136" t="s">
        <v>32</v>
      </c>
      <c r="N136" t="s">
        <v>32</v>
      </c>
      <c r="O136" t="s">
        <v>43</v>
      </c>
      <c r="Q136">
        <v>4500</v>
      </c>
      <c r="R136">
        <v>10000</v>
      </c>
      <c r="S136">
        <v>15000</v>
      </c>
      <c r="U136" t="s">
        <v>115</v>
      </c>
      <c r="AB136">
        <v>89.6</v>
      </c>
      <c r="AC136" t="s">
        <v>173</v>
      </c>
    </row>
    <row r="137" spans="1:29">
      <c r="A137" s="1" t="s">
        <v>30</v>
      </c>
      <c r="B137" s="2">
        <v>42526.802777777775</v>
      </c>
      <c r="C137">
        <v>78.8</v>
      </c>
      <c r="D137">
        <v>71.599999999999994</v>
      </c>
      <c r="E137">
        <v>78.62</v>
      </c>
      <c r="F137">
        <v>210</v>
      </c>
      <c r="G137">
        <v>37</v>
      </c>
      <c r="I137">
        <v>29.84</v>
      </c>
      <c r="K137">
        <v>2</v>
      </c>
      <c r="L137">
        <v>51</v>
      </c>
      <c r="M137" t="s">
        <v>43</v>
      </c>
      <c r="Q137">
        <v>3500</v>
      </c>
      <c r="U137" t="e" cm="1">
        <f t="array" ref="U137">+TSRA SQ</f>
        <v>#NAME?</v>
      </c>
      <c r="Y137">
        <v>51</v>
      </c>
      <c r="Z137">
        <v>220</v>
      </c>
      <c r="AA137" s="2">
        <v>42526.802083333336</v>
      </c>
      <c r="AB137">
        <v>81.7</v>
      </c>
      <c r="AC137" t="s">
        <v>174</v>
      </c>
    </row>
    <row r="138" spans="1:29">
      <c r="A138" s="1" t="s">
        <v>30</v>
      </c>
      <c r="B138" s="2">
        <v>42526.807638888888</v>
      </c>
      <c r="C138">
        <v>69.8</v>
      </c>
      <c r="D138">
        <v>69.8</v>
      </c>
      <c r="E138">
        <v>100</v>
      </c>
      <c r="F138">
        <v>210</v>
      </c>
      <c r="G138">
        <v>20</v>
      </c>
      <c r="H138">
        <v>0.26</v>
      </c>
      <c r="I138">
        <v>29.83</v>
      </c>
      <c r="K138">
        <v>0.5</v>
      </c>
      <c r="L138">
        <v>51</v>
      </c>
      <c r="M138" t="s">
        <v>43</v>
      </c>
      <c r="Q138">
        <v>3500</v>
      </c>
      <c r="U138" t="e" cm="1">
        <f t="array" ref="U138">+TSRA BR SQ</f>
        <v>#NAME?</v>
      </c>
      <c r="Y138">
        <v>51</v>
      </c>
      <c r="Z138">
        <v>220</v>
      </c>
      <c r="AA138" s="2">
        <v>42526.802083333336</v>
      </c>
      <c r="AB138">
        <v>69.8</v>
      </c>
      <c r="AC138" t="s">
        <v>175</v>
      </c>
    </row>
    <row r="139" spans="1:29">
      <c r="A139" s="1" t="s">
        <v>30</v>
      </c>
      <c r="B139" s="2">
        <v>42526.810416666667</v>
      </c>
      <c r="C139">
        <v>69.8</v>
      </c>
      <c r="D139">
        <v>69.8</v>
      </c>
      <c r="E139">
        <v>100</v>
      </c>
      <c r="F139">
        <v>220</v>
      </c>
      <c r="G139">
        <v>16</v>
      </c>
      <c r="H139">
        <v>0.46</v>
      </c>
      <c r="I139">
        <v>29.84</v>
      </c>
      <c r="K139">
        <v>1</v>
      </c>
      <c r="L139">
        <v>40</v>
      </c>
      <c r="M139" t="s">
        <v>32</v>
      </c>
      <c r="N139" t="s">
        <v>43</v>
      </c>
      <c r="Q139">
        <v>2500</v>
      </c>
      <c r="R139">
        <v>3500</v>
      </c>
      <c r="U139" t="e" cm="1">
        <f t="array" ref="U139">+TSRA BR</f>
        <v>#NAME?</v>
      </c>
      <c r="Y139">
        <v>51</v>
      </c>
      <c r="Z139">
        <v>220</v>
      </c>
      <c r="AA139" s="2">
        <v>42526.802083333336</v>
      </c>
      <c r="AB139">
        <v>69.8</v>
      </c>
      <c r="AC139" t="s">
        <v>176</v>
      </c>
    </row>
    <row r="140" spans="1:29">
      <c r="A140" s="1" t="s">
        <v>30</v>
      </c>
      <c r="B140" s="2">
        <v>42526.82708333333</v>
      </c>
      <c r="C140">
        <v>73</v>
      </c>
      <c r="D140">
        <v>72</v>
      </c>
      <c r="E140">
        <v>96.42</v>
      </c>
      <c r="F140">
        <v>180</v>
      </c>
      <c r="G140">
        <v>5</v>
      </c>
      <c r="H140">
        <v>0.55000000000000004</v>
      </c>
      <c r="I140">
        <v>29.82</v>
      </c>
      <c r="J140">
        <v>1009.1</v>
      </c>
      <c r="K140">
        <v>10</v>
      </c>
      <c r="M140" t="s">
        <v>32</v>
      </c>
      <c r="N140" t="s">
        <v>32</v>
      </c>
      <c r="O140" t="s">
        <v>43</v>
      </c>
      <c r="Q140">
        <v>2600</v>
      </c>
      <c r="R140">
        <v>3500</v>
      </c>
      <c r="S140">
        <v>6500</v>
      </c>
      <c r="Y140">
        <v>51</v>
      </c>
      <c r="Z140">
        <v>220</v>
      </c>
      <c r="AA140" s="2">
        <v>42526.802083333336</v>
      </c>
      <c r="AB140">
        <v>74.58</v>
      </c>
      <c r="AC140" t="s">
        <v>177</v>
      </c>
    </row>
    <row r="141" spans="1:29">
      <c r="A141" s="1" t="s">
        <v>30</v>
      </c>
      <c r="B141" s="2">
        <v>42526.838194444441</v>
      </c>
      <c r="C141">
        <v>73.400000000000006</v>
      </c>
      <c r="D141">
        <v>71.599999999999994</v>
      </c>
      <c r="E141">
        <v>94.1</v>
      </c>
      <c r="F141">
        <v>200</v>
      </c>
      <c r="G141">
        <v>6</v>
      </c>
      <c r="H141">
        <v>0</v>
      </c>
      <c r="I141">
        <v>29.82</v>
      </c>
      <c r="K141">
        <v>10</v>
      </c>
      <c r="M141" t="s">
        <v>32</v>
      </c>
      <c r="N141" t="s">
        <v>43</v>
      </c>
      <c r="Q141">
        <v>3500</v>
      </c>
      <c r="R141">
        <v>6500</v>
      </c>
      <c r="AB141">
        <v>74.86</v>
      </c>
      <c r="AC141" t="s">
        <v>178</v>
      </c>
    </row>
    <row r="142" spans="1:29">
      <c r="A142" s="1" t="s">
        <v>30</v>
      </c>
      <c r="B142" s="2">
        <v>42526.868750000001</v>
      </c>
      <c r="C142">
        <v>75</v>
      </c>
      <c r="D142">
        <v>72</v>
      </c>
      <c r="E142">
        <v>90.22</v>
      </c>
      <c r="F142">
        <v>190</v>
      </c>
      <c r="G142">
        <v>8</v>
      </c>
      <c r="H142">
        <v>0</v>
      </c>
      <c r="I142">
        <v>29.85</v>
      </c>
      <c r="J142">
        <v>1010.2</v>
      </c>
      <c r="K142">
        <v>10</v>
      </c>
      <c r="M142" t="s">
        <v>34</v>
      </c>
      <c r="N142" t="s">
        <v>43</v>
      </c>
      <c r="Q142">
        <v>6500</v>
      </c>
      <c r="R142">
        <v>10000</v>
      </c>
      <c r="AB142">
        <v>76.459999999999994</v>
      </c>
      <c r="AC142" t="s">
        <v>179</v>
      </c>
    </row>
    <row r="143" spans="1:29">
      <c r="A143" s="1" t="s">
        <v>30</v>
      </c>
      <c r="B143" s="2">
        <v>42526.910416666666</v>
      </c>
      <c r="C143">
        <v>74</v>
      </c>
      <c r="D143">
        <v>72</v>
      </c>
      <c r="E143">
        <v>93.54</v>
      </c>
      <c r="F143">
        <v>220</v>
      </c>
      <c r="G143">
        <v>7</v>
      </c>
      <c r="H143">
        <v>0</v>
      </c>
      <c r="I143">
        <v>29.87</v>
      </c>
      <c r="J143">
        <v>1010.9</v>
      </c>
      <c r="K143">
        <v>10</v>
      </c>
      <c r="M143" t="s">
        <v>32</v>
      </c>
      <c r="N143" t="s">
        <v>32</v>
      </c>
      <c r="O143" t="s">
        <v>43</v>
      </c>
      <c r="Q143">
        <v>6500</v>
      </c>
      <c r="R143">
        <v>8500</v>
      </c>
      <c r="S143">
        <v>11000</v>
      </c>
      <c r="AB143">
        <v>75.430000000000007</v>
      </c>
      <c r="AC143" t="s">
        <v>180</v>
      </c>
    </row>
    <row r="144" spans="1:29">
      <c r="A144" s="1" t="s">
        <v>30</v>
      </c>
      <c r="B144" s="2">
        <v>42526.95208333333</v>
      </c>
      <c r="C144">
        <v>73</v>
      </c>
      <c r="D144">
        <v>70</v>
      </c>
      <c r="E144">
        <v>90.14</v>
      </c>
      <c r="F144">
        <v>210</v>
      </c>
      <c r="G144">
        <v>13</v>
      </c>
      <c r="I144">
        <v>29.86</v>
      </c>
      <c r="J144">
        <v>1010.8</v>
      </c>
      <c r="K144">
        <v>10</v>
      </c>
      <c r="L144">
        <v>18</v>
      </c>
      <c r="M144" t="s">
        <v>34</v>
      </c>
      <c r="N144" t="s">
        <v>32</v>
      </c>
      <c r="O144" t="s">
        <v>43</v>
      </c>
      <c r="Q144">
        <v>5000</v>
      </c>
      <c r="R144">
        <v>8500</v>
      </c>
      <c r="S144">
        <v>11000</v>
      </c>
      <c r="AB144">
        <v>74.28</v>
      </c>
      <c r="AC144" t="s">
        <v>181</v>
      </c>
    </row>
    <row r="145" spans="1:29">
      <c r="A145" s="1" t="s">
        <v>30</v>
      </c>
      <c r="B145" s="2">
        <v>42526.993750000001</v>
      </c>
      <c r="C145">
        <v>73</v>
      </c>
      <c r="D145">
        <v>70</v>
      </c>
      <c r="E145">
        <v>90.14</v>
      </c>
      <c r="F145">
        <v>220</v>
      </c>
      <c r="G145">
        <v>12</v>
      </c>
      <c r="H145">
        <v>0</v>
      </c>
      <c r="I145">
        <v>29.87</v>
      </c>
      <c r="J145">
        <v>1011.2</v>
      </c>
      <c r="K145">
        <v>10</v>
      </c>
      <c r="M145" t="s">
        <v>43</v>
      </c>
      <c r="Q145">
        <v>7000</v>
      </c>
      <c r="AB145">
        <v>74.28</v>
      </c>
      <c r="AC145" t="s">
        <v>182</v>
      </c>
    </row>
    <row r="146" spans="1:29">
      <c r="A146" s="1" t="s">
        <v>30</v>
      </c>
      <c r="B146" s="2">
        <v>42527.012499999997</v>
      </c>
      <c r="C146">
        <v>73.400000000000006</v>
      </c>
      <c r="D146">
        <v>69.8</v>
      </c>
      <c r="E146">
        <v>88.51</v>
      </c>
      <c r="F146">
        <v>220</v>
      </c>
      <c r="G146">
        <v>14</v>
      </c>
      <c r="H146">
        <v>0</v>
      </c>
      <c r="I146">
        <v>29.88</v>
      </c>
      <c r="K146">
        <v>10</v>
      </c>
      <c r="M146" t="s">
        <v>31</v>
      </c>
      <c r="N146" t="s">
        <v>32</v>
      </c>
      <c r="O146" t="s">
        <v>32</v>
      </c>
      <c r="P146" t="s">
        <v>43</v>
      </c>
      <c r="Q146">
        <v>800</v>
      </c>
      <c r="R146">
        <v>1200</v>
      </c>
      <c r="S146">
        <v>4000</v>
      </c>
      <c r="T146">
        <v>13000</v>
      </c>
      <c r="AB146">
        <v>74.599999999999994</v>
      </c>
      <c r="AC146" t="s">
        <v>183</v>
      </c>
    </row>
    <row r="147" spans="1:29">
      <c r="A147" s="1" t="s">
        <v>30</v>
      </c>
      <c r="B147" s="2">
        <v>42527.035416666666</v>
      </c>
      <c r="C147">
        <v>72</v>
      </c>
      <c r="D147">
        <v>70</v>
      </c>
      <c r="E147">
        <v>93.49</v>
      </c>
      <c r="F147">
        <v>230</v>
      </c>
      <c r="G147">
        <v>12</v>
      </c>
      <c r="I147">
        <v>29.87</v>
      </c>
      <c r="J147">
        <v>1010.9</v>
      </c>
      <c r="K147">
        <v>9</v>
      </c>
      <c r="M147" t="s">
        <v>31</v>
      </c>
      <c r="N147" t="s">
        <v>34</v>
      </c>
      <c r="O147" t="s">
        <v>43</v>
      </c>
      <c r="Q147">
        <v>800</v>
      </c>
      <c r="R147">
        <v>1200</v>
      </c>
      <c r="S147">
        <v>11000</v>
      </c>
      <c r="U147" t="e" cm="1">
        <f t="array" ref="U147">-RA</f>
        <v>#NAME?</v>
      </c>
      <c r="AB147">
        <v>73.25</v>
      </c>
      <c r="AC147" t="s">
        <v>184</v>
      </c>
    </row>
    <row r="148" spans="1:29">
      <c r="A148" s="1" t="s">
        <v>30</v>
      </c>
      <c r="B148" s="2">
        <v>42527.054861111108</v>
      </c>
      <c r="C148">
        <v>71.599999999999994</v>
      </c>
      <c r="D148">
        <v>69.8</v>
      </c>
      <c r="E148">
        <v>94.06</v>
      </c>
      <c r="F148">
        <v>230</v>
      </c>
      <c r="G148">
        <v>12</v>
      </c>
      <c r="H148">
        <v>0.01</v>
      </c>
      <c r="I148">
        <v>29.86</v>
      </c>
      <c r="K148">
        <v>10</v>
      </c>
      <c r="M148" t="s">
        <v>31</v>
      </c>
      <c r="N148" t="s">
        <v>32</v>
      </c>
      <c r="O148" t="s">
        <v>43</v>
      </c>
      <c r="Q148">
        <v>800</v>
      </c>
      <c r="R148">
        <v>1100</v>
      </c>
      <c r="S148">
        <v>11000</v>
      </c>
      <c r="U148" t="e" cm="1">
        <f t="array" ref="U148">-RA</f>
        <v>#NAME?</v>
      </c>
      <c r="AB148">
        <v>72.88</v>
      </c>
      <c r="AC148" t="s">
        <v>185</v>
      </c>
    </row>
    <row r="149" spans="1:29">
      <c r="A149" s="1" t="s">
        <v>30</v>
      </c>
      <c r="B149" s="2">
        <v>42527.07708333333</v>
      </c>
      <c r="C149">
        <v>71</v>
      </c>
      <c r="D149">
        <v>70</v>
      </c>
      <c r="E149">
        <v>96.39</v>
      </c>
      <c r="F149">
        <v>230</v>
      </c>
      <c r="G149">
        <v>10</v>
      </c>
      <c r="H149">
        <v>0.02</v>
      </c>
      <c r="I149">
        <v>29.85</v>
      </c>
      <c r="J149">
        <v>1010.2</v>
      </c>
      <c r="K149">
        <v>10</v>
      </c>
      <c r="M149" t="s">
        <v>31</v>
      </c>
      <c r="N149" t="s">
        <v>32</v>
      </c>
      <c r="O149" t="s">
        <v>32</v>
      </c>
      <c r="P149" t="s">
        <v>32</v>
      </c>
      <c r="Q149">
        <v>800</v>
      </c>
      <c r="R149">
        <v>8000</v>
      </c>
      <c r="S149">
        <v>11000</v>
      </c>
      <c r="T149">
        <v>25000</v>
      </c>
      <c r="U149" t="e" cm="1">
        <f t="array" ref="U149">-RA</f>
        <v>#NAME?</v>
      </c>
      <c r="AB149">
        <v>72.400000000000006</v>
      </c>
      <c r="AC149" t="s">
        <v>186</v>
      </c>
    </row>
    <row r="150" spans="1:29">
      <c r="A150" s="1" t="s">
        <v>30</v>
      </c>
      <c r="B150" s="2">
        <v>42527.118750000001</v>
      </c>
      <c r="C150">
        <v>72</v>
      </c>
      <c r="D150">
        <v>70</v>
      </c>
      <c r="E150">
        <v>93.49</v>
      </c>
      <c r="F150">
        <v>240</v>
      </c>
      <c r="G150">
        <v>7</v>
      </c>
      <c r="I150">
        <v>29.84</v>
      </c>
      <c r="J150">
        <v>1010</v>
      </c>
      <c r="K150">
        <v>10</v>
      </c>
      <c r="M150" t="s">
        <v>32</v>
      </c>
      <c r="N150" t="s">
        <v>32</v>
      </c>
      <c r="O150" t="s">
        <v>32</v>
      </c>
      <c r="P150" t="s">
        <v>32</v>
      </c>
      <c r="Q150">
        <v>800</v>
      </c>
      <c r="R150">
        <v>9000</v>
      </c>
      <c r="S150">
        <v>11000</v>
      </c>
      <c r="T150">
        <v>25000</v>
      </c>
      <c r="U150" t="e" cm="1">
        <f t="array" ref="U150">-RA</f>
        <v>#NAME?</v>
      </c>
      <c r="AB150">
        <v>73.25</v>
      </c>
      <c r="AC150" t="s">
        <v>187</v>
      </c>
    </row>
    <row r="151" spans="1:29">
      <c r="A151" s="1" t="s">
        <v>30</v>
      </c>
      <c r="B151" s="2">
        <v>42527.160416666666</v>
      </c>
      <c r="C151">
        <v>71</v>
      </c>
      <c r="D151">
        <v>69</v>
      </c>
      <c r="E151">
        <v>93.47</v>
      </c>
      <c r="F151">
        <v>230</v>
      </c>
      <c r="G151">
        <v>5</v>
      </c>
      <c r="I151">
        <v>29.84</v>
      </c>
      <c r="J151">
        <v>1009.8</v>
      </c>
      <c r="K151">
        <v>10</v>
      </c>
      <c r="M151" t="s">
        <v>31</v>
      </c>
      <c r="N151" t="s">
        <v>34</v>
      </c>
      <c r="O151" t="s">
        <v>34</v>
      </c>
      <c r="Q151">
        <v>700</v>
      </c>
      <c r="R151">
        <v>10000</v>
      </c>
      <c r="S151">
        <v>25000</v>
      </c>
      <c r="AB151">
        <v>72.260000000000005</v>
      </c>
      <c r="AC151" t="s">
        <v>188</v>
      </c>
    </row>
    <row r="152" spans="1:29">
      <c r="A152" s="1" t="s">
        <v>30</v>
      </c>
      <c r="B152" s="2">
        <v>42527.168749999997</v>
      </c>
      <c r="C152">
        <v>71.599999999999994</v>
      </c>
      <c r="D152">
        <v>69.8</v>
      </c>
      <c r="E152">
        <v>94.06</v>
      </c>
      <c r="F152">
        <v>250</v>
      </c>
      <c r="G152">
        <v>4</v>
      </c>
      <c r="H152">
        <v>0</v>
      </c>
      <c r="I152">
        <v>29.84</v>
      </c>
      <c r="K152">
        <v>10</v>
      </c>
      <c r="M152" t="s">
        <v>31</v>
      </c>
      <c r="N152" t="s">
        <v>32</v>
      </c>
      <c r="O152" t="s">
        <v>32</v>
      </c>
      <c r="P152" t="s">
        <v>32</v>
      </c>
      <c r="Q152">
        <v>700</v>
      </c>
      <c r="R152">
        <v>1200</v>
      </c>
      <c r="S152">
        <v>10000</v>
      </c>
      <c r="T152">
        <v>25000</v>
      </c>
      <c r="AB152">
        <v>72.88</v>
      </c>
      <c r="AC152" t="s">
        <v>189</v>
      </c>
    </row>
    <row r="153" spans="1:29">
      <c r="A153" s="1" t="s">
        <v>30</v>
      </c>
      <c r="B153" s="2">
        <v>42527.20208333333</v>
      </c>
      <c r="C153">
        <v>71</v>
      </c>
      <c r="D153">
        <v>70</v>
      </c>
      <c r="E153">
        <v>96.39</v>
      </c>
      <c r="F153">
        <v>240</v>
      </c>
      <c r="G153">
        <v>4</v>
      </c>
      <c r="H153">
        <v>0</v>
      </c>
      <c r="I153">
        <v>29.85</v>
      </c>
      <c r="J153">
        <v>1010.1</v>
      </c>
      <c r="K153">
        <v>10</v>
      </c>
      <c r="M153" t="s">
        <v>31</v>
      </c>
      <c r="N153" t="s">
        <v>43</v>
      </c>
      <c r="Q153">
        <v>400</v>
      </c>
      <c r="R153">
        <v>900</v>
      </c>
      <c r="AB153">
        <v>72.400000000000006</v>
      </c>
      <c r="AC153" t="s">
        <v>190</v>
      </c>
    </row>
    <row r="154" spans="1:29">
      <c r="A154" s="1" t="s">
        <v>30</v>
      </c>
      <c r="B154" s="2">
        <v>42527.23333333333</v>
      </c>
      <c r="C154">
        <v>71.599999999999994</v>
      </c>
      <c r="D154">
        <v>69.8</v>
      </c>
      <c r="E154">
        <v>94.06</v>
      </c>
      <c r="F154">
        <v>240</v>
      </c>
      <c r="G154">
        <v>5</v>
      </c>
      <c r="H154">
        <v>0</v>
      </c>
      <c r="I154">
        <v>29.85</v>
      </c>
      <c r="K154">
        <v>10</v>
      </c>
      <c r="M154" t="s">
        <v>31</v>
      </c>
      <c r="N154" t="s">
        <v>34</v>
      </c>
      <c r="O154" t="s">
        <v>32</v>
      </c>
      <c r="P154" t="s">
        <v>32</v>
      </c>
      <c r="Q154">
        <v>600</v>
      </c>
      <c r="R154">
        <v>1100</v>
      </c>
      <c r="S154">
        <v>10000</v>
      </c>
      <c r="T154">
        <v>25000</v>
      </c>
      <c r="AB154">
        <v>72.88</v>
      </c>
      <c r="AC154" t="s">
        <v>191</v>
      </c>
    </row>
    <row r="155" spans="1:29">
      <c r="A155" s="1" t="s">
        <v>30</v>
      </c>
      <c r="B155" s="2">
        <v>42527.243750000001</v>
      </c>
      <c r="C155">
        <v>71</v>
      </c>
      <c r="D155">
        <v>70</v>
      </c>
      <c r="E155">
        <v>96.39</v>
      </c>
      <c r="F155">
        <v>240</v>
      </c>
      <c r="G155">
        <v>4</v>
      </c>
      <c r="H155">
        <v>0</v>
      </c>
      <c r="I155">
        <v>29.85</v>
      </c>
      <c r="J155">
        <v>1010.2</v>
      </c>
      <c r="K155">
        <v>10</v>
      </c>
      <c r="M155" t="s">
        <v>31</v>
      </c>
      <c r="N155" t="s">
        <v>34</v>
      </c>
      <c r="O155" t="s">
        <v>32</v>
      </c>
      <c r="P155" t="s">
        <v>32</v>
      </c>
      <c r="Q155">
        <v>700</v>
      </c>
      <c r="R155">
        <v>2000</v>
      </c>
      <c r="S155">
        <v>10000</v>
      </c>
      <c r="T155">
        <v>25000</v>
      </c>
      <c r="AB155">
        <v>72.400000000000006</v>
      </c>
      <c r="AC155" t="s">
        <v>192</v>
      </c>
    </row>
    <row r="156" spans="1:29">
      <c r="A156" s="1" t="s">
        <v>30</v>
      </c>
      <c r="B156" s="2">
        <v>42527.285416666666</v>
      </c>
      <c r="C156">
        <v>72</v>
      </c>
      <c r="D156">
        <v>70</v>
      </c>
      <c r="E156">
        <v>93.49</v>
      </c>
      <c r="F156">
        <v>220</v>
      </c>
      <c r="G156">
        <v>5</v>
      </c>
      <c r="H156">
        <v>0</v>
      </c>
      <c r="I156">
        <v>29.85</v>
      </c>
      <c r="J156">
        <v>1010.4</v>
      </c>
      <c r="K156">
        <v>10</v>
      </c>
      <c r="M156" t="s">
        <v>31</v>
      </c>
      <c r="N156" t="s">
        <v>34</v>
      </c>
      <c r="O156" t="s">
        <v>32</v>
      </c>
      <c r="Q156">
        <v>700</v>
      </c>
      <c r="R156">
        <v>15000</v>
      </c>
      <c r="S156">
        <v>25000</v>
      </c>
      <c r="AB156">
        <v>73.25</v>
      </c>
      <c r="AC156" t="s">
        <v>193</v>
      </c>
    </row>
    <row r="157" spans="1:29">
      <c r="A157" s="1" t="s">
        <v>30</v>
      </c>
      <c r="B157" s="2">
        <v>42527.317361111112</v>
      </c>
      <c r="C157">
        <v>73.400000000000006</v>
      </c>
      <c r="D157">
        <v>71.599999999999994</v>
      </c>
      <c r="E157">
        <v>94.1</v>
      </c>
      <c r="F157">
        <v>230</v>
      </c>
      <c r="G157">
        <v>8</v>
      </c>
      <c r="H157">
        <v>0</v>
      </c>
      <c r="I157">
        <v>29.86</v>
      </c>
      <c r="K157">
        <v>10</v>
      </c>
      <c r="M157" t="s">
        <v>32</v>
      </c>
      <c r="N157" t="s">
        <v>32</v>
      </c>
      <c r="O157" t="s">
        <v>32</v>
      </c>
      <c r="Q157">
        <v>500</v>
      </c>
      <c r="R157">
        <v>15000</v>
      </c>
      <c r="S157">
        <v>25000</v>
      </c>
      <c r="AB157">
        <v>74.86</v>
      </c>
      <c r="AC157" t="s">
        <v>194</v>
      </c>
    </row>
    <row r="158" spans="1:29">
      <c r="A158" s="1" t="s">
        <v>30</v>
      </c>
      <c r="B158" s="2">
        <v>42527.32708333333</v>
      </c>
      <c r="C158">
        <v>73</v>
      </c>
      <c r="D158">
        <v>71</v>
      </c>
      <c r="E158">
        <v>93.52</v>
      </c>
      <c r="F158">
        <v>220</v>
      </c>
      <c r="G158">
        <v>9</v>
      </c>
      <c r="H158">
        <v>0</v>
      </c>
      <c r="I158">
        <v>29.86</v>
      </c>
      <c r="J158">
        <v>1010.7</v>
      </c>
      <c r="K158">
        <v>10</v>
      </c>
      <c r="M158" t="s">
        <v>32</v>
      </c>
      <c r="N158" t="s">
        <v>32</v>
      </c>
      <c r="O158" t="s">
        <v>32</v>
      </c>
      <c r="Q158">
        <v>500</v>
      </c>
      <c r="R158">
        <v>15000</v>
      </c>
      <c r="S158">
        <v>25000</v>
      </c>
      <c r="AB158">
        <v>74.44</v>
      </c>
      <c r="AC158" t="s">
        <v>195</v>
      </c>
    </row>
    <row r="159" spans="1:29">
      <c r="A159" s="1" t="s">
        <v>30</v>
      </c>
      <c r="B159" s="2">
        <v>42527.368750000001</v>
      </c>
      <c r="C159">
        <v>75</v>
      </c>
      <c r="D159">
        <v>72</v>
      </c>
      <c r="E159">
        <v>90.22</v>
      </c>
      <c r="F159">
        <v>250</v>
      </c>
      <c r="G159">
        <v>9</v>
      </c>
      <c r="H159">
        <v>0</v>
      </c>
      <c r="I159">
        <v>29.87</v>
      </c>
      <c r="J159">
        <v>1011</v>
      </c>
      <c r="K159">
        <v>10</v>
      </c>
      <c r="M159" t="s">
        <v>32</v>
      </c>
      <c r="N159" t="s">
        <v>32</v>
      </c>
      <c r="O159" t="s">
        <v>32</v>
      </c>
      <c r="Q159">
        <v>900</v>
      </c>
      <c r="R159">
        <v>15000</v>
      </c>
      <c r="S159">
        <v>25000</v>
      </c>
      <c r="AB159">
        <v>76.459999999999994</v>
      </c>
      <c r="AC159" t="s">
        <v>196</v>
      </c>
    </row>
    <row r="160" spans="1:29">
      <c r="A160" s="1" t="s">
        <v>30</v>
      </c>
      <c r="B160" s="2">
        <v>42527.397916666669</v>
      </c>
      <c r="C160">
        <v>77</v>
      </c>
      <c r="D160">
        <v>71.599999999999994</v>
      </c>
      <c r="E160">
        <v>83.44</v>
      </c>
      <c r="F160">
        <v>230</v>
      </c>
      <c r="G160">
        <v>6</v>
      </c>
      <c r="H160">
        <v>0</v>
      </c>
      <c r="I160">
        <v>29.86</v>
      </c>
      <c r="K160">
        <v>10</v>
      </c>
      <c r="M160" t="s">
        <v>32</v>
      </c>
      <c r="N160" t="s">
        <v>32</v>
      </c>
      <c r="O160" t="s">
        <v>32</v>
      </c>
      <c r="Q160">
        <v>1300</v>
      </c>
      <c r="R160">
        <v>15000</v>
      </c>
      <c r="S160">
        <v>25000</v>
      </c>
      <c r="AB160">
        <v>78.319999999999993</v>
      </c>
      <c r="AC160" t="s">
        <v>197</v>
      </c>
    </row>
    <row r="161" spans="1:29">
      <c r="A161" s="1" t="s">
        <v>30</v>
      </c>
      <c r="B161" s="2">
        <v>42527.410416666666</v>
      </c>
      <c r="C161">
        <v>78</v>
      </c>
      <c r="D161">
        <v>72</v>
      </c>
      <c r="E161">
        <v>81.5</v>
      </c>
      <c r="F161">
        <v>230</v>
      </c>
      <c r="G161">
        <v>7</v>
      </c>
      <c r="H161">
        <v>0</v>
      </c>
      <c r="I161">
        <v>29.87</v>
      </c>
      <c r="J161">
        <v>1010.8</v>
      </c>
      <c r="K161">
        <v>10</v>
      </c>
      <c r="M161" t="s">
        <v>34</v>
      </c>
      <c r="N161" t="s">
        <v>32</v>
      </c>
      <c r="O161" t="s">
        <v>32</v>
      </c>
      <c r="Q161">
        <v>1300</v>
      </c>
      <c r="R161">
        <v>15000</v>
      </c>
      <c r="S161">
        <v>25000</v>
      </c>
      <c r="AB161">
        <v>80.489999999999995</v>
      </c>
      <c r="AC161" t="s">
        <v>198</v>
      </c>
    </row>
    <row r="162" spans="1:29">
      <c r="A162" s="1" t="s">
        <v>30</v>
      </c>
      <c r="B162" s="2">
        <v>42527.45208333333</v>
      </c>
      <c r="C162">
        <v>79</v>
      </c>
      <c r="D162">
        <v>71</v>
      </c>
      <c r="E162">
        <v>76.739999999999995</v>
      </c>
      <c r="F162">
        <v>210</v>
      </c>
      <c r="G162">
        <v>6</v>
      </c>
      <c r="H162">
        <v>0</v>
      </c>
      <c r="I162">
        <v>29.87</v>
      </c>
      <c r="J162">
        <v>1010.8</v>
      </c>
      <c r="K162">
        <v>10</v>
      </c>
      <c r="M162" t="s">
        <v>34</v>
      </c>
      <c r="N162" t="s">
        <v>32</v>
      </c>
      <c r="O162" t="s">
        <v>43</v>
      </c>
      <c r="Q162">
        <v>2100</v>
      </c>
      <c r="R162">
        <v>6000</v>
      </c>
      <c r="S162">
        <v>8000</v>
      </c>
      <c r="AB162">
        <v>81.900000000000006</v>
      </c>
      <c r="AC162" t="s">
        <v>199</v>
      </c>
    </row>
    <row r="163" spans="1:29">
      <c r="A163" s="1" t="s">
        <v>30</v>
      </c>
      <c r="B163" s="2">
        <v>42527.493750000001</v>
      </c>
      <c r="C163">
        <v>81</v>
      </c>
      <c r="D163">
        <v>71</v>
      </c>
      <c r="E163">
        <v>71.92</v>
      </c>
      <c r="F163">
        <v>250</v>
      </c>
      <c r="G163">
        <v>4</v>
      </c>
      <c r="H163">
        <v>0</v>
      </c>
      <c r="I163">
        <v>29.87</v>
      </c>
      <c r="J163">
        <v>1010.8</v>
      </c>
      <c r="K163">
        <v>10</v>
      </c>
      <c r="M163" t="s">
        <v>34</v>
      </c>
      <c r="N163" t="s">
        <v>32</v>
      </c>
      <c r="O163" t="s">
        <v>32</v>
      </c>
      <c r="P163" t="s">
        <v>43</v>
      </c>
      <c r="Q163">
        <v>2500</v>
      </c>
      <c r="R163">
        <v>6000</v>
      </c>
      <c r="S163">
        <v>15000</v>
      </c>
      <c r="T163">
        <v>25000</v>
      </c>
      <c r="AB163">
        <v>84.88</v>
      </c>
      <c r="AC163" t="s">
        <v>200</v>
      </c>
    </row>
    <row r="164" spans="1:29">
      <c r="A164" s="1" t="s">
        <v>30</v>
      </c>
      <c r="B164" s="2">
        <v>42527.535416666666</v>
      </c>
      <c r="C164">
        <v>81</v>
      </c>
      <c r="D164">
        <v>71</v>
      </c>
      <c r="E164">
        <v>71.92</v>
      </c>
      <c r="F164">
        <v>210</v>
      </c>
      <c r="G164">
        <v>8</v>
      </c>
      <c r="H164">
        <v>0</v>
      </c>
      <c r="I164">
        <v>29.86</v>
      </c>
      <c r="J164">
        <v>1010.5</v>
      </c>
      <c r="K164">
        <v>10</v>
      </c>
      <c r="M164" t="s">
        <v>34</v>
      </c>
      <c r="N164" t="s">
        <v>34</v>
      </c>
      <c r="O164" t="s">
        <v>43</v>
      </c>
      <c r="Q164">
        <v>2400</v>
      </c>
      <c r="R164">
        <v>8000</v>
      </c>
      <c r="S164">
        <v>22000</v>
      </c>
      <c r="AB164">
        <v>84.88</v>
      </c>
      <c r="AC164" t="s">
        <v>201</v>
      </c>
    </row>
    <row r="165" spans="1:29">
      <c r="A165" s="1" t="s">
        <v>30</v>
      </c>
      <c r="B165" s="2">
        <v>42527.57708333333</v>
      </c>
      <c r="C165">
        <v>81</v>
      </c>
      <c r="D165">
        <v>70</v>
      </c>
      <c r="E165">
        <v>69.319999999999993</v>
      </c>
      <c r="F165">
        <v>220</v>
      </c>
      <c r="G165">
        <v>6</v>
      </c>
      <c r="H165">
        <v>0</v>
      </c>
      <c r="I165">
        <v>29.84</v>
      </c>
      <c r="J165">
        <v>1010.1</v>
      </c>
      <c r="K165">
        <v>10</v>
      </c>
      <c r="M165" t="s">
        <v>34</v>
      </c>
      <c r="N165" t="s">
        <v>34</v>
      </c>
      <c r="O165" t="s">
        <v>34</v>
      </c>
      <c r="P165" t="s">
        <v>43</v>
      </c>
      <c r="Q165">
        <v>2600</v>
      </c>
      <c r="R165">
        <v>5000</v>
      </c>
      <c r="S165">
        <v>9500</v>
      </c>
      <c r="T165">
        <v>25000</v>
      </c>
      <c r="AB165">
        <v>84.44</v>
      </c>
      <c r="AC165" t="s">
        <v>202</v>
      </c>
    </row>
    <row r="166" spans="1:29">
      <c r="A166" s="1" t="s">
        <v>30</v>
      </c>
      <c r="B166" s="2">
        <v>42527.618750000001</v>
      </c>
      <c r="C166">
        <v>81</v>
      </c>
      <c r="D166">
        <v>70</v>
      </c>
      <c r="E166">
        <v>69.319999999999993</v>
      </c>
      <c r="F166">
        <v>210</v>
      </c>
      <c r="G166">
        <v>8</v>
      </c>
      <c r="H166">
        <v>0</v>
      </c>
      <c r="I166">
        <v>29.83</v>
      </c>
      <c r="J166">
        <v>1009.5</v>
      </c>
      <c r="K166">
        <v>10</v>
      </c>
      <c r="M166" t="s">
        <v>34</v>
      </c>
      <c r="N166" t="s">
        <v>34</v>
      </c>
      <c r="O166" t="s">
        <v>34</v>
      </c>
      <c r="P166" t="s">
        <v>43</v>
      </c>
      <c r="Q166">
        <v>2500</v>
      </c>
      <c r="R166">
        <v>5000</v>
      </c>
      <c r="S166">
        <v>9500</v>
      </c>
      <c r="T166">
        <v>25000</v>
      </c>
      <c r="AB166">
        <v>84.44</v>
      </c>
      <c r="AC166" t="s">
        <v>203</v>
      </c>
    </row>
    <row r="167" spans="1:29">
      <c r="A167" s="1" t="s">
        <v>30</v>
      </c>
      <c r="B167" s="2">
        <v>42527.660416666666</v>
      </c>
      <c r="C167">
        <v>81</v>
      </c>
      <c r="D167">
        <v>71</v>
      </c>
      <c r="E167">
        <v>71.92</v>
      </c>
      <c r="F167">
        <v>200</v>
      </c>
      <c r="G167">
        <v>9</v>
      </c>
      <c r="H167">
        <v>0</v>
      </c>
      <c r="I167">
        <v>29.82</v>
      </c>
      <c r="J167">
        <v>1009.2</v>
      </c>
      <c r="K167">
        <v>10</v>
      </c>
      <c r="M167" t="s">
        <v>34</v>
      </c>
      <c r="N167" t="s">
        <v>34</v>
      </c>
      <c r="O167" t="s">
        <v>43</v>
      </c>
      <c r="Q167">
        <v>2500</v>
      </c>
      <c r="R167">
        <v>9500</v>
      </c>
      <c r="S167">
        <v>25000</v>
      </c>
      <c r="AB167">
        <v>84.88</v>
      </c>
      <c r="AC167" t="s">
        <v>204</v>
      </c>
    </row>
    <row r="168" spans="1:29">
      <c r="A168" s="1" t="s">
        <v>30</v>
      </c>
      <c r="B168" s="2">
        <v>42527.70208333333</v>
      </c>
      <c r="C168">
        <v>80</v>
      </c>
      <c r="D168">
        <v>70</v>
      </c>
      <c r="E168">
        <v>71.39</v>
      </c>
      <c r="F168">
        <v>220</v>
      </c>
      <c r="G168">
        <v>8</v>
      </c>
      <c r="H168">
        <v>0</v>
      </c>
      <c r="I168">
        <v>29.8</v>
      </c>
      <c r="J168">
        <v>1008.8</v>
      </c>
      <c r="K168">
        <v>10</v>
      </c>
      <c r="M168" t="s">
        <v>34</v>
      </c>
      <c r="N168" t="s">
        <v>34</v>
      </c>
      <c r="O168" t="s">
        <v>43</v>
      </c>
      <c r="Q168">
        <v>2500</v>
      </c>
      <c r="R168">
        <v>9500</v>
      </c>
      <c r="S168">
        <v>25000</v>
      </c>
      <c r="AB168">
        <v>83.22</v>
      </c>
      <c r="AC168" t="s">
        <v>205</v>
      </c>
    </row>
    <row r="169" spans="1:29">
      <c r="A169" s="1" t="s">
        <v>30</v>
      </c>
      <c r="B169" s="2">
        <v>42527.743750000001</v>
      </c>
      <c r="C169">
        <v>79</v>
      </c>
      <c r="D169">
        <v>71</v>
      </c>
      <c r="E169">
        <v>76.739999999999995</v>
      </c>
      <c r="F169">
        <v>200</v>
      </c>
      <c r="G169">
        <v>10</v>
      </c>
      <c r="H169">
        <v>0</v>
      </c>
      <c r="I169">
        <v>29.8</v>
      </c>
      <c r="J169">
        <v>1008.6</v>
      </c>
      <c r="K169">
        <v>10</v>
      </c>
      <c r="M169" t="s">
        <v>32</v>
      </c>
      <c r="N169" t="s">
        <v>43</v>
      </c>
      <c r="Q169">
        <v>2500</v>
      </c>
      <c r="R169">
        <v>25000</v>
      </c>
      <c r="AB169">
        <v>81.900000000000006</v>
      </c>
      <c r="AC169" t="s">
        <v>206</v>
      </c>
    </row>
    <row r="170" spans="1:29">
      <c r="A170" s="1" t="s">
        <v>30</v>
      </c>
      <c r="B170" s="2">
        <v>42527.785416666666</v>
      </c>
      <c r="C170">
        <v>76</v>
      </c>
      <c r="D170">
        <v>73</v>
      </c>
      <c r="E170">
        <v>90.8</v>
      </c>
      <c r="F170">
        <v>220</v>
      </c>
      <c r="G170">
        <v>9</v>
      </c>
      <c r="H170">
        <v>0.03</v>
      </c>
      <c r="I170">
        <v>29.79</v>
      </c>
      <c r="J170">
        <v>1008.3</v>
      </c>
      <c r="K170">
        <v>10</v>
      </c>
      <c r="M170" t="s">
        <v>31</v>
      </c>
      <c r="N170" t="s">
        <v>34</v>
      </c>
      <c r="O170" t="s">
        <v>32</v>
      </c>
      <c r="P170" t="s">
        <v>43</v>
      </c>
      <c r="Q170">
        <v>1300</v>
      </c>
      <c r="R170">
        <v>2300</v>
      </c>
      <c r="S170">
        <v>13000</v>
      </c>
      <c r="T170">
        <v>25000</v>
      </c>
      <c r="AB170">
        <v>77.48</v>
      </c>
      <c r="AC170" t="s">
        <v>207</v>
      </c>
    </row>
    <row r="171" spans="1:29">
      <c r="A171" s="1" t="s">
        <v>30</v>
      </c>
      <c r="B171" s="2">
        <v>42527.818055555559</v>
      </c>
      <c r="C171">
        <v>75.2</v>
      </c>
      <c r="D171">
        <v>71.599999999999994</v>
      </c>
      <c r="E171">
        <v>88.59</v>
      </c>
      <c r="F171">
        <v>230</v>
      </c>
      <c r="G171">
        <v>10</v>
      </c>
      <c r="I171">
        <v>29.8</v>
      </c>
      <c r="K171">
        <v>10</v>
      </c>
      <c r="M171" t="s">
        <v>32</v>
      </c>
      <c r="N171" t="s">
        <v>32</v>
      </c>
      <c r="O171" t="s">
        <v>32</v>
      </c>
      <c r="P171" t="s">
        <v>43</v>
      </c>
      <c r="Q171">
        <v>1700</v>
      </c>
      <c r="R171">
        <v>8500</v>
      </c>
      <c r="S171">
        <v>12000</v>
      </c>
      <c r="T171">
        <v>25000</v>
      </c>
      <c r="AB171">
        <v>76.58</v>
      </c>
      <c r="AC171" t="s">
        <v>208</v>
      </c>
    </row>
    <row r="172" spans="1:29">
      <c r="A172" s="1" t="s">
        <v>30</v>
      </c>
      <c r="B172" s="2">
        <v>42527.82708333333</v>
      </c>
      <c r="C172">
        <v>75</v>
      </c>
      <c r="D172">
        <v>72</v>
      </c>
      <c r="E172">
        <v>90.22</v>
      </c>
      <c r="F172">
        <v>230</v>
      </c>
      <c r="G172">
        <v>8</v>
      </c>
      <c r="I172">
        <v>29.8</v>
      </c>
      <c r="J172">
        <v>1008.6</v>
      </c>
      <c r="K172">
        <v>10</v>
      </c>
      <c r="M172" t="s">
        <v>32</v>
      </c>
      <c r="N172" t="s">
        <v>32</v>
      </c>
      <c r="O172" t="s">
        <v>32</v>
      </c>
      <c r="P172" t="s">
        <v>43</v>
      </c>
      <c r="Q172">
        <v>1500</v>
      </c>
      <c r="R172">
        <v>8500</v>
      </c>
      <c r="S172">
        <v>12000</v>
      </c>
      <c r="T172">
        <v>25000</v>
      </c>
      <c r="AB172">
        <v>76.459999999999994</v>
      </c>
      <c r="AC172" t="s">
        <v>209</v>
      </c>
    </row>
    <row r="173" spans="1:29">
      <c r="A173" s="1" t="s">
        <v>30</v>
      </c>
      <c r="B173" s="2">
        <v>42527.842361111114</v>
      </c>
      <c r="C173">
        <v>75.2</v>
      </c>
      <c r="D173">
        <v>71.599999999999994</v>
      </c>
      <c r="E173">
        <v>88.59</v>
      </c>
      <c r="F173">
        <v>220</v>
      </c>
      <c r="G173">
        <v>10</v>
      </c>
      <c r="H173">
        <v>0</v>
      </c>
      <c r="I173">
        <v>29.79</v>
      </c>
      <c r="K173">
        <v>10</v>
      </c>
      <c r="M173" t="s">
        <v>34</v>
      </c>
      <c r="N173" t="s">
        <v>32</v>
      </c>
      <c r="O173" t="s">
        <v>32</v>
      </c>
      <c r="P173" t="s">
        <v>43</v>
      </c>
      <c r="Q173">
        <v>1700</v>
      </c>
      <c r="R173">
        <v>8500</v>
      </c>
      <c r="S173">
        <v>12000</v>
      </c>
      <c r="T173">
        <v>25000</v>
      </c>
      <c r="AB173">
        <v>76.58</v>
      </c>
      <c r="AC173" t="s">
        <v>210</v>
      </c>
    </row>
    <row r="174" spans="1:29">
      <c r="A174" s="1" t="s">
        <v>30</v>
      </c>
      <c r="B174" s="2">
        <v>42527.868750000001</v>
      </c>
      <c r="C174">
        <v>74</v>
      </c>
      <c r="D174">
        <v>71</v>
      </c>
      <c r="E174">
        <v>90.73</v>
      </c>
      <c r="F174">
        <v>220</v>
      </c>
      <c r="G174">
        <v>8</v>
      </c>
      <c r="H174">
        <v>0</v>
      </c>
      <c r="I174">
        <v>29.79</v>
      </c>
      <c r="J174">
        <v>1008.4</v>
      </c>
      <c r="K174">
        <v>10</v>
      </c>
      <c r="M174" t="s">
        <v>31</v>
      </c>
      <c r="N174" t="s">
        <v>34</v>
      </c>
      <c r="O174" t="s">
        <v>32</v>
      </c>
      <c r="P174" t="s">
        <v>43</v>
      </c>
      <c r="Q174">
        <v>1300</v>
      </c>
      <c r="R174">
        <v>4000</v>
      </c>
      <c r="S174">
        <v>9000</v>
      </c>
      <c r="T174">
        <v>25000</v>
      </c>
      <c r="AB174">
        <v>75.3</v>
      </c>
      <c r="AC174" t="s">
        <v>211</v>
      </c>
    </row>
    <row r="175" spans="1:29">
      <c r="A175" s="1" t="s">
        <v>30</v>
      </c>
      <c r="B175" s="2">
        <v>42527.89166666667</v>
      </c>
      <c r="C175">
        <v>75.2</v>
      </c>
      <c r="D175">
        <v>71.599999999999994</v>
      </c>
      <c r="E175">
        <v>88.59</v>
      </c>
      <c r="F175">
        <v>190</v>
      </c>
      <c r="G175">
        <v>8</v>
      </c>
      <c r="H175">
        <v>0</v>
      </c>
      <c r="I175">
        <v>29.79</v>
      </c>
      <c r="K175">
        <v>10</v>
      </c>
      <c r="M175" t="s">
        <v>32</v>
      </c>
      <c r="N175" t="s">
        <v>32</v>
      </c>
      <c r="O175" t="s">
        <v>43</v>
      </c>
      <c r="Q175">
        <v>1000</v>
      </c>
      <c r="R175">
        <v>9000</v>
      </c>
      <c r="S175">
        <v>25000</v>
      </c>
      <c r="AB175">
        <v>76.58</v>
      </c>
      <c r="AC175" t="s">
        <v>212</v>
      </c>
    </row>
    <row r="176" spans="1:29">
      <c r="A176" s="1" t="s">
        <v>30</v>
      </c>
      <c r="B176" s="2">
        <v>42527.910416666666</v>
      </c>
      <c r="C176">
        <v>73</v>
      </c>
      <c r="D176">
        <v>70</v>
      </c>
      <c r="E176">
        <v>90.14</v>
      </c>
      <c r="F176">
        <v>210</v>
      </c>
      <c r="G176">
        <v>11</v>
      </c>
      <c r="H176">
        <v>0</v>
      </c>
      <c r="I176">
        <v>29.79</v>
      </c>
      <c r="J176">
        <v>1008.3</v>
      </c>
      <c r="K176">
        <v>10</v>
      </c>
      <c r="M176" t="s">
        <v>32</v>
      </c>
      <c r="N176" t="s">
        <v>32</v>
      </c>
      <c r="O176" t="s">
        <v>43</v>
      </c>
      <c r="Q176">
        <v>1200</v>
      </c>
      <c r="R176">
        <v>9000</v>
      </c>
      <c r="S176">
        <v>25000</v>
      </c>
      <c r="AB176">
        <v>74.28</v>
      </c>
      <c r="AC176" t="s">
        <v>213</v>
      </c>
    </row>
    <row r="177" spans="1:29">
      <c r="A177" s="1" t="s">
        <v>30</v>
      </c>
      <c r="B177" s="2">
        <v>42527.95208333333</v>
      </c>
      <c r="C177">
        <v>73</v>
      </c>
      <c r="D177">
        <v>70</v>
      </c>
      <c r="E177">
        <v>90.14</v>
      </c>
      <c r="F177">
        <v>230</v>
      </c>
      <c r="G177">
        <v>10</v>
      </c>
      <c r="H177">
        <v>0</v>
      </c>
      <c r="I177">
        <v>29.8</v>
      </c>
      <c r="J177">
        <v>1008.5</v>
      </c>
      <c r="K177">
        <v>10</v>
      </c>
      <c r="M177" t="s">
        <v>32</v>
      </c>
      <c r="N177" t="s">
        <v>32</v>
      </c>
      <c r="O177" t="s">
        <v>43</v>
      </c>
      <c r="Q177">
        <v>900</v>
      </c>
      <c r="R177">
        <v>1700</v>
      </c>
      <c r="S177">
        <v>5000</v>
      </c>
      <c r="AB177">
        <v>74.28</v>
      </c>
      <c r="AC177" t="s">
        <v>214</v>
      </c>
    </row>
    <row r="178" spans="1:29">
      <c r="A178" s="1" t="s">
        <v>30</v>
      </c>
      <c r="B178" s="2">
        <v>42527.974305555559</v>
      </c>
      <c r="C178">
        <v>73.400000000000006</v>
      </c>
      <c r="D178">
        <v>69.8</v>
      </c>
      <c r="E178">
        <v>88.51</v>
      </c>
      <c r="F178">
        <v>220</v>
      </c>
      <c r="G178">
        <v>10</v>
      </c>
      <c r="H178">
        <v>0</v>
      </c>
      <c r="I178">
        <v>29.79</v>
      </c>
      <c r="K178">
        <v>10</v>
      </c>
      <c r="M178" t="s">
        <v>31</v>
      </c>
      <c r="N178" t="s">
        <v>32</v>
      </c>
      <c r="O178" t="s">
        <v>32</v>
      </c>
      <c r="P178" t="s">
        <v>43</v>
      </c>
      <c r="Q178">
        <v>700</v>
      </c>
      <c r="R178">
        <v>1200</v>
      </c>
      <c r="S178">
        <v>5000</v>
      </c>
      <c r="T178">
        <v>20000</v>
      </c>
      <c r="AB178">
        <v>74.599999999999994</v>
      </c>
      <c r="AC178" t="s">
        <v>215</v>
      </c>
    </row>
    <row r="179" spans="1:29">
      <c r="A179" s="1" t="s">
        <v>30</v>
      </c>
      <c r="B179" s="2">
        <v>42527.993750000001</v>
      </c>
      <c r="C179">
        <v>73</v>
      </c>
      <c r="D179">
        <v>70</v>
      </c>
      <c r="E179">
        <v>90.14</v>
      </c>
      <c r="F179">
        <v>220</v>
      </c>
      <c r="G179">
        <v>10</v>
      </c>
      <c r="I179">
        <v>29.79</v>
      </c>
      <c r="J179">
        <v>1008.4</v>
      </c>
      <c r="K179">
        <v>10</v>
      </c>
      <c r="M179" t="s">
        <v>31</v>
      </c>
      <c r="N179" t="s">
        <v>32</v>
      </c>
      <c r="O179" t="s">
        <v>32</v>
      </c>
      <c r="P179" t="s">
        <v>43</v>
      </c>
      <c r="Q179">
        <v>700</v>
      </c>
      <c r="R179">
        <v>1100</v>
      </c>
      <c r="S179">
        <v>5000</v>
      </c>
      <c r="T179">
        <v>20000</v>
      </c>
      <c r="AB179">
        <v>74.28</v>
      </c>
      <c r="AC179" t="s">
        <v>216</v>
      </c>
    </row>
    <row r="180" spans="1:29">
      <c r="A180" s="1" t="s">
        <v>30</v>
      </c>
      <c r="B180" s="2">
        <v>42528.01666666667</v>
      </c>
      <c r="C180">
        <v>71.599999999999994</v>
      </c>
      <c r="D180">
        <v>69.8</v>
      </c>
      <c r="E180">
        <v>94.06</v>
      </c>
      <c r="F180">
        <v>220</v>
      </c>
      <c r="G180">
        <v>9</v>
      </c>
      <c r="I180">
        <v>29.78</v>
      </c>
      <c r="K180">
        <v>8</v>
      </c>
      <c r="M180" t="s">
        <v>32</v>
      </c>
      <c r="N180" t="s">
        <v>32</v>
      </c>
      <c r="O180" t="s">
        <v>43</v>
      </c>
      <c r="Q180">
        <v>800</v>
      </c>
      <c r="R180">
        <v>1800</v>
      </c>
      <c r="S180">
        <v>4500</v>
      </c>
      <c r="U180" t="e" cm="1">
        <f t="array" ref="U180">-RA</f>
        <v>#NAME?</v>
      </c>
      <c r="AB180">
        <v>72.88</v>
      </c>
      <c r="AC180" t="s">
        <v>217</v>
      </c>
    </row>
    <row r="181" spans="1:29">
      <c r="A181" s="1" t="s">
        <v>30</v>
      </c>
      <c r="B181" s="2">
        <v>42528.035416666666</v>
      </c>
      <c r="C181">
        <v>72</v>
      </c>
      <c r="D181">
        <v>70</v>
      </c>
      <c r="E181">
        <v>93.49</v>
      </c>
      <c r="F181">
        <v>220</v>
      </c>
      <c r="G181">
        <v>9</v>
      </c>
      <c r="I181">
        <v>29.78</v>
      </c>
      <c r="J181">
        <v>1008</v>
      </c>
      <c r="K181">
        <v>10</v>
      </c>
      <c r="M181" t="s">
        <v>32</v>
      </c>
      <c r="N181" t="s">
        <v>32</v>
      </c>
      <c r="O181" t="s">
        <v>32</v>
      </c>
      <c r="P181" t="s">
        <v>43</v>
      </c>
      <c r="Q181">
        <v>800</v>
      </c>
      <c r="R181">
        <v>3500</v>
      </c>
      <c r="S181">
        <v>12000</v>
      </c>
      <c r="T181">
        <v>25000</v>
      </c>
      <c r="AB181">
        <v>73.25</v>
      </c>
      <c r="AC181" t="s">
        <v>218</v>
      </c>
    </row>
    <row r="182" spans="1:29">
      <c r="A182" s="1" t="s">
        <v>30</v>
      </c>
      <c r="B182" s="2">
        <v>42528.07708333333</v>
      </c>
      <c r="C182">
        <v>72</v>
      </c>
      <c r="D182">
        <v>70</v>
      </c>
      <c r="E182">
        <v>93.49</v>
      </c>
      <c r="F182">
        <v>220</v>
      </c>
      <c r="G182">
        <v>10</v>
      </c>
      <c r="H182">
        <v>0</v>
      </c>
      <c r="I182">
        <v>29.77</v>
      </c>
      <c r="J182">
        <v>1007.6</v>
      </c>
      <c r="K182">
        <v>10</v>
      </c>
      <c r="M182" t="s">
        <v>32</v>
      </c>
      <c r="N182" t="s">
        <v>32</v>
      </c>
      <c r="O182" t="s">
        <v>43</v>
      </c>
      <c r="Q182">
        <v>800</v>
      </c>
      <c r="R182">
        <v>1700</v>
      </c>
      <c r="S182">
        <v>6500</v>
      </c>
      <c r="AB182">
        <v>73.25</v>
      </c>
      <c r="AC182" t="s">
        <v>219</v>
      </c>
    </row>
    <row r="183" spans="1:29">
      <c r="A183" s="1" t="s">
        <v>30</v>
      </c>
      <c r="B183" s="2">
        <v>42528.118750000001</v>
      </c>
      <c r="C183">
        <v>72</v>
      </c>
      <c r="D183">
        <v>70</v>
      </c>
      <c r="E183">
        <v>93.49</v>
      </c>
      <c r="F183">
        <v>220</v>
      </c>
      <c r="G183">
        <v>7</v>
      </c>
      <c r="H183">
        <v>0</v>
      </c>
      <c r="I183">
        <v>29.75</v>
      </c>
      <c r="J183">
        <v>1006.7</v>
      </c>
      <c r="K183">
        <v>10</v>
      </c>
      <c r="M183" t="s">
        <v>34</v>
      </c>
      <c r="N183" t="s">
        <v>32</v>
      </c>
      <c r="O183" t="s">
        <v>43</v>
      </c>
      <c r="Q183">
        <v>800</v>
      </c>
      <c r="R183">
        <v>1700</v>
      </c>
      <c r="S183">
        <v>5500</v>
      </c>
      <c r="AB183">
        <v>73.25</v>
      </c>
      <c r="AC183" t="s">
        <v>220</v>
      </c>
    </row>
    <row r="184" spans="1:29">
      <c r="A184" s="1" t="s">
        <v>30</v>
      </c>
      <c r="B184" s="2">
        <v>42528.160416666666</v>
      </c>
      <c r="C184">
        <v>72</v>
      </c>
      <c r="D184">
        <v>69</v>
      </c>
      <c r="E184">
        <v>90.66</v>
      </c>
      <c r="F184">
        <v>220</v>
      </c>
      <c r="G184">
        <v>6</v>
      </c>
      <c r="H184">
        <v>0</v>
      </c>
      <c r="I184">
        <v>29.72</v>
      </c>
      <c r="J184">
        <v>1005.7</v>
      </c>
      <c r="K184">
        <v>10</v>
      </c>
      <c r="M184" t="s">
        <v>31</v>
      </c>
      <c r="N184" t="s">
        <v>32</v>
      </c>
      <c r="O184" t="s">
        <v>32</v>
      </c>
      <c r="P184" t="s">
        <v>43</v>
      </c>
      <c r="Q184">
        <v>700</v>
      </c>
      <c r="R184">
        <v>2000</v>
      </c>
      <c r="S184">
        <v>6500</v>
      </c>
      <c r="T184">
        <v>25000</v>
      </c>
      <c r="AB184">
        <v>73.12</v>
      </c>
      <c r="AC184" t="s">
        <v>221</v>
      </c>
    </row>
    <row r="185" spans="1:29">
      <c r="A185" s="1" t="s">
        <v>30</v>
      </c>
      <c r="B185" s="2">
        <v>42528.2</v>
      </c>
      <c r="C185">
        <v>71.599999999999994</v>
      </c>
      <c r="D185">
        <v>69.8</v>
      </c>
      <c r="E185">
        <v>94.06</v>
      </c>
      <c r="F185">
        <v>240</v>
      </c>
      <c r="G185">
        <v>5</v>
      </c>
      <c r="H185">
        <v>0</v>
      </c>
      <c r="I185">
        <v>29.71</v>
      </c>
      <c r="K185">
        <v>10</v>
      </c>
      <c r="M185" t="s">
        <v>32</v>
      </c>
      <c r="N185" t="s">
        <v>32</v>
      </c>
      <c r="O185" t="s">
        <v>32</v>
      </c>
      <c r="P185" t="s">
        <v>32</v>
      </c>
      <c r="Q185">
        <v>700</v>
      </c>
      <c r="R185">
        <v>1200</v>
      </c>
      <c r="S185">
        <v>9000</v>
      </c>
      <c r="T185">
        <v>25000</v>
      </c>
      <c r="AB185">
        <v>72.88</v>
      </c>
      <c r="AC185" t="s">
        <v>222</v>
      </c>
    </row>
    <row r="186" spans="1:29">
      <c r="A186" s="1" t="s">
        <v>30</v>
      </c>
      <c r="B186" s="2">
        <v>42528.20208333333</v>
      </c>
      <c r="C186">
        <v>71</v>
      </c>
      <c r="D186">
        <v>69</v>
      </c>
      <c r="E186">
        <v>93.47</v>
      </c>
      <c r="F186">
        <v>230</v>
      </c>
      <c r="G186">
        <v>4</v>
      </c>
      <c r="H186">
        <v>0</v>
      </c>
      <c r="I186">
        <v>29.71</v>
      </c>
      <c r="J186">
        <v>1005.4</v>
      </c>
      <c r="K186">
        <v>10</v>
      </c>
      <c r="M186" t="s">
        <v>32</v>
      </c>
      <c r="N186" t="s">
        <v>32</v>
      </c>
      <c r="O186" t="s">
        <v>32</v>
      </c>
      <c r="P186" t="s">
        <v>32</v>
      </c>
      <c r="Q186">
        <v>700</v>
      </c>
      <c r="R186">
        <v>1200</v>
      </c>
      <c r="S186">
        <v>9000</v>
      </c>
      <c r="T186">
        <v>25000</v>
      </c>
      <c r="AB186">
        <v>72.260000000000005</v>
      </c>
      <c r="AC186" t="s">
        <v>223</v>
      </c>
    </row>
    <row r="187" spans="1:29">
      <c r="A187" s="1" t="s">
        <v>30</v>
      </c>
      <c r="B187" s="2">
        <v>42528.243750000001</v>
      </c>
      <c r="C187">
        <v>71</v>
      </c>
      <c r="D187">
        <v>69</v>
      </c>
      <c r="E187">
        <v>93.47</v>
      </c>
      <c r="F187">
        <v>240</v>
      </c>
      <c r="G187">
        <v>6</v>
      </c>
      <c r="H187">
        <v>0.05</v>
      </c>
      <c r="I187">
        <v>29.69</v>
      </c>
      <c r="J187">
        <v>1004.7</v>
      </c>
      <c r="K187">
        <v>5</v>
      </c>
      <c r="M187" t="s">
        <v>32</v>
      </c>
      <c r="N187" t="s">
        <v>32</v>
      </c>
      <c r="O187" t="s">
        <v>32</v>
      </c>
      <c r="P187" t="s">
        <v>43</v>
      </c>
      <c r="Q187">
        <v>600</v>
      </c>
      <c r="R187">
        <v>2000</v>
      </c>
      <c r="S187">
        <v>4500</v>
      </c>
      <c r="T187">
        <v>25000</v>
      </c>
      <c r="U187" t="e" cm="1">
        <f t="array" ref="U187">-RA BR</f>
        <v>#NAME?</v>
      </c>
      <c r="AB187">
        <v>72.260000000000005</v>
      </c>
      <c r="AC187" t="s">
        <v>224</v>
      </c>
    </row>
    <row r="188" spans="1:29">
      <c r="A188" s="1" t="s">
        <v>30</v>
      </c>
      <c r="B188" s="2">
        <v>42528.265277777777</v>
      </c>
      <c r="C188">
        <v>71.599999999999994</v>
      </c>
      <c r="D188">
        <v>69.8</v>
      </c>
      <c r="E188">
        <v>94.06</v>
      </c>
      <c r="F188">
        <v>250</v>
      </c>
      <c r="G188">
        <v>6</v>
      </c>
      <c r="I188">
        <v>29.68</v>
      </c>
      <c r="K188">
        <v>6</v>
      </c>
      <c r="M188" t="s">
        <v>34</v>
      </c>
      <c r="N188" t="s">
        <v>32</v>
      </c>
      <c r="O188" t="s">
        <v>32</v>
      </c>
      <c r="P188" t="s">
        <v>32</v>
      </c>
      <c r="Q188">
        <v>600</v>
      </c>
      <c r="R188">
        <v>2500</v>
      </c>
      <c r="S188">
        <v>10000</v>
      </c>
      <c r="T188">
        <v>25000</v>
      </c>
      <c r="U188" t="s">
        <v>38</v>
      </c>
      <c r="AB188">
        <v>72.88</v>
      </c>
      <c r="AC188" t="s">
        <v>225</v>
      </c>
    </row>
    <row r="189" spans="1:29">
      <c r="A189" s="1" t="s">
        <v>30</v>
      </c>
      <c r="B189" s="2">
        <v>42528.279166666667</v>
      </c>
      <c r="C189">
        <v>71.599999999999994</v>
      </c>
      <c r="D189">
        <v>69.8</v>
      </c>
      <c r="E189">
        <v>94.06</v>
      </c>
      <c r="F189">
        <v>260</v>
      </c>
      <c r="G189">
        <v>3</v>
      </c>
      <c r="I189">
        <v>29.68</v>
      </c>
      <c r="K189">
        <v>7</v>
      </c>
      <c r="M189" t="s">
        <v>32</v>
      </c>
      <c r="N189" t="s">
        <v>32</v>
      </c>
      <c r="O189" t="s">
        <v>32</v>
      </c>
      <c r="P189" t="s">
        <v>32</v>
      </c>
      <c r="Q189">
        <v>600</v>
      </c>
      <c r="R189">
        <v>2500</v>
      </c>
      <c r="S189">
        <v>10000</v>
      </c>
      <c r="T189">
        <v>25000</v>
      </c>
      <c r="AB189">
        <v>72.88</v>
      </c>
      <c r="AC189" t="s">
        <v>226</v>
      </c>
    </row>
    <row r="190" spans="1:29">
      <c r="A190" s="1" t="s">
        <v>30</v>
      </c>
      <c r="B190" s="2">
        <v>42528.285416666666</v>
      </c>
      <c r="C190">
        <v>71</v>
      </c>
      <c r="D190">
        <v>70</v>
      </c>
      <c r="E190">
        <v>96.39</v>
      </c>
      <c r="F190">
        <v>250</v>
      </c>
      <c r="G190">
        <v>4</v>
      </c>
      <c r="I190">
        <v>29.68</v>
      </c>
      <c r="J190">
        <v>1004.5</v>
      </c>
      <c r="K190">
        <v>7</v>
      </c>
      <c r="M190" t="s">
        <v>32</v>
      </c>
      <c r="N190" t="s">
        <v>32</v>
      </c>
      <c r="O190" t="s">
        <v>32</v>
      </c>
      <c r="P190" t="s">
        <v>32</v>
      </c>
      <c r="Q190">
        <v>600</v>
      </c>
      <c r="R190">
        <v>1500</v>
      </c>
      <c r="S190">
        <v>3500</v>
      </c>
      <c r="T190">
        <v>25000</v>
      </c>
      <c r="AB190">
        <v>72.400000000000006</v>
      </c>
      <c r="AC190" t="s">
        <v>227</v>
      </c>
    </row>
    <row r="191" spans="1:29">
      <c r="A191" s="1" t="s">
        <v>30</v>
      </c>
      <c r="B191" s="2">
        <v>42528.32708333333</v>
      </c>
      <c r="C191">
        <v>72</v>
      </c>
      <c r="D191">
        <v>70</v>
      </c>
      <c r="E191">
        <v>93.49</v>
      </c>
      <c r="F191">
        <v>260</v>
      </c>
      <c r="G191">
        <v>3</v>
      </c>
      <c r="H191">
        <v>0</v>
      </c>
      <c r="I191">
        <v>29.66</v>
      </c>
      <c r="J191">
        <v>1004</v>
      </c>
      <c r="K191">
        <v>10</v>
      </c>
      <c r="M191" t="s">
        <v>32</v>
      </c>
      <c r="N191" t="s">
        <v>32</v>
      </c>
      <c r="O191" t="s">
        <v>32</v>
      </c>
      <c r="Q191">
        <v>600</v>
      </c>
      <c r="R191">
        <v>7000</v>
      </c>
      <c r="S191">
        <v>25000</v>
      </c>
      <c r="AB191">
        <v>73.25</v>
      </c>
      <c r="AC191" t="s">
        <v>228</v>
      </c>
    </row>
    <row r="192" spans="1:29">
      <c r="A192" s="1" t="s">
        <v>30</v>
      </c>
      <c r="B192" s="2">
        <v>42528.368750000001</v>
      </c>
      <c r="C192">
        <v>75</v>
      </c>
      <c r="D192">
        <v>70</v>
      </c>
      <c r="E192">
        <v>84.34</v>
      </c>
      <c r="F192">
        <v>290</v>
      </c>
      <c r="G192">
        <v>6</v>
      </c>
      <c r="H192">
        <v>0</v>
      </c>
      <c r="I192">
        <v>29.67</v>
      </c>
      <c r="J192">
        <v>1004.1</v>
      </c>
      <c r="K192">
        <v>10</v>
      </c>
      <c r="M192" t="s">
        <v>32</v>
      </c>
      <c r="Q192">
        <v>1000</v>
      </c>
      <c r="AB192">
        <v>76.19</v>
      </c>
      <c r="AC192" t="s">
        <v>229</v>
      </c>
    </row>
    <row r="193" spans="1:29">
      <c r="A193" s="1" t="s">
        <v>30</v>
      </c>
      <c r="B193" s="2">
        <v>42528.390972222223</v>
      </c>
      <c r="C193">
        <v>77</v>
      </c>
      <c r="D193">
        <v>69.8</v>
      </c>
      <c r="E193">
        <v>78.48</v>
      </c>
      <c r="F193">
        <v>300</v>
      </c>
      <c r="G193">
        <v>6</v>
      </c>
      <c r="H193">
        <v>0</v>
      </c>
      <c r="I193">
        <v>29.66</v>
      </c>
      <c r="K193">
        <v>10</v>
      </c>
      <c r="M193" t="s">
        <v>34</v>
      </c>
      <c r="Q193">
        <v>1400</v>
      </c>
      <c r="AB193">
        <v>78.09</v>
      </c>
      <c r="AC193" t="s">
        <v>230</v>
      </c>
    </row>
    <row r="194" spans="1:29">
      <c r="A194" s="1" t="s">
        <v>30</v>
      </c>
      <c r="B194" s="2">
        <v>42528.410416666666</v>
      </c>
      <c r="C194">
        <v>79</v>
      </c>
      <c r="D194">
        <v>68</v>
      </c>
      <c r="E194">
        <v>69.11</v>
      </c>
      <c r="F194">
        <v>330</v>
      </c>
      <c r="G194">
        <v>8</v>
      </c>
      <c r="H194">
        <v>0</v>
      </c>
      <c r="I194">
        <v>29.66</v>
      </c>
      <c r="J194">
        <v>1003.7</v>
      </c>
      <c r="K194">
        <v>10</v>
      </c>
      <c r="M194" t="s">
        <v>31</v>
      </c>
      <c r="N194" t="s">
        <v>34</v>
      </c>
      <c r="Q194">
        <v>2200</v>
      </c>
      <c r="R194">
        <v>25000</v>
      </c>
      <c r="AB194">
        <v>81.319999999999993</v>
      </c>
      <c r="AC194" t="s">
        <v>231</v>
      </c>
    </row>
    <row r="195" spans="1:29">
      <c r="A195" s="1" t="s">
        <v>30</v>
      </c>
      <c r="B195" s="2">
        <v>42528.45208333333</v>
      </c>
      <c r="C195">
        <v>81</v>
      </c>
      <c r="D195">
        <v>67</v>
      </c>
      <c r="E195">
        <v>62.4</v>
      </c>
      <c r="F195">
        <v>320</v>
      </c>
      <c r="G195">
        <v>8</v>
      </c>
      <c r="H195">
        <v>0</v>
      </c>
      <c r="I195">
        <v>29.64</v>
      </c>
      <c r="J195">
        <v>1003.3</v>
      </c>
      <c r="K195">
        <v>10</v>
      </c>
      <c r="M195" t="s">
        <v>31</v>
      </c>
      <c r="N195" t="s">
        <v>34</v>
      </c>
      <c r="Q195">
        <v>3000</v>
      </c>
      <c r="R195">
        <v>25000</v>
      </c>
      <c r="AB195">
        <v>83.36</v>
      </c>
      <c r="AC195" t="s">
        <v>232</v>
      </c>
    </row>
    <row r="196" spans="1:29">
      <c r="A196" s="1" t="s">
        <v>30</v>
      </c>
      <c r="B196" s="2">
        <v>42528.493750000001</v>
      </c>
      <c r="C196">
        <v>83</v>
      </c>
      <c r="D196">
        <v>64</v>
      </c>
      <c r="E196">
        <v>52.93</v>
      </c>
      <c r="G196">
        <v>6</v>
      </c>
      <c r="H196">
        <v>0</v>
      </c>
      <c r="I196">
        <v>29.65</v>
      </c>
      <c r="J196">
        <v>1003.4</v>
      </c>
      <c r="K196">
        <v>10</v>
      </c>
      <c r="M196" t="s">
        <v>31</v>
      </c>
      <c r="N196" t="s">
        <v>34</v>
      </c>
      <c r="Q196">
        <v>4000</v>
      </c>
      <c r="R196">
        <v>25000</v>
      </c>
      <c r="AB196">
        <v>84.37</v>
      </c>
      <c r="AC196" t="s">
        <v>233</v>
      </c>
    </row>
    <row r="197" spans="1:29">
      <c r="A197" s="1" t="s">
        <v>30</v>
      </c>
      <c r="B197" s="2">
        <v>42528.535416666666</v>
      </c>
      <c r="C197">
        <v>84</v>
      </c>
      <c r="D197">
        <v>61</v>
      </c>
      <c r="E197">
        <v>45.9</v>
      </c>
      <c r="F197">
        <v>340</v>
      </c>
      <c r="G197">
        <v>7</v>
      </c>
      <c r="H197">
        <v>0</v>
      </c>
      <c r="I197">
        <v>29.63</v>
      </c>
      <c r="J197">
        <v>1002.9</v>
      </c>
      <c r="K197">
        <v>10</v>
      </c>
      <c r="M197" t="s">
        <v>31</v>
      </c>
      <c r="Q197">
        <v>5000</v>
      </c>
      <c r="AB197">
        <v>84.33</v>
      </c>
      <c r="AC197" t="s">
        <v>234</v>
      </c>
    </row>
    <row r="198" spans="1:29">
      <c r="A198" s="1" t="s">
        <v>30</v>
      </c>
      <c r="B198" s="2">
        <v>42528.57708333333</v>
      </c>
      <c r="C198">
        <v>86</v>
      </c>
      <c r="D198">
        <v>59</v>
      </c>
      <c r="E198">
        <v>40.14</v>
      </c>
      <c r="F198">
        <v>330</v>
      </c>
      <c r="G198">
        <v>8</v>
      </c>
      <c r="H198">
        <v>0</v>
      </c>
      <c r="I198">
        <v>29.62</v>
      </c>
      <c r="J198">
        <v>1002.2</v>
      </c>
      <c r="K198">
        <v>10</v>
      </c>
      <c r="M198" t="s">
        <v>31</v>
      </c>
      <c r="Q198">
        <v>5500</v>
      </c>
      <c r="AB198">
        <v>85.47</v>
      </c>
      <c r="AC198" t="s">
        <v>235</v>
      </c>
    </row>
    <row r="199" spans="1:29">
      <c r="A199" s="1" t="s">
        <v>30</v>
      </c>
      <c r="B199" s="2">
        <v>42528.618750000001</v>
      </c>
      <c r="C199">
        <v>87</v>
      </c>
      <c r="D199">
        <v>60</v>
      </c>
      <c r="E199">
        <v>40.299999999999997</v>
      </c>
      <c r="F199">
        <v>310</v>
      </c>
      <c r="G199">
        <v>8</v>
      </c>
      <c r="H199">
        <v>0</v>
      </c>
      <c r="I199">
        <v>29.6</v>
      </c>
      <c r="J199">
        <v>1001.9</v>
      </c>
      <c r="K199">
        <v>10</v>
      </c>
      <c r="L199">
        <v>16</v>
      </c>
      <c r="M199" t="s">
        <v>34</v>
      </c>
      <c r="N199" t="s">
        <v>34</v>
      </c>
      <c r="Q199">
        <v>6500</v>
      </c>
      <c r="R199">
        <v>10000</v>
      </c>
      <c r="AB199">
        <v>86.8</v>
      </c>
      <c r="AC199" t="s">
        <v>236</v>
      </c>
    </row>
    <row r="200" spans="1:29">
      <c r="A200" s="1" t="s">
        <v>30</v>
      </c>
      <c r="B200" s="2">
        <v>42528.660416666666</v>
      </c>
      <c r="C200">
        <v>87</v>
      </c>
      <c r="D200">
        <v>58</v>
      </c>
      <c r="E200">
        <v>37.31</v>
      </c>
      <c r="F200">
        <v>290</v>
      </c>
      <c r="G200">
        <v>4</v>
      </c>
      <c r="H200">
        <v>0</v>
      </c>
      <c r="I200">
        <v>29.6</v>
      </c>
      <c r="J200">
        <v>1001.9</v>
      </c>
      <c r="K200">
        <v>10</v>
      </c>
      <c r="M200" t="s">
        <v>31</v>
      </c>
      <c r="N200" t="s">
        <v>34</v>
      </c>
      <c r="Q200">
        <v>7000</v>
      </c>
      <c r="R200">
        <v>10000</v>
      </c>
      <c r="AB200">
        <v>87.08</v>
      </c>
      <c r="AC200" t="s">
        <v>237</v>
      </c>
    </row>
    <row r="201" spans="1:29">
      <c r="A201" s="1" t="s">
        <v>30</v>
      </c>
      <c r="B201" s="2">
        <v>42528.70208333333</v>
      </c>
      <c r="C201">
        <v>87</v>
      </c>
      <c r="D201">
        <v>58</v>
      </c>
      <c r="E201">
        <v>37.31</v>
      </c>
      <c r="F201">
        <v>290</v>
      </c>
      <c r="G201">
        <v>6</v>
      </c>
      <c r="H201">
        <v>0</v>
      </c>
      <c r="I201">
        <v>29.6</v>
      </c>
      <c r="J201">
        <v>1001.8</v>
      </c>
      <c r="K201">
        <v>10</v>
      </c>
      <c r="M201" t="s">
        <v>31</v>
      </c>
      <c r="N201" t="s">
        <v>34</v>
      </c>
      <c r="Q201">
        <v>7000</v>
      </c>
      <c r="R201">
        <v>10000</v>
      </c>
      <c r="AB201">
        <v>87.08</v>
      </c>
      <c r="AC201" t="s">
        <v>238</v>
      </c>
    </row>
    <row r="202" spans="1:29">
      <c r="A202" s="1" t="s">
        <v>30</v>
      </c>
      <c r="B202" s="2">
        <v>42528.743750000001</v>
      </c>
      <c r="C202">
        <v>86</v>
      </c>
      <c r="D202">
        <v>58</v>
      </c>
      <c r="E202">
        <v>38.61</v>
      </c>
      <c r="F202">
        <v>280</v>
      </c>
      <c r="G202">
        <v>5</v>
      </c>
      <c r="H202">
        <v>0</v>
      </c>
      <c r="I202">
        <v>29.61</v>
      </c>
      <c r="J202">
        <v>1001.9</v>
      </c>
      <c r="K202">
        <v>10</v>
      </c>
      <c r="M202" t="s">
        <v>34</v>
      </c>
      <c r="Q202">
        <v>10000</v>
      </c>
      <c r="AB202">
        <v>86</v>
      </c>
      <c r="AC202" t="s">
        <v>239</v>
      </c>
    </row>
    <row r="203" spans="1:29">
      <c r="A203" s="1" t="s">
        <v>30</v>
      </c>
      <c r="B203" s="2">
        <v>42528.785416666666</v>
      </c>
      <c r="C203">
        <v>86</v>
      </c>
      <c r="D203">
        <v>58</v>
      </c>
      <c r="E203">
        <v>38.61</v>
      </c>
      <c r="F203">
        <v>270</v>
      </c>
      <c r="G203">
        <v>4</v>
      </c>
      <c r="H203">
        <v>0</v>
      </c>
      <c r="I203">
        <v>29.62</v>
      </c>
      <c r="J203">
        <v>1002.4</v>
      </c>
      <c r="K203">
        <v>10</v>
      </c>
      <c r="M203" t="s">
        <v>31</v>
      </c>
      <c r="Q203">
        <v>9500</v>
      </c>
      <c r="AB203">
        <v>86</v>
      </c>
      <c r="AC203" t="s">
        <v>240</v>
      </c>
    </row>
    <row r="204" spans="1:29">
      <c r="A204" s="1" t="s">
        <v>30</v>
      </c>
      <c r="B204" s="2">
        <v>42528.82708333333</v>
      </c>
      <c r="C204">
        <v>84</v>
      </c>
      <c r="D204">
        <v>57</v>
      </c>
      <c r="E204">
        <v>39.83</v>
      </c>
      <c r="F204">
        <v>300</v>
      </c>
      <c r="G204">
        <v>5</v>
      </c>
      <c r="H204">
        <v>0</v>
      </c>
      <c r="I204">
        <v>29.65</v>
      </c>
      <c r="J204">
        <v>1003.4</v>
      </c>
      <c r="K204">
        <v>10</v>
      </c>
      <c r="M204" t="s">
        <v>31</v>
      </c>
      <c r="Q204">
        <v>9500</v>
      </c>
      <c r="AB204">
        <v>84.02</v>
      </c>
      <c r="AC204" t="s">
        <v>241</v>
      </c>
    </row>
    <row r="205" spans="1:29">
      <c r="A205" s="1" t="s">
        <v>30</v>
      </c>
      <c r="B205" s="2">
        <v>42528.868750000001</v>
      </c>
      <c r="C205">
        <v>78</v>
      </c>
      <c r="D205">
        <v>54</v>
      </c>
      <c r="E205">
        <v>43.26</v>
      </c>
      <c r="F205">
        <v>300</v>
      </c>
      <c r="G205">
        <v>3</v>
      </c>
      <c r="H205">
        <v>0</v>
      </c>
      <c r="I205">
        <v>29.67</v>
      </c>
      <c r="J205">
        <v>1004.3</v>
      </c>
      <c r="K205">
        <v>10</v>
      </c>
      <c r="M205" t="s">
        <v>31</v>
      </c>
      <c r="Q205">
        <v>9000</v>
      </c>
      <c r="AB205">
        <v>78.08</v>
      </c>
      <c r="AC205" t="s">
        <v>242</v>
      </c>
    </row>
    <row r="206" spans="1:29">
      <c r="A206" s="1" t="s">
        <v>30</v>
      </c>
      <c r="B206" s="2">
        <v>42528.910416666666</v>
      </c>
      <c r="C206">
        <v>78</v>
      </c>
      <c r="D206">
        <v>51</v>
      </c>
      <c r="E206">
        <v>38.909999999999997</v>
      </c>
      <c r="F206">
        <v>0</v>
      </c>
      <c r="G206">
        <v>0</v>
      </c>
      <c r="H206">
        <v>0</v>
      </c>
      <c r="I206">
        <v>29.71</v>
      </c>
      <c r="J206">
        <v>1005.3</v>
      </c>
      <c r="K206">
        <v>10</v>
      </c>
      <c r="M206" t="s">
        <v>31</v>
      </c>
      <c r="Q206">
        <v>9000</v>
      </c>
      <c r="AB206">
        <v>78.08</v>
      </c>
      <c r="AC206" t="s">
        <v>243</v>
      </c>
    </row>
    <row r="207" spans="1:29">
      <c r="A207" s="1" t="s">
        <v>30</v>
      </c>
      <c r="B207" s="2">
        <v>42528.95208333333</v>
      </c>
      <c r="C207">
        <v>72</v>
      </c>
      <c r="D207">
        <v>54</v>
      </c>
      <c r="E207">
        <v>53.08</v>
      </c>
      <c r="F207">
        <v>0</v>
      </c>
      <c r="G207">
        <v>0</v>
      </c>
      <c r="H207">
        <v>0</v>
      </c>
      <c r="I207">
        <v>29.74</v>
      </c>
      <c r="J207">
        <v>1006.4</v>
      </c>
      <c r="K207">
        <v>10</v>
      </c>
      <c r="M207" t="s">
        <v>31</v>
      </c>
      <c r="Q207">
        <v>9500</v>
      </c>
      <c r="AB207">
        <v>71.959999999999994</v>
      </c>
      <c r="AC207" t="s">
        <v>244</v>
      </c>
    </row>
    <row r="208" spans="1:29">
      <c r="A208" s="1" t="s">
        <v>30</v>
      </c>
      <c r="B208" s="2">
        <v>42528.993750000001</v>
      </c>
      <c r="C208">
        <v>70</v>
      </c>
      <c r="D208">
        <v>54</v>
      </c>
      <c r="E208">
        <v>56.78</v>
      </c>
      <c r="F208">
        <v>360</v>
      </c>
      <c r="G208">
        <v>3</v>
      </c>
      <c r="H208">
        <v>0</v>
      </c>
      <c r="I208">
        <v>29.76</v>
      </c>
      <c r="J208">
        <v>1007.2</v>
      </c>
      <c r="K208">
        <v>10</v>
      </c>
      <c r="M208" t="s">
        <v>31</v>
      </c>
      <c r="Q208">
        <v>9500</v>
      </c>
      <c r="AB208">
        <v>69.98</v>
      </c>
      <c r="AC208" t="s">
        <v>245</v>
      </c>
    </row>
    <row r="209" spans="1:29">
      <c r="A209" s="1" t="s">
        <v>30</v>
      </c>
      <c r="B209" s="2">
        <v>42529.035416666666</v>
      </c>
      <c r="C209">
        <v>67</v>
      </c>
      <c r="D209">
        <v>55</v>
      </c>
      <c r="E209">
        <v>65.61</v>
      </c>
      <c r="F209">
        <v>0</v>
      </c>
      <c r="G209">
        <v>0</v>
      </c>
      <c r="H209">
        <v>0</v>
      </c>
      <c r="I209">
        <v>29.78</v>
      </c>
      <c r="J209">
        <v>1007.8</v>
      </c>
      <c r="K209">
        <v>10</v>
      </c>
      <c r="M209" t="s">
        <v>246</v>
      </c>
      <c r="AB209">
        <v>66.92</v>
      </c>
      <c r="AC209" t="s">
        <v>247</v>
      </c>
    </row>
    <row r="210" spans="1:29">
      <c r="A210" s="1" t="s">
        <v>30</v>
      </c>
      <c r="B210" s="2">
        <v>42529.07708333333</v>
      </c>
      <c r="C210">
        <v>64</v>
      </c>
      <c r="D210">
        <v>57</v>
      </c>
      <c r="E210">
        <v>77.92</v>
      </c>
      <c r="F210">
        <v>0</v>
      </c>
      <c r="G210">
        <v>0</v>
      </c>
      <c r="H210">
        <v>0</v>
      </c>
      <c r="I210">
        <v>29.78</v>
      </c>
      <c r="J210">
        <v>1007.8</v>
      </c>
      <c r="K210">
        <v>10</v>
      </c>
      <c r="M210" t="s">
        <v>246</v>
      </c>
      <c r="AB210">
        <v>64.040000000000006</v>
      </c>
      <c r="AC210" t="s">
        <v>248</v>
      </c>
    </row>
    <row r="211" spans="1:29">
      <c r="A211" s="1" t="s">
        <v>30</v>
      </c>
      <c r="B211" s="2">
        <v>42529.118750000001</v>
      </c>
      <c r="C211">
        <v>64</v>
      </c>
      <c r="D211">
        <v>58</v>
      </c>
      <c r="E211">
        <v>80.489999999999995</v>
      </c>
      <c r="F211">
        <v>0</v>
      </c>
      <c r="G211">
        <v>0</v>
      </c>
      <c r="H211">
        <v>0</v>
      </c>
      <c r="I211">
        <v>29.79</v>
      </c>
      <c r="J211">
        <v>1008.1</v>
      </c>
      <c r="K211">
        <v>10</v>
      </c>
      <c r="M211" t="s">
        <v>246</v>
      </c>
      <c r="AB211">
        <v>64.040000000000006</v>
      </c>
      <c r="AC211" t="s">
        <v>249</v>
      </c>
    </row>
    <row r="212" spans="1:29">
      <c r="A212" s="1" t="s">
        <v>30</v>
      </c>
      <c r="B212" s="2">
        <v>42529.160416666666</v>
      </c>
      <c r="C212">
        <v>61</v>
      </c>
      <c r="D212">
        <v>57</v>
      </c>
      <c r="E212">
        <v>86.79</v>
      </c>
      <c r="F212">
        <v>0</v>
      </c>
      <c r="G212">
        <v>0</v>
      </c>
      <c r="H212">
        <v>0</v>
      </c>
      <c r="I212">
        <v>29.79</v>
      </c>
      <c r="J212">
        <v>1008.4</v>
      </c>
      <c r="K212">
        <v>10</v>
      </c>
      <c r="M212" t="s">
        <v>246</v>
      </c>
      <c r="AB212">
        <v>60.98</v>
      </c>
      <c r="AC212" t="s">
        <v>250</v>
      </c>
    </row>
    <row r="213" spans="1:29">
      <c r="A213" s="1" t="s">
        <v>30</v>
      </c>
      <c r="B213" s="2">
        <v>42529.20208333333</v>
      </c>
      <c r="C213">
        <v>59</v>
      </c>
      <c r="D213">
        <v>56</v>
      </c>
      <c r="E213">
        <v>89.57</v>
      </c>
      <c r="F213">
        <v>0</v>
      </c>
      <c r="G213">
        <v>0</v>
      </c>
      <c r="H213">
        <v>0</v>
      </c>
      <c r="I213">
        <v>29.82</v>
      </c>
      <c r="J213">
        <v>1009.2</v>
      </c>
      <c r="K213">
        <v>10</v>
      </c>
      <c r="M213" t="s">
        <v>246</v>
      </c>
      <c r="AB213">
        <v>59</v>
      </c>
      <c r="AC213" t="s">
        <v>251</v>
      </c>
    </row>
    <row r="214" spans="1:29">
      <c r="A214" s="1" t="s">
        <v>30</v>
      </c>
      <c r="B214" s="2">
        <v>42529.243750000001</v>
      </c>
      <c r="C214">
        <v>59</v>
      </c>
      <c r="D214">
        <v>56</v>
      </c>
      <c r="E214">
        <v>89.57</v>
      </c>
      <c r="F214">
        <v>0</v>
      </c>
      <c r="G214">
        <v>0</v>
      </c>
      <c r="H214">
        <v>0</v>
      </c>
      <c r="I214">
        <v>29.83</v>
      </c>
      <c r="J214">
        <v>1009.7</v>
      </c>
      <c r="K214">
        <v>10</v>
      </c>
      <c r="M214" t="s">
        <v>31</v>
      </c>
      <c r="Q214">
        <v>9500</v>
      </c>
      <c r="AB214">
        <v>59</v>
      </c>
      <c r="AC214" t="s">
        <v>252</v>
      </c>
    </row>
    <row r="215" spans="1:29">
      <c r="A215" s="1" t="s">
        <v>30</v>
      </c>
      <c r="B215" s="2">
        <v>42529.285416666666</v>
      </c>
      <c r="C215">
        <v>62</v>
      </c>
      <c r="D215">
        <v>58</v>
      </c>
      <c r="E215">
        <v>86.29</v>
      </c>
      <c r="F215">
        <v>0</v>
      </c>
      <c r="G215">
        <v>0</v>
      </c>
      <c r="H215">
        <v>0</v>
      </c>
      <c r="I215">
        <v>29.85</v>
      </c>
      <c r="J215">
        <v>1010.2</v>
      </c>
      <c r="K215">
        <v>10</v>
      </c>
      <c r="M215" t="s">
        <v>246</v>
      </c>
      <c r="AB215">
        <v>62.06</v>
      </c>
      <c r="AC215" t="s">
        <v>253</v>
      </c>
    </row>
    <row r="216" spans="1:29">
      <c r="A216" s="1" t="s">
        <v>30</v>
      </c>
      <c r="B216" s="2">
        <v>42529.32708333333</v>
      </c>
      <c r="C216">
        <v>67</v>
      </c>
      <c r="D216">
        <v>56</v>
      </c>
      <c r="E216">
        <v>67.790000000000006</v>
      </c>
      <c r="G216">
        <v>3</v>
      </c>
      <c r="H216">
        <v>0</v>
      </c>
      <c r="I216">
        <v>29.86</v>
      </c>
      <c r="J216">
        <v>1010.5</v>
      </c>
      <c r="K216">
        <v>10</v>
      </c>
      <c r="M216" t="s">
        <v>246</v>
      </c>
      <c r="AB216">
        <v>66.92</v>
      </c>
      <c r="AC216" t="s">
        <v>254</v>
      </c>
    </row>
    <row r="217" spans="1:29">
      <c r="A217" s="1" t="s">
        <v>30</v>
      </c>
      <c r="B217" s="2">
        <v>42529.368750000001</v>
      </c>
      <c r="C217">
        <v>72</v>
      </c>
      <c r="D217">
        <v>53</v>
      </c>
      <c r="E217">
        <v>51.36</v>
      </c>
      <c r="F217">
        <v>340</v>
      </c>
      <c r="G217">
        <v>7</v>
      </c>
      <c r="H217">
        <v>0</v>
      </c>
      <c r="I217">
        <v>29.87</v>
      </c>
      <c r="J217">
        <v>1011</v>
      </c>
      <c r="K217">
        <v>10</v>
      </c>
      <c r="M217" t="s">
        <v>246</v>
      </c>
      <c r="AB217">
        <v>71.959999999999994</v>
      </c>
      <c r="AC217" t="s">
        <v>255</v>
      </c>
    </row>
    <row r="218" spans="1:29">
      <c r="A218" s="1" t="s">
        <v>30</v>
      </c>
      <c r="B218" s="2">
        <v>42529.410416666666</v>
      </c>
      <c r="C218">
        <v>74</v>
      </c>
      <c r="D218">
        <v>51</v>
      </c>
      <c r="E218">
        <v>44.66</v>
      </c>
      <c r="G218">
        <v>5</v>
      </c>
      <c r="H218">
        <v>0</v>
      </c>
      <c r="I218">
        <v>29.88</v>
      </c>
      <c r="J218">
        <v>1011.2</v>
      </c>
      <c r="K218">
        <v>10</v>
      </c>
      <c r="L218">
        <v>17</v>
      </c>
      <c r="M218" t="s">
        <v>31</v>
      </c>
      <c r="Q218">
        <v>5000</v>
      </c>
      <c r="AB218">
        <v>73.94</v>
      </c>
      <c r="AC218" t="s">
        <v>256</v>
      </c>
    </row>
    <row r="219" spans="1:29">
      <c r="A219" s="1" t="s">
        <v>30</v>
      </c>
      <c r="B219" s="2">
        <v>42529.45208333333</v>
      </c>
      <c r="C219">
        <v>75</v>
      </c>
      <c r="D219">
        <v>51</v>
      </c>
      <c r="E219">
        <v>43.08</v>
      </c>
      <c r="F219">
        <v>290</v>
      </c>
      <c r="G219">
        <v>9</v>
      </c>
      <c r="H219">
        <v>0</v>
      </c>
      <c r="I219">
        <v>29.87</v>
      </c>
      <c r="J219">
        <v>1011.1</v>
      </c>
      <c r="K219">
        <v>10</v>
      </c>
      <c r="L219">
        <v>15</v>
      </c>
      <c r="M219" t="s">
        <v>31</v>
      </c>
      <c r="Q219">
        <v>5500</v>
      </c>
      <c r="AB219">
        <v>75.02</v>
      </c>
      <c r="AC219" t="s">
        <v>257</v>
      </c>
    </row>
    <row r="220" spans="1:29">
      <c r="A220" s="1" t="s">
        <v>30</v>
      </c>
      <c r="B220" s="2">
        <v>42529.493750000001</v>
      </c>
      <c r="C220">
        <v>76</v>
      </c>
      <c r="D220">
        <v>51</v>
      </c>
      <c r="E220">
        <v>41.8</v>
      </c>
      <c r="F220">
        <v>320</v>
      </c>
      <c r="G220">
        <v>8</v>
      </c>
      <c r="H220">
        <v>0</v>
      </c>
      <c r="I220">
        <v>29.88</v>
      </c>
      <c r="J220">
        <v>1011.3</v>
      </c>
      <c r="K220">
        <v>10</v>
      </c>
      <c r="L220">
        <v>15</v>
      </c>
      <c r="M220" t="s">
        <v>34</v>
      </c>
      <c r="Q220">
        <v>6000</v>
      </c>
      <c r="AB220">
        <v>75.92</v>
      </c>
      <c r="AC220" t="s">
        <v>258</v>
      </c>
    </row>
    <row r="221" spans="1:29">
      <c r="A221" s="1" t="s">
        <v>30</v>
      </c>
      <c r="B221" s="2">
        <v>42529.535416666666</v>
      </c>
      <c r="C221">
        <v>76</v>
      </c>
      <c r="D221">
        <v>52</v>
      </c>
      <c r="E221">
        <v>43.21</v>
      </c>
      <c r="F221">
        <v>300</v>
      </c>
      <c r="G221">
        <v>8</v>
      </c>
      <c r="H221">
        <v>0</v>
      </c>
      <c r="I221">
        <v>29.88</v>
      </c>
      <c r="J221">
        <v>1011.4</v>
      </c>
      <c r="K221">
        <v>10</v>
      </c>
      <c r="L221">
        <v>14</v>
      </c>
      <c r="M221" t="s">
        <v>34</v>
      </c>
      <c r="Q221">
        <v>6000</v>
      </c>
      <c r="AB221">
        <v>75.92</v>
      </c>
      <c r="AC221" t="s">
        <v>259</v>
      </c>
    </row>
    <row r="222" spans="1:29">
      <c r="A222" s="1" t="s">
        <v>30</v>
      </c>
      <c r="B222" s="2">
        <v>42529.57708333333</v>
      </c>
      <c r="C222">
        <v>77</v>
      </c>
      <c r="D222">
        <v>50</v>
      </c>
      <c r="E222">
        <v>38.74</v>
      </c>
      <c r="F222">
        <v>300</v>
      </c>
      <c r="G222">
        <v>10</v>
      </c>
      <c r="H222">
        <v>0</v>
      </c>
      <c r="I222">
        <v>29.87</v>
      </c>
      <c r="J222">
        <v>1011.1</v>
      </c>
      <c r="K222">
        <v>10</v>
      </c>
      <c r="L222">
        <v>17</v>
      </c>
      <c r="M222" t="s">
        <v>34</v>
      </c>
      <c r="Q222">
        <v>6000</v>
      </c>
      <c r="AB222">
        <v>77</v>
      </c>
      <c r="AC222" t="s">
        <v>260</v>
      </c>
    </row>
    <row r="223" spans="1:29">
      <c r="A223" s="1" t="s">
        <v>30</v>
      </c>
      <c r="B223" s="2">
        <v>42529.618750000001</v>
      </c>
      <c r="C223">
        <v>79</v>
      </c>
      <c r="D223">
        <v>49</v>
      </c>
      <c r="E223">
        <v>34.86</v>
      </c>
      <c r="F223">
        <v>290</v>
      </c>
      <c r="G223">
        <v>10</v>
      </c>
      <c r="H223">
        <v>0</v>
      </c>
      <c r="I223">
        <v>29.86</v>
      </c>
      <c r="J223">
        <v>1010.6</v>
      </c>
      <c r="K223">
        <v>10</v>
      </c>
      <c r="L223">
        <v>15</v>
      </c>
      <c r="M223" t="s">
        <v>31</v>
      </c>
      <c r="Q223">
        <v>7000</v>
      </c>
      <c r="AB223">
        <v>78.98</v>
      </c>
      <c r="AC223" t="s">
        <v>261</v>
      </c>
    </row>
    <row r="224" spans="1:29">
      <c r="A224" s="1" t="s">
        <v>30</v>
      </c>
      <c r="B224" s="2">
        <v>42529.660416666666</v>
      </c>
      <c r="C224">
        <v>80</v>
      </c>
      <c r="D224">
        <v>50</v>
      </c>
      <c r="E224">
        <v>35.03</v>
      </c>
      <c r="F224">
        <v>280</v>
      </c>
      <c r="G224">
        <v>9</v>
      </c>
      <c r="H224">
        <v>0</v>
      </c>
      <c r="I224">
        <v>29.85</v>
      </c>
      <c r="J224">
        <v>1010.3</v>
      </c>
      <c r="K224">
        <v>10</v>
      </c>
      <c r="L224">
        <v>19</v>
      </c>
      <c r="M224" t="s">
        <v>31</v>
      </c>
      <c r="Q224">
        <v>7000</v>
      </c>
      <c r="AB224">
        <v>80.06</v>
      </c>
      <c r="AC224" t="s">
        <v>262</v>
      </c>
    </row>
    <row r="225" spans="1:29">
      <c r="A225" s="1" t="s">
        <v>30</v>
      </c>
      <c r="B225" s="2">
        <v>42529.70208333333</v>
      </c>
      <c r="C225">
        <v>80</v>
      </c>
      <c r="D225">
        <v>49</v>
      </c>
      <c r="E225">
        <v>33.65</v>
      </c>
      <c r="F225">
        <v>310</v>
      </c>
      <c r="G225">
        <v>7</v>
      </c>
      <c r="H225">
        <v>0</v>
      </c>
      <c r="I225">
        <v>29.85</v>
      </c>
      <c r="J225">
        <v>1010.2</v>
      </c>
      <c r="K225">
        <v>10</v>
      </c>
      <c r="L225">
        <v>15</v>
      </c>
      <c r="M225" t="s">
        <v>31</v>
      </c>
      <c r="Q225">
        <v>7500</v>
      </c>
      <c r="AB225">
        <v>80.06</v>
      </c>
      <c r="AC225" t="s">
        <v>263</v>
      </c>
    </row>
    <row r="226" spans="1:29">
      <c r="A226" s="1" t="s">
        <v>30</v>
      </c>
      <c r="B226" s="2">
        <v>42529.743750000001</v>
      </c>
      <c r="C226">
        <v>80</v>
      </c>
      <c r="D226">
        <v>50</v>
      </c>
      <c r="E226">
        <v>35.03</v>
      </c>
      <c r="G226">
        <v>6</v>
      </c>
      <c r="H226">
        <v>0</v>
      </c>
      <c r="I226">
        <v>29.85</v>
      </c>
      <c r="J226">
        <v>1010.4</v>
      </c>
      <c r="K226">
        <v>10</v>
      </c>
      <c r="M226" t="s">
        <v>31</v>
      </c>
      <c r="Q226">
        <v>7500</v>
      </c>
      <c r="AB226">
        <v>80.06</v>
      </c>
      <c r="AC226" t="s">
        <v>264</v>
      </c>
    </row>
    <row r="227" spans="1:29">
      <c r="A227" s="1" t="s">
        <v>30</v>
      </c>
      <c r="B227" s="2">
        <v>42529.785416666666</v>
      </c>
      <c r="C227">
        <v>78</v>
      </c>
      <c r="D227">
        <v>47</v>
      </c>
      <c r="E227">
        <v>33.340000000000003</v>
      </c>
      <c r="G227">
        <v>4</v>
      </c>
      <c r="H227">
        <v>0</v>
      </c>
      <c r="I227">
        <v>29.87</v>
      </c>
      <c r="J227">
        <v>1011</v>
      </c>
      <c r="K227">
        <v>10</v>
      </c>
      <c r="M227" t="s">
        <v>31</v>
      </c>
      <c r="Q227">
        <v>7500</v>
      </c>
      <c r="AB227">
        <v>78.08</v>
      </c>
      <c r="AC227" t="s">
        <v>265</v>
      </c>
    </row>
    <row r="228" spans="1:29">
      <c r="A228" s="1" t="s">
        <v>30</v>
      </c>
      <c r="B228" s="2">
        <v>42529.82708333333</v>
      </c>
      <c r="C228">
        <v>76</v>
      </c>
      <c r="D228">
        <v>45</v>
      </c>
      <c r="E228">
        <v>33.22</v>
      </c>
      <c r="G228">
        <v>4</v>
      </c>
      <c r="H228">
        <v>0</v>
      </c>
      <c r="I228">
        <v>29.9</v>
      </c>
      <c r="J228">
        <v>1012</v>
      </c>
      <c r="K228">
        <v>10</v>
      </c>
      <c r="M228" t="s">
        <v>31</v>
      </c>
      <c r="Q228">
        <v>7500</v>
      </c>
      <c r="AB228">
        <v>74.77</v>
      </c>
      <c r="AC228" t="s">
        <v>266</v>
      </c>
    </row>
    <row r="229" spans="1:29">
      <c r="A229" s="1" t="s">
        <v>30</v>
      </c>
      <c r="B229" s="2">
        <v>42529.868750000001</v>
      </c>
      <c r="C229">
        <v>66</v>
      </c>
      <c r="D229">
        <v>52</v>
      </c>
      <c r="E229">
        <v>60.51</v>
      </c>
      <c r="F229">
        <v>0</v>
      </c>
      <c r="G229">
        <v>0</v>
      </c>
      <c r="H229">
        <v>0</v>
      </c>
      <c r="I229">
        <v>29.92</v>
      </c>
      <c r="J229">
        <v>1012.9</v>
      </c>
      <c r="K229">
        <v>10</v>
      </c>
      <c r="M229" t="s">
        <v>31</v>
      </c>
      <c r="Q229">
        <v>7500</v>
      </c>
      <c r="AB229">
        <v>66.02</v>
      </c>
      <c r="AC229" t="s">
        <v>267</v>
      </c>
    </row>
    <row r="230" spans="1:29">
      <c r="A230" s="1" t="s">
        <v>30</v>
      </c>
      <c r="B230" s="2">
        <v>42529.910416666666</v>
      </c>
      <c r="C230">
        <v>63</v>
      </c>
      <c r="D230">
        <v>53</v>
      </c>
      <c r="E230">
        <v>70.069999999999993</v>
      </c>
      <c r="F230">
        <v>0</v>
      </c>
      <c r="G230">
        <v>0</v>
      </c>
      <c r="H230">
        <v>0</v>
      </c>
      <c r="I230">
        <v>29.96</v>
      </c>
      <c r="J230">
        <v>1014</v>
      </c>
      <c r="K230">
        <v>10</v>
      </c>
      <c r="M230" t="s">
        <v>246</v>
      </c>
      <c r="AB230">
        <v>62.96</v>
      </c>
      <c r="AC230" t="s">
        <v>268</v>
      </c>
    </row>
    <row r="231" spans="1:29">
      <c r="A231" s="1" t="s">
        <v>30</v>
      </c>
      <c r="B231" s="2">
        <v>42529.95208333333</v>
      </c>
      <c r="C231">
        <v>61</v>
      </c>
      <c r="D231">
        <v>53</v>
      </c>
      <c r="E231">
        <v>75.14</v>
      </c>
      <c r="F231">
        <v>0</v>
      </c>
      <c r="G231">
        <v>0</v>
      </c>
      <c r="H231">
        <v>0</v>
      </c>
      <c r="I231">
        <v>29.98</v>
      </c>
      <c r="J231">
        <v>1014.7</v>
      </c>
      <c r="K231">
        <v>10</v>
      </c>
      <c r="M231" t="s">
        <v>246</v>
      </c>
      <c r="AB231">
        <v>60.98</v>
      </c>
      <c r="AC231" t="s">
        <v>269</v>
      </c>
    </row>
    <row r="232" spans="1:29">
      <c r="A232" s="1" t="s">
        <v>30</v>
      </c>
      <c r="B232" s="2">
        <v>42529.993750000001</v>
      </c>
      <c r="C232">
        <v>62</v>
      </c>
      <c r="D232">
        <v>50</v>
      </c>
      <c r="E232">
        <v>64.59</v>
      </c>
      <c r="F232">
        <v>10</v>
      </c>
      <c r="G232">
        <v>6</v>
      </c>
      <c r="H232">
        <v>0</v>
      </c>
      <c r="I232">
        <v>29.99</v>
      </c>
      <c r="J232">
        <v>1015.2</v>
      </c>
      <c r="K232">
        <v>10</v>
      </c>
      <c r="M232" t="s">
        <v>31</v>
      </c>
      <c r="Q232">
        <v>25000</v>
      </c>
      <c r="AB232">
        <v>62.06</v>
      </c>
      <c r="AC232" t="s">
        <v>270</v>
      </c>
    </row>
    <row r="233" spans="1:29">
      <c r="A233" s="1" t="s">
        <v>30</v>
      </c>
      <c r="B233" s="2">
        <v>42530.035416666666</v>
      </c>
      <c r="C233">
        <v>65</v>
      </c>
      <c r="D233">
        <v>46</v>
      </c>
      <c r="E233">
        <v>50.32</v>
      </c>
      <c r="G233">
        <v>5</v>
      </c>
      <c r="H233">
        <v>0</v>
      </c>
      <c r="I233">
        <v>29.99</v>
      </c>
      <c r="J233">
        <v>1015.2</v>
      </c>
      <c r="K233">
        <v>10</v>
      </c>
      <c r="M233" t="s">
        <v>31</v>
      </c>
      <c r="Q233">
        <v>25000</v>
      </c>
      <c r="AB233">
        <v>64.94</v>
      </c>
      <c r="AC233" t="s">
        <v>271</v>
      </c>
    </row>
    <row r="234" spans="1:29">
      <c r="A234" s="1" t="s">
        <v>30</v>
      </c>
      <c r="B234" s="2">
        <v>42530.07708333333</v>
      </c>
      <c r="C234">
        <v>62</v>
      </c>
      <c r="D234">
        <v>47</v>
      </c>
      <c r="E234">
        <v>57.6</v>
      </c>
      <c r="F234">
        <v>20</v>
      </c>
      <c r="G234">
        <v>5</v>
      </c>
      <c r="H234">
        <v>0</v>
      </c>
      <c r="I234">
        <v>30.01</v>
      </c>
      <c r="J234">
        <v>1015.7</v>
      </c>
      <c r="K234">
        <v>10</v>
      </c>
      <c r="M234" t="s">
        <v>31</v>
      </c>
      <c r="Q234">
        <v>25000</v>
      </c>
      <c r="AB234">
        <v>62.06</v>
      </c>
      <c r="AC234" t="s">
        <v>272</v>
      </c>
    </row>
    <row r="235" spans="1:29">
      <c r="A235" s="1" t="s">
        <v>30</v>
      </c>
      <c r="B235" s="2">
        <v>42530.118750000001</v>
      </c>
      <c r="C235">
        <v>60</v>
      </c>
      <c r="D235">
        <v>47</v>
      </c>
      <c r="E235">
        <v>61.79</v>
      </c>
      <c r="F235">
        <v>0</v>
      </c>
      <c r="G235">
        <v>0</v>
      </c>
      <c r="H235">
        <v>0</v>
      </c>
      <c r="I235">
        <v>30.02</v>
      </c>
      <c r="J235">
        <v>1016.1</v>
      </c>
      <c r="K235">
        <v>10</v>
      </c>
      <c r="M235" t="s">
        <v>31</v>
      </c>
      <c r="Q235">
        <v>25000</v>
      </c>
      <c r="AB235">
        <v>60.08</v>
      </c>
      <c r="AC235" t="s">
        <v>273</v>
      </c>
    </row>
    <row r="236" spans="1:29">
      <c r="A236" s="1" t="s">
        <v>30</v>
      </c>
      <c r="B236" s="2">
        <v>42530.160416666666</v>
      </c>
      <c r="C236">
        <v>56</v>
      </c>
      <c r="D236">
        <v>49</v>
      </c>
      <c r="E236">
        <v>77.23</v>
      </c>
      <c r="F236">
        <v>0</v>
      </c>
      <c r="G236">
        <v>0</v>
      </c>
      <c r="H236">
        <v>0</v>
      </c>
      <c r="I236">
        <v>30.02</v>
      </c>
      <c r="J236">
        <v>1016.3</v>
      </c>
      <c r="K236">
        <v>10</v>
      </c>
      <c r="M236" t="s">
        <v>31</v>
      </c>
      <c r="Q236">
        <v>25000</v>
      </c>
      <c r="AB236">
        <v>55.94</v>
      </c>
      <c r="AC236" t="s">
        <v>274</v>
      </c>
    </row>
    <row r="237" spans="1:29">
      <c r="A237" s="1" t="s">
        <v>30</v>
      </c>
      <c r="B237" s="2">
        <v>42530.20208333333</v>
      </c>
      <c r="C237">
        <v>54</v>
      </c>
      <c r="D237">
        <v>48</v>
      </c>
      <c r="E237">
        <v>80.25</v>
      </c>
      <c r="F237">
        <v>0</v>
      </c>
      <c r="G237">
        <v>0</v>
      </c>
      <c r="H237">
        <v>0</v>
      </c>
      <c r="I237">
        <v>30.04</v>
      </c>
      <c r="J237">
        <v>1016.9</v>
      </c>
      <c r="K237">
        <v>10</v>
      </c>
      <c r="M237" t="s">
        <v>31</v>
      </c>
      <c r="Q237">
        <v>25000</v>
      </c>
      <c r="AB237">
        <v>53.96</v>
      </c>
      <c r="AC237" t="s">
        <v>275</v>
      </c>
    </row>
    <row r="238" spans="1:29">
      <c r="A238" s="1" t="s">
        <v>30</v>
      </c>
      <c r="B238" s="2">
        <v>42530.243750000001</v>
      </c>
      <c r="C238">
        <v>53</v>
      </c>
      <c r="D238">
        <v>48</v>
      </c>
      <c r="E238">
        <v>82.94</v>
      </c>
      <c r="F238">
        <v>0</v>
      </c>
      <c r="G238">
        <v>0</v>
      </c>
      <c r="H238">
        <v>0</v>
      </c>
      <c r="I238">
        <v>30.05</v>
      </c>
      <c r="J238">
        <v>1017.3</v>
      </c>
      <c r="K238">
        <v>10</v>
      </c>
      <c r="M238" t="s">
        <v>31</v>
      </c>
      <c r="Q238">
        <v>25000</v>
      </c>
      <c r="AB238">
        <v>53.06</v>
      </c>
      <c r="AC238" t="s">
        <v>276</v>
      </c>
    </row>
    <row r="239" spans="1:29">
      <c r="A239" s="1" t="s">
        <v>30</v>
      </c>
      <c r="B239" s="2">
        <v>42530.285416666666</v>
      </c>
      <c r="C239">
        <v>55</v>
      </c>
      <c r="D239">
        <v>51</v>
      </c>
      <c r="E239">
        <v>86.47</v>
      </c>
      <c r="F239">
        <v>0</v>
      </c>
      <c r="G239">
        <v>0</v>
      </c>
      <c r="H239">
        <v>0</v>
      </c>
      <c r="I239">
        <v>30.06</v>
      </c>
      <c r="J239">
        <v>1017.7</v>
      </c>
      <c r="K239">
        <v>10</v>
      </c>
      <c r="M239" t="s">
        <v>31</v>
      </c>
      <c r="Q239">
        <v>15000</v>
      </c>
      <c r="AB239">
        <v>55.04</v>
      </c>
      <c r="AC239" t="s">
        <v>277</v>
      </c>
    </row>
    <row r="240" spans="1:29">
      <c r="A240" s="1" t="s">
        <v>30</v>
      </c>
      <c r="B240" s="2">
        <v>42530.32708333333</v>
      </c>
      <c r="C240">
        <v>63</v>
      </c>
      <c r="D240">
        <v>52</v>
      </c>
      <c r="E240">
        <v>67.34</v>
      </c>
      <c r="F240">
        <v>0</v>
      </c>
      <c r="G240">
        <v>0</v>
      </c>
      <c r="H240">
        <v>0</v>
      </c>
      <c r="I240">
        <v>30.08</v>
      </c>
      <c r="J240">
        <v>1018.1</v>
      </c>
      <c r="K240">
        <v>10</v>
      </c>
      <c r="M240" t="s">
        <v>31</v>
      </c>
      <c r="Q240">
        <v>25000</v>
      </c>
      <c r="AB240">
        <v>62.96</v>
      </c>
      <c r="AC240" t="s">
        <v>278</v>
      </c>
    </row>
    <row r="241" spans="1:29">
      <c r="A241" s="1" t="s">
        <v>30</v>
      </c>
      <c r="B241" s="2">
        <v>42530.368750000001</v>
      </c>
      <c r="C241">
        <v>69</v>
      </c>
      <c r="D241">
        <v>52</v>
      </c>
      <c r="E241">
        <v>54.45</v>
      </c>
      <c r="F241">
        <v>0</v>
      </c>
      <c r="G241">
        <v>0</v>
      </c>
      <c r="H241">
        <v>0</v>
      </c>
      <c r="I241">
        <v>30.08</v>
      </c>
      <c r="J241">
        <v>1018.3</v>
      </c>
      <c r="K241">
        <v>10</v>
      </c>
      <c r="M241" t="s">
        <v>31</v>
      </c>
      <c r="Q241">
        <v>25000</v>
      </c>
      <c r="AB241">
        <v>69.08</v>
      </c>
      <c r="AC241" t="s">
        <v>279</v>
      </c>
    </row>
    <row r="242" spans="1:29">
      <c r="A242" s="1" t="s">
        <v>30</v>
      </c>
      <c r="B242" s="2">
        <v>42530.410416666666</v>
      </c>
      <c r="C242">
        <v>73</v>
      </c>
      <c r="D242">
        <v>48</v>
      </c>
      <c r="E242">
        <v>41.07</v>
      </c>
      <c r="G242">
        <v>3</v>
      </c>
      <c r="H242">
        <v>0</v>
      </c>
      <c r="I242">
        <v>30.08</v>
      </c>
      <c r="J242">
        <v>1018.4</v>
      </c>
      <c r="K242">
        <v>10</v>
      </c>
      <c r="M242" t="s">
        <v>31</v>
      </c>
      <c r="Q242">
        <v>25000</v>
      </c>
      <c r="AB242">
        <v>71.97</v>
      </c>
      <c r="AC242" t="s">
        <v>280</v>
      </c>
    </row>
    <row r="243" spans="1:29">
      <c r="A243" s="1" t="s">
        <v>30</v>
      </c>
      <c r="B243" s="2">
        <v>42530.45208333333</v>
      </c>
      <c r="C243">
        <v>74</v>
      </c>
      <c r="D243">
        <v>48</v>
      </c>
      <c r="E243">
        <v>39.85</v>
      </c>
      <c r="F243">
        <v>0</v>
      </c>
      <c r="G243">
        <v>0</v>
      </c>
      <c r="H243">
        <v>0</v>
      </c>
      <c r="I243">
        <v>30.08</v>
      </c>
      <c r="J243">
        <v>1018.2</v>
      </c>
      <c r="K243">
        <v>10</v>
      </c>
      <c r="M243" t="s">
        <v>31</v>
      </c>
      <c r="Q243">
        <v>25000</v>
      </c>
      <c r="AB243">
        <v>72.91</v>
      </c>
      <c r="AC243" t="s">
        <v>281</v>
      </c>
    </row>
    <row r="244" spans="1:29">
      <c r="A244" s="1" t="s">
        <v>30</v>
      </c>
      <c r="B244" s="2">
        <v>42530.493750000001</v>
      </c>
      <c r="C244">
        <v>77</v>
      </c>
      <c r="D244">
        <v>51</v>
      </c>
      <c r="E244">
        <v>40.33</v>
      </c>
      <c r="F244">
        <v>260</v>
      </c>
      <c r="G244">
        <v>4</v>
      </c>
      <c r="H244">
        <v>0</v>
      </c>
      <c r="I244">
        <v>30.07</v>
      </c>
      <c r="J244">
        <v>1018</v>
      </c>
      <c r="K244">
        <v>10</v>
      </c>
      <c r="M244" t="s">
        <v>31</v>
      </c>
      <c r="Q244">
        <v>25000</v>
      </c>
      <c r="AB244">
        <v>77</v>
      </c>
      <c r="AC244" t="s">
        <v>282</v>
      </c>
    </row>
    <row r="245" spans="1:29">
      <c r="A245" s="1" t="s">
        <v>30</v>
      </c>
      <c r="B245" s="2">
        <v>42530.535416666666</v>
      </c>
      <c r="C245">
        <v>78</v>
      </c>
      <c r="D245">
        <v>49</v>
      </c>
      <c r="E245">
        <v>35.909999999999997</v>
      </c>
      <c r="F245">
        <v>270</v>
      </c>
      <c r="G245">
        <v>6</v>
      </c>
      <c r="H245">
        <v>0</v>
      </c>
      <c r="I245">
        <v>30.06</v>
      </c>
      <c r="J245">
        <v>1017.5</v>
      </c>
      <c r="K245">
        <v>10</v>
      </c>
      <c r="M245" t="s">
        <v>31</v>
      </c>
      <c r="Q245">
        <v>25000</v>
      </c>
      <c r="AB245">
        <v>78.08</v>
      </c>
      <c r="AC245" t="s">
        <v>283</v>
      </c>
    </row>
    <row r="246" spans="1:29">
      <c r="A246" s="1" t="s">
        <v>30</v>
      </c>
      <c r="B246" s="2">
        <v>42530.57708333333</v>
      </c>
      <c r="C246">
        <v>80</v>
      </c>
      <c r="D246">
        <v>51</v>
      </c>
      <c r="E246">
        <v>36.46</v>
      </c>
      <c r="F246">
        <v>230</v>
      </c>
      <c r="G246">
        <v>6</v>
      </c>
      <c r="H246">
        <v>0</v>
      </c>
      <c r="I246">
        <v>30.03</v>
      </c>
      <c r="J246">
        <v>1016.7</v>
      </c>
      <c r="K246">
        <v>10</v>
      </c>
      <c r="M246" t="s">
        <v>31</v>
      </c>
      <c r="Q246">
        <v>25000</v>
      </c>
      <c r="AB246">
        <v>80.06</v>
      </c>
      <c r="AC246" t="s">
        <v>284</v>
      </c>
    </row>
    <row r="247" spans="1:29">
      <c r="A247" s="1" t="s">
        <v>30</v>
      </c>
      <c r="B247" s="2">
        <v>42530.618750000001</v>
      </c>
      <c r="C247">
        <v>80</v>
      </c>
      <c r="D247">
        <v>52</v>
      </c>
      <c r="E247">
        <v>37.69</v>
      </c>
      <c r="F247">
        <v>240</v>
      </c>
      <c r="G247">
        <v>9</v>
      </c>
      <c r="H247">
        <v>0</v>
      </c>
      <c r="I247">
        <v>30.02</v>
      </c>
      <c r="J247">
        <v>1016.1</v>
      </c>
      <c r="K247">
        <v>10</v>
      </c>
      <c r="M247" t="s">
        <v>31</v>
      </c>
      <c r="Q247">
        <v>25000</v>
      </c>
      <c r="AB247">
        <v>80.06</v>
      </c>
      <c r="AC247" t="s">
        <v>285</v>
      </c>
    </row>
    <row r="248" spans="1:29">
      <c r="A248" s="1" t="s">
        <v>30</v>
      </c>
      <c r="B248" s="2">
        <v>42530.660416666666</v>
      </c>
      <c r="C248">
        <v>80</v>
      </c>
      <c r="D248">
        <v>51</v>
      </c>
      <c r="E248">
        <v>36.46</v>
      </c>
      <c r="G248">
        <v>6</v>
      </c>
      <c r="H248">
        <v>0</v>
      </c>
      <c r="I248">
        <v>30</v>
      </c>
      <c r="J248">
        <v>1015.5</v>
      </c>
      <c r="K248">
        <v>10</v>
      </c>
      <c r="M248" t="s">
        <v>31</v>
      </c>
      <c r="Q248">
        <v>25000</v>
      </c>
      <c r="AB248">
        <v>80.06</v>
      </c>
      <c r="AC248" t="s">
        <v>286</v>
      </c>
    </row>
    <row r="249" spans="1:29">
      <c r="A249" s="1" t="s">
        <v>30</v>
      </c>
      <c r="B249" s="2">
        <v>42530.70208333333</v>
      </c>
      <c r="C249">
        <v>81</v>
      </c>
      <c r="D249">
        <v>52</v>
      </c>
      <c r="E249">
        <v>36.6</v>
      </c>
      <c r="F249">
        <v>260</v>
      </c>
      <c r="G249">
        <v>8</v>
      </c>
      <c r="H249">
        <v>0</v>
      </c>
      <c r="I249">
        <v>29.98</v>
      </c>
      <c r="J249">
        <v>1014.8</v>
      </c>
      <c r="K249">
        <v>10</v>
      </c>
      <c r="M249" t="s">
        <v>31</v>
      </c>
      <c r="Q249">
        <v>25000</v>
      </c>
      <c r="AB249">
        <v>80.959999999999994</v>
      </c>
      <c r="AC249" t="s">
        <v>287</v>
      </c>
    </row>
    <row r="250" spans="1:29">
      <c r="A250" s="1" t="s">
        <v>30</v>
      </c>
      <c r="B250" s="2">
        <v>42530.743750000001</v>
      </c>
      <c r="C250">
        <v>81</v>
      </c>
      <c r="D250">
        <v>52</v>
      </c>
      <c r="E250">
        <v>36.6</v>
      </c>
      <c r="G250">
        <v>6</v>
      </c>
      <c r="H250">
        <v>0</v>
      </c>
      <c r="I250">
        <v>29.97</v>
      </c>
      <c r="J250">
        <v>1014.7</v>
      </c>
      <c r="K250">
        <v>10</v>
      </c>
      <c r="M250" t="s">
        <v>31</v>
      </c>
      <c r="Q250">
        <v>25000</v>
      </c>
      <c r="AB250">
        <v>80.959999999999994</v>
      </c>
      <c r="AC250" t="s">
        <v>288</v>
      </c>
    </row>
    <row r="251" spans="1:29">
      <c r="A251" s="1" t="s">
        <v>30</v>
      </c>
      <c r="B251" s="2">
        <v>42530.785416666666</v>
      </c>
      <c r="C251">
        <v>79</v>
      </c>
      <c r="D251">
        <v>51</v>
      </c>
      <c r="E251">
        <v>37.78</v>
      </c>
      <c r="F251">
        <v>250</v>
      </c>
      <c r="G251">
        <v>6</v>
      </c>
      <c r="H251">
        <v>0</v>
      </c>
      <c r="I251">
        <v>29.97</v>
      </c>
      <c r="J251">
        <v>1014.6</v>
      </c>
      <c r="K251">
        <v>10</v>
      </c>
      <c r="M251" t="s">
        <v>31</v>
      </c>
      <c r="Q251">
        <v>25000</v>
      </c>
      <c r="AB251">
        <v>78.98</v>
      </c>
      <c r="AC251" t="s">
        <v>289</v>
      </c>
    </row>
    <row r="252" spans="1:29">
      <c r="A252" s="1" t="s">
        <v>30</v>
      </c>
      <c r="B252" s="2">
        <v>42530.82708333333</v>
      </c>
      <c r="C252">
        <v>75</v>
      </c>
      <c r="D252">
        <v>53</v>
      </c>
      <c r="E252">
        <v>46.34</v>
      </c>
      <c r="F252">
        <v>250</v>
      </c>
      <c r="G252">
        <v>5</v>
      </c>
      <c r="H252">
        <v>0</v>
      </c>
      <c r="I252">
        <v>29.98</v>
      </c>
      <c r="J252">
        <v>1014.7</v>
      </c>
      <c r="K252">
        <v>10</v>
      </c>
      <c r="M252" t="s">
        <v>34</v>
      </c>
      <c r="Q252">
        <v>25000</v>
      </c>
      <c r="AB252">
        <v>75.02</v>
      </c>
      <c r="AC252" t="s">
        <v>290</v>
      </c>
    </row>
    <row r="253" spans="1:29">
      <c r="A253" s="1" t="s">
        <v>30</v>
      </c>
      <c r="B253" s="2">
        <v>42530.868750000001</v>
      </c>
      <c r="C253">
        <v>73</v>
      </c>
      <c r="D253">
        <v>53</v>
      </c>
      <c r="E253">
        <v>49.52</v>
      </c>
      <c r="F253">
        <v>250</v>
      </c>
      <c r="G253">
        <v>3</v>
      </c>
      <c r="H253">
        <v>0</v>
      </c>
      <c r="I253">
        <v>29.98</v>
      </c>
      <c r="J253">
        <v>1014.8</v>
      </c>
      <c r="K253">
        <v>10</v>
      </c>
      <c r="M253" t="s">
        <v>34</v>
      </c>
      <c r="Q253">
        <v>25000</v>
      </c>
      <c r="AB253">
        <v>73.040000000000006</v>
      </c>
      <c r="AC253" t="s">
        <v>291</v>
      </c>
    </row>
    <row r="254" spans="1:29">
      <c r="A254" s="1" t="s">
        <v>30</v>
      </c>
      <c r="B254" s="2">
        <v>42530.910416666666</v>
      </c>
      <c r="C254">
        <v>69</v>
      </c>
      <c r="D254">
        <v>55</v>
      </c>
      <c r="E254">
        <v>60.91</v>
      </c>
      <c r="F254">
        <v>0</v>
      </c>
      <c r="G254">
        <v>0</v>
      </c>
      <c r="H254">
        <v>0</v>
      </c>
      <c r="I254">
        <v>30</v>
      </c>
      <c r="J254">
        <v>1015.5</v>
      </c>
      <c r="K254">
        <v>10</v>
      </c>
      <c r="M254" t="s">
        <v>32</v>
      </c>
      <c r="Q254">
        <v>25000</v>
      </c>
      <c r="AB254">
        <v>69.08</v>
      </c>
      <c r="AC254" t="s">
        <v>292</v>
      </c>
    </row>
    <row r="255" spans="1:29">
      <c r="A255" s="1" t="s">
        <v>30</v>
      </c>
      <c r="B255" s="2">
        <v>42530.95208333333</v>
      </c>
      <c r="C255">
        <v>68</v>
      </c>
      <c r="D255">
        <v>56</v>
      </c>
      <c r="E255">
        <v>65.31</v>
      </c>
      <c r="F255">
        <v>250</v>
      </c>
      <c r="G255">
        <v>3</v>
      </c>
      <c r="H255">
        <v>0</v>
      </c>
      <c r="I255">
        <v>30.02</v>
      </c>
      <c r="J255">
        <v>1016.2</v>
      </c>
      <c r="K255">
        <v>10</v>
      </c>
      <c r="M255" t="s">
        <v>32</v>
      </c>
      <c r="Q255">
        <v>25000</v>
      </c>
      <c r="AB255">
        <v>68</v>
      </c>
      <c r="AC255" t="s">
        <v>293</v>
      </c>
    </row>
    <row r="256" spans="1:29">
      <c r="A256" s="1" t="s">
        <v>30</v>
      </c>
      <c r="B256" s="2">
        <v>42530.993750000001</v>
      </c>
      <c r="C256">
        <v>67</v>
      </c>
      <c r="D256">
        <v>56</v>
      </c>
      <c r="E256">
        <v>67.790000000000006</v>
      </c>
      <c r="F256">
        <v>0</v>
      </c>
      <c r="G256">
        <v>0</v>
      </c>
      <c r="H256">
        <v>0</v>
      </c>
      <c r="I256">
        <v>30.02</v>
      </c>
      <c r="J256">
        <v>1016.2</v>
      </c>
      <c r="K256">
        <v>10</v>
      </c>
      <c r="M256" t="s">
        <v>32</v>
      </c>
      <c r="Q256">
        <v>25000</v>
      </c>
      <c r="AB256">
        <v>66.92</v>
      </c>
      <c r="AC256" t="s">
        <v>294</v>
      </c>
    </row>
    <row r="257" spans="1:29">
      <c r="A257" s="1" t="s">
        <v>30</v>
      </c>
      <c r="B257" s="2">
        <v>42531.035416666666</v>
      </c>
      <c r="C257">
        <v>65</v>
      </c>
      <c r="D257">
        <v>56</v>
      </c>
      <c r="E257">
        <v>72.62</v>
      </c>
      <c r="F257">
        <v>0</v>
      </c>
      <c r="G257">
        <v>0</v>
      </c>
      <c r="H257">
        <v>0</v>
      </c>
      <c r="I257">
        <v>30.02</v>
      </c>
      <c r="J257">
        <v>1016.3</v>
      </c>
      <c r="K257">
        <v>10</v>
      </c>
      <c r="M257" t="s">
        <v>32</v>
      </c>
      <c r="Q257">
        <v>25000</v>
      </c>
      <c r="AB257">
        <v>64.94</v>
      </c>
      <c r="AC257" t="s">
        <v>295</v>
      </c>
    </row>
    <row r="258" spans="1:29">
      <c r="A258" s="1" t="s">
        <v>30</v>
      </c>
      <c r="B258" s="2">
        <v>42531.07708333333</v>
      </c>
      <c r="C258">
        <v>65</v>
      </c>
      <c r="D258">
        <v>57</v>
      </c>
      <c r="E258">
        <v>75.510000000000005</v>
      </c>
      <c r="F258">
        <v>0</v>
      </c>
      <c r="G258">
        <v>0</v>
      </c>
      <c r="H258">
        <v>0</v>
      </c>
      <c r="I258">
        <v>30.03</v>
      </c>
      <c r="J258">
        <v>1016.5</v>
      </c>
      <c r="K258">
        <v>10</v>
      </c>
      <c r="M258" t="s">
        <v>32</v>
      </c>
      <c r="Q258">
        <v>25000</v>
      </c>
      <c r="AB258">
        <v>64.94</v>
      </c>
      <c r="AC258" t="s">
        <v>296</v>
      </c>
    </row>
    <row r="259" spans="1:29">
      <c r="A259" s="1" t="s">
        <v>30</v>
      </c>
      <c r="B259" s="2">
        <v>42531.118750000001</v>
      </c>
      <c r="C259">
        <v>63</v>
      </c>
      <c r="D259">
        <v>57</v>
      </c>
      <c r="E259">
        <v>80.930000000000007</v>
      </c>
      <c r="F259">
        <v>0</v>
      </c>
      <c r="G259">
        <v>0</v>
      </c>
      <c r="H259">
        <v>0</v>
      </c>
      <c r="I259">
        <v>30.03</v>
      </c>
      <c r="J259">
        <v>1016.5</v>
      </c>
      <c r="K259">
        <v>10</v>
      </c>
      <c r="M259" t="s">
        <v>32</v>
      </c>
      <c r="Q259">
        <v>25000</v>
      </c>
      <c r="AB259">
        <v>62.96</v>
      </c>
      <c r="AC259" t="s">
        <v>297</v>
      </c>
    </row>
    <row r="260" spans="1:29">
      <c r="A260" s="1" t="s">
        <v>30</v>
      </c>
      <c r="B260" s="2">
        <v>42531.160416666666</v>
      </c>
      <c r="C260">
        <v>62</v>
      </c>
      <c r="D260">
        <v>57</v>
      </c>
      <c r="E260">
        <v>83.54</v>
      </c>
      <c r="F260">
        <v>0</v>
      </c>
      <c r="G260">
        <v>0</v>
      </c>
      <c r="H260">
        <v>0</v>
      </c>
      <c r="I260">
        <v>30.03</v>
      </c>
      <c r="J260">
        <v>1016.7</v>
      </c>
      <c r="K260">
        <v>10</v>
      </c>
      <c r="M260" t="s">
        <v>31</v>
      </c>
      <c r="N260" t="s">
        <v>32</v>
      </c>
      <c r="Q260">
        <v>10000</v>
      </c>
      <c r="R260">
        <v>25000</v>
      </c>
      <c r="AB260">
        <v>62.06</v>
      </c>
      <c r="AC260" t="s">
        <v>298</v>
      </c>
    </row>
    <row r="261" spans="1:29">
      <c r="A261" s="1" t="s">
        <v>30</v>
      </c>
      <c r="B261" s="2">
        <v>42531.20208333333</v>
      </c>
      <c r="C261">
        <v>62</v>
      </c>
      <c r="D261">
        <v>56</v>
      </c>
      <c r="E261">
        <v>80.34</v>
      </c>
      <c r="F261">
        <v>20</v>
      </c>
      <c r="G261">
        <v>3</v>
      </c>
      <c r="H261">
        <v>0</v>
      </c>
      <c r="I261">
        <v>30.05</v>
      </c>
      <c r="J261">
        <v>1017.3</v>
      </c>
      <c r="K261">
        <v>10</v>
      </c>
      <c r="M261" t="s">
        <v>31</v>
      </c>
      <c r="N261" t="s">
        <v>34</v>
      </c>
      <c r="Q261">
        <v>10000</v>
      </c>
      <c r="R261">
        <v>25000</v>
      </c>
      <c r="AB261">
        <v>62.06</v>
      </c>
      <c r="AC261" t="s">
        <v>299</v>
      </c>
    </row>
    <row r="262" spans="1:29">
      <c r="A262" s="1" t="s">
        <v>30</v>
      </c>
      <c r="B262" s="2">
        <v>42531.243750000001</v>
      </c>
      <c r="C262">
        <v>59</v>
      </c>
      <c r="D262">
        <v>56</v>
      </c>
      <c r="E262">
        <v>89.57</v>
      </c>
      <c r="F262">
        <v>0</v>
      </c>
      <c r="G262">
        <v>0</v>
      </c>
      <c r="H262">
        <v>0</v>
      </c>
      <c r="I262">
        <v>30.08</v>
      </c>
      <c r="J262">
        <v>1018.1</v>
      </c>
      <c r="K262">
        <v>10</v>
      </c>
      <c r="M262" t="s">
        <v>31</v>
      </c>
      <c r="N262" t="s">
        <v>34</v>
      </c>
      <c r="Q262">
        <v>10000</v>
      </c>
      <c r="R262">
        <v>25000</v>
      </c>
      <c r="AB262">
        <v>59</v>
      </c>
      <c r="AC262" t="s">
        <v>300</v>
      </c>
    </row>
    <row r="263" spans="1:29">
      <c r="A263" s="1" t="s">
        <v>30</v>
      </c>
      <c r="B263" s="2">
        <v>42531.285416666666</v>
      </c>
      <c r="C263">
        <v>62</v>
      </c>
      <c r="D263">
        <v>56</v>
      </c>
      <c r="E263">
        <v>80.34</v>
      </c>
      <c r="F263">
        <v>0</v>
      </c>
      <c r="G263">
        <v>0</v>
      </c>
      <c r="H263">
        <v>0</v>
      </c>
      <c r="I263">
        <v>30.11</v>
      </c>
      <c r="J263">
        <v>1019.3</v>
      </c>
      <c r="K263">
        <v>10</v>
      </c>
      <c r="M263" t="s">
        <v>31</v>
      </c>
      <c r="N263" t="s">
        <v>34</v>
      </c>
      <c r="Q263">
        <v>10000</v>
      </c>
      <c r="R263">
        <v>25000</v>
      </c>
      <c r="AB263">
        <v>62.06</v>
      </c>
      <c r="AC263" t="s">
        <v>301</v>
      </c>
    </row>
    <row r="264" spans="1:29">
      <c r="A264" s="1" t="s">
        <v>30</v>
      </c>
      <c r="B264" s="2">
        <v>42531.32708333333</v>
      </c>
      <c r="C264">
        <v>67</v>
      </c>
      <c r="D264">
        <v>52</v>
      </c>
      <c r="E264">
        <v>58.65</v>
      </c>
      <c r="F264">
        <v>40</v>
      </c>
      <c r="G264">
        <v>7</v>
      </c>
      <c r="H264">
        <v>0</v>
      </c>
      <c r="I264">
        <v>30.13</v>
      </c>
      <c r="J264">
        <v>1019.8</v>
      </c>
      <c r="K264">
        <v>10</v>
      </c>
      <c r="M264" t="s">
        <v>34</v>
      </c>
      <c r="N264" t="s">
        <v>34</v>
      </c>
      <c r="Q264">
        <v>13000</v>
      </c>
      <c r="R264">
        <v>25000</v>
      </c>
      <c r="AB264">
        <v>66.92</v>
      </c>
      <c r="AC264" t="s">
        <v>302</v>
      </c>
    </row>
    <row r="265" spans="1:29">
      <c r="A265" s="1" t="s">
        <v>30</v>
      </c>
      <c r="B265" s="2">
        <v>42531.368750000001</v>
      </c>
      <c r="C265">
        <v>70</v>
      </c>
      <c r="D265">
        <v>50</v>
      </c>
      <c r="E265">
        <v>49.07</v>
      </c>
      <c r="F265">
        <v>70</v>
      </c>
      <c r="G265">
        <v>6</v>
      </c>
      <c r="H265">
        <v>0</v>
      </c>
      <c r="I265">
        <v>30.15</v>
      </c>
      <c r="J265">
        <v>1020.4</v>
      </c>
      <c r="K265">
        <v>10</v>
      </c>
      <c r="M265" t="s">
        <v>34</v>
      </c>
      <c r="N265" t="s">
        <v>34</v>
      </c>
      <c r="Q265">
        <v>14000</v>
      </c>
      <c r="R265">
        <v>25000</v>
      </c>
      <c r="AB265">
        <v>69.98</v>
      </c>
      <c r="AC265" t="s">
        <v>303</v>
      </c>
    </row>
    <row r="266" spans="1:29">
      <c r="A266" s="1" t="s">
        <v>30</v>
      </c>
      <c r="B266" s="2">
        <v>42531.410416666666</v>
      </c>
      <c r="C266">
        <v>74</v>
      </c>
      <c r="D266">
        <v>49</v>
      </c>
      <c r="E266">
        <v>41.21</v>
      </c>
      <c r="F266">
        <v>80</v>
      </c>
      <c r="G266">
        <v>4</v>
      </c>
      <c r="H266">
        <v>0</v>
      </c>
      <c r="I266">
        <v>30.15</v>
      </c>
      <c r="J266">
        <v>1020.7</v>
      </c>
      <c r="K266">
        <v>10</v>
      </c>
      <c r="M266" t="s">
        <v>31</v>
      </c>
      <c r="N266" t="s">
        <v>34</v>
      </c>
      <c r="Q266">
        <v>14000</v>
      </c>
      <c r="R266">
        <v>25000</v>
      </c>
      <c r="AB266">
        <v>73.94</v>
      </c>
      <c r="AC266" t="s">
        <v>304</v>
      </c>
    </row>
    <row r="267" spans="1:29">
      <c r="A267" s="1" t="s">
        <v>30</v>
      </c>
      <c r="B267" s="2">
        <v>42531.45208333333</v>
      </c>
      <c r="C267">
        <v>77</v>
      </c>
      <c r="D267">
        <v>48</v>
      </c>
      <c r="E267">
        <v>35.979999999999997</v>
      </c>
      <c r="F267">
        <v>80</v>
      </c>
      <c r="G267">
        <v>5</v>
      </c>
      <c r="H267">
        <v>0</v>
      </c>
      <c r="I267">
        <v>30.15</v>
      </c>
      <c r="J267">
        <v>1020.7</v>
      </c>
      <c r="K267">
        <v>10</v>
      </c>
      <c r="M267" t="s">
        <v>31</v>
      </c>
      <c r="Q267">
        <v>14000</v>
      </c>
      <c r="AB267">
        <v>77</v>
      </c>
      <c r="AC267" t="s">
        <v>305</v>
      </c>
    </row>
    <row r="268" spans="1:29">
      <c r="A268" s="1" t="s">
        <v>30</v>
      </c>
      <c r="B268" s="2">
        <v>42531.493750000001</v>
      </c>
      <c r="C268">
        <v>78</v>
      </c>
      <c r="D268">
        <v>47</v>
      </c>
      <c r="E268">
        <v>33.340000000000003</v>
      </c>
      <c r="F268">
        <v>120</v>
      </c>
      <c r="G268">
        <v>5</v>
      </c>
      <c r="H268">
        <v>0</v>
      </c>
      <c r="I268">
        <v>30.15</v>
      </c>
      <c r="J268">
        <v>1020.5</v>
      </c>
      <c r="K268">
        <v>10</v>
      </c>
      <c r="M268" t="s">
        <v>31</v>
      </c>
      <c r="Q268">
        <v>25000</v>
      </c>
      <c r="AB268">
        <v>78.08</v>
      </c>
      <c r="AC268" t="s">
        <v>306</v>
      </c>
    </row>
    <row r="269" spans="1:29">
      <c r="A269" s="1" t="s">
        <v>30</v>
      </c>
      <c r="B269" s="2">
        <v>42531.535416666666</v>
      </c>
      <c r="C269">
        <v>80</v>
      </c>
      <c r="D269">
        <v>50</v>
      </c>
      <c r="E269">
        <v>35.03</v>
      </c>
      <c r="F269">
        <v>350</v>
      </c>
      <c r="G269">
        <v>3</v>
      </c>
      <c r="H269">
        <v>0</v>
      </c>
      <c r="I269">
        <v>30.15</v>
      </c>
      <c r="J269">
        <v>1020.4</v>
      </c>
      <c r="K269">
        <v>10</v>
      </c>
      <c r="M269" t="s">
        <v>31</v>
      </c>
      <c r="Q269">
        <v>25000</v>
      </c>
      <c r="AB269">
        <v>80.06</v>
      </c>
      <c r="AC269" t="s">
        <v>307</v>
      </c>
    </row>
    <row r="270" spans="1:29">
      <c r="A270" s="1" t="s">
        <v>30</v>
      </c>
      <c r="B270" s="2">
        <v>42531.57708333333</v>
      </c>
      <c r="C270">
        <v>81</v>
      </c>
      <c r="D270">
        <v>50</v>
      </c>
      <c r="E270">
        <v>34.01</v>
      </c>
      <c r="F270">
        <v>0</v>
      </c>
      <c r="G270">
        <v>0</v>
      </c>
      <c r="H270">
        <v>0</v>
      </c>
      <c r="I270">
        <v>30.13</v>
      </c>
      <c r="J270">
        <v>1020</v>
      </c>
      <c r="K270">
        <v>10</v>
      </c>
      <c r="M270" t="s">
        <v>31</v>
      </c>
      <c r="Q270">
        <v>25000</v>
      </c>
      <c r="AB270">
        <v>80.959999999999994</v>
      </c>
      <c r="AC270" t="s">
        <v>308</v>
      </c>
    </row>
    <row r="271" spans="1:29">
      <c r="A271" s="1" t="s">
        <v>30</v>
      </c>
      <c r="B271" s="2">
        <v>42531.618750000001</v>
      </c>
      <c r="C271">
        <v>84</v>
      </c>
      <c r="D271">
        <v>54</v>
      </c>
      <c r="E271">
        <v>35.64</v>
      </c>
      <c r="F271">
        <v>0</v>
      </c>
      <c r="G271">
        <v>0</v>
      </c>
      <c r="H271">
        <v>0</v>
      </c>
      <c r="I271">
        <v>30.12</v>
      </c>
      <c r="J271">
        <v>1019.3</v>
      </c>
      <c r="K271">
        <v>10</v>
      </c>
      <c r="M271" t="s">
        <v>31</v>
      </c>
      <c r="Q271">
        <v>25000</v>
      </c>
      <c r="AB271">
        <v>82.68</v>
      </c>
      <c r="AC271" t="s">
        <v>309</v>
      </c>
    </row>
    <row r="272" spans="1:29">
      <c r="A272" s="1" t="s">
        <v>30</v>
      </c>
      <c r="B272" s="2">
        <v>42531.660416666666</v>
      </c>
      <c r="C272">
        <v>84</v>
      </c>
      <c r="D272">
        <v>54</v>
      </c>
      <c r="E272">
        <v>35.64</v>
      </c>
      <c r="F272">
        <v>230</v>
      </c>
      <c r="G272">
        <v>5</v>
      </c>
      <c r="H272">
        <v>0</v>
      </c>
      <c r="I272">
        <v>30.1</v>
      </c>
      <c r="J272">
        <v>1018.9</v>
      </c>
      <c r="K272">
        <v>10</v>
      </c>
      <c r="M272" t="s">
        <v>31</v>
      </c>
      <c r="Q272">
        <v>25000</v>
      </c>
      <c r="AB272">
        <v>82.68</v>
      </c>
      <c r="AC272" t="s">
        <v>310</v>
      </c>
    </row>
    <row r="273" spans="1:29">
      <c r="A273" s="1" t="s">
        <v>30</v>
      </c>
      <c r="B273" s="2">
        <v>42531.70208333333</v>
      </c>
      <c r="C273">
        <v>84</v>
      </c>
      <c r="D273">
        <v>54</v>
      </c>
      <c r="E273">
        <v>35.64</v>
      </c>
      <c r="G273">
        <v>4</v>
      </c>
      <c r="H273">
        <v>0</v>
      </c>
      <c r="I273">
        <v>30.09</v>
      </c>
      <c r="J273">
        <v>1018.4</v>
      </c>
      <c r="K273">
        <v>10</v>
      </c>
      <c r="M273" t="s">
        <v>31</v>
      </c>
      <c r="Q273">
        <v>25000</v>
      </c>
      <c r="AB273">
        <v>82.68</v>
      </c>
      <c r="AC273" t="s">
        <v>311</v>
      </c>
    </row>
    <row r="274" spans="1:29">
      <c r="A274" s="1" t="s">
        <v>30</v>
      </c>
      <c r="B274" s="2">
        <v>42531.743750000001</v>
      </c>
      <c r="C274">
        <v>83</v>
      </c>
      <c r="D274">
        <v>55</v>
      </c>
      <c r="E274">
        <v>38.39</v>
      </c>
      <c r="F274">
        <v>230</v>
      </c>
      <c r="G274">
        <v>5</v>
      </c>
      <c r="H274">
        <v>0</v>
      </c>
      <c r="I274">
        <v>30.08</v>
      </c>
      <c r="J274">
        <v>1018.3</v>
      </c>
      <c r="K274">
        <v>10</v>
      </c>
      <c r="M274" t="s">
        <v>34</v>
      </c>
      <c r="Q274">
        <v>25000</v>
      </c>
      <c r="AB274">
        <v>82.94</v>
      </c>
      <c r="AC274" t="s">
        <v>312</v>
      </c>
    </row>
    <row r="275" spans="1:29">
      <c r="A275" s="1" t="s">
        <v>30</v>
      </c>
      <c r="B275" s="2">
        <v>42531.785416666666</v>
      </c>
      <c r="C275">
        <v>82</v>
      </c>
      <c r="D275">
        <v>55</v>
      </c>
      <c r="E275">
        <v>39.53</v>
      </c>
      <c r="F275">
        <v>240</v>
      </c>
      <c r="G275">
        <v>4</v>
      </c>
      <c r="H275">
        <v>0</v>
      </c>
      <c r="I275">
        <v>30.08</v>
      </c>
      <c r="J275">
        <v>1018.1</v>
      </c>
      <c r="K275">
        <v>10</v>
      </c>
      <c r="M275" t="s">
        <v>34</v>
      </c>
      <c r="Q275">
        <v>25000</v>
      </c>
      <c r="AB275">
        <v>82.04</v>
      </c>
      <c r="AC275" t="s">
        <v>313</v>
      </c>
    </row>
    <row r="276" spans="1:29">
      <c r="A276" s="1" t="s">
        <v>30</v>
      </c>
      <c r="B276" s="2">
        <v>42531.82708333333</v>
      </c>
      <c r="C276">
        <v>78</v>
      </c>
      <c r="D276">
        <v>54</v>
      </c>
      <c r="E276">
        <v>43.26</v>
      </c>
      <c r="F276">
        <v>240</v>
      </c>
      <c r="G276">
        <v>3</v>
      </c>
      <c r="H276">
        <v>0</v>
      </c>
      <c r="I276">
        <v>30.09</v>
      </c>
      <c r="J276">
        <v>1018.3</v>
      </c>
      <c r="K276">
        <v>10</v>
      </c>
      <c r="M276" t="s">
        <v>34</v>
      </c>
      <c r="Q276">
        <v>25000</v>
      </c>
      <c r="AB276">
        <v>78.08</v>
      </c>
      <c r="AC276" t="s">
        <v>314</v>
      </c>
    </row>
    <row r="277" spans="1:29">
      <c r="A277" s="1" t="s">
        <v>30</v>
      </c>
      <c r="B277" s="2">
        <v>42531.868750000001</v>
      </c>
      <c r="C277">
        <v>75</v>
      </c>
      <c r="D277">
        <v>53</v>
      </c>
      <c r="E277">
        <v>46.34</v>
      </c>
      <c r="F277">
        <v>180</v>
      </c>
      <c r="G277">
        <v>5</v>
      </c>
      <c r="H277">
        <v>0</v>
      </c>
      <c r="I277">
        <v>30.09</v>
      </c>
      <c r="J277">
        <v>1018.4</v>
      </c>
      <c r="K277">
        <v>10</v>
      </c>
      <c r="M277" t="s">
        <v>34</v>
      </c>
      <c r="Q277">
        <v>25000</v>
      </c>
      <c r="AB277">
        <v>75.02</v>
      </c>
      <c r="AC277" t="s">
        <v>315</v>
      </c>
    </row>
    <row r="278" spans="1:29">
      <c r="A278" s="1" t="s">
        <v>30</v>
      </c>
      <c r="B278" s="2">
        <v>42531.910416666666</v>
      </c>
      <c r="C278">
        <v>75</v>
      </c>
      <c r="D278">
        <v>51</v>
      </c>
      <c r="E278">
        <v>43.08</v>
      </c>
      <c r="F278">
        <v>0</v>
      </c>
      <c r="G278">
        <v>0</v>
      </c>
      <c r="H278">
        <v>0</v>
      </c>
      <c r="I278">
        <v>30.1</v>
      </c>
      <c r="J278">
        <v>1019</v>
      </c>
      <c r="K278">
        <v>10</v>
      </c>
      <c r="M278" t="s">
        <v>31</v>
      </c>
      <c r="Q278">
        <v>25000</v>
      </c>
      <c r="AB278">
        <v>75.02</v>
      </c>
      <c r="AC278" t="s">
        <v>316</v>
      </c>
    </row>
    <row r="279" spans="1:29">
      <c r="A279" s="1" t="s">
        <v>30</v>
      </c>
      <c r="B279" s="2">
        <v>42531.95208333333</v>
      </c>
      <c r="C279">
        <v>71</v>
      </c>
      <c r="D279">
        <v>54</v>
      </c>
      <c r="E279">
        <v>54.73</v>
      </c>
      <c r="F279">
        <v>180</v>
      </c>
      <c r="G279">
        <v>3</v>
      </c>
      <c r="H279">
        <v>0</v>
      </c>
      <c r="I279">
        <v>30.12</v>
      </c>
      <c r="J279">
        <v>1019.4</v>
      </c>
      <c r="K279">
        <v>10</v>
      </c>
      <c r="M279" t="s">
        <v>31</v>
      </c>
      <c r="Q279">
        <v>25000</v>
      </c>
      <c r="AB279">
        <v>71.06</v>
      </c>
      <c r="AC279" t="s">
        <v>317</v>
      </c>
    </row>
    <row r="280" spans="1:29">
      <c r="A280" s="1" t="s">
        <v>30</v>
      </c>
      <c r="B280" s="2">
        <v>42531.993750000001</v>
      </c>
      <c r="C280">
        <v>71</v>
      </c>
      <c r="D280">
        <v>53</v>
      </c>
      <c r="E280">
        <v>52.95</v>
      </c>
      <c r="F280">
        <v>180</v>
      </c>
      <c r="G280">
        <v>4</v>
      </c>
      <c r="H280">
        <v>0</v>
      </c>
      <c r="I280">
        <v>30.12</v>
      </c>
      <c r="J280">
        <v>1019.4</v>
      </c>
      <c r="K280">
        <v>10</v>
      </c>
      <c r="M280" t="s">
        <v>31</v>
      </c>
      <c r="Q280">
        <v>25000</v>
      </c>
      <c r="AB280">
        <v>71.06</v>
      </c>
      <c r="AC280" t="s">
        <v>318</v>
      </c>
    </row>
    <row r="281" spans="1:29">
      <c r="A281" s="1" t="s">
        <v>30</v>
      </c>
      <c r="B281" s="2">
        <v>42532.035416666666</v>
      </c>
      <c r="C281">
        <v>73</v>
      </c>
      <c r="D281">
        <v>51</v>
      </c>
      <c r="E281">
        <v>46.04</v>
      </c>
      <c r="F281">
        <v>180</v>
      </c>
      <c r="G281">
        <v>3</v>
      </c>
      <c r="H281">
        <v>0</v>
      </c>
      <c r="I281">
        <v>30.11</v>
      </c>
      <c r="J281">
        <v>1019.3</v>
      </c>
      <c r="K281">
        <v>10</v>
      </c>
      <c r="M281" t="s">
        <v>31</v>
      </c>
      <c r="Q281">
        <v>25000</v>
      </c>
      <c r="AB281">
        <v>73.040000000000006</v>
      </c>
      <c r="AC281" t="s">
        <v>319</v>
      </c>
    </row>
    <row r="282" spans="1:29">
      <c r="A282" s="1" t="s">
        <v>30</v>
      </c>
      <c r="B282" s="2">
        <v>42532.07708333333</v>
      </c>
      <c r="C282">
        <v>71</v>
      </c>
      <c r="D282">
        <v>59</v>
      </c>
      <c r="E282">
        <v>65.67</v>
      </c>
      <c r="F282">
        <v>200</v>
      </c>
      <c r="G282">
        <v>8</v>
      </c>
      <c r="H282">
        <v>0</v>
      </c>
      <c r="I282">
        <v>30.11</v>
      </c>
      <c r="J282">
        <v>1019</v>
      </c>
      <c r="K282">
        <v>10</v>
      </c>
      <c r="M282" t="s">
        <v>31</v>
      </c>
      <c r="Q282">
        <v>25000</v>
      </c>
      <c r="AB282">
        <v>71.06</v>
      </c>
      <c r="AC282" t="s">
        <v>320</v>
      </c>
    </row>
    <row r="283" spans="1:29">
      <c r="A283" s="1" t="s">
        <v>30</v>
      </c>
      <c r="B283" s="2">
        <v>42532.118750000001</v>
      </c>
      <c r="C283">
        <v>71</v>
      </c>
      <c r="D283">
        <v>63</v>
      </c>
      <c r="E283">
        <v>75.569999999999993</v>
      </c>
      <c r="F283">
        <v>210</v>
      </c>
      <c r="G283">
        <v>7</v>
      </c>
      <c r="H283">
        <v>0</v>
      </c>
      <c r="I283">
        <v>30.11</v>
      </c>
      <c r="J283">
        <v>1019.1</v>
      </c>
      <c r="K283">
        <v>10</v>
      </c>
      <c r="M283" t="s">
        <v>31</v>
      </c>
      <c r="Q283">
        <v>25000</v>
      </c>
      <c r="AB283">
        <v>71.06</v>
      </c>
      <c r="AC283" t="s">
        <v>321</v>
      </c>
    </row>
    <row r="284" spans="1:29">
      <c r="A284" s="1" t="s">
        <v>30</v>
      </c>
      <c r="B284" s="2">
        <v>42532.160416666666</v>
      </c>
      <c r="C284">
        <v>70</v>
      </c>
      <c r="D284">
        <v>65</v>
      </c>
      <c r="E284">
        <v>84.04</v>
      </c>
      <c r="F284">
        <v>220</v>
      </c>
      <c r="G284">
        <v>6</v>
      </c>
      <c r="H284">
        <v>0</v>
      </c>
      <c r="I284">
        <v>30.11</v>
      </c>
      <c r="J284">
        <v>1019.3</v>
      </c>
      <c r="K284">
        <v>10</v>
      </c>
      <c r="M284" t="s">
        <v>31</v>
      </c>
      <c r="Q284">
        <v>25000</v>
      </c>
      <c r="AB284">
        <v>69.98</v>
      </c>
      <c r="AC284" t="s">
        <v>322</v>
      </c>
    </row>
    <row r="285" spans="1:29">
      <c r="A285" s="1" t="s">
        <v>30</v>
      </c>
      <c r="B285" s="2">
        <v>42532.20208333333</v>
      </c>
      <c r="C285">
        <v>69</v>
      </c>
      <c r="D285">
        <v>65</v>
      </c>
      <c r="E285">
        <v>86.66</v>
      </c>
      <c r="F285">
        <v>230</v>
      </c>
      <c r="G285">
        <v>5</v>
      </c>
      <c r="H285">
        <v>0</v>
      </c>
      <c r="I285">
        <v>30.11</v>
      </c>
      <c r="J285">
        <v>1019.2</v>
      </c>
      <c r="K285">
        <v>10</v>
      </c>
      <c r="M285" t="s">
        <v>31</v>
      </c>
      <c r="N285" t="s">
        <v>34</v>
      </c>
      <c r="Q285">
        <v>7500</v>
      </c>
      <c r="R285">
        <v>25000</v>
      </c>
      <c r="AB285">
        <v>69.08</v>
      </c>
      <c r="AC285" t="s">
        <v>323</v>
      </c>
    </row>
    <row r="286" spans="1:29">
      <c r="A286" s="1" t="s">
        <v>30</v>
      </c>
      <c r="B286" s="2">
        <v>42532.243750000001</v>
      </c>
      <c r="C286">
        <v>69</v>
      </c>
      <c r="D286">
        <v>66</v>
      </c>
      <c r="E286">
        <v>89.98</v>
      </c>
      <c r="F286">
        <v>230</v>
      </c>
      <c r="G286">
        <v>6</v>
      </c>
      <c r="H286">
        <v>0</v>
      </c>
      <c r="I286">
        <v>30.12</v>
      </c>
      <c r="J286">
        <v>1019.3</v>
      </c>
      <c r="K286">
        <v>10</v>
      </c>
      <c r="M286" t="s">
        <v>31</v>
      </c>
      <c r="Q286">
        <v>7000</v>
      </c>
      <c r="AB286">
        <v>69.08</v>
      </c>
      <c r="AC286" t="s">
        <v>324</v>
      </c>
    </row>
    <row r="287" spans="1:29">
      <c r="A287" s="1" t="s">
        <v>30</v>
      </c>
      <c r="B287" s="2">
        <v>42532.285416666666</v>
      </c>
      <c r="C287">
        <v>71</v>
      </c>
      <c r="D287">
        <v>68</v>
      </c>
      <c r="E287">
        <v>90.06</v>
      </c>
      <c r="F287">
        <v>230</v>
      </c>
      <c r="G287">
        <v>6</v>
      </c>
      <c r="H287">
        <v>0</v>
      </c>
      <c r="I287">
        <v>30.11</v>
      </c>
      <c r="J287">
        <v>1019.2</v>
      </c>
      <c r="K287">
        <v>10</v>
      </c>
      <c r="M287" t="s">
        <v>31</v>
      </c>
      <c r="Q287">
        <v>11000</v>
      </c>
      <c r="AB287">
        <v>72.099999999999994</v>
      </c>
      <c r="AC287" t="s">
        <v>325</v>
      </c>
    </row>
    <row r="288" spans="1:29">
      <c r="A288" s="1" t="s">
        <v>30</v>
      </c>
      <c r="B288" s="2">
        <v>42532.32708333333</v>
      </c>
      <c r="C288">
        <v>74</v>
      </c>
      <c r="D288">
        <v>70</v>
      </c>
      <c r="E288">
        <v>87.45</v>
      </c>
      <c r="F288">
        <v>230</v>
      </c>
      <c r="G288">
        <v>7</v>
      </c>
      <c r="H288">
        <v>0</v>
      </c>
      <c r="I288">
        <v>30.12</v>
      </c>
      <c r="J288">
        <v>1019.5</v>
      </c>
      <c r="K288">
        <v>10</v>
      </c>
      <c r="M288" t="s">
        <v>31</v>
      </c>
      <c r="N288" t="s">
        <v>34</v>
      </c>
      <c r="O288" t="s">
        <v>34</v>
      </c>
      <c r="Q288">
        <v>1000</v>
      </c>
      <c r="R288">
        <v>12000</v>
      </c>
      <c r="S288">
        <v>25000</v>
      </c>
      <c r="AB288">
        <v>75.14</v>
      </c>
      <c r="AC288" t="s">
        <v>326</v>
      </c>
    </row>
    <row r="289" spans="1:29">
      <c r="A289" s="1" t="s">
        <v>30</v>
      </c>
      <c r="B289" s="2">
        <v>42532.368750000001</v>
      </c>
      <c r="C289">
        <v>77</v>
      </c>
      <c r="D289">
        <v>70</v>
      </c>
      <c r="E289">
        <v>78.959999999999994</v>
      </c>
      <c r="F289">
        <v>230</v>
      </c>
      <c r="G289">
        <v>10</v>
      </c>
      <c r="H289">
        <v>0</v>
      </c>
      <c r="I289">
        <v>30.12</v>
      </c>
      <c r="J289">
        <v>1019.4</v>
      </c>
      <c r="K289">
        <v>10</v>
      </c>
      <c r="M289" t="s">
        <v>31</v>
      </c>
      <c r="N289" t="s">
        <v>34</v>
      </c>
      <c r="Q289">
        <v>1200</v>
      </c>
      <c r="R289">
        <v>25000</v>
      </c>
      <c r="AB289">
        <v>78.11</v>
      </c>
      <c r="AC289" t="s">
        <v>327</v>
      </c>
    </row>
    <row r="290" spans="1:29">
      <c r="A290" s="1" t="s">
        <v>30</v>
      </c>
      <c r="B290" s="2">
        <v>42532.410416666666</v>
      </c>
      <c r="C290">
        <v>81</v>
      </c>
      <c r="D290">
        <v>71</v>
      </c>
      <c r="E290">
        <v>71.92</v>
      </c>
      <c r="F290">
        <v>240</v>
      </c>
      <c r="G290">
        <v>9</v>
      </c>
      <c r="H290">
        <v>0</v>
      </c>
      <c r="I290">
        <v>30.11</v>
      </c>
      <c r="J290">
        <v>1019.2</v>
      </c>
      <c r="K290">
        <v>10</v>
      </c>
      <c r="M290" t="s">
        <v>31</v>
      </c>
      <c r="Q290">
        <v>25000</v>
      </c>
      <c r="AB290">
        <v>84.88</v>
      </c>
      <c r="AC290" t="s">
        <v>328</v>
      </c>
    </row>
    <row r="291" spans="1:29">
      <c r="A291" s="1" t="s">
        <v>30</v>
      </c>
      <c r="B291" s="2">
        <v>42532.45208333333</v>
      </c>
      <c r="C291">
        <v>84</v>
      </c>
      <c r="D291">
        <v>71</v>
      </c>
      <c r="E291">
        <v>65.13</v>
      </c>
      <c r="F291">
        <v>230</v>
      </c>
      <c r="G291">
        <v>9</v>
      </c>
      <c r="H291">
        <v>0</v>
      </c>
      <c r="I291">
        <v>30.11</v>
      </c>
      <c r="J291">
        <v>1019.1</v>
      </c>
      <c r="K291">
        <v>10</v>
      </c>
      <c r="M291" t="s">
        <v>31</v>
      </c>
      <c r="Q291">
        <v>25000</v>
      </c>
      <c r="AB291">
        <v>89.01</v>
      </c>
      <c r="AC291" t="s">
        <v>329</v>
      </c>
    </row>
    <row r="292" spans="1:29">
      <c r="A292" s="1" t="s">
        <v>30</v>
      </c>
      <c r="B292" s="2">
        <v>42532.493750000001</v>
      </c>
      <c r="C292">
        <v>87</v>
      </c>
      <c r="D292">
        <v>72</v>
      </c>
      <c r="E292">
        <v>60.88</v>
      </c>
      <c r="F292">
        <v>240</v>
      </c>
      <c r="G292">
        <v>9</v>
      </c>
      <c r="H292">
        <v>0</v>
      </c>
      <c r="I292">
        <v>30.1</v>
      </c>
      <c r="J292">
        <v>1018.8</v>
      </c>
      <c r="K292">
        <v>10</v>
      </c>
      <c r="M292" t="s">
        <v>31</v>
      </c>
      <c r="N292" t="s">
        <v>34</v>
      </c>
      <c r="Q292">
        <v>3700</v>
      </c>
      <c r="R292">
        <v>25000</v>
      </c>
      <c r="AB292">
        <v>93.59</v>
      </c>
      <c r="AC292" t="s">
        <v>330</v>
      </c>
    </row>
    <row r="293" spans="1:29">
      <c r="A293" s="1" t="s">
        <v>30</v>
      </c>
      <c r="B293" s="2">
        <v>42532.535416666666</v>
      </c>
      <c r="C293">
        <v>89</v>
      </c>
      <c r="D293">
        <v>71</v>
      </c>
      <c r="E293">
        <v>55.46</v>
      </c>
      <c r="F293">
        <v>230</v>
      </c>
      <c r="G293">
        <v>8</v>
      </c>
      <c r="H293">
        <v>0</v>
      </c>
      <c r="I293">
        <v>30.09</v>
      </c>
      <c r="J293">
        <v>1018.2</v>
      </c>
      <c r="K293">
        <v>10</v>
      </c>
      <c r="M293" t="s">
        <v>31</v>
      </c>
      <c r="N293" t="s">
        <v>34</v>
      </c>
      <c r="Q293">
        <v>4000</v>
      </c>
      <c r="R293">
        <v>25000</v>
      </c>
      <c r="AB293">
        <v>95.26</v>
      </c>
      <c r="AC293" t="s">
        <v>331</v>
      </c>
    </row>
    <row r="294" spans="1:29">
      <c r="A294" s="1" t="s">
        <v>30</v>
      </c>
      <c r="B294" s="2">
        <v>42532.57708333333</v>
      </c>
      <c r="C294">
        <v>91</v>
      </c>
      <c r="D294">
        <v>71</v>
      </c>
      <c r="E294">
        <v>52.11</v>
      </c>
      <c r="G294">
        <v>6</v>
      </c>
      <c r="H294">
        <v>0</v>
      </c>
      <c r="I294">
        <v>30.07</v>
      </c>
      <c r="J294">
        <v>1017.6</v>
      </c>
      <c r="K294">
        <v>10</v>
      </c>
      <c r="M294" t="s">
        <v>31</v>
      </c>
      <c r="N294" t="s">
        <v>34</v>
      </c>
      <c r="Q294">
        <v>4500</v>
      </c>
      <c r="R294">
        <v>25000</v>
      </c>
      <c r="AB294">
        <v>97.68</v>
      </c>
      <c r="AC294" t="s">
        <v>332</v>
      </c>
    </row>
    <row r="295" spans="1:29">
      <c r="A295" s="1" t="s">
        <v>30</v>
      </c>
      <c r="B295" s="2">
        <v>42532.618750000001</v>
      </c>
      <c r="C295">
        <v>92</v>
      </c>
      <c r="D295">
        <v>71</v>
      </c>
      <c r="E295">
        <v>50.67</v>
      </c>
      <c r="F295">
        <v>240</v>
      </c>
      <c r="G295">
        <v>10</v>
      </c>
      <c r="H295">
        <v>0</v>
      </c>
      <c r="I295">
        <v>30.06</v>
      </c>
      <c r="J295">
        <v>1017.3</v>
      </c>
      <c r="K295">
        <v>10</v>
      </c>
      <c r="M295" t="s">
        <v>31</v>
      </c>
      <c r="N295" t="s">
        <v>34</v>
      </c>
      <c r="Q295">
        <v>5000</v>
      </c>
      <c r="R295">
        <v>25000</v>
      </c>
      <c r="AB295">
        <v>98.79</v>
      </c>
      <c r="AC295" t="s">
        <v>333</v>
      </c>
    </row>
    <row r="296" spans="1:29">
      <c r="A296" s="1" t="s">
        <v>30</v>
      </c>
      <c r="B296" s="2">
        <v>42532.660416666666</v>
      </c>
      <c r="C296">
        <v>92</v>
      </c>
      <c r="D296">
        <v>68</v>
      </c>
      <c r="E296">
        <v>45.63</v>
      </c>
      <c r="F296">
        <v>280</v>
      </c>
      <c r="G296">
        <v>8</v>
      </c>
      <c r="H296">
        <v>0</v>
      </c>
      <c r="I296">
        <v>30.04</v>
      </c>
      <c r="J296">
        <v>1016.6</v>
      </c>
      <c r="K296">
        <v>10</v>
      </c>
      <c r="L296">
        <v>21</v>
      </c>
      <c r="M296" t="s">
        <v>31</v>
      </c>
      <c r="N296" t="s">
        <v>34</v>
      </c>
      <c r="Q296">
        <v>5000</v>
      </c>
      <c r="R296">
        <v>25000</v>
      </c>
      <c r="AB296">
        <v>96.18</v>
      </c>
      <c r="AC296" t="s">
        <v>334</v>
      </c>
    </row>
    <row r="297" spans="1:29">
      <c r="A297" s="1" t="s">
        <v>30</v>
      </c>
      <c r="B297" s="2">
        <v>42532.743750000001</v>
      </c>
      <c r="C297">
        <v>90</v>
      </c>
      <c r="D297">
        <v>68</v>
      </c>
      <c r="E297">
        <v>48.55</v>
      </c>
      <c r="F297">
        <v>230</v>
      </c>
      <c r="G297">
        <v>10</v>
      </c>
      <c r="H297">
        <v>0</v>
      </c>
      <c r="I297">
        <v>30.01</v>
      </c>
      <c r="J297">
        <v>1015.8</v>
      </c>
      <c r="K297">
        <v>10</v>
      </c>
      <c r="M297" t="s">
        <v>31</v>
      </c>
      <c r="N297" t="s">
        <v>34</v>
      </c>
      <c r="Q297">
        <v>5000</v>
      </c>
      <c r="R297">
        <v>25000</v>
      </c>
      <c r="AB297">
        <v>93.88</v>
      </c>
      <c r="AC297" t="s">
        <v>335</v>
      </c>
    </row>
    <row r="298" spans="1:29">
      <c r="A298" s="1" t="s">
        <v>30</v>
      </c>
      <c r="B298" s="2">
        <v>42532.785416666666</v>
      </c>
      <c r="C298">
        <v>90</v>
      </c>
      <c r="D298">
        <v>70</v>
      </c>
      <c r="E298">
        <v>51.96</v>
      </c>
      <c r="F298">
        <v>240</v>
      </c>
      <c r="G298">
        <v>5</v>
      </c>
      <c r="H298">
        <v>0</v>
      </c>
      <c r="I298">
        <v>30</v>
      </c>
      <c r="J298">
        <v>1015.5</v>
      </c>
      <c r="K298">
        <v>10</v>
      </c>
      <c r="M298" t="s">
        <v>31</v>
      </c>
      <c r="N298" t="s">
        <v>34</v>
      </c>
      <c r="Q298">
        <v>5000</v>
      </c>
      <c r="R298">
        <v>25000</v>
      </c>
      <c r="AB298">
        <v>95.42</v>
      </c>
      <c r="AC298" t="s">
        <v>336</v>
      </c>
    </row>
    <row r="299" spans="1:29">
      <c r="A299" s="1" t="s">
        <v>30</v>
      </c>
      <c r="B299" s="2">
        <v>42532.82708333333</v>
      </c>
      <c r="C299">
        <v>86</v>
      </c>
      <c r="D299">
        <v>68</v>
      </c>
      <c r="E299">
        <v>55.04</v>
      </c>
      <c r="F299">
        <v>240</v>
      </c>
      <c r="G299">
        <v>4</v>
      </c>
      <c r="H299">
        <v>0</v>
      </c>
      <c r="I299">
        <v>30.01</v>
      </c>
      <c r="J299">
        <v>1015.7</v>
      </c>
      <c r="K299">
        <v>10</v>
      </c>
      <c r="M299" t="s">
        <v>31</v>
      </c>
      <c r="N299" t="s">
        <v>34</v>
      </c>
      <c r="Q299">
        <v>5000</v>
      </c>
      <c r="R299">
        <v>25000</v>
      </c>
      <c r="AB299">
        <v>89.41</v>
      </c>
      <c r="AC299" t="s">
        <v>337</v>
      </c>
    </row>
    <row r="300" spans="1:29">
      <c r="A300" s="1" t="s">
        <v>30</v>
      </c>
      <c r="B300" s="2">
        <v>42532.868750000001</v>
      </c>
      <c r="C300">
        <v>81</v>
      </c>
      <c r="D300">
        <v>67</v>
      </c>
      <c r="E300">
        <v>62.4</v>
      </c>
      <c r="F300">
        <v>240</v>
      </c>
      <c r="G300">
        <v>4</v>
      </c>
      <c r="H300">
        <v>0</v>
      </c>
      <c r="I300">
        <v>30.01</v>
      </c>
      <c r="J300">
        <v>1015.6</v>
      </c>
      <c r="K300">
        <v>10</v>
      </c>
      <c r="M300" t="s">
        <v>31</v>
      </c>
      <c r="Q300">
        <v>25000</v>
      </c>
      <c r="AB300">
        <v>83.36</v>
      </c>
      <c r="AC300" t="s">
        <v>338</v>
      </c>
    </row>
    <row r="301" spans="1:29">
      <c r="A301" s="1" t="s">
        <v>30</v>
      </c>
      <c r="B301" s="2">
        <v>42532.910416666666</v>
      </c>
      <c r="C301">
        <v>80</v>
      </c>
      <c r="D301">
        <v>67</v>
      </c>
      <c r="E301">
        <v>64.260000000000005</v>
      </c>
      <c r="F301">
        <v>230</v>
      </c>
      <c r="G301">
        <v>3</v>
      </c>
      <c r="H301">
        <v>0</v>
      </c>
      <c r="I301">
        <v>30.01</v>
      </c>
      <c r="J301">
        <v>1015.8</v>
      </c>
      <c r="K301">
        <v>10</v>
      </c>
      <c r="M301" t="s">
        <v>31</v>
      </c>
      <c r="Q301">
        <v>25000</v>
      </c>
      <c r="AB301">
        <v>82.36</v>
      </c>
      <c r="AC301" t="s">
        <v>339</v>
      </c>
    </row>
    <row r="302" spans="1:29">
      <c r="A302" s="1" t="s">
        <v>30</v>
      </c>
      <c r="B302" s="2">
        <v>42532.95208333333</v>
      </c>
      <c r="C302">
        <v>78</v>
      </c>
      <c r="D302">
        <v>67</v>
      </c>
      <c r="E302">
        <v>68.59</v>
      </c>
      <c r="F302">
        <v>230</v>
      </c>
      <c r="G302">
        <v>4</v>
      </c>
      <c r="H302">
        <v>0</v>
      </c>
      <c r="I302">
        <v>30.03</v>
      </c>
      <c r="J302">
        <v>1016.2</v>
      </c>
      <c r="K302">
        <v>10</v>
      </c>
      <c r="M302" t="s">
        <v>31</v>
      </c>
      <c r="Q302">
        <v>25000</v>
      </c>
      <c r="AB302">
        <v>78.08</v>
      </c>
      <c r="AC302" t="s">
        <v>340</v>
      </c>
    </row>
    <row r="303" spans="1:29">
      <c r="A303" s="1" t="s">
        <v>30</v>
      </c>
      <c r="B303" s="2">
        <v>42532.993750000001</v>
      </c>
      <c r="C303">
        <v>77</v>
      </c>
      <c r="D303">
        <v>67</v>
      </c>
      <c r="E303">
        <v>71.08</v>
      </c>
      <c r="F303">
        <v>240</v>
      </c>
      <c r="G303">
        <v>6</v>
      </c>
      <c r="H303">
        <v>0</v>
      </c>
      <c r="I303">
        <v>30.02</v>
      </c>
      <c r="J303">
        <v>1016</v>
      </c>
      <c r="K303">
        <v>10</v>
      </c>
      <c r="M303" t="s">
        <v>31</v>
      </c>
      <c r="Q303">
        <v>25000</v>
      </c>
      <c r="AB303">
        <v>77</v>
      </c>
      <c r="AC303" t="s">
        <v>341</v>
      </c>
    </row>
    <row r="304" spans="1:29">
      <c r="A304" s="1" t="s">
        <v>30</v>
      </c>
      <c r="B304" s="2">
        <v>42533.035416666666</v>
      </c>
      <c r="C304">
        <v>77</v>
      </c>
      <c r="D304">
        <v>68</v>
      </c>
      <c r="E304">
        <v>73.78</v>
      </c>
      <c r="F304">
        <v>230</v>
      </c>
      <c r="G304">
        <v>7</v>
      </c>
      <c r="H304">
        <v>0</v>
      </c>
      <c r="I304">
        <v>30.01</v>
      </c>
      <c r="J304">
        <v>1015.8</v>
      </c>
      <c r="K304">
        <v>10</v>
      </c>
      <c r="M304" t="s">
        <v>31</v>
      </c>
      <c r="Q304">
        <v>25000</v>
      </c>
      <c r="AB304">
        <v>77</v>
      </c>
      <c r="AC304" t="s">
        <v>342</v>
      </c>
    </row>
    <row r="305" spans="1:29">
      <c r="A305" s="1" t="s">
        <v>30</v>
      </c>
      <c r="B305" s="2">
        <v>42533.07708333333</v>
      </c>
      <c r="C305">
        <v>75</v>
      </c>
      <c r="D305">
        <v>68</v>
      </c>
      <c r="E305">
        <v>78.81</v>
      </c>
      <c r="F305">
        <v>240</v>
      </c>
      <c r="G305">
        <v>6</v>
      </c>
      <c r="H305">
        <v>0</v>
      </c>
      <c r="I305">
        <v>30</v>
      </c>
      <c r="J305">
        <v>1015.4</v>
      </c>
      <c r="K305">
        <v>10</v>
      </c>
      <c r="M305" t="s">
        <v>31</v>
      </c>
      <c r="Q305">
        <v>25000</v>
      </c>
      <c r="AB305">
        <v>75.02</v>
      </c>
      <c r="AC305" t="s">
        <v>343</v>
      </c>
    </row>
    <row r="306" spans="1:29">
      <c r="A306" s="1" t="s">
        <v>30</v>
      </c>
      <c r="B306" s="2">
        <v>42533.118750000001</v>
      </c>
      <c r="C306">
        <v>74</v>
      </c>
      <c r="D306">
        <v>68</v>
      </c>
      <c r="E306">
        <v>81.709999999999994</v>
      </c>
      <c r="F306">
        <v>230</v>
      </c>
      <c r="G306">
        <v>5</v>
      </c>
      <c r="H306">
        <v>0</v>
      </c>
      <c r="I306">
        <v>30</v>
      </c>
      <c r="J306">
        <v>1015.2</v>
      </c>
      <c r="K306">
        <v>10</v>
      </c>
      <c r="M306" t="s">
        <v>31</v>
      </c>
      <c r="Q306">
        <v>25000</v>
      </c>
      <c r="AB306">
        <v>73.94</v>
      </c>
      <c r="AC306" t="s">
        <v>344</v>
      </c>
    </row>
    <row r="307" spans="1:29">
      <c r="A307" s="1" t="s">
        <v>30</v>
      </c>
      <c r="B307" s="2">
        <v>42533.160416666666</v>
      </c>
      <c r="C307">
        <v>72</v>
      </c>
      <c r="D307">
        <v>68</v>
      </c>
      <c r="E307">
        <v>87.35</v>
      </c>
      <c r="F307">
        <v>230</v>
      </c>
      <c r="G307">
        <v>6</v>
      </c>
      <c r="H307">
        <v>0</v>
      </c>
      <c r="I307">
        <v>29.99</v>
      </c>
      <c r="J307">
        <v>1014.9</v>
      </c>
      <c r="K307">
        <v>10</v>
      </c>
      <c r="M307" t="s">
        <v>31</v>
      </c>
      <c r="Q307">
        <v>25000</v>
      </c>
      <c r="AB307">
        <v>72.959999999999994</v>
      </c>
      <c r="AC307" t="s">
        <v>345</v>
      </c>
    </row>
    <row r="308" spans="1:29">
      <c r="A308" s="1" t="s">
        <v>30</v>
      </c>
      <c r="B308" s="2">
        <v>42533.20208333333</v>
      </c>
      <c r="C308">
        <v>72</v>
      </c>
      <c r="D308">
        <v>68</v>
      </c>
      <c r="E308">
        <v>87.35</v>
      </c>
      <c r="F308">
        <v>230</v>
      </c>
      <c r="G308">
        <v>6</v>
      </c>
      <c r="H308">
        <v>0</v>
      </c>
      <c r="I308">
        <v>29.99</v>
      </c>
      <c r="J308">
        <v>1014.8</v>
      </c>
      <c r="K308">
        <v>10</v>
      </c>
      <c r="M308" t="s">
        <v>31</v>
      </c>
      <c r="Q308">
        <v>25000</v>
      </c>
      <c r="AB308">
        <v>72.959999999999994</v>
      </c>
      <c r="AC308" t="s">
        <v>346</v>
      </c>
    </row>
    <row r="309" spans="1:29">
      <c r="A309" s="1" t="s">
        <v>30</v>
      </c>
      <c r="B309" s="2">
        <v>42533.243750000001</v>
      </c>
      <c r="C309">
        <v>71</v>
      </c>
      <c r="D309">
        <v>68</v>
      </c>
      <c r="E309">
        <v>90.06</v>
      </c>
      <c r="F309">
        <v>240</v>
      </c>
      <c r="G309">
        <v>4</v>
      </c>
      <c r="H309">
        <v>0</v>
      </c>
      <c r="I309">
        <v>29.99</v>
      </c>
      <c r="J309">
        <v>1015</v>
      </c>
      <c r="K309">
        <v>10</v>
      </c>
      <c r="M309" t="s">
        <v>31</v>
      </c>
      <c r="Q309">
        <v>25000</v>
      </c>
      <c r="AB309">
        <v>72.099999999999994</v>
      </c>
      <c r="AC309" t="s">
        <v>347</v>
      </c>
    </row>
    <row r="310" spans="1:29">
      <c r="A310" s="1" t="s">
        <v>30</v>
      </c>
      <c r="B310" s="2">
        <v>42533.285416666666</v>
      </c>
      <c r="C310">
        <v>72</v>
      </c>
      <c r="D310">
        <v>69</v>
      </c>
      <c r="E310">
        <v>90.66</v>
      </c>
      <c r="F310">
        <v>240</v>
      </c>
      <c r="G310">
        <v>4</v>
      </c>
      <c r="H310">
        <v>0</v>
      </c>
      <c r="I310">
        <v>29.99</v>
      </c>
      <c r="J310">
        <v>1014.9</v>
      </c>
      <c r="K310">
        <v>10</v>
      </c>
      <c r="M310" t="s">
        <v>246</v>
      </c>
      <c r="AB310">
        <v>73.12</v>
      </c>
      <c r="AC310" t="s">
        <v>348</v>
      </c>
    </row>
    <row r="311" spans="1:29">
      <c r="A311" s="1" t="s">
        <v>30</v>
      </c>
      <c r="B311" s="2">
        <v>42533.32708333333</v>
      </c>
      <c r="C311">
        <v>77</v>
      </c>
      <c r="D311">
        <v>70</v>
      </c>
      <c r="E311">
        <v>78.959999999999994</v>
      </c>
      <c r="F311">
        <v>230</v>
      </c>
      <c r="G311">
        <v>3</v>
      </c>
      <c r="H311">
        <v>0</v>
      </c>
      <c r="I311">
        <v>29.99</v>
      </c>
      <c r="J311">
        <v>1014.9</v>
      </c>
      <c r="K311">
        <v>10</v>
      </c>
      <c r="M311" t="s">
        <v>246</v>
      </c>
      <c r="AB311">
        <v>78.11</v>
      </c>
      <c r="AC311" t="s">
        <v>349</v>
      </c>
    </row>
    <row r="312" spans="1:29">
      <c r="A312" s="1" t="s">
        <v>30</v>
      </c>
      <c r="B312" s="2">
        <v>42533.368750000001</v>
      </c>
      <c r="C312">
        <v>81</v>
      </c>
      <c r="D312">
        <v>69</v>
      </c>
      <c r="E312">
        <v>67.22</v>
      </c>
      <c r="F312">
        <v>260</v>
      </c>
      <c r="G312">
        <v>5</v>
      </c>
      <c r="H312">
        <v>0</v>
      </c>
      <c r="I312">
        <v>29.99</v>
      </c>
      <c r="J312">
        <v>1015</v>
      </c>
      <c r="K312">
        <v>10</v>
      </c>
      <c r="M312" t="s">
        <v>31</v>
      </c>
      <c r="Q312">
        <v>25000</v>
      </c>
      <c r="AB312">
        <v>84.1</v>
      </c>
      <c r="AC312" t="s">
        <v>350</v>
      </c>
    </row>
    <row r="313" spans="1:29">
      <c r="A313" s="1" t="s">
        <v>30</v>
      </c>
      <c r="B313" s="2">
        <v>42533.410416666666</v>
      </c>
      <c r="C313">
        <v>85</v>
      </c>
      <c r="D313">
        <v>69</v>
      </c>
      <c r="E313">
        <v>59.14</v>
      </c>
      <c r="F313">
        <v>250</v>
      </c>
      <c r="G313">
        <v>8</v>
      </c>
      <c r="H313">
        <v>0</v>
      </c>
      <c r="I313">
        <v>29.99</v>
      </c>
      <c r="J313">
        <v>1014.9</v>
      </c>
      <c r="K313">
        <v>10</v>
      </c>
      <c r="M313" t="s">
        <v>31</v>
      </c>
      <c r="Q313">
        <v>25000</v>
      </c>
      <c r="AB313">
        <v>88.84</v>
      </c>
      <c r="AC313" t="s">
        <v>351</v>
      </c>
    </row>
    <row r="314" spans="1:29">
      <c r="A314" s="1" t="s">
        <v>30</v>
      </c>
      <c r="B314" s="2">
        <v>42533.45208333333</v>
      </c>
      <c r="C314">
        <v>88</v>
      </c>
      <c r="D314">
        <v>66</v>
      </c>
      <c r="E314">
        <v>48.26</v>
      </c>
      <c r="F314">
        <v>290</v>
      </c>
      <c r="G314">
        <v>10</v>
      </c>
      <c r="H314">
        <v>0</v>
      </c>
      <c r="I314">
        <v>29.97</v>
      </c>
      <c r="J314">
        <v>1014.3</v>
      </c>
      <c r="K314">
        <v>10</v>
      </c>
      <c r="L314">
        <v>15</v>
      </c>
      <c r="M314" t="s">
        <v>31</v>
      </c>
      <c r="Q314">
        <v>25000</v>
      </c>
      <c r="AB314">
        <v>90.4</v>
      </c>
      <c r="AC314" t="s">
        <v>352</v>
      </c>
    </row>
    <row r="315" spans="1:29">
      <c r="A315" s="1" t="s">
        <v>30</v>
      </c>
      <c r="B315" s="2">
        <v>42533.493750000001</v>
      </c>
      <c r="C315">
        <v>90</v>
      </c>
      <c r="D315">
        <v>66</v>
      </c>
      <c r="E315">
        <v>45.34</v>
      </c>
      <c r="F315">
        <v>290</v>
      </c>
      <c r="G315">
        <v>8</v>
      </c>
      <c r="H315">
        <v>0</v>
      </c>
      <c r="I315">
        <v>29.96</v>
      </c>
      <c r="J315">
        <v>1014.1</v>
      </c>
      <c r="K315">
        <v>10</v>
      </c>
      <c r="L315">
        <v>16</v>
      </c>
      <c r="M315" t="s">
        <v>31</v>
      </c>
      <c r="Q315">
        <v>25000</v>
      </c>
      <c r="AB315">
        <v>92.56</v>
      </c>
      <c r="AC315" t="s">
        <v>353</v>
      </c>
    </row>
    <row r="316" spans="1:29">
      <c r="A316" s="1" t="s">
        <v>30</v>
      </c>
      <c r="B316" s="2">
        <v>42533.535416666666</v>
      </c>
      <c r="C316">
        <v>88</v>
      </c>
      <c r="D316">
        <v>64</v>
      </c>
      <c r="E316">
        <v>45.04</v>
      </c>
      <c r="F316">
        <v>260</v>
      </c>
      <c r="G316">
        <v>7</v>
      </c>
      <c r="H316">
        <v>0</v>
      </c>
      <c r="I316">
        <v>29.95</v>
      </c>
      <c r="J316">
        <v>1013.5</v>
      </c>
      <c r="K316">
        <v>10</v>
      </c>
      <c r="M316" t="s">
        <v>32</v>
      </c>
      <c r="Q316">
        <v>25000</v>
      </c>
      <c r="AB316">
        <v>89.34</v>
      </c>
      <c r="AC316" t="s">
        <v>354</v>
      </c>
    </row>
    <row r="317" spans="1:29">
      <c r="A317" s="1" t="s">
        <v>30</v>
      </c>
      <c r="B317" s="2">
        <v>42533.57708333333</v>
      </c>
      <c r="C317">
        <v>91</v>
      </c>
      <c r="D317">
        <v>66</v>
      </c>
      <c r="E317">
        <v>43.83</v>
      </c>
      <c r="F317">
        <v>270</v>
      </c>
      <c r="G317">
        <v>8</v>
      </c>
      <c r="H317">
        <v>0</v>
      </c>
      <c r="I317">
        <v>29.92</v>
      </c>
      <c r="J317">
        <v>1012.7</v>
      </c>
      <c r="K317">
        <v>10</v>
      </c>
      <c r="M317" t="s">
        <v>31</v>
      </c>
      <c r="N317" t="s">
        <v>34</v>
      </c>
      <c r="Q317">
        <v>5500</v>
      </c>
      <c r="R317">
        <v>25000</v>
      </c>
      <c r="AB317">
        <v>93.76</v>
      </c>
      <c r="AC317" t="s">
        <v>355</v>
      </c>
    </row>
    <row r="318" spans="1:29">
      <c r="A318" s="1" t="s">
        <v>30</v>
      </c>
      <c r="B318" s="2">
        <v>42533.618750000001</v>
      </c>
      <c r="C318">
        <v>92</v>
      </c>
      <c r="D318">
        <v>67</v>
      </c>
      <c r="E318">
        <v>43.96</v>
      </c>
      <c r="F318">
        <v>290</v>
      </c>
      <c r="G318">
        <v>10</v>
      </c>
      <c r="H318">
        <v>0</v>
      </c>
      <c r="I318">
        <v>29.9</v>
      </c>
      <c r="J318">
        <v>1012</v>
      </c>
      <c r="K318">
        <v>10</v>
      </c>
      <c r="M318" t="s">
        <v>31</v>
      </c>
      <c r="N318" t="s">
        <v>34</v>
      </c>
      <c r="Q318">
        <v>5500</v>
      </c>
      <c r="R318">
        <v>25000</v>
      </c>
      <c r="AB318">
        <v>95.39</v>
      </c>
      <c r="AC318" t="s">
        <v>356</v>
      </c>
    </row>
    <row r="319" spans="1:29">
      <c r="A319" s="1" t="s">
        <v>30</v>
      </c>
      <c r="B319" s="2">
        <v>42533.660416666666</v>
      </c>
      <c r="C319">
        <v>92</v>
      </c>
      <c r="D319">
        <v>64</v>
      </c>
      <c r="E319">
        <v>39.770000000000003</v>
      </c>
      <c r="F319">
        <v>280</v>
      </c>
      <c r="G319">
        <v>10</v>
      </c>
      <c r="H319">
        <v>0</v>
      </c>
      <c r="I319">
        <v>29.88</v>
      </c>
      <c r="J319">
        <v>1011.4</v>
      </c>
      <c r="K319">
        <v>10</v>
      </c>
      <c r="L319">
        <v>16</v>
      </c>
      <c r="M319" t="s">
        <v>31</v>
      </c>
      <c r="N319" t="s">
        <v>34</v>
      </c>
      <c r="Q319">
        <v>5500</v>
      </c>
      <c r="R319">
        <v>25000</v>
      </c>
      <c r="AB319">
        <v>93.58</v>
      </c>
      <c r="AC319" t="s">
        <v>357</v>
      </c>
    </row>
    <row r="320" spans="1:29">
      <c r="A320" s="1" t="s">
        <v>30</v>
      </c>
      <c r="B320" s="2">
        <v>42533.70208333333</v>
      </c>
      <c r="C320">
        <v>92</v>
      </c>
      <c r="D320">
        <v>67</v>
      </c>
      <c r="E320">
        <v>43.96</v>
      </c>
      <c r="F320">
        <v>250</v>
      </c>
      <c r="G320">
        <v>9</v>
      </c>
      <c r="H320">
        <v>0</v>
      </c>
      <c r="I320">
        <v>29.87</v>
      </c>
      <c r="J320">
        <v>1010.9</v>
      </c>
      <c r="K320">
        <v>10</v>
      </c>
      <c r="L320">
        <v>15</v>
      </c>
      <c r="M320" t="s">
        <v>31</v>
      </c>
      <c r="N320" t="s">
        <v>34</v>
      </c>
      <c r="Q320">
        <v>11000</v>
      </c>
      <c r="R320">
        <v>25000</v>
      </c>
      <c r="AB320">
        <v>95.39</v>
      </c>
      <c r="AC320" t="s">
        <v>358</v>
      </c>
    </row>
    <row r="321" spans="1:29">
      <c r="A321" s="1" t="s">
        <v>30</v>
      </c>
      <c r="B321" s="2">
        <v>42533.743750000001</v>
      </c>
      <c r="C321">
        <v>92</v>
      </c>
      <c r="D321">
        <v>66</v>
      </c>
      <c r="E321">
        <v>42.61</v>
      </c>
      <c r="G321">
        <v>6</v>
      </c>
      <c r="H321">
        <v>0</v>
      </c>
      <c r="I321">
        <v>29.85</v>
      </c>
      <c r="J321">
        <v>1010.3</v>
      </c>
      <c r="K321">
        <v>10</v>
      </c>
      <c r="M321" t="s">
        <v>31</v>
      </c>
      <c r="N321" t="s">
        <v>34</v>
      </c>
      <c r="Q321">
        <v>11000</v>
      </c>
      <c r="R321">
        <v>25000</v>
      </c>
      <c r="AB321">
        <v>94.78</v>
      </c>
      <c r="AC321" t="s">
        <v>359</v>
      </c>
    </row>
    <row r="322" spans="1:29">
      <c r="A322" s="1" t="s">
        <v>30</v>
      </c>
      <c r="B322" s="2">
        <v>42533.785416666666</v>
      </c>
      <c r="C322">
        <v>90</v>
      </c>
      <c r="D322">
        <v>65</v>
      </c>
      <c r="E322">
        <v>43.67</v>
      </c>
      <c r="F322">
        <v>270</v>
      </c>
      <c r="G322">
        <v>7</v>
      </c>
      <c r="H322">
        <v>0</v>
      </c>
      <c r="I322">
        <v>29.85</v>
      </c>
      <c r="J322">
        <v>1010.2</v>
      </c>
      <c r="K322">
        <v>10</v>
      </c>
      <c r="M322" t="s">
        <v>31</v>
      </c>
      <c r="N322" t="s">
        <v>34</v>
      </c>
      <c r="Q322">
        <v>11000</v>
      </c>
      <c r="R322">
        <v>25000</v>
      </c>
      <c r="AB322">
        <v>91.92</v>
      </c>
      <c r="AC322" t="s">
        <v>360</v>
      </c>
    </row>
    <row r="323" spans="1:29">
      <c r="A323" s="1" t="s">
        <v>30</v>
      </c>
      <c r="B323" s="2">
        <v>42533.82708333333</v>
      </c>
      <c r="C323">
        <v>87</v>
      </c>
      <c r="D323">
        <v>66</v>
      </c>
      <c r="E323">
        <v>49.66</v>
      </c>
      <c r="F323">
        <v>260</v>
      </c>
      <c r="G323">
        <v>6</v>
      </c>
      <c r="H323">
        <v>0</v>
      </c>
      <c r="I323">
        <v>29.85</v>
      </c>
      <c r="J323">
        <v>1010.4</v>
      </c>
      <c r="K323">
        <v>10</v>
      </c>
      <c r="M323" t="s">
        <v>34</v>
      </c>
      <c r="N323" t="s">
        <v>34</v>
      </c>
      <c r="Q323">
        <v>11000</v>
      </c>
      <c r="R323">
        <v>25000</v>
      </c>
      <c r="AB323">
        <v>89.43</v>
      </c>
      <c r="AC323" t="s">
        <v>361</v>
      </c>
    </row>
    <row r="324" spans="1:29">
      <c r="A324" s="1" t="s">
        <v>30</v>
      </c>
      <c r="B324" s="2">
        <v>42533.868750000001</v>
      </c>
      <c r="C324">
        <v>86</v>
      </c>
      <c r="D324">
        <v>65</v>
      </c>
      <c r="E324">
        <v>49.51</v>
      </c>
      <c r="G324">
        <v>4</v>
      </c>
      <c r="H324">
        <v>0</v>
      </c>
      <c r="I324">
        <v>29.87</v>
      </c>
      <c r="J324">
        <v>1010.7</v>
      </c>
      <c r="K324">
        <v>10</v>
      </c>
      <c r="M324" t="s">
        <v>34</v>
      </c>
      <c r="N324" t="s">
        <v>32</v>
      </c>
      <c r="Q324">
        <v>11000</v>
      </c>
      <c r="R324">
        <v>25000</v>
      </c>
      <c r="AB324">
        <v>87.75</v>
      </c>
      <c r="AC324" t="s">
        <v>362</v>
      </c>
    </row>
    <row r="325" spans="1:29">
      <c r="A325" s="1" t="s">
        <v>30</v>
      </c>
      <c r="B325" s="2">
        <v>42533.910416666666</v>
      </c>
      <c r="C325">
        <v>83</v>
      </c>
      <c r="D325">
        <v>66</v>
      </c>
      <c r="E325">
        <v>56.72</v>
      </c>
      <c r="F325">
        <v>280</v>
      </c>
      <c r="G325">
        <v>4</v>
      </c>
      <c r="H325">
        <v>0</v>
      </c>
      <c r="I325">
        <v>29.86</v>
      </c>
      <c r="J325">
        <v>1010.7</v>
      </c>
      <c r="K325">
        <v>10</v>
      </c>
      <c r="M325" t="s">
        <v>34</v>
      </c>
      <c r="N325" t="s">
        <v>32</v>
      </c>
      <c r="Q325">
        <v>14000</v>
      </c>
      <c r="R325">
        <v>25000</v>
      </c>
      <c r="AB325">
        <v>85.12</v>
      </c>
      <c r="AC325" t="s">
        <v>363</v>
      </c>
    </row>
    <row r="326" spans="1:29">
      <c r="A326" s="1" t="s">
        <v>30</v>
      </c>
      <c r="B326" s="2">
        <v>42533.95208333333</v>
      </c>
      <c r="C326">
        <v>83</v>
      </c>
      <c r="D326">
        <v>65</v>
      </c>
      <c r="E326">
        <v>54.63</v>
      </c>
      <c r="F326">
        <v>320</v>
      </c>
      <c r="G326">
        <v>4</v>
      </c>
      <c r="H326">
        <v>0</v>
      </c>
      <c r="I326">
        <v>29.88</v>
      </c>
      <c r="J326">
        <v>1011.3</v>
      </c>
      <c r="K326">
        <v>10</v>
      </c>
      <c r="M326" t="s">
        <v>31</v>
      </c>
      <c r="N326" t="s">
        <v>34</v>
      </c>
      <c r="Q326">
        <v>14000</v>
      </c>
      <c r="R326">
        <v>25000</v>
      </c>
      <c r="AB326">
        <v>84.7</v>
      </c>
      <c r="AC326" t="s">
        <v>364</v>
      </c>
    </row>
    <row r="327" spans="1:29">
      <c r="A327" s="1" t="s">
        <v>30</v>
      </c>
      <c r="B327" s="2">
        <v>42533.993750000001</v>
      </c>
      <c r="C327">
        <v>77</v>
      </c>
      <c r="D327">
        <v>66</v>
      </c>
      <c r="E327">
        <v>68.900000000000006</v>
      </c>
      <c r="F327">
        <v>0</v>
      </c>
      <c r="G327">
        <v>0</v>
      </c>
      <c r="H327">
        <v>0</v>
      </c>
      <c r="I327">
        <v>29.89</v>
      </c>
      <c r="J327">
        <v>1011.6</v>
      </c>
      <c r="K327">
        <v>10</v>
      </c>
      <c r="M327" t="s">
        <v>31</v>
      </c>
      <c r="Q327">
        <v>25000</v>
      </c>
      <c r="AB327">
        <v>77</v>
      </c>
      <c r="AC327" t="s">
        <v>365</v>
      </c>
    </row>
    <row r="328" spans="1:29">
      <c r="A328" s="1" t="s">
        <v>30</v>
      </c>
      <c r="B328" s="2">
        <v>42534.035416666666</v>
      </c>
      <c r="C328">
        <v>79</v>
      </c>
      <c r="D328">
        <v>65</v>
      </c>
      <c r="E328">
        <v>62.16</v>
      </c>
      <c r="F328">
        <v>300</v>
      </c>
      <c r="G328">
        <v>3</v>
      </c>
      <c r="H328">
        <v>0</v>
      </c>
      <c r="I328">
        <v>29.9</v>
      </c>
      <c r="J328">
        <v>1011.8</v>
      </c>
      <c r="K328">
        <v>10</v>
      </c>
      <c r="M328" t="s">
        <v>31</v>
      </c>
      <c r="Q328">
        <v>25000</v>
      </c>
      <c r="AB328">
        <v>80.819999999999993</v>
      </c>
      <c r="AC328" t="s">
        <v>366</v>
      </c>
    </row>
    <row r="329" spans="1:29">
      <c r="A329" s="1" t="s">
        <v>30</v>
      </c>
      <c r="B329" s="2">
        <v>42534.07708333333</v>
      </c>
      <c r="C329">
        <v>78</v>
      </c>
      <c r="D329">
        <v>64</v>
      </c>
      <c r="E329">
        <v>62.05</v>
      </c>
      <c r="F329">
        <v>0</v>
      </c>
      <c r="G329">
        <v>0</v>
      </c>
      <c r="H329">
        <v>0</v>
      </c>
      <c r="I329">
        <v>29.9</v>
      </c>
      <c r="J329">
        <v>1011.8</v>
      </c>
      <c r="K329">
        <v>10</v>
      </c>
      <c r="M329" t="s">
        <v>31</v>
      </c>
      <c r="N329" t="s">
        <v>34</v>
      </c>
      <c r="O329" t="s">
        <v>34</v>
      </c>
      <c r="Q329">
        <v>5500</v>
      </c>
      <c r="R329">
        <v>15000</v>
      </c>
      <c r="S329">
        <v>25000</v>
      </c>
      <c r="AB329">
        <v>78.08</v>
      </c>
      <c r="AC329" t="s">
        <v>367</v>
      </c>
    </row>
    <row r="330" spans="1:29">
      <c r="A330" s="1" t="s">
        <v>30</v>
      </c>
      <c r="B330" s="2">
        <v>42534.118750000001</v>
      </c>
      <c r="C330">
        <v>78</v>
      </c>
      <c r="D330">
        <v>63</v>
      </c>
      <c r="E330">
        <v>59.74</v>
      </c>
      <c r="F330">
        <v>0</v>
      </c>
      <c r="G330">
        <v>0</v>
      </c>
      <c r="H330">
        <v>0</v>
      </c>
      <c r="I330">
        <v>29.89</v>
      </c>
      <c r="J330">
        <v>1011.6</v>
      </c>
      <c r="K330">
        <v>10</v>
      </c>
      <c r="M330" t="s">
        <v>31</v>
      </c>
      <c r="N330" t="s">
        <v>32</v>
      </c>
      <c r="Q330">
        <v>15000</v>
      </c>
      <c r="R330">
        <v>25000</v>
      </c>
      <c r="AB330">
        <v>78.08</v>
      </c>
      <c r="AC330" t="s">
        <v>368</v>
      </c>
    </row>
    <row r="331" spans="1:29">
      <c r="A331" s="1" t="s">
        <v>30</v>
      </c>
      <c r="B331" s="2">
        <v>42534.160416666666</v>
      </c>
      <c r="C331">
        <v>74</v>
      </c>
      <c r="D331">
        <v>57</v>
      </c>
      <c r="E331">
        <v>55.49</v>
      </c>
      <c r="G331">
        <v>4</v>
      </c>
      <c r="H331">
        <v>0</v>
      </c>
      <c r="I331">
        <v>29.89</v>
      </c>
      <c r="J331">
        <v>1011.7</v>
      </c>
      <c r="K331">
        <v>10</v>
      </c>
      <c r="M331" t="s">
        <v>31</v>
      </c>
      <c r="N331" t="s">
        <v>32</v>
      </c>
      <c r="Q331">
        <v>15000</v>
      </c>
      <c r="R331">
        <v>25000</v>
      </c>
      <c r="AB331">
        <v>73.94</v>
      </c>
      <c r="AC331" t="s">
        <v>369</v>
      </c>
    </row>
    <row r="332" spans="1:29">
      <c r="A332" s="1" t="s">
        <v>30</v>
      </c>
      <c r="B332" s="2">
        <v>42534.20208333333</v>
      </c>
      <c r="C332">
        <v>69</v>
      </c>
      <c r="D332">
        <v>52</v>
      </c>
      <c r="E332">
        <v>54.45</v>
      </c>
      <c r="F332">
        <v>40</v>
      </c>
      <c r="G332">
        <v>3</v>
      </c>
      <c r="H332">
        <v>0</v>
      </c>
      <c r="I332">
        <v>29.91</v>
      </c>
      <c r="J332">
        <v>1012.4</v>
      </c>
      <c r="K332">
        <v>10</v>
      </c>
      <c r="M332" t="s">
        <v>31</v>
      </c>
      <c r="Q332">
        <v>25000</v>
      </c>
      <c r="AB332">
        <v>69.08</v>
      </c>
      <c r="AC332" t="s">
        <v>370</v>
      </c>
    </row>
    <row r="333" spans="1:29">
      <c r="A333" s="1" t="s">
        <v>30</v>
      </c>
      <c r="B333" s="2">
        <v>42534.243750000001</v>
      </c>
      <c r="C333">
        <v>68</v>
      </c>
      <c r="D333">
        <v>49</v>
      </c>
      <c r="E333">
        <v>50.44</v>
      </c>
      <c r="F333">
        <v>0</v>
      </c>
      <c r="G333">
        <v>0</v>
      </c>
      <c r="H333">
        <v>0</v>
      </c>
      <c r="I333">
        <v>29.92</v>
      </c>
      <c r="J333">
        <v>1012.7</v>
      </c>
      <c r="K333">
        <v>10</v>
      </c>
      <c r="M333" t="s">
        <v>31</v>
      </c>
      <c r="N333" t="s">
        <v>34</v>
      </c>
      <c r="Q333">
        <v>16000</v>
      </c>
      <c r="R333">
        <v>25000</v>
      </c>
      <c r="AB333">
        <v>68</v>
      </c>
      <c r="AC333" t="s">
        <v>371</v>
      </c>
    </row>
    <row r="334" spans="1:29">
      <c r="A334" s="1" t="s">
        <v>30</v>
      </c>
      <c r="B334" s="2">
        <v>42534.285416666666</v>
      </c>
      <c r="C334">
        <v>65</v>
      </c>
      <c r="D334">
        <v>50</v>
      </c>
      <c r="E334">
        <v>58.39</v>
      </c>
      <c r="F334">
        <v>0</v>
      </c>
      <c r="G334">
        <v>0</v>
      </c>
      <c r="H334">
        <v>0</v>
      </c>
      <c r="I334">
        <v>29.96</v>
      </c>
      <c r="J334">
        <v>1014</v>
      </c>
      <c r="K334">
        <v>10</v>
      </c>
      <c r="M334" t="s">
        <v>34</v>
      </c>
      <c r="Q334">
        <v>25000</v>
      </c>
      <c r="AB334">
        <v>64.94</v>
      </c>
      <c r="AC334" t="s">
        <v>372</v>
      </c>
    </row>
    <row r="335" spans="1:29">
      <c r="A335" s="1" t="s">
        <v>30</v>
      </c>
      <c r="B335" s="2">
        <v>42534.32708333333</v>
      </c>
      <c r="C335">
        <v>70</v>
      </c>
      <c r="D335">
        <v>46</v>
      </c>
      <c r="E335">
        <v>42.29</v>
      </c>
      <c r="F335">
        <v>30</v>
      </c>
      <c r="G335">
        <v>6</v>
      </c>
      <c r="H335">
        <v>0</v>
      </c>
      <c r="I335">
        <v>29.99</v>
      </c>
      <c r="J335">
        <v>1015.1</v>
      </c>
      <c r="K335">
        <v>10</v>
      </c>
      <c r="M335" t="s">
        <v>31</v>
      </c>
      <c r="Q335">
        <v>25000</v>
      </c>
      <c r="AB335">
        <v>69.98</v>
      </c>
      <c r="AC335" t="s">
        <v>373</v>
      </c>
    </row>
    <row r="336" spans="1:29">
      <c r="A336" s="1" t="s">
        <v>30</v>
      </c>
      <c r="B336" s="2">
        <v>42534.368750000001</v>
      </c>
      <c r="C336">
        <v>72</v>
      </c>
      <c r="D336">
        <v>47</v>
      </c>
      <c r="E336">
        <v>40.9</v>
      </c>
      <c r="F336">
        <v>60</v>
      </c>
      <c r="G336">
        <v>5</v>
      </c>
      <c r="H336">
        <v>0</v>
      </c>
      <c r="I336">
        <v>30.01</v>
      </c>
      <c r="J336">
        <v>1015.6</v>
      </c>
      <c r="K336">
        <v>10</v>
      </c>
      <c r="M336" t="s">
        <v>31</v>
      </c>
      <c r="Q336">
        <v>25000</v>
      </c>
      <c r="AB336">
        <v>70.78</v>
      </c>
      <c r="AC336" t="s">
        <v>374</v>
      </c>
    </row>
    <row r="337" spans="1:29">
      <c r="A337" s="1" t="s">
        <v>30</v>
      </c>
      <c r="B337" s="2">
        <v>42534.410416666666</v>
      </c>
      <c r="C337">
        <v>74</v>
      </c>
      <c r="D337">
        <v>47</v>
      </c>
      <c r="E337">
        <v>38.26</v>
      </c>
      <c r="G337">
        <v>3</v>
      </c>
      <c r="H337">
        <v>0</v>
      </c>
      <c r="I337">
        <v>30.01</v>
      </c>
      <c r="J337">
        <v>1015.7</v>
      </c>
      <c r="K337">
        <v>10</v>
      </c>
      <c r="M337" t="s">
        <v>34</v>
      </c>
      <c r="Q337">
        <v>25000</v>
      </c>
      <c r="AB337">
        <v>72.83</v>
      </c>
      <c r="AC337" t="s">
        <v>375</v>
      </c>
    </row>
    <row r="338" spans="1:29">
      <c r="A338" s="1" t="s">
        <v>30</v>
      </c>
      <c r="B338" s="2">
        <v>42534.45208333333</v>
      </c>
      <c r="C338">
        <v>76</v>
      </c>
      <c r="D338">
        <v>47</v>
      </c>
      <c r="E338">
        <v>35.81</v>
      </c>
      <c r="F338">
        <v>30</v>
      </c>
      <c r="G338">
        <v>6</v>
      </c>
      <c r="H338">
        <v>0</v>
      </c>
      <c r="I338">
        <v>30.01</v>
      </c>
      <c r="J338">
        <v>1015.6</v>
      </c>
      <c r="K338">
        <v>10</v>
      </c>
      <c r="M338" t="s">
        <v>31</v>
      </c>
      <c r="Q338">
        <v>25000</v>
      </c>
      <c r="AB338">
        <v>74.900000000000006</v>
      </c>
      <c r="AC338" t="s">
        <v>376</v>
      </c>
    </row>
    <row r="339" spans="1:29">
      <c r="A339" s="1" t="s">
        <v>30</v>
      </c>
      <c r="B339" s="2">
        <v>42534.493750000001</v>
      </c>
      <c r="C339">
        <v>77</v>
      </c>
      <c r="D339">
        <v>45</v>
      </c>
      <c r="E339">
        <v>32.049999999999997</v>
      </c>
      <c r="F339">
        <v>340</v>
      </c>
      <c r="G339">
        <v>5</v>
      </c>
      <c r="H339">
        <v>0</v>
      </c>
      <c r="I339">
        <v>30.01</v>
      </c>
      <c r="J339">
        <v>1015.6</v>
      </c>
      <c r="K339">
        <v>10</v>
      </c>
      <c r="M339" t="s">
        <v>31</v>
      </c>
      <c r="Q339">
        <v>25000</v>
      </c>
      <c r="AB339">
        <v>75.91</v>
      </c>
      <c r="AC339" t="s">
        <v>377</v>
      </c>
    </row>
    <row r="340" spans="1:29">
      <c r="A340" s="1" t="s">
        <v>30</v>
      </c>
      <c r="B340" s="2">
        <v>42534.535416666666</v>
      </c>
      <c r="C340">
        <v>79</v>
      </c>
      <c r="D340">
        <v>46</v>
      </c>
      <c r="E340">
        <v>31.28</v>
      </c>
      <c r="G340">
        <v>3</v>
      </c>
      <c r="H340">
        <v>0</v>
      </c>
      <c r="I340">
        <v>29.98</v>
      </c>
      <c r="J340">
        <v>1014.6</v>
      </c>
      <c r="K340">
        <v>10</v>
      </c>
      <c r="M340" t="s">
        <v>31</v>
      </c>
      <c r="Q340">
        <v>25000</v>
      </c>
      <c r="AB340">
        <v>78.98</v>
      </c>
      <c r="AC340" t="s">
        <v>378</v>
      </c>
    </row>
    <row r="341" spans="1:29">
      <c r="A341" s="1" t="s">
        <v>30</v>
      </c>
      <c r="B341" s="2">
        <v>42534.57708333333</v>
      </c>
      <c r="C341">
        <v>81</v>
      </c>
      <c r="D341">
        <v>48</v>
      </c>
      <c r="E341">
        <v>31.59</v>
      </c>
      <c r="F341">
        <v>30</v>
      </c>
      <c r="G341">
        <v>7</v>
      </c>
      <c r="H341">
        <v>0</v>
      </c>
      <c r="I341">
        <v>29.96</v>
      </c>
      <c r="J341">
        <v>1013.8</v>
      </c>
      <c r="K341">
        <v>10</v>
      </c>
      <c r="M341" t="s">
        <v>31</v>
      </c>
      <c r="Q341">
        <v>25000</v>
      </c>
      <c r="AB341">
        <v>79.900000000000006</v>
      </c>
      <c r="AC341" t="s">
        <v>379</v>
      </c>
    </row>
    <row r="342" spans="1:29">
      <c r="A342" s="1" t="s">
        <v>30</v>
      </c>
      <c r="B342" s="2">
        <v>42534.618750000001</v>
      </c>
      <c r="C342">
        <v>83</v>
      </c>
      <c r="D342">
        <v>49</v>
      </c>
      <c r="E342">
        <v>30.63</v>
      </c>
      <c r="F342">
        <v>290</v>
      </c>
      <c r="G342">
        <v>4</v>
      </c>
      <c r="H342">
        <v>0</v>
      </c>
      <c r="I342">
        <v>29.94</v>
      </c>
      <c r="J342">
        <v>1013.4</v>
      </c>
      <c r="K342">
        <v>10</v>
      </c>
      <c r="M342" t="s">
        <v>31</v>
      </c>
      <c r="N342" t="s">
        <v>34</v>
      </c>
      <c r="Q342">
        <v>20000</v>
      </c>
      <c r="R342">
        <v>25000</v>
      </c>
      <c r="AB342">
        <v>81.23</v>
      </c>
      <c r="AC342" t="s">
        <v>380</v>
      </c>
    </row>
    <row r="343" spans="1:29">
      <c r="A343" s="1" t="s">
        <v>30</v>
      </c>
      <c r="B343" s="2">
        <v>42534.660416666666</v>
      </c>
      <c r="C343">
        <v>83</v>
      </c>
      <c r="D343">
        <v>46</v>
      </c>
      <c r="E343">
        <v>27.49</v>
      </c>
      <c r="F343">
        <v>340</v>
      </c>
      <c r="G343">
        <v>5</v>
      </c>
      <c r="H343">
        <v>0</v>
      </c>
      <c r="I343">
        <v>29.93</v>
      </c>
      <c r="J343">
        <v>1012.9</v>
      </c>
      <c r="K343">
        <v>10</v>
      </c>
      <c r="M343" t="s">
        <v>31</v>
      </c>
      <c r="N343" t="s">
        <v>32</v>
      </c>
      <c r="Q343">
        <v>20000</v>
      </c>
      <c r="R343">
        <v>25000</v>
      </c>
      <c r="AB343">
        <v>80.97</v>
      </c>
      <c r="AC343" t="s">
        <v>381</v>
      </c>
    </row>
    <row r="344" spans="1:29">
      <c r="A344" s="1" t="s">
        <v>30</v>
      </c>
      <c r="B344" s="2">
        <v>42534.70208333333</v>
      </c>
      <c r="C344">
        <v>84</v>
      </c>
      <c r="D344">
        <v>48</v>
      </c>
      <c r="E344">
        <v>28.6</v>
      </c>
      <c r="F344">
        <v>290</v>
      </c>
      <c r="G344">
        <v>6</v>
      </c>
      <c r="H344">
        <v>0</v>
      </c>
      <c r="I344">
        <v>29.93</v>
      </c>
      <c r="J344">
        <v>1013</v>
      </c>
      <c r="K344">
        <v>10</v>
      </c>
      <c r="M344" t="s">
        <v>31</v>
      </c>
      <c r="N344" t="s">
        <v>32</v>
      </c>
      <c r="Q344">
        <v>20000</v>
      </c>
      <c r="R344">
        <v>25000</v>
      </c>
      <c r="AB344">
        <v>81.89</v>
      </c>
      <c r="AC344" t="s">
        <v>382</v>
      </c>
    </row>
    <row r="345" spans="1:29">
      <c r="A345" s="1" t="s">
        <v>30</v>
      </c>
      <c r="B345" s="2">
        <v>42534.743750000001</v>
      </c>
      <c r="C345">
        <v>84</v>
      </c>
      <c r="D345">
        <v>47</v>
      </c>
      <c r="E345">
        <v>27.47</v>
      </c>
      <c r="F345">
        <v>350</v>
      </c>
      <c r="G345">
        <v>5</v>
      </c>
      <c r="H345">
        <v>0</v>
      </c>
      <c r="I345">
        <v>29.91</v>
      </c>
      <c r="J345">
        <v>1012.5</v>
      </c>
      <c r="K345">
        <v>10</v>
      </c>
      <c r="M345" t="s">
        <v>31</v>
      </c>
      <c r="N345" t="s">
        <v>32</v>
      </c>
      <c r="Q345">
        <v>20000</v>
      </c>
      <c r="R345">
        <v>25000</v>
      </c>
      <c r="AB345">
        <v>81.790000000000006</v>
      </c>
      <c r="AC345" t="s">
        <v>383</v>
      </c>
    </row>
    <row r="346" spans="1:29">
      <c r="A346" s="1" t="s">
        <v>30</v>
      </c>
      <c r="B346" s="2">
        <v>42534.785416666666</v>
      </c>
      <c r="C346">
        <v>83</v>
      </c>
      <c r="D346">
        <v>49</v>
      </c>
      <c r="E346">
        <v>30.63</v>
      </c>
      <c r="F346">
        <v>0</v>
      </c>
      <c r="G346">
        <v>0</v>
      </c>
      <c r="H346">
        <v>0</v>
      </c>
      <c r="I346">
        <v>29.91</v>
      </c>
      <c r="J346">
        <v>1012.5</v>
      </c>
      <c r="K346">
        <v>10</v>
      </c>
      <c r="M346" t="s">
        <v>31</v>
      </c>
      <c r="N346" t="s">
        <v>32</v>
      </c>
      <c r="Q346">
        <v>20000</v>
      </c>
      <c r="R346">
        <v>25000</v>
      </c>
      <c r="AB346">
        <v>81.23</v>
      </c>
      <c r="AC346" t="s">
        <v>384</v>
      </c>
    </row>
    <row r="347" spans="1:29">
      <c r="A347" s="1" t="s">
        <v>30</v>
      </c>
      <c r="B347" s="2">
        <v>42534.82708333333</v>
      </c>
      <c r="C347">
        <v>78</v>
      </c>
      <c r="D347">
        <v>54</v>
      </c>
      <c r="E347">
        <v>43.26</v>
      </c>
      <c r="F347">
        <v>80</v>
      </c>
      <c r="G347">
        <v>3</v>
      </c>
      <c r="H347">
        <v>0</v>
      </c>
      <c r="I347">
        <v>29.92</v>
      </c>
      <c r="J347">
        <v>1012.7</v>
      </c>
      <c r="K347">
        <v>10</v>
      </c>
      <c r="M347" t="s">
        <v>31</v>
      </c>
      <c r="N347" t="s">
        <v>32</v>
      </c>
      <c r="Q347">
        <v>20000</v>
      </c>
      <c r="R347">
        <v>25000</v>
      </c>
      <c r="AB347">
        <v>78.08</v>
      </c>
      <c r="AC347" t="s">
        <v>385</v>
      </c>
    </row>
    <row r="348" spans="1:29">
      <c r="A348" s="1" t="s">
        <v>30</v>
      </c>
      <c r="B348" s="2">
        <v>42534.868750000001</v>
      </c>
      <c r="C348">
        <v>71</v>
      </c>
      <c r="D348">
        <v>58</v>
      </c>
      <c r="E348">
        <v>63.18</v>
      </c>
      <c r="F348">
        <v>0</v>
      </c>
      <c r="G348">
        <v>0</v>
      </c>
      <c r="H348">
        <v>0</v>
      </c>
      <c r="I348">
        <v>29.91</v>
      </c>
      <c r="J348">
        <v>1012.3</v>
      </c>
      <c r="K348">
        <v>10</v>
      </c>
      <c r="M348" t="s">
        <v>32</v>
      </c>
      <c r="Q348">
        <v>25000</v>
      </c>
      <c r="AB348">
        <v>71.06</v>
      </c>
      <c r="AC348" t="s">
        <v>386</v>
      </c>
    </row>
    <row r="349" spans="1:29">
      <c r="A349" s="1" t="s">
        <v>30</v>
      </c>
      <c r="B349" s="2">
        <v>42534.910416666666</v>
      </c>
      <c r="C349">
        <v>69</v>
      </c>
      <c r="D349">
        <v>55</v>
      </c>
      <c r="E349">
        <v>60.91</v>
      </c>
      <c r="F349">
        <v>0</v>
      </c>
      <c r="G349">
        <v>0</v>
      </c>
      <c r="H349">
        <v>0</v>
      </c>
      <c r="I349">
        <v>29.91</v>
      </c>
      <c r="J349">
        <v>1012.3</v>
      </c>
      <c r="K349">
        <v>10</v>
      </c>
      <c r="M349" t="s">
        <v>34</v>
      </c>
      <c r="Q349">
        <v>25000</v>
      </c>
      <c r="AB349">
        <v>69.08</v>
      </c>
      <c r="AC349" t="s">
        <v>387</v>
      </c>
    </row>
    <row r="350" spans="1:29">
      <c r="A350" s="1" t="s">
        <v>30</v>
      </c>
      <c r="B350" s="2">
        <v>42534.95208333333</v>
      </c>
      <c r="C350">
        <v>68</v>
      </c>
      <c r="D350">
        <v>56</v>
      </c>
      <c r="E350">
        <v>65.31</v>
      </c>
      <c r="F350">
        <v>0</v>
      </c>
      <c r="G350">
        <v>0</v>
      </c>
      <c r="H350">
        <v>0</v>
      </c>
      <c r="I350">
        <v>29.93</v>
      </c>
      <c r="J350">
        <v>1013</v>
      </c>
      <c r="K350">
        <v>10</v>
      </c>
      <c r="M350" t="s">
        <v>34</v>
      </c>
      <c r="Q350">
        <v>25000</v>
      </c>
      <c r="AB350">
        <v>68</v>
      </c>
      <c r="AC350" t="s">
        <v>388</v>
      </c>
    </row>
    <row r="351" spans="1:29">
      <c r="A351" s="1" t="s">
        <v>30</v>
      </c>
      <c r="B351" s="2">
        <v>42534.993750000001</v>
      </c>
      <c r="C351">
        <v>63</v>
      </c>
      <c r="D351">
        <v>55</v>
      </c>
      <c r="E351">
        <v>75.33</v>
      </c>
      <c r="F351">
        <v>0</v>
      </c>
      <c r="G351">
        <v>0</v>
      </c>
      <c r="H351">
        <v>0</v>
      </c>
      <c r="I351">
        <v>29.92</v>
      </c>
      <c r="J351">
        <v>1012.9</v>
      </c>
      <c r="K351">
        <v>10</v>
      </c>
      <c r="M351" t="s">
        <v>34</v>
      </c>
      <c r="Q351">
        <v>25000</v>
      </c>
      <c r="AB351">
        <v>62.96</v>
      </c>
      <c r="AC351" t="s">
        <v>389</v>
      </c>
    </row>
    <row r="352" spans="1:29">
      <c r="A352" s="1" t="s">
        <v>30</v>
      </c>
      <c r="B352" s="2">
        <v>42535.035416666666</v>
      </c>
      <c r="C352">
        <v>64</v>
      </c>
      <c r="D352">
        <v>55</v>
      </c>
      <c r="E352">
        <v>72.53</v>
      </c>
      <c r="F352">
        <v>0</v>
      </c>
      <c r="G352">
        <v>0</v>
      </c>
      <c r="H352">
        <v>0</v>
      </c>
      <c r="I352">
        <v>29.92</v>
      </c>
      <c r="J352">
        <v>1012.6</v>
      </c>
      <c r="K352">
        <v>10</v>
      </c>
      <c r="M352" t="s">
        <v>34</v>
      </c>
      <c r="Q352">
        <v>25000</v>
      </c>
      <c r="AB352">
        <v>64.040000000000006</v>
      </c>
      <c r="AC352" t="s">
        <v>390</v>
      </c>
    </row>
    <row r="353" spans="1:29">
      <c r="A353" s="1" t="s">
        <v>30</v>
      </c>
      <c r="B353" s="2">
        <v>42535.07708333333</v>
      </c>
      <c r="C353">
        <v>63</v>
      </c>
      <c r="D353">
        <v>55</v>
      </c>
      <c r="E353">
        <v>75.33</v>
      </c>
      <c r="F353">
        <v>0</v>
      </c>
      <c r="G353">
        <v>0</v>
      </c>
      <c r="H353">
        <v>0</v>
      </c>
      <c r="I353">
        <v>29.91</v>
      </c>
      <c r="J353">
        <v>1012.3</v>
      </c>
      <c r="K353">
        <v>10</v>
      </c>
      <c r="M353" t="s">
        <v>31</v>
      </c>
      <c r="Q353">
        <v>25000</v>
      </c>
      <c r="AB353">
        <v>62.96</v>
      </c>
      <c r="AC353" t="s">
        <v>391</v>
      </c>
    </row>
    <row r="354" spans="1:29">
      <c r="A354" s="1" t="s">
        <v>30</v>
      </c>
      <c r="B354" s="2">
        <v>42535.118750000001</v>
      </c>
      <c r="C354">
        <v>61</v>
      </c>
      <c r="D354">
        <v>54</v>
      </c>
      <c r="E354">
        <v>77.66</v>
      </c>
      <c r="F354">
        <v>0</v>
      </c>
      <c r="G354">
        <v>0</v>
      </c>
      <c r="H354">
        <v>0</v>
      </c>
      <c r="I354">
        <v>29.9</v>
      </c>
      <c r="J354">
        <v>1012.2</v>
      </c>
      <c r="K354">
        <v>10</v>
      </c>
      <c r="M354" t="s">
        <v>31</v>
      </c>
      <c r="Q354">
        <v>25000</v>
      </c>
      <c r="AB354">
        <v>60.98</v>
      </c>
      <c r="AC354" t="s">
        <v>392</v>
      </c>
    </row>
    <row r="355" spans="1:29">
      <c r="A355" s="1" t="s">
        <v>30</v>
      </c>
      <c r="B355" s="2">
        <v>42535.160416666666</v>
      </c>
      <c r="C355">
        <v>62</v>
      </c>
      <c r="D355">
        <v>54</v>
      </c>
      <c r="E355">
        <v>74.75</v>
      </c>
      <c r="F355">
        <v>0</v>
      </c>
      <c r="G355">
        <v>0</v>
      </c>
      <c r="H355">
        <v>0</v>
      </c>
      <c r="I355">
        <v>29.91</v>
      </c>
      <c r="J355">
        <v>1012.4</v>
      </c>
      <c r="K355">
        <v>10</v>
      </c>
      <c r="M355" t="s">
        <v>31</v>
      </c>
      <c r="Q355">
        <v>25000</v>
      </c>
      <c r="AB355">
        <v>62.06</v>
      </c>
      <c r="AC355" t="s">
        <v>393</v>
      </c>
    </row>
    <row r="356" spans="1:29">
      <c r="A356" s="1" t="s">
        <v>30</v>
      </c>
      <c r="B356" s="2">
        <v>42535.20208333333</v>
      </c>
      <c r="C356">
        <v>61</v>
      </c>
      <c r="D356">
        <v>55</v>
      </c>
      <c r="E356">
        <v>80.78</v>
      </c>
      <c r="F356">
        <v>0</v>
      </c>
      <c r="G356">
        <v>0</v>
      </c>
      <c r="H356">
        <v>0</v>
      </c>
      <c r="I356">
        <v>29.9</v>
      </c>
      <c r="J356">
        <v>1012.1</v>
      </c>
      <c r="K356">
        <v>10</v>
      </c>
      <c r="M356" t="s">
        <v>31</v>
      </c>
      <c r="Q356">
        <v>25000</v>
      </c>
      <c r="AB356">
        <v>60.98</v>
      </c>
      <c r="AC356" t="s">
        <v>394</v>
      </c>
    </row>
    <row r="357" spans="1:29">
      <c r="A357" s="1" t="s">
        <v>30</v>
      </c>
      <c r="B357" s="2">
        <v>42535.243750000001</v>
      </c>
      <c r="C357">
        <v>62</v>
      </c>
      <c r="D357">
        <v>56</v>
      </c>
      <c r="E357">
        <v>80.34</v>
      </c>
      <c r="F357">
        <v>0</v>
      </c>
      <c r="G357">
        <v>0</v>
      </c>
      <c r="H357">
        <v>0</v>
      </c>
      <c r="I357">
        <v>29.94</v>
      </c>
      <c r="J357">
        <v>1013.2</v>
      </c>
      <c r="K357">
        <v>10</v>
      </c>
      <c r="M357" t="s">
        <v>31</v>
      </c>
      <c r="N357" t="s">
        <v>34</v>
      </c>
      <c r="Q357">
        <v>6000</v>
      </c>
      <c r="R357">
        <v>25000</v>
      </c>
      <c r="AB357">
        <v>62.06</v>
      </c>
      <c r="AC357" t="s">
        <v>395</v>
      </c>
    </row>
    <row r="358" spans="1:29">
      <c r="A358" s="1" t="s">
        <v>30</v>
      </c>
      <c r="B358" s="2">
        <v>42535.285416666666</v>
      </c>
      <c r="C358">
        <v>63</v>
      </c>
      <c r="D358">
        <v>58</v>
      </c>
      <c r="E358">
        <v>83.6</v>
      </c>
      <c r="F358">
        <v>0</v>
      </c>
      <c r="G358">
        <v>0</v>
      </c>
      <c r="H358">
        <v>0</v>
      </c>
      <c r="I358">
        <v>29.95</v>
      </c>
      <c r="J358">
        <v>1013.6</v>
      </c>
      <c r="K358">
        <v>10</v>
      </c>
      <c r="M358" t="s">
        <v>31</v>
      </c>
      <c r="N358" t="s">
        <v>34</v>
      </c>
      <c r="O358" t="s">
        <v>34</v>
      </c>
      <c r="Q358">
        <v>2800</v>
      </c>
      <c r="R358">
        <v>6000</v>
      </c>
      <c r="S358">
        <v>25000</v>
      </c>
      <c r="AB358">
        <v>62.96</v>
      </c>
      <c r="AC358" t="s">
        <v>396</v>
      </c>
    </row>
    <row r="359" spans="1:29">
      <c r="A359" s="1" t="s">
        <v>30</v>
      </c>
      <c r="B359" s="2">
        <v>42535.307638888888</v>
      </c>
      <c r="C359">
        <v>66.2</v>
      </c>
      <c r="D359">
        <v>60.8</v>
      </c>
      <c r="E359">
        <v>82.74</v>
      </c>
      <c r="F359">
        <v>0</v>
      </c>
      <c r="G359">
        <v>0</v>
      </c>
      <c r="H359">
        <v>0</v>
      </c>
      <c r="I359">
        <v>29.96</v>
      </c>
      <c r="K359">
        <v>10</v>
      </c>
      <c r="M359" t="s">
        <v>32</v>
      </c>
      <c r="N359" t="s">
        <v>32</v>
      </c>
      <c r="O359" t="s">
        <v>32</v>
      </c>
      <c r="Q359">
        <v>2200</v>
      </c>
      <c r="R359">
        <v>6000</v>
      </c>
      <c r="S359">
        <v>25000</v>
      </c>
      <c r="AB359">
        <v>66.2</v>
      </c>
      <c r="AC359" t="s">
        <v>397</v>
      </c>
    </row>
    <row r="360" spans="1:29">
      <c r="A360" s="1" t="s">
        <v>30</v>
      </c>
      <c r="B360" s="2">
        <v>42535.32708333333</v>
      </c>
      <c r="C360">
        <v>69</v>
      </c>
      <c r="D360">
        <v>63</v>
      </c>
      <c r="E360">
        <v>80.86</v>
      </c>
      <c r="F360">
        <v>0</v>
      </c>
      <c r="G360">
        <v>0</v>
      </c>
      <c r="H360">
        <v>0</v>
      </c>
      <c r="I360">
        <v>29.96</v>
      </c>
      <c r="J360">
        <v>1013.9</v>
      </c>
      <c r="K360">
        <v>10</v>
      </c>
      <c r="M360" t="s">
        <v>32</v>
      </c>
      <c r="N360" t="s">
        <v>32</v>
      </c>
      <c r="Q360">
        <v>2100</v>
      </c>
      <c r="R360">
        <v>25000</v>
      </c>
      <c r="AB360">
        <v>69.08</v>
      </c>
      <c r="AC360" t="s">
        <v>398</v>
      </c>
    </row>
    <row r="361" spans="1:29">
      <c r="A361" s="1" t="s">
        <v>30</v>
      </c>
      <c r="B361" s="2">
        <v>42535.359027777777</v>
      </c>
      <c r="C361">
        <v>73.400000000000006</v>
      </c>
      <c r="D361">
        <v>57.2</v>
      </c>
      <c r="E361">
        <v>56.88</v>
      </c>
      <c r="F361">
        <v>0</v>
      </c>
      <c r="G361">
        <v>0</v>
      </c>
      <c r="H361">
        <v>0</v>
      </c>
      <c r="I361">
        <v>29.97</v>
      </c>
      <c r="K361">
        <v>10</v>
      </c>
      <c r="M361" t="s">
        <v>34</v>
      </c>
      <c r="N361" t="s">
        <v>34</v>
      </c>
      <c r="Q361">
        <v>2100</v>
      </c>
      <c r="R361">
        <v>25000</v>
      </c>
      <c r="AB361">
        <v>73.400000000000006</v>
      </c>
      <c r="AC361" t="s">
        <v>399</v>
      </c>
    </row>
    <row r="362" spans="1:29">
      <c r="A362" s="1" t="s">
        <v>30</v>
      </c>
      <c r="B362" s="2">
        <v>42535.368750000001</v>
      </c>
      <c r="C362">
        <v>75</v>
      </c>
      <c r="D362">
        <v>58</v>
      </c>
      <c r="E362">
        <v>55.28</v>
      </c>
      <c r="F362">
        <v>0</v>
      </c>
      <c r="G362">
        <v>0</v>
      </c>
      <c r="H362">
        <v>0</v>
      </c>
      <c r="I362">
        <v>29.97</v>
      </c>
      <c r="J362">
        <v>1014.5</v>
      </c>
      <c r="K362">
        <v>10</v>
      </c>
      <c r="M362" t="s">
        <v>31</v>
      </c>
      <c r="N362" t="s">
        <v>34</v>
      </c>
      <c r="Q362">
        <v>2100</v>
      </c>
      <c r="R362">
        <v>25000</v>
      </c>
      <c r="AB362">
        <v>75.02</v>
      </c>
      <c r="AC362" t="s">
        <v>400</v>
      </c>
    </row>
    <row r="363" spans="1:29">
      <c r="A363" s="1" t="s">
        <v>30</v>
      </c>
      <c r="B363" s="2">
        <v>42535.410416666666</v>
      </c>
      <c r="C363">
        <v>79</v>
      </c>
      <c r="D363">
        <v>55</v>
      </c>
      <c r="E363">
        <v>43.68</v>
      </c>
      <c r="F363">
        <v>40</v>
      </c>
      <c r="G363">
        <v>8</v>
      </c>
      <c r="H363">
        <v>0</v>
      </c>
      <c r="I363">
        <v>29.97</v>
      </c>
      <c r="J363">
        <v>1014.2</v>
      </c>
      <c r="K363">
        <v>10</v>
      </c>
      <c r="M363" t="s">
        <v>31</v>
      </c>
      <c r="Q363">
        <v>25000</v>
      </c>
      <c r="AB363">
        <v>78.98</v>
      </c>
      <c r="AC363" t="s">
        <v>401</v>
      </c>
    </row>
    <row r="364" spans="1:29">
      <c r="A364" s="1" t="s">
        <v>30</v>
      </c>
      <c r="B364" s="2">
        <v>42535.45208333333</v>
      </c>
      <c r="C364">
        <v>82</v>
      </c>
      <c r="D364">
        <v>58</v>
      </c>
      <c r="E364">
        <v>43.87</v>
      </c>
      <c r="F364">
        <v>50</v>
      </c>
      <c r="G364">
        <v>7</v>
      </c>
      <c r="H364">
        <v>0</v>
      </c>
      <c r="I364">
        <v>29.97</v>
      </c>
      <c r="J364">
        <v>1014.4</v>
      </c>
      <c r="K364">
        <v>10</v>
      </c>
      <c r="M364" t="s">
        <v>31</v>
      </c>
      <c r="Q364">
        <v>25000</v>
      </c>
      <c r="AB364">
        <v>81.96</v>
      </c>
      <c r="AC364" t="s">
        <v>402</v>
      </c>
    </row>
    <row r="365" spans="1:29">
      <c r="A365" s="1" t="s">
        <v>30</v>
      </c>
      <c r="B365" s="2">
        <v>42535.493750000001</v>
      </c>
      <c r="C365">
        <v>84</v>
      </c>
      <c r="D365">
        <v>58</v>
      </c>
      <c r="E365">
        <v>41.15</v>
      </c>
      <c r="F365">
        <v>50</v>
      </c>
      <c r="G365">
        <v>7</v>
      </c>
      <c r="H365">
        <v>0</v>
      </c>
      <c r="I365">
        <v>29.97</v>
      </c>
      <c r="J365">
        <v>1014.5</v>
      </c>
      <c r="K365">
        <v>10</v>
      </c>
      <c r="M365" t="s">
        <v>31</v>
      </c>
      <c r="Q365">
        <v>25000</v>
      </c>
      <c r="AB365">
        <v>83.49</v>
      </c>
      <c r="AC365" t="s">
        <v>403</v>
      </c>
    </row>
    <row r="366" spans="1:29">
      <c r="A366" s="1" t="s">
        <v>30</v>
      </c>
      <c r="B366" s="2">
        <v>42535.535416666666</v>
      </c>
      <c r="C366">
        <v>86</v>
      </c>
      <c r="D366">
        <v>58</v>
      </c>
      <c r="E366">
        <v>38.61</v>
      </c>
      <c r="F366">
        <v>40</v>
      </c>
      <c r="G366">
        <v>8</v>
      </c>
      <c r="H366">
        <v>0</v>
      </c>
      <c r="I366">
        <v>29.97</v>
      </c>
      <c r="J366">
        <v>1014.5</v>
      </c>
      <c r="K366">
        <v>10</v>
      </c>
      <c r="M366" t="s">
        <v>31</v>
      </c>
      <c r="Q366">
        <v>25000</v>
      </c>
      <c r="AB366">
        <v>86</v>
      </c>
      <c r="AC366" t="s">
        <v>404</v>
      </c>
    </row>
    <row r="367" spans="1:29">
      <c r="A367" s="1" t="s">
        <v>30</v>
      </c>
      <c r="B367" s="2">
        <v>42535.57708333333</v>
      </c>
      <c r="C367">
        <v>87</v>
      </c>
      <c r="D367">
        <v>59</v>
      </c>
      <c r="E367">
        <v>38.78</v>
      </c>
      <c r="G367">
        <v>4</v>
      </c>
      <c r="H367">
        <v>0</v>
      </c>
      <c r="I367">
        <v>29.96</v>
      </c>
      <c r="J367">
        <v>1014.2</v>
      </c>
      <c r="K367">
        <v>10</v>
      </c>
      <c r="M367" t="s">
        <v>31</v>
      </c>
      <c r="Q367">
        <v>25000</v>
      </c>
      <c r="AB367">
        <v>87.08</v>
      </c>
      <c r="AC367" t="s">
        <v>405</v>
      </c>
    </row>
    <row r="368" spans="1:29">
      <c r="A368" s="1" t="s">
        <v>30</v>
      </c>
      <c r="B368" s="2">
        <v>42535.618750000001</v>
      </c>
      <c r="C368">
        <v>88</v>
      </c>
      <c r="D368">
        <v>58</v>
      </c>
      <c r="E368">
        <v>36.25</v>
      </c>
      <c r="G368">
        <v>3</v>
      </c>
      <c r="H368">
        <v>0</v>
      </c>
      <c r="I368">
        <v>29.96</v>
      </c>
      <c r="J368">
        <v>1014.1</v>
      </c>
      <c r="K368">
        <v>10</v>
      </c>
      <c r="M368" t="s">
        <v>31</v>
      </c>
      <c r="N368" t="s">
        <v>34</v>
      </c>
      <c r="Q368">
        <v>6000</v>
      </c>
      <c r="R368">
        <v>25000</v>
      </c>
      <c r="AB368">
        <v>86.95</v>
      </c>
      <c r="AC368" t="s">
        <v>406</v>
      </c>
    </row>
    <row r="369" spans="1:29">
      <c r="A369" s="1" t="s">
        <v>30</v>
      </c>
      <c r="B369" s="2">
        <v>42535.660416666666</v>
      </c>
      <c r="C369">
        <v>89</v>
      </c>
      <c r="D369">
        <v>58</v>
      </c>
      <c r="E369">
        <v>35.04</v>
      </c>
      <c r="F369">
        <v>80</v>
      </c>
      <c r="G369">
        <v>4</v>
      </c>
      <c r="H369">
        <v>0</v>
      </c>
      <c r="I369">
        <v>29.94</v>
      </c>
      <c r="J369">
        <v>1013.3</v>
      </c>
      <c r="K369">
        <v>10</v>
      </c>
      <c r="M369" t="s">
        <v>31</v>
      </c>
      <c r="N369" t="s">
        <v>32</v>
      </c>
      <c r="Q369">
        <v>6000</v>
      </c>
      <c r="R369">
        <v>25000</v>
      </c>
      <c r="AB369">
        <v>87.98</v>
      </c>
      <c r="AC369" t="s">
        <v>407</v>
      </c>
    </row>
    <row r="370" spans="1:29">
      <c r="A370" s="1" t="s">
        <v>30</v>
      </c>
      <c r="B370" s="2">
        <v>42535.70208333333</v>
      </c>
      <c r="C370">
        <v>89</v>
      </c>
      <c r="D370">
        <v>59</v>
      </c>
      <c r="E370">
        <v>36.42</v>
      </c>
      <c r="F370">
        <v>70</v>
      </c>
      <c r="G370">
        <v>5</v>
      </c>
      <c r="H370">
        <v>0</v>
      </c>
      <c r="I370">
        <v>29.92</v>
      </c>
      <c r="J370">
        <v>1012.6</v>
      </c>
      <c r="K370">
        <v>10</v>
      </c>
      <c r="M370" t="s">
        <v>31</v>
      </c>
      <c r="N370" t="s">
        <v>34</v>
      </c>
      <c r="Q370">
        <v>7000</v>
      </c>
      <c r="R370">
        <v>25000</v>
      </c>
      <c r="AB370">
        <v>89.06</v>
      </c>
      <c r="AC370" t="s">
        <v>408</v>
      </c>
    </row>
    <row r="371" spans="1:29">
      <c r="A371" s="1" t="s">
        <v>30</v>
      </c>
      <c r="B371" s="2">
        <v>42535.743750000001</v>
      </c>
      <c r="C371">
        <v>88</v>
      </c>
      <c r="D371">
        <v>60</v>
      </c>
      <c r="E371">
        <v>39.17</v>
      </c>
      <c r="F371">
        <v>40</v>
      </c>
      <c r="G371">
        <v>6</v>
      </c>
      <c r="H371">
        <v>0</v>
      </c>
      <c r="I371">
        <v>29.9</v>
      </c>
      <c r="J371">
        <v>1012.1</v>
      </c>
      <c r="K371">
        <v>10</v>
      </c>
      <c r="M371" t="s">
        <v>31</v>
      </c>
      <c r="N371" t="s">
        <v>34</v>
      </c>
      <c r="Q371">
        <v>7000</v>
      </c>
      <c r="R371">
        <v>25000</v>
      </c>
      <c r="AB371">
        <v>87.98</v>
      </c>
      <c r="AC371" t="s">
        <v>409</v>
      </c>
    </row>
    <row r="372" spans="1:29">
      <c r="A372" s="1" t="s">
        <v>30</v>
      </c>
      <c r="B372" s="2">
        <v>42535.785416666666</v>
      </c>
      <c r="C372">
        <v>86</v>
      </c>
      <c r="D372">
        <v>60</v>
      </c>
      <c r="E372">
        <v>41.71</v>
      </c>
      <c r="F372">
        <v>50</v>
      </c>
      <c r="G372">
        <v>9</v>
      </c>
      <c r="H372">
        <v>0</v>
      </c>
      <c r="I372">
        <v>29.91</v>
      </c>
      <c r="J372">
        <v>1012.3</v>
      </c>
      <c r="K372">
        <v>10</v>
      </c>
      <c r="M372" t="s">
        <v>31</v>
      </c>
      <c r="N372" t="s">
        <v>34</v>
      </c>
      <c r="Q372">
        <v>7000</v>
      </c>
      <c r="R372">
        <v>25000</v>
      </c>
      <c r="AB372">
        <v>85.81</v>
      </c>
      <c r="AC372" t="s">
        <v>410</v>
      </c>
    </row>
    <row r="373" spans="1:29">
      <c r="A373" s="1" t="s">
        <v>30</v>
      </c>
      <c r="B373" s="2">
        <v>42535.82708333333</v>
      </c>
      <c r="C373">
        <v>82</v>
      </c>
      <c r="D373">
        <v>62</v>
      </c>
      <c r="E373">
        <v>50.84</v>
      </c>
      <c r="F373">
        <v>60</v>
      </c>
      <c r="G373">
        <v>5</v>
      </c>
      <c r="H373">
        <v>0</v>
      </c>
      <c r="I373">
        <v>29.94</v>
      </c>
      <c r="J373">
        <v>1013.4</v>
      </c>
      <c r="K373">
        <v>10</v>
      </c>
      <c r="M373" t="s">
        <v>31</v>
      </c>
      <c r="N373" t="s">
        <v>34</v>
      </c>
      <c r="Q373">
        <v>7000</v>
      </c>
      <c r="R373">
        <v>25000</v>
      </c>
      <c r="AB373">
        <v>82.94</v>
      </c>
      <c r="AC373" t="s">
        <v>411</v>
      </c>
    </row>
    <row r="374" spans="1:29">
      <c r="A374" s="1" t="s">
        <v>30</v>
      </c>
      <c r="B374" s="2">
        <v>42535.868750000001</v>
      </c>
      <c r="C374">
        <v>80</v>
      </c>
      <c r="D374">
        <v>61</v>
      </c>
      <c r="E374">
        <v>52.19</v>
      </c>
      <c r="F374">
        <v>110</v>
      </c>
      <c r="G374">
        <v>3</v>
      </c>
      <c r="H374">
        <v>0</v>
      </c>
      <c r="I374">
        <v>29.96</v>
      </c>
      <c r="J374">
        <v>1014.1</v>
      </c>
      <c r="K374">
        <v>10</v>
      </c>
      <c r="M374" t="s">
        <v>31</v>
      </c>
      <c r="N374" t="s">
        <v>34</v>
      </c>
      <c r="Q374">
        <v>7000</v>
      </c>
      <c r="R374">
        <v>25000</v>
      </c>
      <c r="AB374">
        <v>81.069999999999993</v>
      </c>
      <c r="AC374" t="s">
        <v>412</v>
      </c>
    </row>
    <row r="375" spans="1:29">
      <c r="A375" s="1" t="s">
        <v>30</v>
      </c>
      <c r="B375" s="2">
        <v>42535.910416666666</v>
      </c>
      <c r="C375">
        <v>72</v>
      </c>
      <c r="D375">
        <v>62</v>
      </c>
      <c r="E375">
        <v>71.010000000000005</v>
      </c>
      <c r="F375">
        <v>60</v>
      </c>
      <c r="G375">
        <v>6</v>
      </c>
      <c r="H375">
        <v>0</v>
      </c>
      <c r="I375">
        <v>29.98</v>
      </c>
      <c r="J375">
        <v>1014.9</v>
      </c>
      <c r="K375">
        <v>10</v>
      </c>
      <c r="M375" t="s">
        <v>31</v>
      </c>
      <c r="N375" t="s">
        <v>34</v>
      </c>
      <c r="Q375">
        <v>7000</v>
      </c>
      <c r="R375">
        <v>25000</v>
      </c>
      <c r="AB375">
        <v>71.959999999999994</v>
      </c>
      <c r="AC375" t="s">
        <v>413</v>
      </c>
    </row>
    <row r="376" spans="1:29">
      <c r="A376" s="1" t="s">
        <v>30</v>
      </c>
      <c r="B376" s="2">
        <v>42535.95208333333</v>
      </c>
      <c r="C376">
        <v>78</v>
      </c>
      <c r="D376">
        <v>60</v>
      </c>
      <c r="E376">
        <v>53.95</v>
      </c>
      <c r="F376">
        <v>120</v>
      </c>
      <c r="G376">
        <v>5</v>
      </c>
      <c r="H376">
        <v>0</v>
      </c>
      <c r="I376">
        <v>29.99</v>
      </c>
      <c r="J376">
        <v>1015</v>
      </c>
      <c r="K376">
        <v>10</v>
      </c>
      <c r="M376" t="s">
        <v>34</v>
      </c>
      <c r="N376" t="s">
        <v>34</v>
      </c>
      <c r="Q376">
        <v>5000</v>
      </c>
      <c r="R376">
        <v>25000</v>
      </c>
      <c r="AB376">
        <v>78.08</v>
      </c>
      <c r="AC376" t="s">
        <v>414</v>
      </c>
    </row>
    <row r="377" spans="1:29">
      <c r="A377" s="1" t="s">
        <v>30</v>
      </c>
      <c r="B377" s="2">
        <v>42535.993750000001</v>
      </c>
      <c r="C377">
        <v>73</v>
      </c>
      <c r="D377">
        <v>61</v>
      </c>
      <c r="E377">
        <v>65.900000000000006</v>
      </c>
      <c r="F377">
        <v>40</v>
      </c>
      <c r="G377">
        <v>3</v>
      </c>
      <c r="H377">
        <v>0</v>
      </c>
      <c r="I377">
        <v>29.97</v>
      </c>
      <c r="J377">
        <v>1014.4</v>
      </c>
      <c r="K377">
        <v>10</v>
      </c>
      <c r="M377" t="s">
        <v>31</v>
      </c>
      <c r="N377" t="s">
        <v>34</v>
      </c>
      <c r="Q377">
        <v>7500</v>
      </c>
      <c r="R377">
        <v>25000</v>
      </c>
      <c r="AB377">
        <v>73.040000000000006</v>
      </c>
      <c r="AC377" t="s">
        <v>415</v>
      </c>
    </row>
    <row r="378" spans="1:29">
      <c r="A378" s="1" t="s">
        <v>30</v>
      </c>
      <c r="B378" s="2">
        <v>42536.035416666666</v>
      </c>
      <c r="C378">
        <v>72</v>
      </c>
      <c r="D378">
        <v>61</v>
      </c>
      <c r="E378">
        <v>68.349999999999994</v>
      </c>
      <c r="F378">
        <v>80</v>
      </c>
      <c r="G378">
        <v>3</v>
      </c>
      <c r="H378">
        <v>0</v>
      </c>
      <c r="I378">
        <v>29.97</v>
      </c>
      <c r="J378">
        <v>1014.2</v>
      </c>
      <c r="K378">
        <v>10</v>
      </c>
      <c r="M378" t="s">
        <v>31</v>
      </c>
      <c r="N378" t="s">
        <v>34</v>
      </c>
      <c r="Q378">
        <v>5000</v>
      </c>
      <c r="R378">
        <v>25000</v>
      </c>
      <c r="AB378">
        <v>71.959999999999994</v>
      </c>
      <c r="AC378" t="s">
        <v>416</v>
      </c>
    </row>
    <row r="379" spans="1:29">
      <c r="A379" s="1" t="s">
        <v>30</v>
      </c>
      <c r="B379" s="2">
        <v>42536.07708333333</v>
      </c>
      <c r="C379">
        <v>73</v>
      </c>
      <c r="D379">
        <v>61</v>
      </c>
      <c r="E379">
        <v>65.900000000000006</v>
      </c>
      <c r="F379">
        <v>110</v>
      </c>
      <c r="G379">
        <v>3</v>
      </c>
      <c r="H379">
        <v>0</v>
      </c>
      <c r="I379">
        <v>29.97</v>
      </c>
      <c r="J379">
        <v>1014.3</v>
      </c>
      <c r="K379">
        <v>10</v>
      </c>
      <c r="M379" t="s">
        <v>31</v>
      </c>
      <c r="N379" t="s">
        <v>34</v>
      </c>
      <c r="Q379">
        <v>8000</v>
      </c>
      <c r="R379">
        <v>25000</v>
      </c>
      <c r="AB379">
        <v>73.040000000000006</v>
      </c>
      <c r="AC379" t="s">
        <v>417</v>
      </c>
    </row>
    <row r="380" spans="1:29">
      <c r="A380" s="1" t="s">
        <v>30</v>
      </c>
      <c r="B380" s="2">
        <v>42536.118750000001</v>
      </c>
      <c r="C380">
        <v>72</v>
      </c>
      <c r="D380">
        <v>63</v>
      </c>
      <c r="E380">
        <v>73.3</v>
      </c>
      <c r="F380">
        <v>130</v>
      </c>
      <c r="G380">
        <v>4</v>
      </c>
      <c r="H380">
        <v>0</v>
      </c>
      <c r="I380">
        <v>29.96</v>
      </c>
      <c r="J380">
        <v>1013.9</v>
      </c>
      <c r="K380">
        <v>10</v>
      </c>
      <c r="M380" t="s">
        <v>34</v>
      </c>
      <c r="N380" t="s">
        <v>34</v>
      </c>
      <c r="Q380">
        <v>16000</v>
      </c>
      <c r="R380">
        <v>25000</v>
      </c>
      <c r="AB380">
        <v>71.959999999999994</v>
      </c>
      <c r="AC380" t="s">
        <v>418</v>
      </c>
    </row>
    <row r="381" spans="1:29">
      <c r="A381" s="1" t="s">
        <v>30</v>
      </c>
      <c r="B381" s="2">
        <v>42536.160416666666</v>
      </c>
      <c r="C381">
        <v>70</v>
      </c>
      <c r="D381">
        <v>64</v>
      </c>
      <c r="E381">
        <v>81.44</v>
      </c>
      <c r="F381">
        <v>0</v>
      </c>
      <c r="G381">
        <v>0</v>
      </c>
      <c r="H381">
        <v>0</v>
      </c>
      <c r="I381">
        <v>29.97</v>
      </c>
      <c r="J381">
        <v>1014.2</v>
      </c>
      <c r="K381">
        <v>10</v>
      </c>
      <c r="M381" t="s">
        <v>32</v>
      </c>
      <c r="N381" t="s">
        <v>32</v>
      </c>
      <c r="Q381">
        <v>17000</v>
      </c>
      <c r="R381">
        <v>25000</v>
      </c>
      <c r="AB381">
        <v>69.98</v>
      </c>
      <c r="AC381" t="s">
        <v>419</v>
      </c>
    </row>
    <row r="382" spans="1:29">
      <c r="A382" s="1" t="s">
        <v>30</v>
      </c>
      <c r="B382" s="2">
        <v>42536.20208333333</v>
      </c>
      <c r="C382">
        <v>72</v>
      </c>
      <c r="D382">
        <v>66</v>
      </c>
      <c r="E382">
        <v>81.569999999999993</v>
      </c>
      <c r="F382">
        <v>0</v>
      </c>
      <c r="G382">
        <v>0</v>
      </c>
      <c r="H382">
        <v>0</v>
      </c>
      <c r="I382">
        <v>29.96</v>
      </c>
      <c r="J382">
        <v>1014.1</v>
      </c>
      <c r="K382">
        <v>10</v>
      </c>
      <c r="M382" t="s">
        <v>32</v>
      </c>
      <c r="N382" t="s">
        <v>32</v>
      </c>
      <c r="Q382">
        <v>16000</v>
      </c>
      <c r="R382">
        <v>25000</v>
      </c>
      <c r="AB382">
        <v>71.959999999999994</v>
      </c>
      <c r="AC382" t="s">
        <v>420</v>
      </c>
    </row>
    <row r="383" spans="1:29">
      <c r="A383" s="1" t="s">
        <v>30</v>
      </c>
      <c r="B383" s="2">
        <v>42536.243750000001</v>
      </c>
      <c r="C383">
        <v>71</v>
      </c>
      <c r="D383">
        <v>67</v>
      </c>
      <c r="E383">
        <v>86.77</v>
      </c>
      <c r="F383">
        <v>160</v>
      </c>
      <c r="G383">
        <v>3</v>
      </c>
      <c r="H383">
        <v>0</v>
      </c>
      <c r="I383">
        <v>29.96</v>
      </c>
      <c r="J383">
        <v>1014.1</v>
      </c>
      <c r="K383">
        <v>7</v>
      </c>
      <c r="M383" t="s">
        <v>32</v>
      </c>
      <c r="N383" t="s">
        <v>32</v>
      </c>
      <c r="O383" t="s">
        <v>32</v>
      </c>
      <c r="Q383">
        <v>15000</v>
      </c>
      <c r="R383">
        <v>19000</v>
      </c>
      <c r="S383">
        <v>25000</v>
      </c>
      <c r="AB383">
        <v>71.06</v>
      </c>
      <c r="AC383" t="s">
        <v>421</v>
      </c>
    </row>
    <row r="384" spans="1:29">
      <c r="A384" s="1" t="s">
        <v>30</v>
      </c>
      <c r="B384" s="2">
        <v>42536.267361111109</v>
      </c>
      <c r="C384">
        <v>71.599999999999994</v>
      </c>
      <c r="D384">
        <v>68</v>
      </c>
      <c r="E384">
        <v>88.43</v>
      </c>
      <c r="F384">
        <v>0</v>
      </c>
      <c r="G384">
        <v>0</v>
      </c>
      <c r="H384">
        <v>0</v>
      </c>
      <c r="I384">
        <v>29.95</v>
      </c>
      <c r="K384">
        <v>7</v>
      </c>
      <c r="M384" t="s">
        <v>31</v>
      </c>
      <c r="N384" t="s">
        <v>32</v>
      </c>
      <c r="O384" t="s">
        <v>32</v>
      </c>
      <c r="P384" t="s">
        <v>32</v>
      </c>
      <c r="Q384">
        <v>500</v>
      </c>
      <c r="R384">
        <v>14000</v>
      </c>
      <c r="S384">
        <v>19000</v>
      </c>
      <c r="T384">
        <v>25000</v>
      </c>
      <c r="AB384">
        <v>72.62</v>
      </c>
      <c r="AC384" t="s">
        <v>422</v>
      </c>
    </row>
    <row r="385" spans="1:29">
      <c r="A385" s="1" t="s">
        <v>30</v>
      </c>
      <c r="B385" s="2">
        <v>42536.285416666666</v>
      </c>
      <c r="C385">
        <v>72</v>
      </c>
      <c r="D385">
        <v>69</v>
      </c>
      <c r="E385">
        <v>90.66</v>
      </c>
      <c r="F385">
        <v>0</v>
      </c>
      <c r="G385">
        <v>0</v>
      </c>
      <c r="H385">
        <v>0</v>
      </c>
      <c r="I385">
        <v>29.96</v>
      </c>
      <c r="J385">
        <v>1013.9</v>
      </c>
      <c r="K385">
        <v>7</v>
      </c>
      <c r="M385" t="s">
        <v>31</v>
      </c>
      <c r="N385" t="s">
        <v>32</v>
      </c>
      <c r="O385" t="s">
        <v>32</v>
      </c>
      <c r="P385" t="s">
        <v>32</v>
      </c>
      <c r="Q385">
        <v>500</v>
      </c>
      <c r="R385">
        <v>15000</v>
      </c>
      <c r="S385">
        <v>19000</v>
      </c>
      <c r="T385">
        <v>25000</v>
      </c>
      <c r="AB385">
        <v>73.12</v>
      </c>
      <c r="AC385" t="s">
        <v>423</v>
      </c>
    </row>
    <row r="386" spans="1:29">
      <c r="A386" s="1" t="s">
        <v>30</v>
      </c>
      <c r="B386" s="2">
        <v>42536.32708333333</v>
      </c>
      <c r="C386">
        <v>73</v>
      </c>
      <c r="D386">
        <v>69</v>
      </c>
      <c r="E386">
        <v>87.41</v>
      </c>
      <c r="F386">
        <v>150</v>
      </c>
      <c r="G386">
        <v>3</v>
      </c>
      <c r="H386">
        <v>0</v>
      </c>
      <c r="I386">
        <v>29.97</v>
      </c>
      <c r="J386">
        <v>1014.5</v>
      </c>
      <c r="K386">
        <v>7</v>
      </c>
      <c r="M386" t="s">
        <v>31</v>
      </c>
      <c r="N386" t="s">
        <v>34</v>
      </c>
      <c r="O386" t="s">
        <v>32</v>
      </c>
      <c r="P386" t="s">
        <v>43</v>
      </c>
      <c r="Q386">
        <v>1000</v>
      </c>
      <c r="R386">
        <v>7500</v>
      </c>
      <c r="S386">
        <v>13000</v>
      </c>
      <c r="T386">
        <v>25000</v>
      </c>
      <c r="AB386">
        <v>74.150000000000006</v>
      </c>
      <c r="AC386" t="s">
        <v>424</v>
      </c>
    </row>
    <row r="387" spans="1:29">
      <c r="A387" s="1" t="s">
        <v>30</v>
      </c>
      <c r="B387" s="2">
        <v>42536.368750000001</v>
      </c>
      <c r="C387">
        <v>75</v>
      </c>
      <c r="D387">
        <v>70</v>
      </c>
      <c r="E387">
        <v>84.34</v>
      </c>
      <c r="F387">
        <v>0</v>
      </c>
      <c r="G387">
        <v>0</v>
      </c>
      <c r="H387">
        <v>0</v>
      </c>
      <c r="I387">
        <v>29.97</v>
      </c>
      <c r="J387">
        <v>1014.5</v>
      </c>
      <c r="K387">
        <v>10</v>
      </c>
      <c r="M387" t="s">
        <v>31</v>
      </c>
      <c r="N387" t="s">
        <v>34</v>
      </c>
      <c r="O387" t="s">
        <v>32</v>
      </c>
      <c r="P387" t="s">
        <v>32</v>
      </c>
      <c r="Q387">
        <v>1000</v>
      </c>
      <c r="R387">
        <v>7500</v>
      </c>
      <c r="S387">
        <v>15000</v>
      </c>
      <c r="T387">
        <v>25000</v>
      </c>
      <c r="AB387">
        <v>76.19</v>
      </c>
      <c r="AC387" t="s">
        <v>425</v>
      </c>
    </row>
    <row r="388" spans="1:29">
      <c r="A388" s="1" t="s">
        <v>30</v>
      </c>
      <c r="B388" s="2">
        <v>42536.410416666666</v>
      </c>
      <c r="C388">
        <v>80</v>
      </c>
      <c r="D388">
        <v>71</v>
      </c>
      <c r="E388">
        <v>74.069999999999993</v>
      </c>
      <c r="F388">
        <v>120</v>
      </c>
      <c r="G388">
        <v>4</v>
      </c>
      <c r="H388">
        <v>0</v>
      </c>
      <c r="I388">
        <v>29.98</v>
      </c>
      <c r="J388">
        <v>1014.7</v>
      </c>
      <c r="K388">
        <v>10</v>
      </c>
      <c r="M388" t="s">
        <v>31</v>
      </c>
      <c r="N388" t="s">
        <v>34</v>
      </c>
      <c r="O388" t="s">
        <v>32</v>
      </c>
      <c r="P388" t="s">
        <v>32</v>
      </c>
      <c r="Q388">
        <v>1800</v>
      </c>
      <c r="R388">
        <v>7000</v>
      </c>
      <c r="S388">
        <v>16000</v>
      </c>
      <c r="T388">
        <v>25000</v>
      </c>
      <c r="AB388">
        <v>83.56</v>
      </c>
      <c r="AC388" t="s">
        <v>426</v>
      </c>
    </row>
    <row r="389" spans="1:29">
      <c r="A389" s="1" t="s">
        <v>30</v>
      </c>
      <c r="B389" s="2">
        <v>42536.45208333333</v>
      </c>
      <c r="C389">
        <v>80</v>
      </c>
      <c r="D389">
        <v>71</v>
      </c>
      <c r="E389">
        <v>74.069999999999993</v>
      </c>
      <c r="F389">
        <v>0</v>
      </c>
      <c r="G389">
        <v>0</v>
      </c>
      <c r="H389">
        <v>0</v>
      </c>
      <c r="I389">
        <v>29.99</v>
      </c>
      <c r="J389">
        <v>1014.9</v>
      </c>
      <c r="K389">
        <v>10</v>
      </c>
      <c r="M389" t="s">
        <v>34</v>
      </c>
      <c r="N389" t="s">
        <v>32</v>
      </c>
      <c r="O389" t="s">
        <v>32</v>
      </c>
      <c r="P389" t="s">
        <v>43</v>
      </c>
      <c r="Q389">
        <v>1800</v>
      </c>
      <c r="R389">
        <v>6500</v>
      </c>
      <c r="S389">
        <v>15000</v>
      </c>
      <c r="T389">
        <v>25000</v>
      </c>
      <c r="AB389">
        <v>83.56</v>
      </c>
      <c r="AC389" t="s">
        <v>427</v>
      </c>
    </row>
    <row r="390" spans="1:29">
      <c r="A390" s="1" t="s">
        <v>30</v>
      </c>
      <c r="B390" s="2">
        <v>42536.493750000001</v>
      </c>
      <c r="C390">
        <v>83</v>
      </c>
      <c r="D390">
        <v>72</v>
      </c>
      <c r="E390">
        <v>69.53</v>
      </c>
      <c r="F390">
        <v>240</v>
      </c>
      <c r="G390">
        <v>5</v>
      </c>
      <c r="H390">
        <v>0</v>
      </c>
      <c r="I390">
        <v>29.98</v>
      </c>
      <c r="J390">
        <v>1014.6</v>
      </c>
      <c r="K390">
        <v>10</v>
      </c>
      <c r="M390" t="s">
        <v>34</v>
      </c>
      <c r="N390" t="s">
        <v>34</v>
      </c>
      <c r="O390" t="s">
        <v>32</v>
      </c>
      <c r="P390" t="s">
        <v>32</v>
      </c>
      <c r="Q390">
        <v>2100</v>
      </c>
      <c r="R390">
        <v>11000</v>
      </c>
      <c r="S390">
        <v>16000</v>
      </c>
      <c r="T390">
        <v>25000</v>
      </c>
      <c r="AB390">
        <v>88.14</v>
      </c>
      <c r="AC390" t="s">
        <v>428</v>
      </c>
    </row>
    <row r="391" spans="1:29">
      <c r="A391" s="1" t="s">
        <v>30</v>
      </c>
      <c r="B391" s="2">
        <v>42536.535416666666</v>
      </c>
      <c r="C391">
        <v>85</v>
      </c>
      <c r="D391">
        <v>72</v>
      </c>
      <c r="E391">
        <v>65.23</v>
      </c>
      <c r="F391">
        <v>200</v>
      </c>
      <c r="G391">
        <v>5</v>
      </c>
      <c r="H391">
        <v>0</v>
      </c>
      <c r="I391">
        <v>29.95</v>
      </c>
      <c r="J391">
        <v>1013.8</v>
      </c>
      <c r="K391">
        <v>10</v>
      </c>
      <c r="M391" t="s">
        <v>34</v>
      </c>
      <c r="N391" t="s">
        <v>34</v>
      </c>
      <c r="O391" t="s">
        <v>32</v>
      </c>
      <c r="P391" t="s">
        <v>32</v>
      </c>
      <c r="Q391">
        <v>2700</v>
      </c>
      <c r="R391">
        <v>8000</v>
      </c>
      <c r="S391">
        <v>15000</v>
      </c>
      <c r="T391">
        <v>25000</v>
      </c>
      <c r="AB391">
        <v>90.81</v>
      </c>
      <c r="AC391" t="s">
        <v>429</v>
      </c>
    </row>
    <row r="392" spans="1:29">
      <c r="A392" s="1" t="s">
        <v>30</v>
      </c>
      <c r="B392" s="2">
        <v>42536.57708333333</v>
      </c>
      <c r="C392">
        <v>85</v>
      </c>
      <c r="D392">
        <v>73</v>
      </c>
      <c r="E392">
        <v>67.650000000000006</v>
      </c>
      <c r="F392">
        <v>0</v>
      </c>
      <c r="G392">
        <v>0</v>
      </c>
      <c r="H392">
        <v>0</v>
      </c>
      <c r="I392">
        <v>29.93</v>
      </c>
      <c r="J392">
        <v>1013</v>
      </c>
      <c r="K392">
        <v>10</v>
      </c>
      <c r="M392" t="s">
        <v>34</v>
      </c>
      <c r="N392" t="s">
        <v>34</v>
      </c>
      <c r="O392" t="s">
        <v>32</v>
      </c>
      <c r="P392" t="s">
        <v>43</v>
      </c>
      <c r="Q392">
        <v>2800</v>
      </c>
      <c r="R392">
        <v>8000</v>
      </c>
      <c r="S392">
        <v>17000</v>
      </c>
      <c r="T392">
        <v>25000</v>
      </c>
      <c r="AB392">
        <v>91.66</v>
      </c>
      <c r="AC392" t="s">
        <v>430</v>
      </c>
    </row>
    <row r="393" spans="1:29">
      <c r="A393" s="1" t="s">
        <v>30</v>
      </c>
      <c r="B393" s="2">
        <v>42536.618750000001</v>
      </c>
      <c r="C393">
        <v>87</v>
      </c>
      <c r="D393">
        <v>74</v>
      </c>
      <c r="E393">
        <v>65.08</v>
      </c>
      <c r="F393">
        <v>270</v>
      </c>
      <c r="G393">
        <v>5</v>
      </c>
      <c r="H393">
        <v>0</v>
      </c>
      <c r="I393">
        <v>29.89</v>
      </c>
      <c r="J393">
        <v>1011.7</v>
      </c>
      <c r="K393">
        <v>10</v>
      </c>
      <c r="M393" t="s">
        <v>34</v>
      </c>
      <c r="N393" t="s">
        <v>32</v>
      </c>
      <c r="O393" t="s">
        <v>32</v>
      </c>
      <c r="Q393">
        <v>3000</v>
      </c>
      <c r="R393">
        <v>17000</v>
      </c>
      <c r="S393">
        <v>25000</v>
      </c>
      <c r="AB393">
        <v>95.43</v>
      </c>
      <c r="AC393" t="s">
        <v>431</v>
      </c>
    </row>
    <row r="394" spans="1:29">
      <c r="A394" s="1" t="s">
        <v>30</v>
      </c>
      <c r="B394" s="2">
        <v>42536.660416666666</v>
      </c>
      <c r="C394">
        <v>90</v>
      </c>
      <c r="D394">
        <v>74</v>
      </c>
      <c r="E394">
        <v>59.42</v>
      </c>
      <c r="F394">
        <v>220</v>
      </c>
      <c r="G394">
        <v>5</v>
      </c>
      <c r="H394">
        <v>0</v>
      </c>
      <c r="I394">
        <v>29.88</v>
      </c>
      <c r="J394">
        <v>1011.2</v>
      </c>
      <c r="K394">
        <v>10</v>
      </c>
      <c r="M394" t="s">
        <v>32</v>
      </c>
      <c r="N394" t="s">
        <v>32</v>
      </c>
      <c r="O394" t="s">
        <v>32</v>
      </c>
      <c r="Q394">
        <v>4000</v>
      </c>
      <c r="R394">
        <v>17000</v>
      </c>
      <c r="S394">
        <v>25000</v>
      </c>
      <c r="AB394">
        <v>99.26</v>
      </c>
      <c r="AC394" t="s">
        <v>432</v>
      </c>
    </row>
    <row r="395" spans="1:29">
      <c r="A395" s="1" t="s">
        <v>30</v>
      </c>
      <c r="B395" s="2">
        <v>42536.70208333333</v>
      </c>
      <c r="C395">
        <v>89</v>
      </c>
      <c r="D395">
        <v>73</v>
      </c>
      <c r="E395">
        <v>59.3</v>
      </c>
      <c r="F395">
        <v>250</v>
      </c>
      <c r="G395">
        <v>6</v>
      </c>
      <c r="H395">
        <v>0</v>
      </c>
      <c r="I395">
        <v>29.85</v>
      </c>
      <c r="J395">
        <v>1010.4</v>
      </c>
      <c r="K395">
        <v>10</v>
      </c>
      <c r="M395" t="s">
        <v>34</v>
      </c>
      <c r="N395" t="s">
        <v>34</v>
      </c>
      <c r="Q395">
        <v>4000</v>
      </c>
      <c r="R395">
        <v>25000</v>
      </c>
      <c r="AB395">
        <v>97.13</v>
      </c>
      <c r="AC395" t="s">
        <v>433</v>
      </c>
    </row>
    <row r="396" spans="1:29">
      <c r="A396" s="1" t="s">
        <v>30</v>
      </c>
      <c r="B396" s="2">
        <v>42536.743750000001</v>
      </c>
      <c r="C396">
        <v>89</v>
      </c>
      <c r="D396">
        <v>72</v>
      </c>
      <c r="E396">
        <v>57.18</v>
      </c>
      <c r="F396">
        <v>250</v>
      </c>
      <c r="G396">
        <v>6</v>
      </c>
      <c r="H396">
        <v>0</v>
      </c>
      <c r="I396">
        <v>29.84</v>
      </c>
      <c r="J396">
        <v>1009.7</v>
      </c>
      <c r="K396">
        <v>10</v>
      </c>
      <c r="M396" t="s">
        <v>34</v>
      </c>
      <c r="N396" t="s">
        <v>34</v>
      </c>
      <c r="Q396">
        <v>3800</v>
      </c>
      <c r="R396">
        <v>25000</v>
      </c>
      <c r="AB396">
        <v>96.08</v>
      </c>
      <c r="AC396" t="s">
        <v>434</v>
      </c>
    </row>
    <row r="397" spans="1:29">
      <c r="A397" s="1" t="s">
        <v>30</v>
      </c>
      <c r="B397" s="2">
        <v>42536.785416666666</v>
      </c>
      <c r="C397">
        <v>87</v>
      </c>
      <c r="D397">
        <v>72</v>
      </c>
      <c r="E397">
        <v>60.88</v>
      </c>
      <c r="F397">
        <v>190</v>
      </c>
      <c r="G397">
        <v>5</v>
      </c>
      <c r="H397">
        <v>0</v>
      </c>
      <c r="I397">
        <v>29.84</v>
      </c>
      <c r="J397">
        <v>1009.8</v>
      </c>
      <c r="K397">
        <v>10</v>
      </c>
      <c r="M397" t="s">
        <v>31</v>
      </c>
      <c r="N397" t="s">
        <v>34</v>
      </c>
      <c r="Q397">
        <v>3800</v>
      </c>
      <c r="R397">
        <v>25000</v>
      </c>
      <c r="AB397">
        <v>93.59</v>
      </c>
      <c r="AC397" t="s">
        <v>435</v>
      </c>
    </row>
    <row r="398" spans="1:29">
      <c r="A398" s="1" t="s">
        <v>30</v>
      </c>
      <c r="B398" s="2">
        <v>42536.82708333333</v>
      </c>
      <c r="C398">
        <v>83</v>
      </c>
      <c r="D398">
        <v>72</v>
      </c>
      <c r="E398">
        <v>69.53</v>
      </c>
      <c r="F398">
        <v>210</v>
      </c>
      <c r="G398">
        <v>13</v>
      </c>
      <c r="H398">
        <v>0</v>
      </c>
      <c r="I398">
        <v>29.84</v>
      </c>
      <c r="J398">
        <v>1010.1</v>
      </c>
      <c r="K398">
        <v>9</v>
      </c>
      <c r="M398" t="s">
        <v>31</v>
      </c>
      <c r="N398" t="s">
        <v>34</v>
      </c>
      <c r="O398" t="s">
        <v>32</v>
      </c>
      <c r="Q398">
        <v>4000</v>
      </c>
      <c r="R398">
        <v>15000</v>
      </c>
      <c r="S398">
        <v>25000</v>
      </c>
      <c r="AB398">
        <v>88.14</v>
      </c>
      <c r="AC398" t="s">
        <v>436</v>
      </c>
    </row>
    <row r="399" spans="1:29">
      <c r="A399" s="1" t="s">
        <v>30</v>
      </c>
      <c r="B399" s="2">
        <v>42536.834722222222</v>
      </c>
      <c r="C399">
        <v>82.4</v>
      </c>
      <c r="D399">
        <v>69.8</v>
      </c>
      <c r="E399">
        <v>65.739999999999995</v>
      </c>
      <c r="F399">
        <v>220</v>
      </c>
      <c r="G399">
        <v>12</v>
      </c>
      <c r="H399">
        <v>0</v>
      </c>
      <c r="I399">
        <v>29.86</v>
      </c>
      <c r="K399">
        <v>9</v>
      </c>
      <c r="M399" t="s">
        <v>34</v>
      </c>
      <c r="N399" t="s">
        <v>32</v>
      </c>
      <c r="O399" t="s">
        <v>32</v>
      </c>
      <c r="Q399">
        <v>4500</v>
      </c>
      <c r="R399">
        <v>20000</v>
      </c>
      <c r="S399">
        <v>25000</v>
      </c>
      <c r="U399" t="s">
        <v>115</v>
      </c>
      <c r="AB399">
        <v>86.22</v>
      </c>
      <c r="AC399" t="s">
        <v>437</v>
      </c>
    </row>
    <row r="400" spans="1:29">
      <c r="A400" s="1" t="s">
        <v>30</v>
      </c>
      <c r="B400" s="2">
        <v>42536.851388888892</v>
      </c>
      <c r="C400">
        <v>73.400000000000006</v>
      </c>
      <c r="D400">
        <v>71.599999999999994</v>
      </c>
      <c r="E400">
        <v>94.1</v>
      </c>
      <c r="F400">
        <v>250</v>
      </c>
      <c r="G400">
        <v>20</v>
      </c>
      <c r="I400">
        <v>29.9</v>
      </c>
      <c r="K400">
        <v>1.5</v>
      </c>
      <c r="L400">
        <v>28</v>
      </c>
      <c r="M400" t="s">
        <v>31</v>
      </c>
      <c r="N400" t="s">
        <v>34</v>
      </c>
      <c r="O400" t="s">
        <v>32</v>
      </c>
      <c r="P400" t="s">
        <v>43</v>
      </c>
      <c r="Q400">
        <v>800</v>
      </c>
      <c r="R400">
        <v>2000</v>
      </c>
      <c r="S400">
        <v>3500</v>
      </c>
      <c r="T400">
        <v>20000</v>
      </c>
      <c r="U400" t="e" cm="1">
        <f t="array" ref="U400">+TSRA BR</f>
        <v>#NAME?</v>
      </c>
      <c r="Y400">
        <v>36</v>
      </c>
      <c r="Z400">
        <v>230</v>
      </c>
      <c r="AA400" s="2">
        <v>42536.841666666667</v>
      </c>
      <c r="AB400">
        <v>74.86</v>
      </c>
      <c r="AC400" t="s">
        <v>438</v>
      </c>
    </row>
    <row r="401" spans="1:29">
      <c r="A401" s="1" t="s">
        <v>30</v>
      </c>
      <c r="B401" s="2">
        <v>42536.856249999997</v>
      </c>
      <c r="C401">
        <v>71.599999999999994</v>
      </c>
      <c r="D401">
        <v>71.599999999999994</v>
      </c>
      <c r="E401">
        <v>100</v>
      </c>
      <c r="F401">
        <v>230</v>
      </c>
      <c r="G401">
        <v>25</v>
      </c>
      <c r="H401">
        <v>0.18</v>
      </c>
      <c r="I401">
        <v>29.9</v>
      </c>
      <c r="K401">
        <v>1.5</v>
      </c>
      <c r="L401">
        <v>31</v>
      </c>
      <c r="M401" t="s">
        <v>34</v>
      </c>
      <c r="N401" t="s">
        <v>32</v>
      </c>
      <c r="O401" t="s">
        <v>32</v>
      </c>
      <c r="P401" t="s">
        <v>43</v>
      </c>
      <c r="Q401">
        <v>800</v>
      </c>
      <c r="R401">
        <v>1700</v>
      </c>
      <c r="S401">
        <v>3500</v>
      </c>
      <c r="T401">
        <v>20000</v>
      </c>
      <c r="U401" t="e" cm="1">
        <f t="array" ref="U401">+TSRA BR</f>
        <v>#NAME?</v>
      </c>
      <c r="Y401">
        <v>36</v>
      </c>
      <c r="Z401">
        <v>230</v>
      </c>
      <c r="AA401" s="2">
        <v>42536.841666666667</v>
      </c>
      <c r="AB401">
        <v>73.16</v>
      </c>
      <c r="AC401" t="s">
        <v>439</v>
      </c>
    </row>
    <row r="402" spans="1:29">
      <c r="A402" s="1" t="s">
        <v>30</v>
      </c>
      <c r="B402" s="2">
        <v>42536.863194444442</v>
      </c>
      <c r="C402">
        <v>71.599999999999994</v>
      </c>
      <c r="D402">
        <v>71.599999999999994</v>
      </c>
      <c r="E402">
        <v>100</v>
      </c>
      <c r="F402">
        <v>220</v>
      </c>
      <c r="G402">
        <v>11</v>
      </c>
      <c r="H402">
        <v>0.33</v>
      </c>
      <c r="I402">
        <v>29.88</v>
      </c>
      <c r="K402">
        <v>2</v>
      </c>
      <c r="L402">
        <v>24</v>
      </c>
      <c r="M402" t="s">
        <v>31</v>
      </c>
      <c r="N402" t="s">
        <v>34</v>
      </c>
      <c r="O402" t="s">
        <v>32</v>
      </c>
      <c r="P402" t="s">
        <v>43</v>
      </c>
      <c r="Q402">
        <v>800</v>
      </c>
      <c r="R402">
        <v>2200</v>
      </c>
      <c r="S402">
        <v>3200</v>
      </c>
      <c r="T402">
        <v>20000</v>
      </c>
      <c r="U402" t="s">
        <v>440</v>
      </c>
      <c r="Y402">
        <v>36</v>
      </c>
      <c r="Z402">
        <v>230</v>
      </c>
      <c r="AA402" s="2">
        <v>42536.841666666667</v>
      </c>
      <c r="AB402">
        <v>73.16</v>
      </c>
      <c r="AC402" t="s">
        <v>441</v>
      </c>
    </row>
    <row r="403" spans="1:29">
      <c r="A403" s="1" t="s">
        <v>30</v>
      </c>
      <c r="B403" s="2">
        <v>42536.868750000001</v>
      </c>
      <c r="C403">
        <v>73</v>
      </c>
      <c r="D403">
        <v>71</v>
      </c>
      <c r="E403">
        <v>93.52</v>
      </c>
      <c r="F403">
        <v>220</v>
      </c>
      <c r="G403">
        <v>6</v>
      </c>
      <c r="H403">
        <v>0.39</v>
      </c>
      <c r="I403">
        <v>29.89</v>
      </c>
      <c r="J403">
        <v>1011.6</v>
      </c>
      <c r="K403">
        <v>5</v>
      </c>
      <c r="M403" t="s">
        <v>31</v>
      </c>
      <c r="N403" t="s">
        <v>34</v>
      </c>
      <c r="O403" t="s">
        <v>32</v>
      </c>
      <c r="P403" t="s">
        <v>43</v>
      </c>
      <c r="Q403">
        <v>800</v>
      </c>
      <c r="R403">
        <v>2200</v>
      </c>
      <c r="S403">
        <v>3500</v>
      </c>
      <c r="T403">
        <v>20000</v>
      </c>
      <c r="U403" t="e" cm="1">
        <f t="array" ref="U403">-TSRA BR</f>
        <v>#NAME?</v>
      </c>
      <c r="Y403">
        <v>36</v>
      </c>
      <c r="Z403">
        <v>230</v>
      </c>
      <c r="AA403" s="2">
        <v>42536.841666666667</v>
      </c>
      <c r="AB403">
        <v>74.44</v>
      </c>
      <c r="AC403" t="s">
        <v>442</v>
      </c>
    </row>
    <row r="404" spans="1:29">
      <c r="A404" s="1" t="s">
        <v>30</v>
      </c>
      <c r="B404" s="2">
        <v>42536.902083333334</v>
      </c>
      <c r="C404">
        <v>71.599999999999994</v>
      </c>
      <c r="D404">
        <v>71.599999999999994</v>
      </c>
      <c r="E404">
        <v>100</v>
      </c>
      <c r="F404">
        <v>0</v>
      </c>
      <c r="G404">
        <v>0</v>
      </c>
      <c r="H404">
        <v>0.06</v>
      </c>
      <c r="I404">
        <v>29.87</v>
      </c>
      <c r="K404">
        <v>8</v>
      </c>
      <c r="M404" t="s">
        <v>31</v>
      </c>
      <c r="N404" t="s">
        <v>34</v>
      </c>
      <c r="O404" t="s">
        <v>32</v>
      </c>
      <c r="P404" t="s">
        <v>43</v>
      </c>
      <c r="Q404">
        <v>3500</v>
      </c>
      <c r="R404">
        <v>8000</v>
      </c>
      <c r="S404">
        <v>11000</v>
      </c>
      <c r="T404">
        <v>15000</v>
      </c>
      <c r="U404" t="e" cm="1">
        <f t="array" ref="U404">-RA</f>
        <v>#NAME?</v>
      </c>
      <c r="AB404">
        <v>73.16</v>
      </c>
      <c r="AC404" t="s">
        <v>443</v>
      </c>
    </row>
    <row r="405" spans="1:29">
      <c r="A405" s="1" t="s">
        <v>30</v>
      </c>
      <c r="B405" s="2">
        <v>42536.910416666666</v>
      </c>
      <c r="C405">
        <v>72</v>
      </c>
      <c r="D405">
        <v>71</v>
      </c>
      <c r="E405">
        <v>96.99</v>
      </c>
      <c r="F405">
        <v>0</v>
      </c>
      <c r="G405">
        <v>0</v>
      </c>
      <c r="H405">
        <v>0.06</v>
      </c>
      <c r="I405">
        <v>29.87</v>
      </c>
      <c r="J405">
        <v>1011.1</v>
      </c>
      <c r="K405">
        <v>10</v>
      </c>
      <c r="M405" t="s">
        <v>31</v>
      </c>
      <c r="N405" t="s">
        <v>34</v>
      </c>
      <c r="O405" t="s">
        <v>32</v>
      </c>
      <c r="P405" t="s">
        <v>43</v>
      </c>
      <c r="Q405">
        <v>3500</v>
      </c>
      <c r="R405">
        <v>8000</v>
      </c>
      <c r="S405">
        <v>11000</v>
      </c>
      <c r="T405">
        <v>15000</v>
      </c>
      <c r="U405" t="e" cm="1">
        <f t="array" ref="U405">-RA</f>
        <v>#NAME?</v>
      </c>
      <c r="AB405">
        <v>73.41</v>
      </c>
      <c r="AC405" t="s">
        <v>444</v>
      </c>
    </row>
    <row r="406" spans="1:29">
      <c r="A406" s="1" t="s">
        <v>30</v>
      </c>
      <c r="B406" s="2">
        <v>42536.95208333333</v>
      </c>
      <c r="C406">
        <v>73</v>
      </c>
      <c r="D406">
        <v>71</v>
      </c>
      <c r="E406">
        <v>93.52</v>
      </c>
      <c r="F406">
        <v>0</v>
      </c>
      <c r="G406">
        <v>0</v>
      </c>
      <c r="I406">
        <v>29.88</v>
      </c>
      <c r="J406">
        <v>1011.2</v>
      </c>
      <c r="K406">
        <v>10</v>
      </c>
      <c r="M406" t="s">
        <v>31</v>
      </c>
      <c r="N406" t="s">
        <v>34</v>
      </c>
      <c r="O406" t="s">
        <v>32</v>
      </c>
      <c r="Q406">
        <v>1000</v>
      </c>
      <c r="R406">
        <v>9000</v>
      </c>
      <c r="S406">
        <v>15000</v>
      </c>
      <c r="AB406">
        <v>74.44</v>
      </c>
      <c r="AC406" t="s">
        <v>445</v>
      </c>
    </row>
    <row r="407" spans="1:29">
      <c r="A407" s="1" t="s">
        <v>30</v>
      </c>
      <c r="B407" s="2">
        <v>42536.963888888888</v>
      </c>
      <c r="C407">
        <v>71.599999999999994</v>
      </c>
      <c r="D407">
        <v>71.599999999999994</v>
      </c>
      <c r="E407">
        <v>100</v>
      </c>
      <c r="F407">
        <v>0</v>
      </c>
      <c r="G407">
        <v>0</v>
      </c>
      <c r="H407">
        <v>0</v>
      </c>
      <c r="I407">
        <v>29.87</v>
      </c>
      <c r="K407">
        <v>10</v>
      </c>
      <c r="M407" t="s">
        <v>31</v>
      </c>
      <c r="N407" t="s">
        <v>34</v>
      </c>
      <c r="O407" t="s">
        <v>34</v>
      </c>
      <c r="P407" t="s">
        <v>32</v>
      </c>
      <c r="Q407">
        <v>200</v>
      </c>
      <c r="R407">
        <v>4600</v>
      </c>
      <c r="S407">
        <v>9500</v>
      </c>
      <c r="T407">
        <v>15000</v>
      </c>
      <c r="AB407">
        <v>73.16</v>
      </c>
      <c r="AC407" t="s">
        <v>446</v>
      </c>
    </row>
    <row r="408" spans="1:29">
      <c r="A408" s="1" t="s">
        <v>30</v>
      </c>
      <c r="B408" s="2">
        <v>42536.993750000001</v>
      </c>
      <c r="C408">
        <v>73</v>
      </c>
      <c r="D408">
        <v>71</v>
      </c>
      <c r="E408">
        <v>93.52</v>
      </c>
      <c r="F408">
        <v>0</v>
      </c>
      <c r="G408">
        <v>0</v>
      </c>
      <c r="H408">
        <v>0</v>
      </c>
      <c r="I408">
        <v>29.85</v>
      </c>
      <c r="J408">
        <v>1010.4</v>
      </c>
      <c r="K408">
        <v>7</v>
      </c>
      <c r="M408" t="s">
        <v>31</v>
      </c>
      <c r="N408" t="s">
        <v>34</v>
      </c>
      <c r="O408" t="s">
        <v>34</v>
      </c>
      <c r="P408" t="s">
        <v>32</v>
      </c>
      <c r="Q408">
        <v>200</v>
      </c>
      <c r="R408">
        <v>4600</v>
      </c>
      <c r="S408">
        <v>11000</v>
      </c>
      <c r="T408">
        <v>15000</v>
      </c>
      <c r="AB408">
        <v>74.44</v>
      </c>
      <c r="AC408" t="s">
        <v>447</v>
      </c>
    </row>
    <row r="409" spans="1:29">
      <c r="A409" s="1" t="s">
        <v>30</v>
      </c>
      <c r="B409" s="2">
        <v>42537.035416666666</v>
      </c>
      <c r="C409">
        <v>73</v>
      </c>
      <c r="D409">
        <v>72</v>
      </c>
      <c r="E409">
        <v>96.42</v>
      </c>
      <c r="F409">
        <v>0</v>
      </c>
      <c r="G409">
        <v>0</v>
      </c>
      <c r="H409">
        <v>0</v>
      </c>
      <c r="I409">
        <v>29.84</v>
      </c>
      <c r="J409">
        <v>1010</v>
      </c>
      <c r="K409">
        <v>7</v>
      </c>
      <c r="M409" t="s">
        <v>31</v>
      </c>
      <c r="N409" t="s">
        <v>32</v>
      </c>
      <c r="O409" t="s">
        <v>32</v>
      </c>
      <c r="P409" t="s">
        <v>32</v>
      </c>
      <c r="Q409">
        <v>500</v>
      </c>
      <c r="R409">
        <v>5000</v>
      </c>
      <c r="S409">
        <v>15000</v>
      </c>
      <c r="T409">
        <v>25000</v>
      </c>
      <c r="AB409">
        <v>74.58</v>
      </c>
      <c r="AC409" t="s">
        <v>448</v>
      </c>
    </row>
    <row r="410" spans="1:29">
      <c r="A410" s="1" t="s">
        <v>30</v>
      </c>
      <c r="B410" s="2">
        <v>42537.07708333333</v>
      </c>
      <c r="C410">
        <v>73</v>
      </c>
      <c r="D410">
        <v>72</v>
      </c>
      <c r="E410">
        <v>96.42</v>
      </c>
      <c r="F410">
        <v>0</v>
      </c>
      <c r="G410">
        <v>0</v>
      </c>
      <c r="H410">
        <v>0</v>
      </c>
      <c r="I410">
        <v>29.83</v>
      </c>
      <c r="J410">
        <v>1009.4</v>
      </c>
      <c r="K410">
        <v>5</v>
      </c>
      <c r="M410" t="s">
        <v>31</v>
      </c>
      <c r="N410" t="s">
        <v>34</v>
      </c>
      <c r="O410" t="s">
        <v>34</v>
      </c>
      <c r="P410" t="s">
        <v>32</v>
      </c>
      <c r="Q410">
        <v>500</v>
      </c>
      <c r="R410">
        <v>5000</v>
      </c>
      <c r="S410">
        <v>11000</v>
      </c>
      <c r="T410">
        <v>15000</v>
      </c>
      <c r="U410" t="s">
        <v>38</v>
      </c>
      <c r="AB410">
        <v>74.58</v>
      </c>
      <c r="AC410" t="s">
        <v>449</v>
      </c>
    </row>
    <row r="411" spans="1:29">
      <c r="A411" s="1" t="s">
        <v>30</v>
      </c>
      <c r="B411" s="2">
        <v>42537.111805555556</v>
      </c>
      <c r="C411">
        <v>73.400000000000006</v>
      </c>
      <c r="D411">
        <v>71.599999999999994</v>
      </c>
      <c r="E411">
        <v>94.1</v>
      </c>
      <c r="F411">
        <v>180</v>
      </c>
      <c r="G411">
        <v>3</v>
      </c>
      <c r="H411">
        <v>0</v>
      </c>
      <c r="I411">
        <v>29.81</v>
      </c>
      <c r="K411">
        <v>5</v>
      </c>
      <c r="M411" t="s">
        <v>32</v>
      </c>
      <c r="N411" t="s">
        <v>32</v>
      </c>
      <c r="O411" t="s">
        <v>32</v>
      </c>
      <c r="P411" t="s">
        <v>32</v>
      </c>
      <c r="Q411">
        <v>700</v>
      </c>
      <c r="R411">
        <v>3100</v>
      </c>
      <c r="S411">
        <v>4600</v>
      </c>
      <c r="T411">
        <v>25000</v>
      </c>
      <c r="U411" t="s">
        <v>38</v>
      </c>
      <c r="AB411">
        <v>74.86</v>
      </c>
      <c r="AC411" t="s">
        <v>450</v>
      </c>
    </row>
    <row r="412" spans="1:29">
      <c r="A412" s="1" t="s">
        <v>30</v>
      </c>
      <c r="B412" s="2">
        <v>42537.118750000001</v>
      </c>
      <c r="C412">
        <v>74</v>
      </c>
      <c r="D412">
        <v>72</v>
      </c>
      <c r="E412">
        <v>93.54</v>
      </c>
      <c r="F412">
        <v>210</v>
      </c>
      <c r="G412">
        <v>3</v>
      </c>
      <c r="H412">
        <v>0</v>
      </c>
      <c r="I412">
        <v>29.8</v>
      </c>
      <c r="J412">
        <v>1008.7</v>
      </c>
      <c r="K412">
        <v>5</v>
      </c>
      <c r="M412" t="s">
        <v>32</v>
      </c>
      <c r="N412" t="s">
        <v>32</v>
      </c>
      <c r="O412" t="s">
        <v>32</v>
      </c>
      <c r="P412" t="s">
        <v>32</v>
      </c>
      <c r="Q412">
        <v>700</v>
      </c>
      <c r="R412">
        <v>3100</v>
      </c>
      <c r="S412">
        <v>4600</v>
      </c>
      <c r="T412">
        <v>25000</v>
      </c>
      <c r="U412" t="s">
        <v>38</v>
      </c>
      <c r="AB412">
        <v>75.430000000000007</v>
      </c>
      <c r="AC412" t="s">
        <v>451</v>
      </c>
    </row>
    <row r="413" spans="1:29">
      <c r="A413" s="1" t="s">
        <v>30</v>
      </c>
      <c r="B413" s="2">
        <v>42537.129861111112</v>
      </c>
      <c r="C413">
        <v>73.400000000000006</v>
      </c>
      <c r="D413">
        <v>71.599999999999994</v>
      </c>
      <c r="E413">
        <v>94.1</v>
      </c>
      <c r="F413">
        <v>250</v>
      </c>
      <c r="G413">
        <v>4</v>
      </c>
      <c r="H413">
        <v>0</v>
      </c>
      <c r="I413">
        <v>29.8</v>
      </c>
      <c r="K413">
        <v>6</v>
      </c>
      <c r="M413" t="s">
        <v>31</v>
      </c>
      <c r="N413" t="s">
        <v>32</v>
      </c>
      <c r="O413" t="s">
        <v>32</v>
      </c>
      <c r="P413" t="s">
        <v>32</v>
      </c>
      <c r="Q413">
        <v>600</v>
      </c>
      <c r="R413">
        <v>2200</v>
      </c>
      <c r="S413">
        <v>4600</v>
      </c>
      <c r="T413">
        <v>25000</v>
      </c>
      <c r="U413" t="s">
        <v>38</v>
      </c>
      <c r="AB413">
        <v>74.86</v>
      </c>
      <c r="AC413" t="s">
        <v>452</v>
      </c>
    </row>
    <row r="414" spans="1:29">
      <c r="A414" s="1" t="s">
        <v>30</v>
      </c>
      <c r="B414" s="2">
        <v>42537.148611111108</v>
      </c>
      <c r="C414">
        <v>73.400000000000006</v>
      </c>
      <c r="D414">
        <v>71.599999999999994</v>
      </c>
      <c r="E414">
        <v>94.1</v>
      </c>
      <c r="F414">
        <v>240</v>
      </c>
      <c r="G414">
        <v>4</v>
      </c>
      <c r="H414">
        <v>0</v>
      </c>
      <c r="I414">
        <v>29.78</v>
      </c>
      <c r="K414">
        <v>6</v>
      </c>
      <c r="M414" t="s">
        <v>31</v>
      </c>
      <c r="N414" t="s">
        <v>34</v>
      </c>
      <c r="O414" t="s">
        <v>34</v>
      </c>
      <c r="P414" t="s">
        <v>34</v>
      </c>
      <c r="Q414">
        <v>600</v>
      </c>
      <c r="R414">
        <v>1700</v>
      </c>
      <c r="S414">
        <v>4600</v>
      </c>
      <c r="T414">
        <v>15000</v>
      </c>
      <c r="U414" t="s">
        <v>38</v>
      </c>
      <c r="AB414">
        <v>74.86</v>
      </c>
      <c r="AC414" t="s">
        <v>453</v>
      </c>
    </row>
    <row r="415" spans="1:29">
      <c r="A415" s="1" t="s">
        <v>30</v>
      </c>
      <c r="B415" s="2">
        <v>42537.160416666666</v>
      </c>
      <c r="C415">
        <v>73</v>
      </c>
      <c r="D415">
        <v>72</v>
      </c>
      <c r="E415">
        <v>96.42</v>
      </c>
      <c r="F415">
        <v>260</v>
      </c>
      <c r="G415">
        <v>4</v>
      </c>
      <c r="H415">
        <v>0</v>
      </c>
      <c r="I415">
        <v>29.79</v>
      </c>
      <c r="J415">
        <v>1008.1</v>
      </c>
      <c r="K415">
        <v>6</v>
      </c>
      <c r="M415" t="s">
        <v>32</v>
      </c>
      <c r="N415" t="s">
        <v>32</v>
      </c>
      <c r="Q415">
        <v>800</v>
      </c>
      <c r="R415">
        <v>1700</v>
      </c>
      <c r="U415" t="s">
        <v>38</v>
      </c>
      <c r="AB415">
        <v>74.58</v>
      </c>
      <c r="AC415" t="s">
        <v>454</v>
      </c>
    </row>
    <row r="416" spans="1:29">
      <c r="A416" s="1" t="s">
        <v>30</v>
      </c>
      <c r="B416" s="2">
        <v>42537.20208333333</v>
      </c>
      <c r="C416">
        <v>74</v>
      </c>
      <c r="D416">
        <v>72</v>
      </c>
      <c r="E416">
        <v>93.54</v>
      </c>
      <c r="F416">
        <v>240</v>
      </c>
      <c r="G416">
        <v>6</v>
      </c>
      <c r="H416">
        <v>0</v>
      </c>
      <c r="I416">
        <v>29.78</v>
      </c>
      <c r="J416">
        <v>1007.7</v>
      </c>
      <c r="K416">
        <v>6</v>
      </c>
      <c r="M416" t="s">
        <v>31</v>
      </c>
      <c r="N416" t="s">
        <v>32</v>
      </c>
      <c r="O416" t="s">
        <v>43</v>
      </c>
      <c r="Q416">
        <v>200</v>
      </c>
      <c r="R416">
        <v>600</v>
      </c>
      <c r="S416">
        <v>1700</v>
      </c>
      <c r="U416" t="s">
        <v>38</v>
      </c>
      <c r="AB416">
        <v>75.430000000000007</v>
      </c>
      <c r="AC416" t="s">
        <v>455</v>
      </c>
    </row>
    <row r="417" spans="1:29">
      <c r="A417" s="1" t="s">
        <v>30</v>
      </c>
      <c r="B417" s="2">
        <v>42537.243750000001</v>
      </c>
      <c r="C417">
        <v>73</v>
      </c>
      <c r="D417">
        <v>72</v>
      </c>
      <c r="E417">
        <v>96.42</v>
      </c>
      <c r="F417">
        <v>240</v>
      </c>
      <c r="G417">
        <v>6</v>
      </c>
      <c r="H417">
        <v>0</v>
      </c>
      <c r="I417">
        <v>29.78</v>
      </c>
      <c r="J417">
        <v>1007.7</v>
      </c>
      <c r="K417">
        <v>5</v>
      </c>
      <c r="M417" t="s">
        <v>32</v>
      </c>
      <c r="N417" t="s">
        <v>32</v>
      </c>
      <c r="O417" t="s">
        <v>32</v>
      </c>
      <c r="Q417">
        <v>700</v>
      </c>
      <c r="R417">
        <v>7500</v>
      </c>
      <c r="S417">
        <v>25000</v>
      </c>
      <c r="U417" t="s">
        <v>38</v>
      </c>
      <c r="AB417">
        <v>74.58</v>
      </c>
      <c r="AC417" t="s">
        <v>456</v>
      </c>
    </row>
    <row r="418" spans="1:29">
      <c r="A418" s="1" t="s">
        <v>30</v>
      </c>
      <c r="B418" s="2">
        <v>42537.285416666666</v>
      </c>
      <c r="C418">
        <v>73</v>
      </c>
      <c r="D418">
        <v>71</v>
      </c>
      <c r="E418">
        <v>93.52</v>
      </c>
      <c r="F418">
        <v>240</v>
      </c>
      <c r="G418">
        <v>5</v>
      </c>
      <c r="H418">
        <v>0</v>
      </c>
      <c r="I418">
        <v>29.78</v>
      </c>
      <c r="J418">
        <v>1007.8</v>
      </c>
      <c r="K418">
        <v>7</v>
      </c>
      <c r="M418" t="s">
        <v>34</v>
      </c>
      <c r="N418" t="s">
        <v>34</v>
      </c>
      <c r="O418" t="s">
        <v>32</v>
      </c>
      <c r="Q418">
        <v>500</v>
      </c>
      <c r="R418">
        <v>9000</v>
      </c>
      <c r="S418">
        <v>25000</v>
      </c>
      <c r="AB418">
        <v>74.44</v>
      </c>
      <c r="AC418" t="s">
        <v>457</v>
      </c>
    </row>
    <row r="419" spans="1:29">
      <c r="A419" s="1" t="s">
        <v>30</v>
      </c>
      <c r="B419" s="2">
        <v>42537.32708333333</v>
      </c>
      <c r="C419">
        <v>74</v>
      </c>
      <c r="D419">
        <v>72</v>
      </c>
      <c r="E419">
        <v>93.54</v>
      </c>
      <c r="F419">
        <v>260</v>
      </c>
      <c r="G419">
        <v>3</v>
      </c>
      <c r="H419">
        <v>0</v>
      </c>
      <c r="I419">
        <v>29.79</v>
      </c>
      <c r="J419">
        <v>1008.1</v>
      </c>
      <c r="K419">
        <v>10</v>
      </c>
      <c r="M419" t="s">
        <v>31</v>
      </c>
      <c r="N419" t="s">
        <v>34</v>
      </c>
      <c r="O419" t="s">
        <v>32</v>
      </c>
      <c r="Q419">
        <v>500</v>
      </c>
      <c r="R419">
        <v>9000</v>
      </c>
      <c r="S419">
        <v>23000</v>
      </c>
      <c r="AB419">
        <v>75.430000000000007</v>
      </c>
      <c r="AC419" t="s">
        <v>458</v>
      </c>
    </row>
    <row r="420" spans="1:29">
      <c r="A420" s="1" t="s">
        <v>30</v>
      </c>
      <c r="B420" s="2">
        <v>42537.368750000001</v>
      </c>
      <c r="C420">
        <v>75</v>
      </c>
      <c r="D420">
        <v>72</v>
      </c>
      <c r="E420">
        <v>90.22</v>
      </c>
      <c r="F420">
        <v>280</v>
      </c>
      <c r="G420">
        <v>6</v>
      </c>
      <c r="H420">
        <v>0</v>
      </c>
      <c r="I420">
        <v>29.8</v>
      </c>
      <c r="J420">
        <v>1008.4</v>
      </c>
      <c r="K420">
        <v>10</v>
      </c>
      <c r="M420" t="s">
        <v>31</v>
      </c>
      <c r="N420" t="s">
        <v>34</v>
      </c>
      <c r="O420" t="s">
        <v>32</v>
      </c>
      <c r="Q420">
        <v>500</v>
      </c>
      <c r="R420">
        <v>10000</v>
      </c>
      <c r="S420">
        <v>21000</v>
      </c>
      <c r="AB420">
        <v>76.459999999999994</v>
      </c>
      <c r="AC420" t="s">
        <v>459</v>
      </c>
    </row>
    <row r="421" spans="1:29">
      <c r="A421" s="1" t="s">
        <v>30</v>
      </c>
      <c r="B421" s="2">
        <v>42537.410416666666</v>
      </c>
      <c r="C421">
        <v>78</v>
      </c>
      <c r="D421">
        <v>73</v>
      </c>
      <c r="E421">
        <v>84.53</v>
      </c>
      <c r="G421">
        <v>4</v>
      </c>
      <c r="H421">
        <v>0</v>
      </c>
      <c r="I421">
        <v>29.78</v>
      </c>
      <c r="J421">
        <v>1008</v>
      </c>
      <c r="K421">
        <v>10</v>
      </c>
      <c r="M421" t="s">
        <v>31</v>
      </c>
      <c r="N421" t="s">
        <v>34</v>
      </c>
      <c r="O421" t="s">
        <v>32</v>
      </c>
      <c r="P421" t="s">
        <v>32</v>
      </c>
      <c r="Q421">
        <v>1100</v>
      </c>
      <c r="R421">
        <v>10000</v>
      </c>
      <c r="S421">
        <v>18000</v>
      </c>
      <c r="T421">
        <v>25000</v>
      </c>
      <c r="AB421">
        <v>80.56</v>
      </c>
      <c r="AC421" t="s">
        <v>460</v>
      </c>
    </row>
    <row r="422" spans="1:29">
      <c r="A422" s="1" t="s">
        <v>30</v>
      </c>
      <c r="B422" s="2">
        <v>42537.45208333333</v>
      </c>
      <c r="C422">
        <v>82</v>
      </c>
      <c r="D422">
        <v>74</v>
      </c>
      <c r="E422">
        <v>76.53</v>
      </c>
      <c r="F422">
        <v>250</v>
      </c>
      <c r="G422">
        <v>4</v>
      </c>
      <c r="H422">
        <v>0</v>
      </c>
      <c r="I422">
        <v>29.79</v>
      </c>
      <c r="J422">
        <v>1008.1</v>
      </c>
      <c r="K422">
        <v>10</v>
      </c>
      <c r="M422" t="s">
        <v>31</v>
      </c>
      <c r="N422" t="s">
        <v>32</v>
      </c>
      <c r="O422" t="s">
        <v>32</v>
      </c>
      <c r="Q422">
        <v>1500</v>
      </c>
      <c r="R422">
        <v>19000</v>
      </c>
      <c r="S422">
        <v>25000</v>
      </c>
      <c r="AB422">
        <v>88.02</v>
      </c>
      <c r="AC422" t="s">
        <v>461</v>
      </c>
    </row>
    <row r="423" spans="1:29">
      <c r="A423" s="1" t="s">
        <v>30</v>
      </c>
      <c r="B423" s="2">
        <v>42537.493750000001</v>
      </c>
      <c r="C423">
        <v>86</v>
      </c>
      <c r="D423">
        <v>70</v>
      </c>
      <c r="E423">
        <v>58.91</v>
      </c>
      <c r="F423">
        <v>300</v>
      </c>
      <c r="G423">
        <v>6</v>
      </c>
      <c r="H423">
        <v>0</v>
      </c>
      <c r="I423">
        <v>29.78</v>
      </c>
      <c r="J423">
        <v>1008</v>
      </c>
      <c r="K423">
        <v>10</v>
      </c>
      <c r="M423" t="s">
        <v>31</v>
      </c>
      <c r="N423" t="s">
        <v>34</v>
      </c>
      <c r="O423" t="s">
        <v>34</v>
      </c>
      <c r="Q423">
        <v>3000</v>
      </c>
      <c r="R423">
        <v>19000</v>
      </c>
      <c r="S423">
        <v>25000</v>
      </c>
      <c r="AB423">
        <v>90.71</v>
      </c>
      <c r="AC423" t="s">
        <v>462</v>
      </c>
    </row>
    <row r="424" spans="1:29">
      <c r="A424" s="1" t="s">
        <v>30</v>
      </c>
      <c r="B424" s="2">
        <v>42537.535416666666</v>
      </c>
      <c r="C424">
        <v>89</v>
      </c>
      <c r="D424">
        <v>70</v>
      </c>
      <c r="E424">
        <v>53.46</v>
      </c>
      <c r="G424">
        <v>6</v>
      </c>
      <c r="H424">
        <v>0</v>
      </c>
      <c r="I424">
        <v>29.77</v>
      </c>
      <c r="J424">
        <v>1007.4</v>
      </c>
      <c r="K424">
        <v>10</v>
      </c>
      <c r="M424" t="s">
        <v>31</v>
      </c>
      <c r="N424" t="s">
        <v>34</v>
      </c>
      <c r="O424" t="s">
        <v>34</v>
      </c>
      <c r="Q424">
        <v>4000</v>
      </c>
      <c r="R424">
        <v>19000</v>
      </c>
      <c r="S424">
        <v>25000</v>
      </c>
      <c r="AB424">
        <v>94.35</v>
      </c>
      <c r="AC424" t="s">
        <v>463</v>
      </c>
    </row>
    <row r="425" spans="1:29">
      <c r="A425" s="1" t="s">
        <v>30</v>
      </c>
      <c r="B425" s="2">
        <v>42537.57708333333</v>
      </c>
      <c r="C425">
        <v>89</v>
      </c>
      <c r="D425">
        <v>69</v>
      </c>
      <c r="E425">
        <v>51.83</v>
      </c>
      <c r="F425">
        <v>300</v>
      </c>
      <c r="G425">
        <v>6</v>
      </c>
      <c r="H425">
        <v>0</v>
      </c>
      <c r="I425">
        <v>29.76</v>
      </c>
      <c r="J425">
        <v>1007.2</v>
      </c>
      <c r="K425">
        <v>10</v>
      </c>
      <c r="L425">
        <v>15</v>
      </c>
      <c r="M425" t="s">
        <v>34</v>
      </c>
      <c r="N425" t="s">
        <v>34</v>
      </c>
      <c r="O425" t="s">
        <v>34</v>
      </c>
      <c r="Q425">
        <v>4300</v>
      </c>
      <c r="R425">
        <v>19000</v>
      </c>
      <c r="S425">
        <v>25000</v>
      </c>
      <c r="AB425">
        <v>93.64</v>
      </c>
      <c r="AC425" t="s">
        <v>464</v>
      </c>
    </row>
    <row r="426" spans="1:29">
      <c r="A426" s="1" t="s">
        <v>30</v>
      </c>
      <c r="B426" s="2">
        <v>42537.618750000001</v>
      </c>
      <c r="C426">
        <v>90</v>
      </c>
      <c r="D426">
        <v>69</v>
      </c>
      <c r="E426">
        <v>50.39</v>
      </c>
      <c r="G426">
        <v>5</v>
      </c>
      <c r="H426">
        <v>0</v>
      </c>
      <c r="I426">
        <v>29.76</v>
      </c>
      <c r="J426">
        <v>1007.1</v>
      </c>
      <c r="K426">
        <v>10</v>
      </c>
      <c r="M426" t="s">
        <v>34</v>
      </c>
      <c r="N426" t="s">
        <v>34</v>
      </c>
      <c r="Q426">
        <v>4700</v>
      </c>
      <c r="R426">
        <v>25000</v>
      </c>
      <c r="AB426">
        <v>94.7</v>
      </c>
      <c r="AC426" t="s">
        <v>465</v>
      </c>
    </row>
    <row r="427" spans="1:29">
      <c r="A427" s="1" t="s">
        <v>30</v>
      </c>
      <c r="B427" s="2">
        <v>42537.660416666666</v>
      </c>
      <c r="C427">
        <v>91</v>
      </c>
      <c r="D427">
        <v>69</v>
      </c>
      <c r="E427">
        <v>48.71</v>
      </c>
      <c r="G427">
        <v>4</v>
      </c>
      <c r="H427">
        <v>0</v>
      </c>
      <c r="I427">
        <v>29.75</v>
      </c>
      <c r="J427">
        <v>1006.8</v>
      </c>
      <c r="K427">
        <v>10</v>
      </c>
      <c r="M427" t="s">
        <v>34</v>
      </c>
      <c r="N427" t="s">
        <v>34</v>
      </c>
      <c r="Q427">
        <v>5000</v>
      </c>
      <c r="R427">
        <v>25000</v>
      </c>
      <c r="AB427">
        <v>95.97</v>
      </c>
      <c r="AC427" t="s">
        <v>466</v>
      </c>
    </row>
    <row r="428" spans="1:29">
      <c r="A428" s="1" t="s">
        <v>30</v>
      </c>
      <c r="B428" s="2">
        <v>42537.70208333333</v>
      </c>
      <c r="C428">
        <v>92</v>
      </c>
      <c r="D428">
        <v>68</v>
      </c>
      <c r="E428">
        <v>45.63</v>
      </c>
      <c r="G428">
        <v>4</v>
      </c>
      <c r="H428">
        <v>0</v>
      </c>
      <c r="I428">
        <v>29.73</v>
      </c>
      <c r="J428">
        <v>1006.1</v>
      </c>
      <c r="K428">
        <v>10</v>
      </c>
      <c r="M428" t="s">
        <v>31</v>
      </c>
      <c r="N428" t="s">
        <v>34</v>
      </c>
      <c r="Q428">
        <v>5500</v>
      </c>
      <c r="R428">
        <v>25000</v>
      </c>
      <c r="AB428">
        <v>96.18</v>
      </c>
      <c r="AC428" t="s">
        <v>467</v>
      </c>
    </row>
    <row r="429" spans="1:29">
      <c r="A429" s="1" t="s">
        <v>30</v>
      </c>
      <c r="B429" s="2">
        <v>42537.743750000001</v>
      </c>
      <c r="C429">
        <v>91</v>
      </c>
      <c r="D429">
        <v>68</v>
      </c>
      <c r="E429">
        <v>46.93</v>
      </c>
      <c r="F429">
        <v>280</v>
      </c>
      <c r="G429">
        <v>3</v>
      </c>
      <c r="H429">
        <v>0</v>
      </c>
      <c r="I429">
        <v>29.72</v>
      </c>
      <c r="J429">
        <v>1005.7</v>
      </c>
      <c r="K429">
        <v>10</v>
      </c>
      <c r="M429" t="s">
        <v>31</v>
      </c>
      <c r="N429" t="s">
        <v>34</v>
      </c>
      <c r="Q429">
        <v>5500</v>
      </c>
      <c r="R429">
        <v>25000</v>
      </c>
      <c r="AB429">
        <v>95.13</v>
      </c>
      <c r="AC429" t="s">
        <v>468</v>
      </c>
    </row>
    <row r="430" spans="1:29">
      <c r="A430" s="1" t="s">
        <v>30</v>
      </c>
      <c r="B430" s="2">
        <v>42537.785416666666</v>
      </c>
      <c r="C430">
        <v>90</v>
      </c>
      <c r="D430">
        <v>67</v>
      </c>
      <c r="E430">
        <v>46.77</v>
      </c>
      <c r="F430">
        <v>260</v>
      </c>
      <c r="G430">
        <v>5</v>
      </c>
      <c r="H430">
        <v>0</v>
      </c>
      <c r="I430">
        <v>29.71</v>
      </c>
      <c r="J430">
        <v>1005.5</v>
      </c>
      <c r="K430">
        <v>10</v>
      </c>
      <c r="M430" t="s">
        <v>31</v>
      </c>
      <c r="N430" t="s">
        <v>34</v>
      </c>
      <c r="Q430">
        <v>6000</v>
      </c>
      <c r="R430">
        <v>25000</v>
      </c>
      <c r="AB430">
        <v>93.14</v>
      </c>
      <c r="AC430" t="s">
        <v>469</v>
      </c>
    </row>
    <row r="431" spans="1:29">
      <c r="A431" s="1" t="s">
        <v>30</v>
      </c>
      <c r="B431" s="2">
        <v>42537.82708333333</v>
      </c>
      <c r="C431">
        <v>85</v>
      </c>
      <c r="D431">
        <v>69</v>
      </c>
      <c r="E431">
        <v>59.14</v>
      </c>
      <c r="F431">
        <v>240</v>
      </c>
      <c r="G431">
        <v>3</v>
      </c>
      <c r="H431">
        <v>0</v>
      </c>
      <c r="I431">
        <v>29.72</v>
      </c>
      <c r="J431">
        <v>1005.7</v>
      </c>
      <c r="K431">
        <v>10</v>
      </c>
      <c r="M431" t="s">
        <v>31</v>
      </c>
      <c r="N431" t="s">
        <v>34</v>
      </c>
      <c r="Q431">
        <v>6000</v>
      </c>
      <c r="R431">
        <v>25000</v>
      </c>
      <c r="AB431">
        <v>88.84</v>
      </c>
      <c r="AC431" t="s">
        <v>470</v>
      </c>
    </row>
    <row r="432" spans="1:29">
      <c r="A432" s="1" t="s">
        <v>30</v>
      </c>
      <c r="B432" s="2">
        <v>42537.868750000001</v>
      </c>
      <c r="C432">
        <v>83</v>
      </c>
      <c r="D432">
        <v>69</v>
      </c>
      <c r="E432">
        <v>63.03</v>
      </c>
      <c r="F432">
        <v>170</v>
      </c>
      <c r="G432">
        <v>6</v>
      </c>
      <c r="H432">
        <v>0</v>
      </c>
      <c r="I432">
        <v>29.7</v>
      </c>
      <c r="J432">
        <v>1005.1</v>
      </c>
      <c r="K432">
        <v>10</v>
      </c>
      <c r="M432" t="s">
        <v>31</v>
      </c>
      <c r="N432" t="s">
        <v>34</v>
      </c>
      <c r="Q432">
        <v>6000</v>
      </c>
      <c r="R432">
        <v>25000</v>
      </c>
      <c r="AB432">
        <v>86.52</v>
      </c>
      <c r="AC432" t="s">
        <v>471</v>
      </c>
    </row>
    <row r="433" spans="1:29">
      <c r="A433" s="1" t="s">
        <v>30</v>
      </c>
      <c r="B433" s="2">
        <v>42537.910416666666</v>
      </c>
      <c r="C433">
        <v>82</v>
      </c>
      <c r="D433">
        <v>69</v>
      </c>
      <c r="E433">
        <v>64.900000000000006</v>
      </c>
      <c r="F433">
        <v>180</v>
      </c>
      <c r="G433">
        <v>5</v>
      </c>
      <c r="H433">
        <v>0</v>
      </c>
      <c r="I433">
        <v>29.7</v>
      </c>
      <c r="J433">
        <v>1005</v>
      </c>
      <c r="K433">
        <v>10</v>
      </c>
      <c r="M433" t="s">
        <v>31</v>
      </c>
      <c r="N433" t="s">
        <v>34</v>
      </c>
      <c r="Q433">
        <v>6000</v>
      </c>
      <c r="R433">
        <v>25000</v>
      </c>
      <c r="AB433">
        <v>85.43</v>
      </c>
      <c r="AC433" t="s">
        <v>472</v>
      </c>
    </row>
    <row r="434" spans="1:29">
      <c r="A434" s="1" t="s">
        <v>30</v>
      </c>
      <c r="B434" s="2">
        <v>42537.95208333333</v>
      </c>
      <c r="C434">
        <v>79</v>
      </c>
      <c r="D434">
        <v>69</v>
      </c>
      <c r="E434">
        <v>71.72</v>
      </c>
      <c r="F434">
        <v>230</v>
      </c>
      <c r="G434">
        <v>5</v>
      </c>
      <c r="H434">
        <v>0</v>
      </c>
      <c r="I434">
        <v>29.69</v>
      </c>
      <c r="J434">
        <v>1004.9</v>
      </c>
      <c r="K434">
        <v>10</v>
      </c>
      <c r="M434" t="s">
        <v>31</v>
      </c>
      <c r="N434" t="s">
        <v>34</v>
      </c>
      <c r="Q434">
        <v>6000</v>
      </c>
      <c r="R434">
        <v>25000</v>
      </c>
      <c r="AB434">
        <v>81.52</v>
      </c>
      <c r="AC434" t="s">
        <v>473</v>
      </c>
    </row>
    <row r="435" spans="1:29">
      <c r="A435" s="1" t="s">
        <v>30</v>
      </c>
      <c r="B435" s="2">
        <v>42537.993750000001</v>
      </c>
      <c r="C435">
        <v>79</v>
      </c>
      <c r="D435">
        <v>68</v>
      </c>
      <c r="E435">
        <v>69.11</v>
      </c>
      <c r="F435">
        <v>240</v>
      </c>
      <c r="G435">
        <v>7</v>
      </c>
      <c r="H435">
        <v>0</v>
      </c>
      <c r="I435">
        <v>29.69</v>
      </c>
      <c r="J435">
        <v>1004.7</v>
      </c>
      <c r="K435">
        <v>10</v>
      </c>
      <c r="M435" t="s">
        <v>31</v>
      </c>
      <c r="N435" t="s">
        <v>34</v>
      </c>
      <c r="O435" t="s">
        <v>34</v>
      </c>
      <c r="Q435">
        <v>9000</v>
      </c>
      <c r="R435">
        <v>11000</v>
      </c>
      <c r="S435">
        <v>25000</v>
      </c>
      <c r="AB435">
        <v>81.319999999999993</v>
      </c>
      <c r="AC435" t="s">
        <v>474</v>
      </c>
    </row>
    <row r="436" spans="1:29">
      <c r="A436" s="1" t="s">
        <v>30</v>
      </c>
      <c r="B436" s="2">
        <v>42538.026388888888</v>
      </c>
      <c r="C436">
        <v>80.599999999999994</v>
      </c>
      <c r="D436">
        <v>66.2</v>
      </c>
      <c r="E436">
        <v>61.58</v>
      </c>
      <c r="F436">
        <v>230</v>
      </c>
      <c r="G436">
        <v>8</v>
      </c>
      <c r="H436">
        <v>0</v>
      </c>
      <c r="I436">
        <v>29.68</v>
      </c>
      <c r="K436">
        <v>10</v>
      </c>
      <c r="M436" t="s">
        <v>31</v>
      </c>
      <c r="N436" t="s">
        <v>32</v>
      </c>
      <c r="O436" t="s">
        <v>32</v>
      </c>
      <c r="Q436">
        <v>4500</v>
      </c>
      <c r="R436">
        <v>10000</v>
      </c>
      <c r="S436">
        <v>25000</v>
      </c>
      <c r="U436" t="s">
        <v>115</v>
      </c>
      <c r="AB436">
        <v>82.75</v>
      </c>
      <c r="AC436" t="s">
        <v>475</v>
      </c>
    </row>
    <row r="437" spans="1:29">
      <c r="A437" s="1" t="s">
        <v>30</v>
      </c>
      <c r="B437" s="2">
        <v>42538.035416666666</v>
      </c>
      <c r="C437">
        <v>80</v>
      </c>
      <c r="D437">
        <v>67</v>
      </c>
      <c r="E437">
        <v>64.260000000000005</v>
      </c>
      <c r="F437">
        <v>30</v>
      </c>
      <c r="G437">
        <v>11</v>
      </c>
      <c r="H437">
        <v>0</v>
      </c>
      <c r="I437">
        <v>29.69</v>
      </c>
      <c r="J437">
        <v>1004.9</v>
      </c>
      <c r="K437">
        <v>10</v>
      </c>
      <c r="M437" t="s">
        <v>31</v>
      </c>
      <c r="N437" t="s">
        <v>32</v>
      </c>
      <c r="O437" t="s">
        <v>32</v>
      </c>
      <c r="Q437">
        <v>4500</v>
      </c>
      <c r="R437">
        <v>9000</v>
      </c>
      <c r="S437">
        <v>25000</v>
      </c>
      <c r="U437" t="s">
        <v>115</v>
      </c>
      <c r="AB437">
        <v>82.36</v>
      </c>
      <c r="AC437" t="s">
        <v>476</v>
      </c>
    </row>
    <row r="438" spans="1:29">
      <c r="A438" s="1" t="s">
        <v>30</v>
      </c>
      <c r="B438" s="2">
        <v>42538.07708333333</v>
      </c>
      <c r="C438">
        <v>73</v>
      </c>
      <c r="D438">
        <v>68</v>
      </c>
      <c r="E438">
        <v>84.22</v>
      </c>
      <c r="F438">
        <v>20</v>
      </c>
      <c r="G438">
        <v>6</v>
      </c>
      <c r="H438">
        <v>7.0000000000000007E-2</v>
      </c>
      <c r="I438">
        <v>29.71</v>
      </c>
      <c r="J438">
        <v>1005.6</v>
      </c>
      <c r="K438">
        <v>3</v>
      </c>
      <c r="L438">
        <v>16</v>
      </c>
      <c r="M438" t="s">
        <v>31</v>
      </c>
      <c r="N438" t="s">
        <v>34</v>
      </c>
      <c r="O438" t="s">
        <v>32</v>
      </c>
      <c r="P438" t="s">
        <v>32</v>
      </c>
      <c r="Q438">
        <v>2000</v>
      </c>
      <c r="R438">
        <v>4500</v>
      </c>
      <c r="S438">
        <v>8500</v>
      </c>
      <c r="T438">
        <v>25000</v>
      </c>
      <c r="U438" t="s">
        <v>440</v>
      </c>
      <c r="AB438">
        <v>73.040000000000006</v>
      </c>
      <c r="AC438" t="s">
        <v>477</v>
      </c>
    </row>
    <row r="439" spans="1:29">
      <c r="A439" s="1" t="s">
        <v>30</v>
      </c>
      <c r="B439" s="2">
        <v>42538.095138888886</v>
      </c>
      <c r="C439">
        <v>73.400000000000006</v>
      </c>
      <c r="D439">
        <v>69.8</v>
      </c>
      <c r="E439">
        <v>88.51</v>
      </c>
      <c r="F439">
        <v>100</v>
      </c>
      <c r="G439">
        <v>4</v>
      </c>
      <c r="H439">
        <v>0.01</v>
      </c>
      <c r="I439">
        <v>29.69</v>
      </c>
      <c r="K439">
        <v>10</v>
      </c>
      <c r="M439" t="s">
        <v>31</v>
      </c>
      <c r="N439" t="s">
        <v>32</v>
      </c>
      <c r="O439" t="s">
        <v>32</v>
      </c>
      <c r="P439" t="s">
        <v>32</v>
      </c>
      <c r="Q439">
        <v>4500</v>
      </c>
      <c r="R439">
        <v>6500</v>
      </c>
      <c r="S439">
        <v>10000</v>
      </c>
      <c r="T439">
        <v>25000</v>
      </c>
      <c r="AB439">
        <v>74.599999999999994</v>
      </c>
      <c r="AC439" t="s">
        <v>478</v>
      </c>
    </row>
    <row r="440" spans="1:29">
      <c r="A440" s="1" t="s">
        <v>30</v>
      </c>
      <c r="B440" s="2">
        <v>42538.118750000001</v>
      </c>
      <c r="C440">
        <v>73</v>
      </c>
      <c r="D440">
        <v>70</v>
      </c>
      <c r="E440">
        <v>90.14</v>
      </c>
      <c r="F440">
        <v>0</v>
      </c>
      <c r="G440">
        <v>0</v>
      </c>
      <c r="H440">
        <v>0.01</v>
      </c>
      <c r="I440">
        <v>29.69</v>
      </c>
      <c r="J440">
        <v>1004.8</v>
      </c>
      <c r="K440">
        <v>10</v>
      </c>
      <c r="M440" t="s">
        <v>31</v>
      </c>
      <c r="N440" t="s">
        <v>34</v>
      </c>
      <c r="O440" t="s">
        <v>32</v>
      </c>
      <c r="P440" t="s">
        <v>32</v>
      </c>
      <c r="Q440">
        <v>6500</v>
      </c>
      <c r="R440">
        <v>8000</v>
      </c>
      <c r="S440">
        <v>12000</v>
      </c>
      <c r="T440">
        <v>25000</v>
      </c>
      <c r="AB440">
        <v>74.28</v>
      </c>
      <c r="AC440" t="s">
        <v>479</v>
      </c>
    </row>
    <row r="441" spans="1:29">
      <c r="A441" s="1" t="s">
        <v>30</v>
      </c>
      <c r="B441" s="2">
        <v>42538.160416666666</v>
      </c>
      <c r="C441">
        <v>71</v>
      </c>
      <c r="D441">
        <v>69</v>
      </c>
      <c r="E441">
        <v>93.47</v>
      </c>
      <c r="F441">
        <v>0</v>
      </c>
      <c r="G441">
        <v>0</v>
      </c>
      <c r="H441">
        <v>0</v>
      </c>
      <c r="I441">
        <v>29.69</v>
      </c>
      <c r="J441">
        <v>1004.9</v>
      </c>
      <c r="K441">
        <v>8</v>
      </c>
      <c r="M441" t="s">
        <v>31</v>
      </c>
      <c r="N441" t="s">
        <v>34</v>
      </c>
      <c r="O441" t="s">
        <v>34</v>
      </c>
      <c r="Q441">
        <v>8000</v>
      </c>
      <c r="R441">
        <v>11000</v>
      </c>
      <c r="S441">
        <v>25000</v>
      </c>
      <c r="AB441">
        <v>72.260000000000005</v>
      </c>
      <c r="AC441" t="s">
        <v>480</v>
      </c>
    </row>
    <row r="442" spans="1:29">
      <c r="A442" s="1" t="s">
        <v>30</v>
      </c>
      <c r="B442" s="2">
        <v>42538.20208333333</v>
      </c>
      <c r="C442">
        <v>71</v>
      </c>
      <c r="D442">
        <v>69</v>
      </c>
      <c r="E442">
        <v>93.47</v>
      </c>
      <c r="F442">
        <v>0</v>
      </c>
      <c r="G442">
        <v>0</v>
      </c>
      <c r="H442">
        <v>0</v>
      </c>
      <c r="I442">
        <v>29.69</v>
      </c>
      <c r="J442">
        <v>1004.9</v>
      </c>
      <c r="K442">
        <v>10</v>
      </c>
      <c r="M442" t="s">
        <v>31</v>
      </c>
      <c r="N442" t="s">
        <v>34</v>
      </c>
      <c r="O442" t="s">
        <v>34</v>
      </c>
      <c r="Q442">
        <v>8000</v>
      </c>
      <c r="R442">
        <v>11000</v>
      </c>
      <c r="S442">
        <v>25000</v>
      </c>
      <c r="AB442">
        <v>72.260000000000005</v>
      </c>
      <c r="AC442" t="s">
        <v>481</v>
      </c>
    </row>
    <row r="443" spans="1:29">
      <c r="A443" s="1" t="s">
        <v>30</v>
      </c>
      <c r="B443" s="2">
        <v>42538.222916666666</v>
      </c>
      <c r="C443">
        <v>71.599999999999994</v>
      </c>
      <c r="D443">
        <v>69.8</v>
      </c>
      <c r="E443">
        <v>94.06</v>
      </c>
      <c r="F443">
        <v>110</v>
      </c>
      <c r="G443">
        <v>3</v>
      </c>
      <c r="H443">
        <v>0</v>
      </c>
      <c r="I443">
        <v>29.71</v>
      </c>
      <c r="K443">
        <v>8</v>
      </c>
      <c r="M443" t="s">
        <v>31</v>
      </c>
      <c r="N443" t="s">
        <v>34</v>
      </c>
      <c r="O443" t="s">
        <v>34</v>
      </c>
      <c r="P443" t="s">
        <v>32</v>
      </c>
      <c r="Q443">
        <v>200</v>
      </c>
      <c r="R443">
        <v>8000</v>
      </c>
      <c r="S443">
        <v>11000</v>
      </c>
      <c r="T443">
        <v>25000</v>
      </c>
      <c r="AB443">
        <v>72.88</v>
      </c>
      <c r="AC443" t="s">
        <v>482</v>
      </c>
    </row>
    <row r="444" spans="1:29">
      <c r="A444" s="1" t="s">
        <v>30</v>
      </c>
      <c r="B444" s="2">
        <v>42538.243750000001</v>
      </c>
      <c r="C444">
        <v>70</v>
      </c>
      <c r="D444">
        <v>68</v>
      </c>
      <c r="E444">
        <v>93.44</v>
      </c>
      <c r="F444">
        <v>0</v>
      </c>
      <c r="G444">
        <v>0</v>
      </c>
      <c r="H444">
        <v>0</v>
      </c>
      <c r="I444">
        <v>29.72</v>
      </c>
      <c r="J444">
        <v>1005.7</v>
      </c>
      <c r="K444">
        <v>8</v>
      </c>
      <c r="M444" t="s">
        <v>31</v>
      </c>
      <c r="N444" t="s">
        <v>34</v>
      </c>
      <c r="O444" t="s">
        <v>34</v>
      </c>
      <c r="P444" t="s">
        <v>32</v>
      </c>
      <c r="Q444">
        <v>200</v>
      </c>
      <c r="R444">
        <v>8000</v>
      </c>
      <c r="S444">
        <v>11000</v>
      </c>
      <c r="T444">
        <v>25000</v>
      </c>
      <c r="AB444">
        <v>69.98</v>
      </c>
      <c r="AC444" t="s">
        <v>483</v>
      </c>
    </row>
    <row r="445" spans="1:29">
      <c r="A445" s="1" t="s">
        <v>30</v>
      </c>
      <c r="B445" s="2">
        <v>42538.285416666666</v>
      </c>
      <c r="C445">
        <v>71</v>
      </c>
      <c r="D445">
        <v>69</v>
      </c>
      <c r="E445">
        <v>93.47</v>
      </c>
      <c r="F445">
        <v>0</v>
      </c>
      <c r="G445">
        <v>0</v>
      </c>
      <c r="H445">
        <v>0</v>
      </c>
      <c r="I445">
        <v>29.73</v>
      </c>
      <c r="J445">
        <v>1006.3</v>
      </c>
      <c r="K445">
        <v>8</v>
      </c>
      <c r="M445" t="s">
        <v>31</v>
      </c>
      <c r="N445" t="s">
        <v>34</v>
      </c>
      <c r="O445" t="s">
        <v>34</v>
      </c>
      <c r="P445" t="s">
        <v>32</v>
      </c>
      <c r="Q445">
        <v>200</v>
      </c>
      <c r="R445">
        <v>8000</v>
      </c>
      <c r="S445">
        <v>11000</v>
      </c>
      <c r="T445">
        <v>25000</v>
      </c>
      <c r="AB445">
        <v>72.260000000000005</v>
      </c>
      <c r="AC445" t="s">
        <v>484</v>
      </c>
    </row>
    <row r="446" spans="1:29">
      <c r="A446" s="1" t="s">
        <v>30</v>
      </c>
      <c r="B446" s="2">
        <v>42538.32708333333</v>
      </c>
      <c r="C446">
        <v>73</v>
      </c>
      <c r="D446">
        <v>70</v>
      </c>
      <c r="E446">
        <v>90.14</v>
      </c>
      <c r="F446">
        <v>330</v>
      </c>
      <c r="G446">
        <v>3</v>
      </c>
      <c r="H446">
        <v>0</v>
      </c>
      <c r="I446">
        <v>29.75</v>
      </c>
      <c r="J446">
        <v>1006.7</v>
      </c>
      <c r="K446">
        <v>10</v>
      </c>
      <c r="M446" t="s">
        <v>31</v>
      </c>
      <c r="N446" t="s">
        <v>34</v>
      </c>
      <c r="O446" t="s">
        <v>34</v>
      </c>
      <c r="Q446">
        <v>500</v>
      </c>
      <c r="R446">
        <v>8000</v>
      </c>
      <c r="S446">
        <v>25000</v>
      </c>
      <c r="AB446">
        <v>74.28</v>
      </c>
      <c r="AC446" t="s">
        <v>485</v>
      </c>
    </row>
    <row r="447" spans="1:29">
      <c r="A447" s="1" t="s">
        <v>30</v>
      </c>
      <c r="B447" s="2">
        <v>42538.368750000001</v>
      </c>
      <c r="C447">
        <v>77</v>
      </c>
      <c r="D447">
        <v>70</v>
      </c>
      <c r="E447">
        <v>78.959999999999994</v>
      </c>
      <c r="F447">
        <v>360</v>
      </c>
      <c r="G447">
        <v>4</v>
      </c>
      <c r="H447">
        <v>0</v>
      </c>
      <c r="I447">
        <v>29.77</v>
      </c>
      <c r="J447">
        <v>1007.4</v>
      </c>
      <c r="K447">
        <v>10</v>
      </c>
      <c r="M447" t="s">
        <v>31</v>
      </c>
      <c r="N447" t="s">
        <v>34</v>
      </c>
      <c r="O447" t="s">
        <v>34</v>
      </c>
      <c r="P447" t="s">
        <v>34</v>
      </c>
      <c r="Q447">
        <v>1000</v>
      </c>
      <c r="R447">
        <v>4500</v>
      </c>
      <c r="S447">
        <v>9500</v>
      </c>
      <c r="T447">
        <v>25000</v>
      </c>
      <c r="AB447">
        <v>78.11</v>
      </c>
      <c r="AC447" t="s">
        <v>486</v>
      </c>
    </row>
    <row r="448" spans="1:29">
      <c r="A448" s="1" t="s">
        <v>30</v>
      </c>
      <c r="B448" s="2">
        <v>42538.410416666666</v>
      </c>
      <c r="C448">
        <v>78</v>
      </c>
      <c r="D448">
        <v>69</v>
      </c>
      <c r="E448">
        <v>73.88</v>
      </c>
      <c r="G448">
        <v>5</v>
      </c>
      <c r="H448">
        <v>0</v>
      </c>
      <c r="I448">
        <v>29.78</v>
      </c>
      <c r="J448">
        <v>1008</v>
      </c>
      <c r="K448">
        <v>10</v>
      </c>
      <c r="L448">
        <v>15</v>
      </c>
      <c r="M448" t="s">
        <v>31</v>
      </c>
      <c r="N448" t="s">
        <v>34</v>
      </c>
      <c r="O448" t="s">
        <v>34</v>
      </c>
      <c r="Q448">
        <v>1800</v>
      </c>
      <c r="R448">
        <v>4000</v>
      </c>
      <c r="S448">
        <v>25000</v>
      </c>
      <c r="AB448">
        <v>80.260000000000005</v>
      </c>
      <c r="AC448" t="s">
        <v>487</v>
      </c>
    </row>
    <row r="449" spans="1:29">
      <c r="A449" s="1" t="s">
        <v>30</v>
      </c>
      <c r="B449" s="2">
        <v>42538.45208333333</v>
      </c>
      <c r="C449">
        <v>78</v>
      </c>
      <c r="D449">
        <v>68</v>
      </c>
      <c r="E449">
        <v>71.19</v>
      </c>
      <c r="F449">
        <v>20</v>
      </c>
      <c r="G449">
        <v>6</v>
      </c>
      <c r="H449">
        <v>0</v>
      </c>
      <c r="I449">
        <v>29.8</v>
      </c>
      <c r="J449">
        <v>1008.4</v>
      </c>
      <c r="K449">
        <v>10</v>
      </c>
      <c r="M449" t="s">
        <v>34</v>
      </c>
      <c r="N449" t="s">
        <v>34</v>
      </c>
      <c r="O449" t="s">
        <v>34</v>
      </c>
      <c r="Q449">
        <v>2200</v>
      </c>
      <c r="R449">
        <v>7500</v>
      </c>
      <c r="S449">
        <v>25000</v>
      </c>
      <c r="AB449">
        <v>78.08</v>
      </c>
      <c r="AC449" t="s">
        <v>488</v>
      </c>
    </row>
    <row r="450" spans="1:29">
      <c r="A450" s="1" t="s">
        <v>30</v>
      </c>
      <c r="B450" s="2">
        <v>42538.493750000001</v>
      </c>
      <c r="C450">
        <v>77</v>
      </c>
      <c r="D450">
        <v>67</v>
      </c>
      <c r="E450">
        <v>71.08</v>
      </c>
      <c r="F450">
        <v>40</v>
      </c>
      <c r="G450">
        <v>10</v>
      </c>
      <c r="H450">
        <v>0</v>
      </c>
      <c r="I450">
        <v>29.82</v>
      </c>
      <c r="J450">
        <v>1009.2</v>
      </c>
      <c r="K450">
        <v>10</v>
      </c>
      <c r="L450">
        <v>20</v>
      </c>
      <c r="M450" t="s">
        <v>34</v>
      </c>
      <c r="N450" t="s">
        <v>32</v>
      </c>
      <c r="Q450">
        <v>2300</v>
      </c>
      <c r="R450">
        <v>9500</v>
      </c>
      <c r="AB450">
        <v>77</v>
      </c>
      <c r="AC450" t="s">
        <v>489</v>
      </c>
    </row>
    <row r="451" spans="1:29">
      <c r="A451" s="1" t="s">
        <v>30</v>
      </c>
      <c r="B451" s="2">
        <v>42538.535416666666</v>
      </c>
      <c r="C451">
        <v>81</v>
      </c>
      <c r="D451">
        <v>67</v>
      </c>
      <c r="E451">
        <v>62.4</v>
      </c>
      <c r="F451">
        <v>30</v>
      </c>
      <c r="G451">
        <v>11</v>
      </c>
      <c r="H451">
        <v>0</v>
      </c>
      <c r="I451">
        <v>29.82</v>
      </c>
      <c r="J451">
        <v>1009.2</v>
      </c>
      <c r="K451">
        <v>10</v>
      </c>
      <c r="L451">
        <v>16</v>
      </c>
      <c r="M451" t="s">
        <v>34</v>
      </c>
      <c r="N451" t="s">
        <v>32</v>
      </c>
      <c r="O451" t="s">
        <v>32</v>
      </c>
      <c r="Q451">
        <v>2800</v>
      </c>
      <c r="R451">
        <v>9000</v>
      </c>
      <c r="S451">
        <v>15000</v>
      </c>
      <c r="AB451">
        <v>83.36</v>
      </c>
      <c r="AC451" t="s">
        <v>490</v>
      </c>
    </row>
    <row r="452" spans="1:29">
      <c r="A452" s="1" t="s">
        <v>30</v>
      </c>
      <c r="B452" s="2">
        <v>42538.57708333333</v>
      </c>
      <c r="C452">
        <v>81</v>
      </c>
      <c r="D452">
        <v>68</v>
      </c>
      <c r="E452">
        <v>64.77</v>
      </c>
      <c r="F452">
        <v>30</v>
      </c>
      <c r="G452">
        <v>11</v>
      </c>
      <c r="H452">
        <v>0</v>
      </c>
      <c r="I452">
        <v>29.84</v>
      </c>
      <c r="J452">
        <v>1009.8</v>
      </c>
      <c r="K452">
        <v>10</v>
      </c>
      <c r="L452">
        <v>18</v>
      </c>
      <c r="M452" t="s">
        <v>34</v>
      </c>
      <c r="N452" t="s">
        <v>32</v>
      </c>
      <c r="O452" t="s">
        <v>32</v>
      </c>
      <c r="Q452">
        <v>2800</v>
      </c>
      <c r="R452">
        <v>8000</v>
      </c>
      <c r="S452">
        <v>15000</v>
      </c>
      <c r="AB452">
        <v>83.72</v>
      </c>
      <c r="AC452" t="s">
        <v>491</v>
      </c>
    </row>
    <row r="453" spans="1:29">
      <c r="A453" s="1" t="s">
        <v>30</v>
      </c>
      <c r="B453" s="2">
        <v>42538.618750000001</v>
      </c>
      <c r="C453">
        <v>80</v>
      </c>
      <c r="D453">
        <v>68</v>
      </c>
      <c r="E453">
        <v>66.7</v>
      </c>
      <c r="F453">
        <v>50</v>
      </c>
      <c r="G453">
        <v>13</v>
      </c>
      <c r="H453">
        <v>0</v>
      </c>
      <c r="I453">
        <v>29.84</v>
      </c>
      <c r="J453">
        <v>1010</v>
      </c>
      <c r="K453">
        <v>10</v>
      </c>
      <c r="L453">
        <v>20</v>
      </c>
      <c r="M453" t="s">
        <v>34</v>
      </c>
      <c r="N453" t="s">
        <v>34</v>
      </c>
      <c r="O453" t="s">
        <v>34</v>
      </c>
      <c r="Q453">
        <v>2500</v>
      </c>
      <c r="R453">
        <v>5500</v>
      </c>
      <c r="S453">
        <v>15000</v>
      </c>
      <c r="AB453">
        <v>82.65</v>
      </c>
      <c r="AC453" t="s">
        <v>492</v>
      </c>
    </row>
    <row r="454" spans="1:29">
      <c r="A454" s="1" t="s">
        <v>30</v>
      </c>
      <c r="B454" s="2">
        <v>42538.660416666666</v>
      </c>
      <c r="C454">
        <v>80</v>
      </c>
      <c r="D454">
        <v>68</v>
      </c>
      <c r="E454">
        <v>66.7</v>
      </c>
      <c r="F454">
        <v>30</v>
      </c>
      <c r="G454">
        <v>8</v>
      </c>
      <c r="H454">
        <v>0</v>
      </c>
      <c r="I454">
        <v>29.84</v>
      </c>
      <c r="J454">
        <v>1010</v>
      </c>
      <c r="K454">
        <v>10</v>
      </c>
      <c r="L454">
        <v>17</v>
      </c>
      <c r="M454" t="s">
        <v>31</v>
      </c>
      <c r="N454" t="s">
        <v>34</v>
      </c>
      <c r="O454" t="s">
        <v>34</v>
      </c>
      <c r="Q454">
        <v>2800</v>
      </c>
      <c r="R454">
        <v>6500</v>
      </c>
      <c r="S454">
        <v>15000</v>
      </c>
      <c r="AB454">
        <v>82.65</v>
      </c>
      <c r="AC454" t="s">
        <v>493</v>
      </c>
    </row>
    <row r="455" spans="1:29">
      <c r="A455" s="1" t="s">
        <v>30</v>
      </c>
      <c r="B455" s="2">
        <v>42538.70208333333</v>
      </c>
      <c r="C455">
        <v>76</v>
      </c>
      <c r="D455">
        <v>67</v>
      </c>
      <c r="E455">
        <v>73.680000000000007</v>
      </c>
      <c r="F455">
        <v>30</v>
      </c>
      <c r="G455">
        <v>15</v>
      </c>
      <c r="I455">
        <v>29.86</v>
      </c>
      <c r="J455">
        <v>1010.6</v>
      </c>
      <c r="K455">
        <v>10</v>
      </c>
      <c r="L455">
        <v>26</v>
      </c>
      <c r="M455" t="s">
        <v>34</v>
      </c>
      <c r="N455" t="s">
        <v>32</v>
      </c>
      <c r="O455" t="s">
        <v>32</v>
      </c>
      <c r="P455" t="s">
        <v>32</v>
      </c>
      <c r="Q455">
        <v>1900</v>
      </c>
      <c r="R455">
        <v>4800</v>
      </c>
      <c r="S455">
        <v>9000</v>
      </c>
      <c r="T455">
        <v>15000</v>
      </c>
      <c r="Y455">
        <v>30</v>
      </c>
      <c r="Z455">
        <v>30</v>
      </c>
      <c r="AA455" s="2">
        <v>42538.686111111114</v>
      </c>
      <c r="AB455">
        <v>75.92</v>
      </c>
      <c r="AC455" t="s">
        <v>494</v>
      </c>
    </row>
    <row r="456" spans="1:29">
      <c r="A456" s="1" t="s">
        <v>30</v>
      </c>
      <c r="B456" s="2">
        <v>42538.743750000001</v>
      </c>
      <c r="C456">
        <v>72</v>
      </c>
      <c r="D456">
        <v>68</v>
      </c>
      <c r="E456">
        <v>87.35</v>
      </c>
      <c r="F456">
        <v>40</v>
      </c>
      <c r="G456">
        <v>10</v>
      </c>
      <c r="H456">
        <v>0.02</v>
      </c>
      <c r="I456">
        <v>29.87</v>
      </c>
      <c r="J456">
        <v>1011.1</v>
      </c>
      <c r="K456">
        <v>10</v>
      </c>
      <c r="L456">
        <v>15</v>
      </c>
      <c r="M456" t="s">
        <v>32</v>
      </c>
      <c r="N456" t="s">
        <v>32</v>
      </c>
      <c r="O456" t="s">
        <v>32</v>
      </c>
      <c r="P456" t="s">
        <v>43</v>
      </c>
      <c r="Q456">
        <v>1600</v>
      </c>
      <c r="R456">
        <v>3300</v>
      </c>
      <c r="S456">
        <v>9000</v>
      </c>
      <c r="T456">
        <v>15000</v>
      </c>
      <c r="U456" t="e" cm="1">
        <f t="array" ref="U456">-RA</f>
        <v>#NAME?</v>
      </c>
      <c r="AB456">
        <v>72.959999999999994</v>
      </c>
      <c r="AC456" t="s">
        <v>495</v>
      </c>
    </row>
    <row r="457" spans="1:29">
      <c r="A457" s="1" t="s">
        <v>30</v>
      </c>
      <c r="B457" s="2">
        <v>42538.785416666666</v>
      </c>
      <c r="C457">
        <v>70</v>
      </c>
      <c r="D457">
        <v>67</v>
      </c>
      <c r="E457">
        <v>90.02</v>
      </c>
      <c r="F457">
        <v>30</v>
      </c>
      <c r="G457">
        <v>8</v>
      </c>
      <c r="I457">
        <v>29.91</v>
      </c>
      <c r="J457">
        <v>1012.4</v>
      </c>
      <c r="K457">
        <v>3</v>
      </c>
      <c r="M457" t="s">
        <v>31</v>
      </c>
      <c r="N457" t="s">
        <v>32</v>
      </c>
      <c r="O457" t="s">
        <v>32</v>
      </c>
      <c r="P457" t="s">
        <v>32</v>
      </c>
      <c r="Q457">
        <v>1200</v>
      </c>
      <c r="R457">
        <v>2200</v>
      </c>
      <c r="S457">
        <v>9000</v>
      </c>
      <c r="T457">
        <v>15000</v>
      </c>
      <c r="U457" t="s">
        <v>496</v>
      </c>
      <c r="AB457">
        <v>69.98</v>
      </c>
      <c r="AC457" t="s">
        <v>497</v>
      </c>
    </row>
    <row r="458" spans="1:29">
      <c r="A458" s="1" t="s">
        <v>30</v>
      </c>
      <c r="B458" s="2">
        <v>42538.82708333333</v>
      </c>
      <c r="C458">
        <v>70</v>
      </c>
      <c r="D458">
        <v>65</v>
      </c>
      <c r="E458">
        <v>83.86</v>
      </c>
      <c r="F458">
        <v>40</v>
      </c>
      <c r="G458">
        <v>13</v>
      </c>
      <c r="I458">
        <v>29.95</v>
      </c>
      <c r="J458">
        <v>1013.7</v>
      </c>
      <c r="K458">
        <v>10</v>
      </c>
      <c r="L458">
        <v>20</v>
      </c>
      <c r="M458" t="s">
        <v>31</v>
      </c>
      <c r="N458" t="s">
        <v>32</v>
      </c>
      <c r="O458" t="s">
        <v>32</v>
      </c>
      <c r="Q458">
        <v>1200</v>
      </c>
      <c r="R458">
        <v>2200</v>
      </c>
      <c r="S458">
        <v>15000</v>
      </c>
      <c r="AB458">
        <v>70</v>
      </c>
      <c r="AC458" t="s">
        <v>498</v>
      </c>
    </row>
    <row r="459" spans="1:29">
      <c r="A459" s="1" t="s">
        <v>30</v>
      </c>
      <c r="B459" s="2">
        <v>42538.868750000001</v>
      </c>
      <c r="C459">
        <v>69</v>
      </c>
      <c r="D459">
        <v>63</v>
      </c>
      <c r="E459">
        <v>80.92</v>
      </c>
      <c r="F459">
        <v>30</v>
      </c>
      <c r="G459">
        <v>7</v>
      </c>
      <c r="H459">
        <v>0</v>
      </c>
      <c r="I459">
        <v>29.98</v>
      </c>
      <c r="J459">
        <v>1014.6</v>
      </c>
      <c r="K459">
        <v>10</v>
      </c>
      <c r="L459">
        <v>16</v>
      </c>
      <c r="M459" t="s">
        <v>32</v>
      </c>
      <c r="N459" t="s">
        <v>32</v>
      </c>
      <c r="Q459">
        <v>1700</v>
      </c>
      <c r="R459">
        <v>2700</v>
      </c>
      <c r="AB459">
        <v>69.099999999999994</v>
      </c>
      <c r="AC459" t="s">
        <v>499</v>
      </c>
    </row>
    <row r="460" spans="1:29">
      <c r="A460" s="1" t="s">
        <v>30</v>
      </c>
      <c r="B460" s="2">
        <v>42538.910416666666</v>
      </c>
      <c r="C460">
        <v>69</v>
      </c>
      <c r="D460">
        <v>63</v>
      </c>
      <c r="E460">
        <v>80.86</v>
      </c>
      <c r="F460">
        <v>30</v>
      </c>
      <c r="G460">
        <v>7</v>
      </c>
      <c r="I460">
        <v>30</v>
      </c>
      <c r="J460">
        <v>1015.3</v>
      </c>
      <c r="K460">
        <v>10</v>
      </c>
      <c r="M460" t="s">
        <v>31</v>
      </c>
      <c r="N460" t="s">
        <v>32</v>
      </c>
      <c r="O460" t="s">
        <v>32</v>
      </c>
      <c r="Q460">
        <v>1900</v>
      </c>
      <c r="R460">
        <v>2900</v>
      </c>
      <c r="S460">
        <v>6500</v>
      </c>
      <c r="U460" t="e" cm="1">
        <f t="array" ref="U460">-DZ</f>
        <v>#NAME?</v>
      </c>
      <c r="AB460">
        <v>69.08</v>
      </c>
      <c r="AC460" t="s">
        <v>500</v>
      </c>
    </row>
    <row r="461" spans="1:29">
      <c r="A461" s="1" t="s">
        <v>30</v>
      </c>
      <c r="B461" s="2">
        <v>42538.95208333333</v>
      </c>
      <c r="C461">
        <v>69</v>
      </c>
      <c r="D461">
        <v>63</v>
      </c>
      <c r="E461">
        <v>80.86</v>
      </c>
      <c r="F461">
        <v>30</v>
      </c>
      <c r="G461">
        <v>9</v>
      </c>
      <c r="I461">
        <v>30.03</v>
      </c>
      <c r="J461">
        <v>1016.3</v>
      </c>
      <c r="K461">
        <v>10</v>
      </c>
      <c r="M461" t="s">
        <v>31</v>
      </c>
      <c r="N461" t="s">
        <v>32</v>
      </c>
      <c r="O461" t="s">
        <v>32</v>
      </c>
      <c r="Q461">
        <v>1900</v>
      </c>
      <c r="R461">
        <v>2700</v>
      </c>
      <c r="S461">
        <v>6500</v>
      </c>
      <c r="AB461">
        <v>69.08</v>
      </c>
      <c r="AC461" t="s">
        <v>501</v>
      </c>
    </row>
    <row r="462" spans="1:29">
      <c r="A462" s="1" t="s">
        <v>30</v>
      </c>
      <c r="B462" s="2">
        <v>42538.993750000001</v>
      </c>
      <c r="C462">
        <v>69</v>
      </c>
      <c r="D462">
        <v>63</v>
      </c>
      <c r="E462">
        <v>80.86</v>
      </c>
      <c r="F462">
        <v>30</v>
      </c>
      <c r="G462">
        <v>9</v>
      </c>
      <c r="H462">
        <v>0</v>
      </c>
      <c r="I462">
        <v>30.04</v>
      </c>
      <c r="J462">
        <v>1016.7</v>
      </c>
      <c r="K462">
        <v>10</v>
      </c>
      <c r="M462" t="s">
        <v>32</v>
      </c>
      <c r="N462" t="s">
        <v>32</v>
      </c>
      <c r="Q462">
        <v>2500</v>
      </c>
      <c r="R462">
        <v>4500</v>
      </c>
      <c r="AB462">
        <v>69.08</v>
      </c>
      <c r="AC462" t="s">
        <v>502</v>
      </c>
    </row>
    <row r="463" spans="1:29">
      <c r="A463" s="1" t="s">
        <v>30</v>
      </c>
      <c r="B463" s="2">
        <v>42539.035416666666</v>
      </c>
      <c r="C463">
        <v>68</v>
      </c>
      <c r="D463">
        <v>62</v>
      </c>
      <c r="E463">
        <v>81.290000000000006</v>
      </c>
      <c r="F463">
        <v>30</v>
      </c>
      <c r="G463">
        <v>6</v>
      </c>
      <c r="H463">
        <v>0</v>
      </c>
      <c r="I463">
        <v>30.05</v>
      </c>
      <c r="J463">
        <v>1017</v>
      </c>
      <c r="K463">
        <v>10</v>
      </c>
      <c r="M463" t="s">
        <v>32</v>
      </c>
      <c r="Q463">
        <v>2200</v>
      </c>
      <c r="AB463">
        <v>68</v>
      </c>
      <c r="AC463" t="s">
        <v>503</v>
      </c>
    </row>
    <row r="464" spans="1:29">
      <c r="A464" s="1" t="s">
        <v>30</v>
      </c>
      <c r="B464" s="2">
        <v>42539.054166666669</v>
      </c>
      <c r="C464">
        <v>66.2</v>
      </c>
      <c r="D464">
        <v>62.6</v>
      </c>
      <c r="E464">
        <v>88.18</v>
      </c>
      <c r="F464">
        <v>40</v>
      </c>
      <c r="G464">
        <v>7</v>
      </c>
      <c r="H464">
        <v>0</v>
      </c>
      <c r="I464">
        <v>30.04</v>
      </c>
      <c r="K464">
        <v>10</v>
      </c>
      <c r="M464" t="s">
        <v>31</v>
      </c>
      <c r="Q464">
        <v>2500</v>
      </c>
      <c r="AB464">
        <v>66.2</v>
      </c>
      <c r="AC464" t="s">
        <v>504</v>
      </c>
    </row>
    <row r="465" spans="1:29">
      <c r="A465" s="1" t="s">
        <v>30</v>
      </c>
      <c r="B465" s="2">
        <v>42539.054861111108</v>
      </c>
      <c r="C465">
        <v>66.2</v>
      </c>
      <c r="D465">
        <v>62.6</v>
      </c>
      <c r="E465">
        <v>88.18</v>
      </c>
      <c r="F465">
        <v>40</v>
      </c>
      <c r="G465">
        <v>6</v>
      </c>
      <c r="H465">
        <v>0</v>
      </c>
      <c r="I465">
        <v>30.04</v>
      </c>
      <c r="K465">
        <v>10</v>
      </c>
      <c r="M465" t="s">
        <v>31</v>
      </c>
      <c r="Q465">
        <v>2500</v>
      </c>
      <c r="AB465">
        <v>66.2</v>
      </c>
      <c r="AC465" t="s">
        <v>505</v>
      </c>
    </row>
    <row r="466" spans="1:29">
      <c r="A466" s="1" t="s">
        <v>30</v>
      </c>
      <c r="B466" s="2">
        <v>42539.07708333333</v>
      </c>
      <c r="C466">
        <v>66</v>
      </c>
      <c r="D466">
        <v>62</v>
      </c>
      <c r="E466">
        <v>87.05</v>
      </c>
      <c r="F466">
        <v>30</v>
      </c>
      <c r="G466">
        <v>6</v>
      </c>
      <c r="H466">
        <v>0</v>
      </c>
      <c r="I466">
        <v>30.05</v>
      </c>
      <c r="J466">
        <v>1016.9</v>
      </c>
      <c r="K466">
        <v>10</v>
      </c>
      <c r="M466" t="s">
        <v>31</v>
      </c>
      <c r="Q466">
        <v>2500</v>
      </c>
      <c r="AB466">
        <v>66.02</v>
      </c>
      <c r="AC466" t="s">
        <v>506</v>
      </c>
    </row>
    <row r="467" spans="1:29">
      <c r="A467" s="1" t="s">
        <v>30</v>
      </c>
      <c r="B467" s="2">
        <v>42539.118750000001</v>
      </c>
      <c r="C467">
        <v>65</v>
      </c>
      <c r="D467">
        <v>61</v>
      </c>
      <c r="E467">
        <v>87</v>
      </c>
      <c r="F467">
        <v>30</v>
      </c>
      <c r="G467">
        <v>7</v>
      </c>
      <c r="H467">
        <v>0</v>
      </c>
      <c r="I467">
        <v>30.05</v>
      </c>
      <c r="J467">
        <v>1017.1</v>
      </c>
      <c r="K467">
        <v>10</v>
      </c>
      <c r="M467" t="s">
        <v>246</v>
      </c>
      <c r="AB467">
        <v>64.94</v>
      </c>
      <c r="AC467" t="s">
        <v>507</v>
      </c>
    </row>
    <row r="468" spans="1:29">
      <c r="A468" s="1" t="s">
        <v>30</v>
      </c>
      <c r="B468" s="2">
        <v>42539.160416666666</v>
      </c>
      <c r="C468">
        <v>64</v>
      </c>
      <c r="D468">
        <v>61</v>
      </c>
      <c r="E468">
        <v>89.78</v>
      </c>
      <c r="F468">
        <v>30</v>
      </c>
      <c r="G468">
        <v>7</v>
      </c>
      <c r="H468">
        <v>0</v>
      </c>
      <c r="I468">
        <v>30.06</v>
      </c>
      <c r="J468">
        <v>1017.5</v>
      </c>
      <c r="K468">
        <v>10</v>
      </c>
      <c r="M468" t="s">
        <v>246</v>
      </c>
      <c r="AB468">
        <v>64.040000000000006</v>
      </c>
      <c r="AC468" t="s">
        <v>508</v>
      </c>
    </row>
    <row r="469" spans="1:29">
      <c r="A469" s="1" t="s">
        <v>30</v>
      </c>
      <c r="B469" s="2">
        <v>42539.20208333333</v>
      </c>
      <c r="C469">
        <v>63</v>
      </c>
      <c r="D469">
        <v>60</v>
      </c>
      <c r="E469">
        <v>90.31</v>
      </c>
      <c r="F469">
        <v>40</v>
      </c>
      <c r="G469">
        <v>6</v>
      </c>
      <c r="H469">
        <v>0</v>
      </c>
      <c r="I469">
        <v>30.07</v>
      </c>
      <c r="J469">
        <v>1018</v>
      </c>
      <c r="K469">
        <v>10</v>
      </c>
      <c r="M469" t="s">
        <v>246</v>
      </c>
      <c r="AB469">
        <v>62.96</v>
      </c>
      <c r="AC469" t="s">
        <v>509</v>
      </c>
    </row>
    <row r="470" spans="1:29">
      <c r="A470" s="1" t="s">
        <v>30</v>
      </c>
      <c r="B470" s="2">
        <v>42539.243750000001</v>
      </c>
      <c r="C470">
        <v>62</v>
      </c>
      <c r="D470">
        <v>60</v>
      </c>
      <c r="E470">
        <v>93.22</v>
      </c>
      <c r="F470">
        <v>30</v>
      </c>
      <c r="G470">
        <v>6</v>
      </c>
      <c r="H470">
        <v>0</v>
      </c>
      <c r="I470">
        <v>30.09</v>
      </c>
      <c r="J470">
        <v>1018.7</v>
      </c>
      <c r="K470">
        <v>10</v>
      </c>
      <c r="M470" t="s">
        <v>246</v>
      </c>
      <c r="AB470">
        <v>62.06</v>
      </c>
      <c r="AC470" t="s">
        <v>510</v>
      </c>
    </row>
    <row r="471" spans="1:29">
      <c r="A471" s="1" t="s">
        <v>30</v>
      </c>
      <c r="B471" s="2">
        <v>42539.285416666666</v>
      </c>
      <c r="C471">
        <v>63</v>
      </c>
      <c r="D471">
        <v>60</v>
      </c>
      <c r="E471">
        <v>90.31</v>
      </c>
      <c r="F471">
        <v>30</v>
      </c>
      <c r="G471">
        <v>9</v>
      </c>
      <c r="H471">
        <v>0</v>
      </c>
      <c r="I471">
        <v>30.13</v>
      </c>
      <c r="J471">
        <v>1019.9</v>
      </c>
      <c r="K471">
        <v>10</v>
      </c>
      <c r="M471" t="s">
        <v>246</v>
      </c>
      <c r="AB471">
        <v>62.96</v>
      </c>
      <c r="AC471" t="s">
        <v>511</v>
      </c>
    </row>
    <row r="472" spans="1:29">
      <c r="A472" s="1" t="s">
        <v>30</v>
      </c>
      <c r="B472" s="2">
        <v>42539.32708333333</v>
      </c>
      <c r="C472">
        <v>67</v>
      </c>
      <c r="D472">
        <v>61</v>
      </c>
      <c r="E472">
        <v>81.22</v>
      </c>
      <c r="F472">
        <v>40</v>
      </c>
      <c r="G472">
        <v>9</v>
      </c>
      <c r="H472">
        <v>0</v>
      </c>
      <c r="I472">
        <v>30.16</v>
      </c>
      <c r="J472">
        <v>1020.8</v>
      </c>
      <c r="K472">
        <v>10</v>
      </c>
      <c r="M472" t="s">
        <v>31</v>
      </c>
      <c r="Q472">
        <v>1000</v>
      </c>
      <c r="AB472">
        <v>66.92</v>
      </c>
      <c r="AC472" t="s">
        <v>512</v>
      </c>
    </row>
    <row r="473" spans="1:29">
      <c r="A473" s="1" t="s">
        <v>30</v>
      </c>
      <c r="B473" s="2">
        <v>42539.368750000001</v>
      </c>
      <c r="C473">
        <v>71</v>
      </c>
      <c r="D473">
        <v>61</v>
      </c>
      <c r="E473">
        <v>70.47</v>
      </c>
      <c r="F473">
        <v>60</v>
      </c>
      <c r="G473">
        <v>11</v>
      </c>
      <c r="H473">
        <v>0</v>
      </c>
      <c r="I473">
        <v>30.18</v>
      </c>
      <c r="J473">
        <v>1021.6</v>
      </c>
      <c r="K473">
        <v>10</v>
      </c>
      <c r="M473" t="s">
        <v>31</v>
      </c>
      <c r="Q473">
        <v>1000</v>
      </c>
      <c r="AB473">
        <v>71.06</v>
      </c>
      <c r="AC473" t="s">
        <v>513</v>
      </c>
    </row>
    <row r="474" spans="1:29">
      <c r="A474" s="1" t="s">
        <v>30</v>
      </c>
      <c r="B474" s="2">
        <v>42539.410416666666</v>
      </c>
      <c r="C474">
        <v>73</v>
      </c>
      <c r="D474">
        <v>60</v>
      </c>
      <c r="E474">
        <v>63.83</v>
      </c>
      <c r="F474">
        <v>60</v>
      </c>
      <c r="G474">
        <v>8</v>
      </c>
      <c r="H474">
        <v>0</v>
      </c>
      <c r="I474">
        <v>30.2</v>
      </c>
      <c r="J474">
        <v>1022.1</v>
      </c>
      <c r="K474">
        <v>10</v>
      </c>
      <c r="M474" t="s">
        <v>31</v>
      </c>
      <c r="Q474">
        <v>1500</v>
      </c>
      <c r="AB474">
        <v>73.040000000000006</v>
      </c>
      <c r="AC474" t="s">
        <v>514</v>
      </c>
    </row>
    <row r="475" spans="1:29">
      <c r="A475" s="1" t="s">
        <v>30</v>
      </c>
      <c r="B475" s="2">
        <v>42539.45208333333</v>
      </c>
      <c r="C475">
        <v>77</v>
      </c>
      <c r="D475">
        <v>59</v>
      </c>
      <c r="E475">
        <v>53.8</v>
      </c>
      <c r="F475">
        <v>70</v>
      </c>
      <c r="G475">
        <v>12</v>
      </c>
      <c r="H475">
        <v>0</v>
      </c>
      <c r="I475">
        <v>30.21</v>
      </c>
      <c r="J475">
        <v>1022.7</v>
      </c>
      <c r="K475">
        <v>10</v>
      </c>
      <c r="M475" t="s">
        <v>31</v>
      </c>
      <c r="Q475">
        <v>2500</v>
      </c>
      <c r="AB475">
        <v>77</v>
      </c>
      <c r="AC475" t="s">
        <v>515</v>
      </c>
    </row>
    <row r="476" spans="1:29">
      <c r="A476" s="1" t="s">
        <v>30</v>
      </c>
      <c r="B476" s="2">
        <v>42539.493750000001</v>
      </c>
      <c r="C476">
        <v>78</v>
      </c>
      <c r="D476">
        <v>55</v>
      </c>
      <c r="E476">
        <v>45</v>
      </c>
      <c r="F476">
        <v>30</v>
      </c>
      <c r="G476">
        <v>12</v>
      </c>
      <c r="H476">
        <v>0</v>
      </c>
      <c r="I476">
        <v>30.21</v>
      </c>
      <c r="J476">
        <v>1022.7</v>
      </c>
      <c r="K476">
        <v>10</v>
      </c>
      <c r="L476">
        <v>19</v>
      </c>
      <c r="M476" t="s">
        <v>31</v>
      </c>
      <c r="Q476">
        <v>4000</v>
      </c>
      <c r="AB476">
        <v>78.08</v>
      </c>
      <c r="AC476" t="s">
        <v>516</v>
      </c>
    </row>
    <row r="477" spans="1:29">
      <c r="A477" s="1" t="s">
        <v>30</v>
      </c>
      <c r="B477" s="2">
        <v>42539.535416666666</v>
      </c>
      <c r="C477">
        <v>80</v>
      </c>
      <c r="D477">
        <v>54</v>
      </c>
      <c r="E477">
        <v>40.54</v>
      </c>
      <c r="F477">
        <v>30</v>
      </c>
      <c r="G477">
        <v>10</v>
      </c>
      <c r="H477">
        <v>0</v>
      </c>
      <c r="I477">
        <v>30.22</v>
      </c>
      <c r="J477">
        <v>1022.7</v>
      </c>
      <c r="K477">
        <v>10</v>
      </c>
      <c r="L477">
        <v>17</v>
      </c>
      <c r="M477" t="s">
        <v>31</v>
      </c>
      <c r="Q477">
        <v>5000</v>
      </c>
      <c r="AB477">
        <v>80.010000000000005</v>
      </c>
      <c r="AC477" t="s">
        <v>517</v>
      </c>
    </row>
    <row r="478" spans="1:29">
      <c r="A478" s="1" t="s">
        <v>30</v>
      </c>
      <c r="B478" s="2">
        <v>42539.57708333333</v>
      </c>
      <c r="C478">
        <v>81</v>
      </c>
      <c r="D478">
        <v>53</v>
      </c>
      <c r="E478">
        <v>38.08</v>
      </c>
      <c r="F478">
        <v>50</v>
      </c>
      <c r="G478">
        <v>11</v>
      </c>
      <c r="H478">
        <v>0</v>
      </c>
      <c r="I478">
        <v>30.23</v>
      </c>
      <c r="J478">
        <v>1023.2</v>
      </c>
      <c r="K478">
        <v>10</v>
      </c>
      <c r="L478">
        <v>20</v>
      </c>
      <c r="M478" t="s">
        <v>31</v>
      </c>
      <c r="Q478">
        <v>6000</v>
      </c>
      <c r="AB478">
        <v>80.959999999999994</v>
      </c>
      <c r="AC478" t="s">
        <v>518</v>
      </c>
    </row>
    <row r="479" spans="1:29">
      <c r="A479" s="1" t="s">
        <v>30</v>
      </c>
      <c r="B479" s="2">
        <v>42539.618750000001</v>
      </c>
      <c r="C479">
        <v>82</v>
      </c>
      <c r="D479">
        <v>52</v>
      </c>
      <c r="E479">
        <v>35.340000000000003</v>
      </c>
      <c r="F479">
        <v>70</v>
      </c>
      <c r="G479">
        <v>14</v>
      </c>
      <c r="H479">
        <v>0</v>
      </c>
      <c r="I479">
        <v>30.23</v>
      </c>
      <c r="J479">
        <v>1023.2</v>
      </c>
      <c r="K479">
        <v>10</v>
      </c>
      <c r="L479">
        <v>21</v>
      </c>
      <c r="M479" t="s">
        <v>31</v>
      </c>
      <c r="Q479">
        <v>6000</v>
      </c>
      <c r="AB479">
        <v>80.989999999999995</v>
      </c>
      <c r="AC479" t="s">
        <v>519</v>
      </c>
    </row>
    <row r="480" spans="1:29">
      <c r="A480" s="1" t="s">
        <v>30</v>
      </c>
      <c r="B480" s="2">
        <v>42539.660416666666</v>
      </c>
      <c r="C480">
        <v>82</v>
      </c>
      <c r="D480">
        <v>46</v>
      </c>
      <c r="E480">
        <v>28.3</v>
      </c>
      <c r="F480">
        <v>60</v>
      </c>
      <c r="G480">
        <v>9</v>
      </c>
      <c r="H480">
        <v>0</v>
      </c>
      <c r="I480">
        <v>30.24</v>
      </c>
      <c r="J480">
        <v>1023.5</v>
      </c>
      <c r="K480">
        <v>10</v>
      </c>
      <c r="L480">
        <v>20</v>
      </c>
      <c r="M480" t="s">
        <v>31</v>
      </c>
      <c r="Q480">
        <v>6000</v>
      </c>
      <c r="AB480">
        <v>80.38</v>
      </c>
      <c r="AC480" t="s">
        <v>520</v>
      </c>
    </row>
    <row r="481" spans="1:29">
      <c r="A481" s="1" t="s">
        <v>30</v>
      </c>
      <c r="B481" s="2">
        <v>42539.70208333333</v>
      </c>
      <c r="C481">
        <v>81</v>
      </c>
      <c r="D481">
        <v>43</v>
      </c>
      <c r="E481">
        <v>26.09</v>
      </c>
      <c r="F481">
        <v>60</v>
      </c>
      <c r="G481">
        <v>17</v>
      </c>
      <c r="H481">
        <v>0</v>
      </c>
      <c r="I481">
        <v>30.23</v>
      </c>
      <c r="J481">
        <v>1023.4</v>
      </c>
      <c r="K481">
        <v>10</v>
      </c>
      <c r="L481">
        <v>22</v>
      </c>
      <c r="M481" t="s">
        <v>31</v>
      </c>
      <c r="Q481">
        <v>6000</v>
      </c>
      <c r="Y481">
        <v>26</v>
      </c>
      <c r="Z481">
        <v>80</v>
      </c>
      <c r="AA481" s="2">
        <v>42539.667361111111</v>
      </c>
      <c r="AB481">
        <v>79.52</v>
      </c>
      <c r="AC481" t="s">
        <v>521</v>
      </c>
    </row>
    <row r="482" spans="1:29">
      <c r="A482" s="1" t="s">
        <v>30</v>
      </c>
      <c r="B482" s="2">
        <v>42539.743750000001</v>
      </c>
      <c r="C482">
        <v>80</v>
      </c>
      <c r="D482">
        <v>42</v>
      </c>
      <c r="E482">
        <v>25.95</v>
      </c>
      <c r="F482">
        <v>80</v>
      </c>
      <c r="G482">
        <v>14</v>
      </c>
      <c r="H482">
        <v>0</v>
      </c>
      <c r="I482">
        <v>30.24</v>
      </c>
      <c r="J482">
        <v>1023.6</v>
      </c>
      <c r="K482">
        <v>10</v>
      </c>
      <c r="L482">
        <v>20</v>
      </c>
      <c r="M482" t="s">
        <v>31</v>
      </c>
      <c r="Q482">
        <v>6000</v>
      </c>
      <c r="AB482">
        <v>78.989999999999995</v>
      </c>
      <c r="AC482" t="s">
        <v>522</v>
      </c>
    </row>
    <row r="483" spans="1:29">
      <c r="A483" s="1" t="s">
        <v>30</v>
      </c>
      <c r="B483" s="2">
        <v>42539.785416666666</v>
      </c>
      <c r="C483">
        <v>79</v>
      </c>
      <c r="D483">
        <v>45</v>
      </c>
      <c r="E483">
        <v>30.02</v>
      </c>
      <c r="F483">
        <v>60</v>
      </c>
      <c r="G483">
        <v>12</v>
      </c>
      <c r="H483">
        <v>0</v>
      </c>
      <c r="I483">
        <v>30.25</v>
      </c>
      <c r="J483">
        <v>1024</v>
      </c>
      <c r="K483">
        <v>10</v>
      </c>
      <c r="L483">
        <v>15</v>
      </c>
      <c r="M483" t="s">
        <v>31</v>
      </c>
      <c r="Q483">
        <v>6000</v>
      </c>
      <c r="AB483">
        <v>78.98</v>
      </c>
      <c r="AC483" t="s">
        <v>523</v>
      </c>
    </row>
    <row r="484" spans="1:29">
      <c r="A484" s="1" t="s">
        <v>30</v>
      </c>
      <c r="B484" s="2">
        <v>42539.82708333333</v>
      </c>
      <c r="C484">
        <v>75</v>
      </c>
      <c r="D484">
        <v>46</v>
      </c>
      <c r="E484">
        <v>35.67</v>
      </c>
      <c r="F484">
        <v>60</v>
      </c>
      <c r="G484">
        <v>6</v>
      </c>
      <c r="H484">
        <v>0</v>
      </c>
      <c r="I484">
        <v>30.27</v>
      </c>
      <c r="J484">
        <v>1024.5999999999999</v>
      </c>
      <c r="K484">
        <v>10</v>
      </c>
      <c r="M484" t="s">
        <v>31</v>
      </c>
      <c r="N484" t="s">
        <v>34</v>
      </c>
      <c r="Q484">
        <v>6000</v>
      </c>
      <c r="R484">
        <v>25000</v>
      </c>
      <c r="AB484">
        <v>73.900000000000006</v>
      </c>
      <c r="AC484" t="s">
        <v>524</v>
      </c>
    </row>
    <row r="485" spans="1:29">
      <c r="A485" s="1" t="s">
        <v>30</v>
      </c>
      <c r="B485" s="2">
        <v>42539.868750000001</v>
      </c>
      <c r="C485">
        <v>69</v>
      </c>
      <c r="D485">
        <v>50</v>
      </c>
      <c r="E485">
        <v>50.6</v>
      </c>
      <c r="F485">
        <v>70</v>
      </c>
      <c r="G485">
        <v>3</v>
      </c>
      <c r="H485">
        <v>0</v>
      </c>
      <c r="I485">
        <v>30.28</v>
      </c>
      <c r="J485">
        <v>1024.8</v>
      </c>
      <c r="K485">
        <v>10</v>
      </c>
      <c r="M485" t="s">
        <v>31</v>
      </c>
      <c r="N485" t="s">
        <v>34</v>
      </c>
      <c r="Q485">
        <v>6000</v>
      </c>
      <c r="R485">
        <v>25000</v>
      </c>
      <c r="AB485">
        <v>69.08</v>
      </c>
      <c r="AC485" t="s">
        <v>525</v>
      </c>
    </row>
    <row r="486" spans="1:29">
      <c r="A486" s="1" t="s">
        <v>30</v>
      </c>
      <c r="B486" s="2">
        <v>42539.910416666666</v>
      </c>
      <c r="C486">
        <v>63</v>
      </c>
      <c r="D486">
        <v>50</v>
      </c>
      <c r="E486">
        <v>62.58</v>
      </c>
      <c r="F486">
        <v>50</v>
      </c>
      <c r="G486">
        <v>6</v>
      </c>
      <c r="H486">
        <v>0</v>
      </c>
      <c r="I486">
        <v>30.3</v>
      </c>
      <c r="J486">
        <v>1025.7</v>
      </c>
      <c r="K486">
        <v>10</v>
      </c>
      <c r="M486" t="s">
        <v>31</v>
      </c>
      <c r="N486" t="s">
        <v>34</v>
      </c>
      <c r="Q486">
        <v>6000</v>
      </c>
      <c r="R486">
        <v>25000</v>
      </c>
      <c r="AB486">
        <v>62.96</v>
      </c>
      <c r="AC486" t="s">
        <v>526</v>
      </c>
    </row>
    <row r="487" spans="1:29">
      <c r="A487" s="1" t="s">
        <v>30</v>
      </c>
      <c r="B487" s="2">
        <v>42539.95208333333</v>
      </c>
      <c r="C487">
        <v>63</v>
      </c>
      <c r="D487">
        <v>50</v>
      </c>
      <c r="E487">
        <v>62.58</v>
      </c>
      <c r="F487">
        <v>40</v>
      </c>
      <c r="G487">
        <v>4</v>
      </c>
      <c r="H487">
        <v>0</v>
      </c>
      <c r="I487">
        <v>30.33</v>
      </c>
      <c r="J487">
        <v>1026.7</v>
      </c>
      <c r="K487">
        <v>10</v>
      </c>
      <c r="M487" t="s">
        <v>31</v>
      </c>
      <c r="N487" t="s">
        <v>34</v>
      </c>
      <c r="Q487">
        <v>6000</v>
      </c>
      <c r="R487">
        <v>25000</v>
      </c>
      <c r="AB487">
        <v>62.96</v>
      </c>
      <c r="AC487" t="s">
        <v>527</v>
      </c>
    </row>
    <row r="488" spans="1:29">
      <c r="A488" s="1" t="s">
        <v>30</v>
      </c>
      <c r="B488" s="2">
        <v>42539.993750000001</v>
      </c>
      <c r="C488">
        <v>64</v>
      </c>
      <c r="D488">
        <v>51</v>
      </c>
      <c r="E488">
        <v>62.71</v>
      </c>
      <c r="F488">
        <v>40</v>
      </c>
      <c r="G488">
        <v>4</v>
      </c>
      <c r="H488">
        <v>0</v>
      </c>
      <c r="I488">
        <v>30.34</v>
      </c>
      <c r="J488">
        <v>1027.2</v>
      </c>
      <c r="K488">
        <v>10</v>
      </c>
      <c r="M488" t="s">
        <v>34</v>
      </c>
      <c r="Q488">
        <v>25000</v>
      </c>
      <c r="AB488">
        <v>64.040000000000006</v>
      </c>
      <c r="AC488" t="s">
        <v>528</v>
      </c>
    </row>
    <row r="489" spans="1:29">
      <c r="A489" s="1" t="s">
        <v>30</v>
      </c>
      <c r="B489" s="2">
        <v>42540.035416666666</v>
      </c>
      <c r="C489">
        <v>59</v>
      </c>
      <c r="D489">
        <v>51</v>
      </c>
      <c r="E489">
        <v>74.959999999999994</v>
      </c>
      <c r="F489">
        <v>0</v>
      </c>
      <c r="G489">
        <v>0</v>
      </c>
      <c r="H489">
        <v>0</v>
      </c>
      <c r="I489">
        <v>30.36</v>
      </c>
      <c r="J489">
        <v>1027.8</v>
      </c>
      <c r="K489">
        <v>10</v>
      </c>
      <c r="M489" t="s">
        <v>34</v>
      </c>
      <c r="Q489">
        <v>25000</v>
      </c>
      <c r="AB489">
        <v>59</v>
      </c>
      <c r="AC489" t="s">
        <v>529</v>
      </c>
    </row>
    <row r="490" spans="1:29">
      <c r="A490" s="1" t="s">
        <v>30</v>
      </c>
      <c r="B490" s="2">
        <v>42540.07708333333</v>
      </c>
      <c r="C490">
        <v>59</v>
      </c>
      <c r="D490">
        <v>51</v>
      </c>
      <c r="E490">
        <v>74.959999999999994</v>
      </c>
      <c r="F490">
        <v>0</v>
      </c>
      <c r="G490">
        <v>0</v>
      </c>
      <c r="H490">
        <v>0</v>
      </c>
      <c r="I490">
        <v>30.36</v>
      </c>
      <c r="J490">
        <v>1027.7</v>
      </c>
      <c r="K490">
        <v>10</v>
      </c>
      <c r="M490" t="s">
        <v>34</v>
      </c>
      <c r="Q490">
        <v>25000</v>
      </c>
      <c r="AB490">
        <v>59</v>
      </c>
      <c r="AC490" t="s">
        <v>530</v>
      </c>
    </row>
    <row r="491" spans="1:29">
      <c r="A491" s="1" t="s">
        <v>30</v>
      </c>
      <c r="B491" s="2">
        <v>42540.118750000001</v>
      </c>
      <c r="C491">
        <v>59</v>
      </c>
      <c r="D491">
        <v>51</v>
      </c>
      <c r="E491">
        <v>74.959999999999994</v>
      </c>
      <c r="F491">
        <v>0</v>
      </c>
      <c r="G491">
        <v>0</v>
      </c>
      <c r="H491">
        <v>0</v>
      </c>
      <c r="I491">
        <v>30.35</v>
      </c>
      <c r="J491">
        <v>1027.4000000000001</v>
      </c>
      <c r="K491">
        <v>10</v>
      </c>
      <c r="M491" t="s">
        <v>34</v>
      </c>
      <c r="Q491">
        <v>25000</v>
      </c>
      <c r="AB491">
        <v>59</v>
      </c>
      <c r="AC491" t="s">
        <v>531</v>
      </c>
    </row>
    <row r="492" spans="1:29">
      <c r="A492" s="1" t="s">
        <v>30</v>
      </c>
      <c r="B492" s="2">
        <v>42540.160416666666</v>
      </c>
      <c r="C492">
        <v>58</v>
      </c>
      <c r="D492">
        <v>51</v>
      </c>
      <c r="E492">
        <v>77.92</v>
      </c>
      <c r="F492">
        <v>0</v>
      </c>
      <c r="G492">
        <v>0</v>
      </c>
      <c r="H492">
        <v>0</v>
      </c>
      <c r="I492">
        <v>30.35</v>
      </c>
      <c r="J492">
        <v>1027.4000000000001</v>
      </c>
      <c r="K492">
        <v>10</v>
      </c>
      <c r="M492" t="s">
        <v>34</v>
      </c>
      <c r="Q492">
        <v>25000</v>
      </c>
      <c r="AB492">
        <v>57.92</v>
      </c>
      <c r="AC492" t="s">
        <v>532</v>
      </c>
    </row>
    <row r="493" spans="1:29">
      <c r="A493" s="1" t="s">
        <v>30</v>
      </c>
      <c r="B493" s="2">
        <v>42540.20208333333</v>
      </c>
      <c r="C493">
        <v>57</v>
      </c>
      <c r="D493">
        <v>52</v>
      </c>
      <c r="E493">
        <v>83.21</v>
      </c>
      <c r="F493">
        <v>0</v>
      </c>
      <c r="G493">
        <v>0</v>
      </c>
      <c r="H493">
        <v>0</v>
      </c>
      <c r="I493">
        <v>30.36</v>
      </c>
      <c r="J493">
        <v>1027.8</v>
      </c>
      <c r="K493">
        <v>10</v>
      </c>
      <c r="M493" t="s">
        <v>34</v>
      </c>
      <c r="Q493">
        <v>25000</v>
      </c>
      <c r="AB493">
        <v>57.02</v>
      </c>
      <c r="AC493" t="s">
        <v>533</v>
      </c>
    </row>
    <row r="494" spans="1:29">
      <c r="A494" s="1" t="s">
        <v>30</v>
      </c>
      <c r="B494" s="2">
        <v>42540.243750000001</v>
      </c>
      <c r="C494">
        <v>56</v>
      </c>
      <c r="D494">
        <v>52</v>
      </c>
      <c r="E494">
        <v>86.52</v>
      </c>
      <c r="F494">
        <v>0</v>
      </c>
      <c r="G494">
        <v>0</v>
      </c>
      <c r="H494">
        <v>0</v>
      </c>
      <c r="I494">
        <v>30.37</v>
      </c>
      <c r="J494">
        <v>1028</v>
      </c>
      <c r="K494">
        <v>10</v>
      </c>
      <c r="M494" t="s">
        <v>34</v>
      </c>
      <c r="Q494">
        <v>25000</v>
      </c>
      <c r="AB494">
        <v>55.94</v>
      </c>
      <c r="AC494" t="s">
        <v>534</v>
      </c>
    </row>
    <row r="495" spans="1:29">
      <c r="A495" s="1" t="s">
        <v>30</v>
      </c>
      <c r="B495" s="2">
        <v>42540.285416666666</v>
      </c>
      <c r="C495">
        <v>60</v>
      </c>
      <c r="D495">
        <v>54</v>
      </c>
      <c r="E495">
        <v>80.19</v>
      </c>
      <c r="F495">
        <v>60</v>
      </c>
      <c r="G495">
        <v>3</v>
      </c>
      <c r="H495">
        <v>0</v>
      </c>
      <c r="I495">
        <v>30.37</v>
      </c>
      <c r="J495">
        <v>1028.2</v>
      </c>
      <c r="K495">
        <v>10</v>
      </c>
      <c r="M495" t="s">
        <v>34</v>
      </c>
      <c r="Q495">
        <v>25000</v>
      </c>
      <c r="AB495">
        <v>60.08</v>
      </c>
      <c r="AC495" t="s">
        <v>535</v>
      </c>
    </row>
    <row r="496" spans="1:29">
      <c r="A496" s="1" t="s">
        <v>30</v>
      </c>
      <c r="B496" s="2">
        <v>42540.32708333333</v>
      </c>
      <c r="C496">
        <v>66</v>
      </c>
      <c r="D496">
        <v>57</v>
      </c>
      <c r="E496">
        <v>72.72</v>
      </c>
      <c r="F496">
        <v>70</v>
      </c>
      <c r="G496">
        <v>3</v>
      </c>
      <c r="H496">
        <v>0</v>
      </c>
      <c r="I496">
        <v>30.38</v>
      </c>
      <c r="J496">
        <v>1028.4000000000001</v>
      </c>
      <c r="K496">
        <v>10</v>
      </c>
      <c r="M496" t="s">
        <v>32</v>
      </c>
      <c r="Q496">
        <v>25000</v>
      </c>
      <c r="AB496">
        <v>66.02</v>
      </c>
      <c r="AC496" t="s">
        <v>536</v>
      </c>
    </row>
    <row r="497" spans="1:29">
      <c r="A497" s="1" t="s">
        <v>30</v>
      </c>
      <c r="B497" s="2">
        <v>42540.368750000001</v>
      </c>
      <c r="C497">
        <v>71</v>
      </c>
      <c r="D497">
        <v>57</v>
      </c>
      <c r="E497">
        <v>61.16</v>
      </c>
      <c r="F497">
        <v>60</v>
      </c>
      <c r="G497">
        <v>4</v>
      </c>
      <c r="H497">
        <v>0</v>
      </c>
      <c r="I497">
        <v>30.39</v>
      </c>
      <c r="J497">
        <v>1028.8</v>
      </c>
      <c r="K497">
        <v>10</v>
      </c>
      <c r="M497" t="s">
        <v>32</v>
      </c>
      <c r="Q497">
        <v>25000</v>
      </c>
      <c r="AB497">
        <v>71.06</v>
      </c>
      <c r="AC497" t="s">
        <v>537</v>
      </c>
    </row>
    <row r="498" spans="1:29">
      <c r="A498" s="1" t="s">
        <v>30</v>
      </c>
      <c r="B498" s="2">
        <v>42540.410416666666</v>
      </c>
      <c r="C498">
        <v>74</v>
      </c>
      <c r="D498">
        <v>59</v>
      </c>
      <c r="E498">
        <v>59.58</v>
      </c>
      <c r="F498">
        <v>0</v>
      </c>
      <c r="G498">
        <v>0</v>
      </c>
      <c r="H498">
        <v>0</v>
      </c>
      <c r="I498">
        <v>30.4</v>
      </c>
      <c r="J498">
        <v>1028.9000000000001</v>
      </c>
      <c r="K498">
        <v>10</v>
      </c>
      <c r="M498" t="s">
        <v>32</v>
      </c>
      <c r="Q498">
        <v>25000</v>
      </c>
      <c r="AB498">
        <v>73.94</v>
      </c>
      <c r="AC498" t="s">
        <v>538</v>
      </c>
    </row>
    <row r="499" spans="1:29">
      <c r="A499" s="1" t="s">
        <v>30</v>
      </c>
      <c r="B499" s="2">
        <v>42540.45208333333</v>
      </c>
      <c r="C499">
        <v>77</v>
      </c>
      <c r="D499">
        <v>54</v>
      </c>
      <c r="E499">
        <v>44.84</v>
      </c>
      <c r="F499">
        <v>100</v>
      </c>
      <c r="G499">
        <v>4</v>
      </c>
      <c r="H499">
        <v>0</v>
      </c>
      <c r="I499">
        <v>30.39</v>
      </c>
      <c r="J499">
        <v>1028.8</v>
      </c>
      <c r="K499">
        <v>10</v>
      </c>
      <c r="M499" t="s">
        <v>32</v>
      </c>
      <c r="Q499">
        <v>25000</v>
      </c>
      <c r="AB499">
        <v>77</v>
      </c>
      <c r="AC499" t="s">
        <v>539</v>
      </c>
    </row>
    <row r="500" spans="1:29">
      <c r="A500" s="1" t="s">
        <v>30</v>
      </c>
      <c r="B500" s="2">
        <v>42540.493750000001</v>
      </c>
      <c r="C500">
        <v>79</v>
      </c>
      <c r="D500">
        <v>50</v>
      </c>
      <c r="E500">
        <v>36.29</v>
      </c>
      <c r="F500">
        <v>0</v>
      </c>
      <c r="G500">
        <v>0</v>
      </c>
      <c r="H500">
        <v>0</v>
      </c>
      <c r="I500">
        <v>30.39</v>
      </c>
      <c r="J500">
        <v>1028.7</v>
      </c>
      <c r="K500">
        <v>10</v>
      </c>
      <c r="M500" t="s">
        <v>31</v>
      </c>
      <c r="N500" t="s">
        <v>32</v>
      </c>
      <c r="Q500">
        <v>4000</v>
      </c>
      <c r="R500">
        <v>25000</v>
      </c>
      <c r="AB500">
        <v>78.98</v>
      </c>
      <c r="AC500" t="s">
        <v>540</v>
      </c>
    </row>
    <row r="501" spans="1:29">
      <c r="A501" s="1" t="s">
        <v>30</v>
      </c>
      <c r="B501" s="2">
        <v>42540.535416666666</v>
      </c>
      <c r="C501">
        <v>81</v>
      </c>
      <c r="D501">
        <v>49</v>
      </c>
      <c r="E501">
        <v>32.67</v>
      </c>
      <c r="F501">
        <v>100</v>
      </c>
      <c r="G501">
        <v>7</v>
      </c>
      <c r="H501">
        <v>0</v>
      </c>
      <c r="I501">
        <v>30.38</v>
      </c>
      <c r="J501">
        <v>1028.3</v>
      </c>
      <c r="K501">
        <v>10</v>
      </c>
      <c r="M501" t="s">
        <v>31</v>
      </c>
      <c r="N501" t="s">
        <v>32</v>
      </c>
      <c r="Q501">
        <v>6000</v>
      </c>
      <c r="R501">
        <v>25000</v>
      </c>
      <c r="AB501">
        <v>80.959999999999994</v>
      </c>
      <c r="AC501" t="s">
        <v>541</v>
      </c>
    </row>
    <row r="502" spans="1:29">
      <c r="A502" s="1" t="s">
        <v>30</v>
      </c>
      <c r="B502" s="2">
        <v>42540.57708333333</v>
      </c>
      <c r="C502">
        <v>80</v>
      </c>
      <c r="D502">
        <v>49</v>
      </c>
      <c r="E502">
        <v>33.65</v>
      </c>
      <c r="F502">
        <v>0</v>
      </c>
      <c r="G502">
        <v>0</v>
      </c>
      <c r="H502">
        <v>0</v>
      </c>
      <c r="I502">
        <v>30.36</v>
      </c>
      <c r="J502">
        <v>1027.8</v>
      </c>
      <c r="K502">
        <v>10</v>
      </c>
      <c r="M502" t="s">
        <v>31</v>
      </c>
      <c r="N502" t="s">
        <v>32</v>
      </c>
      <c r="Q502">
        <v>6000</v>
      </c>
      <c r="R502">
        <v>25000</v>
      </c>
      <c r="AB502">
        <v>80.06</v>
      </c>
      <c r="AC502" t="s">
        <v>542</v>
      </c>
    </row>
    <row r="503" spans="1:29">
      <c r="A503" s="1" t="s">
        <v>30</v>
      </c>
      <c r="B503" s="2">
        <v>42540.618750000001</v>
      </c>
      <c r="C503">
        <v>83</v>
      </c>
      <c r="D503">
        <v>52</v>
      </c>
      <c r="E503">
        <v>34.32</v>
      </c>
      <c r="F503">
        <v>50</v>
      </c>
      <c r="G503">
        <v>7</v>
      </c>
      <c r="H503">
        <v>0</v>
      </c>
      <c r="I503">
        <v>30.34</v>
      </c>
      <c r="J503">
        <v>1027.2</v>
      </c>
      <c r="K503">
        <v>10</v>
      </c>
      <c r="M503" t="s">
        <v>31</v>
      </c>
      <c r="N503" t="s">
        <v>32</v>
      </c>
      <c r="Q503">
        <v>6000</v>
      </c>
      <c r="R503">
        <v>25000</v>
      </c>
      <c r="AB503">
        <v>81.599999999999994</v>
      </c>
      <c r="AC503" t="s">
        <v>543</v>
      </c>
    </row>
    <row r="504" spans="1:29">
      <c r="A504" s="1" t="s">
        <v>30</v>
      </c>
      <c r="B504" s="2">
        <v>42540.660416666666</v>
      </c>
      <c r="C504">
        <v>80</v>
      </c>
      <c r="D504">
        <v>52</v>
      </c>
      <c r="E504">
        <v>37.69</v>
      </c>
      <c r="F504">
        <v>50</v>
      </c>
      <c r="G504">
        <v>5</v>
      </c>
      <c r="H504">
        <v>0</v>
      </c>
      <c r="I504">
        <v>30.33</v>
      </c>
      <c r="J504">
        <v>1026.8</v>
      </c>
      <c r="K504">
        <v>10</v>
      </c>
      <c r="M504" t="s">
        <v>34</v>
      </c>
      <c r="N504" t="s">
        <v>32</v>
      </c>
      <c r="Q504">
        <v>7500</v>
      </c>
      <c r="R504">
        <v>25000</v>
      </c>
      <c r="AB504">
        <v>80.06</v>
      </c>
      <c r="AC504" t="s">
        <v>544</v>
      </c>
    </row>
    <row r="505" spans="1:29">
      <c r="A505" s="1" t="s">
        <v>30</v>
      </c>
      <c r="B505" s="2">
        <v>42540.70208333333</v>
      </c>
      <c r="C505">
        <v>83</v>
      </c>
      <c r="D505">
        <v>52</v>
      </c>
      <c r="E505">
        <v>34.32</v>
      </c>
      <c r="G505">
        <v>5</v>
      </c>
      <c r="H505">
        <v>0</v>
      </c>
      <c r="I505">
        <v>30.32</v>
      </c>
      <c r="J505">
        <v>1026.5</v>
      </c>
      <c r="K505">
        <v>10</v>
      </c>
      <c r="M505" t="s">
        <v>34</v>
      </c>
      <c r="N505" t="s">
        <v>32</v>
      </c>
      <c r="Q505">
        <v>7500</v>
      </c>
      <c r="R505">
        <v>25000</v>
      </c>
      <c r="AB505">
        <v>81.599999999999994</v>
      </c>
      <c r="AC505" t="s">
        <v>545</v>
      </c>
    </row>
    <row r="506" spans="1:29">
      <c r="A506" s="1" t="s">
        <v>30</v>
      </c>
      <c r="B506" s="2">
        <v>42540.743750000001</v>
      </c>
      <c r="C506">
        <v>81</v>
      </c>
      <c r="D506">
        <v>52</v>
      </c>
      <c r="E506">
        <v>36.6</v>
      </c>
      <c r="F506">
        <v>0</v>
      </c>
      <c r="G506">
        <v>0</v>
      </c>
      <c r="H506">
        <v>0</v>
      </c>
      <c r="I506">
        <v>30.31</v>
      </c>
      <c r="J506">
        <v>1026.0999999999999</v>
      </c>
      <c r="K506">
        <v>10</v>
      </c>
      <c r="M506" t="s">
        <v>34</v>
      </c>
      <c r="N506" t="s">
        <v>32</v>
      </c>
      <c r="Q506">
        <v>8000</v>
      </c>
      <c r="R506">
        <v>22000</v>
      </c>
      <c r="AB506">
        <v>80.959999999999994</v>
      </c>
      <c r="AC506" t="s">
        <v>546</v>
      </c>
    </row>
    <row r="507" spans="1:29">
      <c r="A507" s="1" t="s">
        <v>30</v>
      </c>
      <c r="B507" s="2">
        <v>42540.785416666666</v>
      </c>
      <c r="C507">
        <v>81</v>
      </c>
      <c r="D507">
        <v>54</v>
      </c>
      <c r="E507">
        <v>39.36</v>
      </c>
      <c r="F507">
        <v>50</v>
      </c>
      <c r="G507">
        <v>7</v>
      </c>
      <c r="H507">
        <v>0</v>
      </c>
      <c r="I507">
        <v>30.31</v>
      </c>
      <c r="J507">
        <v>1026.2</v>
      </c>
      <c r="K507">
        <v>10</v>
      </c>
      <c r="M507" t="s">
        <v>34</v>
      </c>
      <c r="N507" t="s">
        <v>32</v>
      </c>
      <c r="Q507">
        <v>8000</v>
      </c>
      <c r="R507">
        <v>22000</v>
      </c>
      <c r="AB507">
        <v>80.959999999999994</v>
      </c>
      <c r="AC507" t="s">
        <v>547</v>
      </c>
    </row>
    <row r="508" spans="1:29">
      <c r="A508" s="1" t="s">
        <v>30</v>
      </c>
      <c r="B508" s="2">
        <v>42540.82708333333</v>
      </c>
      <c r="C508">
        <v>77</v>
      </c>
      <c r="D508">
        <v>54</v>
      </c>
      <c r="E508">
        <v>44.84</v>
      </c>
      <c r="F508">
        <v>30</v>
      </c>
      <c r="G508">
        <v>4</v>
      </c>
      <c r="H508">
        <v>0</v>
      </c>
      <c r="I508">
        <v>30.31</v>
      </c>
      <c r="J508">
        <v>1026</v>
      </c>
      <c r="K508">
        <v>10</v>
      </c>
      <c r="M508" t="s">
        <v>34</v>
      </c>
      <c r="N508" t="s">
        <v>32</v>
      </c>
      <c r="Q508">
        <v>8000</v>
      </c>
      <c r="R508">
        <v>22000</v>
      </c>
      <c r="AB508">
        <v>77</v>
      </c>
      <c r="AC508" t="s">
        <v>548</v>
      </c>
    </row>
    <row r="509" spans="1:29">
      <c r="A509" s="1" t="s">
        <v>30</v>
      </c>
      <c r="B509" s="2">
        <v>42540.868750000001</v>
      </c>
      <c r="C509">
        <v>70</v>
      </c>
      <c r="D509">
        <v>58</v>
      </c>
      <c r="E509">
        <v>65.540000000000006</v>
      </c>
      <c r="F509">
        <v>0</v>
      </c>
      <c r="G509">
        <v>0</v>
      </c>
      <c r="H509">
        <v>0</v>
      </c>
      <c r="I509">
        <v>30.31</v>
      </c>
      <c r="J509">
        <v>1026.0999999999999</v>
      </c>
      <c r="K509">
        <v>10</v>
      </c>
      <c r="M509" t="s">
        <v>34</v>
      </c>
      <c r="N509" t="s">
        <v>32</v>
      </c>
      <c r="Q509">
        <v>8000</v>
      </c>
      <c r="R509">
        <v>25000</v>
      </c>
      <c r="AB509">
        <v>69.98</v>
      </c>
      <c r="AC509" t="s">
        <v>549</v>
      </c>
    </row>
    <row r="510" spans="1:29">
      <c r="A510" s="1" t="s">
        <v>30</v>
      </c>
      <c r="B510" s="2">
        <v>42540.910416666666</v>
      </c>
      <c r="C510">
        <v>69</v>
      </c>
      <c r="D510">
        <v>57</v>
      </c>
      <c r="E510">
        <v>65.44</v>
      </c>
      <c r="F510">
        <v>0</v>
      </c>
      <c r="G510">
        <v>0</v>
      </c>
      <c r="H510">
        <v>0</v>
      </c>
      <c r="I510">
        <v>30.33</v>
      </c>
      <c r="J510">
        <v>1026.7</v>
      </c>
      <c r="K510">
        <v>10</v>
      </c>
      <c r="M510" t="s">
        <v>34</v>
      </c>
      <c r="N510" t="s">
        <v>32</v>
      </c>
      <c r="Q510">
        <v>8000</v>
      </c>
      <c r="R510">
        <v>25000</v>
      </c>
      <c r="AB510">
        <v>69.08</v>
      </c>
      <c r="AC510" t="s">
        <v>550</v>
      </c>
    </row>
    <row r="511" spans="1:29">
      <c r="A511" s="1" t="s">
        <v>30</v>
      </c>
      <c r="B511" s="2">
        <v>42540.95208333333</v>
      </c>
      <c r="C511">
        <v>68</v>
      </c>
      <c r="D511">
        <v>56</v>
      </c>
      <c r="E511">
        <v>65.31</v>
      </c>
      <c r="F511">
        <v>0</v>
      </c>
      <c r="G511">
        <v>0</v>
      </c>
      <c r="H511">
        <v>0</v>
      </c>
      <c r="I511">
        <v>30.34</v>
      </c>
      <c r="J511">
        <v>1027</v>
      </c>
      <c r="K511">
        <v>10</v>
      </c>
      <c r="M511" t="s">
        <v>34</v>
      </c>
      <c r="N511" t="s">
        <v>32</v>
      </c>
      <c r="Q511">
        <v>8000</v>
      </c>
      <c r="R511">
        <v>25000</v>
      </c>
      <c r="AB511">
        <v>68</v>
      </c>
      <c r="AC511" t="s">
        <v>551</v>
      </c>
    </row>
    <row r="512" spans="1:29">
      <c r="A512" s="1" t="s">
        <v>30</v>
      </c>
      <c r="B512" s="2">
        <v>42540.993750000001</v>
      </c>
      <c r="C512">
        <v>63</v>
      </c>
      <c r="D512">
        <v>55</v>
      </c>
      <c r="E512">
        <v>75.33</v>
      </c>
      <c r="F512">
        <v>0</v>
      </c>
      <c r="G512">
        <v>0</v>
      </c>
      <c r="H512">
        <v>0</v>
      </c>
      <c r="I512">
        <v>30.34</v>
      </c>
      <c r="J512">
        <v>1026.9000000000001</v>
      </c>
      <c r="K512">
        <v>10</v>
      </c>
      <c r="M512" t="s">
        <v>31</v>
      </c>
      <c r="N512" t="s">
        <v>32</v>
      </c>
      <c r="Q512">
        <v>8000</v>
      </c>
      <c r="R512">
        <v>25000</v>
      </c>
      <c r="AB512">
        <v>62.96</v>
      </c>
      <c r="AC512" t="s">
        <v>552</v>
      </c>
    </row>
    <row r="513" spans="1:29">
      <c r="A513" s="1" t="s">
        <v>30</v>
      </c>
      <c r="B513" s="2">
        <v>42541.035416666666</v>
      </c>
      <c r="C513">
        <v>60</v>
      </c>
      <c r="D513">
        <v>53</v>
      </c>
      <c r="E513">
        <v>77.59</v>
      </c>
      <c r="F513">
        <v>0</v>
      </c>
      <c r="G513">
        <v>0</v>
      </c>
      <c r="H513">
        <v>0</v>
      </c>
      <c r="I513">
        <v>30.34</v>
      </c>
      <c r="J513">
        <v>1026.9000000000001</v>
      </c>
      <c r="K513">
        <v>10</v>
      </c>
      <c r="M513" t="s">
        <v>34</v>
      </c>
      <c r="Q513">
        <v>25000</v>
      </c>
      <c r="AB513">
        <v>60.08</v>
      </c>
      <c r="AC513" t="s">
        <v>553</v>
      </c>
    </row>
    <row r="514" spans="1:29">
      <c r="A514" s="1" t="s">
        <v>30</v>
      </c>
      <c r="B514" s="2">
        <v>42541.07708333333</v>
      </c>
      <c r="C514">
        <v>61</v>
      </c>
      <c r="D514">
        <v>54</v>
      </c>
      <c r="E514">
        <v>77.66</v>
      </c>
      <c r="F514">
        <v>0</v>
      </c>
      <c r="G514">
        <v>0</v>
      </c>
      <c r="H514">
        <v>0</v>
      </c>
      <c r="I514">
        <v>30.33</v>
      </c>
      <c r="J514">
        <v>1026.5999999999999</v>
      </c>
      <c r="K514">
        <v>10</v>
      </c>
      <c r="M514" t="s">
        <v>31</v>
      </c>
      <c r="Q514">
        <v>25000</v>
      </c>
      <c r="AB514">
        <v>60.98</v>
      </c>
      <c r="AC514" t="s">
        <v>554</v>
      </c>
    </row>
    <row r="515" spans="1:29">
      <c r="A515" s="1" t="s">
        <v>30</v>
      </c>
      <c r="B515" s="2">
        <v>42541.118750000001</v>
      </c>
      <c r="C515">
        <v>59</v>
      </c>
      <c r="D515">
        <v>54</v>
      </c>
      <c r="E515">
        <v>83.34</v>
      </c>
      <c r="F515">
        <v>0</v>
      </c>
      <c r="G515">
        <v>0</v>
      </c>
      <c r="H515">
        <v>0</v>
      </c>
      <c r="I515">
        <v>30.31</v>
      </c>
      <c r="J515">
        <v>1025.9000000000001</v>
      </c>
      <c r="K515">
        <v>10</v>
      </c>
      <c r="M515" t="s">
        <v>31</v>
      </c>
      <c r="Q515">
        <v>25000</v>
      </c>
      <c r="AB515">
        <v>59</v>
      </c>
      <c r="AC515" t="s">
        <v>555</v>
      </c>
    </row>
    <row r="516" spans="1:29">
      <c r="A516" s="1" t="s">
        <v>30</v>
      </c>
      <c r="B516" s="2">
        <v>42541.160416666666</v>
      </c>
      <c r="C516">
        <v>59</v>
      </c>
      <c r="D516">
        <v>55</v>
      </c>
      <c r="E516">
        <v>86.69</v>
      </c>
      <c r="F516">
        <v>0</v>
      </c>
      <c r="G516">
        <v>0</v>
      </c>
      <c r="H516">
        <v>0</v>
      </c>
      <c r="I516">
        <v>30.3</v>
      </c>
      <c r="J516">
        <v>1025.5999999999999</v>
      </c>
      <c r="K516">
        <v>10</v>
      </c>
      <c r="M516" t="s">
        <v>31</v>
      </c>
      <c r="Q516">
        <v>25000</v>
      </c>
      <c r="AB516">
        <v>59</v>
      </c>
      <c r="AC516" t="s">
        <v>556</v>
      </c>
    </row>
    <row r="517" spans="1:29">
      <c r="A517" s="1" t="s">
        <v>30</v>
      </c>
      <c r="B517" s="2">
        <v>42541.20208333333</v>
      </c>
      <c r="C517">
        <v>60</v>
      </c>
      <c r="D517">
        <v>56</v>
      </c>
      <c r="E517">
        <v>86.18</v>
      </c>
      <c r="F517">
        <v>0</v>
      </c>
      <c r="G517">
        <v>0</v>
      </c>
      <c r="H517">
        <v>0</v>
      </c>
      <c r="I517">
        <v>30.29</v>
      </c>
      <c r="J517">
        <v>1025.4000000000001</v>
      </c>
      <c r="K517">
        <v>10</v>
      </c>
      <c r="M517" t="s">
        <v>31</v>
      </c>
      <c r="Q517">
        <v>25000</v>
      </c>
      <c r="AB517">
        <v>60.08</v>
      </c>
      <c r="AC517" t="s">
        <v>557</v>
      </c>
    </row>
    <row r="518" spans="1:29">
      <c r="A518" s="1" t="s">
        <v>30</v>
      </c>
      <c r="B518" s="2">
        <v>42541.243750000001</v>
      </c>
      <c r="C518">
        <v>58</v>
      </c>
      <c r="D518">
        <v>56</v>
      </c>
      <c r="E518">
        <v>93.1</v>
      </c>
      <c r="F518">
        <v>0</v>
      </c>
      <c r="G518">
        <v>0</v>
      </c>
      <c r="H518">
        <v>0</v>
      </c>
      <c r="I518">
        <v>30.3</v>
      </c>
      <c r="J518">
        <v>1025.5999999999999</v>
      </c>
      <c r="K518">
        <v>10</v>
      </c>
      <c r="M518" t="s">
        <v>31</v>
      </c>
      <c r="Q518">
        <v>25000</v>
      </c>
      <c r="AB518">
        <v>57.92</v>
      </c>
      <c r="AC518" t="s">
        <v>558</v>
      </c>
    </row>
    <row r="519" spans="1:29">
      <c r="A519" s="1" t="s">
        <v>30</v>
      </c>
      <c r="B519" s="2">
        <v>42541.285416666666</v>
      </c>
      <c r="C519">
        <v>61</v>
      </c>
      <c r="D519">
        <v>58</v>
      </c>
      <c r="E519">
        <v>89.65</v>
      </c>
      <c r="F519">
        <v>0</v>
      </c>
      <c r="G519">
        <v>0</v>
      </c>
      <c r="H519">
        <v>0</v>
      </c>
      <c r="I519">
        <v>30.31</v>
      </c>
      <c r="J519">
        <v>1026.0999999999999</v>
      </c>
      <c r="K519">
        <v>10</v>
      </c>
      <c r="M519" t="s">
        <v>31</v>
      </c>
      <c r="Q519">
        <v>25000</v>
      </c>
      <c r="AB519">
        <v>60.98</v>
      </c>
      <c r="AC519" t="s">
        <v>559</v>
      </c>
    </row>
    <row r="520" spans="1:29">
      <c r="A520" s="1" t="s">
        <v>30</v>
      </c>
      <c r="B520" s="2">
        <v>42541.32708333333</v>
      </c>
      <c r="C520">
        <v>67</v>
      </c>
      <c r="D520">
        <v>61</v>
      </c>
      <c r="E520">
        <v>81.22</v>
      </c>
      <c r="F520">
        <v>0</v>
      </c>
      <c r="G520">
        <v>0</v>
      </c>
      <c r="H520">
        <v>0</v>
      </c>
      <c r="I520">
        <v>30.31</v>
      </c>
      <c r="J520">
        <v>1025.9000000000001</v>
      </c>
      <c r="K520">
        <v>10</v>
      </c>
      <c r="M520" t="s">
        <v>31</v>
      </c>
      <c r="Q520">
        <v>25000</v>
      </c>
      <c r="AB520">
        <v>66.92</v>
      </c>
      <c r="AC520" t="s">
        <v>560</v>
      </c>
    </row>
    <row r="521" spans="1:29">
      <c r="A521" s="1" t="s">
        <v>30</v>
      </c>
      <c r="B521" s="2">
        <v>42541.368750000001</v>
      </c>
      <c r="C521">
        <v>73</v>
      </c>
      <c r="D521">
        <v>62</v>
      </c>
      <c r="E521">
        <v>68.47</v>
      </c>
      <c r="F521">
        <v>280</v>
      </c>
      <c r="G521">
        <v>4</v>
      </c>
      <c r="H521">
        <v>0</v>
      </c>
      <c r="I521">
        <v>30.31</v>
      </c>
      <c r="J521">
        <v>1026</v>
      </c>
      <c r="K521">
        <v>10</v>
      </c>
      <c r="M521" t="s">
        <v>31</v>
      </c>
      <c r="Q521">
        <v>25000</v>
      </c>
      <c r="AB521">
        <v>73.040000000000006</v>
      </c>
      <c r="AC521" t="s">
        <v>561</v>
      </c>
    </row>
    <row r="522" spans="1:29">
      <c r="A522" s="1" t="s">
        <v>30</v>
      </c>
      <c r="B522" s="2">
        <v>42541.410416666666</v>
      </c>
      <c r="C522">
        <v>77</v>
      </c>
      <c r="D522">
        <v>60</v>
      </c>
      <c r="E522">
        <v>55.91</v>
      </c>
      <c r="F522">
        <v>280</v>
      </c>
      <c r="G522">
        <v>4</v>
      </c>
      <c r="H522">
        <v>0</v>
      </c>
      <c r="I522">
        <v>30.3</v>
      </c>
      <c r="J522">
        <v>1025.5999999999999</v>
      </c>
      <c r="K522">
        <v>10</v>
      </c>
      <c r="M522" t="s">
        <v>31</v>
      </c>
      <c r="Q522">
        <v>25000</v>
      </c>
      <c r="AB522">
        <v>77</v>
      </c>
      <c r="AC522" t="s">
        <v>562</v>
      </c>
    </row>
    <row r="523" spans="1:29">
      <c r="A523" s="1" t="s">
        <v>30</v>
      </c>
      <c r="B523" s="2">
        <v>42541.45208333333</v>
      </c>
      <c r="C523">
        <v>81</v>
      </c>
      <c r="D523">
        <v>58</v>
      </c>
      <c r="E523">
        <v>45.44</v>
      </c>
      <c r="F523">
        <v>250</v>
      </c>
      <c r="G523">
        <v>5</v>
      </c>
      <c r="H523">
        <v>0</v>
      </c>
      <c r="I523">
        <v>30.28</v>
      </c>
      <c r="J523">
        <v>1025</v>
      </c>
      <c r="K523">
        <v>10</v>
      </c>
      <c r="M523" t="s">
        <v>31</v>
      </c>
      <c r="N523" t="s">
        <v>34</v>
      </c>
      <c r="Q523">
        <v>4500</v>
      </c>
      <c r="R523">
        <v>25000</v>
      </c>
      <c r="AB523">
        <v>81.180000000000007</v>
      </c>
      <c r="AC523" t="s">
        <v>563</v>
      </c>
    </row>
    <row r="524" spans="1:29">
      <c r="A524" s="1" t="s">
        <v>30</v>
      </c>
      <c r="B524" s="2">
        <v>42541.493750000001</v>
      </c>
      <c r="C524">
        <v>83</v>
      </c>
      <c r="D524">
        <v>53</v>
      </c>
      <c r="E524">
        <v>35.71</v>
      </c>
      <c r="G524">
        <v>3</v>
      </c>
      <c r="H524">
        <v>0</v>
      </c>
      <c r="I524">
        <v>30.27</v>
      </c>
      <c r="J524">
        <v>1024.7</v>
      </c>
      <c r="K524">
        <v>10</v>
      </c>
      <c r="M524" t="s">
        <v>31</v>
      </c>
      <c r="N524" t="s">
        <v>34</v>
      </c>
      <c r="Q524">
        <v>6500</v>
      </c>
      <c r="R524">
        <v>25000</v>
      </c>
      <c r="AB524">
        <v>81.75</v>
      </c>
      <c r="AC524" t="s">
        <v>564</v>
      </c>
    </row>
    <row r="525" spans="1:29">
      <c r="A525" s="1" t="s">
        <v>30</v>
      </c>
      <c r="B525" s="2">
        <v>42541.535416666666</v>
      </c>
      <c r="C525">
        <v>84</v>
      </c>
      <c r="D525">
        <v>53</v>
      </c>
      <c r="E525">
        <v>34.49</v>
      </c>
      <c r="F525">
        <v>270</v>
      </c>
      <c r="G525">
        <v>3</v>
      </c>
      <c r="H525">
        <v>0</v>
      </c>
      <c r="I525">
        <v>30.25</v>
      </c>
      <c r="J525">
        <v>1024</v>
      </c>
      <c r="K525">
        <v>10</v>
      </c>
      <c r="M525" t="s">
        <v>31</v>
      </c>
      <c r="Q525">
        <v>6800</v>
      </c>
      <c r="AB525">
        <v>82.53</v>
      </c>
      <c r="AC525" t="s">
        <v>565</v>
      </c>
    </row>
    <row r="526" spans="1:29">
      <c r="A526" s="1" t="s">
        <v>30</v>
      </c>
      <c r="B526" s="2">
        <v>42541.57708333333</v>
      </c>
      <c r="C526">
        <v>86</v>
      </c>
      <c r="D526">
        <v>50</v>
      </c>
      <c r="E526">
        <v>28.9</v>
      </c>
      <c r="F526">
        <v>0</v>
      </c>
      <c r="G526">
        <v>0</v>
      </c>
      <c r="H526">
        <v>0</v>
      </c>
      <c r="I526">
        <v>30.22</v>
      </c>
      <c r="J526">
        <v>1022.8</v>
      </c>
      <c r="K526">
        <v>10</v>
      </c>
      <c r="M526" t="s">
        <v>31</v>
      </c>
      <c r="N526" t="s">
        <v>34</v>
      </c>
      <c r="Q526">
        <v>7500</v>
      </c>
      <c r="R526">
        <v>25000</v>
      </c>
      <c r="AB526">
        <v>83.62</v>
      </c>
      <c r="AC526" t="s">
        <v>566</v>
      </c>
    </row>
    <row r="527" spans="1:29">
      <c r="A527" s="1" t="s">
        <v>30</v>
      </c>
      <c r="B527" s="2">
        <v>42541.618750000001</v>
      </c>
      <c r="C527">
        <v>87</v>
      </c>
      <c r="D527">
        <v>55</v>
      </c>
      <c r="E527">
        <v>33.619999999999997</v>
      </c>
      <c r="F527">
        <v>250</v>
      </c>
      <c r="G527">
        <v>6</v>
      </c>
      <c r="H527">
        <v>0</v>
      </c>
      <c r="I527">
        <v>30.19</v>
      </c>
      <c r="J527">
        <v>1022</v>
      </c>
      <c r="K527">
        <v>10</v>
      </c>
      <c r="M527" t="s">
        <v>31</v>
      </c>
      <c r="Q527">
        <v>25000</v>
      </c>
      <c r="AB527">
        <v>85.39</v>
      </c>
      <c r="AC527" t="s">
        <v>567</v>
      </c>
    </row>
    <row r="528" spans="1:29">
      <c r="A528" s="1" t="s">
        <v>30</v>
      </c>
      <c r="B528" s="2">
        <v>42541.660416666666</v>
      </c>
      <c r="C528">
        <v>87</v>
      </c>
      <c r="D528">
        <v>56</v>
      </c>
      <c r="E528">
        <v>34.729999999999997</v>
      </c>
      <c r="F528">
        <v>240</v>
      </c>
      <c r="G528">
        <v>6</v>
      </c>
      <c r="H528">
        <v>0</v>
      </c>
      <c r="I528">
        <v>30.17</v>
      </c>
      <c r="J528">
        <v>1021</v>
      </c>
      <c r="K528">
        <v>10</v>
      </c>
      <c r="L528">
        <v>14</v>
      </c>
      <c r="M528" t="s">
        <v>31</v>
      </c>
      <c r="Q528">
        <v>25000</v>
      </c>
      <c r="AB528">
        <v>85.6</v>
      </c>
      <c r="AC528" t="s">
        <v>568</v>
      </c>
    </row>
    <row r="529" spans="1:29">
      <c r="A529" s="1" t="s">
        <v>30</v>
      </c>
      <c r="B529" s="2">
        <v>42541.70208333333</v>
      </c>
      <c r="C529">
        <v>87</v>
      </c>
      <c r="D529">
        <v>57</v>
      </c>
      <c r="E529">
        <v>36.119999999999997</v>
      </c>
      <c r="F529">
        <v>230</v>
      </c>
      <c r="G529">
        <v>7</v>
      </c>
      <c r="H529">
        <v>0</v>
      </c>
      <c r="I529">
        <v>30.15</v>
      </c>
      <c r="J529">
        <v>1020.4</v>
      </c>
      <c r="K529">
        <v>10</v>
      </c>
      <c r="M529" t="s">
        <v>31</v>
      </c>
      <c r="Q529">
        <v>25000</v>
      </c>
      <c r="AB529">
        <v>85.87</v>
      </c>
      <c r="AC529" t="s">
        <v>569</v>
      </c>
    </row>
    <row r="530" spans="1:29">
      <c r="A530" s="1" t="s">
        <v>30</v>
      </c>
      <c r="B530" s="2">
        <v>42541.743750000001</v>
      </c>
      <c r="C530">
        <v>86</v>
      </c>
      <c r="D530">
        <v>57</v>
      </c>
      <c r="E530">
        <v>37.380000000000003</v>
      </c>
      <c r="F530">
        <v>240</v>
      </c>
      <c r="G530">
        <v>9</v>
      </c>
      <c r="H530">
        <v>0</v>
      </c>
      <c r="I530">
        <v>30.12</v>
      </c>
      <c r="J530">
        <v>1019.7</v>
      </c>
      <c r="K530">
        <v>10</v>
      </c>
      <c r="M530" t="s">
        <v>31</v>
      </c>
      <c r="Q530">
        <v>25000</v>
      </c>
      <c r="AB530">
        <v>84.93</v>
      </c>
      <c r="AC530" t="s">
        <v>570</v>
      </c>
    </row>
    <row r="531" spans="1:29">
      <c r="A531" s="1" t="s">
        <v>30</v>
      </c>
      <c r="B531" s="2">
        <v>42541.785416666666</v>
      </c>
      <c r="C531">
        <v>85</v>
      </c>
      <c r="D531">
        <v>57</v>
      </c>
      <c r="E531">
        <v>38.700000000000003</v>
      </c>
      <c r="F531">
        <v>210</v>
      </c>
      <c r="G531">
        <v>8</v>
      </c>
      <c r="H531">
        <v>0</v>
      </c>
      <c r="I531">
        <v>30.12</v>
      </c>
      <c r="J531">
        <v>1019.5</v>
      </c>
      <c r="K531">
        <v>10</v>
      </c>
      <c r="M531" t="s">
        <v>34</v>
      </c>
      <c r="Q531">
        <v>25000</v>
      </c>
      <c r="AB531">
        <v>84.92</v>
      </c>
      <c r="AC531" t="s">
        <v>571</v>
      </c>
    </row>
    <row r="532" spans="1:29">
      <c r="A532" s="1" t="s">
        <v>30</v>
      </c>
      <c r="B532" s="2">
        <v>42541.82708333333</v>
      </c>
      <c r="C532">
        <v>80</v>
      </c>
      <c r="D532">
        <v>57</v>
      </c>
      <c r="E532">
        <v>45.3</v>
      </c>
      <c r="F532">
        <v>230</v>
      </c>
      <c r="G532">
        <v>5</v>
      </c>
      <c r="H532">
        <v>0</v>
      </c>
      <c r="I532">
        <v>30.12</v>
      </c>
      <c r="J532">
        <v>1019.3</v>
      </c>
      <c r="K532">
        <v>10</v>
      </c>
      <c r="M532" t="s">
        <v>34</v>
      </c>
      <c r="Q532">
        <v>25000</v>
      </c>
      <c r="AB532">
        <v>80.42</v>
      </c>
      <c r="AC532" t="s">
        <v>572</v>
      </c>
    </row>
    <row r="533" spans="1:29">
      <c r="A533" s="1" t="s">
        <v>30</v>
      </c>
      <c r="B533" s="2">
        <v>42541.868750000001</v>
      </c>
      <c r="C533">
        <v>77</v>
      </c>
      <c r="D533">
        <v>56</v>
      </c>
      <c r="E533">
        <v>48.19</v>
      </c>
      <c r="F533">
        <v>190</v>
      </c>
      <c r="G533">
        <v>3</v>
      </c>
      <c r="H533">
        <v>0</v>
      </c>
      <c r="I533">
        <v>30.12</v>
      </c>
      <c r="J533">
        <v>1019.4</v>
      </c>
      <c r="K533">
        <v>10</v>
      </c>
      <c r="M533" t="s">
        <v>31</v>
      </c>
      <c r="N533" t="s">
        <v>34</v>
      </c>
      <c r="Q533">
        <v>15000</v>
      </c>
      <c r="R533">
        <v>25000</v>
      </c>
      <c r="AB533">
        <v>77</v>
      </c>
      <c r="AC533" t="s">
        <v>573</v>
      </c>
    </row>
    <row r="534" spans="1:29">
      <c r="A534" s="1" t="s">
        <v>30</v>
      </c>
      <c r="B534" s="2">
        <v>42541.910416666666</v>
      </c>
      <c r="C534">
        <v>76</v>
      </c>
      <c r="D534">
        <v>57</v>
      </c>
      <c r="E534">
        <v>51.94</v>
      </c>
      <c r="F534">
        <v>180</v>
      </c>
      <c r="G534">
        <v>3</v>
      </c>
      <c r="H534">
        <v>0</v>
      </c>
      <c r="I534">
        <v>30.13</v>
      </c>
      <c r="J534">
        <v>1019.7</v>
      </c>
      <c r="K534">
        <v>10</v>
      </c>
      <c r="M534" t="s">
        <v>31</v>
      </c>
      <c r="N534" t="s">
        <v>34</v>
      </c>
      <c r="Q534">
        <v>15000</v>
      </c>
      <c r="R534">
        <v>25000</v>
      </c>
      <c r="AB534">
        <v>75.92</v>
      </c>
      <c r="AC534" t="s">
        <v>574</v>
      </c>
    </row>
    <row r="535" spans="1:29">
      <c r="A535" s="1" t="s">
        <v>30</v>
      </c>
      <c r="B535" s="2">
        <v>42541.95208333333</v>
      </c>
      <c r="C535">
        <v>75</v>
      </c>
      <c r="D535">
        <v>56</v>
      </c>
      <c r="E535">
        <v>51.47</v>
      </c>
      <c r="F535">
        <v>0</v>
      </c>
      <c r="G535">
        <v>0</v>
      </c>
      <c r="H535">
        <v>0</v>
      </c>
      <c r="I535">
        <v>30.12</v>
      </c>
      <c r="J535">
        <v>1019.4</v>
      </c>
      <c r="K535">
        <v>10</v>
      </c>
      <c r="M535" t="s">
        <v>31</v>
      </c>
      <c r="N535" t="s">
        <v>34</v>
      </c>
      <c r="Q535">
        <v>18000</v>
      </c>
      <c r="R535">
        <v>25000</v>
      </c>
      <c r="AB535">
        <v>75.02</v>
      </c>
      <c r="AC535" t="s">
        <v>575</v>
      </c>
    </row>
    <row r="536" spans="1:29">
      <c r="A536" s="1" t="s">
        <v>30</v>
      </c>
      <c r="B536" s="2">
        <v>42541.993750000001</v>
      </c>
      <c r="C536">
        <v>72</v>
      </c>
      <c r="D536">
        <v>58</v>
      </c>
      <c r="E536">
        <v>61.28</v>
      </c>
      <c r="F536">
        <v>230</v>
      </c>
      <c r="G536">
        <v>8</v>
      </c>
      <c r="H536">
        <v>0</v>
      </c>
      <c r="I536">
        <v>30.11</v>
      </c>
      <c r="J536">
        <v>1019</v>
      </c>
      <c r="K536">
        <v>10</v>
      </c>
      <c r="M536" t="s">
        <v>31</v>
      </c>
      <c r="N536" t="s">
        <v>34</v>
      </c>
      <c r="Q536">
        <v>11000</v>
      </c>
      <c r="R536">
        <v>25000</v>
      </c>
      <c r="AB536">
        <v>71.959999999999994</v>
      </c>
      <c r="AC536" t="s">
        <v>576</v>
      </c>
    </row>
    <row r="537" spans="1:29">
      <c r="A537" s="1" t="s">
        <v>30</v>
      </c>
      <c r="B537" s="2">
        <v>42542.035416666666</v>
      </c>
      <c r="C537">
        <v>72</v>
      </c>
      <c r="D537">
        <v>59</v>
      </c>
      <c r="E537">
        <v>63.7</v>
      </c>
      <c r="F537">
        <v>240</v>
      </c>
      <c r="G537">
        <v>8</v>
      </c>
      <c r="H537">
        <v>0</v>
      </c>
      <c r="I537">
        <v>30.1</v>
      </c>
      <c r="J537">
        <v>1018.9</v>
      </c>
      <c r="K537">
        <v>10</v>
      </c>
      <c r="M537" t="s">
        <v>31</v>
      </c>
      <c r="N537" t="s">
        <v>34</v>
      </c>
      <c r="Q537">
        <v>6500</v>
      </c>
      <c r="R537">
        <v>25000</v>
      </c>
      <c r="AB537">
        <v>71.959999999999994</v>
      </c>
      <c r="AC537" t="s">
        <v>577</v>
      </c>
    </row>
    <row r="538" spans="1:29">
      <c r="A538" s="1" t="s">
        <v>30</v>
      </c>
      <c r="B538" s="2">
        <v>42542.07708333333</v>
      </c>
      <c r="C538">
        <v>72</v>
      </c>
      <c r="D538">
        <v>59</v>
      </c>
      <c r="E538">
        <v>63.7</v>
      </c>
      <c r="F538">
        <v>230</v>
      </c>
      <c r="G538">
        <v>9</v>
      </c>
      <c r="H538">
        <v>0</v>
      </c>
      <c r="I538">
        <v>30.09</v>
      </c>
      <c r="J538">
        <v>1018.3</v>
      </c>
      <c r="K538">
        <v>10</v>
      </c>
      <c r="M538" t="s">
        <v>34</v>
      </c>
      <c r="N538" t="s">
        <v>34</v>
      </c>
      <c r="O538" t="s">
        <v>34</v>
      </c>
      <c r="Q538">
        <v>6500</v>
      </c>
      <c r="R538">
        <v>8000</v>
      </c>
      <c r="S538">
        <v>25000</v>
      </c>
      <c r="AB538">
        <v>71.959999999999994</v>
      </c>
      <c r="AC538" t="s">
        <v>578</v>
      </c>
    </row>
    <row r="539" spans="1:29">
      <c r="A539" s="1" t="s">
        <v>30</v>
      </c>
      <c r="B539" s="2">
        <v>42542.118750000001</v>
      </c>
      <c r="C539">
        <v>71</v>
      </c>
      <c r="D539">
        <v>59</v>
      </c>
      <c r="E539">
        <v>65.67</v>
      </c>
      <c r="F539">
        <v>230</v>
      </c>
      <c r="G539">
        <v>8</v>
      </c>
      <c r="H539">
        <v>0</v>
      </c>
      <c r="I539">
        <v>30.07</v>
      </c>
      <c r="J539">
        <v>1017.7</v>
      </c>
      <c r="K539">
        <v>10</v>
      </c>
      <c r="M539" t="s">
        <v>31</v>
      </c>
      <c r="N539" t="s">
        <v>34</v>
      </c>
      <c r="O539" t="s">
        <v>34</v>
      </c>
      <c r="Q539">
        <v>6500</v>
      </c>
      <c r="R539">
        <v>8000</v>
      </c>
      <c r="S539">
        <v>25000</v>
      </c>
      <c r="AB539">
        <v>71.06</v>
      </c>
      <c r="AC539" t="s">
        <v>579</v>
      </c>
    </row>
    <row r="540" spans="1:29">
      <c r="A540" s="1" t="s">
        <v>30</v>
      </c>
      <c r="B540" s="2">
        <v>42542.160416666666</v>
      </c>
      <c r="C540">
        <v>69</v>
      </c>
      <c r="D540">
        <v>59</v>
      </c>
      <c r="E540">
        <v>70.260000000000005</v>
      </c>
      <c r="F540">
        <v>230</v>
      </c>
      <c r="G540">
        <v>6</v>
      </c>
      <c r="H540">
        <v>0</v>
      </c>
      <c r="I540">
        <v>30.07</v>
      </c>
      <c r="J540">
        <v>1017.9</v>
      </c>
      <c r="K540">
        <v>10</v>
      </c>
      <c r="M540" t="s">
        <v>31</v>
      </c>
      <c r="N540" t="s">
        <v>34</v>
      </c>
      <c r="Q540">
        <v>6500</v>
      </c>
      <c r="R540">
        <v>25000</v>
      </c>
      <c r="AB540">
        <v>69.08</v>
      </c>
      <c r="AC540" t="s">
        <v>580</v>
      </c>
    </row>
    <row r="541" spans="1:29">
      <c r="A541" s="1" t="s">
        <v>30</v>
      </c>
      <c r="B541" s="2">
        <v>42542.20208333333</v>
      </c>
      <c r="C541">
        <v>67</v>
      </c>
      <c r="D541">
        <v>60</v>
      </c>
      <c r="E541">
        <v>78.66</v>
      </c>
      <c r="F541">
        <v>240</v>
      </c>
      <c r="G541">
        <v>6</v>
      </c>
      <c r="H541">
        <v>0</v>
      </c>
      <c r="I541">
        <v>30.07</v>
      </c>
      <c r="J541">
        <v>1017.8</v>
      </c>
      <c r="K541">
        <v>10</v>
      </c>
      <c r="M541" t="s">
        <v>31</v>
      </c>
      <c r="N541" t="s">
        <v>32</v>
      </c>
      <c r="Q541">
        <v>7500</v>
      </c>
      <c r="R541">
        <v>25000</v>
      </c>
      <c r="AB541">
        <v>66.92</v>
      </c>
      <c r="AC541" t="s">
        <v>581</v>
      </c>
    </row>
    <row r="542" spans="1:29">
      <c r="A542" s="1" t="s">
        <v>30</v>
      </c>
      <c r="B542" s="2">
        <v>42542.243750000001</v>
      </c>
      <c r="C542">
        <v>68</v>
      </c>
      <c r="D542">
        <v>60</v>
      </c>
      <c r="E542">
        <v>75.78</v>
      </c>
      <c r="F542">
        <v>240</v>
      </c>
      <c r="G542">
        <v>6</v>
      </c>
      <c r="H542">
        <v>0</v>
      </c>
      <c r="I542">
        <v>30.06</v>
      </c>
      <c r="J542">
        <v>1017.5</v>
      </c>
      <c r="K542">
        <v>10</v>
      </c>
      <c r="M542" t="s">
        <v>31</v>
      </c>
      <c r="N542" t="s">
        <v>32</v>
      </c>
      <c r="Q542">
        <v>7500</v>
      </c>
      <c r="R542">
        <v>25000</v>
      </c>
      <c r="AB542">
        <v>68</v>
      </c>
      <c r="AC542" t="s">
        <v>582</v>
      </c>
    </row>
    <row r="543" spans="1:29">
      <c r="A543" s="1" t="s">
        <v>30</v>
      </c>
      <c r="B543" s="2">
        <v>42542.285416666666</v>
      </c>
      <c r="C543">
        <v>68</v>
      </c>
      <c r="D543">
        <v>60</v>
      </c>
      <c r="E543">
        <v>75.78</v>
      </c>
      <c r="F543">
        <v>240</v>
      </c>
      <c r="G543">
        <v>7</v>
      </c>
      <c r="H543">
        <v>0</v>
      </c>
      <c r="I543">
        <v>30.06</v>
      </c>
      <c r="J543">
        <v>1017.5</v>
      </c>
      <c r="K543">
        <v>10</v>
      </c>
      <c r="M543" t="s">
        <v>31</v>
      </c>
      <c r="N543" t="s">
        <v>32</v>
      </c>
      <c r="Q543">
        <v>7500</v>
      </c>
      <c r="R543">
        <v>25000</v>
      </c>
      <c r="AB543">
        <v>68</v>
      </c>
      <c r="AC543" t="s">
        <v>583</v>
      </c>
    </row>
    <row r="544" spans="1:29">
      <c r="A544" s="1" t="s">
        <v>30</v>
      </c>
      <c r="B544" s="2">
        <v>42542.32708333333</v>
      </c>
      <c r="C544">
        <v>72</v>
      </c>
      <c r="D544">
        <v>62</v>
      </c>
      <c r="E544">
        <v>71.010000000000005</v>
      </c>
      <c r="F544">
        <v>240</v>
      </c>
      <c r="G544">
        <v>7</v>
      </c>
      <c r="H544">
        <v>0</v>
      </c>
      <c r="I544">
        <v>30.07</v>
      </c>
      <c r="J544">
        <v>1017.9</v>
      </c>
      <c r="K544">
        <v>10</v>
      </c>
      <c r="M544" t="s">
        <v>31</v>
      </c>
      <c r="N544" t="s">
        <v>43</v>
      </c>
      <c r="Q544">
        <v>7500</v>
      </c>
      <c r="R544">
        <v>25000</v>
      </c>
      <c r="AB544">
        <v>71.959999999999994</v>
      </c>
      <c r="AC544" t="s">
        <v>584</v>
      </c>
    </row>
    <row r="545" spans="1:29">
      <c r="A545" s="1" t="s">
        <v>30</v>
      </c>
      <c r="B545" s="2">
        <v>42542.368750000001</v>
      </c>
      <c r="C545">
        <v>74</v>
      </c>
      <c r="D545">
        <v>63</v>
      </c>
      <c r="E545">
        <v>68.569999999999993</v>
      </c>
      <c r="F545">
        <v>230</v>
      </c>
      <c r="G545">
        <v>8</v>
      </c>
      <c r="H545">
        <v>0</v>
      </c>
      <c r="I545">
        <v>30.07</v>
      </c>
      <c r="J545">
        <v>1017.8</v>
      </c>
      <c r="K545">
        <v>10</v>
      </c>
      <c r="M545" t="s">
        <v>32</v>
      </c>
      <c r="Q545">
        <v>25000</v>
      </c>
      <c r="AB545">
        <v>73.94</v>
      </c>
      <c r="AC545" t="s">
        <v>585</v>
      </c>
    </row>
    <row r="546" spans="1:29">
      <c r="A546" s="1" t="s">
        <v>30</v>
      </c>
      <c r="B546" s="2">
        <v>42542.410416666666</v>
      </c>
      <c r="C546">
        <v>77</v>
      </c>
      <c r="D546">
        <v>64</v>
      </c>
      <c r="E546">
        <v>64.3</v>
      </c>
      <c r="F546">
        <v>230</v>
      </c>
      <c r="G546">
        <v>8</v>
      </c>
      <c r="H546">
        <v>0</v>
      </c>
      <c r="I546">
        <v>30.07</v>
      </c>
      <c r="J546">
        <v>1017.7</v>
      </c>
      <c r="K546">
        <v>10</v>
      </c>
      <c r="M546" t="s">
        <v>32</v>
      </c>
      <c r="Q546">
        <v>25000</v>
      </c>
      <c r="AB546">
        <v>77</v>
      </c>
      <c r="AC546" t="s">
        <v>586</v>
      </c>
    </row>
    <row r="547" spans="1:29">
      <c r="A547" s="1" t="s">
        <v>30</v>
      </c>
      <c r="B547" s="2">
        <v>42542.45208333333</v>
      </c>
      <c r="C547">
        <v>79</v>
      </c>
      <c r="D547">
        <v>66</v>
      </c>
      <c r="E547">
        <v>64.540000000000006</v>
      </c>
      <c r="F547">
        <v>250</v>
      </c>
      <c r="G547">
        <v>5</v>
      </c>
      <c r="H547">
        <v>0</v>
      </c>
      <c r="I547">
        <v>30.07</v>
      </c>
      <c r="J547">
        <v>1017.7</v>
      </c>
      <c r="K547">
        <v>10</v>
      </c>
      <c r="M547" t="s">
        <v>32</v>
      </c>
      <c r="Q547">
        <v>25000</v>
      </c>
      <c r="AB547">
        <v>80.989999999999995</v>
      </c>
      <c r="AC547" t="s">
        <v>587</v>
      </c>
    </row>
    <row r="548" spans="1:29">
      <c r="A548" s="1" t="s">
        <v>30</v>
      </c>
      <c r="B548" s="2">
        <v>42542.493750000001</v>
      </c>
      <c r="C548">
        <v>80</v>
      </c>
      <c r="D548">
        <v>67</v>
      </c>
      <c r="E548">
        <v>64.260000000000005</v>
      </c>
      <c r="F548">
        <v>230</v>
      </c>
      <c r="G548">
        <v>8</v>
      </c>
      <c r="H548">
        <v>0</v>
      </c>
      <c r="I548">
        <v>30.06</v>
      </c>
      <c r="J548">
        <v>1017.5</v>
      </c>
      <c r="K548">
        <v>10</v>
      </c>
      <c r="M548" t="s">
        <v>31</v>
      </c>
      <c r="N548" t="s">
        <v>32</v>
      </c>
      <c r="Q548">
        <v>19000</v>
      </c>
      <c r="R548">
        <v>25000</v>
      </c>
      <c r="AB548">
        <v>82.36</v>
      </c>
      <c r="AC548" t="s">
        <v>588</v>
      </c>
    </row>
    <row r="549" spans="1:29">
      <c r="A549" s="1" t="s">
        <v>30</v>
      </c>
      <c r="B549" s="2">
        <v>42542.535416666666</v>
      </c>
      <c r="C549">
        <v>86</v>
      </c>
      <c r="D549">
        <v>69</v>
      </c>
      <c r="E549">
        <v>57.12</v>
      </c>
      <c r="F549">
        <v>240</v>
      </c>
      <c r="G549">
        <v>10</v>
      </c>
      <c r="H549">
        <v>0</v>
      </c>
      <c r="I549">
        <v>30.05</v>
      </c>
      <c r="J549">
        <v>1017</v>
      </c>
      <c r="K549">
        <v>10</v>
      </c>
      <c r="M549" t="s">
        <v>31</v>
      </c>
      <c r="N549" t="s">
        <v>32</v>
      </c>
      <c r="Q549">
        <v>19000</v>
      </c>
      <c r="R549">
        <v>25000</v>
      </c>
      <c r="AB549">
        <v>90.1</v>
      </c>
      <c r="AC549" t="s">
        <v>589</v>
      </c>
    </row>
    <row r="550" spans="1:29">
      <c r="A550" s="1" t="s">
        <v>30</v>
      </c>
      <c r="B550" s="2">
        <v>42542.57708333333</v>
      </c>
      <c r="C550">
        <v>85</v>
      </c>
      <c r="D550">
        <v>68</v>
      </c>
      <c r="E550">
        <v>56.98</v>
      </c>
      <c r="F550">
        <v>240</v>
      </c>
      <c r="G550">
        <v>9</v>
      </c>
      <c r="H550">
        <v>0</v>
      </c>
      <c r="I550">
        <v>30.03</v>
      </c>
      <c r="J550">
        <v>1016.4</v>
      </c>
      <c r="K550">
        <v>10</v>
      </c>
      <c r="M550" t="s">
        <v>31</v>
      </c>
      <c r="N550" t="s">
        <v>34</v>
      </c>
      <c r="O550" t="s">
        <v>32</v>
      </c>
      <c r="Q550">
        <v>5500</v>
      </c>
      <c r="R550">
        <v>20000</v>
      </c>
      <c r="S550">
        <v>25000</v>
      </c>
      <c r="AB550">
        <v>88.21</v>
      </c>
      <c r="AC550" t="s">
        <v>590</v>
      </c>
    </row>
    <row r="551" spans="1:29">
      <c r="A551" s="1" t="s">
        <v>30</v>
      </c>
      <c r="B551" s="2">
        <v>42542.618750000001</v>
      </c>
      <c r="C551">
        <v>90</v>
      </c>
      <c r="D551">
        <v>68</v>
      </c>
      <c r="E551">
        <v>48.55</v>
      </c>
      <c r="F551">
        <v>230</v>
      </c>
      <c r="G551">
        <v>14</v>
      </c>
      <c r="H551">
        <v>0</v>
      </c>
      <c r="I551">
        <v>29.99</v>
      </c>
      <c r="J551">
        <v>1015.1</v>
      </c>
      <c r="K551">
        <v>10</v>
      </c>
      <c r="M551" t="s">
        <v>31</v>
      </c>
      <c r="N551" t="s">
        <v>34</v>
      </c>
      <c r="O551" t="s">
        <v>32</v>
      </c>
      <c r="Q551">
        <v>5500</v>
      </c>
      <c r="R551">
        <v>20000</v>
      </c>
      <c r="S551">
        <v>25000</v>
      </c>
      <c r="AB551">
        <v>93.88</v>
      </c>
      <c r="AC551" t="s">
        <v>591</v>
      </c>
    </row>
    <row r="552" spans="1:29">
      <c r="A552" s="1" t="s">
        <v>30</v>
      </c>
      <c r="B552" s="2">
        <v>42542.660416666666</v>
      </c>
      <c r="C552">
        <v>90</v>
      </c>
      <c r="D552">
        <v>65</v>
      </c>
      <c r="E552">
        <v>43.67</v>
      </c>
      <c r="F552">
        <v>230</v>
      </c>
      <c r="G552">
        <v>15</v>
      </c>
      <c r="H552">
        <v>0</v>
      </c>
      <c r="I552">
        <v>29.96</v>
      </c>
      <c r="J552">
        <v>1014</v>
      </c>
      <c r="K552">
        <v>10</v>
      </c>
      <c r="L552">
        <v>20</v>
      </c>
      <c r="M552" t="s">
        <v>31</v>
      </c>
      <c r="N552" t="s">
        <v>34</v>
      </c>
      <c r="O552" t="s">
        <v>32</v>
      </c>
      <c r="Q552">
        <v>5500</v>
      </c>
      <c r="R552">
        <v>20000</v>
      </c>
      <c r="S552">
        <v>25000</v>
      </c>
      <c r="AB552">
        <v>91.92</v>
      </c>
      <c r="AC552" t="s">
        <v>592</v>
      </c>
    </row>
    <row r="553" spans="1:29">
      <c r="A553" s="1" t="s">
        <v>30</v>
      </c>
      <c r="B553" s="2">
        <v>42542.70208333333</v>
      </c>
      <c r="C553">
        <v>89</v>
      </c>
      <c r="D553">
        <v>66</v>
      </c>
      <c r="E553">
        <v>46.64</v>
      </c>
      <c r="F553">
        <v>250</v>
      </c>
      <c r="G553">
        <v>10</v>
      </c>
      <c r="H553">
        <v>0</v>
      </c>
      <c r="I553">
        <v>29.96</v>
      </c>
      <c r="J553">
        <v>1014</v>
      </c>
      <c r="K553">
        <v>10</v>
      </c>
      <c r="M553" t="s">
        <v>31</v>
      </c>
      <c r="N553" t="s">
        <v>34</v>
      </c>
      <c r="O553" t="s">
        <v>43</v>
      </c>
      <c r="Q553">
        <v>6000</v>
      </c>
      <c r="R553">
        <v>20000</v>
      </c>
      <c r="S553">
        <v>25000</v>
      </c>
      <c r="AB553">
        <v>91.57</v>
      </c>
      <c r="AC553" t="s">
        <v>593</v>
      </c>
    </row>
    <row r="554" spans="1:29">
      <c r="A554" s="1" t="s">
        <v>30</v>
      </c>
      <c r="B554" s="2">
        <v>42542.743750000001</v>
      </c>
      <c r="C554">
        <v>87</v>
      </c>
      <c r="D554">
        <v>64</v>
      </c>
      <c r="E554">
        <v>46.35</v>
      </c>
      <c r="F554">
        <v>250</v>
      </c>
      <c r="G554">
        <v>6</v>
      </c>
      <c r="H554">
        <v>0</v>
      </c>
      <c r="I554">
        <v>29.94</v>
      </c>
      <c r="J554">
        <v>1013.3</v>
      </c>
      <c r="K554">
        <v>10</v>
      </c>
      <c r="M554" t="s">
        <v>31</v>
      </c>
      <c r="N554" t="s">
        <v>34</v>
      </c>
      <c r="O554" t="s">
        <v>43</v>
      </c>
      <c r="Q554">
        <v>6000</v>
      </c>
      <c r="R554">
        <v>20000</v>
      </c>
      <c r="S554">
        <v>25000</v>
      </c>
      <c r="AB554">
        <v>88.42</v>
      </c>
      <c r="AC554" t="s">
        <v>594</v>
      </c>
    </row>
    <row r="555" spans="1:29">
      <c r="A555" s="1" t="s">
        <v>30</v>
      </c>
      <c r="B555" s="2">
        <v>42542.785416666666</v>
      </c>
      <c r="C555">
        <v>84</v>
      </c>
      <c r="D555">
        <v>66</v>
      </c>
      <c r="E555">
        <v>54.77</v>
      </c>
      <c r="F555">
        <v>250</v>
      </c>
      <c r="G555">
        <v>6</v>
      </c>
      <c r="H555">
        <v>0</v>
      </c>
      <c r="I555">
        <v>29.94</v>
      </c>
      <c r="J555">
        <v>1013.2</v>
      </c>
      <c r="K555">
        <v>10</v>
      </c>
      <c r="M555" t="s">
        <v>31</v>
      </c>
      <c r="N555" t="s">
        <v>34</v>
      </c>
      <c r="O555" t="s">
        <v>43</v>
      </c>
      <c r="Q555">
        <v>7500</v>
      </c>
      <c r="R555">
        <v>20000</v>
      </c>
      <c r="S555">
        <v>25000</v>
      </c>
      <c r="AB555">
        <v>86.23</v>
      </c>
      <c r="AC555" t="s">
        <v>595</v>
      </c>
    </row>
    <row r="556" spans="1:29">
      <c r="A556" s="1" t="s">
        <v>30</v>
      </c>
      <c r="B556" s="2">
        <v>42542.82708333333</v>
      </c>
      <c r="C556">
        <v>83</v>
      </c>
      <c r="D556">
        <v>67</v>
      </c>
      <c r="E556">
        <v>58.51</v>
      </c>
      <c r="F556">
        <v>240</v>
      </c>
      <c r="G556">
        <v>6</v>
      </c>
      <c r="H556">
        <v>0</v>
      </c>
      <c r="I556">
        <v>29.97</v>
      </c>
      <c r="J556">
        <v>1014.3</v>
      </c>
      <c r="K556">
        <v>10</v>
      </c>
      <c r="M556" t="s">
        <v>31</v>
      </c>
      <c r="N556" t="s">
        <v>34</v>
      </c>
      <c r="O556" t="s">
        <v>43</v>
      </c>
      <c r="Q556">
        <v>7500</v>
      </c>
      <c r="R556">
        <v>18000</v>
      </c>
      <c r="S556">
        <v>25000</v>
      </c>
      <c r="AB556">
        <v>85.5</v>
      </c>
      <c r="AC556" t="s">
        <v>596</v>
      </c>
    </row>
    <row r="557" spans="1:29">
      <c r="A557" s="1" t="s">
        <v>30</v>
      </c>
      <c r="B557" s="2">
        <v>42542.868750000001</v>
      </c>
      <c r="C557">
        <v>83</v>
      </c>
      <c r="D557">
        <v>67</v>
      </c>
      <c r="E557">
        <v>58.51</v>
      </c>
      <c r="F557">
        <v>220</v>
      </c>
      <c r="G557">
        <v>9</v>
      </c>
      <c r="H557">
        <v>0</v>
      </c>
      <c r="I557">
        <v>29.96</v>
      </c>
      <c r="J557">
        <v>1013.9</v>
      </c>
      <c r="K557">
        <v>10</v>
      </c>
      <c r="M557" t="s">
        <v>31</v>
      </c>
      <c r="N557" t="s">
        <v>34</v>
      </c>
      <c r="O557" t="s">
        <v>32</v>
      </c>
      <c r="P557" t="s">
        <v>32</v>
      </c>
      <c r="Q557">
        <v>10000</v>
      </c>
      <c r="R557">
        <v>18000</v>
      </c>
      <c r="S557">
        <v>22000</v>
      </c>
      <c r="T557">
        <v>25000</v>
      </c>
      <c r="AB557">
        <v>85.5</v>
      </c>
      <c r="AC557" t="s">
        <v>597</v>
      </c>
    </row>
    <row r="558" spans="1:29">
      <c r="A558" s="1" t="s">
        <v>30</v>
      </c>
      <c r="B558" s="2">
        <v>42542.910416666666</v>
      </c>
      <c r="C558">
        <v>82</v>
      </c>
      <c r="D558">
        <v>66</v>
      </c>
      <c r="E558">
        <v>58.4</v>
      </c>
      <c r="F558">
        <v>210</v>
      </c>
      <c r="G558">
        <v>13</v>
      </c>
      <c r="H558">
        <v>0</v>
      </c>
      <c r="I558">
        <v>29.99</v>
      </c>
      <c r="J558">
        <v>1014.8</v>
      </c>
      <c r="K558">
        <v>10</v>
      </c>
      <c r="M558" t="s">
        <v>31</v>
      </c>
      <c r="N558" t="s">
        <v>34</v>
      </c>
      <c r="O558" t="s">
        <v>32</v>
      </c>
      <c r="Q558">
        <v>10000</v>
      </c>
      <c r="R558">
        <v>18000</v>
      </c>
      <c r="S558">
        <v>25000</v>
      </c>
      <c r="AB558">
        <v>84.19</v>
      </c>
      <c r="AC558" t="s">
        <v>598</v>
      </c>
    </row>
    <row r="559" spans="1:29">
      <c r="A559" s="1" t="s">
        <v>30</v>
      </c>
      <c r="B559" s="2">
        <v>42542.95208333333</v>
      </c>
      <c r="C559">
        <v>82</v>
      </c>
      <c r="D559">
        <v>66</v>
      </c>
      <c r="E559">
        <v>58.4</v>
      </c>
      <c r="F559">
        <v>220</v>
      </c>
      <c r="G559">
        <v>14</v>
      </c>
      <c r="H559">
        <v>0</v>
      </c>
      <c r="I559">
        <v>29.98</v>
      </c>
      <c r="J559">
        <v>1014.6</v>
      </c>
      <c r="K559">
        <v>10</v>
      </c>
      <c r="L559">
        <v>19</v>
      </c>
      <c r="M559" t="s">
        <v>31</v>
      </c>
      <c r="N559" t="s">
        <v>32</v>
      </c>
      <c r="O559" t="s">
        <v>32</v>
      </c>
      <c r="Q559">
        <v>7500</v>
      </c>
      <c r="R559">
        <v>19000</v>
      </c>
      <c r="S559">
        <v>25000</v>
      </c>
      <c r="AB559">
        <v>84.19</v>
      </c>
      <c r="AC559" t="s">
        <v>599</v>
      </c>
    </row>
    <row r="560" spans="1:29">
      <c r="A560" s="1" t="s">
        <v>30</v>
      </c>
      <c r="B560" s="2">
        <v>42542.993750000001</v>
      </c>
      <c r="C560">
        <v>80</v>
      </c>
      <c r="D560">
        <v>66</v>
      </c>
      <c r="E560">
        <v>62.29</v>
      </c>
      <c r="F560">
        <v>220</v>
      </c>
      <c r="G560">
        <v>11</v>
      </c>
      <c r="H560">
        <v>0</v>
      </c>
      <c r="I560">
        <v>29.97</v>
      </c>
      <c r="J560">
        <v>1014.4</v>
      </c>
      <c r="K560">
        <v>10</v>
      </c>
      <c r="M560" t="s">
        <v>32</v>
      </c>
      <c r="N560" t="s">
        <v>32</v>
      </c>
      <c r="Q560">
        <v>16000</v>
      </c>
      <c r="R560">
        <v>25000</v>
      </c>
      <c r="AB560">
        <v>82.14</v>
      </c>
      <c r="AC560" t="s">
        <v>600</v>
      </c>
    </row>
    <row r="561" spans="1:29">
      <c r="A561" s="1" t="s">
        <v>30</v>
      </c>
      <c r="B561" s="2">
        <v>42543.035416666666</v>
      </c>
      <c r="C561">
        <v>80</v>
      </c>
      <c r="D561">
        <v>65</v>
      </c>
      <c r="E561">
        <v>59.99</v>
      </c>
      <c r="F561">
        <v>220</v>
      </c>
      <c r="G561">
        <v>9</v>
      </c>
      <c r="H561">
        <v>0</v>
      </c>
      <c r="I561">
        <v>29.97</v>
      </c>
      <c r="J561">
        <v>1014.4</v>
      </c>
      <c r="K561">
        <v>10</v>
      </c>
      <c r="M561" t="s">
        <v>32</v>
      </c>
      <c r="N561" t="s">
        <v>32</v>
      </c>
      <c r="Q561">
        <v>17000</v>
      </c>
      <c r="R561">
        <v>25000</v>
      </c>
      <c r="AB561">
        <v>81.88</v>
      </c>
      <c r="AC561" t="s">
        <v>601</v>
      </c>
    </row>
    <row r="562" spans="1:29">
      <c r="A562" s="1" t="s">
        <v>30</v>
      </c>
      <c r="B562" s="2">
        <v>42543.07708333333</v>
      </c>
      <c r="C562">
        <v>76</v>
      </c>
      <c r="D562">
        <v>65</v>
      </c>
      <c r="E562">
        <v>68.78</v>
      </c>
      <c r="F562">
        <v>230</v>
      </c>
      <c r="G562">
        <v>5</v>
      </c>
      <c r="H562">
        <v>0</v>
      </c>
      <c r="I562">
        <v>29.97</v>
      </c>
      <c r="J562">
        <v>1014.3</v>
      </c>
      <c r="K562">
        <v>10</v>
      </c>
      <c r="M562" t="s">
        <v>31</v>
      </c>
      <c r="N562" t="s">
        <v>34</v>
      </c>
      <c r="Q562">
        <v>17000</v>
      </c>
      <c r="R562">
        <v>25000</v>
      </c>
      <c r="AB562">
        <v>75.92</v>
      </c>
      <c r="AC562" t="s">
        <v>602</v>
      </c>
    </row>
    <row r="563" spans="1:29">
      <c r="A563" s="1" t="s">
        <v>30</v>
      </c>
      <c r="B563" s="2">
        <v>42543.118750000001</v>
      </c>
      <c r="C563">
        <v>76</v>
      </c>
      <c r="D563">
        <v>64</v>
      </c>
      <c r="E563">
        <v>66.650000000000006</v>
      </c>
      <c r="F563">
        <v>210</v>
      </c>
      <c r="G563">
        <v>6</v>
      </c>
      <c r="H563">
        <v>0</v>
      </c>
      <c r="I563">
        <v>29.97</v>
      </c>
      <c r="J563">
        <v>1014.1</v>
      </c>
      <c r="K563">
        <v>10</v>
      </c>
      <c r="M563" t="s">
        <v>31</v>
      </c>
      <c r="N563" t="s">
        <v>34</v>
      </c>
      <c r="Q563">
        <v>17000</v>
      </c>
      <c r="R563">
        <v>25000</v>
      </c>
      <c r="AB563">
        <v>75.92</v>
      </c>
      <c r="AC563" t="s">
        <v>603</v>
      </c>
    </row>
    <row r="564" spans="1:29">
      <c r="A564" s="1" t="s">
        <v>30</v>
      </c>
      <c r="B564" s="2">
        <v>42543.160416666666</v>
      </c>
      <c r="C564">
        <v>75</v>
      </c>
      <c r="D564">
        <v>64</v>
      </c>
      <c r="E564">
        <v>68.69</v>
      </c>
      <c r="F564">
        <v>230</v>
      </c>
      <c r="G564">
        <v>9</v>
      </c>
      <c r="H564">
        <v>0</v>
      </c>
      <c r="I564">
        <v>29.96</v>
      </c>
      <c r="J564">
        <v>1014.1</v>
      </c>
      <c r="K564">
        <v>10</v>
      </c>
      <c r="M564" t="s">
        <v>31</v>
      </c>
      <c r="Q564">
        <v>17000</v>
      </c>
      <c r="AB564">
        <v>75.02</v>
      </c>
      <c r="AC564" t="s">
        <v>604</v>
      </c>
    </row>
    <row r="565" spans="1:29">
      <c r="A565" s="1" t="s">
        <v>30</v>
      </c>
      <c r="B565" s="2">
        <v>42543.20208333333</v>
      </c>
      <c r="C565">
        <v>74</v>
      </c>
      <c r="D565">
        <v>65</v>
      </c>
      <c r="E565">
        <v>73.489999999999995</v>
      </c>
      <c r="F565">
        <v>240</v>
      </c>
      <c r="G565">
        <v>9</v>
      </c>
      <c r="H565">
        <v>0</v>
      </c>
      <c r="I565">
        <v>29.98</v>
      </c>
      <c r="J565">
        <v>1014.7</v>
      </c>
      <c r="K565">
        <v>10</v>
      </c>
      <c r="M565" t="s">
        <v>31</v>
      </c>
      <c r="Q565">
        <v>17000</v>
      </c>
      <c r="AB565">
        <v>73.94</v>
      </c>
      <c r="AC565" t="s">
        <v>605</v>
      </c>
    </row>
    <row r="566" spans="1:29">
      <c r="A566" s="1" t="s">
        <v>30</v>
      </c>
      <c r="B566" s="2">
        <v>42543.243750000001</v>
      </c>
      <c r="C566">
        <v>73</v>
      </c>
      <c r="D566">
        <v>65</v>
      </c>
      <c r="E566">
        <v>75.75</v>
      </c>
      <c r="F566">
        <v>220</v>
      </c>
      <c r="G566">
        <v>11</v>
      </c>
      <c r="H566">
        <v>0</v>
      </c>
      <c r="I566">
        <v>29.99</v>
      </c>
      <c r="J566">
        <v>1014.8</v>
      </c>
      <c r="K566">
        <v>10</v>
      </c>
      <c r="M566" t="s">
        <v>31</v>
      </c>
      <c r="Q566">
        <v>17000</v>
      </c>
      <c r="AB566">
        <v>73.040000000000006</v>
      </c>
      <c r="AC566" t="s">
        <v>606</v>
      </c>
    </row>
    <row r="567" spans="1:29">
      <c r="A567" s="1" t="s">
        <v>30</v>
      </c>
      <c r="B567" s="2">
        <v>42543.285416666666</v>
      </c>
      <c r="C567">
        <v>73</v>
      </c>
      <c r="D567">
        <v>66</v>
      </c>
      <c r="E567">
        <v>78.650000000000006</v>
      </c>
      <c r="F567">
        <v>240</v>
      </c>
      <c r="G567">
        <v>8</v>
      </c>
      <c r="H567">
        <v>0</v>
      </c>
      <c r="I567">
        <v>29.99</v>
      </c>
      <c r="J567">
        <v>1014.9</v>
      </c>
      <c r="K567">
        <v>10</v>
      </c>
      <c r="M567" t="s">
        <v>31</v>
      </c>
      <c r="N567" t="s">
        <v>34</v>
      </c>
      <c r="Q567">
        <v>17000</v>
      </c>
      <c r="R567">
        <v>25000</v>
      </c>
      <c r="AB567">
        <v>73.040000000000006</v>
      </c>
      <c r="AC567" t="s">
        <v>607</v>
      </c>
    </row>
    <row r="568" spans="1:29">
      <c r="A568" s="1" t="s">
        <v>30</v>
      </c>
      <c r="B568" s="2">
        <v>42543.32708333333</v>
      </c>
      <c r="C568">
        <v>76</v>
      </c>
      <c r="D568">
        <v>66</v>
      </c>
      <c r="E568">
        <v>71.42</v>
      </c>
      <c r="F568">
        <v>240</v>
      </c>
      <c r="G568">
        <v>8</v>
      </c>
      <c r="H568">
        <v>0</v>
      </c>
      <c r="I568">
        <v>30.01</v>
      </c>
      <c r="J568">
        <v>1015.7</v>
      </c>
      <c r="K568">
        <v>10</v>
      </c>
      <c r="M568" t="s">
        <v>31</v>
      </c>
      <c r="N568" t="s">
        <v>32</v>
      </c>
      <c r="Q568">
        <v>17000</v>
      </c>
      <c r="R568">
        <v>25000</v>
      </c>
      <c r="AB568">
        <v>75.92</v>
      </c>
      <c r="AC568" t="s">
        <v>608</v>
      </c>
    </row>
    <row r="569" spans="1:29">
      <c r="A569" s="1" t="s">
        <v>30</v>
      </c>
      <c r="B569" s="2">
        <v>42543.368750000001</v>
      </c>
      <c r="C569">
        <v>76</v>
      </c>
      <c r="D569">
        <v>67</v>
      </c>
      <c r="E569">
        <v>73.680000000000007</v>
      </c>
      <c r="F569">
        <v>240</v>
      </c>
      <c r="G569">
        <v>7</v>
      </c>
      <c r="H569">
        <v>0</v>
      </c>
      <c r="I569">
        <v>30.03</v>
      </c>
      <c r="J569">
        <v>1016.2</v>
      </c>
      <c r="K569">
        <v>10</v>
      </c>
      <c r="M569" t="s">
        <v>31</v>
      </c>
      <c r="N569" t="s">
        <v>32</v>
      </c>
      <c r="Q569">
        <v>20000</v>
      </c>
      <c r="R569">
        <v>25000</v>
      </c>
      <c r="AB569">
        <v>75.92</v>
      </c>
      <c r="AC569" t="s">
        <v>609</v>
      </c>
    </row>
    <row r="570" spans="1:29">
      <c r="A570" s="1" t="s">
        <v>30</v>
      </c>
      <c r="B570" s="2">
        <v>42543.410416666666</v>
      </c>
      <c r="C570">
        <v>81</v>
      </c>
      <c r="D570">
        <v>68</v>
      </c>
      <c r="E570">
        <v>64.77</v>
      </c>
      <c r="F570">
        <v>230</v>
      </c>
      <c r="G570">
        <v>6</v>
      </c>
      <c r="H570">
        <v>0</v>
      </c>
      <c r="I570">
        <v>30.03</v>
      </c>
      <c r="J570">
        <v>1016.3</v>
      </c>
      <c r="K570">
        <v>10</v>
      </c>
      <c r="M570" t="s">
        <v>32</v>
      </c>
      <c r="Q570">
        <v>25000</v>
      </c>
      <c r="AB570">
        <v>83.72</v>
      </c>
      <c r="AC570" t="s">
        <v>610</v>
      </c>
    </row>
    <row r="571" spans="1:29">
      <c r="A571" s="1" t="s">
        <v>30</v>
      </c>
      <c r="B571" s="2">
        <v>42543.45208333333</v>
      </c>
      <c r="C571">
        <v>84</v>
      </c>
      <c r="D571">
        <v>69</v>
      </c>
      <c r="E571">
        <v>60.87</v>
      </c>
      <c r="F571">
        <v>220</v>
      </c>
      <c r="G571">
        <v>6</v>
      </c>
      <c r="H571">
        <v>0</v>
      </c>
      <c r="I571">
        <v>30.03</v>
      </c>
      <c r="J571">
        <v>1016.2</v>
      </c>
      <c r="K571">
        <v>10</v>
      </c>
      <c r="M571" t="s">
        <v>32</v>
      </c>
      <c r="Q571">
        <v>25000</v>
      </c>
      <c r="AB571">
        <v>87.79</v>
      </c>
      <c r="AC571" t="s">
        <v>611</v>
      </c>
    </row>
    <row r="572" spans="1:29">
      <c r="A572" s="1" t="s">
        <v>30</v>
      </c>
      <c r="B572" s="2">
        <v>42543.493750000001</v>
      </c>
      <c r="C572">
        <v>86</v>
      </c>
      <c r="D572">
        <v>68</v>
      </c>
      <c r="E572">
        <v>55.04</v>
      </c>
      <c r="F572">
        <v>260</v>
      </c>
      <c r="G572">
        <v>4</v>
      </c>
      <c r="H572">
        <v>0</v>
      </c>
      <c r="I572">
        <v>30.04</v>
      </c>
      <c r="J572">
        <v>1016.7</v>
      </c>
      <c r="K572">
        <v>10</v>
      </c>
      <c r="M572" t="s">
        <v>31</v>
      </c>
      <c r="N572" t="s">
        <v>34</v>
      </c>
      <c r="Q572">
        <v>4200</v>
      </c>
      <c r="R572">
        <v>25000</v>
      </c>
      <c r="AB572">
        <v>89.41</v>
      </c>
      <c r="AC572" t="s">
        <v>612</v>
      </c>
    </row>
    <row r="573" spans="1:29">
      <c r="A573" s="1" t="s">
        <v>30</v>
      </c>
      <c r="B573" s="2">
        <v>42543.535416666666</v>
      </c>
      <c r="C573">
        <v>90</v>
      </c>
      <c r="D573">
        <v>66</v>
      </c>
      <c r="E573">
        <v>45.34</v>
      </c>
      <c r="G573">
        <v>6</v>
      </c>
      <c r="H573">
        <v>0</v>
      </c>
      <c r="I573">
        <v>30.04</v>
      </c>
      <c r="J573">
        <v>1016.6</v>
      </c>
      <c r="K573">
        <v>10</v>
      </c>
      <c r="L573">
        <v>14</v>
      </c>
      <c r="M573" t="s">
        <v>34</v>
      </c>
      <c r="N573" t="s">
        <v>32</v>
      </c>
      <c r="Q573">
        <v>5500</v>
      </c>
      <c r="R573">
        <v>25000</v>
      </c>
      <c r="AB573">
        <v>92.56</v>
      </c>
      <c r="AC573" t="s">
        <v>613</v>
      </c>
    </row>
    <row r="574" spans="1:29">
      <c r="A574" s="1" t="s">
        <v>30</v>
      </c>
      <c r="B574" s="2">
        <v>42543.57708333333</v>
      </c>
      <c r="C574">
        <v>91</v>
      </c>
      <c r="D574">
        <v>68</v>
      </c>
      <c r="E574">
        <v>46.93</v>
      </c>
      <c r="F574">
        <v>310</v>
      </c>
      <c r="G574">
        <v>7</v>
      </c>
      <c r="H574">
        <v>0</v>
      </c>
      <c r="I574">
        <v>30.03</v>
      </c>
      <c r="J574">
        <v>1016.4</v>
      </c>
      <c r="K574">
        <v>10</v>
      </c>
      <c r="M574" t="s">
        <v>34</v>
      </c>
      <c r="N574" t="s">
        <v>32</v>
      </c>
      <c r="Q574">
        <v>5500</v>
      </c>
      <c r="R574">
        <v>25000</v>
      </c>
      <c r="AB574">
        <v>95.13</v>
      </c>
      <c r="AC574" t="s">
        <v>614</v>
      </c>
    </row>
    <row r="575" spans="1:29">
      <c r="A575" s="1" t="s">
        <v>30</v>
      </c>
      <c r="B575" s="2">
        <v>42543.618750000001</v>
      </c>
      <c r="C575">
        <v>91</v>
      </c>
      <c r="D575">
        <v>67</v>
      </c>
      <c r="E575">
        <v>45.22</v>
      </c>
      <c r="G575">
        <v>5</v>
      </c>
      <c r="H575">
        <v>0</v>
      </c>
      <c r="I575">
        <v>30.02</v>
      </c>
      <c r="J575">
        <v>1016.1</v>
      </c>
      <c r="K575">
        <v>10</v>
      </c>
      <c r="M575" t="s">
        <v>34</v>
      </c>
      <c r="N575" t="s">
        <v>34</v>
      </c>
      <c r="O575" t="s">
        <v>32</v>
      </c>
      <c r="Q575">
        <v>5500</v>
      </c>
      <c r="R575">
        <v>8000</v>
      </c>
      <c r="S575">
        <v>25000</v>
      </c>
      <c r="AB575">
        <v>94.36</v>
      </c>
      <c r="AC575" t="s">
        <v>615</v>
      </c>
    </row>
    <row r="576" spans="1:29">
      <c r="A576" s="1" t="s">
        <v>30</v>
      </c>
      <c r="B576" s="2">
        <v>42543.660416666666</v>
      </c>
      <c r="C576">
        <v>91</v>
      </c>
      <c r="D576">
        <v>68</v>
      </c>
      <c r="E576">
        <v>46.93</v>
      </c>
      <c r="G576">
        <v>5</v>
      </c>
      <c r="H576">
        <v>0</v>
      </c>
      <c r="I576">
        <v>30.01</v>
      </c>
      <c r="J576">
        <v>1015.6</v>
      </c>
      <c r="K576">
        <v>10</v>
      </c>
      <c r="M576" t="s">
        <v>34</v>
      </c>
      <c r="N576" t="s">
        <v>34</v>
      </c>
      <c r="O576" t="s">
        <v>32</v>
      </c>
      <c r="Q576">
        <v>6000</v>
      </c>
      <c r="R576">
        <v>8000</v>
      </c>
      <c r="S576">
        <v>25000</v>
      </c>
      <c r="AB576">
        <v>95.13</v>
      </c>
      <c r="AC576" t="s">
        <v>616</v>
      </c>
    </row>
    <row r="577" spans="1:29">
      <c r="A577" s="1" t="s">
        <v>30</v>
      </c>
      <c r="B577" s="2">
        <v>42543.70208333333</v>
      </c>
      <c r="C577">
        <v>91</v>
      </c>
      <c r="D577">
        <v>68</v>
      </c>
      <c r="E577">
        <v>46.93</v>
      </c>
      <c r="F577">
        <v>300</v>
      </c>
      <c r="G577">
        <v>5</v>
      </c>
      <c r="H577">
        <v>0</v>
      </c>
      <c r="I577">
        <v>30.01</v>
      </c>
      <c r="J577">
        <v>1015.5</v>
      </c>
      <c r="K577">
        <v>10</v>
      </c>
      <c r="M577" t="s">
        <v>34</v>
      </c>
      <c r="N577" t="s">
        <v>34</v>
      </c>
      <c r="O577" t="s">
        <v>32</v>
      </c>
      <c r="Q577">
        <v>6000</v>
      </c>
      <c r="R577">
        <v>10000</v>
      </c>
      <c r="S577">
        <v>25000</v>
      </c>
      <c r="AB577">
        <v>95.13</v>
      </c>
      <c r="AC577" t="s">
        <v>617</v>
      </c>
    </row>
    <row r="578" spans="1:29">
      <c r="A578" s="1" t="s">
        <v>30</v>
      </c>
      <c r="B578" s="2">
        <v>42543.743750000001</v>
      </c>
      <c r="C578">
        <v>89</v>
      </c>
      <c r="D578">
        <v>70</v>
      </c>
      <c r="E578">
        <v>53.46</v>
      </c>
      <c r="F578">
        <v>190</v>
      </c>
      <c r="G578">
        <v>6</v>
      </c>
      <c r="H578">
        <v>0</v>
      </c>
      <c r="I578">
        <v>29.98</v>
      </c>
      <c r="J578">
        <v>1014.8</v>
      </c>
      <c r="K578">
        <v>10</v>
      </c>
      <c r="M578" t="s">
        <v>31</v>
      </c>
      <c r="N578" t="s">
        <v>34</v>
      </c>
      <c r="O578" t="s">
        <v>32</v>
      </c>
      <c r="Q578">
        <v>6000</v>
      </c>
      <c r="R578">
        <v>12000</v>
      </c>
      <c r="S578">
        <v>25000</v>
      </c>
      <c r="AB578">
        <v>94.35</v>
      </c>
      <c r="AC578" t="s">
        <v>618</v>
      </c>
    </row>
    <row r="579" spans="1:29">
      <c r="A579" s="1" t="s">
        <v>30</v>
      </c>
      <c r="B579" s="2">
        <v>42543.785416666666</v>
      </c>
      <c r="C579">
        <v>89</v>
      </c>
      <c r="D579">
        <v>70</v>
      </c>
      <c r="E579">
        <v>53.46</v>
      </c>
      <c r="F579">
        <v>210</v>
      </c>
      <c r="G579">
        <v>8</v>
      </c>
      <c r="H579">
        <v>0</v>
      </c>
      <c r="I579">
        <v>29.98</v>
      </c>
      <c r="J579">
        <v>1014.8</v>
      </c>
      <c r="K579">
        <v>10</v>
      </c>
      <c r="M579" t="s">
        <v>31</v>
      </c>
      <c r="N579" t="s">
        <v>32</v>
      </c>
      <c r="O579" t="s">
        <v>32</v>
      </c>
      <c r="Q579">
        <v>6000</v>
      </c>
      <c r="R579">
        <v>19000</v>
      </c>
      <c r="S579">
        <v>25000</v>
      </c>
      <c r="AB579">
        <v>94.35</v>
      </c>
      <c r="AC579" t="s">
        <v>619</v>
      </c>
    </row>
    <row r="580" spans="1:29">
      <c r="A580" s="1" t="s">
        <v>30</v>
      </c>
      <c r="B580" s="2">
        <v>42543.82708333333</v>
      </c>
      <c r="C580">
        <v>88</v>
      </c>
      <c r="D580">
        <v>70</v>
      </c>
      <c r="E580">
        <v>55.31</v>
      </c>
      <c r="G580">
        <v>4</v>
      </c>
      <c r="H580">
        <v>0</v>
      </c>
      <c r="I580">
        <v>29.99</v>
      </c>
      <c r="J580">
        <v>1015.1</v>
      </c>
      <c r="K580">
        <v>10</v>
      </c>
      <c r="M580" t="s">
        <v>31</v>
      </c>
      <c r="N580" t="s">
        <v>32</v>
      </c>
      <c r="O580" t="s">
        <v>32</v>
      </c>
      <c r="Q580">
        <v>6000</v>
      </c>
      <c r="R580">
        <v>18000</v>
      </c>
      <c r="S580">
        <v>25000</v>
      </c>
      <c r="AB580">
        <v>93.07</v>
      </c>
      <c r="AC580" t="s">
        <v>620</v>
      </c>
    </row>
    <row r="581" spans="1:29">
      <c r="A581" s="1" t="s">
        <v>30</v>
      </c>
      <c r="B581" s="2">
        <v>42543.868750000001</v>
      </c>
      <c r="C581">
        <v>83</v>
      </c>
      <c r="D581">
        <v>70</v>
      </c>
      <c r="E581">
        <v>65</v>
      </c>
      <c r="F581">
        <v>260</v>
      </c>
      <c r="G581">
        <v>4</v>
      </c>
      <c r="H581">
        <v>0</v>
      </c>
      <c r="I581">
        <v>30.01</v>
      </c>
      <c r="J581">
        <v>1015.8</v>
      </c>
      <c r="K581">
        <v>10</v>
      </c>
      <c r="M581" t="s">
        <v>31</v>
      </c>
      <c r="N581" t="s">
        <v>34</v>
      </c>
      <c r="O581" t="s">
        <v>34</v>
      </c>
      <c r="Q581">
        <v>6000</v>
      </c>
      <c r="R581">
        <v>18000</v>
      </c>
      <c r="S581">
        <v>25000</v>
      </c>
      <c r="AB581">
        <v>86.99</v>
      </c>
      <c r="AC581" t="s">
        <v>621</v>
      </c>
    </row>
    <row r="582" spans="1:29">
      <c r="A582" s="1" t="s">
        <v>30</v>
      </c>
      <c r="B582" s="2">
        <v>42543.910416666666</v>
      </c>
      <c r="C582">
        <v>81</v>
      </c>
      <c r="D582">
        <v>71</v>
      </c>
      <c r="E582">
        <v>71.92</v>
      </c>
      <c r="F582">
        <v>230</v>
      </c>
      <c r="G582">
        <v>6</v>
      </c>
      <c r="H582">
        <v>0</v>
      </c>
      <c r="I582">
        <v>30.02</v>
      </c>
      <c r="J582">
        <v>1016.1</v>
      </c>
      <c r="K582">
        <v>10</v>
      </c>
      <c r="M582" t="s">
        <v>34</v>
      </c>
      <c r="N582" t="s">
        <v>32</v>
      </c>
      <c r="O582" t="s">
        <v>32</v>
      </c>
      <c r="Q582">
        <v>6500</v>
      </c>
      <c r="R582">
        <v>17000</v>
      </c>
      <c r="S582">
        <v>25000</v>
      </c>
      <c r="AB582">
        <v>84.88</v>
      </c>
      <c r="AC582" t="s">
        <v>622</v>
      </c>
    </row>
    <row r="583" spans="1:29">
      <c r="A583" s="1" t="s">
        <v>30</v>
      </c>
      <c r="B583" s="2">
        <v>42543.95208333333</v>
      </c>
      <c r="C583">
        <v>82</v>
      </c>
      <c r="D583">
        <v>71</v>
      </c>
      <c r="E583">
        <v>69.430000000000007</v>
      </c>
      <c r="F583">
        <v>0</v>
      </c>
      <c r="G583">
        <v>0</v>
      </c>
      <c r="H583">
        <v>0</v>
      </c>
      <c r="I583">
        <v>30.03</v>
      </c>
      <c r="J583">
        <v>1016.4</v>
      </c>
      <c r="K583">
        <v>10</v>
      </c>
      <c r="M583" t="s">
        <v>31</v>
      </c>
      <c r="N583" t="s">
        <v>34</v>
      </c>
      <c r="O583" t="s">
        <v>32</v>
      </c>
      <c r="Q583">
        <v>6500</v>
      </c>
      <c r="R583">
        <v>17000</v>
      </c>
      <c r="S583">
        <v>25000</v>
      </c>
      <c r="AB583">
        <v>86.39</v>
      </c>
      <c r="AC583" t="s">
        <v>623</v>
      </c>
    </row>
    <row r="584" spans="1:29">
      <c r="A584" s="1" t="s">
        <v>30</v>
      </c>
      <c r="B584" s="2">
        <v>42543.993750000001</v>
      </c>
      <c r="C584">
        <v>82</v>
      </c>
      <c r="D584">
        <v>71</v>
      </c>
      <c r="E584">
        <v>69.430000000000007</v>
      </c>
      <c r="F584">
        <v>150</v>
      </c>
      <c r="G584">
        <v>3</v>
      </c>
      <c r="H584">
        <v>0</v>
      </c>
      <c r="I584">
        <v>30.03</v>
      </c>
      <c r="J584">
        <v>1016.2</v>
      </c>
      <c r="K584">
        <v>10</v>
      </c>
      <c r="M584" t="s">
        <v>31</v>
      </c>
      <c r="N584" t="s">
        <v>34</v>
      </c>
      <c r="O584" t="s">
        <v>32</v>
      </c>
      <c r="P584" t="s">
        <v>32</v>
      </c>
      <c r="Q584">
        <v>6000</v>
      </c>
      <c r="R584">
        <v>9000</v>
      </c>
      <c r="S584">
        <v>18000</v>
      </c>
      <c r="T584">
        <v>25000</v>
      </c>
      <c r="U584" t="s">
        <v>115</v>
      </c>
      <c r="AB584">
        <v>86.39</v>
      </c>
      <c r="AC584" t="s">
        <v>624</v>
      </c>
    </row>
    <row r="585" spans="1:29">
      <c r="A585" s="1" t="s">
        <v>30</v>
      </c>
      <c r="B585" s="2">
        <v>42544.035416666666</v>
      </c>
      <c r="C585">
        <v>76</v>
      </c>
      <c r="D585">
        <v>73</v>
      </c>
      <c r="E585">
        <v>90.8</v>
      </c>
      <c r="F585">
        <v>230</v>
      </c>
      <c r="G585">
        <v>8</v>
      </c>
      <c r="H585">
        <v>0.12</v>
      </c>
      <c r="I585">
        <v>30.03</v>
      </c>
      <c r="J585">
        <v>1016.4</v>
      </c>
      <c r="K585">
        <v>10</v>
      </c>
      <c r="M585" t="s">
        <v>31</v>
      </c>
      <c r="N585" t="s">
        <v>34</v>
      </c>
      <c r="O585" t="s">
        <v>34</v>
      </c>
      <c r="P585" t="s">
        <v>34</v>
      </c>
      <c r="Q585">
        <v>1700</v>
      </c>
      <c r="R585">
        <v>5000</v>
      </c>
      <c r="S585">
        <v>7500</v>
      </c>
      <c r="T585">
        <v>15000</v>
      </c>
      <c r="U585" t="s">
        <v>115</v>
      </c>
      <c r="AB585">
        <v>77.48</v>
      </c>
      <c r="AC585" t="s">
        <v>625</v>
      </c>
    </row>
    <row r="586" spans="1:29">
      <c r="A586" s="1" t="s">
        <v>30</v>
      </c>
      <c r="B586" s="2">
        <v>42544.07708333333</v>
      </c>
      <c r="C586">
        <v>77</v>
      </c>
      <c r="D586">
        <v>73</v>
      </c>
      <c r="E586">
        <v>87.6</v>
      </c>
      <c r="F586">
        <v>200</v>
      </c>
      <c r="G586">
        <v>8</v>
      </c>
      <c r="H586">
        <v>0</v>
      </c>
      <c r="I586">
        <v>30</v>
      </c>
      <c r="J586">
        <v>1015.3</v>
      </c>
      <c r="K586">
        <v>10</v>
      </c>
      <c r="M586" t="s">
        <v>31</v>
      </c>
      <c r="N586" t="s">
        <v>34</v>
      </c>
      <c r="O586" t="s">
        <v>32</v>
      </c>
      <c r="P586" t="s">
        <v>32</v>
      </c>
      <c r="Q586">
        <v>5000</v>
      </c>
      <c r="R586">
        <v>9000</v>
      </c>
      <c r="S586">
        <v>14000</v>
      </c>
      <c r="T586">
        <v>20000</v>
      </c>
      <c r="U586" t="s">
        <v>115</v>
      </c>
      <c r="AB586">
        <v>78.52</v>
      </c>
      <c r="AC586" t="s">
        <v>626</v>
      </c>
    </row>
    <row r="587" spans="1:29">
      <c r="A587" s="1" t="s">
        <v>30</v>
      </c>
      <c r="B587" s="2">
        <v>42544.118750000001</v>
      </c>
      <c r="C587">
        <v>76</v>
      </c>
      <c r="D587">
        <v>74</v>
      </c>
      <c r="E587">
        <v>93.59</v>
      </c>
      <c r="F587">
        <v>20</v>
      </c>
      <c r="G587">
        <v>8</v>
      </c>
      <c r="H587">
        <v>0.03</v>
      </c>
      <c r="I587">
        <v>30.01</v>
      </c>
      <c r="J587">
        <v>1015.7</v>
      </c>
      <c r="K587">
        <v>4</v>
      </c>
      <c r="M587" t="s">
        <v>31</v>
      </c>
      <c r="N587" t="s">
        <v>34</v>
      </c>
      <c r="O587" t="s">
        <v>32</v>
      </c>
      <c r="P587" t="s">
        <v>32</v>
      </c>
      <c r="Q587">
        <v>5000</v>
      </c>
      <c r="R587">
        <v>8000</v>
      </c>
      <c r="S587">
        <v>11000</v>
      </c>
      <c r="T587">
        <v>15000</v>
      </c>
      <c r="U587" t="s">
        <v>440</v>
      </c>
      <c r="AB587">
        <v>77.61</v>
      </c>
      <c r="AC587" t="s">
        <v>627</v>
      </c>
    </row>
    <row r="588" spans="1:29">
      <c r="A588" s="1" t="s">
        <v>30</v>
      </c>
      <c r="B588" s="2">
        <v>42544.127083333333</v>
      </c>
      <c r="C588">
        <v>75.2</v>
      </c>
      <c r="D588">
        <v>73.400000000000006</v>
      </c>
      <c r="E588">
        <v>94.14</v>
      </c>
      <c r="F588">
        <v>350</v>
      </c>
      <c r="G588">
        <v>8</v>
      </c>
      <c r="H588">
        <v>7.0000000000000007E-2</v>
      </c>
      <c r="I588">
        <v>30.01</v>
      </c>
      <c r="K588">
        <v>1</v>
      </c>
      <c r="M588" t="s">
        <v>31</v>
      </c>
      <c r="N588" t="s">
        <v>34</v>
      </c>
      <c r="O588" t="s">
        <v>32</v>
      </c>
      <c r="P588" t="s">
        <v>32</v>
      </c>
      <c r="Q588">
        <v>2000</v>
      </c>
      <c r="R588">
        <v>5000</v>
      </c>
      <c r="S588">
        <v>11000</v>
      </c>
      <c r="T588">
        <v>15000</v>
      </c>
      <c r="U588" t="e" cm="1">
        <f t="array" ref="U588">+TSRA BR</f>
        <v>#NAME?</v>
      </c>
      <c r="AB588">
        <v>76.84</v>
      </c>
      <c r="AC588" t="s">
        <v>628</v>
      </c>
    </row>
    <row r="589" spans="1:29">
      <c r="A589" s="1" t="s">
        <v>30</v>
      </c>
      <c r="B589" s="2">
        <v>42544.137499999997</v>
      </c>
      <c r="C589">
        <v>78.8</v>
      </c>
      <c r="D589">
        <v>73.400000000000006</v>
      </c>
      <c r="E589">
        <v>83.55</v>
      </c>
      <c r="F589">
        <v>100</v>
      </c>
      <c r="G589">
        <v>7</v>
      </c>
      <c r="H589">
        <v>0.25</v>
      </c>
      <c r="I589">
        <v>29.99</v>
      </c>
      <c r="K589">
        <v>10</v>
      </c>
      <c r="M589" t="s">
        <v>31</v>
      </c>
      <c r="N589" t="s">
        <v>34</v>
      </c>
      <c r="O589" t="s">
        <v>32</v>
      </c>
      <c r="P589" t="s">
        <v>32</v>
      </c>
      <c r="Q589">
        <v>1500</v>
      </c>
      <c r="R589">
        <v>5000</v>
      </c>
      <c r="S589">
        <v>11000</v>
      </c>
      <c r="T589">
        <v>15000</v>
      </c>
      <c r="U589" t="s">
        <v>115</v>
      </c>
      <c r="AB589">
        <v>82.03</v>
      </c>
      <c r="AC589" t="s">
        <v>629</v>
      </c>
    </row>
    <row r="590" spans="1:29">
      <c r="A590" s="1" t="s">
        <v>30</v>
      </c>
      <c r="B590" s="2">
        <v>42544.160416666666</v>
      </c>
      <c r="C590">
        <v>77</v>
      </c>
      <c r="D590">
        <v>73</v>
      </c>
      <c r="E590">
        <v>87.6</v>
      </c>
      <c r="F590">
        <v>190</v>
      </c>
      <c r="G590">
        <v>6</v>
      </c>
      <c r="H590">
        <v>0.25</v>
      </c>
      <c r="I590">
        <v>29.98</v>
      </c>
      <c r="J590">
        <v>1014.7</v>
      </c>
      <c r="K590">
        <v>10</v>
      </c>
      <c r="M590" t="s">
        <v>31</v>
      </c>
      <c r="N590" t="s">
        <v>34</v>
      </c>
      <c r="O590" t="s">
        <v>34</v>
      </c>
      <c r="P590" t="s">
        <v>32</v>
      </c>
      <c r="Q590">
        <v>1500</v>
      </c>
      <c r="R590">
        <v>5000</v>
      </c>
      <c r="S590">
        <v>6500</v>
      </c>
      <c r="T590">
        <v>14000</v>
      </c>
      <c r="AB590">
        <v>78.52</v>
      </c>
      <c r="AC590" t="s">
        <v>630</v>
      </c>
    </row>
    <row r="591" spans="1:29">
      <c r="A591" s="1" t="s">
        <v>30</v>
      </c>
      <c r="B591" s="2">
        <v>42544.20208333333</v>
      </c>
      <c r="C591">
        <v>76</v>
      </c>
      <c r="D591">
        <v>73</v>
      </c>
      <c r="E591">
        <v>90.8</v>
      </c>
      <c r="F591">
        <v>190</v>
      </c>
      <c r="G591">
        <v>3</v>
      </c>
      <c r="H591">
        <v>0</v>
      </c>
      <c r="I591">
        <v>29.99</v>
      </c>
      <c r="J591">
        <v>1014.9</v>
      </c>
      <c r="K591">
        <v>10</v>
      </c>
      <c r="M591" t="s">
        <v>31</v>
      </c>
      <c r="N591" t="s">
        <v>34</v>
      </c>
      <c r="O591" t="s">
        <v>34</v>
      </c>
      <c r="P591" t="s">
        <v>32</v>
      </c>
      <c r="Q591">
        <v>5000</v>
      </c>
      <c r="R591">
        <v>11000</v>
      </c>
      <c r="S591">
        <v>15000</v>
      </c>
      <c r="T591">
        <v>18000</v>
      </c>
      <c r="AB591">
        <v>77.48</v>
      </c>
      <c r="AC591" t="s">
        <v>631</v>
      </c>
    </row>
    <row r="592" spans="1:29">
      <c r="A592" s="1" t="s">
        <v>30</v>
      </c>
      <c r="B592" s="2">
        <v>42544.243750000001</v>
      </c>
      <c r="C592">
        <v>76</v>
      </c>
      <c r="D592">
        <v>72</v>
      </c>
      <c r="E592">
        <v>87.55</v>
      </c>
      <c r="F592">
        <v>210</v>
      </c>
      <c r="G592">
        <v>6</v>
      </c>
      <c r="H592">
        <v>0</v>
      </c>
      <c r="I592">
        <v>29.98</v>
      </c>
      <c r="J592">
        <v>1014.5</v>
      </c>
      <c r="K592">
        <v>10</v>
      </c>
      <c r="M592" t="s">
        <v>31</v>
      </c>
      <c r="N592" t="s">
        <v>34</v>
      </c>
      <c r="O592" t="s">
        <v>32</v>
      </c>
      <c r="Q592">
        <v>11000</v>
      </c>
      <c r="R592">
        <v>15000</v>
      </c>
      <c r="S592">
        <v>25000</v>
      </c>
      <c r="AB592">
        <v>77.33</v>
      </c>
      <c r="AC592" t="s">
        <v>632</v>
      </c>
    </row>
    <row r="593" spans="1:29">
      <c r="A593" s="1" t="s">
        <v>30</v>
      </c>
      <c r="B593" s="2">
        <v>42544.285416666666</v>
      </c>
      <c r="C593">
        <v>75</v>
      </c>
      <c r="D593">
        <v>71</v>
      </c>
      <c r="E593">
        <v>87.5</v>
      </c>
      <c r="F593">
        <v>230</v>
      </c>
      <c r="G593">
        <v>6</v>
      </c>
      <c r="H593">
        <v>0</v>
      </c>
      <c r="I593">
        <v>29.98</v>
      </c>
      <c r="J593">
        <v>1014.6</v>
      </c>
      <c r="K593">
        <v>8</v>
      </c>
      <c r="M593" t="s">
        <v>31</v>
      </c>
      <c r="N593" t="s">
        <v>34</v>
      </c>
      <c r="O593" t="s">
        <v>43</v>
      </c>
      <c r="Q593">
        <v>11000</v>
      </c>
      <c r="R593">
        <v>17000</v>
      </c>
      <c r="S593">
        <v>25000</v>
      </c>
      <c r="AB593">
        <v>76.33</v>
      </c>
      <c r="AC593" t="s">
        <v>633</v>
      </c>
    </row>
    <row r="594" spans="1:29">
      <c r="A594" s="1" t="s">
        <v>30</v>
      </c>
      <c r="B594" s="2">
        <v>42544.32708333333</v>
      </c>
      <c r="C594">
        <v>77</v>
      </c>
      <c r="D594">
        <v>71</v>
      </c>
      <c r="E594">
        <v>81.92</v>
      </c>
      <c r="F594">
        <v>240</v>
      </c>
      <c r="G594">
        <v>7</v>
      </c>
      <c r="H594">
        <v>0</v>
      </c>
      <c r="I594">
        <v>29.99</v>
      </c>
      <c r="J594">
        <v>1014.9</v>
      </c>
      <c r="K594">
        <v>10</v>
      </c>
      <c r="M594" t="s">
        <v>31</v>
      </c>
      <c r="N594" t="s">
        <v>43</v>
      </c>
      <c r="Q594">
        <v>18000</v>
      </c>
      <c r="R594">
        <v>25000</v>
      </c>
      <c r="AB594">
        <v>78.25</v>
      </c>
      <c r="AC594" t="s">
        <v>634</v>
      </c>
    </row>
    <row r="595" spans="1:29">
      <c r="A595" s="1" t="s">
        <v>30</v>
      </c>
      <c r="B595" s="2">
        <v>42544.368750000001</v>
      </c>
      <c r="C595">
        <v>79</v>
      </c>
      <c r="D595">
        <v>72</v>
      </c>
      <c r="E595">
        <v>79.12</v>
      </c>
      <c r="F595">
        <v>240</v>
      </c>
      <c r="G595">
        <v>6</v>
      </c>
      <c r="H595">
        <v>0</v>
      </c>
      <c r="I595">
        <v>30.02</v>
      </c>
      <c r="J595">
        <v>1016.1</v>
      </c>
      <c r="K595">
        <v>10</v>
      </c>
      <c r="M595" t="s">
        <v>31</v>
      </c>
      <c r="N595" t="s">
        <v>32</v>
      </c>
      <c r="O595" t="s">
        <v>32</v>
      </c>
      <c r="P595" t="s">
        <v>43</v>
      </c>
      <c r="Q595">
        <v>5000</v>
      </c>
      <c r="R595">
        <v>8000</v>
      </c>
      <c r="S595">
        <v>18000</v>
      </c>
      <c r="T595">
        <v>25000</v>
      </c>
      <c r="AB595">
        <v>82.08</v>
      </c>
      <c r="AC595" t="s">
        <v>635</v>
      </c>
    </row>
    <row r="596" spans="1:29">
      <c r="A596" s="1" t="s">
        <v>30</v>
      </c>
      <c r="B596" s="2">
        <v>42544.410416666666</v>
      </c>
      <c r="C596">
        <v>81</v>
      </c>
      <c r="D596">
        <v>72</v>
      </c>
      <c r="E596">
        <v>74.150000000000006</v>
      </c>
      <c r="F596">
        <v>240</v>
      </c>
      <c r="G596">
        <v>8</v>
      </c>
      <c r="H596">
        <v>0</v>
      </c>
      <c r="I596">
        <v>30.04</v>
      </c>
      <c r="J596">
        <v>1016.6</v>
      </c>
      <c r="K596">
        <v>10</v>
      </c>
      <c r="M596" t="s">
        <v>31</v>
      </c>
      <c r="N596" t="s">
        <v>32</v>
      </c>
      <c r="O596" t="s">
        <v>32</v>
      </c>
      <c r="P596" t="s">
        <v>43</v>
      </c>
      <c r="Q596">
        <v>5000</v>
      </c>
      <c r="R596">
        <v>8000</v>
      </c>
      <c r="S596">
        <v>18000</v>
      </c>
      <c r="T596">
        <v>25000</v>
      </c>
      <c r="AB596">
        <v>85.27</v>
      </c>
      <c r="AC596" t="s">
        <v>636</v>
      </c>
    </row>
    <row r="597" spans="1:29">
      <c r="A597" s="1" t="s">
        <v>30</v>
      </c>
      <c r="B597" s="2">
        <v>42544.45208333333</v>
      </c>
      <c r="C597">
        <v>83</v>
      </c>
      <c r="D597">
        <v>73</v>
      </c>
      <c r="E597">
        <v>72.11</v>
      </c>
      <c r="F597">
        <v>250</v>
      </c>
      <c r="G597">
        <v>5</v>
      </c>
      <c r="H597">
        <v>0</v>
      </c>
      <c r="I597">
        <v>30.04</v>
      </c>
      <c r="J597">
        <v>1016.7</v>
      </c>
      <c r="K597">
        <v>10</v>
      </c>
      <c r="M597" t="s">
        <v>31</v>
      </c>
      <c r="N597" t="s">
        <v>32</v>
      </c>
      <c r="O597" t="s">
        <v>43</v>
      </c>
      <c r="Q597">
        <v>5000</v>
      </c>
      <c r="R597">
        <v>10000</v>
      </c>
      <c r="S597">
        <v>25000</v>
      </c>
      <c r="AB597">
        <v>88.84</v>
      </c>
      <c r="AC597" t="s">
        <v>637</v>
      </c>
    </row>
    <row r="598" spans="1:29">
      <c r="A598" s="1" t="s">
        <v>30</v>
      </c>
      <c r="B598" s="2">
        <v>42544.493750000001</v>
      </c>
      <c r="C598">
        <v>86</v>
      </c>
      <c r="D598">
        <v>75</v>
      </c>
      <c r="E598">
        <v>69.849999999999994</v>
      </c>
      <c r="G598">
        <v>5</v>
      </c>
      <c r="H598">
        <v>0</v>
      </c>
      <c r="I598">
        <v>30.01</v>
      </c>
      <c r="J598">
        <v>1015.7</v>
      </c>
      <c r="K598">
        <v>10</v>
      </c>
      <c r="M598" t="s">
        <v>34</v>
      </c>
      <c r="N598" t="s">
        <v>34</v>
      </c>
      <c r="O598" t="s">
        <v>43</v>
      </c>
      <c r="Q598">
        <v>8000</v>
      </c>
      <c r="R598">
        <v>10000</v>
      </c>
      <c r="S598">
        <v>25000</v>
      </c>
      <c r="AB598">
        <v>95</v>
      </c>
      <c r="AC598" t="s">
        <v>638</v>
      </c>
    </row>
    <row r="599" spans="1:29">
      <c r="A599" s="1" t="s">
        <v>30</v>
      </c>
      <c r="B599" s="2">
        <v>42544.535416666666</v>
      </c>
      <c r="C599">
        <v>88</v>
      </c>
      <c r="D599">
        <v>75</v>
      </c>
      <c r="E599">
        <v>65.58</v>
      </c>
      <c r="F599">
        <v>250</v>
      </c>
      <c r="G599">
        <v>4</v>
      </c>
      <c r="H599">
        <v>0</v>
      </c>
      <c r="I599">
        <v>29.98</v>
      </c>
      <c r="J599">
        <v>1014.8</v>
      </c>
      <c r="K599">
        <v>10</v>
      </c>
      <c r="M599" t="s">
        <v>31</v>
      </c>
      <c r="N599" t="s">
        <v>34</v>
      </c>
      <c r="O599" t="s">
        <v>43</v>
      </c>
      <c r="Q599">
        <v>2800</v>
      </c>
      <c r="R599">
        <v>8000</v>
      </c>
      <c r="S599">
        <v>25000</v>
      </c>
      <c r="AB599">
        <v>97.81</v>
      </c>
      <c r="AC599" t="s">
        <v>639</v>
      </c>
    </row>
    <row r="600" spans="1:29">
      <c r="A600" s="1" t="s">
        <v>30</v>
      </c>
      <c r="B600" s="2">
        <v>42544.57708333333</v>
      </c>
      <c r="C600">
        <v>89</v>
      </c>
      <c r="D600">
        <v>73</v>
      </c>
      <c r="E600">
        <v>59.3</v>
      </c>
      <c r="F600">
        <v>230</v>
      </c>
      <c r="G600">
        <v>6</v>
      </c>
      <c r="H600">
        <v>0</v>
      </c>
      <c r="I600">
        <v>29.98</v>
      </c>
      <c r="J600">
        <v>1014.5</v>
      </c>
      <c r="K600">
        <v>10</v>
      </c>
      <c r="M600" t="s">
        <v>31</v>
      </c>
      <c r="N600" t="s">
        <v>43</v>
      </c>
      <c r="Q600">
        <v>3300</v>
      </c>
      <c r="R600">
        <v>25000</v>
      </c>
      <c r="AB600">
        <v>97.13</v>
      </c>
      <c r="AC600" t="s">
        <v>640</v>
      </c>
    </row>
    <row r="601" spans="1:29">
      <c r="A601" s="1" t="s">
        <v>30</v>
      </c>
      <c r="B601" s="2">
        <v>42544.618750000001</v>
      </c>
      <c r="C601">
        <v>90</v>
      </c>
      <c r="D601">
        <v>74</v>
      </c>
      <c r="E601">
        <v>59.42</v>
      </c>
      <c r="F601">
        <v>240</v>
      </c>
      <c r="G601">
        <v>7</v>
      </c>
      <c r="H601">
        <v>0</v>
      </c>
      <c r="I601">
        <v>29.97</v>
      </c>
      <c r="J601">
        <v>1014.4</v>
      </c>
      <c r="K601">
        <v>10</v>
      </c>
      <c r="M601" t="s">
        <v>31</v>
      </c>
      <c r="N601" t="s">
        <v>34</v>
      </c>
      <c r="O601" t="s">
        <v>43</v>
      </c>
      <c r="Q601">
        <v>3600</v>
      </c>
      <c r="R601">
        <v>18000</v>
      </c>
      <c r="S601">
        <v>25000</v>
      </c>
      <c r="AB601">
        <v>99.26</v>
      </c>
      <c r="AC601" t="s">
        <v>641</v>
      </c>
    </row>
    <row r="602" spans="1:29">
      <c r="A602" s="1" t="s">
        <v>30</v>
      </c>
      <c r="B602" s="2">
        <v>42544.660416666666</v>
      </c>
      <c r="C602">
        <v>90</v>
      </c>
      <c r="D602">
        <v>74</v>
      </c>
      <c r="E602">
        <v>59.42</v>
      </c>
      <c r="F602">
        <v>240</v>
      </c>
      <c r="G602">
        <v>6</v>
      </c>
      <c r="H602">
        <v>0</v>
      </c>
      <c r="I602">
        <v>29.95</v>
      </c>
      <c r="J602">
        <v>1013.9</v>
      </c>
      <c r="K602">
        <v>10</v>
      </c>
      <c r="M602" t="s">
        <v>31</v>
      </c>
      <c r="N602" t="s">
        <v>34</v>
      </c>
      <c r="O602" t="s">
        <v>43</v>
      </c>
      <c r="Q602">
        <v>3900</v>
      </c>
      <c r="R602">
        <v>18000</v>
      </c>
      <c r="S602">
        <v>25000</v>
      </c>
      <c r="AB602">
        <v>99.26</v>
      </c>
      <c r="AC602" t="s">
        <v>642</v>
      </c>
    </row>
    <row r="603" spans="1:29">
      <c r="A603" s="1" t="s">
        <v>30</v>
      </c>
      <c r="B603" s="2">
        <v>42544.70208333333</v>
      </c>
      <c r="C603">
        <v>89</v>
      </c>
      <c r="D603">
        <v>75</v>
      </c>
      <c r="E603">
        <v>63.38</v>
      </c>
      <c r="G603">
        <v>3</v>
      </c>
      <c r="H603">
        <v>0</v>
      </c>
      <c r="I603">
        <v>29.94</v>
      </c>
      <c r="J603">
        <v>1013.3</v>
      </c>
      <c r="K603">
        <v>10</v>
      </c>
      <c r="M603" t="s">
        <v>31</v>
      </c>
      <c r="N603" t="s">
        <v>32</v>
      </c>
      <c r="O603" t="s">
        <v>32</v>
      </c>
      <c r="P603" t="s">
        <v>43</v>
      </c>
      <c r="Q603">
        <v>4500</v>
      </c>
      <c r="R603">
        <v>11000</v>
      </c>
      <c r="S603">
        <v>18000</v>
      </c>
      <c r="T603">
        <v>25000</v>
      </c>
      <c r="AB603">
        <v>99.29</v>
      </c>
      <c r="AC603" t="s">
        <v>643</v>
      </c>
    </row>
    <row r="604" spans="1:29">
      <c r="A604" s="1" t="s">
        <v>30</v>
      </c>
      <c r="B604" s="2">
        <v>42544.725694444445</v>
      </c>
      <c r="C604">
        <v>87.8</v>
      </c>
      <c r="D604">
        <v>73.400000000000006</v>
      </c>
      <c r="E604">
        <v>62.47</v>
      </c>
      <c r="F604">
        <v>160</v>
      </c>
      <c r="G604">
        <v>5</v>
      </c>
      <c r="H604">
        <v>0</v>
      </c>
      <c r="I604">
        <v>29.94</v>
      </c>
      <c r="K604">
        <v>10</v>
      </c>
      <c r="M604" t="s">
        <v>31</v>
      </c>
      <c r="N604" t="s">
        <v>32</v>
      </c>
      <c r="O604" t="s">
        <v>32</v>
      </c>
      <c r="P604" t="s">
        <v>32</v>
      </c>
      <c r="Q604">
        <v>4500</v>
      </c>
      <c r="R604">
        <v>11000</v>
      </c>
      <c r="S604">
        <v>18000</v>
      </c>
      <c r="T604">
        <v>25000</v>
      </c>
      <c r="U604" t="s">
        <v>115</v>
      </c>
      <c r="AB604">
        <v>95.86</v>
      </c>
      <c r="AC604" t="s">
        <v>644</v>
      </c>
    </row>
    <row r="605" spans="1:29">
      <c r="A605" s="1" t="s">
        <v>30</v>
      </c>
      <c r="B605" s="2">
        <v>42544.743750000001</v>
      </c>
      <c r="C605">
        <v>86</v>
      </c>
      <c r="D605">
        <v>74</v>
      </c>
      <c r="E605">
        <v>67.36</v>
      </c>
      <c r="F605">
        <v>170</v>
      </c>
      <c r="G605">
        <v>6</v>
      </c>
      <c r="I605">
        <v>29.9</v>
      </c>
      <c r="J605">
        <v>1012.1</v>
      </c>
      <c r="K605">
        <v>10</v>
      </c>
      <c r="M605" t="s">
        <v>31</v>
      </c>
      <c r="N605" t="s">
        <v>32</v>
      </c>
      <c r="O605" t="s">
        <v>32</v>
      </c>
      <c r="P605" t="s">
        <v>32</v>
      </c>
      <c r="Q605">
        <v>5000</v>
      </c>
      <c r="R605">
        <v>10000</v>
      </c>
      <c r="S605">
        <v>18000</v>
      </c>
      <c r="T605">
        <v>25000</v>
      </c>
      <c r="U605" t="e" cm="1">
        <f t="array" ref="U605">-TSRA</f>
        <v>#NAME?</v>
      </c>
      <c r="AB605">
        <v>93.95</v>
      </c>
      <c r="AC605" t="s">
        <v>645</v>
      </c>
    </row>
    <row r="606" spans="1:29">
      <c r="A606" s="1" t="s">
        <v>30</v>
      </c>
      <c r="B606" s="2">
        <v>42544.785416666666</v>
      </c>
      <c r="C606">
        <v>86</v>
      </c>
      <c r="D606">
        <v>76</v>
      </c>
      <c r="E606">
        <v>71.98</v>
      </c>
      <c r="F606">
        <v>240</v>
      </c>
      <c r="G606">
        <v>4</v>
      </c>
      <c r="I606">
        <v>29.93</v>
      </c>
      <c r="J606">
        <v>1013</v>
      </c>
      <c r="K606">
        <v>10</v>
      </c>
      <c r="M606" t="s">
        <v>34</v>
      </c>
      <c r="N606" t="s">
        <v>32</v>
      </c>
      <c r="O606" t="s">
        <v>32</v>
      </c>
      <c r="P606" t="s">
        <v>32</v>
      </c>
      <c r="Q606">
        <v>4000</v>
      </c>
      <c r="R606">
        <v>11000</v>
      </c>
      <c r="S606">
        <v>15000</v>
      </c>
      <c r="T606">
        <v>25000</v>
      </c>
      <c r="U606" t="e" cm="1">
        <f t="array" ref="U606">-TSRA</f>
        <v>#NAME?</v>
      </c>
      <c r="AB606">
        <v>95.94</v>
      </c>
      <c r="AC606" t="s">
        <v>646</v>
      </c>
    </row>
    <row r="607" spans="1:29">
      <c r="A607" s="1" t="s">
        <v>30</v>
      </c>
      <c r="B607" s="2">
        <v>42544.797222222223</v>
      </c>
      <c r="C607">
        <v>86</v>
      </c>
      <c r="D607">
        <v>75.2</v>
      </c>
      <c r="E607">
        <v>70.27</v>
      </c>
      <c r="F607">
        <v>280</v>
      </c>
      <c r="G607">
        <v>5</v>
      </c>
      <c r="H607">
        <v>0</v>
      </c>
      <c r="I607">
        <v>29.94</v>
      </c>
      <c r="K607">
        <v>10</v>
      </c>
      <c r="M607" t="s">
        <v>31</v>
      </c>
      <c r="N607" t="s">
        <v>32</v>
      </c>
      <c r="O607" t="s">
        <v>32</v>
      </c>
      <c r="P607" t="s">
        <v>32</v>
      </c>
      <c r="Q607">
        <v>3800</v>
      </c>
      <c r="R607">
        <v>5500</v>
      </c>
      <c r="S607">
        <v>11000</v>
      </c>
      <c r="T607">
        <v>25000</v>
      </c>
      <c r="AB607">
        <v>95.19</v>
      </c>
      <c r="AC607" t="s">
        <v>647</v>
      </c>
    </row>
    <row r="608" spans="1:29">
      <c r="A608" s="1" t="s">
        <v>30</v>
      </c>
      <c r="B608" s="2">
        <v>42544.82708333333</v>
      </c>
      <c r="C608">
        <v>84</v>
      </c>
      <c r="D608">
        <v>76</v>
      </c>
      <c r="E608">
        <v>76.7</v>
      </c>
      <c r="F608">
        <v>0</v>
      </c>
      <c r="G608">
        <v>0</v>
      </c>
      <c r="I608">
        <v>29.92</v>
      </c>
      <c r="J608">
        <v>1012.7</v>
      </c>
      <c r="K608">
        <v>10</v>
      </c>
      <c r="M608" t="s">
        <v>31</v>
      </c>
      <c r="N608" t="s">
        <v>34</v>
      </c>
      <c r="O608" t="s">
        <v>34</v>
      </c>
      <c r="P608" t="s">
        <v>32</v>
      </c>
      <c r="Q608">
        <v>5000</v>
      </c>
      <c r="R608">
        <v>9500</v>
      </c>
      <c r="S608">
        <v>15000</v>
      </c>
      <c r="T608">
        <v>25000</v>
      </c>
      <c r="AB608">
        <v>92.81</v>
      </c>
      <c r="AC608" t="s">
        <v>648</v>
      </c>
    </row>
    <row r="609" spans="1:29">
      <c r="A609" s="1" t="s">
        <v>30</v>
      </c>
      <c r="B609" s="2">
        <v>42544.882638888892</v>
      </c>
      <c r="C609">
        <v>71.599999999999994</v>
      </c>
      <c r="D609">
        <v>68</v>
      </c>
      <c r="E609">
        <v>88.43</v>
      </c>
      <c r="F609">
        <v>40</v>
      </c>
      <c r="G609">
        <v>14</v>
      </c>
      <c r="H609">
        <v>0</v>
      </c>
      <c r="I609">
        <v>29.99</v>
      </c>
      <c r="K609">
        <v>10</v>
      </c>
      <c r="L609">
        <v>23</v>
      </c>
      <c r="M609" t="s">
        <v>31</v>
      </c>
      <c r="N609" t="s">
        <v>32</v>
      </c>
      <c r="O609" t="s">
        <v>32</v>
      </c>
      <c r="P609" t="s">
        <v>32</v>
      </c>
      <c r="Q609">
        <v>1300</v>
      </c>
      <c r="R609">
        <v>4000</v>
      </c>
      <c r="S609">
        <v>5500</v>
      </c>
      <c r="T609">
        <v>25000</v>
      </c>
      <c r="U609" t="e" cm="1">
        <f t="array" ref="U609">-TSRA</f>
        <v>#NAME?</v>
      </c>
      <c r="AB609">
        <v>72.62</v>
      </c>
      <c r="AC609" t="s">
        <v>649</v>
      </c>
    </row>
    <row r="610" spans="1:29">
      <c r="A610" s="1" t="s">
        <v>30</v>
      </c>
      <c r="B610" s="2">
        <v>42544.90347222222</v>
      </c>
      <c r="C610">
        <v>69.8</v>
      </c>
      <c r="D610">
        <v>66.2</v>
      </c>
      <c r="E610">
        <v>88.34</v>
      </c>
      <c r="G610">
        <v>5</v>
      </c>
      <c r="H610">
        <v>0</v>
      </c>
      <c r="I610">
        <v>30.07</v>
      </c>
      <c r="K610">
        <v>1.5</v>
      </c>
      <c r="M610" t="s">
        <v>31</v>
      </c>
      <c r="N610" t="s">
        <v>32</v>
      </c>
      <c r="O610" t="s">
        <v>43</v>
      </c>
      <c r="Q610">
        <v>1200</v>
      </c>
      <c r="R610">
        <v>4000</v>
      </c>
      <c r="S610">
        <v>10000</v>
      </c>
      <c r="U610" t="e" cm="1">
        <f t="array" ref="U610">+TSRA BR</f>
        <v>#NAME?</v>
      </c>
      <c r="AB610">
        <v>69.8</v>
      </c>
      <c r="AC610" t="s">
        <v>650</v>
      </c>
    </row>
    <row r="611" spans="1:29">
      <c r="A611" s="1" t="s">
        <v>30</v>
      </c>
      <c r="B611" s="2">
        <v>42544.906944444447</v>
      </c>
      <c r="C611">
        <v>68</v>
      </c>
      <c r="D611">
        <v>66.2</v>
      </c>
      <c r="E611">
        <v>93.97</v>
      </c>
      <c r="G611">
        <v>4</v>
      </c>
      <c r="H611">
        <v>0</v>
      </c>
      <c r="I611">
        <v>30.07</v>
      </c>
      <c r="K611">
        <v>1</v>
      </c>
      <c r="M611" t="s">
        <v>31</v>
      </c>
      <c r="N611" t="s">
        <v>32</v>
      </c>
      <c r="O611" t="s">
        <v>43</v>
      </c>
      <c r="Q611">
        <v>1200</v>
      </c>
      <c r="R611">
        <v>2200</v>
      </c>
      <c r="S611">
        <v>5500</v>
      </c>
      <c r="U611" t="e" cm="1">
        <f t="array" ref="U611">+TSRA BR</f>
        <v>#NAME?</v>
      </c>
      <c r="AB611">
        <v>68</v>
      </c>
      <c r="AC611" t="s">
        <v>651</v>
      </c>
    </row>
    <row r="612" spans="1:29">
      <c r="A612" s="1" t="s">
        <v>30</v>
      </c>
      <c r="B612" s="2">
        <v>42544.910416666666</v>
      </c>
      <c r="C612">
        <v>68</v>
      </c>
      <c r="D612">
        <v>67</v>
      </c>
      <c r="E612">
        <v>96.34</v>
      </c>
      <c r="G612">
        <v>4</v>
      </c>
      <c r="H612">
        <v>0</v>
      </c>
      <c r="I612">
        <v>30.07</v>
      </c>
      <c r="K612">
        <v>1</v>
      </c>
      <c r="M612" t="s">
        <v>31</v>
      </c>
      <c r="N612" t="s">
        <v>32</v>
      </c>
      <c r="O612" t="s">
        <v>43</v>
      </c>
      <c r="Q612">
        <v>1200</v>
      </c>
      <c r="R612">
        <v>2200</v>
      </c>
      <c r="S612">
        <v>5500</v>
      </c>
      <c r="U612" t="e" cm="1">
        <f t="array" ref="U612">+TSRA BR</f>
        <v>#NAME?</v>
      </c>
      <c r="AB612">
        <v>68</v>
      </c>
      <c r="AC612" t="s">
        <v>652</v>
      </c>
    </row>
    <row r="613" spans="1:29">
      <c r="A613" s="1" t="s">
        <v>30</v>
      </c>
      <c r="B613" s="2">
        <v>42544.919444444444</v>
      </c>
      <c r="C613">
        <v>68</v>
      </c>
      <c r="D613">
        <v>66.2</v>
      </c>
      <c r="E613">
        <v>93.97</v>
      </c>
      <c r="F613">
        <v>80</v>
      </c>
      <c r="G613">
        <v>11</v>
      </c>
      <c r="H613">
        <v>0.82</v>
      </c>
      <c r="I613">
        <v>30.04</v>
      </c>
      <c r="K613">
        <v>5</v>
      </c>
      <c r="M613" t="s">
        <v>31</v>
      </c>
      <c r="N613" t="s">
        <v>32</v>
      </c>
      <c r="O613" t="s">
        <v>43</v>
      </c>
      <c r="Q613">
        <v>1200</v>
      </c>
      <c r="R613">
        <v>1800</v>
      </c>
      <c r="S613">
        <v>5500</v>
      </c>
      <c r="U613" t="e" cm="1">
        <f t="array" ref="U613">-TSRA BR</f>
        <v>#NAME?</v>
      </c>
      <c r="AB613">
        <v>68</v>
      </c>
      <c r="AC613" t="s">
        <v>653</v>
      </c>
    </row>
    <row r="614" spans="1:29">
      <c r="A614" s="1" t="s">
        <v>30</v>
      </c>
      <c r="B614" s="2">
        <v>42544.936805555553</v>
      </c>
      <c r="C614">
        <v>69.8</v>
      </c>
      <c r="D614">
        <v>66.2</v>
      </c>
      <c r="E614">
        <v>88.34</v>
      </c>
      <c r="F614">
        <v>100</v>
      </c>
      <c r="G614">
        <v>4</v>
      </c>
      <c r="H614">
        <v>0</v>
      </c>
      <c r="I614">
        <v>30.04</v>
      </c>
      <c r="K614">
        <v>10</v>
      </c>
      <c r="L614">
        <v>14</v>
      </c>
      <c r="M614" t="s">
        <v>31</v>
      </c>
      <c r="N614" t="s">
        <v>34</v>
      </c>
      <c r="O614" t="s">
        <v>32</v>
      </c>
      <c r="P614" t="s">
        <v>32</v>
      </c>
      <c r="Q614">
        <v>1500</v>
      </c>
      <c r="R614">
        <v>2700</v>
      </c>
      <c r="S614">
        <v>10000</v>
      </c>
      <c r="T614">
        <v>22000</v>
      </c>
      <c r="AB614">
        <v>69.8</v>
      </c>
      <c r="AC614" t="s">
        <v>654</v>
      </c>
    </row>
    <row r="615" spans="1:29">
      <c r="A615" s="1" t="s">
        <v>30</v>
      </c>
      <c r="B615" s="2">
        <v>42544.95208333333</v>
      </c>
      <c r="C615">
        <v>69</v>
      </c>
      <c r="D615">
        <v>66</v>
      </c>
      <c r="E615">
        <v>89.98</v>
      </c>
      <c r="F615">
        <v>90</v>
      </c>
      <c r="G615">
        <v>7</v>
      </c>
      <c r="H615">
        <v>0.82</v>
      </c>
      <c r="I615">
        <v>30.06</v>
      </c>
      <c r="K615">
        <v>10</v>
      </c>
      <c r="M615" t="s">
        <v>31</v>
      </c>
      <c r="N615" t="s">
        <v>32</v>
      </c>
      <c r="O615" t="s">
        <v>32</v>
      </c>
      <c r="P615" t="s">
        <v>43</v>
      </c>
      <c r="Q615">
        <v>2500</v>
      </c>
      <c r="R615">
        <v>5500</v>
      </c>
      <c r="S615">
        <v>9000</v>
      </c>
      <c r="T615">
        <v>22000</v>
      </c>
      <c r="AB615">
        <v>69.08</v>
      </c>
      <c r="AC615" t="s">
        <v>655</v>
      </c>
    </row>
    <row r="616" spans="1:29">
      <c r="A616" s="1" t="s">
        <v>30</v>
      </c>
      <c r="B616" s="2">
        <v>42544.979861111111</v>
      </c>
      <c r="C616">
        <v>69.8</v>
      </c>
      <c r="D616">
        <v>66.2</v>
      </c>
      <c r="E616">
        <v>88.34</v>
      </c>
      <c r="F616">
        <v>0</v>
      </c>
      <c r="G616">
        <v>0</v>
      </c>
      <c r="H616">
        <v>0</v>
      </c>
      <c r="I616">
        <v>30.09</v>
      </c>
      <c r="K616">
        <v>10</v>
      </c>
      <c r="M616" t="s">
        <v>31</v>
      </c>
      <c r="N616" t="s">
        <v>34</v>
      </c>
      <c r="O616" t="s">
        <v>32</v>
      </c>
      <c r="P616" t="s">
        <v>43</v>
      </c>
      <c r="Q616">
        <v>2500</v>
      </c>
      <c r="R616">
        <v>4000</v>
      </c>
      <c r="S616">
        <v>6000</v>
      </c>
      <c r="T616">
        <v>25000</v>
      </c>
      <c r="U616" t="s">
        <v>115</v>
      </c>
      <c r="AB616">
        <v>69.8</v>
      </c>
      <c r="AC616" t="s">
        <v>656</v>
      </c>
    </row>
    <row r="617" spans="1:29">
      <c r="A617" s="1" t="s">
        <v>30</v>
      </c>
      <c r="B617" s="2">
        <v>42544.993750000001</v>
      </c>
      <c r="C617">
        <v>69</v>
      </c>
      <c r="D617">
        <v>66</v>
      </c>
      <c r="E617">
        <v>89.98</v>
      </c>
      <c r="F617">
        <v>60</v>
      </c>
      <c r="G617">
        <v>3</v>
      </c>
      <c r="H617">
        <v>0.01</v>
      </c>
      <c r="I617">
        <v>30.08</v>
      </c>
      <c r="J617">
        <v>1018.2</v>
      </c>
      <c r="K617">
        <v>10</v>
      </c>
      <c r="M617" t="s">
        <v>31</v>
      </c>
      <c r="N617" t="s">
        <v>34</v>
      </c>
      <c r="O617" t="s">
        <v>32</v>
      </c>
      <c r="P617" t="s">
        <v>43</v>
      </c>
      <c r="Q617">
        <v>2300</v>
      </c>
      <c r="R617">
        <v>4000</v>
      </c>
      <c r="S617">
        <v>6000</v>
      </c>
      <c r="T617">
        <v>25000</v>
      </c>
      <c r="U617" t="e" cm="1">
        <f t="array" ref="U617">-TSRA</f>
        <v>#NAME?</v>
      </c>
      <c r="AB617">
        <v>69.08</v>
      </c>
      <c r="AC617" t="s">
        <v>657</v>
      </c>
    </row>
    <row r="618" spans="1:29">
      <c r="A618" s="1" t="s">
        <v>30</v>
      </c>
      <c r="B618" s="2">
        <v>42545.015972222223</v>
      </c>
      <c r="C618">
        <v>69.8</v>
      </c>
      <c r="D618">
        <v>66.2</v>
      </c>
      <c r="E618">
        <v>88.34</v>
      </c>
      <c r="G618">
        <v>3</v>
      </c>
      <c r="H618">
        <v>0.02</v>
      </c>
      <c r="I618">
        <v>30.08</v>
      </c>
      <c r="K618">
        <v>10</v>
      </c>
      <c r="M618" t="s">
        <v>31</v>
      </c>
      <c r="N618" t="s">
        <v>32</v>
      </c>
      <c r="O618" t="s">
        <v>32</v>
      </c>
      <c r="P618" t="s">
        <v>43</v>
      </c>
      <c r="Q618">
        <v>2000</v>
      </c>
      <c r="R618">
        <v>6000</v>
      </c>
      <c r="S618">
        <v>8000</v>
      </c>
      <c r="T618">
        <v>25000</v>
      </c>
      <c r="U618" t="e" cm="1">
        <f t="array" ref="U618">-RA</f>
        <v>#NAME?</v>
      </c>
      <c r="AB618">
        <v>69.8</v>
      </c>
      <c r="AC618" t="s">
        <v>658</v>
      </c>
    </row>
    <row r="619" spans="1:29">
      <c r="A619" s="1" t="s">
        <v>30</v>
      </c>
      <c r="B619" s="2">
        <v>42545.035416666666</v>
      </c>
      <c r="C619">
        <v>69</v>
      </c>
      <c r="D619">
        <v>67</v>
      </c>
      <c r="E619">
        <v>92.83</v>
      </c>
      <c r="F619">
        <v>30</v>
      </c>
      <c r="G619">
        <v>4</v>
      </c>
      <c r="H619">
        <v>0.09</v>
      </c>
      <c r="I619">
        <v>30.06</v>
      </c>
      <c r="J619">
        <v>1017.5</v>
      </c>
      <c r="K619">
        <v>5</v>
      </c>
      <c r="M619" t="s">
        <v>31</v>
      </c>
      <c r="N619" t="s">
        <v>34</v>
      </c>
      <c r="O619" t="s">
        <v>32</v>
      </c>
      <c r="P619" t="s">
        <v>43</v>
      </c>
      <c r="Q619">
        <v>2000</v>
      </c>
      <c r="R619">
        <v>5500</v>
      </c>
      <c r="S619">
        <v>7500</v>
      </c>
      <c r="T619">
        <v>25000</v>
      </c>
      <c r="U619" t="s">
        <v>496</v>
      </c>
      <c r="AB619">
        <v>69.08</v>
      </c>
      <c r="AC619" t="s">
        <v>659</v>
      </c>
    </row>
    <row r="620" spans="1:29">
      <c r="A620" s="1" t="s">
        <v>30</v>
      </c>
      <c r="B620" s="2">
        <v>42545.07708333333</v>
      </c>
      <c r="C620">
        <v>69</v>
      </c>
      <c r="D620">
        <v>67</v>
      </c>
      <c r="E620">
        <v>92.83</v>
      </c>
      <c r="F620">
        <v>170</v>
      </c>
      <c r="G620">
        <v>4</v>
      </c>
      <c r="H620">
        <v>0.12</v>
      </c>
      <c r="I620">
        <v>30.02</v>
      </c>
      <c r="J620">
        <v>1016</v>
      </c>
      <c r="K620">
        <v>10</v>
      </c>
      <c r="M620" t="s">
        <v>31</v>
      </c>
      <c r="N620" t="s">
        <v>34</v>
      </c>
      <c r="O620" t="s">
        <v>32</v>
      </c>
      <c r="P620" t="s">
        <v>43</v>
      </c>
      <c r="Q620">
        <v>5500</v>
      </c>
      <c r="R620">
        <v>7000</v>
      </c>
      <c r="S620">
        <v>11000</v>
      </c>
      <c r="T620">
        <v>25000</v>
      </c>
      <c r="U620" t="e" cm="1">
        <f t="array" ref="U620">-RA</f>
        <v>#NAME?</v>
      </c>
      <c r="AB620">
        <v>69.08</v>
      </c>
      <c r="AC620" t="s">
        <v>660</v>
      </c>
    </row>
    <row r="621" spans="1:29">
      <c r="A621" s="1" t="s">
        <v>30</v>
      </c>
      <c r="B621" s="2">
        <v>42545.118750000001</v>
      </c>
      <c r="C621">
        <v>69</v>
      </c>
      <c r="D621">
        <v>68</v>
      </c>
      <c r="E621">
        <v>96.36</v>
      </c>
      <c r="F621">
        <v>210</v>
      </c>
      <c r="G621">
        <v>12</v>
      </c>
      <c r="H621">
        <v>0.01</v>
      </c>
      <c r="I621">
        <v>29.97</v>
      </c>
      <c r="J621">
        <v>1014.4</v>
      </c>
      <c r="K621">
        <v>10</v>
      </c>
      <c r="M621" t="s">
        <v>31</v>
      </c>
      <c r="N621" t="s">
        <v>34</v>
      </c>
      <c r="O621" t="s">
        <v>34</v>
      </c>
      <c r="P621" t="s">
        <v>32</v>
      </c>
      <c r="Q621">
        <v>500</v>
      </c>
      <c r="R621">
        <v>5500</v>
      </c>
      <c r="S621">
        <v>11000</v>
      </c>
      <c r="T621">
        <v>14000</v>
      </c>
      <c r="U621" t="e" cm="1">
        <f t="array" ref="U621">-RA</f>
        <v>#NAME?</v>
      </c>
      <c r="AB621">
        <v>69.08</v>
      </c>
      <c r="AC621" t="s">
        <v>661</v>
      </c>
    </row>
    <row r="622" spans="1:29">
      <c r="A622" s="1" t="s">
        <v>30</v>
      </c>
      <c r="B622" s="2">
        <v>42545.160416666666</v>
      </c>
      <c r="C622">
        <v>69</v>
      </c>
      <c r="D622">
        <v>67</v>
      </c>
      <c r="E622">
        <v>92.83</v>
      </c>
      <c r="F622">
        <v>10</v>
      </c>
      <c r="G622">
        <v>3</v>
      </c>
      <c r="I622">
        <v>29.95</v>
      </c>
      <c r="J622">
        <v>1013.4</v>
      </c>
      <c r="K622">
        <v>10</v>
      </c>
      <c r="M622" t="s">
        <v>31</v>
      </c>
      <c r="N622" t="s">
        <v>34</v>
      </c>
      <c r="O622" t="s">
        <v>32</v>
      </c>
      <c r="P622" t="s">
        <v>43</v>
      </c>
      <c r="Q622">
        <v>5500</v>
      </c>
      <c r="R622">
        <v>11000</v>
      </c>
      <c r="S622">
        <v>17000</v>
      </c>
      <c r="T622">
        <v>25000</v>
      </c>
      <c r="AB622">
        <v>69.08</v>
      </c>
      <c r="AC622" t="s">
        <v>662</v>
      </c>
    </row>
    <row r="623" spans="1:29">
      <c r="A623" s="1" t="s">
        <v>30</v>
      </c>
      <c r="B623" s="2">
        <v>42545.195833333331</v>
      </c>
      <c r="C623">
        <v>69.8</v>
      </c>
      <c r="D623">
        <v>68</v>
      </c>
      <c r="E623">
        <v>94.01</v>
      </c>
      <c r="F623">
        <v>0</v>
      </c>
      <c r="G623">
        <v>0</v>
      </c>
      <c r="H623">
        <v>0</v>
      </c>
      <c r="I623">
        <v>29.96</v>
      </c>
      <c r="K623">
        <v>10</v>
      </c>
      <c r="M623" t="s">
        <v>31</v>
      </c>
      <c r="N623" t="s">
        <v>32</v>
      </c>
      <c r="O623" t="s">
        <v>43</v>
      </c>
      <c r="Q623">
        <v>300</v>
      </c>
      <c r="R623">
        <v>16000</v>
      </c>
      <c r="S623">
        <v>25000</v>
      </c>
      <c r="AB623">
        <v>69.8</v>
      </c>
      <c r="AC623" t="s">
        <v>663</v>
      </c>
    </row>
    <row r="624" spans="1:29">
      <c r="A624" s="1" t="s">
        <v>30</v>
      </c>
      <c r="B624" s="2">
        <v>42545.20208333333</v>
      </c>
      <c r="C624">
        <v>69</v>
      </c>
      <c r="D624">
        <v>67</v>
      </c>
      <c r="E624">
        <v>92.83</v>
      </c>
      <c r="F624">
        <v>0</v>
      </c>
      <c r="G624">
        <v>0</v>
      </c>
      <c r="H624">
        <v>0</v>
      </c>
      <c r="I624">
        <v>29.96</v>
      </c>
      <c r="J624">
        <v>1013.9</v>
      </c>
      <c r="K624">
        <v>10</v>
      </c>
      <c r="M624" t="s">
        <v>31</v>
      </c>
      <c r="N624" t="s">
        <v>32</v>
      </c>
      <c r="O624" t="s">
        <v>32</v>
      </c>
      <c r="P624" t="s">
        <v>43</v>
      </c>
      <c r="Q624">
        <v>300</v>
      </c>
      <c r="R624">
        <v>16000</v>
      </c>
      <c r="S624">
        <v>21000</v>
      </c>
      <c r="T624">
        <v>25000</v>
      </c>
      <c r="AB624">
        <v>69.08</v>
      </c>
      <c r="AC624" t="s">
        <v>664</v>
      </c>
    </row>
    <row r="625" spans="1:29">
      <c r="A625" s="1" t="s">
        <v>30</v>
      </c>
      <c r="B625" s="2">
        <v>42545.243750000001</v>
      </c>
      <c r="C625">
        <v>69</v>
      </c>
      <c r="D625">
        <v>67</v>
      </c>
      <c r="E625">
        <v>92.83</v>
      </c>
      <c r="F625">
        <v>0</v>
      </c>
      <c r="G625">
        <v>0</v>
      </c>
      <c r="H625">
        <v>0</v>
      </c>
      <c r="I625">
        <v>29.97</v>
      </c>
      <c r="J625">
        <v>1014.5</v>
      </c>
      <c r="K625">
        <v>10</v>
      </c>
      <c r="M625" t="s">
        <v>31</v>
      </c>
      <c r="N625" t="s">
        <v>34</v>
      </c>
      <c r="O625" t="s">
        <v>32</v>
      </c>
      <c r="P625" t="s">
        <v>43</v>
      </c>
      <c r="Q625">
        <v>11000</v>
      </c>
      <c r="R625">
        <v>16000</v>
      </c>
      <c r="S625">
        <v>22000</v>
      </c>
      <c r="T625">
        <v>25000</v>
      </c>
      <c r="AB625">
        <v>69.08</v>
      </c>
      <c r="AC625" t="s">
        <v>665</v>
      </c>
    </row>
    <row r="626" spans="1:29">
      <c r="A626" s="1" t="s">
        <v>30</v>
      </c>
      <c r="B626" s="2">
        <v>42545.254166666666</v>
      </c>
      <c r="C626">
        <v>69.8</v>
      </c>
      <c r="D626">
        <v>66.2</v>
      </c>
      <c r="E626">
        <v>88.34</v>
      </c>
      <c r="F626">
        <v>290</v>
      </c>
      <c r="G626">
        <v>3</v>
      </c>
      <c r="H626">
        <v>0</v>
      </c>
      <c r="I626">
        <v>29.98</v>
      </c>
      <c r="K626">
        <v>10</v>
      </c>
      <c r="M626" t="s">
        <v>31</v>
      </c>
      <c r="N626" t="s">
        <v>34</v>
      </c>
      <c r="O626" t="s">
        <v>34</v>
      </c>
      <c r="P626" t="s">
        <v>32</v>
      </c>
      <c r="Q626">
        <v>500</v>
      </c>
      <c r="R626">
        <v>11000</v>
      </c>
      <c r="S626">
        <v>16000</v>
      </c>
      <c r="T626">
        <v>21000</v>
      </c>
      <c r="AB626">
        <v>69.8</v>
      </c>
      <c r="AC626" t="s">
        <v>666</v>
      </c>
    </row>
    <row r="627" spans="1:29">
      <c r="A627" s="1" t="s">
        <v>30</v>
      </c>
      <c r="B627" s="2">
        <v>42545.285416666666</v>
      </c>
      <c r="C627">
        <v>69</v>
      </c>
      <c r="D627">
        <v>67</v>
      </c>
      <c r="E627">
        <v>92.83</v>
      </c>
      <c r="F627">
        <v>0</v>
      </c>
      <c r="G627">
        <v>0</v>
      </c>
      <c r="H627">
        <v>0</v>
      </c>
      <c r="I627">
        <v>29.99</v>
      </c>
      <c r="J627">
        <v>1015.1</v>
      </c>
      <c r="K627">
        <v>10</v>
      </c>
      <c r="M627" t="s">
        <v>31</v>
      </c>
      <c r="N627" t="s">
        <v>34</v>
      </c>
      <c r="O627" t="s">
        <v>32</v>
      </c>
      <c r="P627" t="s">
        <v>43</v>
      </c>
      <c r="Q627">
        <v>500</v>
      </c>
      <c r="R627">
        <v>12000</v>
      </c>
      <c r="S627">
        <v>18000</v>
      </c>
      <c r="T627">
        <v>25000</v>
      </c>
      <c r="AB627">
        <v>69.08</v>
      </c>
      <c r="AC627" t="s">
        <v>667</v>
      </c>
    </row>
    <row r="628" spans="1:29">
      <c r="A628" s="1" t="s">
        <v>30</v>
      </c>
      <c r="B628" s="2">
        <v>42545.32708333333</v>
      </c>
      <c r="C628">
        <v>71</v>
      </c>
      <c r="D628">
        <v>68</v>
      </c>
      <c r="E628">
        <v>90.06</v>
      </c>
      <c r="F628">
        <v>0</v>
      </c>
      <c r="G628">
        <v>0</v>
      </c>
      <c r="H628">
        <v>0</v>
      </c>
      <c r="I628">
        <v>30</v>
      </c>
      <c r="J628">
        <v>1015.3</v>
      </c>
      <c r="K628">
        <v>10</v>
      </c>
      <c r="M628" t="s">
        <v>31</v>
      </c>
      <c r="N628" t="s">
        <v>34</v>
      </c>
      <c r="O628" t="s">
        <v>32</v>
      </c>
      <c r="P628" t="s">
        <v>43</v>
      </c>
      <c r="Q628">
        <v>500</v>
      </c>
      <c r="R628">
        <v>11000</v>
      </c>
      <c r="S628">
        <v>15000</v>
      </c>
      <c r="T628">
        <v>25000</v>
      </c>
      <c r="AB628">
        <v>72.099999999999994</v>
      </c>
      <c r="AC628" t="s">
        <v>668</v>
      </c>
    </row>
    <row r="629" spans="1:29">
      <c r="A629" s="1" t="s">
        <v>30</v>
      </c>
      <c r="B629" s="2">
        <v>42545.368750000001</v>
      </c>
      <c r="C629">
        <v>72</v>
      </c>
      <c r="D629">
        <v>69</v>
      </c>
      <c r="E629">
        <v>90.66</v>
      </c>
      <c r="F629">
        <v>0</v>
      </c>
      <c r="G629">
        <v>0</v>
      </c>
      <c r="H629">
        <v>0</v>
      </c>
      <c r="I629">
        <v>30.01</v>
      </c>
      <c r="J629">
        <v>1015.7</v>
      </c>
      <c r="K629">
        <v>10</v>
      </c>
      <c r="M629" t="s">
        <v>31</v>
      </c>
      <c r="N629" t="s">
        <v>34</v>
      </c>
      <c r="O629" t="s">
        <v>32</v>
      </c>
      <c r="P629" t="s">
        <v>43</v>
      </c>
      <c r="Q629">
        <v>600</v>
      </c>
      <c r="R629">
        <v>11000</v>
      </c>
      <c r="S629">
        <v>16000</v>
      </c>
      <c r="T629">
        <v>25000</v>
      </c>
      <c r="AB629">
        <v>73.12</v>
      </c>
      <c r="AC629" t="s">
        <v>669</v>
      </c>
    </row>
    <row r="630" spans="1:29">
      <c r="A630" s="1" t="s">
        <v>30</v>
      </c>
      <c r="B630" s="2">
        <v>42545.410416666666</v>
      </c>
      <c r="C630">
        <v>75</v>
      </c>
      <c r="D630">
        <v>69</v>
      </c>
      <c r="E630">
        <v>81.790000000000006</v>
      </c>
      <c r="F630">
        <v>0</v>
      </c>
      <c r="G630">
        <v>0</v>
      </c>
      <c r="H630">
        <v>0</v>
      </c>
      <c r="I630">
        <v>30.01</v>
      </c>
      <c r="J630">
        <v>1015.7</v>
      </c>
      <c r="K630">
        <v>10</v>
      </c>
      <c r="M630" t="s">
        <v>31</v>
      </c>
      <c r="N630" t="s">
        <v>34</v>
      </c>
      <c r="O630" t="s">
        <v>34</v>
      </c>
      <c r="P630" t="s">
        <v>32</v>
      </c>
      <c r="Q630">
        <v>1200</v>
      </c>
      <c r="R630">
        <v>11000</v>
      </c>
      <c r="S630">
        <v>16000</v>
      </c>
      <c r="T630">
        <v>25000</v>
      </c>
      <c r="AB630">
        <v>76.069999999999993</v>
      </c>
      <c r="AC630" t="s">
        <v>670</v>
      </c>
    </row>
    <row r="631" spans="1:29">
      <c r="A631" s="1" t="s">
        <v>30</v>
      </c>
      <c r="B631" s="2">
        <v>42545.45208333333</v>
      </c>
      <c r="C631">
        <v>77</v>
      </c>
      <c r="D631">
        <v>69</v>
      </c>
      <c r="E631">
        <v>76.569999999999993</v>
      </c>
      <c r="F631">
        <v>0</v>
      </c>
      <c r="G631">
        <v>0</v>
      </c>
      <c r="H631">
        <v>0</v>
      </c>
      <c r="I631">
        <v>30.01</v>
      </c>
      <c r="J631">
        <v>1015.9</v>
      </c>
      <c r="K631">
        <v>10</v>
      </c>
      <c r="M631" t="s">
        <v>31</v>
      </c>
      <c r="N631" t="s">
        <v>34</v>
      </c>
      <c r="O631" t="s">
        <v>32</v>
      </c>
      <c r="P631" t="s">
        <v>32</v>
      </c>
      <c r="Q631">
        <v>1500</v>
      </c>
      <c r="R631">
        <v>11000</v>
      </c>
      <c r="S631">
        <v>16000</v>
      </c>
      <c r="T631">
        <v>25000</v>
      </c>
      <c r="AB631">
        <v>77</v>
      </c>
      <c r="AC631" t="s">
        <v>671</v>
      </c>
    </row>
    <row r="632" spans="1:29">
      <c r="A632" s="1" t="s">
        <v>30</v>
      </c>
      <c r="B632" s="2">
        <v>42545.493750000001</v>
      </c>
      <c r="C632">
        <v>80</v>
      </c>
      <c r="D632">
        <v>70</v>
      </c>
      <c r="E632">
        <v>71.39</v>
      </c>
      <c r="F632">
        <v>360</v>
      </c>
      <c r="G632">
        <v>4</v>
      </c>
      <c r="H632">
        <v>0</v>
      </c>
      <c r="I632">
        <v>30.03</v>
      </c>
      <c r="J632">
        <v>1016.3</v>
      </c>
      <c r="K632">
        <v>10</v>
      </c>
      <c r="M632" t="s">
        <v>31</v>
      </c>
      <c r="N632" t="s">
        <v>34</v>
      </c>
      <c r="O632" t="s">
        <v>34</v>
      </c>
      <c r="P632" t="s">
        <v>43</v>
      </c>
      <c r="Q632">
        <v>2000</v>
      </c>
      <c r="R632">
        <v>11000</v>
      </c>
      <c r="S632">
        <v>15000</v>
      </c>
      <c r="T632">
        <v>25000</v>
      </c>
      <c r="AB632">
        <v>83.22</v>
      </c>
      <c r="AC632" t="s">
        <v>672</v>
      </c>
    </row>
    <row r="633" spans="1:29">
      <c r="A633" s="1" t="s">
        <v>30</v>
      </c>
      <c r="B633" s="2">
        <v>42545.535416666666</v>
      </c>
      <c r="C633">
        <v>81</v>
      </c>
      <c r="D633">
        <v>71</v>
      </c>
      <c r="E633">
        <v>71.92</v>
      </c>
      <c r="F633">
        <v>60</v>
      </c>
      <c r="G633">
        <v>3</v>
      </c>
      <c r="H633">
        <v>0</v>
      </c>
      <c r="I633">
        <v>30.02</v>
      </c>
      <c r="J633">
        <v>1016</v>
      </c>
      <c r="K633">
        <v>10</v>
      </c>
      <c r="M633" t="s">
        <v>31</v>
      </c>
      <c r="N633" t="s">
        <v>34</v>
      </c>
      <c r="O633" t="s">
        <v>34</v>
      </c>
      <c r="P633" t="s">
        <v>43</v>
      </c>
      <c r="Q633">
        <v>2200</v>
      </c>
      <c r="R633">
        <v>12000</v>
      </c>
      <c r="S633">
        <v>15000</v>
      </c>
      <c r="T633">
        <v>25000</v>
      </c>
      <c r="AB633">
        <v>84.88</v>
      </c>
      <c r="AC633" t="s">
        <v>673</v>
      </c>
    </row>
    <row r="634" spans="1:29">
      <c r="A634" s="1" t="s">
        <v>30</v>
      </c>
      <c r="B634" s="2">
        <v>42545.57708333333</v>
      </c>
      <c r="C634">
        <v>82</v>
      </c>
      <c r="D634">
        <v>71</v>
      </c>
      <c r="E634">
        <v>69.430000000000007</v>
      </c>
      <c r="F634">
        <v>0</v>
      </c>
      <c r="G634">
        <v>0</v>
      </c>
      <c r="H634">
        <v>0</v>
      </c>
      <c r="I634">
        <v>30</v>
      </c>
      <c r="J634">
        <v>1015.5</v>
      </c>
      <c r="K634">
        <v>10</v>
      </c>
      <c r="M634" t="s">
        <v>31</v>
      </c>
      <c r="N634" t="s">
        <v>34</v>
      </c>
      <c r="O634" t="s">
        <v>34</v>
      </c>
      <c r="P634" t="s">
        <v>32</v>
      </c>
      <c r="Q634">
        <v>2500</v>
      </c>
      <c r="R634">
        <v>12000</v>
      </c>
      <c r="S634">
        <v>15000</v>
      </c>
      <c r="T634">
        <v>25000</v>
      </c>
      <c r="AB634">
        <v>86.39</v>
      </c>
      <c r="AC634" t="s">
        <v>674</v>
      </c>
    </row>
    <row r="635" spans="1:29">
      <c r="A635" s="1" t="s">
        <v>30</v>
      </c>
      <c r="B635" s="2">
        <v>42545.618750000001</v>
      </c>
      <c r="C635">
        <v>85</v>
      </c>
      <c r="D635">
        <v>72</v>
      </c>
      <c r="E635">
        <v>65.23</v>
      </c>
      <c r="F635">
        <v>0</v>
      </c>
      <c r="G635">
        <v>0</v>
      </c>
      <c r="H635">
        <v>0</v>
      </c>
      <c r="I635">
        <v>29.99</v>
      </c>
      <c r="J635">
        <v>1015.1</v>
      </c>
      <c r="K635">
        <v>10</v>
      </c>
      <c r="M635" t="s">
        <v>31</v>
      </c>
      <c r="N635" t="s">
        <v>34</v>
      </c>
      <c r="O635" t="s">
        <v>34</v>
      </c>
      <c r="P635" t="s">
        <v>32</v>
      </c>
      <c r="Q635">
        <v>3000</v>
      </c>
      <c r="R635">
        <v>11000</v>
      </c>
      <c r="S635">
        <v>15000</v>
      </c>
      <c r="T635">
        <v>25000</v>
      </c>
      <c r="AB635">
        <v>90.81</v>
      </c>
      <c r="AC635" t="s">
        <v>675</v>
      </c>
    </row>
    <row r="636" spans="1:29">
      <c r="A636" s="1" t="s">
        <v>30</v>
      </c>
      <c r="B636" s="2">
        <v>42545.660416666666</v>
      </c>
      <c r="C636">
        <v>87</v>
      </c>
      <c r="D636">
        <v>72</v>
      </c>
      <c r="E636">
        <v>60.88</v>
      </c>
      <c r="G636">
        <v>3</v>
      </c>
      <c r="H636">
        <v>0</v>
      </c>
      <c r="I636">
        <v>29.99</v>
      </c>
      <c r="J636">
        <v>1014.9</v>
      </c>
      <c r="K636">
        <v>10</v>
      </c>
      <c r="M636" t="s">
        <v>31</v>
      </c>
      <c r="N636" t="s">
        <v>34</v>
      </c>
      <c r="O636" t="s">
        <v>34</v>
      </c>
      <c r="P636" t="s">
        <v>32</v>
      </c>
      <c r="Q636">
        <v>3500</v>
      </c>
      <c r="R636">
        <v>11000</v>
      </c>
      <c r="S636">
        <v>18000</v>
      </c>
      <c r="T636">
        <v>25000</v>
      </c>
      <c r="AB636">
        <v>93.59</v>
      </c>
      <c r="AC636" t="s">
        <v>676</v>
      </c>
    </row>
    <row r="637" spans="1:29">
      <c r="A637" s="1" t="s">
        <v>30</v>
      </c>
      <c r="B637" s="2">
        <v>42545.70208333333</v>
      </c>
      <c r="C637">
        <v>86</v>
      </c>
      <c r="D637">
        <v>72</v>
      </c>
      <c r="E637">
        <v>63.01</v>
      </c>
      <c r="F637">
        <v>0</v>
      </c>
      <c r="G637">
        <v>0</v>
      </c>
      <c r="H637">
        <v>0</v>
      </c>
      <c r="I637">
        <v>29.99</v>
      </c>
      <c r="J637">
        <v>1015</v>
      </c>
      <c r="K637">
        <v>10</v>
      </c>
      <c r="M637" t="s">
        <v>31</v>
      </c>
      <c r="N637" t="s">
        <v>32</v>
      </c>
      <c r="O637" t="s">
        <v>32</v>
      </c>
      <c r="P637" t="s">
        <v>32</v>
      </c>
      <c r="Q637">
        <v>4500</v>
      </c>
      <c r="R637">
        <v>7500</v>
      </c>
      <c r="S637">
        <v>18000</v>
      </c>
      <c r="T637">
        <v>25000</v>
      </c>
      <c r="AB637">
        <v>92.21</v>
      </c>
      <c r="AC637" t="s">
        <v>677</v>
      </c>
    </row>
    <row r="638" spans="1:29">
      <c r="A638" s="1" t="s">
        <v>30</v>
      </c>
      <c r="B638" s="2">
        <v>42545.743750000001</v>
      </c>
      <c r="C638">
        <v>88</v>
      </c>
      <c r="D638">
        <v>72</v>
      </c>
      <c r="E638">
        <v>59.16</v>
      </c>
      <c r="F638">
        <v>0</v>
      </c>
      <c r="G638">
        <v>0</v>
      </c>
      <c r="H638">
        <v>0</v>
      </c>
      <c r="I638">
        <v>29.97</v>
      </c>
      <c r="J638">
        <v>1014.3</v>
      </c>
      <c r="K638">
        <v>10</v>
      </c>
      <c r="M638" t="s">
        <v>31</v>
      </c>
      <c r="N638" t="s">
        <v>34</v>
      </c>
      <c r="O638" t="s">
        <v>34</v>
      </c>
      <c r="P638" t="s">
        <v>34</v>
      </c>
      <c r="Q638">
        <v>4200</v>
      </c>
      <c r="R638">
        <v>7000</v>
      </c>
      <c r="S638">
        <v>18000</v>
      </c>
      <c r="T638">
        <v>25000</v>
      </c>
      <c r="AB638">
        <v>94.73</v>
      </c>
      <c r="AC638" t="s">
        <v>678</v>
      </c>
    </row>
    <row r="639" spans="1:29">
      <c r="A639" s="1" t="s">
        <v>30</v>
      </c>
      <c r="B639" s="2">
        <v>42545.785416666666</v>
      </c>
      <c r="C639">
        <v>87</v>
      </c>
      <c r="D639">
        <v>71</v>
      </c>
      <c r="E639">
        <v>59.05</v>
      </c>
      <c r="G639">
        <v>3</v>
      </c>
      <c r="H639">
        <v>0</v>
      </c>
      <c r="I639">
        <v>29.97</v>
      </c>
      <c r="J639">
        <v>1014.4</v>
      </c>
      <c r="K639">
        <v>10</v>
      </c>
      <c r="M639" t="s">
        <v>34</v>
      </c>
      <c r="N639" t="s">
        <v>34</v>
      </c>
      <c r="O639" t="s">
        <v>34</v>
      </c>
      <c r="Q639">
        <v>3800</v>
      </c>
      <c r="R639">
        <v>18000</v>
      </c>
      <c r="S639">
        <v>25000</v>
      </c>
      <c r="AB639">
        <v>92.84</v>
      </c>
      <c r="AC639" t="s">
        <v>679</v>
      </c>
    </row>
    <row r="640" spans="1:29">
      <c r="A640" s="1" t="s">
        <v>30</v>
      </c>
      <c r="B640" s="2">
        <v>42545.82708333333</v>
      </c>
      <c r="C640">
        <v>84</v>
      </c>
      <c r="D640">
        <v>72</v>
      </c>
      <c r="E640">
        <v>67.150000000000006</v>
      </c>
      <c r="F640">
        <v>160</v>
      </c>
      <c r="G640">
        <v>4</v>
      </c>
      <c r="H640">
        <v>0</v>
      </c>
      <c r="I640">
        <v>29.98</v>
      </c>
      <c r="J640">
        <v>1014.8</v>
      </c>
      <c r="K640">
        <v>10</v>
      </c>
      <c r="M640" t="s">
        <v>31</v>
      </c>
      <c r="N640" t="s">
        <v>34</v>
      </c>
      <c r="O640" t="s">
        <v>34</v>
      </c>
      <c r="Q640">
        <v>4000</v>
      </c>
      <c r="R640">
        <v>18000</v>
      </c>
      <c r="S640">
        <v>25000</v>
      </c>
      <c r="AB640">
        <v>89.62</v>
      </c>
      <c r="AC640" t="s">
        <v>680</v>
      </c>
    </row>
    <row r="641" spans="1:29">
      <c r="A641" s="1" t="s">
        <v>30</v>
      </c>
      <c r="B641" s="2">
        <v>42545.868750000001</v>
      </c>
      <c r="C641">
        <v>80</v>
      </c>
      <c r="D641">
        <v>74</v>
      </c>
      <c r="E641">
        <v>81.63</v>
      </c>
      <c r="F641">
        <v>180</v>
      </c>
      <c r="G641">
        <v>3</v>
      </c>
      <c r="H641">
        <v>0</v>
      </c>
      <c r="I641">
        <v>29.99</v>
      </c>
      <c r="J641">
        <v>1015.1</v>
      </c>
      <c r="K641">
        <v>10</v>
      </c>
      <c r="M641" t="s">
        <v>31</v>
      </c>
      <c r="N641" t="s">
        <v>34</v>
      </c>
      <c r="O641" t="s">
        <v>34</v>
      </c>
      <c r="Q641">
        <v>4000</v>
      </c>
      <c r="R641">
        <v>12000</v>
      </c>
      <c r="S641">
        <v>25000</v>
      </c>
      <c r="AB641">
        <v>84.59</v>
      </c>
      <c r="AC641" t="s">
        <v>681</v>
      </c>
    </row>
    <row r="642" spans="1:29">
      <c r="A642" s="1" t="s">
        <v>30</v>
      </c>
      <c r="B642" s="2">
        <v>42545.910416666666</v>
      </c>
      <c r="C642">
        <v>77</v>
      </c>
      <c r="D642">
        <v>74</v>
      </c>
      <c r="E642">
        <v>90.29</v>
      </c>
      <c r="F642">
        <v>0</v>
      </c>
      <c r="G642">
        <v>0</v>
      </c>
      <c r="H642">
        <v>0</v>
      </c>
      <c r="I642">
        <v>30.01</v>
      </c>
      <c r="J642">
        <v>1015.6</v>
      </c>
      <c r="K642">
        <v>10</v>
      </c>
      <c r="M642" t="s">
        <v>31</v>
      </c>
      <c r="N642" t="s">
        <v>34</v>
      </c>
      <c r="O642" t="s">
        <v>34</v>
      </c>
      <c r="Q642">
        <v>4000</v>
      </c>
      <c r="R642">
        <v>12000</v>
      </c>
      <c r="S642">
        <v>23000</v>
      </c>
      <c r="AB642">
        <v>78.64</v>
      </c>
      <c r="AC642" t="s">
        <v>682</v>
      </c>
    </row>
    <row r="643" spans="1:29">
      <c r="A643" s="1" t="s">
        <v>30</v>
      </c>
      <c r="B643" s="2">
        <v>42545.95208333333</v>
      </c>
      <c r="C643">
        <v>78</v>
      </c>
      <c r="D643">
        <v>73</v>
      </c>
      <c r="E643">
        <v>84.53</v>
      </c>
      <c r="F643">
        <v>170</v>
      </c>
      <c r="G643">
        <v>3</v>
      </c>
      <c r="H643">
        <v>0</v>
      </c>
      <c r="I643">
        <v>30</v>
      </c>
      <c r="J643">
        <v>1015.4</v>
      </c>
      <c r="K643">
        <v>10</v>
      </c>
      <c r="M643" t="s">
        <v>31</v>
      </c>
      <c r="N643" t="s">
        <v>34</v>
      </c>
      <c r="Q643">
        <v>12000</v>
      </c>
      <c r="R643">
        <v>25000</v>
      </c>
      <c r="AB643">
        <v>80.56</v>
      </c>
      <c r="AC643" t="s">
        <v>683</v>
      </c>
    </row>
    <row r="644" spans="1:29">
      <c r="A644" s="1" t="s">
        <v>30</v>
      </c>
      <c r="B644" s="2">
        <v>42545.993750000001</v>
      </c>
      <c r="C644">
        <v>75</v>
      </c>
      <c r="D644">
        <v>73</v>
      </c>
      <c r="E644">
        <v>93.57</v>
      </c>
      <c r="F644">
        <v>0</v>
      </c>
      <c r="G644">
        <v>0</v>
      </c>
      <c r="H644">
        <v>0</v>
      </c>
      <c r="I644">
        <v>30</v>
      </c>
      <c r="J644">
        <v>1015.4</v>
      </c>
      <c r="K644">
        <v>9</v>
      </c>
      <c r="M644" t="s">
        <v>31</v>
      </c>
      <c r="N644" t="s">
        <v>34</v>
      </c>
      <c r="O644" t="s">
        <v>34</v>
      </c>
      <c r="P644" t="s">
        <v>32</v>
      </c>
      <c r="Q644">
        <v>5000</v>
      </c>
      <c r="R644">
        <v>12000</v>
      </c>
      <c r="S644">
        <v>19000</v>
      </c>
      <c r="T644">
        <v>25000</v>
      </c>
      <c r="AB644">
        <v>76.62</v>
      </c>
      <c r="AC644" t="s">
        <v>684</v>
      </c>
    </row>
    <row r="645" spans="1:29">
      <c r="A645" s="1" t="s">
        <v>30</v>
      </c>
      <c r="B645" s="2">
        <v>42546.035416666666</v>
      </c>
      <c r="C645">
        <v>77</v>
      </c>
      <c r="D645">
        <v>73</v>
      </c>
      <c r="E645">
        <v>87.6</v>
      </c>
      <c r="F645">
        <v>0</v>
      </c>
      <c r="G645">
        <v>0</v>
      </c>
      <c r="H645">
        <v>0</v>
      </c>
      <c r="I645">
        <v>30.02</v>
      </c>
      <c r="J645">
        <v>1015.9</v>
      </c>
      <c r="K645">
        <v>10</v>
      </c>
      <c r="M645" t="s">
        <v>34</v>
      </c>
      <c r="N645" t="s">
        <v>34</v>
      </c>
      <c r="O645" t="s">
        <v>34</v>
      </c>
      <c r="Q645">
        <v>11000</v>
      </c>
      <c r="R645">
        <v>20000</v>
      </c>
      <c r="S645">
        <v>25000</v>
      </c>
      <c r="AB645">
        <v>78.52</v>
      </c>
      <c r="AC645" t="s">
        <v>685</v>
      </c>
    </row>
    <row r="646" spans="1:29">
      <c r="A646" s="1" t="s">
        <v>30</v>
      </c>
      <c r="B646" s="2">
        <v>42546.07708333333</v>
      </c>
      <c r="C646">
        <v>75</v>
      </c>
      <c r="D646">
        <v>72</v>
      </c>
      <c r="E646">
        <v>90.22</v>
      </c>
      <c r="F646">
        <v>0</v>
      </c>
      <c r="G646">
        <v>0</v>
      </c>
      <c r="H646">
        <v>0</v>
      </c>
      <c r="I646">
        <v>30.02</v>
      </c>
      <c r="J646">
        <v>1015.9</v>
      </c>
      <c r="K646">
        <v>10</v>
      </c>
      <c r="M646" t="s">
        <v>34</v>
      </c>
      <c r="N646" t="s">
        <v>32</v>
      </c>
      <c r="Q646">
        <v>7000</v>
      </c>
      <c r="R646">
        <v>13000</v>
      </c>
      <c r="AB646">
        <v>76.459999999999994</v>
      </c>
      <c r="AC646" t="s">
        <v>686</v>
      </c>
    </row>
    <row r="647" spans="1:29">
      <c r="A647" s="1" t="s">
        <v>30</v>
      </c>
      <c r="B647" s="2">
        <v>42546.118750000001</v>
      </c>
      <c r="C647">
        <v>74</v>
      </c>
      <c r="D647">
        <v>72</v>
      </c>
      <c r="E647">
        <v>93.54</v>
      </c>
      <c r="F647">
        <v>0</v>
      </c>
      <c r="G647">
        <v>0</v>
      </c>
      <c r="H647">
        <v>0</v>
      </c>
      <c r="I647">
        <v>30.01</v>
      </c>
      <c r="J647">
        <v>1015.5</v>
      </c>
      <c r="K647">
        <v>7</v>
      </c>
      <c r="M647" t="s">
        <v>31</v>
      </c>
      <c r="N647" t="s">
        <v>34</v>
      </c>
      <c r="O647" t="s">
        <v>32</v>
      </c>
      <c r="Q647">
        <v>3500</v>
      </c>
      <c r="R647">
        <v>6000</v>
      </c>
      <c r="S647">
        <v>8000</v>
      </c>
      <c r="AB647">
        <v>75.430000000000007</v>
      </c>
      <c r="AC647" t="s">
        <v>687</v>
      </c>
    </row>
    <row r="648" spans="1:29">
      <c r="A648" s="1" t="s">
        <v>30</v>
      </c>
      <c r="B648" s="2">
        <v>42546.160416666666</v>
      </c>
      <c r="C648">
        <v>74</v>
      </c>
      <c r="D648">
        <v>71</v>
      </c>
      <c r="E648">
        <v>90.73</v>
      </c>
      <c r="F648">
        <v>0</v>
      </c>
      <c r="G648">
        <v>0</v>
      </c>
      <c r="H648">
        <v>0</v>
      </c>
      <c r="I648">
        <v>30.02</v>
      </c>
      <c r="J648">
        <v>1016</v>
      </c>
      <c r="K648">
        <v>10</v>
      </c>
      <c r="M648" t="s">
        <v>31</v>
      </c>
      <c r="N648" t="s">
        <v>34</v>
      </c>
      <c r="O648" t="s">
        <v>32</v>
      </c>
      <c r="Q648">
        <v>3500</v>
      </c>
      <c r="R648">
        <v>5000</v>
      </c>
      <c r="S648">
        <v>7500</v>
      </c>
      <c r="AB648">
        <v>75.3</v>
      </c>
      <c r="AC648" t="s">
        <v>688</v>
      </c>
    </row>
    <row r="649" spans="1:29">
      <c r="A649" s="1" t="s">
        <v>30</v>
      </c>
      <c r="B649" s="2">
        <v>42546.20208333333</v>
      </c>
      <c r="C649">
        <v>73</v>
      </c>
      <c r="D649">
        <v>70</v>
      </c>
      <c r="E649">
        <v>90.14</v>
      </c>
      <c r="F649">
        <v>0</v>
      </c>
      <c r="G649">
        <v>0</v>
      </c>
      <c r="H649">
        <v>0</v>
      </c>
      <c r="I649">
        <v>30.03</v>
      </c>
      <c r="J649">
        <v>1016.3</v>
      </c>
      <c r="K649">
        <v>10</v>
      </c>
      <c r="M649" t="s">
        <v>31</v>
      </c>
      <c r="N649" t="s">
        <v>32</v>
      </c>
      <c r="O649" t="s">
        <v>32</v>
      </c>
      <c r="Q649">
        <v>4000</v>
      </c>
      <c r="R649">
        <v>4900</v>
      </c>
      <c r="S649">
        <v>6000</v>
      </c>
      <c r="AB649">
        <v>74.28</v>
      </c>
      <c r="AC649" t="s">
        <v>689</v>
      </c>
    </row>
    <row r="650" spans="1:29">
      <c r="A650" s="1" t="s">
        <v>30</v>
      </c>
      <c r="B650" s="2">
        <v>42546.243750000001</v>
      </c>
      <c r="C650">
        <v>72</v>
      </c>
      <c r="D650">
        <v>69</v>
      </c>
      <c r="E650">
        <v>90.66</v>
      </c>
      <c r="F650">
        <v>0</v>
      </c>
      <c r="G650">
        <v>0</v>
      </c>
      <c r="H650">
        <v>0</v>
      </c>
      <c r="I650">
        <v>30.04</v>
      </c>
      <c r="J650">
        <v>1016.8</v>
      </c>
      <c r="K650">
        <v>10</v>
      </c>
      <c r="M650" t="s">
        <v>31</v>
      </c>
      <c r="Q650">
        <v>4000</v>
      </c>
      <c r="AB650">
        <v>73.12</v>
      </c>
      <c r="AC650" t="s">
        <v>690</v>
      </c>
    </row>
    <row r="651" spans="1:29">
      <c r="A651" s="1" t="s">
        <v>30</v>
      </c>
      <c r="B651" s="2">
        <v>42546.272222222222</v>
      </c>
      <c r="C651">
        <v>71.599999999999994</v>
      </c>
      <c r="D651">
        <v>69.8</v>
      </c>
      <c r="E651">
        <v>94.06</v>
      </c>
      <c r="F651">
        <v>20</v>
      </c>
      <c r="G651">
        <v>3</v>
      </c>
      <c r="H651">
        <v>0</v>
      </c>
      <c r="I651">
        <v>30.06</v>
      </c>
      <c r="K651">
        <v>10</v>
      </c>
      <c r="M651" t="s">
        <v>34</v>
      </c>
      <c r="N651" t="s">
        <v>34</v>
      </c>
      <c r="Q651">
        <v>500</v>
      </c>
      <c r="R651">
        <v>5000</v>
      </c>
      <c r="AB651">
        <v>72.88</v>
      </c>
      <c r="AC651" t="s">
        <v>691</v>
      </c>
    </row>
    <row r="652" spans="1:29">
      <c r="A652" s="1" t="s">
        <v>30</v>
      </c>
      <c r="B652" s="2">
        <v>42546.285416666666</v>
      </c>
      <c r="C652">
        <v>72</v>
      </c>
      <c r="D652">
        <v>70</v>
      </c>
      <c r="E652">
        <v>93.49</v>
      </c>
      <c r="G652">
        <v>4</v>
      </c>
      <c r="H652">
        <v>0</v>
      </c>
      <c r="I652">
        <v>30.06</v>
      </c>
      <c r="J652">
        <v>1017.4</v>
      </c>
      <c r="K652">
        <v>10</v>
      </c>
      <c r="M652" t="s">
        <v>32</v>
      </c>
      <c r="Q652">
        <v>900</v>
      </c>
      <c r="AB652">
        <v>73.25</v>
      </c>
      <c r="AC652" t="s">
        <v>692</v>
      </c>
    </row>
    <row r="653" spans="1:29">
      <c r="A653" s="1" t="s">
        <v>30</v>
      </c>
      <c r="B653" s="2">
        <v>42546.302777777775</v>
      </c>
      <c r="C653">
        <v>71.599999999999994</v>
      </c>
      <c r="D653">
        <v>69.8</v>
      </c>
      <c r="E653">
        <v>94.06</v>
      </c>
      <c r="F653">
        <v>30</v>
      </c>
      <c r="G653">
        <v>6</v>
      </c>
      <c r="H653">
        <v>0</v>
      </c>
      <c r="I653">
        <v>30.07</v>
      </c>
      <c r="K653">
        <v>1.25</v>
      </c>
      <c r="M653" t="s">
        <v>43</v>
      </c>
      <c r="Q653">
        <v>300</v>
      </c>
      <c r="U653" t="s">
        <v>38</v>
      </c>
      <c r="AB653">
        <v>72.88</v>
      </c>
      <c r="AC653" t="s">
        <v>693</v>
      </c>
    </row>
    <row r="654" spans="1:29">
      <c r="A654" s="1" t="s">
        <v>30</v>
      </c>
      <c r="B654" s="2">
        <v>42546.316666666666</v>
      </c>
      <c r="C654">
        <v>73.400000000000006</v>
      </c>
      <c r="D654">
        <v>71.599999999999994</v>
      </c>
      <c r="E654">
        <v>94.1</v>
      </c>
      <c r="F654">
        <v>30</v>
      </c>
      <c r="G654">
        <v>6</v>
      </c>
      <c r="H654">
        <v>0</v>
      </c>
      <c r="I654">
        <v>30.08</v>
      </c>
      <c r="K654">
        <v>8</v>
      </c>
      <c r="M654" t="s">
        <v>43</v>
      </c>
      <c r="Q654">
        <v>500</v>
      </c>
      <c r="AB654">
        <v>74.86</v>
      </c>
      <c r="AC654" t="s">
        <v>694</v>
      </c>
    </row>
    <row r="655" spans="1:29">
      <c r="A655" s="1" t="s">
        <v>30</v>
      </c>
      <c r="B655" s="2">
        <v>42546.32708333333</v>
      </c>
      <c r="C655">
        <v>74</v>
      </c>
      <c r="D655">
        <v>71</v>
      </c>
      <c r="E655">
        <v>90.73</v>
      </c>
      <c r="F655">
        <v>40</v>
      </c>
      <c r="G655">
        <v>5</v>
      </c>
      <c r="H655">
        <v>0</v>
      </c>
      <c r="I655">
        <v>30.08</v>
      </c>
      <c r="J655">
        <v>1018.2</v>
      </c>
      <c r="K655">
        <v>8</v>
      </c>
      <c r="M655" t="s">
        <v>43</v>
      </c>
      <c r="Q655">
        <v>600</v>
      </c>
      <c r="AB655">
        <v>75.3</v>
      </c>
      <c r="AC655" t="s">
        <v>695</v>
      </c>
    </row>
    <row r="656" spans="1:29">
      <c r="A656" s="1" t="s">
        <v>30</v>
      </c>
      <c r="B656" s="2">
        <v>42546.359027777777</v>
      </c>
      <c r="C656">
        <v>75.2</v>
      </c>
      <c r="D656">
        <v>71.599999999999994</v>
      </c>
      <c r="E656">
        <v>88.59</v>
      </c>
      <c r="F656">
        <v>50</v>
      </c>
      <c r="G656">
        <v>7</v>
      </c>
      <c r="H656">
        <v>0</v>
      </c>
      <c r="I656">
        <v>30.1</v>
      </c>
      <c r="K656">
        <v>10</v>
      </c>
      <c r="M656" t="s">
        <v>43</v>
      </c>
      <c r="Q656">
        <v>1000</v>
      </c>
      <c r="AB656">
        <v>76.58</v>
      </c>
      <c r="AC656" t="s">
        <v>696</v>
      </c>
    </row>
    <row r="657" spans="1:29">
      <c r="A657" s="1" t="s">
        <v>30</v>
      </c>
      <c r="B657" s="2">
        <v>42546.368750000001</v>
      </c>
      <c r="C657">
        <v>75</v>
      </c>
      <c r="D657">
        <v>71</v>
      </c>
      <c r="E657">
        <v>87.5</v>
      </c>
      <c r="F657">
        <v>50</v>
      </c>
      <c r="G657">
        <v>5</v>
      </c>
      <c r="H657">
        <v>0</v>
      </c>
      <c r="I657">
        <v>30.1</v>
      </c>
      <c r="J657">
        <v>1018.9</v>
      </c>
      <c r="K657">
        <v>10</v>
      </c>
      <c r="M657" t="s">
        <v>43</v>
      </c>
      <c r="Q657">
        <v>1000</v>
      </c>
      <c r="AB657">
        <v>76.33</v>
      </c>
      <c r="AC657" t="s">
        <v>697</v>
      </c>
    </row>
    <row r="658" spans="1:29">
      <c r="A658" s="1" t="s">
        <v>30</v>
      </c>
      <c r="B658" s="2">
        <v>42546.410416666666</v>
      </c>
      <c r="C658">
        <v>75</v>
      </c>
      <c r="D658">
        <v>70</v>
      </c>
      <c r="E658">
        <v>84.34</v>
      </c>
      <c r="F658">
        <v>40</v>
      </c>
      <c r="G658">
        <v>8</v>
      </c>
      <c r="H658">
        <v>0</v>
      </c>
      <c r="I658">
        <v>30.12</v>
      </c>
      <c r="J658">
        <v>1019.6</v>
      </c>
      <c r="K658">
        <v>10</v>
      </c>
      <c r="M658" t="s">
        <v>43</v>
      </c>
      <c r="Q658">
        <v>1400</v>
      </c>
      <c r="AB658">
        <v>76.19</v>
      </c>
      <c r="AC658" t="s">
        <v>698</v>
      </c>
    </row>
    <row r="659" spans="1:29">
      <c r="A659" s="1" t="s">
        <v>30</v>
      </c>
      <c r="B659" s="2">
        <v>42546.45208333333</v>
      </c>
      <c r="C659">
        <v>75</v>
      </c>
      <c r="D659">
        <v>70</v>
      </c>
      <c r="E659">
        <v>84.34</v>
      </c>
      <c r="F659">
        <v>50</v>
      </c>
      <c r="G659">
        <v>11</v>
      </c>
      <c r="H659">
        <v>0</v>
      </c>
      <c r="I659">
        <v>30.14</v>
      </c>
      <c r="J659">
        <v>1020</v>
      </c>
      <c r="K659">
        <v>10</v>
      </c>
      <c r="L659">
        <v>17</v>
      </c>
      <c r="M659" t="s">
        <v>43</v>
      </c>
      <c r="Q659">
        <v>1100</v>
      </c>
      <c r="AB659">
        <v>76.19</v>
      </c>
      <c r="AC659" t="s">
        <v>699</v>
      </c>
    </row>
    <row r="660" spans="1:29">
      <c r="A660" s="1" t="s">
        <v>30</v>
      </c>
      <c r="B660" s="2">
        <v>42546.493750000001</v>
      </c>
      <c r="C660">
        <v>76</v>
      </c>
      <c r="D660">
        <v>70</v>
      </c>
      <c r="E660">
        <v>81.849999999999994</v>
      </c>
      <c r="F660">
        <v>60</v>
      </c>
      <c r="G660">
        <v>8</v>
      </c>
      <c r="H660">
        <v>0</v>
      </c>
      <c r="I660">
        <v>30.14</v>
      </c>
      <c r="J660">
        <v>1020.2</v>
      </c>
      <c r="K660">
        <v>10</v>
      </c>
      <c r="M660" t="s">
        <v>32</v>
      </c>
      <c r="N660" t="s">
        <v>43</v>
      </c>
      <c r="Q660">
        <v>1200</v>
      </c>
      <c r="R660">
        <v>2000</v>
      </c>
      <c r="AB660">
        <v>77.06</v>
      </c>
      <c r="AC660" t="s">
        <v>700</v>
      </c>
    </row>
    <row r="661" spans="1:29">
      <c r="A661" s="1" t="s">
        <v>30</v>
      </c>
      <c r="B661" s="2">
        <v>42546.535416666666</v>
      </c>
      <c r="C661">
        <v>78</v>
      </c>
      <c r="D661">
        <v>70</v>
      </c>
      <c r="E661">
        <v>76.19</v>
      </c>
      <c r="F661">
        <v>30</v>
      </c>
      <c r="G661">
        <v>7</v>
      </c>
      <c r="H661">
        <v>0</v>
      </c>
      <c r="I661">
        <v>30.14</v>
      </c>
      <c r="J661">
        <v>1020</v>
      </c>
      <c r="K661">
        <v>10</v>
      </c>
      <c r="M661" t="s">
        <v>34</v>
      </c>
      <c r="N661" t="s">
        <v>32</v>
      </c>
      <c r="O661" t="s">
        <v>43</v>
      </c>
      <c r="Q661">
        <v>1200</v>
      </c>
      <c r="R661">
        <v>1800</v>
      </c>
      <c r="S661">
        <v>3200</v>
      </c>
      <c r="AB661">
        <v>80.33</v>
      </c>
      <c r="AC661" t="s">
        <v>701</v>
      </c>
    </row>
    <row r="662" spans="1:29">
      <c r="A662" s="1" t="s">
        <v>30</v>
      </c>
      <c r="B662" s="2">
        <v>42546.57708333333</v>
      </c>
      <c r="C662">
        <v>80</v>
      </c>
      <c r="D662">
        <v>70</v>
      </c>
      <c r="E662">
        <v>71.39</v>
      </c>
      <c r="F662">
        <v>60</v>
      </c>
      <c r="G662">
        <v>7</v>
      </c>
      <c r="H662">
        <v>0</v>
      </c>
      <c r="I662">
        <v>30.14</v>
      </c>
      <c r="J662">
        <v>1020</v>
      </c>
      <c r="K662">
        <v>10</v>
      </c>
      <c r="M662" t="s">
        <v>32</v>
      </c>
      <c r="N662" t="s">
        <v>43</v>
      </c>
      <c r="Q662">
        <v>2200</v>
      </c>
      <c r="R662">
        <v>4200</v>
      </c>
      <c r="AB662">
        <v>83.22</v>
      </c>
      <c r="AC662" t="s">
        <v>702</v>
      </c>
    </row>
    <row r="663" spans="1:29">
      <c r="A663" s="1" t="s">
        <v>30</v>
      </c>
      <c r="B663" s="2">
        <v>42546.618750000001</v>
      </c>
      <c r="C663">
        <v>81</v>
      </c>
      <c r="D663">
        <v>70</v>
      </c>
      <c r="E663">
        <v>69.319999999999993</v>
      </c>
      <c r="F663">
        <v>50</v>
      </c>
      <c r="G663">
        <v>8</v>
      </c>
      <c r="H663">
        <v>0</v>
      </c>
      <c r="I663">
        <v>30.12</v>
      </c>
      <c r="J663">
        <v>1019.6</v>
      </c>
      <c r="K663">
        <v>10</v>
      </c>
      <c r="M663" t="s">
        <v>34</v>
      </c>
      <c r="N663" t="s">
        <v>32</v>
      </c>
      <c r="Q663">
        <v>2600</v>
      </c>
      <c r="R663">
        <v>5000</v>
      </c>
      <c r="AB663">
        <v>84.44</v>
      </c>
      <c r="AC663" t="s">
        <v>703</v>
      </c>
    </row>
    <row r="664" spans="1:29">
      <c r="A664" s="1" t="s">
        <v>30</v>
      </c>
      <c r="B664" s="2">
        <v>42546.660416666666</v>
      </c>
      <c r="C664">
        <v>85</v>
      </c>
      <c r="D664">
        <v>71</v>
      </c>
      <c r="E664">
        <v>63.27</v>
      </c>
      <c r="F664">
        <v>20</v>
      </c>
      <c r="G664">
        <v>9</v>
      </c>
      <c r="H664">
        <v>0</v>
      </c>
      <c r="I664">
        <v>30.11</v>
      </c>
      <c r="J664">
        <v>1019</v>
      </c>
      <c r="K664">
        <v>10</v>
      </c>
      <c r="M664" t="s">
        <v>34</v>
      </c>
      <c r="N664" t="s">
        <v>34</v>
      </c>
      <c r="Q664">
        <v>3000</v>
      </c>
      <c r="R664">
        <v>6000</v>
      </c>
      <c r="AB664">
        <v>90.15</v>
      </c>
      <c r="AC664" t="s">
        <v>704</v>
      </c>
    </row>
    <row r="665" spans="1:29">
      <c r="A665" s="1" t="s">
        <v>30</v>
      </c>
      <c r="B665" s="2">
        <v>42546.70208333333</v>
      </c>
      <c r="C665">
        <v>83</v>
      </c>
      <c r="D665">
        <v>71</v>
      </c>
      <c r="E665">
        <v>67.44</v>
      </c>
      <c r="F665">
        <v>50</v>
      </c>
      <c r="G665">
        <v>10</v>
      </c>
      <c r="H665">
        <v>0</v>
      </c>
      <c r="I665">
        <v>30.12</v>
      </c>
      <c r="J665">
        <v>1019.4</v>
      </c>
      <c r="K665">
        <v>10</v>
      </c>
      <c r="M665" t="s">
        <v>34</v>
      </c>
      <c r="N665" t="s">
        <v>34</v>
      </c>
      <c r="Q665">
        <v>3000</v>
      </c>
      <c r="R665">
        <v>6000</v>
      </c>
      <c r="AB665">
        <v>87.6</v>
      </c>
      <c r="AC665" t="s">
        <v>705</v>
      </c>
    </row>
    <row r="666" spans="1:29">
      <c r="A666" s="1" t="s">
        <v>30</v>
      </c>
      <c r="B666" s="2">
        <v>42546.743750000001</v>
      </c>
      <c r="C666">
        <v>80</v>
      </c>
      <c r="D666">
        <v>69</v>
      </c>
      <c r="E666">
        <v>69.23</v>
      </c>
      <c r="F666">
        <v>40</v>
      </c>
      <c r="G666">
        <v>10</v>
      </c>
      <c r="H666">
        <v>0</v>
      </c>
      <c r="I666">
        <v>30.13</v>
      </c>
      <c r="J666">
        <v>1019.9</v>
      </c>
      <c r="K666">
        <v>10</v>
      </c>
      <c r="M666" t="s">
        <v>34</v>
      </c>
      <c r="N666" t="s">
        <v>34</v>
      </c>
      <c r="Q666">
        <v>2800</v>
      </c>
      <c r="R666">
        <v>6000</v>
      </c>
      <c r="AB666">
        <v>82.95</v>
      </c>
      <c r="AC666" t="s">
        <v>706</v>
      </c>
    </row>
    <row r="667" spans="1:29">
      <c r="A667" s="1" t="s">
        <v>30</v>
      </c>
      <c r="B667" s="2">
        <v>42546.785416666666</v>
      </c>
      <c r="C667">
        <v>80</v>
      </c>
      <c r="D667">
        <v>69</v>
      </c>
      <c r="E667">
        <v>69.23</v>
      </c>
      <c r="F667">
        <v>40</v>
      </c>
      <c r="G667">
        <v>9</v>
      </c>
      <c r="H667">
        <v>0</v>
      </c>
      <c r="I667">
        <v>30.14</v>
      </c>
      <c r="J667">
        <v>1020.1</v>
      </c>
      <c r="K667">
        <v>10</v>
      </c>
      <c r="M667" t="s">
        <v>31</v>
      </c>
      <c r="N667" t="s">
        <v>34</v>
      </c>
      <c r="Q667">
        <v>2800</v>
      </c>
      <c r="R667">
        <v>11000</v>
      </c>
      <c r="AB667">
        <v>82.95</v>
      </c>
      <c r="AC667" t="s">
        <v>707</v>
      </c>
    </row>
    <row r="668" spans="1:29">
      <c r="A668" s="1" t="s">
        <v>30</v>
      </c>
      <c r="B668" s="2">
        <v>42546.82708333333</v>
      </c>
      <c r="C668">
        <v>79</v>
      </c>
      <c r="D668">
        <v>69</v>
      </c>
      <c r="E668">
        <v>71.72</v>
      </c>
      <c r="F668">
        <v>40</v>
      </c>
      <c r="G668">
        <v>6</v>
      </c>
      <c r="H668">
        <v>0</v>
      </c>
      <c r="I668">
        <v>30.15</v>
      </c>
      <c r="J668">
        <v>1020.4</v>
      </c>
      <c r="K668">
        <v>10</v>
      </c>
      <c r="M668" t="s">
        <v>31</v>
      </c>
      <c r="N668" t="s">
        <v>34</v>
      </c>
      <c r="Q668">
        <v>2800</v>
      </c>
      <c r="R668">
        <v>11000</v>
      </c>
      <c r="AB668">
        <v>81.52</v>
      </c>
      <c r="AC668" t="s">
        <v>708</v>
      </c>
    </row>
    <row r="669" spans="1:29">
      <c r="A669" s="1" t="s">
        <v>30</v>
      </c>
      <c r="B669" s="2">
        <v>42546.838194444441</v>
      </c>
      <c r="C669">
        <v>78.8</v>
      </c>
      <c r="D669">
        <v>69.8</v>
      </c>
      <c r="E669">
        <v>73.95</v>
      </c>
      <c r="F669">
        <v>40</v>
      </c>
      <c r="G669">
        <v>6</v>
      </c>
      <c r="H669">
        <v>0</v>
      </c>
      <c r="I669">
        <v>30.14</v>
      </c>
      <c r="K669">
        <v>10</v>
      </c>
      <c r="M669" t="s">
        <v>31</v>
      </c>
      <c r="N669" t="s">
        <v>34</v>
      </c>
      <c r="O669" t="s">
        <v>34</v>
      </c>
      <c r="Q669">
        <v>600</v>
      </c>
      <c r="R669">
        <v>2800</v>
      </c>
      <c r="S669">
        <v>11000</v>
      </c>
      <c r="AB669">
        <v>81.39</v>
      </c>
      <c r="AC669" t="s">
        <v>709</v>
      </c>
    </row>
    <row r="670" spans="1:29">
      <c r="A670" s="1" t="s">
        <v>30</v>
      </c>
      <c r="B670" s="2">
        <v>42546.868750000001</v>
      </c>
      <c r="C670">
        <v>75</v>
      </c>
      <c r="D670">
        <v>69</v>
      </c>
      <c r="E670">
        <v>81.790000000000006</v>
      </c>
      <c r="F670">
        <v>40</v>
      </c>
      <c r="G670">
        <v>4</v>
      </c>
      <c r="H670">
        <v>0</v>
      </c>
      <c r="I670">
        <v>30.15</v>
      </c>
      <c r="J670">
        <v>1020.5</v>
      </c>
      <c r="K670">
        <v>10</v>
      </c>
      <c r="M670" t="s">
        <v>31</v>
      </c>
      <c r="N670" t="s">
        <v>34</v>
      </c>
      <c r="Q670">
        <v>2800</v>
      </c>
      <c r="R670">
        <v>11000</v>
      </c>
      <c r="AB670">
        <v>76.069999999999993</v>
      </c>
      <c r="AC670" t="s">
        <v>710</v>
      </c>
    </row>
    <row r="671" spans="1:29">
      <c r="A671" s="1" t="s">
        <v>30</v>
      </c>
      <c r="B671" s="2">
        <v>42546.910416666666</v>
      </c>
      <c r="C671">
        <v>73</v>
      </c>
      <c r="D671">
        <v>69</v>
      </c>
      <c r="E671">
        <v>87.41</v>
      </c>
      <c r="F671">
        <v>40</v>
      </c>
      <c r="G671">
        <v>4</v>
      </c>
      <c r="H671">
        <v>0</v>
      </c>
      <c r="I671">
        <v>30.16</v>
      </c>
      <c r="J671">
        <v>1021</v>
      </c>
      <c r="K671">
        <v>10</v>
      </c>
      <c r="M671" t="s">
        <v>31</v>
      </c>
      <c r="N671" t="s">
        <v>34</v>
      </c>
      <c r="Q671">
        <v>2500</v>
      </c>
      <c r="R671">
        <v>11000</v>
      </c>
      <c r="AB671">
        <v>74.150000000000006</v>
      </c>
      <c r="AC671" t="s">
        <v>711</v>
      </c>
    </row>
    <row r="672" spans="1:29">
      <c r="A672" s="1" t="s">
        <v>30</v>
      </c>
      <c r="B672" s="2">
        <v>42546.95208333333</v>
      </c>
      <c r="C672">
        <v>73</v>
      </c>
      <c r="D672">
        <v>69</v>
      </c>
      <c r="E672">
        <v>87.41</v>
      </c>
      <c r="F672">
        <v>70</v>
      </c>
      <c r="G672">
        <v>5</v>
      </c>
      <c r="H672">
        <v>0</v>
      </c>
      <c r="I672">
        <v>30.18</v>
      </c>
      <c r="J672">
        <v>1021.5</v>
      </c>
      <c r="K672">
        <v>10</v>
      </c>
      <c r="M672" t="s">
        <v>31</v>
      </c>
      <c r="N672" t="s">
        <v>34</v>
      </c>
      <c r="Q672">
        <v>2500</v>
      </c>
      <c r="R672">
        <v>25000</v>
      </c>
      <c r="AB672">
        <v>74.150000000000006</v>
      </c>
      <c r="AC672" t="s">
        <v>712</v>
      </c>
    </row>
    <row r="673" spans="1:29">
      <c r="A673" s="1" t="s">
        <v>30</v>
      </c>
      <c r="B673" s="2">
        <v>42546.993750000001</v>
      </c>
      <c r="C673">
        <v>74</v>
      </c>
      <c r="D673">
        <v>68</v>
      </c>
      <c r="E673">
        <v>81.709999999999994</v>
      </c>
      <c r="F673">
        <v>90</v>
      </c>
      <c r="G673">
        <v>5</v>
      </c>
      <c r="H673">
        <v>0</v>
      </c>
      <c r="I673">
        <v>30.18</v>
      </c>
      <c r="J673">
        <v>1021.6</v>
      </c>
      <c r="K673">
        <v>10</v>
      </c>
      <c r="M673" t="s">
        <v>34</v>
      </c>
      <c r="N673" t="s">
        <v>34</v>
      </c>
      <c r="O673" t="s">
        <v>34</v>
      </c>
      <c r="Q673">
        <v>2500</v>
      </c>
      <c r="R673">
        <v>4000</v>
      </c>
      <c r="S673">
        <v>25000</v>
      </c>
      <c r="AB673">
        <v>73.94</v>
      </c>
      <c r="AC673" t="s">
        <v>713</v>
      </c>
    </row>
    <row r="674" spans="1:29">
      <c r="A674" s="1" t="s">
        <v>30</v>
      </c>
      <c r="B674" s="2">
        <v>42547.035416666666</v>
      </c>
      <c r="C674">
        <v>72</v>
      </c>
      <c r="D674">
        <v>65</v>
      </c>
      <c r="E674">
        <v>78.569999999999993</v>
      </c>
      <c r="F674">
        <v>90</v>
      </c>
      <c r="G674">
        <v>6</v>
      </c>
      <c r="H674">
        <v>0</v>
      </c>
      <c r="I674">
        <v>30.18</v>
      </c>
      <c r="J674">
        <v>1021.6</v>
      </c>
      <c r="K674">
        <v>10</v>
      </c>
      <c r="M674" t="s">
        <v>31</v>
      </c>
      <c r="Q674">
        <v>2500</v>
      </c>
      <c r="AB674">
        <v>71.959999999999994</v>
      </c>
      <c r="AC674" t="s">
        <v>714</v>
      </c>
    </row>
    <row r="675" spans="1:29">
      <c r="A675" s="1" t="s">
        <v>30</v>
      </c>
      <c r="B675" s="2">
        <v>42547.07708333333</v>
      </c>
      <c r="C675">
        <v>71</v>
      </c>
      <c r="D675">
        <v>65</v>
      </c>
      <c r="E675">
        <v>81</v>
      </c>
      <c r="F675">
        <v>90</v>
      </c>
      <c r="G675">
        <v>6</v>
      </c>
      <c r="H675">
        <v>0</v>
      </c>
      <c r="I675">
        <v>30.19</v>
      </c>
      <c r="J675">
        <v>1021.9</v>
      </c>
      <c r="K675">
        <v>10</v>
      </c>
      <c r="M675" t="s">
        <v>31</v>
      </c>
      <c r="N675" t="s">
        <v>34</v>
      </c>
      <c r="Q675">
        <v>3000</v>
      </c>
      <c r="R675">
        <v>11000</v>
      </c>
      <c r="AB675">
        <v>71.06</v>
      </c>
      <c r="AC675" t="s">
        <v>715</v>
      </c>
    </row>
    <row r="676" spans="1:29">
      <c r="A676" s="1" t="s">
        <v>30</v>
      </c>
      <c r="B676" s="2">
        <v>42547.118750000001</v>
      </c>
      <c r="C676">
        <v>68</v>
      </c>
      <c r="D676">
        <v>65</v>
      </c>
      <c r="E676">
        <v>89.94</v>
      </c>
      <c r="F676">
        <v>30</v>
      </c>
      <c r="G676">
        <v>3</v>
      </c>
      <c r="H676">
        <v>0</v>
      </c>
      <c r="I676">
        <v>30.19</v>
      </c>
      <c r="J676">
        <v>1022</v>
      </c>
      <c r="K676">
        <v>10</v>
      </c>
      <c r="M676" t="s">
        <v>31</v>
      </c>
      <c r="N676" t="s">
        <v>34</v>
      </c>
      <c r="O676" t="s">
        <v>34</v>
      </c>
      <c r="Q676">
        <v>3000</v>
      </c>
      <c r="R676">
        <v>5500</v>
      </c>
      <c r="S676">
        <v>10000</v>
      </c>
      <c r="AB676">
        <v>68</v>
      </c>
      <c r="AC676" t="s">
        <v>716</v>
      </c>
    </row>
    <row r="677" spans="1:29">
      <c r="A677" s="1" t="s">
        <v>30</v>
      </c>
      <c r="B677" s="2">
        <v>42547.160416666666</v>
      </c>
      <c r="C677">
        <v>67</v>
      </c>
      <c r="D677">
        <v>64</v>
      </c>
      <c r="E677">
        <v>90.46</v>
      </c>
      <c r="F677">
        <v>0</v>
      </c>
      <c r="G677">
        <v>0</v>
      </c>
      <c r="H677">
        <v>0</v>
      </c>
      <c r="I677">
        <v>30.2</v>
      </c>
      <c r="J677">
        <v>1022.2</v>
      </c>
      <c r="K677">
        <v>9</v>
      </c>
      <c r="M677" t="s">
        <v>31</v>
      </c>
      <c r="N677" t="s">
        <v>34</v>
      </c>
      <c r="O677" t="s">
        <v>32</v>
      </c>
      <c r="Q677">
        <v>3500</v>
      </c>
      <c r="R677">
        <v>4500</v>
      </c>
      <c r="S677">
        <v>5500</v>
      </c>
      <c r="AB677">
        <v>66.92</v>
      </c>
      <c r="AC677" t="s">
        <v>717</v>
      </c>
    </row>
    <row r="678" spans="1:29">
      <c r="A678" s="1" t="s">
        <v>30</v>
      </c>
      <c r="B678" s="2">
        <v>42547.20208333333</v>
      </c>
      <c r="C678">
        <v>67</v>
      </c>
      <c r="D678">
        <v>65</v>
      </c>
      <c r="E678">
        <v>93.35</v>
      </c>
      <c r="F678">
        <v>0</v>
      </c>
      <c r="G678">
        <v>0</v>
      </c>
      <c r="H678">
        <v>0</v>
      </c>
      <c r="I678">
        <v>30.2</v>
      </c>
      <c r="J678">
        <v>1022.3</v>
      </c>
      <c r="K678">
        <v>7</v>
      </c>
      <c r="M678" t="s">
        <v>34</v>
      </c>
      <c r="N678" t="s">
        <v>32</v>
      </c>
      <c r="Q678">
        <v>3500</v>
      </c>
      <c r="R678">
        <v>5000</v>
      </c>
      <c r="AB678">
        <v>66.92</v>
      </c>
      <c r="AC678" t="s">
        <v>718</v>
      </c>
    </row>
    <row r="679" spans="1:29">
      <c r="A679" s="1" t="s">
        <v>30</v>
      </c>
      <c r="B679" s="2">
        <v>42547.243750000001</v>
      </c>
      <c r="C679">
        <v>64</v>
      </c>
      <c r="D679">
        <v>63</v>
      </c>
      <c r="E679">
        <v>96.28</v>
      </c>
      <c r="F679">
        <v>40</v>
      </c>
      <c r="G679">
        <v>3</v>
      </c>
      <c r="H679">
        <v>0</v>
      </c>
      <c r="I679">
        <v>30.22</v>
      </c>
      <c r="J679">
        <v>1022.8</v>
      </c>
      <c r="K679">
        <v>6</v>
      </c>
      <c r="M679" t="s">
        <v>31</v>
      </c>
      <c r="Q679">
        <v>3000</v>
      </c>
      <c r="U679" t="s">
        <v>38</v>
      </c>
      <c r="AB679">
        <v>64.040000000000006</v>
      </c>
      <c r="AC679" t="s">
        <v>719</v>
      </c>
    </row>
    <row r="680" spans="1:29">
      <c r="A680" s="1" t="s">
        <v>30</v>
      </c>
      <c r="B680" s="2">
        <v>42547.285416666666</v>
      </c>
      <c r="C680">
        <v>66</v>
      </c>
      <c r="D680">
        <v>64</v>
      </c>
      <c r="E680">
        <v>93.33</v>
      </c>
      <c r="F680">
        <v>50</v>
      </c>
      <c r="G680">
        <v>4</v>
      </c>
      <c r="H680">
        <v>0</v>
      </c>
      <c r="I680">
        <v>30.22</v>
      </c>
      <c r="J680">
        <v>1022.9</v>
      </c>
      <c r="K680">
        <v>10</v>
      </c>
      <c r="M680" t="s">
        <v>31</v>
      </c>
      <c r="Q680">
        <v>25000</v>
      </c>
      <c r="AB680">
        <v>66.02</v>
      </c>
      <c r="AC680" t="s">
        <v>720</v>
      </c>
    </row>
    <row r="681" spans="1:29">
      <c r="A681" s="1" t="s">
        <v>30</v>
      </c>
      <c r="B681" s="2">
        <v>42547.32708333333</v>
      </c>
      <c r="C681">
        <v>69</v>
      </c>
      <c r="D681">
        <v>63</v>
      </c>
      <c r="E681">
        <v>80.86</v>
      </c>
      <c r="F681">
        <v>80</v>
      </c>
      <c r="G681">
        <v>4</v>
      </c>
      <c r="H681">
        <v>0</v>
      </c>
      <c r="I681">
        <v>30.22</v>
      </c>
      <c r="J681">
        <v>1022.7</v>
      </c>
      <c r="K681">
        <v>10</v>
      </c>
      <c r="M681" t="s">
        <v>34</v>
      </c>
      <c r="Q681">
        <v>25000</v>
      </c>
      <c r="AB681">
        <v>69.08</v>
      </c>
      <c r="AC681" t="s">
        <v>721</v>
      </c>
    </row>
    <row r="682" spans="1:29">
      <c r="A682" s="1" t="s">
        <v>30</v>
      </c>
      <c r="B682" s="2">
        <v>42547.368750000001</v>
      </c>
      <c r="C682">
        <v>72</v>
      </c>
      <c r="D682">
        <v>62</v>
      </c>
      <c r="E682">
        <v>71.010000000000005</v>
      </c>
      <c r="F682">
        <v>80</v>
      </c>
      <c r="G682">
        <v>3</v>
      </c>
      <c r="H682">
        <v>0</v>
      </c>
      <c r="I682">
        <v>30.21</v>
      </c>
      <c r="J682">
        <v>1022.7</v>
      </c>
      <c r="K682">
        <v>10</v>
      </c>
      <c r="M682" t="s">
        <v>32</v>
      </c>
      <c r="Q682">
        <v>25000</v>
      </c>
      <c r="AB682">
        <v>71.959999999999994</v>
      </c>
      <c r="AC682" t="s">
        <v>722</v>
      </c>
    </row>
    <row r="683" spans="1:29">
      <c r="A683" s="1" t="s">
        <v>30</v>
      </c>
      <c r="B683" s="2">
        <v>42547.410416666666</v>
      </c>
      <c r="C683">
        <v>75</v>
      </c>
      <c r="D683">
        <v>59</v>
      </c>
      <c r="E683">
        <v>57.47</v>
      </c>
      <c r="F683">
        <v>80</v>
      </c>
      <c r="G683">
        <v>5</v>
      </c>
      <c r="H683">
        <v>0</v>
      </c>
      <c r="I683">
        <v>30.21</v>
      </c>
      <c r="J683">
        <v>1022.7</v>
      </c>
      <c r="K683">
        <v>10</v>
      </c>
      <c r="M683" t="s">
        <v>32</v>
      </c>
      <c r="Q683">
        <v>25000</v>
      </c>
      <c r="AB683">
        <v>75.02</v>
      </c>
      <c r="AC683" t="s">
        <v>723</v>
      </c>
    </row>
    <row r="684" spans="1:29">
      <c r="A684" s="1" t="s">
        <v>30</v>
      </c>
      <c r="B684" s="2">
        <v>42547.45208333333</v>
      </c>
      <c r="C684">
        <v>77</v>
      </c>
      <c r="D684">
        <v>59</v>
      </c>
      <c r="E684">
        <v>53.8</v>
      </c>
      <c r="F684">
        <v>80</v>
      </c>
      <c r="G684">
        <v>5</v>
      </c>
      <c r="H684">
        <v>0</v>
      </c>
      <c r="I684">
        <v>30.23</v>
      </c>
      <c r="J684">
        <v>1023.1</v>
      </c>
      <c r="K684">
        <v>10</v>
      </c>
      <c r="M684" t="s">
        <v>32</v>
      </c>
      <c r="Q684">
        <v>25000</v>
      </c>
      <c r="AB684">
        <v>77</v>
      </c>
      <c r="AC684" t="s">
        <v>724</v>
      </c>
    </row>
    <row r="685" spans="1:29">
      <c r="A685" s="1" t="s">
        <v>30</v>
      </c>
      <c r="B685" s="2">
        <v>42547.493750000001</v>
      </c>
      <c r="C685">
        <v>80</v>
      </c>
      <c r="D685">
        <v>59</v>
      </c>
      <c r="E685">
        <v>48.64</v>
      </c>
      <c r="G685">
        <v>3</v>
      </c>
      <c r="H685">
        <v>0</v>
      </c>
      <c r="I685">
        <v>30.22</v>
      </c>
      <c r="J685">
        <v>1022.9</v>
      </c>
      <c r="K685">
        <v>10</v>
      </c>
      <c r="M685" t="s">
        <v>31</v>
      </c>
      <c r="N685" t="s">
        <v>32</v>
      </c>
      <c r="Q685">
        <v>2500</v>
      </c>
      <c r="R685">
        <v>25000</v>
      </c>
      <c r="AB685">
        <v>80.73</v>
      </c>
      <c r="AC685" t="s">
        <v>725</v>
      </c>
    </row>
    <row r="686" spans="1:29">
      <c r="A686" s="1" t="s">
        <v>30</v>
      </c>
      <c r="B686" s="2">
        <v>42547.535416666666</v>
      </c>
      <c r="C686">
        <v>82</v>
      </c>
      <c r="D686">
        <v>61</v>
      </c>
      <c r="E686">
        <v>48.93</v>
      </c>
      <c r="F686">
        <v>50</v>
      </c>
      <c r="G686">
        <v>5</v>
      </c>
      <c r="H686">
        <v>0</v>
      </c>
      <c r="I686">
        <v>30.22</v>
      </c>
      <c r="J686">
        <v>1022.8</v>
      </c>
      <c r="K686">
        <v>10</v>
      </c>
      <c r="M686" t="s">
        <v>31</v>
      </c>
      <c r="N686" t="s">
        <v>32</v>
      </c>
      <c r="Q686">
        <v>3500</v>
      </c>
      <c r="R686">
        <v>25000</v>
      </c>
      <c r="AB686">
        <v>82.65</v>
      </c>
      <c r="AC686" t="s">
        <v>726</v>
      </c>
    </row>
    <row r="687" spans="1:29">
      <c r="A687" s="1" t="s">
        <v>30</v>
      </c>
      <c r="B687" s="2">
        <v>42547.57708333333</v>
      </c>
      <c r="C687">
        <v>82</v>
      </c>
      <c r="D687">
        <v>58</v>
      </c>
      <c r="E687">
        <v>43.87</v>
      </c>
      <c r="F687">
        <v>30</v>
      </c>
      <c r="G687">
        <v>7</v>
      </c>
      <c r="H687">
        <v>0</v>
      </c>
      <c r="I687">
        <v>30.21</v>
      </c>
      <c r="J687">
        <v>1022.6</v>
      </c>
      <c r="K687">
        <v>10</v>
      </c>
      <c r="M687" t="s">
        <v>31</v>
      </c>
      <c r="N687" t="s">
        <v>32</v>
      </c>
      <c r="Q687">
        <v>4500</v>
      </c>
      <c r="R687">
        <v>25000</v>
      </c>
      <c r="AB687">
        <v>81.96</v>
      </c>
      <c r="AC687" t="s">
        <v>727</v>
      </c>
    </row>
    <row r="688" spans="1:29">
      <c r="A688" s="1" t="s">
        <v>30</v>
      </c>
      <c r="B688" s="2">
        <v>42547.618750000001</v>
      </c>
      <c r="C688">
        <v>83</v>
      </c>
      <c r="D688">
        <v>56</v>
      </c>
      <c r="E688">
        <v>39.67</v>
      </c>
      <c r="F688">
        <v>40</v>
      </c>
      <c r="G688">
        <v>3</v>
      </c>
      <c r="H688">
        <v>0</v>
      </c>
      <c r="I688">
        <v>30.19</v>
      </c>
      <c r="J688">
        <v>1021.9</v>
      </c>
      <c r="K688">
        <v>10</v>
      </c>
      <c r="M688" t="s">
        <v>31</v>
      </c>
      <c r="N688" t="s">
        <v>32</v>
      </c>
      <c r="Q688">
        <v>4500</v>
      </c>
      <c r="R688">
        <v>25000</v>
      </c>
      <c r="AB688">
        <v>82.94</v>
      </c>
      <c r="AC688" t="s">
        <v>728</v>
      </c>
    </row>
    <row r="689" spans="1:29">
      <c r="A689" s="1" t="s">
        <v>30</v>
      </c>
      <c r="B689" s="2">
        <v>42547.660416666666</v>
      </c>
      <c r="C689">
        <v>84</v>
      </c>
      <c r="D689">
        <v>58</v>
      </c>
      <c r="E689">
        <v>41.15</v>
      </c>
      <c r="F689">
        <v>60</v>
      </c>
      <c r="G689">
        <v>5</v>
      </c>
      <c r="H689">
        <v>0</v>
      </c>
      <c r="I689">
        <v>30.17</v>
      </c>
      <c r="J689">
        <v>1021.3</v>
      </c>
      <c r="K689">
        <v>10</v>
      </c>
      <c r="M689" t="s">
        <v>31</v>
      </c>
      <c r="N689" t="s">
        <v>32</v>
      </c>
      <c r="Q689">
        <v>4500</v>
      </c>
      <c r="R689">
        <v>25000</v>
      </c>
      <c r="AB689">
        <v>83.49</v>
      </c>
      <c r="AC689" t="s">
        <v>729</v>
      </c>
    </row>
    <row r="690" spans="1:29">
      <c r="A690" s="1" t="s">
        <v>30</v>
      </c>
      <c r="B690" s="2">
        <v>42547.70208333333</v>
      </c>
      <c r="C690">
        <v>84</v>
      </c>
      <c r="D690">
        <v>57</v>
      </c>
      <c r="E690">
        <v>39.83</v>
      </c>
      <c r="F690">
        <v>80</v>
      </c>
      <c r="G690">
        <v>3</v>
      </c>
      <c r="H690">
        <v>0</v>
      </c>
      <c r="I690">
        <v>30.16</v>
      </c>
      <c r="J690">
        <v>1020.9</v>
      </c>
      <c r="K690">
        <v>10</v>
      </c>
      <c r="M690" t="s">
        <v>31</v>
      </c>
      <c r="N690" t="s">
        <v>34</v>
      </c>
      <c r="Q690">
        <v>4500</v>
      </c>
      <c r="R690">
        <v>25000</v>
      </c>
      <c r="AB690">
        <v>84.02</v>
      </c>
      <c r="AC690" t="s">
        <v>730</v>
      </c>
    </row>
    <row r="691" spans="1:29">
      <c r="A691" s="1" t="s">
        <v>30</v>
      </c>
      <c r="B691" s="2">
        <v>42547.743750000001</v>
      </c>
      <c r="C691">
        <v>84</v>
      </c>
      <c r="D691">
        <v>60</v>
      </c>
      <c r="E691">
        <v>44.45</v>
      </c>
      <c r="F691">
        <v>30</v>
      </c>
      <c r="G691">
        <v>7</v>
      </c>
      <c r="H691">
        <v>0</v>
      </c>
      <c r="I691">
        <v>30.15</v>
      </c>
      <c r="J691">
        <v>1020.4</v>
      </c>
      <c r="K691">
        <v>10</v>
      </c>
      <c r="M691" t="s">
        <v>31</v>
      </c>
      <c r="N691" t="s">
        <v>34</v>
      </c>
      <c r="Q691">
        <v>4500</v>
      </c>
      <c r="R691">
        <v>25000</v>
      </c>
      <c r="AB691">
        <v>84.06</v>
      </c>
      <c r="AC691" t="s">
        <v>731</v>
      </c>
    </row>
    <row r="692" spans="1:29">
      <c r="A692" s="1" t="s">
        <v>30</v>
      </c>
      <c r="B692" s="2">
        <v>42547.785416666666</v>
      </c>
      <c r="C692">
        <v>83</v>
      </c>
      <c r="D692">
        <v>60</v>
      </c>
      <c r="E692">
        <v>46.03</v>
      </c>
      <c r="F692">
        <v>60</v>
      </c>
      <c r="G692">
        <v>5</v>
      </c>
      <c r="H692">
        <v>0</v>
      </c>
      <c r="I692">
        <v>30.12</v>
      </c>
      <c r="J692">
        <v>1019.6</v>
      </c>
      <c r="K692">
        <v>10</v>
      </c>
      <c r="M692" t="s">
        <v>31</v>
      </c>
      <c r="N692" t="s">
        <v>32</v>
      </c>
      <c r="Q692">
        <v>4500</v>
      </c>
      <c r="R692">
        <v>25000</v>
      </c>
      <c r="AB692">
        <v>83.16</v>
      </c>
      <c r="AC692" t="s">
        <v>732</v>
      </c>
    </row>
    <row r="693" spans="1:29">
      <c r="A693" s="1" t="s">
        <v>30</v>
      </c>
      <c r="B693" s="2">
        <v>42547.82708333333</v>
      </c>
      <c r="C693">
        <v>80</v>
      </c>
      <c r="D693">
        <v>62</v>
      </c>
      <c r="E693">
        <v>54.23</v>
      </c>
      <c r="F693">
        <v>70</v>
      </c>
      <c r="G693">
        <v>4</v>
      </c>
      <c r="H693">
        <v>0</v>
      </c>
      <c r="I693">
        <v>30.13</v>
      </c>
      <c r="J693">
        <v>1019.7</v>
      </c>
      <c r="K693">
        <v>10</v>
      </c>
      <c r="M693" t="s">
        <v>32</v>
      </c>
      <c r="Q693">
        <v>25000</v>
      </c>
      <c r="AB693">
        <v>81.27</v>
      </c>
      <c r="AC693" t="s">
        <v>733</v>
      </c>
    </row>
    <row r="694" spans="1:29">
      <c r="A694" s="1" t="s">
        <v>30</v>
      </c>
      <c r="B694" s="2">
        <v>42547.868750000001</v>
      </c>
      <c r="C694">
        <v>74</v>
      </c>
      <c r="D694">
        <v>63</v>
      </c>
      <c r="E694">
        <v>68.569999999999993</v>
      </c>
      <c r="F694">
        <v>0</v>
      </c>
      <c r="G694">
        <v>0</v>
      </c>
      <c r="H694">
        <v>0</v>
      </c>
      <c r="I694">
        <v>30.12</v>
      </c>
      <c r="J694">
        <v>1019.4</v>
      </c>
      <c r="K694">
        <v>10</v>
      </c>
      <c r="M694" t="s">
        <v>32</v>
      </c>
      <c r="Q694">
        <v>25000</v>
      </c>
      <c r="AB694">
        <v>73.94</v>
      </c>
      <c r="AC694" t="s">
        <v>734</v>
      </c>
    </row>
    <row r="695" spans="1:29">
      <c r="A695" s="1" t="s">
        <v>30</v>
      </c>
      <c r="B695" s="2">
        <v>42547.910416666666</v>
      </c>
      <c r="C695">
        <v>72</v>
      </c>
      <c r="D695">
        <v>63</v>
      </c>
      <c r="E695">
        <v>73.3</v>
      </c>
      <c r="F695">
        <v>0</v>
      </c>
      <c r="G695">
        <v>0</v>
      </c>
      <c r="H695">
        <v>0</v>
      </c>
      <c r="I695">
        <v>30.13</v>
      </c>
      <c r="J695">
        <v>1019.9</v>
      </c>
      <c r="K695">
        <v>10</v>
      </c>
      <c r="M695" t="s">
        <v>32</v>
      </c>
      <c r="Q695">
        <v>25000</v>
      </c>
      <c r="AB695">
        <v>71.959999999999994</v>
      </c>
      <c r="AC695" t="s">
        <v>735</v>
      </c>
    </row>
    <row r="696" spans="1:29">
      <c r="A696" s="1" t="s">
        <v>30</v>
      </c>
      <c r="B696" s="2">
        <v>42547.95208333333</v>
      </c>
      <c r="C696">
        <v>68</v>
      </c>
      <c r="D696">
        <v>64</v>
      </c>
      <c r="E696">
        <v>87.16</v>
      </c>
      <c r="F696">
        <v>40</v>
      </c>
      <c r="G696">
        <v>3</v>
      </c>
      <c r="H696">
        <v>0</v>
      </c>
      <c r="I696">
        <v>30.15</v>
      </c>
      <c r="J696">
        <v>1020.6</v>
      </c>
      <c r="K696">
        <v>10</v>
      </c>
      <c r="M696" t="s">
        <v>34</v>
      </c>
      <c r="Q696">
        <v>25000</v>
      </c>
      <c r="AB696">
        <v>68</v>
      </c>
      <c r="AC696" t="s">
        <v>736</v>
      </c>
    </row>
    <row r="697" spans="1:29">
      <c r="A697" s="1" t="s">
        <v>30</v>
      </c>
      <c r="B697" s="2">
        <v>42547.993750000001</v>
      </c>
      <c r="C697">
        <v>68</v>
      </c>
      <c r="D697">
        <v>63</v>
      </c>
      <c r="E697">
        <v>83.91</v>
      </c>
      <c r="F697">
        <v>0</v>
      </c>
      <c r="G697">
        <v>0</v>
      </c>
      <c r="H697">
        <v>0</v>
      </c>
      <c r="I697">
        <v>30.16</v>
      </c>
      <c r="J697">
        <v>1020.8</v>
      </c>
      <c r="K697">
        <v>10</v>
      </c>
      <c r="M697" t="s">
        <v>34</v>
      </c>
      <c r="Q697">
        <v>25000</v>
      </c>
      <c r="AB697">
        <v>68</v>
      </c>
      <c r="AC697" t="s">
        <v>737</v>
      </c>
    </row>
    <row r="698" spans="1:29">
      <c r="A698" s="1" t="s">
        <v>30</v>
      </c>
      <c r="B698" s="2">
        <v>42548.035416666666</v>
      </c>
      <c r="C698">
        <v>67</v>
      </c>
      <c r="D698">
        <v>62</v>
      </c>
      <c r="E698">
        <v>84.38</v>
      </c>
      <c r="F698">
        <v>0</v>
      </c>
      <c r="G698">
        <v>0</v>
      </c>
      <c r="H698">
        <v>0</v>
      </c>
      <c r="I698">
        <v>30.16</v>
      </c>
      <c r="J698">
        <v>1020.7</v>
      </c>
      <c r="K698">
        <v>10</v>
      </c>
      <c r="M698" t="s">
        <v>34</v>
      </c>
      <c r="Q698">
        <v>25000</v>
      </c>
      <c r="AB698">
        <v>66.92</v>
      </c>
      <c r="AC698" t="s">
        <v>738</v>
      </c>
    </row>
    <row r="699" spans="1:29">
      <c r="A699" s="1" t="s">
        <v>30</v>
      </c>
      <c r="B699" s="2">
        <v>42548.07708333333</v>
      </c>
      <c r="C699">
        <v>69</v>
      </c>
      <c r="D699">
        <v>62</v>
      </c>
      <c r="E699">
        <v>78.33</v>
      </c>
      <c r="F699">
        <v>0</v>
      </c>
      <c r="G699">
        <v>0</v>
      </c>
      <c r="H699">
        <v>0</v>
      </c>
      <c r="I699">
        <v>30.15</v>
      </c>
      <c r="J699">
        <v>1020.5</v>
      </c>
      <c r="K699">
        <v>10</v>
      </c>
      <c r="M699" t="s">
        <v>34</v>
      </c>
      <c r="Q699">
        <v>25000</v>
      </c>
      <c r="AB699">
        <v>69.08</v>
      </c>
      <c r="AC699" t="s">
        <v>739</v>
      </c>
    </row>
    <row r="700" spans="1:29">
      <c r="A700" s="1" t="s">
        <v>30</v>
      </c>
      <c r="B700" s="2">
        <v>42548.118750000001</v>
      </c>
      <c r="C700">
        <v>66</v>
      </c>
      <c r="D700">
        <v>60</v>
      </c>
      <c r="E700">
        <v>81.150000000000006</v>
      </c>
      <c r="F700">
        <v>100</v>
      </c>
      <c r="G700">
        <v>3</v>
      </c>
      <c r="H700">
        <v>0</v>
      </c>
      <c r="I700">
        <v>30.13</v>
      </c>
      <c r="J700">
        <v>1019.8</v>
      </c>
      <c r="K700">
        <v>10</v>
      </c>
      <c r="M700" t="s">
        <v>34</v>
      </c>
      <c r="Q700">
        <v>25000</v>
      </c>
      <c r="AB700">
        <v>66.02</v>
      </c>
      <c r="AC700" t="s">
        <v>740</v>
      </c>
    </row>
    <row r="701" spans="1:29">
      <c r="A701" s="1" t="s">
        <v>30</v>
      </c>
      <c r="B701" s="2">
        <v>42548.160416666666</v>
      </c>
      <c r="C701">
        <v>68</v>
      </c>
      <c r="D701">
        <v>62</v>
      </c>
      <c r="E701">
        <v>81.290000000000006</v>
      </c>
      <c r="F701">
        <v>120</v>
      </c>
      <c r="G701">
        <v>4</v>
      </c>
      <c r="H701">
        <v>0</v>
      </c>
      <c r="I701">
        <v>30.13</v>
      </c>
      <c r="J701">
        <v>1019.8</v>
      </c>
      <c r="K701">
        <v>10</v>
      </c>
      <c r="M701" t="s">
        <v>31</v>
      </c>
      <c r="Q701">
        <v>25000</v>
      </c>
      <c r="AB701">
        <v>68</v>
      </c>
      <c r="AC701" t="s">
        <v>741</v>
      </c>
    </row>
    <row r="702" spans="1:29">
      <c r="A702" s="1" t="s">
        <v>30</v>
      </c>
      <c r="B702" s="2">
        <v>42548.20208333333</v>
      </c>
      <c r="C702">
        <v>67</v>
      </c>
      <c r="D702">
        <v>63</v>
      </c>
      <c r="E702">
        <v>87.1</v>
      </c>
      <c r="F702">
        <v>140</v>
      </c>
      <c r="G702">
        <v>4</v>
      </c>
      <c r="H702">
        <v>0</v>
      </c>
      <c r="I702">
        <v>30.13</v>
      </c>
      <c r="J702">
        <v>1019.7</v>
      </c>
      <c r="K702">
        <v>10</v>
      </c>
      <c r="M702" t="s">
        <v>31</v>
      </c>
      <c r="Q702">
        <v>25000</v>
      </c>
      <c r="AB702">
        <v>66.92</v>
      </c>
      <c r="AC702" t="s">
        <v>742</v>
      </c>
    </row>
    <row r="703" spans="1:29">
      <c r="A703" s="1" t="s">
        <v>30</v>
      </c>
      <c r="B703" s="2">
        <v>42548.243750000001</v>
      </c>
      <c r="C703">
        <v>67</v>
      </c>
      <c r="D703">
        <v>64</v>
      </c>
      <c r="E703">
        <v>90.46</v>
      </c>
      <c r="G703">
        <v>4</v>
      </c>
      <c r="H703">
        <v>0</v>
      </c>
      <c r="I703">
        <v>30.13</v>
      </c>
      <c r="J703">
        <v>1019.9</v>
      </c>
      <c r="K703">
        <v>10</v>
      </c>
      <c r="M703" t="s">
        <v>34</v>
      </c>
      <c r="N703" t="s">
        <v>34</v>
      </c>
      <c r="O703" t="s">
        <v>32</v>
      </c>
      <c r="Q703">
        <v>1100</v>
      </c>
      <c r="R703">
        <v>5000</v>
      </c>
      <c r="S703">
        <v>25000</v>
      </c>
      <c r="AB703">
        <v>66.92</v>
      </c>
      <c r="AC703" t="s">
        <v>743</v>
      </c>
    </row>
    <row r="704" spans="1:29">
      <c r="A704" s="1" t="s">
        <v>30</v>
      </c>
      <c r="B704" s="2">
        <v>42548.265277777777</v>
      </c>
      <c r="C704">
        <v>68</v>
      </c>
      <c r="D704">
        <v>64.400000000000006</v>
      </c>
      <c r="E704">
        <v>88.26</v>
      </c>
      <c r="F704">
        <v>130</v>
      </c>
      <c r="G704">
        <v>3</v>
      </c>
      <c r="H704">
        <v>0</v>
      </c>
      <c r="I704">
        <v>30.13</v>
      </c>
      <c r="K704">
        <v>10</v>
      </c>
      <c r="M704" t="s">
        <v>32</v>
      </c>
      <c r="N704" t="s">
        <v>32</v>
      </c>
      <c r="Q704">
        <v>1100</v>
      </c>
      <c r="R704">
        <v>25000</v>
      </c>
      <c r="AB704">
        <v>68</v>
      </c>
      <c r="AC704" t="s">
        <v>744</v>
      </c>
    </row>
    <row r="705" spans="1:29">
      <c r="A705" s="1" t="s">
        <v>30</v>
      </c>
      <c r="B705" s="2">
        <v>42548.275694444441</v>
      </c>
      <c r="C705">
        <v>68</v>
      </c>
      <c r="D705">
        <v>64.400000000000006</v>
      </c>
      <c r="E705">
        <v>88.26</v>
      </c>
      <c r="F705">
        <v>0</v>
      </c>
      <c r="G705">
        <v>0</v>
      </c>
      <c r="H705">
        <v>0</v>
      </c>
      <c r="I705">
        <v>30.13</v>
      </c>
      <c r="K705">
        <v>10</v>
      </c>
      <c r="M705" t="s">
        <v>34</v>
      </c>
      <c r="N705" t="s">
        <v>32</v>
      </c>
      <c r="Q705">
        <v>1200</v>
      </c>
      <c r="R705">
        <v>25000</v>
      </c>
      <c r="AB705">
        <v>68</v>
      </c>
      <c r="AC705" t="s">
        <v>745</v>
      </c>
    </row>
    <row r="706" spans="1:29">
      <c r="A706" s="1" t="s">
        <v>30</v>
      </c>
      <c r="B706" s="2">
        <v>42548.285416666666</v>
      </c>
      <c r="C706">
        <v>68</v>
      </c>
      <c r="D706">
        <v>65</v>
      </c>
      <c r="E706">
        <v>89.94</v>
      </c>
      <c r="F706">
        <v>170</v>
      </c>
      <c r="G706">
        <v>3</v>
      </c>
      <c r="H706">
        <v>0</v>
      </c>
      <c r="I706">
        <v>30.13</v>
      </c>
      <c r="J706">
        <v>1019.8</v>
      </c>
      <c r="K706">
        <v>10</v>
      </c>
      <c r="M706" t="s">
        <v>34</v>
      </c>
      <c r="N706" t="s">
        <v>32</v>
      </c>
      <c r="Q706">
        <v>1200</v>
      </c>
      <c r="R706">
        <v>25000</v>
      </c>
      <c r="AB706">
        <v>68</v>
      </c>
      <c r="AC706" t="s">
        <v>746</v>
      </c>
    </row>
    <row r="707" spans="1:29">
      <c r="A707" s="1" t="s">
        <v>30</v>
      </c>
      <c r="B707" s="2">
        <v>42548.32708333333</v>
      </c>
      <c r="C707">
        <v>71</v>
      </c>
      <c r="D707">
        <v>67</v>
      </c>
      <c r="E707">
        <v>86.77</v>
      </c>
      <c r="F707">
        <v>170</v>
      </c>
      <c r="G707">
        <v>3</v>
      </c>
      <c r="H707">
        <v>0</v>
      </c>
      <c r="I707">
        <v>30.12</v>
      </c>
      <c r="J707">
        <v>1019.6</v>
      </c>
      <c r="K707">
        <v>10</v>
      </c>
      <c r="M707" t="s">
        <v>34</v>
      </c>
      <c r="N707" t="s">
        <v>34</v>
      </c>
      <c r="Q707">
        <v>1200</v>
      </c>
      <c r="R707">
        <v>25000</v>
      </c>
      <c r="AB707">
        <v>71.06</v>
      </c>
      <c r="AC707" t="s">
        <v>747</v>
      </c>
    </row>
    <row r="708" spans="1:29">
      <c r="A708" s="1" t="s">
        <v>30</v>
      </c>
      <c r="B708" s="2">
        <v>42548.368750000001</v>
      </c>
      <c r="C708">
        <v>75</v>
      </c>
      <c r="D708">
        <v>70</v>
      </c>
      <c r="E708">
        <v>84.34</v>
      </c>
      <c r="F708">
        <v>230</v>
      </c>
      <c r="G708">
        <v>3</v>
      </c>
      <c r="H708">
        <v>0</v>
      </c>
      <c r="I708">
        <v>30.14</v>
      </c>
      <c r="J708">
        <v>1020.1</v>
      </c>
      <c r="K708">
        <v>10</v>
      </c>
      <c r="M708" t="s">
        <v>32</v>
      </c>
      <c r="N708" t="s">
        <v>32</v>
      </c>
      <c r="Q708">
        <v>1100</v>
      </c>
      <c r="R708">
        <v>25000</v>
      </c>
      <c r="AB708">
        <v>76.19</v>
      </c>
      <c r="AC708" t="s">
        <v>748</v>
      </c>
    </row>
    <row r="709" spans="1:29">
      <c r="A709" s="1" t="s">
        <v>30</v>
      </c>
      <c r="B709" s="2">
        <v>42548.410416666666</v>
      </c>
      <c r="C709">
        <v>77</v>
      </c>
      <c r="D709">
        <v>70</v>
      </c>
      <c r="E709">
        <v>78.959999999999994</v>
      </c>
      <c r="F709">
        <v>240</v>
      </c>
      <c r="G709">
        <v>6</v>
      </c>
      <c r="H709">
        <v>0</v>
      </c>
      <c r="I709">
        <v>30.14</v>
      </c>
      <c r="J709">
        <v>1020.1</v>
      </c>
      <c r="K709">
        <v>10</v>
      </c>
      <c r="M709" t="s">
        <v>34</v>
      </c>
      <c r="N709" t="s">
        <v>32</v>
      </c>
      <c r="Q709">
        <v>1500</v>
      </c>
      <c r="R709">
        <v>25000</v>
      </c>
      <c r="AB709">
        <v>78.11</v>
      </c>
      <c r="AC709" t="s">
        <v>749</v>
      </c>
    </row>
    <row r="710" spans="1:29">
      <c r="A710" s="1" t="s">
        <v>30</v>
      </c>
      <c r="B710" s="2">
        <v>42548.45208333333</v>
      </c>
      <c r="C710">
        <v>81</v>
      </c>
      <c r="D710">
        <v>71</v>
      </c>
      <c r="E710">
        <v>71.92</v>
      </c>
      <c r="G710">
        <v>4</v>
      </c>
      <c r="H710">
        <v>0</v>
      </c>
      <c r="I710">
        <v>30.13</v>
      </c>
      <c r="J710">
        <v>1019.8</v>
      </c>
      <c r="K710">
        <v>10</v>
      </c>
      <c r="M710" t="s">
        <v>34</v>
      </c>
      <c r="N710" t="s">
        <v>32</v>
      </c>
      <c r="Q710">
        <v>2000</v>
      </c>
      <c r="R710">
        <v>25000</v>
      </c>
      <c r="AB710">
        <v>84.88</v>
      </c>
      <c r="AC710" t="s">
        <v>750</v>
      </c>
    </row>
    <row r="711" spans="1:29">
      <c r="A711" s="1" t="s">
        <v>30</v>
      </c>
      <c r="B711" s="2">
        <v>42548.493750000001</v>
      </c>
      <c r="C711">
        <v>83</v>
      </c>
      <c r="D711">
        <v>70</v>
      </c>
      <c r="E711">
        <v>65</v>
      </c>
      <c r="F711">
        <v>210</v>
      </c>
      <c r="G711">
        <v>5</v>
      </c>
      <c r="H711">
        <v>0</v>
      </c>
      <c r="I711">
        <v>30.12</v>
      </c>
      <c r="J711">
        <v>1019.4</v>
      </c>
      <c r="K711">
        <v>10</v>
      </c>
      <c r="M711" t="s">
        <v>34</v>
      </c>
      <c r="N711" t="s">
        <v>34</v>
      </c>
      <c r="Q711">
        <v>2700</v>
      </c>
      <c r="R711">
        <v>25000</v>
      </c>
      <c r="AB711">
        <v>86.99</v>
      </c>
      <c r="AC711" t="s">
        <v>751</v>
      </c>
    </row>
    <row r="712" spans="1:29">
      <c r="A712" s="1" t="s">
        <v>30</v>
      </c>
      <c r="B712" s="2">
        <v>42548.535416666666</v>
      </c>
      <c r="C712">
        <v>85</v>
      </c>
      <c r="D712">
        <v>68</v>
      </c>
      <c r="E712">
        <v>56.98</v>
      </c>
      <c r="G712">
        <v>4</v>
      </c>
      <c r="H712">
        <v>0</v>
      </c>
      <c r="I712">
        <v>30.09</v>
      </c>
      <c r="J712">
        <v>1018.5</v>
      </c>
      <c r="K712">
        <v>10</v>
      </c>
      <c r="M712" t="s">
        <v>34</v>
      </c>
      <c r="N712" t="s">
        <v>34</v>
      </c>
      <c r="Q712">
        <v>3500</v>
      </c>
      <c r="R712">
        <v>25000</v>
      </c>
      <c r="AB712">
        <v>88.21</v>
      </c>
      <c r="AC712" t="s">
        <v>752</v>
      </c>
    </row>
    <row r="713" spans="1:29">
      <c r="A713" s="1" t="s">
        <v>30</v>
      </c>
      <c r="B713" s="2">
        <v>42548.57708333333</v>
      </c>
      <c r="C713">
        <v>85</v>
      </c>
      <c r="D713">
        <v>68</v>
      </c>
      <c r="E713">
        <v>56.98</v>
      </c>
      <c r="F713">
        <v>230</v>
      </c>
      <c r="G713">
        <v>7</v>
      </c>
      <c r="H713">
        <v>0</v>
      </c>
      <c r="I713">
        <v>30.07</v>
      </c>
      <c r="J713">
        <v>1017.8</v>
      </c>
      <c r="K713">
        <v>10</v>
      </c>
      <c r="M713" t="s">
        <v>34</v>
      </c>
      <c r="N713" t="s">
        <v>34</v>
      </c>
      <c r="Q713">
        <v>3500</v>
      </c>
      <c r="R713">
        <v>25000</v>
      </c>
      <c r="AB713">
        <v>88.21</v>
      </c>
      <c r="AC713" t="s">
        <v>753</v>
      </c>
    </row>
    <row r="714" spans="1:29">
      <c r="A714" s="1" t="s">
        <v>30</v>
      </c>
      <c r="B714" s="2">
        <v>42548.618750000001</v>
      </c>
      <c r="C714">
        <v>87</v>
      </c>
      <c r="D714">
        <v>68</v>
      </c>
      <c r="E714">
        <v>53.18</v>
      </c>
      <c r="F714">
        <v>180</v>
      </c>
      <c r="G714">
        <v>8</v>
      </c>
      <c r="H714">
        <v>0</v>
      </c>
      <c r="I714">
        <v>30.04</v>
      </c>
      <c r="J714">
        <v>1016.8</v>
      </c>
      <c r="K714">
        <v>10</v>
      </c>
      <c r="M714" t="s">
        <v>34</v>
      </c>
      <c r="N714" t="s">
        <v>34</v>
      </c>
      <c r="Q714">
        <v>4300</v>
      </c>
      <c r="R714">
        <v>25000</v>
      </c>
      <c r="AB714">
        <v>90.62</v>
      </c>
      <c r="AC714" t="s">
        <v>754</v>
      </c>
    </row>
    <row r="715" spans="1:29">
      <c r="A715" s="1" t="s">
        <v>30</v>
      </c>
      <c r="B715" s="2">
        <v>42548.660416666666</v>
      </c>
      <c r="C715">
        <v>89</v>
      </c>
      <c r="D715">
        <v>66</v>
      </c>
      <c r="E715">
        <v>46.64</v>
      </c>
      <c r="F715">
        <v>180</v>
      </c>
      <c r="G715">
        <v>5</v>
      </c>
      <c r="H715">
        <v>0</v>
      </c>
      <c r="I715">
        <v>30.02</v>
      </c>
      <c r="J715">
        <v>1015.9</v>
      </c>
      <c r="K715">
        <v>10</v>
      </c>
      <c r="M715" t="s">
        <v>34</v>
      </c>
      <c r="N715" t="s">
        <v>32</v>
      </c>
      <c r="Q715">
        <v>5500</v>
      </c>
      <c r="R715">
        <v>25000</v>
      </c>
      <c r="AB715">
        <v>91.57</v>
      </c>
      <c r="AC715" t="s">
        <v>755</v>
      </c>
    </row>
    <row r="716" spans="1:29">
      <c r="A716" s="1" t="s">
        <v>30</v>
      </c>
      <c r="B716" s="2">
        <v>42548.70208333333</v>
      </c>
      <c r="C716">
        <v>89</v>
      </c>
      <c r="D716">
        <v>66</v>
      </c>
      <c r="E716">
        <v>46.64</v>
      </c>
      <c r="G716">
        <v>4</v>
      </c>
      <c r="H716">
        <v>0</v>
      </c>
      <c r="I716">
        <v>30</v>
      </c>
      <c r="J716">
        <v>1015.5</v>
      </c>
      <c r="K716">
        <v>10</v>
      </c>
      <c r="M716" t="s">
        <v>34</v>
      </c>
      <c r="N716" t="s">
        <v>32</v>
      </c>
      <c r="Q716">
        <v>6000</v>
      </c>
      <c r="R716">
        <v>25000</v>
      </c>
      <c r="AB716">
        <v>91.57</v>
      </c>
      <c r="AC716" t="s">
        <v>756</v>
      </c>
    </row>
    <row r="717" spans="1:29">
      <c r="A717" s="1" t="s">
        <v>30</v>
      </c>
      <c r="B717" s="2">
        <v>42548.743750000001</v>
      </c>
      <c r="C717">
        <v>87</v>
      </c>
      <c r="D717">
        <v>65</v>
      </c>
      <c r="E717">
        <v>47.83</v>
      </c>
      <c r="F717">
        <v>160</v>
      </c>
      <c r="G717">
        <v>4</v>
      </c>
      <c r="H717">
        <v>0</v>
      </c>
      <c r="I717">
        <v>29.99</v>
      </c>
      <c r="J717">
        <v>1015</v>
      </c>
      <c r="K717">
        <v>10</v>
      </c>
      <c r="M717" t="s">
        <v>31</v>
      </c>
      <c r="N717" t="s">
        <v>34</v>
      </c>
      <c r="Q717">
        <v>6000</v>
      </c>
      <c r="R717">
        <v>25000</v>
      </c>
      <c r="AB717">
        <v>88.86</v>
      </c>
      <c r="AC717" t="s">
        <v>757</v>
      </c>
    </row>
    <row r="718" spans="1:29">
      <c r="A718" s="1" t="s">
        <v>30</v>
      </c>
      <c r="B718" s="2">
        <v>42548.785416666666</v>
      </c>
      <c r="C718">
        <v>85</v>
      </c>
      <c r="D718">
        <v>64</v>
      </c>
      <c r="E718">
        <v>49.66</v>
      </c>
      <c r="F718">
        <v>180</v>
      </c>
      <c r="G718">
        <v>4</v>
      </c>
      <c r="H718">
        <v>0</v>
      </c>
      <c r="I718">
        <v>30</v>
      </c>
      <c r="J718">
        <v>1015.4</v>
      </c>
      <c r="K718">
        <v>10</v>
      </c>
      <c r="M718" t="s">
        <v>34</v>
      </c>
      <c r="N718" t="s">
        <v>32</v>
      </c>
      <c r="O718" t="s">
        <v>43</v>
      </c>
      <c r="Q718">
        <v>5000</v>
      </c>
      <c r="R718">
        <v>15000</v>
      </c>
      <c r="S718">
        <v>25000</v>
      </c>
      <c r="AB718">
        <v>86.27</v>
      </c>
      <c r="AC718" t="s">
        <v>758</v>
      </c>
    </row>
    <row r="719" spans="1:29">
      <c r="A719" s="1" t="s">
        <v>30</v>
      </c>
      <c r="B719" s="2">
        <v>42548.82708333333</v>
      </c>
      <c r="C719">
        <v>83</v>
      </c>
      <c r="D719">
        <v>65</v>
      </c>
      <c r="E719">
        <v>54.63</v>
      </c>
      <c r="F719">
        <v>170</v>
      </c>
      <c r="G719">
        <v>4</v>
      </c>
      <c r="H719">
        <v>0</v>
      </c>
      <c r="I719">
        <v>30</v>
      </c>
      <c r="J719">
        <v>1015.4</v>
      </c>
      <c r="K719">
        <v>10</v>
      </c>
      <c r="M719" t="s">
        <v>31</v>
      </c>
      <c r="N719" t="s">
        <v>32</v>
      </c>
      <c r="O719" t="s">
        <v>43</v>
      </c>
      <c r="Q719">
        <v>5500</v>
      </c>
      <c r="R719">
        <v>14000</v>
      </c>
      <c r="S719">
        <v>20000</v>
      </c>
      <c r="AB719">
        <v>84.7</v>
      </c>
      <c r="AC719" t="s">
        <v>759</v>
      </c>
    </row>
    <row r="720" spans="1:29">
      <c r="A720" s="1" t="s">
        <v>30</v>
      </c>
      <c r="B720" s="2">
        <v>42548.868750000001</v>
      </c>
      <c r="C720">
        <v>80</v>
      </c>
      <c r="D720">
        <v>67</v>
      </c>
      <c r="E720">
        <v>64.260000000000005</v>
      </c>
      <c r="F720">
        <v>0</v>
      </c>
      <c r="G720">
        <v>0</v>
      </c>
      <c r="H720">
        <v>0</v>
      </c>
      <c r="I720">
        <v>30.01</v>
      </c>
      <c r="J720">
        <v>1015.7</v>
      </c>
      <c r="K720">
        <v>10</v>
      </c>
      <c r="M720" t="s">
        <v>31</v>
      </c>
      <c r="N720" t="s">
        <v>43</v>
      </c>
      <c r="Q720">
        <v>6000</v>
      </c>
      <c r="R720">
        <v>25000</v>
      </c>
      <c r="AB720">
        <v>82.36</v>
      </c>
      <c r="AC720" t="s">
        <v>760</v>
      </c>
    </row>
    <row r="721" spans="1:29">
      <c r="A721" s="1" t="s">
        <v>30</v>
      </c>
      <c r="B721" s="2">
        <v>42548.910416666666</v>
      </c>
      <c r="C721">
        <v>79</v>
      </c>
      <c r="D721">
        <v>67</v>
      </c>
      <c r="E721">
        <v>66.58</v>
      </c>
      <c r="F721">
        <v>180</v>
      </c>
      <c r="G721">
        <v>3</v>
      </c>
      <c r="H721">
        <v>0</v>
      </c>
      <c r="I721">
        <v>30.01</v>
      </c>
      <c r="J721">
        <v>1015.8</v>
      </c>
      <c r="K721">
        <v>10</v>
      </c>
      <c r="M721" t="s">
        <v>34</v>
      </c>
      <c r="N721" t="s">
        <v>43</v>
      </c>
      <c r="Q721">
        <v>5500</v>
      </c>
      <c r="R721">
        <v>20000</v>
      </c>
      <c r="AB721">
        <v>81.14</v>
      </c>
      <c r="AC721" t="s">
        <v>761</v>
      </c>
    </row>
    <row r="722" spans="1:29">
      <c r="A722" s="1" t="s">
        <v>30</v>
      </c>
      <c r="B722" s="2">
        <v>42548.95208333333</v>
      </c>
      <c r="C722">
        <v>79</v>
      </c>
      <c r="D722">
        <v>66</v>
      </c>
      <c r="E722">
        <v>64.540000000000006</v>
      </c>
      <c r="F722">
        <v>0</v>
      </c>
      <c r="G722">
        <v>0</v>
      </c>
      <c r="H722">
        <v>0</v>
      </c>
      <c r="I722">
        <v>30.01</v>
      </c>
      <c r="J722">
        <v>1015.7</v>
      </c>
      <c r="K722">
        <v>10</v>
      </c>
      <c r="M722" t="s">
        <v>32</v>
      </c>
      <c r="N722" t="s">
        <v>43</v>
      </c>
      <c r="Q722">
        <v>6500</v>
      </c>
      <c r="R722">
        <v>25000</v>
      </c>
      <c r="AB722">
        <v>80.989999999999995</v>
      </c>
      <c r="AC722" t="s">
        <v>762</v>
      </c>
    </row>
    <row r="723" spans="1:29">
      <c r="A723" s="1" t="s">
        <v>30</v>
      </c>
      <c r="B723" s="2">
        <v>42548.993750000001</v>
      </c>
      <c r="C723">
        <v>80</v>
      </c>
      <c r="D723">
        <v>63</v>
      </c>
      <c r="E723">
        <v>55.97</v>
      </c>
      <c r="F723">
        <v>210</v>
      </c>
      <c r="G723">
        <v>5</v>
      </c>
      <c r="H723">
        <v>0</v>
      </c>
      <c r="I723">
        <v>30</v>
      </c>
      <c r="J723">
        <v>1015.4</v>
      </c>
      <c r="K723">
        <v>10</v>
      </c>
      <c r="M723" t="s">
        <v>34</v>
      </c>
      <c r="N723" t="s">
        <v>32</v>
      </c>
      <c r="O723" t="s">
        <v>43</v>
      </c>
      <c r="Q723">
        <v>5500</v>
      </c>
      <c r="R723">
        <v>18000</v>
      </c>
      <c r="S723">
        <v>25000</v>
      </c>
      <c r="AB723">
        <v>81.45</v>
      </c>
      <c r="AC723" t="s">
        <v>763</v>
      </c>
    </row>
    <row r="724" spans="1:29">
      <c r="A724" s="1" t="s">
        <v>30</v>
      </c>
      <c r="B724" s="2">
        <v>42549.035416666666</v>
      </c>
      <c r="C724">
        <v>78</v>
      </c>
      <c r="D724">
        <v>67</v>
      </c>
      <c r="E724">
        <v>68.59</v>
      </c>
      <c r="F724">
        <v>220</v>
      </c>
      <c r="G724">
        <v>8</v>
      </c>
      <c r="H724">
        <v>0</v>
      </c>
      <c r="I724">
        <v>30</v>
      </c>
      <c r="J724">
        <v>1015.4</v>
      </c>
      <c r="K724">
        <v>10</v>
      </c>
      <c r="M724" t="s">
        <v>31</v>
      </c>
      <c r="N724" t="s">
        <v>34</v>
      </c>
      <c r="O724" t="s">
        <v>32</v>
      </c>
      <c r="Q724">
        <v>5500</v>
      </c>
      <c r="R724">
        <v>20000</v>
      </c>
      <c r="S724">
        <v>25000</v>
      </c>
      <c r="AB724">
        <v>78.08</v>
      </c>
      <c r="AC724" t="s">
        <v>764</v>
      </c>
    </row>
    <row r="725" spans="1:29">
      <c r="A725" s="1" t="s">
        <v>30</v>
      </c>
      <c r="B725" s="2">
        <v>42549.07708333333</v>
      </c>
      <c r="C725">
        <v>76</v>
      </c>
      <c r="D725">
        <v>68</v>
      </c>
      <c r="E725">
        <v>76.48</v>
      </c>
      <c r="F725">
        <v>230</v>
      </c>
      <c r="G725">
        <v>6</v>
      </c>
      <c r="H725">
        <v>0</v>
      </c>
      <c r="I725">
        <v>29.99</v>
      </c>
      <c r="J725">
        <v>1015</v>
      </c>
      <c r="K725">
        <v>10</v>
      </c>
      <c r="M725" t="s">
        <v>31</v>
      </c>
      <c r="N725" t="s">
        <v>34</v>
      </c>
      <c r="O725" t="s">
        <v>32</v>
      </c>
      <c r="Q725">
        <v>5500</v>
      </c>
      <c r="R725">
        <v>20000</v>
      </c>
      <c r="S725">
        <v>25000</v>
      </c>
      <c r="AB725">
        <v>75.92</v>
      </c>
      <c r="AC725" t="s">
        <v>765</v>
      </c>
    </row>
    <row r="726" spans="1:29">
      <c r="A726" s="1" t="s">
        <v>30</v>
      </c>
      <c r="B726" s="2">
        <v>42549.118750000001</v>
      </c>
      <c r="C726">
        <v>76</v>
      </c>
      <c r="D726">
        <v>68</v>
      </c>
      <c r="E726">
        <v>76.48</v>
      </c>
      <c r="F726">
        <v>220</v>
      </c>
      <c r="G726">
        <v>6</v>
      </c>
      <c r="H726">
        <v>0</v>
      </c>
      <c r="I726">
        <v>29.99</v>
      </c>
      <c r="J726">
        <v>1014.9</v>
      </c>
      <c r="K726">
        <v>10</v>
      </c>
      <c r="M726" t="s">
        <v>32</v>
      </c>
      <c r="N726" t="s">
        <v>32</v>
      </c>
      <c r="O726" t="s">
        <v>32</v>
      </c>
      <c r="Q726">
        <v>6000</v>
      </c>
      <c r="R726">
        <v>21000</v>
      </c>
      <c r="S726">
        <v>25000</v>
      </c>
      <c r="AB726">
        <v>75.92</v>
      </c>
      <c r="AC726" t="s">
        <v>766</v>
      </c>
    </row>
    <row r="727" spans="1:29">
      <c r="A727" s="1" t="s">
        <v>30</v>
      </c>
      <c r="B727" s="2">
        <v>42549.160416666666</v>
      </c>
      <c r="C727">
        <v>75</v>
      </c>
      <c r="D727">
        <v>69</v>
      </c>
      <c r="E727">
        <v>81.790000000000006</v>
      </c>
      <c r="F727">
        <v>240</v>
      </c>
      <c r="G727">
        <v>5</v>
      </c>
      <c r="H727">
        <v>0</v>
      </c>
      <c r="I727">
        <v>29.99</v>
      </c>
      <c r="J727">
        <v>1015</v>
      </c>
      <c r="K727">
        <v>10</v>
      </c>
      <c r="M727" t="s">
        <v>34</v>
      </c>
      <c r="N727" t="s">
        <v>32</v>
      </c>
      <c r="O727" t="s">
        <v>32</v>
      </c>
      <c r="Q727">
        <v>5500</v>
      </c>
      <c r="R727">
        <v>21000</v>
      </c>
      <c r="S727">
        <v>25000</v>
      </c>
      <c r="AB727">
        <v>76.069999999999993</v>
      </c>
      <c r="AC727" t="s">
        <v>767</v>
      </c>
    </row>
    <row r="728" spans="1:29">
      <c r="A728" s="1" t="s">
        <v>30</v>
      </c>
      <c r="B728" s="2">
        <v>42549.20208333333</v>
      </c>
      <c r="C728">
        <v>75</v>
      </c>
      <c r="D728">
        <v>69</v>
      </c>
      <c r="E728">
        <v>81.790000000000006</v>
      </c>
      <c r="F728">
        <v>230</v>
      </c>
      <c r="G728">
        <v>4</v>
      </c>
      <c r="H728">
        <v>0</v>
      </c>
      <c r="I728">
        <v>29.99</v>
      </c>
      <c r="J728">
        <v>1014.9</v>
      </c>
      <c r="K728">
        <v>10</v>
      </c>
      <c r="M728" t="s">
        <v>32</v>
      </c>
      <c r="N728" t="s">
        <v>32</v>
      </c>
      <c r="O728" t="s">
        <v>32</v>
      </c>
      <c r="P728" t="s">
        <v>43</v>
      </c>
      <c r="Q728">
        <v>2700</v>
      </c>
      <c r="R728">
        <v>6000</v>
      </c>
      <c r="S728">
        <v>12000</v>
      </c>
      <c r="T728">
        <v>21000</v>
      </c>
      <c r="AB728">
        <v>76.069999999999993</v>
      </c>
      <c r="AC728" t="s">
        <v>768</v>
      </c>
    </row>
    <row r="729" spans="1:29">
      <c r="A729" s="1" t="s">
        <v>30</v>
      </c>
      <c r="B729" s="2">
        <v>42549.243750000001</v>
      </c>
      <c r="C729">
        <v>75</v>
      </c>
      <c r="D729">
        <v>69</v>
      </c>
      <c r="E729">
        <v>81.790000000000006</v>
      </c>
      <c r="G729">
        <v>4</v>
      </c>
      <c r="H729">
        <v>0</v>
      </c>
      <c r="I729">
        <v>29.99</v>
      </c>
      <c r="J729">
        <v>1015.1</v>
      </c>
      <c r="K729">
        <v>10</v>
      </c>
      <c r="M729" t="s">
        <v>32</v>
      </c>
      <c r="N729" t="s">
        <v>32</v>
      </c>
      <c r="O729" t="s">
        <v>32</v>
      </c>
      <c r="P729" t="s">
        <v>32</v>
      </c>
      <c r="Q729">
        <v>2500</v>
      </c>
      <c r="R729">
        <v>6000</v>
      </c>
      <c r="S729">
        <v>12000</v>
      </c>
      <c r="T729">
        <v>21000</v>
      </c>
      <c r="AB729">
        <v>76.069999999999993</v>
      </c>
      <c r="AC729" t="s">
        <v>769</v>
      </c>
    </row>
    <row r="730" spans="1:29">
      <c r="A730" s="1" t="s">
        <v>30</v>
      </c>
      <c r="B730" s="2">
        <v>42549.262499999997</v>
      </c>
      <c r="C730">
        <v>73.400000000000006</v>
      </c>
      <c r="D730">
        <v>69.8</v>
      </c>
      <c r="E730">
        <v>88.51</v>
      </c>
      <c r="F730">
        <v>240</v>
      </c>
      <c r="G730">
        <v>5</v>
      </c>
      <c r="H730">
        <v>0</v>
      </c>
      <c r="I730">
        <v>29.99</v>
      </c>
      <c r="K730">
        <v>10</v>
      </c>
      <c r="M730" t="s">
        <v>31</v>
      </c>
      <c r="N730" t="s">
        <v>32</v>
      </c>
      <c r="O730" t="s">
        <v>32</v>
      </c>
      <c r="P730" t="s">
        <v>32</v>
      </c>
      <c r="Q730">
        <v>2500</v>
      </c>
      <c r="R730">
        <v>6000</v>
      </c>
      <c r="S730">
        <v>13000</v>
      </c>
      <c r="T730">
        <v>21000</v>
      </c>
      <c r="AB730">
        <v>74.599999999999994</v>
      </c>
      <c r="AC730" t="s">
        <v>770</v>
      </c>
    </row>
    <row r="731" spans="1:29">
      <c r="A731" s="1" t="s">
        <v>30</v>
      </c>
      <c r="B731" s="2">
        <v>42549.285416666666</v>
      </c>
      <c r="C731">
        <v>76</v>
      </c>
      <c r="D731">
        <v>70</v>
      </c>
      <c r="E731">
        <v>81.849999999999994</v>
      </c>
      <c r="F731">
        <v>220</v>
      </c>
      <c r="G731">
        <v>7</v>
      </c>
      <c r="H731">
        <v>0</v>
      </c>
      <c r="I731">
        <v>29.99</v>
      </c>
      <c r="J731">
        <v>1015</v>
      </c>
      <c r="K731">
        <v>10</v>
      </c>
      <c r="M731" t="s">
        <v>31</v>
      </c>
      <c r="N731" t="s">
        <v>32</v>
      </c>
      <c r="O731" t="s">
        <v>32</v>
      </c>
      <c r="P731" t="s">
        <v>32</v>
      </c>
      <c r="Q731">
        <v>2500</v>
      </c>
      <c r="R731">
        <v>8000</v>
      </c>
      <c r="S731">
        <v>14000</v>
      </c>
      <c r="T731">
        <v>21000</v>
      </c>
      <c r="AB731">
        <v>77.06</v>
      </c>
      <c r="AC731" t="s">
        <v>771</v>
      </c>
    </row>
    <row r="732" spans="1:29">
      <c r="A732" s="1" t="s">
        <v>30</v>
      </c>
      <c r="B732" s="2">
        <v>42549.32708333333</v>
      </c>
      <c r="C732">
        <v>75</v>
      </c>
      <c r="D732">
        <v>71</v>
      </c>
      <c r="E732">
        <v>87.5</v>
      </c>
      <c r="F732">
        <v>250</v>
      </c>
      <c r="G732">
        <v>6</v>
      </c>
      <c r="I732">
        <v>29.99</v>
      </c>
      <c r="J732">
        <v>1015.1</v>
      </c>
      <c r="K732">
        <v>10</v>
      </c>
      <c r="M732" t="s">
        <v>31</v>
      </c>
      <c r="N732" t="s">
        <v>32</v>
      </c>
      <c r="O732" t="s">
        <v>32</v>
      </c>
      <c r="P732" t="s">
        <v>43</v>
      </c>
      <c r="Q732">
        <v>3000</v>
      </c>
      <c r="R732">
        <v>6000</v>
      </c>
      <c r="S732">
        <v>8000</v>
      </c>
      <c r="T732">
        <v>14000</v>
      </c>
      <c r="U732" t="e" cm="1">
        <f t="array" ref="U732">-RA</f>
        <v>#NAME?</v>
      </c>
      <c r="AB732">
        <v>76.33</v>
      </c>
      <c r="AC732" t="s">
        <v>772</v>
      </c>
    </row>
    <row r="733" spans="1:29">
      <c r="A733" s="1" t="s">
        <v>30</v>
      </c>
      <c r="B733" s="2">
        <v>42549.368750000001</v>
      </c>
      <c r="C733">
        <v>74</v>
      </c>
      <c r="D733">
        <v>72</v>
      </c>
      <c r="E733">
        <v>93.54</v>
      </c>
      <c r="F733">
        <v>250</v>
      </c>
      <c r="G733">
        <v>6</v>
      </c>
      <c r="H733">
        <v>0.03</v>
      </c>
      <c r="I733">
        <v>30.01</v>
      </c>
      <c r="J733">
        <v>1015.8</v>
      </c>
      <c r="K733">
        <v>4</v>
      </c>
      <c r="M733" t="s">
        <v>31</v>
      </c>
      <c r="N733" t="s">
        <v>34</v>
      </c>
      <c r="O733" t="s">
        <v>32</v>
      </c>
      <c r="P733" t="s">
        <v>43</v>
      </c>
      <c r="Q733">
        <v>1000</v>
      </c>
      <c r="R733">
        <v>6500</v>
      </c>
      <c r="S733">
        <v>9000</v>
      </c>
      <c r="T733">
        <v>14000</v>
      </c>
      <c r="U733" t="e" cm="1">
        <f t="array" ref="U733">-RA BR</f>
        <v>#NAME?</v>
      </c>
      <c r="AB733">
        <v>75.430000000000007</v>
      </c>
      <c r="AC733" t="s">
        <v>773</v>
      </c>
    </row>
    <row r="734" spans="1:29">
      <c r="A734" s="1" t="s">
        <v>30</v>
      </c>
      <c r="B734" s="2">
        <v>42549.410416666666</v>
      </c>
      <c r="C734">
        <v>73</v>
      </c>
      <c r="D734">
        <v>71</v>
      </c>
      <c r="E734">
        <v>93.52</v>
      </c>
      <c r="F734">
        <v>260</v>
      </c>
      <c r="G734">
        <v>4</v>
      </c>
      <c r="H734">
        <v>0.19</v>
      </c>
      <c r="I734">
        <v>30.01</v>
      </c>
      <c r="J734">
        <v>1015.8</v>
      </c>
      <c r="K734">
        <v>3</v>
      </c>
      <c r="M734" t="s">
        <v>31</v>
      </c>
      <c r="N734" t="s">
        <v>32</v>
      </c>
      <c r="O734" t="s">
        <v>43</v>
      </c>
      <c r="Q734">
        <v>500</v>
      </c>
      <c r="R734">
        <v>4000</v>
      </c>
      <c r="S734">
        <v>8000</v>
      </c>
      <c r="U734" t="e" cm="1">
        <f t="array" ref="U734">-RA BR</f>
        <v>#NAME?</v>
      </c>
      <c r="AB734">
        <v>74.44</v>
      </c>
      <c r="AC734" t="s">
        <v>774</v>
      </c>
    </row>
    <row r="735" spans="1:29">
      <c r="A735" s="1" t="s">
        <v>30</v>
      </c>
      <c r="B735" s="2">
        <v>42549.422222222223</v>
      </c>
      <c r="C735">
        <v>73.400000000000006</v>
      </c>
      <c r="D735">
        <v>71.599999999999994</v>
      </c>
      <c r="E735">
        <v>94.1</v>
      </c>
      <c r="F735">
        <v>280</v>
      </c>
      <c r="G735">
        <v>3</v>
      </c>
      <c r="H735">
        <v>0</v>
      </c>
      <c r="I735">
        <v>30.01</v>
      </c>
      <c r="K735">
        <v>1.75</v>
      </c>
      <c r="M735" t="s">
        <v>31</v>
      </c>
      <c r="N735" t="s">
        <v>32</v>
      </c>
      <c r="O735" t="s">
        <v>43</v>
      </c>
      <c r="Q735">
        <v>500</v>
      </c>
      <c r="R735">
        <v>3800</v>
      </c>
      <c r="S735">
        <v>8000</v>
      </c>
      <c r="U735" t="s">
        <v>496</v>
      </c>
      <c r="AB735">
        <v>74.86</v>
      </c>
      <c r="AC735" t="s">
        <v>775</v>
      </c>
    </row>
    <row r="736" spans="1:29">
      <c r="A736" s="1" t="s">
        <v>30</v>
      </c>
      <c r="B736" s="2">
        <v>42549.443749999999</v>
      </c>
      <c r="C736">
        <v>73.400000000000006</v>
      </c>
      <c r="D736">
        <v>71.599999999999994</v>
      </c>
      <c r="E736">
        <v>94.1</v>
      </c>
      <c r="F736">
        <v>0</v>
      </c>
      <c r="G736">
        <v>0</v>
      </c>
      <c r="H736">
        <v>0.23</v>
      </c>
      <c r="I736">
        <v>30.01</v>
      </c>
      <c r="K736">
        <v>2</v>
      </c>
      <c r="M736" t="s">
        <v>32</v>
      </c>
      <c r="N736" t="s">
        <v>32</v>
      </c>
      <c r="O736" t="s">
        <v>43</v>
      </c>
      <c r="Q736">
        <v>500</v>
      </c>
      <c r="R736">
        <v>2600</v>
      </c>
      <c r="S736">
        <v>4000</v>
      </c>
      <c r="U736" t="e" cm="1">
        <f t="array" ref="U736">-RA BR</f>
        <v>#NAME?</v>
      </c>
      <c r="AB736">
        <v>74.86</v>
      </c>
      <c r="AC736" t="s">
        <v>776</v>
      </c>
    </row>
    <row r="737" spans="1:29">
      <c r="A737" s="1" t="s">
        <v>30</v>
      </c>
      <c r="B737" s="2">
        <v>42549.45208333333</v>
      </c>
      <c r="C737">
        <v>73</v>
      </c>
      <c r="D737">
        <v>71</v>
      </c>
      <c r="E737">
        <v>93.52</v>
      </c>
      <c r="F737">
        <v>0</v>
      </c>
      <c r="G737">
        <v>0</v>
      </c>
      <c r="H737">
        <v>0.25</v>
      </c>
      <c r="I737">
        <v>30.01</v>
      </c>
      <c r="J737">
        <v>1015.9</v>
      </c>
      <c r="K737">
        <v>2</v>
      </c>
      <c r="M737" t="s">
        <v>32</v>
      </c>
      <c r="N737" t="s">
        <v>32</v>
      </c>
      <c r="O737" t="s">
        <v>43</v>
      </c>
      <c r="Q737">
        <v>600</v>
      </c>
      <c r="R737">
        <v>2500</v>
      </c>
      <c r="S737">
        <v>4000</v>
      </c>
      <c r="U737" t="e" cm="1">
        <f t="array" ref="U737">-RA BR</f>
        <v>#NAME?</v>
      </c>
      <c r="AB737">
        <v>74.44</v>
      </c>
      <c r="AC737" t="s">
        <v>777</v>
      </c>
    </row>
    <row r="738" spans="1:29">
      <c r="A738" s="1" t="s">
        <v>30</v>
      </c>
      <c r="B738" s="2">
        <v>42549.488888888889</v>
      </c>
      <c r="C738">
        <v>71.599999999999994</v>
      </c>
      <c r="D738">
        <v>69.8</v>
      </c>
      <c r="E738">
        <v>94.06</v>
      </c>
      <c r="F738">
        <v>0</v>
      </c>
      <c r="G738">
        <v>0</v>
      </c>
      <c r="H738">
        <v>0.18</v>
      </c>
      <c r="I738">
        <v>30.01</v>
      </c>
      <c r="K738">
        <v>1.5</v>
      </c>
      <c r="M738" t="s">
        <v>32</v>
      </c>
      <c r="N738" t="s">
        <v>32</v>
      </c>
      <c r="O738" t="s">
        <v>43</v>
      </c>
      <c r="Q738">
        <v>700</v>
      </c>
      <c r="R738">
        <v>1800</v>
      </c>
      <c r="S738">
        <v>4500</v>
      </c>
      <c r="U738" t="s">
        <v>496</v>
      </c>
      <c r="AB738">
        <v>72.88</v>
      </c>
      <c r="AC738" t="s">
        <v>778</v>
      </c>
    </row>
    <row r="739" spans="1:29">
      <c r="A739" s="1" t="s">
        <v>30</v>
      </c>
      <c r="B739" s="2">
        <v>42549.493750000001</v>
      </c>
      <c r="C739">
        <v>72</v>
      </c>
      <c r="D739">
        <v>70</v>
      </c>
      <c r="E739">
        <v>93.49</v>
      </c>
      <c r="F739">
        <v>0</v>
      </c>
      <c r="G739">
        <v>0</v>
      </c>
      <c r="H739">
        <v>0.21</v>
      </c>
      <c r="I739">
        <v>30.01</v>
      </c>
      <c r="J739">
        <v>1015.7</v>
      </c>
      <c r="K739">
        <v>1.5</v>
      </c>
      <c r="M739" t="s">
        <v>32</v>
      </c>
      <c r="N739" t="s">
        <v>32</v>
      </c>
      <c r="O739" t="s">
        <v>43</v>
      </c>
      <c r="Q739">
        <v>800</v>
      </c>
      <c r="R739">
        <v>1800</v>
      </c>
      <c r="S739">
        <v>4500</v>
      </c>
      <c r="U739" t="s">
        <v>496</v>
      </c>
      <c r="AB739">
        <v>73.25</v>
      </c>
      <c r="AC739" t="s">
        <v>779</v>
      </c>
    </row>
    <row r="740" spans="1:29">
      <c r="A740" s="1" t="s">
        <v>30</v>
      </c>
      <c r="B740" s="2">
        <v>42549.535416666666</v>
      </c>
      <c r="C740">
        <v>72</v>
      </c>
      <c r="D740">
        <v>71</v>
      </c>
      <c r="E740">
        <v>96.99</v>
      </c>
      <c r="F740">
        <v>200</v>
      </c>
      <c r="G740">
        <v>6</v>
      </c>
      <c r="H740">
        <v>0.22</v>
      </c>
      <c r="I740">
        <v>30.01</v>
      </c>
      <c r="J740">
        <v>1015.8</v>
      </c>
      <c r="K740">
        <v>1.5</v>
      </c>
      <c r="M740" t="s">
        <v>32</v>
      </c>
      <c r="N740" t="s">
        <v>32</v>
      </c>
      <c r="O740" t="s">
        <v>43</v>
      </c>
      <c r="Q740">
        <v>500</v>
      </c>
      <c r="R740">
        <v>1600</v>
      </c>
      <c r="S740">
        <v>4500</v>
      </c>
      <c r="U740" t="e" cm="1">
        <f t="array" ref="U740">-RA BR</f>
        <v>#NAME?</v>
      </c>
      <c r="AB740">
        <v>73.41</v>
      </c>
      <c r="AC740" t="s">
        <v>780</v>
      </c>
    </row>
    <row r="741" spans="1:29">
      <c r="A741" s="1" t="s">
        <v>30</v>
      </c>
      <c r="B741" s="2">
        <v>42549.57708333333</v>
      </c>
      <c r="C741">
        <v>72</v>
      </c>
      <c r="D741">
        <v>70</v>
      </c>
      <c r="E741">
        <v>93.49</v>
      </c>
      <c r="F741">
        <v>0</v>
      </c>
      <c r="G741">
        <v>0</v>
      </c>
      <c r="H741">
        <v>0.35</v>
      </c>
      <c r="I741">
        <v>30.01</v>
      </c>
      <c r="J741">
        <v>1015.7</v>
      </c>
      <c r="K741">
        <v>1.5</v>
      </c>
      <c r="M741" t="s">
        <v>32</v>
      </c>
      <c r="N741" t="s">
        <v>32</v>
      </c>
      <c r="O741" t="s">
        <v>43</v>
      </c>
      <c r="Q741">
        <v>600</v>
      </c>
      <c r="R741">
        <v>1200</v>
      </c>
      <c r="S741">
        <v>5000</v>
      </c>
      <c r="U741" t="e" cm="1">
        <f t="array" ref="U741">-RA BR</f>
        <v>#NAME?</v>
      </c>
      <c r="AB741">
        <v>73.25</v>
      </c>
      <c r="AC741" t="s">
        <v>781</v>
      </c>
    </row>
    <row r="742" spans="1:29">
      <c r="A742" s="1" t="s">
        <v>30</v>
      </c>
      <c r="B742" s="2">
        <v>42549.581944444442</v>
      </c>
      <c r="C742">
        <v>71.599999999999994</v>
      </c>
      <c r="D742">
        <v>69.8</v>
      </c>
      <c r="E742">
        <v>94.06</v>
      </c>
      <c r="F742">
        <v>160</v>
      </c>
      <c r="G742">
        <v>6</v>
      </c>
      <c r="I742">
        <v>30</v>
      </c>
      <c r="K742">
        <v>7</v>
      </c>
      <c r="M742" t="s">
        <v>34</v>
      </c>
      <c r="N742" t="s">
        <v>32</v>
      </c>
      <c r="O742" t="s">
        <v>43</v>
      </c>
      <c r="Q742">
        <v>700</v>
      </c>
      <c r="R742">
        <v>2500</v>
      </c>
      <c r="S742">
        <v>5000</v>
      </c>
      <c r="U742" t="e" cm="1">
        <f t="array" ref="U742">-RA</f>
        <v>#NAME?</v>
      </c>
      <c r="AB742">
        <v>72.88</v>
      </c>
      <c r="AC742" t="s">
        <v>782</v>
      </c>
    </row>
    <row r="743" spans="1:29">
      <c r="A743" s="1" t="s">
        <v>30</v>
      </c>
      <c r="B743" s="2">
        <v>42549.618750000001</v>
      </c>
      <c r="C743">
        <v>73</v>
      </c>
      <c r="D743">
        <v>70</v>
      </c>
      <c r="E743">
        <v>90.14</v>
      </c>
      <c r="F743">
        <v>100</v>
      </c>
      <c r="G743">
        <v>3</v>
      </c>
      <c r="I743">
        <v>29.98</v>
      </c>
      <c r="J743">
        <v>1014.8</v>
      </c>
      <c r="K743">
        <v>10</v>
      </c>
      <c r="M743" t="s">
        <v>31</v>
      </c>
      <c r="N743" t="s">
        <v>32</v>
      </c>
      <c r="O743" t="s">
        <v>32</v>
      </c>
      <c r="P743" t="s">
        <v>43</v>
      </c>
      <c r="Q743">
        <v>800</v>
      </c>
      <c r="R743">
        <v>3200</v>
      </c>
      <c r="S743">
        <v>4000</v>
      </c>
      <c r="T743">
        <v>13000</v>
      </c>
      <c r="U743" t="e" cm="1">
        <f t="array" ref="U743">-RA</f>
        <v>#NAME?</v>
      </c>
      <c r="AB743">
        <v>74.28</v>
      </c>
      <c r="AC743" t="s">
        <v>783</v>
      </c>
    </row>
    <row r="744" spans="1:29">
      <c r="A744" s="1" t="s">
        <v>30</v>
      </c>
      <c r="B744" s="2">
        <v>42549.636111111111</v>
      </c>
      <c r="C744">
        <v>71.599999999999994</v>
      </c>
      <c r="D744">
        <v>68</v>
      </c>
      <c r="E744">
        <v>88.43</v>
      </c>
      <c r="F744">
        <v>120</v>
      </c>
      <c r="G744">
        <v>4</v>
      </c>
      <c r="I744">
        <v>29.98</v>
      </c>
      <c r="K744">
        <v>10</v>
      </c>
      <c r="M744" t="s">
        <v>31</v>
      </c>
      <c r="N744" t="s">
        <v>32</v>
      </c>
      <c r="O744" t="s">
        <v>32</v>
      </c>
      <c r="P744" t="s">
        <v>43</v>
      </c>
      <c r="Q744">
        <v>800</v>
      </c>
      <c r="R744">
        <v>2400</v>
      </c>
      <c r="S744">
        <v>3200</v>
      </c>
      <c r="T744">
        <v>13000</v>
      </c>
      <c r="U744" t="e" cm="1">
        <f t="array" ref="U744">-RA</f>
        <v>#NAME?</v>
      </c>
      <c r="AB744">
        <v>72.62</v>
      </c>
      <c r="AC744" t="s">
        <v>784</v>
      </c>
    </row>
    <row r="745" spans="1:29">
      <c r="A745" s="1" t="s">
        <v>30</v>
      </c>
      <c r="B745" s="2">
        <v>42549.660416666666</v>
      </c>
      <c r="C745">
        <v>72</v>
      </c>
      <c r="D745">
        <v>69</v>
      </c>
      <c r="E745">
        <v>90.66</v>
      </c>
      <c r="F745">
        <v>170</v>
      </c>
      <c r="G745">
        <v>9</v>
      </c>
      <c r="I745">
        <v>29.97</v>
      </c>
      <c r="J745">
        <v>1014.4</v>
      </c>
      <c r="K745">
        <v>10</v>
      </c>
      <c r="M745" t="s">
        <v>31</v>
      </c>
      <c r="N745" t="s">
        <v>32</v>
      </c>
      <c r="O745" t="s">
        <v>43</v>
      </c>
      <c r="Q745">
        <v>800</v>
      </c>
      <c r="R745">
        <v>1500</v>
      </c>
      <c r="S745">
        <v>3200</v>
      </c>
      <c r="U745" t="e" cm="1">
        <f t="array" ref="U745">-RA</f>
        <v>#NAME?</v>
      </c>
      <c r="AB745">
        <v>73.12</v>
      </c>
      <c r="AC745" t="s">
        <v>785</v>
      </c>
    </row>
    <row r="746" spans="1:29">
      <c r="A746" s="1" t="s">
        <v>30</v>
      </c>
      <c r="B746" s="2">
        <v>42549.70208333333</v>
      </c>
      <c r="C746">
        <v>73</v>
      </c>
      <c r="D746">
        <v>69</v>
      </c>
      <c r="E746">
        <v>87.41</v>
      </c>
      <c r="G746">
        <v>3</v>
      </c>
      <c r="I746">
        <v>29.96</v>
      </c>
      <c r="J746">
        <v>1013.9</v>
      </c>
      <c r="K746">
        <v>10</v>
      </c>
      <c r="M746" t="s">
        <v>31</v>
      </c>
      <c r="N746" t="s">
        <v>34</v>
      </c>
      <c r="O746" t="s">
        <v>32</v>
      </c>
      <c r="P746" t="s">
        <v>43</v>
      </c>
      <c r="Q746">
        <v>900</v>
      </c>
      <c r="R746">
        <v>1800</v>
      </c>
      <c r="S746">
        <v>2900</v>
      </c>
      <c r="T746">
        <v>13000</v>
      </c>
      <c r="U746" t="e" cm="1">
        <f t="array" ref="U746">-RA</f>
        <v>#NAME?</v>
      </c>
      <c r="AB746">
        <v>74.150000000000006</v>
      </c>
      <c r="AC746" t="s">
        <v>786</v>
      </c>
    </row>
    <row r="747" spans="1:29">
      <c r="A747" s="1" t="s">
        <v>30</v>
      </c>
      <c r="B747" s="2">
        <v>42549.72152777778</v>
      </c>
      <c r="C747">
        <v>73.400000000000006</v>
      </c>
      <c r="D747">
        <v>69.8</v>
      </c>
      <c r="E747">
        <v>88.51</v>
      </c>
      <c r="F747">
        <v>130</v>
      </c>
      <c r="G747">
        <v>4</v>
      </c>
      <c r="I747">
        <v>29.95</v>
      </c>
      <c r="K747">
        <v>10</v>
      </c>
      <c r="M747" t="s">
        <v>31</v>
      </c>
      <c r="N747" t="s">
        <v>34</v>
      </c>
      <c r="O747" t="s">
        <v>32</v>
      </c>
      <c r="P747" t="s">
        <v>43</v>
      </c>
      <c r="Q747">
        <v>1100</v>
      </c>
      <c r="R747">
        <v>2900</v>
      </c>
      <c r="S747">
        <v>7000</v>
      </c>
      <c r="T747">
        <v>13000</v>
      </c>
      <c r="AB747">
        <v>74.599999999999994</v>
      </c>
      <c r="AC747" t="s">
        <v>787</v>
      </c>
    </row>
    <row r="748" spans="1:29">
      <c r="A748" s="1" t="s">
        <v>30</v>
      </c>
      <c r="B748" s="2">
        <v>42549.743750000001</v>
      </c>
      <c r="C748">
        <v>74</v>
      </c>
      <c r="D748">
        <v>69</v>
      </c>
      <c r="E748">
        <v>84.8</v>
      </c>
      <c r="F748">
        <v>150</v>
      </c>
      <c r="G748">
        <v>4</v>
      </c>
      <c r="I748">
        <v>29.94</v>
      </c>
      <c r="J748">
        <v>1013.5</v>
      </c>
      <c r="K748">
        <v>10</v>
      </c>
      <c r="M748" t="s">
        <v>31</v>
      </c>
      <c r="N748" t="s">
        <v>32</v>
      </c>
      <c r="O748" t="s">
        <v>32</v>
      </c>
      <c r="P748" t="s">
        <v>43</v>
      </c>
      <c r="Q748">
        <v>900</v>
      </c>
      <c r="R748">
        <v>1800</v>
      </c>
      <c r="S748">
        <v>7000</v>
      </c>
      <c r="T748">
        <v>14000</v>
      </c>
      <c r="AB748">
        <v>75.02</v>
      </c>
      <c r="AC748" t="s">
        <v>788</v>
      </c>
    </row>
    <row r="749" spans="1:29">
      <c r="A749" s="1" t="s">
        <v>30</v>
      </c>
      <c r="B749" s="2">
        <v>42549.785416666666</v>
      </c>
      <c r="C749">
        <v>74</v>
      </c>
      <c r="D749">
        <v>68</v>
      </c>
      <c r="E749">
        <v>81.709999999999994</v>
      </c>
      <c r="F749">
        <v>190</v>
      </c>
      <c r="G749">
        <v>3</v>
      </c>
      <c r="H749">
        <v>0</v>
      </c>
      <c r="I749">
        <v>29.93</v>
      </c>
      <c r="J749">
        <v>1013</v>
      </c>
      <c r="K749">
        <v>10</v>
      </c>
      <c r="M749" t="s">
        <v>31</v>
      </c>
      <c r="N749" t="s">
        <v>32</v>
      </c>
      <c r="O749" t="s">
        <v>32</v>
      </c>
      <c r="P749" t="s">
        <v>32</v>
      </c>
      <c r="Q749">
        <v>900</v>
      </c>
      <c r="R749">
        <v>1600</v>
      </c>
      <c r="S749">
        <v>7000</v>
      </c>
      <c r="T749">
        <v>17000</v>
      </c>
      <c r="AB749">
        <v>73.94</v>
      </c>
      <c r="AC749" t="s">
        <v>789</v>
      </c>
    </row>
    <row r="750" spans="1:29">
      <c r="A750" s="1" t="s">
        <v>30</v>
      </c>
      <c r="B750" s="2">
        <v>42549.82708333333</v>
      </c>
      <c r="C750">
        <v>73</v>
      </c>
      <c r="D750">
        <v>68</v>
      </c>
      <c r="E750">
        <v>84.22</v>
      </c>
      <c r="F750">
        <v>190</v>
      </c>
      <c r="G750">
        <v>4</v>
      </c>
      <c r="H750">
        <v>0</v>
      </c>
      <c r="I750">
        <v>29.95</v>
      </c>
      <c r="J750">
        <v>1013.6</v>
      </c>
      <c r="K750">
        <v>10</v>
      </c>
      <c r="M750" t="s">
        <v>31</v>
      </c>
      <c r="N750" t="s">
        <v>32</v>
      </c>
      <c r="O750" t="s">
        <v>32</v>
      </c>
      <c r="P750" t="s">
        <v>32</v>
      </c>
      <c r="Q750">
        <v>1000</v>
      </c>
      <c r="R750">
        <v>1800</v>
      </c>
      <c r="S750">
        <v>7000</v>
      </c>
      <c r="T750">
        <v>21000</v>
      </c>
      <c r="AB750">
        <v>73.040000000000006</v>
      </c>
      <c r="AC750" t="s">
        <v>790</v>
      </c>
    </row>
    <row r="751" spans="1:29">
      <c r="A751" s="1" t="s">
        <v>30</v>
      </c>
      <c r="B751" s="2">
        <v>42549.868750000001</v>
      </c>
      <c r="C751">
        <v>72</v>
      </c>
      <c r="D751">
        <v>69</v>
      </c>
      <c r="E751">
        <v>90.66</v>
      </c>
      <c r="F751">
        <v>190</v>
      </c>
      <c r="G751">
        <v>3</v>
      </c>
      <c r="H751">
        <v>0</v>
      </c>
      <c r="I751">
        <v>29.95</v>
      </c>
      <c r="J751">
        <v>1013.6</v>
      </c>
      <c r="K751">
        <v>10</v>
      </c>
      <c r="M751" t="s">
        <v>31</v>
      </c>
      <c r="N751" t="s">
        <v>32</v>
      </c>
      <c r="O751" t="s">
        <v>32</v>
      </c>
      <c r="P751" t="s">
        <v>32</v>
      </c>
      <c r="Q751">
        <v>1100</v>
      </c>
      <c r="R751">
        <v>1700</v>
      </c>
      <c r="S751">
        <v>7000</v>
      </c>
      <c r="T751">
        <v>22000</v>
      </c>
      <c r="AB751">
        <v>73.12</v>
      </c>
      <c r="AC751" t="s">
        <v>791</v>
      </c>
    </row>
    <row r="752" spans="1:29">
      <c r="A752" s="1" t="s">
        <v>30</v>
      </c>
      <c r="B752" s="2">
        <v>42549.90347222222</v>
      </c>
      <c r="C752">
        <v>71.599999999999994</v>
      </c>
      <c r="D752">
        <v>69.8</v>
      </c>
      <c r="E752">
        <v>94.06</v>
      </c>
      <c r="F752">
        <v>160</v>
      </c>
      <c r="G752">
        <v>3</v>
      </c>
      <c r="H752">
        <v>0</v>
      </c>
      <c r="I752">
        <v>29.94</v>
      </c>
      <c r="K752">
        <v>10</v>
      </c>
      <c r="M752" t="s">
        <v>32</v>
      </c>
      <c r="N752" t="s">
        <v>32</v>
      </c>
      <c r="O752" t="s">
        <v>32</v>
      </c>
      <c r="Q752">
        <v>1000</v>
      </c>
      <c r="R752">
        <v>1700</v>
      </c>
      <c r="S752">
        <v>22000</v>
      </c>
      <c r="AB752">
        <v>72.88</v>
      </c>
      <c r="AC752" t="s">
        <v>792</v>
      </c>
    </row>
    <row r="753" spans="1:29">
      <c r="A753" s="1" t="s">
        <v>30</v>
      </c>
      <c r="B753" s="2">
        <v>42549.910416666666</v>
      </c>
      <c r="C753">
        <v>72</v>
      </c>
      <c r="D753">
        <v>69</v>
      </c>
      <c r="E753">
        <v>90.66</v>
      </c>
      <c r="F753">
        <v>0</v>
      </c>
      <c r="G753">
        <v>0</v>
      </c>
      <c r="H753">
        <v>0</v>
      </c>
      <c r="I753">
        <v>29.94</v>
      </c>
      <c r="J753">
        <v>1013.5</v>
      </c>
      <c r="K753">
        <v>10</v>
      </c>
      <c r="M753" t="s">
        <v>32</v>
      </c>
      <c r="N753" t="s">
        <v>32</v>
      </c>
      <c r="O753" t="s">
        <v>32</v>
      </c>
      <c r="Q753">
        <v>1000</v>
      </c>
      <c r="R753">
        <v>1700</v>
      </c>
      <c r="S753">
        <v>22000</v>
      </c>
      <c r="AB753">
        <v>73.12</v>
      </c>
      <c r="AC753" t="s">
        <v>793</v>
      </c>
    </row>
    <row r="754" spans="1:29">
      <c r="A754" s="1" t="s">
        <v>30</v>
      </c>
      <c r="B754" s="2">
        <v>42549.95208333333</v>
      </c>
      <c r="C754">
        <v>71</v>
      </c>
      <c r="D754">
        <v>68</v>
      </c>
      <c r="E754">
        <v>90.06</v>
      </c>
      <c r="F754">
        <v>220</v>
      </c>
      <c r="G754">
        <v>5</v>
      </c>
      <c r="H754">
        <v>0</v>
      </c>
      <c r="I754">
        <v>29.95</v>
      </c>
      <c r="J754">
        <v>1014</v>
      </c>
      <c r="K754">
        <v>10</v>
      </c>
      <c r="M754" t="s">
        <v>32</v>
      </c>
      <c r="N754" t="s">
        <v>32</v>
      </c>
      <c r="Q754">
        <v>1100</v>
      </c>
      <c r="R754">
        <v>2000</v>
      </c>
      <c r="AB754">
        <v>72.099999999999994</v>
      </c>
      <c r="AC754" t="s">
        <v>794</v>
      </c>
    </row>
    <row r="755" spans="1:29">
      <c r="A755" s="1" t="s">
        <v>30</v>
      </c>
      <c r="B755" s="2">
        <v>42549.993750000001</v>
      </c>
      <c r="C755">
        <v>71</v>
      </c>
      <c r="D755">
        <v>68</v>
      </c>
      <c r="E755">
        <v>90.06</v>
      </c>
      <c r="F755">
        <v>190</v>
      </c>
      <c r="G755">
        <v>4</v>
      </c>
      <c r="H755">
        <v>0</v>
      </c>
      <c r="I755">
        <v>29.95</v>
      </c>
      <c r="J755">
        <v>1013.8</v>
      </c>
      <c r="K755">
        <v>10</v>
      </c>
      <c r="M755" t="s">
        <v>32</v>
      </c>
      <c r="Q755">
        <v>900</v>
      </c>
      <c r="AB755">
        <v>72.099999999999994</v>
      </c>
      <c r="AC755" t="s">
        <v>795</v>
      </c>
    </row>
    <row r="756" spans="1:29">
      <c r="A756" s="1" t="s">
        <v>30</v>
      </c>
      <c r="B756" s="2">
        <v>42550.035416666666</v>
      </c>
      <c r="C756">
        <v>71</v>
      </c>
      <c r="D756">
        <v>69</v>
      </c>
      <c r="E756">
        <v>93.47</v>
      </c>
      <c r="F756">
        <v>230</v>
      </c>
      <c r="G756">
        <v>4</v>
      </c>
      <c r="H756">
        <v>0</v>
      </c>
      <c r="I756">
        <v>29.95</v>
      </c>
      <c r="J756">
        <v>1013.8</v>
      </c>
      <c r="K756">
        <v>7</v>
      </c>
      <c r="M756" t="s">
        <v>43</v>
      </c>
      <c r="Q756">
        <v>700</v>
      </c>
      <c r="AB756">
        <v>72.260000000000005</v>
      </c>
      <c r="AC756" t="s">
        <v>796</v>
      </c>
    </row>
    <row r="757" spans="1:29">
      <c r="A757" s="1" t="s">
        <v>30</v>
      </c>
      <c r="B757" s="2">
        <v>42550.07708333333</v>
      </c>
      <c r="C757">
        <v>71</v>
      </c>
      <c r="D757">
        <v>69</v>
      </c>
      <c r="E757">
        <v>93.47</v>
      </c>
      <c r="F757">
        <v>0</v>
      </c>
      <c r="G757">
        <v>0</v>
      </c>
      <c r="H757">
        <v>0</v>
      </c>
      <c r="I757">
        <v>29.94</v>
      </c>
      <c r="J757">
        <v>1013.3</v>
      </c>
      <c r="K757">
        <v>7</v>
      </c>
      <c r="M757" t="s">
        <v>43</v>
      </c>
      <c r="Q757">
        <v>600</v>
      </c>
      <c r="AB757">
        <v>72.260000000000005</v>
      </c>
      <c r="AC757" t="s">
        <v>797</v>
      </c>
    </row>
    <row r="758" spans="1:29">
      <c r="A758" s="1" t="s">
        <v>30</v>
      </c>
      <c r="B758" s="2">
        <v>42550.118750000001</v>
      </c>
      <c r="C758">
        <v>71</v>
      </c>
      <c r="D758">
        <v>69</v>
      </c>
      <c r="E758">
        <v>93.47</v>
      </c>
      <c r="F758">
        <v>250</v>
      </c>
      <c r="G758">
        <v>3</v>
      </c>
      <c r="H758">
        <v>0</v>
      </c>
      <c r="I758">
        <v>29.91</v>
      </c>
      <c r="J758">
        <v>1012.5</v>
      </c>
      <c r="K758">
        <v>4</v>
      </c>
      <c r="M758" t="s">
        <v>43</v>
      </c>
      <c r="Q758">
        <v>400</v>
      </c>
      <c r="U758" t="s">
        <v>38</v>
      </c>
      <c r="AB758">
        <v>72.260000000000005</v>
      </c>
      <c r="AC758" t="s">
        <v>798</v>
      </c>
    </row>
    <row r="759" spans="1:29">
      <c r="A759" s="1" t="s">
        <v>30</v>
      </c>
      <c r="B759" s="2">
        <v>42550.160416666666</v>
      </c>
      <c r="C759">
        <v>71</v>
      </c>
      <c r="D759">
        <v>69</v>
      </c>
      <c r="E759">
        <v>93.47</v>
      </c>
      <c r="F759">
        <v>240</v>
      </c>
      <c r="G759">
        <v>4</v>
      </c>
      <c r="H759">
        <v>0</v>
      </c>
      <c r="I759">
        <v>29.9</v>
      </c>
      <c r="J759">
        <v>1012.3</v>
      </c>
      <c r="K759">
        <v>4</v>
      </c>
      <c r="M759" t="s">
        <v>32</v>
      </c>
      <c r="Q759">
        <v>400</v>
      </c>
      <c r="U759" t="s">
        <v>38</v>
      </c>
      <c r="AB759">
        <v>72.260000000000005</v>
      </c>
      <c r="AC759" t="s">
        <v>799</v>
      </c>
    </row>
    <row r="760" spans="1:29">
      <c r="A760" s="1" t="s">
        <v>30</v>
      </c>
      <c r="B760" s="2">
        <v>42550.20208333333</v>
      </c>
      <c r="C760">
        <v>71</v>
      </c>
      <c r="D760">
        <v>69</v>
      </c>
      <c r="E760">
        <v>93.47</v>
      </c>
      <c r="F760">
        <v>270</v>
      </c>
      <c r="G760">
        <v>4</v>
      </c>
      <c r="H760">
        <v>0</v>
      </c>
      <c r="I760">
        <v>29.92</v>
      </c>
      <c r="J760">
        <v>1012.8</v>
      </c>
      <c r="K760">
        <v>4</v>
      </c>
      <c r="M760" t="s">
        <v>43</v>
      </c>
      <c r="Q760">
        <v>400</v>
      </c>
      <c r="U760" t="s">
        <v>38</v>
      </c>
      <c r="AB760">
        <v>72.260000000000005</v>
      </c>
      <c r="AC760" t="s">
        <v>800</v>
      </c>
    </row>
    <row r="761" spans="1:29">
      <c r="A761" s="1" t="s">
        <v>30</v>
      </c>
      <c r="B761" s="2">
        <v>42550.231249999997</v>
      </c>
      <c r="C761">
        <v>71.599999999999994</v>
      </c>
      <c r="D761">
        <v>69.8</v>
      </c>
      <c r="E761">
        <v>94.06</v>
      </c>
      <c r="F761">
        <v>0</v>
      </c>
      <c r="G761">
        <v>0</v>
      </c>
      <c r="H761">
        <v>0</v>
      </c>
      <c r="I761">
        <v>29.93</v>
      </c>
      <c r="K761">
        <v>4</v>
      </c>
      <c r="M761" t="s">
        <v>43</v>
      </c>
      <c r="Q761">
        <v>500</v>
      </c>
      <c r="U761" t="s">
        <v>38</v>
      </c>
      <c r="AB761">
        <v>72.88</v>
      </c>
      <c r="AC761" t="s">
        <v>801</v>
      </c>
    </row>
    <row r="762" spans="1:29">
      <c r="A762" s="1" t="s">
        <v>30</v>
      </c>
      <c r="B762" s="2">
        <v>42550.243750000001</v>
      </c>
      <c r="C762">
        <v>71</v>
      </c>
      <c r="D762">
        <v>69</v>
      </c>
      <c r="E762">
        <v>93.47</v>
      </c>
      <c r="F762">
        <v>280</v>
      </c>
      <c r="G762">
        <v>4</v>
      </c>
      <c r="H762">
        <v>0</v>
      </c>
      <c r="I762">
        <v>29.94</v>
      </c>
      <c r="J762">
        <v>1013.2</v>
      </c>
      <c r="K762">
        <v>4</v>
      </c>
      <c r="M762" t="s">
        <v>32</v>
      </c>
      <c r="N762" t="s">
        <v>32</v>
      </c>
      <c r="Q762">
        <v>600</v>
      </c>
      <c r="R762">
        <v>25000</v>
      </c>
      <c r="U762" t="s">
        <v>38</v>
      </c>
      <c r="AB762">
        <v>72.260000000000005</v>
      </c>
      <c r="AC762" t="s">
        <v>802</v>
      </c>
    </row>
    <row r="763" spans="1:29">
      <c r="A763" s="1" t="s">
        <v>30</v>
      </c>
      <c r="B763" s="2">
        <v>42550.285416666666</v>
      </c>
      <c r="C763">
        <v>71</v>
      </c>
      <c r="D763">
        <v>69</v>
      </c>
      <c r="E763">
        <v>93.47</v>
      </c>
      <c r="F763">
        <v>0</v>
      </c>
      <c r="G763">
        <v>0</v>
      </c>
      <c r="H763">
        <v>0</v>
      </c>
      <c r="I763">
        <v>29.95</v>
      </c>
      <c r="J763">
        <v>1013.8</v>
      </c>
      <c r="K763">
        <v>3</v>
      </c>
      <c r="M763" t="s">
        <v>43</v>
      </c>
      <c r="Q763">
        <v>500</v>
      </c>
      <c r="U763" t="s">
        <v>38</v>
      </c>
      <c r="AB763">
        <v>72.260000000000005</v>
      </c>
      <c r="AC763" t="s">
        <v>803</v>
      </c>
    </row>
    <row r="764" spans="1:29">
      <c r="A764" s="1" t="s">
        <v>30</v>
      </c>
      <c r="B764" s="2">
        <v>42550.32708333333</v>
      </c>
      <c r="C764">
        <v>72</v>
      </c>
      <c r="D764">
        <v>68</v>
      </c>
      <c r="E764">
        <v>87.35</v>
      </c>
      <c r="F764">
        <v>360</v>
      </c>
      <c r="G764">
        <v>3</v>
      </c>
      <c r="H764">
        <v>0</v>
      </c>
      <c r="I764">
        <v>29.97</v>
      </c>
      <c r="J764">
        <v>1014.3</v>
      </c>
      <c r="K764">
        <v>7</v>
      </c>
      <c r="M764" t="s">
        <v>32</v>
      </c>
      <c r="N764" t="s">
        <v>32</v>
      </c>
      <c r="Q764">
        <v>800</v>
      </c>
      <c r="R764">
        <v>25000</v>
      </c>
      <c r="AB764">
        <v>72.959999999999994</v>
      </c>
      <c r="AC764" t="s">
        <v>804</v>
      </c>
    </row>
    <row r="765" spans="1:29">
      <c r="A765" s="1" t="s">
        <v>30</v>
      </c>
      <c r="B765" s="2">
        <v>42550.368750000001</v>
      </c>
      <c r="C765">
        <v>76</v>
      </c>
      <c r="D765">
        <v>69</v>
      </c>
      <c r="E765">
        <v>79.37</v>
      </c>
      <c r="G765">
        <v>3</v>
      </c>
      <c r="H765">
        <v>0</v>
      </c>
      <c r="I765">
        <v>29.97</v>
      </c>
      <c r="J765">
        <v>1014.5</v>
      </c>
      <c r="K765">
        <v>10</v>
      </c>
      <c r="M765" t="s">
        <v>34</v>
      </c>
      <c r="N765" t="s">
        <v>34</v>
      </c>
      <c r="Q765">
        <v>1100</v>
      </c>
      <c r="R765">
        <v>25000</v>
      </c>
      <c r="AB765">
        <v>76.94</v>
      </c>
      <c r="AC765" t="s">
        <v>805</v>
      </c>
    </row>
    <row r="766" spans="1:29">
      <c r="A766" s="1" t="s">
        <v>30</v>
      </c>
      <c r="B766" s="2">
        <v>42550.410416666666</v>
      </c>
      <c r="C766">
        <v>79</v>
      </c>
      <c r="D766">
        <v>69</v>
      </c>
      <c r="E766">
        <v>71.72</v>
      </c>
      <c r="F766">
        <v>0</v>
      </c>
      <c r="G766">
        <v>0</v>
      </c>
      <c r="H766">
        <v>0</v>
      </c>
      <c r="I766">
        <v>29.98</v>
      </c>
      <c r="J766">
        <v>1014.8</v>
      </c>
      <c r="K766">
        <v>10</v>
      </c>
      <c r="M766" t="s">
        <v>31</v>
      </c>
      <c r="Q766">
        <v>25000</v>
      </c>
      <c r="AB766">
        <v>81.52</v>
      </c>
      <c r="AC766" t="s">
        <v>806</v>
      </c>
    </row>
    <row r="767" spans="1:29">
      <c r="A767" s="1" t="s">
        <v>30</v>
      </c>
      <c r="B767" s="2">
        <v>42550.45208333333</v>
      </c>
      <c r="C767">
        <v>83</v>
      </c>
      <c r="D767">
        <v>67</v>
      </c>
      <c r="E767">
        <v>58.51</v>
      </c>
      <c r="F767">
        <v>30</v>
      </c>
      <c r="G767">
        <v>4</v>
      </c>
      <c r="H767">
        <v>0</v>
      </c>
      <c r="I767">
        <v>29.97</v>
      </c>
      <c r="J767">
        <v>1014.4</v>
      </c>
      <c r="K767">
        <v>10</v>
      </c>
      <c r="M767" t="s">
        <v>31</v>
      </c>
      <c r="Q767">
        <v>25000</v>
      </c>
      <c r="AB767">
        <v>85.5</v>
      </c>
      <c r="AC767" t="s">
        <v>807</v>
      </c>
    </row>
    <row r="768" spans="1:29">
      <c r="A768" s="1" t="s">
        <v>30</v>
      </c>
      <c r="B768" s="2">
        <v>42550.493750000001</v>
      </c>
      <c r="C768">
        <v>84</v>
      </c>
      <c r="D768">
        <v>64</v>
      </c>
      <c r="E768">
        <v>51.12</v>
      </c>
      <c r="F768">
        <v>0</v>
      </c>
      <c r="G768">
        <v>0</v>
      </c>
      <c r="H768">
        <v>0</v>
      </c>
      <c r="I768">
        <v>29.97</v>
      </c>
      <c r="J768">
        <v>1014.3</v>
      </c>
      <c r="K768">
        <v>10</v>
      </c>
      <c r="M768" t="s">
        <v>31</v>
      </c>
      <c r="N768" t="s">
        <v>34</v>
      </c>
      <c r="Q768">
        <v>4200</v>
      </c>
      <c r="R768">
        <v>25000</v>
      </c>
      <c r="AB768">
        <v>85.4</v>
      </c>
      <c r="AC768" t="s">
        <v>808</v>
      </c>
    </row>
    <row r="769" spans="1:29">
      <c r="A769" s="1" t="s">
        <v>30</v>
      </c>
      <c r="B769" s="2">
        <v>42550.535416666666</v>
      </c>
      <c r="C769">
        <v>86</v>
      </c>
      <c r="D769">
        <v>63</v>
      </c>
      <c r="E769">
        <v>46.19</v>
      </c>
      <c r="G769">
        <v>4</v>
      </c>
      <c r="H769">
        <v>0</v>
      </c>
      <c r="I769">
        <v>29.97</v>
      </c>
      <c r="J769">
        <v>1014.4</v>
      </c>
      <c r="K769">
        <v>10</v>
      </c>
      <c r="M769" t="s">
        <v>34</v>
      </c>
      <c r="N769" t="s">
        <v>34</v>
      </c>
      <c r="Q769">
        <v>4800</v>
      </c>
      <c r="R769">
        <v>25000</v>
      </c>
      <c r="AB769">
        <v>86.87</v>
      </c>
      <c r="AC769" t="s">
        <v>809</v>
      </c>
    </row>
    <row r="770" spans="1:29">
      <c r="A770" s="1" t="s">
        <v>30</v>
      </c>
      <c r="B770" s="2">
        <v>42550.57708333333</v>
      </c>
      <c r="C770">
        <v>87</v>
      </c>
      <c r="D770">
        <v>61</v>
      </c>
      <c r="E770">
        <v>41.61</v>
      </c>
      <c r="G770">
        <v>3</v>
      </c>
      <c r="H770">
        <v>0</v>
      </c>
      <c r="I770">
        <v>29.97</v>
      </c>
      <c r="J770">
        <v>1014.1</v>
      </c>
      <c r="K770">
        <v>10</v>
      </c>
      <c r="M770" t="s">
        <v>34</v>
      </c>
      <c r="N770" t="s">
        <v>34</v>
      </c>
      <c r="Q770">
        <v>5500</v>
      </c>
      <c r="R770">
        <v>25000</v>
      </c>
      <c r="AB770">
        <v>87.13</v>
      </c>
      <c r="AC770" t="s">
        <v>810</v>
      </c>
    </row>
    <row r="771" spans="1:29">
      <c r="A771" s="1" t="s">
        <v>30</v>
      </c>
      <c r="B771" s="2">
        <v>42550.618750000001</v>
      </c>
      <c r="C771">
        <v>87</v>
      </c>
      <c r="D771">
        <v>62</v>
      </c>
      <c r="E771">
        <v>43.23</v>
      </c>
      <c r="G771">
        <v>5</v>
      </c>
      <c r="H771">
        <v>0</v>
      </c>
      <c r="I771">
        <v>29.96</v>
      </c>
      <c r="J771">
        <v>1013.8</v>
      </c>
      <c r="K771">
        <v>10</v>
      </c>
      <c r="M771" t="s">
        <v>34</v>
      </c>
      <c r="N771" t="s">
        <v>34</v>
      </c>
      <c r="Q771">
        <v>6000</v>
      </c>
      <c r="R771">
        <v>25000</v>
      </c>
      <c r="AB771">
        <v>87.55</v>
      </c>
      <c r="AC771" t="s">
        <v>811</v>
      </c>
    </row>
    <row r="772" spans="1:29">
      <c r="A772" s="1" t="s">
        <v>30</v>
      </c>
      <c r="B772" s="2">
        <v>42550.660416666666</v>
      </c>
      <c r="C772">
        <v>89</v>
      </c>
      <c r="D772">
        <v>66</v>
      </c>
      <c r="E772">
        <v>46.64</v>
      </c>
      <c r="F772">
        <v>10</v>
      </c>
      <c r="G772">
        <v>4</v>
      </c>
      <c r="H772">
        <v>0</v>
      </c>
      <c r="I772">
        <v>29.95</v>
      </c>
      <c r="J772">
        <v>1013.5</v>
      </c>
      <c r="K772">
        <v>10</v>
      </c>
      <c r="M772" t="s">
        <v>32</v>
      </c>
      <c r="N772" t="s">
        <v>32</v>
      </c>
      <c r="Q772">
        <v>6500</v>
      </c>
      <c r="R772">
        <v>25000</v>
      </c>
      <c r="AB772">
        <v>91.57</v>
      </c>
      <c r="AC772" t="s">
        <v>812</v>
      </c>
    </row>
    <row r="773" spans="1:29">
      <c r="A773" s="1" t="s">
        <v>30</v>
      </c>
      <c r="B773" s="2">
        <v>42550.70208333333</v>
      </c>
      <c r="C773">
        <v>87</v>
      </c>
      <c r="D773">
        <v>63</v>
      </c>
      <c r="E773">
        <v>44.63</v>
      </c>
      <c r="F773">
        <v>0</v>
      </c>
      <c r="G773">
        <v>0</v>
      </c>
      <c r="H773">
        <v>0</v>
      </c>
      <c r="I773">
        <v>29.93</v>
      </c>
      <c r="J773">
        <v>1013</v>
      </c>
      <c r="K773">
        <v>10</v>
      </c>
      <c r="M773" t="s">
        <v>34</v>
      </c>
      <c r="N773" t="s">
        <v>34</v>
      </c>
      <c r="Q773">
        <v>6000</v>
      </c>
      <c r="R773">
        <v>25000</v>
      </c>
      <c r="AB773">
        <v>87.92</v>
      </c>
      <c r="AC773" t="s">
        <v>813</v>
      </c>
    </row>
    <row r="774" spans="1:29">
      <c r="A774" s="1" t="s">
        <v>30</v>
      </c>
      <c r="B774" s="2">
        <v>42550.743750000001</v>
      </c>
      <c r="C774">
        <v>86</v>
      </c>
      <c r="D774">
        <v>64</v>
      </c>
      <c r="E774">
        <v>47.97</v>
      </c>
      <c r="F774">
        <v>170</v>
      </c>
      <c r="G774">
        <v>5</v>
      </c>
      <c r="H774">
        <v>0</v>
      </c>
      <c r="I774">
        <v>29.92</v>
      </c>
      <c r="J774">
        <v>1012.6</v>
      </c>
      <c r="K774">
        <v>10</v>
      </c>
      <c r="M774" t="s">
        <v>34</v>
      </c>
      <c r="N774" t="s">
        <v>34</v>
      </c>
      <c r="O774" t="s">
        <v>34</v>
      </c>
      <c r="P774" t="s">
        <v>32</v>
      </c>
      <c r="Q774">
        <v>6000</v>
      </c>
      <c r="R774">
        <v>9500</v>
      </c>
      <c r="S774">
        <v>13000</v>
      </c>
      <c r="T774">
        <v>25000</v>
      </c>
      <c r="AB774">
        <v>87.33</v>
      </c>
      <c r="AC774" t="s">
        <v>814</v>
      </c>
    </row>
    <row r="775" spans="1:29">
      <c r="A775" s="1" t="s">
        <v>30</v>
      </c>
      <c r="B775" s="2">
        <v>42550.785416666666</v>
      </c>
      <c r="C775">
        <v>84</v>
      </c>
      <c r="D775">
        <v>68</v>
      </c>
      <c r="E775">
        <v>58.65</v>
      </c>
      <c r="F775">
        <v>80</v>
      </c>
      <c r="G775">
        <v>5</v>
      </c>
      <c r="H775">
        <v>0</v>
      </c>
      <c r="I775">
        <v>29.93</v>
      </c>
      <c r="J775">
        <v>1013.1</v>
      </c>
      <c r="K775">
        <v>10</v>
      </c>
      <c r="M775" t="s">
        <v>31</v>
      </c>
      <c r="N775" t="s">
        <v>32</v>
      </c>
      <c r="O775" t="s">
        <v>32</v>
      </c>
      <c r="P775" t="s">
        <v>32</v>
      </c>
      <c r="Q775">
        <v>4500</v>
      </c>
      <c r="R775">
        <v>10000</v>
      </c>
      <c r="S775">
        <v>13000</v>
      </c>
      <c r="T775">
        <v>25000</v>
      </c>
      <c r="AB775">
        <v>87.2</v>
      </c>
      <c r="AC775" t="s">
        <v>815</v>
      </c>
    </row>
    <row r="776" spans="1:29">
      <c r="A776" s="1" t="s">
        <v>30</v>
      </c>
      <c r="B776" s="2">
        <v>42550.810416666667</v>
      </c>
      <c r="C776">
        <v>82.4</v>
      </c>
      <c r="D776">
        <v>66.2</v>
      </c>
      <c r="E776">
        <v>58.08</v>
      </c>
      <c r="F776">
        <v>100</v>
      </c>
      <c r="G776">
        <v>4</v>
      </c>
      <c r="I776">
        <v>29.93</v>
      </c>
      <c r="K776">
        <v>10</v>
      </c>
      <c r="M776" t="s">
        <v>34</v>
      </c>
      <c r="N776" t="s">
        <v>32</v>
      </c>
      <c r="O776" t="s">
        <v>32</v>
      </c>
      <c r="P776" t="s">
        <v>32</v>
      </c>
      <c r="Q776">
        <v>4500</v>
      </c>
      <c r="R776">
        <v>10000</v>
      </c>
      <c r="S776">
        <v>13000</v>
      </c>
      <c r="T776">
        <v>25000</v>
      </c>
      <c r="U776" t="e" cm="1">
        <f t="array" ref="U776">-TSRA</f>
        <v>#NAME?</v>
      </c>
      <c r="AB776">
        <v>84.63</v>
      </c>
      <c r="AC776" t="s">
        <v>816</v>
      </c>
    </row>
    <row r="777" spans="1:29">
      <c r="A777" s="1" t="s">
        <v>30</v>
      </c>
      <c r="B777" s="2">
        <v>42550.831944444442</v>
      </c>
      <c r="C777">
        <v>69.8</v>
      </c>
      <c r="D777">
        <v>64.400000000000006</v>
      </c>
      <c r="E777">
        <v>82.98</v>
      </c>
      <c r="F777">
        <v>40</v>
      </c>
      <c r="G777">
        <v>23</v>
      </c>
      <c r="H777">
        <v>0.18</v>
      </c>
      <c r="I777">
        <v>29.94</v>
      </c>
      <c r="K777">
        <v>4</v>
      </c>
      <c r="L777">
        <v>48</v>
      </c>
      <c r="M777" t="s">
        <v>31</v>
      </c>
      <c r="N777" t="s">
        <v>34</v>
      </c>
      <c r="O777" t="s">
        <v>32</v>
      </c>
      <c r="P777" t="s">
        <v>32</v>
      </c>
      <c r="Q777">
        <v>700</v>
      </c>
      <c r="R777">
        <v>2500</v>
      </c>
      <c r="S777">
        <v>4500</v>
      </c>
      <c r="T777">
        <v>20000</v>
      </c>
      <c r="U777" t="e" cm="1">
        <f t="array" ref="U777">-TSRA BR</f>
        <v>#NAME?</v>
      </c>
      <c r="AB777">
        <v>69.8</v>
      </c>
      <c r="AC777" t="s">
        <v>817</v>
      </c>
    </row>
    <row r="778" spans="1:29">
      <c r="A778" s="1" t="s">
        <v>30</v>
      </c>
      <c r="B778" s="2">
        <v>42550.835416666669</v>
      </c>
      <c r="C778">
        <v>69.8</v>
      </c>
      <c r="D778">
        <v>64.400000000000006</v>
      </c>
      <c r="E778">
        <v>82.98</v>
      </c>
      <c r="F778">
        <v>70</v>
      </c>
      <c r="G778">
        <v>19</v>
      </c>
      <c r="H778">
        <v>0.21</v>
      </c>
      <c r="I778">
        <v>29.95</v>
      </c>
      <c r="K778">
        <v>3</v>
      </c>
      <c r="L778">
        <v>48</v>
      </c>
      <c r="M778" t="s">
        <v>34</v>
      </c>
      <c r="N778" t="s">
        <v>32</v>
      </c>
      <c r="O778" t="s">
        <v>32</v>
      </c>
      <c r="P778" t="s">
        <v>32</v>
      </c>
      <c r="Q778">
        <v>700</v>
      </c>
      <c r="R778">
        <v>2900</v>
      </c>
      <c r="S778">
        <v>4500</v>
      </c>
      <c r="T778">
        <v>20000</v>
      </c>
      <c r="U778" t="e" cm="1">
        <f t="array" ref="U778">-TSRA BR</f>
        <v>#NAME?</v>
      </c>
      <c r="AB778">
        <v>69.8</v>
      </c>
      <c r="AC778" t="s">
        <v>818</v>
      </c>
    </row>
    <row r="779" spans="1:29">
      <c r="A779" s="1" t="s">
        <v>30</v>
      </c>
      <c r="B779" s="2">
        <v>42550.837500000001</v>
      </c>
      <c r="C779">
        <v>69.8</v>
      </c>
      <c r="D779">
        <v>64.400000000000006</v>
      </c>
      <c r="E779">
        <v>82.98</v>
      </c>
      <c r="F779">
        <v>150</v>
      </c>
      <c r="G779">
        <v>8</v>
      </c>
      <c r="H779">
        <v>0.21</v>
      </c>
      <c r="I779">
        <v>29.95</v>
      </c>
      <c r="K779">
        <v>3</v>
      </c>
      <c r="L779">
        <v>41</v>
      </c>
      <c r="M779" t="s">
        <v>34</v>
      </c>
      <c r="N779" t="s">
        <v>32</v>
      </c>
      <c r="O779" t="s">
        <v>32</v>
      </c>
      <c r="P779" t="s">
        <v>32</v>
      </c>
      <c r="Q779">
        <v>700</v>
      </c>
      <c r="R779">
        <v>2900</v>
      </c>
      <c r="S779">
        <v>4500</v>
      </c>
      <c r="T779">
        <v>20000</v>
      </c>
      <c r="U779" t="e" cm="1">
        <f t="array" ref="U779">-TSRA BR</f>
        <v>#NAME?</v>
      </c>
      <c r="AB779">
        <v>69.8</v>
      </c>
      <c r="AC779" t="s">
        <v>819</v>
      </c>
    </row>
    <row r="780" spans="1:29">
      <c r="A780" s="1" t="s">
        <v>30</v>
      </c>
      <c r="B780" s="2">
        <v>42550.844444444447</v>
      </c>
      <c r="C780">
        <v>69.8</v>
      </c>
      <c r="D780">
        <v>66.2</v>
      </c>
      <c r="E780">
        <v>88.34</v>
      </c>
      <c r="G780">
        <v>5</v>
      </c>
      <c r="H780">
        <v>0</v>
      </c>
      <c r="I780">
        <v>29.96</v>
      </c>
      <c r="K780">
        <v>7</v>
      </c>
      <c r="L780">
        <v>15</v>
      </c>
      <c r="M780" t="s">
        <v>31</v>
      </c>
      <c r="N780" t="s">
        <v>34</v>
      </c>
      <c r="O780" t="s">
        <v>32</v>
      </c>
      <c r="P780" t="s">
        <v>32</v>
      </c>
      <c r="Q780">
        <v>700</v>
      </c>
      <c r="R780">
        <v>2900</v>
      </c>
      <c r="S780">
        <v>10000</v>
      </c>
      <c r="T780">
        <v>20000</v>
      </c>
      <c r="U780" t="e" cm="1">
        <f t="array" ref="U780">-TSRA</f>
        <v>#NAME?</v>
      </c>
      <c r="AB780">
        <v>69.8</v>
      </c>
      <c r="AC780" t="s">
        <v>820</v>
      </c>
    </row>
    <row r="781" spans="1:29">
      <c r="A781" s="1" t="s">
        <v>30</v>
      </c>
      <c r="B781" s="2">
        <v>42550.868750000001</v>
      </c>
      <c r="C781">
        <v>70</v>
      </c>
      <c r="D781">
        <v>68</v>
      </c>
      <c r="E781">
        <v>93.44</v>
      </c>
      <c r="F781">
        <v>10</v>
      </c>
      <c r="G781">
        <v>5</v>
      </c>
      <c r="H781">
        <v>0.21</v>
      </c>
      <c r="I781">
        <v>29.98</v>
      </c>
      <c r="J781">
        <v>1014.8</v>
      </c>
      <c r="K781">
        <v>6</v>
      </c>
      <c r="M781" t="s">
        <v>31</v>
      </c>
      <c r="N781" t="s">
        <v>32</v>
      </c>
      <c r="O781" t="s">
        <v>32</v>
      </c>
      <c r="P781" t="s">
        <v>32</v>
      </c>
      <c r="Q781">
        <v>2800</v>
      </c>
      <c r="R781">
        <v>7000</v>
      </c>
      <c r="S781">
        <v>11000</v>
      </c>
      <c r="T781">
        <v>20000</v>
      </c>
      <c r="U781" t="e" cm="1">
        <f t="array" ref="U781">-RA BR</f>
        <v>#NAME?</v>
      </c>
      <c r="AB781">
        <v>69.98</v>
      </c>
      <c r="AC781" t="s">
        <v>821</v>
      </c>
    </row>
    <row r="782" spans="1:29">
      <c r="A782" s="1" t="s">
        <v>30</v>
      </c>
      <c r="B782" s="2">
        <v>42550.910416666666</v>
      </c>
      <c r="C782">
        <v>71</v>
      </c>
      <c r="D782">
        <v>68</v>
      </c>
      <c r="E782">
        <v>90.06</v>
      </c>
      <c r="F782">
        <v>240</v>
      </c>
      <c r="G782">
        <v>12</v>
      </c>
      <c r="H782">
        <v>0.01</v>
      </c>
      <c r="I782">
        <v>30.02</v>
      </c>
      <c r="J782">
        <v>1016.2</v>
      </c>
      <c r="K782">
        <v>10</v>
      </c>
      <c r="M782" t="s">
        <v>31</v>
      </c>
      <c r="N782" t="s">
        <v>32</v>
      </c>
      <c r="O782" t="s">
        <v>32</v>
      </c>
      <c r="Q782">
        <v>6000</v>
      </c>
      <c r="R782">
        <v>8500</v>
      </c>
      <c r="S782">
        <v>20000</v>
      </c>
      <c r="AB782">
        <v>72.099999999999994</v>
      </c>
      <c r="AC782" t="s">
        <v>822</v>
      </c>
    </row>
    <row r="783" spans="1:29">
      <c r="A783" s="1" t="s">
        <v>30</v>
      </c>
      <c r="B783" s="2">
        <v>42550.943749999999</v>
      </c>
      <c r="C783">
        <v>69.8</v>
      </c>
      <c r="D783">
        <v>68</v>
      </c>
      <c r="E783">
        <v>94.01</v>
      </c>
      <c r="F783">
        <v>220</v>
      </c>
      <c r="G783">
        <v>4</v>
      </c>
      <c r="H783">
        <v>0.3</v>
      </c>
      <c r="I783">
        <v>30.03</v>
      </c>
      <c r="K783">
        <v>2</v>
      </c>
      <c r="M783" t="s">
        <v>31</v>
      </c>
      <c r="N783" t="s">
        <v>32</v>
      </c>
      <c r="O783" t="s">
        <v>43</v>
      </c>
      <c r="Q783">
        <v>3500</v>
      </c>
      <c r="R783">
        <v>4800</v>
      </c>
      <c r="S783">
        <v>8000</v>
      </c>
      <c r="U783" t="e" cm="1">
        <f t="array" ref="U783">+RA BR</f>
        <v>#NAME?</v>
      </c>
      <c r="AB783">
        <v>69.8</v>
      </c>
      <c r="AC783" t="s">
        <v>823</v>
      </c>
    </row>
    <row r="784" spans="1:29">
      <c r="A784" s="1" t="s">
        <v>30</v>
      </c>
      <c r="B784" s="2">
        <v>42550.95208333333</v>
      </c>
      <c r="C784">
        <v>70</v>
      </c>
      <c r="D784">
        <v>68</v>
      </c>
      <c r="E784">
        <v>93.44</v>
      </c>
      <c r="F784">
        <v>220</v>
      </c>
      <c r="G784">
        <v>5</v>
      </c>
      <c r="H784">
        <v>0.45</v>
      </c>
      <c r="I784">
        <v>30.04</v>
      </c>
      <c r="J784">
        <v>1016.8</v>
      </c>
      <c r="K784">
        <v>3</v>
      </c>
      <c r="M784" t="s">
        <v>31</v>
      </c>
      <c r="N784" t="s">
        <v>32</v>
      </c>
      <c r="O784" t="s">
        <v>43</v>
      </c>
      <c r="Q784">
        <v>3500</v>
      </c>
      <c r="R784">
        <v>4500</v>
      </c>
      <c r="S784">
        <v>8000</v>
      </c>
      <c r="U784" t="s">
        <v>496</v>
      </c>
      <c r="AB784">
        <v>69.98</v>
      </c>
      <c r="AC784" t="s">
        <v>824</v>
      </c>
    </row>
    <row r="785" spans="1:29">
      <c r="A785" s="1" t="s">
        <v>30</v>
      </c>
      <c r="B785" s="2">
        <v>42550.993750000001</v>
      </c>
      <c r="C785">
        <v>71</v>
      </c>
      <c r="D785">
        <v>68</v>
      </c>
      <c r="E785">
        <v>90.06</v>
      </c>
      <c r="F785">
        <v>150</v>
      </c>
      <c r="G785">
        <v>3</v>
      </c>
      <c r="H785">
        <v>0.09</v>
      </c>
      <c r="I785">
        <v>30.02</v>
      </c>
      <c r="J785">
        <v>1016</v>
      </c>
      <c r="K785">
        <v>10</v>
      </c>
      <c r="M785" t="s">
        <v>31</v>
      </c>
      <c r="N785" t="s">
        <v>34</v>
      </c>
      <c r="O785" t="s">
        <v>32</v>
      </c>
      <c r="Q785">
        <v>5000</v>
      </c>
      <c r="R785">
        <v>7000</v>
      </c>
      <c r="S785">
        <v>9000</v>
      </c>
      <c r="AB785">
        <v>72.099999999999994</v>
      </c>
      <c r="AC785" t="s">
        <v>825</v>
      </c>
    </row>
    <row r="786" spans="1:29">
      <c r="A786" s="1" t="s">
        <v>30</v>
      </c>
      <c r="B786" s="2">
        <v>42551.035416666666</v>
      </c>
      <c r="C786">
        <v>71</v>
      </c>
      <c r="D786">
        <v>69</v>
      </c>
      <c r="E786">
        <v>93.47</v>
      </c>
      <c r="F786">
        <v>140</v>
      </c>
      <c r="G786">
        <v>6</v>
      </c>
      <c r="H786">
        <v>0.06</v>
      </c>
      <c r="I786">
        <v>30.03</v>
      </c>
      <c r="J786">
        <v>1016.2</v>
      </c>
      <c r="K786">
        <v>6</v>
      </c>
      <c r="M786" t="s">
        <v>31</v>
      </c>
      <c r="N786" t="s">
        <v>34</v>
      </c>
      <c r="O786" t="s">
        <v>32</v>
      </c>
      <c r="Q786">
        <v>2500</v>
      </c>
      <c r="R786">
        <v>7000</v>
      </c>
      <c r="S786">
        <v>11000</v>
      </c>
      <c r="U786" t="s">
        <v>496</v>
      </c>
      <c r="AB786">
        <v>72.260000000000005</v>
      </c>
      <c r="AC786" t="s">
        <v>826</v>
      </c>
    </row>
    <row r="787" spans="1:29">
      <c r="A787" s="1" t="s">
        <v>30</v>
      </c>
      <c r="B787" s="2">
        <v>42551.07708333333</v>
      </c>
      <c r="C787">
        <v>70</v>
      </c>
      <c r="D787">
        <v>69</v>
      </c>
      <c r="E787">
        <v>96.97</v>
      </c>
      <c r="F787">
        <v>200</v>
      </c>
      <c r="G787">
        <v>3</v>
      </c>
      <c r="H787">
        <v>0.03</v>
      </c>
      <c r="I787">
        <v>30.01</v>
      </c>
      <c r="J787">
        <v>1015.6</v>
      </c>
      <c r="K787">
        <v>8</v>
      </c>
      <c r="M787" t="s">
        <v>31</v>
      </c>
      <c r="N787" t="s">
        <v>32</v>
      </c>
      <c r="O787" t="s">
        <v>32</v>
      </c>
      <c r="P787" t="s">
        <v>32</v>
      </c>
      <c r="Q787">
        <v>400</v>
      </c>
      <c r="R787">
        <v>8000</v>
      </c>
      <c r="S787">
        <v>11000</v>
      </c>
      <c r="T787">
        <v>14000</v>
      </c>
      <c r="AB787">
        <v>69.98</v>
      </c>
      <c r="AC787" t="s">
        <v>827</v>
      </c>
    </row>
    <row r="788" spans="1:29">
      <c r="A788" s="1" t="s">
        <v>30</v>
      </c>
      <c r="B788" s="2">
        <v>42551.118750000001</v>
      </c>
      <c r="C788">
        <v>70</v>
      </c>
      <c r="D788">
        <v>69</v>
      </c>
      <c r="E788">
        <v>96.97</v>
      </c>
      <c r="F788">
        <v>290</v>
      </c>
      <c r="G788">
        <v>4</v>
      </c>
      <c r="I788">
        <v>30.01</v>
      </c>
      <c r="J788">
        <v>1015.8</v>
      </c>
      <c r="K788">
        <v>7</v>
      </c>
      <c r="M788" t="s">
        <v>31</v>
      </c>
      <c r="N788" t="s">
        <v>32</v>
      </c>
      <c r="O788" t="s">
        <v>32</v>
      </c>
      <c r="P788" t="s">
        <v>32</v>
      </c>
      <c r="Q788">
        <v>300</v>
      </c>
      <c r="R788">
        <v>8000</v>
      </c>
      <c r="S788">
        <v>11000</v>
      </c>
      <c r="T788">
        <v>17000</v>
      </c>
      <c r="U788" t="e" cm="1">
        <f t="array" ref="U788">-RA</f>
        <v>#NAME?</v>
      </c>
      <c r="AB788">
        <v>69.98</v>
      </c>
      <c r="AC788" t="s">
        <v>828</v>
      </c>
    </row>
    <row r="789" spans="1:29">
      <c r="A789" s="1" t="s">
        <v>30</v>
      </c>
      <c r="B789" s="2">
        <v>42551.160416666666</v>
      </c>
      <c r="C789">
        <v>70</v>
      </c>
      <c r="D789">
        <v>69</v>
      </c>
      <c r="E789">
        <v>96.97</v>
      </c>
      <c r="F789">
        <v>280</v>
      </c>
      <c r="G789">
        <v>4</v>
      </c>
      <c r="H789">
        <v>0.01</v>
      </c>
      <c r="I789">
        <v>30</v>
      </c>
      <c r="J789">
        <v>1015.2</v>
      </c>
      <c r="K789">
        <v>9</v>
      </c>
      <c r="M789" t="s">
        <v>31</v>
      </c>
      <c r="N789" t="s">
        <v>34</v>
      </c>
      <c r="O789" t="s">
        <v>32</v>
      </c>
      <c r="P789" t="s">
        <v>32</v>
      </c>
      <c r="Q789">
        <v>300</v>
      </c>
      <c r="R789">
        <v>3400</v>
      </c>
      <c r="S789">
        <v>12000</v>
      </c>
      <c r="T789">
        <v>17000</v>
      </c>
      <c r="AB789">
        <v>69.98</v>
      </c>
      <c r="AC789" t="s">
        <v>829</v>
      </c>
    </row>
    <row r="790" spans="1:29">
      <c r="A790" s="1" t="s">
        <v>30</v>
      </c>
      <c r="B790" s="2">
        <v>42551.20208333333</v>
      </c>
      <c r="C790">
        <v>70</v>
      </c>
      <c r="D790">
        <v>69</v>
      </c>
      <c r="E790">
        <v>96.97</v>
      </c>
      <c r="F790">
        <v>20</v>
      </c>
      <c r="G790">
        <v>3</v>
      </c>
      <c r="I790">
        <v>29.99</v>
      </c>
      <c r="J790">
        <v>1015.1</v>
      </c>
      <c r="K790">
        <v>5</v>
      </c>
      <c r="M790" t="s">
        <v>34</v>
      </c>
      <c r="N790" t="s">
        <v>34</v>
      </c>
      <c r="O790" t="s">
        <v>32</v>
      </c>
      <c r="P790" t="s">
        <v>32</v>
      </c>
      <c r="Q790">
        <v>300</v>
      </c>
      <c r="R790">
        <v>7000</v>
      </c>
      <c r="S790">
        <v>13000</v>
      </c>
      <c r="T790">
        <v>17000</v>
      </c>
      <c r="U790" t="e" cm="1">
        <f t="array" ref="U790">-RA BR</f>
        <v>#NAME?</v>
      </c>
      <c r="AB790">
        <v>69.98</v>
      </c>
      <c r="AC790" t="s">
        <v>830</v>
      </c>
    </row>
    <row r="791" spans="1:29">
      <c r="A791" s="1" t="s">
        <v>30</v>
      </c>
      <c r="B791" s="2">
        <v>42551.225694444445</v>
      </c>
      <c r="C791">
        <v>69.8</v>
      </c>
      <c r="D791">
        <v>68</v>
      </c>
      <c r="E791">
        <v>94.01</v>
      </c>
      <c r="F791">
        <v>20</v>
      </c>
      <c r="G791">
        <v>7</v>
      </c>
      <c r="I791">
        <v>30</v>
      </c>
      <c r="K791">
        <v>5</v>
      </c>
      <c r="M791" t="s">
        <v>32</v>
      </c>
      <c r="N791" t="s">
        <v>32</v>
      </c>
      <c r="O791" t="s">
        <v>32</v>
      </c>
      <c r="P791" t="s">
        <v>32</v>
      </c>
      <c r="Q791">
        <v>400</v>
      </c>
      <c r="R791">
        <v>10000</v>
      </c>
      <c r="S791">
        <v>13000</v>
      </c>
      <c r="T791">
        <v>17000</v>
      </c>
      <c r="U791" t="s">
        <v>38</v>
      </c>
      <c r="AB791">
        <v>69.8</v>
      </c>
      <c r="AC791" t="s">
        <v>831</v>
      </c>
    </row>
    <row r="792" spans="1:29">
      <c r="A792" s="1" t="s">
        <v>30</v>
      </c>
      <c r="B792" s="2">
        <v>42551.243750000001</v>
      </c>
      <c r="C792">
        <v>70</v>
      </c>
      <c r="D792">
        <v>68</v>
      </c>
      <c r="E792">
        <v>93.44</v>
      </c>
      <c r="F792">
        <v>30</v>
      </c>
      <c r="G792">
        <v>6</v>
      </c>
      <c r="I792">
        <v>29.99</v>
      </c>
      <c r="J792">
        <v>1015.2</v>
      </c>
      <c r="K792">
        <v>5</v>
      </c>
      <c r="M792" t="s">
        <v>31</v>
      </c>
      <c r="N792" t="s">
        <v>32</v>
      </c>
      <c r="O792" t="s">
        <v>32</v>
      </c>
      <c r="P792" t="s">
        <v>32</v>
      </c>
      <c r="Q792">
        <v>100</v>
      </c>
      <c r="R792">
        <v>600</v>
      </c>
      <c r="S792">
        <v>12000</v>
      </c>
      <c r="T792">
        <v>15000</v>
      </c>
      <c r="U792" t="s">
        <v>38</v>
      </c>
      <c r="AB792">
        <v>69.98</v>
      </c>
      <c r="AC792" t="s">
        <v>832</v>
      </c>
    </row>
    <row r="793" spans="1:29">
      <c r="A793" s="1" t="s">
        <v>30</v>
      </c>
      <c r="B793" s="2">
        <v>42551.262499999997</v>
      </c>
      <c r="C793">
        <v>69.8</v>
      </c>
      <c r="D793">
        <v>68</v>
      </c>
      <c r="E793">
        <v>94.01</v>
      </c>
      <c r="F793">
        <v>40</v>
      </c>
      <c r="G793">
        <v>3</v>
      </c>
      <c r="H793">
        <v>0</v>
      </c>
      <c r="I793">
        <v>30</v>
      </c>
      <c r="K793">
        <v>6</v>
      </c>
      <c r="M793" t="s">
        <v>31</v>
      </c>
      <c r="N793" t="s">
        <v>32</v>
      </c>
      <c r="O793" t="s">
        <v>32</v>
      </c>
      <c r="P793" t="s">
        <v>32</v>
      </c>
      <c r="Q793">
        <v>600</v>
      </c>
      <c r="R793">
        <v>12000</v>
      </c>
      <c r="S793">
        <v>15000</v>
      </c>
      <c r="T793">
        <v>25000</v>
      </c>
      <c r="U793" t="s">
        <v>38</v>
      </c>
      <c r="AB793">
        <v>69.8</v>
      </c>
      <c r="AC793" t="s">
        <v>833</v>
      </c>
    </row>
    <row r="794" spans="1:29">
      <c r="A794" s="1" t="s">
        <v>30</v>
      </c>
      <c r="B794" s="2">
        <v>42551.285416666666</v>
      </c>
      <c r="C794">
        <v>70</v>
      </c>
      <c r="D794">
        <v>68</v>
      </c>
      <c r="E794">
        <v>93.44</v>
      </c>
      <c r="F794">
        <v>30</v>
      </c>
      <c r="G794">
        <v>4</v>
      </c>
      <c r="H794">
        <v>0</v>
      </c>
      <c r="I794">
        <v>30.02</v>
      </c>
      <c r="J794">
        <v>1015.9</v>
      </c>
      <c r="K794">
        <v>6</v>
      </c>
      <c r="M794" t="s">
        <v>31</v>
      </c>
      <c r="N794" t="s">
        <v>34</v>
      </c>
      <c r="O794" t="s">
        <v>32</v>
      </c>
      <c r="P794" t="s">
        <v>32</v>
      </c>
      <c r="Q794">
        <v>600</v>
      </c>
      <c r="R794">
        <v>12000</v>
      </c>
      <c r="S794">
        <v>15000</v>
      </c>
      <c r="T794">
        <v>25000</v>
      </c>
      <c r="U794" t="s">
        <v>38</v>
      </c>
      <c r="AB794">
        <v>69.98</v>
      </c>
      <c r="AC794" t="s">
        <v>834</v>
      </c>
    </row>
    <row r="795" spans="1:29">
      <c r="A795" s="1" t="s">
        <v>30</v>
      </c>
      <c r="B795" s="2">
        <v>42551.32708333333</v>
      </c>
      <c r="C795">
        <v>71</v>
      </c>
      <c r="D795">
        <v>69</v>
      </c>
      <c r="E795">
        <v>93.47</v>
      </c>
      <c r="G795">
        <v>3</v>
      </c>
      <c r="H795">
        <v>0</v>
      </c>
      <c r="I795">
        <v>30.03</v>
      </c>
      <c r="J795">
        <v>1016.5</v>
      </c>
      <c r="K795">
        <v>8</v>
      </c>
      <c r="M795" t="s">
        <v>32</v>
      </c>
      <c r="N795" t="s">
        <v>32</v>
      </c>
      <c r="O795" t="s">
        <v>32</v>
      </c>
      <c r="P795" t="s">
        <v>32</v>
      </c>
      <c r="Q795">
        <v>500</v>
      </c>
      <c r="R795">
        <v>11000</v>
      </c>
      <c r="S795">
        <v>15000</v>
      </c>
      <c r="T795">
        <v>25000</v>
      </c>
      <c r="AB795">
        <v>72.260000000000005</v>
      </c>
      <c r="AC795" t="s">
        <v>835</v>
      </c>
    </row>
    <row r="796" spans="1:29">
      <c r="A796" s="1" t="s">
        <v>30</v>
      </c>
      <c r="B796" s="2">
        <v>42551.368750000001</v>
      </c>
      <c r="C796">
        <v>73</v>
      </c>
      <c r="D796">
        <v>69</v>
      </c>
      <c r="E796">
        <v>87.41</v>
      </c>
      <c r="F796">
        <v>140</v>
      </c>
      <c r="G796">
        <v>4</v>
      </c>
      <c r="H796">
        <v>0</v>
      </c>
      <c r="I796">
        <v>30.04</v>
      </c>
      <c r="J796">
        <v>1017</v>
      </c>
      <c r="K796">
        <v>10</v>
      </c>
      <c r="M796" t="s">
        <v>32</v>
      </c>
      <c r="N796" t="s">
        <v>32</v>
      </c>
      <c r="O796" t="s">
        <v>32</v>
      </c>
      <c r="Q796">
        <v>800</v>
      </c>
      <c r="R796">
        <v>12000</v>
      </c>
      <c r="S796">
        <v>25000</v>
      </c>
      <c r="AB796">
        <v>74.150000000000006</v>
      </c>
      <c r="AC796" t="s">
        <v>836</v>
      </c>
    </row>
    <row r="797" spans="1:29">
      <c r="A797" s="1" t="s">
        <v>30</v>
      </c>
      <c r="B797" s="2">
        <v>42551.386805555558</v>
      </c>
      <c r="C797">
        <v>73.400000000000006</v>
      </c>
      <c r="D797">
        <v>69.8</v>
      </c>
      <c r="E797">
        <v>88.51</v>
      </c>
      <c r="F797">
        <v>0</v>
      </c>
      <c r="G797">
        <v>0</v>
      </c>
      <c r="H797">
        <v>0</v>
      </c>
      <c r="I797">
        <v>30.04</v>
      </c>
      <c r="K797">
        <v>10</v>
      </c>
      <c r="M797" t="s">
        <v>32</v>
      </c>
      <c r="N797" t="s">
        <v>32</v>
      </c>
      <c r="O797" t="s">
        <v>32</v>
      </c>
      <c r="Q797">
        <v>1000</v>
      </c>
      <c r="R797">
        <v>12000</v>
      </c>
      <c r="S797">
        <v>25000</v>
      </c>
      <c r="AB797">
        <v>74.599999999999994</v>
      </c>
      <c r="AC797" t="s">
        <v>837</v>
      </c>
    </row>
    <row r="798" spans="1:29">
      <c r="A798" s="1" t="s">
        <v>30</v>
      </c>
      <c r="B798" s="2">
        <v>42551.410416666666</v>
      </c>
      <c r="C798">
        <v>76</v>
      </c>
      <c r="D798">
        <v>69</v>
      </c>
      <c r="E798">
        <v>79.37</v>
      </c>
      <c r="F798">
        <v>110</v>
      </c>
      <c r="G798">
        <v>3</v>
      </c>
      <c r="H798">
        <v>0</v>
      </c>
      <c r="I798">
        <v>30.04</v>
      </c>
      <c r="J798">
        <v>1016.8</v>
      </c>
      <c r="K798">
        <v>10</v>
      </c>
      <c r="M798" t="s">
        <v>32</v>
      </c>
      <c r="N798" t="s">
        <v>32</v>
      </c>
      <c r="Q798">
        <v>1200</v>
      </c>
      <c r="R798">
        <v>25000</v>
      </c>
      <c r="AB798">
        <v>76.94</v>
      </c>
      <c r="AC798" t="s">
        <v>838</v>
      </c>
    </row>
    <row r="799" spans="1:29">
      <c r="A799" s="1" t="s">
        <v>30</v>
      </c>
      <c r="B799" s="2">
        <v>42551.43472222222</v>
      </c>
      <c r="C799">
        <v>78.8</v>
      </c>
      <c r="D799">
        <v>69.8</v>
      </c>
      <c r="E799">
        <v>73.95</v>
      </c>
      <c r="F799">
        <v>100</v>
      </c>
      <c r="G799">
        <v>3</v>
      </c>
      <c r="H799">
        <v>0</v>
      </c>
      <c r="I799">
        <v>30.04</v>
      </c>
      <c r="K799">
        <v>10</v>
      </c>
      <c r="M799" t="s">
        <v>34</v>
      </c>
      <c r="N799" t="s">
        <v>32</v>
      </c>
      <c r="Q799">
        <v>1500</v>
      </c>
      <c r="R799">
        <v>25000</v>
      </c>
      <c r="AB799">
        <v>81.39</v>
      </c>
      <c r="AC799" t="s">
        <v>839</v>
      </c>
    </row>
    <row r="800" spans="1:29">
      <c r="A800" s="1" t="s">
        <v>30</v>
      </c>
      <c r="B800" s="2">
        <v>42551.45208333333</v>
      </c>
      <c r="C800">
        <v>79</v>
      </c>
      <c r="D800">
        <v>70</v>
      </c>
      <c r="E800">
        <v>73.97</v>
      </c>
      <c r="G800">
        <v>3</v>
      </c>
      <c r="I800">
        <v>30.05</v>
      </c>
      <c r="J800">
        <v>1017.1</v>
      </c>
      <c r="K800">
        <v>10</v>
      </c>
      <c r="M800" t="s">
        <v>34</v>
      </c>
      <c r="N800" t="s">
        <v>32</v>
      </c>
      <c r="Q800">
        <v>1800</v>
      </c>
      <c r="R800">
        <v>25000</v>
      </c>
      <c r="AB800">
        <v>81.69</v>
      </c>
      <c r="AC800" t="s">
        <v>840</v>
      </c>
    </row>
    <row r="801" spans="1:29">
      <c r="A801" s="1" t="s">
        <v>30</v>
      </c>
      <c r="B801" s="2">
        <v>42551.493750000001</v>
      </c>
      <c r="C801">
        <v>81</v>
      </c>
      <c r="D801">
        <v>70</v>
      </c>
      <c r="E801">
        <v>69.319999999999993</v>
      </c>
      <c r="G801">
        <v>5</v>
      </c>
      <c r="H801">
        <v>0</v>
      </c>
      <c r="I801">
        <v>30.05</v>
      </c>
      <c r="J801">
        <v>1017.2</v>
      </c>
      <c r="K801">
        <v>10</v>
      </c>
      <c r="M801" t="s">
        <v>34</v>
      </c>
      <c r="N801" t="s">
        <v>32</v>
      </c>
      <c r="Q801">
        <v>2200</v>
      </c>
      <c r="R801">
        <v>25000</v>
      </c>
      <c r="AB801">
        <v>84.44</v>
      </c>
      <c r="AC801" t="s">
        <v>841</v>
      </c>
    </row>
    <row r="802" spans="1:29">
      <c r="A802" s="1" t="s">
        <v>30</v>
      </c>
      <c r="B802" s="2">
        <v>42551.535416666666</v>
      </c>
      <c r="C802">
        <v>83</v>
      </c>
      <c r="D802">
        <v>71</v>
      </c>
      <c r="E802">
        <v>67.44</v>
      </c>
      <c r="G802">
        <v>6</v>
      </c>
      <c r="H802">
        <v>0</v>
      </c>
      <c r="I802">
        <v>30.04</v>
      </c>
      <c r="J802">
        <v>1016.9</v>
      </c>
      <c r="K802">
        <v>10</v>
      </c>
      <c r="M802" t="s">
        <v>34</v>
      </c>
      <c r="N802" t="s">
        <v>34</v>
      </c>
      <c r="O802" t="s">
        <v>32</v>
      </c>
      <c r="Q802">
        <v>2800</v>
      </c>
      <c r="R802">
        <v>12000</v>
      </c>
      <c r="S802">
        <v>25000</v>
      </c>
      <c r="AB802">
        <v>87.6</v>
      </c>
      <c r="AC802" t="s">
        <v>842</v>
      </c>
    </row>
    <row r="803" spans="1:29">
      <c r="A803" s="1" t="s">
        <v>30</v>
      </c>
      <c r="B803" s="2">
        <v>42551.57708333333</v>
      </c>
      <c r="C803">
        <v>84</v>
      </c>
      <c r="D803">
        <v>70</v>
      </c>
      <c r="E803">
        <v>62.77</v>
      </c>
      <c r="G803">
        <v>4</v>
      </c>
      <c r="H803">
        <v>0</v>
      </c>
      <c r="I803">
        <v>30.02</v>
      </c>
      <c r="J803">
        <v>1016.2</v>
      </c>
      <c r="K803">
        <v>10</v>
      </c>
      <c r="M803" t="s">
        <v>34</v>
      </c>
      <c r="N803" t="s">
        <v>32</v>
      </c>
      <c r="Q803">
        <v>3400</v>
      </c>
      <c r="R803">
        <v>25000</v>
      </c>
      <c r="AB803">
        <v>88.32</v>
      </c>
      <c r="AC803" t="s">
        <v>843</v>
      </c>
    </row>
    <row r="804" spans="1:29">
      <c r="A804" s="1" t="s">
        <v>30</v>
      </c>
      <c r="B804" s="2">
        <v>42551.618750000001</v>
      </c>
      <c r="C804">
        <v>83</v>
      </c>
      <c r="D804">
        <v>68</v>
      </c>
      <c r="E804">
        <v>60.74</v>
      </c>
      <c r="G804">
        <v>6</v>
      </c>
      <c r="H804">
        <v>0</v>
      </c>
      <c r="I804">
        <v>30.01</v>
      </c>
      <c r="J804">
        <v>1015.7</v>
      </c>
      <c r="K804">
        <v>10</v>
      </c>
      <c r="M804" t="s">
        <v>34</v>
      </c>
      <c r="N804" t="s">
        <v>32</v>
      </c>
      <c r="Q804">
        <v>3800</v>
      </c>
      <c r="R804">
        <v>25000</v>
      </c>
      <c r="AB804">
        <v>85.99</v>
      </c>
      <c r="AC804" t="s">
        <v>844</v>
      </c>
    </row>
    <row r="805" spans="1:29">
      <c r="A805" s="1" t="s">
        <v>30</v>
      </c>
      <c r="B805" s="2">
        <v>42551.660416666666</v>
      </c>
      <c r="C805">
        <v>83</v>
      </c>
      <c r="D805">
        <v>67</v>
      </c>
      <c r="E805">
        <v>58.51</v>
      </c>
      <c r="F805">
        <v>150</v>
      </c>
      <c r="G805">
        <v>5</v>
      </c>
      <c r="H805">
        <v>0</v>
      </c>
      <c r="I805">
        <v>30</v>
      </c>
      <c r="J805">
        <v>1015.4</v>
      </c>
      <c r="K805">
        <v>10</v>
      </c>
      <c r="M805" t="s">
        <v>34</v>
      </c>
      <c r="N805" t="s">
        <v>34</v>
      </c>
      <c r="O805" t="s">
        <v>32</v>
      </c>
      <c r="Q805">
        <v>4100</v>
      </c>
      <c r="R805">
        <v>11000</v>
      </c>
      <c r="S805">
        <v>25000</v>
      </c>
      <c r="AB805">
        <v>85.5</v>
      </c>
      <c r="AC805" t="s">
        <v>845</v>
      </c>
    </row>
    <row r="806" spans="1:29">
      <c r="A806" s="1" t="s">
        <v>30</v>
      </c>
      <c r="B806" s="2">
        <v>42551.70208333333</v>
      </c>
      <c r="C806">
        <v>85</v>
      </c>
      <c r="D806">
        <v>68</v>
      </c>
      <c r="E806">
        <v>56.98</v>
      </c>
      <c r="F806">
        <v>0</v>
      </c>
      <c r="G806">
        <v>0</v>
      </c>
      <c r="I806">
        <v>29.99</v>
      </c>
      <c r="J806">
        <v>1015.1</v>
      </c>
      <c r="K806">
        <v>10</v>
      </c>
      <c r="M806" t="s">
        <v>34</v>
      </c>
      <c r="N806" t="s">
        <v>34</v>
      </c>
      <c r="O806" t="s">
        <v>34</v>
      </c>
      <c r="Q806">
        <v>4600</v>
      </c>
      <c r="R806">
        <v>11000</v>
      </c>
      <c r="S806">
        <v>25000</v>
      </c>
      <c r="AB806">
        <v>88.21</v>
      </c>
      <c r="AC806" t="s">
        <v>846</v>
      </c>
    </row>
    <row r="807" spans="1:29">
      <c r="A807" s="1" t="s">
        <v>30</v>
      </c>
      <c r="B807" s="2">
        <v>42551.743750000001</v>
      </c>
      <c r="C807">
        <v>87</v>
      </c>
      <c r="D807">
        <v>70</v>
      </c>
      <c r="E807">
        <v>56.92</v>
      </c>
      <c r="F807">
        <v>0</v>
      </c>
      <c r="G807">
        <v>0</v>
      </c>
      <c r="H807">
        <v>0</v>
      </c>
      <c r="I807">
        <v>29.98</v>
      </c>
      <c r="J807">
        <v>1014.7</v>
      </c>
      <c r="K807">
        <v>10</v>
      </c>
      <c r="M807" t="s">
        <v>34</v>
      </c>
      <c r="N807" t="s">
        <v>34</v>
      </c>
      <c r="O807" t="s">
        <v>34</v>
      </c>
      <c r="Q807">
        <v>4300</v>
      </c>
      <c r="R807">
        <v>18000</v>
      </c>
      <c r="S807">
        <v>25000</v>
      </c>
      <c r="AB807">
        <v>92</v>
      </c>
      <c r="AC807" t="s">
        <v>847</v>
      </c>
    </row>
    <row r="808" spans="1:29">
      <c r="A808" s="1" t="s">
        <v>30</v>
      </c>
      <c r="B808" s="2">
        <v>42551.785416666666</v>
      </c>
      <c r="C808">
        <v>84</v>
      </c>
      <c r="D808">
        <v>71</v>
      </c>
      <c r="E808">
        <v>65.13</v>
      </c>
      <c r="F808">
        <v>0</v>
      </c>
      <c r="G808">
        <v>0</v>
      </c>
      <c r="H808">
        <v>0</v>
      </c>
      <c r="I808">
        <v>29.99</v>
      </c>
      <c r="J808">
        <v>1014.9</v>
      </c>
      <c r="K808">
        <v>10</v>
      </c>
      <c r="M808" t="s">
        <v>31</v>
      </c>
      <c r="N808" t="s">
        <v>34</v>
      </c>
      <c r="O808" t="s">
        <v>34</v>
      </c>
      <c r="Q808">
        <v>4300</v>
      </c>
      <c r="R808">
        <v>18000</v>
      </c>
      <c r="S808">
        <v>25000</v>
      </c>
      <c r="AB808">
        <v>89.01</v>
      </c>
      <c r="AC808" t="s">
        <v>848</v>
      </c>
    </row>
    <row r="809" spans="1:29">
      <c r="A809" s="1" t="s">
        <v>30</v>
      </c>
      <c r="B809" s="2">
        <v>42551.82708333333</v>
      </c>
      <c r="C809">
        <v>83</v>
      </c>
      <c r="D809">
        <v>71</v>
      </c>
      <c r="E809">
        <v>67.44</v>
      </c>
      <c r="F809">
        <v>0</v>
      </c>
      <c r="G809">
        <v>0</v>
      </c>
      <c r="H809">
        <v>0</v>
      </c>
      <c r="I809">
        <v>29.99</v>
      </c>
      <c r="J809">
        <v>1015</v>
      </c>
      <c r="K809">
        <v>10</v>
      </c>
      <c r="M809" t="s">
        <v>31</v>
      </c>
      <c r="N809" t="s">
        <v>34</v>
      </c>
      <c r="O809" t="s">
        <v>32</v>
      </c>
      <c r="Q809">
        <v>4500</v>
      </c>
      <c r="R809">
        <v>18000</v>
      </c>
      <c r="S809">
        <v>25000</v>
      </c>
      <c r="AB809">
        <v>87.6</v>
      </c>
      <c r="AC809" t="s">
        <v>849</v>
      </c>
    </row>
    <row r="810" spans="1:29">
      <c r="A810" s="1" t="s">
        <v>30</v>
      </c>
      <c r="B810" s="2">
        <v>42551.868750000001</v>
      </c>
      <c r="C810">
        <v>79</v>
      </c>
      <c r="D810">
        <v>71</v>
      </c>
      <c r="E810">
        <v>76.739999999999995</v>
      </c>
      <c r="F810">
        <v>0</v>
      </c>
      <c r="G810">
        <v>0</v>
      </c>
      <c r="H810">
        <v>0</v>
      </c>
      <c r="I810">
        <v>30</v>
      </c>
      <c r="J810">
        <v>1015.4</v>
      </c>
      <c r="K810">
        <v>10</v>
      </c>
      <c r="M810" t="s">
        <v>31</v>
      </c>
      <c r="N810" t="s">
        <v>34</v>
      </c>
      <c r="O810" t="s">
        <v>32</v>
      </c>
      <c r="Q810">
        <v>4500</v>
      </c>
      <c r="R810">
        <v>18000</v>
      </c>
      <c r="S810">
        <v>25000</v>
      </c>
      <c r="AB810">
        <v>81.900000000000006</v>
      </c>
      <c r="AC810" t="s">
        <v>850</v>
      </c>
    </row>
    <row r="811" spans="1:29">
      <c r="A811" s="1" t="s">
        <v>30</v>
      </c>
      <c r="B811" s="2">
        <v>42551.910416666666</v>
      </c>
      <c r="C811">
        <v>78</v>
      </c>
      <c r="D811">
        <v>71</v>
      </c>
      <c r="E811">
        <v>79.05</v>
      </c>
      <c r="F811">
        <v>30</v>
      </c>
      <c r="G811">
        <v>5</v>
      </c>
      <c r="H811">
        <v>0</v>
      </c>
      <c r="I811">
        <v>30.01</v>
      </c>
      <c r="J811">
        <v>1015.9</v>
      </c>
      <c r="K811">
        <v>10</v>
      </c>
      <c r="M811" t="s">
        <v>34</v>
      </c>
      <c r="N811" t="s">
        <v>34</v>
      </c>
      <c r="O811" t="s">
        <v>32</v>
      </c>
      <c r="Q811">
        <v>5500</v>
      </c>
      <c r="R811">
        <v>12000</v>
      </c>
      <c r="S811">
        <v>25000</v>
      </c>
      <c r="AB811">
        <v>80.42</v>
      </c>
      <c r="AC811" t="s">
        <v>851</v>
      </c>
    </row>
    <row r="812" spans="1:29">
      <c r="A812" s="1" t="s">
        <v>30</v>
      </c>
      <c r="B812" s="2">
        <v>42551.95208333333</v>
      </c>
      <c r="C812">
        <v>78</v>
      </c>
      <c r="D812">
        <v>72</v>
      </c>
      <c r="E812">
        <v>81.5</v>
      </c>
      <c r="F812">
        <v>170</v>
      </c>
      <c r="G812">
        <v>9</v>
      </c>
      <c r="H812">
        <v>0</v>
      </c>
      <c r="I812">
        <v>30.03</v>
      </c>
      <c r="J812">
        <v>1016.2</v>
      </c>
      <c r="K812">
        <v>10</v>
      </c>
      <c r="M812" t="s">
        <v>31</v>
      </c>
      <c r="N812" t="s">
        <v>32</v>
      </c>
      <c r="O812" t="s">
        <v>32</v>
      </c>
      <c r="Q812">
        <v>1800</v>
      </c>
      <c r="R812">
        <v>4800</v>
      </c>
      <c r="S812">
        <v>25000</v>
      </c>
      <c r="AB812">
        <v>80.489999999999995</v>
      </c>
      <c r="AC812" t="s">
        <v>852</v>
      </c>
    </row>
    <row r="813" spans="1:29">
      <c r="A813" s="1" t="s">
        <v>30</v>
      </c>
      <c r="B813" s="2">
        <v>42551.993750000001</v>
      </c>
      <c r="C813">
        <v>74</v>
      </c>
      <c r="D813">
        <v>70</v>
      </c>
      <c r="E813">
        <v>87.45</v>
      </c>
      <c r="F813">
        <v>160</v>
      </c>
      <c r="G813">
        <v>5</v>
      </c>
      <c r="H813">
        <v>0</v>
      </c>
      <c r="I813">
        <v>30.02</v>
      </c>
      <c r="J813">
        <v>1016</v>
      </c>
      <c r="K813">
        <v>10</v>
      </c>
      <c r="M813" t="s">
        <v>31</v>
      </c>
      <c r="N813" t="s">
        <v>34</v>
      </c>
      <c r="O813" t="s">
        <v>34</v>
      </c>
      <c r="P813" t="s">
        <v>32</v>
      </c>
      <c r="Q813">
        <v>1800</v>
      </c>
      <c r="R813">
        <v>5000</v>
      </c>
      <c r="S813">
        <v>7000</v>
      </c>
      <c r="T813">
        <v>25000</v>
      </c>
      <c r="AB813">
        <v>75.14</v>
      </c>
      <c r="AC813" t="s">
        <v>853</v>
      </c>
    </row>
    <row r="814" spans="1:29">
      <c r="A814" s="1" t="s">
        <v>30</v>
      </c>
      <c r="B814" s="2">
        <v>42552.035416666666</v>
      </c>
      <c r="C814">
        <v>73</v>
      </c>
      <c r="D814">
        <v>70</v>
      </c>
      <c r="E814">
        <v>90.14</v>
      </c>
      <c r="F814">
        <v>170</v>
      </c>
      <c r="G814">
        <v>3</v>
      </c>
      <c r="H814">
        <v>0</v>
      </c>
      <c r="I814">
        <v>30.01</v>
      </c>
      <c r="J814">
        <v>1015.8</v>
      </c>
      <c r="K814">
        <v>10</v>
      </c>
      <c r="M814" t="s">
        <v>31</v>
      </c>
      <c r="N814" t="s">
        <v>32</v>
      </c>
      <c r="Q814">
        <v>5000</v>
      </c>
      <c r="R814">
        <v>25000</v>
      </c>
      <c r="AB814">
        <v>74.28</v>
      </c>
      <c r="AC814" t="s">
        <v>854</v>
      </c>
    </row>
    <row r="815" spans="1:29">
      <c r="A815" s="1" t="s">
        <v>30</v>
      </c>
      <c r="B815" s="2">
        <v>42552.07708333333</v>
      </c>
      <c r="C815">
        <v>72</v>
      </c>
      <c r="D815">
        <v>70</v>
      </c>
      <c r="E815">
        <v>93.49</v>
      </c>
      <c r="F815">
        <v>0</v>
      </c>
      <c r="G815">
        <v>0</v>
      </c>
      <c r="H815">
        <v>0</v>
      </c>
      <c r="I815">
        <v>30</v>
      </c>
      <c r="J815">
        <v>1015.3</v>
      </c>
      <c r="K815">
        <v>10</v>
      </c>
      <c r="M815" t="s">
        <v>31</v>
      </c>
      <c r="N815" t="s">
        <v>32</v>
      </c>
      <c r="Q815">
        <v>2500</v>
      </c>
      <c r="R815">
        <v>25000</v>
      </c>
      <c r="AB815">
        <v>73.25</v>
      </c>
      <c r="AC815" t="s">
        <v>855</v>
      </c>
    </row>
    <row r="816" spans="1:29">
      <c r="A816" s="1" t="s">
        <v>30</v>
      </c>
      <c r="B816" s="2">
        <v>42552.118750000001</v>
      </c>
      <c r="C816">
        <v>74</v>
      </c>
      <c r="D816">
        <v>70</v>
      </c>
      <c r="E816">
        <v>87.45</v>
      </c>
      <c r="F816">
        <v>0</v>
      </c>
      <c r="G816">
        <v>0</v>
      </c>
      <c r="H816">
        <v>0</v>
      </c>
      <c r="I816">
        <v>30</v>
      </c>
      <c r="J816">
        <v>1015.5</v>
      </c>
      <c r="K816">
        <v>10</v>
      </c>
      <c r="M816" t="s">
        <v>32</v>
      </c>
      <c r="Q816">
        <v>1800</v>
      </c>
      <c r="AB816">
        <v>75.14</v>
      </c>
      <c r="AC816" t="s">
        <v>856</v>
      </c>
    </row>
    <row r="817" spans="1:29">
      <c r="A817" s="1" t="s">
        <v>30</v>
      </c>
      <c r="B817" s="2">
        <v>42552.140972222223</v>
      </c>
      <c r="C817">
        <v>73.400000000000006</v>
      </c>
      <c r="D817">
        <v>69.8</v>
      </c>
      <c r="E817">
        <v>88.51</v>
      </c>
      <c r="F817">
        <v>0</v>
      </c>
      <c r="G817">
        <v>0</v>
      </c>
      <c r="H817">
        <v>0</v>
      </c>
      <c r="I817">
        <v>30</v>
      </c>
      <c r="K817">
        <v>10</v>
      </c>
      <c r="M817" t="s">
        <v>34</v>
      </c>
      <c r="N817" t="s">
        <v>32</v>
      </c>
      <c r="Q817">
        <v>1800</v>
      </c>
      <c r="R817">
        <v>25000</v>
      </c>
      <c r="AB817">
        <v>74.599999999999994</v>
      </c>
      <c r="AC817" t="s">
        <v>857</v>
      </c>
    </row>
    <row r="818" spans="1:29">
      <c r="A818" s="1" t="s">
        <v>30</v>
      </c>
      <c r="B818" s="2">
        <v>42552.160416666666</v>
      </c>
      <c r="C818">
        <v>73</v>
      </c>
      <c r="D818">
        <v>70</v>
      </c>
      <c r="E818">
        <v>90.14</v>
      </c>
      <c r="F818">
        <v>0</v>
      </c>
      <c r="G818">
        <v>0</v>
      </c>
      <c r="H818">
        <v>0</v>
      </c>
      <c r="I818">
        <v>29.99</v>
      </c>
      <c r="J818">
        <v>1015.2</v>
      </c>
      <c r="K818">
        <v>10</v>
      </c>
      <c r="M818" t="s">
        <v>31</v>
      </c>
      <c r="N818" t="s">
        <v>34</v>
      </c>
      <c r="Q818">
        <v>1800</v>
      </c>
      <c r="R818">
        <v>25000</v>
      </c>
      <c r="AB818">
        <v>74.28</v>
      </c>
      <c r="AC818" t="s">
        <v>858</v>
      </c>
    </row>
    <row r="819" spans="1:29">
      <c r="A819" s="1" t="s">
        <v>30</v>
      </c>
      <c r="B819" s="2">
        <v>42552.20208333333</v>
      </c>
      <c r="C819">
        <v>73</v>
      </c>
      <c r="D819">
        <v>71</v>
      </c>
      <c r="E819">
        <v>93.52</v>
      </c>
      <c r="F819">
        <v>200</v>
      </c>
      <c r="G819">
        <v>7</v>
      </c>
      <c r="H819">
        <v>0</v>
      </c>
      <c r="I819">
        <v>29.99</v>
      </c>
      <c r="J819">
        <v>1014.9</v>
      </c>
      <c r="K819">
        <v>9</v>
      </c>
      <c r="M819" t="s">
        <v>31</v>
      </c>
      <c r="N819" t="s">
        <v>34</v>
      </c>
      <c r="O819" t="s">
        <v>34</v>
      </c>
      <c r="Q819">
        <v>2000</v>
      </c>
      <c r="R819">
        <v>4000</v>
      </c>
      <c r="S819">
        <v>25000</v>
      </c>
      <c r="AB819">
        <v>74.44</v>
      </c>
      <c r="AC819" t="s">
        <v>859</v>
      </c>
    </row>
    <row r="820" spans="1:29">
      <c r="A820" s="1" t="s">
        <v>30</v>
      </c>
      <c r="B820" s="2">
        <v>42552.222916666666</v>
      </c>
      <c r="C820">
        <v>73.400000000000006</v>
      </c>
      <c r="D820">
        <v>71.599999999999994</v>
      </c>
      <c r="E820">
        <v>94.1</v>
      </c>
      <c r="F820">
        <v>240</v>
      </c>
      <c r="G820">
        <v>5</v>
      </c>
      <c r="H820">
        <v>0</v>
      </c>
      <c r="I820">
        <v>29.99</v>
      </c>
      <c r="K820">
        <v>10</v>
      </c>
      <c r="M820" t="s">
        <v>32</v>
      </c>
      <c r="N820" t="s">
        <v>32</v>
      </c>
      <c r="O820" t="s">
        <v>32</v>
      </c>
      <c r="Q820">
        <v>1900</v>
      </c>
      <c r="R820">
        <v>3600</v>
      </c>
      <c r="S820">
        <v>25000</v>
      </c>
      <c r="AB820">
        <v>74.86</v>
      </c>
      <c r="AC820" t="s">
        <v>860</v>
      </c>
    </row>
    <row r="821" spans="1:29">
      <c r="A821" s="1" t="s">
        <v>30</v>
      </c>
      <c r="B821" s="2">
        <v>42552.23333333333</v>
      </c>
      <c r="C821">
        <v>73.400000000000006</v>
      </c>
      <c r="D821">
        <v>71.599999999999994</v>
      </c>
      <c r="E821">
        <v>94.1</v>
      </c>
      <c r="F821">
        <v>250</v>
      </c>
      <c r="G821">
        <v>3</v>
      </c>
      <c r="H821">
        <v>0</v>
      </c>
      <c r="I821">
        <v>29.99</v>
      </c>
      <c r="K821">
        <v>9</v>
      </c>
      <c r="M821" t="s">
        <v>31</v>
      </c>
      <c r="N821" t="s">
        <v>32</v>
      </c>
      <c r="O821" t="s">
        <v>32</v>
      </c>
      <c r="Q821">
        <v>600</v>
      </c>
      <c r="R821">
        <v>1800</v>
      </c>
      <c r="S821">
        <v>25000</v>
      </c>
      <c r="AB821">
        <v>74.86</v>
      </c>
      <c r="AC821" t="s">
        <v>861</v>
      </c>
    </row>
    <row r="822" spans="1:29">
      <c r="A822" s="1" t="s">
        <v>30</v>
      </c>
      <c r="B822" s="2">
        <v>42552.243750000001</v>
      </c>
      <c r="C822">
        <v>73</v>
      </c>
      <c r="D822">
        <v>71</v>
      </c>
      <c r="E822">
        <v>93.52</v>
      </c>
      <c r="F822">
        <v>250</v>
      </c>
      <c r="G822">
        <v>3</v>
      </c>
      <c r="H822">
        <v>0</v>
      </c>
      <c r="I822">
        <v>29.99</v>
      </c>
      <c r="J822">
        <v>1015.1</v>
      </c>
      <c r="K822">
        <v>8</v>
      </c>
      <c r="M822" t="s">
        <v>31</v>
      </c>
      <c r="N822" t="s">
        <v>32</v>
      </c>
      <c r="O822" t="s">
        <v>32</v>
      </c>
      <c r="P822" t="s">
        <v>32</v>
      </c>
      <c r="Q822">
        <v>600</v>
      </c>
      <c r="R822">
        <v>1700</v>
      </c>
      <c r="S822">
        <v>11000</v>
      </c>
      <c r="T822">
        <v>25000</v>
      </c>
      <c r="AB822">
        <v>74.44</v>
      </c>
      <c r="AC822" t="s">
        <v>862</v>
      </c>
    </row>
    <row r="823" spans="1:29">
      <c r="A823" s="1" t="s">
        <v>30</v>
      </c>
      <c r="B823" s="2">
        <v>42552.255555555559</v>
      </c>
      <c r="C823">
        <v>73.400000000000006</v>
      </c>
      <c r="D823">
        <v>71.599999999999994</v>
      </c>
      <c r="E823">
        <v>94.1</v>
      </c>
      <c r="F823">
        <v>250</v>
      </c>
      <c r="G823">
        <v>3</v>
      </c>
      <c r="H823">
        <v>0</v>
      </c>
      <c r="I823">
        <v>29.99</v>
      </c>
      <c r="K823">
        <v>8</v>
      </c>
      <c r="M823" t="s">
        <v>31</v>
      </c>
      <c r="N823" t="s">
        <v>34</v>
      </c>
      <c r="O823" t="s">
        <v>34</v>
      </c>
      <c r="P823" t="s">
        <v>34</v>
      </c>
      <c r="Q823">
        <v>600</v>
      </c>
      <c r="R823">
        <v>1800</v>
      </c>
      <c r="S823">
        <v>11000</v>
      </c>
      <c r="T823">
        <v>25000</v>
      </c>
      <c r="AB823">
        <v>74.86</v>
      </c>
      <c r="AC823" t="s">
        <v>863</v>
      </c>
    </row>
    <row r="824" spans="1:29">
      <c r="A824" s="1" t="s">
        <v>30</v>
      </c>
      <c r="B824" s="2">
        <v>42552.285416666666</v>
      </c>
      <c r="C824">
        <v>72</v>
      </c>
      <c r="D824">
        <v>70</v>
      </c>
      <c r="E824">
        <v>93.49</v>
      </c>
      <c r="F824">
        <v>230</v>
      </c>
      <c r="G824">
        <v>3</v>
      </c>
      <c r="H824">
        <v>0</v>
      </c>
      <c r="I824">
        <v>30</v>
      </c>
      <c r="J824">
        <v>1015.3</v>
      </c>
      <c r="K824">
        <v>7</v>
      </c>
      <c r="M824" t="s">
        <v>34</v>
      </c>
      <c r="N824" t="s">
        <v>34</v>
      </c>
      <c r="O824" t="s">
        <v>32</v>
      </c>
      <c r="P824" t="s">
        <v>32</v>
      </c>
      <c r="Q824">
        <v>400</v>
      </c>
      <c r="R824">
        <v>1800</v>
      </c>
      <c r="S824">
        <v>11000</v>
      </c>
      <c r="T824">
        <v>25000</v>
      </c>
      <c r="AB824">
        <v>73.25</v>
      </c>
      <c r="AC824" t="s">
        <v>864</v>
      </c>
    </row>
    <row r="825" spans="1:29">
      <c r="A825" s="1" t="s">
        <v>30</v>
      </c>
      <c r="B825" s="2">
        <v>42552.32708333333</v>
      </c>
      <c r="C825">
        <v>75</v>
      </c>
      <c r="D825">
        <v>71</v>
      </c>
      <c r="E825">
        <v>87.5</v>
      </c>
      <c r="F825">
        <v>210</v>
      </c>
      <c r="G825">
        <v>6</v>
      </c>
      <c r="H825">
        <v>0</v>
      </c>
      <c r="I825">
        <v>29.99</v>
      </c>
      <c r="J825">
        <v>1015.1</v>
      </c>
      <c r="K825">
        <v>9</v>
      </c>
      <c r="M825" t="s">
        <v>31</v>
      </c>
      <c r="N825" t="s">
        <v>34</v>
      </c>
      <c r="O825" t="s">
        <v>34</v>
      </c>
      <c r="Q825">
        <v>700</v>
      </c>
      <c r="R825">
        <v>11000</v>
      </c>
      <c r="S825">
        <v>25000</v>
      </c>
      <c r="AB825">
        <v>76.33</v>
      </c>
      <c r="AC825" t="s">
        <v>865</v>
      </c>
    </row>
    <row r="826" spans="1:29">
      <c r="A826" s="1" t="s">
        <v>30</v>
      </c>
      <c r="B826" s="2">
        <v>42552.368750000001</v>
      </c>
      <c r="C826">
        <v>78</v>
      </c>
      <c r="D826">
        <v>72</v>
      </c>
      <c r="E826">
        <v>81.5</v>
      </c>
      <c r="F826">
        <v>230</v>
      </c>
      <c r="G826">
        <v>6</v>
      </c>
      <c r="H826">
        <v>0</v>
      </c>
      <c r="I826">
        <v>30</v>
      </c>
      <c r="J826">
        <v>1015.3</v>
      </c>
      <c r="K826">
        <v>10</v>
      </c>
      <c r="M826" t="s">
        <v>31</v>
      </c>
      <c r="N826" t="s">
        <v>34</v>
      </c>
      <c r="O826" t="s">
        <v>34</v>
      </c>
      <c r="Q826">
        <v>1200</v>
      </c>
      <c r="R826">
        <v>12000</v>
      </c>
      <c r="S826">
        <v>25000</v>
      </c>
      <c r="AB826">
        <v>80.489999999999995</v>
      </c>
      <c r="AC826" t="s">
        <v>866</v>
      </c>
    </row>
    <row r="827" spans="1:29">
      <c r="A827" s="1" t="s">
        <v>30</v>
      </c>
      <c r="B827" s="2">
        <v>42552.410416666666</v>
      </c>
      <c r="C827">
        <v>81</v>
      </c>
      <c r="D827">
        <v>72</v>
      </c>
      <c r="E827">
        <v>74.150000000000006</v>
      </c>
      <c r="F827">
        <v>240</v>
      </c>
      <c r="G827">
        <v>8</v>
      </c>
      <c r="H827">
        <v>0</v>
      </c>
      <c r="I827">
        <v>30</v>
      </c>
      <c r="J827">
        <v>1015.5</v>
      </c>
      <c r="K827">
        <v>10</v>
      </c>
      <c r="M827" t="s">
        <v>34</v>
      </c>
      <c r="N827" t="s">
        <v>34</v>
      </c>
      <c r="O827" t="s">
        <v>34</v>
      </c>
      <c r="Q827">
        <v>1800</v>
      </c>
      <c r="R827">
        <v>12000</v>
      </c>
      <c r="S827">
        <v>25000</v>
      </c>
      <c r="AB827">
        <v>85.27</v>
      </c>
      <c r="AC827" t="s">
        <v>867</v>
      </c>
    </row>
    <row r="828" spans="1:29">
      <c r="A828" s="1" t="s">
        <v>30</v>
      </c>
      <c r="B828" s="2">
        <v>42552.45208333333</v>
      </c>
      <c r="C828">
        <v>84</v>
      </c>
      <c r="D828">
        <v>73</v>
      </c>
      <c r="E828">
        <v>69.64</v>
      </c>
      <c r="F828">
        <v>220</v>
      </c>
      <c r="G828">
        <v>9</v>
      </c>
      <c r="H828">
        <v>0</v>
      </c>
      <c r="I828">
        <v>30</v>
      </c>
      <c r="J828">
        <v>1015.4</v>
      </c>
      <c r="K828">
        <v>10</v>
      </c>
      <c r="M828" t="s">
        <v>34</v>
      </c>
      <c r="N828" t="s">
        <v>32</v>
      </c>
      <c r="Q828">
        <v>2200</v>
      </c>
      <c r="R828">
        <v>25000</v>
      </c>
      <c r="AB828">
        <v>90.4</v>
      </c>
      <c r="AC828" t="s">
        <v>868</v>
      </c>
    </row>
    <row r="829" spans="1:29">
      <c r="A829" s="1" t="s">
        <v>30</v>
      </c>
      <c r="B829" s="2">
        <v>42552.493750000001</v>
      </c>
      <c r="C829">
        <v>84</v>
      </c>
      <c r="D829">
        <v>72</v>
      </c>
      <c r="E829">
        <v>67.150000000000006</v>
      </c>
      <c r="G829">
        <v>6</v>
      </c>
      <c r="H829">
        <v>0</v>
      </c>
      <c r="I829">
        <v>30</v>
      </c>
      <c r="J829">
        <v>1015.4</v>
      </c>
      <c r="K829">
        <v>10</v>
      </c>
      <c r="M829" t="s">
        <v>34</v>
      </c>
      <c r="N829" t="s">
        <v>34</v>
      </c>
      <c r="Q829">
        <v>2600</v>
      </c>
      <c r="R829">
        <v>25000</v>
      </c>
      <c r="AB829">
        <v>89.62</v>
      </c>
      <c r="AC829" t="s">
        <v>869</v>
      </c>
    </row>
    <row r="830" spans="1:29">
      <c r="A830" s="1" t="s">
        <v>30</v>
      </c>
      <c r="B830" s="2">
        <v>42552.535416666666</v>
      </c>
      <c r="C830">
        <v>86</v>
      </c>
      <c r="D830">
        <v>72</v>
      </c>
      <c r="E830">
        <v>63.01</v>
      </c>
      <c r="F830">
        <v>230</v>
      </c>
      <c r="G830">
        <v>6</v>
      </c>
      <c r="H830">
        <v>0</v>
      </c>
      <c r="I830">
        <v>29.99</v>
      </c>
      <c r="J830">
        <v>1014.9</v>
      </c>
      <c r="K830">
        <v>10</v>
      </c>
      <c r="M830" t="s">
        <v>34</v>
      </c>
      <c r="N830" t="s">
        <v>34</v>
      </c>
      <c r="Q830">
        <v>2900</v>
      </c>
      <c r="R830">
        <v>25000</v>
      </c>
      <c r="AB830">
        <v>92.21</v>
      </c>
      <c r="AC830" t="s">
        <v>870</v>
      </c>
    </row>
    <row r="831" spans="1:29">
      <c r="A831" s="1" t="s">
        <v>30</v>
      </c>
      <c r="B831" s="2">
        <v>42552.57708333333</v>
      </c>
      <c r="C831">
        <v>87</v>
      </c>
      <c r="D831">
        <v>73</v>
      </c>
      <c r="E831">
        <v>63.14</v>
      </c>
      <c r="F831">
        <v>260</v>
      </c>
      <c r="G831">
        <v>8</v>
      </c>
      <c r="H831">
        <v>0</v>
      </c>
      <c r="I831">
        <v>29.97</v>
      </c>
      <c r="J831">
        <v>1014.4</v>
      </c>
      <c r="K831">
        <v>10</v>
      </c>
      <c r="M831" t="s">
        <v>34</v>
      </c>
      <c r="N831" t="s">
        <v>34</v>
      </c>
      <c r="Q831">
        <v>3200</v>
      </c>
      <c r="R831">
        <v>25000</v>
      </c>
      <c r="AB831">
        <v>94.56</v>
      </c>
      <c r="AC831" t="s">
        <v>871</v>
      </c>
    </row>
    <row r="832" spans="1:29">
      <c r="A832" s="1" t="s">
        <v>30</v>
      </c>
      <c r="B832" s="2">
        <v>42552.618750000001</v>
      </c>
      <c r="C832">
        <v>87</v>
      </c>
      <c r="D832">
        <v>73</v>
      </c>
      <c r="E832">
        <v>63.14</v>
      </c>
      <c r="F832">
        <v>210</v>
      </c>
      <c r="G832">
        <v>9</v>
      </c>
      <c r="H832">
        <v>0</v>
      </c>
      <c r="I832">
        <v>29.95</v>
      </c>
      <c r="J832">
        <v>1013.8</v>
      </c>
      <c r="K832">
        <v>10</v>
      </c>
      <c r="M832" t="s">
        <v>34</v>
      </c>
      <c r="N832" t="s">
        <v>34</v>
      </c>
      <c r="Q832">
        <v>3400</v>
      </c>
      <c r="R832">
        <v>25000</v>
      </c>
      <c r="AB832">
        <v>94.56</v>
      </c>
      <c r="AC832" t="s">
        <v>872</v>
      </c>
    </row>
    <row r="833" spans="1:29">
      <c r="A833" s="1" t="s">
        <v>30</v>
      </c>
      <c r="B833" s="2">
        <v>42552.660416666666</v>
      </c>
      <c r="C833">
        <v>88</v>
      </c>
      <c r="D833">
        <v>73</v>
      </c>
      <c r="E833">
        <v>61.36</v>
      </c>
      <c r="F833">
        <v>240</v>
      </c>
      <c r="G833">
        <v>6</v>
      </c>
      <c r="H833">
        <v>0</v>
      </c>
      <c r="I833">
        <v>29.94</v>
      </c>
      <c r="J833">
        <v>1013.2</v>
      </c>
      <c r="K833">
        <v>10</v>
      </c>
      <c r="M833" t="s">
        <v>34</v>
      </c>
      <c r="N833" t="s">
        <v>34</v>
      </c>
      <c r="Q833">
        <v>3600</v>
      </c>
      <c r="R833">
        <v>25000</v>
      </c>
      <c r="AB833">
        <v>95.74</v>
      </c>
      <c r="AC833" t="s">
        <v>873</v>
      </c>
    </row>
    <row r="834" spans="1:29">
      <c r="A834" s="1" t="s">
        <v>30</v>
      </c>
      <c r="B834" s="2">
        <v>42552.70208333333</v>
      </c>
      <c r="C834">
        <v>86</v>
      </c>
      <c r="D834">
        <v>71</v>
      </c>
      <c r="E834">
        <v>61.12</v>
      </c>
      <c r="F834">
        <v>250</v>
      </c>
      <c r="G834">
        <v>6</v>
      </c>
      <c r="H834">
        <v>0</v>
      </c>
      <c r="I834">
        <v>29.93</v>
      </c>
      <c r="J834">
        <v>1012.9</v>
      </c>
      <c r="K834">
        <v>10</v>
      </c>
      <c r="M834" t="s">
        <v>34</v>
      </c>
      <c r="N834" t="s">
        <v>34</v>
      </c>
      <c r="Q834">
        <v>4000</v>
      </c>
      <c r="R834">
        <v>25000</v>
      </c>
      <c r="AB834">
        <v>91.5</v>
      </c>
      <c r="AC834" t="s">
        <v>874</v>
      </c>
    </row>
    <row r="835" spans="1:29">
      <c r="A835" s="1" t="s">
        <v>30</v>
      </c>
      <c r="B835" s="2">
        <v>42552.743750000001</v>
      </c>
      <c r="C835">
        <v>88</v>
      </c>
      <c r="D835">
        <v>71</v>
      </c>
      <c r="E835">
        <v>57.39</v>
      </c>
      <c r="F835">
        <v>240</v>
      </c>
      <c r="G835">
        <v>6</v>
      </c>
      <c r="H835">
        <v>0</v>
      </c>
      <c r="I835">
        <v>29.93</v>
      </c>
      <c r="J835">
        <v>1013.1</v>
      </c>
      <c r="K835">
        <v>10</v>
      </c>
      <c r="M835" t="s">
        <v>34</v>
      </c>
      <c r="N835" t="s">
        <v>34</v>
      </c>
      <c r="Q835">
        <v>4300</v>
      </c>
      <c r="R835">
        <v>25000</v>
      </c>
      <c r="AB835">
        <v>93.94</v>
      </c>
      <c r="AC835" t="s">
        <v>875</v>
      </c>
    </row>
    <row r="836" spans="1:29">
      <c r="A836" s="1" t="s">
        <v>30</v>
      </c>
      <c r="B836" s="2">
        <v>42552.785416666666</v>
      </c>
      <c r="C836">
        <v>86</v>
      </c>
      <c r="D836">
        <v>70</v>
      </c>
      <c r="E836">
        <v>58.91</v>
      </c>
      <c r="F836">
        <v>270</v>
      </c>
      <c r="G836">
        <v>5</v>
      </c>
      <c r="H836">
        <v>0</v>
      </c>
      <c r="I836">
        <v>29.93</v>
      </c>
      <c r="J836">
        <v>1013</v>
      </c>
      <c r="K836">
        <v>10</v>
      </c>
      <c r="M836" t="s">
        <v>31</v>
      </c>
      <c r="N836" t="s">
        <v>34</v>
      </c>
      <c r="O836" t="s">
        <v>34</v>
      </c>
      <c r="Q836">
        <v>4500</v>
      </c>
      <c r="R836">
        <v>18000</v>
      </c>
      <c r="S836">
        <v>25000</v>
      </c>
      <c r="AB836">
        <v>90.71</v>
      </c>
      <c r="AC836" t="s">
        <v>876</v>
      </c>
    </row>
    <row r="837" spans="1:29">
      <c r="A837" s="1" t="s">
        <v>30</v>
      </c>
      <c r="B837" s="2">
        <v>42552.82708333333</v>
      </c>
      <c r="C837">
        <v>81</v>
      </c>
      <c r="D837">
        <v>70</v>
      </c>
      <c r="E837">
        <v>69.319999999999993</v>
      </c>
      <c r="F837">
        <v>240</v>
      </c>
      <c r="G837">
        <v>4</v>
      </c>
      <c r="H837">
        <v>0</v>
      </c>
      <c r="I837">
        <v>29.94</v>
      </c>
      <c r="J837">
        <v>1013.5</v>
      </c>
      <c r="K837">
        <v>10</v>
      </c>
      <c r="M837" t="s">
        <v>31</v>
      </c>
      <c r="N837" t="s">
        <v>34</v>
      </c>
      <c r="O837" t="s">
        <v>34</v>
      </c>
      <c r="Q837">
        <v>4500</v>
      </c>
      <c r="R837">
        <v>18000</v>
      </c>
      <c r="S837">
        <v>25000</v>
      </c>
      <c r="AB837">
        <v>84.44</v>
      </c>
      <c r="AC837" t="s">
        <v>877</v>
      </c>
    </row>
    <row r="838" spans="1:29">
      <c r="A838" s="1" t="s">
        <v>30</v>
      </c>
      <c r="B838" s="2">
        <v>42552.868750000001</v>
      </c>
      <c r="C838">
        <v>79</v>
      </c>
      <c r="D838">
        <v>70</v>
      </c>
      <c r="E838">
        <v>73.97</v>
      </c>
      <c r="F838">
        <v>250</v>
      </c>
      <c r="G838">
        <v>3</v>
      </c>
      <c r="H838">
        <v>0</v>
      </c>
      <c r="I838">
        <v>29.95</v>
      </c>
      <c r="J838">
        <v>1013.6</v>
      </c>
      <c r="K838">
        <v>10</v>
      </c>
      <c r="M838" t="s">
        <v>31</v>
      </c>
      <c r="N838" t="s">
        <v>34</v>
      </c>
      <c r="O838" t="s">
        <v>34</v>
      </c>
      <c r="Q838">
        <v>4500</v>
      </c>
      <c r="R838">
        <v>18000</v>
      </c>
      <c r="S838">
        <v>25000</v>
      </c>
      <c r="AB838">
        <v>81.69</v>
      </c>
      <c r="AC838" t="s">
        <v>878</v>
      </c>
    </row>
    <row r="839" spans="1:29">
      <c r="A839" s="1" t="s">
        <v>30</v>
      </c>
      <c r="B839" s="2">
        <v>42552.910416666666</v>
      </c>
      <c r="C839">
        <v>78</v>
      </c>
      <c r="D839">
        <v>71</v>
      </c>
      <c r="E839">
        <v>79.05</v>
      </c>
      <c r="F839">
        <v>240</v>
      </c>
      <c r="G839">
        <v>5</v>
      </c>
      <c r="H839">
        <v>0</v>
      </c>
      <c r="I839">
        <v>29.96</v>
      </c>
      <c r="J839">
        <v>1013.9</v>
      </c>
      <c r="K839">
        <v>10</v>
      </c>
      <c r="M839" t="s">
        <v>31</v>
      </c>
      <c r="N839" t="s">
        <v>34</v>
      </c>
      <c r="Q839">
        <v>4500</v>
      </c>
      <c r="R839">
        <v>25000</v>
      </c>
      <c r="AB839">
        <v>80.42</v>
      </c>
      <c r="AC839" t="s">
        <v>879</v>
      </c>
    </row>
    <row r="840" spans="1:29">
      <c r="A840" s="1" t="s">
        <v>30</v>
      </c>
      <c r="B840" s="2">
        <v>42552.95208333333</v>
      </c>
      <c r="C840">
        <v>78</v>
      </c>
      <c r="D840">
        <v>72</v>
      </c>
      <c r="E840">
        <v>81.5</v>
      </c>
      <c r="F840">
        <v>230</v>
      </c>
      <c r="G840">
        <v>6</v>
      </c>
      <c r="H840">
        <v>0</v>
      </c>
      <c r="I840">
        <v>29.98</v>
      </c>
      <c r="J840">
        <v>1014.5</v>
      </c>
      <c r="K840">
        <v>10</v>
      </c>
      <c r="M840" t="s">
        <v>31</v>
      </c>
      <c r="N840" t="s">
        <v>34</v>
      </c>
      <c r="Q840">
        <v>4500</v>
      </c>
      <c r="R840">
        <v>25000</v>
      </c>
      <c r="AB840">
        <v>80.489999999999995</v>
      </c>
      <c r="AC840" t="s">
        <v>880</v>
      </c>
    </row>
    <row r="841" spans="1:29">
      <c r="A841" s="1" t="s">
        <v>30</v>
      </c>
      <c r="B841" s="2">
        <v>42552.993750000001</v>
      </c>
      <c r="C841">
        <v>77</v>
      </c>
      <c r="D841">
        <v>71</v>
      </c>
      <c r="E841">
        <v>81.92</v>
      </c>
      <c r="F841">
        <v>240</v>
      </c>
      <c r="G841">
        <v>3</v>
      </c>
      <c r="H841">
        <v>0</v>
      </c>
      <c r="I841">
        <v>29.99</v>
      </c>
      <c r="J841">
        <v>1014.9</v>
      </c>
      <c r="K841">
        <v>10</v>
      </c>
      <c r="M841" t="s">
        <v>31</v>
      </c>
      <c r="N841" t="s">
        <v>34</v>
      </c>
      <c r="O841" t="s">
        <v>34</v>
      </c>
      <c r="Q841">
        <v>8500</v>
      </c>
      <c r="R841">
        <v>10000</v>
      </c>
      <c r="S841">
        <v>25000</v>
      </c>
      <c r="AB841">
        <v>78.25</v>
      </c>
      <c r="AC841" t="s">
        <v>881</v>
      </c>
    </row>
    <row r="842" spans="1:29">
      <c r="A842" s="1" t="s">
        <v>30</v>
      </c>
      <c r="B842" s="2">
        <v>42553.035416666666</v>
      </c>
      <c r="C842">
        <v>79</v>
      </c>
      <c r="D842">
        <v>73</v>
      </c>
      <c r="E842">
        <v>82.06</v>
      </c>
      <c r="F842">
        <v>220</v>
      </c>
      <c r="G842">
        <v>9</v>
      </c>
      <c r="H842">
        <v>0</v>
      </c>
      <c r="I842">
        <v>30</v>
      </c>
      <c r="J842">
        <v>1015.3</v>
      </c>
      <c r="K842">
        <v>10</v>
      </c>
      <c r="M842" t="s">
        <v>34</v>
      </c>
      <c r="N842" t="s">
        <v>34</v>
      </c>
      <c r="Q842">
        <v>8000</v>
      </c>
      <c r="R842">
        <v>25000</v>
      </c>
      <c r="AB842">
        <v>82.31</v>
      </c>
      <c r="AC842" t="s">
        <v>882</v>
      </c>
    </row>
    <row r="843" spans="1:29">
      <c r="A843" s="1" t="s">
        <v>30</v>
      </c>
      <c r="B843" s="2">
        <v>42553.063194444447</v>
      </c>
      <c r="C843">
        <v>78.8</v>
      </c>
      <c r="D843">
        <v>73.400000000000006</v>
      </c>
      <c r="E843">
        <v>83.55</v>
      </c>
      <c r="F843">
        <v>230</v>
      </c>
      <c r="G843">
        <v>9</v>
      </c>
      <c r="H843">
        <v>0</v>
      </c>
      <c r="I843">
        <v>29.99</v>
      </c>
      <c r="K843">
        <v>10</v>
      </c>
      <c r="M843" t="s">
        <v>31</v>
      </c>
      <c r="N843" t="s">
        <v>32</v>
      </c>
      <c r="Q843">
        <v>6000</v>
      </c>
      <c r="R843">
        <v>8000</v>
      </c>
      <c r="U843" t="s">
        <v>115</v>
      </c>
      <c r="AB843">
        <v>82.03</v>
      </c>
      <c r="AC843" t="s">
        <v>883</v>
      </c>
    </row>
    <row r="844" spans="1:29">
      <c r="A844" s="1" t="s">
        <v>30</v>
      </c>
      <c r="B844" s="2">
        <v>42553.07708333333</v>
      </c>
      <c r="C844">
        <v>78</v>
      </c>
      <c r="D844">
        <v>74</v>
      </c>
      <c r="E844">
        <v>87.12</v>
      </c>
      <c r="F844">
        <v>250</v>
      </c>
      <c r="G844">
        <v>5</v>
      </c>
      <c r="H844">
        <v>0</v>
      </c>
      <c r="I844">
        <v>30</v>
      </c>
      <c r="J844">
        <v>1015.4</v>
      </c>
      <c r="K844">
        <v>10</v>
      </c>
      <c r="M844" t="s">
        <v>31</v>
      </c>
      <c r="N844" t="s">
        <v>32</v>
      </c>
      <c r="O844" t="s">
        <v>32</v>
      </c>
      <c r="Q844">
        <v>5500</v>
      </c>
      <c r="R844">
        <v>7000</v>
      </c>
      <c r="S844">
        <v>9000</v>
      </c>
      <c r="U844" t="s">
        <v>115</v>
      </c>
      <c r="AB844">
        <v>80.62</v>
      </c>
      <c r="AC844" t="s">
        <v>884</v>
      </c>
    </row>
    <row r="845" spans="1:29">
      <c r="A845" s="1" t="s">
        <v>30</v>
      </c>
      <c r="B845" s="2">
        <v>42553.118750000001</v>
      </c>
      <c r="C845">
        <v>71</v>
      </c>
      <c r="D845">
        <v>70</v>
      </c>
      <c r="E845">
        <v>96.39</v>
      </c>
      <c r="F845">
        <v>280</v>
      </c>
      <c r="G845">
        <v>6</v>
      </c>
      <c r="H845">
        <v>0.81</v>
      </c>
      <c r="I845">
        <v>30.03</v>
      </c>
      <c r="J845">
        <v>1016.3</v>
      </c>
      <c r="K845">
        <v>1.5</v>
      </c>
      <c r="M845" t="s">
        <v>32</v>
      </c>
      <c r="N845" t="s">
        <v>43</v>
      </c>
      <c r="Q845">
        <v>1500</v>
      </c>
      <c r="R845">
        <v>2400</v>
      </c>
      <c r="U845" t="e" cm="1">
        <f t="array" ref="U845">+TSRA BR</f>
        <v>#NAME?</v>
      </c>
      <c r="AB845">
        <v>72.400000000000006</v>
      </c>
      <c r="AC845" t="s">
        <v>885</v>
      </c>
    </row>
    <row r="846" spans="1:29">
      <c r="A846" s="1" t="s">
        <v>30</v>
      </c>
      <c r="B846" s="2">
        <v>42553.143750000003</v>
      </c>
      <c r="C846">
        <v>71.599999999999994</v>
      </c>
      <c r="D846">
        <v>69.8</v>
      </c>
      <c r="E846">
        <v>94.06</v>
      </c>
      <c r="F846">
        <v>0</v>
      </c>
      <c r="G846">
        <v>0</v>
      </c>
      <c r="H846">
        <v>0.75</v>
      </c>
      <c r="I846">
        <v>30</v>
      </c>
      <c r="K846">
        <v>6</v>
      </c>
      <c r="M846" t="s">
        <v>32</v>
      </c>
      <c r="N846" t="s">
        <v>43</v>
      </c>
      <c r="Q846">
        <v>2400</v>
      </c>
      <c r="R846">
        <v>9000</v>
      </c>
      <c r="U846" t="e" cm="1">
        <f t="array" ref="U846">-TSRA BR</f>
        <v>#NAME?</v>
      </c>
      <c r="AB846">
        <v>72.88</v>
      </c>
      <c r="AC846" t="s">
        <v>886</v>
      </c>
    </row>
    <row r="847" spans="1:29">
      <c r="A847" s="1" t="s">
        <v>30</v>
      </c>
      <c r="B847" s="2">
        <v>42553.160416666666</v>
      </c>
      <c r="C847">
        <v>72</v>
      </c>
      <c r="D847">
        <v>70</v>
      </c>
      <c r="E847">
        <v>93.49</v>
      </c>
      <c r="F847">
        <v>330</v>
      </c>
      <c r="G847">
        <v>3</v>
      </c>
      <c r="H847">
        <v>0.75</v>
      </c>
      <c r="I847">
        <v>30</v>
      </c>
      <c r="J847">
        <v>1015.3</v>
      </c>
      <c r="K847">
        <v>10</v>
      </c>
      <c r="M847" t="s">
        <v>32</v>
      </c>
      <c r="N847" t="s">
        <v>32</v>
      </c>
      <c r="O847" t="s">
        <v>43</v>
      </c>
      <c r="Q847">
        <v>1800</v>
      </c>
      <c r="R847">
        <v>2600</v>
      </c>
      <c r="S847">
        <v>3600</v>
      </c>
      <c r="AB847">
        <v>73.25</v>
      </c>
      <c r="AC847" t="s">
        <v>887</v>
      </c>
    </row>
    <row r="848" spans="1:29">
      <c r="A848" s="1" t="s">
        <v>30</v>
      </c>
      <c r="B848" s="2">
        <v>42553.20208333333</v>
      </c>
      <c r="C848">
        <v>72</v>
      </c>
      <c r="D848">
        <v>71</v>
      </c>
      <c r="E848">
        <v>96.99</v>
      </c>
      <c r="F848">
        <v>0</v>
      </c>
      <c r="G848">
        <v>0</v>
      </c>
      <c r="H848">
        <v>0.09</v>
      </c>
      <c r="I848">
        <v>30</v>
      </c>
      <c r="J848">
        <v>1015.3</v>
      </c>
      <c r="K848">
        <v>10</v>
      </c>
      <c r="M848" t="s">
        <v>34</v>
      </c>
      <c r="N848" t="s">
        <v>32</v>
      </c>
      <c r="O848" t="s">
        <v>32</v>
      </c>
      <c r="Q848">
        <v>3500</v>
      </c>
      <c r="R848">
        <v>4400</v>
      </c>
      <c r="S848">
        <v>5500</v>
      </c>
      <c r="AB848">
        <v>73.41</v>
      </c>
      <c r="AC848" t="s">
        <v>888</v>
      </c>
    </row>
    <row r="849" spans="1:29">
      <c r="A849" s="1" t="s">
        <v>30</v>
      </c>
      <c r="B849" s="2">
        <v>42553.243750000001</v>
      </c>
      <c r="C849">
        <v>72</v>
      </c>
      <c r="D849">
        <v>71</v>
      </c>
      <c r="E849">
        <v>96.99</v>
      </c>
      <c r="F849">
        <v>0</v>
      </c>
      <c r="G849">
        <v>0</v>
      </c>
      <c r="H849">
        <v>0</v>
      </c>
      <c r="I849">
        <v>30.01</v>
      </c>
      <c r="J849">
        <v>1015.8</v>
      </c>
      <c r="K849">
        <v>10</v>
      </c>
      <c r="M849" t="s">
        <v>34</v>
      </c>
      <c r="N849" t="s">
        <v>34</v>
      </c>
      <c r="Q849">
        <v>6000</v>
      </c>
      <c r="R849">
        <v>9000</v>
      </c>
      <c r="AB849">
        <v>73.41</v>
      </c>
      <c r="AC849" t="s">
        <v>889</v>
      </c>
    </row>
    <row r="850" spans="1:29">
      <c r="A850" s="1" t="s">
        <v>30</v>
      </c>
      <c r="B850" s="2">
        <v>42553.285416666666</v>
      </c>
      <c r="C850">
        <v>73</v>
      </c>
      <c r="D850">
        <v>72</v>
      </c>
      <c r="E850">
        <v>96.42</v>
      </c>
      <c r="F850">
        <v>0</v>
      </c>
      <c r="G850">
        <v>0</v>
      </c>
      <c r="H850">
        <v>0</v>
      </c>
      <c r="I850">
        <v>30.03</v>
      </c>
      <c r="J850">
        <v>1016.5</v>
      </c>
      <c r="K850">
        <v>7</v>
      </c>
      <c r="M850" t="s">
        <v>32</v>
      </c>
      <c r="N850" t="s">
        <v>32</v>
      </c>
      <c r="O850" t="s">
        <v>32</v>
      </c>
      <c r="Q850">
        <v>7000</v>
      </c>
      <c r="R850">
        <v>12000</v>
      </c>
      <c r="S850">
        <v>25000</v>
      </c>
      <c r="AB850">
        <v>74.58</v>
      </c>
      <c r="AC850" t="s">
        <v>890</v>
      </c>
    </row>
    <row r="851" spans="1:29">
      <c r="A851" s="1" t="s">
        <v>30</v>
      </c>
      <c r="B851" s="2">
        <v>42553.32708333333</v>
      </c>
      <c r="C851">
        <v>73</v>
      </c>
      <c r="D851">
        <v>72</v>
      </c>
      <c r="E851">
        <v>96.42</v>
      </c>
      <c r="F851">
        <v>330</v>
      </c>
      <c r="G851">
        <v>3</v>
      </c>
      <c r="H851">
        <v>0</v>
      </c>
      <c r="I851">
        <v>30.06</v>
      </c>
      <c r="J851">
        <v>1017.5</v>
      </c>
      <c r="K851">
        <v>8</v>
      </c>
      <c r="M851" t="s">
        <v>34</v>
      </c>
      <c r="N851" t="s">
        <v>32</v>
      </c>
      <c r="O851" t="s">
        <v>32</v>
      </c>
      <c r="Q851">
        <v>6500</v>
      </c>
      <c r="R851">
        <v>10000</v>
      </c>
      <c r="S851">
        <v>25000</v>
      </c>
      <c r="AB851">
        <v>74.58</v>
      </c>
      <c r="AC851" t="s">
        <v>891</v>
      </c>
    </row>
    <row r="852" spans="1:29">
      <c r="A852" s="1" t="s">
        <v>30</v>
      </c>
      <c r="B852" s="2">
        <v>42553.368750000001</v>
      </c>
      <c r="C852">
        <v>74</v>
      </c>
      <c r="D852">
        <v>72</v>
      </c>
      <c r="E852">
        <v>93.54</v>
      </c>
      <c r="F852">
        <v>0</v>
      </c>
      <c r="G852">
        <v>0</v>
      </c>
      <c r="I852">
        <v>30.08</v>
      </c>
      <c r="J852">
        <v>1018</v>
      </c>
      <c r="K852">
        <v>10</v>
      </c>
      <c r="M852" t="s">
        <v>31</v>
      </c>
      <c r="N852" t="s">
        <v>34</v>
      </c>
      <c r="O852" t="s">
        <v>32</v>
      </c>
      <c r="P852" t="s">
        <v>32</v>
      </c>
      <c r="Q852">
        <v>1000</v>
      </c>
      <c r="R852">
        <v>7500</v>
      </c>
      <c r="S852">
        <v>10000</v>
      </c>
      <c r="T852">
        <v>25000</v>
      </c>
      <c r="AB852">
        <v>75.430000000000007</v>
      </c>
      <c r="AC852" t="s">
        <v>892</v>
      </c>
    </row>
    <row r="853" spans="1:29">
      <c r="A853" s="1" t="s">
        <v>30</v>
      </c>
      <c r="B853" s="2">
        <v>42553.410416666666</v>
      </c>
      <c r="C853">
        <v>76</v>
      </c>
      <c r="D853">
        <v>73</v>
      </c>
      <c r="E853">
        <v>90.8</v>
      </c>
      <c r="F853">
        <v>0</v>
      </c>
      <c r="G853">
        <v>0</v>
      </c>
      <c r="H853">
        <v>0.01</v>
      </c>
      <c r="I853">
        <v>30.07</v>
      </c>
      <c r="J853">
        <v>1017.9</v>
      </c>
      <c r="K853">
        <v>10</v>
      </c>
      <c r="M853" t="s">
        <v>31</v>
      </c>
      <c r="N853" t="s">
        <v>34</v>
      </c>
      <c r="O853" t="s">
        <v>32</v>
      </c>
      <c r="P853" t="s">
        <v>32</v>
      </c>
      <c r="Q853">
        <v>300</v>
      </c>
      <c r="R853">
        <v>7000</v>
      </c>
      <c r="S853">
        <v>10000</v>
      </c>
      <c r="T853">
        <v>25000</v>
      </c>
      <c r="AB853">
        <v>77.48</v>
      </c>
      <c r="AC853" t="s">
        <v>893</v>
      </c>
    </row>
    <row r="854" spans="1:29">
      <c r="A854" s="1" t="s">
        <v>30</v>
      </c>
      <c r="B854" s="2">
        <v>42553.45208333333</v>
      </c>
      <c r="C854">
        <v>81</v>
      </c>
      <c r="D854">
        <v>69</v>
      </c>
      <c r="E854">
        <v>67.22</v>
      </c>
      <c r="F854">
        <v>50</v>
      </c>
      <c r="G854">
        <v>7</v>
      </c>
      <c r="H854">
        <v>0</v>
      </c>
      <c r="I854">
        <v>30.07</v>
      </c>
      <c r="J854">
        <v>1017.7</v>
      </c>
      <c r="K854">
        <v>10</v>
      </c>
      <c r="M854" t="s">
        <v>31</v>
      </c>
      <c r="N854" t="s">
        <v>34</v>
      </c>
      <c r="O854" t="s">
        <v>34</v>
      </c>
      <c r="P854" t="s">
        <v>32</v>
      </c>
      <c r="Q854">
        <v>2000</v>
      </c>
      <c r="R854">
        <v>7000</v>
      </c>
      <c r="S854">
        <v>13000</v>
      </c>
      <c r="T854">
        <v>25000</v>
      </c>
      <c r="AB854">
        <v>84.1</v>
      </c>
      <c r="AC854" t="s">
        <v>894</v>
      </c>
    </row>
    <row r="855" spans="1:29">
      <c r="A855" s="1" t="s">
        <v>30</v>
      </c>
      <c r="B855" s="2">
        <v>42553.493750000001</v>
      </c>
      <c r="C855">
        <v>82</v>
      </c>
      <c r="D855">
        <v>68</v>
      </c>
      <c r="E855">
        <v>62.53</v>
      </c>
      <c r="G855">
        <v>3</v>
      </c>
      <c r="H855">
        <v>0</v>
      </c>
      <c r="I855">
        <v>30.08</v>
      </c>
      <c r="J855">
        <v>1017.9</v>
      </c>
      <c r="K855">
        <v>10</v>
      </c>
      <c r="M855" t="s">
        <v>31</v>
      </c>
      <c r="N855" t="s">
        <v>34</v>
      </c>
      <c r="O855" t="s">
        <v>32</v>
      </c>
      <c r="Q855">
        <v>3500</v>
      </c>
      <c r="R855">
        <v>9000</v>
      </c>
      <c r="S855">
        <v>25000</v>
      </c>
      <c r="AB855">
        <v>84.97</v>
      </c>
      <c r="AC855" t="s">
        <v>895</v>
      </c>
    </row>
    <row r="856" spans="1:29">
      <c r="A856" s="1" t="s">
        <v>30</v>
      </c>
      <c r="B856" s="2">
        <v>42553.535416666666</v>
      </c>
      <c r="C856">
        <v>84</v>
      </c>
      <c r="D856">
        <v>69</v>
      </c>
      <c r="E856">
        <v>60.87</v>
      </c>
      <c r="F856">
        <v>50</v>
      </c>
      <c r="G856">
        <v>3</v>
      </c>
      <c r="H856">
        <v>0</v>
      </c>
      <c r="I856">
        <v>30.08</v>
      </c>
      <c r="J856">
        <v>1017.9</v>
      </c>
      <c r="K856">
        <v>10</v>
      </c>
      <c r="M856" t="s">
        <v>31</v>
      </c>
      <c r="N856" t="s">
        <v>34</v>
      </c>
      <c r="O856" t="s">
        <v>34</v>
      </c>
      <c r="Q856">
        <v>3100</v>
      </c>
      <c r="R856">
        <v>11000</v>
      </c>
      <c r="S856">
        <v>25000</v>
      </c>
      <c r="AB856">
        <v>87.79</v>
      </c>
      <c r="AC856" t="s">
        <v>896</v>
      </c>
    </row>
    <row r="857" spans="1:29">
      <c r="A857" s="1" t="s">
        <v>30</v>
      </c>
      <c r="B857" s="2">
        <v>42553.57708333333</v>
      </c>
      <c r="C857">
        <v>86</v>
      </c>
      <c r="D857">
        <v>69</v>
      </c>
      <c r="E857">
        <v>57.12</v>
      </c>
      <c r="F857">
        <v>120</v>
      </c>
      <c r="G857">
        <v>5</v>
      </c>
      <c r="H857">
        <v>0</v>
      </c>
      <c r="I857">
        <v>30.06</v>
      </c>
      <c r="J857">
        <v>1017.2</v>
      </c>
      <c r="K857">
        <v>10</v>
      </c>
      <c r="M857" t="s">
        <v>31</v>
      </c>
      <c r="N857" t="s">
        <v>34</v>
      </c>
      <c r="O857" t="s">
        <v>34</v>
      </c>
      <c r="Q857">
        <v>4000</v>
      </c>
      <c r="R857">
        <v>8000</v>
      </c>
      <c r="S857">
        <v>25000</v>
      </c>
      <c r="AB857">
        <v>90.1</v>
      </c>
      <c r="AC857" t="s">
        <v>897</v>
      </c>
    </row>
    <row r="858" spans="1:29">
      <c r="A858" s="1" t="s">
        <v>30</v>
      </c>
      <c r="B858" s="2">
        <v>42553.618750000001</v>
      </c>
      <c r="C858">
        <v>88</v>
      </c>
      <c r="D858">
        <v>71</v>
      </c>
      <c r="E858">
        <v>57.39</v>
      </c>
      <c r="F858">
        <v>0</v>
      </c>
      <c r="G858">
        <v>0</v>
      </c>
      <c r="H858">
        <v>0</v>
      </c>
      <c r="I858">
        <v>30.03</v>
      </c>
      <c r="J858">
        <v>1016.3</v>
      </c>
      <c r="K858">
        <v>10</v>
      </c>
      <c r="M858" t="s">
        <v>31</v>
      </c>
      <c r="N858" t="s">
        <v>34</v>
      </c>
      <c r="O858" t="s">
        <v>34</v>
      </c>
      <c r="Q858">
        <v>4000</v>
      </c>
      <c r="R858">
        <v>8000</v>
      </c>
      <c r="S858">
        <v>25000</v>
      </c>
      <c r="AB858">
        <v>93.94</v>
      </c>
      <c r="AC858" t="s">
        <v>898</v>
      </c>
    </row>
    <row r="859" spans="1:29">
      <c r="A859" s="1" t="s">
        <v>30</v>
      </c>
      <c r="B859" s="2">
        <v>42553.660416666666</v>
      </c>
      <c r="C859">
        <v>88</v>
      </c>
      <c r="D859">
        <v>71</v>
      </c>
      <c r="E859">
        <v>57.39</v>
      </c>
      <c r="F859">
        <v>50</v>
      </c>
      <c r="G859">
        <v>5</v>
      </c>
      <c r="H859">
        <v>0</v>
      </c>
      <c r="I859">
        <v>30.02</v>
      </c>
      <c r="J859">
        <v>1015.9</v>
      </c>
      <c r="K859">
        <v>10</v>
      </c>
      <c r="M859" t="s">
        <v>31</v>
      </c>
      <c r="N859" t="s">
        <v>34</v>
      </c>
      <c r="O859" t="s">
        <v>34</v>
      </c>
      <c r="Q859">
        <v>4500</v>
      </c>
      <c r="R859">
        <v>9500</v>
      </c>
      <c r="S859">
        <v>25000</v>
      </c>
      <c r="AB859">
        <v>93.94</v>
      </c>
      <c r="AC859" t="s">
        <v>899</v>
      </c>
    </row>
    <row r="860" spans="1:29">
      <c r="A860" s="1" t="s">
        <v>30</v>
      </c>
      <c r="B860" s="2">
        <v>42553.70208333333</v>
      </c>
      <c r="C860">
        <v>87</v>
      </c>
      <c r="D860">
        <v>71</v>
      </c>
      <c r="E860">
        <v>59.05</v>
      </c>
      <c r="F860">
        <v>50</v>
      </c>
      <c r="G860">
        <v>7</v>
      </c>
      <c r="H860">
        <v>0</v>
      </c>
      <c r="I860">
        <v>30</v>
      </c>
      <c r="J860">
        <v>1015.4</v>
      </c>
      <c r="K860">
        <v>10</v>
      </c>
      <c r="M860" t="s">
        <v>34</v>
      </c>
      <c r="N860" t="s">
        <v>32</v>
      </c>
      <c r="Q860">
        <v>4000</v>
      </c>
      <c r="R860">
        <v>25000</v>
      </c>
      <c r="AB860">
        <v>92.84</v>
      </c>
      <c r="AC860" t="s">
        <v>900</v>
      </c>
    </row>
    <row r="861" spans="1:29">
      <c r="A861" s="1" t="s">
        <v>30</v>
      </c>
      <c r="B861" s="2">
        <v>42553.743750000001</v>
      </c>
      <c r="C861">
        <v>87</v>
      </c>
      <c r="D861">
        <v>72</v>
      </c>
      <c r="E861">
        <v>60.88</v>
      </c>
      <c r="F861">
        <v>70</v>
      </c>
      <c r="G861">
        <v>6</v>
      </c>
      <c r="H861">
        <v>0</v>
      </c>
      <c r="I861">
        <v>30.02</v>
      </c>
      <c r="J861">
        <v>1016</v>
      </c>
      <c r="K861">
        <v>10</v>
      </c>
      <c r="M861" t="s">
        <v>31</v>
      </c>
      <c r="N861" t="s">
        <v>34</v>
      </c>
      <c r="O861" t="s">
        <v>32</v>
      </c>
      <c r="Q861">
        <v>3800</v>
      </c>
      <c r="R861">
        <v>4500</v>
      </c>
      <c r="S861">
        <v>25000</v>
      </c>
      <c r="AB861">
        <v>93.59</v>
      </c>
      <c r="AC861" t="s">
        <v>901</v>
      </c>
    </row>
    <row r="862" spans="1:29">
      <c r="A862" s="1" t="s">
        <v>30</v>
      </c>
      <c r="B862" s="2">
        <v>42553.785416666666</v>
      </c>
      <c r="C862">
        <v>81</v>
      </c>
      <c r="D862">
        <v>71</v>
      </c>
      <c r="E862">
        <v>71.92</v>
      </c>
      <c r="F862">
        <v>220</v>
      </c>
      <c r="G862">
        <v>8</v>
      </c>
      <c r="H862">
        <v>0</v>
      </c>
      <c r="I862">
        <v>30.03</v>
      </c>
      <c r="J862">
        <v>1016.3</v>
      </c>
      <c r="K862">
        <v>10</v>
      </c>
      <c r="M862" t="s">
        <v>31</v>
      </c>
      <c r="N862" t="s">
        <v>32</v>
      </c>
      <c r="O862" t="s">
        <v>32</v>
      </c>
      <c r="Q862">
        <v>3800</v>
      </c>
      <c r="R862">
        <v>4500</v>
      </c>
      <c r="S862">
        <v>25000</v>
      </c>
      <c r="AB862">
        <v>84.88</v>
      </c>
      <c r="AC862" t="s">
        <v>902</v>
      </c>
    </row>
    <row r="863" spans="1:29">
      <c r="A863" s="1" t="s">
        <v>30</v>
      </c>
      <c r="B863" s="2">
        <v>42553.82708333333</v>
      </c>
      <c r="C863">
        <v>80</v>
      </c>
      <c r="D863">
        <v>71</v>
      </c>
      <c r="E863">
        <v>74.069999999999993</v>
      </c>
      <c r="G863">
        <v>3</v>
      </c>
      <c r="H863">
        <v>0</v>
      </c>
      <c r="I863">
        <v>30.04</v>
      </c>
      <c r="J863">
        <v>1016.9</v>
      </c>
      <c r="K863">
        <v>10</v>
      </c>
      <c r="M863" t="s">
        <v>34</v>
      </c>
      <c r="N863" t="s">
        <v>32</v>
      </c>
      <c r="O863" t="s">
        <v>32</v>
      </c>
      <c r="Q863">
        <v>3500</v>
      </c>
      <c r="R863">
        <v>4500</v>
      </c>
      <c r="S863">
        <v>25000</v>
      </c>
      <c r="AB863">
        <v>83.56</v>
      </c>
      <c r="AC863" t="s">
        <v>903</v>
      </c>
    </row>
    <row r="864" spans="1:29">
      <c r="A864" s="1" t="s">
        <v>30</v>
      </c>
      <c r="B864" s="2">
        <v>42553.868750000001</v>
      </c>
      <c r="C864">
        <v>79</v>
      </c>
      <c r="D864">
        <v>70</v>
      </c>
      <c r="E864">
        <v>73.97</v>
      </c>
      <c r="F864">
        <v>110</v>
      </c>
      <c r="G864">
        <v>8</v>
      </c>
      <c r="H864">
        <v>0</v>
      </c>
      <c r="I864">
        <v>30.05</v>
      </c>
      <c r="J864">
        <v>1017</v>
      </c>
      <c r="K864">
        <v>10</v>
      </c>
      <c r="M864" t="s">
        <v>31</v>
      </c>
      <c r="N864" t="s">
        <v>34</v>
      </c>
      <c r="O864" t="s">
        <v>32</v>
      </c>
      <c r="Q864">
        <v>3500</v>
      </c>
      <c r="R864">
        <v>9500</v>
      </c>
      <c r="S864">
        <v>25000</v>
      </c>
      <c r="AB864">
        <v>81.69</v>
      </c>
      <c r="AC864" t="s">
        <v>904</v>
      </c>
    </row>
    <row r="865" spans="1:29">
      <c r="A865" s="1" t="s">
        <v>30</v>
      </c>
      <c r="B865" s="2">
        <v>42553.910416666666</v>
      </c>
      <c r="C865">
        <v>76</v>
      </c>
      <c r="D865">
        <v>70</v>
      </c>
      <c r="E865">
        <v>81.849999999999994</v>
      </c>
      <c r="F865">
        <v>130</v>
      </c>
      <c r="G865">
        <v>7</v>
      </c>
      <c r="H865">
        <v>0</v>
      </c>
      <c r="I865">
        <v>30.06</v>
      </c>
      <c r="J865">
        <v>1017.4</v>
      </c>
      <c r="K865">
        <v>10</v>
      </c>
      <c r="M865" t="s">
        <v>31</v>
      </c>
      <c r="N865" t="s">
        <v>34</v>
      </c>
      <c r="O865" t="s">
        <v>34</v>
      </c>
      <c r="Q865">
        <v>4500</v>
      </c>
      <c r="R865">
        <v>7500</v>
      </c>
      <c r="S865">
        <v>25000</v>
      </c>
      <c r="AB865">
        <v>77.06</v>
      </c>
      <c r="AC865" t="s">
        <v>905</v>
      </c>
    </row>
    <row r="866" spans="1:29">
      <c r="A866" s="1" t="s">
        <v>30</v>
      </c>
      <c r="B866" s="2">
        <v>42553.95208333333</v>
      </c>
      <c r="C866">
        <v>74</v>
      </c>
      <c r="D866">
        <v>70</v>
      </c>
      <c r="E866">
        <v>87.45</v>
      </c>
      <c r="F866">
        <v>130</v>
      </c>
      <c r="G866">
        <v>5</v>
      </c>
      <c r="H866">
        <v>0</v>
      </c>
      <c r="I866">
        <v>30.08</v>
      </c>
      <c r="J866">
        <v>1018</v>
      </c>
      <c r="K866">
        <v>10</v>
      </c>
      <c r="M866" t="s">
        <v>31</v>
      </c>
      <c r="N866" t="s">
        <v>34</v>
      </c>
      <c r="O866" t="s">
        <v>32</v>
      </c>
      <c r="Q866">
        <v>4500</v>
      </c>
      <c r="R866">
        <v>7500</v>
      </c>
      <c r="S866">
        <v>25000</v>
      </c>
      <c r="AB866">
        <v>75.14</v>
      </c>
      <c r="AC866" t="s">
        <v>906</v>
      </c>
    </row>
    <row r="867" spans="1:29">
      <c r="A867" s="1" t="s">
        <v>30</v>
      </c>
      <c r="B867" s="2">
        <v>42553.993750000001</v>
      </c>
      <c r="C867">
        <v>74</v>
      </c>
      <c r="D867">
        <v>70</v>
      </c>
      <c r="E867">
        <v>87.45</v>
      </c>
      <c r="F867">
        <v>120</v>
      </c>
      <c r="G867">
        <v>3</v>
      </c>
      <c r="H867">
        <v>0</v>
      </c>
      <c r="I867">
        <v>30.06</v>
      </c>
      <c r="J867">
        <v>1017.6</v>
      </c>
      <c r="K867">
        <v>10</v>
      </c>
      <c r="M867" t="s">
        <v>34</v>
      </c>
      <c r="N867" t="s">
        <v>32</v>
      </c>
      <c r="Q867">
        <v>5500</v>
      </c>
      <c r="R867">
        <v>19000</v>
      </c>
      <c r="AB867">
        <v>75.14</v>
      </c>
      <c r="AC867" t="s">
        <v>907</v>
      </c>
    </row>
    <row r="868" spans="1:29">
      <c r="A868" s="1" t="s">
        <v>30</v>
      </c>
      <c r="B868" s="2">
        <v>42554.013194444444</v>
      </c>
      <c r="C868">
        <v>73.400000000000006</v>
      </c>
      <c r="D868">
        <v>69.8</v>
      </c>
      <c r="E868">
        <v>88.51</v>
      </c>
      <c r="F868">
        <v>170</v>
      </c>
      <c r="G868">
        <v>4</v>
      </c>
      <c r="H868">
        <v>0</v>
      </c>
      <c r="I868">
        <v>30.06</v>
      </c>
      <c r="K868">
        <v>10</v>
      </c>
      <c r="M868" t="s">
        <v>34</v>
      </c>
      <c r="N868" t="s">
        <v>34</v>
      </c>
      <c r="O868" t="s">
        <v>32</v>
      </c>
      <c r="Q868">
        <v>700</v>
      </c>
      <c r="R868">
        <v>9500</v>
      </c>
      <c r="S868">
        <v>20000</v>
      </c>
      <c r="AB868">
        <v>74.599999999999994</v>
      </c>
      <c r="AC868" t="s">
        <v>908</v>
      </c>
    </row>
    <row r="869" spans="1:29">
      <c r="A869" s="1" t="s">
        <v>30</v>
      </c>
      <c r="B869" s="2">
        <v>42554.035416666666</v>
      </c>
      <c r="C869">
        <v>74</v>
      </c>
      <c r="D869">
        <v>70</v>
      </c>
      <c r="E869">
        <v>87.45</v>
      </c>
      <c r="F869">
        <v>180</v>
      </c>
      <c r="G869">
        <v>3</v>
      </c>
      <c r="H869">
        <v>0</v>
      </c>
      <c r="I869">
        <v>30.05</v>
      </c>
      <c r="J869">
        <v>1017</v>
      </c>
      <c r="K869">
        <v>10</v>
      </c>
      <c r="M869" t="s">
        <v>34</v>
      </c>
      <c r="N869" t="s">
        <v>34</v>
      </c>
      <c r="O869" t="s">
        <v>32</v>
      </c>
      <c r="P869" t="s">
        <v>32</v>
      </c>
      <c r="Q869">
        <v>700</v>
      </c>
      <c r="R869">
        <v>9000</v>
      </c>
      <c r="S869">
        <v>15000</v>
      </c>
      <c r="T869">
        <v>23000</v>
      </c>
      <c r="AB869">
        <v>75.14</v>
      </c>
      <c r="AC869" t="s">
        <v>909</v>
      </c>
    </row>
    <row r="870" spans="1:29">
      <c r="A870" s="1" t="s">
        <v>30</v>
      </c>
      <c r="B870" s="2">
        <v>42554.061805555553</v>
      </c>
      <c r="C870">
        <v>73.400000000000006</v>
      </c>
      <c r="D870">
        <v>71.599999999999994</v>
      </c>
      <c r="E870">
        <v>94.1</v>
      </c>
      <c r="F870">
        <v>130</v>
      </c>
      <c r="G870">
        <v>6</v>
      </c>
      <c r="H870">
        <v>0.01</v>
      </c>
      <c r="I870">
        <v>30.05</v>
      </c>
      <c r="K870">
        <v>10</v>
      </c>
      <c r="M870" t="s">
        <v>32</v>
      </c>
      <c r="N870" t="s">
        <v>32</v>
      </c>
      <c r="O870" t="s">
        <v>43</v>
      </c>
      <c r="Q870">
        <v>900</v>
      </c>
      <c r="R870">
        <v>7500</v>
      </c>
      <c r="S870">
        <v>10000</v>
      </c>
      <c r="U870" t="s">
        <v>910</v>
      </c>
      <c r="AB870">
        <v>74.86</v>
      </c>
      <c r="AC870" t="s">
        <v>911</v>
      </c>
    </row>
    <row r="871" spans="1:29">
      <c r="A871" s="1" t="s">
        <v>30</v>
      </c>
      <c r="B871" s="2">
        <v>42554.07708333333</v>
      </c>
      <c r="C871">
        <v>73</v>
      </c>
      <c r="D871">
        <v>71</v>
      </c>
      <c r="E871">
        <v>93.52</v>
      </c>
      <c r="F871">
        <v>110</v>
      </c>
      <c r="G871">
        <v>5</v>
      </c>
      <c r="H871">
        <v>0.05</v>
      </c>
      <c r="I871">
        <v>30.04</v>
      </c>
      <c r="J871">
        <v>1016.8</v>
      </c>
      <c r="K871">
        <v>6</v>
      </c>
      <c r="M871" t="s">
        <v>32</v>
      </c>
      <c r="N871" t="s">
        <v>32</v>
      </c>
      <c r="O871" t="s">
        <v>43</v>
      </c>
      <c r="Q871">
        <v>900</v>
      </c>
      <c r="R871">
        <v>5500</v>
      </c>
      <c r="S871">
        <v>9500</v>
      </c>
      <c r="U871" t="s">
        <v>38</v>
      </c>
      <c r="AB871">
        <v>74.44</v>
      </c>
      <c r="AC871" t="s">
        <v>912</v>
      </c>
    </row>
    <row r="872" spans="1:29">
      <c r="A872" s="1" t="s">
        <v>30</v>
      </c>
      <c r="B872" s="2">
        <v>42554.118750000001</v>
      </c>
      <c r="C872">
        <v>73</v>
      </c>
      <c r="D872">
        <v>71</v>
      </c>
      <c r="E872">
        <v>93.52</v>
      </c>
      <c r="F872">
        <v>30</v>
      </c>
      <c r="G872">
        <v>4</v>
      </c>
      <c r="H872">
        <v>0</v>
      </c>
      <c r="I872">
        <v>30.04</v>
      </c>
      <c r="J872">
        <v>1016.8</v>
      </c>
      <c r="K872">
        <v>10</v>
      </c>
      <c r="M872" t="s">
        <v>43</v>
      </c>
      <c r="Q872">
        <v>700</v>
      </c>
      <c r="AB872">
        <v>74.44</v>
      </c>
      <c r="AC872" t="s">
        <v>913</v>
      </c>
    </row>
    <row r="873" spans="1:29">
      <c r="A873" s="1" t="s">
        <v>30</v>
      </c>
      <c r="B873" s="2">
        <v>42554.160416666666</v>
      </c>
      <c r="C873">
        <v>73</v>
      </c>
      <c r="D873">
        <v>72</v>
      </c>
      <c r="E873">
        <v>96.42</v>
      </c>
      <c r="F873">
        <v>100</v>
      </c>
      <c r="G873">
        <v>4</v>
      </c>
      <c r="H873">
        <v>0</v>
      </c>
      <c r="I873">
        <v>30.01</v>
      </c>
      <c r="J873">
        <v>1015.7</v>
      </c>
      <c r="K873">
        <v>10</v>
      </c>
      <c r="M873" t="s">
        <v>32</v>
      </c>
      <c r="N873" t="s">
        <v>32</v>
      </c>
      <c r="Q873">
        <v>700</v>
      </c>
      <c r="R873">
        <v>3000</v>
      </c>
      <c r="AB873">
        <v>74.58</v>
      </c>
      <c r="AC873" t="s">
        <v>914</v>
      </c>
    </row>
    <row r="874" spans="1:29">
      <c r="A874" s="1" t="s">
        <v>30</v>
      </c>
      <c r="B874" s="2">
        <v>42554.168749999997</v>
      </c>
      <c r="C874">
        <v>73.400000000000006</v>
      </c>
      <c r="D874">
        <v>71.599999999999994</v>
      </c>
      <c r="E874">
        <v>94.1</v>
      </c>
      <c r="F874">
        <v>130</v>
      </c>
      <c r="G874">
        <v>4</v>
      </c>
      <c r="H874">
        <v>0</v>
      </c>
      <c r="I874">
        <v>30.02</v>
      </c>
      <c r="K874">
        <v>10</v>
      </c>
      <c r="M874" t="s">
        <v>43</v>
      </c>
      <c r="Q874">
        <v>3000</v>
      </c>
      <c r="U874" t="s">
        <v>115</v>
      </c>
      <c r="AB874">
        <v>74.86</v>
      </c>
      <c r="AC874" t="s">
        <v>915</v>
      </c>
    </row>
    <row r="875" spans="1:29">
      <c r="A875" s="1" t="s">
        <v>30</v>
      </c>
      <c r="B875" s="2">
        <v>42554.199305555558</v>
      </c>
      <c r="C875">
        <v>73.400000000000006</v>
      </c>
      <c r="D875">
        <v>71.599999999999994</v>
      </c>
      <c r="E875">
        <v>94.1</v>
      </c>
      <c r="F875">
        <v>10</v>
      </c>
      <c r="G875">
        <v>9</v>
      </c>
      <c r="H875">
        <v>0.3</v>
      </c>
      <c r="I875">
        <v>30.05</v>
      </c>
      <c r="K875">
        <v>2</v>
      </c>
      <c r="L875">
        <v>14</v>
      </c>
      <c r="M875" t="s">
        <v>34</v>
      </c>
      <c r="N875" t="s">
        <v>43</v>
      </c>
      <c r="Q875">
        <v>500</v>
      </c>
      <c r="R875">
        <v>2200</v>
      </c>
      <c r="U875" t="e" cm="1">
        <f t="array" ref="U875">+TSRA BR</f>
        <v>#NAME?</v>
      </c>
      <c r="AB875">
        <v>74.86</v>
      </c>
      <c r="AC875" t="s">
        <v>916</v>
      </c>
    </row>
    <row r="876" spans="1:29">
      <c r="A876" s="1" t="s">
        <v>30</v>
      </c>
      <c r="B876" s="2">
        <v>42554.20208333333</v>
      </c>
      <c r="C876">
        <v>72</v>
      </c>
      <c r="D876">
        <v>71</v>
      </c>
      <c r="E876">
        <v>96.99</v>
      </c>
      <c r="F876">
        <v>30</v>
      </c>
      <c r="G876">
        <v>7</v>
      </c>
      <c r="H876">
        <v>0.47</v>
      </c>
      <c r="I876">
        <v>30.04</v>
      </c>
      <c r="J876">
        <v>1016.8</v>
      </c>
      <c r="K876">
        <v>2</v>
      </c>
      <c r="L876">
        <v>14</v>
      </c>
      <c r="M876" t="s">
        <v>34</v>
      </c>
      <c r="N876" t="s">
        <v>43</v>
      </c>
      <c r="Q876">
        <v>500</v>
      </c>
      <c r="R876">
        <v>2200</v>
      </c>
      <c r="U876" t="e" cm="1">
        <f t="array" ref="U876">+TSRA BR</f>
        <v>#NAME?</v>
      </c>
      <c r="AB876">
        <v>73.41</v>
      </c>
      <c r="AC876" t="s">
        <v>917</v>
      </c>
    </row>
    <row r="877" spans="1:29">
      <c r="A877" s="1" t="s">
        <v>30</v>
      </c>
      <c r="B877" s="2">
        <v>42554.238888888889</v>
      </c>
      <c r="C877">
        <v>71.599999999999994</v>
      </c>
      <c r="D877">
        <v>71.599999999999994</v>
      </c>
      <c r="E877">
        <v>100</v>
      </c>
      <c r="F877">
        <v>110</v>
      </c>
      <c r="G877">
        <v>4</v>
      </c>
      <c r="H877">
        <v>0.95</v>
      </c>
      <c r="I877">
        <v>30.04</v>
      </c>
      <c r="K877">
        <v>4</v>
      </c>
      <c r="M877" t="s">
        <v>32</v>
      </c>
      <c r="N877" t="s">
        <v>32</v>
      </c>
      <c r="O877" t="s">
        <v>43</v>
      </c>
      <c r="Q877">
        <v>3000</v>
      </c>
      <c r="R877">
        <v>4500</v>
      </c>
      <c r="S877">
        <v>9500</v>
      </c>
      <c r="U877" t="e" cm="1">
        <f t="array" ref="U877">-RA BR</f>
        <v>#NAME?</v>
      </c>
      <c r="AB877">
        <v>73.16</v>
      </c>
      <c r="AC877" t="s">
        <v>918</v>
      </c>
    </row>
    <row r="878" spans="1:29">
      <c r="A878" s="1" t="s">
        <v>30</v>
      </c>
      <c r="B878" s="2">
        <v>42554.243750000001</v>
      </c>
      <c r="C878">
        <v>72</v>
      </c>
      <c r="D878">
        <v>71</v>
      </c>
      <c r="E878">
        <v>96.99</v>
      </c>
      <c r="F878">
        <v>90</v>
      </c>
      <c r="G878">
        <v>6</v>
      </c>
      <c r="H878">
        <v>0.96</v>
      </c>
      <c r="I878">
        <v>30.03</v>
      </c>
      <c r="J878">
        <v>1016.3</v>
      </c>
      <c r="K878">
        <v>6</v>
      </c>
      <c r="M878" t="s">
        <v>34</v>
      </c>
      <c r="N878" t="s">
        <v>32</v>
      </c>
      <c r="O878" t="s">
        <v>32</v>
      </c>
      <c r="Q878">
        <v>3000</v>
      </c>
      <c r="R878">
        <v>7000</v>
      </c>
      <c r="S878">
        <v>9500</v>
      </c>
      <c r="U878" t="e" cm="1">
        <f t="array" ref="U878">-RA BR</f>
        <v>#NAME?</v>
      </c>
      <c r="AB878">
        <v>73.41</v>
      </c>
      <c r="AC878" t="s">
        <v>919</v>
      </c>
    </row>
    <row r="879" spans="1:29">
      <c r="A879" s="1" t="s">
        <v>30</v>
      </c>
      <c r="B879" s="2">
        <v>42554.26666666667</v>
      </c>
      <c r="C879">
        <v>73.400000000000006</v>
      </c>
      <c r="D879">
        <v>71.599999999999994</v>
      </c>
      <c r="E879">
        <v>94.1</v>
      </c>
      <c r="F879">
        <v>0</v>
      </c>
      <c r="G879">
        <v>0</v>
      </c>
      <c r="I879">
        <v>30.04</v>
      </c>
      <c r="K879">
        <v>10</v>
      </c>
      <c r="M879" t="s">
        <v>31</v>
      </c>
      <c r="N879" t="s">
        <v>32</v>
      </c>
      <c r="O879" t="s">
        <v>43</v>
      </c>
      <c r="Q879">
        <v>700</v>
      </c>
      <c r="R879">
        <v>3800</v>
      </c>
      <c r="S879">
        <v>6500</v>
      </c>
      <c r="AB879">
        <v>74.86</v>
      </c>
      <c r="AC879" t="s">
        <v>920</v>
      </c>
    </row>
    <row r="880" spans="1:29">
      <c r="A880" s="1" t="s">
        <v>30</v>
      </c>
      <c r="B880" s="2">
        <v>42554.285416666666</v>
      </c>
      <c r="C880">
        <v>73</v>
      </c>
      <c r="D880">
        <v>71</v>
      </c>
      <c r="E880">
        <v>93.52</v>
      </c>
      <c r="F880">
        <v>0</v>
      </c>
      <c r="G880">
        <v>0</v>
      </c>
      <c r="I880">
        <v>30.05</v>
      </c>
      <c r="J880">
        <v>1017</v>
      </c>
      <c r="K880">
        <v>10</v>
      </c>
      <c r="M880" t="s">
        <v>31</v>
      </c>
      <c r="N880" t="s">
        <v>32</v>
      </c>
      <c r="O880" t="s">
        <v>43</v>
      </c>
      <c r="Q880">
        <v>700</v>
      </c>
      <c r="R880">
        <v>3800</v>
      </c>
      <c r="S880">
        <v>6500</v>
      </c>
      <c r="AB880">
        <v>74.44</v>
      </c>
      <c r="AC880" t="s">
        <v>921</v>
      </c>
    </row>
    <row r="881" spans="1:29">
      <c r="A881" s="1" t="s">
        <v>30</v>
      </c>
      <c r="B881" s="2">
        <v>42554.32708333333</v>
      </c>
      <c r="C881">
        <v>74</v>
      </c>
      <c r="D881">
        <v>72</v>
      </c>
      <c r="E881">
        <v>93.54</v>
      </c>
      <c r="F881">
        <v>0</v>
      </c>
      <c r="G881">
        <v>0</v>
      </c>
      <c r="H881">
        <v>0</v>
      </c>
      <c r="I881">
        <v>30.05</v>
      </c>
      <c r="J881">
        <v>1017.1</v>
      </c>
      <c r="K881">
        <v>10</v>
      </c>
      <c r="M881" t="s">
        <v>31</v>
      </c>
      <c r="N881" t="s">
        <v>34</v>
      </c>
      <c r="O881" t="s">
        <v>32</v>
      </c>
      <c r="Q881">
        <v>400</v>
      </c>
      <c r="R881">
        <v>2300</v>
      </c>
      <c r="S881">
        <v>3200</v>
      </c>
      <c r="AB881">
        <v>75.430000000000007</v>
      </c>
      <c r="AC881" t="s">
        <v>922</v>
      </c>
    </row>
    <row r="882" spans="1:29">
      <c r="A882" s="1" t="s">
        <v>30</v>
      </c>
      <c r="B882" s="2">
        <v>42554.368750000001</v>
      </c>
      <c r="C882">
        <v>76</v>
      </c>
      <c r="D882">
        <v>73</v>
      </c>
      <c r="E882">
        <v>90.8</v>
      </c>
      <c r="F882">
        <v>280</v>
      </c>
      <c r="G882">
        <v>3</v>
      </c>
      <c r="H882">
        <v>0</v>
      </c>
      <c r="I882">
        <v>30.06</v>
      </c>
      <c r="J882">
        <v>1017.5</v>
      </c>
      <c r="K882">
        <v>10</v>
      </c>
      <c r="M882" t="s">
        <v>31</v>
      </c>
      <c r="N882" t="s">
        <v>32</v>
      </c>
      <c r="O882" t="s">
        <v>32</v>
      </c>
      <c r="Q882">
        <v>600</v>
      </c>
      <c r="R882">
        <v>3300</v>
      </c>
      <c r="S882">
        <v>4500</v>
      </c>
      <c r="AB882">
        <v>77.48</v>
      </c>
      <c r="AC882" t="s">
        <v>923</v>
      </c>
    </row>
    <row r="883" spans="1:29">
      <c r="A883" s="1" t="s">
        <v>30</v>
      </c>
      <c r="B883" s="2">
        <v>42554.394444444442</v>
      </c>
      <c r="C883">
        <v>77</v>
      </c>
      <c r="D883">
        <v>73.400000000000006</v>
      </c>
      <c r="E883">
        <v>88.67</v>
      </c>
      <c r="G883">
        <v>4</v>
      </c>
      <c r="H883">
        <v>0</v>
      </c>
      <c r="I883">
        <v>30.07</v>
      </c>
      <c r="K883">
        <v>10</v>
      </c>
      <c r="M883" t="s">
        <v>32</v>
      </c>
      <c r="N883" t="s">
        <v>43</v>
      </c>
      <c r="Q883">
        <v>600</v>
      </c>
      <c r="R883">
        <v>3200</v>
      </c>
      <c r="AB883">
        <v>78.569999999999993</v>
      </c>
      <c r="AC883" t="s">
        <v>924</v>
      </c>
    </row>
    <row r="884" spans="1:29">
      <c r="A884" s="1" t="s">
        <v>30</v>
      </c>
      <c r="B884" s="2">
        <v>42554.410416666666</v>
      </c>
      <c r="C884">
        <v>77</v>
      </c>
      <c r="D884">
        <v>72</v>
      </c>
      <c r="E884">
        <v>84.46</v>
      </c>
      <c r="F884">
        <v>10</v>
      </c>
      <c r="G884">
        <v>4</v>
      </c>
      <c r="H884">
        <v>0</v>
      </c>
      <c r="I884">
        <v>30.07</v>
      </c>
      <c r="J884">
        <v>1017.9</v>
      </c>
      <c r="K884">
        <v>10</v>
      </c>
      <c r="M884" t="s">
        <v>32</v>
      </c>
      <c r="N884" t="s">
        <v>43</v>
      </c>
      <c r="Q884">
        <v>800</v>
      </c>
      <c r="R884">
        <v>2400</v>
      </c>
      <c r="AB884">
        <v>78.37</v>
      </c>
      <c r="AC884" t="s">
        <v>925</v>
      </c>
    </row>
    <row r="885" spans="1:29">
      <c r="A885" s="1" t="s">
        <v>30</v>
      </c>
      <c r="B885" s="2">
        <v>42554.43472222222</v>
      </c>
      <c r="C885">
        <v>75.2</v>
      </c>
      <c r="D885">
        <v>71.599999999999994</v>
      </c>
      <c r="E885">
        <v>88.59</v>
      </c>
      <c r="F885">
        <v>40</v>
      </c>
      <c r="G885">
        <v>4</v>
      </c>
      <c r="H885">
        <v>0</v>
      </c>
      <c r="I885">
        <v>30.07</v>
      </c>
      <c r="K885">
        <v>10</v>
      </c>
      <c r="M885" t="s">
        <v>32</v>
      </c>
      <c r="N885" t="s">
        <v>43</v>
      </c>
      <c r="Q885">
        <v>1200</v>
      </c>
      <c r="R885">
        <v>2800</v>
      </c>
      <c r="AB885">
        <v>76.58</v>
      </c>
      <c r="AC885" t="s">
        <v>926</v>
      </c>
    </row>
    <row r="886" spans="1:29">
      <c r="A886" s="1" t="s">
        <v>30</v>
      </c>
      <c r="B886" s="2">
        <v>42554.45208333333</v>
      </c>
      <c r="C886">
        <v>78</v>
      </c>
      <c r="D886">
        <v>72</v>
      </c>
      <c r="E886">
        <v>81.5</v>
      </c>
      <c r="F886">
        <v>350</v>
      </c>
      <c r="G886">
        <v>6</v>
      </c>
      <c r="H886">
        <v>0</v>
      </c>
      <c r="I886">
        <v>30.08</v>
      </c>
      <c r="J886">
        <v>1018</v>
      </c>
      <c r="K886">
        <v>10</v>
      </c>
      <c r="M886" t="s">
        <v>32</v>
      </c>
      <c r="N886" t="s">
        <v>43</v>
      </c>
      <c r="Q886">
        <v>1400</v>
      </c>
      <c r="R886">
        <v>2100</v>
      </c>
      <c r="AB886">
        <v>80.489999999999995</v>
      </c>
      <c r="AC886" t="s">
        <v>927</v>
      </c>
    </row>
    <row r="887" spans="1:29">
      <c r="A887" s="1" t="s">
        <v>30</v>
      </c>
      <c r="B887" s="2">
        <v>42554.493750000001</v>
      </c>
      <c r="C887">
        <v>73</v>
      </c>
      <c r="D887">
        <v>70</v>
      </c>
      <c r="E887">
        <v>90.14</v>
      </c>
      <c r="F887">
        <v>30</v>
      </c>
      <c r="G887">
        <v>7</v>
      </c>
      <c r="H887">
        <v>0</v>
      </c>
      <c r="I887">
        <v>30.09</v>
      </c>
      <c r="J887">
        <v>1018.5</v>
      </c>
      <c r="K887">
        <v>8</v>
      </c>
      <c r="M887" t="s">
        <v>43</v>
      </c>
      <c r="Q887">
        <v>600</v>
      </c>
      <c r="AB887">
        <v>74.28</v>
      </c>
      <c r="AC887" t="s">
        <v>928</v>
      </c>
    </row>
    <row r="888" spans="1:29">
      <c r="A888" s="1" t="s">
        <v>30</v>
      </c>
      <c r="B888" s="2">
        <v>42554.535416666666</v>
      </c>
      <c r="C888">
        <v>75</v>
      </c>
      <c r="D888">
        <v>70</v>
      </c>
      <c r="E888">
        <v>84.34</v>
      </c>
      <c r="F888">
        <v>30</v>
      </c>
      <c r="G888">
        <v>8</v>
      </c>
      <c r="H888">
        <v>0</v>
      </c>
      <c r="I888">
        <v>30.09</v>
      </c>
      <c r="J888">
        <v>1018.5</v>
      </c>
      <c r="K888">
        <v>8</v>
      </c>
      <c r="M888" t="s">
        <v>43</v>
      </c>
      <c r="Q888">
        <v>900</v>
      </c>
      <c r="AB888">
        <v>76.19</v>
      </c>
      <c r="AC888" t="s">
        <v>929</v>
      </c>
    </row>
    <row r="889" spans="1:29">
      <c r="A889" s="1" t="s">
        <v>30</v>
      </c>
      <c r="B889" s="2">
        <v>42554.57708333333</v>
      </c>
      <c r="C889">
        <v>75</v>
      </c>
      <c r="D889">
        <v>70</v>
      </c>
      <c r="E889">
        <v>84.34</v>
      </c>
      <c r="F889">
        <v>40</v>
      </c>
      <c r="G889">
        <v>8</v>
      </c>
      <c r="H889">
        <v>0</v>
      </c>
      <c r="I889">
        <v>30.09</v>
      </c>
      <c r="J889">
        <v>1018.4</v>
      </c>
      <c r="K889">
        <v>10</v>
      </c>
      <c r="M889" t="s">
        <v>43</v>
      </c>
      <c r="Q889">
        <v>900</v>
      </c>
      <c r="AB889">
        <v>76.19</v>
      </c>
      <c r="AC889" t="s">
        <v>930</v>
      </c>
    </row>
    <row r="890" spans="1:29">
      <c r="A890" s="1" t="s">
        <v>30</v>
      </c>
      <c r="B890" s="2">
        <v>42554.618750000001</v>
      </c>
      <c r="C890">
        <v>74</v>
      </c>
      <c r="D890">
        <v>70</v>
      </c>
      <c r="E890">
        <v>87.45</v>
      </c>
      <c r="F890">
        <v>30</v>
      </c>
      <c r="G890">
        <v>6</v>
      </c>
      <c r="H890">
        <v>0</v>
      </c>
      <c r="I890">
        <v>30.09</v>
      </c>
      <c r="J890">
        <v>1018.3</v>
      </c>
      <c r="K890">
        <v>10</v>
      </c>
      <c r="M890" t="s">
        <v>43</v>
      </c>
      <c r="Q890">
        <v>800</v>
      </c>
      <c r="AB890">
        <v>75.14</v>
      </c>
      <c r="AC890" t="s">
        <v>931</v>
      </c>
    </row>
    <row r="891" spans="1:29">
      <c r="A891" s="1" t="s">
        <v>30</v>
      </c>
      <c r="B891" s="2">
        <v>42554.660416666666</v>
      </c>
      <c r="C891">
        <v>73</v>
      </c>
      <c r="D891">
        <v>70</v>
      </c>
      <c r="E891">
        <v>90.14</v>
      </c>
      <c r="F891">
        <v>30</v>
      </c>
      <c r="G891">
        <v>6</v>
      </c>
      <c r="H891">
        <v>0</v>
      </c>
      <c r="I891">
        <v>30.08</v>
      </c>
      <c r="J891">
        <v>1018.3</v>
      </c>
      <c r="K891">
        <v>10</v>
      </c>
      <c r="M891" t="s">
        <v>43</v>
      </c>
      <c r="Q891">
        <v>700</v>
      </c>
      <c r="AB891">
        <v>74.28</v>
      </c>
      <c r="AC891" t="s">
        <v>932</v>
      </c>
    </row>
    <row r="892" spans="1:29">
      <c r="A892" s="1" t="s">
        <v>30</v>
      </c>
      <c r="B892" s="2">
        <v>42554.70208333333</v>
      </c>
      <c r="C892">
        <v>73</v>
      </c>
      <c r="D892">
        <v>69</v>
      </c>
      <c r="E892">
        <v>87.41</v>
      </c>
      <c r="F892">
        <v>30</v>
      </c>
      <c r="G892">
        <v>8</v>
      </c>
      <c r="H892">
        <v>0</v>
      </c>
      <c r="I892">
        <v>30.09</v>
      </c>
      <c r="J892">
        <v>1018.5</v>
      </c>
      <c r="K892">
        <v>7</v>
      </c>
      <c r="M892" t="s">
        <v>43</v>
      </c>
      <c r="Q892">
        <v>700</v>
      </c>
      <c r="AB892">
        <v>74.150000000000006</v>
      </c>
      <c r="AC892" t="s">
        <v>933</v>
      </c>
    </row>
    <row r="893" spans="1:29">
      <c r="A893" s="1" t="s">
        <v>30</v>
      </c>
      <c r="B893" s="2">
        <v>42554.743750000001</v>
      </c>
      <c r="C893">
        <v>72</v>
      </c>
      <c r="D893">
        <v>69</v>
      </c>
      <c r="E893">
        <v>90.66</v>
      </c>
      <c r="F893">
        <v>40</v>
      </c>
      <c r="G893">
        <v>7</v>
      </c>
      <c r="H893">
        <v>0</v>
      </c>
      <c r="I893">
        <v>30.09</v>
      </c>
      <c r="J893">
        <v>1018.6</v>
      </c>
      <c r="K893">
        <v>7</v>
      </c>
      <c r="M893" t="s">
        <v>43</v>
      </c>
      <c r="Q893">
        <v>700</v>
      </c>
      <c r="AB893">
        <v>73.12</v>
      </c>
      <c r="AC893" t="s">
        <v>934</v>
      </c>
    </row>
    <row r="894" spans="1:29">
      <c r="A894" s="1" t="s">
        <v>30</v>
      </c>
      <c r="B894" s="2">
        <v>42554.785416666666</v>
      </c>
      <c r="C894">
        <v>72</v>
      </c>
      <c r="D894">
        <v>68</v>
      </c>
      <c r="E894">
        <v>87.35</v>
      </c>
      <c r="F894">
        <v>70</v>
      </c>
      <c r="G894">
        <v>8</v>
      </c>
      <c r="H894">
        <v>0</v>
      </c>
      <c r="I894">
        <v>30.09</v>
      </c>
      <c r="J894">
        <v>1018.4</v>
      </c>
      <c r="K894">
        <v>10</v>
      </c>
      <c r="M894" t="s">
        <v>43</v>
      </c>
      <c r="Q894">
        <v>900</v>
      </c>
      <c r="AB894">
        <v>72.959999999999994</v>
      </c>
      <c r="AC894" t="s">
        <v>935</v>
      </c>
    </row>
    <row r="895" spans="1:29">
      <c r="A895" s="1" t="s">
        <v>30</v>
      </c>
      <c r="B895" s="2">
        <v>42554.82708333333</v>
      </c>
      <c r="C895">
        <v>71</v>
      </c>
      <c r="D895">
        <v>67</v>
      </c>
      <c r="E895">
        <v>86.77</v>
      </c>
      <c r="F895">
        <v>40</v>
      </c>
      <c r="G895">
        <v>4</v>
      </c>
      <c r="H895">
        <v>0</v>
      </c>
      <c r="I895">
        <v>30.12</v>
      </c>
      <c r="J895">
        <v>1019.3</v>
      </c>
      <c r="K895">
        <v>10</v>
      </c>
      <c r="M895" t="s">
        <v>43</v>
      </c>
      <c r="Q895">
        <v>900</v>
      </c>
      <c r="AB895">
        <v>71.06</v>
      </c>
      <c r="AC895" t="s">
        <v>936</v>
      </c>
    </row>
    <row r="896" spans="1:29">
      <c r="A896" s="1" t="s">
        <v>30</v>
      </c>
      <c r="B896" s="2">
        <v>42554.868750000001</v>
      </c>
      <c r="C896">
        <v>71</v>
      </c>
      <c r="D896">
        <v>67</v>
      </c>
      <c r="E896">
        <v>86.77</v>
      </c>
      <c r="F896">
        <v>70</v>
      </c>
      <c r="G896">
        <v>7</v>
      </c>
      <c r="H896">
        <v>0</v>
      </c>
      <c r="I896">
        <v>30.11</v>
      </c>
      <c r="J896">
        <v>1019.3</v>
      </c>
      <c r="K896">
        <v>9</v>
      </c>
      <c r="M896" t="s">
        <v>43</v>
      </c>
      <c r="Q896">
        <v>700</v>
      </c>
      <c r="AB896">
        <v>71.06</v>
      </c>
      <c r="AC896" t="s">
        <v>937</v>
      </c>
    </row>
    <row r="897" spans="1:29">
      <c r="A897" s="1" t="s">
        <v>30</v>
      </c>
      <c r="B897" s="2">
        <v>42554.910416666666</v>
      </c>
      <c r="C897">
        <v>71</v>
      </c>
      <c r="D897">
        <v>67</v>
      </c>
      <c r="E897">
        <v>86.77</v>
      </c>
      <c r="F897">
        <v>70</v>
      </c>
      <c r="G897">
        <v>5</v>
      </c>
      <c r="H897">
        <v>0</v>
      </c>
      <c r="I897">
        <v>30.11</v>
      </c>
      <c r="J897">
        <v>1019.3</v>
      </c>
      <c r="K897">
        <v>10</v>
      </c>
      <c r="M897" t="s">
        <v>43</v>
      </c>
      <c r="Q897">
        <v>800</v>
      </c>
      <c r="AB897">
        <v>71.06</v>
      </c>
      <c r="AC897" t="s">
        <v>938</v>
      </c>
    </row>
    <row r="898" spans="1:29">
      <c r="A898" s="1" t="s">
        <v>30</v>
      </c>
      <c r="B898" s="2">
        <v>42554.95208333333</v>
      </c>
      <c r="C898">
        <v>70</v>
      </c>
      <c r="D898">
        <v>67</v>
      </c>
      <c r="E898">
        <v>90.02</v>
      </c>
      <c r="F898">
        <v>60</v>
      </c>
      <c r="G898">
        <v>4</v>
      </c>
      <c r="H898">
        <v>0</v>
      </c>
      <c r="I898">
        <v>30.12</v>
      </c>
      <c r="J898">
        <v>1019.6</v>
      </c>
      <c r="K898">
        <v>10</v>
      </c>
      <c r="M898" t="s">
        <v>43</v>
      </c>
      <c r="Q898">
        <v>800</v>
      </c>
      <c r="AB898">
        <v>69.98</v>
      </c>
      <c r="AC898" t="s">
        <v>939</v>
      </c>
    </row>
    <row r="899" spans="1:29">
      <c r="A899" s="1" t="s">
        <v>30</v>
      </c>
      <c r="B899" s="2">
        <v>42554.993750000001</v>
      </c>
      <c r="C899">
        <v>70</v>
      </c>
      <c r="D899">
        <v>67</v>
      </c>
      <c r="E899">
        <v>90.02</v>
      </c>
      <c r="F899">
        <v>90</v>
      </c>
      <c r="G899">
        <v>4</v>
      </c>
      <c r="H899">
        <v>0</v>
      </c>
      <c r="I899">
        <v>30.11</v>
      </c>
      <c r="J899">
        <v>1019.2</v>
      </c>
      <c r="K899">
        <v>10</v>
      </c>
      <c r="M899" t="s">
        <v>43</v>
      </c>
      <c r="Q899">
        <v>800</v>
      </c>
      <c r="AB899">
        <v>69.98</v>
      </c>
      <c r="AC899" t="s">
        <v>940</v>
      </c>
    </row>
    <row r="900" spans="1:29">
      <c r="A900" s="1" t="s">
        <v>30</v>
      </c>
      <c r="B900" s="2">
        <v>42555.035416666666</v>
      </c>
      <c r="C900">
        <v>70</v>
      </c>
      <c r="D900">
        <v>67</v>
      </c>
      <c r="E900">
        <v>90.02</v>
      </c>
      <c r="F900">
        <v>120</v>
      </c>
      <c r="G900">
        <v>3</v>
      </c>
      <c r="H900">
        <v>0</v>
      </c>
      <c r="I900">
        <v>30.09</v>
      </c>
      <c r="J900">
        <v>1018.5</v>
      </c>
      <c r="K900">
        <v>7</v>
      </c>
      <c r="M900" t="s">
        <v>43</v>
      </c>
      <c r="Q900">
        <v>600</v>
      </c>
      <c r="AB900">
        <v>69.98</v>
      </c>
      <c r="AC900" t="s">
        <v>941</v>
      </c>
    </row>
    <row r="901" spans="1:29">
      <c r="A901" s="1" t="s">
        <v>30</v>
      </c>
      <c r="B901" s="2">
        <v>42555.07708333333</v>
      </c>
      <c r="C901">
        <v>70</v>
      </c>
      <c r="D901">
        <v>67</v>
      </c>
      <c r="E901">
        <v>90.02</v>
      </c>
      <c r="F901">
        <v>0</v>
      </c>
      <c r="G901">
        <v>0</v>
      </c>
      <c r="H901">
        <v>0</v>
      </c>
      <c r="I901">
        <v>30.11</v>
      </c>
      <c r="J901">
        <v>1019.2</v>
      </c>
      <c r="K901">
        <v>9</v>
      </c>
      <c r="M901" t="s">
        <v>43</v>
      </c>
      <c r="Q901">
        <v>600</v>
      </c>
      <c r="AB901">
        <v>69.98</v>
      </c>
      <c r="AC901" t="s">
        <v>942</v>
      </c>
    </row>
    <row r="902" spans="1:29">
      <c r="A902" s="1" t="s">
        <v>30</v>
      </c>
      <c r="B902" s="2">
        <v>42555.118750000001</v>
      </c>
      <c r="C902">
        <v>70</v>
      </c>
      <c r="D902">
        <v>67</v>
      </c>
      <c r="E902">
        <v>90.02</v>
      </c>
      <c r="F902">
        <v>0</v>
      </c>
      <c r="G902">
        <v>0</v>
      </c>
      <c r="H902">
        <v>0</v>
      </c>
      <c r="I902">
        <v>30.09</v>
      </c>
      <c r="J902">
        <v>1018.7</v>
      </c>
      <c r="K902">
        <v>8</v>
      </c>
      <c r="M902" t="s">
        <v>43</v>
      </c>
      <c r="Q902">
        <v>600</v>
      </c>
      <c r="AB902">
        <v>69.98</v>
      </c>
      <c r="AC902" t="s">
        <v>943</v>
      </c>
    </row>
    <row r="903" spans="1:29">
      <c r="A903" s="1" t="s">
        <v>30</v>
      </c>
      <c r="B903" s="2">
        <v>42555.160416666666</v>
      </c>
      <c r="C903">
        <v>70</v>
      </c>
      <c r="D903">
        <v>68</v>
      </c>
      <c r="E903">
        <v>93.44</v>
      </c>
      <c r="F903">
        <v>40</v>
      </c>
      <c r="G903">
        <v>6</v>
      </c>
      <c r="H903">
        <v>0</v>
      </c>
      <c r="I903">
        <v>30.08</v>
      </c>
      <c r="J903">
        <v>1018.2</v>
      </c>
      <c r="K903">
        <v>6</v>
      </c>
      <c r="M903" t="s">
        <v>43</v>
      </c>
      <c r="Q903">
        <v>400</v>
      </c>
      <c r="U903" t="s">
        <v>38</v>
      </c>
      <c r="AB903">
        <v>69.98</v>
      </c>
      <c r="AC903" t="s">
        <v>944</v>
      </c>
    </row>
    <row r="904" spans="1:29">
      <c r="A904" s="1" t="s">
        <v>30</v>
      </c>
      <c r="B904" s="2">
        <v>42555.175694444442</v>
      </c>
      <c r="C904">
        <v>69.8</v>
      </c>
      <c r="D904">
        <v>68</v>
      </c>
      <c r="E904">
        <v>94.01</v>
      </c>
      <c r="F904">
        <v>30</v>
      </c>
      <c r="G904">
        <v>5</v>
      </c>
      <c r="H904">
        <v>0</v>
      </c>
      <c r="I904">
        <v>30.08</v>
      </c>
      <c r="K904">
        <v>1</v>
      </c>
      <c r="M904" t="s">
        <v>43</v>
      </c>
      <c r="Q904">
        <v>400</v>
      </c>
      <c r="U904" t="s">
        <v>38</v>
      </c>
      <c r="AB904">
        <v>69.8</v>
      </c>
      <c r="AC904" t="s">
        <v>945</v>
      </c>
    </row>
    <row r="905" spans="1:29">
      <c r="A905" s="1" t="s">
        <v>30</v>
      </c>
      <c r="B905" s="2">
        <v>42555.19027777778</v>
      </c>
      <c r="C905">
        <v>69.8</v>
      </c>
      <c r="D905">
        <v>68</v>
      </c>
      <c r="E905">
        <v>94.01</v>
      </c>
      <c r="F905">
        <v>60</v>
      </c>
      <c r="G905">
        <v>3</v>
      </c>
      <c r="H905">
        <v>0</v>
      </c>
      <c r="I905">
        <v>30.08</v>
      </c>
      <c r="K905">
        <v>1.5</v>
      </c>
      <c r="M905" t="s">
        <v>43</v>
      </c>
      <c r="Q905">
        <v>400</v>
      </c>
      <c r="U905" t="s">
        <v>38</v>
      </c>
      <c r="AB905">
        <v>69.8</v>
      </c>
      <c r="AC905" t="s">
        <v>946</v>
      </c>
    </row>
    <row r="906" spans="1:29">
      <c r="A906" s="1" t="s">
        <v>30</v>
      </c>
      <c r="B906" s="2">
        <v>42555.20208333333</v>
      </c>
      <c r="C906">
        <v>69</v>
      </c>
      <c r="D906">
        <v>68</v>
      </c>
      <c r="E906">
        <v>96.36</v>
      </c>
      <c r="F906">
        <v>50</v>
      </c>
      <c r="G906">
        <v>5</v>
      </c>
      <c r="H906">
        <v>0</v>
      </c>
      <c r="I906">
        <v>30.08</v>
      </c>
      <c r="J906">
        <v>1018.2</v>
      </c>
      <c r="K906">
        <v>1.5</v>
      </c>
      <c r="M906" t="s">
        <v>43</v>
      </c>
      <c r="Q906">
        <v>400</v>
      </c>
      <c r="U906" t="s">
        <v>38</v>
      </c>
      <c r="AB906">
        <v>69.08</v>
      </c>
      <c r="AC906" t="s">
        <v>947</v>
      </c>
    </row>
    <row r="907" spans="1:29">
      <c r="A907" s="1" t="s">
        <v>30</v>
      </c>
      <c r="B907" s="2">
        <v>42555.220138888886</v>
      </c>
      <c r="C907">
        <v>69.8</v>
      </c>
      <c r="D907">
        <v>68</v>
      </c>
      <c r="E907">
        <v>94.01</v>
      </c>
      <c r="F907">
        <v>50</v>
      </c>
      <c r="G907">
        <v>3</v>
      </c>
      <c r="H907">
        <v>0</v>
      </c>
      <c r="I907">
        <v>30.1</v>
      </c>
      <c r="K907">
        <v>1.25</v>
      </c>
      <c r="M907" t="s">
        <v>43</v>
      </c>
      <c r="Q907">
        <v>200</v>
      </c>
      <c r="U907" t="s">
        <v>38</v>
      </c>
      <c r="AB907">
        <v>69.8</v>
      </c>
      <c r="AC907" t="s">
        <v>948</v>
      </c>
    </row>
    <row r="908" spans="1:29">
      <c r="A908" s="1" t="s">
        <v>30</v>
      </c>
      <c r="B908" s="2">
        <v>42555.238194444442</v>
      </c>
      <c r="C908">
        <v>69.8</v>
      </c>
      <c r="D908">
        <v>68</v>
      </c>
      <c r="E908">
        <v>94.01</v>
      </c>
      <c r="F908">
        <v>70</v>
      </c>
      <c r="G908">
        <v>5</v>
      </c>
      <c r="H908">
        <v>0</v>
      </c>
      <c r="I908">
        <v>30.09</v>
      </c>
      <c r="K908">
        <v>0.25</v>
      </c>
      <c r="M908" t="s">
        <v>43</v>
      </c>
      <c r="Q908">
        <v>200</v>
      </c>
      <c r="U908" t="s">
        <v>38</v>
      </c>
      <c r="AB908">
        <v>69.8</v>
      </c>
      <c r="AC908" t="s">
        <v>949</v>
      </c>
    </row>
    <row r="909" spans="1:29">
      <c r="A909" s="1" t="s">
        <v>30</v>
      </c>
      <c r="B909" s="2">
        <v>42555.243750000001</v>
      </c>
      <c r="C909">
        <v>69</v>
      </c>
      <c r="D909">
        <v>68</v>
      </c>
      <c r="E909">
        <v>96.36</v>
      </c>
      <c r="F909">
        <v>70</v>
      </c>
      <c r="G909">
        <v>4</v>
      </c>
      <c r="H909">
        <v>0</v>
      </c>
      <c r="I909">
        <v>30.09</v>
      </c>
      <c r="J909">
        <v>1018.7</v>
      </c>
      <c r="K909">
        <v>0.25</v>
      </c>
      <c r="M909" t="s">
        <v>43</v>
      </c>
      <c r="Q909">
        <v>200</v>
      </c>
      <c r="U909" t="s">
        <v>38</v>
      </c>
      <c r="AB909">
        <v>69.08</v>
      </c>
      <c r="AC909" t="s">
        <v>950</v>
      </c>
    </row>
    <row r="910" spans="1:29">
      <c r="A910" s="1" t="s">
        <v>30</v>
      </c>
      <c r="B910" s="2">
        <v>42555.285416666666</v>
      </c>
      <c r="C910">
        <v>69</v>
      </c>
      <c r="D910">
        <v>68</v>
      </c>
      <c r="E910">
        <v>96.36</v>
      </c>
      <c r="F910">
        <v>70</v>
      </c>
      <c r="G910">
        <v>3</v>
      </c>
      <c r="H910">
        <v>0</v>
      </c>
      <c r="I910">
        <v>30.11</v>
      </c>
      <c r="J910">
        <v>1019.1</v>
      </c>
      <c r="K910">
        <v>0.25</v>
      </c>
      <c r="M910" t="s">
        <v>43</v>
      </c>
      <c r="Q910">
        <v>200</v>
      </c>
      <c r="U910" t="s">
        <v>38</v>
      </c>
      <c r="AB910">
        <v>69.08</v>
      </c>
      <c r="AC910" t="s">
        <v>951</v>
      </c>
    </row>
    <row r="911" spans="1:29">
      <c r="A911" s="1" t="s">
        <v>30</v>
      </c>
      <c r="B911" s="2">
        <v>42555.304861111108</v>
      </c>
      <c r="C911">
        <v>69.8</v>
      </c>
      <c r="D911">
        <v>68</v>
      </c>
      <c r="E911">
        <v>94.01</v>
      </c>
      <c r="F911">
        <v>0</v>
      </c>
      <c r="G911">
        <v>0</v>
      </c>
      <c r="H911">
        <v>0</v>
      </c>
      <c r="I911">
        <v>30.11</v>
      </c>
      <c r="K911">
        <v>0.5</v>
      </c>
      <c r="M911" t="s">
        <v>43</v>
      </c>
      <c r="Q911">
        <v>300</v>
      </c>
      <c r="U911" t="s">
        <v>38</v>
      </c>
      <c r="AB911">
        <v>69.8</v>
      </c>
      <c r="AC911" t="s">
        <v>952</v>
      </c>
    </row>
    <row r="912" spans="1:29">
      <c r="A912" s="1" t="s">
        <v>30</v>
      </c>
      <c r="B912" s="2">
        <v>42555.32708333333</v>
      </c>
      <c r="C912">
        <v>69</v>
      </c>
      <c r="D912">
        <v>68</v>
      </c>
      <c r="E912">
        <v>96.36</v>
      </c>
      <c r="F912">
        <v>60</v>
      </c>
      <c r="G912">
        <v>4</v>
      </c>
      <c r="H912">
        <v>0</v>
      </c>
      <c r="I912">
        <v>30.11</v>
      </c>
      <c r="J912">
        <v>1019.2</v>
      </c>
      <c r="K912">
        <v>0.5</v>
      </c>
      <c r="M912" t="s">
        <v>43</v>
      </c>
      <c r="Q912">
        <v>200</v>
      </c>
      <c r="U912" t="s">
        <v>38</v>
      </c>
      <c r="AB912">
        <v>69.08</v>
      </c>
      <c r="AC912" t="s">
        <v>953</v>
      </c>
    </row>
    <row r="913" spans="1:29">
      <c r="A913" s="1" t="s">
        <v>30</v>
      </c>
      <c r="B913" s="2">
        <v>42555.368750000001</v>
      </c>
      <c r="C913">
        <v>69</v>
      </c>
      <c r="D913">
        <v>68</v>
      </c>
      <c r="E913">
        <v>96.36</v>
      </c>
      <c r="F913">
        <v>110</v>
      </c>
      <c r="G913">
        <v>8</v>
      </c>
      <c r="H913">
        <v>0.02</v>
      </c>
      <c r="I913">
        <v>30.09</v>
      </c>
      <c r="J913">
        <v>1018.4</v>
      </c>
      <c r="K913">
        <v>0.25</v>
      </c>
      <c r="M913" t="s">
        <v>43</v>
      </c>
      <c r="Q913">
        <v>300</v>
      </c>
      <c r="U913" t="e" cm="1">
        <f t="array" ref="U913">-RA BR</f>
        <v>#NAME?</v>
      </c>
      <c r="AB913">
        <v>69.08</v>
      </c>
      <c r="AC913" t="s">
        <v>954</v>
      </c>
    </row>
    <row r="914" spans="1:29">
      <c r="A914" s="1" t="s">
        <v>30</v>
      </c>
      <c r="B914" s="2">
        <v>42555.393055555556</v>
      </c>
      <c r="C914">
        <v>69.8</v>
      </c>
      <c r="D914">
        <v>68</v>
      </c>
      <c r="E914">
        <v>94.01</v>
      </c>
      <c r="F914">
        <v>0</v>
      </c>
      <c r="G914">
        <v>0</v>
      </c>
      <c r="I914">
        <v>30.1</v>
      </c>
      <c r="K914">
        <v>2</v>
      </c>
      <c r="M914" t="s">
        <v>43</v>
      </c>
      <c r="Q914">
        <v>400</v>
      </c>
      <c r="U914" t="e" cm="1">
        <f t="array" ref="U914">-RA BR</f>
        <v>#NAME?</v>
      </c>
      <c r="AB914">
        <v>69.8</v>
      </c>
      <c r="AC914" t="s">
        <v>955</v>
      </c>
    </row>
    <row r="915" spans="1:29">
      <c r="A915" s="1" t="s">
        <v>30</v>
      </c>
      <c r="B915" s="2">
        <v>42555.410416666666</v>
      </c>
      <c r="C915">
        <v>70</v>
      </c>
      <c r="D915">
        <v>68</v>
      </c>
      <c r="E915">
        <v>93.44</v>
      </c>
      <c r="F915">
        <v>0</v>
      </c>
      <c r="G915">
        <v>0</v>
      </c>
      <c r="I915">
        <v>30.11</v>
      </c>
      <c r="J915">
        <v>1019.3</v>
      </c>
      <c r="K915">
        <v>2</v>
      </c>
      <c r="M915" t="s">
        <v>43</v>
      </c>
      <c r="Q915">
        <v>400</v>
      </c>
      <c r="U915" t="s">
        <v>38</v>
      </c>
      <c r="AB915">
        <v>69.98</v>
      </c>
      <c r="AC915" t="s">
        <v>956</v>
      </c>
    </row>
    <row r="916" spans="1:29">
      <c r="A916" s="1" t="s">
        <v>30</v>
      </c>
      <c r="B916" s="2">
        <v>42555.45208333333</v>
      </c>
      <c r="C916">
        <v>71</v>
      </c>
      <c r="D916">
        <v>69</v>
      </c>
      <c r="E916">
        <v>93.47</v>
      </c>
      <c r="F916">
        <v>140</v>
      </c>
      <c r="G916">
        <v>6</v>
      </c>
      <c r="I916">
        <v>30.1</v>
      </c>
      <c r="J916">
        <v>1018.8</v>
      </c>
      <c r="K916">
        <v>2</v>
      </c>
      <c r="M916" t="s">
        <v>43</v>
      </c>
      <c r="Q916">
        <v>400</v>
      </c>
      <c r="U916" t="s">
        <v>38</v>
      </c>
      <c r="AB916">
        <v>72.260000000000005</v>
      </c>
      <c r="AC916" t="s">
        <v>957</v>
      </c>
    </row>
    <row r="917" spans="1:29">
      <c r="A917" s="1" t="s">
        <v>30</v>
      </c>
      <c r="B917" s="2">
        <v>42555.484722222223</v>
      </c>
      <c r="C917">
        <v>73.400000000000006</v>
      </c>
      <c r="D917">
        <v>69.8</v>
      </c>
      <c r="E917">
        <v>88.51</v>
      </c>
      <c r="F917">
        <v>140</v>
      </c>
      <c r="G917">
        <v>6</v>
      </c>
      <c r="H917">
        <v>0</v>
      </c>
      <c r="I917">
        <v>30.1</v>
      </c>
      <c r="K917">
        <v>3</v>
      </c>
      <c r="M917" t="s">
        <v>43</v>
      </c>
      <c r="Q917">
        <v>400</v>
      </c>
      <c r="U917" t="s">
        <v>38</v>
      </c>
      <c r="AB917">
        <v>74.599999999999994</v>
      </c>
      <c r="AC917" t="s">
        <v>958</v>
      </c>
    </row>
    <row r="918" spans="1:29">
      <c r="A918" s="1" t="s">
        <v>30</v>
      </c>
      <c r="B918" s="2">
        <v>42555.493750000001</v>
      </c>
      <c r="C918">
        <v>73</v>
      </c>
      <c r="D918">
        <v>70</v>
      </c>
      <c r="E918">
        <v>90.14</v>
      </c>
      <c r="F918">
        <v>150</v>
      </c>
      <c r="G918">
        <v>7</v>
      </c>
      <c r="H918">
        <v>0</v>
      </c>
      <c r="I918">
        <v>30.09</v>
      </c>
      <c r="J918">
        <v>1018.6</v>
      </c>
      <c r="K918">
        <v>3</v>
      </c>
      <c r="M918" t="s">
        <v>43</v>
      </c>
      <c r="Q918">
        <v>500</v>
      </c>
      <c r="U918" t="s">
        <v>38</v>
      </c>
      <c r="AB918">
        <v>74.28</v>
      </c>
      <c r="AC918" t="s">
        <v>959</v>
      </c>
    </row>
    <row r="919" spans="1:29">
      <c r="A919" s="1" t="s">
        <v>30</v>
      </c>
      <c r="B919" s="2">
        <v>42555.535416666666</v>
      </c>
      <c r="C919">
        <v>75</v>
      </c>
      <c r="D919">
        <v>71</v>
      </c>
      <c r="E919">
        <v>87.5</v>
      </c>
      <c r="F919">
        <v>0</v>
      </c>
      <c r="G919">
        <v>0</v>
      </c>
      <c r="H919">
        <v>0</v>
      </c>
      <c r="I919">
        <v>30.1</v>
      </c>
      <c r="J919">
        <v>1018.6</v>
      </c>
      <c r="K919">
        <v>10</v>
      </c>
      <c r="M919" t="s">
        <v>43</v>
      </c>
      <c r="Q919">
        <v>1000</v>
      </c>
      <c r="AB919">
        <v>76.33</v>
      </c>
      <c r="AC919" t="s">
        <v>960</v>
      </c>
    </row>
    <row r="920" spans="1:29">
      <c r="A920" s="1" t="s">
        <v>30</v>
      </c>
      <c r="B920" s="2">
        <v>42555.57708333333</v>
      </c>
      <c r="C920">
        <v>77</v>
      </c>
      <c r="D920">
        <v>71</v>
      </c>
      <c r="E920">
        <v>81.92</v>
      </c>
      <c r="F920">
        <v>150</v>
      </c>
      <c r="G920">
        <v>6</v>
      </c>
      <c r="H920">
        <v>0</v>
      </c>
      <c r="I920">
        <v>30.08</v>
      </c>
      <c r="J920">
        <v>1018</v>
      </c>
      <c r="K920">
        <v>10</v>
      </c>
      <c r="M920" t="s">
        <v>43</v>
      </c>
      <c r="Q920">
        <v>1000</v>
      </c>
      <c r="AB920">
        <v>78.25</v>
      </c>
      <c r="AC920" t="s">
        <v>961</v>
      </c>
    </row>
    <row r="921" spans="1:29">
      <c r="A921" s="1" t="s">
        <v>30</v>
      </c>
      <c r="B921" s="2">
        <v>42555.618750000001</v>
      </c>
      <c r="C921">
        <v>78</v>
      </c>
      <c r="D921">
        <v>72</v>
      </c>
      <c r="E921">
        <v>81.5</v>
      </c>
      <c r="F921">
        <v>0</v>
      </c>
      <c r="G921">
        <v>0</v>
      </c>
      <c r="H921">
        <v>0</v>
      </c>
      <c r="I921">
        <v>30.05</v>
      </c>
      <c r="J921">
        <v>1017</v>
      </c>
      <c r="K921">
        <v>10</v>
      </c>
      <c r="M921" t="s">
        <v>43</v>
      </c>
      <c r="Q921">
        <v>1200</v>
      </c>
      <c r="AB921">
        <v>80.489999999999995</v>
      </c>
      <c r="AC921" t="s">
        <v>962</v>
      </c>
    </row>
    <row r="922" spans="1:29">
      <c r="A922" s="1" t="s">
        <v>30</v>
      </c>
      <c r="B922" s="2">
        <v>42555.660416666666</v>
      </c>
      <c r="C922">
        <v>79</v>
      </c>
      <c r="D922">
        <v>73</v>
      </c>
      <c r="E922">
        <v>82.06</v>
      </c>
      <c r="F922">
        <v>0</v>
      </c>
      <c r="G922">
        <v>0</v>
      </c>
      <c r="H922">
        <v>0</v>
      </c>
      <c r="I922">
        <v>30.02</v>
      </c>
      <c r="J922">
        <v>1016.2</v>
      </c>
      <c r="K922">
        <v>10</v>
      </c>
      <c r="M922" t="s">
        <v>32</v>
      </c>
      <c r="N922" t="s">
        <v>43</v>
      </c>
      <c r="Q922">
        <v>1400</v>
      </c>
      <c r="R922">
        <v>2000</v>
      </c>
      <c r="AB922">
        <v>82.31</v>
      </c>
      <c r="AC922" t="s">
        <v>963</v>
      </c>
    </row>
    <row r="923" spans="1:29">
      <c r="A923" s="1" t="s">
        <v>30</v>
      </c>
      <c r="B923" s="2">
        <v>42555.70208333333</v>
      </c>
      <c r="C923">
        <v>82</v>
      </c>
      <c r="D923">
        <v>74</v>
      </c>
      <c r="E923">
        <v>76.53</v>
      </c>
      <c r="F923">
        <v>140</v>
      </c>
      <c r="G923">
        <v>5</v>
      </c>
      <c r="H923">
        <v>0</v>
      </c>
      <c r="I923">
        <v>30.02</v>
      </c>
      <c r="J923">
        <v>1016</v>
      </c>
      <c r="K923">
        <v>10</v>
      </c>
      <c r="M923" t="s">
        <v>32</v>
      </c>
      <c r="N923" t="s">
        <v>32</v>
      </c>
      <c r="O923" t="s">
        <v>32</v>
      </c>
      <c r="Q923">
        <v>1700</v>
      </c>
      <c r="R923">
        <v>2500</v>
      </c>
      <c r="S923">
        <v>25000</v>
      </c>
      <c r="AB923">
        <v>88.02</v>
      </c>
      <c r="AC923" t="s">
        <v>964</v>
      </c>
    </row>
    <row r="924" spans="1:29">
      <c r="A924" s="1" t="s">
        <v>30</v>
      </c>
      <c r="B924" s="2">
        <v>42555.723611111112</v>
      </c>
      <c r="C924">
        <v>82.4</v>
      </c>
      <c r="D924">
        <v>73.400000000000006</v>
      </c>
      <c r="E924">
        <v>74.28</v>
      </c>
      <c r="F924">
        <v>150</v>
      </c>
      <c r="G924">
        <v>3</v>
      </c>
      <c r="H924">
        <v>0</v>
      </c>
      <c r="I924">
        <v>30.01</v>
      </c>
      <c r="K924">
        <v>10</v>
      </c>
      <c r="M924" t="s">
        <v>34</v>
      </c>
      <c r="N924" t="s">
        <v>34</v>
      </c>
      <c r="O924" t="s">
        <v>32</v>
      </c>
      <c r="Q924">
        <v>1900</v>
      </c>
      <c r="R924">
        <v>18000</v>
      </c>
      <c r="S924">
        <v>25000</v>
      </c>
      <c r="AB924">
        <v>88.26</v>
      </c>
      <c r="AC924" t="s">
        <v>965</v>
      </c>
    </row>
    <row r="925" spans="1:29">
      <c r="A925" s="1" t="s">
        <v>30</v>
      </c>
      <c r="B925" s="2">
        <v>42555.743750000001</v>
      </c>
      <c r="C925">
        <v>84</v>
      </c>
      <c r="D925">
        <v>75</v>
      </c>
      <c r="E925">
        <v>74.430000000000007</v>
      </c>
      <c r="F925">
        <v>140</v>
      </c>
      <c r="G925">
        <v>5</v>
      </c>
      <c r="H925">
        <v>0</v>
      </c>
      <c r="I925">
        <v>30.01</v>
      </c>
      <c r="J925">
        <v>1015.7</v>
      </c>
      <c r="K925">
        <v>10</v>
      </c>
      <c r="M925" t="s">
        <v>34</v>
      </c>
      <c r="N925" t="s">
        <v>34</v>
      </c>
      <c r="O925" t="s">
        <v>32</v>
      </c>
      <c r="Q925">
        <v>2000</v>
      </c>
      <c r="R925">
        <v>18000</v>
      </c>
      <c r="S925">
        <v>25000</v>
      </c>
      <c r="AB925">
        <v>92.01</v>
      </c>
      <c r="AC925" t="s">
        <v>966</v>
      </c>
    </row>
    <row r="926" spans="1:29">
      <c r="A926" s="1" t="s">
        <v>30</v>
      </c>
      <c r="B926" s="2">
        <v>42555.785416666666</v>
      </c>
      <c r="C926">
        <v>84</v>
      </c>
      <c r="D926">
        <v>75</v>
      </c>
      <c r="E926">
        <v>74.430000000000007</v>
      </c>
      <c r="F926">
        <v>160</v>
      </c>
      <c r="G926">
        <v>4</v>
      </c>
      <c r="H926">
        <v>0</v>
      </c>
      <c r="I926">
        <v>29.99</v>
      </c>
      <c r="J926">
        <v>1015.1</v>
      </c>
      <c r="K926">
        <v>10</v>
      </c>
      <c r="M926" t="s">
        <v>31</v>
      </c>
      <c r="N926" t="s">
        <v>34</v>
      </c>
      <c r="O926" t="s">
        <v>32</v>
      </c>
      <c r="Q926">
        <v>2000</v>
      </c>
      <c r="R926">
        <v>18000</v>
      </c>
      <c r="S926">
        <v>25000</v>
      </c>
      <c r="AB926">
        <v>92.01</v>
      </c>
      <c r="AC926" t="s">
        <v>967</v>
      </c>
    </row>
    <row r="927" spans="1:29">
      <c r="A927" s="1" t="s">
        <v>30</v>
      </c>
      <c r="B927" s="2">
        <v>42555.8</v>
      </c>
      <c r="C927">
        <v>82.4</v>
      </c>
      <c r="D927">
        <v>75.2</v>
      </c>
      <c r="E927">
        <v>78.900000000000006</v>
      </c>
      <c r="F927">
        <v>160</v>
      </c>
      <c r="G927">
        <v>4</v>
      </c>
      <c r="H927">
        <v>0</v>
      </c>
      <c r="I927">
        <v>29.99</v>
      </c>
      <c r="K927">
        <v>10</v>
      </c>
      <c r="M927" t="s">
        <v>32</v>
      </c>
      <c r="N927" t="s">
        <v>32</v>
      </c>
      <c r="O927" t="s">
        <v>32</v>
      </c>
      <c r="Q927">
        <v>2300</v>
      </c>
      <c r="R927">
        <v>18000</v>
      </c>
      <c r="S927">
        <v>25000</v>
      </c>
      <c r="AB927">
        <v>89.48</v>
      </c>
      <c r="AC927" t="s">
        <v>968</v>
      </c>
    </row>
    <row r="928" spans="1:29">
      <c r="A928" s="1" t="s">
        <v>30</v>
      </c>
      <c r="B928" s="2">
        <v>42555.82708333333</v>
      </c>
      <c r="C928">
        <v>82</v>
      </c>
      <c r="D928">
        <v>76</v>
      </c>
      <c r="E928">
        <v>81.77</v>
      </c>
      <c r="F928">
        <v>130</v>
      </c>
      <c r="G928">
        <v>3</v>
      </c>
      <c r="H928">
        <v>0</v>
      </c>
      <c r="I928">
        <v>29.99</v>
      </c>
      <c r="J928">
        <v>1015.2</v>
      </c>
      <c r="K928">
        <v>8</v>
      </c>
      <c r="M928" t="s">
        <v>34</v>
      </c>
      <c r="N928" t="s">
        <v>34</v>
      </c>
      <c r="O928" t="s">
        <v>32</v>
      </c>
      <c r="Q928">
        <v>2100</v>
      </c>
      <c r="R928">
        <v>18000</v>
      </c>
      <c r="S928">
        <v>25000</v>
      </c>
      <c r="AB928">
        <v>89.35</v>
      </c>
      <c r="AC928" t="s">
        <v>969</v>
      </c>
    </row>
    <row r="929" spans="1:29">
      <c r="A929" s="1" t="s">
        <v>30</v>
      </c>
      <c r="B929" s="2">
        <v>42555.868750000001</v>
      </c>
      <c r="C929">
        <v>80</v>
      </c>
      <c r="D929">
        <v>76</v>
      </c>
      <c r="E929">
        <v>87.22</v>
      </c>
      <c r="F929">
        <v>0</v>
      </c>
      <c r="G929">
        <v>0</v>
      </c>
      <c r="H929">
        <v>0</v>
      </c>
      <c r="I929">
        <v>29.98</v>
      </c>
      <c r="J929">
        <v>1014.7</v>
      </c>
      <c r="K929">
        <v>6</v>
      </c>
      <c r="M929" t="s">
        <v>31</v>
      </c>
      <c r="N929" t="s">
        <v>34</v>
      </c>
      <c r="O929" t="s">
        <v>32</v>
      </c>
      <c r="Q929">
        <v>2100</v>
      </c>
      <c r="R929">
        <v>18000</v>
      </c>
      <c r="S929">
        <v>25000</v>
      </c>
      <c r="U929" t="s">
        <v>38</v>
      </c>
      <c r="AB929">
        <v>85.39</v>
      </c>
      <c r="AC929" t="s">
        <v>970</v>
      </c>
    </row>
    <row r="930" spans="1:29">
      <c r="A930" s="1" t="s">
        <v>30</v>
      </c>
      <c r="B930" s="2">
        <v>42555.910416666666</v>
      </c>
      <c r="C930">
        <v>78</v>
      </c>
      <c r="D930">
        <v>73</v>
      </c>
      <c r="E930">
        <v>84.53</v>
      </c>
      <c r="F930">
        <v>180</v>
      </c>
      <c r="G930">
        <v>10</v>
      </c>
      <c r="H930">
        <v>0</v>
      </c>
      <c r="I930">
        <v>29.99</v>
      </c>
      <c r="J930">
        <v>1015.2</v>
      </c>
      <c r="K930">
        <v>8</v>
      </c>
      <c r="M930" t="s">
        <v>31</v>
      </c>
      <c r="N930" t="s">
        <v>34</v>
      </c>
      <c r="Q930">
        <v>2500</v>
      </c>
      <c r="R930">
        <v>25000</v>
      </c>
      <c r="AB930">
        <v>80.56</v>
      </c>
      <c r="AC930" t="s">
        <v>971</v>
      </c>
    </row>
    <row r="931" spans="1:29">
      <c r="A931" s="1" t="s">
        <v>30</v>
      </c>
      <c r="B931" s="2">
        <v>42555.95208333333</v>
      </c>
      <c r="C931">
        <v>76</v>
      </c>
      <c r="D931">
        <v>71</v>
      </c>
      <c r="E931">
        <v>84.92</v>
      </c>
      <c r="F931">
        <v>190</v>
      </c>
      <c r="G931">
        <v>5</v>
      </c>
      <c r="H931">
        <v>0</v>
      </c>
      <c r="I931">
        <v>29.99</v>
      </c>
      <c r="J931">
        <v>1015.1</v>
      </c>
      <c r="K931">
        <v>10</v>
      </c>
      <c r="M931" t="s">
        <v>31</v>
      </c>
      <c r="N931" t="s">
        <v>32</v>
      </c>
      <c r="Q931">
        <v>20000</v>
      </c>
      <c r="R931">
        <v>25000</v>
      </c>
      <c r="AB931">
        <v>77.2</v>
      </c>
      <c r="AC931" t="s">
        <v>972</v>
      </c>
    </row>
    <row r="932" spans="1:29">
      <c r="A932" s="1" t="s">
        <v>30</v>
      </c>
      <c r="B932" s="2">
        <v>42555.993750000001</v>
      </c>
      <c r="C932">
        <v>76</v>
      </c>
      <c r="D932">
        <v>73</v>
      </c>
      <c r="E932">
        <v>90.8</v>
      </c>
      <c r="F932">
        <v>200</v>
      </c>
      <c r="G932">
        <v>4</v>
      </c>
      <c r="H932">
        <v>0</v>
      </c>
      <c r="I932">
        <v>29.97</v>
      </c>
      <c r="J932">
        <v>1014.4</v>
      </c>
      <c r="K932">
        <v>10</v>
      </c>
      <c r="M932" t="s">
        <v>31</v>
      </c>
      <c r="N932" t="s">
        <v>32</v>
      </c>
      <c r="Q932">
        <v>1500</v>
      </c>
      <c r="R932">
        <v>25000</v>
      </c>
      <c r="AB932">
        <v>77.48</v>
      </c>
      <c r="AC932" t="s">
        <v>973</v>
      </c>
    </row>
    <row r="933" spans="1:29">
      <c r="A933" s="1" t="s">
        <v>30</v>
      </c>
      <c r="B933" s="2">
        <v>42556.035416666666</v>
      </c>
      <c r="C933">
        <v>77</v>
      </c>
      <c r="D933">
        <v>74</v>
      </c>
      <c r="E933">
        <v>90.29</v>
      </c>
      <c r="F933">
        <v>190</v>
      </c>
      <c r="G933">
        <v>5</v>
      </c>
      <c r="H933">
        <v>0</v>
      </c>
      <c r="I933">
        <v>29.96</v>
      </c>
      <c r="J933">
        <v>1014.1</v>
      </c>
      <c r="K933">
        <v>9</v>
      </c>
      <c r="M933" t="s">
        <v>32</v>
      </c>
      <c r="Q933">
        <v>25000</v>
      </c>
      <c r="AB933">
        <v>78.64</v>
      </c>
      <c r="AC933" t="s">
        <v>974</v>
      </c>
    </row>
    <row r="934" spans="1:29">
      <c r="A934" s="1" t="s">
        <v>30</v>
      </c>
      <c r="B934" s="2">
        <v>42556.07708333333</v>
      </c>
      <c r="C934">
        <v>76</v>
      </c>
      <c r="D934">
        <v>74</v>
      </c>
      <c r="E934">
        <v>93.59</v>
      </c>
      <c r="F934">
        <v>220</v>
      </c>
      <c r="G934">
        <v>4</v>
      </c>
      <c r="H934">
        <v>0</v>
      </c>
      <c r="I934">
        <v>29.96</v>
      </c>
      <c r="J934">
        <v>1013.9</v>
      </c>
      <c r="K934">
        <v>9</v>
      </c>
      <c r="M934" t="s">
        <v>31</v>
      </c>
      <c r="N934" t="s">
        <v>32</v>
      </c>
      <c r="Q934">
        <v>7000</v>
      </c>
      <c r="R934">
        <v>25000</v>
      </c>
      <c r="AB934">
        <v>77.61</v>
      </c>
      <c r="AC934" t="s">
        <v>975</v>
      </c>
    </row>
    <row r="935" spans="1:29">
      <c r="A935" s="1" t="s">
        <v>30</v>
      </c>
      <c r="B935" s="2">
        <v>42556.118750000001</v>
      </c>
      <c r="C935">
        <v>77</v>
      </c>
      <c r="D935">
        <v>73</v>
      </c>
      <c r="E935">
        <v>87.6</v>
      </c>
      <c r="F935">
        <v>220</v>
      </c>
      <c r="G935">
        <v>8</v>
      </c>
      <c r="H935">
        <v>0</v>
      </c>
      <c r="I935">
        <v>29.95</v>
      </c>
      <c r="J935">
        <v>1013.6</v>
      </c>
      <c r="K935">
        <v>9</v>
      </c>
      <c r="M935" t="s">
        <v>31</v>
      </c>
      <c r="N935" t="s">
        <v>32</v>
      </c>
      <c r="Q935">
        <v>1500</v>
      </c>
      <c r="R935">
        <v>25000</v>
      </c>
      <c r="AB935">
        <v>78.52</v>
      </c>
      <c r="AC935" t="s">
        <v>976</v>
      </c>
    </row>
    <row r="936" spans="1:29">
      <c r="A936" s="1" t="s">
        <v>30</v>
      </c>
      <c r="B936" s="2">
        <v>42556.160416666666</v>
      </c>
      <c r="C936">
        <v>76</v>
      </c>
      <c r="D936">
        <v>73</v>
      </c>
      <c r="E936">
        <v>90.8</v>
      </c>
      <c r="F936">
        <v>320</v>
      </c>
      <c r="G936">
        <v>3</v>
      </c>
      <c r="H936">
        <v>0</v>
      </c>
      <c r="I936">
        <v>29.95</v>
      </c>
      <c r="J936">
        <v>1013.6</v>
      </c>
      <c r="K936">
        <v>8</v>
      </c>
      <c r="M936" t="s">
        <v>31</v>
      </c>
      <c r="N936" t="s">
        <v>34</v>
      </c>
      <c r="O936" t="s">
        <v>32</v>
      </c>
      <c r="Q936">
        <v>700</v>
      </c>
      <c r="R936">
        <v>6500</v>
      </c>
      <c r="S936">
        <v>25000</v>
      </c>
      <c r="AB936">
        <v>77.48</v>
      </c>
      <c r="AC936" t="s">
        <v>977</v>
      </c>
    </row>
    <row r="937" spans="1:29">
      <c r="A937" s="1" t="s">
        <v>30</v>
      </c>
      <c r="B937" s="2">
        <v>42556.20208333333</v>
      </c>
      <c r="C937">
        <v>74</v>
      </c>
      <c r="D937">
        <v>72</v>
      </c>
      <c r="E937">
        <v>93.54</v>
      </c>
      <c r="F937">
        <v>240</v>
      </c>
      <c r="G937">
        <v>3</v>
      </c>
      <c r="H937">
        <v>0</v>
      </c>
      <c r="I937">
        <v>29.95</v>
      </c>
      <c r="J937">
        <v>1013.6</v>
      </c>
      <c r="K937">
        <v>7</v>
      </c>
      <c r="M937" t="s">
        <v>31</v>
      </c>
      <c r="N937" t="s">
        <v>34</v>
      </c>
      <c r="Q937">
        <v>6500</v>
      </c>
      <c r="R937">
        <v>25000</v>
      </c>
      <c r="AB937">
        <v>75.430000000000007</v>
      </c>
      <c r="AC937" t="s">
        <v>978</v>
      </c>
    </row>
    <row r="938" spans="1:29">
      <c r="A938" s="1" t="s">
        <v>30</v>
      </c>
      <c r="B938" s="2">
        <v>42556.243750000001</v>
      </c>
      <c r="C938">
        <v>75</v>
      </c>
      <c r="D938">
        <v>73</v>
      </c>
      <c r="E938">
        <v>93.57</v>
      </c>
      <c r="F938">
        <v>220</v>
      </c>
      <c r="G938">
        <v>4</v>
      </c>
      <c r="H938">
        <v>0</v>
      </c>
      <c r="I938">
        <v>29.95</v>
      </c>
      <c r="J938">
        <v>1013.6</v>
      </c>
      <c r="K938">
        <v>6</v>
      </c>
      <c r="M938" t="s">
        <v>31</v>
      </c>
      <c r="N938" t="s">
        <v>34</v>
      </c>
      <c r="Q938">
        <v>6500</v>
      </c>
      <c r="R938">
        <v>25000</v>
      </c>
      <c r="U938" t="s">
        <v>38</v>
      </c>
      <c r="AB938">
        <v>76.62</v>
      </c>
      <c r="AC938" t="s">
        <v>979</v>
      </c>
    </row>
    <row r="939" spans="1:29">
      <c r="A939" s="1" t="s">
        <v>30</v>
      </c>
      <c r="B939" s="2">
        <v>42556.285416666666</v>
      </c>
      <c r="C939">
        <v>75</v>
      </c>
      <c r="D939">
        <v>73</v>
      </c>
      <c r="E939">
        <v>93.57</v>
      </c>
      <c r="F939">
        <v>230</v>
      </c>
      <c r="G939">
        <v>6</v>
      </c>
      <c r="H939">
        <v>0</v>
      </c>
      <c r="I939">
        <v>29.96</v>
      </c>
      <c r="J939">
        <v>1013.9</v>
      </c>
      <c r="K939">
        <v>8</v>
      </c>
      <c r="M939" t="s">
        <v>31</v>
      </c>
      <c r="N939" t="s">
        <v>32</v>
      </c>
      <c r="Q939">
        <v>6500</v>
      </c>
      <c r="R939">
        <v>25000</v>
      </c>
      <c r="AB939">
        <v>76.62</v>
      </c>
      <c r="AC939" t="s">
        <v>980</v>
      </c>
    </row>
    <row r="940" spans="1:29">
      <c r="A940" s="1" t="s">
        <v>30</v>
      </c>
      <c r="B940" s="2">
        <v>42556.32708333333</v>
      </c>
      <c r="C940">
        <v>78</v>
      </c>
      <c r="D940">
        <v>74</v>
      </c>
      <c r="E940">
        <v>87.12</v>
      </c>
      <c r="F940">
        <v>250</v>
      </c>
      <c r="G940">
        <v>7</v>
      </c>
      <c r="H940">
        <v>0</v>
      </c>
      <c r="I940">
        <v>29.97</v>
      </c>
      <c r="J940">
        <v>1014.3</v>
      </c>
      <c r="K940">
        <v>10</v>
      </c>
      <c r="M940" t="s">
        <v>31</v>
      </c>
      <c r="N940" t="s">
        <v>32</v>
      </c>
      <c r="Q940">
        <v>900</v>
      </c>
      <c r="R940">
        <v>25000</v>
      </c>
      <c r="AB940">
        <v>80.62</v>
      </c>
      <c r="AC940" t="s">
        <v>981</v>
      </c>
    </row>
    <row r="941" spans="1:29">
      <c r="A941" s="1" t="s">
        <v>30</v>
      </c>
      <c r="B941" s="2">
        <v>42556.368750000001</v>
      </c>
      <c r="C941">
        <v>81</v>
      </c>
      <c r="D941">
        <v>74</v>
      </c>
      <c r="E941">
        <v>79.27</v>
      </c>
      <c r="F941">
        <v>250</v>
      </c>
      <c r="G941">
        <v>8</v>
      </c>
      <c r="H941">
        <v>0</v>
      </c>
      <c r="I941">
        <v>29.98</v>
      </c>
      <c r="J941">
        <v>1014.6</v>
      </c>
      <c r="K941">
        <v>10</v>
      </c>
      <c r="M941" t="s">
        <v>31</v>
      </c>
      <c r="N941" t="s">
        <v>32</v>
      </c>
      <c r="Q941">
        <v>1400</v>
      </c>
      <c r="R941">
        <v>25000</v>
      </c>
      <c r="AB941">
        <v>86.2</v>
      </c>
      <c r="AC941" t="s">
        <v>982</v>
      </c>
    </row>
    <row r="942" spans="1:29">
      <c r="A942" s="1" t="s">
        <v>30</v>
      </c>
      <c r="B942" s="2">
        <v>42556.410416666666</v>
      </c>
      <c r="C942">
        <v>84</v>
      </c>
      <c r="D942">
        <v>75</v>
      </c>
      <c r="E942">
        <v>74.430000000000007</v>
      </c>
      <c r="F942">
        <v>250</v>
      </c>
      <c r="G942">
        <v>6</v>
      </c>
      <c r="H942">
        <v>0</v>
      </c>
      <c r="I942">
        <v>29.99</v>
      </c>
      <c r="J942">
        <v>1014.8</v>
      </c>
      <c r="K942">
        <v>10</v>
      </c>
      <c r="M942" t="s">
        <v>31</v>
      </c>
      <c r="N942" t="s">
        <v>32</v>
      </c>
      <c r="Q942">
        <v>1800</v>
      </c>
      <c r="R942">
        <v>25000</v>
      </c>
      <c r="AB942">
        <v>92.01</v>
      </c>
      <c r="AC942" t="s">
        <v>983</v>
      </c>
    </row>
    <row r="943" spans="1:29">
      <c r="A943" s="1" t="s">
        <v>30</v>
      </c>
      <c r="B943" s="2">
        <v>42556.45208333333</v>
      </c>
      <c r="C943">
        <v>87</v>
      </c>
      <c r="D943">
        <v>76</v>
      </c>
      <c r="E943">
        <v>69.540000000000006</v>
      </c>
      <c r="F943">
        <v>240</v>
      </c>
      <c r="G943">
        <v>7</v>
      </c>
      <c r="H943">
        <v>0</v>
      </c>
      <c r="I943">
        <v>29.98</v>
      </c>
      <c r="J943">
        <v>1014.5</v>
      </c>
      <c r="K943">
        <v>10</v>
      </c>
      <c r="M943" t="s">
        <v>31</v>
      </c>
      <c r="N943" t="s">
        <v>34</v>
      </c>
      <c r="Q943">
        <v>2100</v>
      </c>
      <c r="R943">
        <v>25000</v>
      </c>
      <c r="AB943">
        <v>97.55</v>
      </c>
      <c r="AC943" t="s">
        <v>984</v>
      </c>
    </row>
    <row r="944" spans="1:29">
      <c r="A944" s="1" t="s">
        <v>30</v>
      </c>
      <c r="B944" s="2">
        <v>42556.493750000001</v>
      </c>
      <c r="C944">
        <v>89</v>
      </c>
      <c r="D944">
        <v>76</v>
      </c>
      <c r="E944">
        <v>65.31</v>
      </c>
      <c r="F944">
        <v>240</v>
      </c>
      <c r="G944">
        <v>6</v>
      </c>
      <c r="H944">
        <v>0</v>
      </c>
      <c r="I944">
        <v>29.97</v>
      </c>
      <c r="J944">
        <v>1014.2</v>
      </c>
      <c r="K944">
        <v>10</v>
      </c>
      <c r="M944" t="s">
        <v>31</v>
      </c>
      <c r="N944" t="s">
        <v>34</v>
      </c>
      <c r="Q944">
        <v>2800</v>
      </c>
      <c r="R944">
        <v>25000</v>
      </c>
      <c r="AB944">
        <v>100.37</v>
      </c>
      <c r="AC944" t="s">
        <v>985</v>
      </c>
    </row>
    <row r="945" spans="1:29">
      <c r="A945" s="1" t="s">
        <v>30</v>
      </c>
      <c r="B945" s="2">
        <v>42556.535416666666</v>
      </c>
      <c r="C945">
        <v>91</v>
      </c>
      <c r="D945">
        <v>75</v>
      </c>
      <c r="E945">
        <v>59.55</v>
      </c>
      <c r="G945">
        <v>3</v>
      </c>
      <c r="H945">
        <v>0</v>
      </c>
      <c r="I945">
        <v>29.96</v>
      </c>
      <c r="J945">
        <v>1014</v>
      </c>
      <c r="K945">
        <v>10</v>
      </c>
      <c r="M945" t="s">
        <v>31</v>
      </c>
      <c r="N945" t="s">
        <v>34</v>
      </c>
      <c r="Q945">
        <v>3200</v>
      </c>
      <c r="R945">
        <v>25000</v>
      </c>
      <c r="AB945">
        <v>101.94</v>
      </c>
      <c r="AC945" t="s">
        <v>986</v>
      </c>
    </row>
    <row r="946" spans="1:29">
      <c r="A946" s="1" t="s">
        <v>30</v>
      </c>
      <c r="B946" s="2">
        <v>42556.57708333333</v>
      </c>
      <c r="C946">
        <v>94</v>
      </c>
      <c r="D946">
        <v>77</v>
      </c>
      <c r="E946">
        <v>58.16</v>
      </c>
      <c r="F946">
        <v>240</v>
      </c>
      <c r="G946">
        <v>11</v>
      </c>
      <c r="H946">
        <v>0</v>
      </c>
      <c r="I946">
        <v>29.95</v>
      </c>
      <c r="J946">
        <v>1013.5</v>
      </c>
      <c r="K946">
        <v>10</v>
      </c>
      <c r="M946" t="s">
        <v>31</v>
      </c>
      <c r="N946" t="s">
        <v>34</v>
      </c>
      <c r="Q946">
        <v>4000</v>
      </c>
      <c r="R946">
        <v>25000</v>
      </c>
      <c r="AB946">
        <v>108.49</v>
      </c>
      <c r="AC946" t="s">
        <v>987</v>
      </c>
    </row>
    <row r="947" spans="1:29">
      <c r="A947" s="1" t="s">
        <v>30</v>
      </c>
      <c r="B947" s="2">
        <v>42556.618750000001</v>
      </c>
      <c r="C947">
        <v>91</v>
      </c>
      <c r="D947">
        <v>76</v>
      </c>
      <c r="E947">
        <v>61.37</v>
      </c>
      <c r="F947">
        <v>240</v>
      </c>
      <c r="G947">
        <v>7</v>
      </c>
      <c r="H947">
        <v>0</v>
      </c>
      <c r="I947">
        <v>29.94</v>
      </c>
      <c r="J947">
        <v>1013.1</v>
      </c>
      <c r="K947">
        <v>10</v>
      </c>
      <c r="M947" t="s">
        <v>31</v>
      </c>
      <c r="Q947">
        <v>4200</v>
      </c>
      <c r="AB947">
        <v>103.09</v>
      </c>
      <c r="AC947" t="s">
        <v>988</v>
      </c>
    </row>
    <row r="948" spans="1:29">
      <c r="A948" s="1" t="s">
        <v>30</v>
      </c>
      <c r="B948" s="2">
        <v>42556.660416666666</v>
      </c>
      <c r="C948">
        <v>95</v>
      </c>
      <c r="D948">
        <v>76</v>
      </c>
      <c r="E948">
        <v>54.27</v>
      </c>
      <c r="F948">
        <v>230</v>
      </c>
      <c r="G948">
        <v>11</v>
      </c>
      <c r="H948">
        <v>0</v>
      </c>
      <c r="I948">
        <v>29.91</v>
      </c>
      <c r="J948">
        <v>1012.4</v>
      </c>
      <c r="K948">
        <v>10</v>
      </c>
      <c r="M948" t="s">
        <v>34</v>
      </c>
      <c r="N948" t="s">
        <v>34</v>
      </c>
      <c r="Q948">
        <v>4500</v>
      </c>
      <c r="R948">
        <v>25000</v>
      </c>
      <c r="AB948">
        <v>108.37</v>
      </c>
      <c r="AC948" t="s">
        <v>989</v>
      </c>
    </row>
    <row r="949" spans="1:29">
      <c r="A949" s="1" t="s">
        <v>30</v>
      </c>
      <c r="B949" s="2">
        <v>42556.70208333333</v>
      </c>
      <c r="C949">
        <v>91</v>
      </c>
      <c r="D949">
        <v>77</v>
      </c>
      <c r="E949">
        <v>63.61</v>
      </c>
      <c r="F949">
        <v>260</v>
      </c>
      <c r="G949">
        <v>5</v>
      </c>
      <c r="H949">
        <v>0.02</v>
      </c>
      <c r="I949">
        <v>29.9</v>
      </c>
      <c r="J949">
        <v>1011.8</v>
      </c>
      <c r="K949">
        <v>10</v>
      </c>
      <c r="M949" t="s">
        <v>34</v>
      </c>
      <c r="N949" t="s">
        <v>34</v>
      </c>
      <c r="O949" t="s">
        <v>34</v>
      </c>
      <c r="Q949">
        <v>5000</v>
      </c>
      <c r="R949">
        <v>8000</v>
      </c>
      <c r="S949">
        <v>25000</v>
      </c>
      <c r="AB949">
        <v>104.56</v>
      </c>
      <c r="AC949" t="s">
        <v>990</v>
      </c>
    </row>
    <row r="950" spans="1:29">
      <c r="A950" s="1" t="s">
        <v>30</v>
      </c>
      <c r="B950" s="2">
        <v>42556.713194444441</v>
      </c>
      <c r="C950">
        <v>91.4</v>
      </c>
      <c r="D950">
        <v>77</v>
      </c>
      <c r="E950">
        <v>62.9</v>
      </c>
      <c r="F950">
        <v>260</v>
      </c>
      <c r="G950">
        <v>4</v>
      </c>
      <c r="H950">
        <v>0</v>
      </c>
      <c r="I950">
        <v>29.9</v>
      </c>
      <c r="K950">
        <v>10</v>
      </c>
      <c r="M950" t="s">
        <v>34</v>
      </c>
      <c r="N950" t="s">
        <v>34</v>
      </c>
      <c r="O950" t="s">
        <v>32</v>
      </c>
      <c r="Q950">
        <v>5000</v>
      </c>
      <c r="R950">
        <v>10000</v>
      </c>
      <c r="S950">
        <v>25000</v>
      </c>
      <c r="U950" t="s">
        <v>115</v>
      </c>
      <c r="AB950">
        <v>105.06</v>
      </c>
      <c r="AC950" t="s">
        <v>991</v>
      </c>
    </row>
    <row r="951" spans="1:29">
      <c r="A951" s="1" t="s">
        <v>30</v>
      </c>
      <c r="B951" s="2">
        <v>42556.743750000001</v>
      </c>
      <c r="C951">
        <v>79</v>
      </c>
      <c r="D951">
        <v>73</v>
      </c>
      <c r="E951">
        <v>82.06</v>
      </c>
      <c r="G951">
        <v>4</v>
      </c>
      <c r="H951">
        <v>0.01</v>
      </c>
      <c r="I951">
        <v>29.95</v>
      </c>
      <c r="J951">
        <v>1013.6</v>
      </c>
      <c r="K951">
        <v>3</v>
      </c>
      <c r="L951">
        <v>21</v>
      </c>
      <c r="M951" t="s">
        <v>31</v>
      </c>
      <c r="N951" t="s">
        <v>34</v>
      </c>
      <c r="O951" t="s">
        <v>32</v>
      </c>
      <c r="P951" t="s">
        <v>32</v>
      </c>
      <c r="Q951">
        <v>1500</v>
      </c>
      <c r="R951">
        <v>3700</v>
      </c>
      <c r="S951">
        <v>6000</v>
      </c>
      <c r="T951">
        <v>25000</v>
      </c>
      <c r="U951" t="s">
        <v>440</v>
      </c>
      <c r="AB951">
        <v>82.31</v>
      </c>
      <c r="AC951" t="s">
        <v>992</v>
      </c>
    </row>
    <row r="952" spans="1:29">
      <c r="A952" s="1" t="s">
        <v>30</v>
      </c>
      <c r="B952" s="2">
        <v>42556.74722222222</v>
      </c>
      <c r="C952">
        <v>78.8</v>
      </c>
      <c r="D952">
        <v>73.400000000000006</v>
      </c>
      <c r="E952">
        <v>83.55</v>
      </c>
      <c r="F952">
        <v>180</v>
      </c>
      <c r="G952">
        <v>8</v>
      </c>
      <c r="I952">
        <v>29.96</v>
      </c>
      <c r="K952">
        <v>1.5</v>
      </c>
      <c r="M952" t="s">
        <v>31</v>
      </c>
      <c r="N952" t="s">
        <v>34</v>
      </c>
      <c r="O952" t="s">
        <v>32</v>
      </c>
      <c r="P952" t="s">
        <v>32</v>
      </c>
      <c r="Q952">
        <v>1500</v>
      </c>
      <c r="R952">
        <v>3700</v>
      </c>
      <c r="S952">
        <v>6000</v>
      </c>
      <c r="T952">
        <v>25000</v>
      </c>
      <c r="U952" t="e" cm="1">
        <f t="array" ref="U952">+TSRA BR</f>
        <v>#NAME?</v>
      </c>
      <c r="AB952">
        <v>82.03</v>
      </c>
      <c r="AC952" t="s">
        <v>993</v>
      </c>
    </row>
    <row r="953" spans="1:29">
      <c r="A953" s="1" t="s">
        <v>30</v>
      </c>
      <c r="B953" s="2">
        <v>42556.752083333333</v>
      </c>
      <c r="C953">
        <v>78.8</v>
      </c>
      <c r="D953">
        <v>73.400000000000006</v>
      </c>
      <c r="E953">
        <v>83.55</v>
      </c>
      <c r="G953">
        <v>5</v>
      </c>
      <c r="H953">
        <v>0.16</v>
      </c>
      <c r="I953">
        <v>29.91</v>
      </c>
      <c r="K953">
        <v>6</v>
      </c>
      <c r="L953">
        <v>15</v>
      </c>
      <c r="M953" t="s">
        <v>31</v>
      </c>
      <c r="N953" t="s">
        <v>34</v>
      </c>
      <c r="O953" t="s">
        <v>32</v>
      </c>
      <c r="P953" t="s">
        <v>32</v>
      </c>
      <c r="Q953">
        <v>1200</v>
      </c>
      <c r="R953">
        <v>3700</v>
      </c>
      <c r="S953">
        <v>6000</v>
      </c>
      <c r="T953">
        <v>25000</v>
      </c>
      <c r="U953" t="e" cm="1">
        <f t="array" ref="U953">-TSRA BR</f>
        <v>#NAME?</v>
      </c>
      <c r="AB953">
        <v>82.03</v>
      </c>
      <c r="AC953" t="s">
        <v>994</v>
      </c>
    </row>
    <row r="954" spans="1:29">
      <c r="A954" s="1" t="s">
        <v>30</v>
      </c>
      <c r="B954" s="2">
        <v>42556.768750000003</v>
      </c>
      <c r="C954">
        <v>77</v>
      </c>
      <c r="D954">
        <v>73.400000000000006</v>
      </c>
      <c r="E954">
        <v>88.67</v>
      </c>
      <c r="F954">
        <v>250</v>
      </c>
      <c r="G954">
        <v>22</v>
      </c>
      <c r="H954">
        <v>0.17</v>
      </c>
      <c r="I954">
        <v>29.96</v>
      </c>
      <c r="K954">
        <v>1.5</v>
      </c>
      <c r="L954">
        <v>34</v>
      </c>
      <c r="M954" t="s">
        <v>31</v>
      </c>
      <c r="N954" t="s">
        <v>34</v>
      </c>
      <c r="O954" t="s">
        <v>32</v>
      </c>
      <c r="P954" t="s">
        <v>32</v>
      </c>
      <c r="Q954">
        <v>1200</v>
      </c>
      <c r="R954">
        <v>3000</v>
      </c>
      <c r="S954">
        <v>4500</v>
      </c>
      <c r="T954">
        <v>25000</v>
      </c>
      <c r="U954" t="e" cm="1">
        <f t="array" ref="U954">+TSRA BR</f>
        <v>#NAME?</v>
      </c>
      <c r="AB954">
        <v>78.569999999999993</v>
      </c>
      <c r="AC954" t="s">
        <v>995</v>
      </c>
    </row>
    <row r="955" spans="1:29">
      <c r="A955" s="1" t="s">
        <v>30</v>
      </c>
      <c r="B955" s="2">
        <v>42556.779166666667</v>
      </c>
      <c r="C955">
        <v>75.2</v>
      </c>
      <c r="D955">
        <v>73.400000000000006</v>
      </c>
      <c r="E955">
        <v>94.14</v>
      </c>
      <c r="G955">
        <v>3</v>
      </c>
      <c r="H955">
        <v>0.37</v>
      </c>
      <c r="I955">
        <v>29.93</v>
      </c>
      <c r="K955">
        <v>5</v>
      </c>
      <c r="L955">
        <v>18</v>
      </c>
      <c r="M955" t="s">
        <v>31</v>
      </c>
      <c r="N955" t="s">
        <v>34</v>
      </c>
      <c r="O955" t="s">
        <v>32</v>
      </c>
      <c r="P955" t="s">
        <v>43</v>
      </c>
      <c r="Q955">
        <v>1200</v>
      </c>
      <c r="R955">
        <v>3300</v>
      </c>
      <c r="S955">
        <v>4500</v>
      </c>
      <c r="T955">
        <v>13000</v>
      </c>
      <c r="U955" t="e" cm="1">
        <f t="array" ref="U955">-TSRA BR</f>
        <v>#NAME?</v>
      </c>
      <c r="AB955">
        <v>76.84</v>
      </c>
      <c r="AC955" t="s">
        <v>996</v>
      </c>
    </row>
    <row r="956" spans="1:29">
      <c r="A956" s="1" t="s">
        <v>30</v>
      </c>
      <c r="B956" s="2">
        <v>42556.785416666666</v>
      </c>
      <c r="C956">
        <v>76</v>
      </c>
      <c r="D956">
        <v>73</v>
      </c>
      <c r="E956">
        <v>90.8</v>
      </c>
      <c r="F956">
        <v>0</v>
      </c>
      <c r="G956">
        <v>0</v>
      </c>
      <c r="H956">
        <v>0.39</v>
      </c>
      <c r="I956">
        <v>29.92</v>
      </c>
      <c r="J956">
        <v>1012.6</v>
      </c>
      <c r="K956">
        <v>8</v>
      </c>
      <c r="M956" t="s">
        <v>31</v>
      </c>
      <c r="N956" t="s">
        <v>34</v>
      </c>
      <c r="O956" t="s">
        <v>34</v>
      </c>
      <c r="P956" t="s">
        <v>32</v>
      </c>
      <c r="Q956">
        <v>1200</v>
      </c>
      <c r="R956">
        <v>3500</v>
      </c>
      <c r="S956">
        <v>6000</v>
      </c>
      <c r="T956">
        <v>13000</v>
      </c>
      <c r="U956" t="e" cm="1">
        <f t="array" ref="U956">-TSRA</f>
        <v>#NAME?</v>
      </c>
      <c r="AB956">
        <v>77.48</v>
      </c>
      <c r="AC956" t="s">
        <v>997</v>
      </c>
    </row>
    <row r="957" spans="1:29">
      <c r="A957" s="1" t="s">
        <v>30</v>
      </c>
      <c r="B957" s="2">
        <v>42556.800694444442</v>
      </c>
      <c r="C957">
        <v>75.2</v>
      </c>
      <c r="D957">
        <v>73.400000000000006</v>
      </c>
      <c r="E957">
        <v>94.14</v>
      </c>
      <c r="F957">
        <v>250</v>
      </c>
      <c r="G957">
        <v>4</v>
      </c>
      <c r="I957">
        <v>29.92</v>
      </c>
      <c r="K957">
        <v>10</v>
      </c>
      <c r="M957" t="s">
        <v>31</v>
      </c>
      <c r="N957" t="s">
        <v>34</v>
      </c>
      <c r="O957" t="s">
        <v>32</v>
      </c>
      <c r="P957" t="s">
        <v>32</v>
      </c>
      <c r="Q957">
        <v>3000</v>
      </c>
      <c r="R957">
        <v>6000</v>
      </c>
      <c r="S957">
        <v>13000</v>
      </c>
      <c r="T957">
        <v>25000</v>
      </c>
      <c r="AB957">
        <v>76.84</v>
      </c>
      <c r="AC957" t="s">
        <v>998</v>
      </c>
    </row>
    <row r="958" spans="1:29">
      <c r="A958" s="1" t="s">
        <v>30</v>
      </c>
      <c r="B958" s="2">
        <v>42556.82708333333</v>
      </c>
      <c r="C958">
        <v>76</v>
      </c>
      <c r="D958">
        <v>73</v>
      </c>
      <c r="E958">
        <v>90.8</v>
      </c>
      <c r="F958">
        <v>240</v>
      </c>
      <c r="G958">
        <v>10</v>
      </c>
      <c r="I958">
        <v>29.93</v>
      </c>
      <c r="J958">
        <v>1012.9</v>
      </c>
      <c r="K958">
        <v>10</v>
      </c>
      <c r="M958" t="s">
        <v>31</v>
      </c>
      <c r="N958" t="s">
        <v>32</v>
      </c>
      <c r="O958" t="s">
        <v>32</v>
      </c>
      <c r="P958" t="s">
        <v>32</v>
      </c>
      <c r="Q958">
        <v>4500</v>
      </c>
      <c r="R958">
        <v>12000</v>
      </c>
      <c r="S958">
        <v>20000</v>
      </c>
      <c r="T958">
        <v>25000</v>
      </c>
      <c r="AB958">
        <v>77.48</v>
      </c>
      <c r="AC958" t="s">
        <v>999</v>
      </c>
    </row>
    <row r="959" spans="1:29">
      <c r="A959" s="1" t="s">
        <v>30</v>
      </c>
      <c r="B959" s="2">
        <v>42556.868750000001</v>
      </c>
      <c r="C959">
        <v>75</v>
      </c>
      <c r="D959">
        <v>72</v>
      </c>
      <c r="E959">
        <v>90.22</v>
      </c>
      <c r="F959">
        <v>230</v>
      </c>
      <c r="G959">
        <v>6</v>
      </c>
      <c r="H959">
        <v>0</v>
      </c>
      <c r="I959">
        <v>29.95</v>
      </c>
      <c r="J959">
        <v>1013.7</v>
      </c>
      <c r="K959">
        <v>10</v>
      </c>
      <c r="M959" t="s">
        <v>31</v>
      </c>
      <c r="N959" t="s">
        <v>34</v>
      </c>
      <c r="O959" t="s">
        <v>32</v>
      </c>
      <c r="P959" t="s">
        <v>32</v>
      </c>
      <c r="Q959">
        <v>5000</v>
      </c>
      <c r="R959">
        <v>9500</v>
      </c>
      <c r="S959">
        <v>20000</v>
      </c>
      <c r="T959">
        <v>25000</v>
      </c>
      <c r="AB959">
        <v>76.459999999999994</v>
      </c>
      <c r="AC959" t="s">
        <v>1000</v>
      </c>
    </row>
    <row r="960" spans="1:29">
      <c r="A960" s="1" t="s">
        <v>30</v>
      </c>
      <c r="B960" s="2">
        <v>42556.910416666666</v>
      </c>
      <c r="C960">
        <v>75</v>
      </c>
      <c r="D960">
        <v>72</v>
      </c>
      <c r="E960">
        <v>90.22</v>
      </c>
      <c r="F960">
        <v>220</v>
      </c>
      <c r="G960">
        <v>8</v>
      </c>
      <c r="H960">
        <v>0</v>
      </c>
      <c r="I960">
        <v>29.96</v>
      </c>
      <c r="J960">
        <v>1014</v>
      </c>
      <c r="K960">
        <v>10</v>
      </c>
      <c r="M960" t="s">
        <v>31</v>
      </c>
      <c r="N960" t="s">
        <v>32</v>
      </c>
      <c r="O960" t="s">
        <v>32</v>
      </c>
      <c r="Q960">
        <v>9500</v>
      </c>
      <c r="R960">
        <v>20000</v>
      </c>
      <c r="S960">
        <v>25000</v>
      </c>
      <c r="AB960">
        <v>76.459999999999994</v>
      </c>
      <c r="AC960" t="s">
        <v>1001</v>
      </c>
    </row>
    <row r="961" spans="1:29">
      <c r="A961" s="1" t="s">
        <v>30</v>
      </c>
      <c r="B961" s="2">
        <v>42556.95208333333</v>
      </c>
      <c r="C961">
        <v>74</v>
      </c>
      <c r="D961">
        <v>71</v>
      </c>
      <c r="E961">
        <v>90.73</v>
      </c>
      <c r="F961">
        <v>230</v>
      </c>
      <c r="G961">
        <v>4</v>
      </c>
      <c r="H961">
        <v>0</v>
      </c>
      <c r="I961">
        <v>29.95</v>
      </c>
      <c r="J961">
        <v>1013.6</v>
      </c>
      <c r="K961">
        <v>10</v>
      </c>
      <c r="M961" t="s">
        <v>32</v>
      </c>
      <c r="Q961">
        <v>25000</v>
      </c>
      <c r="AB961">
        <v>75.3</v>
      </c>
      <c r="AC961" t="s">
        <v>1002</v>
      </c>
    </row>
    <row r="962" spans="1:29">
      <c r="A962" s="1" t="s">
        <v>30</v>
      </c>
      <c r="B962" s="2">
        <v>42556.993750000001</v>
      </c>
      <c r="C962">
        <v>73</v>
      </c>
      <c r="D962">
        <v>71</v>
      </c>
      <c r="E962">
        <v>93.52</v>
      </c>
      <c r="F962">
        <v>250</v>
      </c>
      <c r="G962">
        <v>4</v>
      </c>
      <c r="H962">
        <v>0</v>
      </c>
      <c r="I962">
        <v>29.97</v>
      </c>
      <c r="J962">
        <v>1014.2</v>
      </c>
      <c r="K962">
        <v>10</v>
      </c>
      <c r="M962" t="s">
        <v>32</v>
      </c>
      <c r="Q962">
        <v>25000</v>
      </c>
      <c r="AB962">
        <v>74.44</v>
      </c>
      <c r="AC962" t="s">
        <v>1003</v>
      </c>
    </row>
    <row r="963" spans="1:29">
      <c r="A963" s="1" t="s">
        <v>30</v>
      </c>
      <c r="B963" s="2">
        <v>42557.035416666666</v>
      </c>
      <c r="C963">
        <v>73</v>
      </c>
      <c r="D963">
        <v>71</v>
      </c>
      <c r="E963">
        <v>93.52</v>
      </c>
      <c r="F963">
        <v>240</v>
      </c>
      <c r="G963">
        <v>4</v>
      </c>
      <c r="H963">
        <v>0</v>
      </c>
      <c r="I963">
        <v>29.97</v>
      </c>
      <c r="J963">
        <v>1014.3</v>
      </c>
      <c r="K963">
        <v>10</v>
      </c>
      <c r="M963" t="s">
        <v>32</v>
      </c>
      <c r="Q963">
        <v>25000</v>
      </c>
      <c r="AB963">
        <v>74.44</v>
      </c>
      <c r="AC963" t="s">
        <v>1004</v>
      </c>
    </row>
    <row r="964" spans="1:29">
      <c r="A964" s="1" t="s">
        <v>30</v>
      </c>
      <c r="B964" s="2">
        <v>42557.07708333333</v>
      </c>
      <c r="C964">
        <v>74</v>
      </c>
      <c r="D964">
        <v>72</v>
      </c>
      <c r="E964">
        <v>93.54</v>
      </c>
      <c r="F964">
        <v>240</v>
      </c>
      <c r="G964">
        <v>6</v>
      </c>
      <c r="H964">
        <v>0</v>
      </c>
      <c r="I964">
        <v>29.97</v>
      </c>
      <c r="J964">
        <v>1014.1</v>
      </c>
      <c r="K964">
        <v>10</v>
      </c>
      <c r="M964" t="s">
        <v>31</v>
      </c>
      <c r="N964" t="s">
        <v>34</v>
      </c>
      <c r="Q964">
        <v>18000</v>
      </c>
      <c r="R964">
        <v>25000</v>
      </c>
      <c r="AB964">
        <v>75.430000000000007</v>
      </c>
      <c r="AC964" t="s">
        <v>1005</v>
      </c>
    </row>
    <row r="965" spans="1:29">
      <c r="A965" s="1" t="s">
        <v>30</v>
      </c>
      <c r="B965" s="2">
        <v>42557.118750000001</v>
      </c>
      <c r="C965">
        <v>73</v>
      </c>
      <c r="D965">
        <v>71</v>
      </c>
      <c r="E965">
        <v>93.52</v>
      </c>
      <c r="F965">
        <v>230</v>
      </c>
      <c r="G965">
        <v>5</v>
      </c>
      <c r="H965">
        <v>0</v>
      </c>
      <c r="I965">
        <v>29.96</v>
      </c>
      <c r="J965">
        <v>1013.8</v>
      </c>
      <c r="K965">
        <v>10</v>
      </c>
      <c r="M965" t="s">
        <v>31</v>
      </c>
      <c r="Q965">
        <v>25000</v>
      </c>
      <c r="AB965">
        <v>74.44</v>
      </c>
      <c r="AC965" t="s">
        <v>1006</v>
      </c>
    </row>
    <row r="966" spans="1:29">
      <c r="A966" s="1" t="s">
        <v>30</v>
      </c>
      <c r="B966" s="2">
        <v>42557.160416666666</v>
      </c>
      <c r="C966">
        <v>73</v>
      </c>
      <c r="D966">
        <v>71</v>
      </c>
      <c r="E966">
        <v>93.52</v>
      </c>
      <c r="F966">
        <v>230</v>
      </c>
      <c r="G966">
        <v>5</v>
      </c>
      <c r="H966">
        <v>0</v>
      </c>
      <c r="I966">
        <v>29.94</v>
      </c>
      <c r="J966">
        <v>1013.4</v>
      </c>
      <c r="K966">
        <v>10</v>
      </c>
      <c r="M966" t="s">
        <v>31</v>
      </c>
      <c r="Q966">
        <v>25000</v>
      </c>
      <c r="AB966">
        <v>74.44</v>
      </c>
      <c r="AC966" t="s">
        <v>1007</v>
      </c>
    </row>
    <row r="967" spans="1:29">
      <c r="A967" s="1" t="s">
        <v>30</v>
      </c>
      <c r="B967" s="2">
        <v>42557.20208333333</v>
      </c>
      <c r="C967">
        <v>72</v>
      </c>
      <c r="D967">
        <v>71</v>
      </c>
      <c r="E967">
        <v>96.99</v>
      </c>
      <c r="F967">
        <v>240</v>
      </c>
      <c r="G967">
        <v>4</v>
      </c>
      <c r="H967">
        <v>0</v>
      </c>
      <c r="I967">
        <v>29.95</v>
      </c>
      <c r="J967">
        <v>1013.5</v>
      </c>
      <c r="K967">
        <v>10</v>
      </c>
      <c r="M967" t="s">
        <v>246</v>
      </c>
      <c r="AB967">
        <v>73.41</v>
      </c>
      <c r="AC967" t="s">
        <v>1008</v>
      </c>
    </row>
    <row r="968" spans="1:29">
      <c r="A968" s="1" t="s">
        <v>30</v>
      </c>
      <c r="B968" s="2">
        <v>42557.243750000001</v>
      </c>
      <c r="C968">
        <v>72</v>
      </c>
      <c r="D968">
        <v>71</v>
      </c>
      <c r="E968">
        <v>96.99</v>
      </c>
      <c r="F968">
        <v>230</v>
      </c>
      <c r="G968">
        <v>4</v>
      </c>
      <c r="H968">
        <v>0</v>
      </c>
      <c r="I968">
        <v>29.96</v>
      </c>
      <c r="J968">
        <v>1014.1</v>
      </c>
      <c r="K968">
        <v>8</v>
      </c>
      <c r="M968" t="s">
        <v>31</v>
      </c>
      <c r="Q968">
        <v>8000</v>
      </c>
      <c r="AB968">
        <v>73.41</v>
      </c>
      <c r="AC968" t="s">
        <v>1009</v>
      </c>
    </row>
    <row r="969" spans="1:29">
      <c r="A969" s="1" t="s">
        <v>30</v>
      </c>
      <c r="B969" s="2">
        <v>42557.262499999997</v>
      </c>
      <c r="C969">
        <v>71.599999999999994</v>
      </c>
      <c r="D969">
        <v>71.599999999999994</v>
      </c>
      <c r="E969">
        <v>100</v>
      </c>
      <c r="F969">
        <v>250</v>
      </c>
      <c r="G969">
        <v>3</v>
      </c>
      <c r="H969">
        <v>0</v>
      </c>
      <c r="I969">
        <v>29.97</v>
      </c>
      <c r="K969">
        <v>7</v>
      </c>
      <c r="M969" t="s">
        <v>31</v>
      </c>
      <c r="Q969">
        <v>500</v>
      </c>
      <c r="AB969">
        <v>73.16</v>
      </c>
      <c r="AC969" t="s">
        <v>1010</v>
      </c>
    </row>
    <row r="970" spans="1:29">
      <c r="A970" s="1" t="s">
        <v>30</v>
      </c>
      <c r="B970" s="2">
        <v>42557.285416666666</v>
      </c>
      <c r="C970">
        <v>73</v>
      </c>
      <c r="D970">
        <v>72</v>
      </c>
      <c r="E970">
        <v>96.42</v>
      </c>
      <c r="F970">
        <v>230</v>
      </c>
      <c r="G970">
        <v>4</v>
      </c>
      <c r="H970">
        <v>0</v>
      </c>
      <c r="I970">
        <v>29.98</v>
      </c>
      <c r="J970">
        <v>1014.6</v>
      </c>
      <c r="K970">
        <v>9</v>
      </c>
      <c r="M970" t="s">
        <v>31</v>
      </c>
      <c r="Q970">
        <v>500</v>
      </c>
      <c r="AB970">
        <v>74.58</v>
      </c>
      <c r="AC970" t="s">
        <v>1011</v>
      </c>
    </row>
    <row r="971" spans="1:29">
      <c r="A971" s="1" t="s">
        <v>30</v>
      </c>
      <c r="B971" s="2">
        <v>42557.32708333333</v>
      </c>
      <c r="C971">
        <v>76</v>
      </c>
      <c r="D971">
        <v>73</v>
      </c>
      <c r="E971">
        <v>90.8</v>
      </c>
      <c r="F971">
        <v>240</v>
      </c>
      <c r="G971">
        <v>5</v>
      </c>
      <c r="H971">
        <v>0</v>
      </c>
      <c r="I971">
        <v>29.98</v>
      </c>
      <c r="J971">
        <v>1014.9</v>
      </c>
      <c r="K971">
        <v>10</v>
      </c>
      <c r="M971" t="s">
        <v>31</v>
      </c>
      <c r="N971" t="s">
        <v>34</v>
      </c>
      <c r="Q971">
        <v>600</v>
      </c>
      <c r="R971">
        <v>25000</v>
      </c>
      <c r="AB971">
        <v>77.48</v>
      </c>
      <c r="AC971" t="s">
        <v>1012</v>
      </c>
    </row>
    <row r="972" spans="1:29">
      <c r="A972" s="1" t="s">
        <v>30</v>
      </c>
      <c r="B972" s="2">
        <v>42557.368750000001</v>
      </c>
      <c r="C972">
        <v>80</v>
      </c>
      <c r="D972">
        <v>74</v>
      </c>
      <c r="E972">
        <v>81.63</v>
      </c>
      <c r="F972">
        <v>0</v>
      </c>
      <c r="G972">
        <v>0</v>
      </c>
      <c r="H972">
        <v>0</v>
      </c>
      <c r="I972">
        <v>29.98</v>
      </c>
      <c r="J972">
        <v>1014.8</v>
      </c>
      <c r="K972">
        <v>10</v>
      </c>
      <c r="M972" t="s">
        <v>31</v>
      </c>
      <c r="Q972">
        <v>5500</v>
      </c>
      <c r="AB972">
        <v>84.59</v>
      </c>
      <c r="AC972" t="s">
        <v>1013</v>
      </c>
    </row>
    <row r="973" spans="1:29">
      <c r="A973" s="1" t="s">
        <v>30</v>
      </c>
      <c r="B973" s="2">
        <v>42557.410416666666</v>
      </c>
      <c r="C973">
        <v>82</v>
      </c>
      <c r="D973">
        <v>74</v>
      </c>
      <c r="E973">
        <v>76.53</v>
      </c>
      <c r="F973">
        <v>230</v>
      </c>
      <c r="G973">
        <v>6</v>
      </c>
      <c r="H973">
        <v>0</v>
      </c>
      <c r="I973">
        <v>29.99</v>
      </c>
      <c r="J973">
        <v>1015</v>
      </c>
      <c r="K973">
        <v>10</v>
      </c>
      <c r="M973" t="s">
        <v>32</v>
      </c>
      <c r="Q973">
        <v>5000</v>
      </c>
      <c r="AB973">
        <v>88.02</v>
      </c>
      <c r="AC973" t="s">
        <v>1014</v>
      </c>
    </row>
    <row r="974" spans="1:29">
      <c r="A974" s="1" t="s">
        <v>30</v>
      </c>
      <c r="B974" s="2">
        <v>42557.45208333333</v>
      </c>
      <c r="C974">
        <v>84</v>
      </c>
      <c r="D974">
        <v>75</v>
      </c>
      <c r="E974">
        <v>74.430000000000007</v>
      </c>
      <c r="F974">
        <v>240</v>
      </c>
      <c r="G974">
        <v>7</v>
      </c>
      <c r="H974">
        <v>0</v>
      </c>
      <c r="I974">
        <v>29.98</v>
      </c>
      <c r="J974">
        <v>1014.8</v>
      </c>
      <c r="K974">
        <v>10</v>
      </c>
      <c r="M974" t="s">
        <v>31</v>
      </c>
      <c r="N974" t="s">
        <v>32</v>
      </c>
      <c r="O974" t="s">
        <v>32</v>
      </c>
      <c r="Q974">
        <v>1800</v>
      </c>
      <c r="R974">
        <v>5500</v>
      </c>
      <c r="S974">
        <v>25000</v>
      </c>
      <c r="AB974">
        <v>92.01</v>
      </c>
      <c r="AC974" t="s">
        <v>1015</v>
      </c>
    </row>
    <row r="975" spans="1:29">
      <c r="A975" s="1" t="s">
        <v>30</v>
      </c>
      <c r="B975" s="2">
        <v>42557.493750000001</v>
      </c>
      <c r="C975">
        <v>85</v>
      </c>
      <c r="D975">
        <v>75</v>
      </c>
      <c r="E975">
        <v>72.3</v>
      </c>
      <c r="F975">
        <v>250</v>
      </c>
      <c r="G975">
        <v>9</v>
      </c>
      <c r="H975">
        <v>0</v>
      </c>
      <c r="I975">
        <v>30</v>
      </c>
      <c r="J975">
        <v>1015.1</v>
      </c>
      <c r="K975">
        <v>10</v>
      </c>
      <c r="M975" t="s">
        <v>31</v>
      </c>
      <c r="N975" t="s">
        <v>34</v>
      </c>
      <c r="O975" t="s">
        <v>32</v>
      </c>
      <c r="P975" t="s">
        <v>32</v>
      </c>
      <c r="Q975">
        <v>2400</v>
      </c>
      <c r="R975">
        <v>5500</v>
      </c>
      <c r="S975">
        <v>10000</v>
      </c>
      <c r="T975">
        <v>25000</v>
      </c>
      <c r="AB975">
        <v>93.4</v>
      </c>
      <c r="AC975" t="s">
        <v>1016</v>
      </c>
    </row>
    <row r="976" spans="1:29">
      <c r="A976" s="1" t="s">
        <v>30</v>
      </c>
      <c r="B976" s="2">
        <v>42557.535416666666</v>
      </c>
      <c r="C976">
        <v>85</v>
      </c>
      <c r="D976">
        <v>74</v>
      </c>
      <c r="E976">
        <v>69.73</v>
      </c>
      <c r="G976">
        <v>5</v>
      </c>
      <c r="H976">
        <v>0</v>
      </c>
      <c r="I976">
        <v>29.99</v>
      </c>
      <c r="J976">
        <v>1015</v>
      </c>
      <c r="K976">
        <v>10</v>
      </c>
      <c r="M976" t="s">
        <v>31</v>
      </c>
      <c r="N976" t="s">
        <v>34</v>
      </c>
      <c r="O976" t="s">
        <v>32</v>
      </c>
      <c r="P976" t="s">
        <v>32</v>
      </c>
      <c r="Q976">
        <v>2400</v>
      </c>
      <c r="R976">
        <v>6000</v>
      </c>
      <c r="S976">
        <v>10000</v>
      </c>
      <c r="T976">
        <v>25000</v>
      </c>
      <c r="AB976">
        <v>92.42</v>
      </c>
      <c r="AC976" t="s">
        <v>1017</v>
      </c>
    </row>
    <row r="977" spans="1:29">
      <c r="A977" s="1" t="s">
        <v>30</v>
      </c>
      <c r="B977" s="2">
        <v>42557.57708333333</v>
      </c>
      <c r="C977">
        <v>89</v>
      </c>
      <c r="D977">
        <v>73</v>
      </c>
      <c r="E977">
        <v>59.3</v>
      </c>
      <c r="F977">
        <v>240</v>
      </c>
      <c r="G977">
        <v>8</v>
      </c>
      <c r="I977">
        <v>29.97</v>
      </c>
      <c r="J977">
        <v>1014.1</v>
      </c>
      <c r="K977">
        <v>10</v>
      </c>
      <c r="M977" t="s">
        <v>31</v>
      </c>
      <c r="N977" t="s">
        <v>34</v>
      </c>
      <c r="O977" t="s">
        <v>34</v>
      </c>
      <c r="Q977">
        <v>3300</v>
      </c>
      <c r="R977">
        <v>12000</v>
      </c>
      <c r="S977">
        <v>25000</v>
      </c>
      <c r="AB977">
        <v>97.13</v>
      </c>
      <c r="AC977" t="s">
        <v>1018</v>
      </c>
    </row>
    <row r="978" spans="1:29">
      <c r="A978" s="1" t="s">
        <v>30</v>
      </c>
      <c r="B978" s="2">
        <v>42557.618750000001</v>
      </c>
      <c r="C978">
        <v>90</v>
      </c>
      <c r="D978">
        <v>73</v>
      </c>
      <c r="E978">
        <v>57.64</v>
      </c>
      <c r="F978">
        <v>270</v>
      </c>
      <c r="G978">
        <v>9</v>
      </c>
      <c r="H978">
        <v>0</v>
      </c>
      <c r="I978">
        <v>29.95</v>
      </c>
      <c r="J978">
        <v>1013.5</v>
      </c>
      <c r="K978">
        <v>10</v>
      </c>
      <c r="M978" t="s">
        <v>34</v>
      </c>
      <c r="N978" t="s">
        <v>34</v>
      </c>
      <c r="O978" t="s">
        <v>34</v>
      </c>
      <c r="Q978">
        <v>3800</v>
      </c>
      <c r="R978">
        <v>12000</v>
      </c>
      <c r="S978">
        <v>25000</v>
      </c>
      <c r="AB978">
        <v>98.29</v>
      </c>
      <c r="AC978" t="s">
        <v>1019</v>
      </c>
    </row>
    <row r="979" spans="1:29">
      <c r="A979" s="1" t="s">
        <v>30</v>
      </c>
      <c r="B979" s="2">
        <v>42557.660416666666</v>
      </c>
      <c r="C979">
        <v>86</v>
      </c>
      <c r="D979">
        <v>72</v>
      </c>
      <c r="E979">
        <v>63.01</v>
      </c>
      <c r="F979">
        <v>10</v>
      </c>
      <c r="G979">
        <v>12</v>
      </c>
      <c r="I979">
        <v>29.95</v>
      </c>
      <c r="J979">
        <v>1013.5</v>
      </c>
      <c r="K979">
        <v>10</v>
      </c>
      <c r="L979">
        <v>22</v>
      </c>
      <c r="M979" t="s">
        <v>31</v>
      </c>
      <c r="N979" t="s">
        <v>34</v>
      </c>
      <c r="O979" t="s">
        <v>32</v>
      </c>
      <c r="P979" t="s">
        <v>32</v>
      </c>
      <c r="Q979">
        <v>1500</v>
      </c>
      <c r="R979">
        <v>4200</v>
      </c>
      <c r="S979">
        <v>7500</v>
      </c>
      <c r="T979">
        <v>25000</v>
      </c>
      <c r="AB979">
        <v>92.21</v>
      </c>
      <c r="AC979" t="s">
        <v>1020</v>
      </c>
    </row>
    <row r="980" spans="1:29">
      <c r="A980" s="1" t="s">
        <v>30</v>
      </c>
      <c r="B980" s="2">
        <v>42557.70208333333</v>
      </c>
      <c r="C980">
        <v>81</v>
      </c>
      <c r="D980">
        <v>74</v>
      </c>
      <c r="E980">
        <v>79.27</v>
      </c>
      <c r="F980">
        <v>350</v>
      </c>
      <c r="G980">
        <v>3</v>
      </c>
      <c r="H980">
        <v>0</v>
      </c>
      <c r="I980">
        <v>29.93</v>
      </c>
      <c r="J980">
        <v>1013</v>
      </c>
      <c r="K980">
        <v>10</v>
      </c>
      <c r="M980" t="s">
        <v>34</v>
      </c>
      <c r="N980" t="s">
        <v>34</v>
      </c>
      <c r="O980" t="s">
        <v>32</v>
      </c>
      <c r="P980" t="s">
        <v>32</v>
      </c>
      <c r="Q980">
        <v>4500</v>
      </c>
      <c r="R980">
        <v>11000</v>
      </c>
      <c r="S980">
        <v>14000</v>
      </c>
      <c r="T980">
        <v>25000</v>
      </c>
      <c r="AB980">
        <v>86.2</v>
      </c>
      <c r="AC980" t="s">
        <v>1021</v>
      </c>
    </row>
    <row r="981" spans="1:29">
      <c r="A981" s="1" t="s">
        <v>30</v>
      </c>
      <c r="B981" s="2">
        <v>42557.743750000001</v>
      </c>
      <c r="C981">
        <v>86</v>
      </c>
      <c r="D981">
        <v>74</v>
      </c>
      <c r="E981">
        <v>67.36</v>
      </c>
      <c r="G981">
        <v>3</v>
      </c>
      <c r="H981">
        <v>0</v>
      </c>
      <c r="I981">
        <v>29.92</v>
      </c>
      <c r="J981">
        <v>1012.5</v>
      </c>
      <c r="K981">
        <v>10</v>
      </c>
      <c r="M981" t="s">
        <v>31</v>
      </c>
      <c r="N981" t="s">
        <v>34</v>
      </c>
      <c r="O981" t="s">
        <v>34</v>
      </c>
      <c r="Q981">
        <v>5000</v>
      </c>
      <c r="R981">
        <v>15000</v>
      </c>
      <c r="S981">
        <v>25000</v>
      </c>
      <c r="AB981">
        <v>93.95</v>
      </c>
      <c r="AC981" t="s">
        <v>1022</v>
      </c>
    </row>
    <row r="982" spans="1:29">
      <c r="A982" s="1" t="s">
        <v>30</v>
      </c>
      <c r="B982" s="2">
        <v>42557.785416666666</v>
      </c>
      <c r="C982">
        <v>87</v>
      </c>
      <c r="D982">
        <v>74</v>
      </c>
      <c r="E982">
        <v>65.08</v>
      </c>
      <c r="F982">
        <v>270</v>
      </c>
      <c r="G982">
        <v>3</v>
      </c>
      <c r="H982">
        <v>0</v>
      </c>
      <c r="I982">
        <v>29.92</v>
      </c>
      <c r="J982">
        <v>1012.6</v>
      </c>
      <c r="K982">
        <v>10</v>
      </c>
      <c r="M982" t="s">
        <v>31</v>
      </c>
      <c r="N982" t="s">
        <v>34</v>
      </c>
      <c r="O982" t="s">
        <v>34</v>
      </c>
      <c r="Q982">
        <v>5000</v>
      </c>
      <c r="R982">
        <v>15000</v>
      </c>
      <c r="S982">
        <v>25000</v>
      </c>
      <c r="AB982">
        <v>95.43</v>
      </c>
      <c r="AC982" t="s">
        <v>1023</v>
      </c>
    </row>
    <row r="983" spans="1:29">
      <c r="A983" s="1" t="s">
        <v>30</v>
      </c>
      <c r="B983" s="2">
        <v>42557.82708333333</v>
      </c>
      <c r="C983">
        <v>85</v>
      </c>
      <c r="D983">
        <v>74</v>
      </c>
      <c r="E983">
        <v>69.73</v>
      </c>
      <c r="F983">
        <v>270</v>
      </c>
      <c r="G983">
        <v>3</v>
      </c>
      <c r="H983">
        <v>0</v>
      </c>
      <c r="I983">
        <v>29.94</v>
      </c>
      <c r="J983">
        <v>1013.1</v>
      </c>
      <c r="K983">
        <v>10</v>
      </c>
      <c r="M983" t="s">
        <v>31</v>
      </c>
      <c r="N983" t="s">
        <v>34</v>
      </c>
      <c r="O983" t="s">
        <v>34</v>
      </c>
      <c r="Q983">
        <v>5000</v>
      </c>
      <c r="R983">
        <v>18000</v>
      </c>
      <c r="S983">
        <v>25000</v>
      </c>
      <c r="AB983">
        <v>92.42</v>
      </c>
      <c r="AC983" t="s">
        <v>1024</v>
      </c>
    </row>
    <row r="984" spans="1:29">
      <c r="A984" s="1" t="s">
        <v>30</v>
      </c>
      <c r="B984" s="2">
        <v>42557.868750000001</v>
      </c>
      <c r="C984">
        <v>81</v>
      </c>
      <c r="D984">
        <v>74</v>
      </c>
      <c r="E984">
        <v>79.27</v>
      </c>
      <c r="F984">
        <v>260</v>
      </c>
      <c r="G984">
        <v>3</v>
      </c>
      <c r="H984">
        <v>0</v>
      </c>
      <c r="I984">
        <v>29.93</v>
      </c>
      <c r="J984">
        <v>1013.1</v>
      </c>
      <c r="K984">
        <v>10</v>
      </c>
      <c r="M984" t="s">
        <v>31</v>
      </c>
      <c r="N984" t="s">
        <v>34</v>
      </c>
      <c r="O984" t="s">
        <v>32</v>
      </c>
      <c r="Q984">
        <v>5000</v>
      </c>
      <c r="R984">
        <v>18000</v>
      </c>
      <c r="S984">
        <v>25000</v>
      </c>
      <c r="AB984">
        <v>86.2</v>
      </c>
      <c r="AC984" t="s">
        <v>1025</v>
      </c>
    </row>
    <row r="985" spans="1:29">
      <c r="A985" s="1" t="s">
        <v>30</v>
      </c>
      <c r="B985" s="2">
        <v>42557.910416666666</v>
      </c>
      <c r="C985">
        <v>80</v>
      </c>
      <c r="D985">
        <v>75</v>
      </c>
      <c r="E985">
        <v>84.64</v>
      </c>
      <c r="F985">
        <v>240</v>
      </c>
      <c r="G985">
        <v>4</v>
      </c>
      <c r="H985">
        <v>0</v>
      </c>
      <c r="I985">
        <v>29.94</v>
      </c>
      <c r="J985">
        <v>1013.1</v>
      </c>
      <c r="K985">
        <v>10</v>
      </c>
      <c r="M985" t="s">
        <v>31</v>
      </c>
      <c r="N985" t="s">
        <v>32</v>
      </c>
      <c r="Q985">
        <v>18000</v>
      </c>
      <c r="R985">
        <v>25000</v>
      </c>
      <c r="AB985">
        <v>85.01</v>
      </c>
      <c r="AC985" t="s">
        <v>1026</v>
      </c>
    </row>
    <row r="986" spans="1:29">
      <c r="A986" s="1" t="s">
        <v>30</v>
      </c>
      <c r="B986" s="2">
        <v>42557.95208333333</v>
      </c>
      <c r="C986">
        <v>78</v>
      </c>
      <c r="D986">
        <v>75</v>
      </c>
      <c r="E986">
        <v>90.33</v>
      </c>
      <c r="F986">
        <v>240</v>
      </c>
      <c r="G986">
        <v>3</v>
      </c>
      <c r="H986">
        <v>0</v>
      </c>
      <c r="I986">
        <v>29.95</v>
      </c>
      <c r="J986">
        <v>1013.6</v>
      </c>
      <c r="K986">
        <v>10</v>
      </c>
      <c r="M986" t="s">
        <v>34</v>
      </c>
      <c r="Q986">
        <v>25000</v>
      </c>
      <c r="AB986">
        <v>80.69</v>
      </c>
      <c r="AC986" t="s">
        <v>1027</v>
      </c>
    </row>
    <row r="987" spans="1:29">
      <c r="A987" s="1" t="s">
        <v>30</v>
      </c>
      <c r="B987" s="2">
        <v>42557.993750000001</v>
      </c>
      <c r="C987">
        <v>79</v>
      </c>
      <c r="D987">
        <v>74</v>
      </c>
      <c r="E987">
        <v>84.58</v>
      </c>
      <c r="F987">
        <v>230</v>
      </c>
      <c r="G987">
        <v>9</v>
      </c>
      <c r="H987">
        <v>0</v>
      </c>
      <c r="I987">
        <v>29.94</v>
      </c>
      <c r="J987">
        <v>1013.2</v>
      </c>
      <c r="K987">
        <v>10</v>
      </c>
      <c r="M987" t="s">
        <v>31</v>
      </c>
      <c r="Q987">
        <v>21000</v>
      </c>
      <c r="AB987">
        <v>82.5</v>
      </c>
      <c r="AC987" t="s">
        <v>1028</v>
      </c>
    </row>
    <row r="988" spans="1:29">
      <c r="A988" s="1" t="s">
        <v>30</v>
      </c>
      <c r="B988" s="2">
        <v>42558.035416666666</v>
      </c>
      <c r="C988">
        <v>77</v>
      </c>
      <c r="D988">
        <v>73</v>
      </c>
      <c r="E988">
        <v>87.6</v>
      </c>
      <c r="F988">
        <v>230</v>
      </c>
      <c r="G988">
        <v>5</v>
      </c>
      <c r="H988">
        <v>0</v>
      </c>
      <c r="I988">
        <v>29.93</v>
      </c>
      <c r="J988">
        <v>1012.8</v>
      </c>
      <c r="K988">
        <v>10</v>
      </c>
      <c r="M988" t="s">
        <v>31</v>
      </c>
      <c r="Q988">
        <v>18000</v>
      </c>
      <c r="AB988">
        <v>78.52</v>
      </c>
      <c r="AC988" t="s">
        <v>1029</v>
      </c>
    </row>
    <row r="989" spans="1:29">
      <c r="A989" s="1" t="s">
        <v>30</v>
      </c>
      <c r="B989" s="2">
        <v>42558.07708333333</v>
      </c>
      <c r="C989">
        <v>76</v>
      </c>
      <c r="D989">
        <v>72</v>
      </c>
      <c r="E989">
        <v>87.55</v>
      </c>
      <c r="F989">
        <v>230</v>
      </c>
      <c r="G989">
        <v>5</v>
      </c>
      <c r="H989">
        <v>0</v>
      </c>
      <c r="I989">
        <v>29.91</v>
      </c>
      <c r="J989">
        <v>1012.3</v>
      </c>
      <c r="K989">
        <v>10</v>
      </c>
      <c r="M989" t="s">
        <v>31</v>
      </c>
      <c r="Q989">
        <v>18000</v>
      </c>
      <c r="AB989">
        <v>77.33</v>
      </c>
      <c r="AC989" t="s">
        <v>1030</v>
      </c>
    </row>
    <row r="990" spans="1:29">
      <c r="A990" s="1" t="s">
        <v>30</v>
      </c>
      <c r="B990" s="2">
        <v>42558.118750000001</v>
      </c>
      <c r="C990">
        <v>74</v>
      </c>
      <c r="D990">
        <v>71</v>
      </c>
      <c r="E990">
        <v>90.73</v>
      </c>
      <c r="F990">
        <v>230</v>
      </c>
      <c r="G990">
        <v>6</v>
      </c>
      <c r="H990">
        <v>0</v>
      </c>
      <c r="I990">
        <v>29.89</v>
      </c>
      <c r="J990">
        <v>1011.5</v>
      </c>
      <c r="K990">
        <v>10</v>
      </c>
      <c r="M990" t="s">
        <v>31</v>
      </c>
      <c r="Q990">
        <v>20000</v>
      </c>
      <c r="AB990">
        <v>75.3</v>
      </c>
      <c r="AC990" t="s">
        <v>1031</v>
      </c>
    </row>
    <row r="991" spans="1:29">
      <c r="A991" s="1" t="s">
        <v>30</v>
      </c>
      <c r="B991" s="2">
        <v>42558.160416666666</v>
      </c>
      <c r="C991">
        <v>75</v>
      </c>
      <c r="D991">
        <v>71</v>
      </c>
      <c r="E991">
        <v>87.5</v>
      </c>
      <c r="F991">
        <v>220</v>
      </c>
      <c r="G991">
        <v>5</v>
      </c>
      <c r="H991">
        <v>0</v>
      </c>
      <c r="I991">
        <v>29.88</v>
      </c>
      <c r="J991">
        <v>1011.2</v>
      </c>
      <c r="K991">
        <v>10</v>
      </c>
      <c r="M991" t="s">
        <v>246</v>
      </c>
      <c r="AB991">
        <v>76.33</v>
      </c>
      <c r="AC991" t="s">
        <v>1032</v>
      </c>
    </row>
    <row r="992" spans="1:29">
      <c r="A992" s="1" t="s">
        <v>30</v>
      </c>
      <c r="B992" s="2">
        <v>42558.20208333333</v>
      </c>
      <c r="C992">
        <v>74</v>
      </c>
      <c r="D992">
        <v>71</v>
      </c>
      <c r="E992">
        <v>90.73</v>
      </c>
      <c r="F992">
        <v>240</v>
      </c>
      <c r="G992">
        <v>5</v>
      </c>
      <c r="H992">
        <v>0</v>
      </c>
      <c r="I992">
        <v>29.9</v>
      </c>
      <c r="J992">
        <v>1012.1</v>
      </c>
      <c r="K992">
        <v>10</v>
      </c>
      <c r="M992" t="s">
        <v>31</v>
      </c>
      <c r="Q992">
        <v>20000</v>
      </c>
      <c r="AB992">
        <v>75.3</v>
      </c>
      <c r="AC992" t="s">
        <v>1033</v>
      </c>
    </row>
    <row r="993" spans="1:29">
      <c r="A993" s="1" t="s">
        <v>30</v>
      </c>
      <c r="B993" s="2">
        <v>42558.243750000001</v>
      </c>
      <c r="C993">
        <v>73</v>
      </c>
      <c r="D993">
        <v>71</v>
      </c>
      <c r="E993">
        <v>93.52</v>
      </c>
      <c r="F993">
        <v>240</v>
      </c>
      <c r="G993">
        <v>7</v>
      </c>
      <c r="H993">
        <v>0</v>
      </c>
      <c r="I993">
        <v>29.91</v>
      </c>
      <c r="J993">
        <v>1012.4</v>
      </c>
      <c r="K993">
        <v>9</v>
      </c>
      <c r="M993" t="s">
        <v>31</v>
      </c>
      <c r="Q993">
        <v>15000</v>
      </c>
      <c r="AB993">
        <v>74.44</v>
      </c>
      <c r="AC993" t="s">
        <v>1034</v>
      </c>
    </row>
    <row r="994" spans="1:29">
      <c r="A994" s="1" t="s">
        <v>30</v>
      </c>
      <c r="B994" s="2">
        <v>42558.268055555556</v>
      </c>
      <c r="C994">
        <v>73.400000000000006</v>
      </c>
      <c r="D994">
        <v>71.599999999999994</v>
      </c>
      <c r="E994">
        <v>94.1</v>
      </c>
      <c r="F994">
        <v>230</v>
      </c>
      <c r="G994">
        <v>6</v>
      </c>
      <c r="H994">
        <v>0</v>
      </c>
      <c r="I994">
        <v>29.92</v>
      </c>
      <c r="K994">
        <v>8</v>
      </c>
      <c r="M994" t="s">
        <v>31</v>
      </c>
      <c r="N994" t="s">
        <v>34</v>
      </c>
      <c r="O994" t="s">
        <v>34</v>
      </c>
      <c r="Q994">
        <v>500</v>
      </c>
      <c r="R994">
        <v>15000</v>
      </c>
      <c r="S994">
        <v>25000</v>
      </c>
      <c r="AB994">
        <v>74.86</v>
      </c>
      <c r="AC994" t="s">
        <v>1035</v>
      </c>
    </row>
    <row r="995" spans="1:29">
      <c r="A995" s="1" t="s">
        <v>30</v>
      </c>
      <c r="B995" s="2">
        <v>42558.285416666666</v>
      </c>
      <c r="C995">
        <v>73</v>
      </c>
      <c r="D995">
        <v>71</v>
      </c>
      <c r="E995">
        <v>93.52</v>
      </c>
      <c r="F995">
        <v>230</v>
      </c>
      <c r="G995">
        <v>7</v>
      </c>
      <c r="H995">
        <v>0</v>
      </c>
      <c r="I995">
        <v>29.92</v>
      </c>
      <c r="J995">
        <v>1012.6</v>
      </c>
      <c r="K995">
        <v>8</v>
      </c>
      <c r="M995" t="s">
        <v>31</v>
      </c>
      <c r="N995" t="s">
        <v>34</v>
      </c>
      <c r="O995" t="s">
        <v>34</v>
      </c>
      <c r="Q995">
        <v>500</v>
      </c>
      <c r="R995">
        <v>15000</v>
      </c>
      <c r="S995">
        <v>25000</v>
      </c>
      <c r="AB995">
        <v>74.44</v>
      </c>
      <c r="AC995" t="s">
        <v>1036</v>
      </c>
    </row>
    <row r="996" spans="1:29">
      <c r="A996" s="1" t="s">
        <v>30</v>
      </c>
      <c r="B996" s="2">
        <v>42558.32708333333</v>
      </c>
      <c r="C996">
        <v>76</v>
      </c>
      <c r="D996">
        <v>72</v>
      </c>
      <c r="E996">
        <v>87.55</v>
      </c>
      <c r="F996">
        <v>240</v>
      </c>
      <c r="G996">
        <v>5</v>
      </c>
      <c r="H996">
        <v>0</v>
      </c>
      <c r="I996">
        <v>29.94</v>
      </c>
      <c r="J996">
        <v>1013.2</v>
      </c>
      <c r="K996">
        <v>10</v>
      </c>
      <c r="M996" t="s">
        <v>31</v>
      </c>
      <c r="N996" t="s">
        <v>34</v>
      </c>
      <c r="O996" t="s">
        <v>34</v>
      </c>
      <c r="Q996">
        <v>900</v>
      </c>
      <c r="R996">
        <v>15000</v>
      </c>
      <c r="S996">
        <v>25000</v>
      </c>
      <c r="AB996">
        <v>77.33</v>
      </c>
      <c r="AC996" t="s">
        <v>1037</v>
      </c>
    </row>
    <row r="997" spans="1:29">
      <c r="A997" s="1" t="s">
        <v>30</v>
      </c>
      <c r="B997" s="2">
        <v>42558.368750000001</v>
      </c>
      <c r="C997">
        <v>79</v>
      </c>
      <c r="D997">
        <v>71</v>
      </c>
      <c r="E997">
        <v>76.739999999999995</v>
      </c>
      <c r="F997">
        <v>260</v>
      </c>
      <c r="G997">
        <v>5</v>
      </c>
      <c r="H997">
        <v>0</v>
      </c>
      <c r="I997">
        <v>29.96</v>
      </c>
      <c r="J997">
        <v>1013.8</v>
      </c>
      <c r="K997">
        <v>10</v>
      </c>
      <c r="M997" t="s">
        <v>32</v>
      </c>
      <c r="N997" t="s">
        <v>32</v>
      </c>
      <c r="Q997">
        <v>18000</v>
      </c>
      <c r="R997">
        <v>25000</v>
      </c>
      <c r="AB997">
        <v>81.900000000000006</v>
      </c>
      <c r="AC997" t="s">
        <v>1038</v>
      </c>
    </row>
    <row r="998" spans="1:29">
      <c r="A998" s="1" t="s">
        <v>30</v>
      </c>
      <c r="B998" s="2">
        <v>42558.410416666666</v>
      </c>
      <c r="C998">
        <v>82</v>
      </c>
      <c r="D998">
        <v>70</v>
      </c>
      <c r="E998">
        <v>66.930000000000007</v>
      </c>
      <c r="F998">
        <v>250</v>
      </c>
      <c r="G998">
        <v>6</v>
      </c>
      <c r="H998">
        <v>0</v>
      </c>
      <c r="I998">
        <v>29.95</v>
      </c>
      <c r="J998">
        <v>1013.7</v>
      </c>
      <c r="K998">
        <v>10</v>
      </c>
      <c r="M998" t="s">
        <v>32</v>
      </c>
      <c r="N998" t="s">
        <v>32</v>
      </c>
      <c r="Q998">
        <v>19000</v>
      </c>
      <c r="R998">
        <v>25000</v>
      </c>
      <c r="AB998">
        <v>85.85</v>
      </c>
      <c r="AC998" t="s">
        <v>1039</v>
      </c>
    </row>
    <row r="999" spans="1:29">
      <c r="A999" s="1" t="s">
        <v>30</v>
      </c>
      <c r="B999" s="2">
        <v>42558.45208333333</v>
      </c>
      <c r="C999">
        <v>84</v>
      </c>
      <c r="D999">
        <v>69</v>
      </c>
      <c r="E999">
        <v>60.87</v>
      </c>
      <c r="F999">
        <v>240</v>
      </c>
      <c r="G999">
        <v>6</v>
      </c>
      <c r="H999">
        <v>0</v>
      </c>
      <c r="I999">
        <v>29.95</v>
      </c>
      <c r="J999">
        <v>1013.5</v>
      </c>
      <c r="K999">
        <v>10</v>
      </c>
      <c r="M999" t="s">
        <v>32</v>
      </c>
      <c r="Q999">
        <v>19000</v>
      </c>
      <c r="AB999">
        <v>87.79</v>
      </c>
      <c r="AC999" t="s">
        <v>1040</v>
      </c>
    </row>
    <row r="1000" spans="1:29">
      <c r="A1000" s="1" t="s">
        <v>30</v>
      </c>
      <c r="B1000" s="2">
        <v>42558.493750000001</v>
      </c>
      <c r="C1000">
        <v>87</v>
      </c>
      <c r="D1000">
        <v>68</v>
      </c>
      <c r="E1000">
        <v>53.18</v>
      </c>
      <c r="G1000">
        <v>4</v>
      </c>
      <c r="H1000">
        <v>0</v>
      </c>
      <c r="I1000">
        <v>29.93</v>
      </c>
      <c r="J1000">
        <v>1013</v>
      </c>
      <c r="K1000">
        <v>10</v>
      </c>
      <c r="M1000" t="s">
        <v>31</v>
      </c>
      <c r="N1000" t="s">
        <v>34</v>
      </c>
      <c r="Q1000">
        <v>19000</v>
      </c>
      <c r="R1000">
        <v>25000</v>
      </c>
      <c r="AB1000">
        <v>90.62</v>
      </c>
      <c r="AC1000" t="s">
        <v>1041</v>
      </c>
    </row>
    <row r="1001" spans="1:29">
      <c r="A1001" s="1" t="s">
        <v>30</v>
      </c>
      <c r="B1001" s="2">
        <v>42558.535416666666</v>
      </c>
      <c r="C1001">
        <v>89</v>
      </c>
      <c r="D1001">
        <v>69</v>
      </c>
      <c r="E1001">
        <v>51.83</v>
      </c>
      <c r="F1001">
        <v>250</v>
      </c>
      <c r="G1001">
        <v>8</v>
      </c>
      <c r="H1001">
        <v>0</v>
      </c>
      <c r="I1001">
        <v>29.93</v>
      </c>
      <c r="J1001">
        <v>1013</v>
      </c>
      <c r="K1001">
        <v>10</v>
      </c>
      <c r="M1001" t="s">
        <v>31</v>
      </c>
      <c r="N1001" t="s">
        <v>34</v>
      </c>
      <c r="Q1001">
        <v>19000</v>
      </c>
      <c r="R1001">
        <v>25000</v>
      </c>
      <c r="AB1001">
        <v>93.64</v>
      </c>
      <c r="AC1001" t="s">
        <v>1042</v>
      </c>
    </row>
    <row r="1002" spans="1:29">
      <c r="A1002" s="1" t="s">
        <v>30</v>
      </c>
      <c r="B1002" s="2">
        <v>42558.57708333333</v>
      </c>
      <c r="C1002">
        <v>90</v>
      </c>
      <c r="D1002">
        <v>71</v>
      </c>
      <c r="E1002">
        <v>53.91</v>
      </c>
      <c r="F1002">
        <v>240</v>
      </c>
      <c r="G1002">
        <v>10</v>
      </c>
      <c r="H1002">
        <v>0</v>
      </c>
      <c r="I1002">
        <v>29.9</v>
      </c>
      <c r="J1002">
        <v>1012</v>
      </c>
      <c r="K1002">
        <v>10</v>
      </c>
      <c r="M1002" t="s">
        <v>31</v>
      </c>
      <c r="N1002" t="s">
        <v>34</v>
      </c>
      <c r="O1002" t="s">
        <v>34</v>
      </c>
      <c r="Q1002">
        <v>4400</v>
      </c>
      <c r="R1002">
        <v>19000</v>
      </c>
      <c r="S1002">
        <v>25000</v>
      </c>
      <c r="AB1002">
        <v>96.36</v>
      </c>
      <c r="AC1002" t="s">
        <v>1043</v>
      </c>
    </row>
    <row r="1003" spans="1:29">
      <c r="A1003" s="1" t="s">
        <v>30</v>
      </c>
      <c r="B1003" s="2">
        <v>42558.618750000001</v>
      </c>
      <c r="C1003">
        <v>92</v>
      </c>
      <c r="D1003">
        <v>72</v>
      </c>
      <c r="E1003">
        <v>52.24</v>
      </c>
      <c r="F1003">
        <v>250</v>
      </c>
      <c r="G1003">
        <v>10</v>
      </c>
      <c r="H1003">
        <v>0</v>
      </c>
      <c r="I1003">
        <v>29.89</v>
      </c>
      <c r="J1003">
        <v>1011.6</v>
      </c>
      <c r="K1003">
        <v>10</v>
      </c>
      <c r="M1003" t="s">
        <v>31</v>
      </c>
      <c r="N1003" t="s">
        <v>34</v>
      </c>
      <c r="O1003" t="s">
        <v>34</v>
      </c>
      <c r="Q1003">
        <v>4400</v>
      </c>
      <c r="R1003">
        <v>15000</v>
      </c>
      <c r="S1003">
        <v>25000</v>
      </c>
      <c r="AB1003">
        <v>99.67</v>
      </c>
      <c r="AC1003" t="s">
        <v>1044</v>
      </c>
    </row>
    <row r="1004" spans="1:29">
      <c r="A1004" s="1" t="s">
        <v>30</v>
      </c>
      <c r="B1004" s="2">
        <v>42558.660416666666</v>
      </c>
      <c r="C1004">
        <v>91</v>
      </c>
      <c r="D1004">
        <v>71</v>
      </c>
      <c r="E1004">
        <v>52.11</v>
      </c>
      <c r="F1004">
        <v>260</v>
      </c>
      <c r="G1004">
        <v>8</v>
      </c>
      <c r="H1004">
        <v>0</v>
      </c>
      <c r="I1004">
        <v>29.88</v>
      </c>
      <c r="J1004">
        <v>1011.1</v>
      </c>
      <c r="K1004">
        <v>10</v>
      </c>
      <c r="M1004" t="s">
        <v>31</v>
      </c>
      <c r="N1004" t="s">
        <v>34</v>
      </c>
      <c r="O1004" t="s">
        <v>34</v>
      </c>
      <c r="Q1004">
        <v>4500</v>
      </c>
      <c r="R1004">
        <v>18000</v>
      </c>
      <c r="S1004">
        <v>25000</v>
      </c>
      <c r="AB1004">
        <v>97.68</v>
      </c>
      <c r="AC1004" t="s">
        <v>1045</v>
      </c>
    </row>
    <row r="1005" spans="1:29">
      <c r="A1005" s="1" t="s">
        <v>30</v>
      </c>
      <c r="B1005" s="2">
        <v>42558.70208333333</v>
      </c>
      <c r="C1005">
        <v>88</v>
      </c>
      <c r="D1005">
        <v>73</v>
      </c>
      <c r="E1005">
        <v>61.36</v>
      </c>
      <c r="F1005">
        <v>270</v>
      </c>
      <c r="G1005">
        <v>9</v>
      </c>
      <c r="H1005">
        <v>0</v>
      </c>
      <c r="I1005">
        <v>29.85</v>
      </c>
      <c r="J1005">
        <v>1010.2</v>
      </c>
      <c r="K1005">
        <v>10</v>
      </c>
      <c r="M1005" t="s">
        <v>31</v>
      </c>
      <c r="N1005" t="s">
        <v>34</v>
      </c>
      <c r="O1005" t="s">
        <v>32</v>
      </c>
      <c r="P1005" t="s">
        <v>32</v>
      </c>
      <c r="Q1005">
        <v>2200</v>
      </c>
      <c r="R1005">
        <v>4500</v>
      </c>
      <c r="S1005">
        <v>11000</v>
      </c>
      <c r="T1005">
        <v>18000</v>
      </c>
      <c r="AB1005">
        <v>95.74</v>
      </c>
      <c r="AC1005" t="s">
        <v>1046</v>
      </c>
    </row>
    <row r="1006" spans="1:29">
      <c r="A1006" s="1" t="s">
        <v>30</v>
      </c>
      <c r="B1006" s="2">
        <v>42558.743750000001</v>
      </c>
      <c r="C1006">
        <v>84</v>
      </c>
      <c r="D1006">
        <v>71</v>
      </c>
      <c r="E1006">
        <v>65.13</v>
      </c>
      <c r="F1006">
        <v>220</v>
      </c>
      <c r="G1006">
        <v>5</v>
      </c>
      <c r="H1006">
        <v>0</v>
      </c>
      <c r="I1006">
        <v>29.84</v>
      </c>
      <c r="J1006">
        <v>1010</v>
      </c>
      <c r="K1006">
        <v>10</v>
      </c>
      <c r="M1006" t="s">
        <v>31</v>
      </c>
      <c r="N1006" t="s">
        <v>34</v>
      </c>
      <c r="O1006" t="s">
        <v>34</v>
      </c>
      <c r="P1006" t="s">
        <v>32</v>
      </c>
      <c r="Q1006">
        <v>4500</v>
      </c>
      <c r="R1006">
        <v>8000</v>
      </c>
      <c r="S1006">
        <v>12000</v>
      </c>
      <c r="T1006">
        <v>18000</v>
      </c>
      <c r="AB1006">
        <v>89.01</v>
      </c>
      <c r="AC1006" t="s">
        <v>1047</v>
      </c>
    </row>
    <row r="1007" spans="1:29">
      <c r="A1007" s="1" t="s">
        <v>30</v>
      </c>
      <c r="B1007" s="2">
        <v>42558.785416666666</v>
      </c>
      <c r="C1007">
        <v>82</v>
      </c>
      <c r="D1007">
        <v>71</v>
      </c>
      <c r="E1007">
        <v>69.430000000000007</v>
      </c>
      <c r="F1007">
        <v>300</v>
      </c>
      <c r="G1007">
        <v>3</v>
      </c>
      <c r="H1007">
        <v>0</v>
      </c>
      <c r="I1007">
        <v>29.83</v>
      </c>
      <c r="J1007">
        <v>1009.8</v>
      </c>
      <c r="K1007">
        <v>10</v>
      </c>
      <c r="M1007" t="s">
        <v>34</v>
      </c>
      <c r="N1007" t="s">
        <v>32</v>
      </c>
      <c r="O1007" t="s">
        <v>32</v>
      </c>
      <c r="P1007" t="s">
        <v>32</v>
      </c>
      <c r="Q1007">
        <v>6000</v>
      </c>
      <c r="R1007">
        <v>9000</v>
      </c>
      <c r="S1007">
        <v>18000</v>
      </c>
      <c r="T1007">
        <v>25000</v>
      </c>
      <c r="AB1007">
        <v>86.39</v>
      </c>
      <c r="AC1007" t="s">
        <v>1048</v>
      </c>
    </row>
    <row r="1008" spans="1:29">
      <c r="A1008" s="1" t="s">
        <v>30</v>
      </c>
      <c r="B1008" s="2">
        <v>42558.803472222222</v>
      </c>
      <c r="C1008">
        <v>82.4</v>
      </c>
      <c r="D1008">
        <v>71.599999999999994</v>
      </c>
      <c r="E1008">
        <v>69.900000000000006</v>
      </c>
      <c r="F1008">
        <v>0</v>
      </c>
      <c r="G1008">
        <v>0</v>
      </c>
      <c r="H1008">
        <v>0</v>
      </c>
      <c r="I1008">
        <v>29.84</v>
      </c>
      <c r="K1008">
        <v>10</v>
      </c>
      <c r="M1008" t="s">
        <v>31</v>
      </c>
      <c r="N1008" t="s">
        <v>34</v>
      </c>
      <c r="O1008" t="s">
        <v>32</v>
      </c>
      <c r="P1008" t="s">
        <v>32</v>
      </c>
      <c r="Q1008">
        <v>2500</v>
      </c>
      <c r="R1008">
        <v>6000</v>
      </c>
      <c r="S1008">
        <v>10000</v>
      </c>
      <c r="T1008">
        <v>25000</v>
      </c>
      <c r="U1008" t="s">
        <v>115</v>
      </c>
      <c r="AB1008">
        <v>87.18</v>
      </c>
      <c r="AC1008" t="s">
        <v>1049</v>
      </c>
    </row>
    <row r="1009" spans="1:29">
      <c r="A1009" s="1" t="s">
        <v>30</v>
      </c>
      <c r="B1009" s="2">
        <v>42558.82708333333</v>
      </c>
      <c r="C1009">
        <v>79</v>
      </c>
      <c r="D1009">
        <v>73</v>
      </c>
      <c r="E1009">
        <v>82.06</v>
      </c>
      <c r="F1009">
        <v>250</v>
      </c>
      <c r="G1009">
        <v>21</v>
      </c>
      <c r="H1009">
        <v>0.02</v>
      </c>
      <c r="I1009">
        <v>29.86</v>
      </c>
      <c r="J1009">
        <v>1010.7</v>
      </c>
      <c r="K1009">
        <v>5</v>
      </c>
      <c r="L1009">
        <v>27</v>
      </c>
      <c r="M1009" t="s">
        <v>31</v>
      </c>
      <c r="N1009" t="s">
        <v>34</v>
      </c>
      <c r="O1009" t="s">
        <v>32</v>
      </c>
      <c r="P1009" t="s">
        <v>43</v>
      </c>
      <c r="Q1009">
        <v>2500</v>
      </c>
      <c r="R1009">
        <v>4800</v>
      </c>
      <c r="S1009">
        <v>12000</v>
      </c>
      <c r="T1009">
        <v>25000</v>
      </c>
      <c r="U1009" t="e" cm="1">
        <f t="array" ref="U1009">-TSRA</f>
        <v>#NAME?</v>
      </c>
      <c r="AB1009">
        <v>82.31</v>
      </c>
      <c r="AC1009" t="s">
        <v>1050</v>
      </c>
    </row>
    <row r="1010" spans="1:29">
      <c r="A1010" s="1" t="s">
        <v>30</v>
      </c>
      <c r="B1010" s="2">
        <v>42558.868750000001</v>
      </c>
      <c r="C1010">
        <v>75</v>
      </c>
      <c r="D1010">
        <v>71</v>
      </c>
      <c r="E1010">
        <v>87.5</v>
      </c>
      <c r="F1010">
        <v>250</v>
      </c>
      <c r="G1010">
        <v>5</v>
      </c>
      <c r="H1010">
        <v>0.04</v>
      </c>
      <c r="I1010">
        <v>29.87</v>
      </c>
      <c r="J1010">
        <v>1011.1</v>
      </c>
      <c r="K1010">
        <v>10</v>
      </c>
      <c r="M1010" t="s">
        <v>31</v>
      </c>
      <c r="N1010" t="s">
        <v>34</v>
      </c>
      <c r="O1010" t="s">
        <v>32</v>
      </c>
      <c r="P1010" t="s">
        <v>32</v>
      </c>
      <c r="Q1010">
        <v>2000</v>
      </c>
      <c r="R1010">
        <v>4200</v>
      </c>
      <c r="S1010">
        <v>7500</v>
      </c>
      <c r="T1010">
        <v>15000</v>
      </c>
      <c r="AB1010">
        <v>76.33</v>
      </c>
      <c r="AC1010" t="s">
        <v>1051</v>
      </c>
    </row>
    <row r="1011" spans="1:29">
      <c r="A1011" s="1" t="s">
        <v>30</v>
      </c>
      <c r="B1011" s="2">
        <v>42558.910416666666</v>
      </c>
      <c r="C1011">
        <v>75</v>
      </c>
      <c r="D1011">
        <v>71</v>
      </c>
      <c r="E1011">
        <v>87.5</v>
      </c>
      <c r="F1011">
        <v>240</v>
      </c>
      <c r="G1011">
        <v>5</v>
      </c>
      <c r="H1011">
        <v>0</v>
      </c>
      <c r="I1011">
        <v>29.88</v>
      </c>
      <c r="J1011">
        <v>1011.3</v>
      </c>
      <c r="K1011">
        <v>10</v>
      </c>
      <c r="M1011" t="s">
        <v>31</v>
      </c>
      <c r="N1011" t="s">
        <v>34</v>
      </c>
      <c r="O1011" t="s">
        <v>32</v>
      </c>
      <c r="P1011" t="s">
        <v>32</v>
      </c>
      <c r="Q1011">
        <v>4200</v>
      </c>
      <c r="R1011">
        <v>7500</v>
      </c>
      <c r="S1011">
        <v>12000</v>
      </c>
      <c r="T1011">
        <v>25000</v>
      </c>
      <c r="AB1011">
        <v>76.33</v>
      </c>
      <c r="AC1011" t="s">
        <v>1052</v>
      </c>
    </row>
    <row r="1012" spans="1:29">
      <c r="A1012" s="1" t="s">
        <v>30</v>
      </c>
      <c r="B1012" s="2">
        <v>42558.95208333333</v>
      </c>
      <c r="C1012">
        <v>75</v>
      </c>
      <c r="D1012">
        <v>71</v>
      </c>
      <c r="E1012">
        <v>87.5</v>
      </c>
      <c r="F1012">
        <v>250</v>
      </c>
      <c r="G1012">
        <v>4</v>
      </c>
      <c r="H1012">
        <v>0</v>
      </c>
      <c r="I1012">
        <v>29.89</v>
      </c>
      <c r="J1012">
        <v>1011.6</v>
      </c>
      <c r="K1012">
        <v>10</v>
      </c>
      <c r="M1012" t="s">
        <v>31</v>
      </c>
      <c r="N1012" t="s">
        <v>32</v>
      </c>
      <c r="O1012" t="s">
        <v>32</v>
      </c>
      <c r="Q1012">
        <v>4500</v>
      </c>
      <c r="R1012">
        <v>13000</v>
      </c>
      <c r="S1012">
        <v>25000</v>
      </c>
      <c r="AB1012">
        <v>76.33</v>
      </c>
      <c r="AC1012" t="s">
        <v>1053</v>
      </c>
    </row>
    <row r="1013" spans="1:29">
      <c r="A1013" s="1" t="s">
        <v>30</v>
      </c>
      <c r="B1013" s="2">
        <v>42558.993750000001</v>
      </c>
      <c r="C1013">
        <v>75</v>
      </c>
      <c r="D1013">
        <v>71</v>
      </c>
      <c r="E1013">
        <v>87.5</v>
      </c>
      <c r="F1013">
        <v>260</v>
      </c>
      <c r="G1013">
        <v>4</v>
      </c>
      <c r="H1013">
        <v>0</v>
      </c>
      <c r="I1013">
        <v>29.89</v>
      </c>
      <c r="J1013">
        <v>1011.7</v>
      </c>
      <c r="K1013">
        <v>10</v>
      </c>
      <c r="M1013" t="s">
        <v>31</v>
      </c>
      <c r="N1013" t="s">
        <v>34</v>
      </c>
      <c r="O1013" t="s">
        <v>43</v>
      </c>
      <c r="Q1013">
        <v>4500</v>
      </c>
      <c r="R1013">
        <v>11000</v>
      </c>
      <c r="S1013">
        <v>25000</v>
      </c>
      <c r="AB1013">
        <v>76.33</v>
      </c>
      <c r="AC1013" t="s">
        <v>1054</v>
      </c>
    </row>
    <row r="1014" spans="1:29">
      <c r="A1014" s="1" t="s">
        <v>30</v>
      </c>
      <c r="B1014" s="2">
        <v>42559.035416666666</v>
      </c>
      <c r="C1014">
        <v>76</v>
      </c>
      <c r="D1014">
        <v>71</v>
      </c>
      <c r="E1014">
        <v>84.92</v>
      </c>
      <c r="F1014">
        <v>290</v>
      </c>
      <c r="G1014">
        <v>6</v>
      </c>
      <c r="H1014">
        <v>0</v>
      </c>
      <c r="I1014">
        <v>29.89</v>
      </c>
      <c r="J1014">
        <v>1011.6</v>
      </c>
      <c r="K1014">
        <v>10</v>
      </c>
      <c r="M1014" t="s">
        <v>34</v>
      </c>
      <c r="N1014" t="s">
        <v>32</v>
      </c>
      <c r="O1014" t="s">
        <v>32</v>
      </c>
      <c r="P1014" t="s">
        <v>32</v>
      </c>
      <c r="Q1014">
        <v>4500</v>
      </c>
      <c r="R1014">
        <v>5500</v>
      </c>
      <c r="S1014">
        <v>11000</v>
      </c>
      <c r="T1014">
        <v>25000</v>
      </c>
      <c r="AB1014">
        <v>77.2</v>
      </c>
      <c r="AC1014" t="s">
        <v>1055</v>
      </c>
    </row>
    <row r="1015" spans="1:29">
      <c r="A1015" s="1" t="s">
        <v>30</v>
      </c>
      <c r="B1015" s="2">
        <v>42559.07708333333</v>
      </c>
      <c r="C1015">
        <v>74</v>
      </c>
      <c r="D1015">
        <v>70</v>
      </c>
      <c r="E1015">
        <v>87.45</v>
      </c>
      <c r="F1015">
        <v>260</v>
      </c>
      <c r="G1015">
        <v>5</v>
      </c>
      <c r="H1015">
        <v>0</v>
      </c>
      <c r="I1015">
        <v>29.89</v>
      </c>
      <c r="J1015">
        <v>1011.6</v>
      </c>
      <c r="K1015">
        <v>10</v>
      </c>
      <c r="M1015" t="s">
        <v>31</v>
      </c>
      <c r="N1015" t="s">
        <v>32</v>
      </c>
      <c r="O1015" t="s">
        <v>32</v>
      </c>
      <c r="Q1015">
        <v>4500</v>
      </c>
      <c r="R1015">
        <v>16000</v>
      </c>
      <c r="S1015">
        <v>25000</v>
      </c>
      <c r="AB1015">
        <v>75.14</v>
      </c>
      <c r="AC1015" t="s">
        <v>1056</v>
      </c>
    </row>
    <row r="1016" spans="1:29">
      <c r="A1016" s="1" t="s">
        <v>30</v>
      </c>
      <c r="B1016" s="2">
        <v>42559.118750000001</v>
      </c>
      <c r="C1016">
        <v>75</v>
      </c>
      <c r="D1016">
        <v>69</v>
      </c>
      <c r="E1016">
        <v>81.790000000000006</v>
      </c>
      <c r="F1016">
        <v>0</v>
      </c>
      <c r="G1016">
        <v>0</v>
      </c>
      <c r="H1016">
        <v>0</v>
      </c>
      <c r="I1016">
        <v>29.89</v>
      </c>
      <c r="J1016">
        <v>1011.4</v>
      </c>
      <c r="K1016">
        <v>10</v>
      </c>
      <c r="M1016" t="s">
        <v>31</v>
      </c>
      <c r="N1016" t="s">
        <v>34</v>
      </c>
      <c r="O1016" t="s">
        <v>34</v>
      </c>
      <c r="Q1016">
        <v>5000</v>
      </c>
      <c r="R1016">
        <v>16000</v>
      </c>
      <c r="S1016">
        <v>25000</v>
      </c>
      <c r="AB1016">
        <v>76.069999999999993</v>
      </c>
      <c r="AC1016" t="s">
        <v>1057</v>
      </c>
    </row>
    <row r="1017" spans="1:29">
      <c r="A1017" s="1" t="s">
        <v>30</v>
      </c>
      <c r="B1017" s="2">
        <v>42559.160416666666</v>
      </c>
      <c r="C1017">
        <v>74</v>
      </c>
      <c r="D1017">
        <v>69</v>
      </c>
      <c r="E1017">
        <v>84.8</v>
      </c>
      <c r="F1017">
        <v>260</v>
      </c>
      <c r="G1017">
        <v>5</v>
      </c>
      <c r="H1017">
        <v>0</v>
      </c>
      <c r="I1017">
        <v>29.9</v>
      </c>
      <c r="J1017">
        <v>1011.9</v>
      </c>
      <c r="K1017">
        <v>10</v>
      </c>
      <c r="M1017" t="s">
        <v>31</v>
      </c>
      <c r="N1017" t="s">
        <v>34</v>
      </c>
      <c r="O1017" t="s">
        <v>32</v>
      </c>
      <c r="Q1017">
        <v>5000</v>
      </c>
      <c r="R1017">
        <v>16000</v>
      </c>
      <c r="S1017">
        <v>25000</v>
      </c>
      <c r="AB1017">
        <v>75.02</v>
      </c>
      <c r="AC1017" t="s">
        <v>1058</v>
      </c>
    </row>
    <row r="1018" spans="1:29">
      <c r="A1018" s="1" t="s">
        <v>30</v>
      </c>
      <c r="B1018" s="2">
        <v>42559.20208333333</v>
      </c>
      <c r="C1018">
        <v>73</v>
      </c>
      <c r="D1018">
        <v>68</v>
      </c>
      <c r="E1018">
        <v>84.22</v>
      </c>
      <c r="F1018">
        <v>250</v>
      </c>
      <c r="G1018">
        <v>5</v>
      </c>
      <c r="H1018">
        <v>0</v>
      </c>
      <c r="I1018">
        <v>29.91</v>
      </c>
      <c r="J1018">
        <v>1012.1</v>
      </c>
      <c r="K1018">
        <v>10</v>
      </c>
      <c r="M1018" t="s">
        <v>31</v>
      </c>
      <c r="N1018" t="s">
        <v>34</v>
      </c>
      <c r="Q1018">
        <v>15000</v>
      </c>
      <c r="R1018">
        <v>25000</v>
      </c>
      <c r="AB1018">
        <v>73.040000000000006</v>
      </c>
      <c r="AC1018" t="s">
        <v>1059</v>
      </c>
    </row>
    <row r="1019" spans="1:29">
      <c r="A1019" s="1" t="s">
        <v>30</v>
      </c>
      <c r="B1019" s="2">
        <v>42559.243750000001</v>
      </c>
      <c r="C1019">
        <v>73</v>
      </c>
      <c r="D1019">
        <v>68</v>
      </c>
      <c r="E1019">
        <v>84.22</v>
      </c>
      <c r="F1019">
        <v>290</v>
      </c>
      <c r="G1019">
        <v>3</v>
      </c>
      <c r="H1019">
        <v>0</v>
      </c>
      <c r="I1019">
        <v>29.91</v>
      </c>
      <c r="J1019">
        <v>1012.1</v>
      </c>
      <c r="K1019">
        <v>10</v>
      </c>
      <c r="M1019" t="s">
        <v>31</v>
      </c>
      <c r="N1019" t="s">
        <v>34</v>
      </c>
      <c r="Q1019">
        <v>15000</v>
      </c>
      <c r="R1019">
        <v>25000</v>
      </c>
      <c r="AB1019">
        <v>73.040000000000006</v>
      </c>
      <c r="AC1019" t="s">
        <v>1060</v>
      </c>
    </row>
    <row r="1020" spans="1:29">
      <c r="A1020" s="1" t="s">
        <v>30</v>
      </c>
      <c r="B1020" s="2">
        <v>42559.285416666666</v>
      </c>
      <c r="C1020">
        <v>73</v>
      </c>
      <c r="D1020">
        <v>68</v>
      </c>
      <c r="E1020">
        <v>84.22</v>
      </c>
      <c r="F1020">
        <v>0</v>
      </c>
      <c r="G1020">
        <v>0</v>
      </c>
      <c r="H1020">
        <v>0</v>
      </c>
      <c r="I1020">
        <v>29.92</v>
      </c>
      <c r="J1020">
        <v>1012.5</v>
      </c>
      <c r="K1020">
        <v>10</v>
      </c>
      <c r="M1020" t="s">
        <v>31</v>
      </c>
      <c r="N1020" t="s">
        <v>34</v>
      </c>
      <c r="Q1020">
        <v>15000</v>
      </c>
      <c r="R1020">
        <v>25000</v>
      </c>
      <c r="AB1020">
        <v>73.040000000000006</v>
      </c>
      <c r="AC1020" t="s">
        <v>1061</v>
      </c>
    </row>
    <row r="1021" spans="1:29">
      <c r="A1021" s="1" t="s">
        <v>30</v>
      </c>
      <c r="B1021" s="2">
        <v>42559.32708333333</v>
      </c>
      <c r="C1021">
        <v>76</v>
      </c>
      <c r="D1021">
        <v>69</v>
      </c>
      <c r="E1021">
        <v>79.37</v>
      </c>
      <c r="G1021">
        <v>3</v>
      </c>
      <c r="H1021">
        <v>0</v>
      </c>
      <c r="I1021">
        <v>29.92</v>
      </c>
      <c r="J1021">
        <v>1012.8</v>
      </c>
      <c r="K1021">
        <v>10</v>
      </c>
      <c r="M1021" t="s">
        <v>31</v>
      </c>
      <c r="N1021" t="s">
        <v>34</v>
      </c>
      <c r="Q1021">
        <v>15000</v>
      </c>
      <c r="R1021">
        <v>25000</v>
      </c>
      <c r="AB1021">
        <v>76.94</v>
      </c>
      <c r="AC1021" t="s">
        <v>1062</v>
      </c>
    </row>
    <row r="1022" spans="1:29">
      <c r="A1022" s="1" t="s">
        <v>30</v>
      </c>
      <c r="B1022" s="2">
        <v>42559.368750000001</v>
      </c>
      <c r="C1022">
        <v>81</v>
      </c>
      <c r="D1022">
        <v>70</v>
      </c>
      <c r="E1022">
        <v>69.319999999999993</v>
      </c>
      <c r="G1022">
        <v>3</v>
      </c>
      <c r="H1022">
        <v>0</v>
      </c>
      <c r="I1022">
        <v>29.93</v>
      </c>
      <c r="J1022">
        <v>1013.1</v>
      </c>
      <c r="K1022">
        <v>10</v>
      </c>
      <c r="M1022" t="s">
        <v>31</v>
      </c>
      <c r="Q1022">
        <v>25000</v>
      </c>
      <c r="AB1022">
        <v>84.44</v>
      </c>
      <c r="AC1022" t="s">
        <v>1063</v>
      </c>
    </row>
    <row r="1023" spans="1:29">
      <c r="A1023" s="1" t="s">
        <v>30</v>
      </c>
      <c r="B1023" s="2">
        <v>42559.410416666666</v>
      </c>
      <c r="C1023">
        <v>84</v>
      </c>
      <c r="D1023">
        <v>71</v>
      </c>
      <c r="E1023">
        <v>65.13</v>
      </c>
      <c r="F1023">
        <v>260</v>
      </c>
      <c r="G1023">
        <v>6</v>
      </c>
      <c r="H1023">
        <v>0</v>
      </c>
      <c r="I1023">
        <v>29.93</v>
      </c>
      <c r="J1023">
        <v>1013</v>
      </c>
      <c r="K1023">
        <v>10</v>
      </c>
      <c r="M1023" t="s">
        <v>31</v>
      </c>
      <c r="N1023" t="s">
        <v>34</v>
      </c>
      <c r="Q1023">
        <v>5000</v>
      </c>
      <c r="R1023">
        <v>25000</v>
      </c>
      <c r="AB1023">
        <v>89.01</v>
      </c>
      <c r="AC1023" t="s">
        <v>1064</v>
      </c>
    </row>
    <row r="1024" spans="1:29">
      <c r="A1024" s="1" t="s">
        <v>30</v>
      </c>
      <c r="B1024" s="2">
        <v>42559.45208333333</v>
      </c>
      <c r="C1024">
        <v>87</v>
      </c>
      <c r="D1024">
        <v>71</v>
      </c>
      <c r="E1024">
        <v>59.05</v>
      </c>
      <c r="F1024">
        <v>250</v>
      </c>
      <c r="G1024">
        <v>6</v>
      </c>
      <c r="H1024">
        <v>0</v>
      </c>
      <c r="I1024">
        <v>29.93</v>
      </c>
      <c r="J1024">
        <v>1013</v>
      </c>
      <c r="K1024">
        <v>10</v>
      </c>
      <c r="M1024" t="s">
        <v>31</v>
      </c>
      <c r="Q1024">
        <v>25000</v>
      </c>
      <c r="AB1024">
        <v>92.84</v>
      </c>
      <c r="AC1024" t="s">
        <v>1065</v>
      </c>
    </row>
    <row r="1025" spans="1:29">
      <c r="A1025" s="1" t="s">
        <v>30</v>
      </c>
      <c r="B1025" s="2">
        <v>42559.493750000001</v>
      </c>
      <c r="C1025">
        <v>89</v>
      </c>
      <c r="D1025">
        <v>72</v>
      </c>
      <c r="E1025">
        <v>57.18</v>
      </c>
      <c r="F1025">
        <v>240</v>
      </c>
      <c r="G1025">
        <v>5</v>
      </c>
      <c r="H1025">
        <v>0</v>
      </c>
      <c r="I1025">
        <v>29.93</v>
      </c>
      <c r="J1025">
        <v>1012.9</v>
      </c>
      <c r="K1025">
        <v>10</v>
      </c>
      <c r="L1025">
        <v>15</v>
      </c>
      <c r="M1025" t="s">
        <v>31</v>
      </c>
      <c r="N1025" t="s">
        <v>34</v>
      </c>
      <c r="Q1025">
        <v>3600</v>
      </c>
      <c r="R1025">
        <v>25000</v>
      </c>
      <c r="AB1025">
        <v>96.08</v>
      </c>
      <c r="AC1025" t="s">
        <v>1066</v>
      </c>
    </row>
    <row r="1026" spans="1:29">
      <c r="A1026" s="1" t="s">
        <v>30</v>
      </c>
      <c r="B1026" s="2">
        <v>42559.535416666666</v>
      </c>
      <c r="C1026">
        <v>91</v>
      </c>
      <c r="D1026">
        <v>71</v>
      </c>
      <c r="E1026">
        <v>52.11</v>
      </c>
      <c r="F1026">
        <v>280</v>
      </c>
      <c r="G1026">
        <v>11</v>
      </c>
      <c r="H1026">
        <v>0</v>
      </c>
      <c r="I1026">
        <v>29.92</v>
      </c>
      <c r="J1026">
        <v>1012.7</v>
      </c>
      <c r="K1026">
        <v>10</v>
      </c>
      <c r="L1026">
        <v>18</v>
      </c>
      <c r="M1026" t="s">
        <v>31</v>
      </c>
      <c r="N1026" t="s">
        <v>34</v>
      </c>
      <c r="Q1026">
        <v>4600</v>
      </c>
      <c r="R1026">
        <v>25000</v>
      </c>
      <c r="AB1026">
        <v>97.68</v>
      </c>
      <c r="AC1026" t="s">
        <v>1067</v>
      </c>
    </row>
    <row r="1027" spans="1:29">
      <c r="A1027" s="1" t="s">
        <v>30</v>
      </c>
      <c r="B1027" s="2">
        <v>42559.57708333333</v>
      </c>
      <c r="C1027">
        <v>92</v>
      </c>
      <c r="D1027">
        <v>72</v>
      </c>
      <c r="E1027">
        <v>52.24</v>
      </c>
      <c r="F1027">
        <v>290</v>
      </c>
      <c r="G1027">
        <v>8</v>
      </c>
      <c r="H1027">
        <v>0</v>
      </c>
      <c r="I1027">
        <v>29.92</v>
      </c>
      <c r="J1027">
        <v>1012.4</v>
      </c>
      <c r="K1027">
        <v>10</v>
      </c>
      <c r="L1027">
        <v>17</v>
      </c>
      <c r="M1027" t="s">
        <v>31</v>
      </c>
      <c r="N1027" t="s">
        <v>34</v>
      </c>
      <c r="Q1027">
        <v>4800</v>
      </c>
      <c r="R1027">
        <v>25000</v>
      </c>
      <c r="AB1027">
        <v>99.67</v>
      </c>
      <c r="AC1027" t="s">
        <v>1068</v>
      </c>
    </row>
    <row r="1028" spans="1:29">
      <c r="A1028" s="1" t="s">
        <v>30</v>
      </c>
      <c r="B1028" s="2">
        <v>42559.618750000001</v>
      </c>
      <c r="C1028">
        <v>90</v>
      </c>
      <c r="D1028">
        <v>72</v>
      </c>
      <c r="E1028">
        <v>55.58</v>
      </c>
      <c r="F1028">
        <v>260</v>
      </c>
      <c r="G1028">
        <v>8</v>
      </c>
      <c r="H1028">
        <v>0</v>
      </c>
      <c r="I1028">
        <v>29.9</v>
      </c>
      <c r="J1028">
        <v>1011.9</v>
      </c>
      <c r="K1028">
        <v>10</v>
      </c>
      <c r="L1028">
        <v>17</v>
      </c>
      <c r="M1028" t="s">
        <v>34</v>
      </c>
      <c r="N1028" t="s">
        <v>32</v>
      </c>
      <c r="Q1028">
        <v>4700</v>
      </c>
      <c r="R1028">
        <v>25000</v>
      </c>
      <c r="AB1028">
        <v>97.2</v>
      </c>
      <c r="AC1028" t="s">
        <v>1069</v>
      </c>
    </row>
    <row r="1029" spans="1:29">
      <c r="A1029" s="1" t="s">
        <v>30</v>
      </c>
      <c r="B1029" s="2">
        <v>42559.660416666666</v>
      </c>
      <c r="C1029">
        <v>93</v>
      </c>
      <c r="D1029">
        <v>75</v>
      </c>
      <c r="E1029">
        <v>55.99</v>
      </c>
      <c r="F1029">
        <v>240</v>
      </c>
      <c r="G1029">
        <v>7</v>
      </c>
      <c r="H1029">
        <v>0</v>
      </c>
      <c r="I1029">
        <v>29.88</v>
      </c>
      <c r="J1029">
        <v>1011.3</v>
      </c>
      <c r="K1029">
        <v>10</v>
      </c>
      <c r="M1029" t="s">
        <v>32</v>
      </c>
      <c r="N1029" t="s">
        <v>32</v>
      </c>
      <c r="Q1029">
        <v>5000</v>
      </c>
      <c r="R1029">
        <v>25000</v>
      </c>
      <c r="AB1029">
        <v>104.55</v>
      </c>
      <c r="AC1029" t="s">
        <v>1070</v>
      </c>
    </row>
    <row r="1030" spans="1:29">
      <c r="A1030" s="1" t="s">
        <v>30</v>
      </c>
      <c r="B1030" s="2">
        <v>42559.70208333333</v>
      </c>
      <c r="C1030">
        <v>93</v>
      </c>
      <c r="D1030">
        <v>75</v>
      </c>
      <c r="E1030">
        <v>55.99</v>
      </c>
      <c r="F1030">
        <v>250</v>
      </c>
      <c r="G1030">
        <v>5</v>
      </c>
      <c r="H1030">
        <v>0</v>
      </c>
      <c r="I1030">
        <v>29.87</v>
      </c>
      <c r="J1030">
        <v>1010.9</v>
      </c>
      <c r="K1030">
        <v>10</v>
      </c>
      <c r="M1030" t="s">
        <v>34</v>
      </c>
      <c r="N1030" t="s">
        <v>32</v>
      </c>
      <c r="Q1030">
        <v>5500</v>
      </c>
      <c r="R1030">
        <v>25000</v>
      </c>
      <c r="AB1030">
        <v>104.55</v>
      </c>
      <c r="AC1030" t="s">
        <v>1071</v>
      </c>
    </row>
    <row r="1031" spans="1:29">
      <c r="A1031" s="1" t="s">
        <v>30</v>
      </c>
      <c r="B1031" s="2">
        <v>42559.743750000001</v>
      </c>
      <c r="C1031">
        <v>92</v>
      </c>
      <c r="D1031">
        <v>76</v>
      </c>
      <c r="E1031">
        <v>59.67</v>
      </c>
      <c r="F1031">
        <v>250</v>
      </c>
      <c r="G1031">
        <v>6</v>
      </c>
      <c r="I1031">
        <v>29.86</v>
      </c>
      <c r="J1031">
        <v>1010.6</v>
      </c>
      <c r="K1031">
        <v>10</v>
      </c>
      <c r="M1031" t="s">
        <v>34</v>
      </c>
      <c r="N1031" t="s">
        <v>34</v>
      </c>
      <c r="O1031" t="s">
        <v>34</v>
      </c>
      <c r="Q1031">
        <v>5500</v>
      </c>
      <c r="R1031">
        <v>12000</v>
      </c>
      <c r="S1031">
        <v>25000</v>
      </c>
      <c r="AB1031">
        <v>104.3</v>
      </c>
      <c r="AC1031" t="s">
        <v>1072</v>
      </c>
    </row>
    <row r="1032" spans="1:29">
      <c r="A1032" s="1" t="s">
        <v>30</v>
      </c>
      <c r="B1032" s="2">
        <v>42559.785416666666</v>
      </c>
      <c r="C1032">
        <v>91</v>
      </c>
      <c r="D1032">
        <v>76</v>
      </c>
      <c r="E1032">
        <v>61.37</v>
      </c>
      <c r="F1032">
        <v>240</v>
      </c>
      <c r="G1032">
        <v>5</v>
      </c>
      <c r="H1032">
        <v>0</v>
      </c>
      <c r="I1032">
        <v>29.85</v>
      </c>
      <c r="J1032">
        <v>1010.3</v>
      </c>
      <c r="K1032">
        <v>10</v>
      </c>
      <c r="M1032" t="s">
        <v>31</v>
      </c>
      <c r="N1032" t="s">
        <v>34</v>
      </c>
      <c r="O1032" t="s">
        <v>34</v>
      </c>
      <c r="Q1032">
        <v>5500</v>
      </c>
      <c r="R1032">
        <v>16000</v>
      </c>
      <c r="S1032">
        <v>25000</v>
      </c>
      <c r="AB1032">
        <v>103.09</v>
      </c>
      <c r="AC1032" t="s">
        <v>1073</v>
      </c>
    </row>
    <row r="1033" spans="1:29">
      <c r="A1033" s="1" t="s">
        <v>30</v>
      </c>
      <c r="B1033" s="2">
        <v>42559.82708333333</v>
      </c>
      <c r="C1033">
        <v>83</v>
      </c>
      <c r="D1033">
        <v>69</v>
      </c>
      <c r="E1033">
        <v>63.03</v>
      </c>
      <c r="F1033">
        <v>20</v>
      </c>
      <c r="G1033">
        <v>15</v>
      </c>
      <c r="H1033">
        <v>0</v>
      </c>
      <c r="I1033">
        <v>29.9</v>
      </c>
      <c r="J1033">
        <v>1012</v>
      </c>
      <c r="K1033">
        <v>10</v>
      </c>
      <c r="L1033">
        <v>28</v>
      </c>
      <c r="M1033" t="s">
        <v>31</v>
      </c>
      <c r="N1033" t="s">
        <v>34</v>
      </c>
      <c r="O1033" t="s">
        <v>32</v>
      </c>
      <c r="P1033" t="s">
        <v>32</v>
      </c>
      <c r="Q1033">
        <v>3000</v>
      </c>
      <c r="R1033">
        <v>5500</v>
      </c>
      <c r="S1033">
        <v>8500</v>
      </c>
      <c r="T1033">
        <v>16000</v>
      </c>
      <c r="AB1033">
        <v>86.52</v>
      </c>
      <c r="AC1033" t="s">
        <v>1074</v>
      </c>
    </row>
    <row r="1034" spans="1:29">
      <c r="A1034" s="1" t="s">
        <v>30</v>
      </c>
      <c r="B1034" s="2">
        <v>42559.834027777775</v>
      </c>
      <c r="C1034">
        <v>80.599999999999994</v>
      </c>
      <c r="D1034">
        <v>66.2</v>
      </c>
      <c r="E1034">
        <v>61.58</v>
      </c>
      <c r="F1034">
        <v>20</v>
      </c>
      <c r="G1034">
        <v>12</v>
      </c>
      <c r="H1034">
        <v>0</v>
      </c>
      <c r="I1034">
        <v>29.92</v>
      </c>
      <c r="K1034">
        <v>10</v>
      </c>
      <c r="L1034">
        <v>31</v>
      </c>
      <c r="M1034" t="s">
        <v>31</v>
      </c>
      <c r="N1034" t="s">
        <v>34</v>
      </c>
      <c r="O1034" t="s">
        <v>32</v>
      </c>
      <c r="P1034" t="s">
        <v>32</v>
      </c>
      <c r="Q1034">
        <v>1500</v>
      </c>
      <c r="R1034">
        <v>3500</v>
      </c>
      <c r="S1034">
        <v>4500</v>
      </c>
      <c r="T1034">
        <v>25000</v>
      </c>
      <c r="U1034" t="s">
        <v>115</v>
      </c>
      <c r="Y1034">
        <v>31</v>
      </c>
      <c r="Z1034">
        <v>20</v>
      </c>
      <c r="AA1034" s="2">
        <v>42559.829861111109</v>
      </c>
      <c r="AB1034">
        <v>82.75</v>
      </c>
      <c r="AC1034" t="s">
        <v>1075</v>
      </c>
    </row>
    <row r="1035" spans="1:29">
      <c r="A1035" s="1" t="s">
        <v>30</v>
      </c>
      <c r="B1035" s="2">
        <v>42559.856944444444</v>
      </c>
      <c r="C1035">
        <v>73.400000000000006</v>
      </c>
      <c r="D1035">
        <v>71.599999999999994</v>
      </c>
      <c r="E1035">
        <v>94.1</v>
      </c>
      <c r="F1035">
        <v>0</v>
      </c>
      <c r="G1035">
        <v>0</v>
      </c>
      <c r="H1035">
        <v>0.03</v>
      </c>
      <c r="I1035">
        <v>29.91</v>
      </c>
      <c r="K1035">
        <v>2</v>
      </c>
      <c r="M1035" t="s">
        <v>31</v>
      </c>
      <c r="N1035" t="s">
        <v>34</v>
      </c>
      <c r="O1035" t="s">
        <v>32</v>
      </c>
      <c r="P1035" t="s">
        <v>43</v>
      </c>
      <c r="Q1035">
        <v>1500</v>
      </c>
      <c r="R1035">
        <v>3500</v>
      </c>
      <c r="S1035">
        <v>5500</v>
      </c>
      <c r="T1035">
        <v>25000</v>
      </c>
      <c r="U1035" t="e" cm="1">
        <f t="array" ref="U1035">+TSRA BR</f>
        <v>#NAME?</v>
      </c>
      <c r="Y1035">
        <v>31</v>
      </c>
      <c r="Z1035">
        <v>20</v>
      </c>
      <c r="AA1035" s="2">
        <v>42559.829861111109</v>
      </c>
      <c r="AB1035">
        <v>74.86</v>
      </c>
      <c r="AC1035" t="s">
        <v>1076</v>
      </c>
    </row>
    <row r="1036" spans="1:29">
      <c r="A1036" s="1" t="s">
        <v>30</v>
      </c>
      <c r="B1036" s="2">
        <v>42559.868750000001</v>
      </c>
      <c r="C1036">
        <v>73</v>
      </c>
      <c r="D1036">
        <v>72</v>
      </c>
      <c r="E1036">
        <v>96.42</v>
      </c>
      <c r="F1036">
        <v>280</v>
      </c>
      <c r="G1036">
        <v>3</v>
      </c>
      <c r="H1036">
        <v>0.11</v>
      </c>
      <c r="I1036">
        <v>29.91</v>
      </c>
      <c r="J1036">
        <v>1012.4</v>
      </c>
      <c r="K1036">
        <v>10</v>
      </c>
      <c r="M1036" t="s">
        <v>31</v>
      </c>
      <c r="N1036" t="s">
        <v>34</v>
      </c>
      <c r="O1036" t="s">
        <v>32</v>
      </c>
      <c r="P1036" t="s">
        <v>43</v>
      </c>
      <c r="Q1036">
        <v>1500</v>
      </c>
      <c r="R1036">
        <v>3500</v>
      </c>
      <c r="S1036">
        <v>6000</v>
      </c>
      <c r="T1036">
        <v>25000</v>
      </c>
      <c r="U1036" t="e" cm="1">
        <f t="array" ref="U1036">-RA</f>
        <v>#NAME?</v>
      </c>
      <c r="Y1036">
        <v>31</v>
      </c>
      <c r="Z1036">
        <v>20</v>
      </c>
      <c r="AA1036" s="2">
        <v>42559.829861111109</v>
      </c>
      <c r="AB1036">
        <v>74.58</v>
      </c>
      <c r="AC1036" t="s">
        <v>1077</v>
      </c>
    </row>
    <row r="1037" spans="1:29">
      <c r="A1037" s="1" t="s">
        <v>30</v>
      </c>
      <c r="B1037" s="2">
        <v>42559.890972222223</v>
      </c>
      <c r="C1037">
        <v>73.400000000000006</v>
      </c>
      <c r="D1037">
        <v>71.599999999999994</v>
      </c>
      <c r="E1037">
        <v>94.1</v>
      </c>
      <c r="F1037">
        <v>300</v>
      </c>
      <c r="G1037">
        <v>8</v>
      </c>
      <c r="H1037">
        <v>0.01</v>
      </c>
      <c r="I1037">
        <v>29.93</v>
      </c>
      <c r="K1037">
        <v>4</v>
      </c>
      <c r="L1037">
        <v>16</v>
      </c>
      <c r="M1037" t="s">
        <v>31</v>
      </c>
      <c r="N1037" t="s">
        <v>32</v>
      </c>
      <c r="O1037" t="s">
        <v>32</v>
      </c>
      <c r="P1037" t="s">
        <v>43</v>
      </c>
      <c r="Q1037">
        <v>2500</v>
      </c>
      <c r="R1037">
        <v>5000</v>
      </c>
      <c r="S1037">
        <v>12000</v>
      </c>
      <c r="T1037">
        <v>25000</v>
      </c>
      <c r="U1037" t="s">
        <v>440</v>
      </c>
      <c r="AB1037">
        <v>74.86</v>
      </c>
      <c r="AC1037" t="s">
        <v>1078</v>
      </c>
    </row>
    <row r="1038" spans="1:29">
      <c r="A1038" s="1" t="s">
        <v>30</v>
      </c>
      <c r="B1038" s="2">
        <v>42559.910416666666</v>
      </c>
      <c r="C1038">
        <v>73</v>
      </c>
      <c r="D1038">
        <v>70</v>
      </c>
      <c r="E1038">
        <v>90.14</v>
      </c>
      <c r="F1038">
        <v>30</v>
      </c>
      <c r="G1038">
        <v>3</v>
      </c>
      <c r="H1038">
        <v>0.09</v>
      </c>
      <c r="I1038">
        <v>29.93</v>
      </c>
      <c r="J1038">
        <v>1012.8</v>
      </c>
      <c r="K1038">
        <v>6</v>
      </c>
      <c r="M1038" t="s">
        <v>31</v>
      </c>
      <c r="N1038" t="s">
        <v>32</v>
      </c>
      <c r="O1038" t="s">
        <v>43</v>
      </c>
      <c r="Q1038">
        <v>2500</v>
      </c>
      <c r="R1038">
        <v>5000</v>
      </c>
      <c r="S1038">
        <v>12000</v>
      </c>
      <c r="U1038" t="s">
        <v>440</v>
      </c>
      <c r="AB1038">
        <v>74.28</v>
      </c>
      <c r="AC1038" t="s">
        <v>1079</v>
      </c>
    </row>
    <row r="1039" spans="1:29">
      <c r="A1039" s="1" t="s">
        <v>30</v>
      </c>
      <c r="B1039" s="2">
        <v>42559.929166666669</v>
      </c>
      <c r="C1039">
        <v>73.400000000000006</v>
      </c>
      <c r="D1039">
        <v>69.8</v>
      </c>
      <c r="E1039">
        <v>88.51</v>
      </c>
      <c r="F1039">
        <v>260</v>
      </c>
      <c r="G1039">
        <v>3</v>
      </c>
      <c r="H1039">
        <v>0</v>
      </c>
      <c r="I1039">
        <v>29.94</v>
      </c>
      <c r="K1039">
        <v>7</v>
      </c>
      <c r="M1039" t="s">
        <v>31</v>
      </c>
      <c r="N1039" t="s">
        <v>34</v>
      </c>
      <c r="O1039" t="s">
        <v>32</v>
      </c>
      <c r="P1039" t="s">
        <v>32</v>
      </c>
      <c r="Q1039">
        <v>5000</v>
      </c>
      <c r="R1039">
        <v>9000</v>
      </c>
      <c r="S1039">
        <v>12000</v>
      </c>
      <c r="T1039">
        <v>25000</v>
      </c>
      <c r="U1039" t="e" cm="1">
        <f t="array" ref="U1039">-RA</f>
        <v>#NAME?</v>
      </c>
      <c r="AB1039">
        <v>74.599999999999994</v>
      </c>
      <c r="AC1039" t="s">
        <v>1080</v>
      </c>
    </row>
    <row r="1040" spans="1:29">
      <c r="A1040" s="1" t="s">
        <v>30</v>
      </c>
      <c r="B1040" s="2">
        <v>42559.95208333333</v>
      </c>
      <c r="C1040">
        <v>73</v>
      </c>
      <c r="D1040">
        <v>70</v>
      </c>
      <c r="E1040">
        <v>90.14</v>
      </c>
      <c r="F1040">
        <v>140</v>
      </c>
      <c r="G1040">
        <v>7</v>
      </c>
      <c r="H1040">
        <v>0.04</v>
      </c>
      <c r="I1040">
        <v>29.91</v>
      </c>
      <c r="J1040">
        <v>1012.1</v>
      </c>
      <c r="K1040">
        <v>7</v>
      </c>
      <c r="M1040" t="s">
        <v>31</v>
      </c>
      <c r="N1040" t="s">
        <v>34</v>
      </c>
      <c r="O1040" t="s">
        <v>32</v>
      </c>
      <c r="P1040" t="s">
        <v>32</v>
      </c>
      <c r="Q1040">
        <v>5000</v>
      </c>
      <c r="R1040">
        <v>9000</v>
      </c>
      <c r="S1040">
        <v>13000</v>
      </c>
      <c r="T1040">
        <v>25000</v>
      </c>
      <c r="U1040" t="e" cm="1">
        <f t="array" ref="U1040">-RA</f>
        <v>#NAME?</v>
      </c>
      <c r="AB1040">
        <v>74.28</v>
      </c>
      <c r="AC1040" t="s">
        <v>1081</v>
      </c>
    </row>
    <row r="1041" spans="1:29">
      <c r="A1041" s="1" t="s">
        <v>30</v>
      </c>
      <c r="B1041" s="2">
        <v>42559.993750000001</v>
      </c>
      <c r="C1041">
        <v>72</v>
      </c>
      <c r="D1041">
        <v>70</v>
      </c>
      <c r="E1041">
        <v>93.49</v>
      </c>
      <c r="F1041">
        <v>120</v>
      </c>
      <c r="G1041">
        <v>3</v>
      </c>
      <c r="H1041">
        <v>0.01</v>
      </c>
      <c r="I1041">
        <v>29.92</v>
      </c>
      <c r="J1041">
        <v>1012.5</v>
      </c>
      <c r="K1041">
        <v>10</v>
      </c>
      <c r="M1041" t="s">
        <v>31</v>
      </c>
      <c r="N1041" t="s">
        <v>34</v>
      </c>
      <c r="O1041" t="s">
        <v>32</v>
      </c>
      <c r="P1041" t="s">
        <v>32</v>
      </c>
      <c r="Q1041">
        <v>800</v>
      </c>
      <c r="R1041">
        <v>8000</v>
      </c>
      <c r="S1041">
        <v>12000</v>
      </c>
      <c r="T1041">
        <v>20000</v>
      </c>
      <c r="AB1041">
        <v>73.25</v>
      </c>
      <c r="AC1041" t="s">
        <v>1082</v>
      </c>
    </row>
    <row r="1042" spans="1:29">
      <c r="A1042" s="1" t="s">
        <v>30</v>
      </c>
      <c r="B1042" s="2">
        <v>42560.035416666666</v>
      </c>
      <c r="C1042">
        <v>72</v>
      </c>
      <c r="D1042">
        <v>70</v>
      </c>
      <c r="E1042">
        <v>93.49</v>
      </c>
      <c r="F1042">
        <v>230</v>
      </c>
      <c r="G1042">
        <v>4</v>
      </c>
      <c r="I1042">
        <v>29.93</v>
      </c>
      <c r="J1042">
        <v>1013</v>
      </c>
      <c r="K1042">
        <v>10</v>
      </c>
      <c r="M1042" t="s">
        <v>31</v>
      </c>
      <c r="N1042" t="s">
        <v>34</v>
      </c>
      <c r="O1042" t="s">
        <v>32</v>
      </c>
      <c r="P1042" t="s">
        <v>43</v>
      </c>
      <c r="Q1042">
        <v>800</v>
      </c>
      <c r="R1042">
        <v>11000</v>
      </c>
      <c r="S1042">
        <v>15000</v>
      </c>
      <c r="T1042">
        <v>20000</v>
      </c>
      <c r="AB1042">
        <v>73.25</v>
      </c>
      <c r="AC1042" t="s">
        <v>1083</v>
      </c>
    </row>
    <row r="1043" spans="1:29">
      <c r="A1043" s="1" t="s">
        <v>30</v>
      </c>
      <c r="B1043" s="2">
        <v>42560.07708333333</v>
      </c>
      <c r="C1043">
        <v>71</v>
      </c>
      <c r="D1043">
        <v>69</v>
      </c>
      <c r="E1043">
        <v>93.47</v>
      </c>
      <c r="F1043">
        <v>260</v>
      </c>
      <c r="G1043">
        <v>4</v>
      </c>
      <c r="H1043">
        <v>0</v>
      </c>
      <c r="I1043">
        <v>29.9</v>
      </c>
      <c r="J1043">
        <v>1011.9</v>
      </c>
      <c r="K1043">
        <v>9</v>
      </c>
      <c r="M1043" t="s">
        <v>34</v>
      </c>
      <c r="N1043" t="s">
        <v>34</v>
      </c>
      <c r="O1043" t="s">
        <v>43</v>
      </c>
      <c r="Q1043">
        <v>600</v>
      </c>
      <c r="R1043">
        <v>12000</v>
      </c>
      <c r="S1043">
        <v>17000</v>
      </c>
      <c r="AB1043">
        <v>72.260000000000005</v>
      </c>
      <c r="AC1043" t="s">
        <v>1084</v>
      </c>
    </row>
    <row r="1044" spans="1:29">
      <c r="A1044" s="1" t="s">
        <v>30</v>
      </c>
      <c r="B1044" s="2">
        <v>42560.118750000001</v>
      </c>
      <c r="C1044">
        <v>70</v>
      </c>
      <c r="D1044">
        <v>69</v>
      </c>
      <c r="E1044">
        <v>96.97</v>
      </c>
      <c r="F1044">
        <v>240</v>
      </c>
      <c r="G1044">
        <v>5</v>
      </c>
      <c r="H1044">
        <v>0</v>
      </c>
      <c r="I1044">
        <v>29.89</v>
      </c>
      <c r="J1044">
        <v>1011.6</v>
      </c>
      <c r="K1044">
        <v>10</v>
      </c>
      <c r="M1044" t="s">
        <v>34</v>
      </c>
      <c r="N1044" t="s">
        <v>43</v>
      </c>
      <c r="Q1044">
        <v>600</v>
      </c>
      <c r="R1044">
        <v>16000</v>
      </c>
      <c r="AB1044">
        <v>69.98</v>
      </c>
      <c r="AC1044" t="s">
        <v>1085</v>
      </c>
    </row>
    <row r="1045" spans="1:29">
      <c r="A1045" s="1" t="s">
        <v>30</v>
      </c>
      <c r="B1045" s="2">
        <v>42560.160416666666</v>
      </c>
      <c r="C1045">
        <v>70</v>
      </c>
      <c r="D1045">
        <v>69</v>
      </c>
      <c r="E1045">
        <v>96.97</v>
      </c>
      <c r="F1045">
        <v>240</v>
      </c>
      <c r="G1045">
        <v>4</v>
      </c>
      <c r="H1045">
        <v>0</v>
      </c>
      <c r="I1045">
        <v>29.9</v>
      </c>
      <c r="K1045">
        <v>10</v>
      </c>
      <c r="M1045" t="s">
        <v>34</v>
      </c>
      <c r="N1045" t="s">
        <v>34</v>
      </c>
      <c r="O1045" t="s">
        <v>43</v>
      </c>
      <c r="Q1045">
        <v>600</v>
      </c>
      <c r="R1045">
        <v>9000</v>
      </c>
      <c r="S1045">
        <v>20000</v>
      </c>
      <c r="AB1045">
        <v>69.98</v>
      </c>
      <c r="AC1045" t="s">
        <v>1086</v>
      </c>
    </row>
    <row r="1046" spans="1:29">
      <c r="A1046" s="1" t="s">
        <v>30</v>
      </c>
      <c r="B1046" s="2">
        <v>42560.20208333333</v>
      </c>
      <c r="C1046">
        <v>70</v>
      </c>
      <c r="D1046">
        <v>68</v>
      </c>
      <c r="E1046">
        <v>93.44</v>
      </c>
      <c r="F1046">
        <v>240</v>
      </c>
      <c r="G1046">
        <v>4</v>
      </c>
      <c r="H1046">
        <v>0</v>
      </c>
      <c r="I1046">
        <v>29.9</v>
      </c>
      <c r="J1046">
        <v>1012</v>
      </c>
      <c r="K1046">
        <v>10</v>
      </c>
      <c r="M1046" t="s">
        <v>32</v>
      </c>
      <c r="Q1046">
        <v>25000</v>
      </c>
      <c r="AB1046">
        <v>69.98</v>
      </c>
      <c r="AC1046" t="s">
        <v>1087</v>
      </c>
    </row>
    <row r="1047" spans="1:29">
      <c r="A1047" s="1" t="s">
        <v>30</v>
      </c>
      <c r="B1047" s="2">
        <v>42560.243750000001</v>
      </c>
      <c r="C1047">
        <v>69</v>
      </c>
      <c r="D1047">
        <v>67</v>
      </c>
      <c r="E1047">
        <v>92.83</v>
      </c>
      <c r="F1047">
        <v>240</v>
      </c>
      <c r="G1047">
        <v>4</v>
      </c>
      <c r="H1047">
        <v>0</v>
      </c>
      <c r="I1047">
        <v>29.9</v>
      </c>
      <c r="J1047">
        <v>1012</v>
      </c>
      <c r="K1047">
        <v>10</v>
      </c>
      <c r="M1047" t="s">
        <v>31</v>
      </c>
      <c r="N1047" t="s">
        <v>32</v>
      </c>
      <c r="Q1047">
        <v>6000</v>
      </c>
      <c r="R1047">
        <v>25000</v>
      </c>
      <c r="AB1047">
        <v>69.08</v>
      </c>
      <c r="AC1047" t="s">
        <v>1088</v>
      </c>
    </row>
    <row r="1048" spans="1:29">
      <c r="A1048" s="1" t="s">
        <v>30</v>
      </c>
      <c r="B1048" s="2">
        <v>42560.285416666666</v>
      </c>
      <c r="C1048">
        <v>70</v>
      </c>
      <c r="D1048">
        <v>68</v>
      </c>
      <c r="E1048">
        <v>93.44</v>
      </c>
      <c r="F1048">
        <v>220</v>
      </c>
      <c r="G1048">
        <v>6</v>
      </c>
      <c r="H1048">
        <v>0</v>
      </c>
      <c r="I1048">
        <v>29.92</v>
      </c>
      <c r="J1048">
        <v>1012.6</v>
      </c>
      <c r="K1048">
        <v>10</v>
      </c>
      <c r="M1048" t="s">
        <v>34</v>
      </c>
      <c r="Q1048">
        <v>25000</v>
      </c>
      <c r="AB1048">
        <v>69.98</v>
      </c>
      <c r="AC1048" t="s">
        <v>1089</v>
      </c>
    </row>
    <row r="1049" spans="1:29">
      <c r="A1049" s="1" t="s">
        <v>30</v>
      </c>
      <c r="B1049" s="2">
        <v>42560.32708333333</v>
      </c>
      <c r="C1049">
        <v>73</v>
      </c>
      <c r="D1049">
        <v>69</v>
      </c>
      <c r="E1049">
        <v>87.41</v>
      </c>
      <c r="F1049">
        <v>260</v>
      </c>
      <c r="G1049">
        <v>4</v>
      </c>
      <c r="H1049">
        <v>0</v>
      </c>
      <c r="I1049">
        <v>29.93</v>
      </c>
      <c r="J1049">
        <v>1012.9</v>
      </c>
      <c r="K1049">
        <v>10</v>
      </c>
      <c r="M1049" t="s">
        <v>31</v>
      </c>
      <c r="N1049" t="s">
        <v>34</v>
      </c>
      <c r="Q1049">
        <v>15000</v>
      </c>
      <c r="R1049">
        <v>25000</v>
      </c>
      <c r="AB1049">
        <v>74.150000000000006</v>
      </c>
      <c r="AC1049" t="s">
        <v>1090</v>
      </c>
    </row>
    <row r="1050" spans="1:29">
      <c r="A1050" s="1" t="s">
        <v>30</v>
      </c>
      <c r="B1050" s="2">
        <v>42560.368750000001</v>
      </c>
      <c r="C1050">
        <v>77</v>
      </c>
      <c r="D1050">
        <v>70</v>
      </c>
      <c r="E1050">
        <v>78.959999999999994</v>
      </c>
      <c r="F1050">
        <v>250</v>
      </c>
      <c r="G1050">
        <v>5</v>
      </c>
      <c r="H1050">
        <v>0</v>
      </c>
      <c r="I1050">
        <v>29.94</v>
      </c>
      <c r="J1050">
        <v>1013.3</v>
      </c>
      <c r="K1050">
        <v>10</v>
      </c>
      <c r="M1050" t="s">
        <v>31</v>
      </c>
      <c r="N1050" t="s">
        <v>34</v>
      </c>
      <c r="Q1050">
        <v>15000</v>
      </c>
      <c r="R1050">
        <v>25000</v>
      </c>
      <c r="AB1050">
        <v>78.11</v>
      </c>
      <c r="AC1050" t="s">
        <v>1091</v>
      </c>
    </row>
    <row r="1051" spans="1:29">
      <c r="A1051" s="1" t="s">
        <v>30</v>
      </c>
      <c r="B1051" s="2">
        <v>42560.410416666666</v>
      </c>
      <c r="C1051">
        <v>80</v>
      </c>
      <c r="D1051">
        <v>71</v>
      </c>
      <c r="E1051">
        <v>74.069999999999993</v>
      </c>
      <c r="F1051">
        <v>270</v>
      </c>
      <c r="G1051">
        <v>7</v>
      </c>
      <c r="H1051">
        <v>0</v>
      </c>
      <c r="I1051">
        <v>29.94</v>
      </c>
      <c r="J1051">
        <v>1013.3</v>
      </c>
      <c r="K1051">
        <v>10</v>
      </c>
      <c r="M1051" t="s">
        <v>31</v>
      </c>
      <c r="N1051" t="s">
        <v>32</v>
      </c>
      <c r="Q1051">
        <v>15000</v>
      </c>
      <c r="R1051">
        <v>25000</v>
      </c>
      <c r="AB1051">
        <v>83.56</v>
      </c>
      <c r="AC1051" t="s">
        <v>1092</v>
      </c>
    </row>
    <row r="1052" spans="1:29">
      <c r="A1052" s="1" t="s">
        <v>30</v>
      </c>
      <c r="B1052" s="2">
        <v>42560.45208333333</v>
      </c>
      <c r="C1052">
        <v>83</v>
      </c>
      <c r="D1052">
        <v>73</v>
      </c>
      <c r="E1052">
        <v>72.11</v>
      </c>
      <c r="F1052">
        <v>260</v>
      </c>
      <c r="G1052">
        <v>7</v>
      </c>
      <c r="H1052">
        <v>0</v>
      </c>
      <c r="I1052">
        <v>29.95</v>
      </c>
      <c r="J1052">
        <v>1013.7</v>
      </c>
      <c r="K1052">
        <v>10</v>
      </c>
      <c r="M1052" t="s">
        <v>31</v>
      </c>
      <c r="N1052" t="s">
        <v>32</v>
      </c>
      <c r="Q1052">
        <v>15000</v>
      </c>
      <c r="R1052">
        <v>25000</v>
      </c>
      <c r="AB1052">
        <v>88.84</v>
      </c>
      <c r="AC1052" t="s">
        <v>1093</v>
      </c>
    </row>
    <row r="1053" spans="1:29">
      <c r="A1053" s="1" t="s">
        <v>30</v>
      </c>
      <c r="B1053" s="2">
        <v>42560.493750000001</v>
      </c>
      <c r="C1053">
        <v>86</v>
      </c>
      <c r="D1053">
        <v>73</v>
      </c>
      <c r="E1053">
        <v>65.349999999999994</v>
      </c>
      <c r="F1053">
        <v>290</v>
      </c>
      <c r="G1053">
        <v>8</v>
      </c>
      <c r="H1053">
        <v>0</v>
      </c>
      <c r="I1053">
        <v>29.95</v>
      </c>
      <c r="J1053">
        <v>1013.8</v>
      </c>
      <c r="K1053">
        <v>10</v>
      </c>
      <c r="M1053" t="s">
        <v>31</v>
      </c>
      <c r="N1053" t="s">
        <v>34</v>
      </c>
      <c r="O1053" t="s">
        <v>32</v>
      </c>
      <c r="Q1053">
        <v>3000</v>
      </c>
      <c r="R1053">
        <v>15000</v>
      </c>
      <c r="S1053">
        <v>25000</v>
      </c>
      <c r="AB1053">
        <v>93.13</v>
      </c>
      <c r="AC1053" t="s">
        <v>1094</v>
      </c>
    </row>
    <row r="1054" spans="1:29">
      <c r="A1054" s="1" t="s">
        <v>30</v>
      </c>
      <c r="B1054" s="2">
        <v>42560.535416666666</v>
      </c>
      <c r="C1054">
        <v>88</v>
      </c>
      <c r="D1054">
        <v>74</v>
      </c>
      <c r="E1054">
        <v>63.25</v>
      </c>
      <c r="F1054">
        <v>250</v>
      </c>
      <c r="G1054">
        <v>10</v>
      </c>
      <c r="H1054">
        <v>0</v>
      </c>
      <c r="I1054">
        <v>29.94</v>
      </c>
      <c r="J1054">
        <v>1013.3</v>
      </c>
      <c r="K1054">
        <v>10</v>
      </c>
      <c r="M1054" t="s">
        <v>34</v>
      </c>
      <c r="N1054" t="s">
        <v>34</v>
      </c>
      <c r="O1054" t="s">
        <v>32</v>
      </c>
      <c r="Q1054">
        <v>3300</v>
      </c>
      <c r="R1054">
        <v>15000</v>
      </c>
      <c r="S1054">
        <v>25000</v>
      </c>
      <c r="AB1054">
        <v>96.64</v>
      </c>
      <c r="AC1054" t="s">
        <v>1095</v>
      </c>
    </row>
    <row r="1055" spans="1:29">
      <c r="A1055" s="1" t="s">
        <v>30</v>
      </c>
      <c r="B1055" s="2">
        <v>42560.57708333333</v>
      </c>
      <c r="C1055">
        <v>89</v>
      </c>
      <c r="D1055">
        <v>74</v>
      </c>
      <c r="E1055">
        <v>61.13</v>
      </c>
      <c r="F1055">
        <v>260</v>
      </c>
      <c r="G1055">
        <v>7</v>
      </c>
      <c r="H1055">
        <v>0</v>
      </c>
      <c r="I1055">
        <v>29.93</v>
      </c>
      <c r="J1055">
        <v>1013</v>
      </c>
      <c r="K1055">
        <v>10</v>
      </c>
      <c r="M1055" t="s">
        <v>34</v>
      </c>
      <c r="N1055" t="s">
        <v>32</v>
      </c>
      <c r="Q1055">
        <v>3500</v>
      </c>
      <c r="R1055">
        <v>25000</v>
      </c>
      <c r="AB1055">
        <v>98.08</v>
      </c>
      <c r="AC1055" t="s">
        <v>1096</v>
      </c>
    </row>
    <row r="1056" spans="1:29">
      <c r="A1056" s="1" t="s">
        <v>30</v>
      </c>
      <c r="B1056" s="2">
        <v>42560.618750000001</v>
      </c>
      <c r="C1056">
        <v>89</v>
      </c>
      <c r="D1056">
        <v>72</v>
      </c>
      <c r="E1056">
        <v>57.18</v>
      </c>
      <c r="F1056">
        <v>270</v>
      </c>
      <c r="G1056">
        <v>7</v>
      </c>
      <c r="H1056">
        <v>0</v>
      </c>
      <c r="I1056">
        <v>29.92</v>
      </c>
      <c r="J1056">
        <v>1012.5</v>
      </c>
      <c r="K1056">
        <v>10</v>
      </c>
      <c r="M1056" t="s">
        <v>34</v>
      </c>
      <c r="N1056" t="s">
        <v>32</v>
      </c>
      <c r="Q1056">
        <v>3500</v>
      </c>
      <c r="R1056">
        <v>25000</v>
      </c>
      <c r="AB1056">
        <v>96.08</v>
      </c>
      <c r="AC1056" t="s">
        <v>1097</v>
      </c>
    </row>
    <row r="1057" spans="1:29">
      <c r="A1057" s="1" t="s">
        <v>30</v>
      </c>
      <c r="B1057" s="2">
        <v>42560.660416666666</v>
      </c>
      <c r="C1057">
        <v>89</v>
      </c>
      <c r="D1057">
        <v>72</v>
      </c>
      <c r="E1057">
        <v>57.18</v>
      </c>
      <c r="F1057">
        <v>270</v>
      </c>
      <c r="G1057">
        <v>7</v>
      </c>
      <c r="H1057">
        <v>0</v>
      </c>
      <c r="I1057">
        <v>29.9</v>
      </c>
      <c r="J1057">
        <v>1012</v>
      </c>
      <c r="K1057">
        <v>10</v>
      </c>
      <c r="M1057" t="s">
        <v>34</v>
      </c>
      <c r="N1057" t="s">
        <v>32</v>
      </c>
      <c r="Q1057">
        <v>3500</v>
      </c>
      <c r="R1057">
        <v>25000</v>
      </c>
      <c r="AB1057">
        <v>96.08</v>
      </c>
      <c r="AC1057" t="s">
        <v>1098</v>
      </c>
    </row>
    <row r="1058" spans="1:29">
      <c r="A1058" s="1" t="s">
        <v>30</v>
      </c>
      <c r="B1058" s="2">
        <v>42560.70208333333</v>
      </c>
      <c r="C1058">
        <v>91</v>
      </c>
      <c r="D1058">
        <v>72</v>
      </c>
      <c r="E1058">
        <v>53.73</v>
      </c>
      <c r="F1058">
        <v>270</v>
      </c>
      <c r="G1058">
        <v>8</v>
      </c>
      <c r="H1058">
        <v>0</v>
      </c>
      <c r="I1058">
        <v>29.89</v>
      </c>
      <c r="J1058">
        <v>1011.5</v>
      </c>
      <c r="K1058">
        <v>10</v>
      </c>
      <c r="M1058" t="s">
        <v>34</v>
      </c>
      <c r="N1058" t="s">
        <v>32</v>
      </c>
      <c r="Q1058">
        <v>4500</v>
      </c>
      <c r="R1058">
        <v>25000</v>
      </c>
      <c r="AB1058">
        <v>98.55</v>
      </c>
      <c r="AC1058" t="s">
        <v>1099</v>
      </c>
    </row>
    <row r="1059" spans="1:29">
      <c r="A1059" s="1" t="s">
        <v>30</v>
      </c>
      <c r="B1059" s="2">
        <v>42560.743750000001</v>
      </c>
      <c r="C1059">
        <v>90</v>
      </c>
      <c r="D1059">
        <v>70</v>
      </c>
      <c r="E1059">
        <v>51.96</v>
      </c>
      <c r="F1059">
        <v>270</v>
      </c>
      <c r="G1059">
        <v>6</v>
      </c>
      <c r="H1059">
        <v>0</v>
      </c>
      <c r="I1059">
        <v>29.88</v>
      </c>
      <c r="J1059">
        <v>1011.2</v>
      </c>
      <c r="K1059">
        <v>10</v>
      </c>
      <c r="M1059" t="s">
        <v>34</v>
      </c>
      <c r="N1059" t="s">
        <v>32</v>
      </c>
      <c r="Q1059">
        <v>5500</v>
      </c>
      <c r="R1059">
        <v>25000</v>
      </c>
      <c r="AB1059">
        <v>95.42</v>
      </c>
      <c r="AC1059" t="s">
        <v>1100</v>
      </c>
    </row>
    <row r="1060" spans="1:29">
      <c r="A1060" s="1" t="s">
        <v>30</v>
      </c>
      <c r="B1060" s="2">
        <v>42560.785416666666</v>
      </c>
      <c r="C1060">
        <v>88</v>
      </c>
      <c r="D1060">
        <v>69</v>
      </c>
      <c r="E1060">
        <v>53.64</v>
      </c>
      <c r="F1060">
        <v>260</v>
      </c>
      <c r="G1060">
        <v>7</v>
      </c>
      <c r="H1060">
        <v>0</v>
      </c>
      <c r="I1060">
        <v>29.89</v>
      </c>
      <c r="J1060">
        <v>1011.5</v>
      </c>
      <c r="K1060">
        <v>10</v>
      </c>
      <c r="M1060" t="s">
        <v>34</v>
      </c>
      <c r="N1060" t="s">
        <v>32</v>
      </c>
      <c r="Q1060">
        <v>5500</v>
      </c>
      <c r="R1060">
        <v>25000</v>
      </c>
      <c r="AB1060">
        <v>92.39</v>
      </c>
      <c r="AC1060" t="s">
        <v>1101</v>
      </c>
    </row>
    <row r="1061" spans="1:29">
      <c r="A1061" s="1" t="s">
        <v>30</v>
      </c>
      <c r="B1061" s="2">
        <v>42560.82708333333</v>
      </c>
      <c r="C1061">
        <v>85</v>
      </c>
      <c r="D1061">
        <v>70</v>
      </c>
      <c r="E1061">
        <v>60.98</v>
      </c>
      <c r="F1061">
        <v>260</v>
      </c>
      <c r="G1061">
        <v>5</v>
      </c>
      <c r="H1061">
        <v>0</v>
      </c>
      <c r="I1061">
        <v>29.9</v>
      </c>
      <c r="J1061">
        <v>1011.9</v>
      </c>
      <c r="K1061">
        <v>10</v>
      </c>
      <c r="M1061" t="s">
        <v>34</v>
      </c>
      <c r="N1061" t="s">
        <v>32</v>
      </c>
      <c r="Q1061">
        <v>5500</v>
      </c>
      <c r="R1061">
        <v>25000</v>
      </c>
      <c r="AB1061">
        <v>89.42</v>
      </c>
      <c r="AC1061" t="s">
        <v>1102</v>
      </c>
    </row>
    <row r="1062" spans="1:29">
      <c r="A1062" s="1" t="s">
        <v>30</v>
      </c>
      <c r="B1062" s="2">
        <v>42560.868750000001</v>
      </c>
      <c r="C1062">
        <v>82</v>
      </c>
      <c r="D1062">
        <v>69</v>
      </c>
      <c r="E1062">
        <v>64.900000000000006</v>
      </c>
      <c r="F1062">
        <v>260</v>
      </c>
      <c r="G1062">
        <v>3</v>
      </c>
      <c r="H1062">
        <v>0</v>
      </c>
      <c r="I1062">
        <v>29.91</v>
      </c>
      <c r="J1062">
        <v>1012.2</v>
      </c>
      <c r="K1062">
        <v>10</v>
      </c>
      <c r="M1062" t="s">
        <v>34</v>
      </c>
      <c r="N1062" t="s">
        <v>32</v>
      </c>
      <c r="Q1062">
        <v>5500</v>
      </c>
      <c r="R1062">
        <v>25000</v>
      </c>
      <c r="AB1062">
        <v>85.43</v>
      </c>
      <c r="AC1062" t="s">
        <v>1103</v>
      </c>
    </row>
    <row r="1063" spans="1:29">
      <c r="A1063" s="1" t="s">
        <v>30</v>
      </c>
      <c r="B1063" s="2">
        <v>42560.910416666666</v>
      </c>
      <c r="C1063">
        <v>77</v>
      </c>
      <c r="D1063">
        <v>70</v>
      </c>
      <c r="E1063">
        <v>78.959999999999994</v>
      </c>
      <c r="F1063">
        <v>270</v>
      </c>
      <c r="G1063">
        <v>3</v>
      </c>
      <c r="H1063">
        <v>0</v>
      </c>
      <c r="I1063">
        <v>29.92</v>
      </c>
      <c r="J1063">
        <v>1012.6</v>
      </c>
      <c r="K1063">
        <v>10</v>
      </c>
      <c r="M1063" t="s">
        <v>34</v>
      </c>
      <c r="N1063" t="s">
        <v>32</v>
      </c>
      <c r="Q1063">
        <v>5500</v>
      </c>
      <c r="R1063">
        <v>25000</v>
      </c>
      <c r="AB1063">
        <v>78.11</v>
      </c>
      <c r="AC1063" t="s">
        <v>1104</v>
      </c>
    </row>
    <row r="1064" spans="1:29">
      <c r="A1064" s="1" t="s">
        <v>30</v>
      </c>
      <c r="B1064" s="2">
        <v>42560.95208333333</v>
      </c>
      <c r="C1064">
        <v>78</v>
      </c>
      <c r="D1064">
        <v>70</v>
      </c>
      <c r="E1064">
        <v>76.19</v>
      </c>
      <c r="F1064">
        <v>0</v>
      </c>
      <c r="G1064">
        <v>0</v>
      </c>
      <c r="H1064">
        <v>0</v>
      </c>
      <c r="I1064">
        <v>29.94</v>
      </c>
      <c r="J1064">
        <v>1013.1</v>
      </c>
      <c r="K1064">
        <v>10</v>
      </c>
      <c r="M1064" t="s">
        <v>34</v>
      </c>
      <c r="N1064" t="s">
        <v>32</v>
      </c>
      <c r="Q1064">
        <v>5500</v>
      </c>
      <c r="R1064">
        <v>25000</v>
      </c>
      <c r="AB1064">
        <v>80.33</v>
      </c>
      <c r="AC1064" t="s">
        <v>1105</v>
      </c>
    </row>
    <row r="1065" spans="1:29">
      <c r="A1065" s="1" t="s">
        <v>30</v>
      </c>
      <c r="B1065" s="2">
        <v>42560.993750000001</v>
      </c>
      <c r="C1065">
        <v>78</v>
      </c>
      <c r="D1065">
        <v>70</v>
      </c>
      <c r="E1065">
        <v>76.19</v>
      </c>
      <c r="F1065">
        <v>0</v>
      </c>
      <c r="G1065">
        <v>0</v>
      </c>
      <c r="H1065">
        <v>0</v>
      </c>
      <c r="I1065">
        <v>29.94</v>
      </c>
      <c r="J1065">
        <v>1013.2</v>
      </c>
      <c r="K1065">
        <v>10</v>
      </c>
      <c r="M1065" t="s">
        <v>34</v>
      </c>
      <c r="N1065" t="s">
        <v>32</v>
      </c>
      <c r="Q1065">
        <v>8500</v>
      </c>
      <c r="R1065">
        <v>25000</v>
      </c>
      <c r="AB1065">
        <v>80.33</v>
      </c>
      <c r="AC1065" t="s">
        <v>1106</v>
      </c>
    </row>
    <row r="1066" spans="1:29">
      <c r="A1066" s="1" t="s">
        <v>30</v>
      </c>
      <c r="B1066" s="2">
        <v>42561.035416666666</v>
      </c>
      <c r="C1066">
        <v>74</v>
      </c>
      <c r="D1066">
        <v>70</v>
      </c>
      <c r="E1066">
        <v>87.45</v>
      </c>
      <c r="F1066">
        <v>0</v>
      </c>
      <c r="G1066">
        <v>0</v>
      </c>
      <c r="H1066">
        <v>0</v>
      </c>
      <c r="I1066">
        <v>29.94</v>
      </c>
      <c r="J1066">
        <v>1013.3</v>
      </c>
      <c r="K1066">
        <v>10</v>
      </c>
      <c r="M1066" t="s">
        <v>31</v>
      </c>
      <c r="N1066" t="s">
        <v>34</v>
      </c>
      <c r="O1066" t="s">
        <v>32</v>
      </c>
      <c r="Q1066">
        <v>6000</v>
      </c>
      <c r="R1066">
        <v>8000</v>
      </c>
      <c r="S1066">
        <v>25000</v>
      </c>
      <c r="AB1066">
        <v>75.14</v>
      </c>
      <c r="AC1066" t="s">
        <v>1107</v>
      </c>
    </row>
    <row r="1067" spans="1:29">
      <c r="A1067" s="1" t="s">
        <v>30</v>
      </c>
      <c r="B1067" s="2">
        <v>42561.07708333333</v>
      </c>
      <c r="C1067">
        <v>73</v>
      </c>
      <c r="D1067">
        <v>69</v>
      </c>
      <c r="E1067">
        <v>87.41</v>
      </c>
      <c r="F1067">
        <v>0</v>
      </c>
      <c r="G1067">
        <v>0</v>
      </c>
      <c r="H1067">
        <v>0</v>
      </c>
      <c r="I1067">
        <v>29.94</v>
      </c>
      <c r="J1067">
        <v>1013.3</v>
      </c>
      <c r="K1067">
        <v>10</v>
      </c>
      <c r="M1067" t="s">
        <v>34</v>
      </c>
      <c r="N1067" t="s">
        <v>34</v>
      </c>
      <c r="Q1067">
        <v>8000</v>
      </c>
      <c r="R1067">
        <v>25000</v>
      </c>
      <c r="AB1067">
        <v>74.150000000000006</v>
      </c>
      <c r="AC1067" t="s">
        <v>1108</v>
      </c>
    </row>
    <row r="1068" spans="1:29">
      <c r="A1068" s="1" t="s">
        <v>30</v>
      </c>
      <c r="B1068" s="2">
        <v>42561.118750000001</v>
      </c>
      <c r="C1068">
        <v>72</v>
      </c>
      <c r="D1068">
        <v>68</v>
      </c>
      <c r="E1068">
        <v>87.35</v>
      </c>
      <c r="F1068">
        <v>0</v>
      </c>
      <c r="G1068">
        <v>0</v>
      </c>
      <c r="H1068">
        <v>0</v>
      </c>
      <c r="I1068">
        <v>29.95</v>
      </c>
      <c r="J1068">
        <v>1013.5</v>
      </c>
      <c r="K1068">
        <v>10</v>
      </c>
      <c r="M1068" t="s">
        <v>34</v>
      </c>
      <c r="N1068" t="s">
        <v>34</v>
      </c>
      <c r="Q1068">
        <v>8000</v>
      </c>
      <c r="R1068">
        <v>25000</v>
      </c>
      <c r="AB1068">
        <v>72.959999999999994</v>
      </c>
      <c r="AC1068" t="s">
        <v>1109</v>
      </c>
    </row>
    <row r="1069" spans="1:29">
      <c r="A1069" s="1" t="s">
        <v>30</v>
      </c>
      <c r="B1069" s="2">
        <v>42561.160416666666</v>
      </c>
      <c r="C1069">
        <v>71</v>
      </c>
      <c r="D1069">
        <v>68</v>
      </c>
      <c r="E1069">
        <v>90.06</v>
      </c>
      <c r="F1069">
        <v>0</v>
      </c>
      <c r="G1069">
        <v>0</v>
      </c>
      <c r="H1069">
        <v>0</v>
      </c>
      <c r="I1069">
        <v>29.95</v>
      </c>
      <c r="J1069">
        <v>1013.5</v>
      </c>
      <c r="K1069">
        <v>10</v>
      </c>
      <c r="M1069" t="s">
        <v>31</v>
      </c>
      <c r="N1069" t="s">
        <v>34</v>
      </c>
      <c r="Q1069">
        <v>8000</v>
      </c>
      <c r="R1069">
        <v>25000</v>
      </c>
      <c r="AB1069">
        <v>72.099999999999994</v>
      </c>
      <c r="AC1069" t="s">
        <v>1110</v>
      </c>
    </row>
    <row r="1070" spans="1:29">
      <c r="A1070" s="1" t="s">
        <v>30</v>
      </c>
      <c r="B1070" s="2">
        <v>42561.20208333333</v>
      </c>
      <c r="C1070">
        <v>70</v>
      </c>
      <c r="D1070">
        <v>67</v>
      </c>
      <c r="E1070">
        <v>90.02</v>
      </c>
      <c r="F1070">
        <v>0</v>
      </c>
      <c r="G1070">
        <v>0</v>
      </c>
      <c r="H1070">
        <v>0</v>
      </c>
      <c r="I1070">
        <v>29.95</v>
      </c>
      <c r="J1070">
        <v>1013.7</v>
      </c>
      <c r="K1070">
        <v>10</v>
      </c>
      <c r="M1070" t="s">
        <v>31</v>
      </c>
      <c r="N1070" t="s">
        <v>34</v>
      </c>
      <c r="Q1070">
        <v>7500</v>
      </c>
      <c r="R1070">
        <v>25000</v>
      </c>
      <c r="AB1070">
        <v>69.98</v>
      </c>
      <c r="AC1070" t="s">
        <v>1111</v>
      </c>
    </row>
    <row r="1071" spans="1:29">
      <c r="A1071" s="1" t="s">
        <v>30</v>
      </c>
      <c r="B1071" s="2">
        <v>42561.243750000001</v>
      </c>
      <c r="C1071">
        <v>70</v>
      </c>
      <c r="D1071">
        <v>66</v>
      </c>
      <c r="E1071">
        <v>87.26</v>
      </c>
      <c r="F1071">
        <v>0</v>
      </c>
      <c r="G1071">
        <v>0</v>
      </c>
      <c r="H1071">
        <v>0</v>
      </c>
      <c r="I1071">
        <v>29.96</v>
      </c>
      <c r="J1071">
        <v>1014</v>
      </c>
      <c r="K1071">
        <v>10</v>
      </c>
      <c r="M1071" t="s">
        <v>32</v>
      </c>
      <c r="Q1071">
        <v>8000</v>
      </c>
      <c r="AB1071">
        <v>69.98</v>
      </c>
      <c r="AC1071" t="s">
        <v>1112</v>
      </c>
    </row>
    <row r="1072" spans="1:29">
      <c r="A1072" s="1" t="s">
        <v>30</v>
      </c>
      <c r="B1072" s="2">
        <v>42561.285416666666</v>
      </c>
      <c r="C1072">
        <v>70</v>
      </c>
      <c r="D1072">
        <v>66</v>
      </c>
      <c r="E1072">
        <v>87.26</v>
      </c>
      <c r="F1072">
        <v>0</v>
      </c>
      <c r="G1072">
        <v>0</v>
      </c>
      <c r="H1072">
        <v>0</v>
      </c>
      <c r="I1072">
        <v>29.98</v>
      </c>
      <c r="J1072">
        <v>1014.6</v>
      </c>
      <c r="K1072">
        <v>10</v>
      </c>
      <c r="M1072" t="s">
        <v>34</v>
      </c>
      <c r="N1072" t="s">
        <v>34</v>
      </c>
      <c r="Q1072">
        <v>8000</v>
      </c>
      <c r="R1072">
        <v>25000</v>
      </c>
      <c r="AB1072">
        <v>69.98</v>
      </c>
      <c r="AC1072" t="s">
        <v>1113</v>
      </c>
    </row>
    <row r="1073" spans="1:29">
      <c r="A1073" s="1" t="s">
        <v>30</v>
      </c>
      <c r="B1073" s="2">
        <v>42561.32708333333</v>
      </c>
      <c r="C1073">
        <v>74</v>
      </c>
      <c r="D1073">
        <v>68</v>
      </c>
      <c r="E1073">
        <v>81.709999999999994</v>
      </c>
      <c r="F1073">
        <v>0</v>
      </c>
      <c r="G1073">
        <v>0</v>
      </c>
      <c r="H1073">
        <v>0</v>
      </c>
      <c r="I1073">
        <v>30</v>
      </c>
      <c r="J1073">
        <v>1015.3</v>
      </c>
      <c r="K1073">
        <v>10</v>
      </c>
      <c r="M1073" t="s">
        <v>31</v>
      </c>
      <c r="N1073" t="s">
        <v>32</v>
      </c>
      <c r="Q1073">
        <v>7000</v>
      </c>
      <c r="R1073">
        <v>25000</v>
      </c>
      <c r="AB1073">
        <v>73.94</v>
      </c>
      <c r="AC1073" t="s">
        <v>1114</v>
      </c>
    </row>
    <row r="1074" spans="1:29">
      <c r="A1074" s="1" t="s">
        <v>30</v>
      </c>
      <c r="B1074" s="2">
        <v>42561.368750000001</v>
      </c>
      <c r="C1074">
        <v>77</v>
      </c>
      <c r="D1074">
        <v>66</v>
      </c>
      <c r="E1074">
        <v>68.900000000000006</v>
      </c>
      <c r="F1074">
        <v>300</v>
      </c>
      <c r="G1074">
        <v>3</v>
      </c>
      <c r="H1074">
        <v>0</v>
      </c>
      <c r="I1074">
        <v>30.02</v>
      </c>
      <c r="J1074">
        <v>1016</v>
      </c>
      <c r="K1074">
        <v>10</v>
      </c>
      <c r="M1074" t="s">
        <v>34</v>
      </c>
      <c r="N1074" t="s">
        <v>32</v>
      </c>
      <c r="Q1074">
        <v>7000</v>
      </c>
      <c r="R1074">
        <v>25000</v>
      </c>
      <c r="AB1074">
        <v>77</v>
      </c>
      <c r="AC1074" t="s">
        <v>1115</v>
      </c>
    </row>
    <row r="1075" spans="1:29">
      <c r="A1075" s="1" t="s">
        <v>30</v>
      </c>
      <c r="B1075" s="2">
        <v>42561.410416666666</v>
      </c>
      <c r="C1075">
        <v>81</v>
      </c>
      <c r="D1075">
        <v>65</v>
      </c>
      <c r="E1075">
        <v>58.25</v>
      </c>
      <c r="F1075">
        <v>290</v>
      </c>
      <c r="G1075">
        <v>4</v>
      </c>
      <c r="H1075">
        <v>0</v>
      </c>
      <c r="I1075">
        <v>30.03</v>
      </c>
      <c r="J1075">
        <v>1016.3</v>
      </c>
      <c r="K1075">
        <v>10</v>
      </c>
      <c r="M1075" t="s">
        <v>34</v>
      </c>
      <c r="N1075" t="s">
        <v>32</v>
      </c>
      <c r="Q1075">
        <v>7500</v>
      </c>
      <c r="R1075">
        <v>25000</v>
      </c>
      <c r="AB1075">
        <v>82.76</v>
      </c>
      <c r="AC1075" t="s">
        <v>1116</v>
      </c>
    </row>
    <row r="1076" spans="1:29">
      <c r="A1076" s="1" t="s">
        <v>30</v>
      </c>
      <c r="B1076" s="2">
        <v>42561.45208333333</v>
      </c>
      <c r="C1076">
        <v>83</v>
      </c>
      <c r="D1076">
        <v>65</v>
      </c>
      <c r="E1076">
        <v>54.63</v>
      </c>
      <c r="F1076">
        <v>0</v>
      </c>
      <c r="G1076">
        <v>0</v>
      </c>
      <c r="H1076">
        <v>0</v>
      </c>
      <c r="I1076">
        <v>30.02</v>
      </c>
      <c r="J1076">
        <v>1016.1</v>
      </c>
      <c r="K1076">
        <v>10</v>
      </c>
      <c r="M1076" t="s">
        <v>31</v>
      </c>
      <c r="N1076" t="s">
        <v>32</v>
      </c>
      <c r="Q1076">
        <v>7500</v>
      </c>
      <c r="R1076">
        <v>25000</v>
      </c>
      <c r="AB1076">
        <v>84.7</v>
      </c>
      <c r="AC1076" t="s">
        <v>1117</v>
      </c>
    </row>
    <row r="1077" spans="1:29">
      <c r="A1077" s="1" t="s">
        <v>30</v>
      </c>
      <c r="B1077" s="2">
        <v>42561.493750000001</v>
      </c>
      <c r="C1077">
        <v>85</v>
      </c>
      <c r="D1077">
        <v>66</v>
      </c>
      <c r="E1077">
        <v>53.21</v>
      </c>
      <c r="G1077">
        <v>5</v>
      </c>
      <c r="H1077">
        <v>0</v>
      </c>
      <c r="I1077">
        <v>30.02</v>
      </c>
      <c r="J1077">
        <v>1016</v>
      </c>
      <c r="K1077">
        <v>10</v>
      </c>
      <c r="M1077" t="s">
        <v>31</v>
      </c>
      <c r="N1077" t="s">
        <v>32</v>
      </c>
      <c r="Q1077">
        <v>4000</v>
      </c>
      <c r="R1077">
        <v>25000</v>
      </c>
      <c r="AB1077">
        <v>87.16</v>
      </c>
      <c r="AC1077" t="s">
        <v>1118</v>
      </c>
    </row>
    <row r="1078" spans="1:29">
      <c r="A1078" s="1" t="s">
        <v>30</v>
      </c>
      <c r="B1078" s="2">
        <v>42561.535416666666</v>
      </c>
      <c r="C1078">
        <v>86</v>
      </c>
      <c r="D1078">
        <v>64</v>
      </c>
      <c r="E1078">
        <v>47.97</v>
      </c>
      <c r="F1078">
        <v>300</v>
      </c>
      <c r="G1078">
        <v>8</v>
      </c>
      <c r="H1078">
        <v>0</v>
      </c>
      <c r="I1078">
        <v>30.02</v>
      </c>
      <c r="J1078">
        <v>1016</v>
      </c>
      <c r="K1078">
        <v>10</v>
      </c>
      <c r="L1078">
        <v>14</v>
      </c>
      <c r="M1078" t="s">
        <v>31</v>
      </c>
      <c r="N1078" t="s">
        <v>32</v>
      </c>
      <c r="Q1078">
        <v>5000</v>
      </c>
      <c r="R1078">
        <v>25000</v>
      </c>
      <c r="AB1078">
        <v>87.33</v>
      </c>
      <c r="AC1078" t="s">
        <v>1119</v>
      </c>
    </row>
    <row r="1079" spans="1:29">
      <c r="A1079" s="1" t="s">
        <v>30</v>
      </c>
      <c r="B1079" s="2">
        <v>42561.57708333333</v>
      </c>
      <c r="C1079">
        <v>87</v>
      </c>
      <c r="D1079">
        <v>64</v>
      </c>
      <c r="E1079">
        <v>46.35</v>
      </c>
      <c r="F1079">
        <v>290</v>
      </c>
      <c r="G1079">
        <v>8</v>
      </c>
      <c r="H1079">
        <v>0</v>
      </c>
      <c r="I1079">
        <v>30.02</v>
      </c>
      <c r="J1079">
        <v>1016.1</v>
      </c>
      <c r="K1079">
        <v>10</v>
      </c>
      <c r="M1079" t="s">
        <v>31</v>
      </c>
      <c r="N1079" t="s">
        <v>32</v>
      </c>
      <c r="Q1079">
        <v>5000</v>
      </c>
      <c r="R1079">
        <v>25000</v>
      </c>
      <c r="AB1079">
        <v>88.42</v>
      </c>
      <c r="AC1079" t="s">
        <v>1120</v>
      </c>
    </row>
    <row r="1080" spans="1:29">
      <c r="A1080" s="1" t="s">
        <v>30</v>
      </c>
      <c r="B1080" s="2">
        <v>42561.618750000001</v>
      </c>
      <c r="C1080">
        <v>87</v>
      </c>
      <c r="D1080">
        <v>63</v>
      </c>
      <c r="E1080">
        <v>44.63</v>
      </c>
      <c r="G1080">
        <v>6</v>
      </c>
      <c r="H1080">
        <v>0</v>
      </c>
      <c r="I1080">
        <v>30.02</v>
      </c>
      <c r="J1080">
        <v>1015.9</v>
      </c>
      <c r="K1080">
        <v>10</v>
      </c>
      <c r="M1080" t="s">
        <v>31</v>
      </c>
      <c r="N1080" t="s">
        <v>32</v>
      </c>
      <c r="Q1080">
        <v>5000</v>
      </c>
      <c r="R1080">
        <v>25000</v>
      </c>
      <c r="AB1080">
        <v>87.92</v>
      </c>
      <c r="AC1080" t="s">
        <v>1121</v>
      </c>
    </row>
    <row r="1081" spans="1:29">
      <c r="A1081" s="1" t="s">
        <v>30</v>
      </c>
      <c r="B1081" s="2">
        <v>42561.660416666666</v>
      </c>
      <c r="C1081">
        <v>87</v>
      </c>
      <c r="D1081">
        <v>65</v>
      </c>
      <c r="E1081">
        <v>47.83</v>
      </c>
      <c r="F1081">
        <v>0</v>
      </c>
      <c r="G1081">
        <v>0</v>
      </c>
      <c r="H1081">
        <v>0</v>
      </c>
      <c r="I1081">
        <v>30.01</v>
      </c>
      <c r="J1081">
        <v>1015.5</v>
      </c>
      <c r="K1081">
        <v>10</v>
      </c>
      <c r="M1081" t="s">
        <v>34</v>
      </c>
      <c r="N1081" t="s">
        <v>32</v>
      </c>
      <c r="Q1081">
        <v>5000</v>
      </c>
      <c r="R1081">
        <v>25000</v>
      </c>
      <c r="AB1081">
        <v>88.86</v>
      </c>
      <c r="AC1081" t="s">
        <v>1122</v>
      </c>
    </row>
    <row r="1082" spans="1:29">
      <c r="A1082" s="1" t="s">
        <v>30</v>
      </c>
      <c r="B1082" s="2">
        <v>42561.70208333333</v>
      </c>
      <c r="C1082">
        <v>86</v>
      </c>
      <c r="D1082">
        <v>65</v>
      </c>
      <c r="E1082">
        <v>49.51</v>
      </c>
      <c r="F1082">
        <v>300</v>
      </c>
      <c r="G1082">
        <v>5</v>
      </c>
      <c r="H1082">
        <v>0</v>
      </c>
      <c r="I1082">
        <v>30</v>
      </c>
      <c r="J1082">
        <v>1015.3</v>
      </c>
      <c r="K1082">
        <v>10</v>
      </c>
      <c r="M1082" t="s">
        <v>34</v>
      </c>
      <c r="N1082" t="s">
        <v>32</v>
      </c>
      <c r="Q1082">
        <v>5000</v>
      </c>
      <c r="R1082">
        <v>25000</v>
      </c>
      <c r="AB1082">
        <v>87.75</v>
      </c>
      <c r="AC1082" t="s">
        <v>1123</v>
      </c>
    </row>
    <row r="1083" spans="1:29">
      <c r="A1083" s="1" t="s">
        <v>30</v>
      </c>
      <c r="B1083" s="2">
        <v>42561.743750000001</v>
      </c>
      <c r="C1083">
        <v>87</v>
      </c>
      <c r="D1083">
        <v>66</v>
      </c>
      <c r="E1083">
        <v>49.66</v>
      </c>
      <c r="G1083">
        <v>3</v>
      </c>
      <c r="H1083">
        <v>0</v>
      </c>
      <c r="I1083">
        <v>29.99</v>
      </c>
      <c r="J1083">
        <v>1014.9</v>
      </c>
      <c r="K1083">
        <v>10</v>
      </c>
      <c r="M1083" t="s">
        <v>34</v>
      </c>
      <c r="N1083" t="s">
        <v>32</v>
      </c>
      <c r="Q1083">
        <v>5000</v>
      </c>
      <c r="R1083">
        <v>25000</v>
      </c>
      <c r="AB1083">
        <v>89.43</v>
      </c>
      <c r="AC1083" t="s">
        <v>1124</v>
      </c>
    </row>
    <row r="1084" spans="1:29">
      <c r="A1084" s="1" t="s">
        <v>30</v>
      </c>
      <c r="B1084" s="2">
        <v>42561.785416666666</v>
      </c>
      <c r="C1084">
        <v>86</v>
      </c>
      <c r="D1084">
        <v>64</v>
      </c>
      <c r="E1084">
        <v>47.97</v>
      </c>
      <c r="F1084">
        <v>0</v>
      </c>
      <c r="G1084">
        <v>0</v>
      </c>
      <c r="H1084">
        <v>0</v>
      </c>
      <c r="I1084">
        <v>29.98</v>
      </c>
      <c r="J1084">
        <v>1014.7</v>
      </c>
      <c r="K1084">
        <v>10</v>
      </c>
      <c r="M1084" t="s">
        <v>31</v>
      </c>
      <c r="N1084" t="s">
        <v>32</v>
      </c>
      <c r="Q1084">
        <v>5000</v>
      </c>
      <c r="R1084">
        <v>25000</v>
      </c>
      <c r="AB1084">
        <v>87.33</v>
      </c>
      <c r="AC1084" t="s">
        <v>1125</v>
      </c>
    </row>
    <row r="1085" spans="1:29">
      <c r="A1085" s="1" t="s">
        <v>30</v>
      </c>
      <c r="B1085" s="2">
        <v>42561.82708333333</v>
      </c>
      <c r="C1085">
        <v>84</v>
      </c>
      <c r="D1085">
        <v>64</v>
      </c>
      <c r="E1085">
        <v>51.12</v>
      </c>
      <c r="F1085">
        <v>0</v>
      </c>
      <c r="G1085">
        <v>0</v>
      </c>
      <c r="H1085">
        <v>0</v>
      </c>
      <c r="I1085">
        <v>30</v>
      </c>
      <c r="J1085">
        <v>1015.2</v>
      </c>
      <c r="K1085">
        <v>10</v>
      </c>
      <c r="M1085" t="s">
        <v>31</v>
      </c>
      <c r="N1085" t="s">
        <v>32</v>
      </c>
      <c r="Q1085">
        <v>5000</v>
      </c>
      <c r="R1085">
        <v>25000</v>
      </c>
      <c r="AB1085">
        <v>85.4</v>
      </c>
      <c r="AC1085" t="s">
        <v>1126</v>
      </c>
    </row>
    <row r="1086" spans="1:29">
      <c r="A1086" s="1" t="s">
        <v>30</v>
      </c>
      <c r="B1086" s="2">
        <v>42561.868750000001</v>
      </c>
      <c r="C1086">
        <v>78</v>
      </c>
      <c r="D1086">
        <v>67</v>
      </c>
      <c r="E1086">
        <v>68.59</v>
      </c>
      <c r="F1086">
        <v>0</v>
      </c>
      <c r="G1086">
        <v>0</v>
      </c>
      <c r="H1086">
        <v>0</v>
      </c>
      <c r="I1086">
        <v>30.02</v>
      </c>
      <c r="J1086">
        <v>1016</v>
      </c>
      <c r="K1086">
        <v>10</v>
      </c>
      <c r="M1086" t="s">
        <v>31</v>
      </c>
      <c r="N1086" t="s">
        <v>32</v>
      </c>
      <c r="Q1086">
        <v>5000</v>
      </c>
      <c r="R1086">
        <v>25000</v>
      </c>
      <c r="AB1086">
        <v>78.08</v>
      </c>
      <c r="AC1086" t="s">
        <v>1127</v>
      </c>
    </row>
    <row r="1087" spans="1:29">
      <c r="A1087" s="1" t="s">
        <v>30</v>
      </c>
      <c r="B1087" s="2">
        <v>42561.910416666666</v>
      </c>
      <c r="C1087">
        <v>77</v>
      </c>
      <c r="D1087">
        <v>68</v>
      </c>
      <c r="E1087">
        <v>73.78</v>
      </c>
      <c r="F1087">
        <v>0</v>
      </c>
      <c r="G1087">
        <v>0</v>
      </c>
      <c r="H1087">
        <v>0</v>
      </c>
      <c r="I1087">
        <v>30.04</v>
      </c>
      <c r="J1087">
        <v>1016.6</v>
      </c>
      <c r="K1087">
        <v>10</v>
      </c>
      <c r="M1087" t="s">
        <v>31</v>
      </c>
      <c r="N1087" t="s">
        <v>32</v>
      </c>
      <c r="Q1087">
        <v>5000</v>
      </c>
      <c r="R1087">
        <v>25000</v>
      </c>
      <c r="AB1087">
        <v>77</v>
      </c>
      <c r="AC1087" t="s">
        <v>1128</v>
      </c>
    </row>
    <row r="1088" spans="1:29">
      <c r="A1088" s="1" t="s">
        <v>30</v>
      </c>
      <c r="B1088" s="2">
        <v>42561.95208333333</v>
      </c>
      <c r="C1088">
        <v>75</v>
      </c>
      <c r="D1088">
        <v>69</v>
      </c>
      <c r="E1088">
        <v>81.790000000000006</v>
      </c>
      <c r="F1088">
        <v>0</v>
      </c>
      <c r="G1088">
        <v>0</v>
      </c>
      <c r="H1088">
        <v>0</v>
      </c>
      <c r="I1088">
        <v>30.05</v>
      </c>
      <c r="J1088">
        <v>1016.9</v>
      </c>
      <c r="K1088">
        <v>10</v>
      </c>
      <c r="M1088" t="s">
        <v>31</v>
      </c>
      <c r="N1088" t="s">
        <v>32</v>
      </c>
      <c r="Q1088">
        <v>5000</v>
      </c>
      <c r="R1088">
        <v>25000</v>
      </c>
      <c r="AB1088">
        <v>76.069999999999993</v>
      </c>
      <c r="AC1088" t="s">
        <v>1129</v>
      </c>
    </row>
    <row r="1089" spans="1:29">
      <c r="A1089" s="1" t="s">
        <v>30</v>
      </c>
      <c r="B1089" s="2">
        <v>42561.993750000001</v>
      </c>
      <c r="C1089">
        <v>76</v>
      </c>
      <c r="D1089">
        <v>68</v>
      </c>
      <c r="E1089">
        <v>76.48</v>
      </c>
      <c r="F1089">
        <v>0</v>
      </c>
      <c r="G1089">
        <v>0</v>
      </c>
      <c r="H1089">
        <v>0</v>
      </c>
      <c r="I1089">
        <v>30.05</v>
      </c>
      <c r="J1089">
        <v>1017.1</v>
      </c>
      <c r="K1089">
        <v>10</v>
      </c>
      <c r="M1089" t="s">
        <v>34</v>
      </c>
      <c r="N1089" t="s">
        <v>32</v>
      </c>
      <c r="Q1089">
        <v>7000</v>
      </c>
      <c r="R1089">
        <v>25000</v>
      </c>
      <c r="AB1089">
        <v>75.92</v>
      </c>
      <c r="AC1089" t="s">
        <v>1130</v>
      </c>
    </row>
    <row r="1090" spans="1:29">
      <c r="A1090" s="1" t="s">
        <v>30</v>
      </c>
      <c r="B1090" s="2">
        <v>42562.035416666666</v>
      </c>
      <c r="C1090">
        <v>74</v>
      </c>
      <c r="D1090">
        <v>68</v>
      </c>
      <c r="E1090">
        <v>81.709999999999994</v>
      </c>
      <c r="F1090">
        <v>0</v>
      </c>
      <c r="G1090">
        <v>0</v>
      </c>
      <c r="H1090">
        <v>0</v>
      </c>
      <c r="I1090">
        <v>30.05</v>
      </c>
      <c r="J1090">
        <v>1017.1</v>
      </c>
      <c r="K1090">
        <v>10</v>
      </c>
      <c r="M1090" t="s">
        <v>34</v>
      </c>
      <c r="N1090" t="s">
        <v>32</v>
      </c>
      <c r="Q1090">
        <v>7000</v>
      </c>
      <c r="R1090">
        <v>25000</v>
      </c>
      <c r="AB1090">
        <v>73.94</v>
      </c>
      <c r="AC1090" t="s">
        <v>1131</v>
      </c>
    </row>
    <row r="1091" spans="1:29">
      <c r="A1091" s="1" t="s">
        <v>30</v>
      </c>
      <c r="B1091" s="2">
        <v>42562.07708333333</v>
      </c>
      <c r="C1091">
        <v>76</v>
      </c>
      <c r="D1091">
        <v>68</v>
      </c>
      <c r="E1091">
        <v>76.48</v>
      </c>
      <c r="F1091">
        <v>0</v>
      </c>
      <c r="G1091">
        <v>0</v>
      </c>
      <c r="H1091">
        <v>0</v>
      </c>
      <c r="I1091">
        <v>30.04</v>
      </c>
      <c r="J1091">
        <v>1016.6</v>
      </c>
      <c r="K1091">
        <v>10</v>
      </c>
      <c r="M1091" t="s">
        <v>31</v>
      </c>
      <c r="N1091" t="s">
        <v>32</v>
      </c>
      <c r="O1091" t="s">
        <v>32</v>
      </c>
      <c r="Q1091">
        <v>7000</v>
      </c>
      <c r="R1091">
        <v>10000</v>
      </c>
      <c r="S1091">
        <v>25000</v>
      </c>
      <c r="AB1091">
        <v>75.92</v>
      </c>
      <c r="AC1091" t="s">
        <v>1132</v>
      </c>
    </row>
    <row r="1092" spans="1:29">
      <c r="A1092" s="1" t="s">
        <v>30</v>
      </c>
      <c r="B1092" s="2">
        <v>42562.118750000001</v>
      </c>
      <c r="C1092">
        <v>74</v>
      </c>
      <c r="D1092">
        <v>69</v>
      </c>
      <c r="E1092">
        <v>84.8</v>
      </c>
      <c r="F1092">
        <v>0</v>
      </c>
      <c r="G1092">
        <v>0</v>
      </c>
      <c r="H1092">
        <v>0</v>
      </c>
      <c r="I1092">
        <v>30.03</v>
      </c>
      <c r="J1092">
        <v>1016.4</v>
      </c>
      <c r="K1092">
        <v>10</v>
      </c>
      <c r="M1092" t="s">
        <v>32</v>
      </c>
      <c r="N1092" t="s">
        <v>32</v>
      </c>
      <c r="O1092" t="s">
        <v>32</v>
      </c>
      <c r="Q1092">
        <v>6500</v>
      </c>
      <c r="R1092">
        <v>10000</v>
      </c>
      <c r="S1092">
        <v>25000</v>
      </c>
      <c r="AB1092">
        <v>75.02</v>
      </c>
      <c r="AC1092" t="s">
        <v>1133</v>
      </c>
    </row>
    <row r="1093" spans="1:29">
      <c r="A1093" s="1" t="s">
        <v>30</v>
      </c>
      <c r="B1093" s="2">
        <v>42562.160416666666</v>
      </c>
      <c r="C1093">
        <v>74</v>
      </c>
      <c r="D1093">
        <v>70</v>
      </c>
      <c r="E1093">
        <v>87.45</v>
      </c>
      <c r="F1093">
        <v>0</v>
      </c>
      <c r="G1093">
        <v>0</v>
      </c>
      <c r="H1093">
        <v>0</v>
      </c>
      <c r="I1093">
        <v>30.05</v>
      </c>
      <c r="J1093">
        <v>1016.9</v>
      </c>
      <c r="K1093">
        <v>10</v>
      </c>
      <c r="M1093" t="s">
        <v>32</v>
      </c>
      <c r="N1093" t="s">
        <v>32</v>
      </c>
      <c r="O1093" t="s">
        <v>32</v>
      </c>
      <c r="Q1093">
        <v>5500</v>
      </c>
      <c r="R1093">
        <v>7500</v>
      </c>
      <c r="S1093">
        <v>25000</v>
      </c>
      <c r="AB1093">
        <v>75.14</v>
      </c>
      <c r="AC1093" t="s">
        <v>1134</v>
      </c>
    </row>
    <row r="1094" spans="1:29">
      <c r="A1094" s="1" t="s">
        <v>30</v>
      </c>
      <c r="B1094" s="2">
        <v>42562.20208333333</v>
      </c>
      <c r="C1094">
        <v>73</v>
      </c>
      <c r="D1094">
        <v>70</v>
      </c>
      <c r="E1094">
        <v>90.14</v>
      </c>
      <c r="F1094">
        <v>0</v>
      </c>
      <c r="G1094">
        <v>0</v>
      </c>
      <c r="I1094">
        <v>30.05</v>
      </c>
      <c r="J1094">
        <v>1016.9</v>
      </c>
      <c r="K1094">
        <v>10</v>
      </c>
      <c r="M1094" t="s">
        <v>34</v>
      </c>
      <c r="N1094" t="s">
        <v>32</v>
      </c>
      <c r="O1094" t="s">
        <v>32</v>
      </c>
      <c r="P1094" t="s">
        <v>32</v>
      </c>
      <c r="Q1094">
        <v>6000</v>
      </c>
      <c r="R1094">
        <v>8500</v>
      </c>
      <c r="S1094">
        <v>11000</v>
      </c>
      <c r="T1094">
        <v>25000</v>
      </c>
      <c r="AB1094">
        <v>74.28</v>
      </c>
      <c r="AC1094" t="s">
        <v>1135</v>
      </c>
    </row>
    <row r="1095" spans="1:29">
      <c r="A1095" s="1" t="s">
        <v>30</v>
      </c>
      <c r="B1095" s="2">
        <v>42562.243750000001</v>
      </c>
      <c r="C1095">
        <v>74</v>
      </c>
      <c r="D1095">
        <v>70</v>
      </c>
      <c r="E1095">
        <v>87.45</v>
      </c>
      <c r="F1095">
        <v>0</v>
      </c>
      <c r="G1095">
        <v>0</v>
      </c>
      <c r="H1095">
        <v>0</v>
      </c>
      <c r="I1095">
        <v>30.05</v>
      </c>
      <c r="J1095">
        <v>1017</v>
      </c>
      <c r="K1095">
        <v>10</v>
      </c>
      <c r="M1095" t="s">
        <v>32</v>
      </c>
      <c r="N1095" t="s">
        <v>32</v>
      </c>
      <c r="O1095" t="s">
        <v>32</v>
      </c>
      <c r="P1095" t="s">
        <v>32</v>
      </c>
      <c r="Q1095">
        <v>5500</v>
      </c>
      <c r="R1095">
        <v>8500</v>
      </c>
      <c r="S1095">
        <v>11000</v>
      </c>
      <c r="T1095">
        <v>25000</v>
      </c>
      <c r="AB1095">
        <v>75.14</v>
      </c>
      <c r="AC1095" t="s">
        <v>1136</v>
      </c>
    </row>
    <row r="1096" spans="1:29">
      <c r="A1096" s="1" t="s">
        <v>30</v>
      </c>
      <c r="B1096" s="2">
        <v>42562.285416666666</v>
      </c>
      <c r="C1096">
        <v>73</v>
      </c>
      <c r="D1096">
        <v>70</v>
      </c>
      <c r="E1096">
        <v>90.14</v>
      </c>
      <c r="F1096">
        <v>0</v>
      </c>
      <c r="G1096">
        <v>0</v>
      </c>
      <c r="H1096">
        <v>0</v>
      </c>
      <c r="I1096">
        <v>30.06</v>
      </c>
      <c r="J1096">
        <v>1017.4</v>
      </c>
      <c r="K1096">
        <v>9</v>
      </c>
      <c r="M1096" t="s">
        <v>31</v>
      </c>
      <c r="N1096" t="s">
        <v>32</v>
      </c>
      <c r="O1096" t="s">
        <v>32</v>
      </c>
      <c r="P1096" t="s">
        <v>32</v>
      </c>
      <c r="Q1096">
        <v>5500</v>
      </c>
      <c r="R1096">
        <v>8500</v>
      </c>
      <c r="S1096">
        <v>15000</v>
      </c>
      <c r="T1096">
        <v>25000</v>
      </c>
      <c r="AB1096">
        <v>74.28</v>
      </c>
      <c r="AC1096" t="s">
        <v>1137</v>
      </c>
    </row>
    <row r="1097" spans="1:29">
      <c r="A1097" s="1" t="s">
        <v>30</v>
      </c>
      <c r="B1097" s="2">
        <v>42562.32708333333</v>
      </c>
      <c r="C1097">
        <v>77</v>
      </c>
      <c r="D1097">
        <v>71</v>
      </c>
      <c r="E1097">
        <v>81.92</v>
      </c>
      <c r="F1097">
        <v>30</v>
      </c>
      <c r="G1097">
        <v>3</v>
      </c>
      <c r="H1097">
        <v>0</v>
      </c>
      <c r="I1097">
        <v>30.08</v>
      </c>
      <c r="J1097">
        <v>1018</v>
      </c>
      <c r="K1097">
        <v>10</v>
      </c>
      <c r="M1097" t="s">
        <v>31</v>
      </c>
      <c r="N1097" t="s">
        <v>32</v>
      </c>
      <c r="O1097" t="s">
        <v>32</v>
      </c>
      <c r="P1097" t="s">
        <v>32</v>
      </c>
      <c r="Q1097">
        <v>5500</v>
      </c>
      <c r="R1097">
        <v>8500</v>
      </c>
      <c r="S1097">
        <v>12000</v>
      </c>
      <c r="T1097">
        <v>25000</v>
      </c>
      <c r="AB1097">
        <v>78.25</v>
      </c>
      <c r="AC1097" t="s">
        <v>1138</v>
      </c>
    </row>
    <row r="1098" spans="1:29">
      <c r="A1098" s="1" t="s">
        <v>30</v>
      </c>
      <c r="B1098" s="2">
        <v>42562.368750000001</v>
      </c>
      <c r="C1098">
        <v>80</v>
      </c>
      <c r="D1098">
        <v>71</v>
      </c>
      <c r="E1098">
        <v>74.069999999999993</v>
      </c>
      <c r="G1098">
        <v>3</v>
      </c>
      <c r="H1098">
        <v>0</v>
      </c>
      <c r="I1098">
        <v>30.1</v>
      </c>
      <c r="J1098">
        <v>1018.6</v>
      </c>
      <c r="K1098">
        <v>10</v>
      </c>
      <c r="M1098" t="s">
        <v>31</v>
      </c>
      <c r="N1098" t="s">
        <v>34</v>
      </c>
      <c r="O1098" t="s">
        <v>32</v>
      </c>
      <c r="P1098" t="s">
        <v>32</v>
      </c>
      <c r="Q1098">
        <v>6000</v>
      </c>
      <c r="R1098">
        <v>8500</v>
      </c>
      <c r="S1098">
        <v>12000</v>
      </c>
      <c r="T1098">
        <v>25000</v>
      </c>
      <c r="AB1098">
        <v>83.56</v>
      </c>
      <c r="AC1098" t="s">
        <v>1139</v>
      </c>
    </row>
    <row r="1099" spans="1:29">
      <c r="A1099" s="1" t="s">
        <v>30</v>
      </c>
      <c r="B1099" s="2">
        <v>42562.410416666666</v>
      </c>
      <c r="C1099">
        <v>84</v>
      </c>
      <c r="D1099">
        <v>70</v>
      </c>
      <c r="E1099">
        <v>62.77</v>
      </c>
      <c r="F1099">
        <v>0</v>
      </c>
      <c r="G1099">
        <v>0</v>
      </c>
      <c r="H1099">
        <v>0</v>
      </c>
      <c r="I1099">
        <v>30.1</v>
      </c>
      <c r="J1099">
        <v>1018.7</v>
      </c>
      <c r="K1099">
        <v>10</v>
      </c>
      <c r="M1099" t="s">
        <v>31</v>
      </c>
      <c r="N1099" t="s">
        <v>34</v>
      </c>
      <c r="O1099" t="s">
        <v>34</v>
      </c>
      <c r="P1099" t="s">
        <v>32</v>
      </c>
      <c r="Q1099">
        <v>6000</v>
      </c>
      <c r="R1099">
        <v>9000</v>
      </c>
      <c r="S1099">
        <v>12000</v>
      </c>
      <c r="T1099">
        <v>25000</v>
      </c>
      <c r="AB1099">
        <v>88.32</v>
      </c>
      <c r="AC1099" t="s">
        <v>1140</v>
      </c>
    </row>
    <row r="1100" spans="1:29">
      <c r="A1100" s="1" t="s">
        <v>30</v>
      </c>
      <c r="B1100" s="2">
        <v>42562.45208333333</v>
      </c>
      <c r="C1100">
        <v>83</v>
      </c>
      <c r="D1100">
        <v>73</v>
      </c>
      <c r="E1100">
        <v>72.11</v>
      </c>
      <c r="F1100">
        <v>20</v>
      </c>
      <c r="G1100">
        <v>4</v>
      </c>
      <c r="H1100">
        <v>0</v>
      </c>
      <c r="I1100">
        <v>30.1</v>
      </c>
      <c r="J1100">
        <v>1018.8</v>
      </c>
      <c r="K1100">
        <v>10</v>
      </c>
      <c r="M1100" t="s">
        <v>31</v>
      </c>
      <c r="N1100" t="s">
        <v>34</v>
      </c>
      <c r="O1100" t="s">
        <v>34</v>
      </c>
      <c r="P1100" t="s">
        <v>32</v>
      </c>
      <c r="Q1100">
        <v>2200</v>
      </c>
      <c r="R1100">
        <v>6000</v>
      </c>
      <c r="S1100">
        <v>9000</v>
      </c>
      <c r="T1100">
        <v>25000</v>
      </c>
      <c r="AB1100">
        <v>88.84</v>
      </c>
      <c r="AC1100" t="s">
        <v>1141</v>
      </c>
    </row>
    <row r="1101" spans="1:29">
      <c r="A1101" s="1" t="s">
        <v>30</v>
      </c>
      <c r="B1101" s="2">
        <v>42562.493750000001</v>
      </c>
      <c r="C1101">
        <v>86</v>
      </c>
      <c r="D1101">
        <v>71</v>
      </c>
      <c r="E1101">
        <v>61.12</v>
      </c>
      <c r="F1101">
        <v>30</v>
      </c>
      <c r="G1101">
        <v>4</v>
      </c>
      <c r="H1101">
        <v>0</v>
      </c>
      <c r="I1101">
        <v>30.1</v>
      </c>
      <c r="J1101">
        <v>1018.7</v>
      </c>
      <c r="K1101">
        <v>10</v>
      </c>
      <c r="M1101" t="s">
        <v>31</v>
      </c>
      <c r="N1101" t="s">
        <v>34</v>
      </c>
      <c r="O1101" t="s">
        <v>32</v>
      </c>
      <c r="Q1101">
        <v>3100</v>
      </c>
      <c r="R1101">
        <v>5000</v>
      </c>
      <c r="S1101">
        <v>25000</v>
      </c>
      <c r="AB1101">
        <v>91.5</v>
      </c>
      <c r="AC1101" t="s">
        <v>1142</v>
      </c>
    </row>
    <row r="1102" spans="1:29">
      <c r="A1102" s="1" t="s">
        <v>30</v>
      </c>
      <c r="B1102" s="2">
        <v>42562.535416666666</v>
      </c>
      <c r="C1102">
        <v>88</v>
      </c>
      <c r="D1102">
        <v>69</v>
      </c>
      <c r="E1102">
        <v>53.64</v>
      </c>
      <c r="G1102">
        <v>4</v>
      </c>
      <c r="H1102">
        <v>0</v>
      </c>
      <c r="I1102">
        <v>30.1</v>
      </c>
      <c r="J1102">
        <v>1018.5</v>
      </c>
      <c r="K1102">
        <v>10</v>
      </c>
      <c r="M1102" t="s">
        <v>34</v>
      </c>
      <c r="N1102" t="s">
        <v>34</v>
      </c>
      <c r="O1102" t="s">
        <v>32</v>
      </c>
      <c r="Q1102">
        <v>4500</v>
      </c>
      <c r="R1102">
        <v>6000</v>
      </c>
      <c r="S1102">
        <v>25000</v>
      </c>
      <c r="AB1102">
        <v>92.39</v>
      </c>
      <c r="AC1102" t="s">
        <v>1143</v>
      </c>
    </row>
    <row r="1103" spans="1:29">
      <c r="A1103" s="1" t="s">
        <v>30</v>
      </c>
      <c r="B1103" s="2">
        <v>42562.57708333333</v>
      </c>
      <c r="C1103">
        <v>87</v>
      </c>
      <c r="D1103">
        <v>69</v>
      </c>
      <c r="E1103">
        <v>55.19</v>
      </c>
      <c r="F1103">
        <v>120</v>
      </c>
      <c r="G1103">
        <v>7</v>
      </c>
      <c r="H1103">
        <v>0</v>
      </c>
      <c r="I1103">
        <v>30.08</v>
      </c>
      <c r="J1103">
        <v>1017.9</v>
      </c>
      <c r="K1103">
        <v>10</v>
      </c>
      <c r="M1103" t="s">
        <v>34</v>
      </c>
      <c r="N1103" t="s">
        <v>34</v>
      </c>
      <c r="O1103" t="s">
        <v>32</v>
      </c>
      <c r="Q1103">
        <v>4500</v>
      </c>
      <c r="R1103">
        <v>6000</v>
      </c>
      <c r="S1103">
        <v>25000</v>
      </c>
      <c r="AB1103">
        <v>91.35</v>
      </c>
      <c r="AC1103" t="s">
        <v>1144</v>
      </c>
    </row>
    <row r="1104" spans="1:29">
      <c r="A1104" s="1" t="s">
        <v>30</v>
      </c>
      <c r="B1104" s="2">
        <v>42562.618750000001</v>
      </c>
      <c r="C1104">
        <v>89</v>
      </c>
      <c r="D1104">
        <v>68</v>
      </c>
      <c r="E1104">
        <v>49.95</v>
      </c>
      <c r="F1104">
        <v>120</v>
      </c>
      <c r="G1104">
        <v>4</v>
      </c>
      <c r="H1104">
        <v>0</v>
      </c>
      <c r="I1104">
        <v>30.06</v>
      </c>
      <c r="J1104">
        <v>1017.2</v>
      </c>
      <c r="K1104">
        <v>10</v>
      </c>
      <c r="M1104" t="s">
        <v>34</v>
      </c>
      <c r="N1104" t="s">
        <v>34</v>
      </c>
      <c r="O1104" t="s">
        <v>32</v>
      </c>
      <c r="Q1104">
        <v>4800</v>
      </c>
      <c r="R1104">
        <v>6000</v>
      </c>
      <c r="S1104">
        <v>25000</v>
      </c>
      <c r="AB1104">
        <v>92.86</v>
      </c>
      <c r="AC1104" t="s">
        <v>1145</v>
      </c>
    </row>
    <row r="1105" spans="1:29">
      <c r="A1105" s="1" t="s">
        <v>30</v>
      </c>
      <c r="B1105" s="2">
        <v>42562.660416666666</v>
      </c>
      <c r="C1105">
        <v>88</v>
      </c>
      <c r="D1105">
        <v>68</v>
      </c>
      <c r="E1105">
        <v>51.68</v>
      </c>
      <c r="F1105">
        <v>150</v>
      </c>
      <c r="G1105">
        <v>5</v>
      </c>
      <c r="H1105">
        <v>0</v>
      </c>
      <c r="I1105">
        <v>30.05</v>
      </c>
      <c r="J1105">
        <v>1016.8</v>
      </c>
      <c r="K1105">
        <v>10</v>
      </c>
      <c r="M1105" t="s">
        <v>34</v>
      </c>
      <c r="N1105" t="s">
        <v>32</v>
      </c>
      <c r="Q1105">
        <v>5500</v>
      </c>
      <c r="R1105">
        <v>25000</v>
      </c>
      <c r="AB1105">
        <v>91.63</v>
      </c>
      <c r="AC1105" t="s">
        <v>1146</v>
      </c>
    </row>
    <row r="1106" spans="1:29">
      <c r="A1106" s="1" t="s">
        <v>30</v>
      </c>
      <c r="B1106" s="2">
        <v>42562.70208333333</v>
      </c>
      <c r="C1106">
        <v>85</v>
      </c>
      <c r="D1106">
        <v>69</v>
      </c>
      <c r="E1106">
        <v>59.14</v>
      </c>
      <c r="F1106">
        <v>120</v>
      </c>
      <c r="G1106">
        <v>4</v>
      </c>
      <c r="H1106">
        <v>0</v>
      </c>
      <c r="I1106">
        <v>30.04</v>
      </c>
      <c r="J1106">
        <v>1016.7</v>
      </c>
      <c r="K1106">
        <v>10</v>
      </c>
      <c r="M1106" t="s">
        <v>34</v>
      </c>
      <c r="N1106" t="s">
        <v>32</v>
      </c>
      <c r="O1106" t="s">
        <v>32</v>
      </c>
      <c r="Q1106">
        <v>5500</v>
      </c>
      <c r="R1106">
        <v>20000</v>
      </c>
      <c r="S1106">
        <v>25000</v>
      </c>
      <c r="AB1106">
        <v>88.84</v>
      </c>
      <c r="AC1106" t="s">
        <v>1147</v>
      </c>
    </row>
    <row r="1107" spans="1:29">
      <c r="A1107" s="1" t="s">
        <v>30</v>
      </c>
      <c r="B1107" s="2">
        <v>42562.743750000001</v>
      </c>
      <c r="C1107">
        <v>84</v>
      </c>
      <c r="D1107">
        <v>70</v>
      </c>
      <c r="E1107">
        <v>62.77</v>
      </c>
      <c r="G1107">
        <v>5</v>
      </c>
      <c r="H1107">
        <v>0</v>
      </c>
      <c r="I1107">
        <v>30.05</v>
      </c>
      <c r="J1107">
        <v>1017.1</v>
      </c>
      <c r="K1107">
        <v>10</v>
      </c>
      <c r="M1107" t="s">
        <v>34</v>
      </c>
      <c r="N1107" t="s">
        <v>32</v>
      </c>
      <c r="O1107" t="s">
        <v>32</v>
      </c>
      <c r="Q1107">
        <v>5000</v>
      </c>
      <c r="R1107">
        <v>11000</v>
      </c>
      <c r="S1107">
        <v>25000</v>
      </c>
      <c r="AB1107">
        <v>88.32</v>
      </c>
      <c r="AC1107" t="s">
        <v>1148</v>
      </c>
    </row>
    <row r="1108" spans="1:29">
      <c r="A1108" s="1" t="s">
        <v>30</v>
      </c>
      <c r="B1108" s="2">
        <v>42562.785416666666</v>
      </c>
      <c r="C1108">
        <v>83</v>
      </c>
      <c r="D1108">
        <v>72</v>
      </c>
      <c r="E1108">
        <v>69.53</v>
      </c>
      <c r="F1108">
        <v>210</v>
      </c>
      <c r="G1108">
        <v>7</v>
      </c>
      <c r="H1108">
        <v>0</v>
      </c>
      <c r="I1108">
        <v>30.06</v>
      </c>
      <c r="J1108">
        <v>1017.5</v>
      </c>
      <c r="K1108">
        <v>10</v>
      </c>
      <c r="M1108" t="s">
        <v>31</v>
      </c>
      <c r="N1108" t="s">
        <v>34</v>
      </c>
      <c r="O1108" t="s">
        <v>32</v>
      </c>
      <c r="P1108" t="s">
        <v>32</v>
      </c>
      <c r="Q1108">
        <v>5000</v>
      </c>
      <c r="R1108">
        <v>12000</v>
      </c>
      <c r="S1108">
        <v>15000</v>
      </c>
      <c r="T1108">
        <v>25000</v>
      </c>
      <c r="AB1108">
        <v>88.14</v>
      </c>
      <c r="AC1108" t="s">
        <v>1149</v>
      </c>
    </row>
    <row r="1109" spans="1:29">
      <c r="A1109" s="1" t="s">
        <v>30</v>
      </c>
      <c r="B1109" s="2">
        <v>42562.82708333333</v>
      </c>
      <c r="C1109">
        <v>80</v>
      </c>
      <c r="D1109">
        <v>72</v>
      </c>
      <c r="E1109">
        <v>76.36</v>
      </c>
      <c r="F1109">
        <v>0</v>
      </c>
      <c r="G1109">
        <v>0</v>
      </c>
      <c r="H1109">
        <v>0</v>
      </c>
      <c r="I1109">
        <v>30.06</v>
      </c>
      <c r="J1109">
        <v>1017.4</v>
      </c>
      <c r="K1109">
        <v>10</v>
      </c>
      <c r="M1109" t="s">
        <v>31</v>
      </c>
      <c r="N1109" t="s">
        <v>34</v>
      </c>
      <c r="O1109" t="s">
        <v>34</v>
      </c>
      <c r="P1109" t="s">
        <v>32</v>
      </c>
      <c r="Q1109">
        <v>5000</v>
      </c>
      <c r="R1109">
        <v>12000</v>
      </c>
      <c r="S1109">
        <v>18000</v>
      </c>
      <c r="T1109">
        <v>25000</v>
      </c>
      <c r="AB1109">
        <v>83.87</v>
      </c>
      <c r="AC1109" t="s">
        <v>1150</v>
      </c>
    </row>
    <row r="1110" spans="1:29">
      <c r="A1110" s="1" t="s">
        <v>30</v>
      </c>
      <c r="B1110" s="2">
        <v>42562.868750000001</v>
      </c>
      <c r="C1110">
        <v>76</v>
      </c>
      <c r="D1110">
        <v>71</v>
      </c>
      <c r="E1110">
        <v>84.92</v>
      </c>
      <c r="F1110">
        <v>240</v>
      </c>
      <c r="G1110">
        <v>4</v>
      </c>
      <c r="H1110">
        <v>0</v>
      </c>
      <c r="I1110">
        <v>30.08</v>
      </c>
      <c r="J1110">
        <v>1018.3</v>
      </c>
      <c r="K1110">
        <v>10</v>
      </c>
      <c r="M1110" t="s">
        <v>31</v>
      </c>
      <c r="N1110" t="s">
        <v>34</v>
      </c>
      <c r="O1110" t="s">
        <v>32</v>
      </c>
      <c r="P1110" t="s">
        <v>32</v>
      </c>
      <c r="Q1110">
        <v>3500</v>
      </c>
      <c r="R1110">
        <v>12000</v>
      </c>
      <c r="S1110">
        <v>16000</v>
      </c>
      <c r="T1110">
        <v>25000</v>
      </c>
      <c r="AB1110">
        <v>77.2</v>
      </c>
      <c r="AC1110" t="s">
        <v>1151</v>
      </c>
    </row>
    <row r="1111" spans="1:29">
      <c r="A1111" s="1" t="s">
        <v>30</v>
      </c>
      <c r="B1111" s="2">
        <v>42562.910416666666</v>
      </c>
      <c r="C1111">
        <v>75</v>
      </c>
      <c r="D1111">
        <v>71</v>
      </c>
      <c r="E1111">
        <v>87.5</v>
      </c>
      <c r="F1111">
        <v>230</v>
      </c>
      <c r="G1111">
        <v>4</v>
      </c>
      <c r="H1111">
        <v>0</v>
      </c>
      <c r="I1111">
        <v>30.08</v>
      </c>
      <c r="J1111">
        <v>1018.1</v>
      </c>
      <c r="K1111">
        <v>10</v>
      </c>
      <c r="M1111" t="s">
        <v>31</v>
      </c>
      <c r="N1111" t="s">
        <v>34</v>
      </c>
      <c r="O1111" t="s">
        <v>32</v>
      </c>
      <c r="Q1111">
        <v>12000</v>
      </c>
      <c r="R1111">
        <v>16000</v>
      </c>
      <c r="S1111">
        <v>25000</v>
      </c>
      <c r="AB1111">
        <v>76.33</v>
      </c>
      <c r="AC1111" t="s">
        <v>1152</v>
      </c>
    </row>
    <row r="1112" spans="1:29">
      <c r="A1112" s="1" t="s">
        <v>30</v>
      </c>
      <c r="B1112" s="2">
        <v>42562.95208333333</v>
      </c>
      <c r="C1112">
        <v>75</v>
      </c>
      <c r="D1112">
        <v>71</v>
      </c>
      <c r="E1112">
        <v>87.5</v>
      </c>
      <c r="F1112">
        <v>0</v>
      </c>
      <c r="G1112">
        <v>0</v>
      </c>
      <c r="H1112">
        <v>0</v>
      </c>
      <c r="I1112">
        <v>30.08</v>
      </c>
      <c r="J1112">
        <v>1018</v>
      </c>
      <c r="K1112">
        <v>10</v>
      </c>
      <c r="M1112" t="s">
        <v>31</v>
      </c>
      <c r="N1112" t="s">
        <v>34</v>
      </c>
      <c r="O1112" t="s">
        <v>32</v>
      </c>
      <c r="Q1112">
        <v>12000</v>
      </c>
      <c r="R1112">
        <v>16000</v>
      </c>
      <c r="S1112">
        <v>25000</v>
      </c>
      <c r="AB1112">
        <v>76.33</v>
      </c>
      <c r="AC1112" t="s">
        <v>1153</v>
      </c>
    </row>
    <row r="1113" spans="1:29">
      <c r="A1113" s="1" t="s">
        <v>30</v>
      </c>
      <c r="B1113" s="2">
        <v>42562.993750000001</v>
      </c>
      <c r="C1113">
        <v>74</v>
      </c>
      <c r="D1113">
        <v>71</v>
      </c>
      <c r="E1113">
        <v>90.73</v>
      </c>
      <c r="F1113">
        <v>240</v>
      </c>
      <c r="G1113">
        <v>5</v>
      </c>
      <c r="H1113">
        <v>0</v>
      </c>
      <c r="I1113">
        <v>30.09</v>
      </c>
      <c r="J1113">
        <v>1018.4</v>
      </c>
      <c r="K1113">
        <v>10</v>
      </c>
      <c r="M1113" t="s">
        <v>31</v>
      </c>
      <c r="N1113" t="s">
        <v>32</v>
      </c>
      <c r="O1113" t="s">
        <v>32</v>
      </c>
      <c r="Q1113">
        <v>12000</v>
      </c>
      <c r="R1113">
        <v>17000</v>
      </c>
      <c r="S1113">
        <v>25000</v>
      </c>
      <c r="AB1113">
        <v>75.3</v>
      </c>
      <c r="AC1113" t="s">
        <v>1154</v>
      </c>
    </row>
    <row r="1114" spans="1:29">
      <c r="A1114" s="1" t="s">
        <v>30</v>
      </c>
      <c r="B1114" s="2">
        <v>42563.035416666666</v>
      </c>
      <c r="C1114">
        <v>74</v>
      </c>
      <c r="D1114">
        <v>71</v>
      </c>
      <c r="E1114">
        <v>90.73</v>
      </c>
      <c r="F1114">
        <v>0</v>
      </c>
      <c r="G1114">
        <v>0</v>
      </c>
      <c r="H1114">
        <v>0</v>
      </c>
      <c r="I1114">
        <v>30.08</v>
      </c>
      <c r="J1114">
        <v>1018.1</v>
      </c>
      <c r="K1114">
        <v>10</v>
      </c>
      <c r="M1114" t="s">
        <v>34</v>
      </c>
      <c r="N1114" t="s">
        <v>32</v>
      </c>
      <c r="O1114" t="s">
        <v>32</v>
      </c>
      <c r="Q1114">
        <v>11000</v>
      </c>
      <c r="R1114">
        <v>15000</v>
      </c>
      <c r="S1114">
        <v>25000</v>
      </c>
      <c r="AB1114">
        <v>75.3</v>
      </c>
      <c r="AC1114" t="s">
        <v>1155</v>
      </c>
    </row>
    <row r="1115" spans="1:29">
      <c r="A1115" s="1" t="s">
        <v>30</v>
      </c>
      <c r="B1115" s="2">
        <v>42563.07708333333</v>
      </c>
      <c r="C1115">
        <v>73</v>
      </c>
      <c r="D1115">
        <v>71</v>
      </c>
      <c r="E1115">
        <v>93.52</v>
      </c>
      <c r="F1115">
        <v>0</v>
      </c>
      <c r="G1115">
        <v>0</v>
      </c>
      <c r="H1115">
        <v>0</v>
      </c>
      <c r="I1115">
        <v>30.08</v>
      </c>
      <c r="J1115">
        <v>1017.9</v>
      </c>
      <c r="K1115">
        <v>10</v>
      </c>
      <c r="M1115" t="s">
        <v>31</v>
      </c>
      <c r="N1115" t="s">
        <v>34</v>
      </c>
      <c r="O1115" t="s">
        <v>32</v>
      </c>
      <c r="Q1115">
        <v>11000</v>
      </c>
      <c r="R1115">
        <v>14000</v>
      </c>
      <c r="S1115">
        <v>25000</v>
      </c>
      <c r="AB1115">
        <v>74.44</v>
      </c>
      <c r="AC1115" t="s">
        <v>1156</v>
      </c>
    </row>
    <row r="1116" spans="1:29">
      <c r="A1116" s="1" t="s">
        <v>30</v>
      </c>
      <c r="B1116" s="2">
        <v>42563.103472222225</v>
      </c>
      <c r="C1116">
        <v>73.400000000000006</v>
      </c>
      <c r="D1116">
        <v>71.599999999999994</v>
      </c>
      <c r="E1116">
        <v>94.1</v>
      </c>
      <c r="F1116">
        <v>240</v>
      </c>
      <c r="G1116">
        <v>6</v>
      </c>
      <c r="H1116">
        <v>0</v>
      </c>
      <c r="I1116">
        <v>30.08</v>
      </c>
      <c r="K1116">
        <v>10</v>
      </c>
      <c r="M1116" t="s">
        <v>31</v>
      </c>
      <c r="N1116" t="s">
        <v>34</v>
      </c>
      <c r="O1116" t="s">
        <v>32</v>
      </c>
      <c r="P1116" t="s">
        <v>32</v>
      </c>
      <c r="Q1116">
        <v>600</v>
      </c>
      <c r="R1116">
        <v>11000</v>
      </c>
      <c r="S1116">
        <v>14000</v>
      </c>
      <c r="T1116">
        <v>25000</v>
      </c>
      <c r="AB1116">
        <v>74.86</v>
      </c>
      <c r="AC1116" t="s">
        <v>1157</v>
      </c>
    </row>
    <row r="1117" spans="1:29">
      <c r="A1117" s="1" t="s">
        <v>30</v>
      </c>
      <c r="B1117" s="2">
        <v>42563.118750000001</v>
      </c>
      <c r="C1117">
        <v>74</v>
      </c>
      <c r="D1117">
        <v>72</v>
      </c>
      <c r="E1117">
        <v>93.54</v>
      </c>
      <c r="F1117">
        <v>240</v>
      </c>
      <c r="G1117">
        <v>4</v>
      </c>
      <c r="H1117">
        <v>0</v>
      </c>
      <c r="I1117">
        <v>30.07</v>
      </c>
      <c r="J1117">
        <v>1017.7</v>
      </c>
      <c r="K1117">
        <v>10</v>
      </c>
      <c r="M1117" t="s">
        <v>34</v>
      </c>
      <c r="N1117" t="s">
        <v>32</v>
      </c>
      <c r="O1117" t="s">
        <v>32</v>
      </c>
      <c r="P1117" t="s">
        <v>32</v>
      </c>
      <c r="Q1117">
        <v>900</v>
      </c>
      <c r="R1117">
        <v>10000</v>
      </c>
      <c r="S1117">
        <v>15000</v>
      </c>
      <c r="T1117">
        <v>25000</v>
      </c>
      <c r="AB1117">
        <v>75.430000000000007</v>
      </c>
      <c r="AC1117" t="s">
        <v>1158</v>
      </c>
    </row>
    <row r="1118" spans="1:29">
      <c r="A1118" s="1" t="s">
        <v>30</v>
      </c>
      <c r="B1118" s="2">
        <v>42563.160416666666</v>
      </c>
      <c r="C1118">
        <v>73</v>
      </c>
      <c r="D1118">
        <v>71</v>
      </c>
      <c r="E1118">
        <v>93.52</v>
      </c>
      <c r="F1118">
        <v>0</v>
      </c>
      <c r="G1118">
        <v>0</v>
      </c>
      <c r="H1118">
        <v>0</v>
      </c>
      <c r="I1118">
        <v>30.07</v>
      </c>
      <c r="J1118">
        <v>1017.6</v>
      </c>
      <c r="K1118">
        <v>10</v>
      </c>
      <c r="M1118" t="s">
        <v>31</v>
      </c>
      <c r="N1118" t="s">
        <v>34</v>
      </c>
      <c r="O1118" t="s">
        <v>34</v>
      </c>
      <c r="Q1118">
        <v>800</v>
      </c>
      <c r="R1118">
        <v>10000</v>
      </c>
      <c r="S1118">
        <v>25000</v>
      </c>
      <c r="AB1118">
        <v>74.44</v>
      </c>
      <c r="AC1118" t="s">
        <v>1159</v>
      </c>
    </row>
    <row r="1119" spans="1:29">
      <c r="A1119" s="1" t="s">
        <v>30</v>
      </c>
      <c r="B1119" s="2">
        <v>42563.20208333333</v>
      </c>
      <c r="C1119">
        <v>72</v>
      </c>
      <c r="D1119">
        <v>70</v>
      </c>
      <c r="E1119">
        <v>93.49</v>
      </c>
      <c r="F1119">
        <v>0</v>
      </c>
      <c r="G1119">
        <v>0</v>
      </c>
      <c r="H1119">
        <v>0</v>
      </c>
      <c r="I1119">
        <v>30.07</v>
      </c>
      <c r="J1119">
        <v>1017.5</v>
      </c>
      <c r="K1119">
        <v>10</v>
      </c>
      <c r="M1119" t="s">
        <v>31</v>
      </c>
      <c r="N1119" t="s">
        <v>34</v>
      </c>
      <c r="Q1119">
        <v>10000</v>
      </c>
      <c r="R1119">
        <v>25000</v>
      </c>
      <c r="AB1119">
        <v>73.25</v>
      </c>
      <c r="AC1119" t="s">
        <v>1160</v>
      </c>
    </row>
    <row r="1120" spans="1:29">
      <c r="A1120" s="1" t="s">
        <v>30</v>
      </c>
      <c r="B1120" s="2">
        <v>42563.243750000001</v>
      </c>
      <c r="C1120">
        <v>71</v>
      </c>
      <c r="D1120">
        <v>69</v>
      </c>
      <c r="E1120">
        <v>93.47</v>
      </c>
      <c r="F1120">
        <v>0</v>
      </c>
      <c r="G1120">
        <v>0</v>
      </c>
      <c r="H1120">
        <v>0</v>
      </c>
      <c r="I1120">
        <v>30.07</v>
      </c>
      <c r="J1120">
        <v>1017.8</v>
      </c>
      <c r="K1120">
        <v>10</v>
      </c>
      <c r="M1120" t="s">
        <v>31</v>
      </c>
      <c r="N1120" t="s">
        <v>34</v>
      </c>
      <c r="O1120" t="s">
        <v>34</v>
      </c>
      <c r="Q1120">
        <v>11000</v>
      </c>
      <c r="R1120">
        <v>16000</v>
      </c>
      <c r="S1120">
        <v>25000</v>
      </c>
      <c r="AB1120">
        <v>72.260000000000005</v>
      </c>
      <c r="AC1120" t="s">
        <v>1161</v>
      </c>
    </row>
    <row r="1121" spans="1:29">
      <c r="A1121" s="1" t="s">
        <v>30</v>
      </c>
      <c r="B1121" s="2">
        <v>42563.285416666666</v>
      </c>
      <c r="C1121">
        <v>73</v>
      </c>
      <c r="D1121">
        <v>70</v>
      </c>
      <c r="E1121">
        <v>90.14</v>
      </c>
      <c r="F1121">
        <v>0</v>
      </c>
      <c r="G1121">
        <v>0</v>
      </c>
      <c r="H1121">
        <v>0</v>
      </c>
      <c r="I1121">
        <v>30.08</v>
      </c>
      <c r="J1121">
        <v>1018.2</v>
      </c>
      <c r="K1121">
        <v>10</v>
      </c>
      <c r="M1121" t="s">
        <v>34</v>
      </c>
      <c r="N1121" t="s">
        <v>34</v>
      </c>
      <c r="O1121" t="s">
        <v>34</v>
      </c>
      <c r="Q1121">
        <v>10000</v>
      </c>
      <c r="R1121">
        <v>18000</v>
      </c>
      <c r="S1121">
        <v>25000</v>
      </c>
      <c r="AB1121">
        <v>74.28</v>
      </c>
      <c r="AC1121" t="s">
        <v>1162</v>
      </c>
    </row>
    <row r="1122" spans="1:29">
      <c r="A1122" s="1" t="s">
        <v>30</v>
      </c>
      <c r="B1122" s="2">
        <v>42563.32708333333</v>
      </c>
      <c r="C1122">
        <v>75</v>
      </c>
      <c r="D1122">
        <v>72</v>
      </c>
      <c r="E1122">
        <v>90.22</v>
      </c>
      <c r="F1122">
        <v>0</v>
      </c>
      <c r="G1122">
        <v>0</v>
      </c>
      <c r="H1122">
        <v>0</v>
      </c>
      <c r="I1122">
        <v>30.1</v>
      </c>
      <c r="J1122">
        <v>1018.7</v>
      </c>
      <c r="K1122">
        <v>10</v>
      </c>
      <c r="M1122" t="s">
        <v>34</v>
      </c>
      <c r="N1122" t="s">
        <v>34</v>
      </c>
      <c r="Q1122">
        <v>10000</v>
      </c>
      <c r="R1122">
        <v>25000</v>
      </c>
      <c r="AB1122">
        <v>76.459999999999994</v>
      </c>
      <c r="AC1122" t="s">
        <v>1163</v>
      </c>
    </row>
    <row r="1123" spans="1:29">
      <c r="A1123" s="1" t="s">
        <v>30</v>
      </c>
      <c r="B1123" s="2">
        <v>42563.368750000001</v>
      </c>
      <c r="C1123">
        <v>77</v>
      </c>
      <c r="D1123">
        <v>72</v>
      </c>
      <c r="E1123">
        <v>84.46</v>
      </c>
      <c r="F1123">
        <v>0</v>
      </c>
      <c r="G1123">
        <v>0</v>
      </c>
      <c r="H1123">
        <v>0</v>
      </c>
      <c r="I1123">
        <v>30.11</v>
      </c>
      <c r="J1123">
        <v>1019.2</v>
      </c>
      <c r="K1123">
        <v>10</v>
      </c>
      <c r="M1123" t="s">
        <v>31</v>
      </c>
      <c r="N1123" t="s">
        <v>32</v>
      </c>
      <c r="O1123" t="s">
        <v>32</v>
      </c>
      <c r="Q1123">
        <v>7000</v>
      </c>
      <c r="R1123">
        <v>10000</v>
      </c>
      <c r="S1123">
        <v>25000</v>
      </c>
      <c r="AB1123">
        <v>78.37</v>
      </c>
      <c r="AC1123" t="s">
        <v>1164</v>
      </c>
    </row>
    <row r="1124" spans="1:29">
      <c r="A1124" s="1" t="s">
        <v>30</v>
      </c>
      <c r="B1124" s="2">
        <v>42563.410416666666</v>
      </c>
      <c r="C1124">
        <v>81</v>
      </c>
      <c r="D1124">
        <v>71</v>
      </c>
      <c r="E1124">
        <v>71.92</v>
      </c>
      <c r="F1124">
        <v>0</v>
      </c>
      <c r="G1124">
        <v>0</v>
      </c>
      <c r="H1124">
        <v>0</v>
      </c>
      <c r="I1124">
        <v>30.12</v>
      </c>
      <c r="J1124">
        <v>1019.3</v>
      </c>
      <c r="K1124">
        <v>10</v>
      </c>
      <c r="M1124" t="s">
        <v>31</v>
      </c>
      <c r="N1124" t="s">
        <v>34</v>
      </c>
      <c r="O1124" t="s">
        <v>34</v>
      </c>
      <c r="P1124" t="s">
        <v>32</v>
      </c>
      <c r="Q1124">
        <v>2500</v>
      </c>
      <c r="R1124">
        <v>9500</v>
      </c>
      <c r="S1124">
        <v>12000</v>
      </c>
      <c r="T1124">
        <v>25000</v>
      </c>
      <c r="AB1124">
        <v>84.88</v>
      </c>
      <c r="AC1124" t="s">
        <v>1165</v>
      </c>
    </row>
    <row r="1125" spans="1:29">
      <c r="A1125" s="1" t="s">
        <v>30</v>
      </c>
      <c r="B1125" s="2">
        <v>42563.45208333333</v>
      </c>
      <c r="C1125">
        <v>83</v>
      </c>
      <c r="D1125">
        <v>71</v>
      </c>
      <c r="E1125">
        <v>67.44</v>
      </c>
      <c r="F1125">
        <v>60</v>
      </c>
      <c r="G1125">
        <v>3</v>
      </c>
      <c r="H1125">
        <v>0</v>
      </c>
      <c r="I1125">
        <v>30.12</v>
      </c>
      <c r="J1125">
        <v>1019.2</v>
      </c>
      <c r="K1125">
        <v>10</v>
      </c>
      <c r="M1125" t="s">
        <v>31</v>
      </c>
      <c r="N1125" t="s">
        <v>34</v>
      </c>
      <c r="O1125" t="s">
        <v>34</v>
      </c>
      <c r="P1125" t="s">
        <v>32</v>
      </c>
      <c r="Q1125">
        <v>3000</v>
      </c>
      <c r="R1125">
        <v>9000</v>
      </c>
      <c r="S1125">
        <v>12000</v>
      </c>
      <c r="T1125">
        <v>25000</v>
      </c>
      <c r="AB1125">
        <v>87.6</v>
      </c>
      <c r="AC1125" t="s">
        <v>1166</v>
      </c>
    </row>
    <row r="1126" spans="1:29">
      <c r="A1126" s="1" t="s">
        <v>30</v>
      </c>
      <c r="B1126" s="2">
        <v>42563.493750000001</v>
      </c>
      <c r="C1126">
        <v>87</v>
      </c>
      <c r="D1126">
        <v>73</v>
      </c>
      <c r="E1126">
        <v>63.14</v>
      </c>
      <c r="F1126">
        <v>0</v>
      </c>
      <c r="G1126">
        <v>0</v>
      </c>
      <c r="H1126">
        <v>0</v>
      </c>
      <c r="I1126">
        <v>30.11</v>
      </c>
      <c r="J1126">
        <v>1019.1</v>
      </c>
      <c r="K1126">
        <v>10</v>
      </c>
      <c r="M1126" t="s">
        <v>31</v>
      </c>
      <c r="N1126" t="s">
        <v>34</v>
      </c>
      <c r="O1126" t="s">
        <v>34</v>
      </c>
      <c r="P1126" t="s">
        <v>32</v>
      </c>
      <c r="Q1126">
        <v>3000</v>
      </c>
      <c r="R1126">
        <v>10000</v>
      </c>
      <c r="S1126">
        <v>15000</v>
      </c>
      <c r="T1126">
        <v>25000</v>
      </c>
      <c r="AB1126">
        <v>94.56</v>
      </c>
      <c r="AC1126" t="s">
        <v>1167</v>
      </c>
    </row>
    <row r="1127" spans="1:29">
      <c r="A1127" s="1" t="s">
        <v>30</v>
      </c>
      <c r="B1127" s="2">
        <v>42563.535416666666</v>
      </c>
      <c r="C1127">
        <v>87</v>
      </c>
      <c r="D1127">
        <v>71</v>
      </c>
      <c r="E1127">
        <v>59.05</v>
      </c>
      <c r="G1127">
        <v>3</v>
      </c>
      <c r="H1127">
        <v>0</v>
      </c>
      <c r="I1127">
        <v>30.1</v>
      </c>
      <c r="J1127">
        <v>1018.8</v>
      </c>
      <c r="K1127">
        <v>10</v>
      </c>
      <c r="M1127" t="s">
        <v>31</v>
      </c>
      <c r="N1127" t="s">
        <v>32</v>
      </c>
      <c r="O1127" t="s">
        <v>32</v>
      </c>
      <c r="Q1127">
        <v>3500</v>
      </c>
      <c r="R1127">
        <v>15000</v>
      </c>
      <c r="S1127">
        <v>25000</v>
      </c>
      <c r="AB1127">
        <v>92.84</v>
      </c>
      <c r="AC1127" t="s">
        <v>1168</v>
      </c>
    </row>
    <row r="1128" spans="1:29">
      <c r="A1128" s="1" t="s">
        <v>30</v>
      </c>
      <c r="B1128" s="2">
        <v>42563.57708333333</v>
      </c>
      <c r="C1128">
        <v>89</v>
      </c>
      <c r="D1128">
        <v>73</v>
      </c>
      <c r="E1128">
        <v>59.3</v>
      </c>
      <c r="G1128">
        <v>3</v>
      </c>
      <c r="H1128">
        <v>0</v>
      </c>
      <c r="I1128">
        <v>30.08</v>
      </c>
      <c r="J1128">
        <v>1018</v>
      </c>
      <c r="K1128">
        <v>10</v>
      </c>
      <c r="M1128" t="s">
        <v>34</v>
      </c>
      <c r="N1128" t="s">
        <v>34</v>
      </c>
      <c r="Q1128">
        <v>4000</v>
      </c>
      <c r="R1128">
        <v>15000</v>
      </c>
      <c r="AB1128">
        <v>97.13</v>
      </c>
      <c r="AC1128" t="s">
        <v>1169</v>
      </c>
    </row>
    <row r="1129" spans="1:29">
      <c r="A1129" s="1" t="s">
        <v>30</v>
      </c>
      <c r="B1129" s="2">
        <v>42563.618750000001</v>
      </c>
      <c r="C1129">
        <v>88</v>
      </c>
      <c r="D1129">
        <v>71</v>
      </c>
      <c r="E1129">
        <v>57.39</v>
      </c>
      <c r="F1129">
        <v>160</v>
      </c>
      <c r="G1129">
        <v>6</v>
      </c>
      <c r="H1129">
        <v>0</v>
      </c>
      <c r="I1129">
        <v>30.06</v>
      </c>
      <c r="J1129">
        <v>1017.5</v>
      </c>
      <c r="K1129">
        <v>10</v>
      </c>
      <c r="M1129" t="s">
        <v>32</v>
      </c>
      <c r="N1129" t="s">
        <v>32</v>
      </c>
      <c r="Q1129">
        <v>4500</v>
      </c>
      <c r="R1129">
        <v>15000</v>
      </c>
      <c r="AB1129">
        <v>93.94</v>
      </c>
      <c r="AC1129" t="s">
        <v>1170</v>
      </c>
    </row>
    <row r="1130" spans="1:29">
      <c r="A1130" s="1" t="s">
        <v>30</v>
      </c>
      <c r="B1130" s="2">
        <v>42563.660416666666</v>
      </c>
      <c r="C1130">
        <v>88</v>
      </c>
      <c r="D1130">
        <v>73</v>
      </c>
      <c r="E1130">
        <v>61.36</v>
      </c>
      <c r="F1130">
        <v>170</v>
      </c>
      <c r="G1130">
        <v>6</v>
      </c>
      <c r="H1130">
        <v>0</v>
      </c>
      <c r="I1130">
        <v>30.04</v>
      </c>
      <c r="J1130">
        <v>1016.8</v>
      </c>
      <c r="K1130">
        <v>10</v>
      </c>
      <c r="M1130" t="s">
        <v>32</v>
      </c>
      <c r="N1130" t="s">
        <v>32</v>
      </c>
      <c r="O1130" t="s">
        <v>32</v>
      </c>
      <c r="Q1130">
        <v>4500</v>
      </c>
      <c r="R1130">
        <v>12000</v>
      </c>
      <c r="S1130">
        <v>25000</v>
      </c>
      <c r="AB1130">
        <v>95.74</v>
      </c>
      <c r="AC1130" t="s">
        <v>1171</v>
      </c>
    </row>
    <row r="1131" spans="1:29">
      <c r="A1131" s="1" t="s">
        <v>30</v>
      </c>
      <c r="B1131" s="2">
        <v>42563.70208333333</v>
      </c>
      <c r="C1131">
        <v>88</v>
      </c>
      <c r="D1131">
        <v>74</v>
      </c>
      <c r="E1131">
        <v>63.25</v>
      </c>
      <c r="F1131">
        <v>150</v>
      </c>
      <c r="G1131">
        <v>5</v>
      </c>
      <c r="H1131">
        <v>0</v>
      </c>
      <c r="I1131">
        <v>30.04</v>
      </c>
      <c r="J1131">
        <v>1016.6</v>
      </c>
      <c r="K1131">
        <v>10</v>
      </c>
      <c r="M1131" t="s">
        <v>32</v>
      </c>
      <c r="N1131" t="s">
        <v>32</v>
      </c>
      <c r="O1131" t="s">
        <v>32</v>
      </c>
      <c r="Q1131">
        <v>4500</v>
      </c>
      <c r="R1131">
        <v>12000</v>
      </c>
      <c r="S1131">
        <v>25000</v>
      </c>
      <c r="AB1131">
        <v>96.64</v>
      </c>
      <c r="AC1131" t="s">
        <v>1172</v>
      </c>
    </row>
    <row r="1132" spans="1:29">
      <c r="A1132" s="1" t="s">
        <v>30</v>
      </c>
      <c r="B1132" s="2">
        <v>42563.743750000001</v>
      </c>
      <c r="C1132">
        <v>90</v>
      </c>
      <c r="D1132">
        <v>74</v>
      </c>
      <c r="E1132">
        <v>59.42</v>
      </c>
      <c r="F1132">
        <v>210</v>
      </c>
      <c r="G1132">
        <v>10</v>
      </c>
      <c r="H1132">
        <v>0</v>
      </c>
      <c r="I1132">
        <v>30.03</v>
      </c>
      <c r="J1132">
        <v>1016.2</v>
      </c>
      <c r="K1132">
        <v>10</v>
      </c>
      <c r="M1132" t="s">
        <v>34</v>
      </c>
      <c r="N1132" t="s">
        <v>34</v>
      </c>
      <c r="O1132" t="s">
        <v>34</v>
      </c>
      <c r="Q1132">
        <v>4200</v>
      </c>
      <c r="R1132">
        <v>12000</v>
      </c>
      <c r="S1132">
        <v>25000</v>
      </c>
      <c r="AB1132">
        <v>99.26</v>
      </c>
      <c r="AC1132" t="s">
        <v>1173</v>
      </c>
    </row>
    <row r="1133" spans="1:29">
      <c r="A1133" s="1" t="s">
        <v>30</v>
      </c>
      <c r="B1133" s="2">
        <v>42563.765277777777</v>
      </c>
      <c r="C1133">
        <v>89.6</v>
      </c>
      <c r="D1133">
        <v>73.400000000000006</v>
      </c>
      <c r="E1133">
        <v>59.01</v>
      </c>
      <c r="F1133">
        <v>200</v>
      </c>
      <c r="G1133">
        <v>5</v>
      </c>
      <c r="H1133">
        <v>0</v>
      </c>
      <c r="I1133">
        <v>30.02</v>
      </c>
      <c r="K1133">
        <v>10</v>
      </c>
      <c r="M1133" t="s">
        <v>34</v>
      </c>
      <c r="N1133" t="s">
        <v>34</v>
      </c>
      <c r="O1133" t="s">
        <v>34</v>
      </c>
      <c r="Q1133">
        <v>4200</v>
      </c>
      <c r="R1133">
        <v>12000</v>
      </c>
      <c r="S1133">
        <v>25000</v>
      </c>
      <c r="U1133" t="s">
        <v>115</v>
      </c>
      <c r="AB1133">
        <v>98.2</v>
      </c>
      <c r="AC1133" t="s">
        <v>1174</v>
      </c>
    </row>
    <row r="1134" spans="1:29">
      <c r="A1134" s="1" t="s">
        <v>30</v>
      </c>
      <c r="B1134" s="2">
        <v>42563.785416666666</v>
      </c>
      <c r="C1134">
        <v>86</v>
      </c>
      <c r="D1134">
        <v>73</v>
      </c>
      <c r="E1134">
        <v>65.349999999999994</v>
      </c>
      <c r="F1134">
        <v>90</v>
      </c>
      <c r="G1134">
        <v>5</v>
      </c>
      <c r="H1134">
        <v>0</v>
      </c>
      <c r="I1134">
        <v>30.02</v>
      </c>
      <c r="J1134">
        <v>1015.8</v>
      </c>
      <c r="K1134">
        <v>10</v>
      </c>
      <c r="M1134" t="s">
        <v>34</v>
      </c>
      <c r="N1134" t="s">
        <v>34</v>
      </c>
      <c r="O1134" t="s">
        <v>32</v>
      </c>
      <c r="Q1134">
        <v>4000</v>
      </c>
      <c r="R1134">
        <v>12000</v>
      </c>
      <c r="S1134">
        <v>25000</v>
      </c>
      <c r="AB1134">
        <v>93.13</v>
      </c>
      <c r="AC1134" t="s">
        <v>1175</v>
      </c>
    </row>
    <row r="1135" spans="1:29">
      <c r="A1135" s="1" t="s">
        <v>30</v>
      </c>
      <c r="B1135" s="2">
        <v>42563.82708333333</v>
      </c>
      <c r="C1135">
        <v>84</v>
      </c>
      <c r="D1135">
        <v>75</v>
      </c>
      <c r="E1135">
        <v>74.430000000000007</v>
      </c>
      <c r="F1135">
        <v>0</v>
      </c>
      <c r="G1135">
        <v>0</v>
      </c>
      <c r="H1135">
        <v>0</v>
      </c>
      <c r="I1135">
        <v>30.03</v>
      </c>
      <c r="J1135">
        <v>1016.3</v>
      </c>
      <c r="K1135">
        <v>10</v>
      </c>
      <c r="M1135" t="s">
        <v>32</v>
      </c>
      <c r="N1135" t="s">
        <v>32</v>
      </c>
      <c r="O1135" t="s">
        <v>32</v>
      </c>
      <c r="Q1135">
        <v>4000</v>
      </c>
      <c r="R1135">
        <v>12000</v>
      </c>
      <c r="S1135">
        <v>25000</v>
      </c>
      <c r="AB1135">
        <v>92.01</v>
      </c>
      <c r="AC1135" t="s">
        <v>1176</v>
      </c>
    </row>
    <row r="1136" spans="1:29">
      <c r="A1136" s="1" t="s">
        <v>30</v>
      </c>
      <c r="B1136" s="2">
        <v>42563.868750000001</v>
      </c>
      <c r="C1136">
        <v>82</v>
      </c>
      <c r="D1136">
        <v>75</v>
      </c>
      <c r="E1136">
        <v>79.349999999999994</v>
      </c>
      <c r="F1136">
        <v>110</v>
      </c>
      <c r="G1136">
        <v>4</v>
      </c>
      <c r="H1136">
        <v>0</v>
      </c>
      <c r="I1136">
        <v>30.02</v>
      </c>
      <c r="J1136">
        <v>1016</v>
      </c>
      <c r="K1136">
        <v>10</v>
      </c>
      <c r="M1136" t="s">
        <v>34</v>
      </c>
      <c r="N1136" t="s">
        <v>34</v>
      </c>
      <c r="O1136" t="s">
        <v>32</v>
      </c>
      <c r="Q1136">
        <v>4000</v>
      </c>
      <c r="R1136">
        <v>12000</v>
      </c>
      <c r="S1136">
        <v>25000</v>
      </c>
      <c r="AB1136">
        <v>88.72</v>
      </c>
      <c r="AC1136" t="s">
        <v>1177</v>
      </c>
    </row>
    <row r="1137" spans="1:29">
      <c r="A1137" s="1" t="s">
        <v>30</v>
      </c>
      <c r="B1137" s="2">
        <v>42563.879166666666</v>
      </c>
      <c r="C1137">
        <v>80.599999999999994</v>
      </c>
      <c r="D1137">
        <v>75.2</v>
      </c>
      <c r="E1137">
        <v>83.66</v>
      </c>
      <c r="F1137">
        <v>60</v>
      </c>
      <c r="G1137">
        <v>4</v>
      </c>
      <c r="H1137">
        <v>0</v>
      </c>
      <c r="I1137">
        <v>30.04</v>
      </c>
      <c r="K1137">
        <v>10</v>
      </c>
      <c r="M1137" t="s">
        <v>31</v>
      </c>
      <c r="N1137" t="s">
        <v>34</v>
      </c>
      <c r="O1137" t="s">
        <v>34</v>
      </c>
      <c r="P1137" t="s">
        <v>32</v>
      </c>
      <c r="Q1137">
        <v>1500</v>
      </c>
      <c r="R1137">
        <v>4500</v>
      </c>
      <c r="S1137">
        <v>15000</v>
      </c>
      <c r="T1137">
        <v>25000</v>
      </c>
      <c r="U1137" t="s">
        <v>115</v>
      </c>
      <c r="AB1137">
        <v>86.17</v>
      </c>
      <c r="AC1137" t="s">
        <v>1178</v>
      </c>
    </row>
    <row r="1138" spans="1:29">
      <c r="A1138" s="1" t="s">
        <v>30</v>
      </c>
      <c r="B1138" s="2">
        <v>42563.897916666669</v>
      </c>
      <c r="C1138">
        <v>73.400000000000006</v>
      </c>
      <c r="D1138">
        <v>71.599999999999994</v>
      </c>
      <c r="E1138">
        <v>94.1</v>
      </c>
      <c r="F1138">
        <v>10</v>
      </c>
      <c r="G1138">
        <v>7</v>
      </c>
      <c r="H1138">
        <v>0.17</v>
      </c>
      <c r="I1138">
        <v>30.06</v>
      </c>
      <c r="K1138">
        <v>4</v>
      </c>
      <c r="L1138">
        <v>23</v>
      </c>
      <c r="M1138" t="s">
        <v>31</v>
      </c>
      <c r="N1138" t="s">
        <v>32</v>
      </c>
      <c r="O1138" t="s">
        <v>32</v>
      </c>
      <c r="P1138" t="s">
        <v>32</v>
      </c>
      <c r="Q1138">
        <v>1400</v>
      </c>
      <c r="R1138">
        <v>3300</v>
      </c>
      <c r="S1138">
        <v>6000</v>
      </c>
      <c r="T1138">
        <v>25000</v>
      </c>
      <c r="U1138" t="e" cm="1">
        <f t="array" ref="U1138">-TSRA BR</f>
        <v>#NAME?</v>
      </c>
      <c r="Y1138">
        <v>26</v>
      </c>
      <c r="Z1138">
        <v>240</v>
      </c>
      <c r="AA1138" s="2">
        <v>42563.885416666664</v>
      </c>
      <c r="AB1138">
        <v>74.86</v>
      </c>
      <c r="AC1138" t="s">
        <v>1179</v>
      </c>
    </row>
    <row r="1139" spans="1:29">
      <c r="A1139" s="1" t="s">
        <v>30</v>
      </c>
      <c r="B1139" s="2">
        <v>42563.910416666666</v>
      </c>
      <c r="C1139">
        <v>74</v>
      </c>
      <c r="D1139">
        <v>71</v>
      </c>
      <c r="E1139">
        <v>90.73</v>
      </c>
      <c r="G1139">
        <v>4</v>
      </c>
      <c r="H1139">
        <v>0.37</v>
      </c>
      <c r="I1139">
        <v>30.06</v>
      </c>
      <c r="J1139">
        <v>1017.3</v>
      </c>
      <c r="K1139">
        <v>6</v>
      </c>
      <c r="M1139" t="s">
        <v>34</v>
      </c>
      <c r="N1139" t="s">
        <v>32</v>
      </c>
      <c r="O1139" t="s">
        <v>32</v>
      </c>
      <c r="P1139" t="s">
        <v>32</v>
      </c>
      <c r="Q1139">
        <v>1800</v>
      </c>
      <c r="R1139">
        <v>3300</v>
      </c>
      <c r="S1139">
        <v>12000</v>
      </c>
      <c r="T1139">
        <v>25000</v>
      </c>
      <c r="U1139" t="e" cm="1">
        <f t="array" ref="U1139">-TSRA BR</f>
        <v>#NAME?</v>
      </c>
      <c r="Y1139">
        <v>26</v>
      </c>
      <c r="Z1139">
        <v>240</v>
      </c>
      <c r="AA1139" s="2">
        <v>42563.885416666664</v>
      </c>
      <c r="AB1139">
        <v>75.3</v>
      </c>
      <c r="AC1139" t="s">
        <v>1180</v>
      </c>
    </row>
    <row r="1140" spans="1:29">
      <c r="A1140" s="1" t="s">
        <v>30</v>
      </c>
      <c r="B1140" s="2">
        <v>42563.939583333333</v>
      </c>
      <c r="C1140">
        <v>73.400000000000006</v>
      </c>
      <c r="D1140">
        <v>71.599999999999994</v>
      </c>
      <c r="E1140">
        <v>94.1</v>
      </c>
      <c r="F1140">
        <v>60</v>
      </c>
      <c r="G1140">
        <v>3</v>
      </c>
      <c r="I1140">
        <v>30.08</v>
      </c>
      <c r="K1140">
        <v>10</v>
      </c>
      <c r="M1140" t="s">
        <v>34</v>
      </c>
      <c r="N1140" t="s">
        <v>32</v>
      </c>
      <c r="O1140" t="s">
        <v>32</v>
      </c>
      <c r="P1140" t="s">
        <v>32</v>
      </c>
      <c r="Q1140">
        <v>5000</v>
      </c>
      <c r="R1140">
        <v>8500</v>
      </c>
      <c r="S1140">
        <v>11000</v>
      </c>
      <c r="T1140">
        <v>25000</v>
      </c>
      <c r="AB1140">
        <v>74.86</v>
      </c>
      <c r="AC1140" t="s">
        <v>1181</v>
      </c>
    </row>
    <row r="1141" spans="1:29">
      <c r="A1141" s="1" t="s">
        <v>30</v>
      </c>
      <c r="B1141" s="2">
        <v>42563.95208333333</v>
      </c>
      <c r="C1141">
        <v>73</v>
      </c>
      <c r="D1141">
        <v>71</v>
      </c>
      <c r="E1141">
        <v>93.52</v>
      </c>
      <c r="F1141">
        <v>50</v>
      </c>
      <c r="G1141">
        <v>6</v>
      </c>
      <c r="I1141">
        <v>30.07</v>
      </c>
      <c r="J1141">
        <v>1017.9</v>
      </c>
      <c r="K1141">
        <v>10</v>
      </c>
      <c r="M1141" t="s">
        <v>34</v>
      </c>
      <c r="N1141" t="s">
        <v>32</v>
      </c>
      <c r="O1141" t="s">
        <v>32</v>
      </c>
      <c r="P1141" t="s">
        <v>32</v>
      </c>
      <c r="Q1141">
        <v>5000</v>
      </c>
      <c r="R1141">
        <v>8500</v>
      </c>
      <c r="S1141">
        <v>11000</v>
      </c>
      <c r="T1141">
        <v>25000</v>
      </c>
      <c r="AB1141">
        <v>74.44</v>
      </c>
      <c r="AC1141" t="s">
        <v>1182</v>
      </c>
    </row>
    <row r="1142" spans="1:29">
      <c r="A1142" s="1" t="s">
        <v>30</v>
      </c>
      <c r="B1142" s="2">
        <v>42563.993750000001</v>
      </c>
      <c r="C1142">
        <v>74</v>
      </c>
      <c r="D1142">
        <v>71</v>
      </c>
      <c r="E1142">
        <v>90.73</v>
      </c>
      <c r="F1142">
        <v>130</v>
      </c>
      <c r="G1142">
        <v>3</v>
      </c>
      <c r="H1142">
        <v>0</v>
      </c>
      <c r="I1142">
        <v>30.09</v>
      </c>
      <c r="J1142">
        <v>1018.5</v>
      </c>
      <c r="K1142">
        <v>10</v>
      </c>
      <c r="M1142" t="s">
        <v>31</v>
      </c>
      <c r="N1142" t="s">
        <v>34</v>
      </c>
      <c r="O1142" t="s">
        <v>34</v>
      </c>
      <c r="P1142" t="s">
        <v>43</v>
      </c>
      <c r="Q1142">
        <v>5000</v>
      </c>
      <c r="R1142">
        <v>8500</v>
      </c>
      <c r="S1142">
        <v>11000</v>
      </c>
      <c r="T1142">
        <v>16000</v>
      </c>
      <c r="AB1142">
        <v>75.3</v>
      </c>
      <c r="AC1142" t="s">
        <v>1183</v>
      </c>
    </row>
    <row r="1143" spans="1:29">
      <c r="A1143" s="1" t="s">
        <v>30</v>
      </c>
      <c r="B1143" s="2">
        <v>42564.035416666666</v>
      </c>
      <c r="C1143">
        <v>74</v>
      </c>
      <c r="D1143">
        <v>72</v>
      </c>
      <c r="E1143">
        <v>93.54</v>
      </c>
      <c r="G1143">
        <v>3</v>
      </c>
      <c r="I1143">
        <v>30.09</v>
      </c>
      <c r="J1143">
        <v>1018.5</v>
      </c>
      <c r="K1143">
        <v>10</v>
      </c>
      <c r="M1143" t="s">
        <v>31</v>
      </c>
      <c r="N1143" t="s">
        <v>32</v>
      </c>
      <c r="O1143" t="s">
        <v>43</v>
      </c>
      <c r="Q1143">
        <v>5000</v>
      </c>
      <c r="R1143">
        <v>13000</v>
      </c>
      <c r="S1143">
        <v>16000</v>
      </c>
      <c r="AB1143">
        <v>75.430000000000007</v>
      </c>
      <c r="AC1143" t="s">
        <v>1184</v>
      </c>
    </row>
    <row r="1144" spans="1:29">
      <c r="A1144" s="1" t="s">
        <v>30</v>
      </c>
      <c r="B1144" s="2">
        <v>42564.07708333333</v>
      </c>
      <c r="C1144">
        <v>74</v>
      </c>
      <c r="D1144">
        <v>72</v>
      </c>
      <c r="E1144">
        <v>93.54</v>
      </c>
      <c r="F1144">
        <v>0</v>
      </c>
      <c r="G1144">
        <v>0</v>
      </c>
      <c r="H1144">
        <v>0</v>
      </c>
      <c r="I1144">
        <v>30.08</v>
      </c>
      <c r="J1144">
        <v>1018.1</v>
      </c>
      <c r="K1144">
        <v>10</v>
      </c>
      <c r="M1144" t="s">
        <v>34</v>
      </c>
      <c r="N1144" t="s">
        <v>32</v>
      </c>
      <c r="Q1144">
        <v>12000</v>
      </c>
      <c r="R1144">
        <v>15000</v>
      </c>
      <c r="AB1144">
        <v>75.430000000000007</v>
      </c>
      <c r="AC1144" t="s">
        <v>1185</v>
      </c>
    </row>
    <row r="1145" spans="1:29">
      <c r="A1145" s="1" t="s">
        <v>30</v>
      </c>
      <c r="B1145" s="2">
        <v>42564.118750000001</v>
      </c>
      <c r="C1145">
        <v>73</v>
      </c>
      <c r="D1145">
        <v>72</v>
      </c>
      <c r="E1145">
        <v>96.42</v>
      </c>
      <c r="F1145">
        <v>0</v>
      </c>
      <c r="G1145">
        <v>0</v>
      </c>
      <c r="H1145">
        <v>0</v>
      </c>
      <c r="I1145">
        <v>30.07</v>
      </c>
      <c r="J1145">
        <v>1017.7</v>
      </c>
      <c r="K1145">
        <v>10</v>
      </c>
      <c r="M1145" t="s">
        <v>32</v>
      </c>
      <c r="N1145" t="s">
        <v>43</v>
      </c>
      <c r="Q1145">
        <v>15000</v>
      </c>
      <c r="R1145">
        <v>25000</v>
      </c>
      <c r="AB1145">
        <v>74.58</v>
      </c>
      <c r="AC1145" t="s">
        <v>1186</v>
      </c>
    </row>
    <row r="1146" spans="1:29">
      <c r="A1146" s="1" t="s">
        <v>30</v>
      </c>
      <c r="B1146" s="2">
        <v>42564.160416666666</v>
      </c>
      <c r="C1146">
        <v>73</v>
      </c>
      <c r="D1146">
        <v>72</v>
      </c>
      <c r="E1146">
        <v>96.42</v>
      </c>
      <c r="F1146">
        <v>0</v>
      </c>
      <c r="G1146">
        <v>0</v>
      </c>
      <c r="H1146">
        <v>0</v>
      </c>
      <c r="I1146">
        <v>30.06</v>
      </c>
      <c r="J1146">
        <v>1017.2</v>
      </c>
      <c r="K1146">
        <v>10</v>
      </c>
      <c r="M1146" t="s">
        <v>32</v>
      </c>
      <c r="N1146" t="s">
        <v>43</v>
      </c>
      <c r="Q1146">
        <v>15000</v>
      </c>
      <c r="R1146">
        <v>25000</v>
      </c>
      <c r="AB1146">
        <v>74.58</v>
      </c>
      <c r="AC1146" t="s">
        <v>1187</v>
      </c>
    </row>
    <row r="1147" spans="1:29">
      <c r="A1147" s="1" t="s">
        <v>30</v>
      </c>
      <c r="B1147" s="2">
        <v>42564.20208333333</v>
      </c>
      <c r="C1147">
        <v>73</v>
      </c>
      <c r="D1147">
        <v>71</v>
      </c>
      <c r="E1147">
        <v>93.52</v>
      </c>
      <c r="F1147">
        <v>0</v>
      </c>
      <c r="G1147">
        <v>0</v>
      </c>
      <c r="H1147">
        <v>0</v>
      </c>
      <c r="I1147">
        <v>30.05</v>
      </c>
      <c r="J1147">
        <v>1017.1</v>
      </c>
      <c r="K1147">
        <v>10</v>
      </c>
      <c r="M1147" t="s">
        <v>31</v>
      </c>
      <c r="N1147" t="s">
        <v>32</v>
      </c>
      <c r="Q1147">
        <v>15000</v>
      </c>
      <c r="R1147">
        <v>25000</v>
      </c>
      <c r="AB1147">
        <v>74.44</v>
      </c>
      <c r="AC1147" t="s">
        <v>1188</v>
      </c>
    </row>
    <row r="1148" spans="1:29">
      <c r="A1148" s="1" t="s">
        <v>30</v>
      </c>
      <c r="B1148" s="2">
        <v>42564.243750000001</v>
      </c>
      <c r="C1148">
        <v>73</v>
      </c>
      <c r="D1148">
        <v>71</v>
      </c>
      <c r="E1148">
        <v>93.52</v>
      </c>
      <c r="F1148">
        <v>0</v>
      </c>
      <c r="G1148">
        <v>0</v>
      </c>
      <c r="H1148">
        <v>0</v>
      </c>
      <c r="I1148">
        <v>30.06</v>
      </c>
      <c r="J1148">
        <v>1017.5</v>
      </c>
      <c r="K1148">
        <v>10</v>
      </c>
      <c r="M1148" t="s">
        <v>31</v>
      </c>
      <c r="N1148" t="s">
        <v>32</v>
      </c>
      <c r="Q1148">
        <v>15000</v>
      </c>
      <c r="R1148">
        <v>25000</v>
      </c>
      <c r="AB1148">
        <v>74.44</v>
      </c>
      <c r="AC1148" t="s">
        <v>1189</v>
      </c>
    </row>
    <row r="1149" spans="1:29">
      <c r="A1149" s="1" t="s">
        <v>30</v>
      </c>
      <c r="B1149" s="2">
        <v>42564.285416666666</v>
      </c>
      <c r="C1149">
        <v>73</v>
      </c>
      <c r="D1149">
        <v>72</v>
      </c>
      <c r="E1149">
        <v>96.42</v>
      </c>
      <c r="F1149">
        <v>250</v>
      </c>
      <c r="G1149">
        <v>3</v>
      </c>
      <c r="H1149">
        <v>0</v>
      </c>
      <c r="I1149">
        <v>30.08</v>
      </c>
      <c r="J1149">
        <v>1018</v>
      </c>
      <c r="K1149">
        <v>10</v>
      </c>
      <c r="M1149" t="s">
        <v>34</v>
      </c>
      <c r="N1149" t="s">
        <v>32</v>
      </c>
      <c r="Q1149">
        <v>16000</v>
      </c>
      <c r="R1149">
        <v>25000</v>
      </c>
      <c r="AB1149">
        <v>74.58</v>
      </c>
      <c r="AC1149" t="s">
        <v>1190</v>
      </c>
    </row>
    <row r="1150" spans="1:29">
      <c r="A1150" s="1" t="s">
        <v>30</v>
      </c>
      <c r="B1150" s="2">
        <v>42564.32708333333</v>
      </c>
      <c r="C1150">
        <v>76</v>
      </c>
      <c r="D1150">
        <v>73</v>
      </c>
      <c r="E1150">
        <v>90.8</v>
      </c>
      <c r="F1150">
        <v>240</v>
      </c>
      <c r="G1150">
        <v>4</v>
      </c>
      <c r="H1150">
        <v>0</v>
      </c>
      <c r="I1150">
        <v>30.09</v>
      </c>
      <c r="J1150">
        <v>1018.5</v>
      </c>
      <c r="K1150">
        <v>10</v>
      </c>
      <c r="M1150" t="s">
        <v>31</v>
      </c>
      <c r="N1150" t="s">
        <v>34</v>
      </c>
      <c r="O1150" t="s">
        <v>32</v>
      </c>
      <c r="Q1150">
        <v>7000</v>
      </c>
      <c r="R1150">
        <v>16000</v>
      </c>
      <c r="S1150">
        <v>25000</v>
      </c>
      <c r="AB1150">
        <v>77.48</v>
      </c>
      <c r="AC1150" t="s">
        <v>1191</v>
      </c>
    </row>
    <row r="1151" spans="1:29">
      <c r="A1151" s="1" t="s">
        <v>30</v>
      </c>
      <c r="B1151" s="2">
        <v>42564.368750000001</v>
      </c>
      <c r="C1151">
        <v>78</v>
      </c>
      <c r="D1151">
        <v>74</v>
      </c>
      <c r="E1151">
        <v>87.12</v>
      </c>
      <c r="F1151">
        <v>230</v>
      </c>
      <c r="G1151">
        <v>3</v>
      </c>
      <c r="H1151">
        <v>0</v>
      </c>
      <c r="I1151">
        <v>30.11</v>
      </c>
      <c r="J1151">
        <v>1019</v>
      </c>
      <c r="K1151">
        <v>10</v>
      </c>
      <c r="M1151" t="s">
        <v>31</v>
      </c>
      <c r="N1151" t="s">
        <v>34</v>
      </c>
      <c r="O1151" t="s">
        <v>32</v>
      </c>
      <c r="Q1151">
        <v>7500</v>
      </c>
      <c r="R1151">
        <v>16000</v>
      </c>
      <c r="S1151">
        <v>25000</v>
      </c>
      <c r="AB1151">
        <v>80.62</v>
      </c>
      <c r="AC1151" t="s">
        <v>1192</v>
      </c>
    </row>
    <row r="1152" spans="1:29">
      <c r="A1152" s="1" t="s">
        <v>30</v>
      </c>
      <c r="B1152" s="2">
        <v>42564.410416666666</v>
      </c>
      <c r="C1152">
        <v>82</v>
      </c>
      <c r="D1152">
        <v>72</v>
      </c>
      <c r="E1152">
        <v>71.59</v>
      </c>
      <c r="F1152">
        <v>250</v>
      </c>
      <c r="G1152">
        <v>7</v>
      </c>
      <c r="H1152">
        <v>0</v>
      </c>
      <c r="I1152">
        <v>30.11</v>
      </c>
      <c r="J1152">
        <v>1019.2</v>
      </c>
      <c r="K1152">
        <v>10</v>
      </c>
      <c r="M1152" t="s">
        <v>34</v>
      </c>
      <c r="N1152" t="s">
        <v>32</v>
      </c>
      <c r="Q1152">
        <v>16000</v>
      </c>
      <c r="R1152">
        <v>25000</v>
      </c>
      <c r="AB1152">
        <v>86.87</v>
      </c>
      <c r="AC1152" t="s">
        <v>1193</v>
      </c>
    </row>
    <row r="1153" spans="1:29">
      <c r="A1153" s="1" t="s">
        <v>30</v>
      </c>
      <c r="B1153" s="2">
        <v>42564.45208333333</v>
      </c>
      <c r="C1153">
        <v>85</v>
      </c>
      <c r="D1153">
        <v>72</v>
      </c>
      <c r="E1153">
        <v>65.36</v>
      </c>
      <c r="F1153">
        <v>290</v>
      </c>
      <c r="G1153">
        <v>5</v>
      </c>
      <c r="H1153">
        <v>0</v>
      </c>
      <c r="I1153">
        <v>30.11</v>
      </c>
      <c r="J1153">
        <v>1019</v>
      </c>
      <c r="K1153">
        <v>10</v>
      </c>
      <c r="M1153" t="s">
        <v>34</v>
      </c>
      <c r="N1153" t="s">
        <v>32</v>
      </c>
      <c r="Q1153">
        <v>16000</v>
      </c>
      <c r="R1153">
        <v>25000</v>
      </c>
      <c r="AB1153">
        <v>90.82</v>
      </c>
      <c r="AC1153" t="s">
        <v>1194</v>
      </c>
    </row>
    <row r="1154" spans="1:29">
      <c r="A1154" s="1" t="s">
        <v>30</v>
      </c>
      <c r="B1154" s="2">
        <v>42564.493750000001</v>
      </c>
      <c r="C1154">
        <v>88</v>
      </c>
      <c r="D1154">
        <v>73</v>
      </c>
      <c r="E1154">
        <v>61.24</v>
      </c>
      <c r="F1154">
        <v>270</v>
      </c>
      <c r="G1154">
        <v>4</v>
      </c>
      <c r="H1154">
        <v>0</v>
      </c>
      <c r="I1154">
        <v>30.11</v>
      </c>
      <c r="J1154">
        <v>1019</v>
      </c>
      <c r="K1154">
        <v>10</v>
      </c>
      <c r="M1154" t="s">
        <v>31</v>
      </c>
      <c r="N1154" t="s">
        <v>34</v>
      </c>
      <c r="O1154" t="s">
        <v>34</v>
      </c>
      <c r="Q1154">
        <v>3000</v>
      </c>
      <c r="R1154">
        <v>16000</v>
      </c>
      <c r="S1154">
        <v>25000</v>
      </c>
      <c r="AB1154">
        <v>95.73</v>
      </c>
      <c r="AC1154" t="s">
        <v>1195</v>
      </c>
    </row>
    <row r="1155" spans="1:29">
      <c r="A1155" s="1" t="s">
        <v>30</v>
      </c>
      <c r="B1155" s="2">
        <v>42564.535416666666</v>
      </c>
      <c r="C1155">
        <v>90</v>
      </c>
      <c r="D1155">
        <v>72</v>
      </c>
      <c r="E1155">
        <v>55.58</v>
      </c>
      <c r="F1155">
        <v>260</v>
      </c>
      <c r="G1155">
        <v>8</v>
      </c>
      <c r="H1155">
        <v>0</v>
      </c>
      <c r="I1155">
        <v>30.1</v>
      </c>
      <c r="J1155">
        <v>1018.6</v>
      </c>
      <c r="K1155">
        <v>10</v>
      </c>
      <c r="M1155" t="s">
        <v>31</v>
      </c>
      <c r="N1155" t="s">
        <v>34</v>
      </c>
      <c r="Q1155">
        <v>4200</v>
      </c>
      <c r="R1155">
        <v>25000</v>
      </c>
      <c r="AB1155">
        <v>97.29</v>
      </c>
      <c r="AC1155" t="s">
        <v>1196</v>
      </c>
    </row>
    <row r="1156" spans="1:29">
      <c r="A1156" s="1" t="s">
        <v>30</v>
      </c>
      <c r="B1156" s="2">
        <v>42564.57708333333</v>
      </c>
      <c r="C1156">
        <v>91</v>
      </c>
      <c r="D1156">
        <v>72</v>
      </c>
      <c r="E1156">
        <v>53.87</v>
      </c>
      <c r="G1156">
        <v>4</v>
      </c>
      <c r="H1156">
        <v>0</v>
      </c>
      <c r="I1156">
        <v>30.08</v>
      </c>
      <c r="J1156">
        <v>1017.9</v>
      </c>
      <c r="K1156">
        <v>10</v>
      </c>
      <c r="M1156" t="s">
        <v>34</v>
      </c>
      <c r="N1156" t="s">
        <v>34</v>
      </c>
      <c r="Q1156">
        <v>4400</v>
      </c>
      <c r="R1156">
        <v>25000</v>
      </c>
      <c r="AB1156">
        <v>98.54</v>
      </c>
      <c r="AC1156" t="s">
        <v>1197</v>
      </c>
    </row>
    <row r="1157" spans="1:29">
      <c r="A1157" s="1" t="s">
        <v>30</v>
      </c>
      <c r="B1157" s="2">
        <v>42564.618750000001</v>
      </c>
      <c r="C1157">
        <v>92</v>
      </c>
      <c r="D1157">
        <v>72</v>
      </c>
      <c r="E1157">
        <v>52.24</v>
      </c>
      <c r="F1157">
        <v>280</v>
      </c>
      <c r="G1157">
        <v>4</v>
      </c>
      <c r="H1157">
        <v>0</v>
      </c>
      <c r="I1157">
        <v>30.06</v>
      </c>
      <c r="J1157">
        <v>1017.4</v>
      </c>
      <c r="K1157">
        <v>10</v>
      </c>
      <c r="M1157" t="s">
        <v>34</v>
      </c>
      <c r="N1157" t="s">
        <v>34</v>
      </c>
      <c r="Q1157">
        <v>4500</v>
      </c>
      <c r="R1157">
        <v>25000</v>
      </c>
      <c r="AB1157">
        <v>99.67</v>
      </c>
      <c r="AC1157" t="s">
        <v>1198</v>
      </c>
    </row>
    <row r="1158" spans="1:29">
      <c r="A1158" s="1" t="s">
        <v>30</v>
      </c>
      <c r="B1158" s="2">
        <v>42564.660416666666</v>
      </c>
      <c r="C1158">
        <v>93</v>
      </c>
      <c r="D1158">
        <v>73</v>
      </c>
      <c r="E1158">
        <v>52.39</v>
      </c>
      <c r="F1158">
        <v>260</v>
      </c>
      <c r="G1158">
        <v>9</v>
      </c>
      <c r="H1158">
        <v>0</v>
      </c>
      <c r="I1158">
        <v>30.04</v>
      </c>
      <c r="J1158">
        <v>1016.6</v>
      </c>
      <c r="K1158">
        <v>10</v>
      </c>
      <c r="M1158" t="s">
        <v>34</v>
      </c>
      <c r="N1158" t="s">
        <v>34</v>
      </c>
      <c r="Q1158">
        <v>5000</v>
      </c>
      <c r="R1158">
        <v>25000</v>
      </c>
      <c r="AB1158">
        <v>102.18</v>
      </c>
      <c r="AC1158" t="s">
        <v>1199</v>
      </c>
    </row>
    <row r="1159" spans="1:29">
      <c r="A1159" s="1" t="s">
        <v>30</v>
      </c>
      <c r="B1159" s="2">
        <v>42564.70208333333</v>
      </c>
      <c r="C1159">
        <v>93</v>
      </c>
      <c r="D1159">
        <v>70</v>
      </c>
      <c r="E1159">
        <v>47.22</v>
      </c>
      <c r="F1159">
        <v>260</v>
      </c>
      <c r="G1159">
        <v>7</v>
      </c>
      <c r="H1159">
        <v>0</v>
      </c>
      <c r="I1159">
        <v>30.03</v>
      </c>
      <c r="J1159">
        <v>1016.3</v>
      </c>
      <c r="K1159">
        <v>10</v>
      </c>
      <c r="M1159" t="s">
        <v>34</v>
      </c>
      <c r="N1159" t="s">
        <v>34</v>
      </c>
      <c r="Q1159">
        <v>6000</v>
      </c>
      <c r="R1159">
        <v>25000</v>
      </c>
      <c r="AB1159">
        <v>99.11</v>
      </c>
      <c r="AC1159" t="s">
        <v>1200</v>
      </c>
    </row>
    <row r="1160" spans="1:29">
      <c r="A1160" s="1" t="s">
        <v>30</v>
      </c>
      <c r="B1160" s="2">
        <v>42564.743750000001</v>
      </c>
      <c r="C1160">
        <v>92</v>
      </c>
      <c r="D1160">
        <v>72</v>
      </c>
      <c r="E1160">
        <v>52.24</v>
      </c>
      <c r="F1160">
        <v>260</v>
      </c>
      <c r="G1160">
        <v>4</v>
      </c>
      <c r="H1160">
        <v>0</v>
      </c>
      <c r="I1160">
        <v>30.02</v>
      </c>
      <c r="J1160">
        <v>1016</v>
      </c>
      <c r="K1160">
        <v>10</v>
      </c>
      <c r="M1160" t="s">
        <v>34</v>
      </c>
      <c r="N1160" t="s">
        <v>34</v>
      </c>
      <c r="Q1160">
        <v>6000</v>
      </c>
      <c r="R1160">
        <v>25000</v>
      </c>
      <c r="AB1160">
        <v>99.67</v>
      </c>
      <c r="AC1160" t="s">
        <v>1201</v>
      </c>
    </row>
    <row r="1161" spans="1:29">
      <c r="A1161" s="1" t="s">
        <v>30</v>
      </c>
      <c r="B1161" s="2">
        <v>42564.785416666666</v>
      </c>
      <c r="C1161">
        <v>84</v>
      </c>
      <c r="D1161">
        <v>71</v>
      </c>
      <c r="E1161">
        <v>65.13</v>
      </c>
      <c r="G1161">
        <v>3</v>
      </c>
      <c r="H1161">
        <v>0</v>
      </c>
      <c r="I1161">
        <v>30.02</v>
      </c>
      <c r="J1161">
        <v>1016</v>
      </c>
      <c r="K1161">
        <v>10</v>
      </c>
      <c r="M1161" t="s">
        <v>34</v>
      </c>
      <c r="N1161" t="s">
        <v>32</v>
      </c>
      <c r="O1161" t="s">
        <v>32</v>
      </c>
      <c r="Q1161">
        <v>5000</v>
      </c>
      <c r="R1161">
        <v>9000</v>
      </c>
      <c r="S1161">
        <v>25000</v>
      </c>
      <c r="AB1161">
        <v>89.01</v>
      </c>
      <c r="AC1161" t="s">
        <v>1202</v>
      </c>
    </row>
    <row r="1162" spans="1:29">
      <c r="A1162" s="1" t="s">
        <v>30</v>
      </c>
      <c r="B1162" s="2">
        <v>42564.82708333333</v>
      </c>
      <c r="C1162">
        <v>81</v>
      </c>
      <c r="D1162">
        <v>74</v>
      </c>
      <c r="E1162">
        <v>79.27</v>
      </c>
      <c r="F1162">
        <v>0</v>
      </c>
      <c r="G1162">
        <v>0</v>
      </c>
      <c r="I1162">
        <v>30.02</v>
      </c>
      <c r="J1162">
        <v>1015.8</v>
      </c>
      <c r="K1162">
        <v>10</v>
      </c>
      <c r="M1162" t="s">
        <v>31</v>
      </c>
      <c r="N1162" t="s">
        <v>34</v>
      </c>
      <c r="O1162" t="s">
        <v>34</v>
      </c>
      <c r="Q1162">
        <v>5000</v>
      </c>
      <c r="R1162">
        <v>10000</v>
      </c>
      <c r="S1162">
        <v>25000</v>
      </c>
      <c r="AB1162">
        <v>86.2</v>
      </c>
      <c r="AC1162" t="s">
        <v>1203</v>
      </c>
    </row>
    <row r="1163" spans="1:29">
      <c r="A1163" s="1" t="s">
        <v>30</v>
      </c>
      <c r="B1163" s="2">
        <v>42564.868750000001</v>
      </c>
      <c r="C1163">
        <v>80</v>
      </c>
      <c r="D1163">
        <v>71</v>
      </c>
      <c r="E1163">
        <v>74.069999999999993</v>
      </c>
      <c r="F1163">
        <v>0</v>
      </c>
      <c r="G1163">
        <v>0</v>
      </c>
      <c r="H1163">
        <v>0</v>
      </c>
      <c r="I1163">
        <v>30.02</v>
      </c>
      <c r="J1163">
        <v>1015.9</v>
      </c>
      <c r="K1163">
        <v>10</v>
      </c>
      <c r="M1163" t="s">
        <v>31</v>
      </c>
      <c r="N1163" t="s">
        <v>34</v>
      </c>
      <c r="O1163" t="s">
        <v>34</v>
      </c>
      <c r="Q1163">
        <v>5000</v>
      </c>
      <c r="R1163">
        <v>15000</v>
      </c>
      <c r="S1163">
        <v>25000</v>
      </c>
      <c r="AB1163">
        <v>83.56</v>
      </c>
      <c r="AC1163" t="s">
        <v>1204</v>
      </c>
    </row>
    <row r="1164" spans="1:29">
      <c r="A1164" s="1" t="s">
        <v>30</v>
      </c>
      <c r="B1164" s="2">
        <v>42564.910416666666</v>
      </c>
      <c r="C1164">
        <v>80</v>
      </c>
      <c r="D1164">
        <v>73</v>
      </c>
      <c r="E1164">
        <v>79.2</v>
      </c>
      <c r="F1164">
        <v>0</v>
      </c>
      <c r="G1164">
        <v>0</v>
      </c>
      <c r="H1164">
        <v>0</v>
      </c>
      <c r="I1164">
        <v>30.04</v>
      </c>
      <c r="J1164">
        <v>1016.6</v>
      </c>
      <c r="K1164">
        <v>10</v>
      </c>
      <c r="M1164" t="s">
        <v>31</v>
      </c>
      <c r="N1164" t="s">
        <v>34</v>
      </c>
      <c r="Q1164">
        <v>12000</v>
      </c>
      <c r="R1164">
        <v>25000</v>
      </c>
      <c r="AB1164">
        <v>84.25</v>
      </c>
      <c r="AC1164" t="s">
        <v>1205</v>
      </c>
    </row>
    <row r="1165" spans="1:29">
      <c r="A1165" s="1" t="s">
        <v>30</v>
      </c>
      <c r="B1165" s="2">
        <v>42564.95208333333</v>
      </c>
      <c r="C1165">
        <v>79</v>
      </c>
      <c r="D1165">
        <v>72</v>
      </c>
      <c r="E1165">
        <v>79.12</v>
      </c>
      <c r="F1165">
        <v>0</v>
      </c>
      <c r="G1165">
        <v>0</v>
      </c>
      <c r="H1165">
        <v>0</v>
      </c>
      <c r="I1165">
        <v>30.06</v>
      </c>
      <c r="J1165">
        <v>1017.3</v>
      </c>
      <c r="K1165">
        <v>10</v>
      </c>
      <c r="M1165" t="s">
        <v>31</v>
      </c>
      <c r="N1165" t="s">
        <v>34</v>
      </c>
      <c r="Q1165">
        <v>12000</v>
      </c>
      <c r="R1165">
        <v>25000</v>
      </c>
      <c r="AB1165">
        <v>82.08</v>
      </c>
      <c r="AC1165" t="s">
        <v>1206</v>
      </c>
    </row>
    <row r="1166" spans="1:29">
      <c r="A1166" s="1" t="s">
        <v>30</v>
      </c>
      <c r="B1166" s="2">
        <v>42564.993750000001</v>
      </c>
      <c r="C1166">
        <v>77</v>
      </c>
      <c r="D1166">
        <v>72</v>
      </c>
      <c r="E1166">
        <v>84.46</v>
      </c>
      <c r="F1166">
        <v>0</v>
      </c>
      <c r="G1166">
        <v>0</v>
      </c>
      <c r="H1166">
        <v>0</v>
      </c>
      <c r="I1166">
        <v>30.06</v>
      </c>
      <c r="J1166">
        <v>1017.4</v>
      </c>
      <c r="K1166">
        <v>10</v>
      </c>
      <c r="M1166" t="s">
        <v>31</v>
      </c>
      <c r="N1166" t="s">
        <v>34</v>
      </c>
      <c r="O1166" t="s">
        <v>34</v>
      </c>
      <c r="Q1166">
        <v>7000</v>
      </c>
      <c r="R1166">
        <v>12000</v>
      </c>
      <c r="S1166">
        <v>25000</v>
      </c>
      <c r="AB1166">
        <v>78.37</v>
      </c>
      <c r="AC1166" t="s">
        <v>1207</v>
      </c>
    </row>
    <row r="1167" spans="1:29">
      <c r="A1167" s="1" t="s">
        <v>30</v>
      </c>
      <c r="B1167" s="2">
        <v>42565.035416666666</v>
      </c>
      <c r="C1167">
        <v>78</v>
      </c>
      <c r="D1167">
        <v>72</v>
      </c>
      <c r="E1167">
        <v>81.5</v>
      </c>
      <c r="F1167">
        <v>0</v>
      </c>
      <c r="G1167">
        <v>0</v>
      </c>
      <c r="H1167">
        <v>0</v>
      </c>
      <c r="I1167">
        <v>30.05</v>
      </c>
      <c r="J1167">
        <v>1017.1</v>
      </c>
      <c r="K1167">
        <v>10</v>
      </c>
      <c r="M1167" t="s">
        <v>31</v>
      </c>
      <c r="N1167" t="s">
        <v>34</v>
      </c>
      <c r="Q1167">
        <v>7000</v>
      </c>
      <c r="R1167">
        <v>25000</v>
      </c>
      <c r="AB1167">
        <v>80.489999999999995</v>
      </c>
      <c r="AC1167" t="s">
        <v>1208</v>
      </c>
    </row>
    <row r="1168" spans="1:29">
      <c r="A1168" s="1" t="s">
        <v>30</v>
      </c>
      <c r="B1168" s="2">
        <v>42565.07708333333</v>
      </c>
      <c r="C1168">
        <v>77</v>
      </c>
      <c r="D1168">
        <v>72</v>
      </c>
      <c r="E1168">
        <v>84.46</v>
      </c>
      <c r="F1168">
        <v>0</v>
      </c>
      <c r="G1168">
        <v>0</v>
      </c>
      <c r="H1168">
        <v>0</v>
      </c>
      <c r="I1168">
        <v>30.04</v>
      </c>
      <c r="J1168">
        <v>1016.8</v>
      </c>
      <c r="K1168">
        <v>10</v>
      </c>
      <c r="M1168" t="s">
        <v>31</v>
      </c>
      <c r="Q1168">
        <v>25000</v>
      </c>
      <c r="AB1168">
        <v>78.37</v>
      </c>
      <c r="AC1168" t="s">
        <v>1209</v>
      </c>
    </row>
    <row r="1169" spans="1:29">
      <c r="A1169" s="1" t="s">
        <v>30</v>
      </c>
      <c r="B1169" s="2">
        <v>42565.118750000001</v>
      </c>
      <c r="C1169">
        <v>76</v>
      </c>
      <c r="D1169">
        <v>72</v>
      </c>
      <c r="E1169">
        <v>87.55</v>
      </c>
      <c r="F1169">
        <v>0</v>
      </c>
      <c r="G1169">
        <v>0</v>
      </c>
      <c r="H1169">
        <v>0</v>
      </c>
      <c r="I1169">
        <v>30.02</v>
      </c>
      <c r="J1169">
        <v>1016.1</v>
      </c>
      <c r="K1169">
        <v>10</v>
      </c>
      <c r="M1169" t="s">
        <v>31</v>
      </c>
      <c r="Q1169">
        <v>25000</v>
      </c>
      <c r="AB1169">
        <v>77.33</v>
      </c>
      <c r="AC1169" t="s">
        <v>1210</v>
      </c>
    </row>
    <row r="1170" spans="1:29">
      <c r="A1170" s="1" t="s">
        <v>30</v>
      </c>
      <c r="B1170" s="2">
        <v>42565.160416666666</v>
      </c>
      <c r="C1170">
        <v>74</v>
      </c>
      <c r="D1170">
        <v>72</v>
      </c>
      <c r="E1170">
        <v>93.54</v>
      </c>
      <c r="F1170">
        <v>0</v>
      </c>
      <c r="G1170">
        <v>0</v>
      </c>
      <c r="H1170">
        <v>0</v>
      </c>
      <c r="I1170">
        <v>30.01</v>
      </c>
      <c r="J1170">
        <v>1015.5</v>
      </c>
      <c r="K1170">
        <v>10</v>
      </c>
      <c r="M1170" t="s">
        <v>31</v>
      </c>
      <c r="Q1170">
        <v>25000</v>
      </c>
      <c r="AB1170">
        <v>75.430000000000007</v>
      </c>
      <c r="AC1170" t="s">
        <v>1211</v>
      </c>
    </row>
    <row r="1171" spans="1:29">
      <c r="A1171" s="1" t="s">
        <v>30</v>
      </c>
      <c r="B1171" s="2">
        <v>42565.20208333333</v>
      </c>
      <c r="C1171">
        <v>73</v>
      </c>
      <c r="D1171">
        <v>71</v>
      </c>
      <c r="E1171">
        <v>93.52</v>
      </c>
      <c r="F1171">
        <v>0</v>
      </c>
      <c r="G1171">
        <v>0</v>
      </c>
      <c r="H1171">
        <v>0</v>
      </c>
      <c r="I1171">
        <v>30</v>
      </c>
      <c r="J1171">
        <v>1015.3</v>
      </c>
      <c r="K1171">
        <v>10</v>
      </c>
      <c r="M1171" t="s">
        <v>246</v>
      </c>
      <c r="AB1171">
        <v>74.44</v>
      </c>
      <c r="AC1171" t="s">
        <v>1212</v>
      </c>
    </row>
    <row r="1172" spans="1:29">
      <c r="A1172" s="1" t="s">
        <v>30</v>
      </c>
      <c r="B1172" s="2">
        <v>42565.243750000001</v>
      </c>
      <c r="C1172">
        <v>74</v>
      </c>
      <c r="D1172">
        <v>72</v>
      </c>
      <c r="E1172">
        <v>93.54</v>
      </c>
      <c r="F1172">
        <v>0</v>
      </c>
      <c r="G1172">
        <v>0</v>
      </c>
      <c r="H1172">
        <v>0</v>
      </c>
      <c r="I1172">
        <v>30.01</v>
      </c>
      <c r="J1172">
        <v>1015.6</v>
      </c>
      <c r="K1172">
        <v>10</v>
      </c>
      <c r="M1172" t="s">
        <v>31</v>
      </c>
      <c r="Q1172">
        <v>25000</v>
      </c>
      <c r="AB1172">
        <v>75.430000000000007</v>
      </c>
      <c r="AC1172" t="s">
        <v>1213</v>
      </c>
    </row>
    <row r="1173" spans="1:29">
      <c r="A1173" s="1" t="s">
        <v>30</v>
      </c>
      <c r="B1173" s="2">
        <v>42565.285416666666</v>
      </c>
      <c r="C1173">
        <v>75</v>
      </c>
      <c r="D1173">
        <v>72</v>
      </c>
      <c r="E1173">
        <v>90.22</v>
      </c>
      <c r="F1173">
        <v>0</v>
      </c>
      <c r="G1173">
        <v>0</v>
      </c>
      <c r="H1173">
        <v>0</v>
      </c>
      <c r="I1173">
        <v>30.01</v>
      </c>
      <c r="J1173">
        <v>1015.6</v>
      </c>
      <c r="K1173">
        <v>8</v>
      </c>
      <c r="M1173" t="s">
        <v>246</v>
      </c>
      <c r="AB1173">
        <v>76.459999999999994</v>
      </c>
      <c r="AC1173" t="s">
        <v>1214</v>
      </c>
    </row>
    <row r="1174" spans="1:29">
      <c r="A1174" s="1" t="s">
        <v>30</v>
      </c>
      <c r="B1174" s="2">
        <v>42565.32708333333</v>
      </c>
      <c r="C1174">
        <v>79</v>
      </c>
      <c r="D1174">
        <v>75</v>
      </c>
      <c r="E1174">
        <v>87.7</v>
      </c>
      <c r="F1174">
        <v>240</v>
      </c>
      <c r="G1174">
        <v>3</v>
      </c>
      <c r="H1174">
        <v>0</v>
      </c>
      <c r="I1174">
        <v>30.02</v>
      </c>
      <c r="J1174">
        <v>1016</v>
      </c>
      <c r="K1174">
        <v>10</v>
      </c>
      <c r="M1174" t="s">
        <v>246</v>
      </c>
      <c r="AB1174">
        <v>82.75</v>
      </c>
      <c r="AC1174" t="s">
        <v>1215</v>
      </c>
    </row>
    <row r="1175" spans="1:29">
      <c r="A1175" s="1" t="s">
        <v>30</v>
      </c>
      <c r="B1175" s="2">
        <v>42565.368750000001</v>
      </c>
      <c r="C1175">
        <v>82</v>
      </c>
      <c r="D1175">
        <v>75</v>
      </c>
      <c r="E1175">
        <v>79.349999999999994</v>
      </c>
      <c r="F1175">
        <v>0</v>
      </c>
      <c r="G1175">
        <v>0</v>
      </c>
      <c r="H1175">
        <v>0</v>
      </c>
      <c r="I1175">
        <v>30.03</v>
      </c>
      <c r="J1175">
        <v>1016.3</v>
      </c>
      <c r="K1175">
        <v>10</v>
      </c>
      <c r="M1175" t="s">
        <v>246</v>
      </c>
      <c r="AB1175">
        <v>88.72</v>
      </c>
      <c r="AC1175" t="s">
        <v>1216</v>
      </c>
    </row>
    <row r="1176" spans="1:29">
      <c r="A1176" s="1" t="s">
        <v>30</v>
      </c>
      <c r="B1176" s="2">
        <v>42565.410416666666</v>
      </c>
      <c r="C1176">
        <v>85</v>
      </c>
      <c r="D1176">
        <v>74</v>
      </c>
      <c r="E1176">
        <v>69.73</v>
      </c>
      <c r="F1176">
        <v>0</v>
      </c>
      <c r="G1176">
        <v>0</v>
      </c>
      <c r="H1176">
        <v>0</v>
      </c>
      <c r="I1176">
        <v>30.04</v>
      </c>
      <c r="J1176">
        <v>1016.7</v>
      </c>
      <c r="K1176">
        <v>10</v>
      </c>
      <c r="M1176" t="s">
        <v>246</v>
      </c>
      <c r="AB1176">
        <v>92.42</v>
      </c>
      <c r="AC1176" t="s">
        <v>1217</v>
      </c>
    </row>
    <row r="1177" spans="1:29">
      <c r="A1177" s="1" t="s">
        <v>30</v>
      </c>
      <c r="B1177" s="2">
        <v>42565.45208333333</v>
      </c>
      <c r="C1177">
        <v>89</v>
      </c>
      <c r="D1177">
        <v>75</v>
      </c>
      <c r="E1177">
        <v>63.38</v>
      </c>
      <c r="G1177">
        <v>3</v>
      </c>
      <c r="H1177">
        <v>0</v>
      </c>
      <c r="I1177">
        <v>30.05</v>
      </c>
      <c r="J1177">
        <v>1017.1</v>
      </c>
      <c r="K1177">
        <v>10</v>
      </c>
      <c r="M1177" t="s">
        <v>246</v>
      </c>
      <c r="AB1177">
        <v>99.29</v>
      </c>
      <c r="AC1177" t="s">
        <v>1218</v>
      </c>
    </row>
    <row r="1178" spans="1:29">
      <c r="A1178" s="1" t="s">
        <v>30</v>
      </c>
      <c r="B1178" s="2">
        <v>42565.493750000001</v>
      </c>
      <c r="C1178">
        <v>92</v>
      </c>
      <c r="D1178">
        <v>73</v>
      </c>
      <c r="E1178">
        <v>54.18</v>
      </c>
      <c r="F1178">
        <v>260</v>
      </c>
      <c r="G1178">
        <v>4</v>
      </c>
      <c r="H1178">
        <v>0</v>
      </c>
      <c r="I1178">
        <v>30.05</v>
      </c>
      <c r="J1178">
        <v>1016.8</v>
      </c>
      <c r="K1178">
        <v>10</v>
      </c>
      <c r="M1178" t="s">
        <v>31</v>
      </c>
      <c r="Q1178">
        <v>4200</v>
      </c>
      <c r="AB1178">
        <v>100.81</v>
      </c>
      <c r="AC1178" t="s">
        <v>1219</v>
      </c>
    </row>
    <row r="1179" spans="1:29">
      <c r="A1179" s="1" t="s">
        <v>30</v>
      </c>
      <c r="B1179" s="2">
        <v>42565.535416666666</v>
      </c>
      <c r="C1179">
        <v>93</v>
      </c>
      <c r="D1179">
        <v>73</v>
      </c>
      <c r="E1179">
        <v>52.39</v>
      </c>
      <c r="F1179">
        <v>230</v>
      </c>
      <c r="G1179">
        <v>7</v>
      </c>
      <c r="H1179">
        <v>0</v>
      </c>
      <c r="I1179">
        <v>30.03</v>
      </c>
      <c r="J1179">
        <v>1016.5</v>
      </c>
      <c r="K1179">
        <v>10</v>
      </c>
      <c r="M1179" t="s">
        <v>31</v>
      </c>
      <c r="N1179" t="s">
        <v>34</v>
      </c>
      <c r="Q1179">
        <v>4400</v>
      </c>
      <c r="R1179">
        <v>25000</v>
      </c>
      <c r="AB1179">
        <v>102.18</v>
      </c>
      <c r="AC1179" t="s">
        <v>1220</v>
      </c>
    </row>
    <row r="1180" spans="1:29">
      <c r="A1180" s="1" t="s">
        <v>30</v>
      </c>
      <c r="B1180" s="2">
        <v>42565.57708333333</v>
      </c>
      <c r="C1180">
        <v>95</v>
      </c>
      <c r="D1180">
        <v>73</v>
      </c>
      <c r="E1180">
        <v>49.27</v>
      </c>
      <c r="F1180">
        <v>280</v>
      </c>
      <c r="G1180">
        <v>5</v>
      </c>
      <c r="H1180">
        <v>0</v>
      </c>
      <c r="I1180">
        <v>30.02</v>
      </c>
      <c r="J1180">
        <v>1015.8</v>
      </c>
      <c r="K1180">
        <v>10</v>
      </c>
      <c r="M1180" t="s">
        <v>31</v>
      </c>
      <c r="N1180" t="s">
        <v>34</v>
      </c>
      <c r="Q1180">
        <v>4400</v>
      </c>
      <c r="R1180">
        <v>25000</v>
      </c>
      <c r="AB1180">
        <v>104.71</v>
      </c>
      <c r="AC1180" t="s">
        <v>1221</v>
      </c>
    </row>
    <row r="1181" spans="1:29">
      <c r="A1181" s="1" t="s">
        <v>30</v>
      </c>
      <c r="B1181" s="2">
        <v>42565.618750000001</v>
      </c>
      <c r="C1181">
        <v>95</v>
      </c>
      <c r="D1181">
        <v>71</v>
      </c>
      <c r="E1181">
        <v>46.08</v>
      </c>
      <c r="F1181">
        <v>240</v>
      </c>
      <c r="G1181">
        <v>7</v>
      </c>
      <c r="H1181">
        <v>0</v>
      </c>
      <c r="I1181">
        <v>29.99</v>
      </c>
      <c r="J1181">
        <v>1015.1</v>
      </c>
      <c r="K1181">
        <v>10</v>
      </c>
      <c r="M1181" t="s">
        <v>31</v>
      </c>
      <c r="N1181" t="s">
        <v>34</v>
      </c>
      <c r="Q1181">
        <v>5000</v>
      </c>
      <c r="R1181">
        <v>25000</v>
      </c>
      <c r="AB1181">
        <v>102.58</v>
      </c>
      <c r="AC1181" t="s">
        <v>1222</v>
      </c>
    </row>
    <row r="1182" spans="1:29">
      <c r="A1182" s="1" t="s">
        <v>30</v>
      </c>
      <c r="B1182" s="2">
        <v>42565.660416666666</v>
      </c>
      <c r="C1182">
        <v>93</v>
      </c>
      <c r="D1182">
        <v>70</v>
      </c>
      <c r="E1182">
        <v>47.22</v>
      </c>
      <c r="F1182">
        <v>290</v>
      </c>
      <c r="G1182">
        <v>5</v>
      </c>
      <c r="H1182">
        <v>0</v>
      </c>
      <c r="I1182">
        <v>29.98</v>
      </c>
      <c r="J1182">
        <v>1014.6</v>
      </c>
      <c r="K1182">
        <v>10</v>
      </c>
      <c r="M1182" t="s">
        <v>31</v>
      </c>
      <c r="N1182" t="s">
        <v>34</v>
      </c>
      <c r="Q1182">
        <v>5000</v>
      </c>
      <c r="R1182">
        <v>25000</v>
      </c>
      <c r="AB1182">
        <v>99.11</v>
      </c>
      <c r="AC1182" t="s">
        <v>1223</v>
      </c>
    </row>
    <row r="1183" spans="1:29">
      <c r="A1183" s="1" t="s">
        <v>30</v>
      </c>
      <c r="B1183" s="2">
        <v>42565.70208333333</v>
      </c>
      <c r="C1183">
        <v>95</v>
      </c>
      <c r="D1183">
        <v>72</v>
      </c>
      <c r="E1183">
        <v>47.51</v>
      </c>
      <c r="F1183">
        <v>210</v>
      </c>
      <c r="G1183">
        <v>4</v>
      </c>
      <c r="H1183">
        <v>0</v>
      </c>
      <c r="I1183">
        <v>29.97</v>
      </c>
      <c r="J1183">
        <v>1014.2</v>
      </c>
      <c r="K1183">
        <v>10</v>
      </c>
      <c r="M1183" t="s">
        <v>31</v>
      </c>
      <c r="N1183" t="s">
        <v>34</v>
      </c>
      <c r="Q1183">
        <v>6000</v>
      </c>
      <c r="R1183">
        <v>25000</v>
      </c>
      <c r="AB1183">
        <v>103.51</v>
      </c>
      <c r="AC1183" t="s">
        <v>1224</v>
      </c>
    </row>
    <row r="1184" spans="1:29">
      <c r="A1184" s="1" t="s">
        <v>30</v>
      </c>
      <c r="B1184" s="2">
        <v>42565.743750000001</v>
      </c>
      <c r="C1184">
        <v>94</v>
      </c>
      <c r="D1184">
        <v>72</v>
      </c>
      <c r="E1184">
        <v>49.12</v>
      </c>
      <c r="F1184">
        <v>260</v>
      </c>
      <c r="G1184">
        <v>5</v>
      </c>
      <c r="H1184">
        <v>0</v>
      </c>
      <c r="I1184">
        <v>29.96</v>
      </c>
      <c r="J1184">
        <v>1013.8</v>
      </c>
      <c r="K1184">
        <v>10</v>
      </c>
      <c r="M1184" t="s">
        <v>31</v>
      </c>
      <c r="N1184" t="s">
        <v>34</v>
      </c>
      <c r="Q1184">
        <v>6000</v>
      </c>
      <c r="R1184">
        <v>25000</v>
      </c>
      <c r="AB1184">
        <v>102.15</v>
      </c>
      <c r="AC1184" t="s">
        <v>1225</v>
      </c>
    </row>
    <row r="1185" spans="1:29">
      <c r="A1185" s="1" t="s">
        <v>30</v>
      </c>
      <c r="B1185" s="2">
        <v>42565.785416666666</v>
      </c>
      <c r="C1185">
        <v>90</v>
      </c>
      <c r="D1185">
        <v>69</v>
      </c>
      <c r="E1185">
        <v>50.39</v>
      </c>
      <c r="F1185">
        <v>260</v>
      </c>
      <c r="G1185">
        <v>5</v>
      </c>
      <c r="H1185">
        <v>0</v>
      </c>
      <c r="I1185">
        <v>29.95</v>
      </c>
      <c r="J1185">
        <v>1013.7</v>
      </c>
      <c r="K1185">
        <v>10</v>
      </c>
      <c r="M1185" t="s">
        <v>31</v>
      </c>
      <c r="N1185" t="s">
        <v>34</v>
      </c>
      <c r="O1185" t="s">
        <v>34</v>
      </c>
      <c r="Q1185">
        <v>6000</v>
      </c>
      <c r="R1185">
        <v>18000</v>
      </c>
      <c r="S1185">
        <v>25000</v>
      </c>
      <c r="AB1185">
        <v>94.7</v>
      </c>
      <c r="AC1185" t="s">
        <v>1226</v>
      </c>
    </row>
    <row r="1186" spans="1:29">
      <c r="A1186" s="1" t="s">
        <v>30</v>
      </c>
      <c r="B1186" s="2">
        <v>42565.82708333333</v>
      </c>
      <c r="C1186">
        <v>89</v>
      </c>
      <c r="D1186">
        <v>70</v>
      </c>
      <c r="E1186">
        <v>53.46</v>
      </c>
      <c r="F1186">
        <v>200</v>
      </c>
      <c r="G1186">
        <v>3</v>
      </c>
      <c r="H1186">
        <v>0</v>
      </c>
      <c r="I1186">
        <v>29.96</v>
      </c>
      <c r="J1186">
        <v>1014.1</v>
      </c>
      <c r="K1186">
        <v>10</v>
      </c>
      <c r="M1186" t="s">
        <v>31</v>
      </c>
      <c r="N1186" t="s">
        <v>34</v>
      </c>
      <c r="O1186" t="s">
        <v>34</v>
      </c>
      <c r="Q1186">
        <v>6000</v>
      </c>
      <c r="R1186">
        <v>18000</v>
      </c>
      <c r="S1186">
        <v>25000</v>
      </c>
      <c r="AB1186">
        <v>94.35</v>
      </c>
      <c r="AC1186" t="s">
        <v>1227</v>
      </c>
    </row>
    <row r="1187" spans="1:29">
      <c r="A1187" s="1" t="s">
        <v>30</v>
      </c>
      <c r="B1187" s="2">
        <v>42565.868750000001</v>
      </c>
      <c r="C1187">
        <v>87</v>
      </c>
      <c r="D1187">
        <v>71</v>
      </c>
      <c r="E1187">
        <v>59.05</v>
      </c>
      <c r="F1187">
        <v>210</v>
      </c>
      <c r="G1187">
        <v>6</v>
      </c>
      <c r="H1187">
        <v>0</v>
      </c>
      <c r="I1187">
        <v>29.98</v>
      </c>
      <c r="J1187">
        <v>1014.5</v>
      </c>
      <c r="K1187">
        <v>10</v>
      </c>
      <c r="M1187" t="s">
        <v>31</v>
      </c>
      <c r="N1187" t="s">
        <v>34</v>
      </c>
      <c r="O1187" t="s">
        <v>32</v>
      </c>
      <c r="Q1187">
        <v>7000</v>
      </c>
      <c r="R1187">
        <v>18000</v>
      </c>
      <c r="S1187">
        <v>25000</v>
      </c>
      <c r="AB1187">
        <v>92.84</v>
      </c>
      <c r="AC1187" t="s">
        <v>1228</v>
      </c>
    </row>
    <row r="1188" spans="1:29">
      <c r="A1188" s="1" t="s">
        <v>30</v>
      </c>
      <c r="B1188" s="2">
        <v>42565.910416666666</v>
      </c>
      <c r="C1188">
        <v>83</v>
      </c>
      <c r="D1188">
        <v>72</v>
      </c>
      <c r="E1188">
        <v>69.53</v>
      </c>
      <c r="F1188">
        <v>240</v>
      </c>
      <c r="G1188">
        <v>4</v>
      </c>
      <c r="H1188">
        <v>0</v>
      </c>
      <c r="I1188">
        <v>29.99</v>
      </c>
      <c r="J1188">
        <v>1015</v>
      </c>
      <c r="K1188">
        <v>10</v>
      </c>
      <c r="M1188" t="s">
        <v>31</v>
      </c>
      <c r="N1188" t="s">
        <v>32</v>
      </c>
      <c r="Q1188">
        <v>7500</v>
      </c>
      <c r="R1188">
        <v>25000</v>
      </c>
      <c r="AB1188">
        <v>88.14</v>
      </c>
      <c r="AC1188" t="s">
        <v>1229</v>
      </c>
    </row>
    <row r="1189" spans="1:29">
      <c r="A1189" s="1" t="s">
        <v>30</v>
      </c>
      <c r="B1189" s="2">
        <v>42565.95208333333</v>
      </c>
      <c r="C1189">
        <v>81</v>
      </c>
      <c r="D1189">
        <v>72</v>
      </c>
      <c r="E1189">
        <v>74.150000000000006</v>
      </c>
      <c r="F1189">
        <v>230</v>
      </c>
      <c r="G1189">
        <v>3</v>
      </c>
      <c r="H1189">
        <v>0</v>
      </c>
      <c r="I1189">
        <v>30</v>
      </c>
      <c r="J1189">
        <v>1015.3</v>
      </c>
      <c r="K1189">
        <v>10</v>
      </c>
      <c r="M1189" t="s">
        <v>32</v>
      </c>
      <c r="Q1189">
        <v>25000</v>
      </c>
      <c r="AB1189">
        <v>85.27</v>
      </c>
      <c r="AC1189" t="s">
        <v>1230</v>
      </c>
    </row>
    <row r="1190" spans="1:29">
      <c r="A1190" s="1" t="s">
        <v>30</v>
      </c>
      <c r="B1190" s="2">
        <v>42565.993750000001</v>
      </c>
      <c r="C1190">
        <v>81</v>
      </c>
      <c r="D1190">
        <v>73</v>
      </c>
      <c r="E1190">
        <v>76.900000000000006</v>
      </c>
      <c r="F1190">
        <v>0</v>
      </c>
      <c r="G1190">
        <v>0</v>
      </c>
      <c r="H1190">
        <v>0</v>
      </c>
      <c r="I1190">
        <v>30</v>
      </c>
      <c r="J1190">
        <v>1015.1</v>
      </c>
      <c r="K1190">
        <v>10</v>
      </c>
      <c r="M1190" t="s">
        <v>32</v>
      </c>
      <c r="Q1190">
        <v>25000</v>
      </c>
      <c r="AB1190">
        <v>85.76</v>
      </c>
      <c r="AC1190" t="s">
        <v>1231</v>
      </c>
    </row>
    <row r="1191" spans="1:29">
      <c r="A1191" s="1" t="s">
        <v>30</v>
      </c>
      <c r="B1191" s="2">
        <v>42566.035416666666</v>
      </c>
      <c r="C1191">
        <v>81</v>
      </c>
      <c r="D1191">
        <v>72</v>
      </c>
      <c r="E1191">
        <v>74.150000000000006</v>
      </c>
      <c r="F1191">
        <v>210</v>
      </c>
      <c r="G1191">
        <v>5</v>
      </c>
      <c r="H1191">
        <v>0</v>
      </c>
      <c r="I1191">
        <v>29.99</v>
      </c>
      <c r="J1191">
        <v>1014.8</v>
      </c>
      <c r="K1191">
        <v>10</v>
      </c>
      <c r="M1191" t="s">
        <v>32</v>
      </c>
      <c r="Q1191">
        <v>25000</v>
      </c>
      <c r="AB1191">
        <v>85.27</v>
      </c>
      <c r="AC1191" t="s">
        <v>1232</v>
      </c>
    </row>
    <row r="1192" spans="1:29">
      <c r="A1192" s="1" t="s">
        <v>30</v>
      </c>
      <c r="B1192" s="2">
        <v>42566.07708333333</v>
      </c>
      <c r="C1192">
        <v>78</v>
      </c>
      <c r="D1192">
        <v>72</v>
      </c>
      <c r="E1192">
        <v>81.5</v>
      </c>
      <c r="F1192">
        <v>230</v>
      </c>
      <c r="G1192">
        <v>6</v>
      </c>
      <c r="H1192">
        <v>0</v>
      </c>
      <c r="I1192">
        <v>29.98</v>
      </c>
      <c r="J1192">
        <v>1014.6</v>
      </c>
      <c r="K1192">
        <v>10</v>
      </c>
      <c r="M1192" t="s">
        <v>32</v>
      </c>
      <c r="Q1192">
        <v>25000</v>
      </c>
      <c r="AB1192">
        <v>80.489999999999995</v>
      </c>
      <c r="AC1192" t="s">
        <v>1233</v>
      </c>
    </row>
    <row r="1193" spans="1:29">
      <c r="A1193" s="1" t="s">
        <v>30</v>
      </c>
      <c r="B1193" s="2">
        <v>42566.118750000001</v>
      </c>
      <c r="C1193">
        <v>79</v>
      </c>
      <c r="D1193">
        <v>72</v>
      </c>
      <c r="E1193">
        <v>79.12</v>
      </c>
      <c r="F1193">
        <v>220</v>
      </c>
      <c r="G1193">
        <v>6</v>
      </c>
      <c r="H1193">
        <v>0</v>
      </c>
      <c r="I1193">
        <v>29.98</v>
      </c>
      <c r="J1193">
        <v>1014.6</v>
      </c>
      <c r="K1193">
        <v>10</v>
      </c>
      <c r="M1193" t="s">
        <v>32</v>
      </c>
      <c r="Q1193">
        <v>25000</v>
      </c>
      <c r="AB1193">
        <v>82.08</v>
      </c>
      <c r="AC1193" t="s">
        <v>1234</v>
      </c>
    </row>
    <row r="1194" spans="1:29">
      <c r="A1194" s="1" t="s">
        <v>30</v>
      </c>
      <c r="B1194" s="2">
        <v>42566.160416666666</v>
      </c>
      <c r="C1194">
        <v>78</v>
      </c>
      <c r="D1194">
        <v>72</v>
      </c>
      <c r="E1194">
        <v>81.5</v>
      </c>
      <c r="F1194">
        <v>240</v>
      </c>
      <c r="G1194">
        <v>6</v>
      </c>
      <c r="H1194">
        <v>0</v>
      </c>
      <c r="I1194">
        <v>29.98</v>
      </c>
      <c r="J1194">
        <v>1014.7</v>
      </c>
      <c r="K1194">
        <v>10</v>
      </c>
      <c r="M1194" t="s">
        <v>32</v>
      </c>
      <c r="Q1194">
        <v>25000</v>
      </c>
      <c r="AB1194">
        <v>80.489999999999995</v>
      </c>
      <c r="AC1194" t="s">
        <v>1235</v>
      </c>
    </row>
    <row r="1195" spans="1:29">
      <c r="A1195" s="1" t="s">
        <v>30</v>
      </c>
      <c r="B1195" s="2">
        <v>42566.20208333333</v>
      </c>
      <c r="C1195">
        <v>77</v>
      </c>
      <c r="D1195">
        <v>72</v>
      </c>
      <c r="E1195">
        <v>84.46</v>
      </c>
      <c r="F1195">
        <v>230</v>
      </c>
      <c r="G1195">
        <v>5</v>
      </c>
      <c r="H1195">
        <v>0</v>
      </c>
      <c r="I1195">
        <v>29.97</v>
      </c>
      <c r="J1195">
        <v>1014.3</v>
      </c>
      <c r="K1195">
        <v>10</v>
      </c>
      <c r="M1195" t="s">
        <v>34</v>
      </c>
      <c r="N1195" t="s">
        <v>32</v>
      </c>
      <c r="Q1195">
        <v>11000</v>
      </c>
      <c r="R1195">
        <v>25000</v>
      </c>
      <c r="AB1195">
        <v>78.37</v>
      </c>
      <c r="AC1195" t="s">
        <v>1236</v>
      </c>
    </row>
    <row r="1196" spans="1:29">
      <c r="A1196" s="1" t="s">
        <v>30</v>
      </c>
      <c r="B1196" s="2">
        <v>42566.243750000001</v>
      </c>
      <c r="C1196">
        <v>77</v>
      </c>
      <c r="D1196">
        <v>72</v>
      </c>
      <c r="E1196">
        <v>84.46</v>
      </c>
      <c r="F1196">
        <v>230</v>
      </c>
      <c r="G1196">
        <v>7</v>
      </c>
      <c r="H1196">
        <v>0</v>
      </c>
      <c r="I1196">
        <v>29.98</v>
      </c>
      <c r="J1196">
        <v>1014.7</v>
      </c>
      <c r="K1196">
        <v>10</v>
      </c>
      <c r="M1196" t="s">
        <v>31</v>
      </c>
      <c r="N1196" t="s">
        <v>34</v>
      </c>
      <c r="Q1196">
        <v>11000</v>
      </c>
      <c r="R1196">
        <v>25000</v>
      </c>
      <c r="AB1196">
        <v>78.37</v>
      </c>
      <c r="AC1196" t="s">
        <v>1237</v>
      </c>
    </row>
    <row r="1197" spans="1:29">
      <c r="A1197" s="1" t="s">
        <v>30</v>
      </c>
      <c r="B1197" s="2">
        <v>42566.285416666666</v>
      </c>
      <c r="C1197">
        <v>77</v>
      </c>
      <c r="D1197">
        <v>72</v>
      </c>
      <c r="E1197">
        <v>84.46</v>
      </c>
      <c r="F1197">
        <v>260</v>
      </c>
      <c r="G1197">
        <v>4</v>
      </c>
      <c r="H1197">
        <v>0</v>
      </c>
      <c r="I1197">
        <v>29.99</v>
      </c>
      <c r="J1197">
        <v>1015.1</v>
      </c>
      <c r="K1197">
        <v>10</v>
      </c>
      <c r="M1197" t="s">
        <v>31</v>
      </c>
      <c r="N1197" t="s">
        <v>34</v>
      </c>
      <c r="Q1197">
        <v>12000</v>
      </c>
      <c r="R1197">
        <v>25000</v>
      </c>
      <c r="AB1197">
        <v>78.37</v>
      </c>
      <c r="AC1197" t="s">
        <v>1238</v>
      </c>
    </row>
    <row r="1198" spans="1:29">
      <c r="A1198" s="1" t="s">
        <v>30</v>
      </c>
      <c r="B1198" s="2">
        <v>42566.32708333333</v>
      </c>
      <c r="C1198">
        <v>79</v>
      </c>
      <c r="D1198">
        <v>73</v>
      </c>
      <c r="E1198">
        <v>82.06</v>
      </c>
      <c r="F1198">
        <v>240</v>
      </c>
      <c r="G1198">
        <v>6</v>
      </c>
      <c r="H1198">
        <v>0</v>
      </c>
      <c r="I1198">
        <v>30</v>
      </c>
      <c r="J1198">
        <v>1015.4</v>
      </c>
      <c r="K1198">
        <v>10</v>
      </c>
      <c r="M1198" t="s">
        <v>31</v>
      </c>
      <c r="N1198" t="s">
        <v>34</v>
      </c>
      <c r="Q1198">
        <v>12000</v>
      </c>
      <c r="R1198">
        <v>25000</v>
      </c>
      <c r="AB1198">
        <v>82.31</v>
      </c>
      <c r="AC1198" t="s">
        <v>1239</v>
      </c>
    </row>
    <row r="1199" spans="1:29">
      <c r="A1199" s="1" t="s">
        <v>30</v>
      </c>
      <c r="B1199" s="2">
        <v>42566.368750000001</v>
      </c>
      <c r="C1199">
        <v>82</v>
      </c>
      <c r="D1199">
        <v>73</v>
      </c>
      <c r="E1199">
        <v>74.25</v>
      </c>
      <c r="F1199">
        <v>230</v>
      </c>
      <c r="G1199">
        <v>6</v>
      </c>
      <c r="H1199">
        <v>0</v>
      </c>
      <c r="I1199">
        <v>30.02</v>
      </c>
      <c r="J1199">
        <v>1015.9</v>
      </c>
      <c r="K1199">
        <v>10</v>
      </c>
      <c r="M1199" t="s">
        <v>31</v>
      </c>
      <c r="N1199" t="s">
        <v>34</v>
      </c>
      <c r="Q1199">
        <v>12000</v>
      </c>
      <c r="R1199">
        <v>25000</v>
      </c>
      <c r="AB1199">
        <v>87.48</v>
      </c>
      <c r="AC1199" t="s">
        <v>1240</v>
      </c>
    </row>
    <row r="1200" spans="1:29">
      <c r="A1200" s="1" t="s">
        <v>30</v>
      </c>
      <c r="B1200" s="2">
        <v>42566.410416666666</v>
      </c>
      <c r="C1200">
        <v>86</v>
      </c>
      <c r="D1200">
        <v>73</v>
      </c>
      <c r="E1200">
        <v>65.349999999999994</v>
      </c>
      <c r="F1200">
        <v>280</v>
      </c>
      <c r="G1200">
        <v>3</v>
      </c>
      <c r="H1200">
        <v>0</v>
      </c>
      <c r="I1200">
        <v>30.02</v>
      </c>
      <c r="K1200">
        <v>10</v>
      </c>
      <c r="M1200" t="s">
        <v>31</v>
      </c>
      <c r="N1200" t="s">
        <v>34</v>
      </c>
      <c r="Q1200">
        <v>12000</v>
      </c>
      <c r="R1200">
        <v>25000</v>
      </c>
      <c r="AB1200">
        <v>93.13</v>
      </c>
      <c r="AC1200" t="s">
        <v>1241</v>
      </c>
    </row>
    <row r="1201" spans="1:29">
      <c r="A1201" s="1" t="s">
        <v>30</v>
      </c>
      <c r="B1201" s="2">
        <v>42566.45208333333</v>
      </c>
      <c r="C1201">
        <v>86</v>
      </c>
      <c r="D1201">
        <v>73</v>
      </c>
      <c r="E1201">
        <v>65.349999999999994</v>
      </c>
      <c r="F1201">
        <v>250</v>
      </c>
      <c r="G1201">
        <v>4</v>
      </c>
      <c r="H1201">
        <v>0</v>
      </c>
      <c r="I1201">
        <v>30.02</v>
      </c>
      <c r="K1201">
        <v>10</v>
      </c>
      <c r="M1201" t="s">
        <v>31</v>
      </c>
      <c r="N1201" t="s">
        <v>34</v>
      </c>
      <c r="Q1201">
        <v>15000</v>
      </c>
      <c r="R1201">
        <v>25000</v>
      </c>
      <c r="AB1201">
        <v>93.13</v>
      </c>
      <c r="AC1201" t="s">
        <v>1242</v>
      </c>
    </row>
    <row r="1202" spans="1:29">
      <c r="A1202" s="1" t="s">
        <v>30</v>
      </c>
      <c r="B1202" s="2">
        <v>42566.465277777781</v>
      </c>
      <c r="C1202">
        <v>87</v>
      </c>
      <c r="D1202">
        <v>72</v>
      </c>
      <c r="E1202">
        <v>60.88</v>
      </c>
      <c r="F1202">
        <v>0</v>
      </c>
      <c r="G1202">
        <v>0</v>
      </c>
      <c r="H1202">
        <v>0</v>
      </c>
      <c r="I1202">
        <v>30.02</v>
      </c>
      <c r="K1202">
        <v>10</v>
      </c>
      <c r="M1202" t="s">
        <v>31</v>
      </c>
      <c r="N1202" t="s">
        <v>34</v>
      </c>
      <c r="Q1202">
        <v>15000</v>
      </c>
      <c r="R1202">
        <v>25000</v>
      </c>
      <c r="AB1202">
        <v>93.59</v>
      </c>
      <c r="AC1202" t="s">
        <v>1243</v>
      </c>
    </row>
    <row r="1203" spans="1:29">
      <c r="A1203" s="1" t="s">
        <v>30</v>
      </c>
      <c r="B1203" s="2">
        <v>42566.493750000001</v>
      </c>
      <c r="C1203">
        <v>88</v>
      </c>
      <c r="D1203">
        <v>72</v>
      </c>
      <c r="E1203">
        <v>59.16</v>
      </c>
      <c r="F1203">
        <v>280</v>
      </c>
      <c r="G1203">
        <v>5</v>
      </c>
      <c r="H1203">
        <v>0</v>
      </c>
      <c r="I1203">
        <v>30.02</v>
      </c>
      <c r="K1203">
        <v>10</v>
      </c>
      <c r="M1203" t="s">
        <v>31</v>
      </c>
      <c r="N1203" t="s">
        <v>31</v>
      </c>
      <c r="O1203" t="s">
        <v>32</v>
      </c>
      <c r="Q1203">
        <v>3300</v>
      </c>
      <c r="R1203">
        <v>15000</v>
      </c>
      <c r="S1203">
        <v>25000</v>
      </c>
      <c r="AB1203">
        <v>94.73</v>
      </c>
      <c r="AC1203" t="s">
        <v>1244</v>
      </c>
    </row>
    <row r="1204" spans="1:29">
      <c r="A1204" s="1" t="s">
        <v>30</v>
      </c>
      <c r="B1204" s="2">
        <v>42566.535416666666</v>
      </c>
      <c r="C1204">
        <v>91</v>
      </c>
      <c r="D1204">
        <v>74</v>
      </c>
      <c r="E1204">
        <v>57.44</v>
      </c>
      <c r="F1204">
        <v>220</v>
      </c>
      <c r="G1204">
        <v>7</v>
      </c>
      <c r="H1204">
        <v>0</v>
      </c>
      <c r="I1204">
        <v>30.02</v>
      </c>
      <c r="K1204">
        <v>10</v>
      </c>
      <c r="M1204" t="s">
        <v>31</v>
      </c>
      <c r="N1204" t="s">
        <v>34</v>
      </c>
      <c r="Q1204">
        <v>3800</v>
      </c>
      <c r="R1204">
        <v>25000</v>
      </c>
      <c r="AB1204">
        <v>100.66</v>
      </c>
      <c r="AC1204" t="s">
        <v>1245</v>
      </c>
    </row>
    <row r="1205" spans="1:29">
      <c r="A1205" s="1" t="s">
        <v>30</v>
      </c>
      <c r="B1205" s="2">
        <v>42566.57708333333</v>
      </c>
      <c r="C1205">
        <v>93</v>
      </c>
      <c r="D1205">
        <v>72</v>
      </c>
      <c r="E1205">
        <v>50.51</v>
      </c>
      <c r="F1205">
        <v>270</v>
      </c>
      <c r="G1205">
        <v>4</v>
      </c>
      <c r="H1205">
        <v>0</v>
      </c>
      <c r="I1205">
        <v>30</v>
      </c>
      <c r="K1205">
        <v>10</v>
      </c>
      <c r="M1205" t="s">
        <v>31</v>
      </c>
      <c r="N1205" t="s">
        <v>31</v>
      </c>
      <c r="Q1205">
        <v>4400</v>
      </c>
      <c r="R1205">
        <v>25000</v>
      </c>
      <c r="AB1205">
        <v>101.02</v>
      </c>
      <c r="AC1205" t="s">
        <v>1246</v>
      </c>
    </row>
    <row r="1206" spans="1:29">
      <c r="A1206" s="1" t="s">
        <v>30</v>
      </c>
      <c r="B1206" s="2">
        <v>42566.618750000001</v>
      </c>
      <c r="C1206">
        <v>94</v>
      </c>
      <c r="D1206">
        <v>72</v>
      </c>
      <c r="E1206">
        <v>49.12</v>
      </c>
      <c r="F1206">
        <v>240</v>
      </c>
      <c r="G1206">
        <v>9</v>
      </c>
      <c r="H1206">
        <v>0</v>
      </c>
      <c r="I1206">
        <v>29.98</v>
      </c>
      <c r="K1206">
        <v>10</v>
      </c>
      <c r="M1206" t="s">
        <v>31</v>
      </c>
      <c r="N1206" t="s">
        <v>31</v>
      </c>
      <c r="Q1206">
        <v>5000</v>
      </c>
      <c r="R1206">
        <v>25000</v>
      </c>
      <c r="AB1206">
        <v>102.15</v>
      </c>
      <c r="AC1206" t="s">
        <v>1247</v>
      </c>
    </row>
    <row r="1207" spans="1:29">
      <c r="A1207" s="1" t="s">
        <v>30</v>
      </c>
      <c r="B1207" s="2">
        <v>42566.660416666666</v>
      </c>
      <c r="C1207">
        <v>94</v>
      </c>
      <c r="D1207">
        <v>73</v>
      </c>
      <c r="E1207">
        <v>50.94</v>
      </c>
      <c r="F1207">
        <v>280</v>
      </c>
      <c r="G1207">
        <v>4</v>
      </c>
      <c r="H1207">
        <v>0</v>
      </c>
      <c r="I1207">
        <v>29.96</v>
      </c>
      <c r="K1207">
        <v>10</v>
      </c>
      <c r="M1207" t="s">
        <v>34</v>
      </c>
      <c r="N1207" t="s">
        <v>34</v>
      </c>
      <c r="O1207" t="s">
        <v>34</v>
      </c>
      <c r="Q1207">
        <v>5500</v>
      </c>
      <c r="R1207">
        <v>18000</v>
      </c>
      <c r="S1207">
        <v>25000</v>
      </c>
      <c r="AB1207">
        <v>103.33</v>
      </c>
      <c r="AC1207" t="s">
        <v>1248</v>
      </c>
    </row>
    <row r="1208" spans="1:29">
      <c r="A1208" s="1" t="s">
        <v>30</v>
      </c>
      <c r="B1208" s="2">
        <v>42566.688888888886</v>
      </c>
      <c r="C1208">
        <v>93.2</v>
      </c>
      <c r="D1208">
        <v>71.599999999999994</v>
      </c>
      <c r="E1208">
        <v>49.62</v>
      </c>
      <c r="F1208">
        <v>240</v>
      </c>
      <c r="G1208">
        <v>6</v>
      </c>
      <c r="H1208">
        <v>0</v>
      </c>
      <c r="I1208">
        <v>29.94</v>
      </c>
      <c r="K1208">
        <v>10</v>
      </c>
      <c r="M1208" t="s">
        <v>34</v>
      </c>
      <c r="N1208" t="s">
        <v>32</v>
      </c>
      <c r="O1208" t="s">
        <v>32</v>
      </c>
      <c r="Q1208">
        <v>5000</v>
      </c>
      <c r="R1208">
        <v>15000</v>
      </c>
      <c r="S1208">
        <v>25000</v>
      </c>
      <c r="U1208" t="s">
        <v>1249</v>
      </c>
      <c r="AB1208">
        <v>100.88</v>
      </c>
      <c r="AC1208" t="s">
        <v>1250</v>
      </c>
    </row>
    <row r="1209" spans="1:29">
      <c r="A1209" s="1" t="s">
        <v>30</v>
      </c>
      <c r="B1209" s="2">
        <v>42566.692361111112</v>
      </c>
      <c r="C1209">
        <v>93</v>
      </c>
      <c r="D1209">
        <v>72</v>
      </c>
      <c r="E1209">
        <v>50.51</v>
      </c>
      <c r="F1209">
        <v>270</v>
      </c>
      <c r="G1209">
        <v>5</v>
      </c>
      <c r="H1209">
        <v>0</v>
      </c>
      <c r="I1209">
        <v>29.94</v>
      </c>
      <c r="K1209">
        <v>10</v>
      </c>
      <c r="M1209" t="s">
        <v>34</v>
      </c>
      <c r="N1209" t="s">
        <v>32</v>
      </c>
      <c r="O1209" t="s">
        <v>32</v>
      </c>
      <c r="Q1209">
        <v>5000</v>
      </c>
      <c r="R1209">
        <v>15000</v>
      </c>
      <c r="S1209">
        <v>25000</v>
      </c>
      <c r="U1209" t="s">
        <v>115</v>
      </c>
      <c r="AB1209">
        <v>101.02</v>
      </c>
      <c r="AC1209" t="s">
        <v>1251</v>
      </c>
    </row>
    <row r="1210" spans="1:29">
      <c r="A1210" s="1" t="s">
        <v>30</v>
      </c>
      <c r="B1210" s="2">
        <v>42566.70208333333</v>
      </c>
      <c r="C1210">
        <v>90</v>
      </c>
      <c r="D1210">
        <v>68</v>
      </c>
      <c r="E1210">
        <v>48.55</v>
      </c>
      <c r="F1210">
        <v>310</v>
      </c>
      <c r="G1210">
        <v>12</v>
      </c>
      <c r="H1210">
        <v>0</v>
      </c>
      <c r="I1210">
        <v>29.95</v>
      </c>
      <c r="K1210">
        <v>10</v>
      </c>
      <c r="L1210">
        <v>21</v>
      </c>
      <c r="M1210" t="s">
        <v>32</v>
      </c>
      <c r="N1210" t="s">
        <v>32</v>
      </c>
      <c r="O1210" t="s">
        <v>32</v>
      </c>
      <c r="Q1210">
        <v>5500</v>
      </c>
      <c r="R1210">
        <v>15000</v>
      </c>
      <c r="S1210">
        <v>25000</v>
      </c>
      <c r="U1210" t="s">
        <v>1249</v>
      </c>
      <c r="AB1210">
        <v>93.88</v>
      </c>
      <c r="AC1210" t="s">
        <v>1252</v>
      </c>
    </row>
    <row r="1211" spans="1:29">
      <c r="A1211" s="1" t="s">
        <v>30</v>
      </c>
      <c r="B1211" s="2">
        <v>42566.710416666669</v>
      </c>
      <c r="C1211">
        <v>84</v>
      </c>
      <c r="D1211">
        <v>63</v>
      </c>
      <c r="E1211">
        <v>49.22</v>
      </c>
      <c r="F1211">
        <v>310</v>
      </c>
      <c r="G1211">
        <v>8</v>
      </c>
      <c r="H1211">
        <v>0</v>
      </c>
      <c r="I1211">
        <v>29.94</v>
      </c>
      <c r="K1211">
        <v>10</v>
      </c>
      <c r="L1211">
        <v>17</v>
      </c>
      <c r="M1211" t="s">
        <v>32</v>
      </c>
      <c r="N1211" t="s">
        <v>32</v>
      </c>
      <c r="O1211" t="s">
        <v>32</v>
      </c>
      <c r="Q1211">
        <v>6000</v>
      </c>
      <c r="R1211">
        <v>15000</v>
      </c>
      <c r="S1211">
        <v>25000</v>
      </c>
      <c r="U1211" t="s">
        <v>115</v>
      </c>
      <c r="AB1211">
        <v>84.99</v>
      </c>
      <c r="AC1211" t="s">
        <v>1253</v>
      </c>
    </row>
    <row r="1212" spans="1:29">
      <c r="A1212" s="1" t="s">
        <v>30</v>
      </c>
      <c r="B1212" s="2">
        <v>42566.72152777778</v>
      </c>
      <c r="C1212">
        <v>78</v>
      </c>
      <c r="D1212">
        <v>67</v>
      </c>
      <c r="E1212">
        <v>68.59</v>
      </c>
      <c r="F1212">
        <v>240</v>
      </c>
      <c r="G1212">
        <v>14</v>
      </c>
      <c r="H1212">
        <v>0.01</v>
      </c>
      <c r="I1212">
        <v>30</v>
      </c>
      <c r="K1212">
        <v>1.5</v>
      </c>
      <c r="M1212" t="s">
        <v>34</v>
      </c>
      <c r="N1212" t="s">
        <v>32</v>
      </c>
      <c r="O1212" t="s">
        <v>32</v>
      </c>
      <c r="P1212" t="s">
        <v>32</v>
      </c>
      <c r="Q1212">
        <v>2000</v>
      </c>
      <c r="R1212">
        <v>5500</v>
      </c>
      <c r="S1212">
        <v>11000</v>
      </c>
      <c r="T1212">
        <v>25000</v>
      </c>
      <c r="U1212" t="e" cm="1">
        <f t="array" ref="U1212">+TSRA BR</f>
        <v>#NAME?</v>
      </c>
      <c r="AB1212">
        <v>78.08</v>
      </c>
      <c r="AC1212" t="s">
        <v>1254</v>
      </c>
    </row>
    <row r="1213" spans="1:29">
      <c r="A1213" s="1" t="s">
        <v>30</v>
      </c>
      <c r="B1213" s="2">
        <v>42566.739583333336</v>
      </c>
      <c r="C1213">
        <v>73.400000000000006</v>
      </c>
      <c r="D1213">
        <v>68</v>
      </c>
      <c r="E1213">
        <v>83.21</v>
      </c>
      <c r="F1213">
        <v>0</v>
      </c>
      <c r="G1213">
        <v>0</v>
      </c>
      <c r="H1213">
        <v>0.36</v>
      </c>
      <c r="I1213">
        <v>29.97</v>
      </c>
      <c r="K1213">
        <v>6</v>
      </c>
      <c r="M1213" t="s">
        <v>34</v>
      </c>
      <c r="N1213" t="s">
        <v>32</v>
      </c>
      <c r="O1213" t="s">
        <v>32</v>
      </c>
      <c r="P1213" t="s">
        <v>32</v>
      </c>
      <c r="Q1213">
        <v>2000</v>
      </c>
      <c r="R1213">
        <v>3500</v>
      </c>
      <c r="S1213">
        <v>7500</v>
      </c>
      <c r="T1213">
        <v>25000</v>
      </c>
      <c r="U1213" t="e" cm="1">
        <f t="array" ref="U1213">-TSRA BR</f>
        <v>#NAME?</v>
      </c>
      <c r="AB1213">
        <v>73.400000000000006</v>
      </c>
      <c r="AC1213" t="s">
        <v>1255</v>
      </c>
    </row>
    <row r="1214" spans="1:29">
      <c r="A1214" s="1" t="s">
        <v>30</v>
      </c>
      <c r="B1214" s="2">
        <v>42566.743750000001</v>
      </c>
      <c r="C1214">
        <v>74</v>
      </c>
      <c r="D1214">
        <v>69</v>
      </c>
      <c r="E1214">
        <v>84.8</v>
      </c>
      <c r="F1214">
        <v>90</v>
      </c>
      <c r="G1214">
        <v>5</v>
      </c>
      <c r="H1214">
        <v>0.36</v>
      </c>
      <c r="I1214">
        <v>29.97</v>
      </c>
      <c r="K1214">
        <v>7</v>
      </c>
      <c r="M1214" t="s">
        <v>34</v>
      </c>
      <c r="N1214" t="s">
        <v>34</v>
      </c>
      <c r="O1214" t="s">
        <v>32</v>
      </c>
      <c r="P1214" t="s">
        <v>32</v>
      </c>
      <c r="Q1214">
        <v>2000</v>
      </c>
      <c r="R1214">
        <v>4000</v>
      </c>
      <c r="S1214">
        <v>11000</v>
      </c>
      <c r="T1214">
        <v>25000</v>
      </c>
      <c r="U1214" t="s">
        <v>1256</v>
      </c>
      <c r="AB1214">
        <v>75.02</v>
      </c>
      <c r="AC1214" t="s">
        <v>1257</v>
      </c>
    </row>
    <row r="1215" spans="1:29">
      <c r="A1215" s="1" t="s">
        <v>30</v>
      </c>
      <c r="B1215" s="2">
        <v>42566.758333333331</v>
      </c>
      <c r="C1215">
        <v>74</v>
      </c>
      <c r="D1215">
        <v>71</v>
      </c>
      <c r="E1215">
        <v>90.73</v>
      </c>
      <c r="G1215">
        <v>4</v>
      </c>
      <c r="I1215">
        <v>29.99</v>
      </c>
      <c r="K1215">
        <v>10</v>
      </c>
      <c r="M1215" t="s">
        <v>31</v>
      </c>
      <c r="N1215" t="s">
        <v>34</v>
      </c>
      <c r="O1215" t="s">
        <v>32</v>
      </c>
      <c r="P1215" t="s">
        <v>43</v>
      </c>
      <c r="Q1215">
        <v>2000</v>
      </c>
      <c r="R1215">
        <v>5500</v>
      </c>
      <c r="S1215">
        <v>13000</v>
      </c>
      <c r="T1215">
        <v>25000</v>
      </c>
      <c r="AB1215">
        <v>75.3</v>
      </c>
      <c r="AC1215" t="s">
        <v>1258</v>
      </c>
    </row>
    <row r="1216" spans="1:29">
      <c r="A1216" s="1" t="s">
        <v>30</v>
      </c>
      <c r="B1216" s="2">
        <v>42566.776388888888</v>
      </c>
      <c r="C1216">
        <v>75.2</v>
      </c>
      <c r="D1216">
        <v>71.599999999999994</v>
      </c>
      <c r="E1216">
        <v>88.59</v>
      </c>
      <c r="F1216">
        <v>210</v>
      </c>
      <c r="G1216">
        <v>18</v>
      </c>
      <c r="H1216">
        <v>0</v>
      </c>
      <c r="I1216">
        <v>30.01</v>
      </c>
      <c r="K1216">
        <v>1</v>
      </c>
      <c r="L1216">
        <v>26</v>
      </c>
      <c r="M1216" t="s">
        <v>31</v>
      </c>
      <c r="N1216" t="s">
        <v>34</v>
      </c>
      <c r="O1216" t="s">
        <v>32</v>
      </c>
      <c r="P1216" t="s">
        <v>32</v>
      </c>
      <c r="Q1216">
        <v>2000</v>
      </c>
      <c r="R1216">
        <v>5500</v>
      </c>
      <c r="S1216">
        <v>13000</v>
      </c>
      <c r="T1216">
        <v>25000</v>
      </c>
      <c r="U1216" t="e" cm="1">
        <f t="array" ref="U1216">+TSRA BR</f>
        <v>#NAME?</v>
      </c>
      <c r="AB1216">
        <v>76.58</v>
      </c>
      <c r="AC1216" t="s">
        <v>1259</v>
      </c>
    </row>
    <row r="1217" spans="1:29">
      <c r="A1217" s="1" t="s">
        <v>30</v>
      </c>
      <c r="B1217" s="2">
        <v>42566.785416666666</v>
      </c>
      <c r="C1217">
        <v>73</v>
      </c>
      <c r="D1217">
        <v>70</v>
      </c>
      <c r="E1217">
        <v>90.14</v>
      </c>
      <c r="F1217">
        <v>180</v>
      </c>
      <c r="G1217">
        <v>18</v>
      </c>
      <c r="H1217">
        <v>0.28999999999999998</v>
      </c>
      <c r="I1217">
        <v>30</v>
      </c>
      <c r="K1217">
        <v>1</v>
      </c>
      <c r="L1217">
        <v>31</v>
      </c>
      <c r="M1217" t="s">
        <v>31</v>
      </c>
      <c r="N1217" t="s">
        <v>34</v>
      </c>
      <c r="O1217" t="s">
        <v>43</v>
      </c>
      <c r="Q1217">
        <v>2000</v>
      </c>
      <c r="R1217">
        <v>3500</v>
      </c>
      <c r="S1217">
        <v>8000</v>
      </c>
      <c r="U1217" t="e" cm="1">
        <f t="array" ref="U1217">+TSRA BR</f>
        <v>#NAME?</v>
      </c>
      <c r="Y1217">
        <v>33</v>
      </c>
      <c r="Z1217">
        <v>210</v>
      </c>
      <c r="AA1217" s="2">
        <v>42566.777083333334</v>
      </c>
      <c r="AB1217">
        <v>74.28</v>
      </c>
      <c r="AC1217" t="s">
        <v>1260</v>
      </c>
    </row>
    <row r="1218" spans="1:29">
      <c r="A1218" s="1" t="s">
        <v>30</v>
      </c>
      <c r="B1218" s="2">
        <v>42566.801388888889</v>
      </c>
      <c r="C1218">
        <v>72</v>
      </c>
      <c r="D1218">
        <v>69</v>
      </c>
      <c r="E1218">
        <v>90.66</v>
      </c>
      <c r="F1218">
        <v>240</v>
      </c>
      <c r="G1218">
        <v>12</v>
      </c>
      <c r="H1218">
        <v>0.16</v>
      </c>
      <c r="I1218">
        <v>30.04</v>
      </c>
      <c r="K1218">
        <v>1</v>
      </c>
      <c r="L1218">
        <v>20</v>
      </c>
      <c r="M1218" t="s">
        <v>31</v>
      </c>
      <c r="N1218" t="s">
        <v>32</v>
      </c>
      <c r="O1218" t="s">
        <v>43</v>
      </c>
      <c r="Q1218">
        <v>2000</v>
      </c>
      <c r="R1218">
        <v>5000</v>
      </c>
      <c r="S1218">
        <v>8000</v>
      </c>
      <c r="U1218" t="e" cm="1">
        <f t="array" ref="U1218">+TSRA BR</f>
        <v>#NAME?</v>
      </c>
      <c r="AB1218">
        <v>73.12</v>
      </c>
      <c r="AC1218" t="s">
        <v>1261</v>
      </c>
    </row>
    <row r="1219" spans="1:29">
      <c r="A1219" s="1" t="s">
        <v>30</v>
      </c>
      <c r="B1219" s="2">
        <v>42566.820833333331</v>
      </c>
      <c r="C1219">
        <v>72</v>
      </c>
      <c r="D1219">
        <v>70</v>
      </c>
      <c r="E1219">
        <v>93.49</v>
      </c>
      <c r="F1219">
        <v>0</v>
      </c>
      <c r="G1219">
        <v>0</v>
      </c>
      <c r="H1219">
        <v>0.47</v>
      </c>
      <c r="I1219">
        <v>30.04</v>
      </c>
      <c r="K1219">
        <v>5</v>
      </c>
      <c r="M1219" t="s">
        <v>31</v>
      </c>
      <c r="N1219" t="s">
        <v>34</v>
      </c>
      <c r="O1219" t="s">
        <v>32</v>
      </c>
      <c r="P1219" t="s">
        <v>43</v>
      </c>
      <c r="Q1219">
        <v>2400</v>
      </c>
      <c r="R1219">
        <v>3700</v>
      </c>
      <c r="S1219">
        <v>6000</v>
      </c>
      <c r="T1219">
        <v>25000</v>
      </c>
      <c r="U1219" t="s">
        <v>1262</v>
      </c>
      <c r="AB1219">
        <v>73.25</v>
      </c>
      <c r="AC1219" t="s">
        <v>1263</v>
      </c>
    </row>
    <row r="1220" spans="1:29">
      <c r="A1220" s="1" t="s">
        <v>30</v>
      </c>
      <c r="B1220" s="2">
        <v>42566.82708333333</v>
      </c>
      <c r="C1220">
        <v>72</v>
      </c>
      <c r="D1220">
        <v>70</v>
      </c>
      <c r="E1220">
        <v>93.49</v>
      </c>
      <c r="F1220">
        <v>80</v>
      </c>
      <c r="G1220">
        <v>6</v>
      </c>
      <c r="H1220">
        <v>0.47</v>
      </c>
      <c r="I1220">
        <v>30.04</v>
      </c>
      <c r="K1220">
        <v>7</v>
      </c>
      <c r="M1220" t="s">
        <v>34</v>
      </c>
      <c r="N1220" t="s">
        <v>32</v>
      </c>
      <c r="O1220" t="s">
        <v>32</v>
      </c>
      <c r="P1220" t="s">
        <v>43</v>
      </c>
      <c r="Q1220">
        <v>3500</v>
      </c>
      <c r="R1220">
        <v>9000</v>
      </c>
      <c r="S1220">
        <v>12000</v>
      </c>
      <c r="T1220">
        <v>25000</v>
      </c>
      <c r="U1220" t="e" cm="1">
        <f t="array" ref="U1220">-RA</f>
        <v>#NAME?</v>
      </c>
      <c r="AB1220">
        <v>73.25</v>
      </c>
      <c r="AC1220" t="s">
        <v>1264</v>
      </c>
    </row>
    <row r="1221" spans="1:29">
      <c r="A1221" s="1" t="s">
        <v>30</v>
      </c>
      <c r="B1221" s="2">
        <v>42566.863194444442</v>
      </c>
      <c r="C1221">
        <v>72</v>
      </c>
      <c r="D1221">
        <v>71</v>
      </c>
      <c r="E1221">
        <v>96.99</v>
      </c>
      <c r="F1221">
        <v>210</v>
      </c>
      <c r="G1221">
        <v>3</v>
      </c>
      <c r="H1221">
        <v>0.39</v>
      </c>
      <c r="I1221">
        <v>30.06</v>
      </c>
      <c r="K1221">
        <v>3</v>
      </c>
      <c r="M1221" t="s">
        <v>31</v>
      </c>
      <c r="N1221" t="s">
        <v>32</v>
      </c>
      <c r="O1221" t="s">
        <v>32</v>
      </c>
      <c r="P1221" t="s">
        <v>43</v>
      </c>
      <c r="Q1221">
        <v>1500</v>
      </c>
      <c r="R1221">
        <v>3900</v>
      </c>
      <c r="S1221">
        <v>12000</v>
      </c>
      <c r="T1221">
        <v>25000</v>
      </c>
      <c r="U1221" t="s">
        <v>440</v>
      </c>
      <c r="AB1221">
        <v>73.41</v>
      </c>
      <c r="AC1221" t="s">
        <v>1265</v>
      </c>
    </row>
    <row r="1222" spans="1:29">
      <c r="A1222" s="1" t="s">
        <v>30</v>
      </c>
      <c r="B1222" s="2">
        <v>42566.868750000001</v>
      </c>
      <c r="C1222">
        <v>72</v>
      </c>
      <c r="D1222">
        <v>71</v>
      </c>
      <c r="E1222">
        <v>96.99</v>
      </c>
      <c r="F1222">
        <v>170</v>
      </c>
      <c r="G1222">
        <v>6</v>
      </c>
      <c r="H1222">
        <v>0.42</v>
      </c>
      <c r="I1222">
        <v>30.05</v>
      </c>
      <c r="K1222">
        <v>3</v>
      </c>
      <c r="M1222" t="s">
        <v>31</v>
      </c>
      <c r="N1222" t="s">
        <v>34</v>
      </c>
      <c r="O1222" t="s">
        <v>32</v>
      </c>
      <c r="P1222" t="s">
        <v>43</v>
      </c>
      <c r="Q1222">
        <v>1500</v>
      </c>
      <c r="R1222">
        <v>3700</v>
      </c>
      <c r="S1222">
        <v>8000</v>
      </c>
      <c r="T1222">
        <v>25000</v>
      </c>
      <c r="U1222" t="e" cm="1">
        <f t="array" ref="U1222">+TSRA BR</f>
        <v>#NAME?</v>
      </c>
      <c r="AB1222">
        <v>73.41</v>
      </c>
      <c r="AC1222" t="s">
        <v>1266</v>
      </c>
    </row>
    <row r="1223" spans="1:29">
      <c r="A1223" s="1" t="s">
        <v>30</v>
      </c>
      <c r="B1223" s="2">
        <v>42566.882638888892</v>
      </c>
      <c r="C1223">
        <v>72</v>
      </c>
      <c r="D1223">
        <v>70</v>
      </c>
      <c r="E1223">
        <v>93.49</v>
      </c>
      <c r="F1223">
        <v>210</v>
      </c>
      <c r="G1223">
        <v>5</v>
      </c>
      <c r="H1223">
        <v>0.03</v>
      </c>
      <c r="I1223">
        <v>30.04</v>
      </c>
      <c r="K1223">
        <v>6</v>
      </c>
      <c r="M1223" t="s">
        <v>31</v>
      </c>
      <c r="N1223" t="s">
        <v>34</v>
      </c>
      <c r="O1223" t="s">
        <v>32</v>
      </c>
      <c r="P1223" t="s">
        <v>43</v>
      </c>
      <c r="Q1223">
        <v>1500</v>
      </c>
      <c r="R1223">
        <v>3700</v>
      </c>
      <c r="S1223">
        <v>9000</v>
      </c>
      <c r="T1223">
        <v>25000</v>
      </c>
      <c r="U1223" t="e" cm="1">
        <f t="array" ref="U1223">-RA BR</f>
        <v>#NAME?</v>
      </c>
      <c r="AB1223">
        <v>73.25</v>
      </c>
      <c r="AC1223" t="s">
        <v>1267</v>
      </c>
    </row>
    <row r="1224" spans="1:29">
      <c r="A1224" s="1" t="s">
        <v>30</v>
      </c>
      <c r="B1224" s="2">
        <v>42566.910416666666</v>
      </c>
      <c r="C1224">
        <v>73</v>
      </c>
      <c r="D1224">
        <v>70</v>
      </c>
      <c r="E1224">
        <v>90.14</v>
      </c>
      <c r="F1224">
        <v>0</v>
      </c>
      <c r="G1224">
        <v>0</v>
      </c>
      <c r="H1224">
        <v>0.03</v>
      </c>
      <c r="I1224">
        <v>30.04</v>
      </c>
      <c r="K1224">
        <v>10</v>
      </c>
      <c r="M1224" t="s">
        <v>31</v>
      </c>
      <c r="N1224" t="s">
        <v>34</v>
      </c>
      <c r="O1224" t="s">
        <v>32</v>
      </c>
      <c r="P1224" t="s">
        <v>43</v>
      </c>
      <c r="Q1224">
        <v>1000</v>
      </c>
      <c r="R1224">
        <v>3700</v>
      </c>
      <c r="S1224">
        <v>13000</v>
      </c>
      <c r="T1224">
        <v>25000</v>
      </c>
      <c r="AB1224">
        <v>74.28</v>
      </c>
      <c r="AC1224" t="s">
        <v>1268</v>
      </c>
    </row>
    <row r="1225" spans="1:29">
      <c r="A1225" s="1" t="s">
        <v>30</v>
      </c>
      <c r="B1225" s="2">
        <v>42566.95208333333</v>
      </c>
      <c r="C1225">
        <v>72</v>
      </c>
      <c r="D1225">
        <v>71</v>
      </c>
      <c r="E1225">
        <v>96.99</v>
      </c>
      <c r="F1225">
        <v>210</v>
      </c>
      <c r="G1225">
        <v>3</v>
      </c>
      <c r="H1225">
        <v>0</v>
      </c>
      <c r="I1225">
        <v>30.06</v>
      </c>
      <c r="K1225">
        <v>10</v>
      </c>
      <c r="M1225" t="s">
        <v>31</v>
      </c>
      <c r="N1225" t="s">
        <v>31</v>
      </c>
      <c r="O1225" t="s">
        <v>43</v>
      </c>
      <c r="Q1225">
        <v>1000</v>
      </c>
      <c r="R1225">
        <v>3500</v>
      </c>
      <c r="S1225">
        <v>11000</v>
      </c>
      <c r="AB1225">
        <v>73.41</v>
      </c>
      <c r="AC1225" t="s">
        <v>1269</v>
      </c>
    </row>
    <row r="1226" spans="1:29">
      <c r="A1226" s="1" t="s">
        <v>30</v>
      </c>
      <c r="B1226" s="2">
        <v>42566.993750000001</v>
      </c>
      <c r="C1226">
        <v>74</v>
      </c>
      <c r="D1226">
        <v>72</v>
      </c>
      <c r="E1226">
        <v>93.54</v>
      </c>
      <c r="G1226">
        <v>4</v>
      </c>
      <c r="H1226">
        <v>0.01</v>
      </c>
      <c r="I1226">
        <v>30.07</v>
      </c>
      <c r="J1226">
        <v>1017.8</v>
      </c>
      <c r="K1226">
        <v>8</v>
      </c>
      <c r="M1226" t="s">
        <v>34</v>
      </c>
      <c r="N1226" t="s">
        <v>34</v>
      </c>
      <c r="O1226" t="s">
        <v>43</v>
      </c>
      <c r="Q1226">
        <v>9000</v>
      </c>
      <c r="R1226">
        <v>12000</v>
      </c>
      <c r="S1226">
        <v>14000</v>
      </c>
      <c r="U1226" t="e" cm="1">
        <f t="array" ref="U1226">-RA</f>
        <v>#NAME?</v>
      </c>
      <c r="AB1226">
        <v>75.430000000000007</v>
      </c>
      <c r="AC1226" t="s">
        <v>1270</v>
      </c>
    </row>
    <row r="1227" spans="1:29">
      <c r="A1227" s="1" t="s">
        <v>30</v>
      </c>
      <c r="B1227" s="2">
        <v>42567.035416666666</v>
      </c>
      <c r="C1227">
        <v>74</v>
      </c>
      <c r="D1227">
        <v>72</v>
      </c>
      <c r="E1227">
        <v>93.54</v>
      </c>
      <c r="F1227">
        <v>0</v>
      </c>
      <c r="G1227">
        <v>0</v>
      </c>
      <c r="I1227">
        <v>30.08</v>
      </c>
      <c r="J1227">
        <v>1017.9</v>
      </c>
      <c r="K1227">
        <v>9</v>
      </c>
      <c r="M1227" t="s">
        <v>31</v>
      </c>
      <c r="N1227" t="s">
        <v>31</v>
      </c>
      <c r="O1227" t="s">
        <v>34</v>
      </c>
      <c r="P1227" t="s">
        <v>32</v>
      </c>
      <c r="Q1227">
        <v>6000</v>
      </c>
      <c r="R1227">
        <v>7500</v>
      </c>
      <c r="S1227">
        <v>9000</v>
      </c>
      <c r="T1227">
        <v>13000</v>
      </c>
      <c r="AB1227">
        <v>75.430000000000007</v>
      </c>
      <c r="AC1227" t="s">
        <v>1271</v>
      </c>
    </row>
    <row r="1228" spans="1:29">
      <c r="A1228" s="1" t="s">
        <v>30</v>
      </c>
      <c r="B1228" s="2">
        <v>42567.07708333333</v>
      </c>
      <c r="C1228">
        <v>73</v>
      </c>
      <c r="D1228">
        <v>72</v>
      </c>
      <c r="E1228">
        <v>96.42</v>
      </c>
      <c r="F1228">
        <v>0</v>
      </c>
      <c r="G1228">
        <v>0</v>
      </c>
      <c r="H1228">
        <v>0</v>
      </c>
      <c r="I1228">
        <v>30.08</v>
      </c>
      <c r="J1228">
        <v>1018</v>
      </c>
      <c r="K1228">
        <v>10</v>
      </c>
      <c r="M1228" t="s">
        <v>31</v>
      </c>
      <c r="N1228" t="s">
        <v>31</v>
      </c>
      <c r="O1228" t="s">
        <v>34</v>
      </c>
      <c r="P1228" t="s">
        <v>43</v>
      </c>
      <c r="Q1228">
        <v>700</v>
      </c>
      <c r="R1228">
        <v>7000</v>
      </c>
      <c r="S1228">
        <v>16000</v>
      </c>
      <c r="T1228">
        <v>25000</v>
      </c>
      <c r="AB1228">
        <v>74.58</v>
      </c>
      <c r="AC1228" t="s">
        <v>1272</v>
      </c>
    </row>
    <row r="1229" spans="1:29">
      <c r="A1229" s="1" t="s">
        <v>30</v>
      </c>
      <c r="B1229" s="2">
        <v>42567.118750000001</v>
      </c>
      <c r="C1229">
        <v>74</v>
      </c>
      <c r="D1229">
        <v>71</v>
      </c>
      <c r="E1229">
        <v>90.73</v>
      </c>
      <c r="F1229">
        <v>210</v>
      </c>
      <c r="G1229">
        <v>4</v>
      </c>
      <c r="H1229">
        <v>0</v>
      </c>
      <c r="I1229">
        <v>30.07</v>
      </c>
      <c r="J1229">
        <v>1017.6</v>
      </c>
      <c r="K1229">
        <v>10</v>
      </c>
      <c r="M1229" t="s">
        <v>31</v>
      </c>
      <c r="N1229" t="s">
        <v>32</v>
      </c>
      <c r="O1229" t="s">
        <v>43</v>
      </c>
      <c r="Q1229">
        <v>600</v>
      </c>
      <c r="R1229">
        <v>11000</v>
      </c>
      <c r="S1229">
        <v>25000</v>
      </c>
      <c r="AB1229">
        <v>75.3</v>
      </c>
      <c r="AC1229" t="s">
        <v>1273</v>
      </c>
    </row>
    <row r="1230" spans="1:29">
      <c r="A1230" s="1" t="s">
        <v>30</v>
      </c>
      <c r="B1230" s="2">
        <v>42567.160416666666</v>
      </c>
      <c r="C1230">
        <v>73</v>
      </c>
      <c r="D1230">
        <v>71</v>
      </c>
      <c r="E1230">
        <v>93.52</v>
      </c>
      <c r="F1230">
        <v>0</v>
      </c>
      <c r="G1230">
        <v>0</v>
      </c>
      <c r="H1230">
        <v>0</v>
      </c>
      <c r="I1230">
        <v>30.02</v>
      </c>
      <c r="J1230">
        <v>1016.1</v>
      </c>
      <c r="K1230">
        <v>10</v>
      </c>
      <c r="M1230" t="s">
        <v>31</v>
      </c>
      <c r="N1230" t="s">
        <v>34</v>
      </c>
      <c r="O1230" t="s">
        <v>43</v>
      </c>
      <c r="Q1230">
        <v>600</v>
      </c>
      <c r="R1230">
        <v>11000</v>
      </c>
      <c r="S1230">
        <v>25000</v>
      </c>
      <c r="AB1230">
        <v>74.44</v>
      </c>
      <c r="AC1230" t="s">
        <v>1274</v>
      </c>
    </row>
    <row r="1231" spans="1:29">
      <c r="A1231" s="1" t="s">
        <v>30</v>
      </c>
      <c r="B1231" s="2">
        <v>42567.20208333333</v>
      </c>
      <c r="C1231">
        <v>72</v>
      </c>
      <c r="D1231">
        <v>71</v>
      </c>
      <c r="E1231">
        <v>96.99</v>
      </c>
      <c r="F1231">
        <v>220</v>
      </c>
      <c r="G1231">
        <v>4</v>
      </c>
      <c r="H1231">
        <v>0</v>
      </c>
      <c r="I1231">
        <v>30.02</v>
      </c>
      <c r="J1231">
        <v>1015.9</v>
      </c>
      <c r="K1231">
        <v>7</v>
      </c>
      <c r="M1231" t="s">
        <v>31</v>
      </c>
      <c r="N1231" t="s">
        <v>43</v>
      </c>
      <c r="Q1231">
        <v>600</v>
      </c>
      <c r="R1231">
        <v>18000</v>
      </c>
      <c r="AB1231">
        <v>73.41</v>
      </c>
      <c r="AC1231" t="s">
        <v>1275</v>
      </c>
    </row>
    <row r="1232" spans="1:29">
      <c r="A1232" s="1" t="s">
        <v>30</v>
      </c>
      <c r="B1232" s="2">
        <v>42567.243750000001</v>
      </c>
      <c r="C1232">
        <v>73</v>
      </c>
      <c r="D1232">
        <v>71</v>
      </c>
      <c r="E1232">
        <v>93.52</v>
      </c>
      <c r="F1232">
        <v>190</v>
      </c>
      <c r="G1232">
        <v>6</v>
      </c>
      <c r="H1232">
        <v>0</v>
      </c>
      <c r="I1232">
        <v>30.04</v>
      </c>
      <c r="J1232">
        <v>1016.7</v>
      </c>
      <c r="K1232">
        <v>10</v>
      </c>
      <c r="M1232" t="s">
        <v>31</v>
      </c>
      <c r="N1232" t="s">
        <v>32</v>
      </c>
      <c r="Q1232">
        <v>300</v>
      </c>
      <c r="R1232">
        <v>17000</v>
      </c>
      <c r="AB1232">
        <v>74.44</v>
      </c>
      <c r="AC1232" t="s">
        <v>1276</v>
      </c>
    </row>
    <row r="1233" spans="1:29">
      <c r="A1233" s="1" t="s">
        <v>30</v>
      </c>
      <c r="B1233" s="2">
        <v>42567.285416666666</v>
      </c>
      <c r="C1233">
        <v>73</v>
      </c>
      <c r="D1233">
        <v>71</v>
      </c>
      <c r="E1233">
        <v>93.52</v>
      </c>
      <c r="F1233">
        <v>170</v>
      </c>
      <c r="G1233">
        <v>4</v>
      </c>
      <c r="H1233">
        <v>0</v>
      </c>
      <c r="I1233">
        <v>30.07</v>
      </c>
      <c r="J1233">
        <v>1017.8</v>
      </c>
      <c r="K1233">
        <v>10</v>
      </c>
      <c r="M1233" t="s">
        <v>31</v>
      </c>
      <c r="N1233" t="s">
        <v>32</v>
      </c>
      <c r="Q1233">
        <v>300</v>
      </c>
      <c r="R1233">
        <v>16000</v>
      </c>
      <c r="AB1233">
        <v>74.44</v>
      </c>
      <c r="AC1233" t="s">
        <v>1277</v>
      </c>
    </row>
    <row r="1234" spans="1:29">
      <c r="A1234" s="1" t="s">
        <v>30</v>
      </c>
      <c r="B1234" s="2">
        <v>42567.32708333333</v>
      </c>
      <c r="C1234">
        <v>73</v>
      </c>
      <c r="D1234">
        <v>71</v>
      </c>
      <c r="E1234">
        <v>93.52</v>
      </c>
      <c r="F1234">
        <v>220</v>
      </c>
      <c r="G1234">
        <v>8</v>
      </c>
      <c r="H1234">
        <v>0</v>
      </c>
      <c r="I1234">
        <v>30.09</v>
      </c>
      <c r="J1234">
        <v>1018.5</v>
      </c>
      <c r="K1234">
        <v>10</v>
      </c>
      <c r="M1234" t="s">
        <v>32</v>
      </c>
      <c r="N1234" t="s">
        <v>32</v>
      </c>
      <c r="Q1234">
        <v>700</v>
      </c>
      <c r="R1234">
        <v>16000</v>
      </c>
      <c r="AB1234">
        <v>74.44</v>
      </c>
      <c r="AC1234" t="s">
        <v>1278</v>
      </c>
    </row>
    <row r="1235" spans="1:29">
      <c r="A1235" s="1" t="s">
        <v>30</v>
      </c>
      <c r="B1235" s="2">
        <v>42567.368750000001</v>
      </c>
      <c r="C1235">
        <v>76</v>
      </c>
      <c r="D1235">
        <v>72</v>
      </c>
      <c r="E1235">
        <v>87.55</v>
      </c>
      <c r="F1235">
        <v>220</v>
      </c>
      <c r="G1235">
        <v>8</v>
      </c>
      <c r="H1235">
        <v>0</v>
      </c>
      <c r="I1235">
        <v>30.1</v>
      </c>
      <c r="J1235">
        <v>1018.8</v>
      </c>
      <c r="K1235">
        <v>10</v>
      </c>
      <c r="M1235" t="s">
        <v>32</v>
      </c>
      <c r="N1235" t="s">
        <v>32</v>
      </c>
      <c r="Q1235">
        <v>800</v>
      </c>
      <c r="R1235">
        <v>16000</v>
      </c>
      <c r="AB1235">
        <v>77.33</v>
      </c>
      <c r="AC1235" t="s">
        <v>1279</v>
      </c>
    </row>
    <row r="1236" spans="1:29">
      <c r="A1236" s="1" t="s">
        <v>30</v>
      </c>
      <c r="B1236" s="2">
        <v>42567.410416666666</v>
      </c>
      <c r="C1236">
        <v>76</v>
      </c>
      <c r="D1236">
        <v>72</v>
      </c>
      <c r="E1236">
        <v>87.55</v>
      </c>
      <c r="F1236">
        <v>240</v>
      </c>
      <c r="G1236">
        <v>7</v>
      </c>
      <c r="H1236">
        <v>0</v>
      </c>
      <c r="I1236">
        <v>30.11</v>
      </c>
      <c r="J1236">
        <v>1019.3</v>
      </c>
      <c r="K1236">
        <v>10</v>
      </c>
      <c r="M1236" t="s">
        <v>32</v>
      </c>
      <c r="N1236" t="s">
        <v>43</v>
      </c>
      <c r="Q1236">
        <v>1100</v>
      </c>
      <c r="R1236">
        <v>16000</v>
      </c>
      <c r="AB1236">
        <v>77.33</v>
      </c>
      <c r="AC1236" t="s">
        <v>1280</v>
      </c>
    </row>
    <row r="1237" spans="1:29">
      <c r="A1237" s="1" t="s">
        <v>30</v>
      </c>
      <c r="B1237" s="2">
        <v>42567.45208333333</v>
      </c>
      <c r="C1237">
        <v>78</v>
      </c>
      <c r="D1237">
        <v>73</v>
      </c>
      <c r="E1237">
        <v>84.53</v>
      </c>
      <c r="F1237">
        <v>240</v>
      </c>
      <c r="G1237">
        <v>6</v>
      </c>
      <c r="H1237">
        <v>0</v>
      </c>
      <c r="I1237">
        <v>30.12</v>
      </c>
      <c r="J1237">
        <v>1019.5</v>
      </c>
      <c r="K1237">
        <v>10</v>
      </c>
      <c r="M1237" t="s">
        <v>34</v>
      </c>
      <c r="N1237" t="s">
        <v>43</v>
      </c>
      <c r="Q1237">
        <v>1100</v>
      </c>
      <c r="R1237">
        <v>17000</v>
      </c>
      <c r="AB1237">
        <v>80.56</v>
      </c>
      <c r="AC1237" t="s">
        <v>1281</v>
      </c>
    </row>
    <row r="1238" spans="1:29">
      <c r="A1238" s="1" t="s">
        <v>30</v>
      </c>
      <c r="B1238" s="2">
        <v>42567.493750000001</v>
      </c>
      <c r="C1238">
        <v>79</v>
      </c>
      <c r="D1238">
        <v>73</v>
      </c>
      <c r="E1238">
        <v>82.06</v>
      </c>
      <c r="F1238">
        <v>240</v>
      </c>
      <c r="G1238">
        <v>8</v>
      </c>
      <c r="H1238">
        <v>0</v>
      </c>
      <c r="I1238">
        <v>30.13</v>
      </c>
      <c r="J1238">
        <v>1019.8</v>
      </c>
      <c r="K1238">
        <v>10</v>
      </c>
      <c r="M1238" t="s">
        <v>32</v>
      </c>
      <c r="N1238" t="s">
        <v>43</v>
      </c>
      <c r="Q1238">
        <v>1300</v>
      </c>
      <c r="R1238">
        <v>16000</v>
      </c>
      <c r="AB1238">
        <v>82.31</v>
      </c>
      <c r="AC1238" t="s">
        <v>1282</v>
      </c>
    </row>
    <row r="1239" spans="1:29">
      <c r="A1239" s="1" t="s">
        <v>30</v>
      </c>
      <c r="B1239" s="2">
        <v>42567.535416666666</v>
      </c>
      <c r="C1239">
        <v>81</v>
      </c>
      <c r="D1239">
        <v>74</v>
      </c>
      <c r="E1239">
        <v>79.27</v>
      </c>
      <c r="F1239">
        <v>240</v>
      </c>
      <c r="G1239">
        <v>6</v>
      </c>
      <c r="H1239">
        <v>0</v>
      </c>
      <c r="I1239">
        <v>30.12</v>
      </c>
      <c r="J1239">
        <v>1019.5</v>
      </c>
      <c r="K1239">
        <v>10</v>
      </c>
      <c r="M1239" t="s">
        <v>34</v>
      </c>
      <c r="N1239" t="s">
        <v>32</v>
      </c>
      <c r="Q1239">
        <v>1500</v>
      </c>
      <c r="R1239">
        <v>16000</v>
      </c>
      <c r="AB1239">
        <v>86.2</v>
      </c>
      <c r="AC1239" t="s">
        <v>1283</v>
      </c>
    </row>
    <row r="1240" spans="1:29">
      <c r="A1240" s="1" t="s">
        <v>30</v>
      </c>
      <c r="B1240" s="2">
        <v>42567.57708333333</v>
      </c>
      <c r="C1240">
        <v>83</v>
      </c>
      <c r="D1240">
        <v>74</v>
      </c>
      <c r="E1240">
        <v>74.33</v>
      </c>
      <c r="F1240">
        <v>240</v>
      </c>
      <c r="G1240">
        <v>9</v>
      </c>
      <c r="H1240">
        <v>0</v>
      </c>
      <c r="I1240">
        <v>30.11</v>
      </c>
      <c r="J1240">
        <v>1019.2</v>
      </c>
      <c r="K1240">
        <v>10</v>
      </c>
      <c r="M1240" t="s">
        <v>34</v>
      </c>
      <c r="N1240" t="s">
        <v>32</v>
      </c>
      <c r="O1240" t="s">
        <v>32</v>
      </c>
      <c r="Q1240">
        <v>2000</v>
      </c>
      <c r="R1240">
        <v>6500</v>
      </c>
      <c r="S1240">
        <v>17000</v>
      </c>
      <c r="AB1240">
        <v>89.46</v>
      </c>
      <c r="AC1240" t="s">
        <v>1284</v>
      </c>
    </row>
    <row r="1241" spans="1:29">
      <c r="A1241" s="1" t="s">
        <v>30</v>
      </c>
      <c r="B1241" s="2">
        <v>42567.618750000001</v>
      </c>
      <c r="C1241">
        <v>82</v>
      </c>
      <c r="D1241">
        <v>73</v>
      </c>
      <c r="E1241">
        <v>74.25</v>
      </c>
      <c r="F1241">
        <v>220</v>
      </c>
      <c r="G1241">
        <v>7</v>
      </c>
      <c r="H1241">
        <v>0</v>
      </c>
      <c r="I1241">
        <v>30.1</v>
      </c>
      <c r="J1241">
        <v>1018.7</v>
      </c>
      <c r="K1241">
        <v>10</v>
      </c>
      <c r="M1241" t="s">
        <v>32</v>
      </c>
      <c r="N1241" t="s">
        <v>32</v>
      </c>
      <c r="Q1241">
        <v>2300</v>
      </c>
      <c r="R1241">
        <v>17000</v>
      </c>
      <c r="AB1241">
        <v>87.48</v>
      </c>
      <c r="AC1241" t="s">
        <v>1285</v>
      </c>
    </row>
    <row r="1242" spans="1:29">
      <c r="A1242" s="1" t="s">
        <v>30</v>
      </c>
      <c r="B1242" s="2">
        <v>42567.660416666666</v>
      </c>
      <c r="C1242">
        <v>85</v>
      </c>
      <c r="D1242">
        <v>74</v>
      </c>
      <c r="E1242">
        <v>69.73</v>
      </c>
      <c r="F1242">
        <v>250</v>
      </c>
      <c r="G1242">
        <v>6</v>
      </c>
      <c r="H1242">
        <v>0</v>
      </c>
      <c r="I1242">
        <v>30.07</v>
      </c>
      <c r="J1242">
        <v>1017.7</v>
      </c>
      <c r="K1242">
        <v>10</v>
      </c>
      <c r="M1242" t="s">
        <v>32</v>
      </c>
      <c r="N1242" t="s">
        <v>32</v>
      </c>
      <c r="Q1242">
        <v>2500</v>
      </c>
      <c r="R1242">
        <v>17000</v>
      </c>
      <c r="AB1242">
        <v>92.42</v>
      </c>
      <c r="AC1242" t="s">
        <v>1286</v>
      </c>
    </row>
    <row r="1243" spans="1:29">
      <c r="A1243" s="1" t="s">
        <v>30</v>
      </c>
      <c r="B1243" s="2">
        <v>42567.679861111108</v>
      </c>
      <c r="C1243">
        <v>86</v>
      </c>
      <c r="D1243">
        <v>74</v>
      </c>
      <c r="E1243">
        <v>67.36</v>
      </c>
      <c r="F1243">
        <v>220</v>
      </c>
      <c r="G1243">
        <v>5</v>
      </c>
      <c r="H1243">
        <v>0</v>
      </c>
      <c r="I1243">
        <v>30.07</v>
      </c>
      <c r="K1243">
        <v>10</v>
      </c>
      <c r="M1243" t="s">
        <v>32</v>
      </c>
      <c r="N1243" t="s">
        <v>32</v>
      </c>
      <c r="Q1243">
        <v>3100</v>
      </c>
      <c r="R1243">
        <v>17000</v>
      </c>
      <c r="AB1243">
        <v>93.95</v>
      </c>
      <c r="AC1243" t="s">
        <v>1287</v>
      </c>
    </row>
    <row r="1244" spans="1:29">
      <c r="A1244" s="1" t="s">
        <v>30</v>
      </c>
      <c r="B1244" s="2">
        <v>42567.70208333333</v>
      </c>
      <c r="C1244">
        <v>86</v>
      </c>
      <c r="D1244">
        <v>74</v>
      </c>
      <c r="E1244">
        <v>67.36</v>
      </c>
      <c r="G1244">
        <v>4</v>
      </c>
      <c r="H1244">
        <v>0</v>
      </c>
      <c r="I1244">
        <v>30.06</v>
      </c>
      <c r="J1244">
        <v>1017.3</v>
      </c>
      <c r="K1244">
        <v>10</v>
      </c>
      <c r="M1244" t="s">
        <v>34</v>
      </c>
      <c r="N1244" t="s">
        <v>32</v>
      </c>
      <c r="O1244" t="s">
        <v>32</v>
      </c>
      <c r="Q1244">
        <v>2800</v>
      </c>
      <c r="R1244">
        <v>7000</v>
      </c>
      <c r="S1244">
        <v>15000</v>
      </c>
      <c r="AB1244">
        <v>93.95</v>
      </c>
      <c r="AC1244" t="s">
        <v>1288</v>
      </c>
    </row>
    <row r="1245" spans="1:29">
      <c r="A1245" s="1" t="s">
        <v>30</v>
      </c>
      <c r="B1245" s="2">
        <v>42567.743750000001</v>
      </c>
      <c r="C1245">
        <v>86</v>
      </c>
      <c r="D1245">
        <v>74</v>
      </c>
      <c r="E1245">
        <v>67.36</v>
      </c>
      <c r="F1245">
        <v>260</v>
      </c>
      <c r="G1245">
        <v>5</v>
      </c>
      <c r="H1245">
        <v>0</v>
      </c>
      <c r="I1245">
        <v>30.06</v>
      </c>
      <c r="J1245">
        <v>1017.5</v>
      </c>
      <c r="K1245">
        <v>10</v>
      </c>
      <c r="M1245" t="s">
        <v>32</v>
      </c>
      <c r="N1245" t="s">
        <v>32</v>
      </c>
      <c r="Q1245">
        <v>3700</v>
      </c>
      <c r="R1245">
        <v>14000</v>
      </c>
      <c r="AB1245">
        <v>93.95</v>
      </c>
      <c r="AC1245" t="s">
        <v>1289</v>
      </c>
    </row>
    <row r="1246" spans="1:29">
      <c r="A1246" s="1" t="s">
        <v>30</v>
      </c>
      <c r="B1246" s="2">
        <v>42567.76666666667</v>
      </c>
      <c r="C1246">
        <v>82.4</v>
      </c>
      <c r="D1246">
        <v>73.400000000000006</v>
      </c>
      <c r="E1246">
        <v>74.28</v>
      </c>
      <c r="F1246">
        <v>150</v>
      </c>
      <c r="G1246">
        <v>11</v>
      </c>
      <c r="H1246">
        <v>0</v>
      </c>
      <c r="I1246">
        <v>30.07</v>
      </c>
      <c r="K1246">
        <v>10</v>
      </c>
      <c r="M1246" t="s">
        <v>32</v>
      </c>
      <c r="N1246" t="s">
        <v>32</v>
      </c>
      <c r="Q1246">
        <v>2700</v>
      </c>
      <c r="R1246">
        <v>14000</v>
      </c>
      <c r="AB1246">
        <v>88.26</v>
      </c>
      <c r="AC1246" t="s">
        <v>1290</v>
      </c>
    </row>
    <row r="1247" spans="1:29">
      <c r="A1247" s="1" t="s">
        <v>30</v>
      </c>
      <c r="B1247" s="2">
        <v>42567.785416666666</v>
      </c>
      <c r="C1247">
        <v>80</v>
      </c>
      <c r="D1247">
        <v>71</v>
      </c>
      <c r="E1247">
        <v>74.069999999999993</v>
      </c>
      <c r="F1247">
        <v>140</v>
      </c>
      <c r="G1247">
        <v>8</v>
      </c>
      <c r="H1247">
        <v>0</v>
      </c>
      <c r="I1247">
        <v>30.07</v>
      </c>
      <c r="J1247">
        <v>1017.8</v>
      </c>
      <c r="K1247">
        <v>10</v>
      </c>
      <c r="M1247" t="s">
        <v>32</v>
      </c>
      <c r="N1247" t="s">
        <v>32</v>
      </c>
      <c r="O1247" t="s">
        <v>43</v>
      </c>
      <c r="Q1247">
        <v>2700</v>
      </c>
      <c r="R1247">
        <v>3500</v>
      </c>
      <c r="S1247">
        <v>4500</v>
      </c>
      <c r="U1247" t="s">
        <v>115</v>
      </c>
      <c r="AB1247">
        <v>83.56</v>
      </c>
      <c r="AC1247" t="s">
        <v>1291</v>
      </c>
    </row>
    <row r="1248" spans="1:29">
      <c r="A1248" s="1" t="s">
        <v>30</v>
      </c>
      <c r="B1248" s="2">
        <v>42567.82708333333</v>
      </c>
      <c r="C1248">
        <v>78</v>
      </c>
      <c r="D1248">
        <v>69</v>
      </c>
      <c r="E1248">
        <v>73.88</v>
      </c>
      <c r="F1248">
        <v>180</v>
      </c>
      <c r="G1248">
        <v>9</v>
      </c>
      <c r="H1248">
        <v>0</v>
      </c>
      <c r="I1248">
        <v>30.09</v>
      </c>
      <c r="J1248">
        <v>1018.5</v>
      </c>
      <c r="K1248">
        <v>8</v>
      </c>
      <c r="M1248" t="s">
        <v>32</v>
      </c>
      <c r="N1248" t="s">
        <v>43</v>
      </c>
      <c r="Q1248">
        <v>2900</v>
      </c>
      <c r="R1248">
        <v>3700</v>
      </c>
      <c r="U1248" t="s">
        <v>115</v>
      </c>
      <c r="AB1248">
        <v>80.260000000000005</v>
      </c>
      <c r="AC1248" t="s">
        <v>1292</v>
      </c>
    </row>
    <row r="1249" spans="1:29">
      <c r="A1249" s="1" t="s">
        <v>30</v>
      </c>
      <c r="B1249" s="2">
        <v>42567.868750000001</v>
      </c>
      <c r="C1249">
        <v>73</v>
      </c>
      <c r="D1249">
        <v>70</v>
      </c>
      <c r="E1249">
        <v>90.14</v>
      </c>
      <c r="F1249">
        <v>40</v>
      </c>
      <c r="G1249">
        <v>4</v>
      </c>
      <c r="H1249">
        <v>0.09</v>
      </c>
      <c r="I1249">
        <v>30.15</v>
      </c>
      <c r="J1249">
        <v>1020.6</v>
      </c>
      <c r="K1249">
        <v>1.5</v>
      </c>
      <c r="M1249" t="s">
        <v>34</v>
      </c>
      <c r="N1249" t="s">
        <v>43</v>
      </c>
      <c r="Q1249">
        <v>1200</v>
      </c>
      <c r="R1249">
        <v>2700</v>
      </c>
      <c r="U1249" t="s">
        <v>440</v>
      </c>
      <c r="AB1249">
        <v>74.28</v>
      </c>
      <c r="AC1249" t="s">
        <v>1293</v>
      </c>
    </row>
    <row r="1250" spans="1:29">
      <c r="A1250" s="1" t="s">
        <v>30</v>
      </c>
      <c r="B1250" s="2">
        <v>42567.874305555553</v>
      </c>
      <c r="C1250">
        <v>72</v>
      </c>
      <c r="D1250">
        <v>70</v>
      </c>
      <c r="E1250">
        <v>93.49</v>
      </c>
      <c r="F1250">
        <v>30</v>
      </c>
      <c r="G1250">
        <v>8</v>
      </c>
      <c r="H1250">
        <v>0.2</v>
      </c>
      <c r="I1250">
        <v>30.15</v>
      </c>
      <c r="K1250">
        <v>1.5</v>
      </c>
      <c r="M1250" t="s">
        <v>32</v>
      </c>
      <c r="N1250" t="s">
        <v>32</v>
      </c>
      <c r="O1250" t="s">
        <v>43</v>
      </c>
      <c r="Q1250">
        <v>1200</v>
      </c>
      <c r="R1250">
        <v>1900</v>
      </c>
      <c r="S1250">
        <v>3000</v>
      </c>
      <c r="U1250" t="e" cm="1">
        <f t="array" ref="U1250">+TSRA BR</f>
        <v>#NAME?</v>
      </c>
      <c r="AB1250">
        <v>73.25</v>
      </c>
      <c r="AC1250" t="s">
        <v>1294</v>
      </c>
    </row>
    <row r="1251" spans="1:29">
      <c r="A1251" s="1" t="s">
        <v>30</v>
      </c>
      <c r="B1251" s="2">
        <v>42567.90347222222</v>
      </c>
      <c r="C1251">
        <v>71</v>
      </c>
      <c r="D1251">
        <v>70</v>
      </c>
      <c r="E1251">
        <v>96.39</v>
      </c>
      <c r="F1251">
        <v>30</v>
      </c>
      <c r="G1251">
        <v>9</v>
      </c>
      <c r="H1251">
        <v>1.18</v>
      </c>
      <c r="I1251">
        <v>30.16</v>
      </c>
      <c r="K1251">
        <v>1.5</v>
      </c>
      <c r="M1251" t="s">
        <v>31</v>
      </c>
      <c r="N1251" t="s">
        <v>32</v>
      </c>
      <c r="O1251" t="s">
        <v>43</v>
      </c>
      <c r="Q1251">
        <v>800</v>
      </c>
      <c r="R1251">
        <v>1600</v>
      </c>
      <c r="S1251">
        <v>3500</v>
      </c>
      <c r="U1251" t="e" cm="1">
        <f t="array" ref="U1251">+TSRA BR</f>
        <v>#NAME?</v>
      </c>
      <c r="AB1251">
        <v>72.400000000000006</v>
      </c>
      <c r="AC1251" t="s">
        <v>1295</v>
      </c>
    </row>
    <row r="1252" spans="1:29">
      <c r="A1252" s="1" t="s">
        <v>30</v>
      </c>
      <c r="B1252" s="2">
        <v>42567.910416666666</v>
      </c>
      <c r="C1252">
        <v>71</v>
      </c>
      <c r="D1252">
        <v>70</v>
      </c>
      <c r="E1252">
        <v>96.39</v>
      </c>
      <c r="F1252">
        <v>360</v>
      </c>
      <c r="G1252">
        <v>7</v>
      </c>
      <c r="H1252">
        <v>1.27</v>
      </c>
      <c r="I1252">
        <v>30.16</v>
      </c>
      <c r="J1252">
        <v>1021</v>
      </c>
      <c r="K1252">
        <v>1.5</v>
      </c>
      <c r="M1252" t="s">
        <v>31</v>
      </c>
      <c r="N1252" t="s">
        <v>32</v>
      </c>
      <c r="O1252" t="s">
        <v>43</v>
      </c>
      <c r="Q1252">
        <v>800</v>
      </c>
      <c r="R1252">
        <v>2100</v>
      </c>
      <c r="S1252">
        <v>5500</v>
      </c>
      <c r="U1252" t="s">
        <v>440</v>
      </c>
      <c r="AB1252">
        <v>72.400000000000006</v>
      </c>
      <c r="AC1252" t="s">
        <v>1296</v>
      </c>
    </row>
    <row r="1253" spans="1:29">
      <c r="A1253" s="1" t="s">
        <v>30</v>
      </c>
      <c r="B1253" s="2">
        <v>42567.93472222222</v>
      </c>
      <c r="C1253">
        <v>70</v>
      </c>
      <c r="D1253">
        <v>69</v>
      </c>
      <c r="E1253">
        <v>96.97</v>
      </c>
      <c r="F1253">
        <v>10</v>
      </c>
      <c r="G1253">
        <v>6</v>
      </c>
      <c r="H1253">
        <v>0.61</v>
      </c>
      <c r="I1253">
        <v>30.14</v>
      </c>
      <c r="K1253">
        <v>5</v>
      </c>
      <c r="M1253" t="s">
        <v>32</v>
      </c>
      <c r="N1253" t="s">
        <v>43</v>
      </c>
      <c r="Q1253">
        <v>2800</v>
      </c>
      <c r="R1253">
        <v>5500</v>
      </c>
      <c r="U1253" t="e" cm="1">
        <f t="array" ref="U1253">-TSRA BR</f>
        <v>#NAME?</v>
      </c>
      <c r="AB1253">
        <v>69.98</v>
      </c>
      <c r="AC1253" t="s">
        <v>1297</v>
      </c>
    </row>
    <row r="1254" spans="1:29">
      <c r="A1254" s="1" t="s">
        <v>30</v>
      </c>
      <c r="B1254" s="2">
        <v>42567.95208333333</v>
      </c>
      <c r="C1254">
        <v>71</v>
      </c>
      <c r="D1254">
        <v>69</v>
      </c>
      <c r="E1254">
        <v>93.47</v>
      </c>
      <c r="F1254">
        <v>0</v>
      </c>
      <c r="G1254">
        <v>0</v>
      </c>
      <c r="H1254">
        <v>0.62</v>
      </c>
      <c r="I1254">
        <v>30.15</v>
      </c>
      <c r="J1254">
        <v>1020.5</v>
      </c>
      <c r="K1254">
        <v>9</v>
      </c>
      <c r="M1254" t="s">
        <v>32</v>
      </c>
      <c r="N1254" t="s">
        <v>43</v>
      </c>
      <c r="Q1254">
        <v>2800</v>
      </c>
      <c r="R1254">
        <v>5500</v>
      </c>
      <c r="U1254" t="e" cm="1">
        <f t="array" ref="U1254">-TSRA</f>
        <v>#NAME?</v>
      </c>
      <c r="AB1254">
        <v>72.260000000000005</v>
      </c>
      <c r="AC1254" t="s">
        <v>1298</v>
      </c>
    </row>
    <row r="1255" spans="1:29">
      <c r="A1255" s="1" t="s">
        <v>30</v>
      </c>
      <c r="B1255" s="2">
        <v>42567.978472222225</v>
      </c>
      <c r="C1255">
        <v>71</v>
      </c>
      <c r="D1255">
        <v>69</v>
      </c>
      <c r="E1255">
        <v>93.47</v>
      </c>
      <c r="F1255">
        <v>130</v>
      </c>
      <c r="G1255">
        <v>11</v>
      </c>
      <c r="I1255">
        <v>30.16</v>
      </c>
      <c r="K1255">
        <v>10</v>
      </c>
      <c r="M1255" t="s">
        <v>31</v>
      </c>
      <c r="N1255" t="s">
        <v>32</v>
      </c>
      <c r="O1255" t="s">
        <v>43</v>
      </c>
      <c r="Q1255">
        <v>400</v>
      </c>
      <c r="R1255">
        <v>9000</v>
      </c>
      <c r="S1255">
        <v>10000</v>
      </c>
      <c r="AB1255">
        <v>72.260000000000005</v>
      </c>
      <c r="AC1255" t="s">
        <v>1299</v>
      </c>
    </row>
    <row r="1256" spans="1:29">
      <c r="A1256" s="1" t="s">
        <v>30</v>
      </c>
      <c r="B1256" s="2">
        <v>42567.993750000001</v>
      </c>
      <c r="C1256">
        <v>71</v>
      </c>
      <c r="D1256">
        <v>69</v>
      </c>
      <c r="E1256">
        <v>93.47</v>
      </c>
      <c r="F1256">
        <v>150</v>
      </c>
      <c r="G1256">
        <v>6</v>
      </c>
      <c r="I1256">
        <v>30.16</v>
      </c>
      <c r="J1256">
        <v>1020.7</v>
      </c>
      <c r="K1256">
        <v>10</v>
      </c>
      <c r="M1256" t="s">
        <v>31</v>
      </c>
      <c r="N1256" t="s">
        <v>34</v>
      </c>
      <c r="O1256" t="s">
        <v>32</v>
      </c>
      <c r="P1256" t="s">
        <v>32</v>
      </c>
      <c r="Q1256">
        <v>400</v>
      </c>
      <c r="R1256">
        <v>8000</v>
      </c>
      <c r="S1256">
        <v>10000</v>
      </c>
      <c r="T1256">
        <v>14000</v>
      </c>
      <c r="AB1256">
        <v>72.260000000000005</v>
      </c>
      <c r="AC1256" t="s">
        <v>1300</v>
      </c>
    </row>
    <row r="1257" spans="1:29">
      <c r="A1257" s="1" t="s">
        <v>30</v>
      </c>
      <c r="B1257" s="2">
        <v>42568.035416666666</v>
      </c>
      <c r="C1257">
        <v>71</v>
      </c>
      <c r="D1257">
        <v>70</v>
      </c>
      <c r="E1257">
        <v>96.39</v>
      </c>
      <c r="F1257">
        <v>230</v>
      </c>
      <c r="G1257">
        <v>5</v>
      </c>
      <c r="H1257">
        <v>0</v>
      </c>
      <c r="I1257">
        <v>30.17</v>
      </c>
      <c r="J1257">
        <v>1021.1</v>
      </c>
      <c r="K1257">
        <v>10</v>
      </c>
      <c r="M1257" t="s">
        <v>31</v>
      </c>
      <c r="N1257" t="s">
        <v>31</v>
      </c>
      <c r="O1257" t="s">
        <v>34</v>
      </c>
      <c r="P1257" t="s">
        <v>43</v>
      </c>
      <c r="Q1257">
        <v>400</v>
      </c>
      <c r="R1257">
        <v>4000</v>
      </c>
      <c r="S1257">
        <v>7500</v>
      </c>
      <c r="T1257">
        <v>15000</v>
      </c>
      <c r="AB1257">
        <v>72.400000000000006</v>
      </c>
      <c r="AC1257" t="s">
        <v>1301</v>
      </c>
    </row>
    <row r="1258" spans="1:29">
      <c r="A1258" s="1" t="s">
        <v>30</v>
      </c>
      <c r="B1258" s="2">
        <v>42568.07708333333</v>
      </c>
      <c r="C1258">
        <v>71</v>
      </c>
      <c r="D1258">
        <v>69</v>
      </c>
      <c r="E1258">
        <v>93.47</v>
      </c>
      <c r="F1258">
        <v>230</v>
      </c>
      <c r="G1258">
        <v>6</v>
      </c>
      <c r="H1258">
        <v>0</v>
      </c>
      <c r="I1258">
        <v>30.16</v>
      </c>
      <c r="J1258">
        <v>1021</v>
      </c>
      <c r="K1258">
        <v>10</v>
      </c>
      <c r="M1258" t="s">
        <v>31</v>
      </c>
      <c r="N1258" t="s">
        <v>34</v>
      </c>
      <c r="O1258" t="s">
        <v>32</v>
      </c>
      <c r="P1258" t="s">
        <v>32</v>
      </c>
      <c r="Q1258">
        <v>400</v>
      </c>
      <c r="R1258">
        <v>10000</v>
      </c>
      <c r="S1258">
        <v>13000</v>
      </c>
      <c r="T1258">
        <v>25000</v>
      </c>
      <c r="AB1258">
        <v>72.260000000000005</v>
      </c>
      <c r="AC1258" t="s">
        <v>1302</v>
      </c>
    </row>
    <row r="1259" spans="1:29">
      <c r="A1259" s="1" t="s">
        <v>30</v>
      </c>
      <c r="B1259" s="2">
        <v>42568.118750000001</v>
      </c>
      <c r="C1259">
        <v>71</v>
      </c>
      <c r="D1259">
        <v>69</v>
      </c>
      <c r="E1259">
        <v>93.47</v>
      </c>
      <c r="F1259">
        <v>230</v>
      </c>
      <c r="G1259">
        <v>6</v>
      </c>
      <c r="H1259">
        <v>0</v>
      </c>
      <c r="I1259">
        <v>30.15</v>
      </c>
      <c r="J1259">
        <v>1020.6</v>
      </c>
      <c r="K1259">
        <v>10</v>
      </c>
      <c r="M1259" t="s">
        <v>31</v>
      </c>
      <c r="N1259" t="s">
        <v>32</v>
      </c>
      <c r="O1259" t="s">
        <v>32</v>
      </c>
      <c r="Q1259">
        <v>7000</v>
      </c>
      <c r="R1259">
        <v>9000</v>
      </c>
      <c r="S1259">
        <v>25000</v>
      </c>
      <c r="AB1259">
        <v>72.260000000000005</v>
      </c>
      <c r="AC1259" t="s">
        <v>1303</v>
      </c>
    </row>
    <row r="1260" spans="1:29">
      <c r="A1260" s="1" t="s">
        <v>30</v>
      </c>
      <c r="B1260" s="2">
        <v>42568.160416666666</v>
      </c>
      <c r="C1260">
        <v>71</v>
      </c>
      <c r="D1260">
        <v>69</v>
      </c>
      <c r="E1260">
        <v>93.47</v>
      </c>
      <c r="F1260">
        <v>220</v>
      </c>
      <c r="G1260">
        <v>7</v>
      </c>
      <c r="H1260">
        <v>0</v>
      </c>
      <c r="I1260">
        <v>30.14</v>
      </c>
      <c r="J1260">
        <v>1020.1</v>
      </c>
      <c r="K1260">
        <v>10</v>
      </c>
      <c r="M1260" t="s">
        <v>32</v>
      </c>
      <c r="N1260" t="s">
        <v>32</v>
      </c>
      <c r="Q1260">
        <v>4500</v>
      </c>
      <c r="R1260">
        <v>25000</v>
      </c>
      <c r="AB1260">
        <v>72.260000000000005</v>
      </c>
      <c r="AC1260" t="s">
        <v>1304</v>
      </c>
    </row>
    <row r="1261" spans="1:29">
      <c r="A1261" s="1" t="s">
        <v>30</v>
      </c>
      <c r="B1261" s="2">
        <v>42568.20208333333</v>
      </c>
      <c r="C1261">
        <v>70</v>
      </c>
      <c r="D1261">
        <v>69</v>
      </c>
      <c r="E1261">
        <v>96.97</v>
      </c>
      <c r="F1261">
        <v>320</v>
      </c>
      <c r="G1261">
        <v>3</v>
      </c>
      <c r="H1261">
        <v>0</v>
      </c>
      <c r="I1261">
        <v>30.14</v>
      </c>
      <c r="J1261">
        <v>1020.3</v>
      </c>
      <c r="K1261">
        <v>10</v>
      </c>
      <c r="M1261" t="s">
        <v>34</v>
      </c>
      <c r="N1261" t="s">
        <v>32</v>
      </c>
      <c r="Q1261">
        <v>4200</v>
      </c>
      <c r="R1261">
        <v>25000</v>
      </c>
      <c r="AB1261">
        <v>69.98</v>
      </c>
      <c r="AC1261" t="s">
        <v>1305</v>
      </c>
    </row>
    <row r="1262" spans="1:29">
      <c r="A1262" s="1" t="s">
        <v>30</v>
      </c>
      <c r="B1262" s="2">
        <v>42568.243750000001</v>
      </c>
      <c r="C1262">
        <v>69</v>
      </c>
      <c r="D1262">
        <v>68</v>
      </c>
      <c r="E1262">
        <v>96.36</v>
      </c>
      <c r="F1262">
        <v>0</v>
      </c>
      <c r="G1262">
        <v>0</v>
      </c>
      <c r="H1262">
        <v>0</v>
      </c>
      <c r="I1262">
        <v>30.14</v>
      </c>
      <c r="J1262">
        <v>1020.2</v>
      </c>
      <c r="K1262">
        <v>10</v>
      </c>
      <c r="M1262" t="s">
        <v>31</v>
      </c>
      <c r="N1262" t="s">
        <v>34</v>
      </c>
      <c r="Q1262">
        <v>4000</v>
      </c>
      <c r="R1262">
        <v>25000</v>
      </c>
      <c r="AB1262">
        <v>69.08</v>
      </c>
      <c r="AC1262" t="s">
        <v>1306</v>
      </c>
    </row>
    <row r="1263" spans="1:29">
      <c r="A1263" s="1" t="s">
        <v>30</v>
      </c>
      <c r="B1263" s="2">
        <v>42568.285416666666</v>
      </c>
      <c r="C1263">
        <v>70</v>
      </c>
      <c r="D1263">
        <v>69</v>
      </c>
      <c r="E1263">
        <v>96.97</v>
      </c>
      <c r="F1263">
        <v>200</v>
      </c>
      <c r="G1263">
        <v>5</v>
      </c>
      <c r="H1263">
        <v>0</v>
      </c>
      <c r="I1263">
        <v>30.17</v>
      </c>
      <c r="J1263">
        <v>1021</v>
      </c>
      <c r="K1263">
        <v>10</v>
      </c>
      <c r="M1263" t="s">
        <v>31</v>
      </c>
      <c r="N1263" t="s">
        <v>34</v>
      </c>
      <c r="Q1263">
        <v>4000</v>
      </c>
      <c r="R1263">
        <v>25000</v>
      </c>
      <c r="AB1263">
        <v>69.98</v>
      </c>
      <c r="AC1263" t="s">
        <v>1307</v>
      </c>
    </row>
    <row r="1264" spans="1:29">
      <c r="A1264" s="1" t="s">
        <v>30</v>
      </c>
      <c r="B1264" s="2">
        <v>42568.292361111111</v>
      </c>
      <c r="C1264">
        <v>70</v>
      </c>
      <c r="D1264">
        <v>69</v>
      </c>
      <c r="E1264">
        <v>96.97</v>
      </c>
      <c r="F1264">
        <v>220</v>
      </c>
      <c r="G1264">
        <v>5</v>
      </c>
      <c r="H1264">
        <v>0</v>
      </c>
      <c r="I1264">
        <v>30.17</v>
      </c>
      <c r="K1264">
        <v>10</v>
      </c>
      <c r="M1264" t="s">
        <v>31</v>
      </c>
      <c r="N1264" t="s">
        <v>31</v>
      </c>
      <c r="O1264" t="s">
        <v>34</v>
      </c>
      <c r="Q1264">
        <v>600</v>
      </c>
      <c r="R1264">
        <v>15000</v>
      </c>
      <c r="S1264">
        <v>25000</v>
      </c>
      <c r="AB1264">
        <v>69.98</v>
      </c>
      <c r="AC1264" t="s">
        <v>1308</v>
      </c>
    </row>
    <row r="1265" spans="1:29">
      <c r="A1265" s="1" t="s">
        <v>30</v>
      </c>
      <c r="B1265" s="2">
        <v>42568.32708333333</v>
      </c>
      <c r="C1265">
        <v>72</v>
      </c>
      <c r="D1265">
        <v>69</v>
      </c>
      <c r="E1265">
        <v>90.66</v>
      </c>
      <c r="F1265">
        <v>240</v>
      </c>
      <c r="G1265">
        <v>7</v>
      </c>
      <c r="H1265">
        <v>0</v>
      </c>
      <c r="I1265">
        <v>30.18</v>
      </c>
      <c r="J1265">
        <v>1021.6</v>
      </c>
      <c r="K1265">
        <v>10</v>
      </c>
      <c r="M1265" t="s">
        <v>32</v>
      </c>
      <c r="N1265" t="s">
        <v>32</v>
      </c>
      <c r="Q1265">
        <v>500</v>
      </c>
      <c r="R1265">
        <v>25000</v>
      </c>
      <c r="AB1265">
        <v>73.12</v>
      </c>
      <c r="AC1265" t="s">
        <v>1309</v>
      </c>
    </row>
    <row r="1266" spans="1:29">
      <c r="A1266" s="1" t="s">
        <v>30</v>
      </c>
      <c r="B1266" s="2">
        <v>42568.368750000001</v>
      </c>
      <c r="C1266">
        <v>74</v>
      </c>
      <c r="D1266">
        <v>71</v>
      </c>
      <c r="E1266">
        <v>90.73</v>
      </c>
      <c r="F1266">
        <v>250</v>
      </c>
      <c r="G1266">
        <v>3</v>
      </c>
      <c r="H1266">
        <v>0</v>
      </c>
      <c r="I1266">
        <v>30.19</v>
      </c>
      <c r="J1266">
        <v>1021.8</v>
      </c>
      <c r="K1266">
        <v>10</v>
      </c>
      <c r="M1266" t="s">
        <v>32</v>
      </c>
      <c r="Q1266">
        <v>800</v>
      </c>
      <c r="AB1266">
        <v>75.3</v>
      </c>
      <c r="AC1266" t="s">
        <v>1310</v>
      </c>
    </row>
    <row r="1267" spans="1:29">
      <c r="A1267" s="1" t="s">
        <v>30</v>
      </c>
      <c r="B1267" s="2">
        <v>42568.410416666666</v>
      </c>
      <c r="C1267">
        <v>75</v>
      </c>
      <c r="D1267">
        <v>71</v>
      </c>
      <c r="E1267">
        <v>87.5</v>
      </c>
      <c r="F1267">
        <v>280</v>
      </c>
      <c r="G1267">
        <v>4</v>
      </c>
      <c r="H1267">
        <v>0</v>
      </c>
      <c r="I1267">
        <v>30.21</v>
      </c>
      <c r="J1267">
        <v>1022.4</v>
      </c>
      <c r="K1267">
        <v>10</v>
      </c>
      <c r="M1267" t="s">
        <v>43</v>
      </c>
      <c r="Q1267">
        <v>800</v>
      </c>
      <c r="AB1267">
        <v>76.33</v>
      </c>
      <c r="AC1267" t="s">
        <v>1311</v>
      </c>
    </row>
    <row r="1268" spans="1:29">
      <c r="A1268" s="1" t="s">
        <v>30</v>
      </c>
      <c r="B1268" s="2">
        <v>42568.45208333333</v>
      </c>
      <c r="C1268">
        <v>77</v>
      </c>
      <c r="D1268">
        <v>71</v>
      </c>
      <c r="E1268">
        <v>81.92</v>
      </c>
      <c r="F1268">
        <v>290</v>
      </c>
      <c r="G1268">
        <v>4</v>
      </c>
      <c r="H1268">
        <v>0</v>
      </c>
      <c r="I1268">
        <v>30.23</v>
      </c>
      <c r="J1268">
        <v>1023.2</v>
      </c>
      <c r="K1268">
        <v>10</v>
      </c>
      <c r="M1268" t="s">
        <v>43</v>
      </c>
      <c r="Q1268">
        <v>1000</v>
      </c>
      <c r="AB1268">
        <v>78.25</v>
      </c>
      <c r="AC1268" t="s">
        <v>1312</v>
      </c>
    </row>
    <row r="1269" spans="1:29">
      <c r="A1269" s="1" t="s">
        <v>30</v>
      </c>
      <c r="B1269" s="2">
        <v>42568.493750000001</v>
      </c>
      <c r="C1269">
        <v>79</v>
      </c>
      <c r="D1269">
        <v>71</v>
      </c>
      <c r="E1269">
        <v>76.739999999999995</v>
      </c>
      <c r="F1269">
        <v>360</v>
      </c>
      <c r="G1269">
        <v>3</v>
      </c>
      <c r="H1269">
        <v>0</v>
      </c>
      <c r="I1269">
        <v>30.25</v>
      </c>
      <c r="J1269">
        <v>1023.8</v>
      </c>
      <c r="K1269">
        <v>10</v>
      </c>
      <c r="M1269" t="s">
        <v>32</v>
      </c>
      <c r="Q1269">
        <v>1100</v>
      </c>
      <c r="AB1269">
        <v>81.900000000000006</v>
      </c>
      <c r="AC1269" t="s">
        <v>1313</v>
      </c>
    </row>
    <row r="1270" spans="1:29">
      <c r="A1270" s="1" t="s">
        <v>30</v>
      </c>
      <c r="B1270" s="2">
        <v>42568.535416666666</v>
      </c>
      <c r="C1270">
        <v>82</v>
      </c>
      <c r="D1270">
        <v>74</v>
      </c>
      <c r="E1270">
        <v>76.53</v>
      </c>
      <c r="F1270">
        <v>230</v>
      </c>
      <c r="G1270">
        <v>5</v>
      </c>
      <c r="H1270">
        <v>0</v>
      </c>
      <c r="I1270">
        <v>30.24</v>
      </c>
      <c r="J1270">
        <v>1023.5</v>
      </c>
      <c r="K1270">
        <v>10</v>
      </c>
      <c r="M1270" t="s">
        <v>31</v>
      </c>
      <c r="Q1270">
        <v>1700</v>
      </c>
      <c r="AB1270">
        <v>88.02</v>
      </c>
      <c r="AC1270" t="s">
        <v>1314</v>
      </c>
    </row>
    <row r="1271" spans="1:29">
      <c r="A1271" s="1" t="s">
        <v>30</v>
      </c>
      <c r="B1271" s="2">
        <v>42568.57708333333</v>
      </c>
      <c r="C1271">
        <v>86</v>
      </c>
      <c r="D1271">
        <v>74</v>
      </c>
      <c r="E1271">
        <v>67.36</v>
      </c>
      <c r="F1271">
        <v>250</v>
      </c>
      <c r="G1271">
        <v>4</v>
      </c>
      <c r="H1271">
        <v>0</v>
      </c>
      <c r="I1271">
        <v>30.22</v>
      </c>
      <c r="J1271">
        <v>1022.7</v>
      </c>
      <c r="K1271">
        <v>10</v>
      </c>
      <c r="M1271" t="s">
        <v>31</v>
      </c>
      <c r="Q1271">
        <v>2500</v>
      </c>
      <c r="AB1271">
        <v>93.95</v>
      </c>
      <c r="AC1271" t="s">
        <v>1315</v>
      </c>
    </row>
    <row r="1272" spans="1:29">
      <c r="A1272" s="1" t="s">
        <v>30</v>
      </c>
      <c r="B1272" s="2">
        <v>42568.618750000001</v>
      </c>
      <c r="C1272">
        <v>87</v>
      </c>
      <c r="D1272">
        <v>71</v>
      </c>
      <c r="E1272">
        <v>59.05</v>
      </c>
      <c r="F1272">
        <v>0</v>
      </c>
      <c r="G1272">
        <v>0</v>
      </c>
      <c r="H1272">
        <v>0</v>
      </c>
      <c r="I1272">
        <v>30.2</v>
      </c>
      <c r="J1272">
        <v>1022.1</v>
      </c>
      <c r="K1272">
        <v>10</v>
      </c>
      <c r="M1272" t="s">
        <v>34</v>
      </c>
      <c r="Q1272">
        <v>3000</v>
      </c>
      <c r="AB1272">
        <v>92.84</v>
      </c>
      <c r="AC1272" t="s">
        <v>1316</v>
      </c>
    </row>
    <row r="1273" spans="1:29">
      <c r="A1273" s="1" t="s">
        <v>30</v>
      </c>
      <c r="B1273" s="2">
        <v>42568.660416666666</v>
      </c>
      <c r="C1273">
        <v>89</v>
      </c>
      <c r="D1273">
        <v>71</v>
      </c>
      <c r="E1273">
        <v>55.46</v>
      </c>
      <c r="F1273">
        <v>260</v>
      </c>
      <c r="G1273">
        <v>5</v>
      </c>
      <c r="H1273">
        <v>0</v>
      </c>
      <c r="I1273">
        <v>30.19</v>
      </c>
      <c r="J1273">
        <v>1021.6</v>
      </c>
      <c r="K1273">
        <v>10</v>
      </c>
      <c r="M1273" t="s">
        <v>34</v>
      </c>
      <c r="Q1273">
        <v>3800</v>
      </c>
      <c r="AB1273">
        <v>95.26</v>
      </c>
      <c r="AC1273" t="s">
        <v>1317</v>
      </c>
    </row>
    <row r="1274" spans="1:29">
      <c r="A1274" s="1" t="s">
        <v>30</v>
      </c>
      <c r="B1274" s="2">
        <v>42568.70208333333</v>
      </c>
      <c r="C1274">
        <v>88</v>
      </c>
      <c r="D1274">
        <v>71</v>
      </c>
      <c r="E1274">
        <v>57.39</v>
      </c>
      <c r="F1274">
        <v>170</v>
      </c>
      <c r="G1274">
        <v>4</v>
      </c>
      <c r="H1274">
        <v>0</v>
      </c>
      <c r="I1274">
        <v>30.18</v>
      </c>
      <c r="J1274">
        <v>1021.5</v>
      </c>
      <c r="K1274">
        <v>10</v>
      </c>
      <c r="M1274" t="s">
        <v>34</v>
      </c>
      <c r="Q1274">
        <v>4100</v>
      </c>
      <c r="AB1274">
        <v>93.94</v>
      </c>
      <c r="AC1274" t="s">
        <v>1318</v>
      </c>
    </row>
    <row r="1275" spans="1:29">
      <c r="A1275" s="1" t="s">
        <v>30</v>
      </c>
      <c r="B1275" s="2">
        <v>42568.743750000001</v>
      </c>
      <c r="C1275">
        <v>87</v>
      </c>
      <c r="D1275">
        <v>70</v>
      </c>
      <c r="E1275">
        <v>56.92</v>
      </c>
      <c r="F1275">
        <v>150</v>
      </c>
      <c r="G1275">
        <v>4</v>
      </c>
      <c r="H1275">
        <v>0</v>
      </c>
      <c r="I1275">
        <v>30.19</v>
      </c>
      <c r="J1275">
        <v>1021.9</v>
      </c>
      <c r="K1275">
        <v>10</v>
      </c>
      <c r="M1275" t="s">
        <v>34</v>
      </c>
      <c r="Q1275">
        <v>4500</v>
      </c>
      <c r="AB1275">
        <v>92</v>
      </c>
      <c r="AC1275" t="s">
        <v>1319</v>
      </c>
    </row>
    <row r="1276" spans="1:29">
      <c r="A1276" s="1" t="s">
        <v>30</v>
      </c>
      <c r="B1276" s="2">
        <v>42568.785416666666</v>
      </c>
      <c r="C1276">
        <v>88</v>
      </c>
      <c r="D1276">
        <v>72</v>
      </c>
      <c r="E1276">
        <v>59.16</v>
      </c>
      <c r="F1276">
        <v>240</v>
      </c>
      <c r="G1276">
        <v>5</v>
      </c>
      <c r="H1276">
        <v>0</v>
      </c>
      <c r="I1276">
        <v>30.19</v>
      </c>
      <c r="J1276">
        <v>1021.8</v>
      </c>
      <c r="K1276">
        <v>10</v>
      </c>
      <c r="M1276" t="s">
        <v>31</v>
      </c>
      <c r="N1276" t="s">
        <v>34</v>
      </c>
      <c r="Q1276">
        <v>4500</v>
      </c>
      <c r="R1276">
        <v>20000</v>
      </c>
      <c r="AB1276">
        <v>94.73</v>
      </c>
      <c r="AC1276" t="s">
        <v>1320</v>
      </c>
    </row>
    <row r="1277" spans="1:29">
      <c r="A1277" s="1" t="s">
        <v>30</v>
      </c>
      <c r="B1277" s="2">
        <v>42568.82708333333</v>
      </c>
      <c r="C1277">
        <v>83</v>
      </c>
      <c r="D1277">
        <v>74</v>
      </c>
      <c r="E1277">
        <v>74.33</v>
      </c>
      <c r="F1277">
        <v>0</v>
      </c>
      <c r="G1277">
        <v>0</v>
      </c>
      <c r="H1277">
        <v>0</v>
      </c>
      <c r="I1277">
        <v>30.19</v>
      </c>
      <c r="J1277">
        <v>1021.8</v>
      </c>
      <c r="K1277">
        <v>10</v>
      </c>
      <c r="M1277" t="s">
        <v>31</v>
      </c>
      <c r="N1277" t="s">
        <v>34</v>
      </c>
      <c r="Q1277">
        <v>4500</v>
      </c>
      <c r="R1277">
        <v>20000</v>
      </c>
      <c r="AB1277">
        <v>89.46</v>
      </c>
      <c r="AC1277" t="s">
        <v>1321</v>
      </c>
    </row>
    <row r="1278" spans="1:29">
      <c r="A1278" s="1" t="s">
        <v>30</v>
      </c>
      <c r="B1278" s="2">
        <v>42568.868750000001</v>
      </c>
      <c r="C1278">
        <v>79</v>
      </c>
      <c r="D1278">
        <v>72</v>
      </c>
      <c r="E1278">
        <v>79.12</v>
      </c>
      <c r="F1278">
        <v>0</v>
      </c>
      <c r="G1278">
        <v>0</v>
      </c>
      <c r="H1278">
        <v>0</v>
      </c>
      <c r="I1278">
        <v>30.19</v>
      </c>
      <c r="J1278">
        <v>1022</v>
      </c>
      <c r="K1278">
        <v>10</v>
      </c>
      <c r="M1278" t="s">
        <v>31</v>
      </c>
      <c r="N1278" t="s">
        <v>34</v>
      </c>
      <c r="Q1278">
        <v>4500</v>
      </c>
      <c r="R1278">
        <v>20000</v>
      </c>
      <c r="AB1278">
        <v>82.08</v>
      </c>
      <c r="AC1278" t="s">
        <v>1322</v>
      </c>
    </row>
    <row r="1279" spans="1:29">
      <c r="A1279" s="1" t="s">
        <v>30</v>
      </c>
      <c r="B1279" s="2">
        <v>42568.910416666666</v>
      </c>
      <c r="C1279">
        <v>77</v>
      </c>
      <c r="D1279">
        <v>73</v>
      </c>
      <c r="E1279">
        <v>87.6</v>
      </c>
      <c r="F1279">
        <v>0</v>
      </c>
      <c r="G1279">
        <v>0</v>
      </c>
      <c r="H1279">
        <v>0</v>
      </c>
      <c r="I1279">
        <v>30.21</v>
      </c>
      <c r="J1279">
        <v>1022.4</v>
      </c>
      <c r="K1279">
        <v>10</v>
      </c>
      <c r="M1279" t="s">
        <v>31</v>
      </c>
      <c r="N1279" t="s">
        <v>34</v>
      </c>
      <c r="Q1279">
        <v>4500</v>
      </c>
      <c r="R1279">
        <v>20000</v>
      </c>
      <c r="AB1279">
        <v>78.52</v>
      </c>
      <c r="AC1279" t="s">
        <v>1323</v>
      </c>
    </row>
    <row r="1280" spans="1:29">
      <c r="A1280" s="1" t="s">
        <v>30</v>
      </c>
      <c r="B1280" s="2">
        <v>42568.95208333333</v>
      </c>
      <c r="C1280">
        <v>76</v>
      </c>
      <c r="D1280">
        <v>73</v>
      </c>
      <c r="E1280">
        <v>90.8</v>
      </c>
      <c r="F1280">
        <v>0</v>
      </c>
      <c r="G1280">
        <v>0</v>
      </c>
      <c r="H1280">
        <v>0</v>
      </c>
      <c r="I1280">
        <v>30.22</v>
      </c>
      <c r="J1280">
        <v>1022.8</v>
      </c>
      <c r="K1280">
        <v>10</v>
      </c>
      <c r="M1280" t="s">
        <v>34</v>
      </c>
      <c r="Q1280">
        <v>25000</v>
      </c>
      <c r="AB1280">
        <v>77.48</v>
      </c>
      <c r="AC1280" t="s">
        <v>1324</v>
      </c>
    </row>
    <row r="1281" spans="1:29">
      <c r="A1281" s="1" t="s">
        <v>30</v>
      </c>
      <c r="B1281" s="2">
        <v>42568.993750000001</v>
      </c>
      <c r="C1281">
        <v>76</v>
      </c>
      <c r="D1281">
        <v>73</v>
      </c>
      <c r="E1281">
        <v>90.8</v>
      </c>
      <c r="F1281">
        <v>250</v>
      </c>
      <c r="G1281">
        <v>4</v>
      </c>
      <c r="H1281">
        <v>0</v>
      </c>
      <c r="I1281">
        <v>30.22</v>
      </c>
      <c r="J1281">
        <v>1022.8</v>
      </c>
      <c r="K1281">
        <v>10</v>
      </c>
      <c r="M1281" t="s">
        <v>31</v>
      </c>
      <c r="N1281" t="s">
        <v>34</v>
      </c>
      <c r="Q1281">
        <v>4000</v>
      </c>
      <c r="R1281">
        <v>25000</v>
      </c>
      <c r="AB1281">
        <v>77.48</v>
      </c>
      <c r="AC1281" t="s">
        <v>1325</v>
      </c>
    </row>
    <row r="1282" spans="1:29">
      <c r="A1282" s="1" t="s">
        <v>30</v>
      </c>
      <c r="B1282" s="2">
        <v>42569.035416666666</v>
      </c>
      <c r="C1282">
        <v>76</v>
      </c>
      <c r="D1282">
        <v>73</v>
      </c>
      <c r="E1282">
        <v>90.8</v>
      </c>
      <c r="F1282">
        <v>240</v>
      </c>
      <c r="G1282">
        <v>4</v>
      </c>
      <c r="H1282">
        <v>0</v>
      </c>
      <c r="I1282">
        <v>30.22</v>
      </c>
      <c r="J1282">
        <v>1022.8</v>
      </c>
      <c r="K1282">
        <v>10</v>
      </c>
      <c r="M1282" t="s">
        <v>34</v>
      </c>
      <c r="Q1282">
        <v>25000</v>
      </c>
      <c r="AB1282">
        <v>77.48</v>
      </c>
      <c r="AC1282" t="s">
        <v>1326</v>
      </c>
    </row>
    <row r="1283" spans="1:29">
      <c r="A1283" s="1" t="s">
        <v>30</v>
      </c>
      <c r="B1283" s="2">
        <v>42569.07708333333</v>
      </c>
      <c r="C1283">
        <v>75</v>
      </c>
      <c r="D1283">
        <v>73</v>
      </c>
      <c r="E1283">
        <v>93.57</v>
      </c>
      <c r="F1283">
        <v>240</v>
      </c>
      <c r="G1283">
        <v>3</v>
      </c>
      <c r="H1283">
        <v>0</v>
      </c>
      <c r="I1283">
        <v>30.22</v>
      </c>
      <c r="J1283">
        <v>1022.6</v>
      </c>
      <c r="K1283">
        <v>10</v>
      </c>
      <c r="M1283" t="s">
        <v>34</v>
      </c>
      <c r="Q1283">
        <v>25000</v>
      </c>
      <c r="AB1283">
        <v>76.62</v>
      </c>
      <c r="AC1283" t="s">
        <v>1327</v>
      </c>
    </row>
    <row r="1284" spans="1:29">
      <c r="A1284" s="1" t="s">
        <v>30</v>
      </c>
      <c r="B1284" s="2">
        <v>42569.118750000001</v>
      </c>
      <c r="C1284">
        <v>75</v>
      </c>
      <c r="D1284">
        <v>72</v>
      </c>
      <c r="E1284">
        <v>90.22</v>
      </c>
      <c r="F1284">
        <v>230</v>
      </c>
      <c r="G1284">
        <v>3</v>
      </c>
      <c r="H1284">
        <v>0</v>
      </c>
      <c r="I1284">
        <v>30.21</v>
      </c>
      <c r="J1284">
        <v>1022.3</v>
      </c>
      <c r="K1284">
        <v>10</v>
      </c>
      <c r="M1284" t="s">
        <v>34</v>
      </c>
      <c r="Q1284">
        <v>25000</v>
      </c>
      <c r="AB1284">
        <v>76.459999999999994</v>
      </c>
      <c r="AC1284" t="s">
        <v>1328</v>
      </c>
    </row>
    <row r="1285" spans="1:29">
      <c r="A1285" s="1" t="s">
        <v>30</v>
      </c>
      <c r="B1285" s="2">
        <v>42569.160416666666</v>
      </c>
      <c r="C1285">
        <v>75</v>
      </c>
      <c r="D1285">
        <v>73</v>
      </c>
      <c r="E1285">
        <v>93.57</v>
      </c>
      <c r="F1285">
        <v>220</v>
      </c>
      <c r="G1285">
        <v>7</v>
      </c>
      <c r="H1285">
        <v>0</v>
      </c>
      <c r="I1285">
        <v>30.2</v>
      </c>
      <c r="J1285">
        <v>1022.2</v>
      </c>
      <c r="K1285">
        <v>10</v>
      </c>
      <c r="M1285" t="s">
        <v>32</v>
      </c>
      <c r="Q1285">
        <v>25000</v>
      </c>
      <c r="AB1285">
        <v>76.62</v>
      </c>
      <c r="AC1285" t="s">
        <v>1329</v>
      </c>
    </row>
    <row r="1286" spans="1:29">
      <c r="A1286" s="1" t="s">
        <v>30</v>
      </c>
      <c r="B1286" s="2">
        <v>42569.20208333333</v>
      </c>
      <c r="C1286">
        <v>73</v>
      </c>
      <c r="D1286">
        <v>72</v>
      </c>
      <c r="E1286">
        <v>96.42</v>
      </c>
      <c r="F1286">
        <v>220</v>
      </c>
      <c r="G1286">
        <v>7</v>
      </c>
      <c r="H1286">
        <v>0</v>
      </c>
      <c r="I1286">
        <v>30.2</v>
      </c>
      <c r="J1286">
        <v>1022.1</v>
      </c>
      <c r="K1286">
        <v>10</v>
      </c>
      <c r="M1286" t="s">
        <v>32</v>
      </c>
      <c r="Q1286">
        <v>25000</v>
      </c>
      <c r="AB1286">
        <v>74.58</v>
      </c>
      <c r="AC1286" t="s">
        <v>1330</v>
      </c>
    </row>
    <row r="1287" spans="1:29">
      <c r="A1287" s="1" t="s">
        <v>30</v>
      </c>
      <c r="B1287" s="2">
        <v>42569.238888888889</v>
      </c>
      <c r="C1287">
        <v>73</v>
      </c>
      <c r="D1287">
        <v>71</v>
      </c>
      <c r="E1287">
        <v>93.52</v>
      </c>
      <c r="F1287">
        <v>230</v>
      </c>
      <c r="G1287">
        <v>6</v>
      </c>
      <c r="H1287">
        <v>0</v>
      </c>
      <c r="I1287">
        <v>30.21</v>
      </c>
      <c r="K1287">
        <v>10</v>
      </c>
      <c r="M1287" t="s">
        <v>31</v>
      </c>
      <c r="N1287" t="s">
        <v>34</v>
      </c>
      <c r="Q1287">
        <v>700</v>
      </c>
      <c r="R1287">
        <v>25000</v>
      </c>
      <c r="AB1287">
        <v>74.44</v>
      </c>
      <c r="AC1287" t="s">
        <v>1331</v>
      </c>
    </row>
    <row r="1288" spans="1:29">
      <c r="A1288" s="1" t="s">
        <v>30</v>
      </c>
      <c r="B1288" s="2">
        <v>42569.243750000001</v>
      </c>
      <c r="C1288">
        <v>73</v>
      </c>
      <c r="D1288">
        <v>71</v>
      </c>
      <c r="E1288">
        <v>93.52</v>
      </c>
      <c r="F1288">
        <v>240</v>
      </c>
      <c r="G1288">
        <v>5</v>
      </c>
      <c r="H1288">
        <v>0</v>
      </c>
      <c r="I1288">
        <v>30.21</v>
      </c>
      <c r="J1288">
        <v>1022.3</v>
      </c>
      <c r="K1288">
        <v>10</v>
      </c>
      <c r="M1288" t="s">
        <v>31</v>
      </c>
      <c r="N1288" t="s">
        <v>34</v>
      </c>
      <c r="Q1288">
        <v>700</v>
      </c>
      <c r="R1288">
        <v>25000</v>
      </c>
      <c r="AB1288">
        <v>74.44</v>
      </c>
      <c r="AC1288" t="s">
        <v>1332</v>
      </c>
    </row>
    <row r="1289" spans="1:29">
      <c r="A1289" s="1" t="s">
        <v>30</v>
      </c>
      <c r="B1289" s="2">
        <v>42569.272916666669</v>
      </c>
      <c r="C1289">
        <v>73</v>
      </c>
      <c r="D1289">
        <v>72</v>
      </c>
      <c r="E1289">
        <v>96.42</v>
      </c>
      <c r="F1289">
        <v>220</v>
      </c>
      <c r="G1289">
        <v>7</v>
      </c>
      <c r="H1289">
        <v>0</v>
      </c>
      <c r="I1289">
        <v>30.22</v>
      </c>
      <c r="K1289">
        <v>10</v>
      </c>
      <c r="M1289" t="s">
        <v>32</v>
      </c>
      <c r="N1289" t="s">
        <v>32</v>
      </c>
      <c r="Q1289">
        <v>600</v>
      </c>
      <c r="R1289">
        <v>25000</v>
      </c>
      <c r="AB1289">
        <v>74.58</v>
      </c>
      <c r="AC1289" t="s">
        <v>1333</v>
      </c>
    </row>
    <row r="1290" spans="1:29">
      <c r="A1290" s="1" t="s">
        <v>30</v>
      </c>
      <c r="B1290" s="2">
        <v>42569.285416666666</v>
      </c>
      <c r="C1290">
        <v>73</v>
      </c>
      <c r="D1290">
        <v>72</v>
      </c>
      <c r="E1290">
        <v>96.42</v>
      </c>
      <c r="F1290">
        <v>220</v>
      </c>
      <c r="G1290">
        <v>8</v>
      </c>
      <c r="H1290">
        <v>0</v>
      </c>
      <c r="I1290">
        <v>30.22</v>
      </c>
      <c r="J1290">
        <v>1022.8</v>
      </c>
      <c r="K1290">
        <v>10</v>
      </c>
      <c r="M1290" t="s">
        <v>32</v>
      </c>
      <c r="N1290" t="s">
        <v>32</v>
      </c>
      <c r="Q1290">
        <v>600</v>
      </c>
      <c r="R1290">
        <v>25000</v>
      </c>
      <c r="AB1290">
        <v>74.58</v>
      </c>
      <c r="AC1290" t="s">
        <v>1334</v>
      </c>
    </row>
    <row r="1291" spans="1:29">
      <c r="A1291" s="1" t="s">
        <v>30</v>
      </c>
      <c r="B1291" s="2">
        <v>42569.32708333333</v>
      </c>
      <c r="C1291">
        <v>74</v>
      </c>
      <c r="D1291">
        <v>72</v>
      </c>
      <c r="E1291">
        <v>93.54</v>
      </c>
      <c r="F1291">
        <v>230</v>
      </c>
      <c r="G1291">
        <v>5</v>
      </c>
      <c r="H1291">
        <v>0</v>
      </c>
      <c r="I1291">
        <v>30.23</v>
      </c>
      <c r="J1291">
        <v>1023.1</v>
      </c>
      <c r="K1291">
        <v>10</v>
      </c>
      <c r="M1291" t="s">
        <v>32</v>
      </c>
      <c r="N1291" t="s">
        <v>32</v>
      </c>
      <c r="Q1291">
        <v>500</v>
      </c>
      <c r="R1291">
        <v>25000</v>
      </c>
      <c r="AB1291">
        <v>75.430000000000007</v>
      </c>
      <c r="AC1291" t="s">
        <v>1335</v>
      </c>
    </row>
    <row r="1292" spans="1:29">
      <c r="A1292" s="1" t="s">
        <v>30</v>
      </c>
      <c r="B1292" s="2">
        <v>42569.338194444441</v>
      </c>
      <c r="C1292">
        <v>75</v>
      </c>
      <c r="D1292">
        <v>72</v>
      </c>
      <c r="E1292">
        <v>90.22</v>
      </c>
      <c r="F1292">
        <v>250</v>
      </c>
      <c r="G1292">
        <v>4</v>
      </c>
      <c r="H1292">
        <v>0</v>
      </c>
      <c r="I1292">
        <v>30.23</v>
      </c>
      <c r="K1292">
        <v>10</v>
      </c>
      <c r="M1292" t="s">
        <v>34</v>
      </c>
      <c r="N1292" t="s">
        <v>32</v>
      </c>
      <c r="Q1292">
        <v>500</v>
      </c>
      <c r="R1292">
        <v>25000</v>
      </c>
      <c r="AB1292">
        <v>76.459999999999994</v>
      </c>
      <c r="AC1292" t="s">
        <v>1336</v>
      </c>
    </row>
    <row r="1293" spans="1:29">
      <c r="A1293" s="1" t="s">
        <v>30</v>
      </c>
      <c r="B1293" s="2">
        <v>42569.368750000001</v>
      </c>
      <c r="C1293">
        <v>77</v>
      </c>
      <c r="D1293">
        <v>73</v>
      </c>
      <c r="E1293">
        <v>87.6</v>
      </c>
      <c r="F1293">
        <v>240</v>
      </c>
      <c r="G1293">
        <v>4</v>
      </c>
      <c r="H1293">
        <v>0</v>
      </c>
      <c r="I1293">
        <v>30.24</v>
      </c>
      <c r="J1293">
        <v>1023.5</v>
      </c>
      <c r="K1293">
        <v>10</v>
      </c>
      <c r="M1293" t="s">
        <v>31</v>
      </c>
      <c r="N1293" t="s">
        <v>34</v>
      </c>
      <c r="Q1293">
        <v>700</v>
      </c>
      <c r="R1293">
        <v>25000</v>
      </c>
      <c r="AB1293">
        <v>78.52</v>
      </c>
      <c r="AC1293" t="s">
        <v>1337</v>
      </c>
    </row>
    <row r="1294" spans="1:29">
      <c r="A1294" s="1" t="s">
        <v>30</v>
      </c>
      <c r="B1294" s="2">
        <v>42569.410416666666</v>
      </c>
      <c r="C1294">
        <v>82</v>
      </c>
      <c r="D1294">
        <v>74</v>
      </c>
      <c r="E1294">
        <v>76.53</v>
      </c>
      <c r="F1294">
        <v>250</v>
      </c>
      <c r="G1294">
        <v>7</v>
      </c>
      <c r="H1294">
        <v>0</v>
      </c>
      <c r="I1294">
        <v>30.24</v>
      </c>
      <c r="J1294">
        <v>1023.3</v>
      </c>
      <c r="K1294">
        <v>10</v>
      </c>
      <c r="M1294" t="s">
        <v>31</v>
      </c>
      <c r="N1294" t="s">
        <v>31</v>
      </c>
      <c r="Q1294">
        <v>1500</v>
      </c>
      <c r="R1294">
        <v>25000</v>
      </c>
      <c r="AB1294">
        <v>88.02</v>
      </c>
      <c r="AC1294" t="s">
        <v>1338</v>
      </c>
    </row>
    <row r="1295" spans="1:29">
      <c r="A1295" s="1" t="s">
        <v>30</v>
      </c>
      <c r="B1295" s="2">
        <v>42569.45208333333</v>
      </c>
      <c r="C1295">
        <v>85</v>
      </c>
      <c r="D1295">
        <v>75</v>
      </c>
      <c r="E1295">
        <v>72.3</v>
      </c>
      <c r="F1295">
        <v>270</v>
      </c>
      <c r="G1295">
        <v>7</v>
      </c>
      <c r="H1295">
        <v>0</v>
      </c>
      <c r="I1295">
        <v>30.24</v>
      </c>
      <c r="J1295">
        <v>1023.5</v>
      </c>
      <c r="K1295">
        <v>10</v>
      </c>
      <c r="M1295" t="s">
        <v>31</v>
      </c>
      <c r="N1295" t="s">
        <v>31</v>
      </c>
      <c r="Q1295">
        <v>10000</v>
      </c>
      <c r="R1295">
        <v>25000</v>
      </c>
      <c r="AB1295">
        <v>93.4</v>
      </c>
      <c r="AC1295" t="s">
        <v>1339</v>
      </c>
    </row>
    <row r="1296" spans="1:29">
      <c r="A1296" s="1" t="s">
        <v>30</v>
      </c>
      <c r="B1296" s="2">
        <v>42569.493750000001</v>
      </c>
      <c r="C1296">
        <v>88</v>
      </c>
      <c r="D1296">
        <v>75</v>
      </c>
      <c r="E1296">
        <v>65.58</v>
      </c>
      <c r="F1296">
        <v>220</v>
      </c>
      <c r="G1296">
        <v>8</v>
      </c>
      <c r="H1296">
        <v>0</v>
      </c>
      <c r="I1296">
        <v>30.24</v>
      </c>
      <c r="J1296">
        <v>1023.3</v>
      </c>
      <c r="K1296">
        <v>10</v>
      </c>
      <c r="M1296" t="s">
        <v>31</v>
      </c>
      <c r="N1296" t="s">
        <v>31</v>
      </c>
      <c r="Q1296">
        <v>2600</v>
      </c>
      <c r="R1296">
        <v>25000</v>
      </c>
      <c r="AB1296">
        <v>97.81</v>
      </c>
      <c r="AC1296" t="s">
        <v>1340</v>
      </c>
    </row>
    <row r="1297" spans="1:29">
      <c r="A1297" s="1" t="s">
        <v>30</v>
      </c>
      <c r="B1297" s="2">
        <v>42569.535416666666</v>
      </c>
      <c r="C1297">
        <v>89</v>
      </c>
      <c r="D1297">
        <v>74</v>
      </c>
      <c r="E1297">
        <v>61.13</v>
      </c>
      <c r="F1297">
        <v>240</v>
      </c>
      <c r="G1297">
        <v>7</v>
      </c>
      <c r="H1297">
        <v>0</v>
      </c>
      <c r="I1297">
        <v>30.23</v>
      </c>
      <c r="J1297">
        <v>1023.1</v>
      </c>
      <c r="K1297">
        <v>10</v>
      </c>
      <c r="M1297" t="s">
        <v>31</v>
      </c>
      <c r="N1297" t="s">
        <v>31</v>
      </c>
      <c r="Q1297">
        <v>3500</v>
      </c>
      <c r="R1297">
        <v>25000</v>
      </c>
      <c r="AB1297">
        <v>98.08</v>
      </c>
      <c r="AC1297" t="s">
        <v>1341</v>
      </c>
    </row>
    <row r="1298" spans="1:29">
      <c r="A1298" s="1" t="s">
        <v>30</v>
      </c>
      <c r="B1298" s="2">
        <v>42569.57708333333</v>
      </c>
      <c r="C1298">
        <v>91</v>
      </c>
      <c r="D1298">
        <v>73</v>
      </c>
      <c r="E1298">
        <v>55.72</v>
      </c>
      <c r="F1298">
        <v>240</v>
      </c>
      <c r="G1298">
        <v>8</v>
      </c>
      <c r="H1298">
        <v>0</v>
      </c>
      <c r="I1298">
        <v>30.2</v>
      </c>
      <c r="J1298">
        <v>1022.1</v>
      </c>
      <c r="K1298">
        <v>10</v>
      </c>
      <c r="M1298" t="s">
        <v>31</v>
      </c>
      <c r="N1298" t="s">
        <v>34</v>
      </c>
      <c r="Q1298">
        <v>4000</v>
      </c>
      <c r="R1298">
        <v>25000</v>
      </c>
      <c r="AB1298">
        <v>99.66</v>
      </c>
      <c r="AC1298" t="s">
        <v>1342</v>
      </c>
    </row>
    <row r="1299" spans="1:29">
      <c r="A1299" s="1" t="s">
        <v>30</v>
      </c>
      <c r="B1299" s="2">
        <v>42569.618750000001</v>
      </c>
      <c r="C1299">
        <v>92</v>
      </c>
      <c r="D1299">
        <v>73</v>
      </c>
      <c r="E1299">
        <v>54.18</v>
      </c>
      <c r="F1299">
        <v>240</v>
      </c>
      <c r="G1299">
        <v>7</v>
      </c>
      <c r="H1299">
        <v>0</v>
      </c>
      <c r="I1299">
        <v>30.18</v>
      </c>
      <c r="J1299">
        <v>1021.4</v>
      </c>
      <c r="K1299">
        <v>10</v>
      </c>
      <c r="M1299" t="s">
        <v>31</v>
      </c>
      <c r="N1299" t="s">
        <v>32</v>
      </c>
      <c r="Q1299">
        <v>4400</v>
      </c>
      <c r="R1299">
        <v>25000</v>
      </c>
      <c r="AB1299">
        <v>100.81</v>
      </c>
      <c r="AC1299" t="s">
        <v>1343</v>
      </c>
    </row>
    <row r="1300" spans="1:29">
      <c r="A1300" s="1" t="s">
        <v>30</v>
      </c>
      <c r="B1300" s="2">
        <v>42569.660416666666</v>
      </c>
      <c r="C1300">
        <v>92</v>
      </c>
      <c r="D1300">
        <v>71</v>
      </c>
      <c r="E1300">
        <v>50.67</v>
      </c>
      <c r="F1300">
        <v>250</v>
      </c>
      <c r="G1300">
        <v>7</v>
      </c>
      <c r="H1300">
        <v>0</v>
      </c>
      <c r="I1300">
        <v>30.17</v>
      </c>
      <c r="J1300">
        <v>1021</v>
      </c>
      <c r="K1300">
        <v>10</v>
      </c>
      <c r="M1300" t="s">
        <v>34</v>
      </c>
      <c r="N1300" t="s">
        <v>32</v>
      </c>
      <c r="Q1300">
        <v>4500</v>
      </c>
      <c r="R1300">
        <v>25000</v>
      </c>
      <c r="AB1300">
        <v>98.79</v>
      </c>
      <c r="AC1300" t="s">
        <v>1344</v>
      </c>
    </row>
    <row r="1301" spans="1:29">
      <c r="A1301" s="1" t="s">
        <v>30</v>
      </c>
      <c r="B1301" s="2">
        <v>42569.70208333333</v>
      </c>
      <c r="C1301">
        <v>93</v>
      </c>
      <c r="D1301">
        <v>72</v>
      </c>
      <c r="E1301">
        <v>50.51</v>
      </c>
      <c r="F1301">
        <v>240</v>
      </c>
      <c r="G1301">
        <v>8</v>
      </c>
      <c r="H1301">
        <v>0</v>
      </c>
      <c r="I1301">
        <v>30.15</v>
      </c>
      <c r="J1301">
        <v>1020.4</v>
      </c>
      <c r="K1301">
        <v>10</v>
      </c>
      <c r="M1301" t="s">
        <v>34</v>
      </c>
      <c r="N1301" t="s">
        <v>34</v>
      </c>
      <c r="Q1301">
        <v>5000</v>
      </c>
      <c r="R1301">
        <v>25000</v>
      </c>
      <c r="AB1301">
        <v>101.02</v>
      </c>
      <c r="AC1301" t="s">
        <v>1345</v>
      </c>
    </row>
    <row r="1302" spans="1:29">
      <c r="A1302" s="1" t="s">
        <v>30</v>
      </c>
      <c r="B1302" s="2">
        <v>42569.743750000001</v>
      </c>
      <c r="C1302">
        <v>92</v>
      </c>
      <c r="D1302">
        <v>72</v>
      </c>
      <c r="E1302">
        <v>52.24</v>
      </c>
      <c r="F1302">
        <v>250</v>
      </c>
      <c r="G1302">
        <v>6</v>
      </c>
      <c r="H1302">
        <v>0</v>
      </c>
      <c r="I1302">
        <v>30.13</v>
      </c>
      <c r="J1302">
        <v>1019.9</v>
      </c>
      <c r="K1302">
        <v>10</v>
      </c>
      <c r="M1302" t="s">
        <v>31</v>
      </c>
      <c r="N1302" t="s">
        <v>34</v>
      </c>
      <c r="Q1302">
        <v>5000</v>
      </c>
      <c r="R1302">
        <v>25000</v>
      </c>
      <c r="AB1302">
        <v>99.67</v>
      </c>
      <c r="AC1302" t="s">
        <v>1346</v>
      </c>
    </row>
    <row r="1303" spans="1:29">
      <c r="A1303" s="1" t="s">
        <v>30</v>
      </c>
      <c r="B1303" s="2">
        <v>42569.785416666666</v>
      </c>
      <c r="C1303">
        <v>90</v>
      </c>
      <c r="D1303">
        <v>72</v>
      </c>
      <c r="E1303">
        <v>55.58</v>
      </c>
      <c r="F1303">
        <v>260</v>
      </c>
      <c r="G1303">
        <v>5</v>
      </c>
      <c r="H1303">
        <v>0</v>
      </c>
      <c r="I1303">
        <v>30.12</v>
      </c>
      <c r="J1303">
        <v>1019.2</v>
      </c>
      <c r="K1303">
        <v>10</v>
      </c>
      <c r="M1303" t="s">
        <v>31</v>
      </c>
      <c r="N1303" t="s">
        <v>32</v>
      </c>
      <c r="Q1303">
        <v>5000</v>
      </c>
      <c r="R1303">
        <v>25000</v>
      </c>
      <c r="AB1303">
        <v>97.2</v>
      </c>
      <c r="AC1303" t="s">
        <v>1347</v>
      </c>
    </row>
    <row r="1304" spans="1:29">
      <c r="A1304" s="1" t="s">
        <v>30</v>
      </c>
      <c r="B1304" s="2">
        <v>42569.82708333333</v>
      </c>
      <c r="C1304">
        <v>85</v>
      </c>
      <c r="D1304">
        <v>73</v>
      </c>
      <c r="E1304">
        <v>67.650000000000006</v>
      </c>
      <c r="F1304">
        <v>240</v>
      </c>
      <c r="G1304">
        <v>4</v>
      </c>
      <c r="H1304">
        <v>0</v>
      </c>
      <c r="I1304">
        <v>30.12</v>
      </c>
      <c r="J1304">
        <v>1019.4</v>
      </c>
      <c r="K1304">
        <v>10</v>
      </c>
      <c r="M1304" t="s">
        <v>31</v>
      </c>
      <c r="N1304" t="s">
        <v>34</v>
      </c>
      <c r="Q1304">
        <v>5000</v>
      </c>
      <c r="R1304">
        <v>25000</v>
      </c>
      <c r="AB1304">
        <v>91.66</v>
      </c>
      <c r="AC1304" t="s">
        <v>1348</v>
      </c>
    </row>
    <row r="1305" spans="1:29">
      <c r="A1305" s="1" t="s">
        <v>30</v>
      </c>
      <c r="B1305" s="2">
        <v>42569.868750000001</v>
      </c>
      <c r="C1305">
        <v>85</v>
      </c>
      <c r="D1305">
        <v>74</v>
      </c>
      <c r="E1305">
        <v>69.73</v>
      </c>
      <c r="F1305">
        <v>210</v>
      </c>
      <c r="G1305">
        <v>9</v>
      </c>
      <c r="H1305">
        <v>0</v>
      </c>
      <c r="I1305">
        <v>30.14</v>
      </c>
      <c r="J1305">
        <v>1019.9</v>
      </c>
      <c r="K1305">
        <v>10</v>
      </c>
      <c r="M1305" t="s">
        <v>34</v>
      </c>
      <c r="N1305" t="s">
        <v>34</v>
      </c>
      <c r="Q1305">
        <v>6000</v>
      </c>
      <c r="R1305">
        <v>25000</v>
      </c>
      <c r="AB1305">
        <v>92.42</v>
      </c>
      <c r="AC1305" t="s">
        <v>1349</v>
      </c>
    </row>
    <row r="1306" spans="1:29">
      <c r="A1306" s="1" t="s">
        <v>30</v>
      </c>
      <c r="B1306" s="2">
        <v>42569.910416666666</v>
      </c>
      <c r="C1306">
        <v>85</v>
      </c>
      <c r="D1306">
        <v>74</v>
      </c>
      <c r="E1306">
        <v>69.73</v>
      </c>
      <c r="F1306">
        <v>230</v>
      </c>
      <c r="G1306">
        <v>9</v>
      </c>
      <c r="H1306">
        <v>0</v>
      </c>
      <c r="I1306">
        <v>30.15</v>
      </c>
      <c r="J1306">
        <v>1020.4</v>
      </c>
      <c r="K1306">
        <v>10</v>
      </c>
      <c r="M1306" t="s">
        <v>31</v>
      </c>
      <c r="N1306" t="s">
        <v>34</v>
      </c>
      <c r="O1306" t="s">
        <v>32</v>
      </c>
      <c r="Q1306">
        <v>5000</v>
      </c>
      <c r="R1306">
        <v>7500</v>
      </c>
      <c r="S1306">
        <v>25000</v>
      </c>
      <c r="AB1306">
        <v>92.42</v>
      </c>
      <c r="AC1306" t="s">
        <v>1350</v>
      </c>
    </row>
    <row r="1307" spans="1:29">
      <c r="A1307" s="1" t="s">
        <v>30</v>
      </c>
      <c r="B1307" s="2">
        <v>42569.95208333333</v>
      </c>
      <c r="C1307">
        <v>82</v>
      </c>
      <c r="D1307">
        <v>74</v>
      </c>
      <c r="E1307">
        <v>76.53</v>
      </c>
      <c r="F1307">
        <v>240</v>
      </c>
      <c r="G1307">
        <v>7</v>
      </c>
      <c r="H1307">
        <v>0</v>
      </c>
      <c r="I1307">
        <v>30.16</v>
      </c>
      <c r="J1307">
        <v>1020.8</v>
      </c>
      <c r="K1307">
        <v>10</v>
      </c>
      <c r="M1307" t="s">
        <v>31</v>
      </c>
      <c r="N1307" t="s">
        <v>32</v>
      </c>
      <c r="Q1307">
        <v>7500</v>
      </c>
      <c r="R1307">
        <v>22000</v>
      </c>
      <c r="AB1307">
        <v>88.02</v>
      </c>
      <c r="AC1307" t="s">
        <v>1351</v>
      </c>
    </row>
    <row r="1308" spans="1:29">
      <c r="A1308" s="1" t="s">
        <v>30</v>
      </c>
      <c r="B1308" s="2">
        <v>42569.993750000001</v>
      </c>
      <c r="C1308">
        <v>80</v>
      </c>
      <c r="D1308">
        <v>75</v>
      </c>
      <c r="E1308">
        <v>84.64</v>
      </c>
      <c r="F1308">
        <v>240</v>
      </c>
      <c r="G1308">
        <v>5</v>
      </c>
      <c r="H1308">
        <v>0</v>
      </c>
      <c r="I1308">
        <v>30.16</v>
      </c>
      <c r="J1308">
        <v>1020.8</v>
      </c>
      <c r="K1308">
        <v>10</v>
      </c>
      <c r="M1308" t="s">
        <v>32</v>
      </c>
      <c r="Q1308">
        <v>22000</v>
      </c>
      <c r="AB1308">
        <v>85.01</v>
      </c>
      <c r="AC1308" t="s">
        <v>1352</v>
      </c>
    </row>
    <row r="1309" spans="1:29">
      <c r="A1309" s="1" t="s">
        <v>30</v>
      </c>
      <c r="B1309" s="2">
        <v>42570.035416666666</v>
      </c>
      <c r="C1309">
        <v>80</v>
      </c>
      <c r="D1309">
        <v>74</v>
      </c>
      <c r="E1309">
        <v>81.63</v>
      </c>
      <c r="F1309">
        <v>230</v>
      </c>
      <c r="G1309">
        <v>7</v>
      </c>
      <c r="H1309">
        <v>0</v>
      </c>
      <c r="I1309">
        <v>30.15</v>
      </c>
      <c r="J1309">
        <v>1020.3</v>
      </c>
      <c r="K1309">
        <v>10</v>
      </c>
      <c r="M1309" t="s">
        <v>32</v>
      </c>
      <c r="Q1309">
        <v>22000</v>
      </c>
      <c r="AB1309">
        <v>84.59</v>
      </c>
      <c r="AC1309" t="s">
        <v>1353</v>
      </c>
    </row>
    <row r="1310" spans="1:29">
      <c r="A1310" s="1" t="s">
        <v>30</v>
      </c>
      <c r="B1310" s="2">
        <v>42570.07708333333</v>
      </c>
      <c r="C1310">
        <v>78</v>
      </c>
      <c r="D1310">
        <v>74</v>
      </c>
      <c r="E1310">
        <v>87.12</v>
      </c>
      <c r="F1310">
        <v>250</v>
      </c>
      <c r="G1310">
        <v>4</v>
      </c>
      <c r="H1310">
        <v>0</v>
      </c>
      <c r="I1310">
        <v>30.14</v>
      </c>
      <c r="J1310">
        <v>1020.2</v>
      </c>
      <c r="K1310">
        <v>10</v>
      </c>
      <c r="M1310" t="s">
        <v>31</v>
      </c>
      <c r="N1310" t="s">
        <v>34</v>
      </c>
      <c r="Q1310">
        <v>22000</v>
      </c>
      <c r="R1310">
        <v>25000</v>
      </c>
      <c r="AB1310">
        <v>80.62</v>
      </c>
      <c r="AC1310" t="s">
        <v>1354</v>
      </c>
    </row>
    <row r="1311" spans="1:29">
      <c r="A1311" s="1" t="s">
        <v>30</v>
      </c>
      <c r="B1311" s="2">
        <v>42570.118750000001</v>
      </c>
      <c r="C1311">
        <v>77</v>
      </c>
      <c r="D1311">
        <v>74</v>
      </c>
      <c r="E1311">
        <v>90.29</v>
      </c>
      <c r="F1311">
        <v>240</v>
      </c>
      <c r="G1311">
        <v>5</v>
      </c>
      <c r="H1311">
        <v>0</v>
      </c>
      <c r="I1311">
        <v>30.14</v>
      </c>
      <c r="J1311">
        <v>1020.1</v>
      </c>
      <c r="K1311">
        <v>10</v>
      </c>
      <c r="M1311" t="s">
        <v>31</v>
      </c>
      <c r="N1311" t="s">
        <v>31</v>
      </c>
      <c r="O1311" t="s">
        <v>32</v>
      </c>
      <c r="Q1311">
        <v>6000</v>
      </c>
      <c r="R1311">
        <v>22000</v>
      </c>
      <c r="S1311">
        <v>25000</v>
      </c>
      <c r="AB1311">
        <v>78.64</v>
      </c>
      <c r="AC1311" t="s">
        <v>1355</v>
      </c>
    </row>
    <row r="1312" spans="1:29">
      <c r="A1312" s="1" t="s">
        <v>30</v>
      </c>
      <c r="B1312" s="2">
        <v>42570.160416666666</v>
      </c>
      <c r="C1312">
        <v>76</v>
      </c>
      <c r="D1312">
        <v>74</v>
      </c>
      <c r="E1312">
        <v>93.59</v>
      </c>
      <c r="F1312">
        <v>250</v>
      </c>
      <c r="G1312">
        <v>3</v>
      </c>
      <c r="H1312">
        <v>0</v>
      </c>
      <c r="I1312">
        <v>30.14</v>
      </c>
      <c r="J1312">
        <v>1020.2</v>
      </c>
      <c r="K1312">
        <v>10</v>
      </c>
      <c r="M1312" t="s">
        <v>31</v>
      </c>
      <c r="N1312" t="s">
        <v>31</v>
      </c>
      <c r="O1312" t="s">
        <v>34</v>
      </c>
      <c r="Q1312">
        <v>6000</v>
      </c>
      <c r="R1312">
        <v>22000</v>
      </c>
      <c r="S1312">
        <v>25000</v>
      </c>
      <c r="AB1312">
        <v>77.61</v>
      </c>
      <c r="AC1312" t="s">
        <v>1356</v>
      </c>
    </row>
    <row r="1313" spans="1:29">
      <c r="A1313" s="1" t="s">
        <v>30</v>
      </c>
      <c r="B1313" s="2">
        <v>42570.20208333333</v>
      </c>
      <c r="C1313">
        <v>76</v>
      </c>
      <c r="D1313">
        <v>73</v>
      </c>
      <c r="E1313">
        <v>90.8</v>
      </c>
      <c r="F1313">
        <v>240</v>
      </c>
      <c r="G1313">
        <v>3</v>
      </c>
      <c r="H1313">
        <v>0</v>
      </c>
      <c r="I1313">
        <v>30.15</v>
      </c>
      <c r="J1313">
        <v>1020.4</v>
      </c>
      <c r="K1313">
        <v>10</v>
      </c>
      <c r="M1313" t="s">
        <v>31</v>
      </c>
      <c r="N1313" t="s">
        <v>34</v>
      </c>
      <c r="Q1313">
        <v>22000</v>
      </c>
      <c r="R1313">
        <v>25000</v>
      </c>
      <c r="AB1313">
        <v>77.48</v>
      </c>
      <c r="AC1313" t="s">
        <v>1357</v>
      </c>
    </row>
    <row r="1314" spans="1:29">
      <c r="A1314" s="1" t="s">
        <v>30</v>
      </c>
      <c r="B1314" s="2">
        <v>42570.243750000001</v>
      </c>
      <c r="C1314">
        <v>75</v>
      </c>
      <c r="D1314">
        <v>73</v>
      </c>
      <c r="E1314">
        <v>93.57</v>
      </c>
      <c r="F1314">
        <v>0</v>
      </c>
      <c r="G1314">
        <v>0</v>
      </c>
      <c r="H1314">
        <v>0</v>
      </c>
      <c r="I1314">
        <v>30.16</v>
      </c>
      <c r="J1314">
        <v>1020.8</v>
      </c>
      <c r="K1314">
        <v>10</v>
      </c>
      <c r="M1314" t="s">
        <v>31</v>
      </c>
      <c r="N1314" t="s">
        <v>31</v>
      </c>
      <c r="O1314" t="s">
        <v>34</v>
      </c>
      <c r="Q1314">
        <v>6000</v>
      </c>
      <c r="R1314">
        <v>22000</v>
      </c>
      <c r="S1314">
        <v>25000</v>
      </c>
      <c r="AB1314">
        <v>76.62</v>
      </c>
      <c r="AC1314" t="s">
        <v>1358</v>
      </c>
    </row>
    <row r="1315" spans="1:29">
      <c r="A1315" s="1" t="s">
        <v>30</v>
      </c>
      <c r="B1315" s="2">
        <v>42570.285416666666</v>
      </c>
      <c r="C1315">
        <v>76</v>
      </c>
      <c r="D1315">
        <v>73</v>
      </c>
      <c r="E1315">
        <v>90.8</v>
      </c>
      <c r="F1315">
        <v>270</v>
      </c>
      <c r="G1315">
        <v>3</v>
      </c>
      <c r="H1315">
        <v>0</v>
      </c>
      <c r="I1315">
        <v>30.17</v>
      </c>
      <c r="J1315">
        <v>1021.1</v>
      </c>
      <c r="K1315">
        <v>9</v>
      </c>
      <c r="M1315" t="s">
        <v>31</v>
      </c>
      <c r="N1315" t="s">
        <v>31</v>
      </c>
      <c r="O1315" t="s">
        <v>31</v>
      </c>
      <c r="Q1315">
        <v>6000</v>
      </c>
      <c r="R1315">
        <v>22000</v>
      </c>
      <c r="S1315">
        <v>25000</v>
      </c>
      <c r="AB1315">
        <v>77.48</v>
      </c>
      <c r="AC1315" t="s">
        <v>1359</v>
      </c>
    </row>
    <row r="1316" spans="1:29">
      <c r="A1316" s="1" t="s">
        <v>30</v>
      </c>
      <c r="B1316" s="2">
        <v>42570.32708333333</v>
      </c>
      <c r="C1316">
        <v>79</v>
      </c>
      <c r="D1316">
        <v>74</v>
      </c>
      <c r="E1316">
        <v>84.58</v>
      </c>
      <c r="F1316">
        <v>0</v>
      </c>
      <c r="G1316">
        <v>0</v>
      </c>
      <c r="H1316">
        <v>0</v>
      </c>
      <c r="I1316">
        <v>30.18</v>
      </c>
      <c r="J1316">
        <v>1021.3</v>
      </c>
      <c r="K1316">
        <v>10</v>
      </c>
      <c r="M1316" t="s">
        <v>31</v>
      </c>
      <c r="N1316" t="s">
        <v>31</v>
      </c>
      <c r="O1316" t="s">
        <v>31</v>
      </c>
      <c r="Q1316">
        <v>6000</v>
      </c>
      <c r="R1316">
        <v>22000</v>
      </c>
      <c r="S1316">
        <v>25000</v>
      </c>
      <c r="AB1316">
        <v>82.5</v>
      </c>
      <c r="AC1316" t="s">
        <v>1360</v>
      </c>
    </row>
    <row r="1317" spans="1:29">
      <c r="A1317" s="1" t="s">
        <v>30</v>
      </c>
      <c r="B1317" s="2">
        <v>42570.368750000001</v>
      </c>
      <c r="C1317">
        <v>83</v>
      </c>
      <c r="D1317">
        <v>73</v>
      </c>
      <c r="E1317">
        <v>72.11</v>
      </c>
      <c r="F1317">
        <v>0</v>
      </c>
      <c r="G1317">
        <v>0</v>
      </c>
      <c r="H1317">
        <v>0</v>
      </c>
      <c r="I1317">
        <v>30.18</v>
      </c>
      <c r="J1317">
        <v>1021.5</v>
      </c>
      <c r="K1317">
        <v>10</v>
      </c>
      <c r="M1317" t="s">
        <v>31</v>
      </c>
      <c r="N1317" t="s">
        <v>31</v>
      </c>
      <c r="Q1317">
        <v>5000</v>
      </c>
      <c r="R1317">
        <v>25000</v>
      </c>
      <c r="AB1317">
        <v>88.84</v>
      </c>
      <c r="AC1317" t="s">
        <v>1361</v>
      </c>
    </row>
    <row r="1318" spans="1:29">
      <c r="A1318" s="1" t="s">
        <v>30</v>
      </c>
      <c r="B1318" s="2">
        <v>42570.410416666666</v>
      </c>
      <c r="C1318">
        <v>85</v>
      </c>
      <c r="D1318">
        <v>71</v>
      </c>
      <c r="E1318">
        <v>63.27</v>
      </c>
      <c r="F1318">
        <v>350</v>
      </c>
      <c r="G1318">
        <v>4</v>
      </c>
      <c r="H1318">
        <v>0</v>
      </c>
      <c r="I1318">
        <v>30.19</v>
      </c>
      <c r="J1318">
        <v>1021.9</v>
      </c>
      <c r="K1318">
        <v>10</v>
      </c>
      <c r="M1318" t="s">
        <v>31</v>
      </c>
      <c r="N1318" t="s">
        <v>31</v>
      </c>
      <c r="O1318" t="s">
        <v>31</v>
      </c>
      <c r="Q1318">
        <v>5000</v>
      </c>
      <c r="R1318">
        <v>15000</v>
      </c>
      <c r="S1318">
        <v>25000</v>
      </c>
      <c r="AB1318">
        <v>90.15</v>
      </c>
      <c r="AC1318" t="s">
        <v>1362</v>
      </c>
    </row>
    <row r="1319" spans="1:29">
      <c r="A1319" s="1" t="s">
        <v>30</v>
      </c>
      <c r="B1319" s="2">
        <v>42570.45208333333</v>
      </c>
      <c r="C1319">
        <v>87</v>
      </c>
      <c r="D1319">
        <v>71</v>
      </c>
      <c r="E1319">
        <v>59.05</v>
      </c>
      <c r="F1319">
        <v>350</v>
      </c>
      <c r="G1319">
        <v>3</v>
      </c>
      <c r="H1319">
        <v>0</v>
      </c>
      <c r="I1319">
        <v>30.2</v>
      </c>
      <c r="J1319">
        <v>1022.1</v>
      </c>
      <c r="K1319">
        <v>10</v>
      </c>
      <c r="M1319" t="s">
        <v>31</v>
      </c>
      <c r="N1319" t="s">
        <v>31</v>
      </c>
      <c r="O1319" t="s">
        <v>31</v>
      </c>
      <c r="Q1319">
        <v>3600</v>
      </c>
      <c r="R1319">
        <v>15000</v>
      </c>
      <c r="S1319">
        <v>25000</v>
      </c>
      <c r="AB1319">
        <v>92.84</v>
      </c>
      <c r="AC1319" t="s">
        <v>1363</v>
      </c>
    </row>
    <row r="1320" spans="1:29">
      <c r="A1320" s="1" t="s">
        <v>30</v>
      </c>
      <c r="B1320" s="2">
        <v>42570.493750000001</v>
      </c>
      <c r="C1320">
        <v>89</v>
      </c>
      <c r="D1320">
        <v>71</v>
      </c>
      <c r="E1320">
        <v>55.46</v>
      </c>
      <c r="F1320">
        <v>20</v>
      </c>
      <c r="G1320">
        <v>6</v>
      </c>
      <c r="H1320">
        <v>0</v>
      </c>
      <c r="I1320">
        <v>30.21</v>
      </c>
      <c r="J1320">
        <v>1022.3</v>
      </c>
      <c r="K1320">
        <v>10</v>
      </c>
      <c r="M1320" t="s">
        <v>31</v>
      </c>
      <c r="N1320" t="s">
        <v>32</v>
      </c>
      <c r="Q1320">
        <v>4000</v>
      </c>
      <c r="R1320">
        <v>25000</v>
      </c>
      <c r="AB1320">
        <v>95.26</v>
      </c>
      <c r="AC1320" t="s">
        <v>1364</v>
      </c>
    </row>
    <row r="1321" spans="1:29">
      <c r="A1321" s="1" t="s">
        <v>30</v>
      </c>
      <c r="B1321" s="2">
        <v>42570.535416666666</v>
      </c>
      <c r="C1321">
        <v>89</v>
      </c>
      <c r="D1321">
        <v>70</v>
      </c>
      <c r="E1321">
        <v>53.46</v>
      </c>
      <c r="G1321">
        <v>3</v>
      </c>
      <c r="H1321">
        <v>0</v>
      </c>
      <c r="I1321">
        <v>30.19</v>
      </c>
      <c r="J1321">
        <v>1021.8</v>
      </c>
      <c r="K1321">
        <v>10</v>
      </c>
      <c r="M1321" t="s">
        <v>31</v>
      </c>
      <c r="N1321" t="s">
        <v>31</v>
      </c>
      <c r="O1321" t="s">
        <v>32</v>
      </c>
      <c r="Q1321">
        <v>4100</v>
      </c>
      <c r="R1321">
        <v>15000</v>
      </c>
      <c r="S1321">
        <v>25000</v>
      </c>
      <c r="AB1321">
        <v>94.35</v>
      </c>
      <c r="AC1321" t="s">
        <v>1365</v>
      </c>
    </row>
    <row r="1322" spans="1:29">
      <c r="A1322" s="1" t="s">
        <v>30</v>
      </c>
      <c r="B1322" s="2">
        <v>42570.57708333333</v>
      </c>
      <c r="C1322">
        <v>90</v>
      </c>
      <c r="D1322">
        <v>71</v>
      </c>
      <c r="E1322">
        <v>53.91</v>
      </c>
      <c r="F1322">
        <v>0</v>
      </c>
      <c r="G1322">
        <v>0</v>
      </c>
      <c r="H1322">
        <v>0</v>
      </c>
      <c r="I1322">
        <v>30.17</v>
      </c>
      <c r="J1322">
        <v>1021</v>
      </c>
      <c r="K1322">
        <v>10</v>
      </c>
      <c r="M1322" t="s">
        <v>31</v>
      </c>
      <c r="N1322" t="s">
        <v>31</v>
      </c>
      <c r="O1322" t="s">
        <v>32</v>
      </c>
      <c r="Q1322">
        <v>4200</v>
      </c>
      <c r="R1322">
        <v>15000</v>
      </c>
      <c r="S1322">
        <v>25000</v>
      </c>
      <c r="AB1322">
        <v>96.36</v>
      </c>
      <c r="AC1322" t="s">
        <v>1366</v>
      </c>
    </row>
    <row r="1323" spans="1:29">
      <c r="A1323" s="1" t="s">
        <v>30</v>
      </c>
      <c r="B1323" s="2">
        <v>42570.618750000001</v>
      </c>
      <c r="C1323">
        <v>91</v>
      </c>
      <c r="D1323">
        <v>70</v>
      </c>
      <c r="E1323">
        <v>50.23</v>
      </c>
      <c r="F1323">
        <v>300</v>
      </c>
      <c r="G1323">
        <v>5</v>
      </c>
      <c r="H1323">
        <v>0</v>
      </c>
      <c r="I1323">
        <v>30.15</v>
      </c>
      <c r="J1323">
        <v>1020.4</v>
      </c>
      <c r="K1323">
        <v>10</v>
      </c>
      <c r="M1323" t="s">
        <v>31</v>
      </c>
      <c r="N1323" t="s">
        <v>31</v>
      </c>
      <c r="O1323" t="s">
        <v>32</v>
      </c>
      <c r="Q1323">
        <v>4500</v>
      </c>
      <c r="R1323">
        <v>15000</v>
      </c>
      <c r="S1323">
        <v>25000</v>
      </c>
      <c r="AB1323">
        <v>96.72</v>
      </c>
      <c r="AC1323" t="s">
        <v>1367</v>
      </c>
    </row>
    <row r="1324" spans="1:29">
      <c r="A1324" s="1" t="s">
        <v>30</v>
      </c>
      <c r="B1324" s="2">
        <v>42570.660416666666</v>
      </c>
      <c r="C1324">
        <v>92</v>
      </c>
      <c r="D1324">
        <v>69</v>
      </c>
      <c r="E1324">
        <v>47.36</v>
      </c>
      <c r="F1324">
        <v>260</v>
      </c>
      <c r="G1324">
        <v>3</v>
      </c>
      <c r="H1324">
        <v>0</v>
      </c>
      <c r="I1324">
        <v>30.12</v>
      </c>
      <c r="J1324">
        <v>1019.3</v>
      </c>
      <c r="K1324">
        <v>10</v>
      </c>
      <c r="M1324" t="s">
        <v>31</v>
      </c>
      <c r="N1324" t="s">
        <v>31</v>
      </c>
      <c r="O1324" t="s">
        <v>34</v>
      </c>
      <c r="Q1324">
        <v>4500</v>
      </c>
      <c r="R1324">
        <v>15000</v>
      </c>
      <c r="S1324">
        <v>25000</v>
      </c>
      <c r="AB1324">
        <v>97.03</v>
      </c>
      <c r="AC1324" t="s">
        <v>1368</v>
      </c>
    </row>
    <row r="1325" spans="1:29">
      <c r="A1325" s="1" t="s">
        <v>30</v>
      </c>
      <c r="B1325" s="2">
        <v>42570.70208333333</v>
      </c>
      <c r="C1325">
        <v>91</v>
      </c>
      <c r="D1325">
        <v>72</v>
      </c>
      <c r="E1325">
        <v>53.73</v>
      </c>
      <c r="F1325">
        <v>260</v>
      </c>
      <c r="G1325">
        <v>7</v>
      </c>
      <c r="H1325">
        <v>0</v>
      </c>
      <c r="I1325">
        <v>30.09</v>
      </c>
      <c r="J1325">
        <v>1018.4</v>
      </c>
      <c r="K1325">
        <v>10</v>
      </c>
      <c r="M1325" t="s">
        <v>31</v>
      </c>
      <c r="N1325" t="s">
        <v>31</v>
      </c>
      <c r="O1325" t="s">
        <v>34</v>
      </c>
      <c r="Q1325">
        <v>5000</v>
      </c>
      <c r="R1325">
        <v>15000</v>
      </c>
      <c r="S1325">
        <v>25000</v>
      </c>
      <c r="AB1325">
        <v>98.55</v>
      </c>
      <c r="AC1325" t="s">
        <v>1369</v>
      </c>
    </row>
    <row r="1326" spans="1:29">
      <c r="A1326" s="1" t="s">
        <v>30</v>
      </c>
      <c r="B1326" s="2">
        <v>42570.743750000001</v>
      </c>
      <c r="C1326">
        <v>92</v>
      </c>
      <c r="D1326">
        <v>71</v>
      </c>
      <c r="E1326">
        <v>50.67</v>
      </c>
      <c r="F1326">
        <v>260</v>
      </c>
      <c r="G1326">
        <v>5</v>
      </c>
      <c r="H1326">
        <v>0</v>
      </c>
      <c r="I1326">
        <v>30.1</v>
      </c>
      <c r="J1326">
        <v>1018.7</v>
      </c>
      <c r="K1326">
        <v>10</v>
      </c>
      <c r="M1326" t="s">
        <v>31</v>
      </c>
      <c r="N1326" t="s">
        <v>31</v>
      </c>
      <c r="O1326" t="s">
        <v>34</v>
      </c>
      <c r="Q1326">
        <v>5000</v>
      </c>
      <c r="R1326">
        <v>15000</v>
      </c>
      <c r="S1326">
        <v>25000</v>
      </c>
      <c r="AB1326">
        <v>98.79</v>
      </c>
      <c r="AC1326" t="s">
        <v>1370</v>
      </c>
    </row>
    <row r="1327" spans="1:29">
      <c r="A1327" s="1" t="s">
        <v>30</v>
      </c>
      <c r="B1327" s="2">
        <v>42570.785416666666</v>
      </c>
      <c r="C1327">
        <v>90</v>
      </c>
      <c r="D1327">
        <v>69</v>
      </c>
      <c r="E1327">
        <v>50.39</v>
      </c>
      <c r="F1327">
        <v>330</v>
      </c>
      <c r="G1327">
        <v>4</v>
      </c>
      <c r="H1327">
        <v>0</v>
      </c>
      <c r="I1327">
        <v>30.09</v>
      </c>
      <c r="J1327">
        <v>1018.5</v>
      </c>
      <c r="K1327">
        <v>10</v>
      </c>
      <c r="M1327" t="s">
        <v>31</v>
      </c>
      <c r="N1327" t="s">
        <v>31</v>
      </c>
      <c r="O1327" t="s">
        <v>34</v>
      </c>
      <c r="Q1327">
        <v>5000</v>
      </c>
      <c r="R1327">
        <v>15000</v>
      </c>
      <c r="S1327">
        <v>25000</v>
      </c>
      <c r="AB1327">
        <v>94.7</v>
      </c>
      <c r="AC1327" t="s">
        <v>1371</v>
      </c>
    </row>
    <row r="1328" spans="1:29">
      <c r="A1328" s="1" t="s">
        <v>30</v>
      </c>
      <c r="B1328" s="2">
        <v>42570.82708333333</v>
      </c>
      <c r="C1328">
        <v>85</v>
      </c>
      <c r="D1328">
        <v>72</v>
      </c>
      <c r="E1328">
        <v>65.23</v>
      </c>
      <c r="F1328">
        <v>0</v>
      </c>
      <c r="G1328">
        <v>0</v>
      </c>
      <c r="H1328">
        <v>0</v>
      </c>
      <c r="I1328">
        <v>30.11</v>
      </c>
      <c r="J1328">
        <v>1019.1</v>
      </c>
      <c r="K1328">
        <v>10</v>
      </c>
      <c r="M1328" t="s">
        <v>31</v>
      </c>
      <c r="N1328" t="s">
        <v>34</v>
      </c>
      <c r="O1328" t="s">
        <v>32</v>
      </c>
      <c r="Q1328">
        <v>5000</v>
      </c>
      <c r="R1328">
        <v>15000</v>
      </c>
      <c r="S1328">
        <v>25000</v>
      </c>
      <c r="AB1328">
        <v>90.81</v>
      </c>
      <c r="AC1328" t="s">
        <v>1372</v>
      </c>
    </row>
    <row r="1329" spans="1:29">
      <c r="A1329" s="1" t="s">
        <v>30</v>
      </c>
      <c r="B1329" s="2">
        <v>42570.859027777777</v>
      </c>
      <c r="C1329">
        <v>80</v>
      </c>
      <c r="D1329">
        <v>67</v>
      </c>
      <c r="E1329">
        <v>64.260000000000005</v>
      </c>
      <c r="F1329">
        <v>150</v>
      </c>
      <c r="G1329">
        <v>14</v>
      </c>
      <c r="H1329">
        <v>0</v>
      </c>
      <c r="I1329">
        <v>30.13</v>
      </c>
      <c r="K1329">
        <v>10</v>
      </c>
      <c r="L1329">
        <v>21</v>
      </c>
      <c r="M1329" t="s">
        <v>31</v>
      </c>
      <c r="N1329" t="s">
        <v>34</v>
      </c>
      <c r="O1329" t="s">
        <v>34</v>
      </c>
      <c r="P1329" t="s">
        <v>34</v>
      </c>
      <c r="Q1329">
        <v>7000</v>
      </c>
      <c r="R1329">
        <v>12000</v>
      </c>
      <c r="S1329">
        <v>18000</v>
      </c>
      <c r="T1329">
        <v>25000</v>
      </c>
      <c r="AB1329">
        <v>82.36</v>
      </c>
      <c r="AC1329" t="s">
        <v>1373</v>
      </c>
    </row>
    <row r="1330" spans="1:29">
      <c r="A1330" s="1" t="s">
        <v>30</v>
      </c>
      <c r="B1330" s="2">
        <v>42570.868750000001</v>
      </c>
      <c r="C1330">
        <v>79</v>
      </c>
      <c r="D1330">
        <v>67</v>
      </c>
      <c r="E1330">
        <v>66.58</v>
      </c>
      <c r="F1330">
        <v>140</v>
      </c>
      <c r="G1330">
        <v>8</v>
      </c>
      <c r="H1330">
        <v>0</v>
      </c>
      <c r="I1330">
        <v>30.14</v>
      </c>
      <c r="J1330">
        <v>1019.9</v>
      </c>
      <c r="K1330">
        <v>10</v>
      </c>
      <c r="M1330" t="s">
        <v>31</v>
      </c>
      <c r="N1330" t="s">
        <v>34</v>
      </c>
      <c r="O1330" t="s">
        <v>34</v>
      </c>
      <c r="P1330" t="s">
        <v>34</v>
      </c>
      <c r="Q1330">
        <v>7000</v>
      </c>
      <c r="R1330">
        <v>12000</v>
      </c>
      <c r="S1330">
        <v>18000</v>
      </c>
      <c r="T1330">
        <v>25000</v>
      </c>
      <c r="AB1330">
        <v>81.14</v>
      </c>
      <c r="AC1330" t="s">
        <v>1374</v>
      </c>
    </row>
    <row r="1331" spans="1:29">
      <c r="A1331" s="1" t="s">
        <v>30</v>
      </c>
      <c r="B1331" s="2">
        <v>42570.910416666666</v>
      </c>
      <c r="C1331">
        <v>76</v>
      </c>
      <c r="D1331">
        <v>67</v>
      </c>
      <c r="E1331">
        <v>73.680000000000007</v>
      </c>
      <c r="F1331">
        <v>120</v>
      </c>
      <c r="G1331">
        <v>8</v>
      </c>
      <c r="H1331">
        <v>0</v>
      </c>
      <c r="I1331">
        <v>30.16</v>
      </c>
      <c r="J1331">
        <v>1020.8</v>
      </c>
      <c r="K1331">
        <v>10</v>
      </c>
      <c r="M1331" t="s">
        <v>34</v>
      </c>
      <c r="N1331" t="s">
        <v>34</v>
      </c>
      <c r="O1331" t="s">
        <v>34</v>
      </c>
      <c r="Q1331">
        <v>6000</v>
      </c>
      <c r="R1331">
        <v>12000</v>
      </c>
      <c r="S1331">
        <v>25000</v>
      </c>
      <c r="AB1331">
        <v>75.92</v>
      </c>
      <c r="AC1331" t="s">
        <v>1375</v>
      </c>
    </row>
    <row r="1332" spans="1:29">
      <c r="A1332" s="1" t="s">
        <v>30</v>
      </c>
      <c r="B1332" s="2">
        <v>42570.936111111114</v>
      </c>
      <c r="C1332">
        <v>77</v>
      </c>
      <c r="D1332">
        <v>68</v>
      </c>
      <c r="E1332">
        <v>73.78</v>
      </c>
      <c r="F1332">
        <v>70</v>
      </c>
      <c r="G1332">
        <v>11</v>
      </c>
      <c r="H1332">
        <v>0</v>
      </c>
      <c r="I1332">
        <v>30.2</v>
      </c>
      <c r="K1332">
        <v>10</v>
      </c>
      <c r="L1332">
        <v>23</v>
      </c>
      <c r="M1332" t="s">
        <v>32</v>
      </c>
      <c r="N1332" t="s">
        <v>32</v>
      </c>
      <c r="O1332" t="s">
        <v>32</v>
      </c>
      <c r="Q1332">
        <v>2300</v>
      </c>
      <c r="R1332">
        <v>7500</v>
      </c>
      <c r="S1332">
        <v>25000</v>
      </c>
      <c r="AB1332">
        <v>77</v>
      </c>
      <c r="AC1332" t="s">
        <v>1376</v>
      </c>
    </row>
    <row r="1333" spans="1:29">
      <c r="A1333" s="1" t="s">
        <v>30</v>
      </c>
      <c r="B1333" s="2">
        <v>42570.941666666666</v>
      </c>
      <c r="C1333">
        <v>76</v>
      </c>
      <c r="D1333">
        <v>68</v>
      </c>
      <c r="E1333">
        <v>76.48</v>
      </c>
      <c r="F1333">
        <v>80</v>
      </c>
      <c r="G1333">
        <v>13</v>
      </c>
      <c r="H1333">
        <v>0</v>
      </c>
      <c r="I1333">
        <v>30.2</v>
      </c>
      <c r="K1333">
        <v>10</v>
      </c>
      <c r="M1333" t="s">
        <v>34</v>
      </c>
      <c r="N1333" t="s">
        <v>34</v>
      </c>
      <c r="O1333" t="s">
        <v>32</v>
      </c>
      <c r="P1333" t="s">
        <v>32</v>
      </c>
      <c r="Q1333">
        <v>2300</v>
      </c>
      <c r="R1333">
        <v>6000</v>
      </c>
      <c r="S1333">
        <v>7500</v>
      </c>
      <c r="T1333">
        <v>25000</v>
      </c>
      <c r="AB1333">
        <v>75.92</v>
      </c>
      <c r="AC1333" t="s">
        <v>1377</v>
      </c>
    </row>
    <row r="1334" spans="1:29">
      <c r="A1334" s="1" t="s">
        <v>30</v>
      </c>
      <c r="B1334" s="2">
        <v>42570.95208333333</v>
      </c>
      <c r="C1334">
        <v>76</v>
      </c>
      <c r="D1334">
        <v>68</v>
      </c>
      <c r="E1334">
        <v>76.48</v>
      </c>
      <c r="F1334">
        <v>120</v>
      </c>
      <c r="G1334">
        <v>9</v>
      </c>
      <c r="H1334">
        <v>0</v>
      </c>
      <c r="I1334">
        <v>30.19</v>
      </c>
      <c r="J1334">
        <v>1021.8</v>
      </c>
      <c r="K1334">
        <v>10</v>
      </c>
      <c r="M1334" t="s">
        <v>31</v>
      </c>
      <c r="N1334" t="s">
        <v>34</v>
      </c>
      <c r="O1334" t="s">
        <v>34</v>
      </c>
      <c r="P1334" t="s">
        <v>34</v>
      </c>
      <c r="Q1334">
        <v>2200</v>
      </c>
      <c r="R1334">
        <v>7000</v>
      </c>
      <c r="S1334">
        <v>12000</v>
      </c>
      <c r="T1334">
        <v>25000</v>
      </c>
      <c r="AB1334">
        <v>75.92</v>
      </c>
      <c r="AC1334" t="s">
        <v>1378</v>
      </c>
    </row>
    <row r="1335" spans="1:29">
      <c r="A1335" s="1" t="s">
        <v>30</v>
      </c>
      <c r="B1335" s="2">
        <v>42570.993750000001</v>
      </c>
      <c r="C1335">
        <v>75</v>
      </c>
      <c r="D1335">
        <v>67</v>
      </c>
      <c r="E1335">
        <v>75.930000000000007</v>
      </c>
      <c r="F1335">
        <v>180</v>
      </c>
      <c r="G1335">
        <v>5</v>
      </c>
      <c r="H1335">
        <v>0</v>
      </c>
      <c r="I1335">
        <v>30.16</v>
      </c>
      <c r="J1335">
        <v>1020.6</v>
      </c>
      <c r="K1335">
        <v>10</v>
      </c>
      <c r="M1335" t="s">
        <v>31</v>
      </c>
      <c r="N1335" t="s">
        <v>31</v>
      </c>
      <c r="O1335" t="s">
        <v>34</v>
      </c>
      <c r="P1335" t="s">
        <v>34</v>
      </c>
      <c r="Q1335">
        <v>1500</v>
      </c>
      <c r="R1335">
        <v>6000</v>
      </c>
      <c r="S1335">
        <v>12000</v>
      </c>
      <c r="T1335">
        <v>25000</v>
      </c>
      <c r="AB1335">
        <v>75.02</v>
      </c>
      <c r="AC1335" t="s">
        <v>1379</v>
      </c>
    </row>
    <row r="1336" spans="1:29">
      <c r="A1336" s="1" t="s">
        <v>30</v>
      </c>
      <c r="B1336" s="2">
        <v>42571.035416666666</v>
      </c>
      <c r="C1336">
        <v>74</v>
      </c>
      <c r="D1336">
        <v>68</v>
      </c>
      <c r="E1336">
        <v>81.709999999999994</v>
      </c>
      <c r="F1336">
        <v>210</v>
      </c>
      <c r="G1336">
        <v>8</v>
      </c>
      <c r="H1336">
        <v>0</v>
      </c>
      <c r="I1336">
        <v>30.18</v>
      </c>
      <c r="J1336">
        <v>1021.3</v>
      </c>
      <c r="K1336">
        <v>10</v>
      </c>
      <c r="M1336" t="s">
        <v>31</v>
      </c>
      <c r="N1336" t="s">
        <v>31</v>
      </c>
      <c r="O1336" t="s">
        <v>32</v>
      </c>
      <c r="P1336" t="s">
        <v>32</v>
      </c>
      <c r="Q1336">
        <v>1500</v>
      </c>
      <c r="R1336">
        <v>5500</v>
      </c>
      <c r="S1336">
        <v>20000</v>
      </c>
      <c r="T1336">
        <v>25000</v>
      </c>
      <c r="AB1336">
        <v>73.94</v>
      </c>
      <c r="AC1336" t="s">
        <v>1380</v>
      </c>
    </row>
    <row r="1337" spans="1:29">
      <c r="A1337" s="1" t="s">
        <v>30</v>
      </c>
      <c r="B1337" s="2">
        <v>42571.07708333333</v>
      </c>
      <c r="C1337">
        <v>72</v>
      </c>
      <c r="D1337">
        <v>68</v>
      </c>
      <c r="E1337">
        <v>87.35</v>
      </c>
      <c r="F1337">
        <v>250</v>
      </c>
      <c r="G1337">
        <v>4</v>
      </c>
      <c r="H1337">
        <v>0</v>
      </c>
      <c r="I1337">
        <v>30.15</v>
      </c>
      <c r="J1337">
        <v>1020.5</v>
      </c>
      <c r="K1337">
        <v>10</v>
      </c>
      <c r="M1337" t="s">
        <v>31</v>
      </c>
      <c r="N1337" t="s">
        <v>34</v>
      </c>
      <c r="O1337" t="s">
        <v>34</v>
      </c>
      <c r="Q1337">
        <v>5500</v>
      </c>
      <c r="R1337">
        <v>20000</v>
      </c>
      <c r="S1337">
        <v>25000</v>
      </c>
      <c r="AB1337">
        <v>72.959999999999994</v>
      </c>
      <c r="AC1337" t="s">
        <v>1381</v>
      </c>
    </row>
    <row r="1338" spans="1:29">
      <c r="A1338" s="1" t="s">
        <v>30</v>
      </c>
      <c r="B1338" s="2">
        <v>42571.118750000001</v>
      </c>
      <c r="C1338">
        <v>73</v>
      </c>
      <c r="D1338">
        <v>69</v>
      </c>
      <c r="E1338">
        <v>87.41</v>
      </c>
      <c r="F1338">
        <v>330</v>
      </c>
      <c r="G1338">
        <v>4</v>
      </c>
      <c r="H1338">
        <v>0</v>
      </c>
      <c r="I1338">
        <v>30.15</v>
      </c>
      <c r="J1338">
        <v>1020.4</v>
      </c>
      <c r="K1338">
        <v>10</v>
      </c>
      <c r="M1338" t="s">
        <v>31</v>
      </c>
      <c r="N1338" t="s">
        <v>34</v>
      </c>
      <c r="O1338" t="s">
        <v>34</v>
      </c>
      <c r="Q1338">
        <v>5500</v>
      </c>
      <c r="R1338">
        <v>20000</v>
      </c>
      <c r="S1338">
        <v>25000</v>
      </c>
      <c r="AB1338">
        <v>74.150000000000006</v>
      </c>
      <c r="AC1338" t="s">
        <v>1382</v>
      </c>
    </row>
    <row r="1339" spans="1:29">
      <c r="A1339" s="1" t="s">
        <v>30</v>
      </c>
      <c r="B1339" s="2">
        <v>42571.160416666666</v>
      </c>
      <c r="C1339">
        <v>72</v>
      </c>
      <c r="D1339">
        <v>69</v>
      </c>
      <c r="E1339">
        <v>90.66</v>
      </c>
      <c r="F1339">
        <v>10</v>
      </c>
      <c r="G1339">
        <v>3</v>
      </c>
      <c r="H1339">
        <v>0</v>
      </c>
      <c r="I1339">
        <v>30.16</v>
      </c>
      <c r="J1339">
        <v>1020.6</v>
      </c>
      <c r="K1339">
        <v>10</v>
      </c>
      <c r="M1339" t="s">
        <v>31</v>
      </c>
      <c r="N1339" t="s">
        <v>31</v>
      </c>
      <c r="Q1339">
        <v>16000</v>
      </c>
      <c r="R1339">
        <v>25000</v>
      </c>
      <c r="AB1339">
        <v>73.12</v>
      </c>
      <c r="AC1339" t="s">
        <v>1383</v>
      </c>
    </row>
    <row r="1340" spans="1:29">
      <c r="A1340" s="1" t="s">
        <v>30</v>
      </c>
      <c r="B1340" s="2">
        <v>42571.20208333333</v>
      </c>
      <c r="C1340">
        <v>71</v>
      </c>
      <c r="D1340">
        <v>68</v>
      </c>
      <c r="E1340">
        <v>90.06</v>
      </c>
      <c r="F1340">
        <v>230</v>
      </c>
      <c r="G1340">
        <v>4</v>
      </c>
      <c r="H1340">
        <v>0</v>
      </c>
      <c r="I1340">
        <v>30.16</v>
      </c>
      <c r="J1340">
        <v>1020.9</v>
      </c>
      <c r="K1340">
        <v>10</v>
      </c>
      <c r="M1340" t="s">
        <v>31</v>
      </c>
      <c r="N1340" t="s">
        <v>31</v>
      </c>
      <c r="Q1340">
        <v>11000</v>
      </c>
      <c r="R1340">
        <v>25000</v>
      </c>
      <c r="AB1340">
        <v>72.099999999999994</v>
      </c>
      <c r="AC1340" t="s">
        <v>1384</v>
      </c>
    </row>
    <row r="1341" spans="1:29">
      <c r="A1341" s="1" t="s">
        <v>30</v>
      </c>
      <c r="B1341" s="2">
        <v>42571.243750000001</v>
      </c>
      <c r="C1341">
        <v>72</v>
      </c>
      <c r="D1341">
        <v>69</v>
      </c>
      <c r="E1341">
        <v>90.66</v>
      </c>
      <c r="F1341">
        <v>330</v>
      </c>
      <c r="G1341">
        <v>3</v>
      </c>
      <c r="H1341">
        <v>0</v>
      </c>
      <c r="I1341">
        <v>30.16</v>
      </c>
      <c r="J1341">
        <v>1020.8</v>
      </c>
      <c r="K1341">
        <v>10</v>
      </c>
      <c r="M1341" t="s">
        <v>31</v>
      </c>
      <c r="N1341" t="s">
        <v>31</v>
      </c>
      <c r="Q1341">
        <v>7000</v>
      </c>
      <c r="R1341">
        <v>25000</v>
      </c>
      <c r="AB1341">
        <v>73.12</v>
      </c>
      <c r="AC1341" t="s">
        <v>1385</v>
      </c>
    </row>
    <row r="1342" spans="1:29">
      <c r="A1342" s="1" t="s">
        <v>30</v>
      </c>
      <c r="B1342" s="2">
        <v>42571.285416666666</v>
      </c>
      <c r="C1342">
        <v>72</v>
      </c>
      <c r="D1342">
        <v>69</v>
      </c>
      <c r="E1342">
        <v>90.66</v>
      </c>
      <c r="G1342">
        <v>3</v>
      </c>
      <c r="H1342">
        <v>0</v>
      </c>
      <c r="I1342">
        <v>30.17</v>
      </c>
      <c r="J1342">
        <v>1021</v>
      </c>
      <c r="K1342">
        <v>10</v>
      </c>
      <c r="M1342" t="s">
        <v>31</v>
      </c>
      <c r="N1342" t="s">
        <v>31</v>
      </c>
      <c r="Q1342">
        <v>7000</v>
      </c>
      <c r="R1342">
        <v>25000</v>
      </c>
      <c r="AB1342">
        <v>73.12</v>
      </c>
      <c r="AC1342" t="s">
        <v>1386</v>
      </c>
    </row>
    <row r="1343" spans="1:29">
      <c r="A1343" s="1" t="s">
        <v>30</v>
      </c>
      <c r="B1343" s="2">
        <v>42571.32708333333</v>
      </c>
      <c r="C1343">
        <v>76</v>
      </c>
      <c r="D1343">
        <v>69</v>
      </c>
      <c r="E1343">
        <v>79.37</v>
      </c>
      <c r="F1343">
        <v>360</v>
      </c>
      <c r="G1343">
        <v>4</v>
      </c>
      <c r="H1343">
        <v>0</v>
      </c>
      <c r="I1343">
        <v>30.18</v>
      </c>
      <c r="J1343">
        <v>1021.4</v>
      </c>
      <c r="K1343">
        <v>10</v>
      </c>
      <c r="M1343" t="s">
        <v>31</v>
      </c>
      <c r="N1343" t="s">
        <v>31</v>
      </c>
      <c r="Q1343">
        <v>1000</v>
      </c>
      <c r="R1343">
        <v>25000</v>
      </c>
      <c r="AB1343">
        <v>76.94</v>
      </c>
      <c r="AC1343" t="s">
        <v>1387</v>
      </c>
    </row>
    <row r="1344" spans="1:29">
      <c r="A1344" s="1" t="s">
        <v>30</v>
      </c>
      <c r="B1344" s="2">
        <v>42571.368750000001</v>
      </c>
      <c r="C1344">
        <v>77</v>
      </c>
      <c r="D1344">
        <v>70</v>
      </c>
      <c r="E1344">
        <v>78.959999999999994</v>
      </c>
      <c r="F1344">
        <v>40</v>
      </c>
      <c r="G1344">
        <v>9</v>
      </c>
      <c r="H1344">
        <v>0</v>
      </c>
      <c r="I1344">
        <v>30.19</v>
      </c>
      <c r="J1344">
        <v>1021.9</v>
      </c>
      <c r="K1344">
        <v>10</v>
      </c>
      <c r="M1344" t="s">
        <v>31</v>
      </c>
      <c r="N1344" t="s">
        <v>31</v>
      </c>
      <c r="Q1344">
        <v>1500</v>
      </c>
      <c r="R1344">
        <v>25000</v>
      </c>
      <c r="AB1344">
        <v>78.11</v>
      </c>
      <c r="AC1344" t="s">
        <v>1388</v>
      </c>
    </row>
    <row r="1345" spans="1:29">
      <c r="A1345" s="1" t="s">
        <v>30</v>
      </c>
      <c r="B1345" s="2">
        <v>42571.410416666666</v>
      </c>
      <c r="C1345">
        <v>80</v>
      </c>
      <c r="D1345">
        <v>70</v>
      </c>
      <c r="E1345">
        <v>71.39</v>
      </c>
      <c r="F1345">
        <v>10</v>
      </c>
      <c r="G1345">
        <v>7</v>
      </c>
      <c r="H1345">
        <v>0</v>
      </c>
      <c r="I1345">
        <v>30.19</v>
      </c>
      <c r="J1345">
        <v>1022</v>
      </c>
      <c r="K1345">
        <v>10</v>
      </c>
      <c r="M1345" t="s">
        <v>34</v>
      </c>
      <c r="N1345" t="s">
        <v>34</v>
      </c>
      <c r="Q1345">
        <v>1800</v>
      </c>
      <c r="R1345">
        <v>25000</v>
      </c>
      <c r="AB1345">
        <v>83.22</v>
      </c>
      <c r="AC1345" t="s">
        <v>1389</v>
      </c>
    </row>
    <row r="1346" spans="1:29">
      <c r="A1346" s="1" t="s">
        <v>30</v>
      </c>
      <c r="B1346" s="2">
        <v>42571.45208333333</v>
      </c>
      <c r="C1346">
        <v>82</v>
      </c>
      <c r="D1346">
        <v>71</v>
      </c>
      <c r="E1346">
        <v>69.430000000000007</v>
      </c>
      <c r="F1346">
        <v>50</v>
      </c>
      <c r="G1346">
        <v>6</v>
      </c>
      <c r="H1346">
        <v>0</v>
      </c>
      <c r="I1346">
        <v>30.2</v>
      </c>
      <c r="J1346">
        <v>1022.2</v>
      </c>
      <c r="K1346">
        <v>10</v>
      </c>
      <c r="M1346" t="s">
        <v>34</v>
      </c>
      <c r="N1346" t="s">
        <v>34</v>
      </c>
      <c r="Q1346">
        <v>2300</v>
      </c>
      <c r="R1346">
        <v>25000</v>
      </c>
      <c r="AB1346">
        <v>86.39</v>
      </c>
      <c r="AC1346" t="s">
        <v>1390</v>
      </c>
    </row>
    <row r="1347" spans="1:29">
      <c r="A1347" s="1" t="s">
        <v>30</v>
      </c>
      <c r="B1347" s="2">
        <v>42571.493750000001</v>
      </c>
      <c r="C1347">
        <v>84</v>
      </c>
      <c r="D1347">
        <v>69</v>
      </c>
      <c r="E1347">
        <v>60.87</v>
      </c>
      <c r="F1347">
        <v>50</v>
      </c>
      <c r="G1347">
        <v>9</v>
      </c>
      <c r="H1347">
        <v>0</v>
      </c>
      <c r="I1347">
        <v>30.19</v>
      </c>
      <c r="J1347">
        <v>1021.9</v>
      </c>
      <c r="K1347">
        <v>10</v>
      </c>
      <c r="M1347" t="s">
        <v>34</v>
      </c>
      <c r="Q1347">
        <v>3000</v>
      </c>
      <c r="AB1347">
        <v>87.79</v>
      </c>
      <c r="AC1347" t="s">
        <v>1391</v>
      </c>
    </row>
    <row r="1348" spans="1:29">
      <c r="A1348" s="1" t="s">
        <v>30</v>
      </c>
      <c r="B1348" s="2">
        <v>42571.535416666666</v>
      </c>
      <c r="C1348">
        <v>85</v>
      </c>
      <c r="D1348">
        <v>70</v>
      </c>
      <c r="E1348">
        <v>60.98</v>
      </c>
      <c r="F1348">
        <v>100</v>
      </c>
      <c r="G1348">
        <v>7</v>
      </c>
      <c r="H1348">
        <v>0</v>
      </c>
      <c r="I1348">
        <v>30.19</v>
      </c>
      <c r="J1348">
        <v>1021.8</v>
      </c>
      <c r="K1348">
        <v>10</v>
      </c>
      <c r="M1348" t="s">
        <v>34</v>
      </c>
      <c r="Q1348">
        <v>3200</v>
      </c>
      <c r="AB1348">
        <v>89.42</v>
      </c>
      <c r="AC1348" t="s">
        <v>1392</v>
      </c>
    </row>
    <row r="1349" spans="1:29">
      <c r="A1349" s="1" t="s">
        <v>30</v>
      </c>
      <c r="B1349" s="2">
        <v>42571.57708333333</v>
      </c>
      <c r="C1349">
        <v>87</v>
      </c>
      <c r="D1349">
        <v>69</v>
      </c>
      <c r="E1349">
        <v>55.19</v>
      </c>
      <c r="G1349">
        <v>5</v>
      </c>
      <c r="H1349">
        <v>0</v>
      </c>
      <c r="I1349">
        <v>30.18</v>
      </c>
      <c r="J1349">
        <v>1021.5</v>
      </c>
      <c r="K1349">
        <v>10</v>
      </c>
      <c r="M1349" t="s">
        <v>34</v>
      </c>
      <c r="Q1349">
        <v>3600</v>
      </c>
      <c r="AB1349">
        <v>91.35</v>
      </c>
      <c r="AC1349" t="s">
        <v>1393</v>
      </c>
    </row>
    <row r="1350" spans="1:29">
      <c r="A1350" s="1" t="s">
        <v>30</v>
      </c>
      <c r="B1350" s="2">
        <v>42571.618750000001</v>
      </c>
      <c r="C1350">
        <v>89</v>
      </c>
      <c r="D1350">
        <v>69</v>
      </c>
      <c r="E1350">
        <v>51.83</v>
      </c>
      <c r="F1350">
        <v>60</v>
      </c>
      <c r="G1350">
        <v>5</v>
      </c>
      <c r="H1350">
        <v>0</v>
      </c>
      <c r="I1350">
        <v>30.17</v>
      </c>
      <c r="J1350">
        <v>1021</v>
      </c>
      <c r="K1350">
        <v>10</v>
      </c>
      <c r="M1350" t="s">
        <v>34</v>
      </c>
      <c r="N1350" t="s">
        <v>34</v>
      </c>
      <c r="Q1350">
        <v>4000</v>
      </c>
      <c r="R1350">
        <v>25000</v>
      </c>
      <c r="AB1350">
        <v>93.64</v>
      </c>
      <c r="AC1350" t="s">
        <v>1394</v>
      </c>
    </row>
    <row r="1351" spans="1:29">
      <c r="A1351" s="1" t="s">
        <v>30</v>
      </c>
      <c r="B1351" s="2">
        <v>42571.660416666666</v>
      </c>
      <c r="C1351">
        <v>88</v>
      </c>
      <c r="D1351">
        <v>69</v>
      </c>
      <c r="E1351">
        <v>53.64</v>
      </c>
      <c r="G1351">
        <v>3</v>
      </c>
      <c r="H1351">
        <v>0</v>
      </c>
      <c r="I1351">
        <v>30.15</v>
      </c>
      <c r="J1351">
        <v>1020.5</v>
      </c>
      <c r="K1351">
        <v>10</v>
      </c>
      <c r="M1351" t="s">
        <v>34</v>
      </c>
      <c r="N1351" t="s">
        <v>32</v>
      </c>
      <c r="Q1351">
        <v>4500</v>
      </c>
      <c r="R1351">
        <v>25000</v>
      </c>
      <c r="AB1351">
        <v>92.39</v>
      </c>
      <c r="AC1351" t="s">
        <v>1395</v>
      </c>
    </row>
    <row r="1352" spans="1:29">
      <c r="A1352" s="1" t="s">
        <v>30</v>
      </c>
      <c r="B1352" s="2">
        <v>42571.70208333333</v>
      </c>
      <c r="C1352">
        <v>89</v>
      </c>
      <c r="D1352">
        <v>68</v>
      </c>
      <c r="E1352">
        <v>49.95</v>
      </c>
      <c r="F1352">
        <v>90</v>
      </c>
      <c r="G1352">
        <v>6</v>
      </c>
      <c r="H1352">
        <v>0</v>
      </c>
      <c r="I1352">
        <v>30.14</v>
      </c>
      <c r="J1352">
        <v>1019.9</v>
      </c>
      <c r="K1352">
        <v>10</v>
      </c>
      <c r="M1352" t="s">
        <v>34</v>
      </c>
      <c r="N1352" t="s">
        <v>32</v>
      </c>
      <c r="Q1352">
        <v>4800</v>
      </c>
      <c r="R1352">
        <v>25000</v>
      </c>
      <c r="AB1352">
        <v>92.86</v>
      </c>
      <c r="AC1352" t="s">
        <v>1396</v>
      </c>
    </row>
    <row r="1353" spans="1:29">
      <c r="A1353" s="1" t="s">
        <v>30</v>
      </c>
      <c r="B1353" s="2">
        <v>42571.743750000001</v>
      </c>
      <c r="C1353">
        <v>88</v>
      </c>
      <c r="D1353">
        <v>69</v>
      </c>
      <c r="E1353">
        <v>53.64</v>
      </c>
      <c r="F1353">
        <v>60</v>
      </c>
      <c r="G1353">
        <v>6</v>
      </c>
      <c r="H1353">
        <v>0</v>
      </c>
      <c r="I1353">
        <v>30.13</v>
      </c>
      <c r="J1353">
        <v>1019.6</v>
      </c>
      <c r="K1353">
        <v>10</v>
      </c>
      <c r="M1353" t="s">
        <v>34</v>
      </c>
      <c r="N1353" t="s">
        <v>34</v>
      </c>
      <c r="Q1353">
        <v>5000</v>
      </c>
      <c r="R1353">
        <v>25000</v>
      </c>
      <c r="AB1353">
        <v>92.39</v>
      </c>
      <c r="AC1353" t="s">
        <v>1397</v>
      </c>
    </row>
    <row r="1354" spans="1:29">
      <c r="A1354" s="1" t="s">
        <v>30</v>
      </c>
      <c r="B1354" s="2">
        <v>42571.785416666666</v>
      </c>
      <c r="C1354">
        <v>87</v>
      </c>
      <c r="D1354">
        <v>70</v>
      </c>
      <c r="E1354">
        <v>56.92</v>
      </c>
      <c r="F1354">
        <v>40</v>
      </c>
      <c r="G1354">
        <v>4</v>
      </c>
      <c r="H1354">
        <v>0</v>
      </c>
      <c r="I1354">
        <v>30.13</v>
      </c>
      <c r="J1354">
        <v>1019.7</v>
      </c>
      <c r="K1354">
        <v>10</v>
      </c>
      <c r="M1354" t="s">
        <v>31</v>
      </c>
      <c r="N1354" t="s">
        <v>31</v>
      </c>
      <c r="Q1354">
        <v>6000</v>
      </c>
      <c r="R1354">
        <v>25000</v>
      </c>
      <c r="AB1354">
        <v>92</v>
      </c>
      <c r="AC1354" t="s">
        <v>1398</v>
      </c>
    </row>
    <row r="1355" spans="1:29">
      <c r="A1355" s="1" t="s">
        <v>30</v>
      </c>
      <c r="B1355" s="2">
        <v>42571.82708333333</v>
      </c>
      <c r="C1355">
        <v>84</v>
      </c>
      <c r="D1355">
        <v>69</v>
      </c>
      <c r="E1355">
        <v>60.87</v>
      </c>
      <c r="F1355">
        <v>30</v>
      </c>
      <c r="G1355">
        <v>5</v>
      </c>
      <c r="H1355">
        <v>0</v>
      </c>
      <c r="I1355">
        <v>30.15</v>
      </c>
      <c r="J1355">
        <v>1020.2</v>
      </c>
      <c r="K1355">
        <v>10</v>
      </c>
      <c r="M1355" t="s">
        <v>31</v>
      </c>
      <c r="N1355" t="s">
        <v>31</v>
      </c>
      <c r="Q1355">
        <v>6000</v>
      </c>
      <c r="R1355">
        <v>25000</v>
      </c>
      <c r="AB1355">
        <v>87.79</v>
      </c>
      <c r="AC1355" t="s">
        <v>1399</v>
      </c>
    </row>
    <row r="1356" spans="1:29">
      <c r="A1356" s="1" t="s">
        <v>30</v>
      </c>
      <c r="B1356" s="2">
        <v>42571.868750000001</v>
      </c>
      <c r="C1356">
        <v>79</v>
      </c>
      <c r="D1356">
        <v>70</v>
      </c>
      <c r="E1356">
        <v>73.97</v>
      </c>
      <c r="F1356">
        <v>0</v>
      </c>
      <c r="G1356">
        <v>0</v>
      </c>
      <c r="H1356">
        <v>0</v>
      </c>
      <c r="I1356">
        <v>30.16</v>
      </c>
      <c r="J1356">
        <v>1020.7</v>
      </c>
      <c r="K1356">
        <v>10</v>
      </c>
      <c r="M1356" t="s">
        <v>31</v>
      </c>
      <c r="N1356" t="s">
        <v>31</v>
      </c>
      <c r="Q1356">
        <v>6000</v>
      </c>
      <c r="R1356">
        <v>25000</v>
      </c>
      <c r="AB1356">
        <v>81.69</v>
      </c>
      <c r="AC1356" t="s">
        <v>1400</v>
      </c>
    </row>
    <row r="1357" spans="1:29">
      <c r="A1357" s="1" t="s">
        <v>30</v>
      </c>
      <c r="B1357" s="2">
        <v>42571.910416666666</v>
      </c>
      <c r="C1357">
        <v>77</v>
      </c>
      <c r="D1357">
        <v>71</v>
      </c>
      <c r="E1357">
        <v>81.92</v>
      </c>
      <c r="F1357">
        <v>0</v>
      </c>
      <c r="G1357">
        <v>0</v>
      </c>
      <c r="H1357">
        <v>0</v>
      </c>
      <c r="I1357">
        <v>30.17</v>
      </c>
      <c r="J1357">
        <v>1021.2</v>
      </c>
      <c r="K1357">
        <v>10</v>
      </c>
      <c r="M1357" t="s">
        <v>31</v>
      </c>
      <c r="N1357" t="s">
        <v>31</v>
      </c>
      <c r="Q1357">
        <v>6000</v>
      </c>
      <c r="R1357">
        <v>25000</v>
      </c>
      <c r="AB1357">
        <v>78.25</v>
      </c>
      <c r="AC1357" t="s">
        <v>1401</v>
      </c>
    </row>
    <row r="1358" spans="1:29">
      <c r="A1358" s="1" t="s">
        <v>30</v>
      </c>
      <c r="B1358" s="2">
        <v>42571.95208333333</v>
      </c>
      <c r="C1358">
        <v>75</v>
      </c>
      <c r="D1358">
        <v>71</v>
      </c>
      <c r="E1358">
        <v>87.5</v>
      </c>
      <c r="F1358">
        <v>0</v>
      </c>
      <c r="G1358">
        <v>0</v>
      </c>
      <c r="H1358">
        <v>0</v>
      </c>
      <c r="I1358">
        <v>30.18</v>
      </c>
      <c r="J1358">
        <v>1021.3</v>
      </c>
      <c r="K1358">
        <v>10</v>
      </c>
      <c r="M1358" t="s">
        <v>31</v>
      </c>
      <c r="Q1358">
        <v>25000</v>
      </c>
      <c r="AB1358">
        <v>76.33</v>
      </c>
      <c r="AC1358" t="s">
        <v>1402</v>
      </c>
    </row>
    <row r="1359" spans="1:29">
      <c r="A1359" s="1" t="s">
        <v>30</v>
      </c>
      <c r="B1359" s="2">
        <v>42571.993750000001</v>
      </c>
      <c r="C1359">
        <v>74</v>
      </c>
      <c r="D1359">
        <v>71</v>
      </c>
      <c r="E1359">
        <v>90.73</v>
      </c>
      <c r="F1359">
        <v>0</v>
      </c>
      <c r="G1359">
        <v>0</v>
      </c>
      <c r="H1359">
        <v>0</v>
      </c>
      <c r="I1359">
        <v>30.17</v>
      </c>
      <c r="J1359">
        <v>1021.2</v>
      </c>
      <c r="K1359">
        <v>10</v>
      </c>
      <c r="M1359" t="s">
        <v>31</v>
      </c>
      <c r="Q1359">
        <v>25000</v>
      </c>
      <c r="AB1359">
        <v>75.3</v>
      </c>
      <c r="AC1359" t="s">
        <v>1403</v>
      </c>
    </row>
    <row r="1360" spans="1:29">
      <c r="A1360" s="1" t="s">
        <v>30</v>
      </c>
      <c r="B1360" s="2">
        <v>42572.035416666666</v>
      </c>
      <c r="C1360">
        <v>75</v>
      </c>
      <c r="D1360">
        <v>70</v>
      </c>
      <c r="E1360">
        <v>84.34</v>
      </c>
      <c r="F1360">
        <v>140</v>
      </c>
      <c r="G1360">
        <v>3</v>
      </c>
      <c r="H1360">
        <v>0</v>
      </c>
      <c r="I1360">
        <v>30.18</v>
      </c>
      <c r="J1360">
        <v>1021.4</v>
      </c>
      <c r="K1360">
        <v>10</v>
      </c>
      <c r="M1360" t="s">
        <v>31</v>
      </c>
      <c r="Q1360">
        <v>25000</v>
      </c>
      <c r="AB1360">
        <v>76.19</v>
      </c>
      <c r="AC1360" t="s">
        <v>1404</v>
      </c>
    </row>
    <row r="1361" spans="1:29">
      <c r="A1361" s="1" t="s">
        <v>30</v>
      </c>
      <c r="B1361" s="2">
        <v>42572.07708333333</v>
      </c>
      <c r="C1361">
        <v>75</v>
      </c>
      <c r="D1361">
        <v>70</v>
      </c>
      <c r="E1361">
        <v>84.34</v>
      </c>
      <c r="F1361">
        <v>100</v>
      </c>
      <c r="G1361">
        <v>3</v>
      </c>
      <c r="H1361">
        <v>0</v>
      </c>
      <c r="I1361">
        <v>30.17</v>
      </c>
      <c r="J1361">
        <v>1021.1</v>
      </c>
      <c r="K1361">
        <v>10</v>
      </c>
      <c r="M1361" t="s">
        <v>246</v>
      </c>
      <c r="AB1361">
        <v>76.19</v>
      </c>
      <c r="AC1361" t="s">
        <v>1405</v>
      </c>
    </row>
    <row r="1362" spans="1:29">
      <c r="A1362" s="1" t="s">
        <v>30</v>
      </c>
      <c r="B1362" s="2">
        <v>42572.118750000001</v>
      </c>
      <c r="C1362">
        <v>72</v>
      </c>
      <c r="D1362">
        <v>69</v>
      </c>
      <c r="E1362">
        <v>90.66</v>
      </c>
      <c r="F1362">
        <v>0</v>
      </c>
      <c r="G1362">
        <v>0</v>
      </c>
      <c r="H1362">
        <v>0</v>
      </c>
      <c r="I1362">
        <v>30.16</v>
      </c>
      <c r="J1362">
        <v>1020.8</v>
      </c>
      <c r="K1362">
        <v>10</v>
      </c>
      <c r="M1362" t="s">
        <v>246</v>
      </c>
      <c r="AB1362">
        <v>73.12</v>
      </c>
      <c r="AC1362" t="s">
        <v>1406</v>
      </c>
    </row>
    <row r="1363" spans="1:29">
      <c r="A1363" s="1" t="s">
        <v>30</v>
      </c>
      <c r="B1363" s="2">
        <v>42572.160416666666</v>
      </c>
      <c r="C1363">
        <v>71</v>
      </c>
      <c r="D1363">
        <v>69</v>
      </c>
      <c r="E1363">
        <v>93.47</v>
      </c>
      <c r="F1363">
        <v>0</v>
      </c>
      <c r="G1363">
        <v>0</v>
      </c>
      <c r="H1363">
        <v>0</v>
      </c>
      <c r="I1363">
        <v>30.16</v>
      </c>
      <c r="J1363">
        <v>1020.9</v>
      </c>
      <c r="K1363">
        <v>8</v>
      </c>
      <c r="M1363" t="s">
        <v>31</v>
      </c>
      <c r="Q1363">
        <v>8000</v>
      </c>
      <c r="AB1363">
        <v>72.260000000000005</v>
      </c>
      <c r="AC1363" t="s">
        <v>1407</v>
      </c>
    </row>
    <row r="1364" spans="1:29">
      <c r="A1364" s="1" t="s">
        <v>30</v>
      </c>
      <c r="B1364" s="2">
        <v>42572.20208333333</v>
      </c>
      <c r="C1364">
        <v>71</v>
      </c>
      <c r="D1364">
        <v>69</v>
      </c>
      <c r="E1364">
        <v>93.47</v>
      </c>
      <c r="F1364">
        <v>330</v>
      </c>
      <c r="G1364">
        <v>3</v>
      </c>
      <c r="H1364">
        <v>0</v>
      </c>
      <c r="I1364">
        <v>30.17</v>
      </c>
      <c r="J1364">
        <v>1020.9</v>
      </c>
      <c r="K1364">
        <v>8</v>
      </c>
      <c r="M1364" t="s">
        <v>31</v>
      </c>
      <c r="Q1364">
        <v>8000</v>
      </c>
      <c r="AB1364">
        <v>72.260000000000005</v>
      </c>
      <c r="AC1364" t="s">
        <v>1408</v>
      </c>
    </row>
    <row r="1365" spans="1:29">
      <c r="A1365" s="1" t="s">
        <v>30</v>
      </c>
      <c r="B1365" s="2">
        <v>42572.243750000001</v>
      </c>
      <c r="C1365">
        <v>70</v>
      </c>
      <c r="D1365">
        <v>69</v>
      </c>
      <c r="E1365">
        <v>96.97</v>
      </c>
      <c r="F1365">
        <v>0</v>
      </c>
      <c r="G1365">
        <v>0</v>
      </c>
      <c r="H1365">
        <v>0</v>
      </c>
      <c r="I1365">
        <v>30.17</v>
      </c>
      <c r="J1365">
        <v>1021</v>
      </c>
      <c r="K1365">
        <v>7</v>
      </c>
      <c r="M1365" t="s">
        <v>31</v>
      </c>
      <c r="Q1365">
        <v>7000</v>
      </c>
      <c r="AB1365">
        <v>69.98</v>
      </c>
      <c r="AC1365" t="s">
        <v>1409</v>
      </c>
    </row>
    <row r="1366" spans="1:29">
      <c r="A1366" s="1" t="s">
        <v>30</v>
      </c>
      <c r="B1366" s="2">
        <v>42572.285416666666</v>
      </c>
      <c r="C1366">
        <v>71</v>
      </c>
      <c r="D1366">
        <v>70</v>
      </c>
      <c r="E1366">
        <v>96.39</v>
      </c>
      <c r="F1366">
        <v>80</v>
      </c>
      <c r="G1366">
        <v>4</v>
      </c>
      <c r="H1366">
        <v>0</v>
      </c>
      <c r="I1366">
        <v>30.18</v>
      </c>
      <c r="J1366">
        <v>1021.3</v>
      </c>
      <c r="K1366">
        <v>7</v>
      </c>
      <c r="M1366" t="s">
        <v>34</v>
      </c>
      <c r="N1366" t="s">
        <v>34</v>
      </c>
      <c r="Q1366">
        <v>7000</v>
      </c>
      <c r="R1366">
        <v>25000</v>
      </c>
      <c r="AB1366">
        <v>72.400000000000006</v>
      </c>
      <c r="AC1366" t="s">
        <v>1410</v>
      </c>
    </row>
    <row r="1367" spans="1:29">
      <c r="A1367" s="1" t="s">
        <v>30</v>
      </c>
      <c r="B1367" s="2">
        <v>42572.32708333333</v>
      </c>
      <c r="C1367">
        <v>75</v>
      </c>
      <c r="D1367">
        <v>71</v>
      </c>
      <c r="E1367">
        <v>87.5</v>
      </c>
      <c r="F1367">
        <v>0</v>
      </c>
      <c r="G1367">
        <v>0</v>
      </c>
      <c r="H1367">
        <v>0</v>
      </c>
      <c r="I1367">
        <v>30.2</v>
      </c>
      <c r="J1367">
        <v>1022</v>
      </c>
      <c r="K1367">
        <v>10</v>
      </c>
      <c r="M1367" t="s">
        <v>31</v>
      </c>
      <c r="N1367" t="s">
        <v>31</v>
      </c>
      <c r="Q1367">
        <v>7000</v>
      </c>
      <c r="R1367">
        <v>25000</v>
      </c>
      <c r="AB1367">
        <v>76.33</v>
      </c>
      <c r="AC1367" t="s">
        <v>1411</v>
      </c>
    </row>
    <row r="1368" spans="1:29">
      <c r="A1368" s="1" t="s">
        <v>30</v>
      </c>
      <c r="B1368" s="2">
        <v>42572.368750000001</v>
      </c>
      <c r="C1368">
        <v>78</v>
      </c>
      <c r="D1368">
        <v>71</v>
      </c>
      <c r="E1368">
        <v>79.05</v>
      </c>
      <c r="F1368">
        <v>130</v>
      </c>
      <c r="G1368">
        <v>3</v>
      </c>
      <c r="H1368">
        <v>0</v>
      </c>
      <c r="I1368">
        <v>30.2</v>
      </c>
      <c r="J1368">
        <v>1022.1</v>
      </c>
      <c r="K1368">
        <v>10</v>
      </c>
      <c r="M1368" t="s">
        <v>31</v>
      </c>
      <c r="N1368" t="s">
        <v>31</v>
      </c>
      <c r="O1368" t="s">
        <v>31</v>
      </c>
      <c r="Q1368">
        <v>6000</v>
      </c>
      <c r="R1368">
        <v>9000</v>
      </c>
      <c r="S1368">
        <v>25000</v>
      </c>
      <c r="AB1368">
        <v>80.42</v>
      </c>
      <c r="AC1368" t="s">
        <v>1412</v>
      </c>
    </row>
    <row r="1369" spans="1:29">
      <c r="A1369" s="1" t="s">
        <v>30</v>
      </c>
      <c r="B1369" s="2">
        <v>42572.410416666666</v>
      </c>
      <c r="C1369">
        <v>82</v>
      </c>
      <c r="D1369">
        <v>70</v>
      </c>
      <c r="E1369">
        <v>66.930000000000007</v>
      </c>
      <c r="F1369">
        <v>0</v>
      </c>
      <c r="G1369">
        <v>0</v>
      </c>
      <c r="H1369">
        <v>0</v>
      </c>
      <c r="I1369">
        <v>30.21</v>
      </c>
      <c r="J1369">
        <v>1022.3</v>
      </c>
      <c r="K1369">
        <v>10</v>
      </c>
      <c r="M1369" t="s">
        <v>31</v>
      </c>
      <c r="N1369" t="s">
        <v>31</v>
      </c>
      <c r="Q1369">
        <v>6000</v>
      </c>
      <c r="R1369">
        <v>9000</v>
      </c>
      <c r="AB1369">
        <v>85.85</v>
      </c>
      <c r="AC1369" t="s">
        <v>1413</v>
      </c>
    </row>
    <row r="1370" spans="1:29">
      <c r="A1370" s="1" t="s">
        <v>30</v>
      </c>
      <c r="B1370" s="2">
        <v>42572.45208333333</v>
      </c>
      <c r="C1370">
        <v>84</v>
      </c>
      <c r="D1370">
        <v>69</v>
      </c>
      <c r="E1370">
        <v>60.87</v>
      </c>
      <c r="G1370">
        <v>5</v>
      </c>
      <c r="H1370">
        <v>0</v>
      </c>
      <c r="I1370">
        <v>30.2</v>
      </c>
      <c r="J1370">
        <v>1022</v>
      </c>
      <c r="K1370">
        <v>10</v>
      </c>
      <c r="M1370" t="s">
        <v>31</v>
      </c>
      <c r="N1370" t="s">
        <v>31</v>
      </c>
      <c r="Q1370">
        <v>3200</v>
      </c>
      <c r="R1370">
        <v>10000</v>
      </c>
      <c r="AB1370">
        <v>87.79</v>
      </c>
      <c r="AC1370" t="s">
        <v>1414</v>
      </c>
    </row>
    <row r="1371" spans="1:29">
      <c r="A1371" s="1" t="s">
        <v>30</v>
      </c>
      <c r="B1371" s="2">
        <v>42572.493750000001</v>
      </c>
      <c r="C1371">
        <v>86</v>
      </c>
      <c r="D1371">
        <v>69</v>
      </c>
      <c r="E1371">
        <v>57.12</v>
      </c>
      <c r="F1371">
        <v>120</v>
      </c>
      <c r="G1371">
        <v>4</v>
      </c>
      <c r="H1371">
        <v>0</v>
      </c>
      <c r="I1371">
        <v>30.2</v>
      </c>
      <c r="J1371">
        <v>1022.1</v>
      </c>
      <c r="K1371">
        <v>10</v>
      </c>
      <c r="M1371" t="s">
        <v>31</v>
      </c>
      <c r="N1371" t="s">
        <v>31</v>
      </c>
      <c r="Q1371">
        <v>4000</v>
      </c>
      <c r="R1371">
        <v>25000</v>
      </c>
      <c r="AB1371">
        <v>90.1</v>
      </c>
      <c r="AC1371" t="s">
        <v>1415</v>
      </c>
    </row>
    <row r="1372" spans="1:29">
      <c r="A1372" s="1" t="s">
        <v>30</v>
      </c>
      <c r="B1372" s="2">
        <v>42572.535416666666</v>
      </c>
      <c r="C1372">
        <v>88</v>
      </c>
      <c r="D1372">
        <v>66</v>
      </c>
      <c r="E1372">
        <v>48.26</v>
      </c>
      <c r="F1372">
        <v>180</v>
      </c>
      <c r="G1372">
        <v>5</v>
      </c>
      <c r="H1372">
        <v>0</v>
      </c>
      <c r="I1372">
        <v>30.18</v>
      </c>
      <c r="J1372">
        <v>1021.5</v>
      </c>
      <c r="K1372">
        <v>10</v>
      </c>
      <c r="M1372" t="s">
        <v>34</v>
      </c>
      <c r="N1372" t="s">
        <v>34</v>
      </c>
      <c r="Q1372">
        <v>4400</v>
      </c>
      <c r="R1372">
        <v>25000</v>
      </c>
      <c r="AB1372">
        <v>90.4</v>
      </c>
      <c r="AC1372" t="s">
        <v>1416</v>
      </c>
    </row>
    <row r="1373" spans="1:29">
      <c r="A1373" s="1" t="s">
        <v>30</v>
      </c>
      <c r="B1373" s="2">
        <v>42572.57708333333</v>
      </c>
      <c r="C1373">
        <v>87</v>
      </c>
      <c r="D1373">
        <v>63</v>
      </c>
      <c r="E1373">
        <v>44.63</v>
      </c>
      <c r="F1373">
        <v>140</v>
      </c>
      <c r="G1373">
        <v>4</v>
      </c>
      <c r="H1373">
        <v>0</v>
      </c>
      <c r="I1373">
        <v>30.17</v>
      </c>
      <c r="J1373">
        <v>1021</v>
      </c>
      <c r="K1373">
        <v>10</v>
      </c>
      <c r="M1373" t="s">
        <v>34</v>
      </c>
      <c r="N1373" t="s">
        <v>34</v>
      </c>
      <c r="O1373" t="s">
        <v>34</v>
      </c>
      <c r="Q1373">
        <v>5500</v>
      </c>
      <c r="R1373">
        <v>8500</v>
      </c>
      <c r="S1373">
        <v>25000</v>
      </c>
      <c r="AB1373">
        <v>87.92</v>
      </c>
      <c r="AC1373" t="s">
        <v>1417</v>
      </c>
    </row>
    <row r="1374" spans="1:29">
      <c r="A1374" s="1" t="s">
        <v>30</v>
      </c>
      <c r="B1374" s="2">
        <v>42572.618750000001</v>
      </c>
      <c r="C1374">
        <v>90</v>
      </c>
      <c r="D1374">
        <v>67</v>
      </c>
      <c r="E1374">
        <v>46.77</v>
      </c>
      <c r="F1374">
        <v>200</v>
      </c>
      <c r="G1374">
        <v>5</v>
      </c>
      <c r="H1374">
        <v>0</v>
      </c>
      <c r="I1374">
        <v>30.16</v>
      </c>
      <c r="J1374">
        <v>1020.6</v>
      </c>
      <c r="K1374">
        <v>10</v>
      </c>
      <c r="M1374" t="s">
        <v>34</v>
      </c>
      <c r="N1374" t="s">
        <v>34</v>
      </c>
      <c r="Q1374">
        <v>5500</v>
      </c>
      <c r="R1374">
        <v>10000</v>
      </c>
      <c r="AB1374">
        <v>93.14</v>
      </c>
      <c r="AC1374" t="s">
        <v>1418</v>
      </c>
    </row>
    <row r="1375" spans="1:29">
      <c r="A1375" s="1" t="s">
        <v>30</v>
      </c>
      <c r="B1375" s="2">
        <v>42572.660416666666</v>
      </c>
      <c r="C1375">
        <v>90</v>
      </c>
      <c r="D1375">
        <v>65</v>
      </c>
      <c r="E1375">
        <v>43.67</v>
      </c>
      <c r="F1375">
        <v>140</v>
      </c>
      <c r="G1375">
        <v>5</v>
      </c>
      <c r="H1375">
        <v>0</v>
      </c>
      <c r="I1375">
        <v>30.14</v>
      </c>
      <c r="J1375">
        <v>1020</v>
      </c>
      <c r="K1375">
        <v>10</v>
      </c>
      <c r="M1375" t="s">
        <v>34</v>
      </c>
      <c r="N1375" t="s">
        <v>34</v>
      </c>
      <c r="Q1375">
        <v>5500</v>
      </c>
      <c r="R1375">
        <v>10000</v>
      </c>
      <c r="AB1375">
        <v>91.92</v>
      </c>
      <c r="AC1375" t="s">
        <v>1419</v>
      </c>
    </row>
    <row r="1376" spans="1:29">
      <c r="A1376" s="1" t="s">
        <v>30</v>
      </c>
      <c r="B1376" s="2">
        <v>42572.70208333333</v>
      </c>
      <c r="C1376">
        <v>90</v>
      </c>
      <c r="D1376">
        <v>67</v>
      </c>
      <c r="E1376">
        <v>46.77</v>
      </c>
      <c r="F1376">
        <v>190</v>
      </c>
      <c r="G1376">
        <v>5</v>
      </c>
      <c r="H1376">
        <v>0</v>
      </c>
      <c r="I1376">
        <v>30.12</v>
      </c>
      <c r="J1376">
        <v>1019.3</v>
      </c>
      <c r="K1376">
        <v>10</v>
      </c>
      <c r="M1376" t="s">
        <v>31</v>
      </c>
      <c r="N1376" t="s">
        <v>31</v>
      </c>
      <c r="Q1376">
        <v>5500</v>
      </c>
      <c r="R1376">
        <v>10000</v>
      </c>
      <c r="AB1376">
        <v>93.14</v>
      </c>
      <c r="AC1376" t="s">
        <v>1420</v>
      </c>
    </row>
    <row r="1377" spans="1:29">
      <c r="A1377" s="1" t="s">
        <v>30</v>
      </c>
      <c r="B1377" s="2">
        <v>42572.743750000001</v>
      </c>
      <c r="C1377">
        <v>89</v>
      </c>
      <c r="D1377">
        <v>64</v>
      </c>
      <c r="E1377">
        <v>43.53</v>
      </c>
      <c r="F1377">
        <v>150</v>
      </c>
      <c r="G1377">
        <v>6</v>
      </c>
      <c r="H1377">
        <v>0</v>
      </c>
      <c r="I1377">
        <v>30.1</v>
      </c>
      <c r="J1377">
        <v>1018.6</v>
      </c>
      <c r="K1377">
        <v>10</v>
      </c>
      <c r="M1377" t="s">
        <v>31</v>
      </c>
      <c r="N1377" t="s">
        <v>31</v>
      </c>
      <c r="Q1377">
        <v>6000</v>
      </c>
      <c r="R1377">
        <v>25000</v>
      </c>
      <c r="AB1377">
        <v>90.46</v>
      </c>
      <c r="AC1377" t="s">
        <v>1421</v>
      </c>
    </row>
    <row r="1378" spans="1:29">
      <c r="A1378" s="1" t="s">
        <v>30</v>
      </c>
      <c r="B1378" s="2">
        <v>42572.785416666666</v>
      </c>
      <c r="C1378">
        <v>87</v>
      </c>
      <c r="D1378">
        <v>67</v>
      </c>
      <c r="E1378">
        <v>51.24</v>
      </c>
      <c r="F1378">
        <v>150</v>
      </c>
      <c r="G1378">
        <v>6</v>
      </c>
      <c r="H1378">
        <v>0</v>
      </c>
      <c r="I1378">
        <v>30.1</v>
      </c>
      <c r="J1378">
        <v>1018.7</v>
      </c>
      <c r="K1378">
        <v>10</v>
      </c>
      <c r="M1378" t="s">
        <v>31</v>
      </c>
      <c r="N1378" t="s">
        <v>31</v>
      </c>
      <c r="Q1378">
        <v>6000</v>
      </c>
      <c r="R1378">
        <v>25000</v>
      </c>
      <c r="AB1378">
        <v>89.95</v>
      </c>
      <c r="AC1378" t="s">
        <v>1422</v>
      </c>
    </row>
    <row r="1379" spans="1:29">
      <c r="A1379" s="1" t="s">
        <v>30</v>
      </c>
      <c r="B1379" s="2">
        <v>42572.82708333333</v>
      </c>
      <c r="C1379">
        <v>85</v>
      </c>
      <c r="D1379">
        <v>67</v>
      </c>
      <c r="E1379">
        <v>54.9</v>
      </c>
      <c r="F1379">
        <v>150</v>
      </c>
      <c r="G1379">
        <v>5</v>
      </c>
      <c r="H1379">
        <v>0</v>
      </c>
      <c r="I1379">
        <v>30.11</v>
      </c>
      <c r="J1379">
        <v>1019</v>
      </c>
      <c r="K1379">
        <v>10</v>
      </c>
      <c r="M1379" t="s">
        <v>31</v>
      </c>
      <c r="N1379" t="s">
        <v>31</v>
      </c>
      <c r="Q1379">
        <v>9000</v>
      </c>
      <c r="R1379">
        <v>25000</v>
      </c>
      <c r="AB1379">
        <v>87.62</v>
      </c>
      <c r="AC1379" t="s">
        <v>1423</v>
      </c>
    </row>
    <row r="1380" spans="1:29">
      <c r="A1380" s="1" t="s">
        <v>30</v>
      </c>
      <c r="B1380" s="2">
        <v>42572.868750000001</v>
      </c>
      <c r="C1380">
        <v>82</v>
      </c>
      <c r="D1380">
        <v>68</v>
      </c>
      <c r="E1380">
        <v>62.53</v>
      </c>
      <c r="F1380">
        <v>160</v>
      </c>
      <c r="G1380">
        <v>5</v>
      </c>
      <c r="H1380">
        <v>0</v>
      </c>
      <c r="I1380">
        <v>30.12</v>
      </c>
      <c r="J1380">
        <v>1019.3</v>
      </c>
      <c r="K1380">
        <v>10</v>
      </c>
      <c r="M1380" t="s">
        <v>31</v>
      </c>
      <c r="N1380" t="s">
        <v>31</v>
      </c>
      <c r="Q1380">
        <v>10000</v>
      </c>
      <c r="R1380">
        <v>25000</v>
      </c>
      <c r="AB1380">
        <v>84.97</v>
      </c>
      <c r="AC1380" t="s">
        <v>1424</v>
      </c>
    </row>
    <row r="1381" spans="1:29">
      <c r="A1381" s="1" t="s">
        <v>30</v>
      </c>
      <c r="B1381" s="2">
        <v>42572.910416666666</v>
      </c>
      <c r="C1381">
        <v>80</v>
      </c>
      <c r="D1381">
        <v>68</v>
      </c>
      <c r="E1381">
        <v>66.7</v>
      </c>
      <c r="F1381">
        <v>180</v>
      </c>
      <c r="G1381">
        <v>4</v>
      </c>
      <c r="H1381">
        <v>0</v>
      </c>
      <c r="I1381">
        <v>30.14</v>
      </c>
      <c r="J1381">
        <v>1020</v>
      </c>
      <c r="K1381">
        <v>10</v>
      </c>
      <c r="M1381" t="s">
        <v>31</v>
      </c>
      <c r="N1381" t="s">
        <v>31</v>
      </c>
      <c r="Q1381">
        <v>10000</v>
      </c>
      <c r="R1381">
        <v>25000</v>
      </c>
      <c r="AB1381">
        <v>82.65</v>
      </c>
      <c r="AC1381" t="s">
        <v>1425</v>
      </c>
    </row>
    <row r="1382" spans="1:29">
      <c r="A1382" s="1" t="s">
        <v>30</v>
      </c>
      <c r="B1382" s="2">
        <v>42572.95208333333</v>
      </c>
      <c r="C1382">
        <v>79</v>
      </c>
      <c r="D1382">
        <v>68</v>
      </c>
      <c r="E1382">
        <v>69.11</v>
      </c>
      <c r="F1382">
        <v>140</v>
      </c>
      <c r="G1382">
        <v>4</v>
      </c>
      <c r="H1382">
        <v>0</v>
      </c>
      <c r="I1382">
        <v>30.15</v>
      </c>
      <c r="J1382">
        <v>1020.4</v>
      </c>
      <c r="K1382">
        <v>10</v>
      </c>
      <c r="M1382" t="s">
        <v>31</v>
      </c>
      <c r="N1382" t="s">
        <v>34</v>
      </c>
      <c r="Q1382">
        <v>10000</v>
      </c>
      <c r="R1382">
        <v>25000</v>
      </c>
      <c r="AB1382">
        <v>81.319999999999993</v>
      </c>
      <c r="AC1382" t="s">
        <v>1426</v>
      </c>
    </row>
    <row r="1383" spans="1:29">
      <c r="A1383" s="1" t="s">
        <v>30</v>
      </c>
      <c r="B1383" s="2">
        <v>42572.993750000001</v>
      </c>
      <c r="C1383">
        <v>77</v>
      </c>
      <c r="D1383">
        <v>68</v>
      </c>
      <c r="E1383">
        <v>73.78</v>
      </c>
      <c r="F1383">
        <v>170</v>
      </c>
      <c r="G1383">
        <v>4</v>
      </c>
      <c r="H1383">
        <v>0</v>
      </c>
      <c r="I1383">
        <v>30.14</v>
      </c>
      <c r="J1383">
        <v>1020.1</v>
      </c>
      <c r="K1383">
        <v>10</v>
      </c>
      <c r="M1383" t="s">
        <v>31</v>
      </c>
      <c r="N1383" t="s">
        <v>32</v>
      </c>
      <c r="Q1383">
        <v>6500</v>
      </c>
      <c r="R1383">
        <v>25000</v>
      </c>
      <c r="AB1383">
        <v>77</v>
      </c>
      <c r="AC1383" t="s">
        <v>1427</v>
      </c>
    </row>
    <row r="1384" spans="1:29">
      <c r="A1384" s="1" t="s">
        <v>30</v>
      </c>
      <c r="B1384" s="2">
        <v>42573.035416666666</v>
      </c>
      <c r="C1384">
        <v>77</v>
      </c>
      <c r="D1384">
        <v>68</v>
      </c>
      <c r="E1384">
        <v>73.78</v>
      </c>
      <c r="F1384">
        <v>180</v>
      </c>
      <c r="G1384">
        <v>5</v>
      </c>
      <c r="H1384">
        <v>0</v>
      </c>
      <c r="I1384">
        <v>30.13</v>
      </c>
      <c r="J1384">
        <v>1019.6</v>
      </c>
      <c r="K1384">
        <v>10</v>
      </c>
      <c r="M1384" t="s">
        <v>32</v>
      </c>
      <c r="Q1384">
        <v>25000</v>
      </c>
      <c r="AB1384">
        <v>77</v>
      </c>
      <c r="AC1384" t="s">
        <v>1428</v>
      </c>
    </row>
    <row r="1385" spans="1:29">
      <c r="A1385" s="1" t="s">
        <v>30</v>
      </c>
      <c r="B1385" s="2">
        <v>42573.07708333333</v>
      </c>
      <c r="C1385">
        <v>77</v>
      </c>
      <c r="D1385">
        <v>69</v>
      </c>
      <c r="E1385">
        <v>76.569999999999993</v>
      </c>
      <c r="F1385">
        <v>200</v>
      </c>
      <c r="G1385">
        <v>6</v>
      </c>
      <c r="H1385">
        <v>0</v>
      </c>
      <c r="I1385">
        <v>30.11</v>
      </c>
      <c r="J1385">
        <v>1019.1</v>
      </c>
      <c r="K1385">
        <v>10</v>
      </c>
      <c r="M1385" t="s">
        <v>31</v>
      </c>
      <c r="N1385" t="s">
        <v>34</v>
      </c>
      <c r="Q1385">
        <v>6000</v>
      </c>
      <c r="R1385">
        <v>25000</v>
      </c>
      <c r="AB1385">
        <v>77</v>
      </c>
      <c r="AC1385" t="s">
        <v>1429</v>
      </c>
    </row>
    <row r="1386" spans="1:29">
      <c r="A1386" s="1" t="s">
        <v>30</v>
      </c>
      <c r="B1386" s="2">
        <v>42573.118750000001</v>
      </c>
      <c r="C1386">
        <v>75</v>
      </c>
      <c r="D1386">
        <v>70</v>
      </c>
      <c r="E1386">
        <v>84.34</v>
      </c>
      <c r="F1386">
        <v>250</v>
      </c>
      <c r="G1386">
        <v>4</v>
      </c>
      <c r="H1386">
        <v>0</v>
      </c>
      <c r="I1386">
        <v>30.1</v>
      </c>
      <c r="J1386">
        <v>1018.7</v>
      </c>
      <c r="K1386">
        <v>10</v>
      </c>
      <c r="M1386" t="s">
        <v>34</v>
      </c>
      <c r="Q1386">
        <v>25000</v>
      </c>
      <c r="AB1386">
        <v>76.19</v>
      </c>
      <c r="AC1386" t="s">
        <v>1430</v>
      </c>
    </row>
    <row r="1387" spans="1:29">
      <c r="A1387" s="1" t="s">
        <v>30</v>
      </c>
      <c r="B1387" s="2">
        <v>42573.160416666666</v>
      </c>
      <c r="C1387">
        <v>74</v>
      </c>
      <c r="D1387">
        <v>71</v>
      </c>
      <c r="E1387">
        <v>90.73</v>
      </c>
      <c r="F1387">
        <v>220</v>
      </c>
      <c r="G1387">
        <v>5</v>
      </c>
      <c r="H1387">
        <v>0</v>
      </c>
      <c r="I1387">
        <v>30.09</v>
      </c>
      <c r="J1387">
        <v>1018.5</v>
      </c>
      <c r="K1387">
        <v>10</v>
      </c>
      <c r="M1387" t="s">
        <v>32</v>
      </c>
      <c r="Q1387">
        <v>25000</v>
      </c>
      <c r="AB1387">
        <v>75.3</v>
      </c>
      <c r="AC1387" t="s">
        <v>1431</v>
      </c>
    </row>
    <row r="1388" spans="1:29">
      <c r="A1388" s="1" t="s">
        <v>30</v>
      </c>
      <c r="B1388" s="2">
        <v>42573.20208333333</v>
      </c>
      <c r="C1388">
        <v>73</v>
      </c>
      <c r="D1388">
        <v>71</v>
      </c>
      <c r="E1388">
        <v>93.52</v>
      </c>
      <c r="F1388">
        <v>230</v>
      </c>
      <c r="G1388">
        <v>6</v>
      </c>
      <c r="H1388">
        <v>0</v>
      </c>
      <c r="I1388">
        <v>30.09</v>
      </c>
      <c r="J1388">
        <v>1018.2</v>
      </c>
      <c r="K1388">
        <v>10</v>
      </c>
      <c r="M1388" t="s">
        <v>32</v>
      </c>
      <c r="Q1388">
        <v>25000</v>
      </c>
      <c r="AB1388">
        <v>74.44</v>
      </c>
      <c r="AC1388" t="s">
        <v>1432</v>
      </c>
    </row>
    <row r="1389" spans="1:29">
      <c r="A1389" s="1" t="s">
        <v>30</v>
      </c>
      <c r="B1389" s="2">
        <v>42573.243750000001</v>
      </c>
      <c r="C1389">
        <v>74</v>
      </c>
      <c r="D1389">
        <v>71</v>
      </c>
      <c r="E1389">
        <v>90.73</v>
      </c>
      <c r="F1389">
        <v>170</v>
      </c>
      <c r="G1389">
        <v>3</v>
      </c>
      <c r="H1389">
        <v>0</v>
      </c>
      <c r="I1389">
        <v>30.09</v>
      </c>
      <c r="J1389">
        <v>1018.5</v>
      </c>
      <c r="K1389">
        <v>10</v>
      </c>
      <c r="M1389" t="s">
        <v>31</v>
      </c>
      <c r="N1389" t="s">
        <v>32</v>
      </c>
      <c r="Q1389">
        <v>6000</v>
      </c>
      <c r="R1389">
        <v>25000</v>
      </c>
      <c r="AB1389">
        <v>75.3</v>
      </c>
      <c r="AC1389" t="s">
        <v>1433</v>
      </c>
    </row>
    <row r="1390" spans="1:29">
      <c r="A1390" s="1" t="s">
        <v>30</v>
      </c>
      <c r="B1390" s="2">
        <v>42573.285416666666</v>
      </c>
      <c r="C1390">
        <v>73</v>
      </c>
      <c r="D1390">
        <v>71</v>
      </c>
      <c r="E1390">
        <v>93.52</v>
      </c>
      <c r="F1390">
        <v>240</v>
      </c>
      <c r="G1390">
        <v>3</v>
      </c>
      <c r="H1390">
        <v>0</v>
      </c>
      <c r="I1390">
        <v>30.11</v>
      </c>
      <c r="J1390">
        <v>1019</v>
      </c>
      <c r="K1390">
        <v>7</v>
      </c>
      <c r="M1390" t="s">
        <v>31</v>
      </c>
      <c r="N1390" t="s">
        <v>32</v>
      </c>
      <c r="Q1390">
        <v>7000</v>
      </c>
      <c r="R1390">
        <v>25000</v>
      </c>
      <c r="AB1390">
        <v>74.44</v>
      </c>
      <c r="AC1390" t="s">
        <v>1434</v>
      </c>
    </row>
    <row r="1391" spans="1:29">
      <c r="A1391" s="1" t="s">
        <v>30</v>
      </c>
      <c r="B1391" s="2">
        <v>42573.32708333333</v>
      </c>
      <c r="C1391">
        <v>76</v>
      </c>
      <c r="D1391">
        <v>72</v>
      </c>
      <c r="E1391">
        <v>87.55</v>
      </c>
      <c r="F1391">
        <v>230</v>
      </c>
      <c r="G1391">
        <v>8</v>
      </c>
      <c r="H1391">
        <v>0</v>
      </c>
      <c r="I1391">
        <v>30.11</v>
      </c>
      <c r="J1391">
        <v>1019</v>
      </c>
      <c r="K1391">
        <v>10</v>
      </c>
      <c r="M1391" t="s">
        <v>31</v>
      </c>
      <c r="N1391" t="s">
        <v>31</v>
      </c>
      <c r="O1391" t="s">
        <v>34</v>
      </c>
      <c r="Q1391">
        <v>7000</v>
      </c>
      <c r="R1391">
        <v>15000</v>
      </c>
      <c r="S1391">
        <v>25000</v>
      </c>
      <c r="AB1391">
        <v>77.33</v>
      </c>
      <c r="AC1391" t="s">
        <v>1435</v>
      </c>
    </row>
    <row r="1392" spans="1:29">
      <c r="A1392" s="1" t="s">
        <v>30</v>
      </c>
      <c r="B1392" s="2">
        <v>42573.368750000001</v>
      </c>
      <c r="C1392">
        <v>80</v>
      </c>
      <c r="D1392">
        <v>72</v>
      </c>
      <c r="E1392">
        <v>76.36</v>
      </c>
      <c r="F1392">
        <v>240</v>
      </c>
      <c r="G1392">
        <v>5</v>
      </c>
      <c r="H1392">
        <v>0</v>
      </c>
      <c r="I1392">
        <v>30.1</v>
      </c>
      <c r="J1392">
        <v>1018.8</v>
      </c>
      <c r="K1392">
        <v>10</v>
      </c>
      <c r="M1392" t="s">
        <v>32</v>
      </c>
      <c r="Q1392">
        <v>25000</v>
      </c>
      <c r="AB1392">
        <v>83.87</v>
      </c>
      <c r="AC1392" t="s">
        <v>1436</v>
      </c>
    </row>
    <row r="1393" spans="1:29">
      <c r="A1393" s="1" t="s">
        <v>30</v>
      </c>
      <c r="B1393" s="2">
        <v>42573.410416666666</v>
      </c>
      <c r="C1393">
        <v>82</v>
      </c>
      <c r="D1393">
        <v>72</v>
      </c>
      <c r="E1393">
        <v>71.59</v>
      </c>
      <c r="F1393">
        <v>240</v>
      </c>
      <c r="G1393">
        <v>8</v>
      </c>
      <c r="H1393">
        <v>0</v>
      </c>
      <c r="I1393">
        <v>30.09</v>
      </c>
      <c r="J1393">
        <v>1018.3</v>
      </c>
      <c r="K1393">
        <v>10</v>
      </c>
      <c r="M1393" t="s">
        <v>32</v>
      </c>
      <c r="Q1393">
        <v>25000</v>
      </c>
      <c r="AB1393">
        <v>86.87</v>
      </c>
      <c r="AC1393" t="s">
        <v>1437</v>
      </c>
    </row>
    <row r="1394" spans="1:29">
      <c r="A1394" s="1" t="s">
        <v>30</v>
      </c>
      <c r="B1394" s="2">
        <v>42573.45208333333</v>
      </c>
      <c r="C1394">
        <v>86</v>
      </c>
      <c r="D1394">
        <v>73</v>
      </c>
      <c r="E1394">
        <v>65.349999999999994</v>
      </c>
      <c r="F1394">
        <v>200</v>
      </c>
      <c r="G1394">
        <v>9</v>
      </c>
      <c r="H1394">
        <v>0</v>
      </c>
      <c r="I1394">
        <v>30.09</v>
      </c>
      <c r="J1394">
        <v>1018.4</v>
      </c>
      <c r="K1394">
        <v>10</v>
      </c>
      <c r="M1394" t="s">
        <v>32</v>
      </c>
      <c r="Q1394">
        <v>25000</v>
      </c>
      <c r="AB1394">
        <v>93.13</v>
      </c>
      <c r="AC1394" t="s">
        <v>1438</v>
      </c>
    </row>
    <row r="1395" spans="1:29">
      <c r="A1395" s="1" t="s">
        <v>30</v>
      </c>
      <c r="B1395" s="2">
        <v>42573.493750000001</v>
      </c>
      <c r="C1395">
        <v>88</v>
      </c>
      <c r="D1395">
        <v>74</v>
      </c>
      <c r="E1395">
        <v>63.25</v>
      </c>
      <c r="F1395">
        <v>220</v>
      </c>
      <c r="G1395">
        <v>11</v>
      </c>
      <c r="H1395">
        <v>0</v>
      </c>
      <c r="I1395">
        <v>30.08</v>
      </c>
      <c r="J1395">
        <v>1018</v>
      </c>
      <c r="K1395">
        <v>10</v>
      </c>
      <c r="M1395" t="s">
        <v>31</v>
      </c>
      <c r="N1395" t="s">
        <v>32</v>
      </c>
      <c r="Q1395">
        <v>3000</v>
      </c>
      <c r="R1395">
        <v>25000</v>
      </c>
      <c r="AB1395">
        <v>96.64</v>
      </c>
      <c r="AC1395" t="s">
        <v>1439</v>
      </c>
    </row>
    <row r="1396" spans="1:29">
      <c r="A1396" s="1" t="s">
        <v>30</v>
      </c>
      <c r="B1396" s="2">
        <v>42573.535416666666</v>
      </c>
      <c r="C1396">
        <v>90</v>
      </c>
      <c r="D1396">
        <v>74</v>
      </c>
      <c r="E1396">
        <v>59.42</v>
      </c>
      <c r="F1396">
        <v>240</v>
      </c>
      <c r="G1396">
        <v>11</v>
      </c>
      <c r="H1396">
        <v>0</v>
      </c>
      <c r="I1396">
        <v>30.07</v>
      </c>
      <c r="J1396">
        <v>1017.8</v>
      </c>
      <c r="K1396">
        <v>10</v>
      </c>
      <c r="M1396" t="s">
        <v>31</v>
      </c>
      <c r="N1396" t="s">
        <v>32</v>
      </c>
      <c r="Q1396">
        <v>3300</v>
      </c>
      <c r="R1396">
        <v>25000</v>
      </c>
      <c r="AB1396">
        <v>99.26</v>
      </c>
      <c r="AC1396" t="s">
        <v>1440</v>
      </c>
    </row>
    <row r="1397" spans="1:29">
      <c r="A1397" s="1" t="s">
        <v>30</v>
      </c>
      <c r="B1397" s="2">
        <v>42573.57708333333</v>
      </c>
      <c r="C1397">
        <v>90</v>
      </c>
      <c r="D1397">
        <v>72</v>
      </c>
      <c r="E1397">
        <v>55.58</v>
      </c>
      <c r="F1397">
        <v>250</v>
      </c>
      <c r="G1397">
        <v>10</v>
      </c>
      <c r="H1397">
        <v>0</v>
      </c>
      <c r="I1397">
        <v>30.07</v>
      </c>
      <c r="J1397">
        <v>1017.7</v>
      </c>
      <c r="K1397">
        <v>10</v>
      </c>
      <c r="M1397" t="s">
        <v>34</v>
      </c>
      <c r="N1397" t="s">
        <v>32</v>
      </c>
      <c r="Q1397">
        <v>4000</v>
      </c>
      <c r="R1397">
        <v>25000</v>
      </c>
      <c r="AB1397">
        <v>97.2</v>
      </c>
      <c r="AC1397" t="s">
        <v>1441</v>
      </c>
    </row>
    <row r="1398" spans="1:29">
      <c r="A1398" s="1" t="s">
        <v>30</v>
      </c>
      <c r="B1398" s="2">
        <v>42573.618750000001</v>
      </c>
      <c r="C1398">
        <v>91</v>
      </c>
      <c r="D1398">
        <v>74</v>
      </c>
      <c r="E1398">
        <v>57.44</v>
      </c>
      <c r="F1398">
        <v>250</v>
      </c>
      <c r="G1398">
        <v>7</v>
      </c>
      <c r="H1398">
        <v>0</v>
      </c>
      <c r="I1398">
        <v>30.05</v>
      </c>
      <c r="J1398">
        <v>1017</v>
      </c>
      <c r="K1398">
        <v>10</v>
      </c>
      <c r="M1398" t="s">
        <v>34</v>
      </c>
      <c r="N1398" t="s">
        <v>34</v>
      </c>
      <c r="O1398" t="s">
        <v>32</v>
      </c>
      <c r="Q1398">
        <v>4200</v>
      </c>
      <c r="R1398">
        <v>8500</v>
      </c>
      <c r="S1398">
        <v>25000</v>
      </c>
      <c r="AB1398">
        <v>100.66</v>
      </c>
      <c r="AC1398" t="s">
        <v>1442</v>
      </c>
    </row>
    <row r="1399" spans="1:29">
      <c r="A1399" s="1" t="s">
        <v>30</v>
      </c>
      <c r="B1399" s="2">
        <v>42573.660416666666</v>
      </c>
      <c r="C1399">
        <v>92</v>
      </c>
      <c r="D1399">
        <v>74</v>
      </c>
      <c r="E1399">
        <v>55.84</v>
      </c>
      <c r="F1399">
        <v>240</v>
      </c>
      <c r="G1399">
        <v>9</v>
      </c>
      <c r="H1399">
        <v>0</v>
      </c>
      <c r="I1399">
        <v>30.03</v>
      </c>
      <c r="J1399">
        <v>1016.2</v>
      </c>
      <c r="K1399">
        <v>10</v>
      </c>
      <c r="M1399" t="s">
        <v>34</v>
      </c>
      <c r="N1399" t="s">
        <v>34</v>
      </c>
      <c r="O1399" t="s">
        <v>32</v>
      </c>
      <c r="Q1399">
        <v>4500</v>
      </c>
      <c r="R1399">
        <v>8500</v>
      </c>
      <c r="S1399">
        <v>25000</v>
      </c>
      <c r="AB1399">
        <v>101.83</v>
      </c>
      <c r="AC1399" t="s">
        <v>1443</v>
      </c>
    </row>
    <row r="1400" spans="1:29">
      <c r="A1400" s="1" t="s">
        <v>30</v>
      </c>
      <c r="B1400" s="2">
        <v>42573.70208333333</v>
      </c>
      <c r="C1400">
        <v>92</v>
      </c>
      <c r="D1400">
        <v>73</v>
      </c>
      <c r="E1400">
        <v>54.18</v>
      </c>
      <c r="F1400">
        <v>210</v>
      </c>
      <c r="G1400">
        <v>8</v>
      </c>
      <c r="H1400">
        <v>0</v>
      </c>
      <c r="I1400">
        <v>30.01</v>
      </c>
      <c r="J1400">
        <v>1015.7</v>
      </c>
      <c r="K1400">
        <v>10</v>
      </c>
      <c r="M1400" t="s">
        <v>34</v>
      </c>
      <c r="N1400" t="s">
        <v>34</v>
      </c>
      <c r="O1400" t="s">
        <v>32</v>
      </c>
      <c r="Q1400">
        <v>4500</v>
      </c>
      <c r="R1400">
        <v>8500</v>
      </c>
      <c r="S1400">
        <v>25000</v>
      </c>
      <c r="AB1400">
        <v>100.81</v>
      </c>
      <c r="AC1400" t="s">
        <v>1444</v>
      </c>
    </row>
    <row r="1401" spans="1:29">
      <c r="A1401" s="1" t="s">
        <v>30</v>
      </c>
      <c r="B1401" s="2">
        <v>42573.743750000001</v>
      </c>
      <c r="C1401">
        <v>91</v>
      </c>
      <c r="D1401">
        <v>74</v>
      </c>
      <c r="E1401">
        <v>57.44</v>
      </c>
      <c r="F1401">
        <v>180</v>
      </c>
      <c r="G1401">
        <v>12</v>
      </c>
      <c r="H1401">
        <v>0</v>
      </c>
      <c r="I1401">
        <v>29.99</v>
      </c>
      <c r="J1401">
        <v>1015</v>
      </c>
      <c r="K1401">
        <v>10</v>
      </c>
      <c r="M1401" t="s">
        <v>34</v>
      </c>
      <c r="N1401" t="s">
        <v>34</v>
      </c>
      <c r="O1401" t="s">
        <v>34</v>
      </c>
      <c r="Q1401">
        <v>4500</v>
      </c>
      <c r="R1401">
        <v>6500</v>
      </c>
      <c r="S1401">
        <v>25000</v>
      </c>
      <c r="AB1401">
        <v>100.66</v>
      </c>
      <c r="AC1401" t="s">
        <v>1445</v>
      </c>
    </row>
    <row r="1402" spans="1:29">
      <c r="A1402" s="1" t="s">
        <v>30</v>
      </c>
      <c r="B1402" s="2">
        <v>42573.785416666666</v>
      </c>
      <c r="C1402">
        <v>87</v>
      </c>
      <c r="D1402">
        <v>69</v>
      </c>
      <c r="E1402">
        <v>55.19</v>
      </c>
      <c r="F1402">
        <v>180</v>
      </c>
      <c r="G1402">
        <v>5</v>
      </c>
      <c r="H1402">
        <v>0</v>
      </c>
      <c r="I1402">
        <v>29.98</v>
      </c>
      <c r="J1402">
        <v>1014.6</v>
      </c>
      <c r="K1402">
        <v>10</v>
      </c>
      <c r="M1402" t="s">
        <v>31</v>
      </c>
      <c r="N1402" t="s">
        <v>31</v>
      </c>
      <c r="O1402" t="s">
        <v>34</v>
      </c>
      <c r="Q1402">
        <v>4500</v>
      </c>
      <c r="R1402">
        <v>9500</v>
      </c>
      <c r="S1402">
        <v>25000</v>
      </c>
      <c r="AB1402">
        <v>91.35</v>
      </c>
      <c r="AC1402" t="s">
        <v>1446</v>
      </c>
    </row>
    <row r="1403" spans="1:29">
      <c r="A1403" s="1" t="s">
        <v>30</v>
      </c>
      <c r="B1403" s="2">
        <v>42573.82708333333</v>
      </c>
      <c r="C1403">
        <v>83</v>
      </c>
      <c r="D1403">
        <v>71</v>
      </c>
      <c r="E1403">
        <v>67.44</v>
      </c>
      <c r="F1403">
        <v>230</v>
      </c>
      <c r="G1403">
        <v>6</v>
      </c>
      <c r="H1403">
        <v>0</v>
      </c>
      <c r="I1403">
        <v>29.99</v>
      </c>
      <c r="J1403">
        <v>1014.9</v>
      </c>
      <c r="K1403">
        <v>10</v>
      </c>
      <c r="M1403" t="s">
        <v>31</v>
      </c>
      <c r="N1403" t="s">
        <v>31</v>
      </c>
      <c r="O1403" t="s">
        <v>34</v>
      </c>
      <c r="Q1403">
        <v>4500</v>
      </c>
      <c r="R1403">
        <v>9500</v>
      </c>
      <c r="S1403">
        <v>25000</v>
      </c>
      <c r="AB1403">
        <v>87.6</v>
      </c>
      <c r="AC1403" t="s">
        <v>1447</v>
      </c>
    </row>
    <row r="1404" spans="1:29">
      <c r="A1404" s="1" t="s">
        <v>30</v>
      </c>
      <c r="B1404" s="2">
        <v>42573.868750000001</v>
      </c>
      <c r="C1404">
        <v>80</v>
      </c>
      <c r="D1404">
        <v>69</v>
      </c>
      <c r="E1404">
        <v>69.23</v>
      </c>
      <c r="F1404">
        <v>250</v>
      </c>
      <c r="G1404">
        <v>12</v>
      </c>
      <c r="H1404">
        <v>0</v>
      </c>
      <c r="I1404">
        <v>30.01</v>
      </c>
      <c r="J1404">
        <v>1015.5</v>
      </c>
      <c r="K1404">
        <v>10</v>
      </c>
      <c r="L1404">
        <v>17</v>
      </c>
      <c r="M1404" t="s">
        <v>31</v>
      </c>
      <c r="N1404" t="s">
        <v>31</v>
      </c>
      <c r="O1404" t="s">
        <v>34</v>
      </c>
      <c r="Q1404">
        <v>5000</v>
      </c>
      <c r="R1404">
        <v>12000</v>
      </c>
      <c r="S1404">
        <v>25000</v>
      </c>
      <c r="AB1404">
        <v>82.95</v>
      </c>
      <c r="AC1404" t="s">
        <v>1448</v>
      </c>
    </row>
    <row r="1405" spans="1:29">
      <c r="A1405" s="1" t="s">
        <v>30</v>
      </c>
      <c r="B1405" s="2">
        <v>42573.910416666666</v>
      </c>
      <c r="C1405">
        <v>78</v>
      </c>
      <c r="D1405">
        <v>69</v>
      </c>
      <c r="E1405">
        <v>73.88</v>
      </c>
      <c r="F1405">
        <v>200</v>
      </c>
      <c r="G1405">
        <v>4</v>
      </c>
      <c r="H1405">
        <v>0</v>
      </c>
      <c r="I1405">
        <v>30.01</v>
      </c>
      <c r="J1405">
        <v>1015.5</v>
      </c>
      <c r="K1405">
        <v>10</v>
      </c>
      <c r="M1405" t="s">
        <v>31</v>
      </c>
      <c r="N1405" t="s">
        <v>31</v>
      </c>
      <c r="O1405" t="s">
        <v>34</v>
      </c>
      <c r="Q1405">
        <v>5000</v>
      </c>
      <c r="R1405">
        <v>12000</v>
      </c>
      <c r="S1405">
        <v>25000</v>
      </c>
      <c r="AB1405">
        <v>80.260000000000005</v>
      </c>
      <c r="AC1405" t="s">
        <v>1449</v>
      </c>
    </row>
    <row r="1406" spans="1:29">
      <c r="A1406" s="1" t="s">
        <v>30</v>
      </c>
      <c r="B1406" s="2">
        <v>42573.95208333333</v>
      </c>
      <c r="C1406">
        <v>75</v>
      </c>
      <c r="D1406">
        <v>70</v>
      </c>
      <c r="E1406">
        <v>84.34</v>
      </c>
      <c r="F1406">
        <v>240</v>
      </c>
      <c r="G1406">
        <v>4</v>
      </c>
      <c r="H1406">
        <v>0</v>
      </c>
      <c r="I1406">
        <v>30.02</v>
      </c>
      <c r="J1406">
        <v>1015.8</v>
      </c>
      <c r="K1406">
        <v>10</v>
      </c>
      <c r="M1406" t="s">
        <v>31</v>
      </c>
      <c r="N1406" t="s">
        <v>34</v>
      </c>
      <c r="Q1406">
        <v>15000</v>
      </c>
      <c r="R1406">
        <v>25000</v>
      </c>
      <c r="AB1406">
        <v>76.19</v>
      </c>
      <c r="AC1406" t="s">
        <v>1450</v>
      </c>
    </row>
    <row r="1407" spans="1:29">
      <c r="A1407" s="1" t="s">
        <v>30</v>
      </c>
      <c r="B1407" s="2">
        <v>42573.993750000001</v>
      </c>
      <c r="C1407">
        <v>74</v>
      </c>
      <c r="D1407">
        <v>70</v>
      </c>
      <c r="E1407">
        <v>87.45</v>
      </c>
      <c r="F1407">
        <v>240</v>
      </c>
      <c r="G1407">
        <v>5</v>
      </c>
      <c r="H1407">
        <v>0</v>
      </c>
      <c r="I1407">
        <v>30.02</v>
      </c>
      <c r="J1407">
        <v>1016.1</v>
      </c>
      <c r="K1407">
        <v>10</v>
      </c>
      <c r="M1407" t="s">
        <v>31</v>
      </c>
      <c r="N1407" t="s">
        <v>34</v>
      </c>
      <c r="Q1407">
        <v>15000</v>
      </c>
      <c r="R1407">
        <v>25000</v>
      </c>
      <c r="AB1407">
        <v>75.14</v>
      </c>
      <c r="AC1407" t="s">
        <v>1451</v>
      </c>
    </row>
    <row r="1408" spans="1:29">
      <c r="A1408" s="1" t="s">
        <v>30</v>
      </c>
      <c r="B1408" s="2">
        <v>42574.035416666666</v>
      </c>
      <c r="C1408">
        <v>74</v>
      </c>
      <c r="D1408">
        <v>71</v>
      </c>
      <c r="E1408">
        <v>90.73</v>
      </c>
      <c r="F1408">
        <v>270</v>
      </c>
      <c r="G1408">
        <v>4</v>
      </c>
      <c r="H1408">
        <v>0</v>
      </c>
      <c r="I1408">
        <v>30.02</v>
      </c>
      <c r="J1408">
        <v>1015.9</v>
      </c>
      <c r="K1408">
        <v>10</v>
      </c>
      <c r="M1408" t="s">
        <v>31</v>
      </c>
      <c r="N1408" t="s">
        <v>31</v>
      </c>
      <c r="O1408" t="s">
        <v>34</v>
      </c>
      <c r="Q1408">
        <v>7000</v>
      </c>
      <c r="R1408">
        <v>15000</v>
      </c>
      <c r="S1408">
        <v>25000</v>
      </c>
      <c r="AB1408">
        <v>75.3</v>
      </c>
      <c r="AC1408" t="s">
        <v>1452</v>
      </c>
    </row>
    <row r="1409" spans="1:29">
      <c r="A1409" s="1" t="s">
        <v>30</v>
      </c>
      <c r="B1409" s="2">
        <v>42574.07708333333</v>
      </c>
      <c r="C1409">
        <v>73</v>
      </c>
      <c r="D1409">
        <v>70</v>
      </c>
      <c r="E1409">
        <v>90.14</v>
      </c>
      <c r="F1409">
        <v>240</v>
      </c>
      <c r="G1409">
        <v>4</v>
      </c>
      <c r="H1409">
        <v>0</v>
      </c>
      <c r="I1409">
        <v>30.02</v>
      </c>
      <c r="J1409">
        <v>1016</v>
      </c>
      <c r="K1409">
        <v>10</v>
      </c>
      <c r="M1409" t="s">
        <v>34</v>
      </c>
      <c r="Q1409">
        <v>25000</v>
      </c>
      <c r="AB1409">
        <v>74.28</v>
      </c>
      <c r="AC1409" t="s">
        <v>1453</v>
      </c>
    </row>
    <row r="1410" spans="1:29">
      <c r="A1410" s="1" t="s">
        <v>30</v>
      </c>
      <c r="B1410" s="2">
        <v>42574.118750000001</v>
      </c>
      <c r="C1410">
        <v>73</v>
      </c>
      <c r="D1410">
        <v>70</v>
      </c>
      <c r="E1410">
        <v>90.14</v>
      </c>
      <c r="F1410">
        <v>240</v>
      </c>
      <c r="G1410">
        <v>3</v>
      </c>
      <c r="H1410">
        <v>0</v>
      </c>
      <c r="I1410">
        <v>30.01</v>
      </c>
      <c r="J1410">
        <v>1015.7</v>
      </c>
      <c r="K1410">
        <v>10</v>
      </c>
      <c r="M1410" t="s">
        <v>31</v>
      </c>
      <c r="Q1410">
        <v>25000</v>
      </c>
      <c r="AB1410">
        <v>74.28</v>
      </c>
      <c r="AC1410" t="s">
        <v>1454</v>
      </c>
    </row>
    <row r="1411" spans="1:29">
      <c r="A1411" s="1" t="s">
        <v>30</v>
      </c>
      <c r="B1411" s="2">
        <v>42574.160416666666</v>
      </c>
      <c r="C1411">
        <v>74</v>
      </c>
      <c r="D1411">
        <v>70</v>
      </c>
      <c r="E1411">
        <v>87.45</v>
      </c>
      <c r="F1411">
        <v>220</v>
      </c>
      <c r="G1411">
        <v>5</v>
      </c>
      <c r="H1411">
        <v>0</v>
      </c>
      <c r="I1411">
        <v>29.99</v>
      </c>
      <c r="J1411">
        <v>1015.1</v>
      </c>
      <c r="K1411">
        <v>10</v>
      </c>
      <c r="M1411" t="s">
        <v>31</v>
      </c>
      <c r="Q1411">
        <v>25000</v>
      </c>
      <c r="AB1411">
        <v>75.14</v>
      </c>
      <c r="AC1411" t="s">
        <v>1455</v>
      </c>
    </row>
    <row r="1412" spans="1:29">
      <c r="A1412" s="1" t="s">
        <v>30</v>
      </c>
      <c r="B1412" s="2">
        <v>42574.20208333333</v>
      </c>
      <c r="C1412">
        <v>73</v>
      </c>
      <c r="D1412">
        <v>70</v>
      </c>
      <c r="E1412">
        <v>90.14</v>
      </c>
      <c r="F1412">
        <v>240</v>
      </c>
      <c r="G1412">
        <v>3</v>
      </c>
      <c r="H1412">
        <v>0</v>
      </c>
      <c r="I1412">
        <v>29.98</v>
      </c>
      <c r="J1412">
        <v>1014.8</v>
      </c>
      <c r="K1412">
        <v>10</v>
      </c>
      <c r="M1412" t="s">
        <v>31</v>
      </c>
      <c r="Q1412">
        <v>25000</v>
      </c>
      <c r="AB1412">
        <v>74.28</v>
      </c>
      <c r="AC1412" t="s">
        <v>1456</v>
      </c>
    </row>
    <row r="1413" spans="1:29">
      <c r="A1413" s="1" t="s">
        <v>30</v>
      </c>
      <c r="B1413" s="2">
        <v>42574.243750000001</v>
      </c>
      <c r="C1413">
        <v>73</v>
      </c>
      <c r="D1413">
        <v>70</v>
      </c>
      <c r="E1413">
        <v>90.14</v>
      </c>
      <c r="F1413">
        <v>270</v>
      </c>
      <c r="G1413">
        <v>3</v>
      </c>
      <c r="H1413">
        <v>0</v>
      </c>
      <c r="I1413">
        <v>29.99</v>
      </c>
      <c r="J1413">
        <v>1014.9</v>
      </c>
      <c r="K1413">
        <v>9</v>
      </c>
      <c r="M1413" t="s">
        <v>31</v>
      </c>
      <c r="Q1413">
        <v>25000</v>
      </c>
      <c r="AB1413">
        <v>74.28</v>
      </c>
      <c r="AC1413" t="s">
        <v>1457</v>
      </c>
    </row>
    <row r="1414" spans="1:29">
      <c r="A1414" s="1" t="s">
        <v>30</v>
      </c>
      <c r="B1414" s="2">
        <v>42574.285416666666</v>
      </c>
      <c r="C1414">
        <v>73</v>
      </c>
      <c r="D1414">
        <v>71</v>
      </c>
      <c r="E1414">
        <v>93.52</v>
      </c>
      <c r="F1414">
        <v>0</v>
      </c>
      <c r="G1414">
        <v>0</v>
      </c>
      <c r="H1414">
        <v>0</v>
      </c>
      <c r="I1414">
        <v>29.99</v>
      </c>
      <c r="J1414">
        <v>1015.1</v>
      </c>
      <c r="K1414">
        <v>10</v>
      </c>
      <c r="M1414" t="s">
        <v>31</v>
      </c>
      <c r="Q1414">
        <v>25000</v>
      </c>
      <c r="AB1414">
        <v>74.44</v>
      </c>
      <c r="AC1414" t="s">
        <v>1458</v>
      </c>
    </row>
    <row r="1415" spans="1:29">
      <c r="A1415" s="1" t="s">
        <v>30</v>
      </c>
      <c r="B1415" s="2">
        <v>42574.32708333333</v>
      </c>
      <c r="C1415">
        <v>77</v>
      </c>
      <c r="D1415">
        <v>72</v>
      </c>
      <c r="E1415">
        <v>84.46</v>
      </c>
      <c r="F1415">
        <v>250</v>
      </c>
      <c r="G1415">
        <v>4</v>
      </c>
      <c r="H1415">
        <v>0</v>
      </c>
      <c r="I1415">
        <v>30</v>
      </c>
      <c r="J1415">
        <v>1015.2</v>
      </c>
      <c r="K1415">
        <v>10</v>
      </c>
      <c r="M1415" t="s">
        <v>31</v>
      </c>
      <c r="Q1415">
        <v>25000</v>
      </c>
      <c r="AB1415">
        <v>78.37</v>
      </c>
      <c r="AC1415" t="s">
        <v>1459</v>
      </c>
    </row>
    <row r="1416" spans="1:29">
      <c r="A1416" s="1" t="s">
        <v>30</v>
      </c>
      <c r="B1416" s="2">
        <v>42574.368750000001</v>
      </c>
      <c r="C1416">
        <v>80</v>
      </c>
      <c r="D1416">
        <v>72</v>
      </c>
      <c r="E1416">
        <v>76.36</v>
      </c>
      <c r="F1416">
        <v>0</v>
      </c>
      <c r="G1416">
        <v>0</v>
      </c>
      <c r="H1416">
        <v>0</v>
      </c>
      <c r="I1416">
        <v>30</v>
      </c>
      <c r="J1416">
        <v>1015.2</v>
      </c>
      <c r="K1416">
        <v>10</v>
      </c>
      <c r="M1416" t="s">
        <v>31</v>
      </c>
      <c r="Q1416">
        <v>25000</v>
      </c>
      <c r="AB1416">
        <v>83.87</v>
      </c>
      <c r="AC1416" t="s">
        <v>1460</v>
      </c>
    </row>
    <row r="1417" spans="1:29">
      <c r="A1417" s="1" t="s">
        <v>30</v>
      </c>
      <c r="B1417" s="2">
        <v>42574.410416666666</v>
      </c>
      <c r="C1417">
        <v>84</v>
      </c>
      <c r="D1417">
        <v>73</v>
      </c>
      <c r="E1417">
        <v>69.64</v>
      </c>
      <c r="F1417">
        <v>0</v>
      </c>
      <c r="G1417">
        <v>0</v>
      </c>
      <c r="H1417">
        <v>0</v>
      </c>
      <c r="I1417">
        <v>30</v>
      </c>
      <c r="J1417">
        <v>1015.4</v>
      </c>
      <c r="K1417">
        <v>10</v>
      </c>
      <c r="M1417" t="s">
        <v>31</v>
      </c>
      <c r="Q1417">
        <v>25000</v>
      </c>
      <c r="AB1417">
        <v>90.4</v>
      </c>
      <c r="AC1417" t="s">
        <v>1461</v>
      </c>
    </row>
    <row r="1418" spans="1:29">
      <c r="A1418" s="1" t="s">
        <v>30</v>
      </c>
      <c r="B1418" s="2">
        <v>42574.45208333333</v>
      </c>
      <c r="C1418">
        <v>87</v>
      </c>
      <c r="D1418">
        <v>74</v>
      </c>
      <c r="E1418">
        <v>65.08</v>
      </c>
      <c r="F1418">
        <v>0</v>
      </c>
      <c r="G1418">
        <v>0</v>
      </c>
      <c r="H1418">
        <v>0</v>
      </c>
      <c r="I1418">
        <v>30.01</v>
      </c>
      <c r="J1418">
        <v>1015.6</v>
      </c>
      <c r="K1418">
        <v>10</v>
      </c>
      <c r="M1418" t="s">
        <v>31</v>
      </c>
      <c r="Q1418">
        <v>25000</v>
      </c>
      <c r="AB1418">
        <v>95.43</v>
      </c>
      <c r="AC1418" t="s">
        <v>1462</v>
      </c>
    </row>
    <row r="1419" spans="1:29">
      <c r="A1419" s="1" t="s">
        <v>30</v>
      </c>
      <c r="B1419" s="2">
        <v>42574.493750000001</v>
      </c>
      <c r="C1419">
        <v>89</v>
      </c>
      <c r="D1419">
        <v>75</v>
      </c>
      <c r="E1419">
        <v>63.38</v>
      </c>
      <c r="G1419">
        <v>3</v>
      </c>
      <c r="H1419">
        <v>0</v>
      </c>
      <c r="I1419">
        <v>30.01</v>
      </c>
      <c r="J1419">
        <v>1015.5</v>
      </c>
      <c r="K1419">
        <v>10</v>
      </c>
      <c r="M1419" t="s">
        <v>31</v>
      </c>
      <c r="N1419" t="s">
        <v>31</v>
      </c>
      <c r="Q1419">
        <v>3000</v>
      </c>
      <c r="R1419">
        <v>25000</v>
      </c>
      <c r="AB1419">
        <v>99.29</v>
      </c>
      <c r="AC1419" t="s">
        <v>1463</v>
      </c>
    </row>
    <row r="1420" spans="1:29">
      <c r="A1420" s="1" t="s">
        <v>30</v>
      </c>
      <c r="B1420" s="2">
        <v>42574.535416666666</v>
      </c>
      <c r="C1420">
        <v>90</v>
      </c>
      <c r="D1420">
        <v>73</v>
      </c>
      <c r="E1420">
        <v>57.64</v>
      </c>
      <c r="F1420">
        <v>260</v>
      </c>
      <c r="G1420">
        <v>4</v>
      </c>
      <c r="H1420">
        <v>0</v>
      </c>
      <c r="I1420">
        <v>30.01</v>
      </c>
      <c r="J1420">
        <v>1015.6</v>
      </c>
      <c r="K1420">
        <v>10</v>
      </c>
      <c r="M1420" t="s">
        <v>34</v>
      </c>
      <c r="N1420" t="s">
        <v>34</v>
      </c>
      <c r="Q1420">
        <v>3800</v>
      </c>
      <c r="R1420">
        <v>25000</v>
      </c>
      <c r="AB1420">
        <v>98.29</v>
      </c>
      <c r="AC1420" t="s">
        <v>1464</v>
      </c>
    </row>
    <row r="1421" spans="1:29">
      <c r="A1421" s="1" t="s">
        <v>30</v>
      </c>
      <c r="B1421" s="2">
        <v>42574.57708333333</v>
      </c>
      <c r="C1421">
        <v>91</v>
      </c>
      <c r="D1421">
        <v>71</v>
      </c>
      <c r="E1421">
        <v>52.11</v>
      </c>
      <c r="F1421">
        <v>140</v>
      </c>
      <c r="G1421">
        <v>5</v>
      </c>
      <c r="H1421">
        <v>0</v>
      </c>
      <c r="I1421">
        <v>29.99</v>
      </c>
      <c r="J1421">
        <v>1014.8</v>
      </c>
      <c r="K1421">
        <v>10</v>
      </c>
      <c r="M1421" t="s">
        <v>34</v>
      </c>
      <c r="N1421" t="s">
        <v>34</v>
      </c>
      <c r="Q1421">
        <v>4500</v>
      </c>
      <c r="R1421">
        <v>25000</v>
      </c>
      <c r="AB1421">
        <v>97.68</v>
      </c>
      <c r="AC1421" t="s">
        <v>1465</v>
      </c>
    </row>
    <row r="1422" spans="1:29">
      <c r="A1422" s="1" t="s">
        <v>30</v>
      </c>
      <c r="B1422" s="2">
        <v>42574.618750000001</v>
      </c>
      <c r="C1422">
        <v>91</v>
      </c>
      <c r="D1422">
        <v>72</v>
      </c>
      <c r="E1422">
        <v>53.73</v>
      </c>
      <c r="F1422">
        <v>230</v>
      </c>
      <c r="G1422">
        <v>6</v>
      </c>
      <c r="H1422">
        <v>0</v>
      </c>
      <c r="I1422">
        <v>29.97</v>
      </c>
      <c r="J1422">
        <v>1014.3</v>
      </c>
      <c r="K1422">
        <v>10</v>
      </c>
      <c r="M1422" t="s">
        <v>34</v>
      </c>
      <c r="N1422" t="s">
        <v>34</v>
      </c>
      <c r="Q1422">
        <v>5000</v>
      </c>
      <c r="R1422">
        <v>25000</v>
      </c>
      <c r="AB1422">
        <v>98.55</v>
      </c>
      <c r="AC1422" t="s">
        <v>1466</v>
      </c>
    </row>
    <row r="1423" spans="1:29">
      <c r="A1423" s="1" t="s">
        <v>30</v>
      </c>
      <c r="B1423" s="2">
        <v>42574.660416666666</v>
      </c>
      <c r="C1423">
        <v>94</v>
      </c>
      <c r="D1423">
        <v>73</v>
      </c>
      <c r="E1423">
        <v>50.94</v>
      </c>
      <c r="F1423">
        <v>140</v>
      </c>
      <c r="G1423">
        <v>9</v>
      </c>
      <c r="H1423">
        <v>0</v>
      </c>
      <c r="I1423">
        <v>29.96</v>
      </c>
      <c r="J1423">
        <v>1013.9</v>
      </c>
      <c r="K1423">
        <v>10</v>
      </c>
      <c r="M1423" t="s">
        <v>34</v>
      </c>
      <c r="N1423" t="s">
        <v>34</v>
      </c>
      <c r="Q1423">
        <v>5000</v>
      </c>
      <c r="R1423">
        <v>25000</v>
      </c>
      <c r="AB1423">
        <v>103.33</v>
      </c>
      <c r="AC1423" t="s">
        <v>1467</v>
      </c>
    </row>
    <row r="1424" spans="1:29">
      <c r="A1424" s="1" t="s">
        <v>30</v>
      </c>
      <c r="B1424" s="2">
        <v>42574.70208333333</v>
      </c>
      <c r="C1424">
        <v>93</v>
      </c>
      <c r="D1424">
        <v>74</v>
      </c>
      <c r="E1424">
        <v>54</v>
      </c>
      <c r="F1424">
        <v>210</v>
      </c>
      <c r="G1424">
        <v>6</v>
      </c>
      <c r="H1424">
        <v>0</v>
      </c>
      <c r="I1424">
        <v>29.96</v>
      </c>
      <c r="J1424">
        <v>1013.8</v>
      </c>
      <c r="K1424">
        <v>10</v>
      </c>
      <c r="M1424" t="s">
        <v>31</v>
      </c>
      <c r="N1424" t="s">
        <v>34</v>
      </c>
      <c r="Q1424">
        <v>5000</v>
      </c>
      <c r="R1424">
        <v>25000</v>
      </c>
      <c r="AB1424">
        <v>103.22</v>
      </c>
      <c r="AC1424" t="s">
        <v>1468</v>
      </c>
    </row>
    <row r="1425" spans="1:29">
      <c r="A1425" s="1" t="s">
        <v>30</v>
      </c>
      <c r="B1425" s="2">
        <v>42574.743750000001</v>
      </c>
      <c r="C1425">
        <v>89</v>
      </c>
      <c r="D1425">
        <v>75</v>
      </c>
      <c r="E1425">
        <v>63.38</v>
      </c>
      <c r="F1425">
        <v>210</v>
      </c>
      <c r="G1425">
        <v>4</v>
      </c>
      <c r="H1425">
        <v>0</v>
      </c>
      <c r="I1425">
        <v>29.95</v>
      </c>
      <c r="J1425">
        <v>1013.7</v>
      </c>
      <c r="K1425">
        <v>10</v>
      </c>
      <c r="M1425" t="s">
        <v>31</v>
      </c>
      <c r="N1425" t="s">
        <v>31</v>
      </c>
      <c r="Q1425">
        <v>5000</v>
      </c>
      <c r="R1425">
        <v>25000</v>
      </c>
      <c r="AB1425">
        <v>99.29</v>
      </c>
      <c r="AC1425" t="s">
        <v>1469</v>
      </c>
    </row>
    <row r="1426" spans="1:29">
      <c r="A1426" s="1" t="s">
        <v>30</v>
      </c>
      <c r="B1426" s="2">
        <v>42574.785416666666</v>
      </c>
      <c r="C1426">
        <v>92</v>
      </c>
      <c r="D1426">
        <v>74</v>
      </c>
      <c r="E1426">
        <v>55.84</v>
      </c>
      <c r="F1426">
        <v>170</v>
      </c>
      <c r="G1426">
        <v>6</v>
      </c>
      <c r="H1426">
        <v>0</v>
      </c>
      <c r="I1426">
        <v>29.95</v>
      </c>
      <c r="J1426">
        <v>1013.5</v>
      </c>
      <c r="K1426">
        <v>10</v>
      </c>
      <c r="M1426" t="s">
        <v>31</v>
      </c>
      <c r="N1426" t="s">
        <v>31</v>
      </c>
      <c r="Q1426">
        <v>5500</v>
      </c>
      <c r="R1426">
        <v>25000</v>
      </c>
      <c r="AB1426">
        <v>101.83</v>
      </c>
      <c r="AC1426" t="s">
        <v>1470</v>
      </c>
    </row>
    <row r="1427" spans="1:29">
      <c r="A1427" s="1" t="s">
        <v>30</v>
      </c>
      <c r="B1427" s="2">
        <v>42574.82708333333</v>
      </c>
      <c r="C1427">
        <v>88</v>
      </c>
      <c r="D1427">
        <v>73</v>
      </c>
      <c r="E1427">
        <v>61.36</v>
      </c>
      <c r="F1427">
        <v>0</v>
      </c>
      <c r="G1427">
        <v>0</v>
      </c>
      <c r="H1427">
        <v>0</v>
      </c>
      <c r="I1427">
        <v>29.95</v>
      </c>
      <c r="J1427">
        <v>1013.5</v>
      </c>
      <c r="K1427">
        <v>10</v>
      </c>
      <c r="M1427" t="s">
        <v>31</v>
      </c>
      <c r="N1427" t="s">
        <v>31</v>
      </c>
      <c r="O1427" t="s">
        <v>31</v>
      </c>
      <c r="Q1427">
        <v>5500</v>
      </c>
      <c r="R1427">
        <v>15000</v>
      </c>
      <c r="S1427">
        <v>25000</v>
      </c>
      <c r="AB1427">
        <v>95.74</v>
      </c>
      <c r="AC1427" t="s">
        <v>1471</v>
      </c>
    </row>
    <row r="1428" spans="1:29">
      <c r="A1428" s="1" t="s">
        <v>30</v>
      </c>
      <c r="B1428" s="2">
        <v>42574.868750000001</v>
      </c>
      <c r="C1428">
        <v>86</v>
      </c>
      <c r="D1428">
        <v>75</v>
      </c>
      <c r="E1428">
        <v>69.849999999999994</v>
      </c>
      <c r="F1428">
        <v>190</v>
      </c>
      <c r="G1428">
        <v>4</v>
      </c>
      <c r="H1428">
        <v>0</v>
      </c>
      <c r="I1428">
        <v>29.96</v>
      </c>
      <c r="J1428">
        <v>1014.1</v>
      </c>
      <c r="K1428">
        <v>10</v>
      </c>
      <c r="M1428" t="s">
        <v>31</v>
      </c>
      <c r="N1428" t="s">
        <v>31</v>
      </c>
      <c r="O1428" t="s">
        <v>31</v>
      </c>
      <c r="Q1428">
        <v>5500</v>
      </c>
      <c r="R1428">
        <v>15000</v>
      </c>
      <c r="S1428">
        <v>25000</v>
      </c>
      <c r="AB1428">
        <v>95</v>
      </c>
      <c r="AC1428" t="s">
        <v>1472</v>
      </c>
    </row>
    <row r="1429" spans="1:29">
      <c r="A1429" s="1" t="s">
        <v>30</v>
      </c>
      <c r="B1429" s="2">
        <v>42574.910416666666</v>
      </c>
      <c r="C1429">
        <v>82</v>
      </c>
      <c r="D1429">
        <v>74</v>
      </c>
      <c r="E1429">
        <v>76.53</v>
      </c>
      <c r="F1429">
        <v>220</v>
      </c>
      <c r="G1429">
        <v>8</v>
      </c>
      <c r="H1429">
        <v>0</v>
      </c>
      <c r="I1429">
        <v>29.98</v>
      </c>
      <c r="J1429">
        <v>1014.6</v>
      </c>
      <c r="K1429">
        <v>10</v>
      </c>
      <c r="M1429" t="s">
        <v>31</v>
      </c>
      <c r="N1429" t="s">
        <v>31</v>
      </c>
      <c r="Q1429">
        <v>15000</v>
      </c>
      <c r="R1429">
        <v>25000</v>
      </c>
      <c r="AB1429">
        <v>88.02</v>
      </c>
      <c r="AC1429" t="s">
        <v>1473</v>
      </c>
    </row>
    <row r="1430" spans="1:29">
      <c r="A1430" s="1" t="s">
        <v>30</v>
      </c>
      <c r="B1430" s="2">
        <v>42574.95208333333</v>
      </c>
      <c r="C1430">
        <v>80</v>
      </c>
      <c r="D1430">
        <v>73</v>
      </c>
      <c r="E1430">
        <v>79.2</v>
      </c>
      <c r="F1430">
        <v>240</v>
      </c>
      <c r="G1430">
        <v>5</v>
      </c>
      <c r="H1430">
        <v>0</v>
      </c>
      <c r="I1430">
        <v>29.99</v>
      </c>
      <c r="J1430">
        <v>1015</v>
      </c>
      <c r="K1430">
        <v>10</v>
      </c>
      <c r="M1430" t="s">
        <v>31</v>
      </c>
      <c r="Q1430">
        <v>25000</v>
      </c>
      <c r="AB1430">
        <v>84.25</v>
      </c>
      <c r="AC1430" t="s">
        <v>1474</v>
      </c>
    </row>
    <row r="1431" spans="1:29">
      <c r="A1431" s="1" t="s">
        <v>30</v>
      </c>
      <c r="B1431" s="2">
        <v>42574.993750000001</v>
      </c>
      <c r="C1431">
        <v>80</v>
      </c>
      <c r="D1431">
        <v>72</v>
      </c>
      <c r="E1431">
        <v>76.36</v>
      </c>
      <c r="F1431">
        <v>220</v>
      </c>
      <c r="G1431">
        <v>7</v>
      </c>
      <c r="H1431">
        <v>0</v>
      </c>
      <c r="I1431">
        <v>29.99</v>
      </c>
      <c r="J1431">
        <v>1015.1</v>
      </c>
      <c r="K1431">
        <v>10</v>
      </c>
      <c r="M1431" t="s">
        <v>31</v>
      </c>
      <c r="Q1431">
        <v>25000</v>
      </c>
      <c r="AB1431">
        <v>83.87</v>
      </c>
      <c r="AC1431" t="s">
        <v>1475</v>
      </c>
    </row>
    <row r="1432" spans="1:29">
      <c r="A1432" s="1" t="s">
        <v>30</v>
      </c>
      <c r="B1432" s="2">
        <v>42575.035416666666</v>
      </c>
      <c r="C1432">
        <v>78</v>
      </c>
      <c r="D1432">
        <v>72</v>
      </c>
      <c r="E1432">
        <v>81.5</v>
      </c>
      <c r="F1432">
        <v>250</v>
      </c>
      <c r="G1432">
        <v>3</v>
      </c>
      <c r="H1432">
        <v>0</v>
      </c>
      <c r="I1432">
        <v>30</v>
      </c>
      <c r="J1432">
        <v>1015.4</v>
      </c>
      <c r="K1432">
        <v>10</v>
      </c>
      <c r="M1432" t="s">
        <v>31</v>
      </c>
      <c r="Q1432">
        <v>25000</v>
      </c>
      <c r="AB1432">
        <v>80.489999999999995</v>
      </c>
      <c r="AC1432" t="s">
        <v>1476</v>
      </c>
    </row>
    <row r="1433" spans="1:29">
      <c r="A1433" s="1" t="s">
        <v>30</v>
      </c>
      <c r="B1433" s="2">
        <v>42575.07708333333</v>
      </c>
      <c r="C1433">
        <v>76</v>
      </c>
      <c r="D1433">
        <v>73</v>
      </c>
      <c r="E1433">
        <v>90.8</v>
      </c>
      <c r="F1433">
        <v>240</v>
      </c>
      <c r="G1433">
        <v>5</v>
      </c>
      <c r="H1433">
        <v>0</v>
      </c>
      <c r="I1433">
        <v>30.01</v>
      </c>
      <c r="J1433">
        <v>1015.6</v>
      </c>
      <c r="K1433">
        <v>10</v>
      </c>
      <c r="M1433" t="s">
        <v>31</v>
      </c>
      <c r="Q1433">
        <v>25000</v>
      </c>
      <c r="AB1433">
        <v>77.48</v>
      </c>
      <c r="AC1433" t="s">
        <v>1477</v>
      </c>
    </row>
    <row r="1434" spans="1:29">
      <c r="A1434" s="1" t="s">
        <v>30</v>
      </c>
      <c r="B1434" s="2">
        <v>42575.118750000001</v>
      </c>
      <c r="C1434">
        <v>76</v>
      </c>
      <c r="D1434">
        <v>73</v>
      </c>
      <c r="E1434">
        <v>90.8</v>
      </c>
      <c r="F1434">
        <v>230</v>
      </c>
      <c r="G1434">
        <v>6</v>
      </c>
      <c r="H1434">
        <v>0</v>
      </c>
      <c r="I1434">
        <v>30.01</v>
      </c>
      <c r="J1434">
        <v>1015.6</v>
      </c>
      <c r="K1434">
        <v>10</v>
      </c>
      <c r="M1434" t="s">
        <v>31</v>
      </c>
      <c r="Q1434">
        <v>25000</v>
      </c>
      <c r="AB1434">
        <v>77.48</v>
      </c>
      <c r="AC1434" t="s">
        <v>1478</v>
      </c>
    </row>
    <row r="1435" spans="1:29">
      <c r="A1435" s="1" t="s">
        <v>30</v>
      </c>
      <c r="B1435" s="2">
        <v>42575.160416666666</v>
      </c>
      <c r="C1435">
        <v>75</v>
      </c>
      <c r="D1435">
        <v>73</v>
      </c>
      <c r="E1435">
        <v>93.57</v>
      </c>
      <c r="F1435">
        <v>240</v>
      </c>
      <c r="G1435">
        <v>4</v>
      </c>
      <c r="H1435">
        <v>0</v>
      </c>
      <c r="I1435">
        <v>30</v>
      </c>
      <c r="J1435">
        <v>1015.5</v>
      </c>
      <c r="K1435">
        <v>10</v>
      </c>
      <c r="M1435" t="s">
        <v>31</v>
      </c>
      <c r="Q1435">
        <v>25000</v>
      </c>
      <c r="AB1435">
        <v>76.62</v>
      </c>
      <c r="AC1435" t="s">
        <v>1479</v>
      </c>
    </row>
    <row r="1436" spans="1:29">
      <c r="A1436" s="1" t="s">
        <v>30</v>
      </c>
      <c r="B1436" s="2">
        <v>42575.20208333333</v>
      </c>
      <c r="C1436">
        <v>75</v>
      </c>
      <c r="D1436">
        <v>72</v>
      </c>
      <c r="E1436">
        <v>90.22</v>
      </c>
      <c r="F1436">
        <v>0</v>
      </c>
      <c r="G1436">
        <v>0</v>
      </c>
      <c r="H1436">
        <v>0</v>
      </c>
      <c r="I1436">
        <v>30</v>
      </c>
      <c r="J1436">
        <v>1015.4</v>
      </c>
      <c r="K1436">
        <v>10</v>
      </c>
      <c r="M1436" t="s">
        <v>31</v>
      </c>
      <c r="Q1436">
        <v>25000</v>
      </c>
      <c r="AB1436">
        <v>76.459999999999994</v>
      </c>
      <c r="AC1436" t="s">
        <v>1480</v>
      </c>
    </row>
    <row r="1437" spans="1:29">
      <c r="A1437" s="1" t="s">
        <v>30</v>
      </c>
      <c r="B1437" s="2">
        <v>42575.243750000001</v>
      </c>
      <c r="C1437">
        <v>75</v>
      </c>
      <c r="D1437">
        <v>72</v>
      </c>
      <c r="E1437">
        <v>90.22</v>
      </c>
      <c r="F1437">
        <v>240</v>
      </c>
      <c r="G1437">
        <v>3</v>
      </c>
      <c r="H1437">
        <v>0</v>
      </c>
      <c r="I1437">
        <v>30.01</v>
      </c>
      <c r="J1437">
        <v>1015.6</v>
      </c>
      <c r="K1437">
        <v>10</v>
      </c>
      <c r="M1437" t="s">
        <v>31</v>
      </c>
      <c r="Q1437">
        <v>25000</v>
      </c>
      <c r="AB1437">
        <v>76.459999999999994</v>
      </c>
      <c r="AC1437" t="s">
        <v>1481</v>
      </c>
    </row>
    <row r="1438" spans="1:29">
      <c r="A1438" s="1" t="s">
        <v>30</v>
      </c>
      <c r="B1438" s="2">
        <v>42575.285416666666</v>
      </c>
      <c r="C1438">
        <v>75</v>
      </c>
      <c r="D1438">
        <v>73</v>
      </c>
      <c r="E1438">
        <v>93.57</v>
      </c>
      <c r="F1438">
        <v>250</v>
      </c>
      <c r="G1438">
        <v>3</v>
      </c>
      <c r="H1438">
        <v>0</v>
      </c>
      <c r="I1438">
        <v>30.02</v>
      </c>
      <c r="J1438">
        <v>1015.8</v>
      </c>
      <c r="K1438">
        <v>10</v>
      </c>
      <c r="M1438" t="s">
        <v>34</v>
      </c>
      <c r="Q1438">
        <v>25000</v>
      </c>
      <c r="AB1438">
        <v>76.62</v>
      </c>
      <c r="AC1438" t="s">
        <v>1482</v>
      </c>
    </row>
    <row r="1439" spans="1:29">
      <c r="A1439" s="1" t="s">
        <v>30</v>
      </c>
      <c r="B1439" s="2">
        <v>42575.32708333333</v>
      </c>
      <c r="C1439">
        <v>78</v>
      </c>
      <c r="D1439">
        <v>75</v>
      </c>
      <c r="E1439">
        <v>90.33</v>
      </c>
      <c r="F1439">
        <v>230</v>
      </c>
      <c r="G1439">
        <v>5</v>
      </c>
      <c r="H1439">
        <v>0</v>
      </c>
      <c r="I1439">
        <v>30.02</v>
      </c>
      <c r="J1439">
        <v>1016.1</v>
      </c>
      <c r="K1439">
        <v>10</v>
      </c>
      <c r="M1439" t="s">
        <v>32</v>
      </c>
      <c r="Q1439">
        <v>25000</v>
      </c>
      <c r="AB1439">
        <v>80.69</v>
      </c>
      <c r="AC1439" t="s">
        <v>1483</v>
      </c>
    </row>
    <row r="1440" spans="1:29">
      <c r="A1440" s="1" t="s">
        <v>30</v>
      </c>
      <c r="B1440" s="2">
        <v>42575.368750000001</v>
      </c>
      <c r="C1440">
        <v>82</v>
      </c>
      <c r="D1440">
        <v>75</v>
      </c>
      <c r="E1440">
        <v>79.349999999999994</v>
      </c>
      <c r="F1440">
        <v>240</v>
      </c>
      <c r="G1440">
        <v>4</v>
      </c>
      <c r="H1440">
        <v>0</v>
      </c>
      <c r="I1440">
        <v>30.03</v>
      </c>
      <c r="J1440">
        <v>1016.4</v>
      </c>
      <c r="K1440">
        <v>10</v>
      </c>
      <c r="M1440" t="s">
        <v>32</v>
      </c>
      <c r="Q1440">
        <v>25000</v>
      </c>
      <c r="AB1440">
        <v>88.72</v>
      </c>
      <c r="AC1440" t="s">
        <v>1484</v>
      </c>
    </row>
    <row r="1441" spans="1:29">
      <c r="A1441" s="1" t="s">
        <v>30</v>
      </c>
      <c r="B1441" s="2">
        <v>42575.410416666666</v>
      </c>
      <c r="C1441">
        <v>85</v>
      </c>
      <c r="D1441">
        <v>75</v>
      </c>
      <c r="E1441">
        <v>72.3</v>
      </c>
      <c r="F1441">
        <v>240</v>
      </c>
      <c r="G1441">
        <v>5</v>
      </c>
      <c r="H1441">
        <v>0</v>
      </c>
      <c r="I1441">
        <v>30.03</v>
      </c>
      <c r="J1441">
        <v>1016.4</v>
      </c>
      <c r="K1441">
        <v>10</v>
      </c>
      <c r="M1441" t="s">
        <v>32</v>
      </c>
      <c r="Q1441">
        <v>25000</v>
      </c>
      <c r="AB1441">
        <v>93.4</v>
      </c>
      <c r="AC1441" t="s">
        <v>1485</v>
      </c>
    </row>
    <row r="1442" spans="1:29">
      <c r="A1442" s="1" t="s">
        <v>30</v>
      </c>
      <c r="B1442" s="2">
        <v>42575.45208333333</v>
      </c>
      <c r="C1442">
        <v>87</v>
      </c>
      <c r="D1442">
        <v>74</v>
      </c>
      <c r="E1442">
        <v>65.08</v>
      </c>
      <c r="F1442">
        <v>220</v>
      </c>
      <c r="G1442">
        <v>4</v>
      </c>
      <c r="H1442">
        <v>0</v>
      </c>
      <c r="I1442">
        <v>30.04</v>
      </c>
      <c r="J1442">
        <v>1016.5</v>
      </c>
      <c r="K1442">
        <v>10</v>
      </c>
      <c r="M1442" t="s">
        <v>32</v>
      </c>
      <c r="Q1442">
        <v>25000</v>
      </c>
      <c r="AB1442">
        <v>95.43</v>
      </c>
      <c r="AC1442" t="s">
        <v>1486</v>
      </c>
    </row>
    <row r="1443" spans="1:29">
      <c r="A1443" s="1" t="s">
        <v>30</v>
      </c>
      <c r="B1443" s="2">
        <v>42575.493750000001</v>
      </c>
      <c r="C1443">
        <v>91</v>
      </c>
      <c r="D1443">
        <v>74</v>
      </c>
      <c r="E1443">
        <v>57.44</v>
      </c>
      <c r="G1443">
        <v>4</v>
      </c>
      <c r="H1443">
        <v>0</v>
      </c>
      <c r="I1443">
        <v>30.04</v>
      </c>
      <c r="J1443">
        <v>1016.8</v>
      </c>
      <c r="K1443">
        <v>10</v>
      </c>
      <c r="M1443" t="s">
        <v>31</v>
      </c>
      <c r="N1443" t="s">
        <v>32</v>
      </c>
      <c r="Q1443">
        <v>3500</v>
      </c>
      <c r="R1443">
        <v>25000</v>
      </c>
      <c r="AB1443">
        <v>100.66</v>
      </c>
      <c r="AC1443" t="s">
        <v>1487</v>
      </c>
    </row>
    <row r="1444" spans="1:29">
      <c r="A1444" s="1" t="s">
        <v>30</v>
      </c>
      <c r="B1444" s="2">
        <v>42575.535416666666</v>
      </c>
      <c r="C1444">
        <v>92</v>
      </c>
      <c r="D1444">
        <v>74</v>
      </c>
      <c r="E1444">
        <v>55.84</v>
      </c>
      <c r="F1444">
        <v>140</v>
      </c>
      <c r="G1444">
        <v>5</v>
      </c>
      <c r="H1444">
        <v>0</v>
      </c>
      <c r="I1444">
        <v>30.04</v>
      </c>
      <c r="J1444">
        <v>1016.7</v>
      </c>
      <c r="K1444">
        <v>10</v>
      </c>
      <c r="M1444" t="s">
        <v>31</v>
      </c>
      <c r="N1444" t="s">
        <v>32</v>
      </c>
      <c r="Q1444">
        <v>4500</v>
      </c>
      <c r="R1444">
        <v>25000</v>
      </c>
      <c r="AB1444">
        <v>101.83</v>
      </c>
      <c r="AC1444" t="s">
        <v>1488</v>
      </c>
    </row>
    <row r="1445" spans="1:29">
      <c r="A1445" s="1" t="s">
        <v>30</v>
      </c>
      <c r="B1445" s="2">
        <v>42575.57708333333</v>
      </c>
      <c r="C1445">
        <v>94</v>
      </c>
      <c r="D1445">
        <v>74</v>
      </c>
      <c r="E1445">
        <v>52.51</v>
      </c>
      <c r="F1445">
        <v>270</v>
      </c>
      <c r="G1445">
        <v>4</v>
      </c>
      <c r="H1445">
        <v>0</v>
      </c>
      <c r="I1445">
        <v>30.03</v>
      </c>
      <c r="J1445">
        <v>1016.3</v>
      </c>
      <c r="K1445">
        <v>10</v>
      </c>
      <c r="M1445" t="s">
        <v>31</v>
      </c>
      <c r="N1445" t="s">
        <v>32</v>
      </c>
      <c r="Q1445">
        <v>4500</v>
      </c>
      <c r="R1445">
        <v>25000</v>
      </c>
      <c r="AB1445">
        <v>104.38</v>
      </c>
      <c r="AC1445" t="s">
        <v>1489</v>
      </c>
    </row>
    <row r="1446" spans="1:29">
      <c r="A1446" s="1" t="s">
        <v>30</v>
      </c>
      <c r="B1446" s="2">
        <v>42575.618750000001</v>
      </c>
      <c r="C1446">
        <v>94</v>
      </c>
      <c r="D1446">
        <v>73</v>
      </c>
      <c r="E1446">
        <v>50.94</v>
      </c>
      <c r="F1446">
        <v>130</v>
      </c>
      <c r="G1446">
        <v>7</v>
      </c>
      <c r="H1446">
        <v>0</v>
      </c>
      <c r="I1446">
        <v>30.02</v>
      </c>
      <c r="J1446">
        <v>1015.9</v>
      </c>
      <c r="K1446">
        <v>10</v>
      </c>
      <c r="M1446" t="s">
        <v>31</v>
      </c>
      <c r="N1446" t="s">
        <v>32</v>
      </c>
      <c r="Q1446">
        <v>5000</v>
      </c>
      <c r="R1446">
        <v>25000</v>
      </c>
      <c r="AB1446">
        <v>103.33</v>
      </c>
      <c r="AC1446" t="s">
        <v>1490</v>
      </c>
    </row>
    <row r="1447" spans="1:29">
      <c r="A1447" s="1" t="s">
        <v>30</v>
      </c>
      <c r="B1447" s="2">
        <v>42575.660416666666</v>
      </c>
      <c r="C1447">
        <v>95</v>
      </c>
      <c r="D1447">
        <v>72</v>
      </c>
      <c r="E1447">
        <v>47.51</v>
      </c>
      <c r="G1447">
        <v>6</v>
      </c>
      <c r="H1447">
        <v>0</v>
      </c>
      <c r="I1447">
        <v>30.01</v>
      </c>
      <c r="J1447">
        <v>1015.5</v>
      </c>
      <c r="K1447">
        <v>10</v>
      </c>
      <c r="M1447" t="s">
        <v>31</v>
      </c>
      <c r="N1447" t="s">
        <v>32</v>
      </c>
      <c r="Q1447">
        <v>5000</v>
      </c>
      <c r="R1447">
        <v>25000</v>
      </c>
      <c r="AB1447">
        <v>103.51</v>
      </c>
      <c r="AC1447" t="s">
        <v>1491</v>
      </c>
    </row>
    <row r="1448" spans="1:29">
      <c r="A1448" s="1" t="s">
        <v>30</v>
      </c>
      <c r="B1448" s="2">
        <v>42575.70208333333</v>
      </c>
      <c r="C1448">
        <v>94</v>
      </c>
      <c r="D1448">
        <v>70</v>
      </c>
      <c r="E1448">
        <v>45.92</v>
      </c>
      <c r="F1448">
        <v>160</v>
      </c>
      <c r="G1448">
        <v>7</v>
      </c>
      <c r="H1448">
        <v>0</v>
      </c>
      <c r="I1448">
        <v>29.99</v>
      </c>
      <c r="J1448">
        <v>1015.1</v>
      </c>
      <c r="K1448">
        <v>10</v>
      </c>
      <c r="M1448" t="s">
        <v>31</v>
      </c>
      <c r="N1448" t="s">
        <v>32</v>
      </c>
      <c r="Q1448">
        <v>5000</v>
      </c>
      <c r="R1448">
        <v>25000</v>
      </c>
      <c r="AB1448">
        <v>100.21</v>
      </c>
      <c r="AC1448" t="s">
        <v>1492</v>
      </c>
    </row>
    <row r="1449" spans="1:29">
      <c r="A1449" s="1" t="s">
        <v>30</v>
      </c>
      <c r="B1449" s="2">
        <v>42575.743750000001</v>
      </c>
      <c r="C1449">
        <v>94</v>
      </c>
      <c r="D1449">
        <v>71</v>
      </c>
      <c r="E1449">
        <v>47.64</v>
      </c>
      <c r="F1449">
        <v>190</v>
      </c>
      <c r="G1449">
        <v>8</v>
      </c>
      <c r="H1449">
        <v>0</v>
      </c>
      <c r="I1449">
        <v>29.99</v>
      </c>
      <c r="J1449">
        <v>1015</v>
      </c>
      <c r="K1449">
        <v>10</v>
      </c>
      <c r="M1449" t="s">
        <v>31</v>
      </c>
      <c r="N1449" t="s">
        <v>32</v>
      </c>
      <c r="Q1449">
        <v>5000</v>
      </c>
      <c r="R1449">
        <v>25000</v>
      </c>
      <c r="AB1449">
        <v>101.23</v>
      </c>
      <c r="AC1449" t="s">
        <v>1493</v>
      </c>
    </row>
    <row r="1450" spans="1:29">
      <c r="A1450" s="1" t="s">
        <v>30</v>
      </c>
      <c r="B1450" s="2">
        <v>42575.785416666666</v>
      </c>
      <c r="C1450">
        <v>92</v>
      </c>
      <c r="D1450">
        <v>72</v>
      </c>
      <c r="E1450">
        <v>52.24</v>
      </c>
      <c r="F1450">
        <v>160</v>
      </c>
      <c r="G1450">
        <v>6</v>
      </c>
      <c r="H1450">
        <v>0</v>
      </c>
      <c r="I1450">
        <v>29.99</v>
      </c>
      <c r="J1450">
        <v>1015</v>
      </c>
      <c r="K1450">
        <v>10</v>
      </c>
      <c r="M1450" t="s">
        <v>31</v>
      </c>
      <c r="N1450" t="s">
        <v>32</v>
      </c>
      <c r="Q1450">
        <v>5000</v>
      </c>
      <c r="R1450">
        <v>25000</v>
      </c>
      <c r="AB1450">
        <v>99.67</v>
      </c>
      <c r="AC1450" t="s">
        <v>1494</v>
      </c>
    </row>
    <row r="1451" spans="1:29">
      <c r="A1451" s="1" t="s">
        <v>30</v>
      </c>
      <c r="B1451" s="2">
        <v>42575.82708333333</v>
      </c>
      <c r="C1451">
        <v>90</v>
      </c>
      <c r="D1451">
        <v>72</v>
      </c>
      <c r="E1451">
        <v>55.58</v>
      </c>
      <c r="F1451">
        <v>160</v>
      </c>
      <c r="G1451">
        <v>5</v>
      </c>
      <c r="H1451">
        <v>0</v>
      </c>
      <c r="I1451">
        <v>30</v>
      </c>
      <c r="J1451">
        <v>1015.1</v>
      </c>
      <c r="K1451">
        <v>10</v>
      </c>
      <c r="M1451" t="s">
        <v>31</v>
      </c>
      <c r="N1451" t="s">
        <v>32</v>
      </c>
      <c r="Q1451">
        <v>5000</v>
      </c>
      <c r="R1451">
        <v>25000</v>
      </c>
      <c r="AB1451">
        <v>97.2</v>
      </c>
      <c r="AC1451" t="s">
        <v>1495</v>
      </c>
    </row>
    <row r="1452" spans="1:29">
      <c r="A1452" s="1" t="s">
        <v>30</v>
      </c>
      <c r="B1452" s="2">
        <v>42575.868750000001</v>
      </c>
      <c r="C1452">
        <v>86</v>
      </c>
      <c r="D1452">
        <v>74</v>
      </c>
      <c r="E1452">
        <v>67.36</v>
      </c>
      <c r="F1452">
        <v>160</v>
      </c>
      <c r="G1452">
        <v>5</v>
      </c>
      <c r="H1452">
        <v>0</v>
      </c>
      <c r="I1452">
        <v>30.01</v>
      </c>
      <c r="J1452">
        <v>1015.6</v>
      </c>
      <c r="K1452">
        <v>10</v>
      </c>
      <c r="M1452" t="s">
        <v>31</v>
      </c>
      <c r="N1452" t="s">
        <v>32</v>
      </c>
      <c r="Q1452">
        <v>5000</v>
      </c>
      <c r="R1452">
        <v>25000</v>
      </c>
      <c r="AB1452">
        <v>93.95</v>
      </c>
      <c r="AC1452" t="s">
        <v>1496</v>
      </c>
    </row>
    <row r="1453" spans="1:29">
      <c r="A1453" s="1" t="s">
        <v>30</v>
      </c>
      <c r="B1453" s="2">
        <v>42575.910416666666</v>
      </c>
      <c r="C1453">
        <v>84</v>
      </c>
      <c r="D1453">
        <v>74</v>
      </c>
      <c r="E1453">
        <v>71.78</v>
      </c>
      <c r="F1453">
        <v>150</v>
      </c>
      <c r="G1453">
        <v>3</v>
      </c>
      <c r="H1453">
        <v>0</v>
      </c>
      <c r="I1453">
        <v>30.03</v>
      </c>
      <c r="J1453">
        <v>1016.3</v>
      </c>
      <c r="K1453">
        <v>10</v>
      </c>
      <c r="M1453" t="s">
        <v>32</v>
      </c>
      <c r="Q1453">
        <v>25000</v>
      </c>
      <c r="AB1453">
        <v>91.1</v>
      </c>
      <c r="AC1453" t="s">
        <v>1497</v>
      </c>
    </row>
    <row r="1454" spans="1:29">
      <c r="A1454" s="1" t="s">
        <v>30</v>
      </c>
      <c r="B1454" s="2">
        <v>42575.95208333333</v>
      </c>
      <c r="C1454">
        <v>82</v>
      </c>
      <c r="D1454">
        <v>74</v>
      </c>
      <c r="E1454">
        <v>76.53</v>
      </c>
      <c r="F1454">
        <v>170</v>
      </c>
      <c r="G1454">
        <v>3</v>
      </c>
      <c r="H1454">
        <v>0</v>
      </c>
      <c r="I1454">
        <v>30.04</v>
      </c>
      <c r="J1454">
        <v>1016.6</v>
      </c>
      <c r="K1454">
        <v>10</v>
      </c>
      <c r="M1454" t="s">
        <v>32</v>
      </c>
      <c r="Q1454">
        <v>25000</v>
      </c>
      <c r="AB1454">
        <v>88.02</v>
      </c>
      <c r="AC1454" t="s">
        <v>1498</v>
      </c>
    </row>
    <row r="1455" spans="1:29">
      <c r="A1455" s="1" t="s">
        <v>30</v>
      </c>
      <c r="B1455" s="2">
        <v>42575.993750000001</v>
      </c>
      <c r="C1455">
        <v>83</v>
      </c>
      <c r="D1455">
        <v>73</v>
      </c>
      <c r="E1455">
        <v>72.11</v>
      </c>
      <c r="F1455">
        <v>190</v>
      </c>
      <c r="G1455">
        <v>5</v>
      </c>
      <c r="H1455">
        <v>0</v>
      </c>
      <c r="I1455">
        <v>30.04</v>
      </c>
      <c r="J1455">
        <v>1016.6</v>
      </c>
      <c r="K1455">
        <v>10</v>
      </c>
      <c r="M1455" t="s">
        <v>34</v>
      </c>
      <c r="Q1455">
        <v>25000</v>
      </c>
      <c r="AB1455">
        <v>88.84</v>
      </c>
      <c r="AC1455" t="s">
        <v>1499</v>
      </c>
    </row>
    <row r="1456" spans="1:29">
      <c r="A1456" s="1" t="s">
        <v>30</v>
      </c>
      <c r="B1456" s="2">
        <v>42576.035416666666</v>
      </c>
      <c r="C1456">
        <v>82</v>
      </c>
      <c r="D1456">
        <v>75</v>
      </c>
      <c r="E1456">
        <v>79.349999999999994</v>
      </c>
      <c r="F1456">
        <v>220</v>
      </c>
      <c r="G1456">
        <v>7</v>
      </c>
      <c r="H1456">
        <v>0</v>
      </c>
      <c r="I1456">
        <v>30.04</v>
      </c>
      <c r="J1456">
        <v>1016.4</v>
      </c>
      <c r="K1456">
        <v>10</v>
      </c>
      <c r="M1456" t="s">
        <v>34</v>
      </c>
      <c r="Q1456">
        <v>25000</v>
      </c>
      <c r="AB1456">
        <v>88.72</v>
      </c>
      <c r="AC1456" t="s">
        <v>1500</v>
      </c>
    </row>
    <row r="1457" spans="1:29">
      <c r="A1457" s="1" t="s">
        <v>30</v>
      </c>
      <c r="B1457" s="2">
        <v>42576.07708333333</v>
      </c>
      <c r="C1457">
        <v>81</v>
      </c>
      <c r="D1457">
        <v>75</v>
      </c>
      <c r="E1457">
        <v>82.19</v>
      </c>
      <c r="F1457">
        <v>230</v>
      </c>
      <c r="G1457">
        <v>8</v>
      </c>
      <c r="H1457">
        <v>0</v>
      </c>
      <c r="I1457">
        <v>30.03</v>
      </c>
      <c r="J1457">
        <v>1016.2</v>
      </c>
      <c r="K1457">
        <v>10</v>
      </c>
      <c r="M1457" t="s">
        <v>31</v>
      </c>
      <c r="Q1457">
        <v>25000</v>
      </c>
      <c r="AB1457">
        <v>86.76</v>
      </c>
      <c r="AC1457" t="s">
        <v>1501</v>
      </c>
    </row>
    <row r="1458" spans="1:29">
      <c r="A1458" s="1" t="s">
        <v>30</v>
      </c>
      <c r="B1458" s="2">
        <v>42576.118750000001</v>
      </c>
      <c r="C1458">
        <v>79</v>
      </c>
      <c r="D1458">
        <v>75</v>
      </c>
      <c r="E1458">
        <v>87.7</v>
      </c>
      <c r="F1458">
        <v>230</v>
      </c>
      <c r="G1458">
        <v>6</v>
      </c>
      <c r="H1458">
        <v>0</v>
      </c>
      <c r="I1458">
        <v>30.02</v>
      </c>
      <c r="J1458">
        <v>1015.8</v>
      </c>
      <c r="K1458">
        <v>10</v>
      </c>
      <c r="M1458" t="s">
        <v>31</v>
      </c>
      <c r="Q1458">
        <v>25000</v>
      </c>
      <c r="AB1458">
        <v>82.75</v>
      </c>
      <c r="AC1458" t="s">
        <v>1502</v>
      </c>
    </row>
    <row r="1459" spans="1:29">
      <c r="A1459" s="1" t="s">
        <v>30</v>
      </c>
      <c r="B1459" s="2">
        <v>42576.160416666666</v>
      </c>
      <c r="C1459">
        <v>78</v>
      </c>
      <c r="D1459">
        <v>75</v>
      </c>
      <c r="E1459">
        <v>90.33</v>
      </c>
      <c r="F1459">
        <v>240</v>
      </c>
      <c r="G1459">
        <v>5</v>
      </c>
      <c r="H1459">
        <v>0</v>
      </c>
      <c r="I1459">
        <v>30.02</v>
      </c>
      <c r="J1459">
        <v>1016</v>
      </c>
      <c r="K1459">
        <v>10</v>
      </c>
      <c r="M1459" t="s">
        <v>246</v>
      </c>
      <c r="AB1459">
        <v>80.69</v>
      </c>
      <c r="AC1459" t="s">
        <v>1503</v>
      </c>
    </row>
    <row r="1460" spans="1:29">
      <c r="A1460" s="1" t="s">
        <v>30</v>
      </c>
      <c r="B1460" s="2">
        <v>42576.20208333333</v>
      </c>
      <c r="C1460">
        <v>77</v>
      </c>
      <c r="D1460">
        <v>74</v>
      </c>
      <c r="E1460">
        <v>90.29</v>
      </c>
      <c r="F1460">
        <v>230</v>
      </c>
      <c r="G1460">
        <v>5</v>
      </c>
      <c r="H1460">
        <v>0</v>
      </c>
      <c r="I1460">
        <v>30.04</v>
      </c>
      <c r="J1460">
        <v>1016.6</v>
      </c>
      <c r="K1460">
        <v>10</v>
      </c>
      <c r="M1460" t="s">
        <v>246</v>
      </c>
      <c r="AB1460">
        <v>78.64</v>
      </c>
      <c r="AC1460" t="s">
        <v>1504</v>
      </c>
    </row>
    <row r="1461" spans="1:29">
      <c r="A1461" s="1" t="s">
        <v>30</v>
      </c>
      <c r="B1461" s="2">
        <v>42576.243750000001</v>
      </c>
      <c r="C1461">
        <v>78</v>
      </c>
      <c r="D1461">
        <v>75</v>
      </c>
      <c r="E1461">
        <v>90.33</v>
      </c>
      <c r="F1461">
        <v>200</v>
      </c>
      <c r="G1461">
        <v>5</v>
      </c>
      <c r="H1461">
        <v>0</v>
      </c>
      <c r="I1461">
        <v>30.05</v>
      </c>
      <c r="J1461">
        <v>1016.8</v>
      </c>
      <c r="K1461">
        <v>10</v>
      </c>
      <c r="M1461" t="s">
        <v>31</v>
      </c>
      <c r="Q1461">
        <v>25000</v>
      </c>
      <c r="AB1461">
        <v>80.69</v>
      </c>
      <c r="AC1461" t="s">
        <v>1505</v>
      </c>
    </row>
    <row r="1462" spans="1:29">
      <c r="A1462" s="1" t="s">
        <v>30</v>
      </c>
      <c r="B1462" s="2">
        <v>42576.285416666666</v>
      </c>
      <c r="C1462">
        <v>78</v>
      </c>
      <c r="D1462">
        <v>75</v>
      </c>
      <c r="E1462">
        <v>90.33</v>
      </c>
      <c r="F1462">
        <v>210</v>
      </c>
      <c r="G1462">
        <v>6</v>
      </c>
      <c r="H1462">
        <v>0</v>
      </c>
      <c r="I1462">
        <v>30.05</v>
      </c>
      <c r="J1462">
        <v>1017.1</v>
      </c>
      <c r="K1462">
        <v>9</v>
      </c>
      <c r="M1462" t="s">
        <v>31</v>
      </c>
      <c r="N1462" t="s">
        <v>31</v>
      </c>
      <c r="Q1462">
        <v>7000</v>
      </c>
      <c r="R1462">
        <v>25000</v>
      </c>
      <c r="AB1462">
        <v>80.69</v>
      </c>
      <c r="AC1462" t="s">
        <v>1506</v>
      </c>
    </row>
    <row r="1463" spans="1:29">
      <c r="A1463" s="1" t="s">
        <v>30</v>
      </c>
      <c r="B1463" s="2">
        <v>42576.32708333333</v>
      </c>
      <c r="C1463">
        <v>80</v>
      </c>
      <c r="D1463">
        <v>75</v>
      </c>
      <c r="E1463">
        <v>84.64</v>
      </c>
      <c r="F1463">
        <v>220</v>
      </c>
      <c r="G1463">
        <v>10</v>
      </c>
      <c r="H1463">
        <v>0</v>
      </c>
      <c r="I1463">
        <v>30.06</v>
      </c>
      <c r="J1463">
        <v>1017.5</v>
      </c>
      <c r="K1463">
        <v>10</v>
      </c>
      <c r="M1463" t="s">
        <v>31</v>
      </c>
      <c r="N1463" t="s">
        <v>31</v>
      </c>
      <c r="Q1463">
        <v>7000</v>
      </c>
      <c r="R1463">
        <v>25000</v>
      </c>
      <c r="AB1463">
        <v>85.01</v>
      </c>
      <c r="AC1463" t="s">
        <v>1507</v>
      </c>
    </row>
    <row r="1464" spans="1:29">
      <c r="A1464" s="1" t="s">
        <v>30</v>
      </c>
      <c r="B1464" s="2">
        <v>42576.368750000001</v>
      </c>
      <c r="C1464">
        <v>83</v>
      </c>
      <c r="D1464">
        <v>76</v>
      </c>
      <c r="E1464">
        <v>79.42</v>
      </c>
      <c r="F1464">
        <v>230</v>
      </c>
      <c r="G1464">
        <v>7</v>
      </c>
      <c r="H1464">
        <v>0</v>
      </c>
      <c r="I1464">
        <v>30.06</v>
      </c>
      <c r="J1464">
        <v>1017.5</v>
      </c>
      <c r="K1464">
        <v>10</v>
      </c>
      <c r="M1464" t="s">
        <v>31</v>
      </c>
      <c r="N1464" t="s">
        <v>31</v>
      </c>
      <c r="Q1464">
        <v>7000</v>
      </c>
      <c r="R1464">
        <v>25000</v>
      </c>
      <c r="AB1464">
        <v>90.97</v>
      </c>
      <c r="AC1464" t="s">
        <v>1508</v>
      </c>
    </row>
    <row r="1465" spans="1:29">
      <c r="A1465" s="1" t="s">
        <v>30</v>
      </c>
      <c r="B1465" s="2">
        <v>42576.410416666666</v>
      </c>
      <c r="C1465">
        <v>86</v>
      </c>
      <c r="D1465">
        <v>76</v>
      </c>
      <c r="E1465">
        <v>71.98</v>
      </c>
      <c r="F1465">
        <v>210</v>
      </c>
      <c r="G1465">
        <v>8</v>
      </c>
      <c r="H1465">
        <v>0</v>
      </c>
      <c r="I1465">
        <v>30.05</v>
      </c>
      <c r="J1465">
        <v>1017.1</v>
      </c>
      <c r="K1465">
        <v>10</v>
      </c>
      <c r="M1465" t="s">
        <v>31</v>
      </c>
      <c r="Q1465">
        <v>25000</v>
      </c>
      <c r="AB1465">
        <v>95.94</v>
      </c>
      <c r="AC1465" t="s">
        <v>1509</v>
      </c>
    </row>
    <row r="1466" spans="1:29">
      <c r="A1466" s="1" t="s">
        <v>30</v>
      </c>
      <c r="B1466" s="2">
        <v>42576.45208333333</v>
      </c>
      <c r="C1466">
        <v>88</v>
      </c>
      <c r="D1466">
        <v>77</v>
      </c>
      <c r="E1466">
        <v>70.05</v>
      </c>
      <c r="F1466">
        <v>250</v>
      </c>
      <c r="G1466">
        <v>6</v>
      </c>
      <c r="H1466">
        <v>0</v>
      </c>
      <c r="I1466">
        <v>30.05</v>
      </c>
      <c r="J1466">
        <v>1016.9</v>
      </c>
      <c r="K1466">
        <v>10</v>
      </c>
      <c r="M1466" t="s">
        <v>34</v>
      </c>
      <c r="Q1466">
        <v>25000</v>
      </c>
      <c r="AB1466">
        <v>100.19</v>
      </c>
      <c r="AC1466" t="s">
        <v>1510</v>
      </c>
    </row>
    <row r="1467" spans="1:29">
      <c r="A1467" s="1" t="s">
        <v>30</v>
      </c>
      <c r="B1467" s="2">
        <v>42576.493750000001</v>
      </c>
      <c r="C1467">
        <v>92</v>
      </c>
      <c r="D1467">
        <v>78</v>
      </c>
      <c r="E1467">
        <v>64.099999999999994</v>
      </c>
      <c r="F1467">
        <v>200</v>
      </c>
      <c r="G1467">
        <v>5</v>
      </c>
      <c r="H1467">
        <v>0</v>
      </c>
      <c r="I1467">
        <v>30.05</v>
      </c>
      <c r="J1467">
        <v>1016.8</v>
      </c>
      <c r="K1467">
        <v>10</v>
      </c>
      <c r="M1467" t="s">
        <v>31</v>
      </c>
      <c r="N1467" t="s">
        <v>34</v>
      </c>
      <c r="Q1467">
        <v>2800</v>
      </c>
      <c r="R1467">
        <v>25000</v>
      </c>
      <c r="AB1467">
        <v>107.42</v>
      </c>
      <c r="AC1467" t="s">
        <v>1511</v>
      </c>
    </row>
    <row r="1468" spans="1:29">
      <c r="A1468" s="1" t="s">
        <v>30</v>
      </c>
      <c r="B1468" s="2">
        <v>42576.535416666666</v>
      </c>
      <c r="C1468">
        <v>94</v>
      </c>
      <c r="D1468">
        <v>76</v>
      </c>
      <c r="E1468">
        <v>56.11</v>
      </c>
      <c r="F1468">
        <v>240</v>
      </c>
      <c r="G1468">
        <v>8</v>
      </c>
      <c r="H1468">
        <v>0</v>
      </c>
      <c r="I1468">
        <v>30.03</v>
      </c>
      <c r="J1468">
        <v>1016.2</v>
      </c>
      <c r="K1468">
        <v>10</v>
      </c>
      <c r="M1468" t="s">
        <v>31</v>
      </c>
      <c r="N1468" t="s">
        <v>34</v>
      </c>
      <c r="Q1468">
        <v>3800</v>
      </c>
      <c r="R1468">
        <v>25000</v>
      </c>
      <c r="AB1468">
        <v>106.94</v>
      </c>
      <c r="AC1468" t="s">
        <v>1512</v>
      </c>
    </row>
    <row r="1469" spans="1:29">
      <c r="A1469" s="1" t="s">
        <v>30</v>
      </c>
      <c r="B1469" s="2">
        <v>42576.57708333333</v>
      </c>
      <c r="C1469">
        <v>93</v>
      </c>
      <c r="D1469">
        <v>75</v>
      </c>
      <c r="E1469">
        <v>55.99</v>
      </c>
      <c r="H1469">
        <v>0</v>
      </c>
      <c r="I1469">
        <v>30.01</v>
      </c>
      <c r="J1469">
        <v>1015.5</v>
      </c>
      <c r="K1469">
        <v>10</v>
      </c>
      <c r="M1469" t="s">
        <v>31</v>
      </c>
      <c r="N1469" t="s">
        <v>34</v>
      </c>
      <c r="Q1469">
        <v>3800</v>
      </c>
      <c r="R1469">
        <v>25000</v>
      </c>
      <c r="AB1469">
        <v>104.55</v>
      </c>
      <c r="AC1469" t="s">
        <v>1513</v>
      </c>
    </row>
    <row r="1470" spans="1:29">
      <c r="A1470" s="1" t="s">
        <v>30</v>
      </c>
      <c r="B1470" s="2">
        <v>42576.618750000001</v>
      </c>
      <c r="C1470">
        <v>93</v>
      </c>
      <c r="D1470">
        <v>74</v>
      </c>
      <c r="E1470">
        <v>54</v>
      </c>
      <c r="F1470">
        <v>230</v>
      </c>
      <c r="G1470">
        <v>6</v>
      </c>
      <c r="H1470">
        <v>0</v>
      </c>
      <c r="I1470">
        <v>29.99</v>
      </c>
      <c r="J1470">
        <v>1015.1</v>
      </c>
      <c r="K1470">
        <v>10</v>
      </c>
      <c r="M1470" t="s">
        <v>34</v>
      </c>
      <c r="N1470" t="s">
        <v>34</v>
      </c>
      <c r="O1470" t="s">
        <v>32</v>
      </c>
      <c r="Q1470">
        <v>4500</v>
      </c>
      <c r="R1470">
        <v>10000</v>
      </c>
      <c r="S1470">
        <v>25000</v>
      </c>
      <c r="AB1470">
        <v>103.22</v>
      </c>
      <c r="AC1470" t="s">
        <v>1514</v>
      </c>
    </row>
    <row r="1471" spans="1:29">
      <c r="A1471" s="1" t="s">
        <v>30</v>
      </c>
      <c r="B1471" s="2">
        <v>42576.660416666666</v>
      </c>
      <c r="C1471">
        <v>96</v>
      </c>
      <c r="D1471">
        <v>73</v>
      </c>
      <c r="E1471">
        <v>47.66</v>
      </c>
      <c r="F1471">
        <v>250</v>
      </c>
      <c r="G1471">
        <v>7</v>
      </c>
      <c r="H1471">
        <v>0</v>
      </c>
      <c r="I1471">
        <v>29.97</v>
      </c>
      <c r="J1471">
        <v>1014.1</v>
      </c>
      <c r="K1471">
        <v>10</v>
      </c>
      <c r="M1471" t="s">
        <v>34</v>
      </c>
      <c r="N1471" t="s">
        <v>34</v>
      </c>
      <c r="O1471" t="s">
        <v>32</v>
      </c>
      <c r="Q1471">
        <v>5000</v>
      </c>
      <c r="R1471">
        <v>10000</v>
      </c>
      <c r="S1471">
        <v>25000</v>
      </c>
      <c r="AB1471">
        <v>106.09</v>
      </c>
      <c r="AC1471" t="s">
        <v>1515</v>
      </c>
    </row>
    <row r="1472" spans="1:29">
      <c r="A1472" s="1" t="s">
        <v>30</v>
      </c>
      <c r="B1472" s="2">
        <v>42576.70208333333</v>
      </c>
      <c r="C1472">
        <v>93</v>
      </c>
      <c r="D1472">
        <v>74</v>
      </c>
      <c r="E1472">
        <v>54</v>
      </c>
      <c r="F1472">
        <v>210</v>
      </c>
      <c r="G1472">
        <v>7</v>
      </c>
      <c r="H1472">
        <v>0</v>
      </c>
      <c r="I1472">
        <v>29.96</v>
      </c>
      <c r="J1472">
        <v>1013.8</v>
      </c>
      <c r="K1472">
        <v>10</v>
      </c>
      <c r="M1472" t="s">
        <v>34</v>
      </c>
      <c r="N1472" t="s">
        <v>34</v>
      </c>
      <c r="O1472" t="s">
        <v>32</v>
      </c>
      <c r="Q1472">
        <v>5500</v>
      </c>
      <c r="R1472">
        <v>10000</v>
      </c>
      <c r="S1472">
        <v>25000</v>
      </c>
      <c r="AB1472">
        <v>103.22</v>
      </c>
      <c r="AC1472" t="s">
        <v>1516</v>
      </c>
    </row>
    <row r="1473" spans="1:29">
      <c r="A1473" s="1" t="s">
        <v>30</v>
      </c>
      <c r="B1473" s="2">
        <v>42576.709722222222</v>
      </c>
      <c r="C1473">
        <v>92</v>
      </c>
      <c r="D1473">
        <v>74</v>
      </c>
      <c r="E1473">
        <v>55.84</v>
      </c>
      <c r="F1473">
        <v>220</v>
      </c>
      <c r="G1473">
        <v>9</v>
      </c>
      <c r="H1473">
        <v>0</v>
      </c>
      <c r="I1473">
        <v>29.95</v>
      </c>
      <c r="K1473">
        <v>10</v>
      </c>
      <c r="M1473" t="s">
        <v>34</v>
      </c>
      <c r="N1473" t="s">
        <v>34</v>
      </c>
      <c r="O1473" t="s">
        <v>32</v>
      </c>
      <c r="Q1473">
        <v>5500</v>
      </c>
      <c r="R1473">
        <v>10000</v>
      </c>
      <c r="S1473">
        <v>25000</v>
      </c>
      <c r="U1473" t="s">
        <v>1249</v>
      </c>
      <c r="AB1473">
        <v>101.83</v>
      </c>
      <c r="AC1473" t="s">
        <v>1517</v>
      </c>
    </row>
    <row r="1474" spans="1:29">
      <c r="A1474" s="1" t="s">
        <v>30</v>
      </c>
      <c r="B1474" s="2">
        <v>42576.726388888892</v>
      </c>
      <c r="C1474">
        <v>92</v>
      </c>
      <c r="D1474">
        <v>73</v>
      </c>
      <c r="E1474">
        <v>54.18</v>
      </c>
      <c r="F1474">
        <v>210</v>
      </c>
      <c r="G1474">
        <v>9</v>
      </c>
      <c r="H1474">
        <v>0</v>
      </c>
      <c r="I1474">
        <v>29.95</v>
      </c>
      <c r="K1474">
        <v>10</v>
      </c>
      <c r="M1474" t="s">
        <v>34</v>
      </c>
      <c r="N1474" t="s">
        <v>32</v>
      </c>
      <c r="O1474" t="s">
        <v>32</v>
      </c>
      <c r="Q1474">
        <v>5500</v>
      </c>
      <c r="R1474">
        <v>8500</v>
      </c>
      <c r="S1474">
        <v>25000</v>
      </c>
      <c r="AB1474">
        <v>100.81</v>
      </c>
      <c r="AC1474" t="s">
        <v>1518</v>
      </c>
    </row>
    <row r="1475" spans="1:29">
      <c r="A1475" s="1" t="s">
        <v>30</v>
      </c>
      <c r="B1475" s="2">
        <v>42576.743750000001</v>
      </c>
      <c r="C1475">
        <v>88</v>
      </c>
      <c r="D1475">
        <v>73</v>
      </c>
      <c r="E1475">
        <v>61.36</v>
      </c>
      <c r="F1475">
        <v>320</v>
      </c>
      <c r="G1475">
        <v>5</v>
      </c>
      <c r="H1475">
        <v>0</v>
      </c>
      <c r="I1475">
        <v>29.95</v>
      </c>
      <c r="J1475">
        <v>1013.7</v>
      </c>
      <c r="K1475">
        <v>10</v>
      </c>
      <c r="M1475" t="s">
        <v>34</v>
      </c>
      <c r="N1475" t="s">
        <v>34</v>
      </c>
      <c r="O1475" t="s">
        <v>32</v>
      </c>
      <c r="Q1475">
        <v>5000</v>
      </c>
      <c r="R1475">
        <v>8500</v>
      </c>
      <c r="S1475">
        <v>25000</v>
      </c>
      <c r="AB1475">
        <v>95.74</v>
      </c>
      <c r="AC1475" t="s">
        <v>1519</v>
      </c>
    </row>
    <row r="1476" spans="1:29">
      <c r="A1476" s="1" t="s">
        <v>30</v>
      </c>
      <c r="B1476" s="2">
        <v>42576.785416666666</v>
      </c>
      <c r="C1476">
        <v>93</v>
      </c>
      <c r="D1476">
        <v>75</v>
      </c>
      <c r="E1476">
        <v>55.99</v>
      </c>
      <c r="F1476">
        <v>190</v>
      </c>
      <c r="G1476">
        <v>9</v>
      </c>
      <c r="H1476">
        <v>0</v>
      </c>
      <c r="I1476">
        <v>29.95</v>
      </c>
      <c r="J1476">
        <v>1013.6</v>
      </c>
      <c r="K1476">
        <v>10</v>
      </c>
      <c r="M1476" t="s">
        <v>31</v>
      </c>
      <c r="N1476" t="s">
        <v>34</v>
      </c>
      <c r="O1476" t="s">
        <v>32</v>
      </c>
      <c r="Q1476">
        <v>5000</v>
      </c>
      <c r="R1476">
        <v>12000</v>
      </c>
      <c r="S1476">
        <v>25000</v>
      </c>
      <c r="AB1476">
        <v>104.55</v>
      </c>
      <c r="AC1476" t="s">
        <v>1520</v>
      </c>
    </row>
    <row r="1477" spans="1:29">
      <c r="A1477" s="1" t="s">
        <v>30</v>
      </c>
      <c r="B1477" s="2">
        <v>42576.82708333333</v>
      </c>
      <c r="C1477">
        <v>89</v>
      </c>
      <c r="D1477">
        <v>74</v>
      </c>
      <c r="E1477">
        <v>61.13</v>
      </c>
      <c r="F1477">
        <v>210</v>
      </c>
      <c r="G1477">
        <v>13</v>
      </c>
      <c r="H1477">
        <v>0</v>
      </c>
      <c r="I1477">
        <v>29.97</v>
      </c>
      <c r="J1477">
        <v>1014.2</v>
      </c>
      <c r="K1477">
        <v>10</v>
      </c>
      <c r="M1477" t="s">
        <v>31</v>
      </c>
      <c r="N1477" t="s">
        <v>34</v>
      </c>
      <c r="O1477" t="s">
        <v>32</v>
      </c>
      <c r="Q1477">
        <v>5000</v>
      </c>
      <c r="R1477">
        <v>12000</v>
      </c>
      <c r="S1477">
        <v>25000</v>
      </c>
      <c r="AB1477">
        <v>98.08</v>
      </c>
      <c r="AC1477" t="s">
        <v>1521</v>
      </c>
    </row>
    <row r="1478" spans="1:29">
      <c r="A1478" s="1" t="s">
        <v>30</v>
      </c>
      <c r="B1478" s="2">
        <v>42576.868750000001</v>
      </c>
      <c r="C1478">
        <v>88</v>
      </c>
      <c r="D1478">
        <v>73</v>
      </c>
      <c r="E1478">
        <v>61.36</v>
      </c>
      <c r="F1478">
        <v>210</v>
      </c>
      <c r="G1478">
        <v>11</v>
      </c>
      <c r="H1478">
        <v>0</v>
      </c>
      <c r="I1478">
        <v>29.98</v>
      </c>
      <c r="J1478">
        <v>1014.7</v>
      </c>
      <c r="K1478">
        <v>10</v>
      </c>
      <c r="M1478" t="s">
        <v>31</v>
      </c>
      <c r="N1478" t="s">
        <v>34</v>
      </c>
      <c r="O1478" t="s">
        <v>32</v>
      </c>
      <c r="Q1478">
        <v>6000</v>
      </c>
      <c r="R1478">
        <v>8500</v>
      </c>
      <c r="S1478">
        <v>25000</v>
      </c>
      <c r="AB1478">
        <v>95.74</v>
      </c>
      <c r="AC1478" t="s">
        <v>1522</v>
      </c>
    </row>
    <row r="1479" spans="1:29">
      <c r="A1479" s="1" t="s">
        <v>30</v>
      </c>
      <c r="B1479" s="2">
        <v>42576.910416666666</v>
      </c>
      <c r="C1479">
        <v>86</v>
      </c>
      <c r="D1479">
        <v>73</v>
      </c>
      <c r="E1479">
        <v>65.349999999999994</v>
      </c>
      <c r="F1479">
        <v>210</v>
      </c>
      <c r="G1479">
        <v>8</v>
      </c>
      <c r="H1479">
        <v>0</v>
      </c>
      <c r="I1479">
        <v>30</v>
      </c>
      <c r="J1479">
        <v>1015.2</v>
      </c>
      <c r="K1479">
        <v>10</v>
      </c>
      <c r="M1479" t="s">
        <v>31</v>
      </c>
      <c r="N1479" t="s">
        <v>32</v>
      </c>
      <c r="Q1479">
        <v>6000</v>
      </c>
      <c r="R1479">
        <v>25000</v>
      </c>
      <c r="AB1479">
        <v>93.13</v>
      </c>
      <c r="AC1479" t="s">
        <v>1523</v>
      </c>
    </row>
    <row r="1480" spans="1:29">
      <c r="A1480" s="1" t="s">
        <v>30</v>
      </c>
      <c r="B1480" s="2">
        <v>42576.95208333333</v>
      </c>
      <c r="C1480">
        <v>85</v>
      </c>
      <c r="D1480">
        <v>72</v>
      </c>
      <c r="E1480">
        <v>65.23</v>
      </c>
      <c r="F1480">
        <v>220</v>
      </c>
      <c r="G1480">
        <v>9</v>
      </c>
      <c r="H1480">
        <v>0</v>
      </c>
      <c r="I1480">
        <v>30</v>
      </c>
      <c r="J1480">
        <v>1015.1</v>
      </c>
      <c r="K1480">
        <v>10</v>
      </c>
      <c r="M1480" t="s">
        <v>34</v>
      </c>
      <c r="Q1480">
        <v>25000</v>
      </c>
      <c r="AB1480">
        <v>90.81</v>
      </c>
      <c r="AC1480" t="s">
        <v>1524</v>
      </c>
    </row>
    <row r="1481" spans="1:29">
      <c r="A1481" s="1" t="s">
        <v>30</v>
      </c>
      <c r="B1481" s="2">
        <v>42576.993750000001</v>
      </c>
      <c r="C1481">
        <v>84</v>
      </c>
      <c r="D1481">
        <v>72</v>
      </c>
      <c r="E1481">
        <v>67.150000000000006</v>
      </c>
      <c r="F1481">
        <v>210</v>
      </c>
      <c r="G1481">
        <v>10</v>
      </c>
      <c r="H1481">
        <v>0</v>
      </c>
      <c r="I1481">
        <v>30</v>
      </c>
      <c r="J1481">
        <v>1015.3</v>
      </c>
      <c r="K1481">
        <v>10</v>
      </c>
      <c r="M1481" t="s">
        <v>34</v>
      </c>
      <c r="Q1481">
        <v>25000</v>
      </c>
      <c r="AB1481">
        <v>89.62</v>
      </c>
      <c r="AC1481" t="s">
        <v>1525</v>
      </c>
    </row>
    <row r="1482" spans="1:29">
      <c r="A1482" s="1" t="s">
        <v>30</v>
      </c>
      <c r="B1482" s="2">
        <v>42577.035416666666</v>
      </c>
      <c r="C1482">
        <v>82</v>
      </c>
      <c r="D1482">
        <v>73</v>
      </c>
      <c r="E1482">
        <v>74.25</v>
      </c>
      <c r="F1482">
        <v>220</v>
      </c>
      <c r="G1482">
        <v>12</v>
      </c>
      <c r="H1482">
        <v>0</v>
      </c>
      <c r="I1482">
        <v>30</v>
      </c>
      <c r="J1482">
        <v>1015.2</v>
      </c>
      <c r="K1482">
        <v>10</v>
      </c>
      <c r="M1482" t="s">
        <v>31</v>
      </c>
      <c r="N1482" t="s">
        <v>34</v>
      </c>
      <c r="Q1482">
        <v>6500</v>
      </c>
      <c r="R1482">
        <v>25000</v>
      </c>
      <c r="AB1482">
        <v>87.48</v>
      </c>
      <c r="AC1482" t="s">
        <v>1526</v>
      </c>
    </row>
    <row r="1483" spans="1:29">
      <c r="A1483" s="1" t="s">
        <v>30</v>
      </c>
      <c r="B1483" s="2">
        <v>42577.07708333333</v>
      </c>
      <c r="C1483">
        <v>81</v>
      </c>
      <c r="D1483">
        <v>73</v>
      </c>
      <c r="E1483">
        <v>76.900000000000006</v>
      </c>
      <c r="F1483">
        <v>230</v>
      </c>
      <c r="G1483">
        <v>12</v>
      </c>
      <c r="H1483">
        <v>0</v>
      </c>
      <c r="I1483">
        <v>30</v>
      </c>
      <c r="J1483">
        <v>1015.2</v>
      </c>
      <c r="K1483">
        <v>10</v>
      </c>
      <c r="M1483" t="s">
        <v>31</v>
      </c>
      <c r="N1483" t="s">
        <v>34</v>
      </c>
      <c r="Q1483">
        <v>6500</v>
      </c>
      <c r="R1483">
        <v>25000</v>
      </c>
      <c r="AB1483">
        <v>85.76</v>
      </c>
      <c r="AC1483" t="s">
        <v>1527</v>
      </c>
    </row>
    <row r="1484" spans="1:29">
      <c r="A1484" s="1" t="s">
        <v>30</v>
      </c>
      <c r="B1484" s="2">
        <v>42577.118750000001</v>
      </c>
      <c r="C1484">
        <v>80</v>
      </c>
      <c r="D1484">
        <v>73</v>
      </c>
      <c r="E1484">
        <v>79.2</v>
      </c>
      <c r="F1484">
        <v>230</v>
      </c>
      <c r="G1484">
        <v>9</v>
      </c>
      <c r="H1484">
        <v>0</v>
      </c>
      <c r="I1484">
        <v>29.99</v>
      </c>
      <c r="J1484">
        <v>1014.9</v>
      </c>
      <c r="K1484">
        <v>10</v>
      </c>
      <c r="M1484" t="s">
        <v>31</v>
      </c>
      <c r="N1484" t="s">
        <v>34</v>
      </c>
      <c r="Q1484">
        <v>6500</v>
      </c>
      <c r="R1484">
        <v>25000</v>
      </c>
      <c r="AB1484">
        <v>84.25</v>
      </c>
      <c r="AC1484" t="s">
        <v>1528</v>
      </c>
    </row>
    <row r="1485" spans="1:29">
      <c r="A1485" s="1" t="s">
        <v>30</v>
      </c>
      <c r="B1485" s="2">
        <v>42577.160416666666</v>
      </c>
      <c r="C1485">
        <v>79</v>
      </c>
      <c r="D1485">
        <v>72</v>
      </c>
      <c r="E1485">
        <v>79.12</v>
      </c>
      <c r="F1485">
        <v>230</v>
      </c>
      <c r="G1485">
        <v>7</v>
      </c>
      <c r="H1485">
        <v>0</v>
      </c>
      <c r="I1485">
        <v>29.99</v>
      </c>
      <c r="J1485">
        <v>1015</v>
      </c>
      <c r="K1485">
        <v>10</v>
      </c>
      <c r="M1485" t="s">
        <v>31</v>
      </c>
      <c r="N1485" t="s">
        <v>31</v>
      </c>
      <c r="Q1485">
        <v>6500</v>
      </c>
      <c r="R1485">
        <v>25000</v>
      </c>
      <c r="AB1485">
        <v>82.08</v>
      </c>
      <c r="AC1485" t="s">
        <v>1529</v>
      </c>
    </row>
    <row r="1486" spans="1:29">
      <c r="A1486" s="1" t="s">
        <v>30</v>
      </c>
      <c r="B1486" s="2">
        <v>42577.20208333333</v>
      </c>
      <c r="C1486">
        <v>78</v>
      </c>
      <c r="D1486">
        <v>72</v>
      </c>
      <c r="E1486">
        <v>81.5</v>
      </c>
      <c r="F1486">
        <v>230</v>
      </c>
      <c r="G1486">
        <v>8</v>
      </c>
      <c r="H1486">
        <v>0</v>
      </c>
      <c r="I1486">
        <v>30</v>
      </c>
      <c r="J1486">
        <v>1015.3</v>
      </c>
      <c r="K1486">
        <v>10</v>
      </c>
      <c r="M1486" t="s">
        <v>31</v>
      </c>
      <c r="N1486" t="s">
        <v>31</v>
      </c>
      <c r="Q1486">
        <v>6500</v>
      </c>
      <c r="R1486">
        <v>25000</v>
      </c>
      <c r="AB1486">
        <v>80.489999999999995</v>
      </c>
      <c r="AC1486" t="s">
        <v>1530</v>
      </c>
    </row>
    <row r="1487" spans="1:29">
      <c r="A1487" s="1" t="s">
        <v>30</v>
      </c>
      <c r="B1487" s="2">
        <v>42577.243750000001</v>
      </c>
      <c r="C1487">
        <v>77</v>
      </c>
      <c r="D1487">
        <v>72</v>
      </c>
      <c r="E1487">
        <v>84.46</v>
      </c>
      <c r="F1487">
        <v>250</v>
      </c>
      <c r="G1487">
        <v>5</v>
      </c>
      <c r="H1487">
        <v>0</v>
      </c>
      <c r="I1487">
        <v>30.01</v>
      </c>
      <c r="J1487">
        <v>1015.5</v>
      </c>
      <c r="K1487">
        <v>10</v>
      </c>
      <c r="M1487" t="s">
        <v>31</v>
      </c>
      <c r="N1487" t="s">
        <v>34</v>
      </c>
      <c r="Q1487">
        <v>6500</v>
      </c>
      <c r="R1487">
        <v>25000</v>
      </c>
      <c r="AB1487">
        <v>78.37</v>
      </c>
      <c r="AC1487" t="s">
        <v>1531</v>
      </c>
    </row>
    <row r="1488" spans="1:29">
      <c r="A1488" s="1" t="s">
        <v>30</v>
      </c>
      <c r="B1488" s="2">
        <v>42577.285416666666</v>
      </c>
      <c r="C1488">
        <v>76</v>
      </c>
      <c r="D1488">
        <v>72</v>
      </c>
      <c r="E1488">
        <v>87.55</v>
      </c>
      <c r="F1488">
        <v>230</v>
      </c>
      <c r="G1488">
        <v>6</v>
      </c>
      <c r="H1488">
        <v>0</v>
      </c>
      <c r="I1488">
        <v>30.01</v>
      </c>
      <c r="J1488">
        <v>1015.7</v>
      </c>
      <c r="K1488">
        <v>10</v>
      </c>
      <c r="M1488" t="s">
        <v>31</v>
      </c>
      <c r="N1488" t="s">
        <v>32</v>
      </c>
      <c r="Q1488">
        <v>6500</v>
      </c>
      <c r="R1488">
        <v>25000</v>
      </c>
      <c r="AB1488">
        <v>77.33</v>
      </c>
      <c r="AC1488" t="s">
        <v>1532</v>
      </c>
    </row>
    <row r="1489" spans="1:29">
      <c r="A1489" s="1" t="s">
        <v>30</v>
      </c>
      <c r="B1489" s="2">
        <v>42577.32708333333</v>
      </c>
      <c r="C1489">
        <v>79</v>
      </c>
      <c r="D1489">
        <v>72</v>
      </c>
      <c r="E1489">
        <v>79.12</v>
      </c>
      <c r="F1489">
        <v>230</v>
      </c>
      <c r="G1489">
        <v>8</v>
      </c>
      <c r="H1489">
        <v>0</v>
      </c>
      <c r="I1489">
        <v>30.02</v>
      </c>
      <c r="J1489">
        <v>1016</v>
      </c>
      <c r="K1489">
        <v>10</v>
      </c>
      <c r="M1489" t="s">
        <v>34</v>
      </c>
      <c r="Q1489">
        <v>25000</v>
      </c>
      <c r="AB1489">
        <v>82.08</v>
      </c>
      <c r="AC1489" t="s">
        <v>1533</v>
      </c>
    </row>
    <row r="1490" spans="1:29">
      <c r="A1490" s="1" t="s">
        <v>30</v>
      </c>
      <c r="B1490" s="2">
        <v>42577.368750000001</v>
      </c>
      <c r="C1490">
        <v>82</v>
      </c>
      <c r="D1490">
        <v>73</v>
      </c>
      <c r="E1490">
        <v>74.25</v>
      </c>
      <c r="F1490">
        <v>230</v>
      </c>
      <c r="G1490">
        <v>9</v>
      </c>
      <c r="H1490">
        <v>0</v>
      </c>
      <c r="I1490">
        <v>30.02</v>
      </c>
      <c r="J1490">
        <v>1016.1</v>
      </c>
      <c r="K1490">
        <v>10</v>
      </c>
      <c r="M1490" t="s">
        <v>32</v>
      </c>
      <c r="Q1490">
        <v>25000</v>
      </c>
      <c r="AB1490">
        <v>87.48</v>
      </c>
      <c r="AC1490" t="s">
        <v>1534</v>
      </c>
    </row>
    <row r="1491" spans="1:29">
      <c r="A1491" s="1" t="s">
        <v>30</v>
      </c>
      <c r="B1491" s="2">
        <v>42577.410416666666</v>
      </c>
      <c r="C1491">
        <v>85</v>
      </c>
      <c r="D1491">
        <v>73</v>
      </c>
      <c r="E1491">
        <v>67.650000000000006</v>
      </c>
      <c r="F1491">
        <v>250</v>
      </c>
      <c r="G1491">
        <v>7</v>
      </c>
      <c r="H1491">
        <v>0</v>
      </c>
      <c r="I1491">
        <v>30.02</v>
      </c>
      <c r="J1491">
        <v>1015.9</v>
      </c>
      <c r="K1491">
        <v>10</v>
      </c>
      <c r="M1491" t="s">
        <v>32</v>
      </c>
      <c r="Q1491">
        <v>25000</v>
      </c>
      <c r="AB1491">
        <v>91.66</v>
      </c>
      <c r="AC1491" t="s">
        <v>1535</v>
      </c>
    </row>
    <row r="1492" spans="1:29">
      <c r="A1492" s="1" t="s">
        <v>30</v>
      </c>
      <c r="B1492" s="2">
        <v>42577.45208333333</v>
      </c>
      <c r="C1492">
        <v>88</v>
      </c>
      <c r="D1492">
        <v>74</v>
      </c>
      <c r="E1492">
        <v>63.25</v>
      </c>
      <c r="F1492">
        <v>220</v>
      </c>
      <c r="G1492">
        <v>6</v>
      </c>
      <c r="H1492">
        <v>0</v>
      </c>
      <c r="I1492">
        <v>30.01</v>
      </c>
      <c r="J1492">
        <v>1015.7</v>
      </c>
      <c r="K1492">
        <v>10</v>
      </c>
      <c r="M1492" t="s">
        <v>32</v>
      </c>
      <c r="Q1492">
        <v>25000</v>
      </c>
      <c r="AB1492">
        <v>96.64</v>
      </c>
      <c r="AC1492" t="s">
        <v>1536</v>
      </c>
    </row>
    <row r="1493" spans="1:29">
      <c r="A1493" s="1" t="s">
        <v>30</v>
      </c>
      <c r="B1493" s="2">
        <v>42577.493750000001</v>
      </c>
      <c r="C1493">
        <v>90</v>
      </c>
      <c r="D1493">
        <v>75</v>
      </c>
      <c r="E1493">
        <v>61.61</v>
      </c>
      <c r="F1493">
        <v>230</v>
      </c>
      <c r="G1493">
        <v>5</v>
      </c>
      <c r="H1493">
        <v>0</v>
      </c>
      <c r="I1493">
        <v>30.01</v>
      </c>
      <c r="J1493">
        <v>1015.5</v>
      </c>
      <c r="K1493">
        <v>10</v>
      </c>
      <c r="M1493" t="s">
        <v>32</v>
      </c>
      <c r="Q1493">
        <v>25000</v>
      </c>
      <c r="AB1493">
        <v>100.5</v>
      </c>
      <c r="AC1493" t="s">
        <v>1537</v>
      </c>
    </row>
    <row r="1494" spans="1:29">
      <c r="A1494" s="1" t="s">
        <v>30</v>
      </c>
      <c r="B1494" s="2">
        <v>42577.535416666666</v>
      </c>
      <c r="C1494">
        <v>92</v>
      </c>
      <c r="D1494">
        <v>76</v>
      </c>
      <c r="E1494">
        <v>59.67</v>
      </c>
      <c r="F1494">
        <v>230</v>
      </c>
      <c r="G1494">
        <v>7</v>
      </c>
      <c r="H1494">
        <v>0</v>
      </c>
      <c r="I1494">
        <v>30</v>
      </c>
      <c r="J1494">
        <v>1015.2</v>
      </c>
      <c r="K1494">
        <v>10</v>
      </c>
      <c r="M1494" t="s">
        <v>31</v>
      </c>
      <c r="N1494" t="s">
        <v>32</v>
      </c>
      <c r="Q1494">
        <v>3300</v>
      </c>
      <c r="R1494">
        <v>25000</v>
      </c>
      <c r="AB1494">
        <v>104.3</v>
      </c>
      <c r="AC1494" t="s">
        <v>1538</v>
      </c>
    </row>
    <row r="1495" spans="1:29">
      <c r="A1495" s="1" t="s">
        <v>30</v>
      </c>
      <c r="B1495" s="2">
        <v>42577.57708333333</v>
      </c>
      <c r="C1495">
        <v>94</v>
      </c>
      <c r="D1495">
        <v>77</v>
      </c>
      <c r="E1495">
        <v>58.16</v>
      </c>
      <c r="G1495">
        <v>6</v>
      </c>
      <c r="H1495">
        <v>0</v>
      </c>
      <c r="I1495">
        <v>29.99</v>
      </c>
      <c r="J1495">
        <v>1014.7</v>
      </c>
      <c r="K1495">
        <v>10</v>
      </c>
      <c r="M1495" t="s">
        <v>31</v>
      </c>
      <c r="N1495" t="s">
        <v>32</v>
      </c>
      <c r="Q1495">
        <v>3800</v>
      </c>
      <c r="R1495">
        <v>25000</v>
      </c>
      <c r="AB1495">
        <v>108.49</v>
      </c>
      <c r="AC1495" t="s">
        <v>1539</v>
      </c>
    </row>
    <row r="1496" spans="1:29">
      <c r="A1496" s="1" t="s">
        <v>30</v>
      </c>
      <c r="B1496" s="2">
        <v>42577.618750000001</v>
      </c>
      <c r="C1496">
        <v>95</v>
      </c>
      <c r="D1496">
        <v>76</v>
      </c>
      <c r="E1496">
        <v>54.27</v>
      </c>
      <c r="F1496">
        <v>230</v>
      </c>
      <c r="G1496">
        <v>10</v>
      </c>
      <c r="H1496">
        <v>0</v>
      </c>
      <c r="I1496">
        <v>29.97</v>
      </c>
      <c r="J1496">
        <v>1014.2</v>
      </c>
      <c r="K1496">
        <v>10</v>
      </c>
      <c r="M1496" t="s">
        <v>34</v>
      </c>
      <c r="N1496" t="s">
        <v>32</v>
      </c>
      <c r="Q1496">
        <v>4200</v>
      </c>
      <c r="R1496">
        <v>25000</v>
      </c>
      <c r="AB1496">
        <v>108.37</v>
      </c>
      <c r="AC1496" t="s">
        <v>1540</v>
      </c>
    </row>
    <row r="1497" spans="1:29">
      <c r="A1497" s="1" t="s">
        <v>30</v>
      </c>
      <c r="B1497" s="2">
        <v>42577.660416666666</v>
      </c>
      <c r="C1497">
        <v>95</v>
      </c>
      <c r="D1497">
        <v>75</v>
      </c>
      <c r="E1497">
        <v>52.66</v>
      </c>
      <c r="H1497">
        <v>0</v>
      </c>
      <c r="I1497">
        <v>29.95</v>
      </c>
      <c r="J1497">
        <v>1013.5</v>
      </c>
      <c r="K1497">
        <v>10</v>
      </c>
      <c r="M1497" t="s">
        <v>34</v>
      </c>
      <c r="N1497" t="s">
        <v>32</v>
      </c>
      <c r="Q1497">
        <v>4800</v>
      </c>
      <c r="R1497">
        <v>25000</v>
      </c>
      <c r="AB1497">
        <v>107.15</v>
      </c>
      <c r="AC1497" t="s">
        <v>1541</v>
      </c>
    </row>
    <row r="1498" spans="1:29">
      <c r="A1498" s="1" t="s">
        <v>30</v>
      </c>
      <c r="B1498" s="2">
        <v>42577.70208333333</v>
      </c>
      <c r="C1498">
        <v>96</v>
      </c>
      <c r="D1498">
        <v>73</v>
      </c>
      <c r="E1498">
        <v>47.66</v>
      </c>
      <c r="F1498">
        <v>250</v>
      </c>
      <c r="G1498">
        <v>8</v>
      </c>
      <c r="H1498">
        <v>0</v>
      </c>
      <c r="I1498">
        <v>29.93</v>
      </c>
      <c r="J1498">
        <v>1012.7</v>
      </c>
      <c r="K1498">
        <v>10</v>
      </c>
      <c r="M1498" t="s">
        <v>34</v>
      </c>
      <c r="N1498" t="s">
        <v>34</v>
      </c>
      <c r="O1498" t="s">
        <v>34</v>
      </c>
      <c r="Q1498">
        <v>5000</v>
      </c>
      <c r="R1498">
        <v>18000</v>
      </c>
      <c r="S1498">
        <v>25000</v>
      </c>
      <c r="AB1498">
        <v>106.09</v>
      </c>
      <c r="AC1498" t="s">
        <v>1542</v>
      </c>
    </row>
    <row r="1499" spans="1:29">
      <c r="A1499" s="1" t="s">
        <v>30</v>
      </c>
      <c r="B1499" s="2">
        <v>42577.743750000001</v>
      </c>
      <c r="C1499">
        <v>95</v>
      </c>
      <c r="D1499">
        <v>74</v>
      </c>
      <c r="E1499">
        <v>50.79</v>
      </c>
      <c r="F1499">
        <v>250</v>
      </c>
      <c r="G1499">
        <v>7</v>
      </c>
      <c r="H1499">
        <v>0</v>
      </c>
      <c r="I1499">
        <v>29.93</v>
      </c>
      <c r="J1499">
        <v>1012.8</v>
      </c>
      <c r="K1499">
        <v>10</v>
      </c>
      <c r="M1499" t="s">
        <v>34</v>
      </c>
      <c r="N1499" t="s">
        <v>34</v>
      </c>
      <c r="O1499" t="s">
        <v>34</v>
      </c>
      <c r="Q1499">
        <v>5500</v>
      </c>
      <c r="R1499">
        <v>18000</v>
      </c>
      <c r="S1499">
        <v>25000</v>
      </c>
      <c r="AB1499">
        <v>105.78</v>
      </c>
      <c r="AC1499" t="s">
        <v>1543</v>
      </c>
    </row>
    <row r="1500" spans="1:29">
      <c r="A1500" s="1" t="s">
        <v>30</v>
      </c>
      <c r="B1500" s="2">
        <v>42577.757638888892</v>
      </c>
      <c r="C1500">
        <v>93</v>
      </c>
      <c r="D1500">
        <v>73</v>
      </c>
      <c r="E1500">
        <v>52.39</v>
      </c>
      <c r="F1500">
        <v>250</v>
      </c>
      <c r="G1500">
        <v>6</v>
      </c>
      <c r="H1500">
        <v>0</v>
      </c>
      <c r="I1500">
        <v>29.92</v>
      </c>
      <c r="K1500">
        <v>10</v>
      </c>
      <c r="M1500" t="s">
        <v>34</v>
      </c>
      <c r="N1500" t="s">
        <v>34</v>
      </c>
      <c r="O1500" t="s">
        <v>34</v>
      </c>
      <c r="Q1500">
        <v>5500</v>
      </c>
      <c r="R1500">
        <v>18000</v>
      </c>
      <c r="S1500">
        <v>25000</v>
      </c>
      <c r="U1500" t="s">
        <v>1249</v>
      </c>
      <c r="AB1500">
        <v>102.18</v>
      </c>
      <c r="AC1500" t="s">
        <v>1544</v>
      </c>
    </row>
    <row r="1501" spans="1:29">
      <c r="A1501" s="1" t="s">
        <v>30</v>
      </c>
      <c r="B1501" s="2">
        <v>42577.785416666666</v>
      </c>
      <c r="C1501">
        <v>89</v>
      </c>
      <c r="D1501">
        <v>76</v>
      </c>
      <c r="E1501">
        <v>65.31</v>
      </c>
      <c r="F1501">
        <v>0</v>
      </c>
      <c r="G1501">
        <v>0</v>
      </c>
      <c r="I1501">
        <v>29.93</v>
      </c>
      <c r="J1501">
        <v>1013.1</v>
      </c>
      <c r="K1501">
        <v>10</v>
      </c>
      <c r="M1501" t="s">
        <v>31</v>
      </c>
      <c r="N1501" t="s">
        <v>34</v>
      </c>
      <c r="O1501" t="s">
        <v>34</v>
      </c>
      <c r="P1501" t="s">
        <v>32</v>
      </c>
      <c r="Q1501">
        <v>3000</v>
      </c>
      <c r="R1501">
        <v>5500</v>
      </c>
      <c r="S1501">
        <v>11000</v>
      </c>
      <c r="T1501">
        <v>25000</v>
      </c>
      <c r="AB1501">
        <v>100.37</v>
      </c>
      <c r="AC1501" t="s">
        <v>1545</v>
      </c>
    </row>
    <row r="1502" spans="1:29">
      <c r="A1502" s="1" t="s">
        <v>30</v>
      </c>
      <c r="B1502" s="2">
        <v>42577.82708333333</v>
      </c>
      <c r="C1502">
        <v>89</v>
      </c>
      <c r="D1502">
        <v>76</v>
      </c>
      <c r="E1502">
        <v>65.31</v>
      </c>
      <c r="F1502">
        <v>180</v>
      </c>
      <c r="G1502">
        <v>6</v>
      </c>
      <c r="H1502">
        <v>0</v>
      </c>
      <c r="I1502">
        <v>29.93</v>
      </c>
      <c r="J1502">
        <v>1013</v>
      </c>
      <c r="K1502">
        <v>10</v>
      </c>
      <c r="M1502" t="s">
        <v>31</v>
      </c>
      <c r="N1502" t="s">
        <v>34</v>
      </c>
      <c r="O1502" t="s">
        <v>34</v>
      </c>
      <c r="P1502" t="s">
        <v>32</v>
      </c>
      <c r="Q1502">
        <v>6000</v>
      </c>
      <c r="R1502">
        <v>8500</v>
      </c>
      <c r="S1502">
        <v>16000</v>
      </c>
      <c r="T1502">
        <v>25000</v>
      </c>
      <c r="U1502" t="s">
        <v>115</v>
      </c>
      <c r="AB1502">
        <v>100.37</v>
      </c>
      <c r="AC1502" t="s">
        <v>1546</v>
      </c>
    </row>
    <row r="1503" spans="1:29">
      <c r="A1503" s="1" t="s">
        <v>30</v>
      </c>
      <c r="B1503" s="2">
        <v>42577.868750000001</v>
      </c>
      <c r="C1503">
        <v>80</v>
      </c>
      <c r="D1503">
        <v>76</v>
      </c>
      <c r="E1503">
        <v>87.22</v>
      </c>
      <c r="F1503">
        <v>210</v>
      </c>
      <c r="G1503">
        <v>8</v>
      </c>
      <c r="I1503">
        <v>29.96</v>
      </c>
      <c r="J1503">
        <v>1013.8</v>
      </c>
      <c r="K1503">
        <v>6</v>
      </c>
      <c r="M1503" t="s">
        <v>31</v>
      </c>
      <c r="N1503" t="s">
        <v>32</v>
      </c>
      <c r="O1503" t="s">
        <v>32</v>
      </c>
      <c r="P1503" t="s">
        <v>32</v>
      </c>
      <c r="Q1503">
        <v>1500</v>
      </c>
      <c r="R1503">
        <v>5500</v>
      </c>
      <c r="S1503">
        <v>15000</v>
      </c>
      <c r="T1503">
        <v>25000</v>
      </c>
      <c r="U1503" t="e" cm="1">
        <f t="array" ref="U1503">-TSRA BR</f>
        <v>#NAME?</v>
      </c>
      <c r="AB1503">
        <v>85.39</v>
      </c>
      <c r="AC1503" t="s">
        <v>1547</v>
      </c>
    </row>
    <row r="1504" spans="1:29">
      <c r="A1504" s="1" t="s">
        <v>30</v>
      </c>
      <c r="B1504" s="2">
        <v>42577.910416666666</v>
      </c>
      <c r="C1504">
        <v>78</v>
      </c>
      <c r="D1504">
        <v>73</v>
      </c>
      <c r="E1504">
        <v>84.53</v>
      </c>
      <c r="F1504">
        <v>250</v>
      </c>
      <c r="G1504">
        <v>10</v>
      </c>
      <c r="I1504">
        <v>29.99</v>
      </c>
      <c r="J1504">
        <v>1014.8</v>
      </c>
      <c r="K1504">
        <v>10</v>
      </c>
      <c r="M1504" t="s">
        <v>34</v>
      </c>
      <c r="N1504" t="s">
        <v>32</v>
      </c>
      <c r="O1504" t="s">
        <v>32</v>
      </c>
      <c r="Q1504">
        <v>5500</v>
      </c>
      <c r="R1504">
        <v>11000</v>
      </c>
      <c r="S1504">
        <v>25000</v>
      </c>
      <c r="U1504" t="s">
        <v>115</v>
      </c>
      <c r="AB1504">
        <v>80.56</v>
      </c>
      <c r="AC1504" t="s">
        <v>1548</v>
      </c>
    </row>
    <row r="1505" spans="1:29">
      <c r="A1505" s="1" t="s">
        <v>30</v>
      </c>
      <c r="B1505" s="2">
        <v>42577.95208333333</v>
      </c>
      <c r="C1505">
        <v>76</v>
      </c>
      <c r="D1505">
        <v>71</v>
      </c>
      <c r="E1505">
        <v>84.92</v>
      </c>
      <c r="F1505">
        <v>260</v>
      </c>
      <c r="G1505">
        <v>11</v>
      </c>
      <c r="H1505">
        <v>0.1</v>
      </c>
      <c r="I1505">
        <v>30</v>
      </c>
      <c r="J1505">
        <v>1015.2</v>
      </c>
      <c r="K1505">
        <v>5</v>
      </c>
      <c r="M1505" t="s">
        <v>34</v>
      </c>
      <c r="N1505" t="s">
        <v>32</v>
      </c>
      <c r="O1505" t="s">
        <v>32</v>
      </c>
      <c r="P1505" t="s">
        <v>32</v>
      </c>
      <c r="Q1505">
        <v>5500</v>
      </c>
      <c r="R1505">
        <v>11000</v>
      </c>
      <c r="S1505">
        <v>15000</v>
      </c>
      <c r="T1505">
        <v>25000</v>
      </c>
      <c r="U1505" t="s">
        <v>440</v>
      </c>
      <c r="AB1505">
        <v>77.2</v>
      </c>
      <c r="AC1505" t="s">
        <v>1549</v>
      </c>
    </row>
    <row r="1506" spans="1:29">
      <c r="A1506" s="1" t="s">
        <v>30</v>
      </c>
      <c r="B1506" s="2">
        <v>42577.981944444444</v>
      </c>
      <c r="C1506">
        <v>78</v>
      </c>
      <c r="D1506">
        <v>75</v>
      </c>
      <c r="E1506">
        <v>90.33</v>
      </c>
      <c r="F1506">
        <v>0</v>
      </c>
      <c r="G1506">
        <v>0</v>
      </c>
      <c r="H1506">
        <v>0.03</v>
      </c>
      <c r="I1506">
        <v>29.98</v>
      </c>
      <c r="K1506">
        <v>10</v>
      </c>
      <c r="M1506" t="s">
        <v>31</v>
      </c>
      <c r="N1506" t="s">
        <v>31</v>
      </c>
      <c r="O1506" t="s">
        <v>34</v>
      </c>
      <c r="P1506" t="s">
        <v>32</v>
      </c>
      <c r="Q1506">
        <v>1200</v>
      </c>
      <c r="R1506">
        <v>5500</v>
      </c>
      <c r="S1506">
        <v>11000</v>
      </c>
      <c r="T1506">
        <v>17000</v>
      </c>
      <c r="AB1506">
        <v>80.69</v>
      </c>
      <c r="AC1506" t="s">
        <v>1550</v>
      </c>
    </row>
    <row r="1507" spans="1:29">
      <c r="A1507" s="1" t="s">
        <v>30</v>
      </c>
      <c r="B1507" s="2">
        <v>42577.993750000001</v>
      </c>
      <c r="C1507">
        <v>77</v>
      </c>
      <c r="D1507">
        <v>75</v>
      </c>
      <c r="E1507">
        <v>93.62</v>
      </c>
      <c r="F1507">
        <v>0</v>
      </c>
      <c r="G1507">
        <v>0</v>
      </c>
      <c r="H1507">
        <v>0.03</v>
      </c>
      <c r="I1507">
        <v>29.98</v>
      </c>
      <c r="J1507">
        <v>1014.6</v>
      </c>
      <c r="K1507">
        <v>10</v>
      </c>
      <c r="M1507" t="s">
        <v>31</v>
      </c>
      <c r="N1507" t="s">
        <v>31</v>
      </c>
      <c r="O1507" t="s">
        <v>34</v>
      </c>
      <c r="P1507" t="s">
        <v>32</v>
      </c>
      <c r="Q1507">
        <v>5500</v>
      </c>
      <c r="R1507">
        <v>7000</v>
      </c>
      <c r="S1507">
        <v>11000</v>
      </c>
      <c r="T1507">
        <v>15000</v>
      </c>
      <c r="AB1507">
        <v>78.8</v>
      </c>
      <c r="AC1507" t="s">
        <v>1551</v>
      </c>
    </row>
    <row r="1508" spans="1:29">
      <c r="A1508" s="1" t="s">
        <v>30</v>
      </c>
      <c r="B1508" s="2">
        <v>42578.035416666666</v>
      </c>
      <c r="C1508">
        <v>78</v>
      </c>
      <c r="D1508">
        <v>75</v>
      </c>
      <c r="E1508">
        <v>90.33</v>
      </c>
      <c r="F1508">
        <v>250</v>
      </c>
      <c r="G1508">
        <v>3</v>
      </c>
      <c r="H1508">
        <v>0</v>
      </c>
      <c r="I1508">
        <v>29.98</v>
      </c>
      <c r="J1508">
        <v>1014.7</v>
      </c>
      <c r="K1508">
        <v>10</v>
      </c>
      <c r="M1508" t="s">
        <v>31</v>
      </c>
      <c r="N1508" t="s">
        <v>31</v>
      </c>
      <c r="O1508" t="s">
        <v>32</v>
      </c>
      <c r="P1508" t="s">
        <v>43</v>
      </c>
      <c r="Q1508">
        <v>6000</v>
      </c>
      <c r="R1508">
        <v>9000</v>
      </c>
      <c r="S1508">
        <v>18000</v>
      </c>
      <c r="T1508">
        <v>25000</v>
      </c>
      <c r="AB1508">
        <v>80.69</v>
      </c>
      <c r="AC1508" t="s">
        <v>1552</v>
      </c>
    </row>
    <row r="1509" spans="1:29">
      <c r="A1509" s="1" t="s">
        <v>30</v>
      </c>
      <c r="B1509" s="2">
        <v>42578.07708333333</v>
      </c>
      <c r="C1509">
        <v>79</v>
      </c>
      <c r="D1509">
        <v>75</v>
      </c>
      <c r="E1509">
        <v>87.7</v>
      </c>
      <c r="G1509">
        <v>4</v>
      </c>
      <c r="H1509">
        <v>0</v>
      </c>
      <c r="I1509">
        <v>29.99</v>
      </c>
      <c r="J1509">
        <v>1014.9</v>
      </c>
      <c r="K1509">
        <v>10</v>
      </c>
      <c r="M1509" t="s">
        <v>31</v>
      </c>
      <c r="N1509" t="s">
        <v>34</v>
      </c>
      <c r="O1509" t="s">
        <v>32</v>
      </c>
      <c r="P1509" t="s">
        <v>43</v>
      </c>
      <c r="Q1509">
        <v>4000</v>
      </c>
      <c r="R1509">
        <v>6500</v>
      </c>
      <c r="S1509">
        <v>18000</v>
      </c>
      <c r="T1509">
        <v>25000</v>
      </c>
      <c r="AB1509">
        <v>82.75</v>
      </c>
      <c r="AC1509" t="s">
        <v>1553</v>
      </c>
    </row>
    <row r="1510" spans="1:29">
      <c r="A1510" s="1" t="s">
        <v>30</v>
      </c>
      <c r="B1510" s="2">
        <v>42578.118750000001</v>
      </c>
      <c r="C1510">
        <v>78</v>
      </c>
      <c r="D1510">
        <v>75</v>
      </c>
      <c r="E1510">
        <v>90.33</v>
      </c>
      <c r="F1510">
        <v>0</v>
      </c>
      <c r="G1510">
        <v>0</v>
      </c>
      <c r="H1510">
        <v>0</v>
      </c>
      <c r="I1510">
        <v>29.98</v>
      </c>
      <c r="J1510">
        <v>1014.4</v>
      </c>
      <c r="K1510">
        <v>10</v>
      </c>
      <c r="M1510" t="s">
        <v>31</v>
      </c>
      <c r="N1510" t="s">
        <v>31</v>
      </c>
      <c r="O1510" t="s">
        <v>32</v>
      </c>
      <c r="P1510" t="s">
        <v>32</v>
      </c>
      <c r="Q1510">
        <v>8000</v>
      </c>
      <c r="R1510">
        <v>11000</v>
      </c>
      <c r="S1510">
        <v>19000</v>
      </c>
      <c r="T1510">
        <v>25000</v>
      </c>
      <c r="AB1510">
        <v>80.69</v>
      </c>
      <c r="AC1510" t="s">
        <v>1554</v>
      </c>
    </row>
    <row r="1511" spans="1:29">
      <c r="A1511" s="1" t="s">
        <v>30</v>
      </c>
      <c r="B1511" s="2">
        <v>42578.160416666666</v>
      </c>
      <c r="C1511">
        <v>76</v>
      </c>
      <c r="D1511">
        <v>75</v>
      </c>
      <c r="E1511">
        <v>97.04</v>
      </c>
      <c r="F1511">
        <v>160</v>
      </c>
      <c r="G1511">
        <v>3</v>
      </c>
      <c r="H1511">
        <v>0</v>
      </c>
      <c r="I1511">
        <v>29.96</v>
      </c>
      <c r="J1511">
        <v>1013.9</v>
      </c>
      <c r="K1511">
        <v>10</v>
      </c>
      <c r="M1511" t="s">
        <v>31</v>
      </c>
      <c r="N1511" t="s">
        <v>34</v>
      </c>
      <c r="O1511" t="s">
        <v>32</v>
      </c>
      <c r="Q1511">
        <v>8000</v>
      </c>
      <c r="R1511">
        <v>18000</v>
      </c>
      <c r="S1511">
        <v>25000</v>
      </c>
      <c r="AB1511">
        <v>77.77</v>
      </c>
      <c r="AC1511" t="s">
        <v>1555</v>
      </c>
    </row>
    <row r="1512" spans="1:29">
      <c r="A1512" s="1" t="s">
        <v>30</v>
      </c>
      <c r="B1512" s="2">
        <v>42578.20208333333</v>
      </c>
      <c r="C1512">
        <v>78</v>
      </c>
      <c r="D1512">
        <v>75</v>
      </c>
      <c r="E1512">
        <v>90.33</v>
      </c>
      <c r="F1512">
        <v>0</v>
      </c>
      <c r="G1512">
        <v>0</v>
      </c>
      <c r="H1512">
        <v>0</v>
      </c>
      <c r="I1512">
        <v>29.96</v>
      </c>
      <c r="J1512">
        <v>1013.9</v>
      </c>
      <c r="K1512">
        <v>10</v>
      </c>
      <c r="M1512" t="s">
        <v>31</v>
      </c>
      <c r="N1512" t="s">
        <v>32</v>
      </c>
      <c r="Q1512">
        <v>18000</v>
      </c>
      <c r="R1512">
        <v>25000</v>
      </c>
      <c r="AB1512">
        <v>80.69</v>
      </c>
      <c r="AC1512" t="s">
        <v>1556</v>
      </c>
    </row>
    <row r="1513" spans="1:29">
      <c r="A1513" s="1" t="s">
        <v>30</v>
      </c>
      <c r="B1513" s="2">
        <v>42578.243750000001</v>
      </c>
      <c r="C1513">
        <v>76</v>
      </c>
      <c r="D1513">
        <v>74</v>
      </c>
      <c r="E1513">
        <v>93.59</v>
      </c>
      <c r="F1513">
        <v>0</v>
      </c>
      <c r="G1513">
        <v>0</v>
      </c>
      <c r="H1513">
        <v>0</v>
      </c>
      <c r="I1513">
        <v>29.97</v>
      </c>
      <c r="J1513">
        <v>1014.3</v>
      </c>
      <c r="K1513">
        <v>10</v>
      </c>
      <c r="M1513" t="s">
        <v>31</v>
      </c>
      <c r="N1513" t="s">
        <v>32</v>
      </c>
      <c r="Q1513">
        <v>10000</v>
      </c>
      <c r="R1513">
        <v>25000</v>
      </c>
      <c r="AB1513">
        <v>77.61</v>
      </c>
      <c r="AC1513" t="s">
        <v>1557</v>
      </c>
    </row>
    <row r="1514" spans="1:29">
      <c r="A1514" s="1" t="s">
        <v>30</v>
      </c>
      <c r="B1514" s="2">
        <v>42578.285416666666</v>
      </c>
      <c r="C1514">
        <v>76</v>
      </c>
      <c r="D1514">
        <v>75</v>
      </c>
      <c r="E1514">
        <v>97.04</v>
      </c>
      <c r="F1514">
        <v>0</v>
      </c>
      <c r="G1514">
        <v>0</v>
      </c>
      <c r="H1514">
        <v>0</v>
      </c>
      <c r="I1514">
        <v>29.98</v>
      </c>
      <c r="J1514">
        <v>1014.6</v>
      </c>
      <c r="K1514">
        <v>6</v>
      </c>
      <c r="M1514" t="s">
        <v>34</v>
      </c>
      <c r="N1514" t="s">
        <v>32</v>
      </c>
      <c r="Q1514">
        <v>13000</v>
      </c>
      <c r="R1514">
        <v>25000</v>
      </c>
      <c r="U1514" t="s">
        <v>38</v>
      </c>
      <c r="AB1514">
        <v>77.77</v>
      </c>
      <c r="AC1514" t="s">
        <v>1558</v>
      </c>
    </row>
    <row r="1515" spans="1:29">
      <c r="A1515" s="1" t="s">
        <v>30</v>
      </c>
      <c r="B1515" s="2">
        <v>42578.32708333333</v>
      </c>
      <c r="C1515">
        <v>79</v>
      </c>
      <c r="D1515">
        <v>76</v>
      </c>
      <c r="E1515">
        <v>90.37</v>
      </c>
      <c r="F1515">
        <v>0</v>
      </c>
      <c r="G1515">
        <v>0</v>
      </c>
      <c r="H1515">
        <v>0</v>
      </c>
      <c r="I1515">
        <v>29.99</v>
      </c>
      <c r="J1515">
        <v>1014.9</v>
      </c>
      <c r="K1515">
        <v>9</v>
      </c>
      <c r="M1515" t="s">
        <v>31</v>
      </c>
      <c r="N1515" t="s">
        <v>31</v>
      </c>
      <c r="O1515" t="s">
        <v>34</v>
      </c>
      <c r="P1515" t="s">
        <v>32</v>
      </c>
      <c r="Q1515">
        <v>1000</v>
      </c>
      <c r="R1515">
        <v>11000</v>
      </c>
      <c r="S1515">
        <v>15000</v>
      </c>
      <c r="T1515">
        <v>25000</v>
      </c>
      <c r="AB1515">
        <v>82.96</v>
      </c>
      <c r="AC1515" t="s">
        <v>1559</v>
      </c>
    </row>
    <row r="1516" spans="1:29">
      <c r="A1516" s="1" t="s">
        <v>30</v>
      </c>
      <c r="B1516" s="2">
        <v>42578.368750000001</v>
      </c>
      <c r="C1516">
        <v>81</v>
      </c>
      <c r="D1516">
        <v>77</v>
      </c>
      <c r="E1516">
        <v>87.79</v>
      </c>
      <c r="F1516">
        <v>260</v>
      </c>
      <c r="G1516">
        <v>5</v>
      </c>
      <c r="H1516">
        <v>0</v>
      </c>
      <c r="I1516">
        <v>30</v>
      </c>
      <c r="J1516">
        <v>1015.3</v>
      </c>
      <c r="K1516">
        <v>10</v>
      </c>
      <c r="M1516" t="s">
        <v>31</v>
      </c>
      <c r="N1516" t="s">
        <v>34</v>
      </c>
      <c r="O1516" t="s">
        <v>34</v>
      </c>
      <c r="Q1516">
        <v>1000</v>
      </c>
      <c r="R1516">
        <v>15000</v>
      </c>
      <c r="S1516">
        <v>25000</v>
      </c>
      <c r="AB1516">
        <v>87.89</v>
      </c>
      <c r="AC1516" t="s">
        <v>1560</v>
      </c>
    </row>
    <row r="1517" spans="1:29">
      <c r="A1517" s="1" t="s">
        <v>30</v>
      </c>
      <c r="B1517" s="2">
        <v>42578.410416666666</v>
      </c>
      <c r="C1517">
        <v>82</v>
      </c>
      <c r="D1517">
        <v>77</v>
      </c>
      <c r="E1517">
        <v>84.76</v>
      </c>
      <c r="F1517">
        <v>0</v>
      </c>
      <c r="G1517">
        <v>0</v>
      </c>
      <c r="H1517">
        <v>0</v>
      </c>
      <c r="I1517">
        <v>30</v>
      </c>
      <c r="J1517">
        <v>1015.3</v>
      </c>
      <c r="K1517">
        <v>10</v>
      </c>
      <c r="M1517" t="s">
        <v>32</v>
      </c>
      <c r="N1517" t="s">
        <v>32</v>
      </c>
      <c r="Q1517">
        <v>11000</v>
      </c>
      <c r="R1517">
        <v>25000</v>
      </c>
      <c r="AB1517">
        <v>90.14</v>
      </c>
      <c r="AC1517" t="s">
        <v>1561</v>
      </c>
    </row>
    <row r="1518" spans="1:29">
      <c r="A1518" s="1" t="s">
        <v>30</v>
      </c>
      <c r="B1518" s="2">
        <v>42578.45208333333</v>
      </c>
      <c r="C1518">
        <v>86</v>
      </c>
      <c r="D1518">
        <v>78</v>
      </c>
      <c r="E1518">
        <v>77.319999999999993</v>
      </c>
      <c r="G1518">
        <v>3</v>
      </c>
      <c r="H1518">
        <v>0</v>
      </c>
      <c r="I1518">
        <v>29.99</v>
      </c>
      <c r="J1518">
        <v>1015.1</v>
      </c>
      <c r="K1518">
        <v>10</v>
      </c>
      <c r="M1518" t="s">
        <v>32</v>
      </c>
      <c r="N1518" t="s">
        <v>32</v>
      </c>
      <c r="O1518" t="s">
        <v>32</v>
      </c>
      <c r="Q1518">
        <v>11000</v>
      </c>
      <c r="R1518">
        <v>14000</v>
      </c>
      <c r="S1518">
        <v>25000</v>
      </c>
      <c r="AB1518">
        <v>98.46</v>
      </c>
      <c r="AC1518" t="s">
        <v>1562</v>
      </c>
    </row>
    <row r="1519" spans="1:29">
      <c r="A1519" s="1" t="s">
        <v>30</v>
      </c>
      <c r="B1519" s="2">
        <v>42578.493750000001</v>
      </c>
      <c r="C1519">
        <v>88</v>
      </c>
      <c r="D1519">
        <v>76</v>
      </c>
      <c r="E1519">
        <v>67.58</v>
      </c>
      <c r="G1519">
        <v>3</v>
      </c>
      <c r="H1519">
        <v>0</v>
      </c>
      <c r="I1519">
        <v>30</v>
      </c>
      <c r="J1519">
        <v>1015.4</v>
      </c>
      <c r="K1519">
        <v>10</v>
      </c>
      <c r="M1519" t="s">
        <v>31</v>
      </c>
      <c r="N1519" t="s">
        <v>34</v>
      </c>
      <c r="O1519" t="s">
        <v>32</v>
      </c>
      <c r="Q1519">
        <v>11000</v>
      </c>
      <c r="R1519">
        <v>14000</v>
      </c>
      <c r="S1519">
        <v>25000</v>
      </c>
      <c r="AB1519">
        <v>98.85</v>
      </c>
      <c r="AC1519" t="s">
        <v>1563</v>
      </c>
    </row>
    <row r="1520" spans="1:29">
      <c r="A1520" s="1" t="s">
        <v>30</v>
      </c>
      <c r="B1520" s="2">
        <v>42578.535416666666</v>
      </c>
      <c r="C1520">
        <v>93</v>
      </c>
      <c r="D1520">
        <v>75</v>
      </c>
      <c r="E1520">
        <v>55.99</v>
      </c>
      <c r="G1520">
        <v>3</v>
      </c>
      <c r="H1520">
        <v>0</v>
      </c>
      <c r="I1520">
        <v>29.99</v>
      </c>
      <c r="J1520">
        <v>1015.1</v>
      </c>
      <c r="K1520">
        <v>10</v>
      </c>
      <c r="M1520" t="s">
        <v>31</v>
      </c>
      <c r="N1520" t="s">
        <v>34</v>
      </c>
      <c r="O1520" t="s">
        <v>32</v>
      </c>
      <c r="Q1520">
        <v>3800</v>
      </c>
      <c r="R1520">
        <v>11000</v>
      </c>
      <c r="S1520">
        <v>25000</v>
      </c>
      <c r="AB1520">
        <v>104.55</v>
      </c>
      <c r="AC1520" t="s">
        <v>1564</v>
      </c>
    </row>
    <row r="1521" spans="1:29">
      <c r="A1521" s="1" t="s">
        <v>30</v>
      </c>
      <c r="B1521" s="2">
        <v>42578.57708333333</v>
      </c>
      <c r="C1521">
        <v>95</v>
      </c>
      <c r="D1521">
        <v>74</v>
      </c>
      <c r="E1521">
        <v>50.79</v>
      </c>
      <c r="F1521">
        <v>0</v>
      </c>
      <c r="G1521">
        <v>0</v>
      </c>
      <c r="H1521">
        <v>0</v>
      </c>
      <c r="I1521">
        <v>29.97</v>
      </c>
      <c r="J1521">
        <v>1014.3</v>
      </c>
      <c r="K1521">
        <v>10</v>
      </c>
      <c r="M1521" t="s">
        <v>31</v>
      </c>
      <c r="N1521" t="s">
        <v>34</v>
      </c>
      <c r="O1521" t="s">
        <v>34</v>
      </c>
      <c r="Q1521">
        <v>4400</v>
      </c>
      <c r="R1521">
        <v>11000</v>
      </c>
      <c r="S1521">
        <v>25000</v>
      </c>
      <c r="AB1521">
        <v>105.78</v>
      </c>
      <c r="AC1521" t="s">
        <v>1565</v>
      </c>
    </row>
    <row r="1522" spans="1:29">
      <c r="A1522" s="1" t="s">
        <v>30</v>
      </c>
      <c r="B1522" s="2">
        <v>42578.618750000001</v>
      </c>
      <c r="C1522">
        <v>88</v>
      </c>
      <c r="D1522">
        <v>78</v>
      </c>
      <c r="E1522">
        <v>72.599999999999994</v>
      </c>
      <c r="F1522">
        <v>0</v>
      </c>
      <c r="G1522">
        <v>0</v>
      </c>
      <c r="H1522">
        <v>0</v>
      </c>
      <c r="I1522">
        <v>29.96</v>
      </c>
      <c r="J1522">
        <v>1014</v>
      </c>
      <c r="K1522">
        <v>10</v>
      </c>
      <c r="M1522" t="s">
        <v>31</v>
      </c>
      <c r="N1522" t="s">
        <v>34</v>
      </c>
      <c r="O1522" t="s">
        <v>32</v>
      </c>
      <c r="Q1522">
        <v>4000</v>
      </c>
      <c r="R1522">
        <v>11000</v>
      </c>
      <c r="S1522">
        <v>25000</v>
      </c>
      <c r="AB1522">
        <v>101.63</v>
      </c>
      <c r="AC1522" t="s">
        <v>1566</v>
      </c>
    </row>
    <row r="1523" spans="1:29">
      <c r="A1523" s="1" t="s">
        <v>30</v>
      </c>
      <c r="B1523" s="2">
        <v>42578.660416666666</v>
      </c>
      <c r="C1523">
        <v>87</v>
      </c>
      <c r="D1523">
        <v>80</v>
      </c>
      <c r="E1523">
        <v>79.73</v>
      </c>
      <c r="F1523">
        <v>0</v>
      </c>
      <c r="G1523">
        <v>0</v>
      </c>
      <c r="H1523">
        <v>0</v>
      </c>
      <c r="I1523">
        <v>29.94</v>
      </c>
      <c r="J1523">
        <v>1013.4</v>
      </c>
      <c r="K1523">
        <v>10</v>
      </c>
      <c r="M1523" t="s">
        <v>31</v>
      </c>
      <c r="N1523" t="s">
        <v>34</v>
      </c>
      <c r="O1523" t="s">
        <v>32</v>
      </c>
      <c r="Q1523">
        <v>4500</v>
      </c>
      <c r="R1523">
        <v>11000</v>
      </c>
      <c r="S1523">
        <v>22000</v>
      </c>
      <c r="AB1523">
        <v>103.05</v>
      </c>
      <c r="AC1523" t="s">
        <v>1567</v>
      </c>
    </row>
    <row r="1524" spans="1:29">
      <c r="A1524" s="1" t="s">
        <v>30</v>
      </c>
      <c r="B1524" s="2">
        <v>42578.70208333333</v>
      </c>
      <c r="C1524">
        <v>89</v>
      </c>
      <c r="D1524">
        <v>78</v>
      </c>
      <c r="E1524">
        <v>70.16</v>
      </c>
      <c r="F1524">
        <v>250</v>
      </c>
      <c r="G1524">
        <v>4</v>
      </c>
      <c r="H1524">
        <v>0</v>
      </c>
      <c r="I1524">
        <v>29.94</v>
      </c>
      <c r="J1524">
        <v>1013.3</v>
      </c>
      <c r="K1524">
        <v>10</v>
      </c>
      <c r="M1524" t="s">
        <v>31</v>
      </c>
      <c r="N1524" t="s">
        <v>34</v>
      </c>
      <c r="O1524" t="s">
        <v>32</v>
      </c>
      <c r="Q1524">
        <v>4500</v>
      </c>
      <c r="R1524">
        <v>11000</v>
      </c>
      <c r="S1524">
        <v>22000</v>
      </c>
      <c r="AB1524">
        <v>103.27</v>
      </c>
      <c r="AC1524" t="s">
        <v>1568</v>
      </c>
    </row>
    <row r="1525" spans="1:29">
      <c r="A1525" s="1" t="s">
        <v>30</v>
      </c>
      <c r="B1525" s="2">
        <v>42578.743750000001</v>
      </c>
      <c r="C1525">
        <v>90</v>
      </c>
      <c r="D1525">
        <v>78</v>
      </c>
      <c r="E1525">
        <v>68.2</v>
      </c>
      <c r="F1525">
        <v>0</v>
      </c>
      <c r="G1525">
        <v>0</v>
      </c>
      <c r="H1525">
        <v>0</v>
      </c>
      <c r="I1525">
        <v>29.93</v>
      </c>
      <c r="J1525">
        <v>1012.8</v>
      </c>
      <c r="K1525">
        <v>10</v>
      </c>
      <c r="M1525" t="s">
        <v>31</v>
      </c>
      <c r="N1525" t="s">
        <v>34</v>
      </c>
      <c r="O1525" t="s">
        <v>32</v>
      </c>
      <c r="Q1525">
        <v>6000</v>
      </c>
      <c r="R1525">
        <v>11000</v>
      </c>
      <c r="S1525">
        <v>25000</v>
      </c>
      <c r="AB1525">
        <v>104.6</v>
      </c>
      <c r="AC1525" t="s">
        <v>1569</v>
      </c>
    </row>
    <row r="1526" spans="1:29">
      <c r="A1526" s="1" t="s">
        <v>30</v>
      </c>
      <c r="B1526" s="2">
        <v>42578.785416666666</v>
      </c>
      <c r="C1526">
        <v>88</v>
      </c>
      <c r="D1526">
        <v>77</v>
      </c>
      <c r="E1526">
        <v>70.05</v>
      </c>
      <c r="F1526">
        <v>320</v>
      </c>
      <c r="G1526">
        <v>4</v>
      </c>
      <c r="H1526">
        <v>0</v>
      </c>
      <c r="I1526">
        <v>29.94</v>
      </c>
      <c r="J1526">
        <v>1013.4</v>
      </c>
      <c r="K1526">
        <v>10</v>
      </c>
      <c r="M1526" t="s">
        <v>31</v>
      </c>
      <c r="N1526" t="s">
        <v>34</v>
      </c>
      <c r="O1526" t="s">
        <v>32</v>
      </c>
      <c r="Q1526">
        <v>6000</v>
      </c>
      <c r="R1526">
        <v>11000</v>
      </c>
      <c r="S1526">
        <v>25000</v>
      </c>
      <c r="AB1526">
        <v>100.19</v>
      </c>
      <c r="AC1526" t="s">
        <v>1570</v>
      </c>
    </row>
    <row r="1527" spans="1:29">
      <c r="A1527" s="1" t="s">
        <v>30</v>
      </c>
      <c r="B1527" s="2">
        <v>42578.82708333333</v>
      </c>
      <c r="C1527">
        <v>84</v>
      </c>
      <c r="D1527">
        <v>71</v>
      </c>
      <c r="E1527">
        <v>65.13</v>
      </c>
      <c r="G1527">
        <v>6</v>
      </c>
      <c r="H1527">
        <v>0</v>
      </c>
      <c r="I1527">
        <v>29.95</v>
      </c>
      <c r="J1527">
        <v>1013.4</v>
      </c>
      <c r="K1527">
        <v>10</v>
      </c>
      <c r="M1527" t="s">
        <v>31</v>
      </c>
      <c r="N1527" t="s">
        <v>32</v>
      </c>
      <c r="O1527" t="s">
        <v>32</v>
      </c>
      <c r="P1527" t="s">
        <v>32</v>
      </c>
      <c r="Q1527">
        <v>3000</v>
      </c>
      <c r="R1527">
        <v>7000</v>
      </c>
      <c r="S1527">
        <v>12000</v>
      </c>
      <c r="T1527">
        <v>25000</v>
      </c>
      <c r="AB1527">
        <v>89.01</v>
      </c>
      <c r="AC1527" t="s">
        <v>1571</v>
      </c>
    </row>
    <row r="1528" spans="1:29">
      <c r="A1528" s="1" t="s">
        <v>30</v>
      </c>
      <c r="B1528" s="2">
        <v>42578.868750000001</v>
      </c>
      <c r="C1528">
        <v>79</v>
      </c>
      <c r="D1528">
        <v>70</v>
      </c>
      <c r="E1528">
        <v>73.97</v>
      </c>
      <c r="F1528">
        <v>0</v>
      </c>
      <c r="G1528">
        <v>0</v>
      </c>
      <c r="H1528">
        <v>0</v>
      </c>
      <c r="I1528">
        <v>29.95</v>
      </c>
      <c r="J1528">
        <v>1013.5</v>
      </c>
      <c r="K1528">
        <v>10</v>
      </c>
      <c r="M1528" t="s">
        <v>31</v>
      </c>
      <c r="N1528" t="s">
        <v>34</v>
      </c>
      <c r="O1528" t="s">
        <v>34</v>
      </c>
      <c r="P1528" t="s">
        <v>32</v>
      </c>
      <c r="Q1528">
        <v>3000</v>
      </c>
      <c r="R1528">
        <v>7000</v>
      </c>
      <c r="S1528">
        <v>12000</v>
      </c>
      <c r="T1528">
        <v>25000</v>
      </c>
      <c r="AB1528">
        <v>81.69</v>
      </c>
      <c r="AC1528" t="s">
        <v>1572</v>
      </c>
    </row>
    <row r="1529" spans="1:29">
      <c r="A1529" s="1" t="s">
        <v>30</v>
      </c>
      <c r="B1529" s="2">
        <v>42578.910416666666</v>
      </c>
      <c r="C1529">
        <v>79</v>
      </c>
      <c r="D1529">
        <v>69</v>
      </c>
      <c r="E1529">
        <v>71.72</v>
      </c>
      <c r="F1529">
        <v>300</v>
      </c>
      <c r="G1529">
        <v>3</v>
      </c>
      <c r="H1529">
        <v>0</v>
      </c>
      <c r="I1529">
        <v>29.95</v>
      </c>
      <c r="J1529">
        <v>1013.6</v>
      </c>
      <c r="K1529">
        <v>10</v>
      </c>
      <c r="M1529" t="s">
        <v>31</v>
      </c>
      <c r="N1529" t="s">
        <v>34</v>
      </c>
      <c r="Q1529">
        <v>8000</v>
      </c>
      <c r="R1529">
        <v>25000</v>
      </c>
      <c r="AB1529">
        <v>81.52</v>
      </c>
      <c r="AC1529" t="s">
        <v>1573</v>
      </c>
    </row>
    <row r="1530" spans="1:29">
      <c r="A1530" s="1" t="s">
        <v>30</v>
      </c>
      <c r="B1530" s="2">
        <v>42578.95208333333</v>
      </c>
      <c r="C1530">
        <v>77</v>
      </c>
      <c r="D1530">
        <v>70</v>
      </c>
      <c r="E1530">
        <v>78.959999999999994</v>
      </c>
      <c r="F1530">
        <v>30</v>
      </c>
      <c r="G1530">
        <v>4</v>
      </c>
      <c r="H1530">
        <v>0</v>
      </c>
      <c r="I1530">
        <v>29.97</v>
      </c>
      <c r="J1530">
        <v>1014.2</v>
      </c>
      <c r="K1530">
        <v>10</v>
      </c>
      <c r="M1530" t="s">
        <v>34</v>
      </c>
      <c r="N1530" t="s">
        <v>34</v>
      </c>
      <c r="O1530" t="s">
        <v>32</v>
      </c>
      <c r="Q1530">
        <v>7500</v>
      </c>
      <c r="R1530">
        <v>17000</v>
      </c>
      <c r="S1530">
        <v>25000</v>
      </c>
      <c r="AB1530">
        <v>78.11</v>
      </c>
      <c r="AC1530" t="s">
        <v>1574</v>
      </c>
    </row>
    <row r="1531" spans="1:29">
      <c r="A1531" s="1" t="s">
        <v>30</v>
      </c>
      <c r="B1531" s="2">
        <v>42578.993750000001</v>
      </c>
      <c r="C1531">
        <v>77</v>
      </c>
      <c r="D1531">
        <v>72</v>
      </c>
      <c r="E1531">
        <v>84.46</v>
      </c>
      <c r="F1531">
        <v>0</v>
      </c>
      <c r="G1531">
        <v>0</v>
      </c>
      <c r="H1531">
        <v>0</v>
      </c>
      <c r="I1531">
        <v>29.96</v>
      </c>
      <c r="J1531">
        <v>1013.9</v>
      </c>
      <c r="K1531">
        <v>10</v>
      </c>
      <c r="M1531" t="s">
        <v>31</v>
      </c>
      <c r="N1531" t="s">
        <v>31</v>
      </c>
      <c r="O1531" t="s">
        <v>31</v>
      </c>
      <c r="P1531" t="s">
        <v>32</v>
      </c>
      <c r="Q1531">
        <v>7500</v>
      </c>
      <c r="R1531">
        <v>10000</v>
      </c>
      <c r="S1531">
        <v>18000</v>
      </c>
      <c r="T1531">
        <v>25000</v>
      </c>
      <c r="AB1531">
        <v>78.37</v>
      </c>
      <c r="AC1531" t="s">
        <v>1575</v>
      </c>
    </row>
    <row r="1532" spans="1:29">
      <c r="A1532" s="1" t="s">
        <v>30</v>
      </c>
      <c r="B1532" s="2">
        <v>42579.035416666666</v>
      </c>
      <c r="C1532">
        <v>77</v>
      </c>
      <c r="D1532">
        <v>72</v>
      </c>
      <c r="E1532">
        <v>84.46</v>
      </c>
      <c r="F1532">
        <v>0</v>
      </c>
      <c r="G1532">
        <v>0</v>
      </c>
      <c r="H1532">
        <v>0</v>
      </c>
      <c r="I1532">
        <v>29.96</v>
      </c>
      <c r="J1532">
        <v>1014.1</v>
      </c>
      <c r="K1532">
        <v>10</v>
      </c>
      <c r="M1532" t="s">
        <v>31</v>
      </c>
      <c r="N1532" t="s">
        <v>31</v>
      </c>
      <c r="O1532" t="s">
        <v>31</v>
      </c>
      <c r="Q1532">
        <v>6000</v>
      </c>
      <c r="R1532">
        <v>18000</v>
      </c>
      <c r="S1532">
        <v>25000</v>
      </c>
      <c r="AB1532">
        <v>78.37</v>
      </c>
      <c r="AC1532" t="s">
        <v>1576</v>
      </c>
    </row>
    <row r="1533" spans="1:29">
      <c r="A1533" s="1" t="s">
        <v>30</v>
      </c>
      <c r="B1533" s="2">
        <v>42579.07708333333</v>
      </c>
      <c r="C1533">
        <v>76</v>
      </c>
      <c r="D1533">
        <v>72</v>
      </c>
      <c r="E1533">
        <v>87.55</v>
      </c>
      <c r="F1533">
        <v>0</v>
      </c>
      <c r="G1533">
        <v>0</v>
      </c>
      <c r="H1533">
        <v>0</v>
      </c>
      <c r="I1533">
        <v>29.94</v>
      </c>
      <c r="J1533">
        <v>1013.4</v>
      </c>
      <c r="K1533">
        <v>10</v>
      </c>
      <c r="M1533" t="s">
        <v>31</v>
      </c>
      <c r="N1533" t="s">
        <v>31</v>
      </c>
      <c r="Q1533">
        <v>8000</v>
      </c>
      <c r="R1533">
        <v>25000</v>
      </c>
      <c r="AB1533">
        <v>77.33</v>
      </c>
      <c r="AC1533" t="s">
        <v>1577</v>
      </c>
    </row>
    <row r="1534" spans="1:29">
      <c r="A1534" s="1" t="s">
        <v>30</v>
      </c>
      <c r="B1534" s="2">
        <v>42579.118750000001</v>
      </c>
      <c r="C1534">
        <v>75</v>
      </c>
      <c r="D1534">
        <v>72</v>
      </c>
      <c r="E1534">
        <v>90.22</v>
      </c>
      <c r="F1534">
        <v>0</v>
      </c>
      <c r="G1534">
        <v>0</v>
      </c>
      <c r="H1534">
        <v>0</v>
      </c>
      <c r="I1534">
        <v>29.94</v>
      </c>
      <c r="J1534">
        <v>1013.2</v>
      </c>
      <c r="K1534">
        <v>10</v>
      </c>
      <c r="M1534" t="s">
        <v>31</v>
      </c>
      <c r="N1534" t="s">
        <v>31</v>
      </c>
      <c r="Q1534">
        <v>8000</v>
      </c>
      <c r="R1534">
        <v>25000</v>
      </c>
      <c r="AB1534">
        <v>76.459999999999994</v>
      </c>
      <c r="AC1534" t="s">
        <v>1578</v>
      </c>
    </row>
    <row r="1535" spans="1:29">
      <c r="A1535" s="1" t="s">
        <v>30</v>
      </c>
      <c r="B1535" s="2">
        <v>42579.160416666666</v>
      </c>
      <c r="C1535">
        <v>75</v>
      </c>
      <c r="D1535">
        <v>72</v>
      </c>
      <c r="E1535">
        <v>90.22</v>
      </c>
      <c r="F1535">
        <v>0</v>
      </c>
      <c r="G1535">
        <v>0</v>
      </c>
      <c r="H1535">
        <v>0</v>
      </c>
      <c r="I1535">
        <v>29.93</v>
      </c>
      <c r="J1535">
        <v>1013</v>
      </c>
      <c r="K1535">
        <v>8</v>
      </c>
      <c r="M1535" t="s">
        <v>246</v>
      </c>
      <c r="AB1535">
        <v>76.459999999999994</v>
      </c>
      <c r="AC1535" t="s">
        <v>1579</v>
      </c>
    </row>
    <row r="1536" spans="1:29">
      <c r="A1536" s="1" t="s">
        <v>30</v>
      </c>
      <c r="B1536" s="2">
        <v>42579.20208333333</v>
      </c>
      <c r="C1536">
        <v>74</v>
      </c>
      <c r="D1536">
        <v>72</v>
      </c>
      <c r="E1536">
        <v>93.54</v>
      </c>
      <c r="F1536">
        <v>0</v>
      </c>
      <c r="G1536">
        <v>0</v>
      </c>
      <c r="H1536">
        <v>0</v>
      </c>
      <c r="I1536">
        <v>29.92</v>
      </c>
      <c r="J1536">
        <v>1012.7</v>
      </c>
      <c r="K1536">
        <v>8</v>
      </c>
      <c r="M1536" t="s">
        <v>31</v>
      </c>
      <c r="Q1536">
        <v>25000</v>
      </c>
      <c r="AB1536">
        <v>75.430000000000007</v>
      </c>
      <c r="AC1536" t="s">
        <v>1580</v>
      </c>
    </row>
    <row r="1537" spans="1:29">
      <c r="A1537" s="1" t="s">
        <v>30</v>
      </c>
      <c r="B1537" s="2">
        <v>42579.243750000001</v>
      </c>
      <c r="C1537">
        <v>74</v>
      </c>
      <c r="D1537">
        <v>72</v>
      </c>
      <c r="E1537">
        <v>93.54</v>
      </c>
      <c r="F1537">
        <v>0</v>
      </c>
      <c r="G1537">
        <v>0</v>
      </c>
      <c r="H1537">
        <v>0</v>
      </c>
      <c r="I1537">
        <v>29.93</v>
      </c>
      <c r="J1537">
        <v>1012.9</v>
      </c>
      <c r="K1537">
        <v>8</v>
      </c>
      <c r="M1537" t="s">
        <v>31</v>
      </c>
      <c r="N1537" t="s">
        <v>32</v>
      </c>
      <c r="Q1537">
        <v>100</v>
      </c>
      <c r="R1537">
        <v>25000</v>
      </c>
      <c r="AB1537">
        <v>75.430000000000007</v>
      </c>
      <c r="AC1537" t="s">
        <v>1581</v>
      </c>
    </row>
    <row r="1538" spans="1:29">
      <c r="A1538" s="1" t="s">
        <v>30</v>
      </c>
      <c r="B1538" s="2">
        <v>42579.285416666666</v>
      </c>
      <c r="C1538">
        <v>74</v>
      </c>
      <c r="D1538">
        <v>72</v>
      </c>
      <c r="E1538">
        <v>93.54</v>
      </c>
      <c r="F1538">
        <v>0</v>
      </c>
      <c r="G1538">
        <v>0</v>
      </c>
      <c r="H1538">
        <v>0</v>
      </c>
      <c r="I1538">
        <v>29.94</v>
      </c>
      <c r="J1538">
        <v>1013.4</v>
      </c>
      <c r="K1538">
        <v>8</v>
      </c>
      <c r="M1538" t="s">
        <v>31</v>
      </c>
      <c r="N1538" t="s">
        <v>32</v>
      </c>
      <c r="Q1538">
        <v>18000</v>
      </c>
      <c r="R1538">
        <v>25000</v>
      </c>
      <c r="AB1538">
        <v>75.430000000000007</v>
      </c>
      <c r="AC1538" t="s">
        <v>1582</v>
      </c>
    </row>
    <row r="1539" spans="1:29">
      <c r="A1539" s="1" t="s">
        <v>30</v>
      </c>
      <c r="B1539" s="2">
        <v>42579.32708333333</v>
      </c>
      <c r="C1539">
        <v>78</v>
      </c>
      <c r="D1539">
        <v>73</v>
      </c>
      <c r="E1539">
        <v>84.53</v>
      </c>
      <c r="F1539">
        <v>0</v>
      </c>
      <c r="G1539">
        <v>0</v>
      </c>
      <c r="H1539">
        <v>0</v>
      </c>
      <c r="I1539">
        <v>29.95</v>
      </c>
      <c r="J1539">
        <v>1013.7</v>
      </c>
      <c r="K1539">
        <v>10</v>
      </c>
      <c r="M1539" t="s">
        <v>31</v>
      </c>
      <c r="N1539" t="s">
        <v>34</v>
      </c>
      <c r="Q1539">
        <v>18000</v>
      </c>
      <c r="R1539">
        <v>25000</v>
      </c>
      <c r="AB1539">
        <v>80.56</v>
      </c>
      <c r="AC1539" t="s">
        <v>1583</v>
      </c>
    </row>
    <row r="1540" spans="1:29">
      <c r="A1540" s="1" t="s">
        <v>30</v>
      </c>
      <c r="B1540" s="2">
        <v>42579.368750000001</v>
      </c>
      <c r="C1540">
        <v>82</v>
      </c>
      <c r="D1540">
        <v>74</v>
      </c>
      <c r="E1540">
        <v>76.53</v>
      </c>
      <c r="F1540">
        <v>210</v>
      </c>
      <c r="G1540">
        <v>3</v>
      </c>
      <c r="H1540">
        <v>0</v>
      </c>
      <c r="I1540">
        <v>29.95</v>
      </c>
      <c r="J1540">
        <v>1013.7</v>
      </c>
      <c r="K1540">
        <v>10</v>
      </c>
      <c r="M1540" t="s">
        <v>31</v>
      </c>
      <c r="Q1540">
        <v>25000</v>
      </c>
      <c r="AB1540">
        <v>88.02</v>
      </c>
      <c r="AC1540" t="s">
        <v>1584</v>
      </c>
    </row>
    <row r="1541" spans="1:29">
      <c r="A1541" s="1" t="s">
        <v>30</v>
      </c>
      <c r="B1541" s="2">
        <v>42579.410416666666</v>
      </c>
      <c r="C1541">
        <v>86</v>
      </c>
      <c r="D1541">
        <v>74</v>
      </c>
      <c r="E1541">
        <v>67.36</v>
      </c>
      <c r="F1541">
        <v>220</v>
      </c>
      <c r="G1541">
        <v>4</v>
      </c>
      <c r="H1541">
        <v>0</v>
      </c>
      <c r="I1541">
        <v>29.95</v>
      </c>
      <c r="J1541">
        <v>1013.6</v>
      </c>
      <c r="K1541">
        <v>10</v>
      </c>
      <c r="M1541" t="s">
        <v>31</v>
      </c>
      <c r="Q1541">
        <v>25000</v>
      </c>
      <c r="AB1541">
        <v>93.95</v>
      </c>
      <c r="AC1541" t="s">
        <v>1585</v>
      </c>
    </row>
    <row r="1542" spans="1:29">
      <c r="A1542" s="1" t="s">
        <v>30</v>
      </c>
      <c r="B1542" s="2">
        <v>42579.45208333333</v>
      </c>
      <c r="C1542">
        <v>89</v>
      </c>
      <c r="D1542">
        <v>76</v>
      </c>
      <c r="E1542">
        <v>65.31</v>
      </c>
      <c r="F1542">
        <v>230</v>
      </c>
      <c r="G1542">
        <v>5</v>
      </c>
      <c r="H1542">
        <v>0</v>
      </c>
      <c r="I1542">
        <v>29.94</v>
      </c>
      <c r="J1542">
        <v>1013.4</v>
      </c>
      <c r="K1542">
        <v>10</v>
      </c>
      <c r="M1542" t="s">
        <v>31</v>
      </c>
      <c r="Q1542">
        <v>25000</v>
      </c>
      <c r="AB1542">
        <v>100.37</v>
      </c>
      <c r="AC1542" t="s">
        <v>1586</v>
      </c>
    </row>
    <row r="1543" spans="1:29">
      <c r="A1543" s="1" t="s">
        <v>30</v>
      </c>
      <c r="B1543" s="2">
        <v>42579.493750000001</v>
      </c>
      <c r="C1543">
        <v>91</v>
      </c>
      <c r="D1543">
        <v>75</v>
      </c>
      <c r="E1543">
        <v>59.55</v>
      </c>
      <c r="G1543">
        <v>6</v>
      </c>
      <c r="H1543">
        <v>0</v>
      </c>
      <c r="I1543">
        <v>29.93</v>
      </c>
      <c r="J1543">
        <v>1012.8</v>
      </c>
      <c r="K1543">
        <v>10</v>
      </c>
      <c r="M1543" t="s">
        <v>31</v>
      </c>
      <c r="N1543" t="s">
        <v>31</v>
      </c>
      <c r="Q1543">
        <v>3500</v>
      </c>
      <c r="R1543">
        <v>25000</v>
      </c>
      <c r="AB1543">
        <v>101.94</v>
      </c>
      <c r="AC1543" t="s">
        <v>1587</v>
      </c>
    </row>
    <row r="1544" spans="1:29">
      <c r="A1544" s="1" t="s">
        <v>30</v>
      </c>
      <c r="B1544" s="2">
        <v>42579.535416666666</v>
      </c>
      <c r="C1544">
        <v>94</v>
      </c>
      <c r="D1544">
        <v>74</v>
      </c>
      <c r="E1544">
        <v>52.51</v>
      </c>
      <c r="F1544">
        <v>240</v>
      </c>
      <c r="G1544">
        <v>10</v>
      </c>
      <c r="H1544">
        <v>0</v>
      </c>
      <c r="I1544">
        <v>29.91</v>
      </c>
      <c r="J1544">
        <v>1012.4</v>
      </c>
      <c r="K1544">
        <v>10</v>
      </c>
      <c r="M1544" t="s">
        <v>31</v>
      </c>
      <c r="N1544" t="s">
        <v>31</v>
      </c>
      <c r="Q1544">
        <v>4400</v>
      </c>
      <c r="R1544">
        <v>25000</v>
      </c>
      <c r="AB1544">
        <v>104.38</v>
      </c>
      <c r="AC1544" t="s">
        <v>1588</v>
      </c>
    </row>
    <row r="1545" spans="1:29">
      <c r="A1545" s="1" t="s">
        <v>30</v>
      </c>
      <c r="B1545" s="2">
        <v>42579.57708333333</v>
      </c>
      <c r="C1545">
        <v>95</v>
      </c>
      <c r="D1545">
        <v>74</v>
      </c>
      <c r="E1545">
        <v>50.79</v>
      </c>
      <c r="F1545">
        <v>230</v>
      </c>
      <c r="G1545">
        <v>9</v>
      </c>
      <c r="H1545">
        <v>0</v>
      </c>
      <c r="I1545">
        <v>29.9</v>
      </c>
      <c r="J1545">
        <v>1011.8</v>
      </c>
      <c r="K1545">
        <v>10</v>
      </c>
      <c r="M1545" t="s">
        <v>34</v>
      </c>
      <c r="N1545" t="s">
        <v>34</v>
      </c>
      <c r="Q1545">
        <v>4600</v>
      </c>
      <c r="R1545">
        <v>25000</v>
      </c>
      <c r="AB1545">
        <v>105.78</v>
      </c>
      <c r="AC1545" t="s">
        <v>1589</v>
      </c>
    </row>
    <row r="1546" spans="1:29">
      <c r="A1546" s="1" t="s">
        <v>30</v>
      </c>
      <c r="B1546" s="2">
        <v>42579.618750000001</v>
      </c>
      <c r="C1546">
        <v>96</v>
      </c>
      <c r="D1546">
        <v>75</v>
      </c>
      <c r="E1546">
        <v>50.94</v>
      </c>
      <c r="F1546">
        <v>240</v>
      </c>
      <c r="G1546">
        <v>13</v>
      </c>
      <c r="H1546">
        <v>0</v>
      </c>
      <c r="I1546">
        <v>29.88</v>
      </c>
      <c r="J1546">
        <v>1011.1</v>
      </c>
      <c r="K1546">
        <v>10</v>
      </c>
      <c r="L1546">
        <v>17</v>
      </c>
      <c r="M1546" t="s">
        <v>34</v>
      </c>
      <c r="Q1546">
        <v>4800</v>
      </c>
      <c r="AB1546">
        <v>108.56</v>
      </c>
      <c r="AC1546" t="s">
        <v>1590</v>
      </c>
    </row>
    <row r="1547" spans="1:29">
      <c r="A1547" s="1" t="s">
        <v>30</v>
      </c>
      <c r="B1547" s="2">
        <v>42579.660416666666</v>
      </c>
      <c r="C1547">
        <v>96</v>
      </c>
      <c r="D1547">
        <v>74</v>
      </c>
      <c r="E1547">
        <v>49.13</v>
      </c>
      <c r="F1547">
        <v>230</v>
      </c>
      <c r="G1547">
        <v>11</v>
      </c>
      <c r="H1547">
        <v>0</v>
      </c>
      <c r="I1547">
        <v>29.85</v>
      </c>
      <c r="J1547">
        <v>1010.3</v>
      </c>
      <c r="K1547">
        <v>10</v>
      </c>
      <c r="L1547">
        <v>18</v>
      </c>
      <c r="M1547" t="s">
        <v>34</v>
      </c>
      <c r="Q1547">
        <v>5000</v>
      </c>
      <c r="AB1547">
        <v>107.17</v>
      </c>
      <c r="AC1547" t="s">
        <v>1591</v>
      </c>
    </row>
    <row r="1548" spans="1:29">
      <c r="A1548" s="1" t="s">
        <v>30</v>
      </c>
      <c r="B1548" s="2">
        <v>42579.70208333333</v>
      </c>
      <c r="C1548">
        <v>96</v>
      </c>
      <c r="D1548">
        <v>72</v>
      </c>
      <c r="E1548">
        <v>45.96</v>
      </c>
      <c r="F1548">
        <v>240</v>
      </c>
      <c r="G1548">
        <v>10</v>
      </c>
      <c r="H1548">
        <v>0</v>
      </c>
      <c r="I1548">
        <v>29.83</v>
      </c>
      <c r="J1548">
        <v>1009.6</v>
      </c>
      <c r="K1548">
        <v>10</v>
      </c>
      <c r="M1548" t="s">
        <v>34</v>
      </c>
      <c r="N1548" t="s">
        <v>34</v>
      </c>
      <c r="Q1548">
        <v>5000</v>
      </c>
      <c r="R1548">
        <v>25000</v>
      </c>
      <c r="AB1548">
        <v>104.88</v>
      </c>
      <c r="AC1548" t="s">
        <v>1592</v>
      </c>
    </row>
    <row r="1549" spans="1:29">
      <c r="A1549" s="1" t="s">
        <v>30</v>
      </c>
      <c r="B1549" s="2">
        <v>42579.743750000001</v>
      </c>
      <c r="C1549">
        <v>95</v>
      </c>
      <c r="D1549">
        <v>72</v>
      </c>
      <c r="E1549">
        <v>47.51</v>
      </c>
      <c r="F1549">
        <v>250</v>
      </c>
      <c r="G1549">
        <v>9</v>
      </c>
      <c r="H1549">
        <v>0</v>
      </c>
      <c r="I1549">
        <v>29.83</v>
      </c>
      <c r="J1549">
        <v>1009.5</v>
      </c>
      <c r="K1549">
        <v>10</v>
      </c>
      <c r="L1549">
        <v>18</v>
      </c>
      <c r="M1549" t="s">
        <v>31</v>
      </c>
      <c r="N1549" t="s">
        <v>31</v>
      </c>
      <c r="O1549" t="s">
        <v>34</v>
      </c>
      <c r="Q1549">
        <v>6000</v>
      </c>
      <c r="R1549">
        <v>10000</v>
      </c>
      <c r="S1549">
        <v>25000</v>
      </c>
      <c r="AB1549">
        <v>103.51</v>
      </c>
      <c r="AC1549" t="s">
        <v>1593</v>
      </c>
    </row>
    <row r="1550" spans="1:29">
      <c r="A1550" s="1" t="s">
        <v>30</v>
      </c>
      <c r="B1550" s="2">
        <v>42579.785416666666</v>
      </c>
      <c r="C1550">
        <v>94</v>
      </c>
      <c r="D1550">
        <v>70</v>
      </c>
      <c r="E1550">
        <v>45.92</v>
      </c>
      <c r="F1550">
        <v>210</v>
      </c>
      <c r="G1550">
        <v>11</v>
      </c>
      <c r="H1550">
        <v>0</v>
      </c>
      <c r="I1550">
        <v>29.83</v>
      </c>
      <c r="J1550">
        <v>1009.5</v>
      </c>
      <c r="K1550">
        <v>10</v>
      </c>
      <c r="M1550" t="s">
        <v>34</v>
      </c>
      <c r="N1550" t="s">
        <v>34</v>
      </c>
      <c r="O1550" t="s">
        <v>34</v>
      </c>
      <c r="Q1550">
        <v>7000</v>
      </c>
      <c r="R1550">
        <v>10000</v>
      </c>
      <c r="S1550">
        <v>25000</v>
      </c>
      <c r="AB1550">
        <v>100.21</v>
      </c>
      <c r="AC1550" t="s">
        <v>1594</v>
      </c>
    </row>
    <row r="1551" spans="1:29">
      <c r="A1551" s="1" t="s">
        <v>30</v>
      </c>
      <c r="B1551" s="2">
        <v>42579.82708333333</v>
      </c>
      <c r="C1551">
        <v>91</v>
      </c>
      <c r="D1551">
        <v>70</v>
      </c>
      <c r="E1551">
        <v>50.23</v>
      </c>
      <c r="F1551">
        <v>210</v>
      </c>
      <c r="G1551">
        <v>11</v>
      </c>
      <c r="H1551">
        <v>0</v>
      </c>
      <c r="I1551">
        <v>29.83</v>
      </c>
      <c r="J1551">
        <v>1009.5</v>
      </c>
      <c r="K1551">
        <v>10</v>
      </c>
      <c r="M1551" t="s">
        <v>31</v>
      </c>
      <c r="N1551" t="s">
        <v>31</v>
      </c>
      <c r="Q1551">
        <v>7000</v>
      </c>
      <c r="R1551">
        <v>25000</v>
      </c>
      <c r="AB1551">
        <v>96.72</v>
      </c>
      <c r="AC1551" t="s">
        <v>1595</v>
      </c>
    </row>
    <row r="1552" spans="1:29">
      <c r="A1552" s="1" t="s">
        <v>30</v>
      </c>
      <c r="B1552" s="2">
        <v>42579.868750000001</v>
      </c>
      <c r="C1552">
        <v>88</v>
      </c>
      <c r="D1552">
        <v>71</v>
      </c>
      <c r="E1552">
        <v>57.39</v>
      </c>
      <c r="F1552">
        <v>210</v>
      </c>
      <c r="G1552">
        <v>10</v>
      </c>
      <c r="H1552">
        <v>0</v>
      </c>
      <c r="I1552">
        <v>29.84</v>
      </c>
      <c r="J1552">
        <v>1010</v>
      </c>
      <c r="K1552">
        <v>10</v>
      </c>
      <c r="M1552" t="s">
        <v>31</v>
      </c>
      <c r="N1552" t="s">
        <v>31</v>
      </c>
      <c r="Q1552">
        <v>7000</v>
      </c>
      <c r="R1552">
        <v>25000</v>
      </c>
      <c r="AB1552">
        <v>93.94</v>
      </c>
      <c r="AC1552" t="s">
        <v>1596</v>
      </c>
    </row>
    <row r="1553" spans="1:29">
      <c r="A1553" s="1" t="s">
        <v>30</v>
      </c>
      <c r="B1553" s="2">
        <v>42579.910416666666</v>
      </c>
      <c r="C1553">
        <v>87</v>
      </c>
      <c r="D1553">
        <v>71</v>
      </c>
      <c r="E1553">
        <v>59.05</v>
      </c>
      <c r="F1553">
        <v>220</v>
      </c>
      <c r="G1553">
        <v>13</v>
      </c>
      <c r="H1553">
        <v>0</v>
      </c>
      <c r="I1553">
        <v>29.86</v>
      </c>
      <c r="J1553">
        <v>1010.5</v>
      </c>
      <c r="K1553">
        <v>10</v>
      </c>
      <c r="M1553" t="s">
        <v>31</v>
      </c>
      <c r="N1553" t="s">
        <v>34</v>
      </c>
      <c r="Q1553">
        <v>7000</v>
      </c>
      <c r="R1553">
        <v>25000</v>
      </c>
      <c r="AB1553">
        <v>92.84</v>
      </c>
      <c r="AC1553" t="s">
        <v>1597</v>
      </c>
    </row>
    <row r="1554" spans="1:29">
      <c r="A1554" s="1" t="s">
        <v>30</v>
      </c>
      <c r="B1554" s="2">
        <v>42579.95208333333</v>
      </c>
      <c r="C1554">
        <v>85</v>
      </c>
      <c r="D1554">
        <v>71</v>
      </c>
      <c r="E1554">
        <v>63.27</v>
      </c>
      <c r="F1554">
        <v>220</v>
      </c>
      <c r="G1554">
        <v>12</v>
      </c>
      <c r="H1554">
        <v>0</v>
      </c>
      <c r="I1554">
        <v>29.86</v>
      </c>
      <c r="J1554">
        <v>1010.6</v>
      </c>
      <c r="K1554">
        <v>10</v>
      </c>
      <c r="M1554" t="s">
        <v>31</v>
      </c>
      <c r="N1554" t="s">
        <v>31</v>
      </c>
      <c r="Q1554">
        <v>10000</v>
      </c>
      <c r="R1554">
        <v>25000</v>
      </c>
      <c r="AB1554">
        <v>90.15</v>
      </c>
      <c r="AC1554" t="s">
        <v>1598</v>
      </c>
    </row>
    <row r="1555" spans="1:29">
      <c r="A1555" s="1" t="s">
        <v>30</v>
      </c>
      <c r="B1555" s="2">
        <v>42579.993750000001</v>
      </c>
      <c r="C1555">
        <v>82</v>
      </c>
      <c r="D1555">
        <v>70</v>
      </c>
      <c r="E1555">
        <v>66.930000000000007</v>
      </c>
      <c r="F1555">
        <v>240</v>
      </c>
      <c r="G1555">
        <v>8</v>
      </c>
      <c r="H1555">
        <v>0</v>
      </c>
      <c r="I1555">
        <v>29.87</v>
      </c>
      <c r="J1555">
        <v>1010.7</v>
      </c>
      <c r="K1555">
        <v>10</v>
      </c>
      <c r="M1555" t="s">
        <v>246</v>
      </c>
      <c r="AB1555">
        <v>85.85</v>
      </c>
      <c r="AC1555" t="s">
        <v>1599</v>
      </c>
    </row>
    <row r="1556" spans="1:29">
      <c r="A1556" s="1" t="s">
        <v>30</v>
      </c>
      <c r="B1556" s="2">
        <v>42580.035416666666</v>
      </c>
      <c r="C1556">
        <v>79</v>
      </c>
      <c r="D1556">
        <v>71</v>
      </c>
      <c r="E1556">
        <v>76.739999999999995</v>
      </c>
      <c r="F1556">
        <v>240</v>
      </c>
      <c r="G1556">
        <v>6</v>
      </c>
      <c r="H1556">
        <v>0</v>
      </c>
      <c r="I1556">
        <v>29.88</v>
      </c>
      <c r="J1556">
        <v>1011</v>
      </c>
      <c r="K1556">
        <v>10</v>
      </c>
      <c r="M1556" t="s">
        <v>246</v>
      </c>
      <c r="AB1556">
        <v>81.900000000000006</v>
      </c>
      <c r="AC1556" t="s">
        <v>1600</v>
      </c>
    </row>
    <row r="1557" spans="1:29">
      <c r="A1557" s="1" t="s">
        <v>30</v>
      </c>
      <c r="B1557" s="2">
        <v>42580.07708333333</v>
      </c>
      <c r="C1557">
        <v>79</v>
      </c>
      <c r="D1557">
        <v>70</v>
      </c>
      <c r="E1557">
        <v>73.97</v>
      </c>
      <c r="F1557">
        <v>230</v>
      </c>
      <c r="G1557">
        <v>6</v>
      </c>
      <c r="H1557">
        <v>0</v>
      </c>
      <c r="I1557">
        <v>29.88</v>
      </c>
      <c r="J1557">
        <v>1011</v>
      </c>
      <c r="K1557">
        <v>10</v>
      </c>
      <c r="M1557" t="s">
        <v>246</v>
      </c>
      <c r="AB1557">
        <v>81.69</v>
      </c>
      <c r="AC1557" t="s">
        <v>1601</v>
      </c>
    </row>
    <row r="1558" spans="1:29">
      <c r="A1558" s="1" t="s">
        <v>30</v>
      </c>
      <c r="B1558" s="2">
        <v>42580.118750000001</v>
      </c>
      <c r="C1558">
        <v>77</v>
      </c>
      <c r="D1558">
        <v>70</v>
      </c>
      <c r="E1558">
        <v>78.959999999999994</v>
      </c>
      <c r="F1558">
        <v>250</v>
      </c>
      <c r="G1558">
        <v>4</v>
      </c>
      <c r="H1558">
        <v>0</v>
      </c>
      <c r="I1558">
        <v>29.87</v>
      </c>
      <c r="J1558">
        <v>1010.9</v>
      </c>
      <c r="K1558">
        <v>10</v>
      </c>
      <c r="M1558" t="s">
        <v>246</v>
      </c>
      <c r="AB1558">
        <v>78.11</v>
      </c>
      <c r="AC1558" t="s">
        <v>1602</v>
      </c>
    </row>
    <row r="1559" spans="1:29">
      <c r="A1559" s="1" t="s">
        <v>30</v>
      </c>
      <c r="B1559" s="2">
        <v>42580.160416666666</v>
      </c>
      <c r="C1559">
        <v>78</v>
      </c>
      <c r="D1559">
        <v>70</v>
      </c>
      <c r="E1559">
        <v>76.19</v>
      </c>
      <c r="F1559">
        <v>250</v>
      </c>
      <c r="G1559">
        <v>3</v>
      </c>
      <c r="H1559">
        <v>0</v>
      </c>
      <c r="I1559">
        <v>29.87</v>
      </c>
      <c r="J1559">
        <v>1010.9</v>
      </c>
      <c r="K1559">
        <v>10</v>
      </c>
      <c r="M1559" t="s">
        <v>246</v>
      </c>
      <c r="AB1559">
        <v>80.33</v>
      </c>
      <c r="AC1559" t="s">
        <v>1603</v>
      </c>
    </row>
    <row r="1560" spans="1:29">
      <c r="A1560" s="1" t="s">
        <v>30</v>
      </c>
      <c r="B1560" s="2">
        <v>42580.20208333333</v>
      </c>
      <c r="C1560">
        <v>76</v>
      </c>
      <c r="D1560">
        <v>70</v>
      </c>
      <c r="E1560">
        <v>81.849999999999994</v>
      </c>
      <c r="F1560">
        <v>230</v>
      </c>
      <c r="G1560">
        <v>6</v>
      </c>
      <c r="H1560">
        <v>0</v>
      </c>
      <c r="I1560">
        <v>29.87</v>
      </c>
      <c r="J1560">
        <v>1010.8</v>
      </c>
      <c r="K1560">
        <v>10</v>
      </c>
      <c r="M1560" t="s">
        <v>246</v>
      </c>
      <c r="AB1560">
        <v>77.06</v>
      </c>
      <c r="AC1560" t="s">
        <v>1604</v>
      </c>
    </row>
    <row r="1561" spans="1:29">
      <c r="A1561" s="1" t="s">
        <v>30</v>
      </c>
      <c r="B1561" s="2">
        <v>42580.243750000001</v>
      </c>
      <c r="C1561">
        <v>75</v>
      </c>
      <c r="D1561">
        <v>70</v>
      </c>
      <c r="E1561">
        <v>84.34</v>
      </c>
      <c r="F1561">
        <v>230</v>
      </c>
      <c r="G1561">
        <v>7</v>
      </c>
      <c r="H1561">
        <v>0</v>
      </c>
      <c r="I1561">
        <v>29.86</v>
      </c>
      <c r="J1561">
        <v>1010.7</v>
      </c>
      <c r="K1561">
        <v>10</v>
      </c>
      <c r="M1561" t="s">
        <v>246</v>
      </c>
      <c r="AB1561">
        <v>76.19</v>
      </c>
      <c r="AC1561" t="s">
        <v>1605</v>
      </c>
    </row>
    <row r="1562" spans="1:29">
      <c r="A1562" s="1" t="s">
        <v>30</v>
      </c>
      <c r="B1562" s="2">
        <v>42580.285416666666</v>
      </c>
      <c r="C1562">
        <v>76</v>
      </c>
      <c r="D1562">
        <v>70</v>
      </c>
      <c r="E1562">
        <v>81.849999999999994</v>
      </c>
      <c r="F1562">
        <v>240</v>
      </c>
      <c r="G1562">
        <v>7</v>
      </c>
      <c r="H1562">
        <v>0</v>
      </c>
      <c r="I1562">
        <v>29.87</v>
      </c>
      <c r="J1562">
        <v>1011</v>
      </c>
      <c r="K1562">
        <v>10</v>
      </c>
      <c r="M1562" t="s">
        <v>246</v>
      </c>
      <c r="AB1562">
        <v>77.06</v>
      </c>
      <c r="AC1562" t="s">
        <v>1606</v>
      </c>
    </row>
    <row r="1563" spans="1:29">
      <c r="A1563" s="1" t="s">
        <v>30</v>
      </c>
      <c r="B1563" s="2">
        <v>42580.32708333333</v>
      </c>
      <c r="C1563">
        <v>79</v>
      </c>
      <c r="D1563">
        <v>71</v>
      </c>
      <c r="E1563">
        <v>76.739999999999995</v>
      </c>
      <c r="F1563">
        <v>250</v>
      </c>
      <c r="G1563">
        <v>6</v>
      </c>
      <c r="H1563">
        <v>0</v>
      </c>
      <c r="I1563">
        <v>29.89</v>
      </c>
      <c r="J1563">
        <v>1011.6</v>
      </c>
      <c r="K1563">
        <v>10</v>
      </c>
      <c r="M1563" t="s">
        <v>31</v>
      </c>
      <c r="N1563" t="s">
        <v>31</v>
      </c>
      <c r="Q1563">
        <v>4000</v>
      </c>
      <c r="R1563">
        <v>20000</v>
      </c>
      <c r="AB1563">
        <v>81.900000000000006</v>
      </c>
      <c r="AC1563" t="s">
        <v>1607</v>
      </c>
    </row>
    <row r="1564" spans="1:29">
      <c r="A1564" s="1" t="s">
        <v>30</v>
      </c>
      <c r="B1564" s="2">
        <v>42580.368750000001</v>
      </c>
      <c r="C1564">
        <v>81</v>
      </c>
      <c r="D1564">
        <v>70</v>
      </c>
      <c r="E1564">
        <v>69.319999999999993</v>
      </c>
      <c r="F1564">
        <v>310</v>
      </c>
      <c r="G1564">
        <v>7</v>
      </c>
      <c r="H1564">
        <v>0</v>
      </c>
      <c r="I1564">
        <v>29.91</v>
      </c>
      <c r="J1564">
        <v>1012.1</v>
      </c>
      <c r="K1564">
        <v>10</v>
      </c>
      <c r="M1564" t="s">
        <v>31</v>
      </c>
      <c r="N1564" t="s">
        <v>31</v>
      </c>
      <c r="Q1564">
        <v>4500</v>
      </c>
      <c r="R1564">
        <v>25000</v>
      </c>
      <c r="AB1564">
        <v>84.44</v>
      </c>
      <c r="AC1564" t="s">
        <v>1608</v>
      </c>
    </row>
    <row r="1565" spans="1:29">
      <c r="A1565" s="1" t="s">
        <v>30</v>
      </c>
      <c r="B1565" s="2">
        <v>42580.410416666666</v>
      </c>
      <c r="C1565">
        <v>84</v>
      </c>
      <c r="D1565">
        <v>69</v>
      </c>
      <c r="E1565">
        <v>60.87</v>
      </c>
      <c r="F1565">
        <v>330</v>
      </c>
      <c r="G1565">
        <v>8</v>
      </c>
      <c r="H1565">
        <v>0</v>
      </c>
      <c r="I1565">
        <v>29.92</v>
      </c>
      <c r="J1565">
        <v>1012.7</v>
      </c>
      <c r="K1565">
        <v>10</v>
      </c>
      <c r="M1565" t="s">
        <v>31</v>
      </c>
      <c r="N1565" t="s">
        <v>31</v>
      </c>
      <c r="O1565" t="s">
        <v>34</v>
      </c>
      <c r="Q1565">
        <v>3100</v>
      </c>
      <c r="R1565">
        <v>3800</v>
      </c>
      <c r="S1565">
        <v>25000</v>
      </c>
      <c r="AB1565">
        <v>87.79</v>
      </c>
      <c r="AC1565" t="s">
        <v>1609</v>
      </c>
    </row>
    <row r="1566" spans="1:29">
      <c r="A1566" s="1" t="s">
        <v>30</v>
      </c>
      <c r="B1566" s="2">
        <v>42580.45208333333</v>
      </c>
      <c r="C1566">
        <v>85</v>
      </c>
      <c r="D1566">
        <v>69</v>
      </c>
      <c r="E1566">
        <v>59.14</v>
      </c>
      <c r="F1566">
        <v>300</v>
      </c>
      <c r="G1566">
        <v>7</v>
      </c>
      <c r="H1566">
        <v>0</v>
      </c>
      <c r="I1566">
        <v>29.93</v>
      </c>
      <c r="J1566">
        <v>1012.8</v>
      </c>
      <c r="K1566">
        <v>10</v>
      </c>
      <c r="M1566" t="s">
        <v>31</v>
      </c>
      <c r="N1566" t="s">
        <v>34</v>
      </c>
      <c r="Q1566">
        <v>3800</v>
      </c>
      <c r="R1566">
        <v>25000</v>
      </c>
      <c r="AB1566">
        <v>88.84</v>
      </c>
      <c r="AC1566" t="s">
        <v>1610</v>
      </c>
    </row>
    <row r="1567" spans="1:29">
      <c r="A1567" s="1" t="s">
        <v>30</v>
      </c>
      <c r="B1567" s="2">
        <v>42580.493750000001</v>
      </c>
      <c r="C1567">
        <v>88</v>
      </c>
      <c r="D1567">
        <v>69</v>
      </c>
      <c r="E1567">
        <v>53.64</v>
      </c>
      <c r="F1567">
        <v>330</v>
      </c>
      <c r="G1567">
        <v>7</v>
      </c>
      <c r="H1567">
        <v>0</v>
      </c>
      <c r="I1567">
        <v>29.92</v>
      </c>
      <c r="J1567">
        <v>1012.6</v>
      </c>
      <c r="K1567">
        <v>10</v>
      </c>
      <c r="M1567" t="s">
        <v>34</v>
      </c>
      <c r="N1567" t="s">
        <v>34</v>
      </c>
      <c r="Q1567">
        <v>4000</v>
      </c>
      <c r="R1567">
        <v>25000</v>
      </c>
      <c r="AB1567">
        <v>92.39</v>
      </c>
      <c r="AC1567" t="s">
        <v>1611</v>
      </c>
    </row>
    <row r="1568" spans="1:29">
      <c r="A1568" s="1" t="s">
        <v>30</v>
      </c>
      <c r="B1568" s="2">
        <v>42580.535416666666</v>
      </c>
      <c r="C1568">
        <v>88</v>
      </c>
      <c r="D1568">
        <v>69</v>
      </c>
      <c r="E1568">
        <v>53.64</v>
      </c>
      <c r="F1568">
        <v>300</v>
      </c>
      <c r="G1568">
        <v>7</v>
      </c>
      <c r="H1568">
        <v>0</v>
      </c>
      <c r="I1568">
        <v>29.92</v>
      </c>
      <c r="J1568">
        <v>1012.6</v>
      </c>
      <c r="K1568">
        <v>10</v>
      </c>
      <c r="M1568" t="s">
        <v>34</v>
      </c>
      <c r="N1568" t="s">
        <v>34</v>
      </c>
      <c r="Q1568">
        <v>4000</v>
      </c>
      <c r="R1568">
        <v>25000</v>
      </c>
      <c r="AB1568">
        <v>92.39</v>
      </c>
      <c r="AC1568" t="s">
        <v>1612</v>
      </c>
    </row>
    <row r="1569" spans="1:29">
      <c r="A1569" s="1" t="s">
        <v>30</v>
      </c>
      <c r="B1569" s="2">
        <v>42580.57708333333</v>
      </c>
      <c r="C1569">
        <v>88</v>
      </c>
      <c r="D1569">
        <v>69</v>
      </c>
      <c r="E1569">
        <v>53.64</v>
      </c>
      <c r="H1569">
        <v>0</v>
      </c>
      <c r="I1569">
        <v>29.92</v>
      </c>
      <c r="J1569">
        <v>1012.6</v>
      </c>
      <c r="K1569">
        <v>10</v>
      </c>
      <c r="M1569" t="s">
        <v>34</v>
      </c>
      <c r="N1569" t="s">
        <v>34</v>
      </c>
      <c r="Q1569">
        <v>4200</v>
      </c>
      <c r="R1569">
        <v>25000</v>
      </c>
      <c r="AB1569">
        <v>92.39</v>
      </c>
      <c r="AC1569" t="s">
        <v>1613</v>
      </c>
    </row>
    <row r="1570" spans="1:29">
      <c r="A1570" s="1" t="s">
        <v>30</v>
      </c>
      <c r="B1570" s="2">
        <v>42580.618750000001</v>
      </c>
      <c r="C1570">
        <v>88</v>
      </c>
      <c r="D1570">
        <v>68</v>
      </c>
      <c r="E1570">
        <v>51.68</v>
      </c>
      <c r="F1570">
        <v>290</v>
      </c>
      <c r="G1570">
        <v>4</v>
      </c>
      <c r="H1570">
        <v>0</v>
      </c>
      <c r="I1570">
        <v>29.93</v>
      </c>
      <c r="J1570">
        <v>1012.9</v>
      </c>
      <c r="K1570">
        <v>10</v>
      </c>
      <c r="M1570" t="s">
        <v>34</v>
      </c>
      <c r="N1570" t="s">
        <v>32</v>
      </c>
      <c r="O1570" t="s">
        <v>32</v>
      </c>
      <c r="Q1570">
        <v>4500</v>
      </c>
      <c r="R1570">
        <v>6000</v>
      </c>
      <c r="S1570">
        <v>25000</v>
      </c>
      <c r="AB1570">
        <v>91.63</v>
      </c>
      <c r="AC1570" t="s">
        <v>1614</v>
      </c>
    </row>
    <row r="1571" spans="1:29">
      <c r="A1571" s="1" t="s">
        <v>30</v>
      </c>
      <c r="B1571" s="2">
        <v>42580.660416666666</v>
      </c>
      <c r="C1571">
        <v>92</v>
      </c>
      <c r="D1571">
        <v>69</v>
      </c>
      <c r="E1571">
        <v>47.36</v>
      </c>
      <c r="G1571">
        <v>5</v>
      </c>
      <c r="H1571">
        <v>0</v>
      </c>
      <c r="I1571">
        <v>29.92</v>
      </c>
      <c r="J1571">
        <v>1012.6</v>
      </c>
      <c r="K1571">
        <v>10</v>
      </c>
      <c r="M1571" t="s">
        <v>34</v>
      </c>
      <c r="N1571" t="s">
        <v>32</v>
      </c>
      <c r="O1571" t="s">
        <v>32</v>
      </c>
      <c r="Q1571">
        <v>4500</v>
      </c>
      <c r="R1571">
        <v>6500</v>
      </c>
      <c r="S1571">
        <v>25000</v>
      </c>
      <c r="AB1571">
        <v>97.03</v>
      </c>
      <c r="AC1571" t="s">
        <v>1615</v>
      </c>
    </row>
    <row r="1572" spans="1:29">
      <c r="A1572" s="1" t="s">
        <v>30</v>
      </c>
      <c r="B1572" s="2">
        <v>42580.70208333333</v>
      </c>
      <c r="C1572">
        <v>89</v>
      </c>
      <c r="D1572">
        <v>69</v>
      </c>
      <c r="E1572">
        <v>51.83</v>
      </c>
      <c r="F1572">
        <v>10</v>
      </c>
      <c r="G1572">
        <v>3</v>
      </c>
      <c r="H1572">
        <v>0</v>
      </c>
      <c r="I1572">
        <v>29.91</v>
      </c>
      <c r="J1572">
        <v>1012.4</v>
      </c>
      <c r="K1572">
        <v>10</v>
      </c>
      <c r="M1572" t="s">
        <v>31</v>
      </c>
      <c r="N1572" t="s">
        <v>34</v>
      </c>
      <c r="O1572" t="s">
        <v>34</v>
      </c>
      <c r="Q1572">
        <v>5500</v>
      </c>
      <c r="R1572">
        <v>7000</v>
      </c>
      <c r="S1572">
        <v>25000</v>
      </c>
      <c r="AB1572">
        <v>93.64</v>
      </c>
      <c r="AC1572" t="s">
        <v>1616</v>
      </c>
    </row>
    <row r="1573" spans="1:29">
      <c r="A1573" s="1" t="s">
        <v>30</v>
      </c>
      <c r="B1573" s="2">
        <v>42580.743750000001</v>
      </c>
      <c r="C1573">
        <v>91</v>
      </c>
      <c r="D1573">
        <v>68</v>
      </c>
      <c r="E1573">
        <v>46.93</v>
      </c>
      <c r="G1573">
        <v>5</v>
      </c>
      <c r="H1573">
        <v>0</v>
      </c>
      <c r="I1573">
        <v>29.92</v>
      </c>
      <c r="J1573">
        <v>1012.6</v>
      </c>
      <c r="K1573">
        <v>10</v>
      </c>
      <c r="M1573" t="s">
        <v>31</v>
      </c>
      <c r="N1573" t="s">
        <v>34</v>
      </c>
      <c r="O1573" t="s">
        <v>34</v>
      </c>
      <c r="Q1573">
        <v>5000</v>
      </c>
      <c r="R1573">
        <v>7000</v>
      </c>
      <c r="S1573">
        <v>25000</v>
      </c>
      <c r="AB1573">
        <v>95.13</v>
      </c>
      <c r="AC1573" t="s">
        <v>1617</v>
      </c>
    </row>
    <row r="1574" spans="1:29">
      <c r="A1574" s="1" t="s">
        <v>30</v>
      </c>
      <c r="B1574" s="2">
        <v>42580.785416666666</v>
      </c>
      <c r="C1574">
        <v>90</v>
      </c>
      <c r="D1574">
        <v>68</v>
      </c>
      <c r="E1574">
        <v>48.55</v>
      </c>
      <c r="F1574">
        <v>10</v>
      </c>
      <c r="G1574">
        <v>3</v>
      </c>
      <c r="H1574">
        <v>0</v>
      </c>
      <c r="I1574">
        <v>29.93</v>
      </c>
      <c r="J1574">
        <v>1012.8</v>
      </c>
      <c r="K1574">
        <v>10</v>
      </c>
      <c r="M1574" t="s">
        <v>31</v>
      </c>
      <c r="N1574" t="s">
        <v>31</v>
      </c>
      <c r="Q1574">
        <v>7000</v>
      </c>
      <c r="R1574">
        <v>25000</v>
      </c>
      <c r="AB1574">
        <v>93.88</v>
      </c>
      <c r="AC1574" t="s">
        <v>1618</v>
      </c>
    </row>
    <row r="1575" spans="1:29">
      <c r="A1575" s="1" t="s">
        <v>30</v>
      </c>
      <c r="B1575" s="2">
        <v>42580.82708333333</v>
      </c>
      <c r="C1575">
        <v>86</v>
      </c>
      <c r="D1575">
        <v>69</v>
      </c>
      <c r="E1575">
        <v>57.12</v>
      </c>
      <c r="F1575">
        <v>0</v>
      </c>
      <c r="G1575">
        <v>0</v>
      </c>
      <c r="H1575">
        <v>0</v>
      </c>
      <c r="I1575">
        <v>29.93</v>
      </c>
      <c r="J1575">
        <v>1012.9</v>
      </c>
      <c r="K1575">
        <v>10</v>
      </c>
      <c r="M1575" t="s">
        <v>31</v>
      </c>
      <c r="N1575" t="s">
        <v>31</v>
      </c>
      <c r="Q1575">
        <v>7000</v>
      </c>
      <c r="R1575">
        <v>25000</v>
      </c>
      <c r="AB1575">
        <v>90.1</v>
      </c>
      <c r="AC1575" t="s">
        <v>1619</v>
      </c>
    </row>
    <row r="1576" spans="1:29">
      <c r="A1576" s="1" t="s">
        <v>30</v>
      </c>
      <c r="B1576" s="2">
        <v>42580.868750000001</v>
      </c>
      <c r="C1576">
        <v>81</v>
      </c>
      <c r="D1576">
        <v>72</v>
      </c>
      <c r="E1576">
        <v>74.150000000000006</v>
      </c>
      <c r="F1576">
        <v>0</v>
      </c>
      <c r="G1576">
        <v>0</v>
      </c>
      <c r="H1576">
        <v>0</v>
      </c>
      <c r="I1576">
        <v>29.93</v>
      </c>
      <c r="J1576">
        <v>1013</v>
      </c>
      <c r="K1576">
        <v>10</v>
      </c>
      <c r="M1576" t="s">
        <v>31</v>
      </c>
      <c r="N1576" t="s">
        <v>31</v>
      </c>
      <c r="Q1576">
        <v>7000</v>
      </c>
      <c r="R1576">
        <v>25000</v>
      </c>
      <c r="AB1576">
        <v>85.27</v>
      </c>
      <c r="AC1576" t="s">
        <v>1620</v>
      </c>
    </row>
    <row r="1577" spans="1:29">
      <c r="A1577" s="1" t="s">
        <v>30</v>
      </c>
      <c r="B1577" s="2">
        <v>42580.910416666666</v>
      </c>
      <c r="C1577">
        <v>80</v>
      </c>
      <c r="D1577">
        <v>71</v>
      </c>
      <c r="E1577">
        <v>74.069999999999993</v>
      </c>
      <c r="F1577">
        <v>0</v>
      </c>
      <c r="G1577">
        <v>0</v>
      </c>
      <c r="H1577">
        <v>0</v>
      </c>
      <c r="I1577">
        <v>29.95</v>
      </c>
      <c r="J1577">
        <v>1013.7</v>
      </c>
      <c r="K1577">
        <v>10</v>
      </c>
      <c r="M1577" t="s">
        <v>31</v>
      </c>
      <c r="Q1577">
        <v>25000</v>
      </c>
      <c r="AB1577">
        <v>83.56</v>
      </c>
      <c r="AC1577" t="s">
        <v>1621</v>
      </c>
    </row>
    <row r="1578" spans="1:29">
      <c r="A1578" s="1" t="s">
        <v>30</v>
      </c>
      <c r="B1578" s="2">
        <v>42580.95208333333</v>
      </c>
      <c r="C1578">
        <v>78</v>
      </c>
      <c r="D1578">
        <v>71</v>
      </c>
      <c r="E1578">
        <v>79.05</v>
      </c>
      <c r="F1578">
        <v>0</v>
      </c>
      <c r="G1578">
        <v>0</v>
      </c>
      <c r="H1578">
        <v>0</v>
      </c>
      <c r="I1578">
        <v>29.97</v>
      </c>
      <c r="J1578">
        <v>1014.2</v>
      </c>
      <c r="K1578">
        <v>10</v>
      </c>
      <c r="M1578" t="s">
        <v>31</v>
      </c>
      <c r="Q1578">
        <v>25000</v>
      </c>
      <c r="AB1578">
        <v>80.42</v>
      </c>
      <c r="AC1578" t="s">
        <v>1622</v>
      </c>
    </row>
    <row r="1579" spans="1:29">
      <c r="A1579" s="1" t="s">
        <v>30</v>
      </c>
      <c r="B1579" s="2">
        <v>42580.993750000001</v>
      </c>
      <c r="C1579">
        <v>77</v>
      </c>
      <c r="D1579">
        <v>71</v>
      </c>
      <c r="E1579">
        <v>81.92</v>
      </c>
      <c r="F1579">
        <v>0</v>
      </c>
      <c r="G1579">
        <v>0</v>
      </c>
      <c r="H1579">
        <v>0</v>
      </c>
      <c r="I1579">
        <v>29.97</v>
      </c>
      <c r="J1579">
        <v>1014.1</v>
      </c>
      <c r="K1579">
        <v>10</v>
      </c>
      <c r="M1579" t="s">
        <v>31</v>
      </c>
      <c r="Q1579">
        <v>20000</v>
      </c>
      <c r="AB1579">
        <v>78.25</v>
      </c>
      <c r="AC1579" t="s">
        <v>1623</v>
      </c>
    </row>
    <row r="1580" spans="1:29">
      <c r="A1580" s="1" t="s">
        <v>30</v>
      </c>
      <c r="B1580" s="2">
        <v>42581.035416666666</v>
      </c>
      <c r="C1580">
        <v>77</v>
      </c>
      <c r="D1580">
        <v>71</v>
      </c>
      <c r="E1580">
        <v>81.92</v>
      </c>
      <c r="F1580">
        <v>0</v>
      </c>
      <c r="G1580">
        <v>0</v>
      </c>
      <c r="H1580">
        <v>0</v>
      </c>
      <c r="I1580">
        <v>29.96</v>
      </c>
      <c r="J1580">
        <v>1014.1</v>
      </c>
      <c r="K1580">
        <v>10</v>
      </c>
      <c r="M1580" t="s">
        <v>34</v>
      </c>
      <c r="Q1580">
        <v>20000</v>
      </c>
      <c r="AB1580">
        <v>78.25</v>
      </c>
      <c r="AC1580" t="s">
        <v>1624</v>
      </c>
    </row>
    <row r="1581" spans="1:29">
      <c r="A1581" s="1" t="s">
        <v>30</v>
      </c>
      <c r="B1581" s="2">
        <v>42581.07708333333</v>
      </c>
      <c r="C1581">
        <v>79</v>
      </c>
      <c r="D1581">
        <v>71</v>
      </c>
      <c r="E1581">
        <v>76.739999999999995</v>
      </c>
      <c r="F1581">
        <v>130</v>
      </c>
      <c r="G1581">
        <v>4</v>
      </c>
      <c r="H1581">
        <v>0</v>
      </c>
      <c r="I1581">
        <v>29.96</v>
      </c>
      <c r="J1581">
        <v>1013.8</v>
      </c>
      <c r="K1581">
        <v>10</v>
      </c>
      <c r="M1581" t="s">
        <v>31</v>
      </c>
      <c r="N1581" t="s">
        <v>34</v>
      </c>
      <c r="Q1581">
        <v>7500</v>
      </c>
      <c r="R1581">
        <v>17000</v>
      </c>
      <c r="AB1581">
        <v>81.900000000000006</v>
      </c>
      <c r="AC1581" t="s">
        <v>1625</v>
      </c>
    </row>
    <row r="1582" spans="1:29">
      <c r="A1582" s="1" t="s">
        <v>30</v>
      </c>
      <c r="B1582" s="2">
        <v>42581.118750000001</v>
      </c>
      <c r="C1582">
        <v>78</v>
      </c>
      <c r="D1582">
        <v>71</v>
      </c>
      <c r="E1582">
        <v>79.05</v>
      </c>
      <c r="F1582">
        <v>130</v>
      </c>
      <c r="G1582">
        <v>4</v>
      </c>
      <c r="H1582">
        <v>0</v>
      </c>
      <c r="I1582">
        <v>29.94</v>
      </c>
      <c r="J1582">
        <v>1013.4</v>
      </c>
      <c r="K1582">
        <v>10</v>
      </c>
      <c r="M1582" t="s">
        <v>31</v>
      </c>
      <c r="N1582" t="s">
        <v>34</v>
      </c>
      <c r="O1582" t="s">
        <v>34</v>
      </c>
      <c r="Q1582">
        <v>7000</v>
      </c>
      <c r="R1582">
        <v>8500</v>
      </c>
      <c r="S1582">
        <v>16000</v>
      </c>
      <c r="AB1582">
        <v>80.42</v>
      </c>
      <c r="AC1582" t="s">
        <v>1626</v>
      </c>
    </row>
    <row r="1583" spans="1:29">
      <c r="A1583" s="1" t="s">
        <v>30</v>
      </c>
      <c r="B1583" s="2">
        <v>42581.160416666666</v>
      </c>
      <c r="C1583">
        <v>75</v>
      </c>
      <c r="D1583">
        <v>72</v>
      </c>
      <c r="E1583">
        <v>90.22</v>
      </c>
      <c r="F1583">
        <v>0</v>
      </c>
      <c r="G1583">
        <v>0</v>
      </c>
      <c r="H1583">
        <v>0</v>
      </c>
      <c r="I1583">
        <v>29.93</v>
      </c>
      <c r="J1583">
        <v>1013</v>
      </c>
      <c r="K1583">
        <v>10</v>
      </c>
      <c r="M1583" t="s">
        <v>31</v>
      </c>
      <c r="N1583" t="s">
        <v>34</v>
      </c>
      <c r="O1583" t="s">
        <v>34</v>
      </c>
      <c r="Q1583">
        <v>7000</v>
      </c>
      <c r="R1583">
        <v>10000</v>
      </c>
      <c r="S1583">
        <v>14000</v>
      </c>
      <c r="AB1583">
        <v>76.459999999999994</v>
      </c>
      <c r="AC1583" t="s">
        <v>1627</v>
      </c>
    </row>
    <row r="1584" spans="1:29">
      <c r="A1584" s="1" t="s">
        <v>30</v>
      </c>
      <c r="B1584" s="2">
        <v>42581.20208333333</v>
      </c>
      <c r="C1584">
        <v>75</v>
      </c>
      <c r="D1584">
        <v>71</v>
      </c>
      <c r="E1584">
        <v>87.5</v>
      </c>
      <c r="F1584">
        <v>0</v>
      </c>
      <c r="G1584">
        <v>0</v>
      </c>
      <c r="H1584">
        <v>0</v>
      </c>
      <c r="I1584">
        <v>29.93</v>
      </c>
      <c r="J1584">
        <v>1013.1</v>
      </c>
      <c r="K1584">
        <v>10</v>
      </c>
      <c r="M1584" t="s">
        <v>31</v>
      </c>
      <c r="N1584" t="s">
        <v>34</v>
      </c>
      <c r="O1584" t="s">
        <v>34</v>
      </c>
      <c r="Q1584">
        <v>6500</v>
      </c>
      <c r="R1584">
        <v>12000</v>
      </c>
      <c r="S1584">
        <v>14000</v>
      </c>
      <c r="AB1584">
        <v>76.33</v>
      </c>
      <c r="AC1584" t="s">
        <v>1628</v>
      </c>
    </row>
    <row r="1585" spans="1:29">
      <c r="A1585" s="1" t="s">
        <v>30</v>
      </c>
      <c r="B1585" s="2">
        <v>42581.243750000001</v>
      </c>
      <c r="C1585">
        <v>77</v>
      </c>
      <c r="D1585">
        <v>72</v>
      </c>
      <c r="E1585">
        <v>84.46</v>
      </c>
      <c r="F1585">
        <v>0</v>
      </c>
      <c r="G1585">
        <v>0</v>
      </c>
      <c r="H1585">
        <v>0</v>
      </c>
      <c r="I1585">
        <v>29.94</v>
      </c>
      <c r="J1585">
        <v>1013.3</v>
      </c>
      <c r="K1585">
        <v>10</v>
      </c>
      <c r="M1585" t="s">
        <v>31</v>
      </c>
      <c r="N1585" t="s">
        <v>32</v>
      </c>
      <c r="Q1585">
        <v>7000</v>
      </c>
      <c r="R1585">
        <v>15000</v>
      </c>
      <c r="AB1585">
        <v>78.37</v>
      </c>
      <c r="AC1585" t="s">
        <v>1629</v>
      </c>
    </row>
    <row r="1586" spans="1:29">
      <c r="A1586" s="1" t="s">
        <v>30</v>
      </c>
      <c r="B1586" s="2">
        <v>42581.285416666666</v>
      </c>
      <c r="C1586">
        <v>78</v>
      </c>
      <c r="D1586">
        <v>72</v>
      </c>
      <c r="E1586">
        <v>81.5</v>
      </c>
      <c r="F1586">
        <v>130</v>
      </c>
      <c r="G1586">
        <v>5</v>
      </c>
      <c r="H1586">
        <v>0</v>
      </c>
      <c r="I1586">
        <v>29.96</v>
      </c>
      <c r="J1586">
        <v>1013.8</v>
      </c>
      <c r="K1586">
        <v>10</v>
      </c>
      <c r="M1586" t="s">
        <v>31</v>
      </c>
      <c r="N1586" t="s">
        <v>34</v>
      </c>
      <c r="O1586" t="s">
        <v>32</v>
      </c>
      <c r="P1586" t="s">
        <v>32</v>
      </c>
      <c r="Q1586">
        <v>9000</v>
      </c>
      <c r="R1586">
        <v>11000</v>
      </c>
      <c r="S1586">
        <v>15000</v>
      </c>
      <c r="T1586">
        <v>25000</v>
      </c>
      <c r="AB1586">
        <v>80.489999999999995</v>
      </c>
      <c r="AC1586" t="s">
        <v>1630</v>
      </c>
    </row>
    <row r="1587" spans="1:29">
      <c r="A1587" s="1" t="s">
        <v>30</v>
      </c>
      <c r="B1587" s="2">
        <v>42581.32708333333</v>
      </c>
      <c r="C1587">
        <v>78</v>
      </c>
      <c r="D1587">
        <v>72</v>
      </c>
      <c r="E1587">
        <v>81.5</v>
      </c>
      <c r="F1587">
        <v>150</v>
      </c>
      <c r="G1587">
        <v>5</v>
      </c>
      <c r="H1587">
        <v>0</v>
      </c>
      <c r="I1587">
        <v>29.97</v>
      </c>
      <c r="J1587">
        <v>1014.3</v>
      </c>
      <c r="K1587">
        <v>10</v>
      </c>
      <c r="M1587" t="s">
        <v>32</v>
      </c>
      <c r="N1587" t="s">
        <v>32</v>
      </c>
      <c r="Q1587">
        <v>11000</v>
      </c>
      <c r="R1587">
        <v>25000</v>
      </c>
      <c r="AB1587">
        <v>80.489999999999995</v>
      </c>
      <c r="AC1587" t="s">
        <v>1631</v>
      </c>
    </row>
    <row r="1588" spans="1:29">
      <c r="A1588" s="1" t="s">
        <v>30</v>
      </c>
      <c r="B1588" s="2">
        <v>42581.368750000001</v>
      </c>
      <c r="C1588">
        <v>80</v>
      </c>
      <c r="D1588">
        <v>73</v>
      </c>
      <c r="E1588">
        <v>79.2</v>
      </c>
      <c r="F1588">
        <v>190</v>
      </c>
      <c r="G1588">
        <v>5</v>
      </c>
      <c r="H1588">
        <v>0</v>
      </c>
      <c r="I1588">
        <v>29.99</v>
      </c>
      <c r="J1588">
        <v>1014.9</v>
      </c>
      <c r="K1588">
        <v>10</v>
      </c>
      <c r="M1588" t="s">
        <v>34</v>
      </c>
      <c r="N1588" t="s">
        <v>32</v>
      </c>
      <c r="Q1588">
        <v>8500</v>
      </c>
      <c r="R1588">
        <v>14000</v>
      </c>
      <c r="AB1588">
        <v>84.25</v>
      </c>
      <c r="AC1588" t="s">
        <v>1632</v>
      </c>
    </row>
    <row r="1589" spans="1:29">
      <c r="A1589" s="1" t="s">
        <v>30</v>
      </c>
      <c r="B1589" s="2">
        <v>42581.410416666666</v>
      </c>
      <c r="C1589">
        <v>83</v>
      </c>
      <c r="D1589">
        <v>74</v>
      </c>
      <c r="E1589">
        <v>74.33</v>
      </c>
      <c r="F1589">
        <v>220</v>
      </c>
      <c r="G1589">
        <v>5</v>
      </c>
      <c r="H1589">
        <v>0</v>
      </c>
      <c r="I1589">
        <v>29.99</v>
      </c>
      <c r="J1589">
        <v>1014.9</v>
      </c>
      <c r="K1589">
        <v>10</v>
      </c>
      <c r="M1589" t="s">
        <v>31</v>
      </c>
      <c r="N1589" t="s">
        <v>32</v>
      </c>
      <c r="Q1589">
        <v>8000</v>
      </c>
      <c r="R1589">
        <v>13000</v>
      </c>
      <c r="AB1589">
        <v>89.46</v>
      </c>
      <c r="AC1589" t="s">
        <v>1633</v>
      </c>
    </row>
    <row r="1590" spans="1:29">
      <c r="A1590" s="1" t="s">
        <v>30</v>
      </c>
      <c r="B1590" s="2">
        <v>42581.45208333333</v>
      </c>
      <c r="C1590">
        <v>87</v>
      </c>
      <c r="D1590">
        <v>73</v>
      </c>
      <c r="E1590">
        <v>63.14</v>
      </c>
      <c r="F1590">
        <v>230</v>
      </c>
      <c r="G1590">
        <v>7</v>
      </c>
      <c r="H1590">
        <v>0</v>
      </c>
      <c r="I1590">
        <v>29.99</v>
      </c>
      <c r="J1590">
        <v>1014.9</v>
      </c>
      <c r="K1590">
        <v>10</v>
      </c>
      <c r="M1590" t="s">
        <v>31</v>
      </c>
      <c r="N1590" t="s">
        <v>32</v>
      </c>
      <c r="Q1590">
        <v>5000</v>
      </c>
      <c r="R1590">
        <v>11000</v>
      </c>
      <c r="AB1590">
        <v>94.56</v>
      </c>
      <c r="AC1590" t="s">
        <v>1634</v>
      </c>
    </row>
    <row r="1591" spans="1:29">
      <c r="A1591" s="1" t="s">
        <v>30</v>
      </c>
      <c r="B1591" s="2">
        <v>42581.493750000001</v>
      </c>
      <c r="C1591">
        <v>90</v>
      </c>
      <c r="D1591">
        <v>73</v>
      </c>
      <c r="E1591">
        <v>57.64</v>
      </c>
      <c r="F1591">
        <v>180</v>
      </c>
      <c r="G1591">
        <v>5</v>
      </c>
      <c r="H1591">
        <v>0</v>
      </c>
      <c r="I1591">
        <v>29.99</v>
      </c>
      <c r="J1591">
        <v>1014.8</v>
      </c>
      <c r="K1591">
        <v>10</v>
      </c>
      <c r="M1591" t="s">
        <v>31</v>
      </c>
      <c r="N1591" t="s">
        <v>32</v>
      </c>
      <c r="Q1591">
        <v>5000</v>
      </c>
      <c r="R1591">
        <v>13000</v>
      </c>
      <c r="AB1591">
        <v>98.29</v>
      </c>
      <c r="AC1591" t="s">
        <v>1635</v>
      </c>
    </row>
    <row r="1592" spans="1:29">
      <c r="A1592" s="1" t="s">
        <v>30</v>
      </c>
      <c r="B1592" s="2">
        <v>42581.535416666666</v>
      </c>
      <c r="C1592">
        <v>91</v>
      </c>
      <c r="D1592">
        <v>73</v>
      </c>
      <c r="E1592">
        <v>55.72</v>
      </c>
      <c r="F1592">
        <v>240</v>
      </c>
      <c r="G1592">
        <v>12</v>
      </c>
      <c r="H1592">
        <v>0</v>
      </c>
      <c r="I1592">
        <v>29.97</v>
      </c>
      <c r="J1592">
        <v>1014.4</v>
      </c>
      <c r="K1592">
        <v>10</v>
      </c>
      <c r="M1592" t="s">
        <v>32</v>
      </c>
      <c r="N1592" t="s">
        <v>32</v>
      </c>
      <c r="Q1592">
        <v>3800</v>
      </c>
      <c r="R1592">
        <v>14000</v>
      </c>
      <c r="AB1592">
        <v>99.66</v>
      </c>
      <c r="AC1592" t="s">
        <v>1636</v>
      </c>
    </row>
    <row r="1593" spans="1:29">
      <c r="A1593" s="1" t="s">
        <v>30</v>
      </c>
      <c r="B1593" s="2">
        <v>42581.57708333333</v>
      </c>
      <c r="C1593">
        <v>93</v>
      </c>
      <c r="D1593">
        <v>73</v>
      </c>
      <c r="E1593">
        <v>52.39</v>
      </c>
      <c r="F1593">
        <v>240</v>
      </c>
      <c r="G1593">
        <v>13</v>
      </c>
      <c r="H1593">
        <v>0</v>
      </c>
      <c r="I1593">
        <v>29.96</v>
      </c>
      <c r="J1593">
        <v>1014</v>
      </c>
      <c r="K1593">
        <v>10</v>
      </c>
      <c r="M1593" t="s">
        <v>34</v>
      </c>
      <c r="N1593" t="s">
        <v>32</v>
      </c>
      <c r="Q1593">
        <v>4500</v>
      </c>
      <c r="R1593">
        <v>14000</v>
      </c>
      <c r="AB1593">
        <v>102.18</v>
      </c>
      <c r="AC1593" t="s">
        <v>1637</v>
      </c>
    </row>
    <row r="1594" spans="1:29">
      <c r="A1594" s="1" t="s">
        <v>30</v>
      </c>
      <c r="B1594" s="2">
        <v>42581.618750000001</v>
      </c>
      <c r="C1594">
        <v>93</v>
      </c>
      <c r="D1594">
        <v>73</v>
      </c>
      <c r="E1594">
        <v>52.39</v>
      </c>
      <c r="F1594">
        <v>260</v>
      </c>
      <c r="G1594">
        <v>10</v>
      </c>
      <c r="H1594">
        <v>0</v>
      </c>
      <c r="I1594">
        <v>29.93</v>
      </c>
      <c r="J1594">
        <v>1012.9</v>
      </c>
      <c r="K1594">
        <v>10</v>
      </c>
      <c r="L1594">
        <v>16</v>
      </c>
      <c r="M1594" t="s">
        <v>34</v>
      </c>
      <c r="N1594" t="s">
        <v>32</v>
      </c>
      <c r="Q1594">
        <v>4300</v>
      </c>
      <c r="R1594">
        <v>14000</v>
      </c>
      <c r="AB1594">
        <v>102.18</v>
      </c>
      <c r="AC1594" t="s">
        <v>1638</v>
      </c>
    </row>
    <row r="1595" spans="1:29">
      <c r="A1595" s="1" t="s">
        <v>30</v>
      </c>
      <c r="B1595" s="2">
        <v>42581.660416666666</v>
      </c>
      <c r="C1595">
        <v>95</v>
      </c>
      <c r="D1595">
        <v>74</v>
      </c>
      <c r="E1595">
        <v>50.79</v>
      </c>
      <c r="F1595">
        <v>250</v>
      </c>
      <c r="G1595">
        <v>8</v>
      </c>
      <c r="H1595">
        <v>0</v>
      </c>
      <c r="I1595">
        <v>29.92</v>
      </c>
      <c r="J1595">
        <v>1012.6</v>
      </c>
      <c r="K1595">
        <v>10</v>
      </c>
      <c r="M1595" t="s">
        <v>34</v>
      </c>
      <c r="N1595" t="s">
        <v>32</v>
      </c>
      <c r="Q1595">
        <v>4500</v>
      </c>
      <c r="R1595">
        <v>12000</v>
      </c>
      <c r="AB1595">
        <v>105.78</v>
      </c>
      <c r="AC1595" t="s">
        <v>1639</v>
      </c>
    </row>
    <row r="1596" spans="1:29">
      <c r="A1596" s="1" t="s">
        <v>30</v>
      </c>
      <c r="B1596" s="2">
        <v>42581.70208333333</v>
      </c>
      <c r="C1596">
        <v>90</v>
      </c>
      <c r="D1596">
        <v>73</v>
      </c>
      <c r="E1596">
        <v>57.64</v>
      </c>
      <c r="F1596">
        <v>260</v>
      </c>
      <c r="G1596">
        <v>3</v>
      </c>
      <c r="H1596">
        <v>0</v>
      </c>
      <c r="I1596">
        <v>29.93</v>
      </c>
      <c r="J1596">
        <v>1012.8</v>
      </c>
      <c r="K1596">
        <v>10</v>
      </c>
      <c r="M1596" t="s">
        <v>34</v>
      </c>
      <c r="N1596" t="s">
        <v>32</v>
      </c>
      <c r="Q1596">
        <v>5000</v>
      </c>
      <c r="R1596">
        <v>16000</v>
      </c>
      <c r="AB1596">
        <v>98.29</v>
      </c>
      <c r="AC1596" t="s">
        <v>1640</v>
      </c>
    </row>
    <row r="1597" spans="1:29">
      <c r="A1597" s="1" t="s">
        <v>30</v>
      </c>
      <c r="B1597" s="2">
        <v>42581.743750000001</v>
      </c>
      <c r="C1597">
        <v>84</v>
      </c>
      <c r="D1597">
        <v>78</v>
      </c>
      <c r="E1597">
        <v>82.39</v>
      </c>
      <c r="F1597">
        <v>0</v>
      </c>
      <c r="G1597">
        <v>0</v>
      </c>
      <c r="H1597">
        <v>0.02</v>
      </c>
      <c r="I1597">
        <v>29.93</v>
      </c>
      <c r="J1597">
        <v>1012.9</v>
      </c>
      <c r="K1597">
        <v>9</v>
      </c>
      <c r="M1597" t="s">
        <v>34</v>
      </c>
      <c r="N1597" t="s">
        <v>32</v>
      </c>
      <c r="O1597" t="s">
        <v>32</v>
      </c>
      <c r="Q1597">
        <v>6000</v>
      </c>
      <c r="R1597">
        <v>9000</v>
      </c>
      <c r="S1597">
        <v>12000</v>
      </c>
      <c r="AB1597">
        <v>94.96</v>
      </c>
      <c r="AC1597" t="s">
        <v>1641</v>
      </c>
    </row>
    <row r="1598" spans="1:29">
      <c r="A1598" s="1" t="s">
        <v>30</v>
      </c>
      <c r="B1598" s="2">
        <v>42581.785416666666</v>
      </c>
      <c r="C1598">
        <v>88</v>
      </c>
      <c r="D1598">
        <v>75</v>
      </c>
      <c r="E1598">
        <v>65.58</v>
      </c>
      <c r="F1598">
        <v>0</v>
      </c>
      <c r="G1598">
        <v>0</v>
      </c>
      <c r="H1598">
        <v>0</v>
      </c>
      <c r="I1598">
        <v>29.92</v>
      </c>
      <c r="J1598">
        <v>1012.7</v>
      </c>
      <c r="K1598">
        <v>10</v>
      </c>
      <c r="M1598" t="s">
        <v>31</v>
      </c>
      <c r="N1598" t="s">
        <v>34</v>
      </c>
      <c r="O1598" t="s">
        <v>32</v>
      </c>
      <c r="Q1598">
        <v>5000</v>
      </c>
      <c r="R1598">
        <v>9000</v>
      </c>
      <c r="S1598">
        <v>15000</v>
      </c>
      <c r="AB1598">
        <v>97.81</v>
      </c>
      <c r="AC1598" t="s">
        <v>1642</v>
      </c>
    </row>
    <row r="1599" spans="1:29">
      <c r="A1599" s="1" t="s">
        <v>30</v>
      </c>
      <c r="B1599" s="2">
        <v>42581.82708333333</v>
      </c>
      <c r="C1599">
        <v>85</v>
      </c>
      <c r="D1599">
        <v>75</v>
      </c>
      <c r="E1599">
        <v>72.3</v>
      </c>
      <c r="F1599">
        <v>0</v>
      </c>
      <c r="G1599">
        <v>0</v>
      </c>
      <c r="H1599">
        <v>0</v>
      </c>
      <c r="I1599">
        <v>29.95</v>
      </c>
      <c r="J1599">
        <v>1013.6</v>
      </c>
      <c r="K1599">
        <v>10</v>
      </c>
      <c r="M1599" t="s">
        <v>34</v>
      </c>
      <c r="N1599" t="s">
        <v>32</v>
      </c>
      <c r="O1599" t="s">
        <v>32</v>
      </c>
      <c r="Q1599">
        <v>6000</v>
      </c>
      <c r="R1599">
        <v>10000</v>
      </c>
      <c r="S1599">
        <v>15000</v>
      </c>
      <c r="AB1599">
        <v>93.4</v>
      </c>
      <c r="AC1599" t="s">
        <v>1643</v>
      </c>
    </row>
    <row r="1600" spans="1:29">
      <c r="A1600" s="1" t="s">
        <v>30</v>
      </c>
      <c r="B1600" s="2">
        <v>42581.868750000001</v>
      </c>
      <c r="C1600">
        <v>78</v>
      </c>
      <c r="D1600">
        <v>75</v>
      </c>
      <c r="E1600">
        <v>90.33</v>
      </c>
      <c r="F1600">
        <v>260</v>
      </c>
      <c r="G1600">
        <v>4</v>
      </c>
      <c r="H1600">
        <v>0.01</v>
      </c>
      <c r="I1600">
        <v>29.96</v>
      </c>
      <c r="J1600">
        <v>1013.9</v>
      </c>
      <c r="K1600">
        <v>10</v>
      </c>
      <c r="M1600" t="s">
        <v>34</v>
      </c>
      <c r="N1600" t="s">
        <v>32</v>
      </c>
      <c r="Q1600">
        <v>5500</v>
      </c>
      <c r="R1600">
        <v>10000</v>
      </c>
      <c r="AB1600">
        <v>80.69</v>
      </c>
      <c r="AC1600" t="s">
        <v>1644</v>
      </c>
    </row>
    <row r="1601" spans="1:29">
      <c r="A1601" s="1" t="s">
        <v>30</v>
      </c>
      <c r="B1601" s="2">
        <v>42581.910416666666</v>
      </c>
      <c r="C1601">
        <v>81</v>
      </c>
      <c r="D1601">
        <v>73</v>
      </c>
      <c r="E1601">
        <v>76.900000000000006</v>
      </c>
      <c r="F1601">
        <v>60</v>
      </c>
      <c r="G1601">
        <v>3</v>
      </c>
      <c r="H1601">
        <v>0</v>
      </c>
      <c r="I1601">
        <v>29.99</v>
      </c>
      <c r="J1601">
        <v>1015</v>
      </c>
      <c r="K1601">
        <v>10</v>
      </c>
      <c r="M1601" t="s">
        <v>34</v>
      </c>
      <c r="N1601" t="s">
        <v>32</v>
      </c>
      <c r="Q1601">
        <v>7000</v>
      </c>
      <c r="R1601">
        <v>10000</v>
      </c>
      <c r="AB1601">
        <v>85.76</v>
      </c>
      <c r="AC1601" t="s">
        <v>1645</v>
      </c>
    </row>
    <row r="1602" spans="1:29">
      <c r="A1602" s="1" t="s">
        <v>30</v>
      </c>
      <c r="B1602" s="2">
        <v>42581.95208333333</v>
      </c>
      <c r="C1602">
        <v>79</v>
      </c>
      <c r="D1602">
        <v>74</v>
      </c>
      <c r="E1602">
        <v>84.58</v>
      </c>
      <c r="F1602">
        <v>0</v>
      </c>
      <c r="G1602">
        <v>0</v>
      </c>
      <c r="H1602">
        <v>0</v>
      </c>
      <c r="I1602">
        <v>30.01</v>
      </c>
      <c r="J1602">
        <v>1015.7</v>
      </c>
      <c r="K1602">
        <v>10</v>
      </c>
      <c r="M1602" t="s">
        <v>31</v>
      </c>
      <c r="N1602" t="s">
        <v>32</v>
      </c>
      <c r="Q1602">
        <v>7500</v>
      </c>
      <c r="R1602">
        <v>14000</v>
      </c>
      <c r="AB1602">
        <v>82.5</v>
      </c>
      <c r="AC1602" t="s">
        <v>1646</v>
      </c>
    </row>
    <row r="1603" spans="1:29">
      <c r="A1603" s="1" t="s">
        <v>30</v>
      </c>
      <c r="B1603" s="2">
        <v>42581.993750000001</v>
      </c>
      <c r="C1603">
        <v>78</v>
      </c>
      <c r="D1603">
        <v>74</v>
      </c>
      <c r="E1603">
        <v>87.12</v>
      </c>
      <c r="F1603">
        <v>150</v>
      </c>
      <c r="G1603">
        <v>5</v>
      </c>
      <c r="H1603">
        <v>0</v>
      </c>
      <c r="I1603">
        <v>30.01</v>
      </c>
      <c r="J1603">
        <v>1015.5</v>
      </c>
      <c r="K1603">
        <v>10</v>
      </c>
      <c r="M1603" t="s">
        <v>31</v>
      </c>
      <c r="N1603" t="s">
        <v>34</v>
      </c>
      <c r="O1603" t="s">
        <v>34</v>
      </c>
      <c r="P1603" t="s">
        <v>32</v>
      </c>
      <c r="Q1603">
        <v>6500</v>
      </c>
      <c r="R1603">
        <v>8500</v>
      </c>
      <c r="S1603">
        <v>11000</v>
      </c>
      <c r="T1603">
        <v>17000</v>
      </c>
      <c r="AB1603">
        <v>80.62</v>
      </c>
      <c r="AC1603" t="s">
        <v>1647</v>
      </c>
    </row>
    <row r="1604" spans="1:29">
      <c r="A1604" s="1" t="s">
        <v>30</v>
      </c>
      <c r="B1604" s="2">
        <v>42582.035416666666</v>
      </c>
      <c r="C1604">
        <v>77</v>
      </c>
      <c r="D1604">
        <v>73</v>
      </c>
      <c r="E1604">
        <v>87.6</v>
      </c>
      <c r="F1604">
        <v>260</v>
      </c>
      <c r="G1604">
        <v>4</v>
      </c>
      <c r="H1604">
        <v>0</v>
      </c>
      <c r="I1604">
        <v>30.01</v>
      </c>
      <c r="J1604">
        <v>1015.6</v>
      </c>
      <c r="K1604">
        <v>10</v>
      </c>
      <c r="M1604" t="s">
        <v>34</v>
      </c>
      <c r="N1604" t="s">
        <v>32</v>
      </c>
      <c r="Q1604">
        <v>7000</v>
      </c>
      <c r="R1604">
        <v>16000</v>
      </c>
      <c r="AB1604">
        <v>78.52</v>
      </c>
      <c r="AC1604" t="s">
        <v>1648</v>
      </c>
    </row>
    <row r="1605" spans="1:29">
      <c r="A1605" s="1" t="s">
        <v>30</v>
      </c>
      <c r="B1605" s="2">
        <v>42582.07708333333</v>
      </c>
      <c r="C1605">
        <v>77</v>
      </c>
      <c r="D1605">
        <v>72</v>
      </c>
      <c r="E1605">
        <v>84.46</v>
      </c>
      <c r="F1605">
        <v>240</v>
      </c>
      <c r="G1605">
        <v>4</v>
      </c>
      <c r="H1605">
        <v>0</v>
      </c>
      <c r="I1605">
        <v>29.99</v>
      </c>
      <c r="J1605">
        <v>1014.8</v>
      </c>
      <c r="K1605">
        <v>10</v>
      </c>
      <c r="M1605" t="s">
        <v>32</v>
      </c>
      <c r="N1605" t="s">
        <v>32</v>
      </c>
      <c r="Q1605">
        <v>7000</v>
      </c>
      <c r="R1605">
        <v>16000</v>
      </c>
      <c r="AB1605">
        <v>78.37</v>
      </c>
      <c r="AC1605" t="s">
        <v>1649</v>
      </c>
    </row>
    <row r="1606" spans="1:29">
      <c r="A1606" s="1" t="s">
        <v>30</v>
      </c>
      <c r="B1606" s="2">
        <v>42582.118750000001</v>
      </c>
      <c r="C1606">
        <v>77</v>
      </c>
      <c r="D1606">
        <v>71</v>
      </c>
      <c r="E1606">
        <v>81.92</v>
      </c>
      <c r="F1606">
        <v>220</v>
      </c>
      <c r="G1606">
        <v>7</v>
      </c>
      <c r="H1606">
        <v>0</v>
      </c>
      <c r="I1606">
        <v>29.97</v>
      </c>
      <c r="J1606">
        <v>1014.3</v>
      </c>
      <c r="K1606">
        <v>10</v>
      </c>
      <c r="M1606" t="s">
        <v>31</v>
      </c>
      <c r="N1606" t="s">
        <v>34</v>
      </c>
      <c r="O1606" t="s">
        <v>32</v>
      </c>
      <c r="Q1606">
        <v>7500</v>
      </c>
      <c r="R1606">
        <v>12000</v>
      </c>
      <c r="S1606">
        <v>17000</v>
      </c>
      <c r="AB1606">
        <v>78.25</v>
      </c>
      <c r="AC1606" t="s">
        <v>1650</v>
      </c>
    </row>
    <row r="1607" spans="1:29">
      <c r="A1607" s="1" t="s">
        <v>30</v>
      </c>
      <c r="B1607" s="2">
        <v>42582.160416666666</v>
      </c>
      <c r="C1607">
        <v>75</v>
      </c>
      <c r="D1607">
        <v>72</v>
      </c>
      <c r="E1607">
        <v>90.22</v>
      </c>
      <c r="F1607">
        <v>230</v>
      </c>
      <c r="G1607">
        <v>6</v>
      </c>
      <c r="H1607">
        <v>0</v>
      </c>
      <c r="I1607">
        <v>29.96</v>
      </c>
      <c r="J1607">
        <v>1014</v>
      </c>
      <c r="K1607">
        <v>10</v>
      </c>
      <c r="M1607" t="s">
        <v>34</v>
      </c>
      <c r="N1607" t="s">
        <v>32</v>
      </c>
      <c r="Q1607">
        <v>11000</v>
      </c>
      <c r="R1607">
        <v>17000</v>
      </c>
      <c r="AB1607">
        <v>76.459999999999994</v>
      </c>
      <c r="AC1607" t="s">
        <v>1651</v>
      </c>
    </row>
    <row r="1608" spans="1:29">
      <c r="A1608" s="1" t="s">
        <v>30</v>
      </c>
      <c r="B1608" s="2">
        <v>42582.20208333333</v>
      </c>
      <c r="C1608">
        <v>75</v>
      </c>
      <c r="D1608">
        <v>72</v>
      </c>
      <c r="E1608">
        <v>90.22</v>
      </c>
      <c r="F1608">
        <v>240</v>
      </c>
      <c r="G1608">
        <v>4</v>
      </c>
      <c r="H1608">
        <v>0</v>
      </c>
      <c r="I1608">
        <v>29.97</v>
      </c>
      <c r="J1608">
        <v>1014.2</v>
      </c>
      <c r="K1608">
        <v>10</v>
      </c>
      <c r="M1608" t="s">
        <v>34</v>
      </c>
      <c r="Q1608">
        <v>16000</v>
      </c>
      <c r="AB1608">
        <v>76.459999999999994</v>
      </c>
      <c r="AC1608" t="s">
        <v>1652</v>
      </c>
    </row>
    <row r="1609" spans="1:29">
      <c r="A1609" s="1" t="s">
        <v>30</v>
      </c>
      <c r="B1609" s="2">
        <v>42582.243750000001</v>
      </c>
      <c r="C1609">
        <v>75</v>
      </c>
      <c r="D1609">
        <v>72</v>
      </c>
      <c r="E1609">
        <v>90.22</v>
      </c>
      <c r="F1609">
        <v>230</v>
      </c>
      <c r="G1609">
        <v>7</v>
      </c>
      <c r="H1609">
        <v>0</v>
      </c>
      <c r="I1609">
        <v>29.99</v>
      </c>
      <c r="J1609">
        <v>1014.8</v>
      </c>
      <c r="K1609">
        <v>10</v>
      </c>
      <c r="M1609" t="s">
        <v>31</v>
      </c>
      <c r="Q1609">
        <v>25000</v>
      </c>
      <c r="AB1609">
        <v>76.459999999999994</v>
      </c>
      <c r="AC1609" t="s">
        <v>1653</v>
      </c>
    </row>
    <row r="1610" spans="1:29">
      <c r="A1610" s="1" t="s">
        <v>30</v>
      </c>
      <c r="B1610" s="2">
        <v>42582.285416666666</v>
      </c>
      <c r="C1610">
        <v>75</v>
      </c>
      <c r="D1610">
        <v>72</v>
      </c>
      <c r="E1610">
        <v>90.22</v>
      </c>
      <c r="F1610">
        <v>210</v>
      </c>
      <c r="G1610">
        <v>9</v>
      </c>
      <c r="H1610">
        <v>0</v>
      </c>
      <c r="I1610">
        <v>30.01</v>
      </c>
      <c r="J1610">
        <v>1015.8</v>
      </c>
      <c r="K1610">
        <v>10</v>
      </c>
      <c r="M1610" t="s">
        <v>31</v>
      </c>
      <c r="N1610" t="s">
        <v>31</v>
      </c>
      <c r="Q1610">
        <v>14000</v>
      </c>
      <c r="R1610">
        <v>25000</v>
      </c>
      <c r="AB1610">
        <v>76.459999999999994</v>
      </c>
      <c r="AC1610" t="s">
        <v>1654</v>
      </c>
    </row>
    <row r="1611" spans="1:29">
      <c r="A1611" s="1" t="s">
        <v>30</v>
      </c>
      <c r="B1611" s="2">
        <v>42582.32708333333</v>
      </c>
      <c r="C1611">
        <v>76</v>
      </c>
      <c r="D1611">
        <v>73</v>
      </c>
      <c r="E1611">
        <v>90.8</v>
      </c>
      <c r="F1611">
        <v>240</v>
      </c>
      <c r="G1611">
        <v>8</v>
      </c>
      <c r="H1611">
        <v>0</v>
      </c>
      <c r="I1611">
        <v>30.04</v>
      </c>
      <c r="J1611">
        <v>1016.5</v>
      </c>
      <c r="K1611">
        <v>10</v>
      </c>
      <c r="M1611" t="s">
        <v>31</v>
      </c>
      <c r="N1611" t="s">
        <v>31</v>
      </c>
      <c r="O1611" t="s">
        <v>34</v>
      </c>
      <c r="Q1611">
        <v>1500</v>
      </c>
      <c r="R1611">
        <v>14000</v>
      </c>
      <c r="S1611">
        <v>25000</v>
      </c>
      <c r="AB1611">
        <v>77.48</v>
      </c>
      <c r="AC1611" t="s">
        <v>1655</v>
      </c>
    </row>
    <row r="1612" spans="1:29">
      <c r="A1612" s="1" t="s">
        <v>30</v>
      </c>
      <c r="B1612" s="2">
        <v>42582.368750000001</v>
      </c>
      <c r="C1612">
        <v>81</v>
      </c>
      <c r="D1612">
        <v>74</v>
      </c>
      <c r="E1612">
        <v>79.27</v>
      </c>
      <c r="F1612">
        <v>230</v>
      </c>
      <c r="G1612">
        <v>6</v>
      </c>
      <c r="H1612">
        <v>0</v>
      </c>
      <c r="I1612">
        <v>30.04</v>
      </c>
      <c r="J1612">
        <v>1016.5</v>
      </c>
      <c r="K1612">
        <v>10</v>
      </c>
      <c r="M1612" t="s">
        <v>34</v>
      </c>
      <c r="N1612" t="s">
        <v>34</v>
      </c>
      <c r="Q1612">
        <v>10000</v>
      </c>
      <c r="R1612">
        <v>25000</v>
      </c>
      <c r="AB1612">
        <v>86.2</v>
      </c>
      <c r="AC1612" t="s">
        <v>1656</v>
      </c>
    </row>
    <row r="1613" spans="1:29">
      <c r="A1613" s="1" t="s">
        <v>30</v>
      </c>
      <c r="B1613" s="2">
        <v>42582.410416666666</v>
      </c>
      <c r="C1613">
        <v>84</v>
      </c>
      <c r="D1613">
        <v>75</v>
      </c>
      <c r="E1613">
        <v>74.430000000000007</v>
      </c>
      <c r="F1613">
        <v>240</v>
      </c>
      <c r="G1613">
        <v>5</v>
      </c>
      <c r="H1613">
        <v>0</v>
      </c>
      <c r="I1613">
        <v>30.05</v>
      </c>
      <c r="J1613">
        <v>1017</v>
      </c>
      <c r="K1613">
        <v>10</v>
      </c>
      <c r="M1613" t="s">
        <v>31</v>
      </c>
      <c r="N1613" t="s">
        <v>34</v>
      </c>
      <c r="Q1613">
        <v>12000</v>
      </c>
      <c r="R1613">
        <v>20000</v>
      </c>
      <c r="AB1613">
        <v>92.01</v>
      </c>
      <c r="AC1613" t="s">
        <v>1657</v>
      </c>
    </row>
    <row r="1614" spans="1:29">
      <c r="A1614" s="1" t="s">
        <v>30</v>
      </c>
      <c r="B1614" s="2">
        <v>42582.45208333333</v>
      </c>
      <c r="C1614">
        <v>87</v>
      </c>
      <c r="D1614">
        <v>72</v>
      </c>
      <c r="E1614">
        <v>60.88</v>
      </c>
      <c r="G1614">
        <v>5</v>
      </c>
      <c r="H1614">
        <v>0</v>
      </c>
      <c r="I1614">
        <v>30.06</v>
      </c>
      <c r="J1614">
        <v>1017.2</v>
      </c>
      <c r="K1614">
        <v>10</v>
      </c>
      <c r="M1614" t="s">
        <v>34</v>
      </c>
      <c r="N1614" t="s">
        <v>34</v>
      </c>
      <c r="Q1614">
        <v>16000</v>
      </c>
      <c r="R1614">
        <v>25000</v>
      </c>
      <c r="AB1614">
        <v>93.59</v>
      </c>
      <c r="AC1614" t="s">
        <v>1658</v>
      </c>
    </row>
    <row r="1615" spans="1:29">
      <c r="A1615" s="1" t="s">
        <v>30</v>
      </c>
      <c r="B1615" s="2">
        <v>42582.493750000001</v>
      </c>
      <c r="C1615">
        <v>90</v>
      </c>
      <c r="D1615">
        <v>73</v>
      </c>
      <c r="E1615">
        <v>57.64</v>
      </c>
      <c r="F1615">
        <v>230</v>
      </c>
      <c r="G1615">
        <v>5</v>
      </c>
      <c r="H1615">
        <v>0</v>
      </c>
      <c r="I1615">
        <v>30.05</v>
      </c>
      <c r="J1615">
        <v>1016.9</v>
      </c>
      <c r="K1615">
        <v>10</v>
      </c>
      <c r="M1615" t="s">
        <v>31</v>
      </c>
      <c r="N1615" t="s">
        <v>34</v>
      </c>
      <c r="Q1615">
        <v>3500</v>
      </c>
      <c r="R1615">
        <v>16000</v>
      </c>
      <c r="AB1615">
        <v>98.29</v>
      </c>
      <c r="AC1615" t="s">
        <v>1659</v>
      </c>
    </row>
    <row r="1616" spans="1:29">
      <c r="A1616" s="1" t="s">
        <v>30</v>
      </c>
      <c r="B1616" s="2">
        <v>42582.535416666666</v>
      </c>
      <c r="C1616">
        <v>93</v>
      </c>
      <c r="D1616">
        <v>74</v>
      </c>
      <c r="E1616">
        <v>54</v>
      </c>
      <c r="F1616">
        <v>210</v>
      </c>
      <c r="G1616">
        <v>7</v>
      </c>
      <c r="H1616">
        <v>0</v>
      </c>
      <c r="I1616">
        <v>30.03</v>
      </c>
      <c r="J1616">
        <v>1016.5</v>
      </c>
      <c r="K1616">
        <v>10</v>
      </c>
      <c r="M1616" t="s">
        <v>31</v>
      </c>
      <c r="N1616" t="s">
        <v>34</v>
      </c>
      <c r="Q1616">
        <v>4500</v>
      </c>
      <c r="R1616">
        <v>16000</v>
      </c>
      <c r="AB1616">
        <v>103.22</v>
      </c>
      <c r="AC1616" t="s">
        <v>1660</v>
      </c>
    </row>
    <row r="1617" spans="1:29">
      <c r="A1617" s="1" t="s">
        <v>30</v>
      </c>
      <c r="B1617" s="2">
        <v>42582.57708333333</v>
      </c>
      <c r="C1617">
        <v>94</v>
      </c>
      <c r="D1617">
        <v>74</v>
      </c>
      <c r="E1617">
        <v>52.51</v>
      </c>
      <c r="G1617">
        <v>5</v>
      </c>
      <c r="H1617">
        <v>0</v>
      </c>
      <c r="I1617">
        <v>30.01</v>
      </c>
      <c r="J1617">
        <v>1015.8</v>
      </c>
      <c r="K1617">
        <v>10</v>
      </c>
      <c r="M1617" t="s">
        <v>31</v>
      </c>
      <c r="N1617" t="s">
        <v>34</v>
      </c>
      <c r="Q1617">
        <v>4500</v>
      </c>
      <c r="R1617">
        <v>16000</v>
      </c>
      <c r="AB1617">
        <v>104.38</v>
      </c>
      <c r="AC1617" t="s">
        <v>1661</v>
      </c>
    </row>
    <row r="1618" spans="1:29">
      <c r="A1618" s="1" t="s">
        <v>30</v>
      </c>
      <c r="B1618" s="2">
        <v>42582.618750000001</v>
      </c>
      <c r="C1618">
        <v>92</v>
      </c>
      <c r="D1618">
        <v>74</v>
      </c>
      <c r="E1618">
        <v>55.84</v>
      </c>
      <c r="F1618">
        <v>250</v>
      </c>
      <c r="G1618">
        <v>7</v>
      </c>
      <c r="H1618">
        <v>0</v>
      </c>
      <c r="I1618">
        <v>30</v>
      </c>
      <c r="J1618">
        <v>1015.2</v>
      </c>
      <c r="K1618">
        <v>10</v>
      </c>
      <c r="M1618" t="s">
        <v>34</v>
      </c>
      <c r="N1618" t="s">
        <v>34</v>
      </c>
      <c r="Q1618">
        <v>4500</v>
      </c>
      <c r="R1618">
        <v>16000</v>
      </c>
      <c r="AB1618">
        <v>101.83</v>
      </c>
      <c r="AC1618" t="s">
        <v>1662</v>
      </c>
    </row>
    <row r="1619" spans="1:29">
      <c r="A1619" s="1" t="s">
        <v>30</v>
      </c>
      <c r="B1619" s="2">
        <v>42582.660416666666</v>
      </c>
      <c r="C1619">
        <v>94</v>
      </c>
      <c r="D1619">
        <v>71</v>
      </c>
      <c r="E1619">
        <v>47.64</v>
      </c>
      <c r="G1619">
        <v>3</v>
      </c>
      <c r="H1619">
        <v>0</v>
      </c>
      <c r="I1619">
        <v>29.98</v>
      </c>
      <c r="J1619">
        <v>1014.5</v>
      </c>
      <c r="K1619">
        <v>10</v>
      </c>
      <c r="M1619" t="s">
        <v>34</v>
      </c>
      <c r="N1619" t="s">
        <v>34</v>
      </c>
      <c r="Q1619">
        <v>4500</v>
      </c>
      <c r="R1619">
        <v>14000</v>
      </c>
      <c r="AB1619">
        <v>101.23</v>
      </c>
      <c r="AC1619" t="s">
        <v>1663</v>
      </c>
    </row>
    <row r="1620" spans="1:29">
      <c r="A1620" s="1" t="s">
        <v>30</v>
      </c>
      <c r="B1620" s="2">
        <v>42582.679861111108</v>
      </c>
      <c r="C1620">
        <v>95</v>
      </c>
      <c r="D1620">
        <v>70</v>
      </c>
      <c r="E1620">
        <v>44.42</v>
      </c>
      <c r="F1620">
        <v>0</v>
      </c>
      <c r="G1620">
        <v>0</v>
      </c>
      <c r="H1620">
        <v>0</v>
      </c>
      <c r="I1620">
        <v>29.97</v>
      </c>
      <c r="K1620">
        <v>10</v>
      </c>
      <c r="M1620" t="s">
        <v>32</v>
      </c>
      <c r="N1620" t="s">
        <v>32</v>
      </c>
      <c r="Q1620">
        <v>4500</v>
      </c>
      <c r="R1620">
        <v>11000</v>
      </c>
      <c r="U1620" t="s">
        <v>115</v>
      </c>
      <c r="AB1620">
        <v>101.54</v>
      </c>
      <c r="AC1620" t="s">
        <v>1664</v>
      </c>
    </row>
    <row r="1621" spans="1:29">
      <c r="A1621" s="1" t="s">
        <v>30</v>
      </c>
      <c r="B1621" s="2">
        <v>42582.691666666666</v>
      </c>
      <c r="C1621">
        <v>92</v>
      </c>
      <c r="D1621">
        <v>71</v>
      </c>
      <c r="E1621">
        <v>50.67</v>
      </c>
      <c r="F1621">
        <v>230</v>
      </c>
      <c r="G1621">
        <v>5</v>
      </c>
      <c r="H1621">
        <v>0</v>
      </c>
      <c r="I1621">
        <v>29.97</v>
      </c>
      <c r="K1621">
        <v>10</v>
      </c>
      <c r="M1621" t="s">
        <v>32</v>
      </c>
      <c r="N1621" t="s">
        <v>32</v>
      </c>
      <c r="Q1621">
        <v>4500</v>
      </c>
      <c r="R1621">
        <v>12000</v>
      </c>
      <c r="AB1621">
        <v>98.79</v>
      </c>
      <c r="AC1621" t="s">
        <v>1665</v>
      </c>
    </row>
    <row r="1622" spans="1:29">
      <c r="A1622" s="1" t="s">
        <v>30</v>
      </c>
      <c r="B1622" s="2">
        <v>42582.70208333333</v>
      </c>
      <c r="C1622">
        <v>91</v>
      </c>
      <c r="D1622">
        <v>72</v>
      </c>
      <c r="E1622">
        <v>53.73</v>
      </c>
      <c r="F1622">
        <v>260</v>
      </c>
      <c r="G1622">
        <v>3</v>
      </c>
      <c r="H1622">
        <v>0</v>
      </c>
      <c r="I1622">
        <v>29.96</v>
      </c>
      <c r="J1622">
        <v>1014</v>
      </c>
      <c r="K1622">
        <v>10</v>
      </c>
      <c r="M1622" t="s">
        <v>32</v>
      </c>
      <c r="N1622" t="s">
        <v>32</v>
      </c>
      <c r="Q1622">
        <v>4500</v>
      </c>
      <c r="R1622">
        <v>12000</v>
      </c>
      <c r="AB1622">
        <v>98.55</v>
      </c>
      <c r="AC1622" t="s">
        <v>1666</v>
      </c>
    </row>
    <row r="1623" spans="1:29">
      <c r="A1623" s="1" t="s">
        <v>30</v>
      </c>
      <c r="B1623" s="2">
        <v>42582.743750000001</v>
      </c>
      <c r="C1623">
        <v>86</v>
      </c>
      <c r="D1623">
        <v>71</v>
      </c>
      <c r="E1623">
        <v>61.12</v>
      </c>
      <c r="F1623">
        <v>200</v>
      </c>
      <c r="G1623">
        <v>9</v>
      </c>
      <c r="H1623">
        <v>0</v>
      </c>
      <c r="I1623">
        <v>29.98</v>
      </c>
      <c r="J1623">
        <v>1014.5</v>
      </c>
      <c r="K1623">
        <v>10</v>
      </c>
      <c r="M1623" t="s">
        <v>34</v>
      </c>
      <c r="N1623" t="s">
        <v>32</v>
      </c>
      <c r="Q1623">
        <v>4500</v>
      </c>
      <c r="R1623">
        <v>14000</v>
      </c>
      <c r="AB1623">
        <v>91.5</v>
      </c>
      <c r="AC1623" t="s">
        <v>1667</v>
      </c>
    </row>
    <row r="1624" spans="1:29">
      <c r="A1624" s="1" t="s">
        <v>30</v>
      </c>
      <c r="B1624" s="2">
        <v>42582.785416666666</v>
      </c>
      <c r="C1624">
        <v>87</v>
      </c>
      <c r="D1624">
        <v>70</v>
      </c>
      <c r="E1624">
        <v>56.92</v>
      </c>
      <c r="F1624">
        <v>160</v>
      </c>
      <c r="G1624">
        <v>8</v>
      </c>
      <c r="H1624">
        <v>0</v>
      </c>
      <c r="I1624">
        <v>29.98</v>
      </c>
      <c r="J1624">
        <v>1014.5</v>
      </c>
      <c r="K1624">
        <v>10</v>
      </c>
      <c r="M1624" t="s">
        <v>31</v>
      </c>
      <c r="N1624" t="s">
        <v>32</v>
      </c>
      <c r="Q1624">
        <v>6000</v>
      </c>
      <c r="R1624">
        <v>16000</v>
      </c>
      <c r="AB1624">
        <v>92</v>
      </c>
      <c r="AC1624" t="s">
        <v>1668</v>
      </c>
    </row>
    <row r="1625" spans="1:29">
      <c r="A1625" s="1" t="s">
        <v>30</v>
      </c>
      <c r="B1625" s="2">
        <v>42582.82708333333</v>
      </c>
      <c r="C1625">
        <v>80</v>
      </c>
      <c r="D1625">
        <v>71</v>
      </c>
      <c r="E1625">
        <v>74.069999999999993</v>
      </c>
      <c r="F1625">
        <v>150</v>
      </c>
      <c r="G1625">
        <v>12</v>
      </c>
      <c r="H1625">
        <v>0</v>
      </c>
      <c r="I1625">
        <v>30.02</v>
      </c>
      <c r="J1625">
        <v>1016.1</v>
      </c>
      <c r="K1625">
        <v>10</v>
      </c>
      <c r="L1625">
        <v>23</v>
      </c>
      <c r="M1625" t="s">
        <v>31</v>
      </c>
      <c r="N1625" t="s">
        <v>32</v>
      </c>
      <c r="O1625" t="s">
        <v>32</v>
      </c>
      <c r="Q1625">
        <v>5500</v>
      </c>
      <c r="R1625">
        <v>9000</v>
      </c>
      <c r="S1625">
        <v>12000</v>
      </c>
      <c r="AB1625">
        <v>83.56</v>
      </c>
      <c r="AC1625" t="s">
        <v>1669</v>
      </c>
    </row>
    <row r="1626" spans="1:29">
      <c r="A1626" s="1" t="s">
        <v>30</v>
      </c>
      <c r="B1626" s="2">
        <v>42582.854861111111</v>
      </c>
      <c r="C1626">
        <v>80</v>
      </c>
      <c r="D1626">
        <v>72</v>
      </c>
      <c r="E1626">
        <v>76.36</v>
      </c>
      <c r="F1626">
        <v>160</v>
      </c>
      <c r="G1626">
        <v>8</v>
      </c>
      <c r="H1626">
        <v>0</v>
      </c>
      <c r="I1626">
        <v>29.99</v>
      </c>
      <c r="K1626">
        <v>10</v>
      </c>
      <c r="L1626">
        <v>19</v>
      </c>
      <c r="M1626" t="s">
        <v>32</v>
      </c>
      <c r="N1626" t="s">
        <v>32</v>
      </c>
      <c r="Q1626">
        <v>6000</v>
      </c>
      <c r="R1626">
        <v>9000</v>
      </c>
      <c r="U1626" t="s">
        <v>115</v>
      </c>
      <c r="AB1626">
        <v>83.87</v>
      </c>
      <c r="AC1626" t="s">
        <v>1670</v>
      </c>
    </row>
    <row r="1627" spans="1:29">
      <c r="A1627" s="1" t="s">
        <v>30</v>
      </c>
      <c r="B1627" s="2">
        <v>42582.868750000001</v>
      </c>
      <c r="C1627">
        <v>79</v>
      </c>
      <c r="D1627">
        <v>71</v>
      </c>
      <c r="E1627">
        <v>76.739999999999995</v>
      </c>
      <c r="F1627">
        <v>40</v>
      </c>
      <c r="G1627">
        <v>8</v>
      </c>
      <c r="H1627">
        <v>0</v>
      </c>
      <c r="I1627">
        <v>30.03</v>
      </c>
      <c r="J1627">
        <v>1016.2</v>
      </c>
      <c r="K1627">
        <v>10</v>
      </c>
      <c r="M1627" t="s">
        <v>32</v>
      </c>
      <c r="N1627" t="s">
        <v>32</v>
      </c>
      <c r="Q1627">
        <v>4000</v>
      </c>
      <c r="R1627">
        <v>7500</v>
      </c>
      <c r="U1627" t="s">
        <v>115</v>
      </c>
      <c r="AB1627">
        <v>81.900000000000006</v>
      </c>
      <c r="AC1627" t="s">
        <v>1671</v>
      </c>
    </row>
    <row r="1628" spans="1:29">
      <c r="A1628" s="1" t="s">
        <v>30</v>
      </c>
      <c r="B1628" s="2">
        <v>42582.9</v>
      </c>
      <c r="C1628">
        <v>75</v>
      </c>
      <c r="D1628">
        <v>72</v>
      </c>
      <c r="E1628">
        <v>90.22</v>
      </c>
      <c r="F1628">
        <v>340</v>
      </c>
      <c r="G1628">
        <v>7</v>
      </c>
      <c r="H1628">
        <v>0.01</v>
      </c>
      <c r="I1628">
        <v>30.1</v>
      </c>
      <c r="K1628">
        <v>8</v>
      </c>
      <c r="L1628">
        <v>17</v>
      </c>
      <c r="M1628" t="s">
        <v>32</v>
      </c>
      <c r="N1628" t="s">
        <v>32</v>
      </c>
      <c r="O1628" t="s">
        <v>43</v>
      </c>
      <c r="Q1628">
        <v>2500</v>
      </c>
      <c r="R1628">
        <v>4500</v>
      </c>
      <c r="S1628">
        <v>7000</v>
      </c>
      <c r="U1628" t="s">
        <v>1672</v>
      </c>
      <c r="AB1628">
        <v>76.459999999999994</v>
      </c>
      <c r="AC1628" t="s">
        <v>1673</v>
      </c>
    </row>
    <row r="1629" spans="1:29">
      <c r="A1629" s="1" t="s">
        <v>30</v>
      </c>
      <c r="B1629" s="2">
        <v>42582.910416666666</v>
      </c>
      <c r="C1629">
        <v>74</v>
      </c>
      <c r="D1629">
        <v>70</v>
      </c>
      <c r="E1629">
        <v>87.45</v>
      </c>
      <c r="F1629">
        <v>0</v>
      </c>
      <c r="G1629">
        <v>0</v>
      </c>
      <c r="H1629">
        <v>0.02</v>
      </c>
      <c r="I1629">
        <v>30.1</v>
      </c>
      <c r="J1629">
        <v>1018.7</v>
      </c>
      <c r="K1629">
        <v>7</v>
      </c>
      <c r="M1629" t="s">
        <v>32</v>
      </c>
      <c r="N1629" t="s">
        <v>32</v>
      </c>
      <c r="O1629" t="s">
        <v>43</v>
      </c>
      <c r="Q1629">
        <v>2500</v>
      </c>
      <c r="R1629">
        <v>4500</v>
      </c>
      <c r="S1629">
        <v>5500</v>
      </c>
      <c r="U1629" t="e" cm="1">
        <f t="array" ref="U1629">-TSRA</f>
        <v>#NAME?</v>
      </c>
      <c r="AB1629">
        <v>75.14</v>
      </c>
      <c r="AC1629" t="s">
        <v>1674</v>
      </c>
    </row>
    <row r="1630" spans="1:29">
      <c r="A1630" s="1" t="s">
        <v>30</v>
      </c>
      <c r="B1630" s="2">
        <v>42582.929166666669</v>
      </c>
      <c r="C1630">
        <v>72</v>
      </c>
      <c r="D1630">
        <v>70</v>
      </c>
      <c r="E1630">
        <v>93.49</v>
      </c>
      <c r="F1630">
        <v>240</v>
      </c>
      <c r="G1630">
        <v>9</v>
      </c>
      <c r="H1630">
        <v>0.03</v>
      </c>
      <c r="I1630">
        <v>30.07</v>
      </c>
      <c r="K1630">
        <v>10</v>
      </c>
      <c r="M1630" t="s">
        <v>31</v>
      </c>
      <c r="N1630" t="s">
        <v>32</v>
      </c>
      <c r="O1630" t="s">
        <v>43</v>
      </c>
      <c r="Q1630">
        <v>3500</v>
      </c>
      <c r="R1630">
        <v>4200</v>
      </c>
      <c r="S1630">
        <v>11000</v>
      </c>
      <c r="U1630" t="e" cm="1">
        <f t="array" ref="U1630">-TSRA</f>
        <v>#NAME?</v>
      </c>
      <c r="AB1630">
        <v>73.25</v>
      </c>
      <c r="AC1630" t="s">
        <v>1675</v>
      </c>
    </row>
    <row r="1631" spans="1:29">
      <c r="A1631" s="1" t="s">
        <v>30</v>
      </c>
      <c r="B1631" s="2">
        <v>42582.943055555559</v>
      </c>
      <c r="C1631">
        <v>73</v>
      </c>
      <c r="D1631">
        <v>72</v>
      </c>
      <c r="E1631">
        <v>96.42</v>
      </c>
      <c r="F1631">
        <v>0</v>
      </c>
      <c r="G1631">
        <v>0</v>
      </c>
      <c r="H1631">
        <v>0.03</v>
      </c>
      <c r="I1631">
        <v>30.05</v>
      </c>
      <c r="K1631">
        <v>10</v>
      </c>
      <c r="M1631" t="s">
        <v>31</v>
      </c>
      <c r="N1631" t="s">
        <v>32</v>
      </c>
      <c r="Q1631">
        <v>4000</v>
      </c>
      <c r="R1631">
        <v>11000</v>
      </c>
      <c r="AB1631">
        <v>74.58</v>
      </c>
      <c r="AC1631" t="s">
        <v>1676</v>
      </c>
    </row>
    <row r="1632" spans="1:29">
      <c r="A1632" s="1" t="s">
        <v>30</v>
      </c>
      <c r="B1632" s="2">
        <v>42582.95208333333</v>
      </c>
      <c r="C1632">
        <v>73</v>
      </c>
      <c r="D1632">
        <v>71</v>
      </c>
      <c r="E1632">
        <v>93.52</v>
      </c>
      <c r="F1632">
        <v>220</v>
      </c>
      <c r="G1632">
        <v>9</v>
      </c>
      <c r="H1632">
        <v>0.03</v>
      </c>
      <c r="I1632">
        <v>30.06</v>
      </c>
      <c r="J1632">
        <v>1017.2</v>
      </c>
      <c r="K1632">
        <v>10</v>
      </c>
      <c r="M1632" t="s">
        <v>31</v>
      </c>
      <c r="N1632" t="s">
        <v>34</v>
      </c>
      <c r="O1632" t="s">
        <v>32</v>
      </c>
      <c r="Q1632">
        <v>300</v>
      </c>
      <c r="R1632">
        <v>4000</v>
      </c>
      <c r="S1632">
        <v>11000</v>
      </c>
      <c r="U1632" t="e" cm="1">
        <f t="array" ref="U1632">-TSRA</f>
        <v>#NAME?</v>
      </c>
      <c r="AB1632">
        <v>74.44</v>
      </c>
      <c r="AC1632" t="s">
        <v>1677</v>
      </c>
    </row>
    <row r="1633" spans="1:29">
      <c r="A1633" s="1" t="s">
        <v>30</v>
      </c>
      <c r="B1633" s="2">
        <v>42582.970833333333</v>
      </c>
      <c r="C1633">
        <v>73</v>
      </c>
      <c r="D1633">
        <v>70</v>
      </c>
      <c r="E1633">
        <v>90.14</v>
      </c>
      <c r="F1633">
        <v>240</v>
      </c>
      <c r="G1633">
        <v>4</v>
      </c>
      <c r="H1633">
        <v>0.05</v>
      </c>
      <c r="I1633">
        <v>30.07</v>
      </c>
      <c r="K1633">
        <v>7</v>
      </c>
      <c r="M1633" t="s">
        <v>31</v>
      </c>
      <c r="N1633" t="s">
        <v>31</v>
      </c>
      <c r="O1633" t="s">
        <v>32</v>
      </c>
      <c r="P1633" t="s">
        <v>43</v>
      </c>
      <c r="Q1633">
        <v>300</v>
      </c>
      <c r="R1633">
        <v>4000</v>
      </c>
      <c r="S1633">
        <v>10000</v>
      </c>
      <c r="T1633">
        <v>14000</v>
      </c>
      <c r="U1633" t="s">
        <v>910</v>
      </c>
      <c r="AB1633">
        <v>74.28</v>
      </c>
      <c r="AC1633" t="s">
        <v>1678</v>
      </c>
    </row>
    <row r="1634" spans="1:29">
      <c r="A1634" s="1" t="s">
        <v>30</v>
      </c>
      <c r="B1634" s="2">
        <v>42582.993750000001</v>
      </c>
      <c r="C1634">
        <v>73</v>
      </c>
      <c r="D1634">
        <v>71</v>
      </c>
      <c r="E1634">
        <v>93.52</v>
      </c>
      <c r="F1634">
        <v>250</v>
      </c>
      <c r="G1634">
        <v>4</v>
      </c>
      <c r="H1634">
        <v>0.06</v>
      </c>
      <c r="I1634">
        <v>30.06</v>
      </c>
      <c r="J1634">
        <v>1017.4</v>
      </c>
      <c r="K1634">
        <v>10</v>
      </c>
      <c r="M1634" t="s">
        <v>31</v>
      </c>
      <c r="N1634" t="s">
        <v>32</v>
      </c>
      <c r="O1634" t="s">
        <v>32</v>
      </c>
      <c r="P1634" t="s">
        <v>43</v>
      </c>
      <c r="Q1634">
        <v>4000</v>
      </c>
      <c r="R1634">
        <v>8000</v>
      </c>
      <c r="S1634">
        <v>12000</v>
      </c>
      <c r="T1634">
        <v>14000</v>
      </c>
      <c r="U1634" t="e" cm="1">
        <f t="array" ref="U1634">-RA</f>
        <v>#NAME?</v>
      </c>
      <c r="AB1634">
        <v>74.44</v>
      </c>
      <c r="AC1634" t="s">
        <v>1679</v>
      </c>
    </row>
    <row r="1635" spans="1:29">
      <c r="A1635" s="1" t="s">
        <v>30</v>
      </c>
      <c r="B1635" s="2">
        <v>42583.035416666666</v>
      </c>
      <c r="C1635">
        <v>73</v>
      </c>
      <c r="D1635">
        <v>72</v>
      </c>
      <c r="E1635">
        <v>96.42</v>
      </c>
      <c r="F1635">
        <v>250</v>
      </c>
      <c r="G1635">
        <v>5</v>
      </c>
      <c r="H1635">
        <v>0.02</v>
      </c>
      <c r="I1635">
        <v>30.09</v>
      </c>
      <c r="J1635">
        <v>1018.3</v>
      </c>
      <c r="K1635">
        <v>10</v>
      </c>
      <c r="M1635" t="s">
        <v>31</v>
      </c>
      <c r="N1635" t="s">
        <v>31</v>
      </c>
      <c r="O1635" t="s">
        <v>43</v>
      </c>
      <c r="Q1635">
        <v>5000</v>
      </c>
      <c r="R1635">
        <v>8000</v>
      </c>
      <c r="S1635">
        <v>13000</v>
      </c>
      <c r="U1635" t="e" cm="1">
        <f t="array" ref="U1635">-RA</f>
        <v>#NAME?</v>
      </c>
      <c r="AB1635">
        <v>74.58</v>
      </c>
      <c r="AC1635" t="s">
        <v>1680</v>
      </c>
    </row>
    <row r="1636" spans="1:29">
      <c r="A1636" s="1" t="s">
        <v>30</v>
      </c>
      <c r="B1636" s="2">
        <v>42583.054861111108</v>
      </c>
      <c r="C1636">
        <v>74</v>
      </c>
      <c r="D1636">
        <v>72</v>
      </c>
      <c r="E1636">
        <v>93.54</v>
      </c>
      <c r="F1636">
        <v>250</v>
      </c>
      <c r="G1636">
        <v>3</v>
      </c>
      <c r="H1636">
        <v>0.01</v>
      </c>
      <c r="I1636">
        <v>30.08</v>
      </c>
      <c r="K1636">
        <v>10</v>
      </c>
      <c r="M1636" t="s">
        <v>31</v>
      </c>
      <c r="N1636" t="s">
        <v>31</v>
      </c>
      <c r="O1636" t="s">
        <v>34</v>
      </c>
      <c r="P1636" t="s">
        <v>43</v>
      </c>
      <c r="Q1636">
        <v>400</v>
      </c>
      <c r="R1636">
        <v>5000</v>
      </c>
      <c r="S1636">
        <v>8000</v>
      </c>
      <c r="T1636">
        <v>13000</v>
      </c>
      <c r="AB1636">
        <v>75.430000000000007</v>
      </c>
      <c r="AC1636" t="s">
        <v>1681</v>
      </c>
    </row>
    <row r="1637" spans="1:29">
      <c r="A1637" s="1" t="s">
        <v>30</v>
      </c>
      <c r="B1637" s="2">
        <v>42583.07708333333</v>
      </c>
      <c r="C1637">
        <v>74</v>
      </c>
      <c r="D1637">
        <v>72</v>
      </c>
      <c r="E1637">
        <v>93.54</v>
      </c>
      <c r="F1637">
        <v>230</v>
      </c>
      <c r="G1637">
        <v>5</v>
      </c>
      <c r="H1637">
        <v>0.02</v>
      </c>
      <c r="I1637">
        <v>30.07</v>
      </c>
      <c r="J1637">
        <v>1017.8</v>
      </c>
      <c r="K1637">
        <v>10</v>
      </c>
      <c r="M1637" t="s">
        <v>31</v>
      </c>
      <c r="N1637" t="s">
        <v>34</v>
      </c>
      <c r="O1637" t="s">
        <v>43</v>
      </c>
      <c r="Q1637">
        <v>400</v>
      </c>
      <c r="R1637">
        <v>9000</v>
      </c>
      <c r="S1637">
        <v>13000</v>
      </c>
      <c r="U1637" t="e" cm="1">
        <f t="array" ref="U1637">-RA</f>
        <v>#NAME?</v>
      </c>
      <c r="AB1637">
        <v>75.430000000000007</v>
      </c>
      <c r="AC1637" t="s">
        <v>1682</v>
      </c>
    </row>
    <row r="1638" spans="1:29">
      <c r="A1638" s="1" t="s">
        <v>30</v>
      </c>
      <c r="B1638" s="2">
        <v>42583.118750000001</v>
      </c>
      <c r="C1638">
        <v>74</v>
      </c>
      <c r="D1638">
        <v>72</v>
      </c>
      <c r="E1638">
        <v>93.54</v>
      </c>
      <c r="F1638">
        <v>220</v>
      </c>
      <c r="G1638">
        <v>5</v>
      </c>
      <c r="H1638">
        <v>0.01</v>
      </c>
      <c r="I1638">
        <v>30.06</v>
      </c>
      <c r="J1638">
        <v>1017.4</v>
      </c>
      <c r="K1638">
        <v>10</v>
      </c>
      <c r="M1638" t="s">
        <v>31</v>
      </c>
      <c r="N1638" t="s">
        <v>34</v>
      </c>
      <c r="O1638" t="s">
        <v>43</v>
      </c>
      <c r="Q1638">
        <v>500</v>
      </c>
      <c r="R1638">
        <v>7000</v>
      </c>
      <c r="S1638">
        <v>15000</v>
      </c>
      <c r="U1638" t="e" cm="1">
        <f t="array" ref="U1638">-RA</f>
        <v>#NAME?</v>
      </c>
      <c r="AB1638">
        <v>75.430000000000007</v>
      </c>
      <c r="AC1638" t="s">
        <v>1683</v>
      </c>
    </row>
    <row r="1639" spans="1:29">
      <c r="A1639" s="1" t="s">
        <v>30</v>
      </c>
      <c r="B1639" s="2">
        <v>42583.160416666666</v>
      </c>
      <c r="C1639">
        <v>73</v>
      </c>
      <c r="D1639">
        <v>72</v>
      </c>
      <c r="E1639">
        <v>96.42</v>
      </c>
      <c r="F1639">
        <v>240</v>
      </c>
      <c r="G1639">
        <v>4</v>
      </c>
      <c r="H1639">
        <v>0.01</v>
      </c>
      <c r="I1639">
        <v>30.06</v>
      </c>
      <c r="J1639">
        <v>1017.3</v>
      </c>
      <c r="K1639">
        <v>10</v>
      </c>
      <c r="M1639" t="s">
        <v>31</v>
      </c>
      <c r="N1639" t="s">
        <v>31</v>
      </c>
      <c r="O1639" t="s">
        <v>32</v>
      </c>
      <c r="P1639" t="s">
        <v>43</v>
      </c>
      <c r="Q1639">
        <v>600</v>
      </c>
      <c r="R1639">
        <v>8000</v>
      </c>
      <c r="S1639">
        <v>12000</v>
      </c>
      <c r="T1639">
        <v>15000</v>
      </c>
      <c r="AB1639">
        <v>74.58</v>
      </c>
      <c r="AC1639" t="s">
        <v>1684</v>
      </c>
    </row>
    <row r="1640" spans="1:29">
      <c r="A1640" s="1" t="s">
        <v>30</v>
      </c>
      <c r="B1640" s="2">
        <v>42583.20208333333</v>
      </c>
      <c r="C1640">
        <v>73</v>
      </c>
      <c r="D1640">
        <v>72</v>
      </c>
      <c r="E1640">
        <v>96.42</v>
      </c>
      <c r="F1640">
        <v>180</v>
      </c>
      <c r="G1640">
        <v>4</v>
      </c>
      <c r="H1640">
        <v>0</v>
      </c>
      <c r="I1640">
        <v>30.04</v>
      </c>
      <c r="J1640">
        <v>1016.7</v>
      </c>
      <c r="K1640">
        <v>10</v>
      </c>
      <c r="M1640" t="s">
        <v>31</v>
      </c>
      <c r="N1640" t="s">
        <v>34</v>
      </c>
      <c r="O1640" t="s">
        <v>34</v>
      </c>
      <c r="P1640" t="s">
        <v>32</v>
      </c>
      <c r="Q1640">
        <v>500</v>
      </c>
      <c r="R1640">
        <v>12000</v>
      </c>
      <c r="S1640">
        <v>15000</v>
      </c>
      <c r="T1640">
        <v>20000</v>
      </c>
      <c r="AB1640">
        <v>74.58</v>
      </c>
      <c r="AC1640" t="s">
        <v>1685</v>
      </c>
    </row>
    <row r="1641" spans="1:29">
      <c r="A1641" s="1" t="s">
        <v>30</v>
      </c>
      <c r="B1641" s="2">
        <v>42583.243750000001</v>
      </c>
      <c r="C1641">
        <v>73</v>
      </c>
      <c r="D1641">
        <v>72</v>
      </c>
      <c r="E1641">
        <v>96.42</v>
      </c>
      <c r="F1641">
        <v>0</v>
      </c>
      <c r="G1641">
        <v>0</v>
      </c>
      <c r="H1641">
        <v>0</v>
      </c>
      <c r="I1641">
        <v>30.04</v>
      </c>
      <c r="J1641">
        <v>1016.6</v>
      </c>
      <c r="K1641">
        <v>10</v>
      </c>
      <c r="M1641" t="s">
        <v>31</v>
      </c>
      <c r="N1641" t="s">
        <v>34</v>
      </c>
      <c r="O1641" t="s">
        <v>32</v>
      </c>
      <c r="Q1641">
        <v>300</v>
      </c>
      <c r="R1641">
        <v>15000</v>
      </c>
      <c r="S1641">
        <v>18000</v>
      </c>
      <c r="AB1641">
        <v>74.58</v>
      </c>
      <c r="AC1641" t="s">
        <v>1686</v>
      </c>
    </row>
    <row r="1642" spans="1:29">
      <c r="A1642" s="1" t="s">
        <v>30</v>
      </c>
      <c r="B1642" s="2">
        <v>42583.285416666666</v>
      </c>
      <c r="C1642">
        <v>74</v>
      </c>
      <c r="D1642">
        <v>73</v>
      </c>
      <c r="E1642">
        <v>97.02</v>
      </c>
      <c r="F1642">
        <v>220</v>
      </c>
      <c r="G1642">
        <v>3</v>
      </c>
      <c r="H1642">
        <v>0</v>
      </c>
      <c r="I1642">
        <v>30.07</v>
      </c>
      <c r="J1642">
        <v>1017.6</v>
      </c>
      <c r="K1642">
        <v>10</v>
      </c>
      <c r="M1642" t="s">
        <v>32</v>
      </c>
      <c r="N1642" t="s">
        <v>32</v>
      </c>
      <c r="Q1642">
        <v>15000</v>
      </c>
      <c r="R1642">
        <v>25000</v>
      </c>
      <c r="AB1642">
        <v>75.59</v>
      </c>
      <c r="AC1642" t="s">
        <v>1687</v>
      </c>
    </row>
    <row r="1643" spans="1:29">
      <c r="A1643" s="1" t="s">
        <v>30</v>
      </c>
      <c r="B1643" s="2">
        <v>42583.296527777777</v>
      </c>
      <c r="C1643">
        <v>74</v>
      </c>
      <c r="D1643">
        <v>72</v>
      </c>
      <c r="E1643">
        <v>93.54</v>
      </c>
      <c r="F1643">
        <v>250</v>
      </c>
      <c r="G1643">
        <v>3</v>
      </c>
      <c r="H1643">
        <v>0</v>
      </c>
      <c r="I1643">
        <v>30.07</v>
      </c>
      <c r="K1643">
        <v>10</v>
      </c>
      <c r="M1643" t="s">
        <v>31</v>
      </c>
      <c r="N1643" t="s">
        <v>31</v>
      </c>
      <c r="O1643" t="s">
        <v>32</v>
      </c>
      <c r="P1643" t="s">
        <v>32</v>
      </c>
      <c r="Q1643">
        <v>400</v>
      </c>
      <c r="R1643">
        <v>11000</v>
      </c>
      <c r="S1643">
        <v>15000</v>
      </c>
      <c r="T1643">
        <v>25000</v>
      </c>
      <c r="AB1643">
        <v>75.430000000000007</v>
      </c>
      <c r="AC1643" t="s">
        <v>1688</v>
      </c>
    </row>
    <row r="1644" spans="1:29">
      <c r="A1644" s="1" t="s">
        <v>30</v>
      </c>
      <c r="B1644" s="2">
        <v>42583.32708333333</v>
      </c>
      <c r="C1644">
        <v>75</v>
      </c>
      <c r="D1644">
        <v>73</v>
      </c>
      <c r="E1644">
        <v>93.57</v>
      </c>
      <c r="F1644">
        <v>210</v>
      </c>
      <c r="G1644">
        <v>5</v>
      </c>
      <c r="H1644">
        <v>0</v>
      </c>
      <c r="I1644">
        <v>30.08</v>
      </c>
      <c r="J1644">
        <v>1018.1</v>
      </c>
      <c r="K1644">
        <v>10</v>
      </c>
      <c r="M1644" t="s">
        <v>31</v>
      </c>
      <c r="N1644" t="s">
        <v>31</v>
      </c>
      <c r="O1644" t="s">
        <v>32</v>
      </c>
      <c r="P1644" t="s">
        <v>32</v>
      </c>
      <c r="Q1644">
        <v>800</v>
      </c>
      <c r="R1644">
        <v>11000</v>
      </c>
      <c r="S1644">
        <v>15000</v>
      </c>
      <c r="T1644">
        <v>25000</v>
      </c>
      <c r="AB1644">
        <v>76.62</v>
      </c>
      <c r="AC1644" t="s">
        <v>1689</v>
      </c>
    </row>
    <row r="1645" spans="1:29">
      <c r="A1645" s="1" t="s">
        <v>30</v>
      </c>
      <c r="B1645" s="2">
        <v>42583.368750000001</v>
      </c>
      <c r="C1645">
        <v>77</v>
      </c>
      <c r="D1645">
        <v>74</v>
      </c>
      <c r="E1645">
        <v>90.29</v>
      </c>
      <c r="F1645">
        <v>250</v>
      </c>
      <c r="G1645">
        <v>4</v>
      </c>
      <c r="H1645">
        <v>0</v>
      </c>
      <c r="I1645">
        <v>30.09</v>
      </c>
      <c r="J1645">
        <v>1018.5</v>
      </c>
      <c r="K1645">
        <v>10</v>
      </c>
      <c r="M1645" t="s">
        <v>34</v>
      </c>
      <c r="N1645" t="s">
        <v>32</v>
      </c>
      <c r="O1645" t="s">
        <v>32</v>
      </c>
      <c r="P1645" t="s">
        <v>32</v>
      </c>
      <c r="Q1645">
        <v>800</v>
      </c>
      <c r="R1645">
        <v>14000</v>
      </c>
      <c r="S1645">
        <v>17000</v>
      </c>
      <c r="T1645">
        <v>25000</v>
      </c>
      <c r="AB1645">
        <v>78.64</v>
      </c>
      <c r="AC1645" t="s">
        <v>1690</v>
      </c>
    </row>
    <row r="1646" spans="1:29">
      <c r="A1646" s="1" t="s">
        <v>30</v>
      </c>
      <c r="B1646" s="2">
        <v>42583.383333333331</v>
      </c>
      <c r="C1646">
        <v>77</v>
      </c>
      <c r="D1646">
        <v>74</v>
      </c>
      <c r="E1646">
        <v>90.29</v>
      </c>
      <c r="F1646">
        <v>290</v>
      </c>
      <c r="G1646">
        <v>4</v>
      </c>
      <c r="H1646">
        <v>0</v>
      </c>
      <c r="I1646">
        <v>30.09</v>
      </c>
      <c r="K1646">
        <v>10</v>
      </c>
      <c r="M1646" t="s">
        <v>32</v>
      </c>
      <c r="N1646" t="s">
        <v>32</v>
      </c>
      <c r="Q1646">
        <v>800</v>
      </c>
      <c r="R1646">
        <v>14000</v>
      </c>
      <c r="AB1646">
        <v>78.64</v>
      </c>
      <c r="AC1646" t="s">
        <v>1691</v>
      </c>
    </row>
    <row r="1647" spans="1:29">
      <c r="A1647" s="1" t="s">
        <v>30</v>
      </c>
      <c r="B1647" s="2">
        <v>42583.410416666666</v>
      </c>
      <c r="C1647">
        <v>78</v>
      </c>
      <c r="D1647">
        <v>74</v>
      </c>
      <c r="E1647">
        <v>87.12</v>
      </c>
      <c r="F1647">
        <v>270</v>
      </c>
      <c r="G1647">
        <v>3</v>
      </c>
      <c r="H1647">
        <v>0</v>
      </c>
      <c r="I1647">
        <v>30.09</v>
      </c>
      <c r="J1647">
        <v>1018.5</v>
      </c>
      <c r="K1647">
        <v>10</v>
      </c>
      <c r="M1647" t="s">
        <v>31</v>
      </c>
      <c r="N1647" t="s">
        <v>32</v>
      </c>
      <c r="O1647" t="s">
        <v>32</v>
      </c>
      <c r="Q1647">
        <v>1000</v>
      </c>
      <c r="R1647">
        <v>13000</v>
      </c>
      <c r="S1647">
        <v>18000</v>
      </c>
      <c r="AB1647">
        <v>80.62</v>
      </c>
      <c r="AC1647" t="s">
        <v>1692</v>
      </c>
    </row>
    <row r="1648" spans="1:29">
      <c r="A1648" s="1" t="s">
        <v>30</v>
      </c>
      <c r="B1648" s="2">
        <v>42583.45208333333</v>
      </c>
      <c r="C1648">
        <v>81</v>
      </c>
      <c r="D1648">
        <v>75</v>
      </c>
      <c r="E1648">
        <v>82.19</v>
      </c>
      <c r="G1648">
        <v>3</v>
      </c>
      <c r="H1648">
        <v>0</v>
      </c>
      <c r="I1648">
        <v>30.1</v>
      </c>
      <c r="J1648">
        <v>1018.9</v>
      </c>
      <c r="K1648">
        <v>10</v>
      </c>
      <c r="M1648" t="s">
        <v>34</v>
      </c>
      <c r="N1648" t="s">
        <v>32</v>
      </c>
      <c r="O1648" t="s">
        <v>32</v>
      </c>
      <c r="Q1648">
        <v>1300</v>
      </c>
      <c r="R1648">
        <v>13000</v>
      </c>
      <c r="S1648">
        <v>18000</v>
      </c>
      <c r="AB1648">
        <v>86.76</v>
      </c>
      <c r="AC1648" t="s">
        <v>1693</v>
      </c>
    </row>
    <row r="1649" spans="1:29">
      <c r="A1649" s="1" t="s">
        <v>30</v>
      </c>
      <c r="B1649" s="2">
        <v>42583.472916666666</v>
      </c>
      <c r="C1649">
        <v>83</v>
      </c>
      <c r="D1649">
        <v>75</v>
      </c>
      <c r="E1649">
        <v>77.069999999999993</v>
      </c>
      <c r="F1649">
        <v>230</v>
      </c>
      <c r="G1649">
        <v>7</v>
      </c>
      <c r="H1649">
        <v>0</v>
      </c>
      <c r="I1649">
        <v>30.1</v>
      </c>
      <c r="K1649">
        <v>10</v>
      </c>
      <c r="M1649" t="s">
        <v>32</v>
      </c>
      <c r="N1649" t="s">
        <v>43</v>
      </c>
      <c r="Q1649">
        <v>1600</v>
      </c>
      <c r="R1649">
        <v>10000</v>
      </c>
      <c r="AB1649">
        <v>90.26</v>
      </c>
      <c r="AC1649" t="s">
        <v>1694</v>
      </c>
    </row>
    <row r="1650" spans="1:29">
      <c r="A1650" s="1" t="s">
        <v>30</v>
      </c>
      <c r="B1650" s="2">
        <v>42583.493750000001</v>
      </c>
      <c r="C1650">
        <v>82</v>
      </c>
      <c r="D1650">
        <v>74</v>
      </c>
      <c r="E1650">
        <v>76.53</v>
      </c>
      <c r="F1650">
        <v>250</v>
      </c>
      <c r="G1650">
        <v>5</v>
      </c>
      <c r="H1650">
        <v>0</v>
      </c>
      <c r="I1650">
        <v>30.11</v>
      </c>
      <c r="J1650">
        <v>1019</v>
      </c>
      <c r="K1650">
        <v>10</v>
      </c>
      <c r="M1650" t="s">
        <v>32</v>
      </c>
      <c r="N1650" t="s">
        <v>43</v>
      </c>
      <c r="Q1650">
        <v>2000</v>
      </c>
      <c r="R1650">
        <v>9500</v>
      </c>
      <c r="AB1650">
        <v>88.02</v>
      </c>
      <c r="AC1650" t="s">
        <v>1695</v>
      </c>
    </row>
    <row r="1651" spans="1:29">
      <c r="A1651" s="1" t="s">
        <v>30</v>
      </c>
      <c r="B1651" s="2">
        <v>42583.518750000003</v>
      </c>
      <c r="C1651">
        <v>85</v>
      </c>
      <c r="D1651">
        <v>75</v>
      </c>
      <c r="E1651">
        <v>72.3</v>
      </c>
      <c r="F1651">
        <v>220</v>
      </c>
      <c r="G1651">
        <v>5</v>
      </c>
      <c r="H1651">
        <v>0</v>
      </c>
      <c r="I1651">
        <v>30.1</v>
      </c>
      <c r="K1651">
        <v>10</v>
      </c>
      <c r="M1651" t="s">
        <v>34</v>
      </c>
      <c r="N1651" t="s">
        <v>32</v>
      </c>
      <c r="O1651" t="s">
        <v>32</v>
      </c>
      <c r="Q1651">
        <v>2100</v>
      </c>
      <c r="R1651">
        <v>11000</v>
      </c>
      <c r="S1651">
        <v>18000</v>
      </c>
      <c r="AB1651">
        <v>93.4</v>
      </c>
      <c r="AC1651" t="s">
        <v>1696</v>
      </c>
    </row>
    <row r="1652" spans="1:29">
      <c r="A1652" s="1" t="s">
        <v>30</v>
      </c>
      <c r="B1652" s="2">
        <v>42583.535416666666</v>
      </c>
      <c r="C1652">
        <v>85</v>
      </c>
      <c r="D1652">
        <v>75</v>
      </c>
      <c r="E1652">
        <v>72.3</v>
      </c>
      <c r="F1652">
        <v>240</v>
      </c>
      <c r="G1652">
        <v>4</v>
      </c>
      <c r="H1652">
        <v>0</v>
      </c>
      <c r="I1652">
        <v>30.08</v>
      </c>
      <c r="J1652">
        <v>1018.1</v>
      </c>
      <c r="K1652">
        <v>10</v>
      </c>
      <c r="M1652" t="s">
        <v>34</v>
      </c>
      <c r="N1652" t="s">
        <v>32</v>
      </c>
      <c r="O1652" t="s">
        <v>32</v>
      </c>
      <c r="Q1652">
        <v>2000</v>
      </c>
      <c r="R1652">
        <v>12000</v>
      </c>
      <c r="S1652">
        <v>18000</v>
      </c>
      <c r="AB1652">
        <v>93.4</v>
      </c>
      <c r="AC1652" t="s">
        <v>1697</v>
      </c>
    </row>
    <row r="1653" spans="1:29">
      <c r="A1653" s="1" t="s">
        <v>30</v>
      </c>
      <c r="B1653" s="2">
        <v>42583.57708333333</v>
      </c>
      <c r="C1653">
        <v>88</v>
      </c>
      <c r="D1653">
        <v>76</v>
      </c>
      <c r="E1653">
        <v>67.58</v>
      </c>
      <c r="F1653">
        <v>230</v>
      </c>
      <c r="G1653">
        <v>6</v>
      </c>
      <c r="H1653">
        <v>0</v>
      </c>
      <c r="I1653">
        <v>30.08</v>
      </c>
      <c r="J1653">
        <v>1017.9</v>
      </c>
      <c r="K1653">
        <v>10</v>
      </c>
      <c r="M1653" t="s">
        <v>34</v>
      </c>
      <c r="N1653" t="s">
        <v>32</v>
      </c>
      <c r="O1653" t="s">
        <v>32</v>
      </c>
      <c r="Q1653">
        <v>2200</v>
      </c>
      <c r="R1653">
        <v>11000</v>
      </c>
      <c r="S1653">
        <v>18000</v>
      </c>
      <c r="AB1653">
        <v>98.85</v>
      </c>
      <c r="AC1653" t="s">
        <v>1698</v>
      </c>
    </row>
    <row r="1654" spans="1:29">
      <c r="A1654" s="1" t="s">
        <v>30</v>
      </c>
      <c r="B1654" s="2">
        <v>42583.618750000001</v>
      </c>
      <c r="C1654">
        <v>89</v>
      </c>
      <c r="D1654">
        <v>75</v>
      </c>
      <c r="E1654">
        <v>63.38</v>
      </c>
      <c r="F1654">
        <v>240</v>
      </c>
      <c r="G1654">
        <v>4</v>
      </c>
      <c r="H1654">
        <v>0</v>
      </c>
      <c r="I1654">
        <v>30.05</v>
      </c>
      <c r="J1654">
        <v>1017</v>
      </c>
      <c r="K1654">
        <v>10</v>
      </c>
      <c r="M1654" t="s">
        <v>34</v>
      </c>
      <c r="N1654" t="s">
        <v>34</v>
      </c>
      <c r="O1654" t="s">
        <v>34</v>
      </c>
      <c r="P1654" t="s">
        <v>32</v>
      </c>
      <c r="Q1654">
        <v>2700</v>
      </c>
      <c r="R1654">
        <v>13000</v>
      </c>
      <c r="S1654">
        <v>18000</v>
      </c>
      <c r="T1654">
        <v>25000</v>
      </c>
      <c r="AB1654">
        <v>99.29</v>
      </c>
      <c r="AC1654" t="s">
        <v>1699</v>
      </c>
    </row>
    <row r="1655" spans="1:29">
      <c r="A1655" s="1" t="s">
        <v>30</v>
      </c>
      <c r="B1655" s="2">
        <v>42583.660416666666</v>
      </c>
      <c r="C1655">
        <v>88</v>
      </c>
      <c r="D1655">
        <v>75</v>
      </c>
      <c r="E1655">
        <v>65.58</v>
      </c>
      <c r="F1655">
        <v>270</v>
      </c>
      <c r="G1655">
        <v>5</v>
      </c>
      <c r="H1655">
        <v>0</v>
      </c>
      <c r="I1655">
        <v>30.04</v>
      </c>
      <c r="J1655">
        <v>1016.6</v>
      </c>
      <c r="K1655">
        <v>10</v>
      </c>
      <c r="M1655" t="s">
        <v>34</v>
      </c>
      <c r="N1655" t="s">
        <v>34</v>
      </c>
      <c r="O1655" t="s">
        <v>32</v>
      </c>
      <c r="Q1655">
        <v>3000</v>
      </c>
      <c r="R1655">
        <v>18000</v>
      </c>
      <c r="S1655">
        <v>25000</v>
      </c>
      <c r="AB1655">
        <v>97.81</v>
      </c>
      <c r="AC1655" t="s">
        <v>1700</v>
      </c>
    </row>
    <row r="1656" spans="1:29">
      <c r="A1656" s="1" t="s">
        <v>30</v>
      </c>
      <c r="B1656" s="2">
        <v>42583.70208333333</v>
      </c>
      <c r="C1656">
        <v>90</v>
      </c>
      <c r="D1656">
        <v>74</v>
      </c>
      <c r="E1656">
        <v>59.42</v>
      </c>
      <c r="F1656">
        <v>230</v>
      </c>
      <c r="G1656">
        <v>6</v>
      </c>
      <c r="H1656">
        <v>0</v>
      </c>
      <c r="I1656">
        <v>30.01</v>
      </c>
      <c r="J1656">
        <v>1015.7</v>
      </c>
      <c r="K1656">
        <v>10</v>
      </c>
      <c r="M1656" t="s">
        <v>34</v>
      </c>
      <c r="N1656" t="s">
        <v>34</v>
      </c>
      <c r="O1656" t="s">
        <v>32</v>
      </c>
      <c r="Q1656">
        <v>3500</v>
      </c>
      <c r="R1656">
        <v>18000</v>
      </c>
      <c r="S1656">
        <v>25000</v>
      </c>
      <c r="AB1656">
        <v>99.26</v>
      </c>
      <c r="AC1656" t="s">
        <v>1701</v>
      </c>
    </row>
    <row r="1657" spans="1:29">
      <c r="A1657" s="1" t="s">
        <v>30</v>
      </c>
      <c r="B1657" s="2">
        <v>42583.743750000001</v>
      </c>
      <c r="C1657">
        <v>90</v>
      </c>
      <c r="D1657">
        <v>73</v>
      </c>
      <c r="E1657">
        <v>57.64</v>
      </c>
      <c r="G1657">
        <v>5</v>
      </c>
      <c r="H1657">
        <v>0</v>
      </c>
      <c r="I1657">
        <v>30.03</v>
      </c>
      <c r="J1657">
        <v>1016.3</v>
      </c>
      <c r="K1657">
        <v>10</v>
      </c>
      <c r="M1657" t="s">
        <v>34</v>
      </c>
      <c r="N1657" t="s">
        <v>34</v>
      </c>
      <c r="O1657" t="s">
        <v>32</v>
      </c>
      <c r="Q1657">
        <v>4000</v>
      </c>
      <c r="R1657">
        <v>18000</v>
      </c>
      <c r="S1657">
        <v>25000</v>
      </c>
      <c r="AB1657">
        <v>98.29</v>
      </c>
      <c r="AC1657" t="s">
        <v>1702</v>
      </c>
    </row>
    <row r="1658" spans="1:29">
      <c r="A1658" s="1" t="s">
        <v>30</v>
      </c>
      <c r="B1658" s="2">
        <v>42583.785416666666</v>
      </c>
      <c r="C1658">
        <v>88</v>
      </c>
      <c r="D1658">
        <v>73</v>
      </c>
      <c r="E1658">
        <v>61.36</v>
      </c>
      <c r="F1658">
        <v>240</v>
      </c>
      <c r="G1658">
        <v>7</v>
      </c>
      <c r="H1658">
        <v>0</v>
      </c>
      <c r="I1658">
        <v>30.02</v>
      </c>
      <c r="J1658">
        <v>1016.1</v>
      </c>
      <c r="K1658">
        <v>10</v>
      </c>
      <c r="M1658" t="s">
        <v>34</v>
      </c>
      <c r="N1658" t="s">
        <v>34</v>
      </c>
      <c r="O1658" t="s">
        <v>32</v>
      </c>
      <c r="Q1658">
        <v>3800</v>
      </c>
      <c r="R1658">
        <v>18000</v>
      </c>
      <c r="S1658">
        <v>25000</v>
      </c>
      <c r="AB1658">
        <v>95.74</v>
      </c>
      <c r="AC1658" t="s">
        <v>1703</v>
      </c>
    </row>
    <row r="1659" spans="1:29">
      <c r="A1659" s="1" t="s">
        <v>30</v>
      </c>
      <c r="B1659" s="2">
        <v>42583.82708333333</v>
      </c>
      <c r="C1659">
        <v>84</v>
      </c>
      <c r="D1659">
        <v>73</v>
      </c>
      <c r="E1659">
        <v>69.64</v>
      </c>
      <c r="F1659">
        <v>210</v>
      </c>
      <c r="G1659">
        <v>9</v>
      </c>
      <c r="H1659">
        <v>0</v>
      </c>
      <c r="I1659">
        <v>30.03</v>
      </c>
      <c r="J1659">
        <v>1016.3</v>
      </c>
      <c r="K1659">
        <v>10</v>
      </c>
      <c r="M1659" t="s">
        <v>31</v>
      </c>
      <c r="N1659" t="s">
        <v>34</v>
      </c>
      <c r="O1659" t="s">
        <v>32</v>
      </c>
      <c r="Q1659">
        <v>3800</v>
      </c>
      <c r="R1659">
        <v>18000</v>
      </c>
      <c r="S1659">
        <v>25000</v>
      </c>
      <c r="AB1659">
        <v>90.4</v>
      </c>
      <c r="AC1659" t="s">
        <v>1704</v>
      </c>
    </row>
    <row r="1660" spans="1:29">
      <c r="A1660" s="1" t="s">
        <v>30</v>
      </c>
      <c r="B1660" s="2">
        <v>42583.868750000001</v>
      </c>
      <c r="C1660">
        <v>81</v>
      </c>
      <c r="D1660">
        <v>72</v>
      </c>
      <c r="E1660">
        <v>74.150000000000006</v>
      </c>
      <c r="F1660">
        <v>210</v>
      </c>
      <c r="G1660">
        <v>8</v>
      </c>
      <c r="H1660">
        <v>0</v>
      </c>
      <c r="I1660">
        <v>30.04</v>
      </c>
      <c r="J1660">
        <v>1016.7</v>
      </c>
      <c r="K1660">
        <v>10</v>
      </c>
      <c r="M1660" t="s">
        <v>31</v>
      </c>
      <c r="N1660" t="s">
        <v>31</v>
      </c>
      <c r="O1660" t="s">
        <v>34</v>
      </c>
      <c r="Q1660">
        <v>4000</v>
      </c>
      <c r="R1660">
        <v>18000</v>
      </c>
      <c r="S1660">
        <v>25000</v>
      </c>
      <c r="AB1660">
        <v>85.27</v>
      </c>
      <c r="AC1660" t="s">
        <v>1705</v>
      </c>
    </row>
    <row r="1661" spans="1:29">
      <c r="A1661" s="1" t="s">
        <v>30</v>
      </c>
      <c r="B1661" s="2">
        <v>42583.910416666666</v>
      </c>
      <c r="C1661">
        <v>80</v>
      </c>
      <c r="D1661">
        <v>72</v>
      </c>
      <c r="E1661">
        <v>76.36</v>
      </c>
      <c r="F1661">
        <v>180</v>
      </c>
      <c r="G1661">
        <v>5</v>
      </c>
      <c r="H1661">
        <v>0</v>
      </c>
      <c r="I1661">
        <v>30.06</v>
      </c>
      <c r="J1661">
        <v>1017.4</v>
      </c>
      <c r="K1661">
        <v>10</v>
      </c>
      <c r="M1661" t="s">
        <v>34</v>
      </c>
      <c r="N1661" t="s">
        <v>34</v>
      </c>
      <c r="Q1661">
        <v>13000</v>
      </c>
      <c r="R1661">
        <v>25000</v>
      </c>
      <c r="AB1661">
        <v>83.87</v>
      </c>
      <c r="AC1661" t="s">
        <v>1706</v>
      </c>
    </row>
    <row r="1662" spans="1:29">
      <c r="A1662" s="1" t="s">
        <v>30</v>
      </c>
      <c r="B1662" s="2">
        <v>42583.95208333333</v>
      </c>
      <c r="C1662">
        <v>79</v>
      </c>
      <c r="D1662">
        <v>72</v>
      </c>
      <c r="E1662">
        <v>79.12</v>
      </c>
      <c r="F1662">
        <v>230</v>
      </c>
      <c r="G1662">
        <v>7</v>
      </c>
      <c r="H1662">
        <v>0</v>
      </c>
      <c r="I1662">
        <v>30.07</v>
      </c>
      <c r="J1662">
        <v>1017.8</v>
      </c>
      <c r="K1662">
        <v>10</v>
      </c>
      <c r="M1662" t="s">
        <v>34</v>
      </c>
      <c r="N1662" t="s">
        <v>34</v>
      </c>
      <c r="Q1662">
        <v>13000</v>
      </c>
      <c r="R1662">
        <v>25000</v>
      </c>
      <c r="AB1662">
        <v>82.08</v>
      </c>
      <c r="AC1662" t="s">
        <v>1707</v>
      </c>
    </row>
    <row r="1663" spans="1:29">
      <c r="A1663" s="1" t="s">
        <v>30</v>
      </c>
      <c r="B1663" s="2">
        <v>42583.993750000001</v>
      </c>
      <c r="C1663">
        <v>76</v>
      </c>
      <c r="D1663">
        <v>73</v>
      </c>
      <c r="E1663">
        <v>90.8</v>
      </c>
      <c r="F1663">
        <v>240</v>
      </c>
      <c r="G1663">
        <v>6</v>
      </c>
      <c r="H1663">
        <v>0</v>
      </c>
      <c r="I1663">
        <v>30.06</v>
      </c>
      <c r="J1663">
        <v>1017.4</v>
      </c>
      <c r="K1663">
        <v>10</v>
      </c>
      <c r="M1663" t="s">
        <v>31</v>
      </c>
      <c r="N1663" t="s">
        <v>34</v>
      </c>
      <c r="Q1663">
        <v>13000</v>
      </c>
      <c r="R1663">
        <v>25000</v>
      </c>
      <c r="AB1663">
        <v>77.48</v>
      </c>
      <c r="AC1663" t="s">
        <v>1708</v>
      </c>
    </row>
    <row r="1664" spans="1:29">
      <c r="A1664" s="1" t="s">
        <v>30</v>
      </c>
      <c r="B1664" s="2">
        <v>42584.035416666666</v>
      </c>
      <c r="C1664">
        <v>76</v>
      </c>
      <c r="D1664">
        <v>73</v>
      </c>
      <c r="E1664">
        <v>90.8</v>
      </c>
      <c r="F1664">
        <v>230</v>
      </c>
      <c r="G1664">
        <v>6</v>
      </c>
      <c r="H1664">
        <v>0</v>
      </c>
      <c r="I1664">
        <v>30.07</v>
      </c>
      <c r="J1664">
        <v>1017.7</v>
      </c>
      <c r="K1664">
        <v>10</v>
      </c>
      <c r="M1664" t="s">
        <v>31</v>
      </c>
      <c r="N1664" t="s">
        <v>31</v>
      </c>
      <c r="O1664" t="s">
        <v>32</v>
      </c>
      <c r="Q1664">
        <v>6000</v>
      </c>
      <c r="R1664">
        <v>13000</v>
      </c>
      <c r="S1664">
        <v>25000</v>
      </c>
      <c r="AB1664">
        <v>77.48</v>
      </c>
      <c r="AC1664" t="s">
        <v>1709</v>
      </c>
    </row>
    <row r="1665" spans="1:29">
      <c r="A1665" s="1" t="s">
        <v>30</v>
      </c>
      <c r="B1665" s="2">
        <v>42584.07708333333</v>
      </c>
      <c r="C1665">
        <v>76</v>
      </c>
      <c r="D1665">
        <v>74</v>
      </c>
      <c r="E1665">
        <v>93.59</v>
      </c>
      <c r="F1665">
        <v>0</v>
      </c>
      <c r="G1665">
        <v>0</v>
      </c>
      <c r="H1665">
        <v>0</v>
      </c>
      <c r="I1665">
        <v>30.06</v>
      </c>
      <c r="J1665">
        <v>1017.3</v>
      </c>
      <c r="K1665">
        <v>10</v>
      </c>
      <c r="M1665" t="s">
        <v>31</v>
      </c>
      <c r="N1665" t="s">
        <v>31</v>
      </c>
      <c r="O1665" t="s">
        <v>32</v>
      </c>
      <c r="Q1665">
        <v>2500</v>
      </c>
      <c r="R1665">
        <v>13000</v>
      </c>
      <c r="S1665">
        <v>25000</v>
      </c>
      <c r="AB1665">
        <v>77.61</v>
      </c>
      <c r="AC1665" t="s">
        <v>1710</v>
      </c>
    </row>
    <row r="1666" spans="1:29">
      <c r="A1666" s="1" t="s">
        <v>30</v>
      </c>
      <c r="B1666" s="2">
        <v>42584.098611111112</v>
      </c>
      <c r="C1666">
        <v>77</v>
      </c>
      <c r="D1666">
        <v>73.400000000000006</v>
      </c>
      <c r="E1666">
        <v>88.67</v>
      </c>
      <c r="F1666">
        <v>230</v>
      </c>
      <c r="G1666">
        <v>7</v>
      </c>
      <c r="H1666">
        <v>0</v>
      </c>
      <c r="I1666">
        <v>30.06</v>
      </c>
      <c r="K1666">
        <v>10</v>
      </c>
      <c r="M1666" t="s">
        <v>31</v>
      </c>
      <c r="N1666" t="s">
        <v>32</v>
      </c>
      <c r="O1666" t="s">
        <v>32</v>
      </c>
      <c r="P1666" t="s">
        <v>32</v>
      </c>
      <c r="Q1666">
        <v>900</v>
      </c>
      <c r="R1666">
        <v>2500</v>
      </c>
      <c r="S1666">
        <v>5000</v>
      </c>
      <c r="T1666">
        <v>25000</v>
      </c>
      <c r="AB1666">
        <v>78.569999999999993</v>
      </c>
      <c r="AC1666" t="s">
        <v>1711</v>
      </c>
    </row>
    <row r="1667" spans="1:29">
      <c r="A1667" s="1" t="s">
        <v>30</v>
      </c>
      <c r="B1667" s="2">
        <v>42584.118750000001</v>
      </c>
      <c r="C1667">
        <v>76</v>
      </c>
      <c r="D1667">
        <v>74</v>
      </c>
      <c r="E1667">
        <v>93.59</v>
      </c>
      <c r="F1667">
        <v>280</v>
      </c>
      <c r="G1667">
        <v>3</v>
      </c>
      <c r="H1667">
        <v>0</v>
      </c>
      <c r="I1667">
        <v>30.05</v>
      </c>
      <c r="J1667">
        <v>1017</v>
      </c>
      <c r="K1667">
        <v>10</v>
      </c>
      <c r="M1667" t="s">
        <v>31</v>
      </c>
      <c r="N1667" t="s">
        <v>31</v>
      </c>
      <c r="O1667" t="s">
        <v>31</v>
      </c>
      <c r="P1667" t="s">
        <v>32</v>
      </c>
      <c r="Q1667">
        <v>900</v>
      </c>
      <c r="R1667">
        <v>2500</v>
      </c>
      <c r="S1667">
        <v>7500</v>
      </c>
      <c r="T1667">
        <v>25000</v>
      </c>
      <c r="AB1667">
        <v>77.61</v>
      </c>
      <c r="AC1667" t="s">
        <v>1712</v>
      </c>
    </row>
    <row r="1668" spans="1:29">
      <c r="A1668" s="1" t="s">
        <v>30</v>
      </c>
      <c r="B1668" s="2">
        <v>42584.160416666666</v>
      </c>
      <c r="C1668">
        <v>76</v>
      </c>
      <c r="D1668">
        <v>74</v>
      </c>
      <c r="E1668">
        <v>93.59</v>
      </c>
      <c r="F1668">
        <v>0</v>
      </c>
      <c r="G1668">
        <v>0</v>
      </c>
      <c r="H1668">
        <v>0</v>
      </c>
      <c r="I1668">
        <v>30.02</v>
      </c>
      <c r="J1668">
        <v>1015.9</v>
      </c>
      <c r="K1668">
        <v>10</v>
      </c>
      <c r="M1668" t="s">
        <v>31</v>
      </c>
      <c r="N1668" t="s">
        <v>32</v>
      </c>
      <c r="Q1668">
        <v>10000</v>
      </c>
      <c r="R1668">
        <v>25000</v>
      </c>
      <c r="AB1668">
        <v>77.61</v>
      </c>
      <c r="AC1668" t="s">
        <v>1713</v>
      </c>
    </row>
    <row r="1669" spans="1:29">
      <c r="A1669" s="1" t="s">
        <v>30</v>
      </c>
      <c r="B1669" s="2">
        <v>42584.20208333333</v>
      </c>
      <c r="C1669">
        <v>75</v>
      </c>
      <c r="D1669">
        <v>72</v>
      </c>
      <c r="E1669">
        <v>90.22</v>
      </c>
      <c r="F1669">
        <v>320</v>
      </c>
      <c r="G1669">
        <v>4</v>
      </c>
      <c r="H1669">
        <v>0</v>
      </c>
      <c r="I1669">
        <v>30</v>
      </c>
      <c r="J1669">
        <v>1015.2</v>
      </c>
      <c r="K1669">
        <v>10</v>
      </c>
      <c r="M1669" t="s">
        <v>31</v>
      </c>
      <c r="N1669" t="s">
        <v>32</v>
      </c>
      <c r="Q1669">
        <v>10000</v>
      </c>
      <c r="R1669">
        <v>25000</v>
      </c>
      <c r="AB1669">
        <v>76.459999999999994</v>
      </c>
      <c r="AC1669" t="s">
        <v>1714</v>
      </c>
    </row>
    <row r="1670" spans="1:29">
      <c r="A1670" s="1" t="s">
        <v>30</v>
      </c>
      <c r="B1670" s="2">
        <v>42584.243750000001</v>
      </c>
      <c r="C1670">
        <v>73</v>
      </c>
      <c r="D1670">
        <v>72</v>
      </c>
      <c r="E1670">
        <v>96.42</v>
      </c>
      <c r="F1670">
        <v>230</v>
      </c>
      <c r="G1670">
        <v>4</v>
      </c>
      <c r="H1670">
        <v>0</v>
      </c>
      <c r="I1670">
        <v>30.02</v>
      </c>
      <c r="J1670">
        <v>1015.9</v>
      </c>
      <c r="K1670">
        <v>10</v>
      </c>
      <c r="M1670" t="s">
        <v>31</v>
      </c>
      <c r="N1670" t="s">
        <v>32</v>
      </c>
      <c r="Q1670">
        <v>10000</v>
      </c>
      <c r="R1670">
        <v>25000</v>
      </c>
      <c r="AB1670">
        <v>74.58</v>
      </c>
      <c r="AC1670" t="s">
        <v>1715</v>
      </c>
    </row>
    <row r="1671" spans="1:29">
      <c r="A1671" s="1" t="s">
        <v>30</v>
      </c>
      <c r="B1671" s="2">
        <v>42584.267361111109</v>
      </c>
      <c r="C1671">
        <v>74</v>
      </c>
      <c r="D1671">
        <v>72</v>
      </c>
      <c r="E1671">
        <v>93.54</v>
      </c>
      <c r="F1671">
        <v>240</v>
      </c>
      <c r="G1671">
        <v>4</v>
      </c>
      <c r="H1671">
        <v>0</v>
      </c>
      <c r="I1671">
        <v>30.03</v>
      </c>
      <c r="K1671">
        <v>8</v>
      </c>
      <c r="M1671" t="s">
        <v>31</v>
      </c>
      <c r="N1671" t="s">
        <v>31</v>
      </c>
      <c r="O1671" t="s">
        <v>34</v>
      </c>
      <c r="P1671" t="s">
        <v>32</v>
      </c>
      <c r="Q1671">
        <v>600</v>
      </c>
      <c r="R1671">
        <v>10000</v>
      </c>
      <c r="S1671">
        <v>18000</v>
      </c>
      <c r="T1671">
        <v>25000</v>
      </c>
      <c r="AB1671">
        <v>75.430000000000007</v>
      </c>
      <c r="AC1671" t="s">
        <v>1716</v>
      </c>
    </row>
    <row r="1672" spans="1:29">
      <c r="A1672" s="1" t="s">
        <v>30</v>
      </c>
      <c r="B1672" s="2">
        <v>42584.285416666666</v>
      </c>
      <c r="C1672">
        <v>75</v>
      </c>
      <c r="D1672">
        <v>73</v>
      </c>
      <c r="E1672">
        <v>93.57</v>
      </c>
      <c r="F1672">
        <v>220</v>
      </c>
      <c r="G1672">
        <v>7</v>
      </c>
      <c r="H1672">
        <v>0</v>
      </c>
      <c r="I1672">
        <v>30.04</v>
      </c>
      <c r="J1672">
        <v>1016.7</v>
      </c>
      <c r="K1672">
        <v>8</v>
      </c>
      <c r="M1672" t="s">
        <v>31</v>
      </c>
      <c r="N1672" t="s">
        <v>31</v>
      </c>
      <c r="O1672" t="s">
        <v>34</v>
      </c>
      <c r="P1672" t="s">
        <v>32</v>
      </c>
      <c r="Q1672">
        <v>600</v>
      </c>
      <c r="R1672">
        <v>10000</v>
      </c>
      <c r="S1672">
        <v>18000</v>
      </c>
      <c r="T1672">
        <v>25000</v>
      </c>
      <c r="AB1672">
        <v>76.62</v>
      </c>
      <c r="AC1672" t="s">
        <v>1717</v>
      </c>
    </row>
    <row r="1673" spans="1:29">
      <c r="A1673" s="1" t="s">
        <v>30</v>
      </c>
      <c r="B1673" s="2">
        <v>42584.32708333333</v>
      </c>
      <c r="C1673">
        <v>76</v>
      </c>
      <c r="D1673">
        <v>73</v>
      </c>
      <c r="E1673">
        <v>90.8</v>
      </c>
      <c r="F1673">
        <v>220</v>
      </c>
      <c r="G1673">
        <v>7</v>
      </c>
      <c r="H1673">
        <v>0</v>
      </c>
      <c r="I1673">
        <v>30.05</v>
      </c>
      <c r="J1673">
        <v>1017.1</v>
      </c>
      <c r="K1673">
        <v>10</v>
      </c>
      <c r="M1673" t="s">
        <v>34</v>
      </c>
      <c r="N1673" t="s">
        <v>34</v>
      </c>
      <c r="O1673" t="s">
        <v>32</v>
      </c>
      <c r="Q1673">
        <v>700</v>
      </c>
      <c r="R1673">
        <v>10000</v>
      </c>
      <c r="S1673">
        <v>25000</v>
      </c>
      <c r="AB1673">
        <v>77.48</v>
      </c>
      <c r="AC1673" t="s">
        <v>1718</v>
      </c>
    </row>
    <row r="1674" spans="1:29">
      <c r="A1674" s="1" t="s">
        <v>30</v>
      </c>
      <c r="B1674" s="2">
        <v>42584.344444444447</v>
      </c>
      <c r="C1674">
        <v>76</v>
      </c>
      <c r="D1674">
        <v>73</v>
      </c>
      <c r="E1674">
        <v>90.8</v>
      </c>
      <c r="F1674">
        <v>230</v>
      </c>
      <c r="G1674">
        <v>8</v>
      </c>
      <c r="H1674">
        <v>0</v>
      </c>
      <c r="I1674">
        <v>30.06</v>
      </c>
      <c r="K1674">
        <v>10</v>
      </c>
      <c r="M1674" t="s">
        <v>32</v>
      </c>
      <c r="N1674" t="s">
        <v>32</v>
      </c>
      <c r="O1674" t="s">
        <v>32</v>
      </c>
      <c r="Q1674">
        <v>800</v>
      </c>
      <c r="R1674">
        <v>10000</v>
      </c>
      <c r="S1674">
        <v>25000</v>
      </c>
      <c r="AB1674">
        <v>77.48</v>
      </c>
      <c r="AC1674" t="s">
        <v>1719</v>
      </c>
    </row>
    <row r="1675" spans="1:29">
      <c r="A1675" s="1" t="s">
        <v>30</v>
      </c>
      <c r="B1675" s="2">
        <v>42584.368750000001</v>
      </c>
      <c r="C1675">
        <v>76</v>
      </c>
      <c r="D1675">
        <v>73</v>
      </c>
      <c r="E1675">
        <v>90.8</v>
      </c>
      <c r="F1675">
        <v>230</v>
      </c>
      <c r="G1675">
        <v>6</v>
      </c>
      <c r="H1675">
        <v>0</v>
      </c>
      <c r="I1675">
        <v>30.06</v>
      </c>
      <c r="J1675">
        <v>1017.5</v>
      </c>
      <c r="K1675">
        <v>10</v>
      </c>
      <c r="M1675" t="s">
        <v>32</v>
      </c>
      <c r="N1675" t="s">
        <v>32</v>
      </c>
      <c r="O1675" t="s">
        <v>43</v>
      </c>
      <c r="Q1675">
        <v>800</v>
      </c>
      <c r="R1675">
        <v>10000</v>
      </c>
      <c r="S1675">
        <v>25000</v>
      </c>
      <c r="AB1675">
        <v>77.48</v>
      </c>
      <c r="AC1675" t="s">
        <v>1720</v>
      </c>
    </row>
    <row r="1676" spans="1:29">
      <c r="A1676" s="1" t="s">
        <v>30</v>
      </c>
      <c r="B1676" s="2">
        <v>42584.410416666666</v>
      </c>
      <c r="C1676">
        <v>79</v>
      </c>
      <c r="D1676">
        <v>74</v>
      </c>
      <c r="E1676">
        <v>84.58</v>
      </c>
      <c r="F1676">
        <v>220</v>
      </c>
      <c r="G1676">
        <v>6</v>
      </c>
      <c r="H1676">
        <v>0</v>
      </c>
      <c r="I1676">
        <v>30.07</v>
      </c>
      <c r="J1676">
        <v>1017.6</v>
      </c>
      <c r="K1676">
        <v>10</v>
      </c>
      <c r="M1676" t="s">
        <v>43</v>
      </c>
      <c r="Q1676">
        <v>1000</v>
      </c>
      <c r="AB1676">
        <v>82.5</v>
      </c>
      <c r="AC1676" t="s">
        <v>1721</v>
      </c>
    </row>
    <row r="1677" spans="1:29">
      <c r="A1677" s="1" t="s">
        <v>30</v>
      </c>
      <c r="B1677" s="2">
        <v>42584.45208333333</v>
      </c>
      <c r="C1677">
        <v>82</v>
      </c>
      <c r="D1677">
        <v>74</v>
      </c>
      <c r="E1677">
        <v>76.53</v>
      </c>
      <c r="F1677">
        <v>0</v>
      </c>
      <c r="G1677">
        <v>0</v>
      </c>
      <c r="H1677">
        <v>0</v>
      </c>
      <c r="I1677">
        <v>30.06</v>
      </c>
      <c r="J1677">
        <v>1017.4</v>
      </c>
      <c r="K1677">
        <v>10</v>
      </c>
      <c r="M1677" t="s">
        <v>32</v>
      </c>
      <c r="Q1677">
        <v>1400</v>
      </c>
      <c r="AB1677">
        <v>88.02</v>
      </c>
      <c r="AC1677" t="s">
        <v>1722</v>
      </c>
    </row>
    <row r="1678" spans="1:29">
      <c r="A1678" s="1" t="s">
        <v>30</v>
      </c>
      <c r="B1678" s="2">
        <v>42584.477777777778</v>
      </c>
      <c r="C1678">
        <v>85</v>
      </c>
      <c r="D1678">
        <v>75</v>
      </c>
      <c r="E1678">
        <v>72.3</v>
      </c>
      <c r="F1678">
        <v>260</v>
      </c>
      <c r="G1678">
        <v>5</v>
      </c>
      <c r="H1678">
        <v>0</v>
      </c>
      <c r="I1678">
        <v>30.07</v>
      </c>
      <c r="K1678">
        <v>10</v>
      </c>
      <c r="M1678" t="s">
        <v>34</v>
      </c>
      <c r="N1678" t="s">
        <v>34</v>
      </c>
      <c r="O1678" t="s">
        <v>32</v>
      </c>
      <c r="Q1678">
        <v>1600</v>
      </c>
      <c r="R1678">
        <v>14000</v>
      </c>
      <c r="S1678">
        <v>25000</v>
      </c>
      <c r="AB1678">
        <v>93.4</v>
      </c>
      <c r="AC1678" t="s">
        <v>1723</v>
      </c>
    </row>
    <row r="1679" spans="1:29">
      <c r="A1679" s="1" t="s">
        <v>30</v>
      </c>
      <c r="B1679" s="2">
        <v>42584.493750000001</v>
      </c>
      <c r="C1679">
        <v>85</v>
      </c>
      <c r="D1679">
        <v>75</v>
      </c>
      <c r="E1679">
        <v>72.3</v>
      </c>
      <c r="F1679">
        <v>0</v>
      </c>
      <c r="G1679">
        <v>0</v>
      </c>
      <c r="H1679">
        <v>0</v>
      </c>
      <c r="I1679">
        <v>30.07</v>
      </c>
      <c r="J1679">
        <v>1017.6</v>
      </c>
      <c r="K1679">
        <v>10</v>
      </c>
      <c r="M1679" t="s">
        <v>34</v>
      </c>
      <c r="N1679" t="s">
        <v>34</v>
      </c>
      <c r="O1679" t="s">
        <v>34</v>
      </c>
      <c r="P1679" t="s">
        <v>32</v>
      </c>
      <c r="Q1679">
        <v>2200</v>
      </c>
      <c r="R1679">
        <v>9500</v>
      </c>
      <c r="S1679">
        <v>14000</v>
      </c>
      <c r="T1679">
        <v>25000</v>
      </c>
      <c r="AB1679">
        <v>93.4</v>
      </c>
      <c r="AC1679" t="s">
        <v>1724</v>
      </c>
    </row>
    <row r="1680" spans="1:29">
      <c r="A1680" s="1" t="s">
        <v>30</v>
      </c>
      <c r="B1680" s="2">
        <v>42584.535416666666</v>
      </c>
      <c r="C1680">
        <v>87</v>
      </c>
      <c r="D1680">
        <v>75</v>
      </c>
      <c r="E1680">
        <v>67.48</v>
      </c>
      <c r="F1680">
        <v>0</v>
      </c>
      <c r="G1680">
        <v>0</v>
      </c>
      <c r="H1680">
        <v>0</v>
      </c>
      <c r="I1680">
        <v>30.06</v>
      </c>
      <c r="J1680">
        <v>1017.4</v>
      </c>
      <c r="K1680">
        <v>10</v>
      </c>
      <c r="M1680" t="s">
        <v>34</v>
      </c>
      <c r="N1680" t="s">
        <v>34</v>
      </c>
      <c r="O1680" t="s">
        <v>32</v>
      </c>
      <c r="P1680" t="s">
        <v>32</v>
      </c>
      <c r="Q1680">
        <v>2500</v>
      </c>
      <c r="R1680">
        <v>9500</v>
      </c>
      <c r="S1680">
        <v>14000</v>
      </c>
      <c r="T1680">
        <v>25000</v>
      </c>
      <c r="AB1680">
        <v>96.55</v>
      </c>
      <c r="AC1680" t="s">
        <v>1725</v>
      </c>
    </row>
    <row r="1681" spans="1:29">
      <c r="A1681" s="1" t="s">
        <v>30</v>
      </c>
      <c r="B1681" s="2">
        <v>42584.57708333333</v>
      </c>
      <c r="C1681">
        <v>88</v>
      </c>
      <c r="D1681">
        <v>75</v>
      </c>
      <c r="E1681">
        <v>65.58</v>
      </c>
      <c r="F1681">
        <v>260</v>
      </c>
      <c r="G1681">
        <v>7</v>
      </c>
      <c r="H1681">
        <v>0</v>
      </c>
      <c r="I1681">
        <v>30.02</v>
      </c>
      <c r="J1681">
        <v>1016</v>
      </c>
      <c r="K1681">
        <v>10</v>
      </c>
      <c r="M1681" t="s">
        <v>34</v>
      </c>
      <c r="N1681" t="s">
        <v>34</v>
      </c>
      <c r="O1681" t="s">
        <v>32</v>
      </c>
      <c r="P1681" t="s">
        <v>32</v>
      </c>
      <c r="Q1681">
        <v>2700</v>
      </c>
      <c r="R1681">
        <v>9500</v>
      </c>
      <c r="S1681">
        <v>19000</v>
      </c>
      <c r="T1681">
        <v>25000</v>
      </c>
      <c r="AB1681">
        <v>97.81</v>
      </c>
      <c r="AC1681" t="s">
        <v>1726</v>
      </c>
    </row>
    <row r="1682" spans="1:29">
      <c r="A1682" s="1" t="s">
        <v>30</v>
      </c>
      <c r="B1682" s="2">
        <v>42584.626388888886</v>
      </c>
      <c r="C1682">
        <v>89.6</v>
      </c>
      <c r="D1682">
        <v>77</v>
      </c>
      <c r="E1682">
        <v>66.55</v>
      </c>
      <c r="F1682">
        <v>260</v>
      </c>
      <c r="G1682">
        <v>5</v>
      </c>
      <c r="H1682">
        <v>0</v>
      </c>
      <c r="I1682">
        <v>30.01</v>
      </c>
      <c r="K1682">
        <v>10</v>
      </c>
      <c r="M1682" t="s">
        <v>34</v>
      </c>
      <c r="N1682" t="s">
        <v>34</v>
      </c>
      <c r="O1682" t="s">
        <v>32</v>
      </c>
      <c r="P1682" t="s">
        <v>32</v>
      </c>
      <c r="Q1682">
        <v>2800</v>
      </c>
      <c r="R1682">
        <v>10000</v>
      </c>
      <c r="S1682">
        <v>21000</v>
      </c>
      <c r="T1682">
        <v>25000</v>
      </c>
      <c r="AB1682">
        <v>102.54</v>
      </c>
      <c r="AC1682" t="s">
        <v>1727</v>
      </c>
    </row>
    <row r="1683" spans="1:29">
      <c r="A1683" s="1" t="s">
        <v>30</v>
      </c>
      <c r="B1683" s="2">
        <v>42584.658333333333</v>
      </c>
      <c r="C1683">
        <v>89.6</v>
      </c>
      <c r="D1683">
        <v>75.2</v>
      </c>
      <c r="E1683">
        <v>62.68</v>
      </c>
      <c r="G1683">
        <v>5</v>
      </c>
      <c r="H1683">
        <v>0</v>
      </c>
      <c r="I1683">
        <v>29.98</v>
      </c>
      <c r="K1683">
        <v>10</v>
      </c>
      <c r="M1683" t="s">
        <v>34</v>
      </c>
      <c r="N1683" t="s">
        <v>34</v>
      </c>
      <c r="O1683" t="s">
        <v>32</v>
      </c>
      <c r="P1683" t="s">
        <v>32</v>
      </c>
      <c r="Q1683">
        <v>2900</v>
      </c>
      <c r="R1683">
        <v>10000</v>
      </c>
      <c r="S1683">
        <v>21000</v>
      </c>
      <c r="T1683">
        <v>25000</v>
      </c>
      <c r="U1683" t="s">
        <v>1249</v>
      </c>
      <c r="AB1683">
        <v>100.23</v>
      </c>
      <c r="AC1683" t="s">
        <v>1728</v>
      </c>
    </row>
    <row r="1684" spans="1:29">
      <c r="A1684" s="1" t="s">
        <v>30</v>
      </c>
      <c r="B1684" s="2">
        <v>42584.660416666666</v>
      </c>
      <c r="C1684">
        <v>90</v>
      </c>
      <c r="D1684">
        <v>76</v>
      </c>
      <c r="E1684">
        <v>63.48</v>
      </c>
      <c r="F1684">
        <v>280</v>
      </c>
      <c r="G1684">
        <v>8</v>
      </c>
      <c r="H1684">
        <v>0</v>
      </c>
      <c r="I1684">
        <v>29.98</v>
      </c>
      <c r="J1684">
        <v>1014.6</v>
      </c>
      <c r="K1684">
        <v>10</v>
      </c>
      <c r="M1684" t="s">
        <v>34</v>
      </c>
      <c r="N1684" t="s">
        <v>34</v>
      </c>
      <c r="O1684" t="s">
        <v>32</v>
      </c>
      <c r="P1684" t="s">
        <v>32</v>
      </c>
      <c r="Q1684">
        <v>2900</v>
      </c>
      <c r="R1684">
        <v>10000</v>
      </c>
      <c r="S1684">
        <v>21000</v>
      </c>
      <c r="T1684">
        <v>25000</v>
      </c>
      <c r="U1684" t="s">
        <v>1249</v>
      </c>
      <c r="AB1684">
        <v>101.62</v>
      </c>
      <c r="AC1684" t="s">
        <v>1729</v>
      </c>
    </row>
    <row r="1685" spans="1:29">
      <c r="A1685" s="1" t="s">
        <v>30</v>
      </c>
      <c r="B1685" s="2">
        <v>42584.668749999997</v>
      </c>
      <c r="C1685">
        <v>87</v>
      </c>
      <c r="D1685">
        <v>75</v>
      </c>
      <c r="E1685">
        <v>67.48</v>
      </c>
      <c r="F1685">
        <v>260</v>
      </c>
      <c r="G1685">
        <v>6</v>
      </c>
      <c r="H1685">
        <v>0</v>
      </c>
      <c r="I1685">
        <v>29.98</v>
      </c>
      <c r="K1685">
        <v>10</v>
      </c>
      <c r="M1685" t="s">
        <v>34</v>
      </c>
      <c r="N1685" t="s">
        <v>34</v>
      </c>
      <c r="O1685" t="s">
        <v>32</v>
      </c>
      <c r="P1685" t="s">
        <v>32</v>
      </c>
      <c r="Q1685">
        <v>2900</v>
      </c>
      <c r="R1685">
        <v>15000</v>
      </c>
      <c r="S1685">
        <v>21000</v>
      </c>
      <c r="T1685">
        <v>25000</v>
      </c>
      <c r="AB1685">
        <v>96.55</v>
      </c>
      <c r="AC1685" t="s">
        <v>1730</v>
      </c>
    </row>
    <row r="1686" spans="1:29">
      <c r="A1686" s="1" t="s">
        <v>30</v>
      </c>
      <c r="B1686" s="2">
        <v>42584.70208333333</v>
      </c>
      <c r="C1686">
        <v>86</v>
      </c>
      <c r="D1686">
        <v>75</v>
      </c>
      <c r="E1686">
        <v>69.849999999999994</v>
      </c>
      <c r="F1686">
        <v>30</v>
      </c>
      <c r="G1686">
        <v>7</v>
      </c>
      <c r="H1686">
        <v>0</v>
      </c>
      <c r="I1686">
        <v>29.97</v>
      </c>
      <c r="J1686">
        <v>1014.4</v>
      </c>
      <c r="K1686">
        <v>10</v>
      </c>
      <c r="M1686" t="s">
        <v>34</v>
      </c>
      <c r="N1686" t="s">
        <v>32</v>
      </c>
      <c r="O1686" t="s">
        <v>32</v>
      </c>
      <c r="Q1686">
        <v>2900</v>
      </c>
      <c r="R1686">
        <v>17000</v>
      </c>
      <c r="S1686">
        <v>25000</v>
      </c>
      <c r="AB1686">
        <v>95</v>
      </c>
      <c r="AC1686" t="s">
        <v>1731</v>
      </c>
    </row>
    <row r="1687" spans="1:29">
      <c r="A1687" s="1" t="s">
        <v>30</v>
      </c>
      <c r="B1687" s="2">
        <v>42584.732638888891</v>
      </c>
      <c r="C1687">
        <v>85</v>
      </c>
      <c r="D1687">
        <v>75</v>
      </c>
      <c r="E1687">
        <v>72.3</v>
      </c>
      <c r="F1687">
        <v>50</v>
      </c>
      <c r="G1687">
        <v>4</v>
      </c>
      <c r="H1687">
        <v>0</v>
      </c>
      <c r="I1687">
        <v>30</v>
      </c>
      <c r="K1687">
        <v>10</v>
      </c>
      <c r="M1687" t="s">
        <v>32</v>
      </c>
      <c r="N1687" t="s">
        <v>32</v>
      </c>
      <c r="O1687" t="s">
        <v>32</v>
      </c>
      <c r="Q1687">
        <v>2600</v>
      </c>
      <c r="R1687">
        <v>16000</v>
      </c>
      <c r="S1687">
        <v>25000</v>
      </c>
      <c r="AB1687">
        <v>93.4</v>
      </c>
      <c r="AC1687" t="s">
        <v>1732</v>
      </c>
    </row>
    <row r="1688" spans="1:29">
      <c r="A1688" s="1" t="s">
        <v>30</v>
      </c>
      <c r="B1688" s="2">
        <v>42584.743750000001</v>
      </c>
      <c r="C1688">
        <v>83</v>
      </c>
      <c r="D1688">
        <v>73</v>
      </c>
      <c r="E1688">
        <v>72.11</v>
      </c>
      <c r="F1688">
        <v>120</v>
      </c>
      <c r="G1688">
        <v>8</v>
      </c>
      <c r="H1688">
        <v>0</v>
      </c>
      <c r="I1688">
        <v>30</v>
      </c>
      <c r="J1688">
        <v>1015.5</v>
      </c>
      <c r="K1688">
        <v>10</v>
      </c>
      <c r="M1688" t="s">
        <v>32</v>
      </c>
      <c r="N1688" t="s">
        <v>32</v>
      </c>
      <c r="O1688" t="s">
        <v>43</v>
      </c>
      <c r="Q1688">
        <v>2300</v>
      </c>
      <c r="R1688">
        <v>16000</v>
      </c>
      <c r="S1688">
        <v>25000</v>
      </c>
      <c r="AB1688">
        <v>88.84</v>
      </c>
      <c r="AC1688" t="s">
        <v>1733</v>
      </c>
    </row>
    <row r="1689" spans="1:29">
      <c r="A1689" s="1" t="s">
        <v>30</v>
      </c>
      <c r="B1689" s="2">
        <v>42584.775694444441</v>
      </c>
      <c r="C1689">
        <v>80</v>
      </c>
      <c r="D1689">
        <v>72</v>
      </c>
      <c r="E1689">
        <v>76.36</v>
      </c>
      <c r="F1689">
        <v>110</v>
      </c>
      <c r="G1689">
        <v>10</v>
      </c>
      <c r="H1689">
        <v>0</v>
      </c>
      <c r="I1689">
        <v>30</v>
      </c>
      <c r="K1689">
        <v>10</v>
      </c>
      <c r="M1689" t="s">
        <v>32</v>
      </c>
      <c r="N1689" t="s">
        <v>32</v>
      </c>
      <c r="O1689" t="s">
        <v>43</v>
      </c>
      <c r="Q1689">
        <v>3200</v>
      </c>
      <c r="R1689">
        <v>16000</v>
      </c>
      <c r="S1689">
        <v>25000</v>
      </c>
      <c r="AB1689">
        <v>83.87</v>
      </c>
      <c r="AC1689" t="s">
        <v>1734</v>
      </c>
    </row>
    <row r="1690" spans="1:29">
      <c r="A1690" s="1" t="s">
        <v>30</v>
      </c>
      <c r="B1690" s="2">
        <v>42584.779861111114</v>
      </c>
      <c r="C1690">
        <v>79</v>
      </c>
      <c r="D1690">
        <v>71</v>
      </c>
      <c r="E1690">
        <v>76.739999999999995</v>
      </c>
      <c r="F1690">
        <v>110</v>
      </c>
      <c r="G1690">
        <v>8</v>
      </c>
      <c r="H1690">
        <v>0</v>
      </c>
      <c r="I1690">
        <v>30</v>
      </c>
      <c r="K1690">
        <v>10</v>
      </c>
      <c r="M1690" t="s">
        <v>32</v>
      </c>
      <c r="N1690" t="s">
        <v>32</v>
      </c>
      <c r="O1690" t="s">
        <v>43</v>
      </c>
      <c r="Q1690">
        <v>3200</v>
      </c>
      <c r="R1690">
        <v>16000</v>
      </c>
      <c r="S1690">
        <v>25000</v>
      </c>
      <c r="U1690" t="s">
        <v>115</v>
      </c>
      <c r="AB1690">
        <v>81.900000000000006</v>
      </c>
      <c r="AC1690" t="s">
        <v>1735</v>
      </c>
    </row>
    <row r="1691" spans="1:29">
      <c r="A1691" s="1" t="s">
        <v>30</v>
      </c>
      <c r="B1691" s="2">
        <v>42584.785416666666</v>
      </c>
      <c r="C1691">
        <v>80</v>
      </c>
      <c r="D1691">
        <v>71</v>
      </c>
      <c r="E1691">
        <v>74.069999999999993</v>
      </c>
      <c r="F1691">
        <v>120</v>
      </c>
      <c r="G1691">
        <v>5</v>
      </c>
      <c r="H1691">
        <v>0</v>
      </c>
      <c r="I1691">
        <v>30</v>
      </c>
      <c r="J1691">
        <v>1015.5</v>
      </c>
      <c r="K1691">
        <v>10</v>
      </c>
      <c r="M1691" t="s">
        <v>32</v>
      </c>
      <c r="N1691" t="s">
        <v>32</v>
      </c>
      <c r="O1691" t="s">
        <v>32</v>
      </c>
      <c r="P1691" t="s">
        <v>32</v>
      </c>
      <c r="Q1691">
        <v>3200</v>
      </c>
      <c r="R1691">
        <v>12000</v>
      </c>
      <c r="S1691">
        <v>16000</v>
      </c>
      <c r="T1691">
        <v>25000</v>
      </c>
      <c r="U1691" t="s">
        <v>115</v>
      </c>
      <c r="AB1691">
        <v>83.56</v>
      </c>
      <c r="AC1691" t="s">
        <v>1736</v>
      </c>
    </row>
    <row r="1692" spans="1:29">
      <c r="A1692" s="1" t="s">
        <v>30</v>
      </c>
      <c r="B1692" s="2">
        <v>42584.82708333333</v>
      </c>
      <c r="C1692">
        <v>77</v>
      </c>
      <c r="D1692">
        <v>74</v>
      </c>
      <c r="E1692">
        <v>90.29</v>
      </c>
      <c r="F1692">
        <v>250</v>
      </c>
      <c r="G1692">
        <v>3</v>
      </c>
      <c r="I1692">
        <v>30.01</v>
      </c>
      <c r="J1692">
        <v>1015.8</v>
      </c>
      <c r="K1692">
        <v>10</v>
      </c>
      <c r="M1692" t="s">
        <v>34</v>
      </c>
      <c r="N1692" t="s">
        <v>32</v>
      </c>
      <c r="O1692" t="s">
        <v>32</v>
      </c>
      <c r="P1692" t="s">
        <v>32</v>
      </c>
      <c r="Q1692">
        <v>3600</v>
      </c>
      <c r="R1692">
        <v>11000</v>
      </c>
      <c r="S1692">
        <v>16000</v>
      </c>
      <c r="T1692">
        <v>25000</v>
      </c>
      <c r="U1692" t="e" cm="1">
        <f t="array" ref="U1692">-RA</f>
        <v>#NAME?</v>
      </c>
      <c r="AB1692">
        <v>78.64</v>
      </c>
      <c r="AC1692" t="s">
        <v>1737</v>
      </c>
    </row>
    <row r="1693" spans="1:29">
      <c r="A1693" s="1" t="s">
        <v>30</v>
      </c>
      <c r="B1693" s="2">
        <v>42584.865277777775</v>
      </c>
      <c r="C1693">
        <v>75.2</v>
      </c>
      <c r="D1693">
        <v>75.2</v>
      </c>
      <c r="E1693">
        <v>100</v>
      </c>
      <c r="G1693">
        <v>3</v>
      </c>
      <c r="H1693">
        <v>0.03</v>
      </c>
      <c r="I1693">
        <v>30.02</v>
      </c>
      <c r="K1693">
        <v>8</v>
      </c>
      <c r="M1693" t="s">
        <v>34</v>
      </c>
      <c r="N1693" t="s">
        <v>32</v>
      </c>
      <c r="O1693" t="s">
        <v>32</v>
      </c>
      <c r="P1693" t="s">
        <v>32</v>
      </c>
      <c r="Q1693">
        <v>2400</v>
      </c>
      <c r="R1693">
        <v>3500</v>
      </c>
      <c r="S1693">
        <v>8000</v>
      </c>
      <c r="T1693">
        <v>16000</v>
      </c>
      <c r="U1693" t="s">
        <v>1672</v>
      </c>
      <c r="AB1693">
        <v>77.12</v>
      </c>
      <c r="AC1693" t="s">
        <v>1738</v>
      </c>
    </row>
    <row r="1694" spans="1:29">
      <c r="A1694" s="1" t="s">
        <v>30</v>
      </c>
      <c r="B1694" s="2">
        <v>42584.868750000001</v>
      </c>
      <c r="C1694">
        <v>77</v>
      </c>
      <c r="D1694">
        <v>74</v>
      </c>
      <c r="E1694">
        <v>90.29</v>
      </c>
      <c r="F1694">
        <v>0</v>
      </c>
      <c r="G1694">
        <v>0</v>
      </c>
      <c r="H1694">
        <v>0.05</v>
      </c>
      <c r="I1694">
        <v>30.03</v>
      </c>
      <c r="J1694">
        <v>1016.3</v>
      </c>
      <c r="K1694">
        <v>6</v>
      </c>
      <c r="M1694" t="s">
        <v>34</v>
      </c>
      <c r="N1694" t="s">
        <v>32</v>
      </c>
      <c r="O1694" t="s">
        <v>32</v>
      </c>
      <c r="P1694" t="s">
        <v>43</v>
      </c>
      <c r="Q1694">
        <v>2400</v>
      </c>
      <c r="R1694">
        <v>3500</v>
      </c>
      <c r="S1694">
        <v>7000</v>
      </c>
      <c r="T1694">
        <v>16000</v>
      </c>
      <c r="U1694" t="e" cm="1">
        <f t="array" ref="U1694">+TSRA BR</f>
        <v>#NAME?</v>
      </c>
      <c r="AB1694">
        <v>78.64</v>
      </c>
      <c r="AC1694" t="s">
        <v>1739</v>
      </c>
    </row>
    <row r="1695" spans="1:29">
      <c r="A1695" s="1" t="s">
        <v>30</v>
      </c>
      <c r="B1695" s="2">
        <v>42584.877083333333</v>
      </c>
      <c r="C1695">
        <v>76</v>
      </c>
      <c r="D1695">
        <v>73</v>
      </c>
      <c r="E1695">
        <v>90.8</v>
      </c>
      <c r="F1695">
        <v>180</v>
      </c>
      <c r="G1695">
        <v>3</v>
      </c>
      <c r="H1695">
        <v>0.06</v>
      </c>
      <c r="I1695">
        <v>30.03</v>
      </c>
      <c r="K1695">
        <v>3</v>
      </c>
      <c r="M1695" t="s">
        <v>34</v>
      </c>
      <c r="N1695" t="s">
        <v>32</v>
      </c>
      <c r="O1695" t="s">
        <v>32</v>
      </c>
      <c r="P1695" t="s">
        <v>43</v>
      </c>
      <c r="Q1695">
        <v>2400</v>
      </c>
      <c r="R1695">
        <v>3500</v>
      </c>
      <c r="S1695">
        <v>5500</v>
      </c>
      <c r="T1695">
        <v>13000</v>
      </c>
      <c r="U1695" t="s">
        <v>496</v>
      </c>
      <c r="AB1695">
        <v>77.48</v>
      </c>
      <c r="AC1695" t="s">
        <v>1740</v>
      </c>
    </row>
    <row r="1696" spans="1:29">
      <c r="A1696" s="1" t="s">
        <v>30</v>
      </c>
      <c r="B1696" s="2">
        <v>42584.910416666666</v>
      </c>
      <c r="C1696">
        <v>75</v>
      </c>
      <c r="D1696">
        <v>74</v>
      </c>
      <c r="E1696">
        <v>96.45</v>
      </c>
      <c r="F1696">
        <v>140</v>
      </c>
      <c r="G1696">
        <v>4</v>
      </c>
      <c r="H1696">
        <v>0.18</v>
      </c>
      <c r="I1696">
        <v>30.02</v>
      </c>
      <c r="J1696">
        <v>1016</v>
      </c>
      <c r="K1696">
        <v>5</v>
      </c>
      <c r="M1696" t="s">
        <v>31</v>
      </c>
      <c r="N1696" t="s">
        <v>43</v>
      </c>
      <c r="Q1696">
        <v>5500</v>
      </c>
      <c r="R1696">
        <v>12000</v>
      </c>
      <c r="U1696" t="s">
        <v>496</v>
      </c>
      <c r="AB1696">
        <v>76.75</v>
      </c>
      <c r="AC1696" t="s">
        <v>1741</v>
      </c>
    </row>
    <row r="1697" spans="1:29">
      <c r="A1697" s="1" t="s">
        <v>30</v>
      </c>
      <c r="B1697" s="2">
        <v>42584.95208333333</v>
      </c>
      <c r="C1697">
        <v>76</v>
      </c>
      <c r="D1697">
        <v>74</v>
      </c>
      <c r="E1697">
        <v>93.59</v>
      </c>
      <c r="F1697">
        <v>50</v>
      </c>
      <c r="G1697">
        <v>3</v>
      </c>
      <c r="H1697">
        <v>0.02</v>
      </c>
      <c r="I1697">
        <v>30.03</v>
      </c>
      <c r="J1697">
        <v>1016.4</v>
      </c>
      <c r="K1697">
        <v>10</v>
      </c>
      <c r="M1697" t="s">
        <v>31</v>
      </c>
      <c r="N1697" t="s">
        <v>34</v>
      </c>
      <c r="O1697" t="s">
        <v>32</v>
      </c>
      <c r="P1697" t="s">
        <v>43</v>
      </c>
      <c r="Q1697">
        <v>5500</v>
      </c>
      <c r="R1697">
        <v>9000</v>
      </c>
      <c r="S1697">
        <v>15000</v>
      </c>
      <c r="T1697">
        <v>25000</v>
      </c>
      <c r="U1697" t="e" cm="1">
        <f t="array" ref="U1697">-RA</f>
        <v>#NAME?</v>
      </c>
      <c r="AB1697">
        <v>77.61</v>
      </c>
      <c r="AC1697" t="s">
        <v>1742</v>
      </c>
    </row>
    <row r="1698" spans="1:29">
      <c r="A1698" s="1" t="s">
        <v>30</v>
      </c>
      <c r="B1698" s="2">
        <v>42584.965277777781</v>
      </c>
      <c r="C1698">
        <v>75</v>
      </c>
      <c r="D1698">
        <v>74</v>
      </c>
      <c r="E1698">
        <v>96.45</v>
      </c>
      <c r="F1698">
        <v>0</v>
      </c>
      <c r="G1698">
        <v>0</v>
      </c>
      <c r="I1698">
        <v>30.03</v>
      </c>
      <c r="K1698">
        <v>10</v>
      </c>
      <c r="M1698" t="s">
        <v>31</v>
      </c>
      <c r="N1698" t="s">
        <v>31</v>
      </c>
      <c r="O1698" t="s">
        <v>31</v>
      </c>
      <c r="P1698" t="s">
        <v>32</v>
      </c>
      <c r="Q1698">
        <v>500</v>
      </c>
      <c r="R1698">
        <v>4000</v>
      </c>
      <c r="S1698">
        <v>9000</v>
      </c>
      <c r="T1698">
        <v>16000</v>
      </c>
      <c r="U1698" t="e" cm="1">
        <f t="array" ref="U1698">-RA</f>
        <v>#NAME?</v>
      </c>
      <c r="AB1698">
        <v>76.75</v>
      </c>
      <c r="AC1698" t="s">
        <v>1743</v>
      </c>
    </row>
    <row r="1699" spans="1:29">
      <c r="A1699" s="1" t="s">
        <v>30</v>
      </c>
      <c r="B1699" s="2">
        <v>42584.993750000001</v>
      </c>
      <c r="C1699">
        <v>76</v>
      </c>
      <c r="D1699">
        <v>74</v>
      </c>
      <c r="E1699">
        <v>93.59</v>
      </c>
      <c r="F1699">
        <v>0</v>
      </c>
      <c r="G1699">
        <v>0</v>
      </c>
      <c r="I1699">
        <v>30.04</v>
      </c>
      <c r="J1699">
        <v>1016.8</v>
      </c>
      <c r="K1699">
        <v>10</v>
      </c>
      <c r="M1699" t="s">
        <v>31</v>
      </c>
      <c r="N1699" t="s">
        <v>31</v>
      </c>
      <c r="O1699" t="s">
        <v>34</v>
      </c>
      <c r="P1699" t="s">
        <v>32</v>
      </c>
      <c r="Q1699">
        <v>500</v>
      </c>
      <c r="R1699">
        <v>8000</v>
      </c>
      <c r="S1699">
        <v>11000</v>
      </c>
      <c r="T1699">
        <v>14000</v>
      </c>
      <c r="U1699" t="e" cm="1">
        <f t="array" ref="U1699">-RA</f>
        <v>#NAME?</v>
      </c>
      <c r="AB1699">
        <v>77.61</v>
      </c>
      <c r="AC1699" t="s">
        <v>1744</v>
      </c>
    </row>
    <row r="1700" spans="1:29">
      <c r="A1700" s="1" t="s">
        <v>30</v>
      </c>
      <c r="B1700" s="2">
        <v>42585.035416666666</v>
      </c>
      <c r="C1700">
        <v>75</v>
      </c>
      <c r="D1700">
        <v>74</v>
      </c>
      <c r="E1700">
        <v>96.45</v>
      </c>
      <c r="F1700">
        <v>90</v>
      </c>
      <c r="G1700">
        <v>4</v>
      </c>
      <c r="H1700">
        <v>0.03</v>
      </c>
      <c r="I1700">
        <v>30.05</v>
      </c>
      <c r="J1700">
        <v>1017</v>
      </c>
      <c r="K1700">
        <v>7</v>
      </c>
      <c r="M1700" t="s">
        <v>31</v>
      </c>
      <c r="N1700" t="s">
        <v>34</v>
      </c>
      <c r="O1700" t="s">
        <v>34</v>
      </c>
      <c r="P1700" t="s">
        <v>32</v>
      </c>
      <c r="Q1700">
        <v>200</v>
      </c>
      <c r="R1700">
        <v>1200</v>
      </c>
      <c r="S1700">
        <v>9000</v>
      </c>
      <c r="T1700">
        <v>14000</v>
      </c>
      <c r="U1700" t="e" cm="1">
        <f t="array" ref="U1700">-RA</f>
        <v>#NAME?</v>
      </c>
      <c r="AB1700">
        <v>76.75</v>
      </c>
      <c r="AC1700" t="s">
        <v>1745</v>
      </c>
    </row>
    <row r="1701" spans="1:29">
      <c r="A1701" s="1" t="s">
        <v>30</v>
      </c>
      <c r="B1701" s="2">
        <v>42585.063194444447</v>
      </c>
      <c r="C1701">
        <v>75</v>
      </c>
      <c r="D1701">
        <v>74</v>
      </c>
      <c r="E1701">
        <v>96.45</v>
      </c>
      <c r="F1701">
        <v>90</v>
      </c>
      <c r="G1701">
        <v>3</v>
      </c>
      <c r="I1701">
        <v>30.03</v>
      </c>
      <c r="K1701">
        <v>8</v>
      </c>
      <c r="M1701" t="s">
        <v>32</v>
      </c>
      <c r="N1701" t="s">
        <v>32</v>
      </c>
      <c r="O1701" t="s">
        <v>32</v>
      </c>
      <c r="P1701" t="s">
        <v>32</v>
      </c>
      <c r="Q1701">
        <v>600</v>
      </c>
      <c r="R1701">
        <v>1200</v>
      </c>
      <c r="S1701">
        <v>9000</v>
      </c>
      <c r="T1701">
        <v>14000</v>
      </c>
      <c r="AB1701">
        <v>76.75</v>
      </c>
      <c r="AC1701" t="s">
        <v>1746</v>
      </c>
    </row>
    <row r="1702" spans="1:29">
      <c r="A1702" s="1" t="s">
        <v>30</v>
      </c>
      <c r="B1702" s="2">
        <v>42585.07708333333</v>
      </c>
      <c r="C1702">
        <v>75</v>
      </c>
      <c r="D1702">
        <v>74</v>
      </c>
      <c r="E1702">
        <v>96.45</v>
      </c>
      <c r="F1702">
        <v>80</v>
      </c>
      <c r="G1702">
        <v>5</v>
      </c>
      <c r="I1702">
        <v>30.03</v>
      </c>
      <c r="J1702">
        <v>1016.3</v>
      </c>
      <c r="K1702">
        <v>8</v>
      </c>
      <c r="M1702" t="s">
        <v>31</v>
      </c>
      <c r="N1702" t="s">
        <v>34</v>
      </c>
      <c r="O1702" t="s">
        <v>32</v>
      </c>
      <c r="P1702" t="s">
        <v>32</v>
      </c>
      <c r="Q1702">
        <v>300</v>
      </c>
      <c r="R1702">
        <v>600</v>
      </c>
      <c r="S1702">
        <v>1300</v>
      </c>
      <c r="T1702">
        <v>15000</v>
      </c>
      <c r="AB1702">
        <v>76.75</v>
      </c>
      <c r="AC1702" t="s">
        <v>1747</v>
      </c>
    </row>
    <row r="1703" spans="1:29">
      <c r="A1703" s="1" t="s">
        <v>30</v>
      </c>
      <c r="B1703" s="2">
        <v>42585.097222222219</v>
      </c>
      <c r="C1703">
        <v>75</v>
      </c>
      <c r="D1703">
        <v>74</v>
      </c>
      <c r="E1703">
        <v>96.45</v>
      </c>
      <c r="F1703">
        <v>80</v>
      </c>
      <c r="G1703">
        <v>4</v>
      </c>
      <c r="H1703">
        <v>0</v>
      </c>
      <c r="I1703">
        <v>30.03</v>
      </c>
      <c r="K1703">
        <v>8</v>
      </c>
      <c r="M1703" t="s">
        <v>31</v>
      </c>
      <c r="N1703" t="s">
        <v>32</v>
      </c>
      <c r="O1703" t="s">
        <v>32</v>
      </c>
      <c r="P1703" t="s">
        <v>32</v>
      </c>
      <c r="Q1703">
        <v>300</v>
      </c>
      <c r="R1703">
        <v>700</v>
      </c>
      <c r="S1703">
        <v>1300</v>
      </c>
      <c r="T1703">
        <v>15000</v>
      </c>
      <c r="AB1703">
        <v>76.75</v>
      </c>
      <c r="AC1703" t="s">
        <v>1748</v>
      </c>
    </row>
    <row r="1704" spans="1:29">
      <c r="A1704" s="1" t="s">
        <v>30</v>
      </c>
      <c r="B1704" s="2">
        <v>42585.118750000001</v>
      </c>
      <c r="C1704">
        <v>75</v>
      </c>
      <c r="D1704">
        <v>74</v>
      </c>
      <c r="E1704">
        <v>96.45</v>
      </c>
      <c r="F1704">
        <v>0</v>
      </c>
      <c r="G1704">
        <v>0</v>
      </c>
      <c r="H1704">
        <v>0</v>
      </c>
      <c r="I1704">
        <v>30.02</v>
      </c>
      <c r="J1704">
        <v>1015.8</v>
      </c>
      <c r="K1704">
        <v>8</v>
      </c>
      <c r="M1704" t="s">
        <v>31</v>
      </c>
      <c r="N1704" t="s">
        <v>34</v>
      </c>
      <c r="O1704" t="s">
        <v>32</v>
      </c>
      <c r="P1704" t="s">
        <v>32</v>
      </c>
      <c r="Q1704">
        <v>400</v>
      </c>
      <c r="R1704">
        <v>700</v>
      </c>
      <c r="S1704">
        <v>1400</v>
      </c>
      <c r="T1704">
        <v>15000</v>
      </c>
      <c r="AB1704">
        <v>76.75</v>
      </c>
      <c r="AC1704" t="s">
        <v>1749</v>
      </c>
    </row>
    <row r="1705" spans="1:29">
      <c r="A1705" s="1" t="s">
        <v>30</v>
      </c>
      <c r="B1705" s="2">
        <v>42585.160416666666</v>
      </c>
      <c r="C1705">
        <v>75</v>
      </c>
      <c r="D1705">
        <v>73</v>
      </c>
      <c r="E1705">
        <v>93.57</v>
      </c>
      <c r="F1705">
        <v>40</v>
      </c>
      <c r="G1705">
        <v>3</v>
      </c>
      <c r="H1705">
        <v>0</v>
      </c>
      <c r="I1705">
        <v>30.01</v>
      </c>
      <c r="J1705">
        <v>1015.7</v>
      </c>
      <c r="K1705">
        <v>8</v>
      </c>
      <c r="M1705" t="s">
        <v>31</v>
      </c>
      <c r="N1705" t="s">
        <v>32</v>
      </c>
      <c r="O1705" t="s">
        <v>32</v>
      </c>
      <c r="P1705" t="s">
        <v>32</v>
      </c>
      <c r="Q1705">
        <v>400</v>
      </c>
      <c r="R1705">
        <v>1400</v>
      </c>
      <c r="S1705">
        <v>15000</v>
      </c>
      <c r="T1705">
        <v>25000</v>
      </c>
      <c r="AB1705">
        <v>76.62</v>
      </c>
      <c r="AC1705" t="s">
        <v>1750</v>
      </c>
    </row>
    <row r="1706" spans="1:29">
      <c r="A1706" s="1" t="s">
        <v>30</v>
      </c>
      <c r="B1706" s="2">
        <v>42585.20208333333</v>
      </c>
      <c r="C1706">
        <v>74</v>
      </c>
      <c r="D1706">
        <v>73</v>
      </c>
      <c r="E1706">
        <v>97.02</v>
      </c>
      <c r="F1706">
        <v>50</v>
      </c>
      <c r="G1706">
        <v>6</v>
      </c>
      <c r="H1706">
        <v>0</v>
      </c>
      <c r="I1706">
        <v>30.02</v>
      </c>
      <c r="J1706">
        <v>1015.9</v>
      </c>
      <c r="K1706">
        <v>8</v>
      </c>
      <c r="M1706" t="s">
        <v>31</v>
      </c>
      <c r="N1706" t="s">
        <v>34</v>
      </c>
      <c r="O1706" t="s">
        <v>32</v>
      </c>
      <c r="P1706" t="s">
        <v>32</v>
      </c>
      <c r="Q1706">
        <v>400</v>
      </c>
      <c r="R1706">
        <v>700</v>
      </c>
      <c r="S1706">
        <v>1400</v>
      </c>
      <c r="T1706">
        <v>15000</v>
      </c>
      <c r="AB1706">
        <v>75.59</v>
      </c>
      <c r="AC1706" t="s">
        <v>1751</v>
      </c>
    </row>
    <row r="1707" spans="1:29">
      <c r="A1707" s="1" t="s">
        <v>30</v>
      </c>
      <c r="B1707" s="2">
        <v>42585.225694444445</v>
      </c>
      <c r="C1707">
        <v>74</v>
      </c>
      <c r="D1707">
        <v>72</v>
      </c>
      <c r="E1707">
        <v>93.54</v>
      </c>
      <c r="F1707">
        <v>60</v>
      </c>
      <c r="G1707">
        <v>5</v>
      </c>
      <c r="H1707">
        <v>0</v>
      </c>
      <c r="I1707">
        <v>30.02</v>
      </c>
      <c r="K1707">
        <v>9</v>
      </c>
      <c r="M1707" t="s">
        <v>31</v>
      </c>
      <c r="N1707" t="s">
        <v>32</v>
      </c>
      <c r="O1707" t="s">
        <v>32</v>
      </c>
      <c r="P1707" t="s">
        <v>32</v>
      </c>
      <c r="Q1707">
        <v>500</v>
      </c>
      <c r="R1707">
        <v>1700</v>
      </c>
      <c r="S1707">
        <v>15000</v>
      </c>
      <c r="T1707">
        <v>25000</v>
      </c>
      <c r="AB1707">
        <v>75.430000000000007</v>
      </c>
      <c r="AC1707" t="s">
        <v>1752</v>
      </c>
    </row>
    <row r="1708" spans="1:29">
      <c r="A1708" s="1" t="s">
        <v>30</v>
      </c>
      <c r="B1708" s="2">
        <v>42585.243750000001</v>
      </c>
      <c r="C1708">
        <v>74</v>
      </c>
      <c r="D1708">
        <v>72</v>
      </c>
      <c r="E1708">
        <v>93.54</v>
      </c>
      <c r="F1708">
        <v>60</v>
      </c>
      <c r="G1708">
        <v>6</v>
      </c>
      <c r="H1708">
        <v>0</v>
      </c>
      <c r="I1708">
        <v>30.02</v>
      </c>
      <c r="J1708">
        <v>1016</v>
      </c>
      <c r="K1708">
        <v>9</v>
      </c>
      <c r="M1708" t="s">
        <v>31</v>
      </c>
      <c r="N1708" t="s">
        <v>32</v>
      </c>
      <c r="O1708" t="s">
        <v>32</v>
      </c>
      <c r="P1708" t="s">
        <v>32</v>
      </c>
      <c r="Q1708">
        <v>500</v>
      </c>
      <c r="R1708">
        <v>1800</v>
      </c>
      <c r="S1708">
        <v>15000</v>
      </c>
      <c r="T1708">
        <v>25000</v>
      </c>
      <c r="AB1708">
        <v>75.430000000000007</v>
      </c>
      <c r="AC1708" t="s">
        <v>1753</v>
      </c>
    </row>
    <row r="1709" spans="1:29">
      <c r="A1709" s="1" t="s">
        <v>30</v>
      </c>
      <c r="B1709" s="2">
        <v>42585.25277777778</v>
      </c>
      <c r="C1709">
        <v>73.400000000000006</v>
      </c>
      <c r="D1709">
        <v>71.599999999999994</v>
      </c>
      <c r="E1709">
        <v>94.1</v>
      </c>
      <c r="F1709">
        <v>60</v>
      </c>
      <c r="G1709">
        <v>4</v>
      </c>
      <c r="H1709">
        <v>0</v>
      </c>
      <c r="I1709">
        <v>30.03</v>
      </c>
      <c r="K1709">
        <v>9</v>
      </c>
      <c r="M1709" t="s">
        <v>31</v>
      </c>
      <c r="N1709" t="s">
        <v>31</v>
      </c>
      <c r="O1709" t="s">
        <v>32</v>
      </c>
      <c r="P1709" t="s">
        <v>32</v>
      </c>
      <c r="Q1709">
        <v>500</v>
      </c>
      <c r="R1709">
        <v>1800</v>
      </c>
      <c r="S1709">
        <v>16000</v>
      </c>
      <c r="T1709">
        <v>25000</v>
      </c>
      <c r="AB1709">
        <v>74.86</v>
      </c>
      <c r="AC1709" t="s">
        <v>1754</v>
      </c>
    </row>
    <row r="1710" spans="1:29">
      <c r="A1710" s="1" t="s">
        <v>30</v>
      </c>
      <c r="B1710" s="2">
        <v>42585.26666666667</v>
      </c>
      <c r="C1710">
        <v>74</v>
      </c>
      <c r="D1710">
        <v>72</v>
      </c>
      <c r="E1710">
        <v>93.54</v>
      </c>
      <c r="F1710">
        <v>80</v>
      </c>
      <c r="G1710">
        <v>3</v>
      </c>
      <c r="H1710">
        <v>0</v>
      </c>
      <c r="I1710">
        <v>30.04</v>
      </c>
      <c r="K1710">
        <v>7</v>
      </c>
      <c r="M1710" t="s">
        <v>32</v>
      </c>
      <c r="N1710" t="s">
        <v>32</v>
      </c>
      <c r="O1710" t="s">
        <v>32</v>
      </c>
      <c r="P1710" t="s">
        <v>32</v>
      </c>
      <c r="Q1710">
        <v>700</v>
      </c>
      <c r="R1710">
        <v>1800</v>
      </c>
      <c r="S1710">
        <v>14000</v>
      </c>
      <c r="T1710">
        <v>25000</v>
      </c>
      <c r="AB1710">
        <v>75.430000000000007</v>
      </c>
      <c r="AC1710" t="s">
        <v>1755</v>
      </c>
    </row>
    <row r="1711" spans="1:29">
      <c r="A1711" s="1" t="s">
        <v>30</v>
      </c>
      <c r="B1711" s="2">
        <v>42585.285416666666</v>
      </c>
      <c r="C1711">
        <v>74</v>
      </c>
      <c r="D1711">
        <v>72</v>
      </c>
      <c r="E1711">
        <v>93.54</v>
      </c>
      <c r="F1711">
        <v>60</v>
      </c>
      <c r="G1711">
        <v>6</v>
      </c>
      <c r="H1711">
        <v>0</v>
      </c>
      <c r="I1711">
        <v>30.05</v>
      </c>
      <c r="J1711">
        <v>1017</v>
      </c>
      <c r="K1711">
        <v>6</v>
      </c>
      <c r="M1711" t="s">
        <v>32</v>
      </c>
      <c r="N1711" t="s">
        <v>43</v>
      </c>
      <c r="Q1711">
        <v>600</v>
      </c>
      <c r="R1711">
        <v>1400</v>
      </c>
      <c r="U1711" t="s">
        <v>38</v>
      </c>
      <c r="AB1711">
        <v>75.430000000000007</v>
      </c>
      <c r="AC1711" t="s">
        <v>1756</v>
      </c>
    </row>
    <row r="1712" spans="1:29">
      <c r="A1712" s="1" t="s">
        <v>30</v>
      </c>
      <c r="B1712" s="2">
        <v>42585.32708333333</v>
      </c>
      <c r="C1712">
        <v>75</v>
      </c>
      <c r="D1712">
        <v>73</v>
      </c>
      <c r="E1712">
        <v>93.57</v>
      </c>
      <c r="F1712">
        <v>50</v>
      </c>
      <c r="G1712">
        <v>7</v>
      </c>
      <c r="H1712">
        <v>0</v>
      </c>
      <c r="I1712">
        <v>30.06</v>
      </c>
      <c r="J1712">
        <v>1017.4</v>
      </c>
      <c r="K1712">
        <v>8</v>
      </c>
      <c r="M1712" t="s">
        <v>32</v>
      </c>
      <c r="N1712" t="s">
        <v>32</v>
      </c>
      <c r="O1712" t="s">
        <v>43</v>
      </c>
      <c r="Q1712">
        <v>700</v>
      </c>
      <c r="R1712">
        <v>1500</v>
      </c>
      <c r="S1712">
        <v>12000</v>
      </c>
      <c r="AB1712">
        <v>76.62</v>
      </c>
      <c r="AC1712" t="s">
        <v>1757</v>
      </c>
    </row>
    <row r="1713" spans="1:29">
      <c r="A1713" s="1" t="s">
        <v>30</v>
      </c>
      <c r="B1713" s="2">
        <v>42585.368750000001</v>
      </c>
      <c r="C1713">
        <v>75</v>
      </c>
      <c r="D1713">
        <v>72</v>
      </c>
      <c r="E1713">
        <v>90.22</v>
      </c>
      <c r="F1713">
        <v>70</v>
      </c>
      <c r="G1713">
        <v>6</v>
      </c>
      <c r="H1713">
        <v>0</v>
      </c>
      <c r="I1713">
        <v>30.07</v>
      </c>
      <c r="J1713">
        <v>1017.8</v>
      </c>
      <c r="K1713">
        <v>9</v>
      </c>
      <c r="M1713" t="s">
        <v>34</v>
      </c>
      <c r="N1713" t="s">
        <v>32</v>
      </c>
      <c r="O1713" t="s">
        <v>32</v>
      </c>
      <c r="Q1713">
        <v>800</v>
      </c>
      <c r="R1713">
        <v>1300</v>
      </c>
      <c r="S1713">
        <v>25000</v>
      </c>
      <c r="AB1713">
        <v>76.459999999999994</v>
      </c>
      <c r="AC1713" t="s">
        <v>1758</v>
      </c>
    </row>
    <row r="1714" spans="1:29">
      <c r="A1714" s="1" t="s">
        <v>30</v>
      </c>
      <c r="B1714" s="2">
        <v>42585.393055555556</v>
      </c>
      <c r="C1714">
        <v>77</v>
      </c>
      <c r="D1714">
        <v>73</v>
      </c>
      <c r="E1714">
        <v>87.6</v>
      </c>
      <c r="F1714">
        <v>90</v>
      </c>
      <c r="G1714">
        <v>7</v>
      </c>
      <c r="H1714">
        <v>0</v>
      </c>
      <c r="I1714">
        <v>30.06</v>
      </c>
      <c r="K1714">
        <v>10</v>
      </c>
      <c r="M1714" t="s">
        <v>34</v>
      </c>
      <c r="N1714" t="s">
        <v>32</v>
      </c>
      <c r="O1714" t="s">
        <v>32</v>
      </c>
      <c r="Q1714">
        <v>1100</v>
      </c>
      <c r="R1714">
        <v>2600</v>
      </c>
      <c r="S1714">
        <v>25000</v>
      </c>
      <c r="AB1714">
        <v>78.52</v>
      </c>
      <c r="AC1714" t="s">
        <v>1759</v>
      </c>
    </row>
    <row r="1715" spans="1:29">
      <c r="A1715" s="1" t="s">
        <v>30</v>
      </c>
      <c r="B1715" s="2">
        <v>42585.410416666666</v>
      </c>
      <c r="C1715">
        <v>78</v>
      </c>
      <c r="D1715">
        <v>73</v>
      </c>
      <c r="E1715">
        <v>84.53</v>
      </c>
      <c r="F1715">
        <v>90</v>
      </c>
      <c r="G1715">
        <v>10</v>
      </c>
      <c r="H1715">
        <v>0</v>
      </c>
      <c r="I1715">
        <v>30.07</v>
      </c>
      <c r="J1715">
        <v>1017.9</v>
      </c>
      <c r="K1715">
        <v>10</v>
      </c>
      <c r="M1715" t="s">
        <v>32</v>
      </c>
      <c r="N1715" t="s">
        <v>32</v>
      </c>
      <c r="O1715" t="s">
        <v>32</v>
      </c>
      <c r="P1715" t="s">
        <v>32</v>
      </c>
      <c r="Q1715">
        <v>1500</v>
      </c>
      <c r="R1715">
        <v>2800</v>
      </c>
      <c r="S1715">
        <v>10000</v>
      </c>
      <c r="T1715">
        <v>25000</v>
      </c>
      <c r="AB1715">
        <v>80.56</v>
      </c>
      <c r="AC1715" t="s">
        <v>1760</v>
      </c>
    </row>
    <row r="1716" spans="1:29">
      <c r="A1716" s="1" t="s">
        <v>30</v>
      </c>
      <c r="B1716" s="2">
        <v>42585.45208333333</v>
      </c>
      <c r="C1716">
        <v>82</v>
      </c>
      <c r="D1716">
        <v>73</v>
      </c>
      <c r="E1716">
        <v>74.25</v>
      </c>
      <c r="F1716">
        <v>100</v>
      </c>
      <c r="G1716">
        <v>9</v>
      </c>
      <c r="H1716">
        <v>0</v>
      </c>
      <c r="I1716">
        <v>30.07</v>
      </c>
      <c r="J1716">
        <v>1017.8</v>
      </c>
      <c r="K1716">
        <v>10</v>
      </c>
      <c r="M1716" t="s">
        <v>34</v>
      </c>
      <c r="N1716" t="s">
        <v>32</v>
      </c>
      <c r="O1716" t="s">
        <v>32</v>
      </c>
      <c r="P1716" t="s">
        <v>32</v>
      </c>
      <c r="Q1716">
        <v>1800</v>
      </c>
      <c r="R1716">
        <v>4000</v>
      </c>
      <c r="S1716">
        <v>10000</v>
      </c>
      <c r="T1716">
        <v>25000</v>
      </c>
      <c r="AB1716">
        <v>87.48</v>
      </c>
      <c r="AC1716" t="s">
        <v>1761</v>
      </c>
    </row>
    <row r="1717" spans="1:29">
      <c r="A1717" s="1" t="s">
        <v>30</v>
      </c>
      <c r="B1717" s="2">
        <v>42585.493750000001</v>
      </c>
      <c r="C1717">
        <v>82</v>
      </c>
      <c r="D1717">
        <v>72</v>
      </c>
      <c r="E1717">
        <v>71.59</v>
      </c>
      <c r="F1717">
        <v>60</v>
      </c>
      <c r="G1717">
        <v>9</v>
      </c>
      <c r="H1717">
        <v>0</v>
      </c>
      <c r="I1717">
        <v>30.08</v>
      </c>
      <c r="J1717">
        <v>1018</v>
      </c>
      <c r="K1717">
        <v>10</v>
      </c>
      <c r="M1717" t="s">
        <v>34</v>
      </c>
      <c r="N1717" t="s">
        <v>32</v>
      </c>
      <c r="O1717" t="s">
        <v>32</v>
      </c>
      <c r="P1717" t="s">
        <v>32</v>
      </c>
      <c r="Q1717">
        <v>2300</v>
      </c>
      <c r="R1717">
        <v>5500</v>
      </c>
      <c r="S1717">
        <v>10000</v>
      </c>
      <c r="T1717">
        <v>25000</v>
      </c>
      <c r="AB1717">
        <v>86.87</v>
      </c>
      <c r="AC1717" t="s">
        <v>1762</v>
      </c>
    </row>
    <row r="1718" spans="1:29">
      <c r="A1718" s="1" t="s">
        <v>30</v>
      </c>
      <c r="B1718" s="2">
        <v>42585.535416666666</v>
      </c>
      <c r="C1718">
        <v>83</v>
      </c>
      <c r="D1718">
        <v>71</v>
      </c>
      <c r="E1718">
        <v>67.44</v>
      </c>
      <c r="F1718">
        <v>90</v>
      </c>
      <c r="G1718">
        <v>9</v>
      </c>
      <c r="H1718">
        <v>0</v>
      </c>
      <c r="I1718">
        <v>30.07</v>
      </c>
      <c r="J1718">
        <v>1017.7</v>
      </c>
      <c r="K1718">
        <v>10</v>
      </c>
      <c r="M1718" t="s">
        <v>34</v>
      </c>
      <c r="N1718" t="s">
        <v>32</v>
      </c>
      <c r="O1718" t="s">
        <v>43</v>
      </c>
      <c r="Q1718">
        <v>2600</v>
      </c>
      <c r="R1718">
        <v>5000</v>
      </c>
      <c r="S1718">
        <v>11000</v>
      </c>
      <c r="AB1718">
        <v>87.6</v>
      </c>
      <c r="AC1718" t="s">
        <v>1763</v>
      </c>
    </row>
    <row r="1719" spans="1:29">
      <c r="A1719" s="1" t="s">
        <v>30</v>
      </c>
      <c r="B1719" s="2">
        <v>42585.57708333333</v>
      </c>
      <c r="C1719">
        <v>84</v>
      </c>
      <c r="D1719">
        <v>71</v>
      </c>
      <c r="E1719">
        <v>65.13</v>
      </c>
      <c r="F1719">
        <v>50</v>
      </c>
      <c r="G1719">
        <v>12</v>
      </c>
      <c r="H1719">
        <v>0</v>
      </c>
      <c r="I1719">
        <v>30.06</v>
      </c>
      <c r="J1719">
        <v>1017.3</v>
      </c>
      <c r="K1719">
        <v>10</v>
      </c>
      <c r="M1719" t="s">
        <v>34</v>
      </c>
      <c r="N1719" t="s">
        <v>34</v>
      </c>
      <c r="O1719" t="s">
        <v>32</v>
      </c>
      <c r="P1719" t="s">
        <v>32</v>
      </c>
      <c r="Q1719">
        <v>3000</v>
      </c>
      <c r="R1719">
        <v>6000</v>
      </c>
      <c r="S1719">
        <v>10000</v>
      </c>
      <c r="T1719">
        <v>25000</v>
      </c>
      <c r="AB1719">
        <v>89.01</v>
      </c>
      <c r="AC1719" t="s">
        <v>1764</v>
      </c>
    </row>
    <row r="1720" spans="1:29">
      <c r="A1720" s="1" t="s">
        <v>30</v>
      </c>
      <c r="B1720" s="2">
        <v>42585.618750000001</v>
      </c>
      <c r="C1720">
        <v>85</v>
      </c>
      <c r="D1720">
        <v>71</v>
      </c>
      <c r="E1720">
        <v>63.27</v>
      </c>
      <c r="F1720">
        <v>70</v>
      </c>
      <c r="G1720">
        <v>10</v>
      </c>
      <c r="H1720">
        <v>0</v>
      </c>
      <c r="I1720">
        <v>30.05</v>
      </c>
      <c r="J1720">
        <v>1016.9</v>
      </c>
      <c r="K1720">
        <v>10</v>
      </c>
      <c r="M1720" t="s">
        <v>34</v>
      </c>
      <c r="N1720" t="s">
        <v>34</v>
      </c>
      <c r="O1720" t="s">
        <v>32</v>
      </c>
      <c r="P1720" t="s">
        <v>32</v>
      </c>
      <c r="Q1720">
        <v>3000</v>
      </c>
      <c r="R1720">
        <v>6000</v>
      </c>
      <c r="S1720">
        <v>11000</v>
      </c>
      <c r="T1720">
        <v>25000</v>
      </c>
      <c r="AB1720">
        <v>90.15</v>
      </c>
      <c r="AC1720" t="s">
        <v>1765</v>
      </c>
    </row>
    <row r="1721" spans="1:29">
      <c r="A1721" s="1" t="s">
        <v>30</v>
      </c>
      <c r="B1721" s="2">
        <v>42585.660416666666</v>
      </c>
      <c r="C1721">
        <v>85</v>
      </c>
      <c r="D1721">
        <v>69</v>
      </c>
      <c r="E1721">
        <v>59.14</v>
      </c>
      <c r="F1721">
        <v>90</v>
      </c>
      <c r="G1721">
        <v>11</v>
      </c>
      <c r="H1721">
        <v>0</v>
      </c>
      <c r="I1721">
        <v>30.03</v>
      </c>
      <c r="J1721">
        <v>1016.4</v>
      </c>
      <c r="K1721">
        <v>10</v>
      </c>
      <c r="M1721" t="s">
        <v>34</v>
      </c>
      <c r="N1721" t="s">
        <v>34</v>
      </c>
      <c r="O1721" t="s">
        <v>32</v>
      </c>
      <c r="P1721" t="s">
        <v>32</v>
      </c>
      <c r="Q1721">
        <v>3500</v>
      </c>
      <c r="R1721">
        <v>6500</v>
      </c>
      <c r="S1721">
        <v>12000</v>
      </c>
      <c r="T1721">
        <v>25000</v>
      </c>
      <c r="AB1721">
        <v>88.84</v>
      </c>
      <c r="AC1721" t="s">
        <v>1766</v>
      </c>
    </row>
    <row r="1722" spans="1:29">
      <c r="A1722" s="1" t="s">
        <v>30</v>
      </c>
      <c r="B1722" s="2">
        <v>42585.70208333333</v>
      </c>
      <c r="C1722">
        <v>86</v>
      </c>
      <c r="D1722">
        <v>69</v>
      </c>
      <c r="E1722">
        <v>57.12</v>
      </c>
      <c r="F1722">
        <v>80</v>
      </c>
      <c r="G1722">
        <v>9</v>
      </c>
      <c r="H1722">
        <v>0</v>
      </c>
      <c r="I1722">
        <v>30.02</v>
      </c>
      <c r="J1722">
        <v>1016.1</v>
      </c>
      <c r="K1722">
        <v>10</v>
      </c>
      <c r="M1722" t="s">
        <v>31</v>
      </c>
      <c r="N1722" t="s">
        <v>34</v>
      </c>
      <c r="O1722" t="s">
        <v>32</v>
      </c>
      <c r="P1722" t="s">
        <v>32</v>
      </c>
      <c r="Q1722">
        <v>4000</v>
      </c>
      <c r="R1722">
        <v>7000</v>
      </c>
      <c r="S1722">
        <v>12000</v>
      </c>
      <c r="T1722">
        <v>25000</v>
      </c>
      <c r="AB1722">
        <v>90.1</v>
      </c>
      <c r="AC1722" t="s">
        <v>1767</v>
      </c>
    </row>
    <row r="1723" spans="1:29">
      <c r="A1723" s="1" t="s">
        <v>30</v>
      </c>
      <c r="B1723" s="2">
        <v>42585.743750000001</v>
      </c>
      <c r="C1723">
        <v>84</v>
      </c>
      <c r="D1723">
        <v>69</v>
      </c>
      <c r="E1723">
        <v>60.87</v>
      </c>
      <c r="F1723">
        <v>80</v>
      </c>
      <c r="G1723">
        <v>8</v>
      </c>
      <c r="H1723">
        <v>0</v>
      </c>
      <c r="I1723">
        <v>30.02</v>
      </c>
      <c r="J1723">
        <v>1016.1</v>
      </c>
      <c r="K1723">
        <v>10</v>
      </c>
      <c r="M1723" t="s">
        <v>34</v>
      </c>
      <c r="N1723" t="s">
        <v>32</v>
      </c>
      <c r="O1723" t="s">
        <v>32</v>
      </c>
      <c r="P1723" t="s">
        <v>32</v>
      </c>
      <c r="Q1723">
        <v>4000</v>
      </c>
      <c r="R1723">
        <v>7000</v>
      </c>
      <c r="S1723">
        <v>12000</v>
      </c>
      <c r="T1723">
        <v>25000</v>
      </c>
      <c r="AB1723">
        <v>87.79</v>
      </c>
      <c r="AC1723" t="s">
        <v>1768</v>
      </c>
    </row>
    <row r="1724" spans="1:29">
      <c r="A1724" s="1" t="s">
        <v>30</v>
      </c>
      <c r="B1724" s="2">
        <v>42585.785416666666</v>
      </c>
      <c r="C1724">
        <v>83</v>
      </c>
      <c r="D1724">
        <v>69</v>
      </c>
      <c r="E1724">
        <v>63.03</v>
      </c>
      <c r="F1724">
        <v>80</v>
      </c>
      <c r="G1724">
        <v>9</v>
      </c>
      <c r="H1724">
        <v>0</v>
      </c>
      <c r="I1724">
        <v>30.02</v>
      </c>
      <c r="J1724">
        <v>1016.1</v>
      </c>
      <c r="K1724">
        <v>10</v>
      </c>
      <c r="M1724" t="s">
        <v>31</v>
      </c>
      <c r="N1724" t="s">
        <v>34</v>
      </c>
      <c r="O1724" t="s">
        <v>32</v>
      </c>
      <c r="P1724" t="s">
        <v>32</v>
      </c>
      <c r="Q1724">
        <v>4500</v>
      </c>
      <c r="R1724">
        <v>7000</v>
      </c>
      <c r="S1724">
        <v>12000</v>
      </c>
      <c r="T1724">
        <v>25000</v>
      </c>
      <c r="AB1724">
        <v>86.52</v>
      </c>
      <c r="AC1724" t="s">
        <v>1769</v>
      </c>
    </row>
    <row r="1725" spans="1:29">
      <c r="A1725" s="1" t="s">
        <v>30</v>
      </c>
      <c r="B1725" s="2">
        <v>42585.82708333333</v>
      </c>
      <c r="C1725">
        <v>80</v>
      </c>
      <c r="D1725">
        <v>70</v>
      </c>
      <c r="E1725">
        <v>71.39</v>
      </c>
      <c r="F1725">
        <v>60</v>
      </c>
      <c r="G1725">
        <v>6</v>
      </c>
      <c r="H1725">
        <v>0</v>
      </c>
      <c r="I1725">
        <v>30.03</v>
      </c>
      <c r="J1725">
        <v>1016.4</v>
      </c>
      <c r="K1725">
        <v>10</v>
      </c>
      <c r="M1725" t="s">
        <v>31</v>
      </c>
      <c r="N1725" t="s">
        <v>34</v>
      </c>
      <c r="O1725" t="s">
        <v>34</v>
      </c>
      <c r="P1725" t="s">
        <v>34</v>
      </c>
      <c r="Q1725">
        <v>4500</v>
      </c>
      <c r="R1725">
        <v>6000</v>
      </c>
      <c r="S1725">
        <v>15000</v>
      </c>
      <c r="T1725">
        <v>25000</v>
      </c>
      <c r="AB1725">
        <v>83.22</v>
      </c>
      <c r="AC1725" t="s">
        <v>1770</v>
      </c>
    </row>
    <row r="1726" spans="1:29">
      <c r="A1726" s="1" t="s">
        <v>30</v>
      </c>
      <c r="B1726" s="2">
        <v>42585.868750000001</v>
      </c>
      <c r="C1726">
        <v>79</v>
      </c>
      <c r="D1726">
        <v>70</v>
      </c>
      <c r="E1726">
        <v>73.97</v>
      </c>
      <c r="F1726">
        <v>70</v>
      </c>
      <c r="G1726">
        <v>9</v>
      </c>
      <c r="H1726">
        <v>0</v>
      </c>
      <c r="I1726">
        <v>30.05</v>
      </c>
      <c r="J1726">
        <v>1016.9</v>
      </c>
      <c r="K1726">
        <v>10</v>
      </c>
      <c r="M1726" t="s">
        <v>34</v>
      </c>
      <c r="N1726" t="s">
        <v>34</v>
      </c>
      <c r="O1726" t="s">
        <v>34</v>
      </c>
      <c r="Q1726">
        <v>4000</v>
      </c>
      <c r="R1726">
        <v>15000</v>
      </c>
      <c r="S1726">
        <v>25000</v>
      </c>
      <c r="AB1726">
        <v>81.69</v>
      </c>
      <c r="AC1726" t="s">
        <v>1771</v>
      </c>
    </row>
    <row r="1727" spans="1:29">
      <c r="A1727" s="1" t="s">
        <v>30</v>
      </c>
      <c r="B1727" s="2">
        <v>42585.910416666666</v>
      </c>
      <c r="C1727">
        <v>78</v>
      </c>
      <c r="D1727">
        <v>69</v>
      </c>
      <c r="E1727">
        <v>73.88</v>
      </c>
      <c r="F1727">
        <v>80</v>
      </c>
      <c r="G1727">
        <v>9</v>
      </c>
      <c r="H1727">
        <v>0</v>
      </c>
      <c r="I1727">
        <v>30.06</v>
      </c>
      <c r="J1727">
        <v>1017.5</v>
      </c>
      <c r="K1727">
        <v>10</v>
      </c>
      <c r="M1727" t="s">
        <v>31</v>
      </c>
      <c r="N1727" t="s">
        <v>32</v>
      </c>
      <c r="O1727" t="s">
        <v>32</v>
      </c>
      <c r="Q1727">
        <v>4000</v>
      </c>
      <c r="R1727">
        <v>17000</v>
      </c>
      <c r="S1727">
        <v>25000</v>
      </c>
      <c r="AB1727">
        <v>80.260000000000005</v>
      </c>
      <c r="AC1727" t="s">
        <v>1772</v>
      </c>
    </row>
    <row r="1728" spans="1:29">
      <c r="A1728" s="1" t="s">
        <v>30</v>
      </c>
      <c r="B1728" s="2">
        <v>42585.95208333333</v>
      </c>
      <c r="C1728">
        <v>77</v>
      </c>
      <c r="D1728">
        <v>68</v>
      </c>
      <c r="E1728">
        <v>73.78</v>
      </c>
      <c r="F1728">
        <v>80</v>
      </c>
      <c r="G1728">
        <v>9</v>
      </c>
      <c r="H1728">
        <v>0</v>
      </c>
      <c r="I1728">
        <v>30.08</v>
      </c>
      <c r="J1728">
        <v>1017.9</v>
      </c>
      <c r="K1728">
        <v>10</v>
      </c>
      <c r="M1728" t="s">
        <v>31</v>
      </c>
      <c r="N1728" t="s">
        <v>34</v>
      </c>
      <c r="O1728" t="s">
        <v>32</v>
      </c>
      <c r="Q1728">
        <v>4000</v>
      </c>
      <c r="R1728">
        <v>12000</v>
      </c>
      <c r="S1728">
        <v>17000</v>
      </c>
      <c r="AB1728">
        <v>77</v>
      </c>
      <c r="AC1728" t="s">
        <v>1773</v>
      </c>
    </row>
    <row r="1729" spans="1:29">
      <c r="A1729" s="1" t="s">
        <v>30</v>
      </c>
      <c r="B1729" s="2">
        <v>42585.993750000001</v>
      </c>
      <c r="C1729">
        <v>75</v>
      </c>
      <c r="D1729">
        <v>67</v>
      </c>
      <c r="E1729">
        <v>75.930000000000007</v>
      </c>
      <c r="F1729">
        <v>80</v>
      </c>
      <c r="G1729">
        <v>8</v>
      </c>
      <c r="H1729">
        <v>0</v>
      </c>
      <c r="I1729">
        <v>30.08</v>
      </c>
      <c r="J1729">
        <v>1018.1</v>
      </c>
      <c r="K1729">
        <v>10</v>
      </c>
      <c r="M1729" t="s">
        <v>31</v>
      </c>
      <c r="N1729" t="s">
        <v>34</v>
      </c>
      <c r="O1729" t="s">
        <v>34</v>
      </c>
      <c r="P1729" t="s">
        <v>32</v>
      </c>
      <c r="Q1729">
        <v>4600</v>
      </c>
      <c r="R1729">
        <v>6500</v>
      </c>
      <c r="S1729">
        <v>13000</v>
      </c>
      <c r="T1729">
        <v>18000</v>
      </c>
      <c r="AB1729">
        <v>75.02</v>
      </c>
      <c r="AC1729" t="s">
        <v>1774</v>
      </c>
    </row>
    <row r="1730" spans="1:29">
      <c r="A1730" s="1" t="s">
        <v>30</v>
      </c>
      <c r="B1730" s="2">
        <v>42586.035416666666</v>
      </c>
      <c r="C1730">
        <v>74</v>
      </c>
      <c r="D1730">
        <v>67</v>
      </c>
      <c r="E1730">
        <v>78.72</v>
      </c>
      <c r="F1730">
        <v>80</v>
      </c>
      <c r="G1730">
        <v>7</v>
      </c>
      <c r="H1730">
        <v>0</v>
      </c>
      <c r="I1730">
        <v>30.07</v>
      </c>
      <c r="J1730">
        <v>1017.8</v>
      </c>
      <c r="K1730">
        <v>10</v>
      </c>
      <c r="M1730" t="s">
        <v>31</v>
      </c>
      <c r="N1730" t="s">
        <v>32</v>
      </c>
      <c r="O1730" t="s">
        <v>32</v>
      </c>
      <c r="P1730" t="s">
        <v>32</v>
      </c>
      <c r="Q1730">
        <v>4600</v>
      </c>
      <c r="R1730">
        <v>6000</v>
      </c>
      <c r="S1730">
        <v>13000</v>
      </c>
      <c r="T1730">
        <v>18000</v>
      </c>
      <c r="AB1730">
        <v>73.94</v>
      </c>
      <c r="AC1730" t="s">
        <v>1775</v>
      </c>
    </row>
    <row r="1731" spans="1:29">
      <c r="A1731" s="1" t="s">
        <v>30</v>
      </c>
      <c r="B1731" s="2">
        <v>42586.07708333333</v>
      </c>
      <c r="C1731">
        <v>72</v>
      </c>
      <c r="D1731">
        <v>67</v>
      </c>
      <c r="E1731">
        <v>84.16</v>
      </c>
      <c r="F1731">
        <v>70</v>
      </c>
      <c r="G1731">
        <v>5</v>
      </c>
      <c r="H1731">
        <v>0</v>
      </c>
      <c r="I1731">
        <v>30.07</v>
      </c>
      <c r="J1731">
        <v>1017.9</v>
      </c>
      <c r="K1731">
        <v>10</v>
      </c>
      <c r="M1731" t="s">
        <v>31</v>
      </c>
      <c r="N1731" t="s">
        <v>34</v>
      </c>
      <c r="O1731" t="s">
        <v>34</v>
      </c>
      <c r="P1731" t="s">
        <v>34</v>
      </c>
      <c r="Q1731">
        <v>5000</v>
      </c>
      <c r="R1731">
        <v>6000</v>
      </c>
      <c r="S1731">
        <v>12000</v>
      </c>
      <c r="T1731">
        <v>18000</v>
      </c>
      <c r="AB1731">
        <v>71.959999999999994</v>
      </c>
      <c r="AC1731" t="s">
        <v>1776</v>
      </c>
    </row>
    <row r="1732" spans="1:29">
      <c r="A1732" s="1" t="s">
        <v>30</v>
      </c>
      <c r="B1732" s="2">
        <v>42586.118750000001</v>
      </c>
      <c r="C1732">
        <v>72</v>
      </c>
      <c r="D1732">
        <v>67</v>
      </c>
      <c r="E1732">
        <v>84.16</v>
      </c>
      <c r="F1732">
        <v>90</v>
      </c>
      <c r="G1732">
        <v>7</v>
      </c>
      <c r="H1732">
        <v>0</v>
      </c>
      <c r="I1732">
        <v>30.06</v>
      </c>
      <c r="J1732">
        <v>1017.3</v>
      </c>
      <c r="K1732">
        <v>10</v>
      </c>
      <c r="M1732" t="s">
        <v>31</v>
      </c>
      <c r="N1732" t="s">
        <v>31</v>
      </c>
      <c r="O1732" t="s">
        <v>31</v>
      </c>
      <c r="P1732" t="s">
        <v>34</v>
      </c>
      <c r="Q1732">
        <v>5000</v>
      </c>
      <c r="R1732">
        <v>6500</v>
      </c>
      <c r="S1732">
        <v>13000</v>
      </c>
      <c r="T1732">
        <v>18000</v>
      </c>
      <c r="AB1732">
        <v>71.959999999999994</v>
      </c>
      <c r="AC1732" t="s">
        <v>1777</v>
      </c>
    </row>
    <row r="1733" spans="1:29">
      <c r="A1733" s="1" t="s">
        <v>30</v>
      </c>
      <c r="B1733" s="2">
        <v>42586.160416666666</v>
      </c>
      <c r="C1733">
        <v>71</v>
      </c>
      <c r="D1733">
        <v>67</v>
      </c>
      <c r="E1733">
        <v>86.77</v>
      </c>
      <c r="F1733">
        <v>50</v>
      </c>
      <c r="G1733">
        <v>4</v>
      </c>
      <c r="H1733">
        <v>0</v>
      </c>
      <c r="I1733">
        <v>30.06</v>
      </c>
      <c r="J1733">
        <v>1017.6</v>
      </c>
      <c r="K1733">
        <v>10</v>
      </c>
      <c r="M1733" t="s">
        <v>31</v>
      </c>
      <c r="N1733" t="s">
        <v>34</v>
      </c>
      <c r="O1733" t="s">
        <v>32</v>
      </c>
      <c r="P1733" t="s">
        <v>32</v>
      </c>
      <c r="Q1733">
        <v>4000</v>
      </c>
      <c r="R1733">
        <v>6500</v>
      </c>
      <c r="S1733">
        <v>13000</v>
      </c>
      <c r="T1733">
        <v>25000</v>
      </c>
      <c r="AB1733">
        <v>71.06</v>
      </c>
      <c r="AC1733" t="s">
        <v>1778</v>
      </c>
    </row>
    <row r="1734" spans="1:29">
      <c r="A1734" s="1" t="s">
        <v>30</v>
      </c>
      <c r="B1734" s="2">
        <v>42586.20208333333</v>
      </c>
      <c r="C1734">
        <v>71</v>
      </c>
      <c r="D1734">
        <v>67</v>
      </c>
      <c r="E1734">
        <v>86.77</v>
      </c>
      <c r="F1734">
        <v>60</v>
      </c>
      <c r="G1734">
        <v>6</v>
      </c>
      <c r="H1734">
        <v>0</v>
      </c>
      <c r="I1734">
        <v>30.05</v>
      </c>
      <c r="J1734">
        <v>1017.2</v>
      </c>
      <c r="K1734">
        <v>10</v>
      </c>
      <c r="M1734" t="s">
        <v>31</v>
      </c>
      <c r="N1734" t="s">
        <v>31</v>
      </c>
      <c r="O1734" t="s">
        <v>31</v>
      </c>
      <c r="P1734" t="s">
        <v>34</v>
      </c>
      <c r="Q1734">
        <v>1700</v>
      </c>
      <c r="R1734">
        <v>6500</v>
      </c>
      <c r="S1734">
        <v>8000</v>
      </c>
      <c r="T1734">
        <v>13000</v>
      </c>
      <c r="AB1734">
        <v>71.06</v>
      </c>
      <c r="AC1734" t="s">
        <v>1779</v>
      </c>
    </row>
    <row r="1735" spans="1:29">
      <c r="A1735" s="1" t="s">
        <v>30</v>
      </c>
      <c r="B1735" s="2">
        <v>42586.243750000001</v>
      </c>
      <c r="C1735">
        <v>69</v>
      </c>
      <c r="D1735">
        <v>67</v>
      </c>
      <c r="E1735">
        <v>92.83</v>
      </c>
      <c r="F1735">
        <v>50</v>
      </c>
      <c r="G1735">
        <v>4</v>
      </c>
      <c r="H1735">
        <v>0</v>
      </c>
      <c r="I1735">
        <v>30.07</v>
      </c>
      <c r="J1735">
        <v>1017.7</v>
      </c>
      <c r="K1735">
        <v>10</v>
      </c>
      <c r="M1735" t="s">
        <v>31</v>
      </c>
      <c r="N1735" t="s">
        <v>31</v>
      </c>
      <c r="O1735" t="s">
        <v>34</v>
      </c>
      <c r="Q1735">
        <v>1700</v>
      </c>
      <c r="R1735">
        <v>7000</v>
      </c>
      <c r="S1735">
        <v>12000</v>
      </c>
      <c r="AB1735">
        <v>69.08</v>
      </c>
      <c r="AC1735" t="s">
        <v>1780</v>
      </c>
    </row>
    <row r="1736" spans="1:29">
      <c r="A1736" s="1" t="s">
        <v>30</v>
      </c>
      <c r="B1736" s="2">
        <v>42586.255555555559</v>
      </c>
      <c r="C1736">
        <v>69.8</v>
      </c>
      <c r="D1736">
        <v>66.2</v>
      </c>
      <c r="E1736">
        <v>88.34</v>
      </c>
      <c r="F1736">
        <v>40</v>
      </c>
      <c r="G1736">
        <v>3</v>
      </c>
      <c r="H1736">
        <v>0</v>
      </c>
      <c r="I1736">
        <v>30.07</v>
      </c>
      <c r="K1736">
        <v>10</v>
      </c>
      <c r="M1736" t="s">
        <v>32</v>
      </c>
      <c r="N1736" t="s">
        <v>32</v>
      </c>
      <c r="O1736" t="s">
        <v>32</v>
      </c>
      <c r="Q1736">
        <v>2000</v>
      </c>
      <c r="R1736">
        <v>7000</v>
      </c>
      <c r="S1736">
        <v>12000</v>
      </c>
      <c r="AB1736">
        <v>69.8</v>
      </c>
      <c r="AC1736" t="s">
        <v>1781</v>
      </c>
    </row>
    <row r="1737" spans="1:29">
      <c r="A1737" s="1" t="s">
        <v>30</v>
      </c>
      <c r="B1737" s="2">
        <v>42586.285416666666</v>
      </c>
      <c r="C1737">
        <v>70</v>
      </c>
      <c r="D1737">
        <v>67</v>
      </c>
      <c r="E1737">
        <v>90.02</v>
      </c>
      <c r="F1737">
        <v>30</v>
      </c>
      <c r="G1737">
        <v>5</v>
      </c>
      <c r="H1737">
        <v>0</v>
      </c>
      <c r="I1737">
        <v>30.08</v>
      </c>
      <c r="J1737">
        <v>1018.1</v>
      </c>
      <c r="K1737">
        <v>10</v>
      </c>
      <c r="M1737" t="s">
        <v>34</v>
      </c>
      <c r="N1737" t="s">
        <v>34</v>
      </c>
      <c r="O1737" t="s">
        <v>34</v>
      </c>
      <c r="P1737" t="s">
        <v>32</v>
      </c>
      <c r="Q1737">
        <v>2000</v>
      </c>
      <c r="R1737">
        <v>7000</v>
      </c>
      <c r="S1737">
        <v>12000</v>
      </c>
      <c r="T1737">
        <v>25000</v>
      </c>
      <c r="AB1737">
        <v>69.98</v>
      </c>
      <c r="AC1737" t="s">
        <v>1782</v>
      </c>
    </row>
    <row r="1738" spans="1:29">
      <c r="A1738" s="1" t="s">
        <v>30</v>
      </c>
      <c r="B1738" s="2">
        <v>42586.32708333333</v>
      </c>
      <c r="C1738">
        <v>72</v>
      </c>
      <c r="D1738">
        <v>68</v>
      </c>
      <c r="E1738">
        <v>87.35</v>
      </c>
      <c r="F1738">
        <v>30</v>
      </c>
      <c r="G1738">
        <v>5</v>
      </c>
      <c r="H1738">
        <v>0</v>
      </c>
      <c r="I1738">
        <v>30.1</v>
      </c>
      <c r="J1738">
        <v>1018.6</v>
      </c>
      <c r="K1738">
        <v>10</v>
      </c>
      <c r="M1738" t="s">
        <v>32</v>
      </c>
      <c r="N1738" t="s">
        <v>32</v>
      </c>
      <c r="Q1738">
        <v>1700</v>
      </c>
      <c r="R1738">
        <v>25000</v>
      </c>
      <c r="AB1738">
        <v>72.959999999999994</v>
      </c>
      <c r="AC1738" t="s">
        <v>1783</v>
      </c>
    </row>
    <row r="1739" spans="1:29">
      <c r="A1739" s="1" t="s">
        <v>30</v>
      </c>
      <c r="B1739" s="2">
        <v>42586.368750000001</v>
      </c>
      <c r="C1739">
        <v>74</v>
      </c>
      <c r="D1739">
        <v>69</v>
      </c>
      <c r="E1739">
        <v>84.8</v>
      </c>
      <c r="F1739">
        <v>10</v>
      </c>
      <c r="G1739">
        <v>5</v>
      </c>
      <c r="H1739">
        <v>0</v>
      </c>
      <c r="I1739">
        <v>30.1</v>
      </c>
      <c r="J1739">
        <v>1018.9</v>
      </c>
      <c r="K1739">
        <v>10</v>
      </c>
      <c r="M1739" t="s">
        <v>34</v>
      </c>
      <c r="N1739" t="s">
        <v>32</v>
      </c>
      <c r="O1739" t="s">
        <v>32</v>
      </c>
      <c r="Q1739">
        <v>1300</v>
      </c>
      <c r="R1739">
        <v>1700</v>
      </c>
      <c r="S1739">
        <v>25000</v>
      </c>
      <c r="AB1739">
        <v>75.02</v>
      </c>
      <c r="AC1739" t="s">
        <v>1784</v>
      </c>
    </row>
    <row r="1740" spans="1:29">
      <c r="A1740" s="1" t="s">
        <v>30</v>
      </c>
      <c r="B1740" s="2">
        <v>42586.410416666666</v>
      </c>
      <c r="C1740">
        <v>77</v>
      </c>
      <c r="D1740">
        <v>70</v>
      </c>
      <c r="E1740">
        <v>78.959999999999994</v>
      </c>
      <c r="F1740">
        <v>50</v>
      </c>
      <c r="G1740">
        <v>7</v>
      </c>
      <c r="H1740">
        <v>0</v>
      </c>
      <c r="I1740">
        <v>30.1</v>
      </c>
      <c r="J1740">
        <v>1018.7</v>
      </c>
      <c r="K1740">
        <v>10</v>
      </c>
      <c r="M1740" t="s">
        <v>34</v>
      </c>
      <c r="N1740" t="s">
        <v>32</v>
      </c>
      <c r="O1740" t="s">
        <v>32</v>
      </c>
      <c r="Q1740">
        <v>1400</v>
      </c>
      <c r="R1740">
        <v>2000</v>
      </c>
      <c r="S1740">
        <v>25000</v>
      </c>
      <c r="AB1740">
        <v>78.11</v>
      </c>
      <c r="AC1740" t="s">
        <v>1785</v>
      </c>
    </row>
    <row r="1741" spans="1:29">
      <c r="A1741" s="1" t="s">
        <v>30</v>
      </c>
      <c r="B1741" s="2">
        <v>42586.45208333333</v>
      </c>
      <c r="C1741">
        <v>78</v>
      </c>
      <c r="D1741">
        <v>71</v>
      </c>
      <c r="E1741">
        <v>79.05</v>
      </c>
      <c r="F1741">
        <v>30</v>
      </c>
      <c r="G1741">
        <v>6</v>
      </c>
      <c r="H1741">
        <v>0</v>
      </c>
      <c r="I1741">
        <v>30.1</v>
      </c>
      <c r="J1741">
        <v>1018.9</v>
      </c>
      <c r="K1741">
        <v>10</v>
      </c>
      <c r="M1741" t="s">
        <v>34</v>
      </c>
      <c r="N1741" t="s">
        <v>32</v>
      </c>
      <c r="O1741" t="s">
        <v>32</v>
      </c>
      <c r="Q1741">
        <v>1500</v>
      </c>
      <c r="R1741">
        <v>2000</v>
      </c>
      <c r="S1741">
        <v>25000</v>
      </c>
      <c r="AB1741">
        <v>80.42</v>
      </c>
      <c r="AC1741" t="s">
        <v>1786</v>
      </c>
    </row>
    <row r="1742" spans="1:29">
      <c r="A1742" s="1" t="s">
        <v>30</v>
      </c>
      <c r="B1742" s="2">
        <v>42586.493750000001</v>
      </c>
      <c r="C1742">
        <v>82</v>
      </c>
      <c r="D1742">
        <v>71</v>
      </c>
      <c r="E1742">
        <v>69.430000000000007</v>
      </c>
      <c r="F1742">
        <v>50</v>
      </c>
      <c r="G1742">
        <v>6</v>
      </c>
      <c r="H1742">
        <v>0</v>
      </c>
      <c r="I1742">
        <v>30.1</v>
      </c>
      <c r="J1742">
        <v>1018.6</v>
      </c>
      <c r="K1742">
        <v>10</v>
      </c>
      <c r="M1742" t="s">
        <v>34</v>
      </c>
      <c r="N1742" t="s">
        <v>32</v>
      </c>
      <c r="O1742" t="s">
        <v>32</v>
      </c>
      <c r="Q1742">
        <v>2200</v>
      </c>
      <c r="R1742">
        <v>3500</v>
      </c>
      <c r="S1742">
        <v>25000</v>
      </c>
      <c r="AB1742">
        <v>86.39</v>
      </c>
      <c r="AC1742" t="s">
        <v>1787</v>
      </c>
    </row>
    <row r="1743" spans="1:29">
      <c r="A1743" s="1" t="s">
        <v>30</v>
      </c>
      <c r="B1743" s="2">
        <v>42586.535416666666</v>
      </c>
      <c r="C1743">
        <v>83</v>
      </c>
      <c r="D1743">
        <v>70</v>
      </c>
      <c r="E1743">
        <v>65</v>
      </c>
      <c r="F1743">
        <v>60</v>
      </c>
      <c r="G1743">
        <v>8</v>
      </c>
      <c r="H1743">
        <v>0</v>
      </c>
      <c r="I1743">
        <v>30.09</v>
      </c>
      <c r="J1743">
        <v>1018.4</v>
      </c>
      <c r="K1743">
        <v>10</v>
      </c>
      <c r="M1743" t="s">
        <v>34</v>
      </c>
      <c r="N1743" t="s">
        <v>32</v>
      </c>
      <c r="O1743" t="s">
        <v>32</v>
      </c>
      <c r="P1743" t="s">
        <v>32</v>
      </c>
      <c r="Q1743">
        <v>2800</v>
      </c>
      <c r="R1743">
        <v>4500</v>
      </c>
      <c r="S1743">
        <v>9000</v>
      </c>
      <c r="T1743">
        <v>25000</v>
      </c>
      <c r="AB1743">
        <v>86.99</v>
      </c>
      <c r="AC1743" t="s">
        <v>1788</v>
      </c>
    </row>
    <row r="1744" spans="1:29">
      <c r="A1744" s="1" t="s">
        <v>30</v>
      </c>
      <c r="B1744" s="2">
        <v>42586.57708333333</v>
      </c>
      <c r="C1744">
        <v>85</v>
      </c>
      <c r="D1744">
        <v>69</v>
      </c>
      <c r="E1744">
        <v>59.14</v>
      </c>
      <c r="G1744">
        <v>6</v>
      </c>
      <c r="H1744">
        <v>0</v>
      </c>
      <c r="I1744">
        <v>30.08</v>
      </c>
      <c r="J1744">
        <v>1018.1</v>
      </c>
      <c r="K1744">
        <v>10</v>
      </c>
      <c r="M1744" t="s">
        <v>34</v>
      </c>
      <c r="N1744" t="s">
        <v>32</v>
      </c>
      <c r="O1744" t="s">
        <v>32</v>
      </c>
      <c r="Q1744">
        <v>3500</v>
      </c>
      <c r="R1744">
        <v>9500</v>
      </c>
      <c r="S1744">
        <v>25000</v>
      </c>
      <c r="AB1744">
        <v>88.84</v>
      </c>
      <c r="AC1744" t="s">
        <v>1789</v>
      </c>
    </row>
    <row r="1745" spans="1:29">
      <c r="A1745" s="1" t="s">
        <v>30</v>
      </c>
      <c r="B1745" s="2">
        <v>42586.618750000001</v>
      </c>
      <c r="C1745">
        <v>85</v>
      </c>
      <c r="D1745">
        <v>67</v>
      </c>
      <c r="E1745">
        <v>54.9</v>
      </c>
      <c r="F1745">
        <v>60</v>
      </c>
      <c r="G1745">
        <v>4</v>
      </c>
      <c r="H1745">
        <v>0</v>
      </c>
      <c r="I1745">
        <v>30.06</v>
      </c>
      <c r="J1745">
        <v>1017.4</v>
      </c>
      <c r="K1745">
        <v>10</v>
      </c>
      <c r="M1745" t="s">
        <v>34</v>
      </c>
      <c r="N1745" t="s">
        <v>32</v>
      </c>
      <c r="O1745" t="s">
        <v>32</v>
      </c>
      <c r="Q1745">
        <v>3800</v>
      </c>
      <c r="R1745">
        <v>9000</v>
      </c>
      <c r="S1745">
        <v>25000</v>
      </c>
      <c r="AB1745">
        <v>87.62</v>
      </c>
      <c r="AC1745" t="s">
        <v>1790</v>
      </c>
    </row>
    <row r="1746" spans="1:29">
      <c r="A1746" s="1" t="s">
        <v>30</v>
      </c>
      <c r="B1746" s="2">
        <v>42586.660416666666</v>
      </c>
      <c r="C1746">
        <v>86</v>
      </c>
      <c r="D1746">
        <v>69</v>
      </c>
      <c r="E1746">
        <v>57.12</v>
      </c>
      <c r="F1746">
        <v>40</v>
      </c>
      <c r="G1746">
        <v>9</v>
      </c>
      <c r="H1746">
        <v>0</v>
      </c>
      <c r="I1746">
        <v>30.04</v>
      </c>
      <c r="J1746">
        <v>1016.8</v>
      </c>
      <c r="K1746">
        <v>10</v>
      </c>
      <c r="M1746" t="s">
        <v>34</v>
      </c>
      <c r="N1746" t="s">
        <v>32</v>
      </c>
      <c r="O1746" t="s">
        <v>32</v>
      </c>
      <c r="Q1746">
        <v>4200</v>
      </c>
      <c r="R1746">
        <v>9000</v>
      </c>
      <c r="S1746">
        <v>25000</v>
      </c>
      <c r="AB1746">
        <v>90.1</v>
      </c>
      <c r="AC1746" t="s">
        <v>1791</v>
      </c>
    </row>
    <row r="1747" spans="1:29">
      <c r="A1747" s="1" t="s">
        <v>30</v>
      </c>
      <c r="B1747" s="2">
        <v>42586.70208333333</v>
      </c>
      <c r="C1747">
        <v>86</v>
      </c>
      <c r="D1747">
        <v>69</v>
      </c>
      <c r="E1747">
        <v>57.12</v>
      </c>
      <c r="F1747">
        <v>40</v>
      </c>
      <c r="G1747">
        <v>6</v>
      </c>
      <c r="H1747">
        <v>0</v>
      </c>
      <c r="I1747">
        <v>30.04</v>
      </c>
      <c r="J1747">
        <v>1016.6</v>
      </c>
      <c r="K1747">
        <v>10</v>
      </c>
      <c r="M1747" t="s">
        <v>34</v>
      </c>
      <c r="N1747" t="s">
        <v>32</v>
      </c>
      <c r="O1747" t="s">
        <v>32</v>
      </c>
      <c r="P1747" t="s">
        <v>32</v>
      </c>
      <c r="Q1747">
        <v>4500</v>
      </c>
      <c r="R1747">
        <v>6000</v>
      </c>
      <c r="S1747">
        <v>9000</v>
      </c>
      <c r="T1747">
        <v>25000</v>
      </c>
      <c r="AB1747">
        <v>90.1</v>
      </c>
      <c r="AC1747" t="s">
        <v>1792</v>
      </c>
    </row>
    <row r="1748" spans="1:29">
      <c r="A1748" s="1" t="s">
        <v>30</v>
      </c>
      <c r="B1748" s="2">
        <v>42586.743750000001</v>
      </c>
      <c r="C1748">
        <v>85</v>
      </c>
      <c r="D1748">
        <v>70</v>
      </c>
      <c r="E1748">
        <v>60.98</v>
      </c>
      <c r="F1748">
        <v>60</v>
      </c>
      <c r="G1748">
        <v>6</v>
      </c>
      <c r="H1748">
        <v>0</v>
      </c>
      <c r="I1748">
        <v>30.04</v>
      </c>
      <c r="J1748">
        <v>1016.7</v>
      </c>
      <c r="K1748">
        <v>10</v>
      </c>
      <c r="M1748" t="s">
        <v>31</v>
      </c>
      <c r="N1748" t="s">
        <v>32</v>
      </c>
      <c r="O1748" t="s">
        <v>32</v>
      </c>
      <c r="P1748" t="s">
        <v>32</v>
      </c>
      <c r="Q1748">
        <v>4500</v>
      </c>
      <c r="R1748">
        <v>6000</v>
      </c>
      <c r="S1748">
        <v>9500</v>
      </c>
      <c r="T1748">
        <v>25000</v>
      </c>
      <c r="AB1748">
        <v>89.42</v>
      </c>
      <c r="AC1748" t="s">
        <v>1793</v>
      </c>
    </row>
    <row r="1749" spans="1:29">
      <c r="A1749" s="1" t="s">
        <v>30</v>
      </c>
      <c r="B1749" s="2">
        <v>42586.785416666666</v>
      </c>
      <c r="C1749">
        <v>84</v>
      </c>
      <c r="D1749">
        <v>70</v>
      </c>
      <c r="E1749">
        <v>62.77</v>
      </c>
      <c r="F1749">
        <v>60</v>
      </c>
      <c r="G1749">
        <v>6</v>
      </c>
      <c r="H1749">
        <v>0</v>
      </c>
      <c r="I1749">
        <v>30.03</v>
      </c>
      <c r="J1749">
        <v>1016.5</v>
      </c>
      <c r="K1749">
        <v>10</v>
      </c>
      <c r="M1749" t="s">
        <v>31</v>
      </c>
      <c r="N1749" t="s">
        <v>34</v>
      </c>
      <c r="O1749" t="s">
        <v>32</v>
      </c>
      <c r="P1749" t="s">
        <v>32</v>
      </c>
      <c r="Q1749">
        <v>4500</v>
      </c>
      <c r="R1749">
        <v>6500</v>
      </c>
      <c r="S1749">
        <v>9500</v>
      </c>
      <c r="T1749">
        <v>25000</v>
      </c>
      <c r="AB1749">
        <v>88.32</v>
      </c>
      <c r="AC1749" t="s">
        <v>1794</v>
      </c>
    </row>
    <row r="1750" spans="1:29">
      <c r="A1750" s="1" t="s">
        <v>30</v>
      </c>
      <c r="B1750" s="2">
        <v>42586.82708333333</v>
      </c>
      <c r="C1750">
        <v>82</v>
      </c>
      <c r="D1750">
        <v>71</v>
      </c>
      <c r="E1750">
        <v>69.430000000000007</v>
      </c>
      <c r="F1750">
        <v>50</v>
      </c>
      <c r="G1750">
        <v>5</v>
      </c>
      <c r="H1750">
        <v>0</v>
      </c>
      <c r="I1750">
        <v>30.04</v>
      </c>
      <c r="J1750">
        <v>1016.8</v>
      </c>
      <c r="K1750">
        <v>9</v>
      </c>
      <c r="M1750" t="s">
        <v>31</v>
      </c>
      <c r="N1750" t="s">
        <v>32</v>
      </c>
      <c r="O1750" t="s">
        <v>32</v>
      </c>
      <c r="P1750" t="s">
        <v>32</v>
      </c>
      <c r="Q1750">
        <v>3500</v>
      </c>
      <c r="R1750">
        <v>5500</v>
      </c>
      <c r="S1750">
        <v>10000</v>
      </c>
      <c r="T1750">
        <v>25000</v>
      </c>
      <c r="AB1750">
        <v>86.39</v>
      </c>
      <c r="AC1750" t="s">
        <v>1795</v>
      </c>
    </row>
    <row r="1751" spans="1:29">
      <c r="A1751" s="1" t="s">
        <v>30</v>
      </c>
      <c r="B1751" s="2">
        <v>42586.868750000001</v>
      </c>
      <c r="C1751">
        <v>80</v>
      </c>
      <c r="D1751">
        <v>72</v>
      </c>
      <c r="E1751">
        <v>76.36</v>
      </c>
      <c r="F1751">
        <v>80</v>
      </c>
      <c r="G1751">
        <v>5</v>
      </c>
      <c r="I1751">
        <v>30.04</v>
      </c>
      <c r="J1751">
        <v>1016.9</v>
      </c>
      <c r="K1751">
        <v>10</v>
      </c>
      <c r="M1751" t="s">
        <v>31</v>
      </c>
      <c r="N1751" t="s">
        <v>34</v>
      </c>
      <c r="O1751" t="s">
        <v>32</v>
      </c>
      <c r="P1751" t="s">
        <v>32</v>
      </c>
      <c r="Q1751">
        <v>3500</v>
      </c>
      <c r="R1751">
        <v>5000</v>
      </c>
      <c r="S1751">
        <v>8000</v>
      </c>
      <c r="T1751">
        <v>25000</v>
      </c>
      <c r="AB1751">
        <v>83.87</v>
      </c>
      <c r="AC1751" t="s">
        <v>1796</v>
      </c>
    </row>
    <row r="1752" spans="1:29">
      <c r="A1752" s="1" t="s">
        <v>30</v>
      </c>
      <c r="B1752" s="2">
        <v>42586.910416666666</v>
      </c>
      <c r="C1752">
        <v>81</v>
      </c>
      <c r="D1752">
        <v>71</v>
      </c>
      <c r="E1752">
        <v>71.92</v>
      </c>
      <c r="F1752">
        <v>100</v>
      </c>
      <c r="G1752">
        <v>8</v>
      </c>
      <c r="H1752">
        <v>0</v>
      </c>
      <c r="I1752">
        <v>30.04</v>
      </c>
      <c r="J1752">
        <v>1016.8</v>
      </c>
      <c r="K1752">
        <v>10</v>
      </c>
      <c r="M1752" t="s">
        <v>31</v>
      </c>
      <c r="N1752" t="s">
        <v>32</v>
      </c>
      <c r="O1752" t="s">
        <v>32</v>
      </c>
      <c r="Q1752">
        <v>4000</v>
      </c>
      <c r="R1752">
        <v>7500</v>
      </c>
      <c r="S1752">
        <v>25000</v>
      </c>
      <c r="AB1752">
        <v>84.88</v>
      </c>
      <c r="AC1752" t="s">
        <v>1797</v>
      </c>
    </row>
    <row r="1753" spans="1:29">
      <c r="A1753" s="1" t="s">
        <v>30</v>
      </c>
      <c r="B1753" s="2">
        <v>42586.926388888889</v>
      </c>
      <c r="C1753">
        <v>80</v>
      </c>
      <c r="D1753">
        <v>71</v>
      </c>
      <c r="E1753">
        <v>74.069999999999993</v>
      </c>
      <c r="F1753">
        <v>90</v>
      </c>
      <c r="G1753">
        <v>8</v>
      </c>
      <c r="H1753">
        <v>0</v>
      </c>
      <c r="I1753">
        <v>30.05</v>
      </c>
      <c r="K1753">
        <v>10</v>
      </c>
      <c r="M1753" t="s">
        <v>31</v>
      </c>
      <c r="N1753" t="s">
        <v>32</v>
      </c>
      <c r="O1753" t="s">
        <v>32</v>
      </c>
      <c r="Q1753">
        <v>4500</v>
      </c>
      <c r="R1753">
        <v>9000</v>
      </c>
      <c r="S1753">
        <v>25000</v>
      </c>
      <c r="U1753" t="s">
        <v>1249</v>
      </c>
      <c r="AB1753">
        <v>83.56</v>
      </c>
      <c r="AC1753" t="s">
        <v>1798</v>
      </c>
    </row>
    <row r="1754" spans="1:29">
      <c r="A1754" s="1" t="s">
        <v>30</v>
      </c>
      <c r="B1754" s="2">
        <v>42586.9375</v>
      </c>
      <c r="C1754">
        <v>79</v>
      </c>
      <c r="D1754">
        <v>72</v>
      </c>
      <c r="E1754">
        <v>79.12</v>
      </c>
      <c r="F1754">
        <v>120</v>
      </c>
      <c r="G1754">
        <v>7</v>
      </c>
      <c r="I1754">
        <v>30.06</v>
      </c>
      <c r="K1754">
        <v>10</v>
      </c>
      <c r="M1754" t="s">
        <v>31</v>
      </c>
      <c r="N1754" t="s">
        <v>34</v>
      </c>
      <c r="O1754" t="s">
        <v>43</v>
      </c>
      <c r="Q1754">
        <v>2800</v>
      </c>
      <c r="R1754">
        <v>4500</v>
      </c>
      <c r="S1754">
        <v>8500</v>
      </c>
      <c r="U1754" t="e" cm="1">
        <f t="array" ref="U1754">-RA</f>
        <v>#NAME?</v>
      </c>
      <c r="AB1754">
        <v>82.08</v>
      </c>
      <c r="AC1754" t="s">
        <v>1799</v>
      </c>
    </row>
    <row r="1755" spans="1:29">
      <c r="A1755" s="1" t="s">
        <v>30</v>
      </c>
      <c r="B1755" s="2">
        <v>42586.944444444445</v>
      </c>
      <c r="C1755">
        <v>77</v>
      </c>
      <c r="D1755">
        <v>73</v>
      </c>
      <c r="E1755">
        <v>87.6</v>
      </c>
      <c r="F1755">
        <v>170</v>
      </c>
      <c r="G1755">
        <v>9</v>
      </c>
      <c r="I1755">
        <v>30.06</v>
      </c>
      <c r="K1755">
        <v>10</v>
      </c>
      <c r="M1755" t="s">
        <v>31</v>
      </c>
      <c r="N1755" t="s">
        <v>32</v>
      </c>
      <c r="O1755" t="s">
        <v>43</v>
      </c>
      <c r="Q1755">
        <v>1200</v>
      </c>
      <c r="R1755">
        <v>2600</v>
      </c>
      <c r="S1755">
        <v>8500</v>
      </c>
      <c r="U1755" t="e" cm="1">
        <f t="array" ref="U1755">-RA</f>
        <v>#NAME?</v>
      </c>
      <c r="AB1755">
        <v>78.52</v>
      </c>
      <c r="AC1755" t="s">
        <v>1800</v>
      </c>
    </row>
    <row r="1756" spans="1:29">
      <c r="A1756" s="1" t="s">
        <v>30</v>
      </c>
      <c r="B1756" s="2">
        <v>42586.95208333333</v>
      </c>
      <c r="C1756">
        <v>76</v>
      </c>
      <c r="D1756">
        <v>74</v>
      </c>
      <c r="E1756">
        <v>93.59</v>
      </c>
      <c r="F1756">
        <v>160</v>
      </c>
      <c r="G1756">
        <v>6</v>
      </c>
      <c r="H1756">
        <v>0.01</v>
      </c>
      <c r="I1756">
        <v>30.07</v>
      </c>
      <c r="J1756">
        <v>1017.6</v>
      </c>
      <c r="K1756">
        <v>5</v>
      </c>
      <c r="M1756" t="s">
        <v>31</v>
      </c>
      <c r="N1756" t="s">
        <v>32</v>
      </c>
      <c r="O1756" t="s">
        <v>43</v>
      </c>
      <c r="Q1756">
        <v>800</v>
      </c>
      <c r="R1756">
        <v>1800</v>
      </c>
      <c r="S1756">
        <v>8500</v>
      </c>
      <c r="U1756" t="e" cm="1">
        <f t="array" ref="U1756">-RA BR</f>
        <v>#NAME?</v>
      </c>
      <c r="AB1756">
        <v>77.61</v>
      </c>
      <c r="AC1756" t="s">
        <v>1801</v>
      </c>
    </row>
    <row r="1757" spans="1:29">
      <c r="A1757" s="1" t="s">
        <v>30</v>
      </c>
      <c r="B1757" s="2">
        <v>42586.993750000001</v>
      </c>
      <c r="C1757">
        <v>76</v>
      </c>
      <c r="D1757">
        <v>74</v>
      </c>
      <c r="E1757">
        <v>93.59</v>
      </c>
      <c r="F1757">
        <v>0</v>
      </c>
      <c r="G1757">
        <v>0</v>
      </c>
      <c r="H1757">
        <v>0.17</v>
      </c>
      <c r="I1757">
        <v>30.06</v>
      </c>
      <c r="J1757">
        <v>1017.5</v>
      </c>
      <c r="K1757">
        <v>5</v>
      </c>
      <c r="M1757" t="s">
        <v>31</v>
      </c>
      <c r="N1757" t="s">
        <v>32</v>
      </c>
      <c r="O1757" t="s">
        <v>43</v>
      </c>
      <c r="Q1757">
        <v>400</v>
      </c>
      <c r="R1757">
        <v>1500</v>
      </c>
      <c r="S1757">
        <v>10000</v>
      </c>
      <c r="U1757" t="e" cm="1">
        <f t="array" ref="U1757">-RA BR</f>
        <v>#NAME?</v>
      </c>
      <c r="AB1757">
        <v>77.61</v>
      </c>
      <c r="AC1757" t="s">
        <v>1802</v>
      </c>
    </row>
    <row r="1758" spans="1:29">
      <c r="A1758" s="1" t="s">
        <v>30</v>
      </c>
      <c r="B1758" s="2">
        <v>42587.013194444444</v>
      </c>
      <c r="C1758">
        <v>74</v>
      </c>
      <c r="D1758">
        <v>74</v>
      </c>
      <c r="E1758">
        <v>100</v>
      </c>
      <c r="F1758">
        <v>210</v>
      </c>
      <c r="G1758">
        <v>6</v>
      </c>
      <c r="H1758">
        <v>0.14000000000000001</v>
      </c>
      <c r="I1758">
        <v>30.06</v>
      </c>
      <c r="K1758">
        <v>1.5</v>
      </c>
      <c r="M1758" t="s">
        <v>32</v>
      </c>
      <c r="N1758" t="s">
        <v>32</v>
      </c>
      <c r="O1758" t="s">
        <v>43</v>
      </c>
      <c r="Q1758">
        <v>500</v>
      </c>
      <c r="R1758">
        <v>1400</v>
      </c>
      <c r="S1758">
        <v>10000</v>
      </c>
      <c r="U1758" t="e" cm="1">
        <f t="array" ref="U1758">+RA BR</f>
        <v>#NAME?</v>
      </c>
      <c r="AB1758">
        <v>75.73</v>
      </c>
      <c r="AC1758" t="s">
        <v>1803</v>
      </c>
    </row>
    <row r="1759" spans="1:29">
      <c r="A1759" s="1" t="s">
        <v>30</v>
      </c>
      <c r="B1759" s="2">
        <v>42587.035416666666</v>
      </c>
      <c r="C1759">
        <v>73</v>
      </c>
      <c r="D1759">
        <v>73</v>
      </c>
      <c r="E1759">
        <v>100</v>
      </c>
      <c r="F1759">
        <v>200</v>
      </c>
      <c r="G1759">
        <v>8</v>
      </c>
      <c r="H1759">
        <v>0.69</v>
      </c>
      <c r="I1759">
        <v>30.06</v>
      </c>
      <c r="J1759">
        <v>1017.5</v>
      </c>
      <c r="K1759">
        <v>1.5</v>
      </c>
      <c r="M1759" t="s">
        <v>31</v>
      </c>
      <c r="N1759" t="s">
        <v>34</v>
      </c>
      <c r="O1759" t="s">
        <v>43</v>
      </c>
      <c r="Q1759">
        <v>400</v>
      </c>
      <c r="R1759">
        <v>1400</v>
      </c>
      <c r="S1759">
        <v>2500</v>
      </c>
      <c r="U1759" t="e" cm="1">
        <f t="array" ref="U1759">+TSRA BR</f>
        <v>#NAME?</v>
      </c>
      <c r="AB1759">
        <v>74.739999999999995</v>
      </c>
      <c r="AC1759" t="s">
        <v>1804</v>
      </c>
    </row>
    <row r="1760" spans="1:29">
      <c r="A1760" s="1" t="s">
        <v>30</v>
      </c>
      <c r="B1760" s="2">
        <v>42587.041666666664</v>
      </c>
      <c r="C1760">
        <v>73</v>
      </c>
      <c r="D1760">
        <v>73</v>
      </c>
      <c r="E1760">
        <v>100</v>
      </c>
      <c r="F1760">
        <v>210</v>
      </c>
      <c r="G1760">
        <v>5</v>
      </c>
      <c r="H1760">
        <v>0.16</v>
      </c>
      <c r="I1760">
        <v>30.06</v>
      </c>
      <c r="K1760">
        <v>3</v>
      </c>
      <c r="M1760" t="s">
        <v>31</v>
      </c>
      <c r="N1760" t="s">
        <v>32</v>
      </c>
      <c r="O1760" t="s">
        <v>43</v>
      </c>
      <c r="Q1760">
        <v>400</v>
      </c>
      <c r="R1760">
        <v>2500</v>
      </c>
      <c r="S1760">
        <v>6000</v>
      </c>
      <c r="U1760" t="s">
        <v>440</v>
      </c>
      <c r="AB1760">
        <v>74.739999999999995</v>
      </c>
      <c r="AC1760" t="s">
        <v>1805</v>
      </c>
    </row>
    <row r="1761" spans="1:29">
      <c r="A1761" s="1" t="s">
        <v>30</v>
      </c>
      <c r="B1761" s="2">
        <v>42587.051388888889</v>
      </c>
      <c r="C1761">
        <v>74</v>
      </c>
      <c r="D1761">
        <v>73</v>
      </c>
      <c r="E1761">
        <v>97.02</v>
      </c>
      <c r="F1761">
        <v>0</v>
      </c>
      <c r="G1761">
        <v>0</v>
      </c>
      <c r="H1761">
        <v>0.18</v>
      </c>
      <c r="I1761">
        <v>30.05</v>
      </c>
      <c r="K1761">
        <v>6</v>
      </c>
      <c r="M1761" t="s">
        <v>31</v>
      </c>
      <c r="N1761" t="s">
        <v>34</v>
      </c>
      <c r="O1761" t="s">
        <v>43</v>
      </c>
      <c r="Q1761">
        <v>300</v>
      </c>
      <c r="R1761">
        <v>2500</v>
      </c>
      <c r="S1761">
        <v>7000</v>
      </c>
      <c r="U1761" t="e" cm="1">
        <f t="array" ref="U1761">-RA BR</f>
        <v>#NAME?</v>
      </c>
      <c r="AB1761">
        <v>75.59</v>
      </c>
      <c r="AC1761" t="s">
        <v>1806</v>
      </c>
    </row>
    <row r="1762" spans="1:29">
      <c r="A1762" s="1" t="s">
        <v>30</v>
      </c>
      <c r="B1762" s="2">
        <v>42587.07708333333</v>
      </c>
      <c r="C1762">
        <v>73</v>
      </c>
      <c r="D1762">
        <v>72</v>
      </c>
      <c r="E1762">
        <v>96.42</v>
      </c>
      <c r="F1762">
        <v>50</v>
      </c>
      <c r="G1762">
        <v>4</v>
      </c>
      <c r="H1762">
        <v>0.22</v>
      </c>
      <c r="I1762">
        <v>30.04</v>
      </c>
      <c r="J1762">
        <v>1016.7</v>
      </c>
      <c r="K1762">
        <v>9</v>
      </c>
      <c r="M1762" t="s">
        <v>31</v>
      </c>
      <c r="N1762" t="s">
        <v>32</v>
      </c>
      <c r="O1762" t="s">
        <v>43</v>
      </c>
      <c r="Q1762">
        <v>3500</v>
      </c>
      <c r="R1762">
        <v>7500</v>
      </c>
      <c r="S1762">
        <v>10000</v>
      </c>
      <c r="U1762" t="e" cm="1">
        <f t="array" ref="U1762">-RA</f>
        <v>#NAME?</v>
      </c>
      <c r="AB1762">
        <v>74.58</v>
      </c>
      <c r="AC1762" t="s">
        <v>1807</v>
      </c>
    </row>
    <row r="1763" spans="1:29">
      <c r="A1763" s="1" t="s">
        <v>30</v>
      </c>
      <c r="B1763" s="2">
        <v>42587.1</v>
      </c>
      <c r="C1763">
        <v>73.400000000000006</v>
      </c>
      <c r="D1763">
        <v>73.400000000000006</v>
      </c>
      <c r="E1763">
        <v>100</v>
      </c>
      <c r="F1763">
        <v>40</v>
      </c>
      <c r="G1763">
        <v>4</v>
      </c>
      <c r="H1763">
        <v>0</v>
      </c>
      <c r="I1763">
        <v>30.04</v>
      </c>
      <c r="K1763">
        <v>9</v>
      </c>
      <c r="M1763" t="s">
        <v>31</v>
      </c>
      <c r="N1763" t="s">
        <v>34</v>
      </c>
      <c r="O1763" t="s">
        <v>34</v>
      </c>
      <c r="P1763" t="s">
        <v>32</v>
      </c>
      <c r="Q1763">
        <v>300</v>
      </c>
      <c r="R1763">
        <v>3500</v>
      </c>
      <c r="S1763">
        <v>7500</v>
      </c>
      <c r="T1763">
        <v>13000</v>
      </c>
      <c r="AB1763">
        <v>75.14</v>
      </c>
      <c r="AC1763" t="s">
        <v>1808</v>
      </c>
    </row>
    <row r="1764" spans="1:29">
      <c r="A1764" s="1" t="s">
        <v>30</v>
      </c>
      <c r="B1764" s="2">
        <v>42587.118750000001</v>
      </c>
      <c r="C1764">
        <v>74</v>
      </c>
      <c r="D1764">
        <v>74</v>
      </c>
      <c r="E1764">
        <v>100</v>
      </c>
      <c r="F1764">
        <v>60</v>
      </c>
      <c r="G1764">
        <v>3</v>
      </c>
      <c r="I1764">
        <v>30.04</v>
      </c>
      <c r="J1764">
        <v>1016.5</v>
      </c>
      <c r="K1764">
        <v>8</v>
      </c>
      <c r="M1764" t="s">
        <v>31</v>
      </c>
      <c r="N1764" t="s">
        <v>32</v>
      </c>
      <c r="O1764" t="s">
        <v>32</v>
      </c>
      <c r="P1764" t="s">
        <v>32</v>
      </c>
      <c r="Q1764">
        <v>300</v>
      </c>
      <c r="R1764">
        <v>4000</v>
      </c>
      <c r="S1764">
        <v>8000</v>
      </c>
      <c r="T1764">
        <v>13000</v>
      </c>
      <c r="AB1764">
        <v>75.73</v>
      </c>
      <c r="AC1764" t="s">
        <v>1809</v>
      </c>
    </row>
    <row r="1765" spans="1:29">
      <c r="A1765" s="1" t="s">
        <v>30</v>
      </c>
      <c r="B1765" s="2">
        <v>42587.160416666666</v>
      </c>
      <c r="C1765">
        <v>75</v>
      </c>
      <c r="D1765">
        <v>74</v>
      </c>
      <c r="E1765">
        <v>96.38</v>
      </c>
      <c r="F1765">
        <v>0</v>
      </c>
      <c r="G1765">
        <v>0</v>
      </c>
      <c r="H1765">
        <v>0</v>
      </c>
      <c r="I1765">
        <v>30.03</v>
      </c>
      <c r="J1765">
        <v>1016.5</v>
      </c>
      <c r="K1765">
        <v>7</v>
      </c>
      <c r="M1765" t="s">
        <v>31</v>
      </c>
      <c r="N1765" t="s">
        <v>34</v>
      </c>
      <c r="O1765" t="s">
        <v>32</v>
      </c>
      <c r="P1765" t="s">
        <v>32</v>
      </c>
      <c r="Q1765">
        <v>300</v>
      </c>
      <c r="R1765">
        <v>2500</v>
      </c>
      <c r="S1765">
        <v>6000</v>
      </c>
      <c r="T1765">
        <v>13000</v>
      </c>
      <c r="AB1765">
        <v>75</v>
      </c>
      <c r="AC1765" t="s">
        <v>1810</v>
      </c>
    </row>
    <row r="1766" spans="1:29">
      <c r="A1766" s="1" t="s">
        <v>30</v>
      </c>
      <c r="B1766" s="2">
        <v>42587.181250000001</v>
      </c>
      <c r="C1766">
        <v>75</v>
      </c>
      <c r="D1766">
        <v>74</v>
      </c>
      <c r="E1766">
        <v>96.45</v>
      </c>
      <c r="F1766">
        <v>0</v>
      </c>
      <c r="G1766">
        <v>0</v>
      </c>
      <c r="H1766">
        <v>0</v>
      </c>
      <c r="I1766">
        <v>30.04</v>
      </c>
      <c r="K1766">
        <v>8</v>
      </c>
      <c r="M1766" t="s">
        <v>31</v>
      </c>
      <c r="N1766" t="s">
        <v>32</v>
      </c>
      <c r="O1766" t="s">
        <v>32</v>
      </c>
      <c r="P1766" t="s">
        <v>32</v>
      </c>
      <c r="Q1766">
        <v>300</v>
      </c>
      <c r="R1766">
        <v>2500</v>
      </c>
      <c r="S1766">
        <v>8500</v>
      </c>
      <c r="T1766">
        <v>13000</v>
      </c>
      <c r="AB1766">
        <v>76.75</v>
      </c>
      <c r="AC1766" t="s">
        <v>1811</v>
      </c>
    </row>
    <row r="1767" spans="1:29">
      <c r="A1767" s="1" t="s">
        <v>30</v>
      </c>
      <c r="B1767" s="2">
        <v>42587.20208333333</v>
      </c>
      <c r="C1767">
        <v>75</v>
      </c>
      <c r="D1767">
        <v>74</v>
      </c>
      <c r="E1767">
        <v>96.45</v>
      </c>
      <c r="F1767">
        <v>110</v>
      </c>
      <c r="G1767">
        <v>3</v>
      </c>
      <c r="H1767">
        <v>0</v>
      </c>
      <c r="I1767">
        <v>30.03</v>
      </c>
      <c r="J1767">
        <v>1016.4</v>
      </c>
      <c r="K1767">
        <v>8</v>
      </c>
      <c r="M1767" t="s">
        <v>31</v>
      </c>
      <c r="N1767" t="s">
        <v>34</v>
      </c>
      <c r="O1767" t="s">
        <v>34</v>
      </c>
      <c r="P1767" t="s">
        <v>32</v>
      </c>
      <c r="Q1767">
        <v>300</v>
      </c>
      <c r="R1767">
        <v>2500</v>
      </c>
      <c r="S1767">
        <v>8500</v>
      </c>
      <c r="T1767">
        <v>13000</v>
      </c>
      <c r="AB1767">
        <v>76.75</v>
      </c>
      <c r="AC1767" t="s">
        <v>1812</v>
      </c>
    </row>
    <row r="1768" spans="1:29">
      <c r="A1768" s="1" t="s">
        <v>30</v>
      </c>
      <c r="B1768" s="2">
        <v>42587.243750000001</v>
      </c>
      <c r="C1768">
        <v>74</v>
      </c>
      <c r="D1768">
        <v>73</v>
      </c>
      <c r="E1768">
        <v>97.02</v>
      </c>
      <c r="F1768">
        <v>100</v>
      </c>
      <c r="G1768">
        <v>4</v>
      </c>
      <c r="H1768">
        <v>0</v>
      </c>
      <c r="I1768">
        <v>30.02</v>
      </c>
      <c r="J1768">
        <v>1016</v>
      </c>
      <c r="K1768">
        <v>9</v>
      </c>
      <c r="M1768" t="s">
        <v>31</v>
      </c>
      <c r="N1768" t="s">
        <v>31</v>
      </c>
      <c r="O1768" t="s">
        <v>31</v>
      </c>
      <c r="P1768" t="s">
        <v>34</v>
      </c>
      <c r="Q1768">
        <v>300</v>
      </c>
      <c r="R1768">
        <v>2500</v>
      </c>
      <c r="S1768">
        <v>8500</v>
      </c>
      <c r="T1768">
        <v>13000</v>
      </c>
      <c r="AB1768">
        <v>75.59</v>
      </c>
      <c r="AC1768" t="s">
        <v>1813</v>
      </c>
    </row>
    <row r="1769" spans="1:29">
      <c r="A1769" s="1" t="s">
        <v>30</v>
      </c>
      <c r="B1769" s="2">
        <v>42587.285416666666</v>
      </c>
      <c r="C1769">
        <v>73</v>
      </c>
      <c r="D1769">
        <v>72</v>
      </c>
      <c r="E1769">
        <v>96.42</v>
      </c>
      <c r="F1769">
        <v>70</v>
      </c>
      <c r="G1769">
        <v>3</v>
      </c>
      <c r="H1769">
        <v>0</v>
      </c>
      <c r="I1769">
        <v>30.04</v>
      </c>
      <c r="J1769">
        <v>1016.7</v>
      </c>
      <c r="K1769">
        <v>6</v>
      </c>
      <c r="M1769" t="s">
        <v>31</v>
      </c>
      <c r="N1769" t="s">
        <v>31</v>
      </c>
      <c r="O1769" t="s">
        <v>34</v>
      </c>
      <c r="P1769" t="s">
        <v>32</v>
      </c>
      <c r="Q1769">
        <v>200</v>
      </c>
      <c r="R1769">
        <v>9000</v>
      </c>
      <c r="S1769">
        <v>17000</v>
      </c>
      <c r="T1769">
        <v>25000</v>
      </c>
      <c r="U1769" t="s">
        <v>38</v>
      </c>
      <c r="AB1769">
        <v>74.58</v>
      </c>
      <c r="AC1769" t="s">
        <v>1814</v>
      </c>
    </row>
    <row r="1770" spans="1:29">
      <c r="A1770" s="1" t="s">
        <v>30</v>
      </c>
      <c r="B1770" s="2">
        <v>42587.32708333333</v>
      </c>
      <c r="C1770">
        <v>75</v>
      </c>
      <c r="D1770">
        <v>73</v>
      </c>
      <c r="E1770">
        <v>93.57</v>
      </c>
      <c r="F1770">
        <v>130</v>
      </c>
      <c r="G1770">
        <v>4</v>
      </c>
      <c r="H1770">
        <v>0</v>
      </c>
      <c r="I1770">
        <v>30.04</v>
      </c>
      <c r="J1770">
        <v>1016.8</v>
      </c>
      <c r="K1770">
        <v>9</v>
      </c>
      <c r="M1770" t="s">
        <v>31</v>
      </c>
      <c r="N1770" t="s">
        <v>32</v>
      </c>
      <c r="O1770" t="s">
        <v>32</v>
      </c>
      <c r="P1770" t="s">
        <v>32</v>
      </c>
      <c r="Q1770">
        <v>200</v>
      </c>
      <c r="R1770">
        <v>6500</v>
      </c>
      <c r="S1770">
        <v>17000</v>
      </c>
      <c r="T1770">
        <v>25000</v>
      </c>
      <c r="AB1770">
        <v>76.62</v>
      </c>
      <c r="AC1770" t="s">
        <v>1815</v>
      </c>
    </row>
    <row r="1771" spans="1:29">
      <c r="A1771" s="1" t="s">
        <v>30</v>
      </c>
      <c r="B1771" s="2">
        <v>42587.368750000001</v>
      </c>
      <c r="C1771">
        <v>76</v>
      </c>
      <c r="D1771">
        <v>74</v>
      </c>
      <c r="E1771">
        <v>93.59</v>
      </c>
      <c r="F1771">
        <v>120</v>
      </c>
      <c r="G1771">
        <v>5</v>
      </c>
      <c r="H1771">
        <v>0</v>
      </c>
      <c r="I1771">
        <v>30.04</v>
      </c>
      <c r="J1771">
        <v>1016.8</v>
      </c>
      <c r="K1771">
        <v>9</v>
      </c>
      <c r="M1771" t="s">
        <v>34</v>
      </c>
      <c r="N1771" t="s">
        <v>32</v>
      </c>
      <c r="O1771" t="s">
        <v>43</v>
      </c>
      <c r="Q1771">
        <v>500</v>
      </c>
      <c r="R1771">
        <v>7000</v>
      </c>
      <c r="S1771">
        <v>25000</v>
      </c>
      <c r="AB1771">
        <v>77.61</v>
      </c>
      <c r="AC1771" t="s">
        <v>1816</v>
      </c>
    </row>
    <row r="1772" spans="1:29">
      <c r="A1772" s="1" t="s">
        <v>30</v>
      </c>
      <c r="B1772" s="2">
        <v>42587.410416666666</v>
      </c>
      <c r="C1772">
        <v>78</v>
      </c>
      <c r="D1772">
        <v>75</v>
      </c>
      <c r="E1772">
        <v>90.33</v>
      </c>
      <c r="F1772">
        <v>130</v>
      </c>
      <c r="G1772">
        <v>5</v>
      </c>
      <c r="H1772">
        <v>0</v>
      </c>
      <c r="I1772">
        <v>30.03</v>
      </c>
      <c r="J1772">
        <v>1016.5</v>
      </c>
      <c r="K1772">
        <v>10</v>
      </c>
      <c r="M1772" t="s">
        <v>34</v>
      </c>
      <c r="N1772" t="s">
        <v>32</v>
      </c>
      <c r="O1772" t="s">
        <v>32</v>
      </c>
      <c r="Q1772">
        <v>700</v>
      </c>
      <c r="R1772">
        <v>7500</v>
      </c>
      <c r="S1772">
        <v>25000</v>
      </c>
      <c r="AB1772">
        <v>80.69</v>
      </c>
      <c r="AC1772" t="s">
        <v>1817</v>
      </c>
    </row>
    <row r="1773" spans="1:29">
      <c r="A1773" s="1" t="s">
        <v>30</v>
      </c>
      <c r="B1773" s="2">
        <v>42587.45208333333</v>
      </c>
      <c r="C1773">
        <v>79</v>
      </c>
      <c r="D1773">
        <v>74</v>
      </c>
      <c r="E1773">
        <v>84.58</v>
      </c>
      <c r="F1773">
        <v>160</v>
      </c>
      <c r="G1773">
        <v>5</v>
      </c>
      <c r="H1773">
        <v>0</v>
      </c>
      <c r="I1773">
        <v>30.04</v>
      </c>
      <c r="J1773">
        <v>1016.7</v>
      </c>
      <c r="K1773">
        <v>10</v>
      </c>
      <c r="M1773" t="s">
        <v>34</v>
      </c>
      <c r="N1773" t="s">
        <v>32</v>
      </c>
      <c r="O1773" t="s">
        <v>43</v>
      </c>
      <c r="Q1773">
        <v>1100</v>
      </c>
      <c r="R1773">
        <v>8000</v>
      </c>
      <c r="S1773">
        <v>25000</v>
      </c>
      <c r="AB1773">
        <v>82.5</v>
      </c>
      <c r="AC1773" t="s">
        <v>1818</v>
      </c>
    </row>
    <row r="1774" spans="1:29">
      <c r="A1774" s="1" t="s">
        <v>30</v>
      </c>
      <c r="B1774" s="2">
        <v>42587.493750000001</v>
      </c>
      <c r="C1774">
        <v>81</v>
      </c>
      <c r="D1774">
        <v>74</v>
      </c>
      <c r="E1774">
        <v>79.27</v>
      </c>
      <c r="F1774">
        <v>180</v>
      </c>
      <c r="G1774">
        <v>3</v>
      </c>
      <c r="H1774">
        <v>0</v>
      </c>
      <c r="I1774">
        <v>30.03</v>
      </c>
      <c r="J1774">
        <v>1016.4</v>
      </c>
      <c r="K1774">
        <v>10</v>
      </c>
      <c r="M1774" t="s">
        <v>34</v>
      </c>
      <c r="N1774" t="s">
        <v>32</v>
      </c>
      <c r="O1774" t="s">
        <v>32</v>
      </c>
      <c r="P1774" t="s">
        <v>32</v>
      </c>
      <c r="Q1774">
        <v>1500</v>
      </c>
      <c r="R1774">
        <v>6500</v>
      </c>
      <c r="S1774">
        <v>9500</v>
      </c>
      <c r="T1774">
        <v>25000</v>
      </c>
      <c r="AB1774">
        <v>86.2</v>
      </c>
      <c r="AC1774" t="s">
        <v>1819</v>
      </c>
    </row>
    <row r="1775" spans="1:29">
      <c r="A1775" s="1" t="s">
        <v>30</v>
      </c>
      <c r="B1775" s="2">
        <v>42587.535416666666</v>
      </c>
      <c r="C1775">
        <v>84</v>
      </c>
      <c r="D1775">
        <v>74</v>
      </c>
      <c r="E1775">
        <v>71.78</v>
      </c>
      <c r="F1775">
        <v>150</v>
      </c>
      <c r="G1775">
        <v>5</v>
      </c>
      <c r="H1775">
        <v>0</v>
      </c>
      <c r="I1775">
        <v>30.02</v>
      </c>
      <c r="J1775">
        <v>1015.9</v>
      </c>
      <c r="K1775">
        <v>10</v>
      </c>
      <c r="M1775" t="s">
        <v>34</v>
      </c>
      <c r="N1775" t="s">
        <v>32</v>
      </c>
      <c r="O1775" t="s">
        <v>32</v>
      </c>
      <c r="P1775" t="s">
        <v>43</v>
      </c>
      <c r="Q1775">
        <v>2100</v>
      </c>
      <c r="R1775">
        <v>7000</v>
      </c>
      <c r="S1775">
        <v>9500</v>
      </c>
      <c r="T1775">
        <v>25000</v>
      </c>
      <c r="AB1775">
        <v>91.1</v>
      </c>
      <c r="AC1775" t="s">
        <v>1820</v>
      </c>
    </row>
    <row r="1776" spans="1:29">
      <c r="A1776" s="1" t="s">
        <v>30</v>
      </c>
      <c r="B1776" s="2">
        <v>42587.57708333333</v>
      </c>
      <c r="C1776">
        <v>86</v>
      </c>
      <c r="D1776">
        <v>73</v>
      </c>
      <c r="E1776">
        <v>65.349999999999994</v>
      </c>
      <c r="F1776">
        <v>150</v>
      </c>
      <c r="G1776">
        <v>3</v>
      </c>
      <c r="H1776">
        <v>0</v>
      </c>
      <c r="I1776">
        <v>30</v>
      </c>
      <c r="J1776">
        <v>1015.4</v>
      </c>
      <c r="K1776">
        <v>10</v>
      </c>
      <c r="M1776" t="s">
        <v>34</v>
      </c>
      <c r="N1776" t="s">
        <v>34</v>
      </c>
      <c r="O1776" t="s">
        <v>32</v>
      </c>
      <c r="P1776" t="s">
        <v>32</v>
      </c>
      <c r="Q1776">
        <v>2800</v>
      </c>
      <c r="R1776">
        <v>7000</v>
      </c>
      <c r="S1776">
        <v>10000</v>
      </c>
      <c r="T1776">
        <v>25000</v>
      </c>
      <c r="AB1776">
        <v>93.13</v>
      </c>
      <c r="AC1776" t="s">
        <v>1821</v>
      </c>
    </row>
    <row r="1777" spans="1:29">
      <c r="A1777" s="1" t="s">
        <v>30</v>
      </c>
      <c r="B1777" s="2">
        <v>42587.618750000001</v>
      </c>
      <c r="C1777">
        <v>87</v>
      </c>
      <c r="D1777">
        <v>73</v>
      </c>
      <c r="E1777">
        <v>63.14</v>
      </c>
      <c r="F1777">
        <v>170</v>
      </c>
      <c r="G1777">
        <v>5</v>
      </c>
      <c r="H1777">
        <v>0</v>
      </c>
      <c r="I1777">
        <v>29.98</v>
      </c>
      <c r="J1777">
        <v>1014.7</v>
      </c>
      <c r="K1777">
        <v>10</v>
      </c>
      <c r="M1777" t="s">
        <v>34</v>
      </c>
      <c r="N1777" t="s">
        <v>34</v>
      </c>
      <c r="O1777" t="s">
        <v>34</v>
      </c>
      <c r="P1777" t="s">
        <v>32</v>
      </c>
      <c r="Q1777">
        <v>3000</v>
      </c>
      <c r="R1777">
        <v>5500</v>
      </c>
      <c r="S1777">
        <v>10000</v>
      </c>
      <c r="T1777">
        <v>25000</v>
      </c>
      <c r="AB1777">
        <v>94.56</v>
      </c>
      <c r="AC1777" t="s">
        <v>1822</v>
      </c>
    </row>
    <row r="1778" spans="1:29">
      <c r="A1778" s="1" t="s">
        <v>30</v>
      </c>
      <c r="B1778" s="2">
        <v>42587.660416666666</v>
      </c>
      <c r="C1778">
        <v>88</v>
      </c>
      <c r="D1778">
        <v>75</v>
      </c>
      <c r="E1778">
        <v>65.58</v>
      </c>
      <c r="G1778">
        <v>4</v>
      </c>
      <c r="H1778">
        <v>0</v>
      </c>
      <c r="I1778">
        <v>29.96</v>
      </c>
      <c r="J1778">
        <v>1013.8</v>
      </c>
      <c r="K1778">
        <v>10</v>
      </c>
      <c r="M1778" t="s">
        <v>34</v>
      </c>
      <c r="N1778" t="s">
        <v>32</v>
      </c>
      <c r="O1778" t="s">
        <v>32</v>
      </c>
      <c r="P1778" t="s">
        <v>32</v>
      </c>
      <c r="Q1778">
        <v>3000</v>
      </c>
      <c r="R1778">
        <v>7000</v>
      </c>
      <c r="S1778">
        <v>11000</v>
      </c>
      <c r="T1778">
        <v>25000</v>
      </c>
      <c r="AB1778">
        <v>97.81</v>
      </c>
      <c r="AC1778" t="s">
        <v>1823</v>
      </c>
    </row>
    <row r="1779" spans="1:29">
      <c r="A1779" s="1" t="s">
        <v>30</v>
      </c>
      <c r="B1779" s="2">
        <v>42587.678472222222</v>
      </c>
      <c r="C1779">
        <v>81</v>
      </c>
      <c r="D1779">
        <v>75</v>
      </c>
      <c r="E1779">
        <v>82.19</v>
      </c>
      <c r="F1779">
        <v>270</v>
      </c>
      <c r="G1779">
        <v>8</v>
      </c>
      <c r="H1779">
        <v>0.02</v>
      </c>
      <c r="I1779">
        <v>29.96</v>
      </c>
      <c r="K1779">
        <v>7</v>
      </c>
      <c r="M1779" t="s">
        <v>34</v>
      </c>
      <c r="N1779" t="s">
        <v>32</v>
      </c>
      <c r="O1779" t="s">
        <v>32</v>
      </c>
      <c r="P1779" t="s">
        <v>32</v>
      </c>
      <c r="Q1779">
        <v>3500</v>
      </c>
      <c r="R1779">
        <v>7000</v>
      </c>
      <c r="S1779">
        <v>11000</v>
      </c>
      <c r="T1779">
        <v>25000</v>
      </c>
      <c r="U1779" t="e" cm="1">
        <f t="array" ref="U1779">-TSRA</f>
        <v>#NAME?</v>
      </c>
      <c r="AB1779">
        <v>86.76</v>
      </c>
      <c r="AC1779" t="s">
        <v>1824</v>
      </c>
    </row>
    <row r="1780" spans="1:29">
      <c r="A1780" s="1" t="s">
        <v>30</v>
      </c>
      <c r="B1780" s="2">
        <v>42587.70208333333</v>
      </c>
      <c r="C1780">
        <v>80</v>
      </c>
      <c r="D1780">
        <v>77</v>
      </c>
      <c r="E1780">
        <v>90.41</v>
      </c>
      <c r="F1780">
        <v>0</v>
      </c>
      <c r="G1780">
        <v>0</v>
      </c>
      <c r="H1780">
        <v>0.05</v>
      </c>
      <c r="I1780">
        <v>29.95</v>
      </c>
      <c r="J1780">
        <v>1013.5</v>
      </c>
      <c r="K1780">
        <v>10</v>
      </c>
      <c r="M1780" t="s">
        <v>34</v>
      </c>
      <c r="N1780" t="s">
        <v>32</v>
      </c>
      <c r="O1780" t="s">
        <v>32</v>
      </c>
      <c r="P1780" t="s">
        <v>32</v>
      </c>
      <c r="Q1780">
        <v>3200</v>
      </c>
      <c r="R1780">
        <v>7000</v>
      </c>
      <c r="S1780">
        <v>11000</v>
      </c>
      <c r="T1780">
        <v>25000</v>
      </c>
      <c r="U1780" t="e" cm="1">
        <f t="array" ref="U1780">-TSRA</f>
        <v>#NAME?</v>
      </c>
      <c r="AB1780">
        <v>85.87</v>
      </c>
      <c r="AC1780" t="s">
        <v>1825</v>
      </c>
    </row>
    <row r="1781" spans="1:29">
      <c r="A1781" s="1" t="s">
        <v>30</v>
      </c>
      <c r="B1781" s="2">
        <v>42587.708333333336</v>
      </c>
      <c r="C1781">
        <v>82</v>
      </c>
      <c r="D1781">
        <v>78</v>
      </c>
      <c r="E1781">
        <v>87.84</v>
      </c>
      <c r="F1781">
        <v>20</v>
      </c>
      <c r="G1781">
        <v>4</v>
      </c>
      <c r="H1781">
        <v>0.01</v>
      </c>
      <c r="I1781">
        <v>29.95</v>
      </c>
      <c r="K1781">
        <v>10</v>
      </c>
      <c r="M1781" t="s">
        <v>34</v>
      </c>
      <c r="N1781" t="s">
        <v>32</v>
      </c>
      <c r="O1781" t="s">
        <v>32</v>
      </c>
      <c r="P1781" t="s">
        <v>32</v>
      </c>
      <c r="Q1781">
        <v>3200</v>
      </c>
      <c r="R1781">
        <v>7000</v>
      </c>
      <c r="S1781">
        <v>11000</v>
      </c>
      <c r="T1781">
        <v>25000</v>
      </c>
      <c r="AB1781">
        <v>91</v>
      </c>
      <c r="AC1781" t="s">
        <v>1826</v>
      </c>
    </row>
    <row r="1782" spans="1:29">
      <c r="A1782" s="1" t="s">
        <v>30</v>
      </c>
      <c r="B1782" s="2">
        <v>42587.729861111111</v>
      </c>
      <c r="C1782">
        <v>82</v>
      </c>
      <c r="D1782">
        <v>78</v>
      </c>
      <c r="E1782">
        <v>87.84</v>
      </c>
      <c r="F1782">
        <v>10</v>
      </c>
      <c r="G1782">
        <v>3</v>
      </c>
      <c r="H1782">
        <v>0.01</v>
      </c>
      <c r="I1782">
        <v>29.94</v>
      </c>
      <c r="K1782">
        <v>10</v>
      </c>
      <c r="M1782" t="s">
        <v>34</v>
      </c>
      <c r="N1782" t="s">
        <v>32</v>
      </c>
      <c r="O1782" t="s">
        <v>32</v>
      </c>
      <c r="P1782" t="s">
        <v>32</v>
      </c>
      <c r="Q1782">
        <v>3200</v>
      </c>
      <c r="R1782">
        <v>7000</v>
      </c>
      <c r="S1782">
        <v>11000</v>
      </c>
      <c r="T1782">
        <v>25000</v>
      </c>
      <c r="U1782" t="e" cm="1">
        <f t="array" ref="U1782">-TSRA</f>
        <v>#NAME?</v>
      </c>
      <c r="AB1782">
        <v>91</v>
      </c>
      <c r="AC1782" t="s">
        <v>1827</v>
      </c>
    </row>
    <row r="1783" spans="1:29">
      <c r="A1783" s="1" t="s">
        <v>30</v>
      </c>
      <c r="B1783" s="2">
        <v>42587.743750000001</v>
      </c>
      <c r="C1783">
        <v>82</v>
      </c>
      <c r="D1783">
        <v>79</v>
      </c>
      <c r="E1783">
        <v>90.48</v>
      </c>
      <c r="F1783">
        <v>0</v>
      </c>
      <c r="G1783">
        <v>0</v>
      </c>
      <c r="H1783">
        <v>0.01</v>
      </c>
      <c r="I1783">
        <v>29.95</v>
      </c>
      <c r="J1783">
        <v>1013.5</v>
      </c>
      <c r="K1783">
        <v>10</v>
      </c>
      <c r="M1783" t="s">
        <v>34</v>
      </c>
      <c r="N1783" t="s">
        <v>32</v>
      </c>
      <c r="O1783" t="s">
        <v>32</v>
      </c>
      <c r="P1783" t="s">
        <v>32</v>
      </c>
      <c r="Q1783">
        <v>3200</v>
      </c>
      <c r="R1783">
        <v>7000</v>
      </c>
      <c r="S1783">
        <v>9500</v>
      </c>
      <c r="T1783">
        <v>25000</v>
      </c>
      <c r="U1783" t="e" cm="1">
        <f t="array" ref="U1783">-TSRA</f>
        <v>#NAME?</v>
      </c>
      <c r="AB1783">
        <v>91.76</v>
      </c>
      <c r="AC1783" t="s">
        <v>1828</v>
      </c>
    </row>
    <row r="1784" spans="1:29">
      <c r="A1784" s="1" t="s">
        <v>30</v>
      </c>
      <c r="B1784" s="2">
        <v>42587.785416666666</v>
      </c>
      <c r="C1784">
        <v>78</v>
      </c>
      <c r="D1784">
        <v>77</v>
      </c>
      <c r="E1784">
        <v>96.49</v>
      </c>
      <c r="F1784">
        <v>0</v>
      </c>
      <c r="G1784">
        <v>0</v>
      </c>
      <c r="H1784">
        <v>0.02</v>
      </c>
      <c r="I1784">
        <v>29.95</v>
      </c>
      <c r="J1784">
        <v>1013.7</v>
      </c>
      <c r="K1784">
        <v>5</v>
      </c>
      <c r="M1784" t="s">
        <v>31</v>
      </c>
      <c r="N1784" t="s">
        <v>34</v>
      </c>
      <c r="O1784" t="s">
        <v>32</v>
      </c>
      <c r="P1784" t="s">
        <v>43</v>
      </c>
      <c r="Q1784">
        <v>1800</v>
      </c>
      <c r="R1784">
        <v>3000</v>
      </c>
      <c r="S1784">
        <v>12000</v>
      </c>
      <c r="T1784">
        <v>25000</v>
      </c>
      <c r="U1784" t="e" cm="1">
        <f t="array" ref="U1784">-TSRA BR</f>
        <v>#NAME?</v>
      </c>
      <c r="AB1784">
        <v>80.8</v>
      </c>
      <c r="AC1784" t="s">
        <v>1829</v>
      </c>
    </row>
    <row r="1785" spans="1:29">
      <c r="A1785" s="1" t="s">
        <v>30</v>
      </c>
      <c r="B1785" s="2">
        <v>42587.8</v>
      </c>
      <c r="C1785">
        <v>78</v>
      </c>
      <c r="D1785">
        <v>77</v>
      </c>
      <c r="E1785">
        <v>96.49</v>
      </c>
      <c r="F1785">
        <v>210</v>
      </c>
      <c r="G1785">
        <v>7</v>
      </c>
      <c r="H1785">
        <v>0.03</v>
      </c>
      <c r="I1785">
        <v>29.95</v>
      </c>
      <c r="K1785">
        <v>6</v>
      </c>
      <c r="M1785" t="s">
        <v>34</v>
      </c>
      <c r="N1785" t="s">
        <v>32</v>
      </c>
      <c r="O1785" t="s">
        <v>32</v>
      </c>
      <c r="P1785" t="s">
        <v>32</v>
      </c>
      <c r="Q1785">
        <v>500</v>
      </c>
      <c r="R1785">
        <v>2700</v>
      </c>
      <c r="S1785">
        <v>9500</v>
      </c>
      <c r="T1785">
        <v>25000</v>
      </c>
      <c r="U1785" t="e" cm="1">
        <f t="array" ref="U1785">-RA BR</f>
        <v>#NAME?</v>
      </c>
      <c r="AB1785">
        <v>80.8</v>
      </c>
      <c r="AC1785" t="s">
        <v>1830</v>
      </c>
    </row>
    <row r="1786" spans="1:29">
      <c r="A1786" s="1" t="s">
        <v>30</v>
      </c>
      <c r="B1786" s="2">
        <v>42587.818749999999</v>
      </c>
      <c r="C1786">
        <v>77</v>
      </c>
      <c r="D1786">
        <v>74</v>
      </c>
      <c r="E1786">
        <v>90.29</v>
      </c>
      <c r="F1786">
        <v>190</v>
      </c>
      <c r="G1786">
        <v>6</v>
      </c>
      <c r="H1786">
        <v>0.03</v>
      </c>
      <c r="I1786">
        <v>29.95</v>
      </c>
      <c r="K1786">
        <v>10</v>
      </c>
      <c r="M1786" t="s">
        <v>31</v>
      </c>
      <c r="N1786" t="s">
        <v>34</v>
      </c>
      <c r="O1786" t="s">
        <v>32</v>
      </c>
      <c r="P1786" t="s">
        <v>32</v>
      </c>
      <c r="Q1786">
        <v>700</v>
      </c>
      <c r="R1786">
        <v>2500</v>
      </c>
      <c r="S1786">
        <v>10000</v>
      </c>
      <c r="T1786">
        <v>19000</v>
      </c>
      <c r="AB1786">
        <v>78.64</v>
      </c>
      <c r="AC1786" t="s">
        <v>1831</v>
      </c>
    </row>
    <row r="1787" spans="1:29">
      <c r="A1787" s="1" t="s">
        <v>30</v>
      </c>
      <c r="B1787" s="2">
        <v>42587.82708333333</v>
      </c>
      <c r="C1787">
        <v>77</v>
      </c>
      <c r="D1787">
        <v>74</v>
      </c>
      <c r="E1787">
        <v>90.29</v>
      </c>
      <c r="F1787">
        <v>170</v>
      </c>
      <c r="G1787">
        <v>4</v>
      </c>
      <c r="H1787">
        <v>0.03</v>
      </c>
      <c r="I1787">
        <v>29.96</v>
      </c>
      <c r="J1787">
        <v>1013.9</v>
      </c>
      <c r="K1787">
        <v>10</v>
      </c>
      <c r="M1787" t="s">
        <v>31</v>
      </c>
      <c r="N1787" t="s">
        <v>34</v>
      </c>
      <c r="O1787" t="s">
        <v>32</v>
      </c>
      <c r="P1787" t="s">
        <v>32</v>
      </c>
      <c r="Q1787">
        <v>700</v>
      </c>
      <c r="R1787">
        <v>2500</v>
      </c>
      <c r="S1787">
        <v>10000</v>
      </c>
      <c r="T1787">
        <v>17000</v>
      </c>
      <c r="AB1787">
        <v>78.64</v>
      </c>
      <c r="AC1787" t="s">
        <v>1832</v>
      </c>
    </row>
    <row r="1788" spans="1:29">
      <c r="A1788" s="1" t="s">
        <v>30</v>
      </c>
      <c r="B1788" s="2">
        <v>42587.868750000001</v>
      </c>
      <c r="C1788">
        <v>77</v>
      </c>
      <c r="D1788">
        <v>75</v>
      </c>
      <c r="E1788">
        <v>93.62</v>
      </c>
      <c r="F1788">
        <v>190</v>
      </c>
      <c r="G1788">
        <v>4</v>
      </c>
      <c r="H1788">
        <v>0</v>
      </c>
      <c r="I1788">
        <v>29.96</v>
      </c>
      <c r="J1788">
        <v>1013.9</v>
      </c>
      <c r="K1788">
        <v>10</v>
      </c>
      <c r="M1788" t="s">
        <v>31</v>
      </c>
      <c r="N1788" t="s">
        <v>34</v>
      </c>
      <c r="O1788" t="s">
        <v>32</v>
      </c>
      <c r="P1788" t="s">
        <v>32</v>
      </c>
      <c r="Q1788">
        <v>2500</v>
      </c>
      <c r="R1788">
        <v>4500</v>
      </c>
      <c r="S1788">
        <v>15000</v>
      </c>
      <c r="T1788">
        <v>25000</v>
      </c>
      <c r="AB1788">
        <v>78.8</v>
      </c>
      <c r="AC1788" t="s">
        <v>1833</v>
      </c>
    </row>
    <row r="1789" spans="1:29">
      <c r="A1789" s="1" t="s">
        <v>30</v>
      </c>
      <c r="B1789" s="2">
        <v>42587.910416666666</v>
      </c>
      <c r="C1789">
        <v>77</v>
      </c>
      <c r="D1789">
        <v>75</v>
      </c>
      <c r="E1789">
        <v>93.62</v>
      </c>
      <c r="F1789">
        <v>160</v>
      </c>
      <c r="G1789">
        <v>3</v>
      </c>
      <c r="I1789">
        <v>29.96</v>
      </c>
      <c r="J1789">
        <v>1014</v>
      </c>
      <c r="K1789">
        <v>10</v>
      </c>
      <c r="M1789" t="s">
        <v>31</v>
      </c>
      <c r="N1789" t="s">
        <v>34</v>
      </c>
      <c r="O1789" t="s">
        <v>32</v>
      </c>
      <c r="P1789" t="s">
        <v>32</v>
      </c>
      <c r="Q1789">
        <v>2500</v>
      </c>
      <c r="R1789">
        <v>6000</v>
      </c>
      <c r="S1789">
        <v>17000</v>
      </c>
      <c r="T1789">
        <v>25000</v>
      </c>
      <c r="AB1789">
        <v>78.8</v>
      </c>
      <c r="AC1789" t="s">
        <v>1834</v>
      </c>
    </row>
    <row r="1790" spans="1:29">
      <c r="A1790" s="1" t="s">
        <v>30</v>
      </c>
      <c r="B1790" s="2">
        <v>42587.95208333333</v>
      </c>
      <c r="C1790">
        <v>76</v>
      </c>
      <c r="D1790">
        <v>75</v>
      </c>
      <c r="E1790">
        <v>97.04</v>
      </c>
      <c r="F1790">
        <v>190</v>
      </c>
      <c r="G1790">
        <v>4</v>
      </c>
      <c r="H1790">
        <v>0</v>
      </c>
      <c r="I1790">
        <v>29.97</v>
      </c>
      <c r="J1790">
        <v>1014.3</v>
      </c>
      <c r="K1790">
        <v>10</v>
      </c>
      <c r="M1790" t="s">
        <v>31</v>
      </c>
      <c r="N1790" t="s">
        <v>32</v>
      </c>
      <c r="O1790" t="s">
        <v>32</v>
      </c>
      <c r="P1790" t="s">
        <v>32</v>
      </c>
      <c r="Q1790">
        <v>1200</v>
      </c>
      <c r="R1790">
        <v>3200</v>
      </c>
      <c r="S1790">
        <v>5000</v>
      </c>
      <c r="T1790">
        <v>25000</v>
      </c>
      <c r="AB1790">
        <v>77.77</v>
      </c>
      <c r="AC1790" t="s">
        <v>1835</v>
      </c>
    </row>
    <row r="1791" spans="1:29">
      <c r="A1791" s="1" t="s">
        <v>30</v>
      </c>
      <c r="B1791" s="2">
        <v>42587.993750000001</v>
      </c>
      <c r="C1791">
        <v>76</v>
      </c>
      <c r="D1791">
        <v>75</v>
      </c>
      <c r="E1791">
        <v>97.04</v>
      </c>
      <c r="F1791">
        <v>170</v>
      </c>
      <c r="G1791">
        <v>4</v>
      </c>
      <c r="H1791">
        <v>0</v>
      </c>
      <c r="I1791">
        <v>29.95</v>
      </c>
      <c r="J1791">
        <v>1013.6</v>
      </c>
      <c r="K1791">
        <v>10</v>
      </c>
      <c r="M1791" t="s">
        <v>31</v>
      </c>
      <c r="N1791" t="s">
        <v>31</v>
      </c>
      <c r="O1791" t="s">
        <v>34</v>
      </c>
      <c r="P1791" t="s">
        <v>32</v>
      </c>
      <c r="Q1791">
        <v>1500</v>
      </c>
      <c r="R1791">
        <v>3200</v>
      </c>
      <c r="S1791">
        <v>5500</v>
      </c>
      <c r="T1791">
        <v>25000</v>
      </c>
      <c r="AB1791">
        <v>77.77</v>
      </c>
      <c r="AC1791" t="s">
        <v>1836</v>
      </c>
    </row>
    <row r="1792" spans="1:29">
      <c r="A1792" s="1" t="s">
        <v>30</v>
      </c>
      <c r="B1792" s="2">
        <v>42588.035416666666</v>
      </c>
      <c r="C1792">
        <v>76</v>
      </c>
      <c r="D1792">
        <v>75</v>
      </c>
      <c r="E1792">
        <v>97.04</v>
      </c>
      <c r="F1792">
        <v>200</v>
      </c>
      <c r="G1792">
        <v>3</v>
      </c>
      <c r="H1792">
        <v>0</v>
      </c>
      <c r="I1792">
        <v>29.94</v>
      </c>
      <c r="J1792">
        <v>1013.3</v>
      </c>
      <c r="K1792">
        <v>10</v>
      </c>
      <c r="M1792" t="s">
        <v>32</v>
      </c>
      <c r="N1792" t="s">
        <v>32</v>
      </c>
      <c r="O1792" t="s">
        <v>32</v>
      </c>
      <c r="Q1792">
        <v>3600</v>
      </c>
      <c r="R1792">
        <v>7000</v>
      </c>
      <c r="S1792">
        <v>25000</v>
      </c>
      <c r="AB1792">
        <v>77.77</v>
      </c>
      <c r="AC1792" t="s">
        <v>1837</v>
      </c>
    </row>
    <row r="1793" spans="1:29">
      <c r="A1793" s="1" t="s">
        <v>30</v>
      </c>
      <c r="B1793" s="2">
        <v>42588.07708333333</v>
      </c>
      <c r="C1793">
        <v>76</v>
      </c>
      <c r="D1793">
        <v>75</v>
      </c>
      <c r="E1793">
        <v>97.04</v>
      </c>
      <c r="F1793">
        <v>220</v>
      </c>
      <c r="G1793">
        <v>5</v>
      </c>
      <c r="H1793">
        <v>0</v>
      </c>
      <c r="I1793">
        <v>29.93</v>
      </c>
      <c r="J1793">
        <v>1012.9</v>
      </c>
      <c r="K1793">
        <v>10</v>
      </c>
      <c r="M1793" t="s">
        <v>31</v>
      </c>
      <c r="N1793" t="s">
        <v>31</v>
      </c>
      <c r="O1793" t="s">
        <v>32</v>
      </c>
      <c r="P1793" t="s">
        <v>32</v>
      </c>
      <c r="Q1793">
        <v>600</v>
      </c>
      <c r="R1793">
        <v>2000</v>
      </c>
      <c r="S1793">
        <v>4500</v>
      </c>
      <c r="T1793">
        <v>25000</v>
      </c>
      <c r="AB1793">
        <v>77.77</v>
      </c>
      <c r="AC1793" t="s">
        <v>1838</v>
      </c>
    </row>
    <row r="1794" spans="1:29">
      <c r="A1794" s="1" t="s">
        <v>30</v>
      </c>
      <c r="B1794" s="2">
        <v>42588.118750000001</v>
      </c>
      <c r="C1794">
        <v>75</v>
      </c>
      <c r="D1794">
        <v>74</v>
      </c>
      <c r="E1794">
        <v>96.45</v>
      </c>
      <c r="F1794">
        <v>250</v>
      </c>
      <c r="G1794">
        <v>3</v>
      </c>
      <c r="H1794">
        <v>0</v>
      </c>
      <c r="I1794">
        <v>29.92</v>
      </c>
      <c r="J1794">
        <v>1012.4</v>
      </c>
      <c r="K1794">
        <v>10</v>
      </c>
      <c r="M1794" t="s">
        <v>31</v>
      </c>
      <c r="N1794" t="s">
        <v>31</v>
      </c>
      <c r="O1794" t="s">
        <v>34</v>
      </c>
      <c r="P1794" t="s">
        <v>32</v>
      </c>
      <c r="Q1794">
        <v>700</v>
      </c>
      <c r="R1794">
        <v>2000</v>
      </c>
      <c r="S1794">
        <v>4500</v>
      </c>
      <c r="T1794">
        <v>25000</v>
      </c>
      <c r="AB1794">
        <v>76.75</v>
      </c>
      <c r="AC1794" t="s">
        <v>1839</v>
      </c>
    </row>
    <row r="1795" spans="1:29">
      <c r="A1795" s="1" t="s">
        <v>30</v>
      </c>
      <c r="B1795" s="2">
        <v>42588.160416666666</v>
      </c>
      <c r="C1795">
        <v>75</v>
      </c>
      <c r="D1795">
        <v>74</v>
      </c>
      <c r="E1795">
        <v>96.45</v>
      </c>
      <c r="F1795">
        <v>250</v>
      </c>
      <c r="G1795">
        <v>4</v>
      </c>
      <c r="H1795">
        <v>0</v>
      </c>
      <c r="I1795">
        <v>29.91</v>
      </c>
      <c r="J1795">
        <v>1012.4</v>
      </c>
      <c r="K1795">
        <v>10</v>
      </c>
      <c r="M1795" t="s">
        <v>34</v>
      </c>
      <c r="N1795" t="s">
        <v>32</v>
      </c>
      <c r="O1795" t="s">
        <v>32</v>
      </c>
      <c r="P1795" t="s">
        <v>32</v>
      </c>
      <c r="Q1795">
        <v>500</v>
      </c>
      <c r="R1795">
        <v>900</v>
      </c>
      <c r="S1795">
        <v>4500</v>
      </c>
      <c r="T1795">
        <v>25000</v>
      </c>
      <c r="AB1795">
        <v>76.75</v>
      </c>
      <c r="AC1795" t="s">
        <v>1840</v>
      </c>
    </row>
    <row r="1796" spans="1:29">
      <c r="A1796" s="1" t="s">
        <v>30</v>
      </c>
      <c r="B1796" s="2">
        <v>42588.20208333333</v>
      </c>
      <c r="C1796">
        <v>76</v>
      </c>
      <c r="D1796">
        <v>75</v>
      </c>
      <c r="E1796">
        <v>97.04</v>
      </c>
      <c r="F1796">
        <v>220</v>
      </c>
      <c r="G1796">
        <v>6</v>
      </c>
      <c r="H1796">
        <v>0</v>
      </c>
      <c r="I1796">
        <v>29.9</v>
      </c>
      <c r="J1796">
        <v>1012.1</v>
      </c>
      <c r="K1796">
        <v>8</v>
      </c>
      <c r="M1796" t="s">
        <v>43</v>
      </c>
      <c r="Q1796">
        <v>600</v>
      </c>
      <c r="AB1796">
        <v>77.77</v>
      </c>
      <c r="AC1796" t="s">
        <v>1841</v>
      </c>
    </row>
    <row r="1797" spans="1:29">
      <c r="A1797" s="1" t="s">
        <v>30</v>
      </c>
      <c r="B1797" s="2">
        <v>42588.243750000001</v>
      </c>
      <c r="C1797">
        <v>76</v>
      </c>
      <c r="D1797">
        <v>75</v>
      </c>
      <c r="E1797">
        <v>97.04</v>
      </c>
      <c r="F1797">
        <v>240</v>
      </c>
      <c r="G1797">
        <v>5</v>
      </c>
      <c r="H1797">
        <v>0</v>
      </c>
      <c r="I1797">
        <v>29.91</v>
      </c>
      <c r="J1797">
        <v>1012.4</v>
      </c>
      <c r="K1797">
        <v>8</v>
      </c>
      <c r="M1797" t="s">
        <v>43</v>
      </c>
      <c r="Q1797">
        <v>500</v>
      </c>
      <c r="AB1797">
        <v>77.77</v>
      </c>
      <c r="AC1797" t="s">
        <v>1842</v>
      </c>
    </row>
    <row r="1798" spans="1:29">
      <c r="A1798" s="1" t="s">
        <v>30</v>
      </c>
      <c r="B1798" s="2">
        <v>42588.285416666666</v>
      </c>
      <c r="C1798">
        <v>75</v>
      </c>
      <c r="D1798">
        <v>74</v>
      </c>
      <c r="E1798">
        <v>96.45</v>
      </c>
      <c r="F1798">
        <v>240</v>
      </c>
      <c r="G1798">
        <v>8</v>
      </c>
      <c r="H1798">
        <v>0</v>
      </c>
      <c r="I1798">
        <v>29.93</v>
      </c>
      <c r="J1798">
        <v>1012.9</v>
      </c>
      <c r="K1798">
        <v>8</v>
      </c>
      <c r="M1798" t="s">
        <v>43</v>
      </c>
      <c r="Q1798">
        <v>500</v>
      </c>
      <c r="AB1798">
        <v>76.75</v>
      </c>
      <c r="AC1798" t="s">
        <v>1843</v>
      </c>
    </row>
    <row r="1799" spans="1:29">
      <c r="A1799" s="1" t="s">
        <v>30</v>
      </c>
      <c r="B1799" s="2">
        <v>42588.32708333333</v>
      </c>
      <c r="C1799">
        <v>76</v>
      </c>
      <c r="D1799">
        <v>75</v>
      </c>
      <c r="E1799">
        <v>97.04</v>
      </c>
      <c r="F1799">
        <v>240</v>
      </c>
      <c r="G1799">
        <v>7</v>
      </c>
      <c r="H1799">
        <v>0</v>
      </c>
      <c r="I1799">
        <v>29.93</v>
      </c>
      <c r="J1799">
        <v>1013</v>
      </c>
      <c r="K1799">
        <v>6</v>
      </c>
      <c r="M1799" t="s">
        <v>43</v>
      </c>
      <c r="Q1799">
        <v>400</v>
      </c>
      <c r="U1799" t="s">
        <v>38</v>
      </c>
      <c r="AB1799">
        <v>77.77</v>
      </c>
      <c r="AC1799" t="s">
        <v>1844</v>
      </c>
    </row>
    <row r="1800" spans="1:29">
      <c r="A1800" s="1" t="s">
        <v>30</v>
      </c>
      <c r="B1800" s="2">
        <v>42588.368750000001</v>
      </c>
      <c r="C1800">
        <v>77</v>
      </c>
      <c r="D1800">
        <v>75</v>
      </c>
      <c r="E1800">
        <v>93.62</v>
      </c>
      <c r="F1800">
        <v>240</v>
      </c>
      <c r="G1800">
        <v>7</v>
      </c>
      <c r="H1800">
        <v>0</v>
      </c>
      <c r="I1800">
        <v>29.93</v>
      </c>
      <c r="J1800">
        <v>1013</v>
      </c>
      <c r="K1800">
        <v>6</v>
      </c>
      <c r="M1800" t="s">
        <v>43</v>
      </c>
      <c r="Q1800">
        <v>400</v>
      </c>
      <c r="U1800" t="s">
        <v>38</v>
      </c>
      <c r="AB1800">
        <v>78.8</v>
      </c>
      <c r="AC1800" t="s">
        <v>1845</v>
      </c>
    </row>
    <row r="1801" spans="1:29">
      <c r="A1801" s="1" t="s">
        <v>30</v>
      </c>
      <c r="B1801" s="2">
        <v>42588.390972222223</v>
      </c>
      <c r="C1801">
        <v>78</v>
      </c>
      <c r="D1801">
        <v>75</v>
      </c>
      <c r="E1801">
        <v>90.33</v>
      </c>
      <c r="F1801">
        <v>270</v>
      </c>
      <c r="G1801">
        <v>6</v>
      </c>
      <c r="H1801">
        <v>0</v>
      </c>
      <c r="I1801">
        <v>29.92</v>
      </c>
      <c r="K1801">
        <v>8</v>
      </c>
      <c r="M1801" t="s">
        <v>43</v>
      </c>
      <c r="Q1801">
        <v>700</v>
      </c>
      <c r="AB1801">
        <v>80.69</v>
      </c>
      <c r="AC1801" t="s">
        <v>1846</v>
      </c>
    </row>
    <row r="1802" spans="1:29">
      <c r="A1802" s="1" t="s">
        <v>30</v>
      </c>
      <c r="B1802" s="2">
        <v>42588.410416666666</v>
      </c>
      <c r="C1802">
        <v>79</v>
      </c>
      <c r="D1802">
        <v>76</v>
      </c>
      <c r="E1802">
        <v>90.37</v>
      </c>
      <c r="F1802">
        <v>260</v>
      </c>
      <c r="G1802">
        <v>5</v>
      </c>
      <c r="H1802">
        <v>0</v>
      </c>
      <c r="I1802">
        <v>29.93</v>
      </c>
      <c r="J1802">
        <v>1013</v>
      </c>
      <c r="K1802">
        <v>10</v>
      </c>
      <c r="M1802" t="s">
        <v>32</v>
      </c>
      <c r="Q1802">
        <v>800</v>
      </c>
      <c r="AB1802">
        <v>82.96</v>
      </c>
      <c r="AC1802" t="s">
        <v>1847</v>
      </c>
    </row>
    <row r="1803" spans="1:29">
      <c r="A1803" s="1" t="s">
        <v>30</v>
      </c>
      <c r="B1803" s="2">
        <v>42588.429861111108</v>
      </c>
      <c r="C1803">
        <v>80</v>
      </c>
      <c r="D1803">
        <v>75</v>
      </c>
      <c r="E1803">
        <v>84.64</v>
      </c>
      <c r="F1803">
        <v>250</v>
      </c>
      <c r="G1803">
        <v>6</v>
      </c>
      <c r="H1803">
        <v>0</v>
      </c>
      <c r="I1803">
        <v>29.92</v>
      </c>
      <c r="K1803">
        <v>10</v>
      </c>
      <c r="M1803" t="s">
        <v>32</v>
      </c>
      <c r="Q1803">
        <v>1100</v>
      </c>
      <c r="AB1803">
        <v>85.01</v>
      </c>
      <c r="AC1803" t="s">
        <v>1848</v>
      </c>
    </row>
    <row r="1804" spans="1:29">
      <c r="A1804" s="1" t="s">
        <v>30</v>
      </c>
      <c r="B1804" s="2">
        <v>42588.45208333333</v>
      </c>
      <c r="C1804">
        <v>83</v>
      </c>
      <c r="D1804">
        <v>76</v>
      </c>
      <c r="E1804">
        <v>79.42</v>
      </c>
      <c r="F1804">
        <v>240</v>
      </c>
      <c r="G1804">
        <v>7</v>
      </c>
      <c r="H1804">
        <v>0</v>
      </c>
      <c r="I1804">
        <v>29.92</v>
      </c>
      <c r="J1804">
        <v>1012.5</v>
      </c>
      <c r="K1804">
        <v>10</v>
      </c>
      <c r="M1804" t="s">
        <v>34</v>
      </c>
      <c r="N1804" t="s">
        <v>32</v>
      </c>
      <c r="Q1804">
        <v>1200</v>
      </c>
      <c r="R1804">
        <v>25000</v>
      </c>
      <c r="AB1804">
        <v>90.97</v>
      </c>
      <c r="AC1804" t="s">
        <v>1849</v>
      </c>
    </row>
    <row r="1805" spans="1:29">
      <c r="A1805" s="1" t="s">
        <v>30</v>
      </c>
      <c r="B1805" s="2">
        <v>42588.493750000001</v>
      </c>
      <c r="C1805">
        <v>86</v>
      </c>
      <c r="D1805">
        <v>77</v>
      </c>
      <c r="E1805">
        <v>74.61</v>
      </c>
      <c r="F1805">
        <v>250</v>
      </c>
      <c r="G1805">
        <v>6</v>
      </c>
      <c r="H1805">
        <v>0</v>
      </c>
      <c r="I1805">
        <v>29.91</v>
      </c>
      <c r="J1805">
        <v>1012.1</v>
      </c>
      <c r="K1805">
        <v>10</v>
      </c>
      <c r="M1805" t="s">
        <v>31</v>
      </c>
      <c r="N1805" t="s">
        <v>32</v>
      </c>
      <c r="Q1805">
        <v>1800</v>
      </c>
      <c r="R1805">
        <v>25000</v>
      </c>
      <c r="AB1805">
        <v>97.15</v>
      </c>
      <c r="AC1805" t="s">
        <v>1850</v>
      </c>
    </row>
    <row r="1806" spans="1:29">
      <c r="A1806" s="1" t="s">
        <v>30</v>
      </c>
      <c r="B1806" s="2">
        <v>42588.535416666666</v>
      </c>
      <c r="C1806">
        <v>90</v>
      </c>
      <c r="D1806">
        <v>77</v>
      </c>
      <c r="E1806">
        <v>65.8</v>
      </c>
      <c r="F1806">
        <v>230</v>
      </c>
      <c r="G1806">
        <v>8</v>
      </c>
      <c r="H1806">
        <v>0</v>
      </c>
      <c r="I1806">
        <v>29.89</v>
      </c>
      <c r="J1806">
        <v>1011.6</v>
      </c>
      <c r="K1806">
        <v>10</v>
      </c>
      <c r="M1806" t="s">
        <v>34</v>
      </c>
      <c r="N1806" t="s">
        <v>32</v>
      </c>
      <c r="Q1806">
        <v>2500</v>
      </c>
      <c r="R1806">
        <v>25000</v>
      </c>
      <c r="AB1806">
        <v>103.05</v>
      </c>
      <c r="AC1806" t="s">
        <v>1851</v>
      </c>
    </row>
    <row r="1807" spans="1:29">
      <c r="A1807" s="1" t="s">
        <v>30</v>
      </c>
      <c r="B1807" s="2">
        <v>42588.57708333333</v>
      </c>
      <c r="C1807">
        <v>90</v>
      </c>
      <c r="D1807">
        <v>76</v>
      </c>
      <c r="E1807">
        <v>63.48</v>
      </c>
      <c r="F1807">
        <v>250</v>
      </c>
      <c r="G1807">
        <v>6</v>
      </c>
      <c r="H1807">
        <v>0</v>
      </c>
      <c r="I1807">
        <v>29.88</v>
      </c>
      <c r="J1807">
        <v>1011.1</v>
      </c>
      <c r="K1807">
        <v>10</v>
      </c>
      <c r="M1807" t="s">
        <v>34</v>
      </c>
      <c r="N1807" t="s">
        <v>32</v>
      </c>
      <c r="Q1807">
        <v>3500</v>
      </c>
      <c r="R1807">
        <v>25000</v>
      </c>
      <c r="AB1807">
        <v>101.62</v>
      </c>
      <c r="AC1807" t="s">
        <v>1852</v>
      </c>
    </row>
    <row r="1808" spans="1:29">
      <c r="A1808" s="1" t="s">
        <v>30</v>
      </c>
      <c r="B1808" s="2">
        <v>42588.618750000001</v>
      </c>
      <c r="C1808">
        <v>92</v>
      </c>
      <c r="D1808">
        <v>74</v>
      </c>
      <c r="E1808">
        <v>55.84</v>
      </c>
      <c r="F1808">
        <v>260</v>
      </c>
      <c r="G1808">
        <v>7</v>
      </c>
      <c r="H1808">
        <v>0</v>
      </c>
      <c r="I1808">
        <v>29.87</v>
      </c>
      <c r="J1808">
        <v>1010.7</v>
      </c>
      <c r="K1808">
        <v>10</v>
      </c>
      <c r="M1808" t="s">
        <v>34</v>
      </c>
      <c r="N1808" t="s">
        <v>32</v>
      </c>
      <c r="Q1808">
        <v>4100</v>
      </c>
      <c r="R1808">
        <v>25000</v>
      </c>
      <c r="AB1808">
        <v>101.83</v>
      </c>
      <c r="AC1808" t="s">
        <v>1853</v>
      </c>
    </row>
    <row r="1809" spans="1:29">
      <c r="A1809" s="1" t="s">
        <v>30</v>
      </c>
      <c r="B1809" s="2">
        <v>42588.660416666666</v>
      </c>
      <c r="C1809">
        <v>92</v>
      </c>
      <c r="D1809">
        <v>73</v>
      </c>
      <c r="E1809">
        <v>54.18</v>
      </c>
      <c r="F1809">
        <v>240</v>
      </c>
      <c r="G1809">
        <v>8</v>
      </c>
      <c r="H1809">
        <v>0</v>
      </c>
      <c r="I1809">
        <v>29.85</v>
      </c>
      <c r="J1809">
        <v>1010.1</v>
      </c>
      <c r="K1809">
        <v>10</v>
      </c>
      <c r="M1809" t="s">
        <v>34</v>
      </c>
      <c r="N1809" t="s">
        <v>32</v>
      </c>
      <c r="Q1809">
        <v>4500</v>
      </c>
      <c r="R1809">
        <v>25000</v>
      </c>
      <c r="AB1809">
        <v>100.81</v>
      </c>
      <c r="AC1809" t="s">
        <v>1854</v>
      </c>
    </row>
    <row r="1810" spans="1:29">
      <c r="A1810" s="1" t="s">
        <v>30</v>
      </c>
      <c r="B1810" s="2">
        <v>42588.70208333333</v>
      </c>
      <c r="C1810">
        <v>91</v>
      </c>
      <c r="D1810">
        <v>73</v>
      </c>
      <c r="E1810">
        <v>55.72</v>
      </c>
      <c r="F1810">
        <v>250</v>
      </c>
      <c r="G1810">
        <v>8</v>
      </c>
      <c r="H1810">
        <v>0</v>
      </c>
      <c r="I1810">
        <v>29.83</v>
      </c>
      <c r="J1810">
        <v>1009.7</v>
      </c>
      <c r="K1810">
        <v>10</v>
      </c>
      <c r="M1810" t="s">
        <v>34</v>
      </c>
      <c r="N1810" t="s">
        <v>32</v>
      </c>
      <c r="Q1810">
        <v>4700</v>
      </c>
      <c r="R1810">
        <v>25000</v>
      </c>
      <c r="AB1810">
        <v>99.66</v>
      </c>
      <c r="AC1810" t="s">
        <v>1855</v>
      </c>
    </row>
    <row r="1811" spans="1:29">
      <c r="A1811" s="1" t="s">
        <v>30</v>
      </c>
      <c r="B1811" s="2">
        <v>42588.743750000001</v>
      </c>
      <c r="C1811">
        <v>91</v>
      </c>
      <c r="D1811">
        <v>74</v>
      </c>
      <c r="E1811">
        <v>57.44</v>
      </c>
      <c r="F1811">
        <v>230</v>
      </c>
      <c r="G1811">
        <v>8</v>
      </c>
      <c r="H1811">
        <v>0</v>
      </c>
      <c r="I1811">
        <v>29.82</v>
      </c>
      <c r="J1811">
        <v>1009.1</v>
      </c>
      <c r="K1811">
        <v>10</v>
      </c>
      <c r="M1811" t="s">
        <v>34</v>
      </c>
      <c r="N1811" t="s">
        <v>32</v>
      </c>
      <c r="Q1811">
        <v>5000</v>
      </c>
      <c r="R1811">
        <v>25000</v>
      </c>
      <c r="AB1811">
        <v>100.66</v>
      </c>
      <c r="AC1811" t="s">
        <v>1856</v>
      </c>
    </row>
    <row r="1812" spans="1:29">
      <c r="A1812" s="1" t="s">
        <v>30</v>
      </c>
      <c r="B1812" s="2">
        <v>42588.785416666666</v>
      </c>
      <c r="C1812">
        <v>89</v>
      </c>
      <c r="D1812">
        <v>75</v>
      </c>
      <c r="E1812">
        <v>63.38</v>
      </c>
      <c r="F1812">
        <v>250</v>
      </c>
      <c r="G1812">
        <v>5</v>
      </c>
      <c r="H1812">
        <v>0</v>
      </c>
      <c r="I1812">
        <v>29.83</v>
      </c>
      <c r="J1812">
        <v>1009.5</v>
      </c>
      <c r="K1812">
        <v>10</v>
      </c>
      <c r="M1812" t="s">
        <v>31</v>
      </c>
      <c r="N1812" t="s">
        <v>34</v>
      </c>
      <c r="Q1812">
        <v>5000</v>
      </c>
      <c r="R1812">
        <v>25000</v>
      </c>
      <c r="AB1812">
        <v>99.29</v>
      </c>
      <c r="AC1812" t="s">
        <v>1857</v>
      </c>
    </row>
    <row r="1813" spans="1:29">
      <c r="A1813" s="1" t="s">
        <v>30</v>
      </c>
      <c r="B1813" s="2">
        <v>42588.82708333333</v>
      </c>
      <c r="C1813">
        <v>87</v>
      </c>
      <c r="D1813">
        <v>77</v>
      </c>
      <c r="E1813">
        <v>72.08</v>
      </c>
      <c r="F1813">
        <v>190</v>
      </c>
      <c r="G1813">
        <v>9</v>
      </c>
      <c r="H1813">
        <v>0</v>
      </c>
      <c r="I1813">
        <v>29.84</v>
      </c>
      <c r="J1813">
        <v>1009.8</v>
      </c>
      <c r="K1813">
        <v>10</v>
      </c>
      <c r="M1813" t="s">
        <v>34</v>
      </c>
      <c r="Q1813">
        <v>25000</v>
      </c>
      <c r="AB1813">
        <v>98.84</v>
      </c>
      <c r="AC1813" t="s">
        <v>1858</v>
      </c>
    </row>
    <row r="1814" spans="1:29">
      <c r="A1814" s="1" t="s">
        <v>30</v>
      </c>
      <c r="B1814" s="2">
        <v>42588.868750000001</v>
      </c>
      <c r="C1814">
        <v>84</v>
      </c>
      <c r="D1814">
        <v>76</v>
      </c>
      <c r="E1814">
        <v>76.7</v>
      </c>
      <c r="F1814">
        <v>200</v>
      </c>
      <c r="G1814">
        <v>7</v>
      </c>
      <c r="H1814">
        <v>0</v>
      </c>
      <c r="I1814">
        <v>29.84</v>
      </c>
      <c r="J1814">
        <v>1009.9</v>
      </c>
      <c r="K1814">
        <v>10</v>
      </c>
      <c r="M1814" t="s">
        <v>34</v>
      </c>
      <c r="Q1814">
        <v>25000</v>
      </c>
      <c r="AB1814">
        <v>92.81</v>
      </c>
      <c r="AC1814" t="s">
        <v>1859</v>
      </c>
    </row>
    <row r="1815" spans="1:29">
      <c r="A1815" s="1" t="s">
        <v>30</v>
      </c>
      <c r="B1815" s="2">
        <v>42588.910416666666</v>
      </c>
      <c r="C1815">
        <v>83</v>
      </c>
      <c r="D1815">
        <v>75</v>
      </c>
      <c r="E1815">
        <v>77.069999999999993</v>
      </c>
      <c r="F1815">
        <v>200</v>
      </c>
      <c r="G1815">
        <v>7</v>
      </c>
      <c r="H1815">
        <v>0</v>
      </c>
      <c r="I1815">
        <v>29.87</v>
      </c>
      <c r="J1815">
        <v>1011</v>
      </c>
      <c r="K1815">
        <v>10</v>
      </c>
      <c r="M1815" t="s">
        <v>31</v>
      </c>
      <c r="N1815" t="s">
        <v>34</v>
      </c>
      <c r="Q1815">
        <v>5000</v>
      </c>
      <c r="R1815">
        <v>25000</v>
      </c>
      <c r="AB1815">
        <v>90.26</v>
      </c>
      <c r="AC1815" t="s">
        <v>1860</v>
      </c>
    </row>
    <row r="1816" spans="1:29">
      <c r="A1816" s="1" t="s">
        <v>30</v>
      </c>
      <c r="B1816" s="2">
        <v>42588.95208333333</v>
      </c>
      <c r="C1816">
        <v>82</v>
      </c>
      <c r="D1816">
        <v>76</v>
      </c>
      <c r="E1816">
        <v>81.77</v>
      </c>
      <c r="F1816">
        <v>240</v>
      </c>
      <c r="G1816">
        <v>5</v>
      </c>
      <c r="H1816">
        <v>0</v>
      </c>
      <c r="I1816">
        <v>29.88</v>
      </c>
      <c r="J1816">
        <v>1011.3</v>
      </c>
      <c r="K1816">
        <v>10</v>
      </c>
      <c r="M1816" t="s">
        <v>34</v>
      </c>
      <c r="Q1816">
        <v>25000</v>
      </c>
      <c r="AB1816">
        <v>89.35</v>
      </c>
      <c r="AC1816" t="s">
        <v>1861</v>
      </c>
    </row>
    <row r="1817" spans="1:29">
      <c r="A1817" s="1" t="s">
        <v>30</v>
      </c>
      <c r="B1817" s="2">
        <v>42588.993750000001</v>
      </c>
      <c r="C1817">
        <v>81</v>
      </c>
      <c r="D1817">
        <v>75</v>
      </c>
      <c r="E1817">
        <v>82.19</v>
      </c>
      <c r="F1817">
        <v>220</v>
      </c>
      <c r="G1817">
        <v>6</v>
      </c>
      <c r="H1817">
        <v>0</v>
      </c>
      <c r="I1817">
        <v>29.87</v>
      </c>
      <c r="J1817">
        <v>1010.9</v>
      </c>
      <c r="K1817">
        <v>10</v>
      </c>
      <c r="M1817" t="s">
        <v>31</v>
      </c>
      <c r="N1817" t="s">
        <v>32</v>
      </c>
      <c r="Q1817">
        <v>5000</v>
      </c>
      <c r="R1817">
        <v>25000</v>
      </c>
      <c r="AB1817">
        <v>86.76</v>
      </c>
      <c r="AC1817" t="s">
        <v>1862</v>
      </c>
    </row>
    <row r="1818" spans="1:29">
      <c r="A1818" s="1" t="s">
        <v>30</v>
      </c>
      <c r="B1818" s="2">
        <v>42589.035416666666</v>
      </c>
      <c r="C1818">
        <v>80</v>
      </c>
      <c r="D1818">
        <v>75</v>
      </c>
      <c r="E1818">
        <v>84.64</v>
      </c>
      <c r="F1818">
        <v>270</v>
      </c>
      <c r="G1818">
        <v>5</v>
      </c>
      <c r="H1818">
        <v>0</v>
      </c>
      <c r="I1818">
        <v>29.89</v>
      </c>
      <c r="J1818">
        <v>1011.5</v>
      </c>
      <c r="K1818">
        <v>10</v>
      </c>
      <c r="M1818" t="s">
        <v>31</v>
      </c>
      <c r="N1818" t="s">
        <v>32</v>
      </c>
      <c r="Q1818">
        <v>5000</v>
      </c>
      <c r="R1818">
        <v>25000</v>
      </c>
      <c r="AB1818">
        <v>85.01</v>
      </c>
      <c r="AC1818" t="s">
        <v>1863</v>
      </c>
    </row>
    <row r="1819" spans="1:29">
      <c r="A1819" s="1" t="s">
        <v>30</v>
      </c>
      <c r="B1819" s="2">
        <v>42589.07708333333</v>
      </c>
      <c r="C1819">
        <v>79</v>
      </c>
      <c r="D1819">
        <v>76</v>
      </c>
      <c r="E1819">
        <v>90.37</v>
      </c>
      <c r="F1819">
        <v>240</v>
      </c>
      <c r="G1819">
        <v>4</v>
      </c>
      <c r="H1819">
        <v>0</v>
      </c>
      <c r="I1819">
        <v>29.9</v>
      </c>
      <c r="J1819">
        <v>1011.7</v>
      </c>
      <c r="K1819">
        <v>10</v>
      </c>
      <c r="M1819" t="s">
        <v>32</v>
      </c>
      <c r="N1819" t="s">
        <v>32</v>
      </c>
      <c r="O1819" t="s">
        <v>32</v>
      </c>
      <c r="Q1819">
        <v>2600</v>
      </c>
      <c r="R1819">
        <v>4500</v>
      </c>
      <c r="S1819">
        <v>25000</v>
      </c>
      <c r="AB1819">
        <v>82.96</v>
      </c>
      <c r="AC1819" t="s">
        <v>1864</v>
      </c>
    </row>
    <row r="1820" spans="1:29">
      <c r="A1820" s="1" t="s">
        <v>30</v>
      </c>
      <c r="B1820" s="2">
        <v>42589.118750000001</v>
      </c>
      <c r="C1820">
        <v>78</v>
      </c>
      <c r="D1820">
        <v>74</v>
      </c>
      <c r="E1820">
        <v>87.12</v>
      </c>
      <c r="F1820">
        <v>0</v>
      </c>
      <c r="G1820">
        <v>0</v>
      </c>
      <c r="H1820">
        <v>0</v>
      </c>
      <c r="I1820">
        <v>29.88</v>
      </c>
      <c r="J1820">
        <v>1011.4</v>
      </c>
      <c r="K1820">
        <v>10</v>
      </c>
      <c r="M1820" t="s">
        <v>34</v>
      </c>
      <c r="N1820" t="s">
        <v>32</v>
      </c>
      <c r="O1820" t="s">
        <v>32</v>
      </c>
      <c r="P1820" t="s">
        <v>43</v>
      </c>
      <c r="Q1820">
        <v>2600</v>
      </c>
      <c r="R1820">
        <v>4500</v>
      </c>
      <c r="S1820">
        <v>17000</v>
      </c>
      <c r="T1820">
        <v>25000</v>
      </c>
      <c r="AB1820">
        <v>80.62</v>
      </c>
      <c r="AC1820" t="s">
        <v>1865</v>
      </c>
    </row>
    <row r="1821" spans="1:29">
      <c r="A1821" s="1" t="s">
        <v>30</v>
      </c>
      <c r="B1821" s="2">
        <v>42589.160416666666</v>
      </c>
      <c r="C1821">
        <v>77</v>
      </c>
      <c r="D1821">
        <v>74</v>
      </c>
      <c r="E1821">
        <v>90.29</v>
      </c>
      <c r="F1821">
        <v>0</v>
      </c>
      <c r="G1821">
        <v>0</v>
      </c>
      <c r="I1821">
        <v>29.88</v>
      </c>
      <c r="J1821">
        <v>1011.1</v>
      </c>
      <c r="K1821">
        <v>10</v>
      </c>
      <c r="M1821" t="s">
        <v>34</v>
      </c>
      <c r="N1821" t="s">
        <v>32</v>
      </c>
      <c r="O1821" t="s">
        <v>43</v>
      </c>
      <c r="Q1821">
        <v>3000</v>
      </c>
      <c r="R1821">
        <v>20000</v>
      </c>
      <c r="S1821">
        <v>25000</v>
      </c>
      <c r="AB1821">
        <v>78.64</v>
      </c>
      <c r="AC1821" t="s">
        <v>1866</v>
      </c>
    </row>
    <row r="1822" spans="1:29">
      <c r="A1822" s="1" t="s">
        <v>30</v>
      </c>
      <c r="B1822" s="2">
        <v>42589.20208333333</v>
      </c>
      <c r="C1822">
        <v>77</v>
      </c>
      <c r="D1822">
        <v>74</v>
      </c>
      <c r="E1822">
        <v>90.29</v>
      </c>
      <c r="F1822">
        <v>110</v>
      </c>
      <c r="G1822">
        <v>4</v>
      </c>
      <c r="H1822">
        <v>0</v>
      </c>
      <c r="I1822">
        <v>29.87</v>
      </c>
      <c r="J1822">
        <v>1010.9</v>
      </c>
      <c r="K1822">
        <v>10</v>
      </c>
      <c r="M1822" t="s">
        <v>31</v>
      </c>
      <c r="N1822" t="s">
        <v>32</v>
      </c>
      <c r="O1822" t="s">
        <v>32</v>
      </c>
      <c r="Q1822">
        <v>3000</v>
      </c>
      <c r="R1822">
        <v>16000</v>
      </c>
      <c r="S1822">
        <v>20000</v>
      </c>
      <c r="AB1822">
        <v>78.64</v>
      </c>
      <c r="AC1822" t="s">
        <v>1867</v>
      </c>
    </row>
    <row r="1823" spans="1:29">
      <c r="A1823" s="1" t="s">
        <v>30</v>
      </c>
      <c r="B1823" s="2">
        <v>42589.243750000001</v>
      </c>
      <c r="C1823">
        <v>76</v>
      </c>
      <c r="D1823">
        <v>73</v>
      </c>
      <c r="E1823">
        <v>90.8</v>
      </c>
      <c r="F1823">
        <v>60</v>
      </c>
      <c r="G1823">
        <v>3</v>
      </c>
      <c r="H1823">
        <v>0</v>
      </c>
      <c r="I1823">
        <v>29.89</v>
      </c>
      <c r="J1823">
        <v>1011.5</v>
      </c>
      <c r="K1823">
        <v>10</v>
      </c>
      <c r="M1823" t="s">
        <v>34</v>
      </c>
      <c r="N1823" t="s">
        <v>32</v>
      </c>
      <c r="O1823" t="s">
        <v>32</v>
      </c>
      <c r="Q1823">
        <v>16000</v>
      </c>
      <c r="R1823">
        <v>20000</v>
      </c>
      <c r="S1823">
        <v>24000</v>
      </c>
      <c r="AB1823">
        <v>77.48</v>
      </c>
      <c r="AC1823" t="s">
        <v>1868</v>
      </c>
    </row>
    <row r="1824" spans="1:29">
      <c r="A1824" s="1" t="s">
        <v>30</v>
      </c>
      <c r="B1824" s="2">
        <v>42589.265972222223</v>
      </c>
      <c r="C1824">
        <v>76</v>
      </c>
      <c r="D1824">
        <v>74</v>
      </c>
      <c r="E1824">
        <v>93.59</v>
      </c>
      <c r="F1824">
        <v>50</v>
      </c>
      <c r="G1824">
        <v>5</v>
      </c>
      <c r="H1824">
        <v>0</v>
      </c>
      <c r="I1824">
        <v>29.91</v>
      </c>
      <c r="K1824">
        <v>10</v>
      </c>
      <c r="M1824" t="s">
        <v>32</v>
      </c>
      <c r="N1824" t="s">
        <v>32</v>
      </c>
      <c r="O1824" t="s">
        <v>43</v>
      </c>
      <c r="Q1824">
        <v>1200</v>
      </c>
      <c r="R1824">
        <v>16000</v>
      </c>
      <c r="S1824">
        <v>24000</v>
      </c>
      <c r="AB1824">
        <v>77.61</v>
      </c>
      <c r="AC1824" t="s">
        <v>1869</v>
      </c>
    </row>
    <row r="1825" spans="1:29">
      <c r="A1825" s="1" t="s">
        <v>30</v>
      </c>
      <c r="B1825" s="2">
        <v>42589.285416666666</v>
      </c>
      <c r="C1825">
        <v>77</v>
      </c>
      <c r="D1825">
        <v>74</v>
      </c>
      <c r="E1825">
        <v>90.29</v>
      </c>
      <c r="F1825">
        <v>10</v>
      </c>
      <c r="G1825">
        <v>4</v>
      </c>
      <c r="H1825">
        <v>0</v>
      </c>
      <c r="I1825">
        <v>29.93</v>
      </c>
      <c r="J1825">
        <v>1012.8</v>
      </c>
      <c r="K1825">
        <v>10</v>
      </c>
      <c r="M1825" t="s">
        <v>32</v>
      </c>
      <c r="N1825" t="s">
        <v>43</v>
      </c>
      <c r="Q1825">
        <v>1100</v>
      </c>
      <c r="R1825">
        <v>16000</v>
      </c>
      <c r="AB1825">
        <v>78.64</v>
      </c>
      <c r="AC1825" t="s">
        <v>1870</v>
      </c>
    </row>
    <row r="1826" spans="1:29">
      <c r="A1826" s="1" t="s">
        <v>30</v>
      </c>
      <c r="B1826" s="2">
        <v>42589.32708333333</v>
      </c>
      <c r="C1826">
        <v>76</v>
      </c>
      <c r="D1826">
        <v>74</v>
      </c>
      <c r="E1826">
        <v>93.59</v>
      </c>
      <c r="F1826">
        <v>40</v>
      </c>
      <c r="G1826">
        <v>5</v>
      </c>
      <c r="H1826">
        <v>0</v>
      </c>
      <c r="I1826">
        <v>29.94</v>
      </c>
      <c r="J1826">
        <v>1013.2</v>
      </c>
      <c r="K1826">
        <v>10</v>
      </c>
      <c r="M1826" t="s">
        <v>34</v>
      </c>
      <c r="N1826" t="s">
        <v>32</v>
      </c>
      <c r="O1826" t="s">
        <v>43</v>
      </c>
      <c r="Q1826">
        <v>600</v>
      </c>
      <c r="R1826">
        <v>2100</v>
      </c>
      <c r="S1826">
        <v>6500</v>
      </c>
      <c r="AB1826">
        <v>77.61</v>
      </c>
      <c r="AC1826" t="s">
        <v>1871</v>
      </c>
    </row>
    <row r="1827" spans="1:29">
      <c r="A1827" s="1" t="s">
        <v>30</v>
      </c>
      <c r="B1827" s="2">
        <v>42589.368750000001</v>
      </c>
      <c r="C1827">
        <v>77</v>
      </c>
      <c r="D1827">
        <v>75</v>
      </c>
      <c r="E1827">
        <v>93.62</v>
      </c>
      <c r="F1827">
        <v>0</v>
      </c>
      <c r="G1827">
        <v>0</v>
      </c>
      <c r="I1827">
        <v>29.95</v>
      </c>
      <c r="J1827">
        <v>1013.5</v>
      </c>
      <c r="K1827">
        <v>10</v>
      </c>
      <c r="M1827" t="s">
        <v>31</v>
      </c>
      <c r="N1827" t="s">
        <v>32</v>
      </c>
      <c r="O1827" t="s">
        <v>43</v>
      </c>
      <c r="Q1827">
        <v>700</v>
      </c>
      <c r="R1827">
        <v>2200</v>
      </c>
      <c r="S1827">
        <v>6500</v>
      </c>
      <c r="AB1827">
        <v>78.8</v>
      </c>
      <c r="AC1827" t="s">
        <v>1872</v>
      </c>
    </row>
    <row r="1828" spans="1:29">
      <c r="A1828" s="1" t="s">
        <v>30</v>
      </c>
      <c r="B1828" s="2">
        <v>42589.410416666666</v>
      </c>
      <c r="C1828">
        <v>80</v>
      </c>
      <c r="D1828">
        <v>75</v>
      </c>
      <c r="E1828">
        <v>84.64</v>
      </c>
      <c r="F1828">
        <v>70</v>
      </c>
      <c r="G1828">
        <v>4</v>
      </c>
      <c r="H1828">
        <v>0</v>
      </c>
      <c r="I1828">
        <v>29.94</v>
      </c>
      <c r="J1828">
        <v>1013.4</v>
      </c>
      <c r="K1828">
        <v>10</v>
      </c>
      <c r="M1828" t="s">
        <v>31</v>
      </c>
      <c r="N1828" t="s">
        <v>31</v>
      </c>
      <c r="O1828" t="s">
        <v>32</v>
      </c>
      <c r="Q1828">
        <v>800</v>
      </c>
      <c r="R1828">
        <v>1700</v>
      </c>
      <c r="S1828">
        <v>11000</v>
      </c>
      <c r="AB1828">
        <v>85.01</v>
      </c>
      <c r="AC1828" t="s">
        <v>1873</v>
      </c>
    </row>
    <row r="1829" spans="1:29">
      <c r="A1829" s="1" t="s">
        <v>30</v>
      </c>
      <c r="B1829" s="2">
        <v>42589.45208333333</v>
      </c>
      <c r="C1829">
        <v>83</v>
      </c>
      <c r="D1829">
        <v>74</v>
      </c>
      <c r="E1829">
        <v>74.33</v>
      </c>
      <c r="F1829">
        <v>50</v>
      </c>
      <c r="G1829">
        <v>6</v>
      </c>
      <c r="H1829">
        <v>0</v>
      </c>
      <c r="I1829">
        <v>29.95</v>
      </c>
      <c r="J1829">
        <v>1013.6</v>
      </c>
      <c r="K1829">
        <v>10</v>
      </c>
      <c r="M1829" t="s">
        <v>32</v>
      </c>
      <c r="N1829" t="s">
        <v>43</v>
      </c>
      <c r="Q1829">
        <v>2100</v>
      </c>
      <c r="R1829">
        <v>12000</v>
      </c>
      <c r="AB1829">
        <v>89.46</v>
      </c>
      <c r="AC1829" t="s">
        <v>1874</v>
      </c>
    </row>
    <row r="1830" spans="1:29">
      <c r="A1830" s="1" t="s">
        <v>30</v>
      </c>
      <c r="B1830" s="2">
        <v>42589.493750000001</v>
      </c>
      <c r="C1830">
        <v>83</v>
      </c>
      <c r="D1830">
        <v>75</v>
      </c>
      <c r="E1830">
        <v>77.069999999999993</v>
      </c>
      <c r="F1830">
        <v>70</v>
      </c>
      <c r="G1830">
        <v>5</v>
      </c>
      <c r="H1830">
        <v>0</v>
      </c>
      <c r="I1830">
        <v>29.96</v>
      </c>
      <c r="J1830">
        <v>1013.8</v>
      </c>
      <c r="K1830">
        <v>10</v>
      </c>
      <c r="M1830" t="s">
        <v>32</v>
      </c>
      <c r="N1830" t="s">
        <v>43</v>
      </c>
      <c r="Q1830">
        <v>2100</v>
      </c>
      <c r="R1830">
        <v>3300</v>
      </c>
      <c r="AB1830">
        <v>90.26</v>
      </c>
      <c r="AC1830" t="s">
        <v>1875</v>
      </c>
    </row>
    <row r="1831" spans="1:29">
      <c r="A1831" s="1" t="s">
        <v>30</v>
      </c>
      <c r="B1831" s="2">
        <v>42589.535416666666</v>
      </c>
      <c r="C1831">
        <v>83</v>
      </c>
      <c r="D1831">
        <v>72</v>
      </c>
      <c r="E1831">
        <v>69.53</v>
      </c>
      <c r="F1831">
        <v>40</v>
      </c>
      <c r="G1831">
        <v>7</v>
      </c>
      <c r="H1831">
        <v>0</v>
      </c>
      <c r="I1831">
        <v>29.96</v>
      </c>
      <c r="J1831">
        <v>1013.8</v>
      </c>
      <c r="K1831">
        <v>10</v>
      </c>
      <c r="M1831" t="s">
        <v>32</v>
      </c>
      <c r="N1831" t="s">
        <v>43</v>
      </c>
      <c r="Q1831">
        <v>2500</v>
      </c>
      <c r="R1831">
        <v>3100</v>
      </c>
      <c r="AB1831">
        <v>88.14</v>
      </c>
      <c r="AC1831" t="s">
        <v>1876</v>
      </c>
    </row>
    <row r="1832" spans="1:29">
      <c r="A1832" s="1" t="s">
        <v>30</v>
      </c>
      <c r="B1832" s="2">
        <v>42589.559027777781</v>
      </c>
      <c r="C1832">
        <v>75</v>
      </c>
      <c r="D1832">
        <v>73</v>
      </c>
      <c r="E1832">
        <v>93.57</v>
      </c>
      <c r="F1832">
        <v>20</v>
      </c>
      <c r="G1832">
        <v>9</v>
      </c>
      <c r="H1832">
        <v>7.0000000000000007E-2</v>
      </c>
      <c r="I1832">
        <v>29.96</v>
      </c>
      <c r="K1832">
        <v>1</v>
      </c>
      <c r="M1832" t="s">
        <v>32</v>
      </c>
      <c r="N1832" t="s">
        <v>43</v>
      </c>
      <c r="Q1832">
        <v>2500</v>
      </c>
      <c r="R1832">
        <v>3100</v>
      </c>
      <c r="U1832" t="s">
        <v>1877</v>
      </c>
      <c r="AB1832">
        <v>76.62</v>
      </c>
      <c r="AC1832" t="s">
        <v>1878</v>
      </c>
    </row>
    <row r="1833" spans="1:29">
      <c r="A1833" s="1" t="s">
        <v>30</v>
      </c>
      <c r="B1833" s="2">
        <v>42589.571527777778</v>
      </c>
      <c r="C1833">
        <v>75</v>
      </c>
      <c r="D1833">
        <v>74</v>
      </c>
      <c r="E1833">
        <v>96.45</v>
      </c>
      <c r="F1833">
        <v>360</v>
      </c>
      <c r="G1833">
        <v>5</v>
      </c>
      <c r="H1833">
        <v>0.38</v>
      </c>
      <c r="I1833">
        <v>29.96</v>
      </c>
      <c r="K1833">
        <v>7</v>
      </c>
      <c r="M1833" t="s">
        <v>32</v>
      </c>
      <c r="N1833" t="s">
        <v>32</v>
      </c>
      <c r="O1833" t="s">
        <v>32</v>
      </c>
      <c r="Q1833">
        <v>3000</v>
      </c>
      <c r="R1833">
        <v>4400</v>
      </c>
      <c r="S1833">
        <v>6000</v>
      </c>
      <c r="U1833" t="e" cm="1">
        <f t="array" ref="U1833">-RA</f>
        <v>#NAME?</v>
      </c>
      <c r="AB1833">
        <v>76.75</v>
      </c>
      <c r="AC1833" t="s">
        <v>1879</v>
      </c>
    </row>
    <row r="1834" spans="1:29">
      <c r="A1834" s="1" t="s">
        <v>30</v>
      </c>
      <c r="B1834" s="2">
        <v>42589.57708333333</v>
      </c>
      <c r="C1834">
        <v>75</v>
      </c>
      <c r="D1834">
        <v>74</v>
      </c>
      <c r="E1834">
        <v>96.45</v>
      </c>
      <c r="F1834">
        <v>30</v>
      </c>
      <c r="G1834">
        <v>6</v>
      </c>
      <c r="H1834">
        <v>0.39</v>
      </c>
      <c r="I1834">
        <v>29.96</v>
      </c>
      <c r="J1834">
        <v>1013.9</v>
      </c>
      <c r="K1834">
        <v>10</v>
      </c>
      <c r="M1834" t="s">
        <v>31</v>
      </c>
      <c r="N1834" t="s">
        <v>32</v>
      </c>
      <c r="O1834" t="s">
        <v>32</v>
      </c>
      <c r="Q1834">
        <v>500</v>
      </c>
      <c r="R1834">
        <v>2800</v>
      </c>
      <c r="S1834">
        <v>11000</v>
      </c>
      <c r="U1834" t="e" cm="1">
        <f t="array" ref="U1834">-RA</f>
        <v>#NAME?</v>
      </c>
      <c r="AB1834">
        <v>76.75</v>
      </c>
      <c r="AC1834" t="s">
        <v>1880</v>
      </c>
    </row>
    <row r="1835" spans="1:29">
      <c r="A1835" s="1" t="s">
        <v>30</v>
      </c>
      <c r="B1835" s="2">
        <v>42589.59375</v>
      </c>
      <c r="C1835">
        <v>75</v>
      </c>
      <c r="D1835">
        <v>73</v>
      </c>
      <c r="E1835">
        <v>93.57</v>
      </c>
      <c r="F1835">
        <v>30</v>
      </c>
      <c r="G1835">
        <v>7</v>
      </c>
      <c r="I1835">
        <v>29.95</v>
      </c>
      <c r="K1835">
        <v>10</v>
      </c>
      <c r="M1835" t="s">
        <v>31</v>
      </c>
      <c r="N1835" t="s">
        <v>34</v>
      </c>
      <c r="O1835" t="s">
        <v>32</v>
      </c>
      <c r="Q1835">
        <v>800</v>
      </c>
      <c r="R1835">
        <v>3700</v>
      </c>
      <c r="S1835">
        <v>11000</v>
      </c>
      <c r="AB1835">
        <v>76.62</v>
      </c>
      <c r="AC1835" t="s">
        <v>1881</v>
      </c>
    </row>
    <row r="1836" spans="1:29">
      <c r="A1836" s="1" t="s">
        <v>30</v>
      </c>
      <c r="B1836" s="2">
        <v>42589.618750000001</v>
      </c>
      <c r="C1836">
        <v>79</v>
      </c>
      <c r="D1836">
        <v>73</v>
      </c>
      <c r="E1836">
        <v>82.06</v>
      </c>
      <c r="F1836">
        <v>60</v>
      </c>
      <c r="G1836">
        <v>6</v>
      </c>
      <c r="I1836">
        <v>29.95</v>
      </c>
      <c r="J1836">
        <v>1013.7</v>
      </c>
      <c r="K1836">
        <v>10</v>
      </c>
      <c r="M1836" t="s">
        <v>31</v>
      </c>
      <c r="N1836" t="s">
        <v>34</v>
      </c>
      <c r="O1836" t="s">
        <v>32</v>
      </c>
      <c r="P1836" t="s">
        <v>32</v>
      </c>
      <c r="Q1836">
        <v>700</v>
      </c>
      <c r="R1836">
        <v>4500</v>
      </c>
      <c r="S1836">
        <v>11000</v>
      </c>
      <c r="T1836">
        <v>15000</v>
      </c>
      <c r="AB1836">
        <v>82.31</v>
      </c>
      <c r="AC1836" t="s">
        <v>1882</v>
      </c>
    </row>
    <row r="1837" spans="1:29">
      <c r="A1837" s="1" t="s">
        <v>30</v>
      </c>
      <c r="B1837" s="2">
        <v>42589.660416666666</v>
      </c>
      <c r="C1837">
        <v>83</v>
      </c>
      <c r="D1837">
        <v>71</v>
      </c>
      <c r="E1837">
        <v>67.44</v>
      </c>
      <c r="F1837">
        <v>90</v>
      </c>
      <c r="G1837">
        <v>6</v>
      </c>
      <c r="H1837">
        <v>0</v>
      </c>
      <c r="I1837">
        <v>29.95</v>
      </c>
      <c r="J1837">
        <v>1013.5</v>
      </c>
      <c r="K1837">
        <v>10</v>
      </c>
      <c r="M1837" t="s">
        <v>31</v>
      </c>
      <c r="N1837" t="s">
        <v>34</v>
      </c>
      <c r="O1837" t="s">
        <v>32</v>
      </c>
      <c r="Q1837">
        <v>3500</v>
      </c>
      <c r="R1837">
        <v>5000</v>
      </c>
      <c r="S1837">
        <v>15000</v>
      </c>
      <c r="AB1837">
        <v>87.6</v>
      </c>
      <c r="AC1837" t="s">
        <v>1883</v>
      </c>
    </row>
    <row r="1838" spans="1:29">
      <c r="A1838" s="1" t="s">
        <v>30</v>
      </c>
      <c r="B1838" s="2">
        <v>42589.70208333333</v>
      </c>
      <c r="C1838">
        <v>84</v>
      </c>
      <c r="D1838">
        <v>69</v>
      </c>
      <c r="E1838">
        <v>60.87</v>
      </c>
      <c r="F1838">
        <v>90</v>
      </c>
      <c r="G1838">
        <v>7</v>
      </c>
      <c r="H1838">
        <v>0</v>
      </c>
      <c r="I1838">
        <v>29.94</v>
      </c>
      <c r="J1838">
        <v>1013.3</v>
      </c>
      <c r="K1838">
        <v>10</v>
      </c>
      <c r="M1838" t="s">
        <v>34</v>
      </c>
      <c r="N1838" t="s">
        <v>32</v>
      </c>
      <c r="Q1838">
        <v>5500</v>
      </c>
      <c r="R1838">
        <v>14000</v>
      </c>
      <c r="AB1838">
        <v>87.79</v>
      </c>
      <c r="AC1838" t="s">
        <v>1884</v>
      </c>
    </row>
    <row r="1839" spans="1:29">
      <c r="A1839" s="1" t="s">
        <v>30</v>
      </c>
      <c r="B1839" s="2">
        <v>42589.743750000001</v>
      </c>
      <c r="C1839">
        <v>85</v>
      </c>
      <c r="D1839">
        <v>71</v>
      </c>
      <c r="E1839">
        <v>63.27</v>
      </c>
      <c r="F1839">
        <v>40</v>
      </c>
      <c r="G1839">
        <v>6</v>
      </c>
      <c r="H1839">
        <v>0</v>
      </c>
      <c r="I1839">
        <v>29.93</v>
      </c>
      <c r="J1839">
        <v>1012.8</v>
      </c>
      <c r="K1839">
        <v>10</v>
      </c>
      <c r="M1839" t="s">
        <v>34</v>
      </c>
      <c r="N1839" t="s">
        <v>32</v>
      </c>
      <c r="Q1839">
        <v>6500</v>
      </c>
      <c r="R1839">
        <v>16000</v>
      </c>
      <c r="AB1839">
        <v>90.15</v>
      </c>
      <c r="AC1839" t="s">
        <v>1885</v>
      </c>
    </row>
    <row r="1840" spans="1:29">
      <c r="A1840" s="1" t="s">
        <v>30</v>
      </c>
      <c r="B1840" s="2">
        <v>42589.785416666666</v>
      </c>
      <c r="C1840">
        <v>83</v>
      </c>
      <c r="D1840">
        <v>72</v>
      </c>
      <c r="E1840">
        <v>69.53</v>
      </c>
      <c r="F1840">
        <v>70</v>
      </c>
      <c r="G1840">
        <v>5</v>
      </c>
      <c r="H1840">
        <v>0</v>
      </c>
      <c r="I1840">
        <v>29.96</v>
      </c>
      <c r="J1840">
        <v>1014</v>
      </c>
      <c r="K1840">
        <v>10</v>
      </c>
      <c r="M1840" t="s">
        <v>34</v>
      </c>
      <c r="N1840" t="s">
        <v>32</v>
      </c>
      <c r="O1840" t="s">
        <v>32</v>
      </c>
      <c r="Q1840">
        <v>3800</v>
      </c>
      <c r="R1840">
        <v>6000</v>
      </c>
      <c r="S1840">
        <v>14000</v>
      </c>
      <c r="AB1840">
        <v>88.14</v>
      </c>
      <c r="AC1840" t="s">
        <v>1886</v>
      </c>
    </row>
    <row r="1841" spans="1:29">
      <c r="A1841" s="1" t="s">
        <v>30</v>
      </c>
      <c r="B1841" s="2">
        <v>42589.82708333333</v>
      </c>
      <c r="C1841">
        <v>81</v>
      </c>
      <c r="D1841">
        <v>71</v>
      </c>
      <c r="E1841">
        <v>71.92</v>
      </c>
      <c r="F1841">
        <v>60</v>
      </c>
      <c r="G1841">
        <v>4</v>
      </c>
      <c r="H1841">
        <v>0</v>
      </c>
      <c r="I1841">
        <v>29.96</v>
      </c>
      <c r="J1841">
        <v>1013.9</v>
      </c>
      <c r="K1841">
        <v>10</v>
      </c>
      <c r="M1841" t="s">
        <v>32</v>
      </c>
      <c r="N1841" t="s">
        <v>32</v>
      </c>
      <c r="Q1841">
        <v>4500</v>
      </c>
      <c r="R1841">
        <v>12000</v>
      </c>
      <c r="AB1841">
        <v>84.88</v>
      </c>
      <c r="AC1841" t="s">
        <v>1887</v>
      </c>
    </row>
    <row r="1842" spans="1:29">
      <c r="A1842" s="1" t="s">
        <v>30</v>
      </c>
      <c r="B1842" s="2">
        <v>42589.868750000001</v>
      </c>
      <c r="C1842">
        <v>78</v>
      </c>
      <c r="D1842">
        <v>71</v>
      </c>
      <c r="E1842">
        <v>79.05</v>
      </c>
      <c r="F1842">
        <v>70</v>
      </c>
      <c r="G1842">
        <v>6</v>
      </c>
      <c r="H1842">
        <v>0</v>
      </c>
      <c r="I1842">
        <v>29.95</v>
      </c>
      <c r="J1842">
        <v>1013.7</v>
      </c>
      <c r="K1842">
        <v>10</v>
      </c>
      <c r="M1842" t="s">
        <v>43</v>
      </c>
      <c r="Q1842">
        <v>4400</v>
      </c>
      <c r="AB1842">
        <v>80.42</v>
      </c>
      <c r="AC1842" t="s">
        <v>1888</v>
      </c>
    </row>
    <row r="1843" spans="1:29">
      <c r="A1843" s="1" t="s">
        <v>30</v>
      </c>
      <c r="B1843" s="2">
        <v>42589.910416666666</v>
      </c>
      <c r="C1843">
        <v>77</v>
      </c>
      <c r="D1843">
        <v>70</v>
      </c>
      <c r="E1843">
        <v>78.959999999999994</v>
      </c>
      <c r="F1843">
        <v>60</v>
      </c>
      <c r="G1843">
        <v>4</v>
      </c>
      <c r="H1843">
        <v>0</v>
      </c>
      <c r="I1843">
        <v>29.98</v>
      </c>
      <c r="J1843">
        <v>1014.5</v>
      </c>
      <c r="K1843">
        <v>10</v>
      </c>
      <c r="M1843" t="s">
        <v>34</v>
      </c>
      <c r="N1843" t="s">
        <v>32</v>
      </c>
      <c r="Q1843">
        <v>4400</v>
      </c>
      <c r="R1843">
        <v>15000</v>
      </c>
      <c r="AB1843">
        <v>78.11</v>
      </c>
      <c r="AC1843" t="s">
        <v>1889</v>
      </c>
    </row>
    <row r="1844" spans="1:29">
      <c r="A1844" s="1" t="s">
        <v>30</v>
      </c>
      <c r="B1844" s="2">
        <v>42589.95208333333</v>
      </c>
      <c r="C1844">
        <v>77</v>
      </c>
      <c r="D1844">
        <v>68</v>
      </c>
      <c r="E1844">
        <v>73.78</v>
      </c>
      <c r="F1844">
        <v>60</v>
      </c>
      <c r="G1844">
        <v>4</v>
      </c>
      <c r="H1844">
        <v>0</v>
      </c>
      <c r="I1844">
        <v>29.99</v>
      </c>
      <c r="J1844">
        <v>1014.9</v>
      </c>
      <c r="K1844">
        <v>10</v>
      </c>
      <c r="M1844" t="s">
        <v>34</v>
      </c>
      <c r="N1844" t="s">
        <v>32</v>
      </c>
      <c r="O1844" t="s">
        <v>32</v>
      </c>
      <c r="P1844" t="s">
        <v>43</v>
      </c>
      <c r="Q1844">
        <v>4000</v>
      </c>
      <c r="R1844">
        <v>6500</v>
      </c>
      <c r="S1844">
        <v>9000</v>
      </c>
      <c r="T1844">
        <v>25000</v>
      </c>
      <c r="AB1844">
        <v>77</v>
      </c>
      <c r="AC1844" t="s">
        <v>1890</v>
      </c>
    </row>
    <row r="1845" spans="1:29">
      <c r="A1845" s="1" t="s">
        <v>30</v>
      </c>
      <c r="B1845" s="2">
        <v>42589.993750000001</v>
      </c>
      <c r="C1845">
        <v>76</v>
      </c>
      <c r="D1845">
        <v>68</v>
      </c>
      <c r="E1845">
        <v>76.48</v>
      </c>
      <c r="F1845">
        <v>70</v>
      </c>
      <c r="G1845">
        <v>3</v>
      </c>
      <c r="H1845">
        <v>0</v>
      </c>
      <c r="I1845">
        <v>29.98</v>
      </c>
      <c r="J1845">
        <v>1014.6</v>
      </c>
      <c r="K1845">
        <v>10</v>
      </c>
      <c r="M1845" t="s">
        <v>31</v>
      </c>
      <c r="N1845" t="s">
        <v>31</v>
      </c>
      <c r="O1845" t="s">
        <v>32</v>
      </c>
      <c r="P1845" t="s">
        <v>43</v>
      </c>
      <c r="Q1845">
        <v>4000</v>
      </c>
      <c r="R1845">
        <v>7000</v>
      </c>
      <c r="S1845">
        <v>11000</v>
      </c>
      <c r="T1845">
        <v>25000</v>
      </c>
      <c r="AB1845">
        <v>75.92</v>
      </c>
      <c r="AC1845" t="s">
        <v>1891</v>
      </c>
    </row>
    <row r="1846" spans="1:29">
      <c r="A1846" s="1" t="s">
        <v>30</v>
      </c>
      <c r="B1846" s="2">
        <v>42590.035416666666</v>
      </c>
      <c r="C1846">
        <v>75</v>
      </c>
      <c r="D1846">
        <v>69</v>
      </c>
      <c r="E1846">
        <v>81.790000000000006</v>
      </c>
      <c r="F1846">
        <v>60</v>
      </c>
      <c r="G1846">
        <v>3</v>
      </c>
      <c r="H1846">
        <v>0</v>
      </c>
      <c r="I1846">
        <v>29.98</v>
      </c>
      <c r="J1846">
        <v>1014.6</v>
      </c>
      <c r="K1846">
        <v>10</v>
      </c>
      <c r="M1846" t="s">
        <v>34</v>
      </c>
      <c r="N1846" t="s">
        <v>32</v>
      </c>
      <c r="O1846" t="s">
        <v>32</v>
      </c>
      <c r="Q1846">
        <v>3500</v>
      </c>
      <c r="R1846">
        <v>11000</v>
      </c>
      <c r="S1846">
        <v>25000</v>
      </c>
      <c r="AB1846">
        <v>76.069999999999993</v>
      </c>
      <c r="AC1846" t="s">
        <v>1892</v>
      </c>
    </row>
    <row r="1847" spans="1:29">
      <c r="A1847" s="1" t="s">
        <v>30</v>
      </c>
      <c r="B1847" s="2">
        <v>42590.07708333333</v>
      </c>
      <c r="C1847">
        <v>75</v>
      </c>
      <c r="D1847">
        <v>67</v>
      </c>
      <c r="E1847">
        <v>75.930000000000007</v>
      </c>
      <c r="F1847">
        <v>0</v>
      </c>
      <c r="G1847">
        <v>0</v>
      </c>
      <c r="H1847">
        <v>0</v>
      </c>
      <c r="I1847">
        <v>29.99</v>
      </c>
      <c r="J1847">
        <v>1015</v>
      </c>
      <c r="K1847">
        <v>10</v>
      </c>
      <c r="M1847" t="s">
        <v>31</v>
      </c>
      <c r="N1847" t="s">
        <v>34</v>
      </c>
      <c r="O1847" t="s">
        <v>34</v>
      </c>
      <c r="P1847" t="s">
        <v>32</v>
      </c>
      <c r="Q1847">
        <v>3500</v>
      </c>
      <c r="R1847">
        <v>5500</v>
      </c>
      <c r="S1847">
        <v>11000</v>
      </c>
      <c r="T1847">
        <v>25000</v>
      </c>
      <c r="AB1847">
        <v>75.02</v>
      </c>
      <c r="AC1847" t="s">
        <v>1893</v>
      </c>
    </row>
    <row r="1848" spans="1:29">
      <c r="A1848" s="1" t="s">
        <v>30</v>
      </c>
      <c r="B1848" s="2">
        <v>42590.118750000001</v>
      </c>
      <c r="C1848">
        <v>74</v>
      </c>
      <c r="D1848">
        <v>67</v>
      </c>
      <c r="E1848">
        <v>78.72</v>
      </c>
      <c r="F1848">
        <v>40</v>
      </c>
      <c r="G1848">
        <v>3</v>
      </c>
      <c r="H1848">
        <v>0</v>
      </c>
      <c r="I1848">
        <v>29.98</v>
      </c>
      <c r="J1848">
        <v>1014.8</v>
      </c>
      <c r="K1848">
        <v>10</v>
      </c>
      <c r="M1848" t="s">
        <v>34</v>
      </c>
      <c r="N1848" t="s">
        <v>34</v>
      </c>
      <c r="O1848" t="s">
        <v>32</v>
      </c>
      <c r="Q1848">
        <v>4600</v>
      </c>
      <c r="R1848">
        <v>12000</v>
      </c>
      <c r="S1848">
        <v>25000</v>
      </c>
      <c r="AB1848">
        <v>73.94</v>
      </c>
      <c r="AC1848" t="s">
        <v>1894</v>
      </c>
    </row>
    <row r="1849" spans="1:29">
      <c r="A1849" s="1" t="s">
        <v>30</v>
      </c>
      <c r="B1849" s="2">
        <v>42590.160416666666</v>
      </c>
      <c r="C1849">
        <v>74</v>
      </c>
      <c r="D1849">
        <v>69</v>
      </c>
      <c r="E1849">
        <v>84.8</v>
      </c>
      <c r="F1849">
        <v>30</v>
      </c>
      <c r="G1849">
        <v>3</v>
      </c>
      <c r="H1849">
        <v>0</v>
      </c>
      <c r="I1849">
        <v>29.99</v>
      </c>
      <c r="J1849">
        <v>1014.9</v>
      </c>
      <c r="K1849">
        <v>10</v>
      </c>
      <c r="M1849" t="s">
        <v>34</v>
      </c>
      <c r="N1849" t="s">
        <v>32</v>
      </c>
      <c r="O1849" t="s">
        <v>32</v>
      </c>
      <c r="Q1849">
        <v>2600</v>
      </c>
      <c r="R1849">
        <v>4100</v>
      </c>
      <c r="S1849">
        <v>25000</v>
      </c>
      <c r="AB1849">
        <v>75.02</v>
      </c>
      <c r="AC1849" t="s">
        <v>1895</v>
      </c>
    </row>
    <row r="1850" spans="1:29">
      <c r="A1850" s="1" t="s">
        <v>30</v>
      </c>
      <c r="B1850" s="2">
        <v>42590.178472222222</v>
      </c>
      <c r="C1850">
        <v>74</v>
      </c>
      <c r="D1850">
        <v>69</v>
      </c>
      <c r="E1850">
        <v>84.8</v>
      </c>
      <c r="F1850">
        <v>10</v>
      </c>
      <c r="G1850">
        <v>3</v>
      </c>
      <c r="H1850">
        <v>0</v>
      </c>
      <c r="I1850">
        <v>29.99</v>
      </c>
      <c r="K1850">
        <v>10</v>
      </c>
      <c r="M1850" t="s">
        <v>32</v>
      </c>
      <c r="N1850" t="s">
        <v>32</v>
      </c>
      <c r="O1850" t="s">
        <v>32</v>
      </c>
      <c r="Q1850">
        <v>2500</v>
      </c>
      <c r="R1850">
        <v>4500</v>
      </c>
      <c r="S1850">
        <v>25000</v>
      </c>
      <c r="AB1850">
        <v>75.02</v>
      </c>
      <c r="AC1850" t="s">
        <v>1896</v>
      </c>
    </row>
    <row r="1851" spans="1:29">
      <c r="A1851" s="1" t="s">
        <v>30</v>
      </c>
      <c r="B1851" s="2">
        <v>42590.20208333333</v>
      </c>
      <c r="C1851">
        <v>74</v>
      </c>
      <c r="D1851">
        <v>69</v>
      </c>
      <c r="E1851">
        <v>84.8</v>
      </c>
      <c r="F1851">
        <v>40</v>
      </c>
      <c r="G1851">
        <v>4</v>
      </c>
      <c r="H1851">
        <v>0</v>
      </c>
      <c r="I1851">
        <v>29.99</v>
      </c>
      <c r="J1851">
        <v>1014.9</v>
      </c>
      <c r="K1851">
        <v>10</v>
      </c>
      <c r="M1851" t="s">
        <v>32</v>
      </c>
      <c r="N1851" t="s">
        <v>43</v>
      </c>
      <c r="Q1851">
        <v>2100</v>
      </c>
      <c r="R1851">
        <v>4500</v>
      </c>
      <c r="AB1851">
        <v>75.02</v>
      </c>
      <c r="AC1851" t="s">
        <v>1897</v>
      </c>
    </row>
    <row r="1852" spans="1:29">
      <c r="A1852" s="1" t="s">
        <v>30</v>
      </c>
      <c r="B1852" s="2">
        <v>42590.243750000001</v>
      </c>
      <c r="C1852">
        <v>73</v>
      </c>
      <c r="D1852">
        <v>70</v>
      </c>
      <c r="E1852">
        <v>90.14</v>
      </c>
      <c r="F1852">
        <v>50</v>
      </c>
      <c r="G1852">
        <v>6</v>
      </c>
      <c r="H1852">
        <v>0</v>
      </c>
      <c r="I1852">
        <v>30</v>
      </c>
      <c r="J1852">
        <v>1015.3</v>
      </c>
      <c r="K1852">
        <v>10</v>
      </c>
      <c r="M1852" t="s">
        <v>32</v>
      </c>
      <c r="N1852" t="s">
        <v>43</v>
      </c>
      <c r="Q1852">
        <v>1900</v>
      </c>
      <c r="R1852">
        <v>3500</v>
      </c>
      <c r="AB1852">
        <v>74.28</v>
      </c>
      <c r="AC1852" t="s">
        <v>1898</v>
      </c>
    </row>
    <row r="1853" spans="1:29">
      <c r="A1853" s="1" t="s">
        <v>30</v>
      </c>
      <c r="B1853" s="2">
        <v>42590.285416666666</v>
      </c>
      <c r="C1853">
        <v>73</v>
      </c>
      <c r="D1853">
        <v>70</v>
      </c>
      <c r="E1853">
        <v>90.14</v>
      </c>
      <c r="F1853">
        <v>60</v>
      </c>
      <c r="G1853">
        <v>5</v>
      </c>
      <c r="H1853">
        <v>0</v>
      </c>
      <c r="I1853">
        <v>30.01</v>
      </c>
      <c r="J1853">
        <v>1015.7</v>
      </c>
      <c r="K1853">
        <v>10</v>
      </c>
      <c r="M1853" t="s">
        <v>43</v>
      </c>
      <c r="Q1853">
        <v>1700</v>
      </c>
      <c r="AB1853">
        <v>74.28</v>
      </c>
      <c r="AC1853" t="s">
        <v>1899</v>
      </c>
    </row>
    <row r="1854" spans="1:29">
      <c r="A1854" s="1" t="s">
        <v>30</v>
      </c>
      <c r="B1854" s="2">
        <v>42590.32708333333</v>
      </c>
      <c r="C1854">
        <v>74</v>
      </c>
      <c r="D1854">
        <v>70</v>
      </c>
      <c r="E1854">
        <v>87.45</v>
      </c>
      <c r="F1854">
        <v>80</v>
      </c>
      <c r="G1854">
        <v>6</v>
      </c>
      <c r="H1854">
        <v>0</v>
      </c>
      <c r="I1854">
        <v>30.01</v>
      </c>
      <c r="J1854">
        <v>1015.9</v>
      </c>
      <c r="K1854">
        <v>10</v>
      </c>
      <c r="M1854" t="s">
        <v>32</v>
      </c>
      <c r="N1854" t="s">
        <v>32</v>
      </c>
      <c r="Q1854">
        <v>1600</v>
      </c>
      <c r="R1854">
        <v>20000</v>
      </c>
      <c r="AB1854">
        <v>75.14</v>
      </c>
      <c r="AC1854" t="s">
        <v>1900</v>
      </c>
    </row>
    <row r="1855" spans="1:29">
      <c r="A1855" s="1" t="s">
        <v>30</v>
      </c>
      <c r="B1855" s="2">
        <v>42590.368750000001</v>
      </c>
      <c r="C1855">
        <v>77</v>
      </c>
      <c r="D1855">
        <v>72</v>
      </c>
      <c r="E1855">
        <v>84.46</v>
      </c>
      <c r="F1855">
        <v>90</v>
      </c>
      <c r="G1855">
        <v>5</v>
      </c>
      <c r="H1855">
        <v>0</v>
      </c>
      <c r="I1855">
        <v>30.03</v>
      </c>
      <c r="J1855">
        <v>1016.3</v>
      </c>
      <c r="K1855">
        <v>10</v>
      </c>
      <c r="M1855" t="s">
        <v>31</v>
      </c>
      <c r="N1855" t="s">
        <v>34</v>
      </c>
      <c r="O1855" t="s">
        <v>32</v>
      </c>
      <c r="Q1855">
        <v>1000</v>
      </c>
      <c r="R1855">
        <v>1500</v>
      </c>
      <c r="S1855">
        <v>25000</v>
      </c>
      <c r="AB1855">
        <v>78.37</v>
      </c>
      <c r="AC1855" t="s">
        <v>1901</v>
      </c>
    </row>
    <row r="1856" spans="1:29">
      <c r="A1856" s="1" t="s">
        <v>30</v>
      </c>
      <c r="B1856" s="2">
        <v>42590.383333333331</v>
      </c>
      <c r="C1856">
        <v>78</v>
      </c>
      <c r="D1856">
        <v>72</v>
      </c>
      <c r="E1856">
        <v>81.5</v>
      </c>
      <c r="F1856">
        <v>100</v>
      </c>
      <c r="G1856">
        <v>5</v>
      </c>
      <c r="H1856">
        <v>0</v>
      </c>
      <c r="I1856">
        <v>30.03</v>
      </c>
      <c r="K1856">
        <v>10</v>
      </c>
      <c r="M1856" t="s">
        <v>32</v>
      </c>
      <c r="N1856" t="s">
        <v>32</v>
      </c>
      <c r="Q1856">
        <v>1200</v>
      </c>
      <c r="R1856">
        <v>25000</v>
      </c>
      <c r="AB1856">
        <v>80.489999999999995</v>
      </c>
      <c r="AC1856" t="s">
        <v>1902</v>
      </c>
    </row>
    <row r="1857" spans="1:29">
      <c r="A1857" s="1" t="s">
        <v>30</v>
      </c>
      <c r="B1857" s="2">
        <v>42590.410416666666</v>
      </c>
      <c r="C1857">
        <v>79</v>
      </c>
      <c r="D1857">
        <v>73</v>
      </c>
      <c r="E1857">
        <v>82.06</v>
      </c>
      <c r="G1857">
        <v>3</v>
      </c>
      <c r="H1857">
        <v>0</v>
      </c>
      <c r="I1857">
        <v>30.03</v>
      </c>
      <c r="J1857">
        <v>1016.5</v>
      </c>
      <c r="K1857">
        <v>10</v>
      </c>
      <c r="M1857" t="s">
        <v>32</v>
      </c>
      <c r="N1857" t="s">
        <v>32</v>
      </c>
      <c r="Q1857">
        <v>1300</v>
      </c>
      <c r="R1857">
        <v>25000</v>
      </c>
      <c r="AB1857">
        <v>82.31</v>
      </c>
      <c r="AC1857" t="s">
        <v>1903</v>
      </c>
    </row>
    <row r="1858" spans="1:29">
      <c r="A1858" s="1" t="s">
        <v>30</v>
      </c>
      <c r="B1858" s="2">
        <v>42590.442361111112</v>
      </c>
      <c r="C1858">
        <v>81</v>
      </c>
      <c r="D1858">
        <v>74</v>
      </c>
      <c r="E1858">
        <v>79.27</v>
      </c>
      <c r="G1858">
        <v>4</v>
      </c>
      <c r="H1858">
        <v>0</v>
      </c>
      <c r="I1858">
        <v>30.04</v>
      </c>
      <c r="K1858">
        <v>10</v>
      </c>
      <c r="M1858" t="s">
        <v>32</v>
      </c>
      <c r="N1858" t="s">
        <v>32</v>
      </c>
      <c r="Q1858">
        <v>1500</v>
      </c>
      <c r="R1858">
        <v>25000</v>
      </c>
      <c r="AB1858">
        <v>86.2</v>
      </c>
      <c r="AC1858" t="s">
        <v>1904</v>
      </c>
    </row>
    <row r="1859" spans="1:29">
      <c r="A1859" s="1" t="s">
        <v>30</v>
      </c>
      <c r="B1859" s="2">
        <v>42590.45208333333</v>
      </c>
      <c r="C1859">
        <v>81</v>
      </c>
      <c r="D1859">
        <v>73</v>
      </c>
      <c r="E1859">
        <v>76.900000000000006</v>
      </c>
      <c r="G1859">
        <v>3</v>
      </c>
      <c r="H1859">
        <v>0</v>
      </c>
      <c r="I1859">
        <v>30.04</v>
      </c>
      <c r="J1859">
        <v>1016.7</v>
      </c>
      <c r="K1859">
        <v>10</v>
      </c>
      <c r="M1859" t="s">
        <v>32</v>
      </c>
      <c r="N1859" t="s">
        <v>32</v>
      </c>
      <c r="Q1859">
        <v>1600</v>
      </c>
      <c r="R1859">
        <v>25000</v>
      </c>
      <c r="AB1859">
        <v>85.76</v>
      </c>
      <c r="AC1859" t="s">
        <v>1905</v>
      </c>
    </row>
    <row r="1860" spans="1:29">
      <c r="A1860" s="1" t="s">
        <v>30</v>
      </c>
      <c r="B1860" s="2">
        <v>42590.493750000001</v>
      </c>
      <c r="C1860">
        <v>84</v>
      </c>
      <c r="D1860">
        <v>74</v>
      </c>
      <c r="E1860">
        <v>71.78</v>
      </c>
      <c r="F1860">
        <v>140</v>
      </c>
      <c r="G1860">
        <v>5</v>
      </c>
      <c r="H1860">
        <v>0</v>
      </c>
      <c r="I1860">
        <v>30.04</v>
      </c>
      <c r="J1860">
        <v>1016.6</v>
      </c>
      <c r="K1860">
        <v>10</v>
      </c>
      <c r="M1860" t="s">
        <v>34</v>
      </c>
      <c r="N1860" t="s">
        <v>32</v>
      </c>
      <c r="Q1860">
        <v>2000</v>
      </c>
      <c r="R1860">
        <v>25000</v>
      </c>
      <c r="AB1860">
        <v>91.1</v>
      </c>
      <c r="AC1860" t="s">
        <v>1906</v>
      </c>
    </row>
    <row r="1861" spans="1:29">
      <c r="A1861" s="1" t="s">
        <v>30</v>
      </c>
      <c r="B1861" s="2">
        <v>42590.535416666666</v>
      </c>
      <c r="C1861">
        <v>86</v>
      </c>
      <c r="D1861">
        <v>72</v>
      </c>
      <c r="E1861">
        <v>63.01</v>
      </c>
      <c r="F1861">
        <v>130</v>
      </c>
      <c r="G1861">
        <v>3</v>
      </c>
      <c r="H1861">
        <v>0</v>
      </c>
      <c r="I1861">
        <v>30.02</v>
      </c>
      <c r="J1861">
        <v>1016.1</v>
      </c>
      <c r="K1861">
        <v>10</v>
      </c>
      <c r="M1861" t="s">
        <v>34</v>
      </c>
      <c r="N1861" t="s">
        <v>34</v>
      </c>
      <c r="O1861" t="s">
        <v>32</v>
      </c>
      <c r="Q1861">
        <v>2800</v>
      </c>
      <c r="R1861">
        <v>5500</v>
      </c>
      <c r="S1861">
        <v>25000</v>
      </c>
      <c r="AB1861">
        <v>92.21</v>
      </c>
      <c r="AC1861" t="s">
        <v>1907</v>
      </c>
    </row>
    <row r="1862" spans="1:29">
      <c r="A1862" s="1" t="s">
        <v>30</v>
      </c>
      <c r="B1862" s="2">
        <v>42590.57708333333</v>
      </c>
      <c r="C1862">
        <v>86</v>
      </c>
      <c r="D1862">
        <v>72</v>
      </c>
      <c r="E1862">
        <v>63.01</v>
      </c>
      <c r="F1862">
        <v>0</v>
      </c>
      <c r="G1862">
        <v>0</v>
      </c>
      <c r="H1862">
        <v>0</v>
      </c>
      <c r="I1862">
        <v>30.01</v>
      </c>
      <c r="J1862">
        <v>1015.7</v>
      </c>
      <c r="K1862">
        <v>10</v>
      </c>
      <c r="M1862" t="s">
        <v>34</v>
      </c>
      <c r="N1862" t="s">
        <v>32</v>
      </c>
      <c r="O1862" t="s">
        <v>32</v>
      </c>
      <c r="Q1862">
        <v>3100</v>
      </c>
      <c r="R1862">
        <v>6000</v>
      </c>
      <c r="S1862">
        <v>25000</v>
      </c>
      <c r="AB1862">
        <v>92.21</v>
      </c>
      <c r="AC1862" t="s">
        <v>1908</v>
      </c>
    </row>
    <row r="1863" spans="1:29">
      <c r="A1863" s="1" t="s">
        <v>30</v>
      </c>
      <c r="B1863" s="2">
        <v>42590.618750000001</v>
      </c>
      <c r="C1863">
        <v>88</v>
      </c>
      <c r="D1863">
        <v>76</v>
      </c>
      <c r="E1863">
        <v>67.58</v>
      </c>
      <c r="F1863">
        <v>70</v>
      </c>
      <c r="G1863">
        <v>8</v>
      </c>
      <c r="H1863">
        <v>0</v>
      </c>
      <c r="I1863">
        <v>30</v>
      </c>
      <c r="J1863">
        <v>1015.4</v>
      </c>
      <c r="K1863">
        <v>10</v>
      </c>
      <c r="M1863" t="s">
        <v>34</v>
      </c>
      <c r="N1863" t="s">
        <v>32</v>
      </c>
      <c r="O1863" t="s">
        <v>32</v>
      </c>
      <c r="Q1863">
        <v>3000</v>
      </c>
      <c r="R1863">
        <v>8000</v>
      </c>
      <c r="S1863">
        <v>25000</v>
      </c>
      <c r="AB1863">
        <v>98.85</v>
      </c>
      <c r="AC1863" t="s">
        <v>1909</v>
      </c>
    </row>
    <row r="1864" spans="1:29">
      <c r="A1864" s="1" t="s">
        <v>30</v>
      </c>
      <c r="B1864" s="2">
        <v>42590.648611111108</v>
      </c>
      <c r="C1864">
        <v>87</v>
      </c>
      <c r="D1864">
        <v>76</v>
      </c>
      <c r="E1864">
        <v>69.540000000000006</v>
      </c>
      <c r="F1864">
        <v>60</v>
      </c>
      <c r="G1864">
        <v>8</v>
      </c>
      <c r="H1864">
        <v>0</v>
      </c>
      <c r="I1864">
        <v>29.99</v>
      </c>
      <c r="K1864">
        <v>10</v>
      </c>
      <c r="M1864" t="s">
        <v>34</v>
      </c>
      <c r="N1864" t="s">
        <v>32</v>
      </c>
      <c r="O1864" t="s">
        <v>32</v>
      </c>
      <c r="Q1864">
        <v>2600</v>
      </c>
      <c r="R1864">
        <v>8000</v>
      </c>
      <c r="S1864">
        <v>25000</v>
      </c>
      <c r="U1864" t="s">
        <v>115</v>
      </c>
      <c r="AB1864">
        <v>97.55</v>
      </c>
      <c r="AC1864" t="s">
        <v>1910</v>
      </c>
    </row>
    <row r="1865" spans="1:29">
      <c r="A1865" s="1" t="s">
        <v>30</v>
      </c>
      <c r="B1865" s="2">
        <v>42590.660416666666</v>
      </c>
      <c r="C1865">
        <v>84</v>
      </c>
      <c r="D1865">
        <v>75</v>
      </c>
      <c r="E1865">
        <v>74.430000000000007</v>
      </c>
      <c r="F1865">
        <v>30</v>
      </c>
      <c r="G1865">
        <v>9</v>
      </c>
      <c r="H1865">
        <v>0</v>
      </c>
      <c r="I1865">
        <v>29.99</v>
      </c>
      <c r="J1865">
        <v>1014.9</v>
      </c>
      <c r="K1865">
        <v>10</v>
      </c>
      <c r="M1865" t="s">
        <v>34</v>
      </c>
      <c r="N1865" t="s">
        <v>32</v>
      </c>
      <c r="O1865" t="s">
        <v>32</v>
      </c>
      <c r="P1865" t="s">
        <v>32</v>
      </c>
      <c r="Q1865">
        <v>2600</v>
      </c>
      <c r="R1865">
        <v>3800</v>
      </c>
      <c r="S1865">
        <v>8000</v>
      </c>
      <c r="T1865">
        <v>25000</v>
      </c>
      <c r="U1865" t="s">
        <v>115</v>
      </c>
      <c r="AB1865">
        <v>92.01</v>
      </c>
      <c r="AC1865" t="s">
        <v>1911</v>
      </c>
    </row>
    <row r="1866" spans="1:29">
      <c r="A1866" s="1" t="s">
        <v>30</v>
      </c>
      <c r="B1866" s="2">
        <v>42590.70208333333</v>
      </c>
      <c r="C1866">
        <v>78</v>
      </c>
      <c r="D1866">
        <v>77</v>
      </c>
      <c r="E1866">
        <v>96.49</v>
      </c>
      <c r="F1866">
        <v>270</v>
      </c>
      <c r="G1866">
        <v>12</v>
      </c>
      <c r="H1866">
        <v>7.0000000000000007E-2</v>
      </c>
      <c r="I1866">
        <v>30.02</v>
      </c>
      <c r="J1866">
        <v>1016</v>
      </c>
      <c r="K1866">
        <v>1</v>
      </c>
      <c r="L1866">
        <v>18</v>
      </c>
      <c r="M1866" t="s">
        <v>34</v>
      </c>
      <c r="N1866" t="s">
        <v>32</v>
      </c>
      <c r="O1866" t="s">
        <v>32</v>
      </c>
      <c r="P1866" t="s">
        <v>43</v>
      </c>
      <c r="Q1866">
        <v>2200</v>
      </c>
      <c r="R1866">
        <v>3500</v>
      </c>
      <c r="S1866">
        <v>5000</v>
      </c>
      <c r="T1866">
        <v>25000</v>
      </c>
      <c r="U1866" t="e" cm="1">
        <f t="array" ref="U1866">+TSRA BR</f>
        <v>#NAME?</v>
      </c>
      <c r="AB1866">
        <v>80.8</v>
      </c>
      <c r="AC1866" t="s">
        <v>1912</v>
      </c>
    </row>
    <row r="1867" spans="1:29">
      <c r="A1867" s="1" t="s">
        <v>30</v>
      </c>
      <c r="B1867" s="2">
        <v>42590.71597222222</v>
      </c>
      <c r="C1867">
        <v>79</v>
      </c>
      <c r="D1867">
        <v>78</v>
      </c>
      <c r="E1867">
        <v>97.08</v>
      </c>
      <c r="G1867">
        <v>3</v>
      </c>
      <c r="H1867">
        <v>0.45</v>
      </c>
      <c r="I1867">
        <v>29.99</v>
      </c>
      <c r="K1867">
        <v>3</v>
      </c>
      <c r="M1867" t="s">
        <v>34</v>
      </c>
      <c r="N1867" t="s">
        <v>32</v>
      </c>
      <c r="O1867" t="s">
        <v>32</v>
      </c>
      <c r="P1867" t="s">
        <v>43</v>
      </c>
      <c r="Q1867">
        <v>1400</v>
      </c>
      <c r="R1867">
        <v>3500</v>
      </c>
      <c r="S1867">
        <v>5000</v>
      </c>
      <c r="T1867">
        <v>25000</v>
      </c>
      <c r="U1867" t="s">
        <v>440</v>
      </c>
      <c r="AB1867">
        <v>83.5</v>
      </c>
      <c r="AC1867" t="s">
        <v>1913</v>
      </c>
    </row>
    <row r="1868" spans="1:29">
      <c r="A1868" s="1" t="s">
        <v>30</v>
      </c>
      <c r="B1868" s="2">
        <v>42590.743750000001</v>
      </c>
      <c r="C1868">
        <v>81</v>
      </c>
      <c r="D1868">
        <v>77</v>
      </c>
      <c r="E1868">
        <v>87.79</v>
      </c>
      <c r="F1868">
        <v>50</v>
      </c>
      <c r="G1868">
        <v>11</v>
      </c>
      <c r="H1868">
        <v>0.47</v>
      </c>
      <c r="I1868">
        <v>29.99</v>
      </c>
      <c r="J1868">
        <v>1015.2</v>
      </c>
      <c r="K1868">
        <v>7</v>
      </c>
      <c r="L1868">
        <v>15</v>
      </c>
      <c r="M1868" t="s">
        <v>34</v>
      </c>
      <c r="N1868" t="s">
        <v>34</v>
      </c>
      <c r="O1868" t="s">
        <v>32</v>
      </c>
      <c r="P1868" t="s">
        <v>32</v>
      </c>
      <c r="Q1868">
        <v>1300</v>
      </c>
      <c r="R1868">
        <v>3000</v>
      </c>
      <c r="S1868">
        <v>10000</v>
      </c>
      <c r="T1868">
        <v>25000</v>
      </c>
      <c r="U1868" t="s">
        <v>115</v>
      </c>
      <c r="AB1868">
        <v>87.89</v>
      </c>
      <c r="AC1868" t="s">
        <v>1914</v>
      </c>
    </row>
    <row r="1869" spans="1:29">
      <c r="A1869" s="1" t="s">
        <v>30</v>
      </c>
      <c r="B1869" s="2">
        <v>42590.757638888892</v>
      </c>
      <c r="C1869">
        <v>81</v>
      </c>
      <c r="D1869">
        <v>76</v>
      </c>
      <c r="E1869">
        <v>84.69</v>
      </c>
      <c r="F1869">
        <v>40</v>
      </c>
      <c r="G1869">
        <v>8</v>
      </c>
      <c r="H1869">
        <v>0</v>
      </c>
      <c r="I1869">
        <v>30</v>
      </c>
      <c r="K1869">
        <v>7</v>
      </c>
      <c r="M1869" t="s">
        <v>34</v>
      </c>
      <c r="N1869" t="s">
        <v>32</v>
      </c>
      <c r="O1869" t="s">
        <v>32</v>
      </c>
      <c r="P1869" t="s">
        <v>32</v>
      </c>
      <c r="Q1869">
        <v>1300</v>
      </c>
      <c r="R1869">
        <v>2400</v>
      </c>
      <c r="S1869">
        <v>3500</v>
      </c>
      <c r="T1869">
        <v>25000</v>
      </c>
      <c r="AB1869">
        <v>87.26</v>
      </c>
      <c r="AC1869" t="s">
        <v>1915</v>
      </c>
    </row>
    <row r="1870" spans="1:29">
      <c r="A1870" s="1" t="s">
        <v>30</v>
      </c>
      <c r="B1870" s="2">
        <v>42590.772916666669</v>
      </c>
      <c r="C1870">
        <v>80</v>
      </c>
      <c r="D1870">
        <v>77</v>
      </c>
      <c r="E1870">
        <v>90.41</v>
      </c>
      <c r="F1870">
        <v>60</v>
      </c>
      <c r="G1870">
        <v>7</v>
      </c>
      <c r="H1870">
        <v>0</v>
      </c>
      <c r="I1870">
        <v>30.01</v>
      </c>
      <c r="K1870">
        <v>7</v>
      </c>
      <c r="M1870" t="s">
        <v>32</v>
      </c>
      <c r="N1870" t="s">
        <v>32</v>
      </c>
      <c r="O1870" t="s">
        <v>32</v>
      </c>
      <c r="P1870" t="s">
        <v>43</v>
      </c>
      <c r="Q1870">
        <v>1300</v>
      </c>
      <c r="R1870">
        <v>2400</v>
      </c>
      <c r="S1870">
        <v>3500</v>
      </c>
      <c r="T1870">
        <v>25000</v>
      </c>
      <c r="AB1870">
        <v>85.87</v>
      </c>
      <c r="AC1870" t="s">
        <v>1916</v>
      </c>
    </row>
    <row r="1871" spans="1:29">
      <c r="A1871" s="1" t="s">
        <v>30</v>
      </c>
      <c r="B1871" s="2">
        <v>42590.785416666666</v>
      </c>
      <c r="C1871">
        <v>79</v>
      </c>
      <c r="D1871">
        <v>75</v>
      </c>
      <c r="E1871">
        <v>87.7</v>
      </c>
      <c r="F1871">
        <v>60</v>
      </c>
      <c r="G1871">
        <v>8</v>
      </c>
      <c r="H1871">
        <v>0</v>
      </c>
      <c r="I1871">
        <v>30.01</v>
      </c>
      <c r="J1871">
        <v>1015.7</v>
      </c>
      <c r="K1871">
        <v>8</v>
      </c>
      <c r="M1871" t="s">
        <v>34</v>
      </c>
      <c r="N1871" t="s">
        <v>32</v>
      </c>
      <c r="O1871" t="s">
        <v>32</v>
      </c>
      <c r="P1871" t="s">
        <v>43</v>
      </c>
      <c r="Q1871">
        <v>1300</v>
      </c>
      <c r="R1871">
        <v>2000</v>
      </c>
      <c r="S1871">
        <v>3500</v>
      </c>
      <c r="T1871">
        <v>25000</v>
      </c>
      <c r="AB1871">
        <v>82.75</v>
      </c>
      <c r="AC1871" t="s">
        <v>1917</v>
      </c>
    </row>
    <row r="1872" spans="1:29">
      <c r="A1872" s="1" t="s">
        <v>30</v>
      </c>
      <c r="B1872" s="2">
        <v>42590.815972222219</v>
      </c>
      <c r="C1872">
        <v>78</v>
      </c>
      <c r="D1872">
        <v>74</v>
      </c>
      <c r="E1872">
        <v>87.12</v>
      </c>
      <c r="F1872">
        <v>60</v>
      </c>
      <c r="G1872">
        <v>9</v>
      </c>
      <c r="I1872">
        <v>30.02</v>
      </c>
      <c r="K1872">
        <v>8</v>
      </c>
      <c r="M1872" t="s">
        <v>31</v>
      </c>
      <c r="N1872" t="s">
        <v>34</v>
      </c>
      <c r="O1872" t="s">
        <v>32</v>
      </c>
      <c r="P1872" t="s">
        <v>43</v>
      </c>
      <c r="Q1872">
        <v>1300</v>
      </c>
      <c r="R1872">
        <v>2100</v>
      </c>
      <c r="S1872">
        <v>5000</v>
      </c>
      <c r="T1872">
        <v>25000</v>
      </c>
      <c r="U1872" t="e" cm="1">
        <f t="array" ref="U1872">-RA</f>
        <v>#NAME?</v>
      </c>
      <c r="AB1872">
        <v>80.62</v>
      </c>
      <c r="AC1872" t="s">
        <v>1918</v>
      </c>
    </row>
    <row r="1873" spans="1:29">
      <c r="A1873" s="1" t="s">
        <v>30</v>
      </c>
      <c r="B1873" s="2">
        <v>42590.82708333333</v>
      </c>
      <c r="C1873">
        <v>78</v>
      </c>
      <c r="D1873">
        <v>75</v>
      </c>
      <c r="E1873">
        <v>90.33</v>
      </c>
      <c r="F1873">
        <v>70</v>
      </c>
      <c r="G1873">
        <v>8</v>
      </c>
      <c r="I1873">
        <v>30.03</v>
      </c>
      <c r="J1873">
        <v>1016.3</v>
      </c>
      <c r="K1873">
        <v>8</v>
      </c>
      <c r="M1873" t="s">
        <v>31</v>
      </c>
      <c r="N1873" t="s">
        <v>34</v>
      </c>
      <c r="O1873" t="s">
        <v>32</v>
      </c>
      <c r="P1873" t="s">
        <v>43</v>
      </c>
      <c r="Q1873">
        <v>1300</v>
      </c>
      <c r="R1873">
        <v>2100</v>
      </c>
      <c r="S1873">
        <v>5000</v>
      </c>
      <c r="T1873">
        <v>25000</v>
      </c>
      <c r="U1873" t="e" cm="1">
        <f t="array" ref="U1873">-RA</f>
        <v>#NAME?</v>
      </c>
      <c r="AB1873">
        <v>80.69</v>
      </c>
      <c r="AC1873" t="s">
        <v>1919</v>
      </c>
    </row>
    <row r="1874" spans="1:29">
      <c r="A1874" s="1" t="s">
        <v>30</v>
      </c>
      <c r="B1874" s="2">
        <v>42590.868750000001</v>
      </c>
      <c r="C1874">
        <v>75</v>
      </c>
      <c r="D1874">
        <v>72</v>
      </c>
      <c r="E1874">
        <v>90.22</v>
      </c>
      <c r="F1874">
        <v>80</v>
      </c>
      <c r="G1874">
        <v>9</v>
      </c>
      <c r="I1874">
        <v>30.05</v>
      </c>
      <c r="J1874">
        <v>1016.9</v>
      </c>
      <c r="K1874">
        <v>10</v>
      </c>
      <c r="M1874" t="s">
        <v>34</v>
      </c>
      <c r="N1874" t="s">
        <v>34</v>
      </c>
      <c r="O1874" t="s">
        <v>34</v>
      </c>
      <c r="P1874" t="s">
        <v>32</v>
      </c>
      <c r="Q1874">
        <v>800</v>
      </c>
      <c r="R1874">
        <v>5000</v>
      </c>
      <c r="S1874">
        <v>9500</v>
      </c>
      <c r="T1874">
        <v>20000</v>
      </c>
      <c r="AB1874">
        <v>76.459999999999994</v>
      </c>
      <c r="AC1874" t="s">
        <v>1920</v>
      </c>
    </row>
    <row r="1875" spans="1:29">
      <c r="A1875" s="1" t="s">
        <v>30</v>
      </c>
      <c r="B1875" s="2">
        <v>42590.910416666666</v>
      </c>
      <c r="C1875">
        <v>76</v>
      </c>
      <c r="D1875">
        <v>73</v>
      </c>
      <c r="E1875">
        <v>90.8</v>
      </c>
      <c r="F1875">
        <v>110</v>
      </c>
      <c r="G1875">
        <v>10</v>
      </c>
      <c r="H1875">
        <v>0</v>
      </c>
      <c r="I1875">
        <v>30.07</v>
      </c>
      <c r="J1875">
        <v>1017.8</v>
      </c>
      <c r="K1875">
        <v>10</v>
      </c>
      <c r="L1875">
        <v>16</v>
      </c>
      <c r="M1875" t="s">
        <v>32</v>
      </c>
      <c r="N1875" t="s">
        <v>32</v>
      </c>
      <c r="O1875" t="s">
        <v>32</v>
      </c>
      <c r="P1875" t="s">
        <v>32</v>
      </c>
      <c r="Q1875">
        <v>800</v>
      </c>
      <c r="R1875">
        <v>1400</v>
      </c>
      <c r="S1875">
        <v>9500</v>
      </c>
      <c r="T1875">
        <v>18000</v>
      </c>
      <c r="AB1875">
        <v>77.48</v>
      </c>
      <c r="AC1875" t="s">
        <v>1921</v>
      </c>
    </row>
    <row r="1876" spans="1:29">
      <c r="A1876" s="1" t="s">
        <v>30</v>
      </c>
      <c r="B1876" s="2">
        <v>42590.95208333333</v>
      </c>
      <c r="C1876">
        <v>75</v>
      </c>
      <c r="D1876">
        <v>72</v>
      </c>
      <c r="E1876">
        <v>90.22</v>
      </c>
      <c r="F1876">
        <v>130</v>
      </c>
      <c r="G1876">
        <v>6</v>
      </c>
      <c r="H1876">
        <v>0</v>
      </c>
      <c r="I1876">
        <v>30.08</v>
      </c>
      <c r="J1876">
        <v>1018.1</v>
      </c>
      <c r="K1876">
        <v>10</v>
      </c>
      <c r="M1876" t="s">
        <v>32</v>
      </c>
      <c r="N1876" t="s">
        <v>32</v>
      </c>
      <c r="Q1876">
        <v>700</v>
      </c>
      <c r="R1876">
        <v>1400</v>
      </c>
      <c r="AB1876">
        <v>76.459999999999994</v>
      </c>
      <c r="AC1876" t="s">
        <v>1922</v>
      </c>
    </row>
    <row r="1877" spans="1:29">
      <c r="A1877" s="1" t="s">
        <v>30</v>
      </c>
      <c r="B1877" s="2">
        <v>42590.993750000001</v>
      </c>
      <c r="C1877">
        <v>75</v>
      </c>
      <c r="D1877">
        <v>73</v>
      </c>
      <c r="E1877">
        <v>93.57</v>
      </c>
      <c r="F1877">
        <v>120</v>
      </c>
      <c r="G1877">
        <v>6</v>
      </c>
      <c r="H1877">
        <v>0</v>
      </c>
      <c r="I1877">
        <v>30.09</v>
      </c>
      <c r="J1877">
        <v>1018.3</v>
      </c>
      <c r="K1877">
        <v>10</v>
      </c>
      <c r="M1877" t="s">
        <v>43</v>
      </c>
      <c r="Q1877">
        <v>600</v>
      </c>
      <c r="AB1877">
        <v>76.62</v>
      </c>
      <c r="AC1877" t="s">
        <v>1923</v>
      </c>
    </row>
    <row r="1878" spans="1:29">
      <c r="A1878" s="1" t="s">
        <v>30</v>
      </c>
      <c r="B1878" s="2">
        <v>42591.035416666666</v>
      </c>
      <c r="C1878">
        <v>75</v>
      </c>
      <c r="D1878">
        <v>73</v>
      </c>
      <c r="E1878">
        <v>93.57</v>
      </c>
      <c r="F1878">
        <v>110</v>
      </c>
      <c r="G1878">
        <v>5</v>
      </c>
      <c r="H1878">
        <v>0</v>
      </c>
      <c r="I1878">
        <v>30.09</v>
      </c>
      <c r="J1878">
        <v>1018.4</v>
      </c>
      <c r="K1878">
        <v>10</v>
      </c>
      <c r="M1878" t="s">
        <v>32</v>
      </c>
      <c r="Q1878">
        <v>800</v>
      </c>
      <c r="AB1878">
        <v>76.62</v>
      </c>
      <c r="AC1878" t="s">
        <v>1924</v>
      </c>
    </row>
    <row r="1879" spans="1:29">
      <c r="A1879" s="1" t="s">
        <v>30</v>
      </c>
      <c r="B1879" s="2">
        <v>42591.07708333333</v>
      </c>
      <c r="C1879">
        <v>75</v>
      </c>
      <c r="D1879">
        <v>73</v>
      </c>
      <c r="E1879">
        <v>93.57</v>
      </c>
      <c r="F1879">
        <v>100</v>
      </c>
      <c r="G1879">
        <v>5</v>
      </c>
      <c r="H1879">
        <v>0</v>
      </c>
      <c r="I1879">
        <v>30.09</v>
      </c>
      <c r="J1879">
        <v>1018.2</v>
      </c>
      <c r="K1879">
        <v>10</v>
      </c>
      <c r="M1879" t="s">
        <v>34</v>
      </c>
      <c r="N1879" t="s">
        <v>32</v>
      </c>
      <c r="Q1879">
        <v>700</v>
      </c>
      <c r="R1879">
        <v>15000</v>
      </c>
      <c r="AB1879">
        <v>76.62</v>
      </c>
      <c r="AC1879" t="s">
        <v>1925</v>
      </c>
    </row>
    <row r="1880" spans="1:29">
      <c r="A1880" s="1" t="s">
        <v>30</v>
      </c>
      <c r="B1880" s="2">
        <v>42591.088194444441</v>
      </c>
      <c r="C1880">
        <v>75</v>
      </c>
      <c r="D1880">
        <v>73</v>
      </c>
      <c r="E1880">
        <v>93.57</v>
      </c>
      <c r="F1880">
        <v>110</v>
      </c>
      <c r="G1880">
        <v>6</v>
      </c>
      <c r="H1880">
        <v>0</v>
      </c>
      <c r="I1880">
        <v>30.09</v>
      </c>
      <c r="K1880">
        <v>10</v>
      </c>
      <c r="M1880" t="s">
        <v>32</v>
      </c>
      <c r="N1880" t="s">
        <v>32</v>
      </c>
      <c r="O1880" t="s">
        <v>32</v>
      </c>
      <c r="Q1880">
        <v>700</v>
      </c>
      <c r="R1880">
        <v>1800</v>
      </c>
      <c r="S1880">
        <v>15000</v>
      </c>
      <c r="AB1880">
        <v>76.62</v>
      </c>
      <c r="AC1880" t="s">
        <v>1926</v>
      </c>
    </row>
    <row r="1881" spans="1:29">
      <c r="A1881" s="1" t="s">
        <v>30</v>
      </c>
      <c r="B1881" s="2">
        <v>42591.118750000001</v>
      </c>
      <c r="C1881">
        <v>75</v>
      </c>
      <c r="D1881">
        <v>73</v>
      </c>
      <c r="E1881">
        <v>93.57</v>
      </c>
      <c r="F1881">
        <v>130</v>
      </c>
      <c r="G1881">
        <v>4</v>
      </c>
      <c r="H1881">
        <v>0</v>
      </c>
      <c r="I1881">
        <v>30.09</v>
      </c>
      <c r="J1881">
        <v>1018.5</v>
      </c>
      <c r="K1881">
        <v>10</v>
      </c>
      <c r="M1881" t="s">
        <v>31</v>
      </c>
      <c r="N1881" t="s">
        <v>32</v>
      </c>
      <c r="O1881" t="s">
        <v>32</v>
      </c>
      <c r="Q1881">
        <v>700</v>
      </c>
      <c r="R1881">
        <v>1600</v>
      </c>
      <c r="S1881">
        <v>6000</v>
      </c>
      <c r="AB1881">
        <v>76.62</v>
      </c>
      <c r="AC1881" t="s">
        <v>1927</v>
      </c>
    </row>
    <row r="1882" spans="1:29">
      <c r="A1882" s="1" t="s">
        <v>30</v>
      </c>
      <c r="B1882" s="2">
        <v>42591.143055555556</v>
      </c>
      <c r="C1882">
        <v>75</v>
      </c>
      <c r="D1882">
        <v>73</v>
      </c>
      <c r="E1882">
        <v>93.57</v>
      </c>
      <c r="F1882">
        <v>0</v>
      </c>
      <c r="G1882">
        <v>0</v>
      </c>
      <c r="H1882">
        <v>0</v>
      </c>
      <c r="I1882">
        <v>30.1</v>
      </c>
      <c r="K1882">
        <v>10</v>
      </c>
      <c r="M1882" t="s">
        <v>32</v>
      </c>
      <c r="N1882" t="s">
        <v>32</v>
      </c>
      <c r="O1882" t="s">
        <v>32</v>
      </c>
      <c r="Q1882">
        <v>600</v>
      </c>
      <c r="R1882">
        <v>1900</v>
      </c>
      <c r="S1882">
        <v>6000</v>
      </c>
      <c r="AB1882">
        <v>76.62</v>
      </c>
      <c r="AC1882" t="s">
        <v>1928</v>
      </c>
    </row>
    <row r="1883" spans="1:29">
      <c r="A1883" s="1" t="s">
        <v>30</v>
      </c>
      <c r="B1883" s="2">
        <v>42591.160416666666</v>
      </c>
      <c r="C1883">
        <v>75</v>
      </c>
      <c r="D1883">
        <v>73</v>
      </c>
      <c r="E1883">
        <v>93.57</v>
      </c>
      <c r="F1883">
        <v>110</v>
      </c>
      <c r="G1883">
        <v>3</v>
      </c>
      <c r="H1883">
        <v>0</v>
      </c>
      <c r="I1883">
        <v>30.09</v>
      </c>
      <c r="J1883">
        <v>1018.4</v>
      </c>
      <c r="K1883">
        <v>10</v>
      </c>
      <c r="M1883" t="s">
        <v>32</v>
      </c>
      <c r="N1883" t="s">
        <v>43</v>
      </c>
      <c r="Q1883">
        <v>500</v>
      </c>
      <c r="R1883">
        <v>1900</v>
      </c>
      <c r="AB1883">
        <v>76.62</v>
      </c>
      <c r="AC1883" t="s">
        <v>1929</v>
      </c>
    </row>
    <row r="1884" spans="1:29">
      <c r="A1884" s="1" t="s">
        <v>30</v>
      </c>
      <c r="B1884" s="2">
        <v>42591.168749999997</v>
      </c>
      <c r="C1884">
        <v>75</v>
      </c>
      <c r="D1884">
        <v>73</v>
      </c>
      <c r="E1884">
        <v>93.57</v>
      </c>
      <c r="F1884">
        <v>110</v>
      </c>
      <c r="G1884">
        <v>3</v>
      </c>
      <c r="H1884">
        <v>0</v>
      </c>
      <c r="I1884">
        <v>30.09</v>
      </c>
      <c r="K1884">
        <v>10</v>
      </c>
      <c r="M1884" t="s">
        <v>32</v>
      </c>
      <c r="N1884" t="s">
        <v>43</v>
      </c>
      <c r="Q1884">
        <v>400</v>
      </c>
      <c r="R1884">
        <v>1900</v>
      </c>
      <c r="AB1884">
        <v>76.62</v>
      </c>
      <c r="AC1884" t="s">
        <v>1930</v>
      </c>
    </row>
    <row r="1885" spans="1:29">
      <c r="A1885" s="1" t="s">
        <v>30</v>
      </c>
      <c r="B1885" s="2">
        <v>42591.186805555553</v>
      </c>
      <c r="C1885">
        <v>75</v>
      </c>
      <c r="D1885">
        <v>73</v>
      </c>
      <c r="E1885">
        <v>93.57</v>
      </c>
      <c r="F1885">
        <v>110</v>
      </c>
      <c r="G1885">
        <v>4</v>
      </c>
      <c r="H1885">
        <v>0</v>
      </c>
      <c r="I1885">
        <v>30.1</v>
      </c>
      <c r="K1885">
        <v>1</v>
      </c>
      <c r="M1885" t="s">
        <v>43</v>
      </c>
      <c r="Q1885">
        <v>400</v>
      </c>
      <c r="AB1885">
        <v>76.62</v>
      </c>
      <c r="AC1885" t="s">
        <v>1931</v>
      </c>
    </row>
    <row r="1886" spans="1:29">
      <c r="A1886" s="1" t="s">
        <v>30</v>
      </c>
      <c r="B1886" s="2">
        <v>42591.20208333333</v>
      </c>
      <c r="C1886">
        <v>75</v>
      </c>
      <c r="D1886">
        <v>73</v>
      </c>
      <c r="E1886">
        <v>93.57</v>
      </c>
      <c r="F1886">
        <v>100</v>
      </c>
      <c r="G1886">
        <v>3</v>
      </c>
      <c r="H1886">
        <v>0</v>
      </c>
      <c r="I1886">
        <v>30.1</v>
      </c>
      <c r="J1886">
        <v>1018.7</v>
      </c>
      <c r="K1886">
        <v>1</v>
      </c>
      <c r="M1886" t="s">
        <v>43</v>
      </c>
      <c r="Q1886">
        <v>400</v>
      </c>
      <c r="U1886" t="s">
        <v>38</v>
      </c>
      <c r="AB1886">
        <v>76.62</v>
      </c>
      <c r="AC1886" t="s">
        <v>1932</v>
      </c>
    </row>
    <row r="1887" spans="1:29">
      <c r="A1887" s="1" t="s">
        <v>30</v>
      </c>
      <c r="B1887" s="2">
        <v>42591.216666666667</v>
      </c>
      <c r="C1887">
        <v>75.2</v>
      </c>
      <c r="D1887">
        <v>73.400000000000006</v>
      </c>
      <c r="E1887">
        <v>94.14</v>
      </c>
      <c r="F1887">
        <v>130</v>
      </c>
      <c r="G1887">
        <v>4</v>
      </c>
      <c r="H1887">
        <v>0</v>
      </c>
      <c r="I1887">
        <v>30.1</v>
      </c>
      <c r="K1887">
        <v>0.75</v>
      </c>
      <c r="M1887" t="s">
        <v>43</v>
      </c>
      <c r="Q1887">
        <v>300</v>
      </c>
      <c r="U1887" t="s">
        <v>38</v>
      </c>
      <c r="AB1887">
        <v>76.84</v>
      </c>
      <c r="AC1887" t="s">
        <v>1933</v>
      </c>
    </row>
    <row r="1888" spans="1:29">
      <c r="A1888" s="1" t="s">
        <v>30</v>
      </c>
      <c r="B1888" s="2">
        <v>42591.243750000001</v>
      </c>
      <c r="C1888">
        <v>75</v>
      </c>
      <c r="D1888">
        <v>74</v>
      </c>
      <c r="E1888">
        <v>96.45</v>
      </c>
      <c r="F1888">
        <v>140</v>
      </c>
      <c r="G1888">
        <v>3</v>
      </c>
      <c r="H1888">
        <v>0</v>
      </c>
      <c r="I1888">
        <v>30.11</v>
      </c>
      <c r="J1888">
        <v>1019.2</v>
      </c>
      <c r="K1888">
        <v>0.75</v>
      </c>
      <c r="M1888" t="s">
        <v>43</v>
      </c>
      <c r="Q1888">
        <v>300</v>
      </c>
      <c r="U1888" t="s">
        <v>38</v>
      </c>
      <c r="AB1888">
        <v>76.75</v>
      </c>
      <c r="AC1888" t="s">
        <v>1934</v>
      </c>
    </row>
    <row r="1889" spans="1:29">
      <c r="A1889" s="1" t="s">
        <v>30</v>
      </c>
      <c r="B1889" s="2">
        <v>42591.285416666666</v>
      </c>
      <c r="C1889">
        <v>76</v>
      </c>
      <c r="D1889">
        <v>74</v>
      </c>
      <c r="E1889">
        <v>93.59</v>
      </c>
      <c r="F1889">
        <v>0</v>
      </c>
      <c r="G1889">
        <v>0</v>
      </c>
      <c r="H1889">
        <v>0</v>
      </c>
      <c r="I1889">
        <v>30.12</v>
      </c>
      <c r="J1889">
        <v>1019.5</v>
      </c>
      <c r="K1889">
        <v>0.75</v>
      </c>
      <c r="M1889" t="s">
        <v>43</v>
      </c>
      <c r="Q1889">
        <v>300</v>
      </c>
      <c r="U1889" t="s">
        <v>38</v>
      </c>
      <c r="AB1889">
        <v>77.61</v>
      </c>
      <c r="AC1889" t="s">
        <v>1935</v>
      </c>
    </row>
    <row r="1890" spans="1:29">
      <c r="A1890" s="1" t="s">
        <v>30</v>
      </c>
      <c r="B1890" s="2">
        <v>42591.32708333333</v>
      </c>
      <c r="C1890">
        <v>76</v>
      </c>
      <c r="D1890">
        <v>74</v>
      </c>
      <c r="E1890">
        <v>93.59</v>
      </c>
      <c r="F1890">
        <v>150</v>
      </c>
      <c r="G1890">
        <v>3</v>
      </c>
      <c r="H1890">
        <v>0</v>
      </c>
      <c r="I1890">
        <v>30.13</v>
      </c>
      <c r="J1890">
        <v>1019.8</v>
      </c>
      <c r="K1890">
        <v>0.75</v>
      </c>
      <c r="M1890" t="s">
        <v>43</v>
      </c>
      <c r="Q1890">
        <v>300</v>
      </c>
      <c r="U1890" t="s">
        <v>38</v>
      </c>
      <c r="AB1890">
        <v>77.61</v>
      </c>
      <c r="AC1890" t="s">
        <v>1936</v>
      </c>
    </row>
    <row r="1891" spans="1:29">
      <c r="A1891" s="1" t="s">
        <v>30</v>
      </c>
      <c r="B1891" s="2">
        <v>42591.354861111111</v>
      </c>
      <c r="C1891">
        <v>77</v>
      </c>
      <c r="D1891">
        <v>74</v>
      </c>
      <c r="E1891">
        <v>90.29</v>
      </c>
      <c r="F1891">
        <v>0</v>
      </c>
      <c r="G1891">
        <v>0</v>
      </c>
      <c r="H1891">
        <v>0</v>
      </c>
      <c r="I1891">
        <v>30.14</v>
      </c>
      <c r="K1891">
        <v>1.5</v>
      </c>
      <c r="M1891" t="s">
        <v>43</v>
      </c>
      <c r="Q1891">
        <v>400</v>
      </c>
      <c r="U1891" t="s">
        <v>38</v>
      </c>
      <c r="AB1891">
        <v>78.64</v>
      </c>
      <c r="AC1891" t="s">
        <v>1937</v>
      </c>
    </row>
    <row r="1892" spans="1:29">
      <c r="A1892" s="1" t="s">
        <v>30</v>
      </c>
      <c r="B1892" s="2">
        <v>42591.368750000001</v>
      </c>
      <c r="C1892">
        <v>78</v>
      </c>
      <c r="D1892">
        <v>75</v>
      </c>
      <c r="E1892">
        <v>90.33</v>
      </c>
      <c r="G1892">
        <v>3</v>
      </c>
      <c r="H1892">
        <v>0</v>
      </c>
      <c r="I1892">
        <v>30.15</v>
      </c>
      <c r="J1892">
        <v>1020.6</v>
      </c>
      <c r="K1892">
        <v>1.5</v>
      </c>
      <c r="M1892" t="s">
        <v>32</v>
      </c>
      <c r="Q1892">
        <v>500</v>
      </c>
      <c r="U1892" t="s">
        <v>38</v>
      </c>
      <c r="AB1892">
        <v>80.69</v>
      </c>
      <c r="AC1892" t="s">
        <v>1938</v>
      </c>
    </row>
    <row r="1893" spans="1:29">
      <c r="A1893" s="1" t="s">
        <v>30</v>
      </c>
      <c r="B1893" s="2">
        <v>42591.373611111114</v>
      </c>
      <c r="C1893">
        <v>78</v>
      </c>
      <c r="D1893">
        <v>75</v>
      </c>
      <c r="E1893">
        <v>90.33</v>
      </c>
      <c r="F1893">
        <v>0</v>
      </c>
      <c r="G1893">
        <v>0</v>
      </c>
      <c r="H1893">
        <v>0</v>
      </c>
      <c r="I1893">
        <v>30.15</v>
      </c>
      <c r="K1893">
        <v>5</v>
      </c>
      <c r="M1893" t="s">
        <v>32</v>
      </c>
      <c r="N1893" t="s">
        <v>32</v>
      </c>
      <c r="Q1893">
        <v>600</v>
      </c>
      <c r="R1893">
        <v>1800</v>
      </c>
      <c r="U1893" t="s">
        <v>38</v>
      </c>
      <c r="AB1893">
        <v>80.69</v>
      </c>
      <c r="AC1893" t="s">
        <v>1939</v>
      </c>
    </row>
    <row r="1894" spans="1:29">
      <c r="A1894" s="1" t="s">
        <v>30</v>
      </c>
      <c r="B1894" s="2">
        <v>42591.397916666669</v>
      </c>
      <c r="C1894">
        <v>79</v>
      </c>
      <c r="D1894">
        <v>74</v>
      </c>
      <c r="E1894">
        <v>84.58</v>
      </c>
      <c r="F1894">
        <v>150</v>
      </c>
      <c r="G1894">
        <v>3</v>
      </c>
      <c r="H1894">
        <v>0</v>
      </c>
      <c r="I1894">
        <v>30.17</v>
      </c>
      <c r="K1894">
        <v>10</v>
      </c>
      <c r="M1894" t="s">
        <v>32</v>
      </c>
      <c r="N1894" t="s">
        <v>32</v>
      </c>
      <c r="Q1894">
        <v>1000</v>
      </c>
      <c r="R1894">
        <v>25000</v>
      </c>
      <c r="AB1894">
        <v>82.5</v>
      </c>
      <c r="AC1894" t="s">
        <v>1940</v>
      </c>
    </row>
    <row r="1895" spans="1:29">
      <c r="A1895" s="1" t="s">
        <v>30</v>
      </c>
      <c r="B1895" s="2">
        <v>42591.410416666666</v>
      </c>
      <c r="C1895">
        <v>82</v>
      </c>
      <c r="D1895">
        <v>74</v>
      </c>
      <c r="E1895">
        <v>76.53</v>
      </c>
      <c r="F1895">
        <v>120</v>
      </c>
      <c r="G1895">
        <v>5</v>
      </c>
      <c r="H1895">
        <v>0</v>
      </c>
      <c r="I1895">
        <v>30.17</v>
      </c>
      <c r="J1895">
        <v>1021.1</v>
      </c>
      <c r="K1895">
        <v>10</v>
      </c>
      <c r="M1895" t="s">
        <v>32</v>
      </c>
      <c r="N1895" t="s">
        <v>32</v>
      </c>
      <c r="Q1895">
        <v>1200</v>
      </c>
      <c r="R1895">
        <v>25000</v>
      </c>
      <c r="AB1895">
        <v>88.02</v>
      </c>
      <c r="AC1895" t="s">
        <v>1941</v>
      </c>
    </row>
    <row r="1896" spans="1:29">
      <c r="A1896" s="1" t="s">
        <v>30</v>
      </c>
      <c r="B1896" s="2">
        <v>42591.429166666669</v>
      </c>
      <c r="C1896">
        <v>82</v>
      </c>
      <c r="D1896">
        <v>73</v>
      </c>
      <c r="E1896">
        <v>74.25</v>
      </c>
      <c r="F1896">
        <v>0</v>
      </c>
      <c r="G1896">
        <v>0</v>
      </c>
      <c r="H1896">
        <v>0</v>
      </c>
      <c r="I1896">
        <v>30.18</v>
      </c>
      <c r="K1896">
        <v>10</v>
      </c>
      <c r="M1896" t="s">
        <v>32</v>
      </c>
      <c r="N1896" t="s">
        <v>32</v>
      </c>
      <c r="Q1896">
        <v>1600</v>
      </c>
      <c r="R1896">
        <v>25000</v>
      </c>
      <c r="AB1896">
        <v>87.48</v>
      </c>
      <c r="AC1896" t="s">
        <v>1942</v>
      </c>
    </row>
    <row r="1897" spans="1:29">
      <c r="A1897" s="1" t="s">
        <v>30</v>
      </c>
      <c r="B1897" s="2">
        <v>42591.45208333333</v>
      </c>
      <c r="C1897">
        <v>83</v>
      </c>
      <c r="D1897">
        <v>74</v>
      </c>
      <c r="E1897">
        <v>74.33</v>
      </c>
      <c r="F1897">
        <v>140</v>
      </c>
      <c r="G1897">
        <v>4</v>
      </c>
      <c r="H1897">
        <v>0</v>
      </c>
      <c r="I1897">
        <v>30.19</v>
      </c>
      <c r="J1897">
        <v>1021.6</v>
      </c>
      <c r="K1897">
        <v>10</v>
      </c>
      <c r="M1897" t="s">
        <v>34</v>
      </c>
      <c r="N1897" t="s">
        <v>34</v>
      </c>
      <c r="Q1897">
        <v>2200</v>
      </c>
      <c r="R1897">
        <v>25000</v>
      </c>
      <c r="AB1897">
        <v>89.46</v>
      </c>
      <c r="AC1897" t="s">
        <v>1943</v>
      </c>
    </row>
    <row r="1898" spans="1:29">
      <c r="A1898" s="1" t="s">
        <v>30</v>
      </c>
      <c r="B1898" s="2">
        <v>42591.493750000001</v>
      </c>
      <c r="C1898">
        <v>86</v>
      </c>
      <c r="D1898">
        <v>72</v>
      </c>
      <c r="E1898">
        <v>63.01</v>
      </c>
      <c r="G1898">
        <v>4</v>
      </c>
      <c r="H1898">
        <v>0</v>
      </c>
      <c r="I1898">
        <v>30.18</v>
      </c>
      <c r="J1898">
        <v>1021.3</v>
      </c>
      <c r="K1898">
        <v>10</v>
      </c>
      <c r="M1898" t="s">
        <v>34</v>
      </c>
      <c r="N1898" t="s">
        <v>34</v>
      </c>
      <c r="Q1898">
        <v>2800</v>
      </c>
      <c r="R1898">
        <v>25000</v>
      </c>
      <c r="AB1898">
        <v>92.21</v>
      </c>
      <c r="AC1898" t="s">
        <v>1944</v>
      </c>
    </row>
    <row r="1899" spans="1:29">
      <c r="A1899" s="1" t="s">
        <v>30</v>
      </c>
      <c r="B1899" s="2">
        <v>42591.535416666666</v>
      </c>
      <c r="C1899">
        <v>88</v>
      </c>
      <c r="D1899">
        <v>73</v>
      </c>
      <c r="E1899">
        <v>61.36</v>
      </c>
      <c r="H1899">
        <v>0</v>
      </c>
      <c r="I1899">
        <v>30.17</v>
      </c>
      <c r="J1899">
        <v>1020.9</v>
      </c>
      <c r="K1899">
        <v>10</v>
      </c>
      <c r="M1899" t="s">
        <v>34</v>
      </c>
      <c r="N1899" t="s">
        <v>34</v>
      </c>
      <c r="Q1899">
        <v>3200</v>
      </c>
      <c r="R1899">
        <v>25000</v>
      </c>
      <c r="AB1899">
        <v>95.74</v>
      </c>
      <c r="AC1899" t="s">
        <v>1945</v>
      </c>
    </row>
    <row r="1900" spans="1:29">
      <c r="A1900" s="1" t="s">
        <v>30</v>
      </c>
      <c r="B1900" s="2">
        <v>42591.57708333333</v>
      </c>
      <c r="C1900">
        <v>88</v>
      </c>
      <c r="D1900">
        <v>72</v>
      </c>
      <c r="E1900">
        <v>59.16</v>
      </c>
      <c r="F1900">
        <v>120</v>
      </c>
      <c r="G1900">
        <v>8</v>
      </c>
      <c r="H1900">
        <v>0</v>
      </c>
      <c r="I1900">
        <v>30.16</v>
      </c>
      <c r="J1900">
        <v>1020.6</v>
      </c>
      <c r="K1900">
        <v>10</v>
      </c>
      <c r="M1900" t="s">
        <v>34</v>
      </c>
      <c r="N1900" t="s">
        <v>34</v>
      </c>
      <c r="Q1900">
        <v>3200</v>
      </c>
      <c r="R1900">
        <v>25000</v>
      </c>
      <c r="AB1900">
        <v>94.73</v>
      </c>
      <c r="AC1900" t="s">
        <v>1946</v>
      </c>
    </row>
    <row r="1901" spans="1:29">
      <c r="A1901" s="1" t="s">
        <v>30</v>
      </c>
      <c r="B1901" s="2">
        <v>42591.618750000001</v>
      </c>
      <c r="C1901">
        <v>87</v>
      </c>
      <c r="D1901">
        <v>69</v>
      </c>
      <c r="E1901">
        <v>55.19</v>
      </c>
      <c r="G1901">
        <v>5</v>
      </c>
      <c r="H1901">
        <v>0</v>
      </c>
      <c r="I1901">
        <v>30.13</v>
      </c>
      <c r="J1901">
        <v>1019.7</v>
      </c>
      <c r="K1901">
        <v>10</v>
      </c>
      <c r="M1901" t="s">
        <v>34</v>
      </c>
      <c r="N1901" t="s">
        <v>34</v>
      </c>
      <c r="Q1901">
        <v>3800</v>
      </c>
      <c r="R1901">
        <v>25000</v>
      </c>
      <c r="AB1901">
        <v>91.35</v>
      </c>
      <c r="AC1901" t="s">
        <v>1947</v>
      </c>
    </row>
    <row r="1902" spans="1:29">
      <c r="A1902" s="1" t="s">
        <v>30</v>
      </c>
      <c r="B1902" s="2">
        <v>42591.660416666666</v>
      </c>
      <c r="C1902">
        <v>90</v>
      </c>
      <c r="D1902">
        <v>69</v>
      </c>
      <c r="E1902">
        <v>50.39</v>
      </c>
      <c r="G1902">
        <v>4</v>
      </c>
      <c r="H1902">
        <v>0</v>
      </c>
      <c r="I1902">
        <v>30.11</v>
      </c>
      <c r="J1902">
        <v>1019.2</v>
      </c>
      <c r="K1902">
        <v>10</v>
      </c>
      <c r="M1902" t="s">
        <v>34</v>
      </c>
      <c r="N1902" t="s">
        <v>34</v>
      </c>
      <c r="Q1902">
        <v>5000</v>
      </c>
      <c r="R1902">
        <v>25000</v>
      </c>
      <c r="AB1902">
        <v>94.7</v>
      </c>
      <c r="AC1902" t="s">
        <v>1948</v>
      </c>
    </row>
    <row r="1903" spans="1:29">
      <c r="A1903" s="1" t="s">
        <v>30</v>
      </c>
      <c r="B1903" s="2">
        <v>42591.70208333333</v>
      </c>
      <c r="C1903">
        <v>84</v>
      </c>
      <c r="D1903">
        <v>72</v>
      </c>
      <c r="E1903">
        <v>67.150000000000006</v>
      </c>
      <c r="F1903">
        <v>160</v>
      </c>
      <c r="G1903">
        <v>11</v>
      </c>
      <c r="H1903">
        <v>0</v>
      </c>
      <c r="I1903">
        <v>30.13</v>
      </c>
      <c r="J1903">
        <v>1019.7</v>
      </c>
      <c r="K1903">
        <v>10</v>
      </c>
      <c r="L1903">
        <v>23</v>
      </c>
      <c r="M1903" t="s">
        <v>31</v>
      </c>
      <c r="N1903" t="s">
        <v>32</v>
      </c>
      <c r="O1903" t="s">
        <v>32</v>
      </c>
      <c r="P1903" t="s">
        <v>32</v>
      </c>
      <c r="Q1903">
        <v>4200</v>
      </c>
      <c r="R1903">
        <v>5000</v>
      </c>
      <c r="S1903">
        <v>7500</v>
      </c>
      <c r="T1903">
        <v>25000</v>
      </c>
      <c r="AB1903">
        <v>89.62</v>
      </c>
      <c r="AC1903" t="s">
        <v>1949</v>
      </c>
    </row>
    <row r="1904" spans="1:29">
      <c r="A1904" s="1" t="s">
        <v>30</v>
      </c>
      <c r="B1904" s="2">
        <v>42591.743750000001</v>
      </c>
      <c r="C1904">
        <v>83</v>
      </c>
      <c r="D1904">
        <v>71</v>
      </c>
      <c r="E1904">
        <v>67.44</v>
      </c>
      <c r="F1904">
        <v>120</v>
      </c>
      <c r="G1904">
        <v>6</v>
      </c>
      <c r="H1904">
        <v>0</v>
      </c>
      <c r="I1904">
        <v>30.13</v>
      </c>
      <c r="J1904">
        <v>1019.7</v>
      </c>
      <c r="K1904">
        <v>10</v>
      </c>
      <c r="M1904" t="s">
        <v>31</v>
      </c>
      <c r="N1904" t="s">
        <v>34</v>
      </c>
      <c r="O1904" t="s">
        <v>32</v>
      </c>
      <c r="P1904" t="s">
        <v>32</v>
      </c>
      <c r="Q1904">
        <v>4100</v>
      </c>
      <c r="R1904">
        <v>5500</v>
      </c>
      <c r="S1904">
        <v>15000</v>
      </c>
      <c r="T1904">
        <v>25000</v>
      </c>
      <c r="AB1904">
        <v>87.6</v>
      </c>
      <c r="AC1904" t="s">
        <v>1950</v>
      </c>
    </row>
    <row r="1905" spans="1:29">
      <c r="A1905" s="1" t="s">
        <v>30</v>
      </c>
      <c r="B1905" s="2">
        <v>42591.785416666666</v>
      </c>
      <c r="C1905">
        <v>85</v>
      </c>
      <c r="D1905">
        <v>73</v>
      </c>
      <c r="E1905">
        <v>67.650000000000006</v>
      </c>
      <c r="F1905">
        <v>120</v>
      </c>
      <c r="G1905">
        <v>9</v>
      </c>
      <c r="H1905">
        <v>0</v>
      </c>
      <c r="I1905">
        <v>30.12</v>
      </c>
      <c r="J1905">
        <v>1019.4</v>
      </c>
      <c r="K1905">
        <v>10</v>
      </c>
      <c r="L1905">
        <v>14</v>
      </c>
      <c r="M1905" t="s">
        <v>31</v>
      </c>
      <c r="N1905" t="s">
        <v>34</v>
      </c>
      <c r="O1905" t="s">
        <v>32</v>
      </c>
      <c r="P1905" t="s">
        <v>32</v>
      </c>
      <c r="Q1905">
        <v>4000</v>
      </c>
      <c r="R1905">
        <v>5500</v>
      </c>
      <c r="S1905">
        <v>14000</v>
      </c>
      <c r="T1905">
        <v>25000</v>
      </c>
      <c r="AB1905">
        <v>91.66</v>
      </c>
      <c r="AC1905" t="s">
        <v>1951</v>
      </c>
    </row>
    <row r="1906" spans="1:29">
      <c r="A1906" s="1" t="s">
        <v>30</v>
      </c>
      <c r="B1906" s="2">
        <v>42591.82708333333</v>
      </c>
      <c r="C1906">
        <v>82</v>
      </c>
      <c r="D1906">
        <v>73</v>
      </c>
      <c r="E1906">
        <v>74.25</v>
      </c>
      <c r="F1906">
        <v>120</v>
      </c>
      <c r="G1906">
        <v>7</v>
      </c>
      <c r="H1906">
        <v>0</v>
      </c>
      <c r="I1906">
        <v>30.13</v>
      </c>
      <c r="J1906">
        <v>1019.8</v>
      </c>
      <c r="K1906">
        <v>10</v>
      </c>
      <c r="M1906" t="s">
        <v>31</v>
      </c>
      <c r="N1906" t="s">
        <v>34</v>
      </c>
      <c r="O1906" t="s">
        <v>34</v>
      </c>
      <c r="Q1906">
        <v>4500</v>
      </c>
      <c r="R1906">
        <v>14000</v>
      </c>
      <c r="S1906">
        <v>25000</v>
      </c>
      <c r="AB1906">
        <v>87.48</v>
      </c>
      <c r="AC1906" t="s">
        <v>1952</v>
      </c>
    </row>
    <row r="1907" spans="1:29">
      <c r="A1907" s="1" t="s">
        <v>30</v>
      </c>
      <c r="B1907" s="2">
        <v>42591.868750000001</v>
      </c>
      <c r="C1907">
        <v>80</v>
      </c>
      <c r="D1907">
        <v>74</v>
      </c>
      <c r="E1907">
        <v>81.63</v>
      </c>
      <c r="F1907">
        <v>120</v>
      </c>
      <c r="G1907">
        <v>7</v>
      </c>
      <c r="H1907">
        <v>0</v>
      </c>
      <c r="I1907">
        <v>30.14</v>
      </c>
      <c r="J1907">
        <v>1020.1</v>
      </c>
      <c r="K1907">
        <v>10</v>
      </c>
      <c r="M1907" t="s">
        <v>31</v>
      </c>
      <c r="N1907" t="s">
        <v>34</v>
      </c>
      <c r="O1907" t="s">
        <v>34</v>
      </c>
      <c r="Q1907">
        <v>5000</v>
      </c>
      <c r="R1907">
        <v>11000</v>
      </c>
      <c r="S1907">
        <v>25000</v>
      </c>
      <c r="AB1907">
        <v>84.59</v>
      </c>
      <c r="AC1907" t="s">
        <v>1953</v>
      </c>
    </row>
    <row r="1908" spans="1:29">
      <c r="A1908" s="1" t="s">
        <v>30</v>
      </c>
      <c r="B1908" s="2">
        <v>42591.910416666666</v>
      </c>
      <c r="C1908">
        <v>79</v>
      </c>
      <c r="D1908">
        <v>75</v>
      </c>
      <c r="E1908">
        <v>87.7</v>
      </c>
      <c r="F1908">
        <v>130</v>
      </c>
      <c r="G1908">
        <v>5</v>
      </c>
      <c r="H1908">
        <v>0</v>
      </c>
      <c r="I1908">
        <v>30.17</v>
      </c>
      <c r="J1908">
        <v>1021.2</v>
      </c>
      <c r="K1908">
        <v>10</v>
      </c>
      <c r="M1908" t="s">
        <v>31</v>
      </c>
      <c r="N1908" t="s">
        <v>34</v>
      </c>
      <c r="Q1908">
        <v>5000</v>
      </c>
      <c r="R1908">
        <v>11000</v>
      </c>
      <c r="AB1908">
        <v>82.75</v>
      </c>
      <c r="AC1908" t="s">
        <v>1954</v>
      </c>
    </row>
    <row r="1909" spans="1:29">
      <c r="A1909" s="1" t="s">
        <v>30</v>
      </c>
      <c r="B1909" s="2">
        <v>42591.95208333333</v>
      </c>
      <c r="C1909">
        <v>79</v>
      </c>
      <c r="D1909">
        <v>75</v>
      </c>
      <c r="E1909">
        <v>87.7</v>
      </c>
      <c r="F1909">
        <v>170</v>
      </c>
      <c r="G1909">
        <v>4</v>
      </c>
      <c r="H1909">
        <v>0</v>
      </c>
      <c r="I1909">
        <v>30.19</v>
      </c>
      <c r="J1909">
        <v>1021.9</v>
      </c>
      <c r="K1909">
        <v>10</v>
      </c>
      <c r="M1909" t="s">
        <v>31</v>
      </c>
      <c r="N1909" t="s">
        <v>34</v>
      </c>
      <c r="Q1909">
        <v>11000</v>
      </c>
      <c r="R1909">
        <v>25000</v>
      </c>
      <c r="AB1909">
        <v>82.75</v>
      </c>
      <c r="AC1909" t="s">
        <v>1955</v>
      </c>
    </row>
    <row r="1910" spans="1:29">
      <c r="A1910" s="1" t="s">
        <v>30</v>
      </c>
      <c r="B1910" s="2">
        <v>42591.993750000001</v>
      </c>
      <c r="C1910">
        <v>78</v>
      </c>
      <c r="D1910">
        <v>74</v>
      </c>
      <c r="E1910">
        <v>87.12</v>
      </c>
      <c r="F1910">
        <v>170</v>
      </c>
      <c r="G1910">
        <v>4</v>
      </c>
      <c r="H1910">
        <v>0</v>
      </c>
      <c r="I1910">
        <v>30.2</v>
      </c>
      <c r="J1910">
        <v>1022.2</v>
      </c>
      <c r="K1910">
        <v>10</v>
      </c>
      <c r="M1910" t="s">
        <v>31</v>
      </c>
      <c r="N1910" t="s">
        <v>34</v>
      </c>
      <c r="Q1910">
        <v>11000</v>
      </c>
      <c r="R1910">
        <v>25000</v>
      </c>
      <c r="AB1910">
        <v>80.62</v>
      </c>
      <c r="AC1910" t="s">
        <v>1956</v>
      </c>
    </row>
    <row r="1911" spans="1:29">
      <c r="A1911" s="1" t="s">
        <v>30</v>
      </c>
      <c r="B1911" s="2">
        <v>42592.035416666666</v>
      </c>
      <c r="C1911">
        <v>77</v>
      </c>
      <c r="D1911">
        <v>74</v>
      </c>
      <c r="E1911">
        <v>90.29</v>
      </c>
      <c r="F1911">
        <v>170</v>
      </c>
      <c r="G1911">
        <v>4</v>
      </c>
      <c r="H1911">
        <v>0</v>
      </c>
      <c r="I1911">
        <v>30.21</v>
      </c>
      <c r="J1911">
        <v>1022.3</v>
      </c>
      <c r="K1911">
        <v>10</v>
      </c>
      <c r="M1911" t="s">
        <v>31</v>
      </c>
      <c r="Q1911">
        <v>25000</v>
      </c>
      <c r="AB1911">
        <v>78.64</v>
      </c>
      <c r="AC1911" t="s">
        <v>1957</v>
      </c>
    </row>
    <row r="1912" spans="1:29">
      <c r="A1912" s="1" t="s">
        <v>30</v>
      </c>
      <c r="B1912" s="2">
        <v>42592.07708333333</v>
      </c>
      <c r="C1912">
        <v>76</v>
      </c>
      <c r="D1912">
        <v>74</v>
      </c>
      <c r="E1912">
        <v>93.59</v>
      </c>
      <c r="F1912">
        <v>150</v>
      </c>
      <c r="G1912">
        <v>3</v>
      </c>
      <c r="H1912">
        <v>0</v>
      </c>
      <c r="I1912">
        <v>30.2</v>
      </c>
      <c r="J1912">
        <v>1022.2</v>
      </c>
      <c r="K1912">
        <v>10</v>
      </c>
      <c r="M1912" t="s">
        <v>31</v>
      </c>
      <c r="N1912" t="s">
        <v>31</v>
      </c>
      <c r="Q1912">
        <v>5000</v>
      </c>
      <c r="R1912">
        <v>25000</v>
      </c>
      <c r="AB1912">
        <v>77.61</v>
      </c>
      <c r="AC1912" t="s">
        <v>1958</v>
      </c>
    </row>
    <row r="1913" spans="1:29">
      <c r="A1913" s="1" t="s">
        <v>30</v>
      </c>
      <c r="B1913" s="2">
        <v>42592.118750000001</v>
      </c>
      <c r="C1913">
        <v>76</v>
      </c>
      <c r="D1913">
        <v>73</v>
      </c>
      <c r="E1913">
        <v>90.8</v>
      </c>
      <c r="F1913">
        <v>140</v>
      </c>
      <c r="G1913">
        <v>4</v>
      </c>
      <c r="H1913">
        <v>0</v>
      </c>
      <c r="I1913">
        <v>30.2</v>
      </c>
      <c r="J1913">
        <v>1022</v>
      </c>
      <c r="K1913">
        <v>10</v>
      </c>
      <c r="M1913" t="s">
        <v>31</v>
      </c>
      <c r="Q1913">
        <v>25000</v>
      </c>
      <c r="AB1913">
        <v>77.48</v>
      </c>
      <c r="AC1913" t="s">
        <v>1959</v>
      </c>
    </row>
    <row r="1914" spans="1:29">
      <c r="A1914" s="1" t="s">
        <v>30</v>
      </c>
      <c r="B1914" s="2">
        <v>42592.160416666666</v>
      </c>
      <c r="C1914">
        <v>75</v>
      </c>
      <c r="D1914">
        <v>73</v>
      </c>
      <c r="E1914">
        <v>93.57</v>
      </c>
      <c r="F1914">
        <v>130</v>
      </c>
      <c r="G1914">
        <v>4</v>
      </c>
      <c r="H1914">
        <v>0</v>
      </c>
      <c r="I1914">
        <v>30.18</v>
      </c>
      <c r="J1914">
        <v>1021.6</v>
      </c>
      <c r="K1914">
        <v>10</v>
      </c>
      <c r="M1914" t="s">
        <v>31</v>
      </c>
      <c r="N1914" t="s">
        <v>31</v>
      </c>
      <c r="Q1914">
        <v>3000</v>
      </c>
      <c r="R1914">
        <v>25000</v>
      </c>
      <c r="AB1914">
        <v>76.62</v>
      </c>
      <c r="AC1914" t="s">
        <v>1960</v>
      </c>
    </row>
    <row r="1915" spans="1:29">
      <c r="A1915" s="1" t="s">
        <v>30</v>
      </c>
      <c r="B1915" s="2">
        <v>42592.20208333333</v>
      </c>
      <c r="C1915">
        <v>75</v>
      </c>
      <c r="D1915">
        <v>73</v>
      </c>
      <c r="E1915">
        <v>93.57</v>
      </c>
      <c r="F1915">
        <v>140</v>
      </c>
      <c r="G1915">
        <v>3</v>
      </c>
      <c r="H1915">
        <v>0</v>
      </c>
      <c r="I1915">
        <v>30.19</v>
      </c>
      <c r="J1915">
        <v>1021.6</v>
      </c>
      <c r="K1915">
        <v>10</v>
      </c>
      <c r="M1915" t="s">
        <v>31</v>
      </c>
      <c r="Q1915">
        <v>3000</v>
      </c>
      <c r="AB1915">
        <v>76.62</v>
      </c>
      <c r="AC1915" t="s">
        <v>1961</v>
      </c>
    </row>
    <row r="1916" spans="1:29">
      <c r="A1916" s="1" t="s">
        <v>30</v>
      </c>
      <c r="B1916" s="2">
        <v>42592.243750000001</v>
      </c>
      <c r="C1916">
        <v>75</v>
      </c>
      <c r="D1916">
        <v>73</v>
      </c>
      <c r="E1916">
        <v>93.57</v>
      </c>
      <c r="F1916">
        <v>0</v>
      </c>
      <c r="G1916">
        <v>0</v>
      </c>
      <c r="H1916">
        <v>0</v>
      </c>
      <c r="I1916">
        <v>30.2</v>
      </c>
      <c r="J1916">
        <v>1022</v>
      </c>
      <c r="K1916">
        <v>9</v>
      </c>
      <c r="M1916" t="s">
        <v>31</v>
      </c>
      <c r="N1916" t="s">
        <v>31</v>
      </c>
      <c r="Q1916">
        <v>600</v>
      </c>
      <c r="R1916">
        <v>25000</v>
      </c>
      <c r="AB1916">
        <v>76.62</v>
      </c>
      <c r="AC1916" t="s">
        <v>1962</v>
      </c>
    </row>
    <row r="1917" spans="1:29">
      <c r="A1917" s="1" t="s">
        <v>30</v>
      </c>
      <c r="B1917" s="2">
        <v>42592.285416666666</v>
      </c>
      <c r="C1917">
        <v>75</v>
      </c>
      <c r="D1917">
        <v>73</v>
      </c>
      <c r="E1917">
        <v>93.57</v>
      </c>
      <c r="F1917">
        <v>160</v>
      </c>
      <c r="G1917">
        <v>3</v>
      </c>
      <c r="H1917">
        <v>0</v>
      </c>
      <c r="I1917">
        <v>30.21</v>
      </c>
      <c r="J1917">
        <v>1022.5</v>
      </c>
      <c r="K1917">
        <v>8</v>
      </c>
      <c r="M1917" t="s">
        <v>31</v>
      </c>
      <c r="N1917" t="s">
        <v>31</v>
      </c>
      <c r="O1917" t="s">
        <v>31</v>
      </c>
      <c r="P1917" t="s">
        <v>34</v>
      </c>
      <c r="Q1917">
        <v>2000</v>
      </c>
      <c r="R1917">
        <v>5000</v>
      </c>
      <c r="S1917">
        <v>15000</v>
      </c>
      <c r="T1917">
        <v>25000</v>
      </c>
      <c r="AB1917">
        <v>76.62</v>
      </c>
      <c r="AC1917" t="s">
        <v>1963</v>
      </c>
    </row>
    <row r="1918" spans="1:29">
      <c r="A1918" s="1" t="s">
        <v>30</v>
      </c>
      <c r="B1918" s="2">
        <v>42592.32708333333</v>
      </c>
      <c r="C1918">
        <v>77</v>
      </c>
      <c r="D1918">
        <v>74</v>
      </c>
      <c r="E1918">
        <v>90.29</v>
      </c>
      <c r="F1918">
        <v>170</v>
      </c>
      <c r="G1918">
        <v>4</v>
      </c>
      <c r="H1918">
        <v>0</v>
      </c>
      <c r="I1918">
        <v>30.22</v>
      </c>
      <c r="J1918">
        <v>1022.7</v>
      </c>
      <c r="K1918">
        <v>10</v>
      </c>
      <c r="M1918" t="s">
        <v>31</v>
      </c>
      <c r="N1918" t="s">
        <v>31</v>
      </c>
      <c r="O1918" t="s">
        <v>34</v>
      </c>
      <c r="Q1918">
        <v>500</v>
      </c>
      <c r="R1918">
        <v>5000</v>
      </c>
      <c r="S1918">
        <v>25000</v>
      </c>
      <c r="AB1918">
        <v>78.64</v>
      </c>
      <c r="AC1918" t="s">
        <v>1964</v>
      </c>
    </row>
    <row r="1919" spans="1:29">
      <c r="A1919" s="1" t="s">
        <v>30</v>
      </c>
      <c r="B1919" s="2">
        <v>42592.368750000001</v>
      </c>
      <c r="C1919">
        <v>80</v>
      </c>
      <c r="D1919">
        <v>74</v>
      </c>
      <c r="E1919">
        <v>81.63</v>
      </c>
      <c r="F1919">
        <v>180</v>
      </c>
      <c r="G1919">
        <v>3</v>
      </c>
      <c r="H1919">
        <v>0</v>
      </c>
      <c r="I1919">
        <v>30.23</v>
      </c>
      <c r="J1919">
        <v>1023.2</v>
      </c>
      <c r="K1919">
        <v>10</v>
      </c>
      <c r="M1919" t="s">
        <v>31</v>
      </c>
      <c r="N1919" t="s">
        <v>34</v>
      </c>
      <c r="Q1919">
        <v>1000</v>
      </c>
      <c r="R1919">
        <v>25000</v>
      </c>
      <c r="AB1919">
        <v>84.59</v>
      </c>
      <c r="AC1919" t="s">
        <v>1965</v>
      </c>
    </row>
    <row r="1920" spans="1:29">
      <c r="A1920" s="1" t="s">
        <v>30</v>
      </c>
      <c r="B1920" s="2">
        <v>42592.410416666666</v>
      </c>
      <c r="C1920">
        <v>82</v>
      </c>
      <c r="D1920">
        <v>74</v>
      </c>
      <c r="E1920">
        <v>76.53</v>
      </c>
      <c r="F1920">
        <v>200</v>
      </c>
      <c r="G1920">
        <v>5</v>
      </c>
      <c r="H1920">
        <v>0</v>
      </c>
      <c r="I1920">
        <v>30.24</v>
      </c>
      <c r="J1920">
        <v>1023.3</v>
      </c>
      <c r="K1920">
        <v>10</v>
      </c>
      <c r="M1920" t="s">
        <v>34</v>
      </c>
      <c r="N1920" t="s">
        <v>32</v>
      </c>
      <c r="Q1920">
        <v>1600</v>
      </c>
      <c r="R1920">
        <v>25000</v>
      </c>
      <c r="AB1920">
        <v>88.02</v>
      </c>
      <c r="AC1920" t="s">
        <v>1966</v>
      </c>
    </row>
    <row r="1921" spans="1:29">
      <c r="A1921" s="1" t="s">
        <v>30</v>
      </c>
      <c r="B1921" s="2">
        <v>42592.45208333333</v>
      </c>
      <c r="C1921">
        <v>85</v>
      </c>
      <c r="D1921">
        <v>72</v>
      </c>
      <c r="E1921">
        <v>65.23</v>
      </c>
      <c r="F1921">
        <v>180</v>
      </c>
      <c r="G1921">
        <v>5</v>
      </c>
      <c r="H1921">
        <v>0</v>
      </c>
      <c r="I1921">
        <v>30.24</v>
      </c>
      <c r="J1921">
        <v>1023.6</v>
      </c>
      <c r="K1921">
        <v>10</v>
      </c>
      <c r="M1921" t="s">
        <v>34</v>
      </c>
      <c r="N1921" t="s">
        <v>32</v>
      </c>
      <c r="Q1921">
        <v>2500</v>
      </c>
      <c r="R1921">
        <v>25000</v>
      </c>
      <c r="AB1921">
        <v>90.81</v>
      </c>
      <c r="AC1921" t="s">
        <v>1967</v>
      </c>
    </row>
    <row r="1922" spans="1:29">
      <c r="A1922" s="1" t="s">
        <v>30</v>
      </c>
      <c r="B1922" s="2">
        <v>42592.493750000001</v>
      </c>
      <c r="C1922">
        <v>86</v>
      </c>
      <c r="D1922">
        <v>72</v>
      </c>
      <c r="E1922">
        <v>63.01</v>
      </c>
      <c r="F1922">
        <v>0</v>
      </c>
      <c r="G1922">
        <v>0</v>
      </c>
      <c r="H1922">
        <v>0</v>
      </c>
      <c r="I1922">
        <v>30.24</v>
      </c>
      <c r="J1922">
        <v>1023.5</v>
      </c>
      <c r="K1922">
        <v>10</v>
      </c>
      <c r="M1922" t="s">
        <v>34</v>
      </c>
      <c r="N1922" t="s">
        <v>32</v>
      </c>
      <c r="Q1922">
        <v>3100</v>
      </c>
      <c r="R1922">
        <v>25000</v>
      </c>
      <c r="AB1922">
        <v>92.21</v>
      </c>
      <c r="AC1922" t="s">
        <v>1968</v>
      </c>
    </row>
    <row r="1923" spans="1:29">
      <c r="A1923" s="1" t="s">
        <v>30</v>
      </c>
      <c r="B1923" s="2">
        <v>42592.535416666666</v>
      </c>
      <c r="C1923">
        <v>88</v>
      </c>
      <c r="D1923">
        <v>71</v>
      </c>
      <c r="E1923">
        <v>57.39</v>
      </c>
      <c r="F1923">
        <v>160</v>
      </c>
      <c r="G1923">
        <v>7</v>
      </c>
      <c r="H1923">
        <v>0</v>
      </c>
      <c r="I1923">
        <v>30.23</v>
      </c>
      <c r="J1923">
        <v>1023.2</v>
      </c>
      <c r="K1923">
        <v>10</v>
      </c>
      <c r="M1923" t="s">
        <v>34</v>
      </c>
      <c r="N1923" t="s">
        <v>32</v>
      </c>
      <c r="Q1923">
        <v>3700</v>
      </c>
      <c r="R1923">
        <v>25000</v>
      </c>
      <c r="AB1923">
        <v>93.94</v>
      </c>
      <c r="AC1923" t="s">
        <v>1969</v>
      </c>
    </row>
    <row r="1924" spans="1:29">
      <c r="A1924" s="1" t="s">
        <v>30</v>
      </c>
      <c r="B1924" s="2">
        <v>42592.57708333333</v>
      </c>
      <c r="C1924">
        <v>90</v>
      </c>
      <c r="D1924">
        <v>66</v>
      </c>
      <c r="E1924">
        <v>45.34</v>
      </c>
      <c r="F1924">
        <v>160</v>
      </c>
      <c r="G1924">
        <v>8</v>
      </c>
      <c r="H1924">
        <v>0</v>
      </c>
      <c r="I1924">
        <v>30.23</v>
      </c>
      <c r="J1924">
        <v>1023</v>
      </c>
      <c r="K1924">
        <v>10</v>
      </c>
      <c r="L1924">
        <v>16</v>
      </c>
      <c r="M1924" t="s">
        <v>34</v>
      </c>
      <c r="N1924" t="s">
        <v>32</v>
      </c>
      <c r="Q1924">
        <v>4500</v>
      </c>
      <c r="R1924">
        <v>25000</v>
      </c>
      <c r="AB1924">
        <v>92.56</v>
      </c>
      <c r="AC1924" t="s">
        <v>1970</v>
      </c>
    </row>
    <row r="1925" spans="1:29">
      <c r="A1925" s="1" t="s">
        <v>30</v>
      </c>
      <c r="B1925" s="2">
        <v>42592.618750000001</v>
      </c>
      <c r="C1925">
        <v>92</v>
      </c>
      <c r="D1925">
        <v>70</v>
      </c>
      <c r="E1925">
        <v>48.84</v>
      </c>
      <c r="F1925">
        <v>180</v>
      </c>
      <c r="G1925">
        <v>8</v>
      </c>
      <c r="H1925">
        <v>0</v>
      </c>
      <c r="I1925">
        <v>30.21</v>
      </c>
      <c r="J1925">
        <v>1022.4</v>
      </c>
      <c r="K1925">
        <v>10</v>
      </c>
      <c r="M1925" t="s">
        <v>34</v>
      </c>
      <c r="N1925" t="s">
        <v>34</v>
      </c>
      <c r="Q1925">
        <v>4800</v>
      </c>
      <c r="R1925">
        <v>25000</v>
      </c>
      <c r="AB1925">
        <v>97.8</v>
      </c>
      <c r="AC1925" t="s">
        <v>1971</v>
      </c>
    </row>
    <row r="1926" spans="1:29">
      <c r="A1926" s="1" t="s">
        <v>30</v>
      </c>
      <c r="B1926" s="2">
        <v>42592.660416666666</v>
      </c>
      <c r="C1926">
        <v>91</v>
      </c>
      <c r="D1926">
        <v>69</v>
      </c>
      <c r="E1926">
        <v>48.71</v>
      </c>
      <c r="F1926">
        <v>130</v>
      </c>
      <c r="G1926">
        <v>8</v>
      </c>
      <c r="H1926">
        <v>0</v>
      </c>
      <c r="I1926">
        <v>30.19</v>
      </c>
      <c r="J1926">
        <v>1021.9</v>
      </c>
      <c r="K1926">
        <v>10</v>
      </c>
      <c r="M1926" t="s">
        <v>34</v>
      </c>
      <c r="N1926" t="s">
        <v>34</v>
      </c>
      <c r="Q1926">
        <v>5000</v>
      </c>
      <c r="R1926">
        <v>25000</v>
      </c>
      <c r="AB1926">
        <v>95.97</v>
      </c>
      <c r="AC1926" t="s">
        <v>1972</v>
      </c>
    </row>
    <row r="1927" spans="1:29">
      <c r="A1927" s="1" t="s">
        <v>30</v>
      </c>
      <c r="B1927" s="2">
        <v>42592.70208333333</v>
      </c>
      <c r="C1927">
        <v>90</v>
      </c>
      <c r="D1927">
        <v>68</v>
      </c>
      <c r="E1927">
        <v>48.55</v>
      </c>
      <c r="F1927">
        <v>190</v>
      </c>
      <c r="G1927">
        <v>7</v>
      </c>
      <c r="H1927">
        <v>0</v>
      </c>
      <c r="I1927">
        <v>30.18</v>
      </c>
      <c r="J1927">
        <v>1021.4</v>
      </c>
      <c r="K1927">
        <v>10</v>
      </c>
      <c r="M1927" t="s">
        <v>34</v>
      </c>
      <c r="N1927" t="s">
        <v>34</v>
      </c>
      <c r="Q1927">
        <v>5000</v>
      </c>
      <c r="R1927">
        <v>25000</v>
      </c>
      <c r="AB1927">
        <v>93.88</v>
      </c>
      <c r="AC1927" t="s">
        <v>1973</v>
      </c>
    </row>
    <row r="1928" spans="1:29">
      <c r="A1928" s="1" t="s">
        <v>30</v>
      </c>
      <c r="B1928" s="2">
        <v>42592.743750000001</v>
      </c>
      <c r="C1928">
        <v>90</v>
      </c>
      <c r="D1928">
        <v>68</v>
      </c>
      <c r="E1928">
        <v>48.55</v>
      </c>
      <c r="F1928">
        <v>170</v>
      </c>
      <c r="G1928">
        <v>6</v>
      </c>
      <c r="H1928">
        <v>0</v>
      </c>
      <c r="I1928">
        <v>30.17</v>
      </c>
      <c r="J1928">
        <v>1021.1</v>
      </c>
      <c r="K1928">
        <v>10</v>
      </c>
      <c r="M1928" t="s">
        <v>31</v>
      </c>
      <c r="N1928" t="s">
        <v>31</v>
      </c>
      <c r="O1928" t="s">
        <v>34</v>
      </c>
      <c r="Q1928">
        <v>5000</v>
      </c>
      <c r="R1928">
        <v>18000</v>
      </c>
      <c r="S1928">
        <v>25000</v>
      </c>
      <c r="AB1928">
        <v>93.88</v>
      </c>
      <c r="AC1928" t="s">
        <v>1974</v>
      </c>
    </row>
    <row r="1929" spans="1:29">
      <c r="A1929" s="1" t="s">
        <v>30</v>
      </c>
      <c r="B1929" s="2">
        <v>42592.785416666666</v>
      </c>
      <c r="C1929">
        <v>88</v>
      </c>
      <c r="D1929">
        <v>69</v>
      </c>
      <c r="E1929">
        <v>53.64</v>
      </c>
      <c r="F1929">
        <v>160</v>
      </c>
      <c r="G1929">
        <v>5</v>
      </c>
      <c r="H1929">
        <v>0</v>
      </c>
      <c r="I1929">
        <v>30.17</v>
      </c>
      <c r="J1929">
        <v>1020.9</v>
      </c>
      <c r="K1929">
        <v>10</v>
      </c>
      <c r="M1929" t="s">
        <v>31</v>
      </c>
      <c r="N1929" t="s">
        <v>31</v>
      </c>
      <c r="O1929" t="s">
        <v>32</v>
      </c>
      <c r="Q1929">
        <v>5000</v>
      </c>
      <c r="R1929">
        <v>18000</v>
      </c>
      <c r="S1929">
        <v>25000</v>
      </c>
      <c r="AB1929">
        <v>92.39</v>
      </c>
      <c r="AC1929" t="s">
        <v>1975</v>
      </c>
    </row>
    <row r="1930" spans="1:29">
      <c r="A1930" s="1" t="s">
        <v>30</v>
      </c>
      <c r="B1930" s="2">
        <v>42592.82708333333</v>
      </c>
      <c r="C1930">
        <v>86</v>
      </c>
      <c r="D1930">
        <v>69</v>
      </c>
      <c r="E1930">
        <v>57.12</v>
      </c>
      <c r="F1930">
        <v>170</v>
      </c>
      <c r="G1930">
        <v>4</v>
      </c>
      <c r="H1930">
        <v>0</v>
      </c>
      <c r="I1930">
        <v>30.17</v>
      </c>
      <c r="J1930">
        <v>1020.9</v>
      </c>
      <c r="K1930">
        <v>10</v>
      </c>
      <c r="M1930" t="s">
        <v>31</v>
      </c>
      <c r="N1930" t="s">
        <v>31</v>
      </c>
      <c r="O1930" t="s">
        <v>32</v>
      </c>
      <c r="Q1930">
        <v>5000</v>
      </c>
      <c r="R1930">
        <v>18000</v>
      </c>
      <c r="S1930">
        <v>25000</v>
      </c>
      <c r="AB1930">
        <v>90.1</v>
      </c>
      <c r="AC1930" t="s">
        <v>1976</v>
      </c>
    </row>
    <row r="1931" spans="1:29">
      <c r="A1931" s="1" t="s">
        <v>30</v>
      </c>
      <c r="B1931" s="2">
        <v>42592.868750000001</v>
      </c>
      <c r="C1931">
        <v>83</v>
      </c>
      <c r="D1931">
        <v>71</v>
      </c>
      <c r="E1931">
        <v>67.44</v>
      </c>
      <c r="F1931">
        <v>140</v>
      </c>
      <c r="G1931">
        <v>3</v>
      </c>
      <c r="H1931">
        <v>0</v>
      </c>
      <c r="I1931">
        <v>30.17</v>
      </c>
      <c r="J1931">
        <v>1021</v>
      </c>
      <c r="K1931">
        <v>10</v>
      </c>
      <c r="M1931" t="s">
        <v>31</v>
      </c>
      <c r="N1931" t="s">
        <v>31</v>
      </c>
      <c r="O1931" t="s">
        <v>32</v>
      </c>
      <c r="Q1931">
        <v>5000</v>
      </c>
      <c r="R1931">
        <v>18000</v>
      </c>
      <c r="S1931">
        <v>25000</v>
      </c>
      <c r="AB1931">
        <v>87.6</v>
      </c>
      <c r="AC1931" t="s">
        <v>1977</v>
      </c>
    </row>
    <row r="1932" spans="1:29">
      <c r="A1932" s="1" t="s">
        <v>30</v>
      </c>
      <c r="B1932" s="2">
        <v>42592.910416666666</v>
      </c>
      <c r="C1932">
        <v>83</v>
      </c>
      <c r="D1932">
        <v>71</v>
      </c>
      <c r="E1932">
        <v>67.44</v>
      </c>
      <c r="F1932">
        <v>120</v>
      </c>
      <c r="G1932">
        <v>5</v>
      </c>
      <c r="H1932">
        <v>0</v>
      </c>
      <c r="I1932">
        <v>30.19</v>
      </c>
      <c r="J1932">
        <v>1021.7</v>
      </c>
      <c r="K1932">
        <v>10</v>
      </c>
      <c r="M1932" t="s">
        <v>32</v>
      </c>
      <c r="N1932" t="s">
        <v>32</v>
      </c>
      <c r="O1932" t="s">
        <v>32</v>
      </c>
      <c r="Q1932">
        <v>4800</v>
      </c>
      <c r="R1932">
        <v>18000</v>
      </c>
      <c r="S1932">
        <v>25000</v>
      </c>
      <c r="AB1932">
        <v>87.6</v>
      </c>
      <c r="AC1932" t="s">
        <v>1978</v>
      </c>
    </row>
    <row r="1933" spans="1:29">
      <c r="A1933" s="1" t="s">
        <v>30</v>
      </c>
      <c r="B1933" s="2">
        <v>42592.95208333333</v>
      </c>
      <c r="C1933">
        <v>81</v>
      </c>
      <c r="D1933">
        <v>72</v>
      </c>
      <c r="E1933">
        <v>74.150000000000006</v>
      </c>
      <c r="F1933">
        <v>120</v>
      </c>
      <c r="G1933">
        <v>5</v>
      </c>
      <c r="H1933">
        <v>0</v>
      </c>
      <c r="I1933">
        <v>30.19</v>
      </c>
      <c r="J1933">
        <v>1021.9</v>
      </c>
      <c r="K1933">
        <v>10</v>
      </c>
      <c r="M1933" t="s">
        <v>31</v>
      </c>
      <c r="N1933" t="s">
        <v>32</v>
      </c>
      <c r="Q1933">
        <v>4800</v>
      </c>
      <c r="R1933">
        <v>25000</v>
      </c>
      <c r="AB1933">
        <v>85.27</v>
      </c>
      <c r="AC1933" t="s">
        <v>1979</v>
      </c>
    </row>
    <row r="1934" spans="1:29">
      <c r="A1934" s="1" t="s">
        <v>30</v>
      </c>
      <c r="B1934" s="2">
        <v>42592.993750000001</v>
      </c>
      <c r="C1934">
        <v>80</v>
      </c>
      <c r="D1934">
        <v>72</v>
      </c>
      <c r="E1934">
        <v>76.36</v>
      </c>
      <c r="F1934">
        <v>140</v>
      </c>
      <c r="G1934">
        <v>6</v>
      </c>
      <c r="H1934">
        <v>0</v>
      </c>
      <c r="I1934">
        <v>30.2</v>
      </c>
      <c r="J1934">
        <v>1021.9</v>
      </c>
      <c r="K1934">
        <v>10</v>
      </c>
      <c r="M1934" t="s">
        <v>31</v>
      </c>
      <c r="N1934" t="s">
        <v>32</v>
      </c>
      <c r="Q1934">
        <v>4800</v>
      </c>
      <c r="R1934">
        <v>25000</v>
      </c>
      <c r="AB1934">
        <v>83.87</v>
      </c>
      <c r="AC1934" t="s">
        <v>1980</v>
      </c>
    </row>
    <row r="1935" spans="1:29">
      <c r="A1935" s="1" t="s">
        <v>30</v>
      </c>
      <c r="B1935" s="2">
        <v>42593.035416666666</v>
      </c>
      <c r="C1935">
        <v>79</v>
      </c>
      <c r="D1935">
        <v>72</v>
      </c>
      <c r="E1935">
        <v>79.12</v>
      </c>
      <c r="F1935">
        <v>160</v>
      </c>
      <c r="G1935">
        <v>5</v>
      </c>
      <c r="H1935">
        <v>0</v>
      </c>
      <c r="I1935">
        <v>30.2</v>
      </c>
      <c r="J1935">
        <v>1022</v>
      </c>
      <c r="K1935">
        <v>10</v>
      </c>
      <c r="M1935" t="s">
        <v>31</v>
      </c>
      <c r="N1935" t="s">
        <v>32</v>
      </c>
      <c r="Q1935">
        <v>4800</v>
      </c>
      <c r="R1935">
        <v>25000</v>
      </c>
      <c r="AB1935">
        <v>82.08</v>
      </c>
      <c r="AC1935" t="s">
        <v>1981</v>
      </c>
    </row>
    <row r="1936" spans="1:29">
      <c r="A1936" s="1" t="s">
        <v>30</v>
      </c>
      <c r="B1936" s="2">
        <v>42593.07708333333</v>
      </c>
      <c r="C1936">
        <v>78</v>
      </c>
      <c r="D1936">
        <v>72</v>
      </c>
      <c r="E1936">
        <v>81.5</v>
      </c>
      <c r="F1936">
        <v>0</v>
      </c>
      <c r="G1936">
        <v>0</v>
      </c>
      <c r="H1936">
        <v>0</v>
      </c>
      <c r="I1936">
        <v>30.19</v>
      </c>
      <c r="J1936">
        <v>1021.9</v>
      </c>
      <c r="K1936">
        <v>10</v>
      </c>
      <c r="M1936" t="s">
        <v>31</v>
      </c>
      <c r="N1936" t="s">
        <v>31</v>
      </c>
      <c r="O1936" t="s">
        <v>34</v>
      </c>
      <c r="Q1936">
        <v>4300</v>
      </c>
      <c r="R1936">
        <v>18000</v>
      </c>
      <c r="S1936">
        <v>25000</v>
      </c>
      <c r="AB1936">
        <v>80.489999999999995</v>
      </c>
      <c r="AC1936" t="s">
        <v>1982</v>
      </c>
    </row>
    <row r="1937" spans="1:29">
      <c r="A1937" s="1" t="s">
        <v>30</v>
      </c>
      <c r="B1937" s="2">
        <v>42593.118750000001</v>
      </c>
      <c r="C1937">
        <v>77</v>
      </c>
      <c r="D1937">
        <v>72</v>
      </c>
      <c r="E1937">
        <v>84.46</v>
      </c>
      <c r="F1937">
        <v>160</v>
      </c>
      <c r="G1937">
        <v>4</v>
      </c>
      <c r="H1937">
        <v>0</v>
      </c>
      <c r="I1937">
        <v>30.18</v>
      </c>
      <c r="J1937">
        <v>1021.5</v>
      </c>
      <c r="K1937">
        <v>10</v>
      </c>
      <c r="M1937" t="s">
        <v>31</v>
      </c>
      <c r="N1937" t="s">
        <v>31</v>
      </c>
      <c r="O1937" t="s">
        <v>34</v>
      </c>
      <c r="Q1937">
        <v>4300</v>
      </c>
      <c r="R1937">
        <v>18000</v>
      </c>
      <c r="S1937">
        <v>25000</v>
      </c>
      <c r="AB1937">
        <v>78.37</v>
      </c>
      <c r="AC1937" t="s">
        <v>1983</v>
      </c>
    </row>
    <row r="1938" spans="1:29">
      <c r="A1938" s="1" t="s">
        <v>30</v>
      </c>
      <c r="B1938" s="2">
        <v>42593.160416666666</v>
      </c>
      <c r="C1938">
        <v>77</v>
      </c>
      <c r="D1938">
        <v>72</v>
      </c>
      <c r="E1938">
        <v>84.46</v>
      </c>
      <c r="F1938">
        <v>160</v>
      </c>
      <c r="G1938">
        <v>3</v>
      </c>
      <c r="H1938">
        <v>0</v>
      </c>
      <c r="I1938">
        <v>30.18</v>
      </c>
      <c r="J1938">
        <v>1021.3</v>
      </c>
      <c r="K1938">
        <v>10</v>
      </c>
      <c r="M1938" t="s">
        <v>31</v>
      </c>
      <c r="N1938" t="s">
        <v>31</v>
      </c>
      <c r="O1938" t="s">
        <v>31</v>
      </c>
      <c r="Q1938">
        <v>4300</v>
      </c>
      <c r="R1938">
        <v>18000</v>
      </c>
      <c r="S1938">
        <v>25000</v>
      </c>
      <c r="AB1938">
        <v>78.37</v>
      </c>
      <c r="AC1938" t="s">
        <v>1984</v>
      </c>
    </row>
    <row r="1939" spans="1:29">
      <c r="A1939" s="1" t="s">
        <v>30</v>
      </c>
      <c r="B1939" s="2">
        <v>42593.20208333333</v>
      </c>
      <c r="C1939">
        <v>76</v>
      </c>
      <c r="D1939">
        <v>72</v>
      </c>
      <c r="E1939">
        <v>87.55</v>
      </c>
      <c r="F1939">
        <v>0</v>
      </c>
      <c r="G1939">
        <v>0</v>
      </c>
      <c r="H1939">
        <v>0</v>
      </c>
      <c r="I1939">
        <v>30.17</v>
      </c>
      <c r="J1939">
        <v>1021.2</v>
      </c>
      <c r="K1939">
        <v>10</v>
      </c>
      <c r="M1939" t="s">
        <v>34</v>
      </c>
      <c r="N1939" t="s">
        <v>34</v>
      </c>
      <c r="Q1939">
        <v>18000</v>
      </c>
      <c r="R1939">
        <v>25000</v>
      </c>
      <c r="AB1939">
        <v>77.33</v>
      </c>
      <c r="AC1939" t="s">
        <v>1985</v>
      </c>
    </row>
    <row r="1940" spans="1:29">
      <c r="A1940" s="1" t="s">
        <v>30</v>
      </c>
      <c r="B1940" s="2">
        <v>42593.243750000001</v>
      </c>
      <c r="C1940">
        <v>75</v>
      </c>
      <c r="D1940">
        <v>72</v>
      </c>
      <c r="E1940">
        <v>90.22</v>
      </c>
      <c r="F1940">
        <v>0</v>
      </c>
      <c r="G1940">
        <v>0</v>
      </c>
      <c r="H1940">
        <v>0</v>
      </c>
      <c r="I1940">
        <v>30.18</v>
      </c>
      <c r="J1940">
        <v>1021.3</v>
      </c>
      <c r="K1940">
        <v>10</v>
      </c>
      <c r="M1940" t="s">
        <v>34</v>
      </c>
      <c r="N1940" t="s">
        <v>34</v>
      </c>
      <c r="Q1940">
        <v>18000</v>
      </c>
      <c r="R1940">
        <v>25000</v>
      </c>
      <c r="AB1940">
        <v>76.459999999999994</v>
      </c>
      <c r="AC1940" t="s">
        <v>1986</v>
      </c>
    </row>
    <row r="1941" spans="1:29">
      <c r="A1941" s="1" t="s">
        <v>30</v>
      </c>
      <c r="B1941" s="2">
        <v>42593.285416666666</v>
      </c>
      <c r="C1941">
        <v>75</v>
      </c>
      <c r="D1941">
        <v>72</v>
      </c>
      <c r="E1941">
        <v>90.22</v>
      </c>
      <c r="F1941">
        <v>0</v>
      </c>
      <c r="G1941">
        <v>0</v>
      </c>
      <c r="H1941">
        <v>0</v>
      </c>
      <c r="I1941">
        <v>30.18</v>
      </c>
      <c r="J1941">
        <v>1021.5</v>
      </c>
      <c r="K1941">
        <v>10</v>
      </c>
      <c r="M1941" t="s">
        <v>31</v>
      </c>
      <c r="N1941" t="s">
        <v>34</v>
      </c>
      <c r="O1941" t="s">
        <v>34</v>
      </c>
      <c r="Q1941">
        <v>4500</v>
      </c>
      <c r="R1941">
        <v>18000</v>
      </c>
      <c r="S1941">
        <v>25000</v>
      </c>
      <c r="AB1941">
        <v>76.459999999999994</v>
      </c>
      <c r="AC1941" t="s">
        <v>1987</v>
      </c>
    </row>
    <row r="1942" spans="1:29">
      <c r="A1942" s="1" t="s">
        <v>30</v>
      </c>
      <c r="B1942" s="2">
        <v>42593.32708333333</v>
      </c>
      <c r="C1942">
        <v>77</v>
      </c>
      <c r="D1942">
        <v>74</v>
      </c>
      <c r="E1942">
        <v>90.29</v>
      </c>
      <c r="F1942">
        <v>240</v>
      </c>
      <c r="G1942">
        <v>4</v>
      </c>
      <c r="H1942">
        <v>0</v>
      </c>
      <c r="I1942">
        <v>30.2</v>
      </c>
      <c r="J1942">
        <v>1022</v>
      </c>
      <c r="K1942">
        <v>10</v>
      </c>
      <c r="M1942" t="s">
        <v>31</v>
      </c>
      <c r="N1942" t="s">
        <v>31</v>
      </c>
      <c r="Q1942">
        <v>1200</v>
      </c>
      <c r="R1942">
        <v>25000</v>
      </c>
      <c r="AB1942">
        <v>78.64</v>
      </c>
      <c r="AC1942" t="s">
        <v>1988</v>
      </c>
    </row>
    <row r="1943" spans="1:29">
      <c r="A1943" s="1" t="s">
        <v>30</v>
      </c>
      <c r="B1943" s="2">
        <v>42593.368750000001</v>
      </c>
      <c r="C1943">
        <v>82</v>
      </c>
      <c r="D1943">
        <v>75</v>
      </c>
      <c r="E1943">
        <v>79.349999999999994</v>
      </c>
      <c r="F1943">
        <v>220</v>
      </c>
      <c r="G1943">
        <v>4</v>
      </c>
      <c r="H1943">
        <v>0</v>
      </c>
      <c r="I1943">
        <v>30.21</v>
      </c>
      <c r="J1943">
        <v>1022.3</v>
      </c>
      <c r="K1943">
        <v>10</v>
      </c>
      <c r="M1943" t="s">
        <v>31</v>
      </c>
      <c r="N1943" t="s">
        <v>34</v>
      </c>
      <c r="Q1943">
        <v>1300</v>
      </c>
      <c r="R1943">
        <v>25000</v>
      </c>
      <c r="AB1943">
        <v>88.72</v>
      </c>
      <c r="AC1943" t="s">
        <v>1989</v>
      </c>
    </row>
    <row r="1944" spans="1:29">
      <c r="A1944" s="1" t="s">
        <v>30</v>
      </c>
      <c r="B1944" s="2">
        <v>42593.410416666666</v>
      </c>
      <c r="C1944">
        <v>82</v>
      </c>
      <c r="D1944">
        <v>73</v>
      </c>
      <c r="E1944">
        <v>74.25</v>
      </c>
      <c r="F1944">
        <v>230</v>
      </c>
      <c r="G1944">
        <v>5</v>
      </c>
      <c r="H1944">
        <v>0</v>
      </c>
      <c r="I1944">
        <v>30.21</v>
      </c>
      <c r="J1944">
        <v>1022.4</v>
      </c>
      <c r="K1944">
        <v>10</v>
      </c>
      <c r="M1944" t="s">
        <v>34</v>
      </c>
      <c r="N1944" t="s">
        <v>34</v>
      </c>
      <c r="Q1944">
        <v>2200</v>
      </c>
      <c r="R1944">
        <v>25000</v>
      </c>
      <c r="AB1944">
        <v>87.48</v>
      </c>
      <c r="AC1944" t="s">
        <v>1990</v>
      </c>
    </row>
    <row r="1945" spans="1:29">
      <c r="A1945" s="1" t="s">
        <v>30</v>
      </c>
      <c r="B1945" s="2">
        <v>42593.45208333333</v>
      </c>
      <c r="C1945">
        <v>84</v>
      </c>
      <c r="D1945">
        <v>71</v>
      </c>
      <c r="E1945">
        <v>65.13</v>
      </c>
      <c r="F1945">
        <v>240</v>
      </c>
      <c r="G1945">
        <v>5</v>
      </c>
      <c r="H1945">
        <v>0</v>
      </c>
      <c r="I1945">
        <v>30.21</v>
      </c>
      <c r="J1945">
        <v>1022.4</v>
      </c>
      <c r="K1945">
        <v>10</v>
      </c>
      <c r="M1945" t="s">
        <v>34</v>
      </c>
      <c r="N1945" t="s">
        <v>34</v>
      </c>
      <c r="Q1945">
        <v>2800</v>
      </c>
      <c r="R1945">
        <v>25000</v>
      </c>
      <c r="AB1945">
        <v>89.01</v>
      </c>
      <c r="AC1945" t="s">
        <v>1991</v>
      </c>
    </row>
    <row r="1946" spans="1:29">
      <c r="A1946" s="1" t="s">
        <v>30</v>
      </c>
      <c r="B1946" s="2">
        <v>42593.493750000001</v>
      </c>
      <c r="C1946">
        <v>88</v>
      </c>
      <c r="D1946">
        <v>72</v>
      </c>
      <c r="E1946">
        <v>59.16</v>
      </c>
      <c r="F1946">
        <v>170</v>
      </c>
      <c r="G1946">
        <v>5</v>
      </c>
      <c r="H1946">
        <v>0</v>
      </c>
      <c r="I1946">
        <v>30.2</v>
      </c>
      <c r="J1946">
        <v>1022.2</v>
      </c>
      <c r="K1946">
        <v>10</v>
      </c>
      <c r="M1946" t="s">
        <v>34</v>
      </c>
      <c r="N1946" t="s">
        <v>32</v>
      </c>
      <c r="Q1946">
        <v>3500</v>
      </c>
      <c r="R1946">
        <v>25000</v>
      </c>
      <c r="AB1946">
        <v>94.73</v>
      </c>
      <c r="AC1946" t="s">
        <v>1992</v>
      </c>
    </row>
    <row r="1947" spans="1:29">
      <c r="A1947" s="1" t="s">
        <v>30</v>
      </c>
      <c r="B1947" s="2">
        <v>42593.535416666666</v>
      </c>
      <c r="C1947">
        <v>89</v>
      </c>
      <c r="D1947">
        <v>72</v>
      </c>
      <c r="E1947">
        <v>57.18</v>
      </c>
      <c r="F1947">
        <v>190</v>
      </c>
      <c r="G1947">
        <v>5</v>
      </c>
      <c r="H1947">
        <v>0</v>
      </c>
      <c r="I1947">
        <v>30.18</v>
      </c>
      <c r="J1947">
        <v>1021.6</v>
      </c>
      <c r="K1947">
        <v>10</v>
      </c>
      <c r="M1947" t="s">
        <v>34</v>
      </c>
      <c r="N1947" t="s">
        <v>32</v>
      </c>
      <c r="Q1947">
        <v>3700</v>
      </c>
      <c r="R1947">
        <v>25000</v>
      </c>
      <c r="AB1947">
        <v>96.08</v>
      </c>
      <c r="AC1947" t="s">
        <v>1993</v>
      </c>
    </row>
    <row r="1948" spans="1:29">
      <c r="A1948" s="1" t="s">
        <v>30</v>
      </c>
      <c r="B1948" s="2">
        <v>42593.57708333333</v>
      </c>
      <c r="C1948">
        <v>90</v>
      </c>
      <c r="D1948">
        <v>72</v>
      </c>
      <c r="E1948">
        <v>55.58</v>
      </c>
      <c r="F1948">
        <v>230</v>
      </c>
      <c r="G1948">
        <v>3</v>
      </c>
      <c r="H1948">
        <v>0</v>
      </c>
      <c r="I1948">
        <v>30.15</v>
      </c>
      <c r="J1948">
        <v>1020.5</v>
      </c>
      <c r="K1948">
        <v>10</v>
      </c>
      <c r="M1948" t="s">
        <v>34</v>
      </c>
      <c r="N1948" t="s">
        <v>32</v>
      </c>
      <c r="Q1948">
        <v>4200</v>
      </c>
      <c r="R1948">
        <v>25000</v>
      </c>
      <c r="AB1948">
        <v>97.2</v>
      </c>
      <c r="AC1948" t="s">
        <v>1994</v>
      </c>
    </row>
    <row r="1949" spans="1:29">
      <c r="A1949" s="1" t="s">
        <v>30</v>
      </c>
      <c r="B1949" s="2">
        <v>42593.618750000001</v>
      </c>
      <c r="C1949">
        <v>90</v>
      </c>
      <c r="D1949">
        <v>68</v>
      </c>
      <c r="E1949">
        <v>48.55</v>
      </c>
      <c r="F1949">
        <v>160</v>
      </c>
      <c r="G1949">
        <v>3</v>
      </c>
      <c r="H1949">
        <v>0</v>
      </c>
      <c r="I1949">
        <v>30.13</v>
      </c>
      <c r="J1949">
        <v>1019.9</v>
      </c>
      <c r="K1949">
        <v>10</v>
      </c>
      <c r="M1949" t="s">
        <v>34</v>
      </c>
      <c r="N1949" t="s">
        <v>32</v>
      </c>
      <c r="Q1949">
        <v>4500</v>
      </c>
      <c r="R1949">
        <v>25000</v>
      </c>
      <c r="AB1949">
        <v>93.88</v>
      </c>
      <c r="AC1949" t="s">
        <v>1995</v>
      </c>
    </row>
    <row r="1950" spans="1:29">
      <c r="A1950" s="1" t="s">
        <v>30</v>
      </c>
      <c r="B1950" s="2">
        <v>42593.660416666666</v>
      </c>
      <c r="C1950">
        <v>90</v>
      </c>
      <c r="D1950">
        <v>69</v>
      </c>
      <c r="E1950">
        <v>50.39</v>
      </c>
      <c r="F1950">
        <v>140</v>
      </c>
      <c r="G1950">
        <v>3</v>
      </c>
      <c r="H1950">
        <v>0</v>
      </c>
      <c r="I1950">
        <v>30.12</v>
      </c>
      <c r="J1950">
        <v>1019.2</v>
      </c>
      <c r="K1950">
        <v>10</v>
      </c>
      <c r="M1950" t="s">
        <v>34</v>
      </c>
      <c r="N1950" t="s">
        <v>32</v>
      </c>
      <c r="O1950" t="s">
        <v>32</v>
      </c>
      <c r="Q1950">
        <v>4800</v>
      </c>
      <c r="R1950">
        <v>7000</v>
      </c>
      <c r="S1950">
        <v>25000</v>
      </c>
      <c r="AB1950">
        <v>94.7</v>
      </c>
      <c r="AC1950" t="s">
        <v>1996</v>
      </c>
    </row>
    <row r="1951" spans="1:29">
      <c r="A1951" s="1" t="s">
        <v>30</v>
      </c>
      <c r="B1951" s="2">
        <v>42593.70208333333</v>
      </c>
      <c r="C1951">
        <v>89</v>
      </c>
      <c r="D1951">
        <v>69</v>
      </c>
      <c r="E1951">
        <v>51.83</v>
      </c>
      <c r="F1951">
        <v>160</v>
      </c>
      <c r="G1951">
        <v>5</v>
      </c>
      <c r="H1951">
        <v>0</v>
      </c>
      <c r="I1951">
        <v>30.11</v>
      </c>
      <c r="J1951">
        <v>1018.9</v>
      </c>
      <c r="K1951">
        <v>10</v>
      </c>
      <c r="M1951" t="s">
        <v>32</v>
      </c>
      <c r="N1951" t="s">
        <v>32</v>
      </c>
      <c r="O1951" t="s">
        <v>32</v>
      </c>
      <c r="Q1951">
        <v>6000</v>
      </c>
      <c r="R1951">
        <v>8000</v>
      </c>
      <c r="S1951">
        <v>25000</v>
      </c>
      <c r="AB1951">
        <v>93.64</v>
      </c>
      <c r="AC1951" t="s">
        <v>1997</v>
      </c>
    </row>
    <row r="1952" spans="1:29">
      <c r="A1952" s="1" t="s">
        <v>30</v>
      </c>
      <c r="B1952" s="2">
        <v>42593.743750000001</v>
      </c>
      <c r="C1952">
        <v>86</v>
      </c>
      <c r="D1952">
        <v>74</v>
      </c>
      <c r="E1952">
        <v>67.36</v>
      </c>
      <c r="F1952">
        <v>160</v>
      </c>
      <c r="G1952">
        <v>8</v>
      </c>
      <c r="H1952">
        <v>0</v>
      </c>
      <c r="I1952">
        <v>30.11</v>
      </c>
      <c r="J1952">
        <v>1018.9</v>
      </c>
      <c r="K1952">
        <v>10</v>
      </c>
      <c r="M1952" t="s">
        <v>32</v>
      </c>
      <c r="N1952" t="s">
        <v>32</v>
      </c>
      <c r="O1952" t="s">
        <v>32</v>
      </c>
      <c r="Q1952">
        <v>6000</v>
      </c>
      <c r="R1952">
        <v>8000</v>
      </c>
      <c r="S1952">
        <v>25000</v>
      </c>
      <c r="AB1952">
        <v>93.95</v>
      </c>
      <c r="AC1952" t="s">
        <v>1998</v>
      </c>
    </row>
    <row r="1953" spans="1:29">
      <c r="A1953" s="1" t="s">
        <v>30</v>
      </c>
      <c r="B1953" s="2">
        <v>42593.785416666666</v>
      </c>
      <c r="C1953">
        <v>86</v>
      </c>
      <c r="D1953">
        <v>73</v>
      </c>
      <c r="E1953">
        <v>65.349999999999994</v>
      </c>
      <c r="F1953">
        <v>150</v>
      </c>
      <c r="G1953">
        <v>6</v>
      </c>
      <c r="H1953">
        <v>0</v>
      </c>
      <c r="I1953">
        <v>30.09</v>
      </c>
      <c r="J1953">
        <v>1018.3</v>
      </c>
      <c r="K1953">
        <v>10</v>
      </c>
      <c r="M1953" t="s">
        <v>31</v>
      </c>
      <c r="N1953" t="s">
        <v>34</v>
      </c>
      <c r="O1953" t="s">
        <v>32</v>
      </c>
      <c r="Q1953">
        <v>6000</v>
      </c>
      <c r="R1953">
        <v>8000</v>
      </c>
      <c r="S1953">
        <v>25000</v>
      </c>
      <c r="AB1953">
        <v>93.13</v>
      </c>
      <c r="AC1953" t="s">
        <v>1999</v>
      </c>
    </row>
    <row r="1954" spans="1:29">
      <c r="A1954" s="1" t="s">
        <v>30</v>
      </c>
      <c r="B1954" s="2">
        <v>42593.82708333333</v>
      </c>
      <c r="C1954">
        <v>84</v>
      </c>
      <c r="D1954">
        <v>72</v>
      </c>
      <c r="E1954">
        <v>67.150000000000006</v>
      </c>
      <c r="F1954">
        <v>170</v>
      </c>
      <c r="G1954">
        <v>5</v>
      </c>
      <c r="H1954">
        <v>0</v>
      </c>
      <c r="I1954">
        <v>30.09</v>
      </c>
      <c r="J1954">
        <v>1018.3</v>
      </c>
      <c r="K1954">
        <v>10</v>
      </c>
      <c r="M1954" t="s">
        <v>31</v>
      </c>
      <c r="N1954" t="s">
        <v>31</v>
      </c>
      <c r="O1954" t="s">
        <v>34</v>
      </c>
      <c r="Q1954">
        <v>6000</v>
      </c>
      <c r="R1954">
        <v>8000</v>
      </c>
      <c r="S1954">
        <v>25000</v>
      </c>
      <c r="AB1954">
        <v>89.62</v>
      </c>
      <c r="AC1954" t="s">
        <v>2000</v>
      </c>
    </row>
    <row r="1955" spans="1:29">
      <c r="A1955" s="1" t="s">
        <v>30</v>
      </c>
      <c r="B1955" s="2">
        <v>42593.868750000001</v>
      </c>
      <c r="C1955">
        <v>80</v>
      </c>
      <c r="D1955">
        <v>74</v>
      </c>
      <c r="E1955">
        <v>81.63</v>
      </c>
      <c r="F1955">
        <v>0</v>
      </c>
      <c r="G1955">
        <v>0</v>
      </c>
      <c r="H1955">
        <v>0</v>
      </c>
      <c r="I1955">
        <v>30.09</v>
      </c>
      <c r="J1955">
        <v>1018.2</v>
      </c>
      <c r="K1955">
        <v>10</v>
      </c>
      <c r="M1955" t="s">
        <v>31</v>
      </c>
      <c r="N1955" t="s">
        <v>34</v>
      </c>
      <c r="Q1955">
        <v>6000</v>
      </c>
      <c r="R1955">
        <v>25000</v>
      </c>
      <c r="AB1955">
        <v>84.59</v>
      </c>
      <c r="AC1955" t="s">
        <v>2001</v>
      </c>
    </row>
    <row r="1956" spans="1:29">
      <c r="A1956" s="1" t="s">
        <v>30</v>
      </c>
      <c r="B1956" s="2">
        <v>42593.910416666666</v>
      </c>
      <c r="C1956">
        <v>80</v>
      </c>
      <c r="D1956">
        <v>74</v>
      </c>
      <c r="E1956">
        <v>81.63</v>
      </c>
      <c r="F1956">
        <v>150</v>
      </c>
      <c r="G1956">
        <v>3</v>
      </c>
      <c r="H1956">
        <v>0</v>
      </c>
      <c r="I1956">
        <v>30.1</v>
      </c>
      <c r="J1956">
        <v>1018.5</v>
      </c>
      <c r="K1956">
        <v>10</v>
      </c>
      <c r="M1956" t="s">
        <v>31</v>
      </c>
      <c r="Q1956">
        <v>25000</v>
      </c>
      <c r="AB1956">
        <v>84.59</v>
      </c>
      <c r="AC1956" t="s">
        <v>2002</v>
      </c>
    </row>
    <row r="1957" spans="1:29">
      <c r="A1957" s="1" t="s">
        <v>30</v>
      </c>
      <c r="B1957" s="2">
        <v>42593.95208333333</v>
      </c>
      <c r="C1957">
        <v>80</v>
      </c>
      <c r="D1957">
        <v>74</v>
      </c>
      <c r="E1957">
        <v>81.63</v>
      </c>
      <c r="F1957">
        <v>120</v>
      </c>
      <c r="G1957">
        <v>4</v>
      </c>
      <c r="H1957">
        <v>0</v>
      </c>
      <c r="I1957">
        <v>30.1</v>
      </c>
      <c r="J1957">
        <v>1018.7</v>
      </c>
      <c r="K1957">
        <v>10</v>
      </c>
      <c r="M1957" t="s">
        <v>31</v>
      </c>
      <c r="Q1957">
        <v>25000</v>
      </c>
      <c r="AB1957">
        <v>84.59</v>
      </c>
      <c r="AC1957" t="s">
        <v>2003</v>
      </c>
    </row>
    <row r="1958" spans="1:29">
      <c r="A1958" s="1" t="s">
        <v>30</v>
      </c>
      <c r="B1958" s="2">
        <v>42593.993750000001</v>
      </c>
      <c r="C1958">
        <v>80</v>
      </c>
      <c r="D1958">
        <v>75</v>
      </c>
      <c r="E1958">
        <v>84.64</v>
      </c>
      <c r="F1958">
        <v>160</v>
      </c>
      <c r="G1958">
        <v>6</v>
      </c>
      <c r="H1958">
        <v>0</v>
      </c>
      <c r="I1958">
        <v>30.1</v>
      </c>
      <c r="J1958">
        <v>1018.8</v>
      </c>
      <c r="K1958">
        <v>10</v>
      </c>
      <c r="M1958" t="s">
        <v>31</v>
      </c>
      <c r="Q1958">
        <v>4200</v>
      </c>
      <c r="AB1958">
        <v>85.01</v>
      </c>
      <c r="AC1958" t="s">
        <v>2004</v>
      </c>
    </row>
    <row r="1959" spans="1:29">
      <c r="A1959" s="1" t="s">
        <v>30</v>
      </c>
      <c r="B1959" s="2">
        <v>42594.035416666666</v>
      </c>
      <c r="C1959">
        <v>79</v>
      </c>
      <c r="D1959">
        <v>74</v>
      </c>
      <c r="E1959">
        <v>84.58</v>
      </c>
      <c r="F1959">
        <v>170</v>
      </c>
      <c r="G1959">
        <v>5</v>
      </c>
      <c r="H1959">
        <v>0</v>
      </c>
      <c r="I1959">
        <v>30.1</v>
      </c>
      <c r="J1959">
        <v>1018.6</v>
      </c>
      <c r="K1959">
        <v>10</v>
      </c>
      <c r="M1959" t="s">
        <v>31</v>
      </c>
      <c r="Q1959">
        <v>4200</v>
      </c>
      <c r="AB1959">
        <v>82.5</v>
      </c>
      <c r="AC1959" t="s">
        <v>2005</v>
      </c>
    </row>
    <row r="1960" spans="1:29">
      <c r="A1960" s="1" t="s">
        <v>30</v>
      </c>
      <c r="B1960" s="2">
        <v>42594.07708333333</v>
      </c>
      <c r="C1960">
        <v>78</v>
      </c>
      <c r="D1960">
        <v>74</v>
      </c>
      <c r="E1960">
        <v>87.12</v>
      </c>
      <c r="F1960">
        <v>190</v>
      </c>
      <c r="G1960">
        <v>3</v>
      </c>
      <c r="H1960">
        <v>0</v>
      </c>
      <c r="I1960">
        <v>30.09</v>
      </c>
      <c r="J1960">
        <v>1018.2</v>
      </c>
      <c r="K1960">
        <v>10</v>
      </c>
      <c r="M1960" t="s">
        <v>31</v>
      </c>
      <c r="Q1960">
        <v>4200</v>
      </c>
      <c r="AB1960">
        <v>80.62</v>
      </c>
      <c r="AC1960" t="s">
        <v>2006</v>
      </c>
    </row>
    <row r="1961" spans="1:29">
      <c r="A1961" s="1" t="s">
        <v>30</v>
      </c>
      <c r="B1961" s="2">
        <v>42594.118750000001</v>
      </c>
      <c r="C1961">
        <v>78</v>
      </c>
      <c r="D1961">
        <v>74</v>
      </c>
      <c r="E1961">
        <v>87.12</v>
      </c>
      <c r="F1961">
        <v>200</v>
      </c>
      <c r="G1961">
        <v>5</v>
      </c>
      <c r="H1961">
        <v>0</v>
      </c>
      <c r="I1961">
        <v>30.07</v>
      </c>
      <c r="J1961">
        <v>1017.7</v>
      </c>
      <c r="K1961">
        <v>10</v>
      </c>
      <c r="M1961" t="s">
        <v>31</v>
      </c>
      <c r="Q1961">
        <v>4200</v>
      </c>
      <c r="AB1961">
        <v>80.62</v>
      </c>
      <c r="AC1961" t="s">
        <v>2007</v>
      </c>
    </row>
    <row r="1962" spans="1:29">
      <c r="A1962" s="1" t="s">
        <v>30</v>
      </c>
      <c r="B1962" s="2">
        <v>42594.160416666666</v>
      </c>
      <c r="C1962">
        <v>77</v>
      </c>
      <c r="D1962">
        <v>74</v>
      </c>
      <c r="E1962">
        <v>90.29</v>
      </c>
      <c r="F1962">
        <v>220</v>
      </c>
      <c r="G1962">
        <v>5</v>
      </c>
      <c r="H1962">
        <v>0</v>
      </c>
      <c r="I1962">
        <v>30.06</v>
      </c>
      <c r="J1962">
        <v>1017.3</v>
      </c>
      <c r="K1962">
        <v>10</v>
      </c>
      <c r="M1962" t="s">
        <v>246</v>
      </c>
      <c r="AB1962">
        <v>78.64</v>
      </c>
      <c r="AC1962" t="s">
        <v>2008</v>
      </c>
    </row>
    <row r="1963" spans="1:29">
      <c r="A1963" s="1" t="s">
        <v>30</v>
      </c>
      <c r="B1963" s="2">
        <v>42594.20208333333</v>
      </c>
      <c r="C1963">
        <v>76</v>
      </c>
      <c r="D1963">
        <v>74</v>
      </c>
      <c r="E1963">
        <v>93.59</v>
      </c>
      <c r="F1963">
        <v>220</v>
      </c>
      <c r="G1963">
        <v>3</v>
      </c>
      <c r="H1963">
        <v>0</v>
      </c>
      <c r="I1963">
        <v>30.06</v>
      </c>
      <c r="J1963">
        <v>1017.4</v>
      </c>
      <c r="K1963">
        <v>10</v>
      </c>
      <c r="M1963" t="s">
        <v>31</v>
      </c>
      <c r="Q1963">
        <v>2000</v>
      </c>
      <c r="AB1963">
        <v>77.61</v>
      </c>
      <c r="AC1963" t="s">
        <v>2009</v>
      </c>
    </row>
    <row r="1964" spans="1:29">
      <c r="A1964" s="1" t="s">
        <v>30</v>
      </c>
      <c r="B1964" s="2">
        <v>42594.234027777777</v>
      </c>
      <c r="C1964">
        <v>76</v>
      </c>
      <c r="D1964">
        <v>73</v>
      </c>
      <c r="E1964">
        <v>90.8</v>
      </c>
      <c r="F1964">
        <v>0</v>
      </c>
      <c r="G1964">
        <v>0</v>
      </c>
      <c r="H1964">
        <v>0</v>
      </c>
      <c r="I1964">
        <v>30.07</v>
      </c>
      <c r="K1964">
        <v>10</v>
      </c>
      <c r="M1964" t="s">
        <v>32</v>
      </c>
      <c r="Q1964">
        <v>1100</v>
      </c>
      <c r="AB1964">
        <v>77.48</v>
      </c>
      <c r="AC1964" t="s">
        <v>2010</v>
      </c>
    </row>
    <row r="1965" spans="1:29">
      <c r="A1965" s="1" t="s">
        <v>30</v>
      </c>
      <c r="B1965" s="2">
        <v>42594.243750000001</v>
      </c>
      <c r="C1965">
        <v>76</v>
      </c>
      <c r="D1965">
        <v>74</v>
      </c>
      <c r="E1965">
        <v>93.59</v>
      </c>
      <c r="F1965">
        <v>180</v>
      </c>
      <c r="G1965">
        <v>4</v>
      </c>
      <c r="H1965">
        <v>0</v>
      </c>
      <c r="I1965">
        <v>30.07</v>
      </c>
      <c r="J1965">
        <v>1017.6</v>
      </c>
      <c r="K1965">
        <v>10</v>
      </c>
      <c r="M1965" t="s">
        <v>34</v>
      </c>
      <c r="Q1965">
        <v>1200</v>
      </c>
      <c r="AB1965">
        <v>77.61</v>
      </c>
      <c r="AC1965" t="s">
        <v>2011</v>
      </c>
    </row>
    <row r="1966" spans="1:29">
      <c r="A1966" s="1" t="s">
        <v>30</v>
      </c>
      <c r="B1966" s="2">
        <v>42594.285416666666</v>
      </c>
      <c r="C1966">
        <v>76</v>
      </c>
      <c r="D1966">
        <v>74</v>
      </c>
      <c r="E1966">
        <v>93.59</v>
      </c>
      <c r="F1966">
        <v>0</v>
      </c>
      <c r="G1966">
        <v>0</v>
      </c>
      <c r="H1966">
        <v>0</v>
      </c>
      <c r="I1966">
        <v>30.08</v>
      </c>
      <c r="J1966">
        <v>1017.9</v>
      </c>
      <c r="K1966">
        <v>10</v>
      </c>
      <c r="M1966" t="s">
        <v>31</v>
      </c>
      <c r="Q1966">
        <v>1000</v>
      </c>
      <c r="AB1966">
        <v>77.61</v>
      </c>
      <c r="AC1966" t="s">
        <v>2012</v>
      </c>
    </row>
    <row r="1967" spans="1:29">
      <c r="A1967" s="1" t="s">
        <v>30</v>
      </c>
      <c r="B1967" s="2">
        <v>42594.32708333333</v>
      </c>
      <c r="C1967">
        <v>79</v>
      </c>
      <c r="D1967">
        <v>76</v>
      </c>
      <c r="E1967">
        <v>90.37</v>
      </c>
      <c r="F1967">
        <v>220</v>
      </c>
      <c r="G1967">
        <v>4</v>
      </c>
      <c r="H1967">
        <v>0</v>
      </c>
      <c r="I1967">
        <v>30.09</v>
      </c>
      <c r="J1967">
        <v>1018.2</v>
      </c>
      <c r="K1967">
        <v>10</v>
      </c>
      <c r="M1967" t="s">
        <v>31</v>
      </c>
      <c r="Q1967">
        <v>800</v>
      </c>
      <c r="AB1967">
        <v>82.96</v>
      </c>
      <c r="AC1967" t="s">
        <v>2013</v>
      </c>
    </row>
    <row r="1968" spans="1:29">
      <c r="A1968" s="1" t="s">
        <v>30</v>
      </c>
      <c r="B1968" s="2">
        <v>42594.368750000001</v>
      </c>
      <c r="C1968">
        <v>82</v>
      </c>
      <c r="D1968">
        <v>76</v>
      </c>
      <c r="E1968">
        <v>81.77</v>
      </c>
      <c r="F1968">
        <v>250</v>
      </c>
      <c r="G1968">
        <v>6</v>
      </c>
      <c r="H1968">
        <v>0</v>
      </c>
      <c r="I1968">
        <v>30.09</v>
      </c>
      <c r="J1968">
        <v>1018.4</v>
      </c>
      <c r="K1968">
        <v>10</v>
      </c>
      <c r="M1968" t="s">
        <v>32</v>
      </c>
      <c r="Q1968">
        <v>1200</v>
      </c>
      <c r="AB1968">
        <v>89.35</v>
      </c>
      <c r="AC1968" t="s">
        <v>2014</v>
      </c>
    </row>
    <row r="1969" spans="1:29">
      <c r="A1969" s="1" t="s">
        <v>30</v>
      </c>
      <c r="B1969" s="2">
        <v>42594.392361111109</v>
      </c>
      <c r="C1969">
        <v>83</v>
      </c>
      <c r="D1969">
        <v>76</v>
      </c>
      <c r="E1969">
        <v>79.42</v>
      </c>
      <c r="F1969">
        <v>250</v>
      </c>
      <c r="G1969">
        <v>7</v>
      </c>
      <c r="H1969">
        <v>0</v>
      </c>
      <c r="I1969">
        <v>30.09</v>
      </c>
      <c r="K1969">
        <v>10</v>
      </c>
      <c r="M1969" t="s">
        <v>34</v>
      </c>
      <c r="Q1969">
        <v>1500</v>
      </c>
      <c r="AB1969">
        <v>90.97</v>
      </c>
      <c r="AC1969" t="s">
        <v>2015</v>
      </c>
    </row>
    <row r="1970" spans="1:29">
      <c r="A1970" s="1" t="s">
        <v>30</v>
      </c>
      <c r="B1970" s="2">
        <v>42594.410416666666</v>
      </c>
      <c r="C1970">
        <v>85</v>
      </c>
      <c r="D1970">
        <v>76</v>
      </c>
      <c r="E1970">
        <v>74.510000000000005</v>
      </c>
      <c r="G1970">
        <v>4</v>
      </c>
      <c r="H1970">
        <v>0</v>
      </c>
      <c r="I1970">
        <v>30.09</v>
      </c>
      <c r="J1970">
        <v>1018.4</v>
      </c>
      <c r="K1970">
        <v>10</v>
      </c>
      <c r="M1970" t="s">
        <v>34</v>
      </c>
      <c r="Q1970">
        <v>1800</v>
      </c>
      <c r="AB1970">
        <v>94.27</v>
      </c>
      <c r="AC1970" t="s">
        <v>2016</v>
      </c>
    </row>
    <row r="1971" spans="1:29">
      <c r="A1971" s="1" t="s">
        <v>30</v>
      </c>
      <c r="B1971" s="2">
        <v>42594.45208333333</v>
      </c>
      <c r="C1971">
        <v>84</v>
      </c>
      <c r="D1971">
        <v>75</v>
      </c>
      <c r="E1971">
        <v>74.430000000000007</v>
      </c>
      <c r="F1971">
        <v>260</v>
      </c>
      <c r="G1971">
        <v>5</v>
      </c>
      <c r="H1971">
        <v>0</v>
      </c>
      <c r="I1971">
        <v>30.08</v>
      </c>
      <c r="J1971">
        <v>1018.1</v>
      </c>
      <c r="K1971">
        <v>10</v>
      </c>
      <c r="M1971" t="s">
        <v>34</v>
      </c>
      <c r="Q1971">
        <v>2200</v>
      </c>
      <c r="AB1971">
        <v>92.01</v>
      </c>
      <c r="AC1971" t="s">
        <v>2017</v>
      </c>
    </row>
    <row r="1972" spans="1:29">
      <c r="A1972" s="1" t="s">
        <v>30</v>
      </c>
      <c r="B1972" s="2">
        <v>42594.493750000001</v>
      </c>
      <c r="C1972">
        <v>89</v>
      </c>
      <c r="D1972">
        <v>74</v>
      </c>
      <c r="E1972">
        <v>61.13</v>
      </c>
      <c r="F1972">
        <v>230</v>
      </c>
      <c r="G1972">
        <v>7</v>
      </c>
      <c r="H1972">
        <v>0</v>
      </c>
      <c r="I1972">
        <v>30.07</v>
      </c>
      <c r="J1972">
        <v>1017.7</v>
      </c>
      <c r="K1972">
        <v>10</v>
      </c>
      <c r="M1972" t="s">
        <v>34</v>
      </c>
      <c r="Q1972">
        <v>3100</v>
      </c>
      <c r="AB1972">
        <v>98.08</v>
      </c>
      <c r="AC1972" t="s">
        <v>2018</v>
      </c>
    </row>
    <row r="1973" spans="1:29">
      <c r="A1973" s="1" t="s">
        <v>30</v>
      </c>
      <c r="B1973" s="2">
        <v>42594.535416666666</v>
      </c>
      <c r="C1973">
        <v>90</v>
      </c>
      <c r="D1973">
        <v>73</v>
      </c>
      <c r="E1973">
        <v>57.64</v>
      </c>
      <c r="G1973">
        <v>5</v>
      </c>
      <c r="H1973">
        <v>0</v>
      </c>
      <c r="I1973">
        <v>30.05</v>
      </c>
      <c r="J1973">
        <v>1017.1</v>
      </c>
      <c r="K1973">
        <v>10</v>
      </c>
      <c r="M1973" t="s">
        <v>34</v>
      </c>
      <c r="Q1973">
        <v>3300</v>
      </c>
      <c r="AB1973">
        <v>98.29</v>
      </c>
      <c r="AC1973" t="s">
        <v>2019</v>
      </c>
    </row>
    <row r="1974" spans="1:29">
      <c r="A1974" s="1" t="s">
        <v>30</v>
      </c>
      <c r="B1974" s="2">
        <v>42594.57708333333</v>
      </c>
      <c r="C1974">
        <v>89</v>
      </c>
      <c r="D1974">
        <v>72</v>
      </c>
      <c r="E1974">
        <v>57.18</v>
      </c>
      <c r="F1974">
        <v>220</v>
      </c>
      <c r="G1974">
        <v>5</v>
      </c>
      <c r="H1974">
        <v>0</v>
      </c>
      <c r="I1974">
        <v>30.03</v>
      </c>
      <c r="J1974">
        <v>1016.3</v>
      </c>
      <c r="K1974">
        <v>10</v>
      </c>
      <c r="M1974" t="s">
        <v>34</v>
      </c>
      <c r="N1974" t="s">
        <v>34</v>
      </c>
      <c r="Q1974">
        <v>3800</v>
      </c>
      <c r="R1974">
        <v>25000</v>
      </c>
      <c r="AB1974">
        <v>96.08</v>
      </c>
      <c r="AC1974" t="s">
        <v>2020</v>
      </c>
    </row>
    <row r="1975" spans="1:29">
      <c r="A1975" s="1" t="s">
        <v>30</v>
      </c>
      <c r="B1975" s="2">
        <v>42594.618750000001</v>
      </c>
      <c r="C1975">
        <v>93</v>
      </c>
      <c r="D1975">
        <v>75</v>
      </c>
      <c r="E1975">
        <v>55.99</v>
      </c>
      <c r="F1975">
        <v>210</v>
      </c>
      <c r="G1975">
        <v>9</v>
      </c>
      <c r="H1975">
        <v>0</v>
      </c>
      <c r="I1975">
        <v>30.01</v>
      </c>
      <c r="J1975">
        <v>1015.7</v>
      </c>
      <c r="K1975">
        <v>10</v>
      </c>
      <c r="M1975" t="s">
        <v>34</v>
      </c>
      <c r="Q1975">
        <v>4000</v>
      </c>
      <c r="AB1975">
        <v>104.55</v>
      </c>
      <c r="AC1975" t="s">
        <v>2021</v>
      </c>
    </row>
    <row r="1976" spans="1:29">
      <c r="A1976" s="1" t="s">
        <v>30</v>
      </c>
      <c r="B1976" s="2">
        <v>42594.660416666666</v>
      </c>
      <c r="C1976">
        <v>93</v>
      </c>
      <c r="D1976">
        <v>74</v>
      </c>
      <c r="E1976">
        <v>54</v>
      </c>
      <c r="F1976">
        <v>200</v>
      </c>
      <c r="G1976">
        <v>8</v>
      </c>
      <c r="H1976">
        <v>0</v>
      </c>
      <c r="I1976">
        <v>30</v>
      </c>
      <c r="J1976">
        <v>1015.2</v>
      </c>
      <c r="K1976">
        <v>10</v>
      </c>
      <c r="M1976" t="s">
        <v>34</v>
      </c>
      <c r="N1976" t="s">
        <v>34</v>
      </c>
      <c r="Q1976">
        <v>4000</v>
      </c>
      <c r="R1976">
        <v>25000</v>
      </c>
      <c r="AB1976">
        <v>103.22</v>
      </c>
      <c r="AC1976" t="s">
        <v>2022</v>
      </c>
    </row>
    <row r="1977" spans="1:29">
      <c r="A1977" s="1" t="s">
        <v>30</v>
      </c>
      <c r="B1977" s="2">
        <v>42594.70208333333</v>
      </c>
      <c r="C1977">
        <v>93</v>
      </c>
      <c r="D1977">
        <v>75</v>
      </c>
      <c r="E1977">
        <v>55.99</v>
      </c>
      <c r="F1977">
        <v>210</v>
      </c>
      <c r="G1977">
        <v>6</v>
      </c>
      <c r="H1977">
        <v>0</v>
      </c>
      <c r="I1977">
        <v>29.98</v>
      </c>
      <c r="J1977">
        <v>1014.8</v>
      </c>
      <c r="K1977">
        <v>10</v>
      </c>
      <c r="M1977" t="s">
        <v>34</v>
      </c>
      <c r="N1977" t="s">
        <v>34</v>
      </c>
      <c r="Q1977">
        <v>4200</v>
      </c>
      <c r="R1977">
        <v>25000</v>
      </c>
      <c r="AB1977">
        <v>104.55</v>
      </c>
      <c r="AC1977" t="s">
        <v>2023</v>
      </c>
    </row>
    <row r="1978" spans="1:29">
      <c r="A1978" s="1" t="s">
        <v>30</v>
      </c>
      <c r="B1978" s="2">
        <v>42594.743750000001</v>
      </c>
      <c r="C1978">
        <v>92</v>
      </c>
      <c r="D1978">
        <v>74</v>
      </c>
      <c r="E1978">
        <v>55.84</v>
      </c>
      <c r="F1978">
        <v>210</v>
      </c>
      <c r="G1978">
        <v>8</v>
      </c>
      <c r="H1978">
        <v>0</v>
      </c>
      <c r="I1978">
        <v>29.98</v>
      </c>
      <c r="J1978">
        <v>1014.6</v>
      </c>
      <c r="K1978">
        <v>10</v>
      </c>
      <c r="M1978" t="s">
        <v>34</v>
      </c>
      <c r="N1978" t="s">
        <v>34</v>
      </c>
      <c r="Q1978">
        <v>4800</v>
      </c>
      <c r="R1978">
        <v>25000</v>
      </c>
      <c r="AB1978">
        <v>101.83</v>
      </c>
      <c r="AC1978" t="s">
        <v>2024</v>
      </c>
    </row>
    <row r="1979" spans="1:29">
      <c r="A1979" s="1" t="s">
        <v>30</v>
      </c>
      <c r="B1979" s="2">
        <v>42594.785416666666</v>
      </c>
      <c r="C1979">
        <v>90</v>
      </c>
      <c r="D1979">
        <v>74</v>
      </c>
      <c r="E1979">
        <v>59.42</v>
      </c>
      <c r="F1979">
        <v>230</v>
      </c>
      <c r="G1979">
        <v>9</v>
      </c>
      <c r="H1979">
        <v>0</v>
      </c>
      <c r="I1979">
        <v>29.98</v>
      </c>
      <c r="J1979">
        <v>1014.5</v>
      </c>
      <c r="K1979">
        <v>10</v>
      </c>
      <c r="M1979" t="s">
        <v>34</v>
      </c>
      <c r="N1979" t="s">
        <v>34</v>
      </c>
      <c r="Q1979">
        <v>4300</v>
      </c>
      <c r="R1979">
        <v>25000</v>
      </c>
      <c r="AB1979">
        <v>99.26</v>
      </c>
      <c r="AC1979" t="s">
        <v>2025</v>
      </c>
    </row>
    <row r="1980" spans="1:29">
      <c r="A1980" s="1" t="s">
        <v>30</v>
      </c>
      <c r="B1980" s="2">
        <v>42594.82708333333</v>
      </c>
      <c r="C1980">
        <v>88</v>
      </c>
      <c r="D1980">
        <v>74</v>
      </c>
      <c r="E1980">
        <v>63.25</v>
      </c>
      <c r="F1980">
        <v>200</v>
      </c>
      <c r="G1980">
        <v>6</v>
      </c>
      <c r="H1980">
        <v>0</v>
      </c>
      <c r="I1980">
        <v>29.98</v>
      </c>
      <c r="J1980">
        <v>1014.5</v>
      </c>
      <c r="K1980">
        <v>10</v>
      </c>
      <c r="M1980" t="s">
        <v>31</v>
      </c>
      <c r="N1980" t="s">
        <v>31</v>
      </c>
      <c r="Q1980">
        <v>4200</v>
      </c>
      <c r="R1980">
        <v>25000</v>
      </c>
      <c r="AB1980">
        <v>96.64</v>
      </c>
      <c r="AC1980" t="s">
        <v>2026</v>
      </c>
    </row>
    <row r="1981" spans="1:29">
      <c r="A1981" s="1" t="s">
        <v>30</v>
      </c>
      <c r="B1981" s="2">
        <v>42594.868750000001</v>
      </c>
      <c r="C1981">
        <v>84</v>
      </c>
      <c r="D1981">
        <v>76</v>
      </c>
      <c r="E1981">
        <v>76.7</v>
      </c>
      <c r="F1981">
        <v>0</v>
      </c>
      <c r="G1981">
        <v>0</v>
      </c>
      <c r="H1981">
        <v>0</v>
      </c>
      <c r="I1981">
        <v>29.99</v>
      </c>
      <c r="J1981">
        <v>1014.9</v>
      </c>
      <c r="K1981">
        <v>10</v>
      </c>
      <c r="M1981" t="s">
        <v>31</v>
      </c>
      <c r="N1981" t="s">
        <v>31</v>
      </c>
      <c r="Q1981">
        <v>4300</v>
      </c>
      <c r="R1981">
        <v>25000</v>
      </c>
      <c r="AB1981">
        <v>92.81</v>
      </c>
      <c r="AC1981" t="s">
        <v>2027</v>
      </c>
    </row>
    <row r="1982" spans="1:29">
      <c r="A1982" s="1" t="s">
        <v>30</v>
      </c>
      <c r="B1982" s="2">
        <v>42594.910416666666</v>
      </c>
      <c r="C1982">
        <v>84</v>
      </c>
      <c r="D1982">
        <v>76</v>
      </c>
      <c r="E1982">
        <v>76.7</v>
      </c>
      <c r="F1982">
        <v>160</v>
      </c>
      <c r="G1982">
        <v>4</v>
      </c>
      <c r="H1982">
        <v>0</v>
      </c>
      <c r="I1982">
        <v>30.01</v>
      </c>
      <c r="J1982">
        <v>1015.8</v>
      </c>
      <c r="K1982">
        <v>10</v>
      </c>
      <c r="M1982" t="s">
        <v>31</v>
      </c>
      <c r="N1982" t="s">
        <v>31</v>
      </c>
      <c r="Q1982">
        <v>4500</v>
      </c>
      <c r="R1982">
        <v>25000</v>
      </c>
      <c r="AB1982">
        <v>92.81</v>
      </c>
      <c r="AC1982" t="s">
        <v>2028</v>
      </c>
    </row>
    <row r="1983" spans="1:29">
      <c r="A1983" s="1" t="s">
        <v>30</v>
      </c>
      <c r="B1983" s="2">
        <v>42594.95208333333</v>
      </c>
      <c r="C1983">
        <v>83</v>
      </c>
      <c r="D1983">
        <v>76</v>
      </c>
      <c r="E1983">
        <v>79.42</v>
      </c>
      <c r="F1983">
        <v>160</v>
      </c>
      <c r="G1983">
        <v>5</v>
      </c>
      <c r="H1983">
        <v>0</v>
      </c>
      <c r="I1983">
        <v>30.02</v>
      </c>
      <c r="J1983">
        <v>1015.9</v>
      </c>
      <c r="K1983">
        <v>10</v>
      </c>
      <c r="M1983" t="s">
        <v>31</v>
      </c>
      <c r="N1983" t="s">
        <v>34</v>
      </c>
      <c r="Q1983">
        <v>5000</v>
      </c>
      <c r="R1983">
        <v>25000</v>
      </c>
      <c r="AB1983">
        <v>90.97</v>
      </c>
      <c r="AC1983" t="s">
        <v>2029</v>
      </c>
    </row>
    <row r="1984" spans="1:29">
      <c r="A1984" s="1" t="s">
        <v>30</v>
      </c>
      <c r="B1984" s="2">
        <v>42594.993750000001</v>
      </c>
      <c r="C1984">
        <v>82</v>
      </c>
      <c r="D1984">
        <v>76</v>
      </c>
      <c r="E1984">
        <v>81.77</v>
      </c>
      <c r="F1984">
        <v>210</v>
      </c>
      <c r="G1984">
        <v>7</v>
      </c>
      <c r="H1984">
        <v>0</v>
      </c>
      <c r="I1984">
        <v>30.02</v>
      </c>
      <c r="J1984">
        <v>1016.1</v>
      </c>
      <c r="K1984">
        <v>10</v>
      </c>
      <c r="M1984" t="s">
        <v>246</v>
      </c>
      <c r="AB1984">
        <v>89.35</v>
      </c>
      <c r="AC1984" t="s">
        <v>2030</v>
      </c>
    </row>
    <row r="1985" spans="1:29">
      <c r="A1985" s="1" t="s">
        <v>30</v>
      </c>
      <c r="B1985" s="2">
        <v>42595.035416666666</v>
      </c>
      <c r="C1985">
        <v>82</v>
      </c>
      <c r="D1985">
        <v>76</v>
      </c>
      <c r="E1985">
        <v>81.77</v>
      </c>
      <c r="F1985">
        <v>200</v>
      </c>
      <c r="G1985">
        <v>8</v>
      </c>
      <c r="H1985">
        <v>0</v>
      </c>
      <c r="I1985">
        <v>30.03</v>
      </c>
      <c r="J1985">
        <v>1016.3</v>
      </c>
      <c r="K1985">
        <v>10</v>
      </c>
      <c r="M1985" t="s">
        <v>31</v>
      </c>
      <c r="Q1985">
        <v>4100</v>
      </c>
      <c r="AB1985">
        <v>89.35</v>
      </c>
      <c r="AC1985" t="s">
        <v>2031</v>
      </c>
    </row>
    <row r="1986" spans="1:29">
      <c r="A1986" s="1" t="s">
        <v>30</v>
      </c>
      <c r="B1986" s="2">
        <v>42595.07708333333</v>
      </c>
      <c r="C1986">
        <v>81</v>
      </c>
      <c r="D1986">
        <v>76</v>
      </c>
      <c r="E1986">
        <v>84.69</v>
      </c>
      <c r="F1986">
        <v>210</v>
      </c>
      <c r="G1986">
        <v>9</v>
      </c>
      <c r="H1986">
        <v>0</v>
      </c>
      <c r="I1986">
        <v>30.03</v>
      </c>
      <c r="J1986">
        <v>1016.4</v>
      </c>
      <c r="K1986">
        <v>10</v>
      </c>
      <c r="M1986" t="s">
        <v>31</v>
      </c>
      <c r="Q1986">
        <v>2900</v>
      </c>
      <c r="AB1986">
        <v>87.26</v>
      </c>
      <c r="AC1986" t="s">
        <v>2032</v>
      </c>
    </row>
    <row r="1987" spans="1:29">
      <c r="A1987" s="1" t="s">
        <v>30</v>
      </c>
      <c r="B1987" s="2">
        <v>42595.118750000001</v>
      </c>
      <c r="C1987">
        <v>80</v>
      </c>
      <c r="D1987">
        <v>76</v>
      </c>
      <c r="E1987">
        <v>87.22</v>
      </c>
      <c r="F1987">
        <v>220</v>
      </c>
      <c r="G1987">
        <v>9</v>
      </c>
      <c r="H1987">
        <v>0</v>
      </c>
      <c r="I1987">
        <v>30.03</v>
      </c>
      <c r="J1987">
        <v>1016.2</v>
      </c>
      <c r="K1987">
        <v>10</v>
      </c>
      <c r="M1987" t="s">
        <v>31</v>
      </c>
      <c r="Q1987">
        <v>4500</v>
      </c>
      <c r="AB1987">
        <v>85.39</v>
      </c>
      <c r="AC1987" t="s">
        <v>2033</v>
      </c>
    </row>
    <row r="1988" spans="1:29">
      <c r="A1988" s="1" t="s">
        <v>30</v>
      </c>
      <c r="B1988" s="2">
        <v>42595.160416666666</v>
      </c>
      <c r="C1988">
        <v>79</v>
      </c>
      <c r="D1988">
        <v>76</v>
      </c>
      <c r="E1988">
        <v>90.37</v>
      </c>
      <c r="F1988">
        <v>230</v>
      </c>
      <c r="G1988">
        <v>6</v>
      </c>
      <c r="H1988">
        <v>0</v>
      </c>
      <c r="I1988">
        <v>30.03</v>
      </c>
      <c r="J1988">
        <v>1016.2</v>
      </c>
      <c r="K1988">
        <v>10</v>
      </c>
      <c r="M1988" t="s">
        <v>246</v>
      </c>
      <c r="AB1988">
        <v>82.96</v>
      </c>
      <c r="AC1988" t="s">
        <v>2034</v>
      </c>
    </row>
    <row r="1989" spans="1:29">
      <c r="A1989" s="1" t="s">
        <v>30</v>
      </c>
      <c r="B1989" s="2">
        <v>42595.20208333333</v>
      </c>
      <c r="C1989">
        <v>77</v>
      </c>
      <c r="D1989">
        <v>75</v>
      </c>
      <c r="E1989">
        <v>93.62</v>
      </c>
      <c r="F1989">
        <v>240</v>
      </c>
      <c r="G1989">
        <v>5</v>
      </c>
      <c r="H1989">
        <v>0</v>
      </c>
      <c r="I1989">
        <v>30.03</v>
      </c>
      <c r="J1989">
        <v>1016.5</v>
      </c>
      <c r="K1989">
        <v>10</v>
      </c>
      <c r="M1989" t="s">
        <v>246</v>
      </c>
      <c r="AB1989">
        <v>78.8</v>
      </c>
      <c r="AC1989" t="s">
        <v>2035</v>
      </c>
    </row>
    <row r="1990" spans="1:29">
      <c r="A1990" s="1" t="s">
        <v>30</v>
      </c>
      <c r="B1990" s="2">
        <v>42595.243750000001</v>
      </c>
      <c r="C1990">
        <v>78</v>
      </c>
      <c r="D1990">
        <v>75</v>
      </c>
      <c r="E1990">
        <v>90.33</v>
      </c>
      <c r="F1990">
        <v>220</v>
      </c>
      <c r="G1990">
        <v>8</v>
      </c>
      <c r="H1990">
        <v>0</v>
      </c>
      <c r="I1990">
        <v>30.03</v>
      </c>
      <c r="J1990">
        <v>1016.3</v>
      </c>
      <c r="K1990">
        <v>10</v>
      </c>
      <c r="M1990" t="s">
        <v>246</v>
      </c>
      <c r="AB1990">
        <v>80.69</v>
      </c>
      <c r="AC1990" t="s">
        <v>2036</v>
      </c>
    </row>
    <row r="1991" spans="1:29">
      <c r="A1991" s="1" t="s">
        <v>30</v>
      </c>
      <c r="B1991" s="2">
        <v>42595.285416666666</v>
      </c>
      <c r="C1991">
        <v>78</v>
      </c>
      <c r="D1991">
        <v>75</v>
      </c>
      <c r="E1991">
        <v>90.33</v>
      </c>
      <c r="F1991">
        <v>230</v>
      </c>
      <c r="G1991">
        <v>7</v>
      </c>
      <c r="H1991">
        <v>0</v>
      </c>
      <c r="I1991">
        <v>30.05</v>
      </c>
      <c r="J1991">
        <v>1016.9</v>
      </c>
      <c r="K1991">
        <v>10</v>
      </c>
      <c r="M1991" t="s">
        <v>31</v>
      </c>
      <c r="Q1991">
        <v>1500</v>
      </c>
      <c r="AB1991">
        <v>80.69</v>
      </c>
      <c r="AC1991" t="s">
        <v>2037</v>
      </c>
    </row>
    <row r="1992" spans="1:29">
      <c r="A1992" s="1" t="s">
        <v>30</v>
      </c>
      <c r="B1992" s="2">
        <v>42595.32708333333</v>
      </c>
      <c r="C1992">
        <v>79</v>
      </c>
      <c r="D1992">
        <v>75</v>
      </c>
      <c r="E1992">
        <v>87.7</v>
      </c>
      <c r="F1992">
        <v>230</v>
      </c>
      <c r="G1992">
        <v>8</v>
      </c>
      <c r="H1992">
        <v>0</v>
      </c>
      <c r="I1992">
        <v>30.05</v>
      </c>
      <c r="J1992">
        <v>1017.1</v>
      </c>
      <c r="K1992">
        <v>10</v>
      </c>
      <c r="M1992" t="s">
        <v>246</v>
      </c>
      <c r="AB1992">
        <v>82.75</v>
      </c>
      <c r="AC1992" t="s">
        <v>2038</v>
      </c>
    </row>
    <row r="1993" spans="1:29">
      <c r="A1993" s="1" t="s">
        <v>30</v>
      </c>
      <c r="B1993" s="2">
        <v>42595.368750000001</v>
      </c>
      <c r="C1993">
        <v>82</v>
      </c>
      <c r="D1993">
        <v>75</v>
      </c>
      <c r="E1993">
        <v>79.349999999999994</v>
      </c>
      <c r="F1993">
        <v>240</v>
      </c>
      <c r="G1993">
        <v>7</v>
      </c>
      <c r="H1993">
        <v>0</v>
      </c>
      <c r="I1993">
        <v>30.06</v>
      </c>
      <c r="J1993">
        <v>1017.4</v>
      </c>
      <c r="K1993">
        <v>10</v>
      </c>
      <c r="M1993" t="s">
        <v>31</v>
      </c>
      <c r="Q1993">
        <v>1200</v>
      </c>
      <c r="AB1993">
        <v>88.72</v>
      </c>
      <c r="AC1993" t="s">
        <v>2039</v>
      </c>
    </row>
    <row r="1994" spans="1:29">
      <c r="A1994" s="1" t="s">
        <v>30</v>
      </c>
      <c r="B1994" s="2">
        <v>42595.410416666666</v>
      </c>
      <c r="C1994">
        <v>86</v>
      </c>
      <c r="D1994">
        <v>76</v>
      </c>
      <c r="E1994">
        <v>71.98</v>
      </c>
      <c r="F1994">
        <v>250</v>
      </c>
      <c r="G1994">
        <v>6</v>
      </c>
      <c r="H1994">
        <v>0</v>
      </c>
      <c r="I1994">
        <v>30.06</v>
      </c>
      <c r="J1994">
        <v>1017.2</v>
      </c>
      <c r="K1994">
        <v>10</v>
      </c>
      <c r="M1994" t="s">
        <v>31</v>
      </c>
      <c r="Q1994">
        <v>1800</v>
      </c>
      <c r="AB1994">
        <v>95.94</v>
      </c>
      <c r="AC1994" t="s">
        <v>2040</v>
      </c>
    </row>
    <row r="1995" spans="1:29">
      <c r="A1995" s="1" t="s">
        <v>30</v>
      </c>
      <c r="B1995" s="2">
        <v>42595.45208333333</v>
      </c>
      <c r="C1995">
        <v>88</v>
      </c>
      <c r="D1995">
        <v>76</v>
      </c>
      <c r="E1995">
        <v>67.58</v>
      </c>
      <c r="F1995">
        <v>220</v>
      </c>
      <c r="G1995">
        <v>8</v>
      </c>
      <c r="H1995">
        <v>0</v>
      </c>
      <c r="I1995">
        <v>30.06</v>
      </c>
      <c r="J1995">
        <v>1017.2</v>
      </c>
      <c r="K1995">
        <v>10</v>
      </c>
      <c r="M1995" t="s">
        <v>31</v>
      </c>
      <c r="Q1995">
        <v>2800</v>
      </c>
      <c r="AB1995">
        <v>98.85</v>
      </c>
      <c r="AC1995" t="s">
        <v>2041</v>
      </c>
    </row>
    <row r="1996" spans="1:29">
      <c r="A1996" s="1" t="s">
        <v>30</v>
      </c>
      <c r="B1996" s="2">
        <v>42595.493750000001</v>
      </c>
      <c r="C1996">
        <v>91</v>
      </c>
      <c r="D1996">
        <v>76</v>
      </c>
      <c r="E1996">
        <v>61.37</v>
      </c>
      <c r="F1996">
        <v>240</v>
      </c>
      <c r="G1996">
        <v>9</v>
      </c>
      <c r="H1996">
        <v>0</v>
      </c>
      <c r="I1996">
        <v>30.05</v>
      </c>
      <c r="J1996">
        <v>1017</v>
      </c>
      <c r="K1996">
        <v>10</v>
      </c>
      <c r="M1996" t="s">
        <v>34</v>
      </c>
      <c r="Q1996">
        <v>3300</v>
      </c>
      <c r="AB1996">
        <v>103.09</v>
      </c>
      <c r="AC1996" t="s">
        <v>2042</v>
      </c>
    </row>
    <row r="1997" spans="1:29">
      <c r="A1997" s="1" t="s">
        <v>30</v>
      </c>
      <c r="B1997" s="2">
        <v>42595.535416666666</v>
      </c>
      <c r="C1997">
        <v>91</v>
      </c>
      <c r="D1997">
        <v>75</v>
      </c>
      <c r="E1997">
        <v>59.55</v>
      </c>
      <c r="F1997">
        <v>240</v>
      </c>
      <c r="G1997">
        <v>9</v>
      </c>
      <c r="H1997">
        <v>0</v>
      </c>
      <c r="I1997">
        <v>30.04</v>
      </c>
      <c r="J1997">
        <v>1016.7</v>
      </c>
      <c r="K1997">
        <v>10</v>
      </c>
      <c r="M1997" t="s">
        <v>34</v>
      </c>
      <c r="Q1997">
        <v>3500</v>
      </c>
      <c r="AB1997">
        <v>101.94</v>
      </c>
      <c r="AC1997" t="s">
        <v>2043</v>
      </c>
    </row>
    <row r="1998" spans="1:29">
      <c r="A1998" s="1" t="s">
        <v>30</v>
      </c>
      <c r="B1998" s="2">
        <v>42595.57708333333</v>
      </c>
      <c r="C1998">
        <v>89</v>
      </c>
      <c r="D1998">
        <v>74</v>
      </c>
      <c r="E1998">
        <v>61.13</v>
      </c>
      <c r="F1998">
        <v>250</v>
      </c>
      <c r="G1998">
        <v>9</v>
      </c>
      <c r="H1998">
        <v>0</v>
      </c>
      <c r="I1998">
        <v>30.04</v>
      </c>
      <c r="J1998">
        <v>1016.6</v>
      </c>
      <c r="K1998">
        <v>10</v>
      </c>
      <c r="M1998" t="s">
        <v>32</v>
      </c>
      <c r="Q1998">
        <v>3500</v>
      </c>
      <c r="AB1998">
        <v>98.08</v>
      </c>
      <c r="AC1998" t="s">
        <v>2044</v>
      </c>
    </row>
    <row r="1999" spans="1:29">
      <c r="A1999" s="1" t="s">
        <v>30</v>
      </c>
      <c r="B1999" s="2">
        <v>42595.618750000001</v>
      </c>
      <c r="C1999">
        <v>92</v>
      </c>
      <c r="D1999">
        <v>75</v>
      </c>
      <c r="E1999">
        <v>57.9</v>
      </c>
      <c r="F1999">
        <v>220</v>
      </c>
      <c r="G1999">
        <v>12</v>
      </c>
      <c r="H1999">
        <v>0</v>
      </c>
      <c r="I1999">
        <v>30.03</v>
      </c>
      <c r="J1999">
        <v>1016.2</v>
      </c>
      <c r="K1999">
        <v>10</v>
      </c>
      <c r="M1999" t="s">
        <v>32</v>
      </c>
      <c r="Q1999">
        <v>3700</v>
      </c>
      <c r="AB1999">
        <v>103.13</v>
      </c>
      <c r="AC1999" t="s">
        <v>2045</v>
      </c>
    </row>
    <row r="2000" spans="1:29">
      <c r="A2000" s="1" t="s">
        <v>30</v>
      </c>
      <c r="B2000" s="2">
        <v>42595.660416666666</v>
      </c>
      <c r="C2000">
        <v>93</v>
      </c>
      <c r="D2000">
        <v>74</v>
      </c>
      <c r="E2000">
        <v>54</v>
      </c>
      <c r="F2000">
        <v>240</v>
      </c>
      <c r="G2000">
        <v>14</v>
      </c>
      <c r="H2000">
        <v>0</v>
      </c>
      <c r="I2000">
        <v>30</v>
      </c>
      <c r="J2000">
        <v>1015.5</v>
      </c>
      <c r="K2000">
        <v>10</v>
      </c>
      <c r="M2000" t="s">
        <v>34</v>
      </c>
      <c r="Q2000">
        <v>4100</v>
      </c>
      <c r="AB2000">
        <v>103.22</v>
      </c>
      <c r="AC2000" t="s">
        <v>2046</v>
      </c>
    </row>
    <row r="2001" spans="1:29">
      <c r="A2001" s="1" t="s">
        <v>30</v>
      </c>
      <c r="B2001" s="2">
        <v>42595.70208333333</v>
      </c>
      <c r="C2001">
        <v>93</v>
      </c>
      <c r="D2001">
        <v>74</v>
      </c>
      <c r="E2001">
        <v>54</v>
      </c>
      <c r="F2001">
        <v>240</v>
      </c>
      <c r="G2001">
        <v>12</v>
      </c>
      <c r="H2001">
        <v>0</v>
      </c>
      <c r="I2001">
        <v>30</v>
      </c>
      <c r="J2001">
        <v>1015.2</v>
      </c>
      <c r="K2001">
        <v>10</v>
      </c>
      <c r="M2001" t="s">
        <v>34</v>
      </c>
      <c r="Q2001">
        <v>4500</v>
      </c>
      <c r="AB2001">
        <v>103.22</v>
      </c>
      <c r="AC2001" t="s">
        <v>2047</v>
      </c>
    </row>
    <row r="2002" spans="1:29">
      <c r="A2002" s="1" t="s">
        <v>30</v>
      </c>
      <c r="B2002" s="2">
        <v>42595.743750000001</v>
      </c>
      <c r="C2002">
        <v>92</v>
      </c>
      <c r="D2002">
        <v>74</v>
      </c>
      <c r="E2002">
        <v>55.84</v>
      </c>
      <c r="F2002">
        <v>210</v>
      </c>
      <c r="G2002">
        <v>9</v>
      </c>
      <c r="H2002">
        <v>0</v>
      </c>
      <c r="I2002">
        <v>29.99</v>
      </c>
      <c r="J2002">
        <v>1015</v>
      </c>
      <c r="K2002">
        <v>10</v>
      </c>
      <c r="L2002">
        <v>16</v>
      </c>
      <c r="M2002" t="s">
        <v>34</v>
      </c>
      <c r="Q2002">
        <v>4700</v>
      </c>
      <c r="AB2002">
        <v>101.83</v>
      </c>
      <c r="AC2002" t="s">
        <v>2048</v>
      </c>
    </row>
    <row r="2003" spans="1:29">
      <c r="A2003" s="1" t="s">
        <v>30</v>
      </c>
      <c r="B2003" s="2">
        <v>42595.785416666666</v>
      </c>
      <c r="C2003">
        <v>91</v>
      </c>
      <c r="D2003">
        <v>73</v>
      </c>
      <c r="E2003">
        <v>55.72</v>
      </c>
      <c r="F2003">
        <v>210</v>
      </c>
      <c r="G2003">
        <v>10</v>
      </c>
      <c r="H2003">
        <v>0</v>
      </c>
      <c r="I2003">
        <v>29.99</v>
      </c>
      <c r="J2003">
        <v>1014.9</v>
      </c>
      <c r="K2003">
        <v>10</v>
      </c>
      <c r="M2003" t="s">
        <v>31</v>
      </c>
      <c r="N2003" t="s">
        <v>34</v>
      </c>
      <c r="Q2003">
        <v>5000</v>
      </c>
      <c r="R2003">
        <v>15000</v>
      </c>
      <c r="AB2003">
        <v>99.66</v>
      </c>
      <c r="AC2003" t="s">
        <v>2049</v>
      </c>
    </row>
    <row r="2004" spans="1:29">
      <c r="A2004" s="1" t="s">
        <v>30</v>
      </c>
      <c r="B2004" s="2">
        <v>42595.82708333333</v>
      </c>
      <c r="C2004">
        <v>88</v>
      </c>
      <c r="D2004">
        <v>72</v>
      </c>
      <c r="E2004">
        <v>59.16</v>
      </c>
      <c r="F2004">
        <v>210</v>
      </c>
      <c r="G2004">
        <v>9</v>
      </c>
      <c r="H2004">
        <v>0</v>
      </c>
      <c r="I2004">
        <v>30</v>
      </c>
      <c r="J2004">
        <v>1015.3</v>
      </c>
      <c r="K2004">
        <v>10</v>
      </c>
      <c r="M2004" t="s">
        <v>31</v>
      </c>
      <c r="N2004" t="s">
        <v>34</v>
      </c>
      <c r="Q2004">
        <v>5000</v>
      </c>
      <c r="R2004">
        <v>15000</v>
      </c>
      <c r="AB2004">
        <v>94.73</v>
      </c>
      <c r="AC2004" t="s">
        <v>2050</v>
      </c>
    </row>
    <row r="2005" spans="1:29">
      <c r="A2005" s="1" t="s">
        <v>30</v>
      </c>
      <c r="B2005" s="2">
        <v>42595.868750000001</v>
      </c>
      <c r="C2005">
        <v>87</v>
      </c>
      <c r="D2005">
        <v>73</v>
      </c>
      <c r="E2005">
        <v>63.14</v>
      </c>
      <c r="F2005">
        <v>210</v>
      </c>
      <c r="G2005">
        <v>7</v>
      </c>
      <c r="H2005">
        <v>0</v>
      </c>
      <c r="I2005">
        <v>30.01</v>
      </c>
      <c r="J2005">
        <v>1015.7</v>
      </c>
      <c r="K2005">
        <v>10</v>
      </c>
      <c r="M2005" t="s">
        <v>31</v>
      </c>
      <c r="N2005" t="s">
        <v>34</v>
      </c>
      <c r="Q2005">
        <v>5000</v>
      </c>
      <c r="R2005">
        <v>15000</v>
      </c>
      <c r="AB2005">
        <v>94.56</v>
      </c>
      <c r="AC2005" t="s">
        <v>2051</v>
      </c>
    </row>
    <row r="2006" spans="1:29">
      <c r="A2006" s="1" t="s">
        <v>30</v>
      </c>
      <c r="B2006" s="2">
        <v>42595.910416666666</v>
      </c>
      <c r="C2006">
        <v>85</v>
      </c>
      <c r="D2006">
        <v>74</v>
      </c>
      <c r="E2006">
        <v>69.73</v>
      </c>
      <c r="F2006">
        <v>200</v>
      </c>
      <c r="G2006">
        <v>6</v>
      </c>
      <c r="H2006">
        <v>0</v>
      </c>
      <c r="I2006">
        <v>30.03</v>
      </c>
      <c r="J2006">
        <v>1016.5</v>
      </c>
      <c r="K2006">
        <v>10</v>
      </c>
      <c r="M2006" t="s">
        <v>31</v>
      </c>
      <c r="N2006" t="s">
        <v>34</v>
      </c>
      <c r="Q2006">
        <v>5000</v>
      </c>
      <c r="R2006">
        <v>15000</v>
      </c>
      <c r="AB2006">
        <v>92.42</v>
      </c>
      <c r="AC2006" t="s">
        <v>2052</v>
      </c>
    </row>
    <row r="2007" spans="1:29">
      <c r="A2007" s="1" t="s">
        <v>30</v>
      </c>
      <c r="B2007" s="2">
        <v>42595.95208333333</v>
      </c>
      <c r="C2007">
        <v>84</v>
      </c>
      <c r="D2007">
        <v>74</v>
      </c>
      <c r="E2007">
        <v>71.78</v>
      </c>
      <c r="F2007">
        <v>200</v>
      </c>
      <c r="G2007">
        <v>8</v>
      </c>
      <c r="H2007">
        <v>0</v>
      </c>
      <c r="I2007">
        <v>30.06</v>
      </c>
      <c r="J2007">
        <v>1017.2</v>
      </c>
      <c r="K2007">
        <v>10</v>
      </c>
      <c r="M2007" t="s">
        <v>31</v>
      </c>
      <c r="Q2007">
        <v>20000</v>
      </c>
      <c r="AB2007">
        <v>91.1</v>
      </c>
      <c r="AC2007" t="s">
        <v>2053</v>
      </c>
    </row>
    <row r="2008" spans="1:29">
      <c r="A2008" s="1" t="s">
        <v>30</v>
      </c>
      <c r="B2008" s="2">
        <v>42595.993750000001</v>
      </c>
      <c r="C2008">
        <v>83</v>
      </c>
      <c r="D2008">
        <v>75</v>
      </c>
      <c r="E2008">
        <v>77.069999999999993</v>
      </c>
      <c r="F2008">
        <v>210</v>
      </c>
      <c r="G2008">
        <v>11</v>
      </c>
      <c r="H2008">
        <v>0</v>
      </c>
      <c r="I2008">
        <v>30.06</v>
      </c>
      <c r="J2008">
        <v>1017.3</v>
      </c>
      <c r="K2008">
        <v>10</v>
      </c>
      <c r="M2008" t="s">
        <v>246</v>
      </c>
      <c r="AB2008">
        <v>90.26</v>
      </c>
      <c r="AC2008" t="s">
        <v>2054</v>
      </c>
    </row>
    <row r="2009" spans="1:29">
      <c r="A2009" s="1" t="s">
        <v>30</v>
      </c>
      <c r="B2009" s="2">
        <v>42596.035416666666</v>
      </c>
      <c r="C2009">
        <v>82</v>
      </c>
      <c r="D2009">
        <v>74</v>
      </c>
      <c r="E2009">
        <v>76.53</v>
      </c>
      <c r="F2009">
        <v>230</v>
      </c>
      <c r="G2009">
        <v>9</v>
      </c>
      <c r="H2009">
        <v>0</v>
      </c>
      <c r="I2009">
        <v>30.07</v>
      </c>
      <c r="J2009">
        <v>1017.5</v>
      </c>
      <c r="K2009">
        <v>10</v>
      </c>
      <c r="M2009" t="s">
        <v>246</v>
      </c>
      <c r="AB2009">
        <v>88.02</v>
      </c>
      <c r="AC2009" t="s">
        <v>2055</v>
      </c>
    </row>
    <row r="2010" spans="1:29">
      <c r="A2010" s="1" t="s">
        <v>30</v>
      </c>
      <c r="B2010" s="2">
        <v>42596.07708333333</v>
      </c>
      <c r="C2010">
        <v>80</v>
      </c>
      <c r="D2010">
        <v>75</v>
      </c>
      <c r="E2010">
        <v>84.64</v>
      </c>
      <c r="F2010">
        <v>220</v>
      </c>
      <c r="G2010">
        <v>8</v>
      </c>
      <c r="H2010">
        <v>0</v>
      </c>
      <c r="I2010">
        <v>30.06</v>
      </c>
      <c r="J2010">
        <v>1017.5</v>
      </c>
      <c r="K2010">
        <v>10</v>
      </c>
      <c r="M2010" t="s">
        <v>246</v>
      </c>
      <c r="AB2010">
        <v>85.01</v>
      </c>
      <c r="AC2010" t="s">
        <v>2056</v>
      </c>
    </row>
    <row r="2011" spans="1:29">
      <c r="A2011" s="1" t="s">
        <v>30</v>
      </c>
      <c r="B2011" s="2">
        <v>42596.118750000001</v>
      </c>
      <c r="C2011">
        <v>79</v>
      </c>
      <c r="D2011">
        <v>75</v>
      </c>
      <c r="E2011">
        <v>87.7</v>
      </c>
      <c r="F2011">
        <v>240</v>
      </c>
      <c r="G2011">
        <v>8</v>
      </c>
      <c r="H2011">
        <v>0</v>
      </c>
      <c r="I2011">
        <v>30.07</v>
      </c>
      <c r="J2011">
        <v>1017.5</v>
      </c>
      <c r="K2011">
        <v>10</v>
      </c>
      <c r="M2011" t="s">
        <v>246</v>
      </c>
      <c r="AB2011">
        <v>82.75</v>
      </c>
      <c r="AC2011" t="s">
        <v>2057</v>
      </c>
    </row>
    <row r="2012" spans="1:29">
      <c r="A2012" s="1" t="s">
        <v>30</v>
      </c>
      <c r="B2012" s="2">
        <v>42596.160416666666</v>
      </c>
      <c r="C2012">
        <v>78</v>
      </c>
      <c r="D2012">
        <v>75</v>
      </c>
      <c r="E2012">
        <v>90.33</v>
      </c>
      <c r="F2012">
        <v>230</v>
      </c>
      <c r="G2012">
        <v>7</v>
      </c>
      <c r="H2012">
        <v>0</v>
      </c>
      <c r="I2012">
        <v>30.06</v>
      </c>
      <c r="J2012">
        <v>1017.4</v>
      </c>
      <c r="K2012">
        <v>10</v>
      </c>
      <c r="M2012" t="s">
        <v>31</v>
      </c>
      <c r="Q2012">
        <v>5000</v>
      </c>
      <c r="AB2012">
        <v>80.69</v>
      </c>
      <c r="AC2012" t="s">
        <v>2058</v>
      </c>
    </row>
    <row r="2013" spans="1:29">
      <c r="A2013" s="1" t="s">
        <v>30</v>
      </c>
      <c r="B2013" s="2">
        <v>42596.20208333333</v>
      </c>
      <c r="C2013">
        <v>78</v>
      </c>
      <c r="D2013">
        <v>75</v>
      </c>
      <c r="E2013">
        <v>90.33</v>
      </c>
      <c r="F2013">
        <v>240</v>
      </c>
      <c r="G2013">
        <v>6</v>
      </c>
      <c r="H2013">
        <v>0</v>
      </c>
      <c r="I2013">
        <v>30.06</v>
      </c>
      <c r="J2013">
        <v>1017.4</v>
      </c>
      <c r="K2013">
        <v>10</v>
      </c>
      <c r="M2013" t="s">
        <v>246</v>
      </c>
      <c r="AB2013">
        <v>80.69</v>
      </c>
      <c r="AC2013" t="s">
        <v>2059</v>
      </c>
    </row>
    <row r="2014" spans="1:29">
      <c r="A2014" s="1" t="s">
        <v>30</v>
      </c>
      <c r="B2014" s="2">
        <v>42596.243750000001</v>
      </c>
      <c r="C2014">
        <v>77</v>
      </c>
      <c r="D2014">
        <v>75</v>
      </c>
      <c r="E2014">
        <v>93.62</v>
      </c>
      <c r="F2014">
        <v>230</v>
      </c>
      <c r="G2014">
        <v>6</v>
      </c>
      <c r="H2014">
        <v>0</v>
      </c>
      <c r="I2014">
        <v>30.07</v>
      </c>
      <c r="J2014">
        <v>1017.7</v>
      </c>
      <c r="K2014">
        <v>10</v>
      </c>
      <c r="M2014" t="s">
        <v>31</v>
      </c>
      <c r="Q2014">
        <v>25000</v>
      </c>
      <c r="AB2014">
        <v>78.8</v>
      </c>
      <c r="AC2014" t="s">
        <v>2060</v>
      </c>
    </row>
    <row r="2015" spans="1:29">
      <c r="A2015" s="1" t="s">
        <v>30</v>
      </c>
      <c r="B2015" s="2">
        <v>42596.285416666666</v>
      </c>
      <c r="C2015">
        <v>77</v>
      </c>
      <c r="D2015">
        <v>74</v>
      </c>
      <c r="E2015">
        <v>90.29</v>
      </c>
      <c r="F2015">
        <v>240</v>
      </c>
      <c r="G2015">
        <v>7</v>
      </c>
      <c r="H2015">
        <v>0</v>
      </c>
      <c r="I2015">
        <v>30.09</v>
      </c>
      <c r="J2015">
        <v>1018.5</v>
      </c>
      <c r="K2015">
        <v>10</v>
      </c>
      <c r="M2015" t="s">
        <v>31</v>
      </c>
      <c r="Q2015">
        <v>25000</v>
      </c>
      <c r="AB2015">
        <v>78.64</v>
      </c>
      <c r="AC2015" t="s">
        <v>2061</v>
      </c>
    </row>
    <row r="2016" spans="1:29">
      <c r="A2016" s="1" t="s">
        <v>30</v>
      </c>
      <c r="B2016" s="2">
        <v>42596.32708333333</v>
      </c>
      <c r="C2016">
        <v>80</v>
      </c>
      <c r="D2016">
        <v>75</v>
      </c>
      <c r="E2016">
        <v>84.64</v>
      </c>
      <c r="F2016">
        <v>230</v>
      </c>
      <c r="G2016">
        <v>8</v>
      </c>
      <c r="H2016">
        <v>0</v>
      </c>
      <c r="I2016">
        <v>30.11</v>
      </c>
      <c r="J2016">
        <v>1019</v>
      </c>
      <c r="K2016">
        <v>10</v>
      </c>
      <c r="M2016" t="s">
        <v>31</v>
      </c>
      <c r="Q2016">
        <v>25000</v>
      </c>
      <c r="AB2016">
        <v>85.01</v>
      </c>
      <c r="AC2016" t="s">
        <v>2062</v>
      </c>
    </row>
    <row r="2017" spans="1:29">
      <c r="A2017" s="1" t="s">
        <v>30</v>
      </c>
      <c r="B2017" s="2">
        <v>42596.368750000001</v>
      </c>
      <c r="C2017">
        <v>83</v>
      </c>
      <c r="D2017">
        <v>75</v>
      </c>
      <c r="E2017">
        <v>77.069999999999993</v>
      </c>
      <c r="F2017">
        <v>240</v>
      </c>
      <c r="G2017">
        <v>6</v>
      </c>
      <c r="H2017">
        <v>0</v>
      </c>
      <c r="I2017">
        <v>30.12</v>
      </c>
      <c r="J2017">
        <v>1019.3</v>
      </c>
      <c r="K2017">
        <v>10</v>
      </c>
      <c r="M2017" t="s">
        <v>31</v>
      </c>
      <c r="N2017" t="s">
        <v>31</v>
      </c>
      <c r="Q2017">
        <v>1500</v>
      </c>
      <c r="R2017">
        <v>25000</v>
      </c>
      <c r="AB2017">
        <v>90.26</v>
      </c>
      <c r="AC2017" t="s">
        <v>2063</v>
      </c>
    </row>
    <row r="2018" spans="1:29">
      <c r="A2018" s="1" t="s">
        <v>30</v>
      </c>
      <c r="B2018" s="2">
        <v>42596.410416666666</v>
      </c>
      <c r="C2018">
        <v>86</v>
      </c>
      <c r="D2018">
        <v>76</v>
      </c>
      <c r="E2018">
        <v>71.98</v>
      </c>
      <c r="F2018">
        <v>230</v>
      </c>
      <c r="G2018">
        <v>7</v>
      </c>
      <c r="H2018">
        <v>0</v>
      </c>
      <c r="I2018">
        <v>30.13</v>
      </c>
      <c r="J2018">
        <v>1019.6</v>
      </c>
      <c r="K2018">
        <v>10</v>
      </c>
      <c r="M2018" t="s">
        <v>31</v>
      </c>
      <c r="Q2018">
        <v>25000</v>
      </c>
      <c r="AB2018">
        <v>95.94</v>
      </c>
      <c r="AC2018" t="s">
        <v>2064</v>
      </c>
    </row>
    <row r="2019" spans="1:29">
      <c r="A2019" s="1" t="s">
        <v>30</v>
      </c>
      <c r="B2019" s="2">
        <v>42596.45208333333</v>
      </c>
      <c r="C2019">
        <v>89</v>
      </c>
      <c r="D2019">
        <v>76</v>
      </c>
      <c r="E2019">
        <v>65.31</v>
      </c>
      <c r="F2019">
        <v>240</v>
      </c>
      <c r="G2019">
        <v>7</v>
      </c>
      <c r="H2019">
        <v>0</v>
      </c>
      <c r="I2019">
        <v>30.13</v>
      </c>
      <c r="J2019">
        <v>1019.7</v>
      </c>
      <c r="K2019">
        <v>10</v>
      </c>
      <c r="M2019" t="s">
        <v>31</v>
      </c>
      <c r="N2019" t="s">
        <v>31</v>
      </c>
      <c r="Q2019">
        <v>2500</v>
      </c>
      <c r="R2019">
        <v>25000</v>
      </c>
      <c r="AB2019">
        <v>100.37</v>
      </c>
      <c r="AC2019" t="s">
        <v>2065</v>
      </c>
    </row>
    <row r="2020" spans="1:29">
      <c r="A2020" s="1" t="s">
        <v>30</v>
      </c>
      <c r="B2020" s="2">
        <v>42596.493750000001</v>
      </c>
      <c r="C2020">
        <v>91</v>
      </c>
      <c r="D2020">
        <v>77</v>
      </c>
      <c r="E2020">
        <v>63.61</v>
      </c>
      <c r="F2020">
        <v>230</v>
      </c>
      <c r="G2020">
        <v>7</v>
      </c>
      <c r="H2020">
        <v>0</v>
      </c>
      <c r="I2020">
        <v>30.14</v>
      </c>
      <c r="J2020">
        <v>1019.8</v>
      </c>
      <c r="K2020">
        <v>10</v>
      </c>
      <c r="M2020" t="s">
        <v>31</v>
      </c>
      <c r="Q2020">
        <v>3000</v>
      </c>
      <c r="AB2020">
        <v>104.56</v>
      </c>
      <c r="AC2020" t="s">
        <v>2066</v>
      </c>
    </row>
    <row r="2021" spans="1:29">
      <c r="A2021" s="1" t="s">
        <v>30</v>
      </c>
      <c r="B2021" s="2">
        <v>42596.535416666666</v>
      </c>
      <c r="C2021">
        <v>93</v>
      </c>
      <c r="D2021">
        <v>76</v>
      </c>
      <c r="E2021">
        <v>57.69</v>
      </c>
      <c r="F2021">
        <v>230</v>
      </c>
      <c r="G2021">
        <v>10</v>
      </c>
      <c r="H2021">
        <v>0</v>
      </c>
      <c r="I2021">
        <v>30.13</v>
      </c>
      <c r="J2021">
        <v>1019.6</v>
      </c>
      <c r="K2021">
        <v>10</v>
      </c>
      <c r="L2021">
        <v>16</v>
      </c>
      <c r="M2021" t="s">
        <v>34</v>
      </c>
      <c r="Q2021">
        <v>3600</v>
      </c>
      <c r="AB2021">
        <v>105.75</v>
      </c>
      <c r="AC2021" t="s">
        <v>2067</v>
      </c>
    </row>
    <row r="2022" spans="1:29">
      <c r="A2022" s="1" t="s">
        <v>30</v>
      </c>
      <c r="B2022" s="2">
        <v>42596.57708333333</v>
      </c>
      <c r="C2022">
        <v>94</v>
      </c>
      <c r="D2022">
        <v>75</v>
      </c>
      <c r="E2022">
        <v>54.45</v>
      </c>
      <c r="F2022">
        <v>250</v>
      </c>
      <c r="G2022">
        <v>6</v>
      </c>
      <c r="H2022">
        <v>0</v>
      </c>
      <c r="I2022">
        <v>30.12</v>
      </c>
      <c r="J2022">
        <v>1019.2</v>
      </c>
      <c r="K2022">
        <v>10</v>
      </c>
      <c r="M2022" t="s">
        <v>34</v>
      </c>
      <c r="Q2022">
        <v>4300</v>
      </c>
      <c r="AB2022">
        <v>105.73</v>
      </c>
      <c r="AC2022" t="s">
        <v>2068</v>
      </c>
    </row>
    <row r="2023" spans="1:29">
      <c r="A2023" s="1" t="s">
        <v>30</v>
      </c>
      <c r="B2023" s="2">
        <v>42596.618750000001</v>
      </c>
      <c r="C2023">
        <v>95</v>
      </c>
      <c r="D2023">
        <v>75</v>
      </c>
      <c r="E2023">
        <v>52.66</v>
      </c>
      <c r="F2023">
        <v>240</v>
      </c>
      <c r="G2023">
        <v>6</v>
      </c>
      <c r="H2023">
        <v>0</v>
      </c>
      <c r="I2023">
        <v>30.1</v>
      </c>
      <c r="J2023">
        <v>1018.8</v>
      </c>
      <c r="K2023">
        <v>10</v>
      </c>
      <c r="M2023" t="s">
        <v>34</v>
      </c>
      <c r="Q2023">
        <v>4200</v>
      </c>
      <c r="AB2023">
        <v>107.15</v>
      </c>
      <c r="AC2023" t="s">
        <v>2069</v>
      </c>
    </row>
    <row r="2024" spans="1:29">
      <c r="A2024" s="1" t="s">
        <v>30</v>
      </c>
      <c r="B2024" s="2">
        <v>42596.660416666666</v>
      </c>
      <c r="C2024">
        <v>91</v>
      </c>
      <c r="D2024">
        <v>74</v>
      </c>
      <c r="E2024">
        <v>57.44</v>
      </c>
      <c r="F2024">
        <v>260</v>
      </c>
      <c r="G2024">
        <v>4</v>
      </c>
      <c r="H2024">
        <v>0</v>
      </c>
      <c r="I2024">
        <v>30.09</v>
      </c>
      <c r="J2024">
        <v>1018.3</v>
      </c>
      <c r="K2024">
        <v>10</v>
      </c>
      <c r="M2024" t="s">
        <v>32</v>
      </c>
      <c r="N2024" t="s">
        <v>32</v>
      </c>
      <c r="Q2024">
        <v>4500</v>
      </c>
      <c r="R2024">
        <v>7500</v>
      </c>
      <c r="AB2024">
        <v>100.66</v>
      </c>
      <c r="AC2024" t="s">
        <v>2070</v>
      </c>
    </row>
    <row r="2025" spans="1:29">
      <c r="A2025" s="1" t="s">
        <v>30</v>
      </c>
      <c r="B2025" s="2">
        <v>42596.70208333333</v>
      </c>
      <c r="C2025">
        <v>95</v>
      </c>
      <c r="D2025">
        <v>72</v>
      </c>
      <c r="E2025">
        <v>47.51</v>
      </c>
      <c r="F2025">
        <v>260</v>
      </c>
      <c r="G2025">
        <v>7</v>
      </c>
      <c r="H2025">
        <v>0</v>
      </c>
      <c r="I2025">
        <v>30.08</v>
      </c>
      <c r="J2025">
        <v>1017.8</v>
      </c>
      <c r="K2025">
        <v>10</v>
      </c>
      <c r="M2025" t="s">
        <v>32</v>
      </c>
      <c r="N2025" t="s">
        <v>32</v>
      </c>
      <c r="Q2025">
        <v>5000</v>
      </c>
      <c r="R2025">
        <v>8500</v>
      </c>
      <c r="AB2025">
        <v>103.51</v>
      </c>
      <c r="AC2025" t="s">
        <v>2071</v>
      </c>
    </row>
    <row r="2026" spans="1:29">
      <c r="A2026" s="1" t="s">
        <v>30</v>
      </c>
      <c r="B2026" s="2">
        <v>42596.743750000001</v>
      </c>
      <c r="C2026">
        <v>87</v>
      </c>
      <c r="D2026">
        <v>74</v>
      </c>
      <c r="E2026">
        <v>65.08</v>
      </c>
      <c r="F2026">
        <v>250</v>
      </c>
      <c r="G2026">
        <v>4</v>
      </c>
      <c r="H2026">
        <v>0</v>
      </c>
      <c r="I2026">
        <v>30.09</v>
      </c>
      <c r="J2026">
        <v>1018.3</v>
      </c>
      <c r="K2026">
        <v>10</v>
      </c>
      <c r="M2026" t="s">
        <v>32</v>
      </c>
      <c r="N2026" t="s">
        <v>32</v>
      </c>
      <c r="Q2026">
        <v>5000</v>
      </c>
      <c r="R2026">
        <v>8000</v>
      </c>
      <c r="U2026" t="s">
        <v>115</v>
      </c>
      <c r="AB2026">
        <v>95.43</v>
      </c>
      <c r="AC2026" t="s">
        <v>2072</v>
      </c>
    </row>
    <row r="2027" spans="1:29">
      <c r="A2027" s="1" t="s">
        <v>30</v>
      </c>
      <c r="B2027" s="2">
        <v>42596.757638888892</v>
      </c>
      <c r="C2027">
        <v>87</v>
      </c>
      <c r="D2027">
        <v>74</v>
      </c>
      <c r="E2027">
        <v>65.08</v>
      </c>
      <c r="F2027">
        <v>240</v>
      </c>
      <c r="G2027">
        <v>8</v>
      </c>
      <c r="H2027">
        <v>0</v>
      </c>
      <c r="I2027">
        <v>30.09</v>
      </c>
      <c r="K2027">
        <v>10</v>
      </c>
      <c r="M2027" t="s">
        <v>32</v>
      </c>
      <c r="N2027" t="s">
        <v>32</v>
      </c>
      <c r="Q2027">
        <v>5500</v>
      </c>
      <c r="R2027">
        <v>12000</v>
      </c>
      <c r="AB2027">
        <v>95.43</v>
      </c>
      <c r="AC2027" t="s">
        <v>2073</v>
      </c>
    </row>
    <row r="2028" spans="1:29">
      <c r="A2028" s="1" t="s">
        <v>30</v>
      </c>
      <c r="B2028" s="2">
        <v>42596.785416666666</v>
      </c>
      <c r="C2028">
        <v>85</v>
      </c>
      <c r="D2028">
        <v>74</v>
      </c>
      <c r="E2028">
        <v>69.73</v>
      </c>
      <c r="F2028">
        <v>240</v>
      </c>
      <c r="G2028">
        <v>4</v>
      </c>
      <c r="H2028">
        <v>0</v>
      </c>
      <c r="I2028">
        <v>30.09</v>
      </c>
      <c r="J2028">
        <v>1018.3</v>
      </c>
      <c r="K2028">
        <v>10</v>
      </c>
      <c r="M2028" t="s">
        <v>34</v>
      </c>
      <c r="N2028" t="s">
        <v>32</v>
      </c>
      <c r="O2028" t="s">
        <v>32</v>
      </c>
      <c r="Q2028">
        <v>5000</v>
      </c>
      <c r="R2028">
        <v>12000</v>
      </c>
      <c r="S2028">
        <v>22000</v>
      </c>
      <c r="AB2028">
        <v>92.42</v>
      </c>
      <c r="AC2028" t="s">
        <v>2074</v>
      </c>
    </row>
    <row r="2029" spans="1:29">
      <c r="A2029" s="1" t="s">
        <v>30</v>
      </c>
      <c r="B2029" s="2">
        <v>42596.82708333333</v>
      </c>
      <c r="C2029">
        <v>84</v>
      </c>
      <c r="D2029">
        <v>74</v>
      </c>
      <c r="E2029">
        <v>71.78</v>
      </c>
      <c r="F2029">
        <v>0</v>
      </c>
      <c r="G2029">
        <v>0</v>
      </c>
      <c r="H2029">
        <v>0</v>
      </c>
      <c r="I2029">
        <v>30.1</v>
      </c>
      <c r="J2029">
        <v>1018.8</v>
      </c>
      <c r="K2029">
        <v>10</v>
      </c>
      <c r="M2029" t="s">
        <v>31</v>
      </c>
      <c r="N2029" t="s">
        <v>34</v>
      </c>
      <c r="O2029" t="s">
        <v>32</v>
      </c>
      <c r="Q2029">
        <v>5500</v>
      </c>
      <c r="R2029">
        <v>15000</v>
      </c>
      <c r="S2029">
        <v>25000</v>
      </c>
      <c r="AB2029">
        <v>91.1</v>
      </c>
      <c r="AC2029" t="s">
        <v>2075</v>
      </c>
    </row>
    <row r="2030" spans="1:29">
      <c r="A2030" s="1" t="s">
        <v>30</v>
      </c>
      <c r="B2030" s="2">
        <v>42596.868750000001</v>
      </c>
      <c r="C2030">
        <v>83</v>
      </c>
      <c r="D2030">
        <v>74</v>
      </c>
      <c r="E2030">
        <v>74.33</v>
      </c>
      <c r="F2030">
        <v>200</v>
      </c>
      <c r="G2030">
        <v>3</v>
      </c>
      <c r="H2030">
        <v>0</v>
      </c>
      <c r="I2030">
        <v>30.11</v>
      </c>
      <c r="J2030">
        <v>1019.1</v>
      </c>
      <c r="K2030">
        <v>10</v>
      </c>
      <c r="M2030" t="s">
        <v>31</v>
      </c>
      <c r="N2030" t="s">
        <v>34</v>
      </c>
      <c r="O2030" t="s">
        <v>32</v>
      </c>
      <c r="Q2030">
        <v>5500</v>
      </c>
      <c r="R2030">
        <v>15000</v>
      </c>
      <c r="S2030">
        <v>25000</v>
      </c>
      <c r="AB2030">
        <v>89.46</v>
      </c>
      <c r="AC2030" t="s">
        <v>2076</v>
      </c>
    </row>
    <row r="2031" spans="1:29">
      <c r="A2031" s="1" t="s">
        <v>30</v>
      </c>
      <c r="B2031" s="2">
        <v>42596.910416666666</v>
      </c>
      <c r="C2031">
        <v>81</v>
      </c>
      <c r="D2031">
        <v>75</v>
      </c>
      <c r="E2031">
        <v>82.19</v>
      </c>
      <c r="F2031">
        <v>160</v>
      </c>
      <c r="G2031">
        <v>4</v>
      </c>
      <c r="H2031">
        <v>0</v>
      </c>
      <c r="I2031">
        <v>30.13</v>
      </c>
      <c r="J2031">
        <v>1019.8</v>
      </c>
      <c r="K2031">
        <v>10</v>
      </c>
      <c r="M2031" t="s">
        <v>31</v>
      </c>
      <c r="N2031" t="s">
        <v>34</v>
      </c>
      <c r="Q2031">
        <v>15000</v>
      </c>
      <c r="R2031">
        <v>25000</v>
      </c>
      <c r="AB2031">
        <v>86.76</v>
      </c>
      <c r="AC2031" t="s">
        <v>2077</v>
      </c>
    </row>
    <row r="2032" spans="1:29">
      <c r="A2032" s="1" t="s">
        <v>30</v>
      </c>
      <c r="B2032" s="2">
        <v>42596.95208333333</v>
      </c>
      <c r="C2032">
        <v>81</v>
      </c>
      <c r="D2032">
        <v>74</v>
      </c>
      <c r="E2032">
        <v>79.27</v>
      </c>
      <c r="F2032">
        <v>0</v>
      </c>
      <c r="G2032">
        <v>0</v>
      </c>
      <c r="H2032">
        <v>0</v>
      </c>
      <c r="I2032">
        <v>30.15</v>
      </c>
      <c r="J2032">
        <v>1020.5</v>
      </c>
      <c r="K2032">
        <v>10</v>
      </c>
      <c r="M2032" t="s">
        <v>31</v>
      </c>
      <c r="N2032" t="s">
        <v>34</v>
      </c>
      <c r="Q2032">
        <v>15000</v>
      </c>
      <c r="R2032">
        <v>25000</v>
      </c>
      <c r="AB2032">
        <v>86.2</v>
      </c>
      <c r="AC2032" t="s">
        <v>2078</v>
      </c>
    </row>
    <row r="2033" spans="1:29">
      <c r="A2033" s="1" t="s">
        <v>30</v>
      </c>
      <c r="B2033" s="2">
        <v>42596.993750000001</v>
      </c>
      <c r="C2033">
        <v>80</v>
      </c>
      <c r="D2033">
        <v>74</v>
      </c>
      <c r="E2033">
        <v>81.63</v>
      </c>
      <c r="F2033">
        <v>230</v>
      </c>
      <c r="G2033">
        <v>3</v>
      </c>
      <c r="H2033">
        <v>0</v>
      </c>
      <c r="I2033">
        <v>30.16</v>
      </c>
      <c r="J2033">
        <v>1020.9</v>
      </c>
      <c r="K2033">
        <v>10</v>
      </c>
      <c r="M2033" t="s">
        <v>31</v>
      </c>
      <c r="N2033" t="s">
        <v>32</v>
      </c>
      <c r="Q2033">
        <v>15000</v>
      </c>
      <c r="R2033">
        <v>25000</v>
      </c>
      <c r="AB2033">
        <v>84.59</v>
      </c>
      <c r="AC2033" t="s">
        <v>2079</v>
      </c>
    </row>
    <row r="2034" spans="1:29">
      <c r="A2034" s="1" t="s">
        <v>30</v>
      </c>
      <c r="B2034" s="2">
        <v>42597.035416666666</v>
      </c>
      <c r="C2034">
        <v>79</v>
      </c>
      <c r="D2034">
        <v>74</v>
      </c>
      <c r="E2034">
        <v>84.58</v>
      </c>
      <c r="F2034">
        <v>240</v>
      </c>
      <c r="G2034">
        <v>4</v>
      </c>
      <c r="H2034">
        <v>0</v>
      </c>
      <c r="I2034">
        <v>30.17</v>
      </c>
      <c r="J2034">
        <v>1021</v>
      </c>
      <c r="K2034">
        <v>10</v>
      </c>
      <c r="M2034" t="s">
        <v>31</v>
      </c>
      <c r="N2034" t="s">
        <v>32</v>
      </c>
      <c r="Q2034">
        <v>15000</v>
      </c>
      <c r="R2034">
        <v>25000</v>
      </c>
      <c r="AB2034">
        <v>82.5</v>
      </c>
      <c r="AC2034" t="s">
        <v>2080</v>
      </c>
    </row>
    <row r="2035" spans="1:29">
      <c r="A2035" s="1" t="s">
        <v>30</v>
      </c>
      <c r="B2035" s="2">
        <v>42597.07708333333</v>
      </c>
      <c r="C2035">
        <v>78</v>
      </c>
      <c r="D2035">
        <v>74</v>
      </c>
      <c r="E2035">
        <v>87.12</v>
      </c>
      <c r="F2035">
        <v>230</v>
      </c>
      <c r="G2035">
        <v>4</v>
      </c>
      <c r="H2035">
        <v>0</v>
      </c>
      <c r="I2035">
        <v>30.16</v>
      </c>
      <c r="J2035">
        <v>1020.8</v>
      </c>
      <c r="K2035">
        <v>10</v>
      </c>
      <c r="M2035" t="s">
        <v>34</v>
      </c>
      <c r="Q2035">
        <v>25000</v>
      </c>
      <c r="AB2035">
        <v>80.62</v>
      </c>
      <c r="AC2035" t="s">
        <v>2081</v>
      </c>
    </row>
    <row r="2036" spans="1:29">
      <c r="A2036" s="1" t="s">
        <v>30</v>
      </c>
      <c r="B2036" s="2">
        <v>42597.118750000001</v>
      </c>
      <c r="C2036">
        <v>78</v>
      </c>
      <c r="D2036">
        <v>74</v>
      </c>
      <c r="E2036">
        <v>87.12</v>
      </c>
      <c r="F2036">
        <v>240</v>
      </c>
      <c r="G2036">
        <v>4</v>
      </c>
      <c r="H2036">
        <v>0</v>
      </c>
      <c r="I2036">
        <v>30.16</v>
      </c>
      <c r="J2036">
        <v>1020.5</v>
      </c>
      <c r="K2036">
        <v>10</v>
      </c>
      <c r="M2036" t="s">
        <v>31</v>
      </c>
      <c r="Q2036">
        <v>25000</v>
      </c>
      <c r="AB2036">
        <v>80.62</v>
      </c>
      <c r="AC2036" t="s">
        <v>2082</v>
      </c>
    </row>
    <row r="2037" spans="1:29">
      <c r="A2037" s="1" t="s">
        <v>30</v>
      </c>
      <c r="B2037" s="2">
        <v>42597.160416666666</v>
      </c>
      <c r="C2037">
        <v>77</v>
      </c>
      <c r="D2037">
        <v>73</v>
      </c>
      <c r="E2037">
        <v>87.6</v>
      </c>
      <c r="F2037">
        <v>230</v>
      </c>
      <c r="G2037">
        <v>4</v>
      </c>
      <c r="H2037">
        <v>0</v>
      </c>
      <c r="I2037">
        <v>30.16</v>
      </c>
      <c r="J2037">
        <v>1020.7</v>
      </c>
      <c r="K2037">
        <v>10</v>
      </c>
      <c r="M2037" t="s">
        <v>31</v>
      </c>
      <c r="N2037" t="s">
        <v>31</v>
      </c>
      <c r="Q2037">
        <v>5000</v>
      </c>
      <c r="R2037">
        <v>25000</v>
      </c>
      <c r="AB2037">
        <v>78.52</v>
      </c>
      <c r="AC2037" t="s">
        <v>2083</v>
      </c>
    </row>
    <row r="2038" spans="1:29">
      <c r="A2038" s="1" t="s">
        <v>30</v>
      </c>
      <c r="B2038" s="2">
        <v>42597.20208333333</v>
      </c>
      <c r="C2038">
        <v>77</v>
      </c>
      <c r="D2038">
        <v>73</v>
      </c>
      <c r="E2038">
        <v>87.6</v>
      </c>
      <c r="F2038">
        <v>250</v>
      </c>
      <c r="G2038">
        <v>4</v>
      </c>
      <c r="H2038">
        <v>0</v>
      </c>
      <c r="I2038">
        <v>30.17</v>
      </c>
      <c r="J2038">
        <v>1020.9</v>
      </c>
      <c r="K2038">
        <v>10</v>
      </c>
      <c r="M2038" t="s">
        <v>31</v>
      </c>
      <c r="N2038" t="s">
        <v>31</v>
      </c>
      <c r="Q2038">
        <v>5000</v>
      </c>
      <c r="R2038">
        <v>25000</v>
      </c>
      <c r="AB2038">
        <v>78.52</v>
      </c>
      <c r="AC2038" t="s">
        <v>2084</v>
      </c>
    </row>
    <row r="2039" spans="1:29">
      <c r="A2039" s="1" t="s">
        <v>30</v>
      </c>
      <c r="B2039" s="2">
        <v>42597.243750000001</v>
      </c>
      <c r="C2039">
        <v>76</v>
      </c>
      <c r="D2039">
        <v>73</v>
      </c>
      <c r="E2039">
        <v>90.8</v>
      </c>
      <c r="F2039">
        <v>230</v>
      </c>
      <c r="G2039">
        <v>7</v>
      </c>
      <c r="H2039">
        <v>0</v>
      </c>
      <c r="I2039">
        <v>30.17</v>
      </c>
      <c r="J2039">
        <v>1021.2</v>
      </c>
      <c r="K2039">
        <v>10</v>
      </c>
      <c r="M2039" t="s">
        <v>31</v>
      </c>
      <c r="Q2039">
        <v>25000</v>
      </c>
      <c r="AB2039">
        <v>77.48</v>
      </c>
      <c r="AC2039" t="s">
        <v>2085</v>
      </c>
    </row>
    <row r="2040" spans="1:29">
      <c r="A2040" s="1" t="s">
        <v>30</v>
      </c>
      <c r="B2040" s="2">
        <v>42597.285416666666</v>
      </c>
      <c r="C2040">
        <v>76</v>
      </c>
      <c r="D2040">
        <v>73</v>
      </c>
      <c r="E2040">
        <v>90.8</v>
      </c>
      <c r="F2040">
        <v>240</v>
      </c>
      <c r="G2040">
        <v>5</v>
      </c>
      <c r="H2040">
        <v>0</v>
      </c>
      <c r="I2040">
        <v>30.19</v>
      </c>
      <c r="J2040">
        <v>1021.7</v>
      </c>
      <c r="K2040">
        <v>10</v>
      </c>
      <c r="M2040" t="s">
        <v>31</v>
      </c>
      <c r="Q2040">
        <v>25000</v>
      </c>
      <c r="AB2040">
        <v>77.48</v>
      </c>
      <c r="AC2040" t="s">
        <v>2086</v>
      </c>
    </row>
    <row r="2041" spans="1:29">
      <c r="A2041" s="1" t="s">
        <v>30</v>
      </c>
      <c r="B2041" s="2">
        <v>42597.32708333333</v>
      </c>
      <c r="C2041">
        <v>79</v>
      </c>
      <c r="D2041">
        <v>74</v>
      </c>
      <c r="E2041">
        <v>84.58</v>
      </c>
      <c r="F2041">
        <v>240</v>
      </c>
      <c r="G2041">
        <v>6</v>
      </c>
      <c r="H2041">
        <v>0</v>
      </c>
      <c r="I2041">
        <v>30.2</v>
      </c>
      <c r="J2041">
        <v>1022.1</v>
      </c>
      <c r="K2041">
        <v>10</v>
      </c>
      <c r="M2041" t="s">
        <v>31</v>
      </c>
      <c r="Q2041">
        <v>25000</v>
      </c>
      <c r="AB2041">
        <v>82.5</v>
      </c>
      <c r="AC2041" t="s">
        <v>2087</v>
      </c>
    </row>
    <row r="2042" spans="1:29">
      <c r="A2042" s="1" t="s">
        <v>30</v>
      </c>
      <c r="B2042" s="2">
        <v>42597.368750000001</v>
      </c>
      <c r="C2042">
        <v>83</v>
      </c>
      <c r="D2042">
        <v>74</v>
      </c>
      <c r="E2042">
        <v>74.33</v>
      </c>
      <c r="F2042">
        <v>250</v>
      </c>
      <c r="G2042">
        <v>6</v>
      </c>
      <c r="H2042">
        <v>0</v>
      </c>
      <c r="I2042">
        <v>30.2</v>
      </c>
      <c r="J2042">
        <v>1022.1</v>
      </c>
      <c r="K2042">
        <v>10</v>
      </c>
      <c r="M2042" t="s">
        <v>31</v>
      </c>
      <c r="Q2042">
        <v>25000</v>
      </c>
      <c r="AB2042">
        <v>89.46</v>
      </c>
      <c r="AC2042" t="s">
        <v>2088</v>
      </c>
    </row>
    <row r="2043" spans="1:29">
      <c r="A2043" s="1" t="s">
        <v>30</v>
      </c>
      <c r="B2043" s="2">
        <v>42597.410416666666</v>
      </c>
      <c r="C2043">
        <v>86</v>
      </c>
      <c r="D2043">
        <v>75</v>
      </c>
      <c r="E2043">
        <v>69.849999999999994</v>
      </c>
      <c r="F2043">
        <v>240</v>
      </c>
      <c r="G2043">
        <v>5</v>
      </c>
      <c r="H2043">
        <v>0</v>
      </c>
      <c r="I2043">
        <v>30.2</v>
      </c>
      <c r="J2043">
        <v>1022.1</v>
      </c>
      <c r="K2043">
        <v>10</v>
      </c>
      <c r="M2043" t="s">
        <v>31</v>
      </c>
      <c r="Q2043">
        <v>25000</v>
      </c>
      <c r="AB2043">
        <v>95</v>
      </c>
      <c r="AC2043" t="s">
        <v>2089</v>
      </c>
    </row>
    <row r="2044" spans="1:29">
      <c r="A2044" s="1" t="s">
        <v>30</v>
      </c>
      <c r="B2044" s="2">
        <v>42597.45208333333</v>
      </c>
      <c r="C2044">
        <v>88</v>
      </c>
      <c r="D2044">
        <v>76</v>
      </c>
      <c r="E2044">
        <v>67.58</v>
      </c>
      <c r="F2044">
        <v>220</v>
      </c>
      <c r="G2044">
        <v>5</v>
      </c>
      <c r="H2044">
        <v>0</v>
      </c>
      <c r="I2044">
        <v>30.21</v>
      </c>
      <c r="J2044">
        <v>1022.4</v>
      </c>
      <c r="K2044">
        <v>10</v>
      </c>
      <c r="M2044" t="s">
        <v>34</v>
      </c>
      <c r="Q2044">
        <v>25000</v>
      </c>
      <c r="AB2044">
        <v>98.85</v>
      </c>
      <c r="AC2044" t="s">
        <v>2090</v>
      </c>
    </row>
    <row r="2045" spans="1:29">
      <c r="A2045" s="1" t="s">
        <v>30</v>
      </c>
      <c r="B2045" s="2">
        <v>42597.493750000001</v>
      </c>
      <c r="C2045">
        <v>91</v>
      </c>
      <c r="D2045">
        <v>75</v>
      </c>
      <c r="E2045">
        <v>59.55</v>
      </c>
      <c r="F2045">
        <v>290</v>
      </c>
      <c r="G2045">
        <v>5</v>
      </c>
      <c r="H2045">
        <v>0</v>
      </c>
      <c r="I2045">
        <v>30.21</v>
      </c>
      <c r="J2045">
        <v>1022.3</v>
      </c>
      <c r="K2045">
        <v>10</v>
      </c>
      <c r="M2045" t="s">
        <v>31</v>
      </c>
      <c r="N2045" t="s">
        <v>32</v>
      </c>
      <c r="Q2045">
        <v>3300</v>
      </c>
      <c r="R2045">
        <v>25000</v>
      </c>
      <c r="AB2045">
        <v>101.94</v>
      </c>
      <c r="AC2045" t="s">
        <v>2091</v>
      </c>
    </row>
    <row r="2046" spans="1:29">
      <c r="A2046" s="1" t="s">
        <v>30</v>
      </c>
      <c r="B2046" s="2">
        <v>42597.535416666666</v>
      </c>
      <c r="C2046">
        <v>92</v>
      </c>
      <c r="D2046">
        <v>74</v>
      </c>
      <c r="E2046">
        <v>55.84</v>
      </c>
      <c r="F2046">
        <v>220</v>
      </c>
      <c r="G2046">
        <v>4</v>
      </c>
      <c r="H2046">
        <v>0</v>
      </c>
      <c r="I2046">
        <v>30.2</v>
      </c>
      <c r="J2046">
        <v>1022.2</v>
      </c>
      <c r="K2046">
        <v>10</v>
      </c>
      <c r="M2046" t="s">
        <v>34</v>
      </c>
      <c r="N2046" t="s">
        <v>32</v>
      </c>
      <c r="Q2046">
        <v>4000</v>
      </c>
      <c r="R2046">
        <v>25000</v>
      </c>
      <c r="AB2046">
        <v>101.83</v>
      </c>
      <c r="AC2046" t="s">
        <v>2092</v>
      </c>
    </row>
    <row r="2047" spans="1:29">
      <c r="A2047" s="1" t="s">
        <v>30</v>
      </c>
      <c r="B2047" s="2">
        <v>42597.660416666666</v>
      </c>
      <c r="C2047">
        <v>95</v>
      </c>
      <c r="D2047">
        <v>72</v>
      </c>
      <c r="E2047">
        <v>47.51</v>
      </c>
      <c r="F2047">
        <v>170</v>
      </c>
      <c r="G2047">
        <v>11</v>
      </c>
      <c r="H2047">
        <v>0</v>
      </c>
      <c r="I2047">
        <v>30.16</v>
      </c>
      <c r="J2047">
        <v>1020.7</v>
      </c>
      <c r="K2047">
        <v>10</v>
      </c>
      <c r="M2047" t="s">
        <v>34</v>
      </c>
      <c r="N2047" t="s">
        <v>32</v>
      </c>
      <c r="Q2047">
        <v>5000</v>
      </c>
      <c r="R2047">
        <v>25000</v>
      </c>
      <c r="AB2047">
        <v>103.51</v>
      </c>
      <c r="AC2047" t="s">
        <v>2093</v>
      </c>
    </row>
    <row r="2048" spans="1:29">
      <c r="A2048" s="1" t="s">
        <v>30</v>
      </c>
      <c r="B2048" s="2">
        <v>42597.70208333333</v>
      </c>
      <c r="C2048">
        <v>93</v>
      </c>
      <c r="D2048">
        <v>73</v>
      </c>
      <c r="E2048">
        <v>52.39</v>
      </c>
      <c r="F2048">
        <v>170</v>
      </c>
      <c r="G2048">
        <v>7</v>
      </c>
      <c r="H2048">
        <v>0</v>
      </c>
      <c r="I2048">
        <v>30.14</v>
      </c>
      <c r="J2048">
        <v>1020.2</v>
      </c>
      <c r="K2048">
        <v>10</v>
      </c>
      <c r="M2048" t="s">
        <v>34</v>
      </c>
      <c r="N2048" t="s">
        <v>32</v>
      </c>
      <c r="Q2048">
        <v>5000</v>
      </c>
      <c r="R2048">
        <v>25000</v>
      </c>
      <c r="AB2048">
        <v>102.18</v>
      </c>
      <c r="AC2048" t="s">
        <v>2094</v>
      </c>
    </row>
    <row r="2049" spans="1:29">
      <c r="A2049" s="1" t="s">
        <v>30</v>
      </c>
      <c r="B2049" s="2">
        <v>42597.743750000001</v>
      </c>
      <c r="C2049">
        <v>93</v>
      </c>
      <c r="D2049">
        <v>72</v>
      </c>
      <c r="E2049">
        <v>50.51</v>
      </c>
      <c r="F2049">
        <v>180</v>
      </c>
      <c r="G2049">
        <v>8</v>
      </c>
      <c r="H2049">
        <v>0</v>
      </c>
      <c r="I2049">
        <v>30.13</v>
      </c>
      <c r="J2049">
        <v>1019.7</v>
      </c>
      <c r="K2049">
        <v>10</v>
      </c>
      <c r="M2049" t="s">
        <v>31</v>
      </c>
      <c r="N2049" t="s">
        <v>32</v>
      </c>
      <c r="Q2049">
        <v>5000</v>
      </c>
      <c r="R2049">
        <v>25000</v>
      </c>
      <c r="AB2049">
        <v>101.02</v>
      </c>
      <c r="AC2049" t="s">
        <v>2095</v>
      </c>
    </row>
    <row r="2050" spans="1:29">
      <c r="A2050" s="1" t="s">
        <v>30</v>
      </c>
      <c r="B2050" s="2">
        <v>42597.785416666666</v>
      </c>
      <c r="C2050">
        <v>90</v>
      </c>
      <c r="D2050">
        <v>72</v>
      </c>
      <c r="E2050">
        <v>55.58</v>
      </c>
      <c r="F2050">
        <v>170</v>
      </c>
      <c r="G2050">
        <v>5</v>
      </c>
      <c r="H2050">
        <v>0</v>
      </c>
      <c r="I2050">
        <v>30.14</v>
      </c>
      <c r="J2050">
        <v>1020</v>
      </c>
      <c r="K2050">
        <v>10</v>
      </c>
      <c r="M2050" t="s">
        <v>31</v>
      </c>
      <c r="N2050" t="s">
        <v>31</v>
      </c>
      <c r="O2050" t="s">
        <v>32</v>
      </c>
      <c r="Q2050">
        <v>5000</v>
      </c>
      <c r="R2050">
        <v>10000</v>
      </c>
      <c r="S2050">
        <v>25000</v>
      </c>
      <c r="AB2050">
        <v>97.2</v>
      </c>
      <c r="AC2050" t="s">
        <v>2096</v>
      </c>
    </row>
    <row r="2051" spans="1:29">
      <c r="A2051" s="1" t="s">
        <v>30</v>
      </c>
      <c r="B2051" s="2">
        <v>42597.82708333333</v>
      </c>
      <c r="C2051">
        <v>88</v>
      </c>
      <c r="D2051">
        <v>73</v>
      </c>
      <c r="E2051">
        <v>61.36</v>
      </c>
      <c r="F2051">
        <v>170</v>
      </c>
      <c r="G2051">
        <v>5</v>
      </c>
      <c r="H2051">
        <v>0</v>
      </c>
      <c r="I2051">
        <v>30.14</v>
      </c>
      <c r="J2051">
        <v>1020.1</v>
      </c>
      <c r="K2051">
        <v>10</v>
      </c>
      <c r="M2051" t="s">
        <v>31</v>
      </c>
      <c r="N2051" t="s">
        <v>31</v>
      </c>
      <c r="O2051" t="s">
        <v>32</v>
      </c>
      <c r="Q2051">
        <v>5000</v>
      </c>
      <c r="R2051">
        <v>10000</v>
      </c>
      <c r="S2051">
        <v>25000</v>
      </c>
      <c r="AB2051">
        <v>95.74</v>
      </c>
      <c r="AC2051" t="s">
        <v>2097</v>
      </c>
    </row>
    <row r="2052" spans="1:29">
      <c r="A2052" s="1" t="s">
        <v>30</v>
      </c>
      <c r="B2052" s="2">
        <v>42597.868750000001</v>
      </c>
      <c r="C2052">
        <v>86</v>
      </c>
      <c r="D2052">
        <v>72</v>
      </c>
      <c r="E2052">
        <v>63.01</v>
      </c>
      <c r="F2052">
        <v>150</v>
      </c>
      <c r="G2052">
        <v>4</v>
      </c>
      <c r="H2052">
        <v>0</v>
      </c>
      <c r="I2052">
        <v>30.17</v>
      </c>
      <c r="J2052">
        <v>1020.9</v>
      </c>
      <c r="K2052">
        <v>10</v>
      </c>
      <c r="M2052" t="s">
        <v>31</v>
      </c>
      <c r="N2052" t="s">
        <v>31</v>
      </c>
      <c r="O2052" t="s">
        <v>32</v>
      </c>
      <c r="Q2052">
        <v>5000</v>
      </c>
      <c r="R2052">
        <v>12000</v>
      </c>
      <c r="S2052">
        <v>25000</v>
      </c>
      <c r="AB2052">
        <v>92.21</v>
      </c>
      <c r="AC2052" t="s">
        <v>2098</v>
      </c>
    </row>
    <row r="2053" spans="1:29">
      <c r="A2053" s="1" t="s">
        <v>30</v>
      </c>
      <c r="B2053" s="2">
        <v>42597.910416666666</v>
      </c>
      <c r="C2053">
        <v>85</v>
      </c>
      <c r="D2053">
        <v>72</v>
      </c>
      <c r="E2053">
        <v>65.23</v>
      </c>
      <c r="F2053">
        <v>160</v>
      </c>
      <c r="G2053">
        <v>5</v>
      </c>
      <c r="H2053">
        <v>0</v>
      </c>
      <c r="I2053">
        <v>30.2</v>
      </c>
      <c r="J2053">
        <v>1022</v>
      </c>
      <c r="K2053">
        <v>10</v>
      </c>
      <c r="M2053" t="s">
        <v>31</v>
      </c>
      <c r="N2053" t="s">
        <v>32</v>
      </c>
      <c r="Q2053">
        <v>12000</v>
      </c>
      <c r="R2053">
        <v>25000</v>
      </c>
      <c r="AB2053">
        <v>90.81</v>
      </c>
      <c r="AC2053" t="s">
        <v>2099</v>
      </c>
    </row>
    <row r="2054" spans="1:29">
      <c r="A2054" s="1" t="s">
        <v>30</v>
      </c>
      <c r="B2054" s="2">
        <v>42597.95208333333</v>
      </c>
      <c r="C2054">
        <v>83</v>
      </c>
      <c r="D2054">
        <v>72</v>
      </c>
      <c r="E2054">
        <v>69.53</v>
      </c>
      <c r="F2054">
        <v>200</v>
      </c>
      <c r="G2054">
        <v>3</v>
      </c>
      <c r="H2054">
        <v>0</v>
      </c>
      <c r="I2054">
        <v>30.21</v>
      </c>
      <c r="J2054">
        <v>1022.4</v>
      </c>
      <c r="K2054">
        <v>10</v>
      </c>
      <c r="M2054" t="s">
        <v>31</v>
      </c>
      <c r="N2054" t="s">
        <v>32</v>
      </c>
      <c r="Q2054">
        <v>12000</v>
      </c>
      <c r="R2054">
        <v>25000</v>
      </c>
      <c r="AB2054">
        <v>88.14</v>
      </c>
      <c r="AC2054" t="s">
        <v>2100</v>
      </c>
    </row>
    <row r="2055" spans="1:29">
      <c r="A2055" s="1" t="s">
        <v>30</v>
      </c>
      <c r="B2055" s="2">
        <v>42597.993750000001</v>
      </c>
      <c r="C2055">
        <v>83</v>
      </c>
      <c r="D2055">
        <v>72</v>
      </c>
      <c r="E2055">
        <v>69.53</v>
      </c>
      <c r="F2055">
        <v>160</v>
      </c>
      <c r="G2055">
        <v>4</v>
      </c>
      <c r="H2055">
        <v>0</v>
      </c>
      <c r="I2055">
        <v>30.21</v>
      </c>
      <c r="J2055">
        <v>1022.4</v>
      </c>
      <c r="K2055">
        <v>10</v>
      </c>
      <c r="M2055" t="s">
        <v>31</v>
      </c>
      <c r="N2055" t="s">
        <v>32</v>
      </c>
      <c r="Q2055">
        <v>12000</v>
      </c>
      <c r="R2055">
        <v>25000</v>
      </c>
      <c r="AB2055">
        <v>88.14</v>
      </c>
      <c r="AC2055" t="s">
        <v>2101</v>
      </c>
    </row>
    <row r="2056" spans="1:29">
      <c r="A2056" s="1" t="s">
        <v>30</v>
      </c>
      <c r="B2056" s="2">
        <v>42598.035416666666</v>
      </c>
      <c r="C2056">
        <v>81</v>
      </c>
      <c r="D2056">
        <v>72</v>
      </c>
      <c r="E2056">
        <v>74.150000000000006</v>
      </c>
      <c r="F2056">
        <v>200</v>
      </c>
      <c r="G2056">
        <v>4</v>
      </c>
      <c r="H2056">
        <v>0</v>
      </c>
      <c r="I2056">
        <v>30.22</v>
      </c>
      <c r="J2056">
        <v>1022.6</v>
      </c>
      <c r="K2056">
        <v>10</v>
      </c>
      <c r="M2056" t="s">
        <v>31</v>
      </c>
      <c r="N2056" t="s">
        <v>32</v>
      </c>
      <c r="Q2056">
        <v>5500</v>
      </c>
      <c r="R2056">
        <v>25000</v>
      </c>
      <c r="AB2056">
        <v>85.27</v>
      </c>
      <c r="AC2056" t="s">
        <v>2102</v>
      </c>
    </row>
    <row r="2057" spans="1:29">
      <c r="A2057" s="1" t="s">
        <v>30</v>
      </c>
      <c r="B2057" s="2">
        <v>42598.07708333333</v>
      </c>
      <c r="C2057">
        <v>81</v>
      </c>
      <c r="D2057">
        <v>73</v>
      </c>
      <c r="E2057">
        <v>76.900000000000006</v>
      </c>
      <c r="F2057">
        <v>220</v>
      </c>
      <c r="G2057">
        <v>7</v>
      </c>
      <c r="H2057">
        <v>0</v>
      </c>
      <c r="I2057">
        <v>30.21</v>
      </c>
      <c r="J2057">
        <v>1022.2</v>
      </c>
      <c r="K2057">
        <v>10</v>
      </c>
      <c r="M2057" t="s">
        <v>32</v>
      </c>
      <c r="Q2057">
        <v>25000</v>
      </c>
      <c r="AB2057">
        <v>85.76</v>
      </c>
      <c r="AC2057" t="s">
        <v>2103</v>
      </c>
    </row>
    <row r="2058" spans="1:29">
      <c r="A2058" s="1" t="s">
        <v>30</v>
      </c>
      <c r="B2058" s="2">
        <v>42598.118750000001</v>
      </c>
      <c r="C2058">
        <v>78</v>
      </c>
      <c r="D2058">
        <v>73</v>
      </c>
      <c r="E2058">
        <v>84.53</v>
      </c>
      <c r="F2058">
        <v>240</v>
      </c>
      <c r="G2058">
        <v>8</v>
      </c>
      <c r="H2058">
        <v>0</v>
      </c>
      <c r="I2058">
        <v>30.21</v>
      </c>
      <c r="J2058">
        <v>1022.4</v>
      </c>
      <c r="K2058">
        <v>10</v>
      </c>
      <c r="M2058" t="s">
        <v>32</v>
      </c>
      <c r="Q2058">
        <v>25000</v>
      </c>
      <c r="AB2058">
        <v>80.56</v>
      </c>
      <c r="AC2058" t="s">
        <v>2104</v>
      </c>
    </row>
    <row r="2059" spans="1:29">
      <c r="A2059" s="1" t="s">
        <v>30</v>
      </c>
      <c r="B2059" s="2">
        <v>42598.160416666666</v>
      </c>
      <c r="C2059">
        <v>77</v>
      </c>
      <c r="D2059">
        <v>73</v>
      </c>
      <c r="E2059">
        <v>87.6</v>
      </c>
      <c r="F2059">
        <v>240</v>
      </c>
      <c r="G2059">
        <v>5</v>
      </c>
      <c r="H2059">
        <v>0</v>
      </c>
      <c r="I2059">
        <v>30.2</v>
      </c>
      <c r="J2059">
        <v>1022.2</v>
      </c>
      <c r="K2059">
        <v>10</v>
      </c>
      <c r="M2059" t="s">
        <v>34</v>
      </c>
      <c r="Q2059">
        <v>25000</v>
      </c>
      <c r="AB2059">
        <v>78.52</v>
      </c>
      <c r="AC2059" t="s">
        <v>2105</v>
      </c>
    </row>
    <row r="2060" spans="1:29">
      <c r="A2060" s="1" t="s">
        <v>30</v>
      </c>
      <c r="B2060" s="2">
        <v>42598.20208333333</v>
      </c>
      <c r="C2060">
        <v>76</v>
      </c>
      <c r="D2060">
        <v>73</v>
      </c>
      <c r="E2060">
        <v>90.8</v>
      </c>
      <c r="F2060">
        <v>240</v>
      </c>
      <c r="G2060">
        <v>4</v>
      </c>
      <c r="H2060">
        <v>0</v>
      </c>
      <c r="I2060">
        <v>30.21</v>
      </c>
      <c r="J2060">
        <v>1022.4</v>
      </c>
      <c r="K2060">
        <v>10</v>
      </c>
      <c r="M2060" t="s">
        <v>34</v>
      </c>
      <c r="Q2060">
        <v>25000</v>
      </c>
      <c r="AB2060">
        <v>77.48</v>
      </c>
      <c r="AC2060" t="s">
        <v>2106</v>
      </c>
    </row>
    <row r="2061" spans="1:29">
      <c r="A2061" s="1" t="s">
        <v>30</v>
      </c>
      <c r="B2061" s="2">
        <v>42598.243750000001</v>
      </c>
      <c r="C2061">
        <v>76</v>
      </c>
      <c r="D2061">
        <v>73</v>
      </c>
      <c r="E2061">
        <v>90.8</v>
      </c>
      <c r="F2061">
        <v>230</v>
      </c>
      <c r="G2061">
        <v>5</v>
      </c>
      <c r="H2061">
        <v>0</v>
      </c>
      <c r="I2061">
        <v>30.22</v>
      </c>
      <c r="J2061">
        <v>1022.8</v>
      </c>
      <c r="K2061">
        <v>10</v>
      </c>
      <c r="M2061" t="s">
        <v>34</v>
      </c>
      <c r="Q2061">
        <v>25000</v>
      </c>
      <c r="AB2061">
        <v>77.48</v>
      </c>
      <c r="AC2061" t="s">
        <v>2107</v>
      </c>
    </row>
    <row r="2062" spans="1:29">
      <c r="A2062" s="1" t="s">
        <v>30</v>
      </c>
      <c r="B2062" s="2">
        <v>42598.285416666666</v>
      </c>
      <c r="C2062">
        <v>76</v>
      </c>
      <c r="D2062">
        <v>73</v>
      </c>
      <c r="E2062">
        <v>90.8</v>
      </c>
      <c r="F2062">
        <v>230</v>
      </c>
      <c r="G2062">
        <v>5</v>
      </c>
      <c r="H2062">
        <v>0</v>
      </c>
      <c r="I2062">
        <v>30.23</v>
      </c>
      <c r="J2062">
        <v>1023.2</v>
      </c>
      <c r="K2062">
        <v>10</v>
      </c>
      <c r="M2062" t="s">
        <v>31</v>
      </c>
      <c r="N2062" t="s">
        <v>31</v>
      </c>
      <c r="O2062" t="s">
        <v>32</v>
      </c>
      <c r="Q2062">
        <v>5000</v>
      </c>
      <c r="R2062">
        <v>12000</v>
      </c>
      <c r="S2062">
        <v>25000</v>
      </c>
      <c r="AB2062">
        <v>77.48</v>
      </c>
      <c r="AC2062" t="s">
        <v>2108</v>
      </c>
    </row>
    <row r="2063" spans="1:29">
      <c r="A2063" s="1" t="s">
        <v>30</v>
      </c>
      <c r="B2063" s="2">
        <v>42598.32708333333</v>
      </c>
      <c r="C2063">
        <v>79</v>
      </c>
      <c r="D2063">
        <v>74</v>
      </c>
      <c r="E2063">
        <v>84.58</v>
      </c>
      <c r="F2063">
        <v>230</v>
      </c>
      <c r="G2063">
        <v>8</v>
      </c>
      <c r="H2063">
        <v>0</v>
      </c>
      <c r="I2063">
        <v>30.24</v>
      </c>
      <c r="J2063">
        <v>1023.6</v>
      </c>
      <c r="K2063">
        <v>10</v>
      </c>
      <c r="M2063" t="s">
        <v>31</v>
      </c>
      <c r="N2063" t="s">
        <v>31</v>
      </c>
      <c r="O2063" t="s">
        <v>32</v>
      </c>
      <c r="Q2063">
        <v>5000</v>
      </c>
      <c r="R2063">
        <v>12000</v>
      </c>
      <c r="S2063">
        <v>25000</v>
      </c>
      <c r="AB2063">
        <v>82.5</v>
      </c>
      <c r="AC2063" t="s">
        <v>2109</v>
      </c>
    </row>
    <row r="2064" spans="1:29">
      <c r="A2064" s="1" t="s">
        <v>30</v>
      </c>
      <c r="B2064" s="2">
        <v>42598.368750000001</v>
      </c>
      <c r="C2064">
        <v>83</v>
      </c>
      <c r="D2064">
        <v>75</v>
      </c>
      <c r="E2064">
        <v>77.069999999999993</v>
      </c>
      <c r="F2064">
        <v>240</v>
      </c>
      <c r="G2064">
        <v>6</v>
      </c>
      <c r="H2064">
        <v>0</v>
      </c>
      <c r="I2064">
        <v>30.25</v>
      </c>
      <c r="J2064">
        <v>1023.8</v>
      </c>
      <c r="K2064">
        <v>10</v>
      </c>
      <c r="M2064" t="s">
        <v>31</v>
      </c>
      <c r="N2064" t="s">
        <v>31</v>
      </c>
      <c r="O2064" t="s">
        <v>34</v>
      </c>
      <c r="Q2064">
        <v>6000</v>
      </c>
      <c r="R2064">
        <v>18000</v>
      </c>
      <c r="S2064">
        <v>25000</v>
      </c>
      <c r="AB2064">
        <v>90.26</v>
      </c>
      <c r="AC2064" t="s">
        <v>2110</v>
      </c>
    </row>
    <row r="2065" spans="1:29">
      <c r="A2065" s="1" t="s">
        <v>30</v>
      </c>
      <c r="B2065" s="2">
        <v>42598.410416666666</v>
      </c>
      <c r="C2065">
        <v>85</v>
      </c>
      <c r="D2065">
        <v>76</v>
      </c>
      <c r="E2065">
        <v>74.510000000000005</v>
      </c>
      <c r="G2065">
        <v>4</v>
      </c>
      <c r="H2065">
        <v>0</v>
      </c>
      <c r="I2065">
        <v>30.24</v>
      </c>
      <c r="J2065">
        <v>1023.6</v>
      </c>
      <c r="K2065">
        <v>10</v>
      </c>
      <c r="M2065" t="s">
        <v>34</v>
      </c>
      <c r="Q2065">
        <v>25000</v>
      </c>
      <c r="AB2065">
        <v>94.27</v>
      </c>
      <c r="AC2065" t="s">
        <v>2111</v>
      </c>
    </row>
    <row r="2066" spans="1:29">
      <c r="A2066" s="1" t="s">
        <v>30</v>
      </c>
      <c r="B2066" s="2">
        <v>42598.45208333333</v>
      </c>
      <c r="C2066">
        <v>89</v>
      </c>
      <c r="D2066">
        <v>76</v>
      </c>
      <c r="E2066">
        <v>65.31</v>
      </c>
      <c r="F2066">
        <v>230</v>
      </c>
      <c r="G2066">
        <v>5</v>
      </c>
      <c r="H2066">
        <v>0</v>
      </c>
      <c r="I2066">
        <v>30.24</v>
      </c>
      <c r="J2066">
        <v>1023.4</v>
      </c>
      <c r="K2066">
        <v>10</v>
      </c>
      <c r="M2066" t="s">
        <v>31</v>
      </c>
      <c r="N2066" t="s">
        <v>31</v>
      </c>
      <c r="Q2066">
        <v>2600</v>
      </c>
      <c r="R2066">
        <v>25000</v>
      </c>
      <c r="AB2066">
        <v>100.37</v>
      </c>
      <c r="AC2066" t="s">
        <v>2112</v>
      </c>
    </row>
    <row r="2067" spans="1:29">
      <c r="A2067" s="1" t="s">
        <v>30</v>
      </c>
      <c r="B2067" s="2">
        <v>42598.493750000001</v>
      </c>
      <c r="C2067">
        <v>89</v>
      </c>
      <c r="D2067">
        <v>75</v>
      </c>
      <c r="E2067">
        <v>63.38</v>
      </c>
      <c r="F2067">
        <v>290</v>
      </c>
      <c r="G2067">
        <v>4</v>
      </c>
      <c r="H2067">
        <v>0</v>
      </c>
      <c r="I2067">
        <v>30.23</v>
      </c>
      <c r="J2067">
        <v>1023.2</v>
      </c>
      <c r="K2067">
        <v>10</v>
      </c>
      <c r="M2067" t="s">
        <v>34</v>
      </c>
      <c r="N2067" t="s">
        <v>34</v>
      </c>
      <c r="Q2067">
        <v>3100</v>
      </c>
      <c r="R2067">
        <v>25000</v>
      </c>
      <c r="AB2067">
        <v>99.29</v>
      </c>
      <c r="AC2067" t="s">
        <v>2113</v>
      </c>
    </row>
    <row r="2068" spans="1:29">
      <c r="A2068" s="1" t="s">
        <v>30</v>
      </c>
      <c r="B2068" s="2">
        <v>42598.535416666666</v>
      </c>
      <c r="C2068">
        <v>93</v>
      </c>
      <c r="D2068">
        <v>74</v>
      </c>
      <c r="E2068">
        <v>54</v>
      </c>
      <c r="F2068">
        <v>200</v>
      </c>
      <c r="G2068">
        <v>7</v>
      </c>
      <c r="H2068">
        <v>0</v>
      </c>
      <c r="I2068">
        <v>30.22</v>
      </c>
      <c r="J2068">
        <v>1022.6</v>
      </c>
      <c r="K2068">
        <v>10</v>
      </c>
      <c r="M2068" t="s">
        <v>34</v>
      </c>
      <c r="N2068" t="s">
        <v>34</v>
      </c>
      <c r="Q2068">
        <v>3800</v>
      </c>
      <c r="R2068">
        <v>25000</v>
      </c>
      <c r="AB2068">
        <v>103.22</v>
      </c>
      <c r="AC2068" t="s">
        <v>2114</v>
      </c>
    </row>
    <row r="2069" spans="1:29">
      <c r="A2069" s="1" t="s">
        <v>30</v>
      </c>
      <c r="B2069" s="2">
        <v>42598.57708333333</v>
      </c>
      <c r="C2069">
        <v>94</v>
      </c>
      <c r="D2069">
        <v>74</v>
      </c>
      <c r="E2069">
        <v>52.51</v>
      </c>
      <c r="F2069">
        <v>210</v>
      </c>
      <c r="G2069">
        <v>9</v>
      </c>
      <c r="H2069">
        <v>0</v>
      </c>
      <c r="I2069">
        <v>30.21</v>
      </c>
      <c r="J2069">
        <v>1022.2</v>
      </c>
      <c r="K2069">
        <v>10</v>
      </c>
      <c r="M2069" t="s">
        <v>34</v>
      </c>
      <c r="N2069" t="s">
        <v>34</v>
      </c>
      <c r="Q2069">
        <v>4000</v>
      </c>
      <c r="R2069">
        <v>25000</v>
      </c>
      <c r="AB2069">
        <v>104.38</v>
      </c>
      <c r="AC2069" t="s">
        <v>2115</v>
      </c>
    </row>
    <row r="2070" spans="1:29">
      <c r="A2070" s="1" t="s">
        <v>30</v>
      </c>
      <c r="B2070" s="2">
        <v>42598.618750000001</v>
      </c>
      <c r="C2070">
        <v>95</v>
      </c>
      <c r="D2070">
        <v>73</v>
      </c>
      <c r="E2070">
        <v>49.27</v>
      </c>
      <c r="F2070">
        <v>210</v>
      </c>
      <c r="G2070">
        <v>6</v>
      </c>
      <c r="H2070">
        <v>0</v>
      </c>
      <c r="I2070">
        <v>30.18</v>
      </c>
      <c r="J2070">
        <v>1021.4</v>
      </c>
      <c r="K2070">
        <v>10</v>
      </c>
      <c r="M2070" t="s">
        <v>34</v>
      </c>
      <c r="N2070" t="s">
        <v>34</v>
      </c>
      <c r="O2070" t="s">
        <v>32</v>
      </c>
      <c r="Q2070">
        <v>4500</v>
      </c>
      <c r="R2070">
        <v>15000</v>
      </c>
      <c r="S2070">
        <v>25000</v>
      </c>
      <c r="AB2070">
        <v>104.71</v>
      </c>
      <c r="AC2070" t="s">
        <v>2116</v>
      </c>
    </row>
    <row r="2071" spans="1:29">
      <c r="A2071" s="1" t="s">
        <v>30</v>
      </c>
      <c r="B2071" s="2">
        <v>42598.660416666666</v>
      </c>
      <c r="C2071">
        <v>94</v>
      </c>
      <c r="D2071">
        <v>72</v>
      </c>
      <c r="E2071">
        <v>49.12</v>
      </c>
      <c r="F2071">
        <v>180</v>
      </c>
      <c r="G2071">
        <v>12</v>
      </c>
      <c r="H2071">
        <v>0</v>
      </c>
      <c r="I2071">
        <v>30.16</v>
      </c>
      <c r="J2071">
        <v>1020.7</v>
      </c>
      <c r="K2071">
        <v>10</v>
      </c>
      <c r="M2071" t="s">
        <v>34</v>
      </c>
      <c r="N2071" t="s">
        <v>34</v>
      </c>
      <c r="O2071" t="s">
        <v>32</v>
      </c>
      <c r="Q2071">
        <v>5000</v>
      </c>
      <c r="R2071">
        <v>15000</v>
      </c>
      <c r="S2071">
        <v>25000</v>
      </c>
      <c r="AB2071">
        <v>102.15</v>
      </c>
      <c r="AC2071" t="s">
        <v>2117</v>
      </c>
    </row>
    <row r="2072" spans="1:29">
      <c r="A2072" s="1" t="s">
        <v>30</v>
      </c>
      <c r="B2072" s="2">
        <v>42598.70208333333</v>
      </c>
      <c r="C2072">
        <v>94</v>
      </c>
      <c r="D2072">
        <v>70</v>
      </c>
      <c r="E2072">
        <v>45.92</v>
      </c>
      <c r="F2072">
        <v>190</v>
      </c>
      <c r="G2072">
        <v>10</v>
      </c>
      <c r="H2072">
        <v>0</v>
      </c>
      <c r="I2072">
        <v>30.14</v>
      </c>
      <c r="J2072">
        <v>1020.1</v>
      </c>
      <c r="K2072">
        <v>10</v>
      </c>
      <c r="M2072" t="s">
        <v>31</v>
      </c>
      <c r="N2072" t="s">
        <v>34</v>
      </c>
      <c r="O2072" t="s">
        <v>32</v>
      </c>
      <c r="Q2072">
        <v>5000</v>
      </c>
      <c r="R2072">
        <v>15000</v>
      </c>
      <c r="S2072">
        <v>25000</v>
      </c>
      <c r="AB2072">
        <v>100.21</v>
      </c>
      <c r="AC2072" t="s">
        <v>2118</v>
      </c>
    </row>
    <row r="2073" spans="1:29">
      <c r="A2073" s="1" t="s">
        <v>30</v>
      </c>
      <c r="B2073" s="2">
        <v>42598.743750000001</v>
      </c>
      <c r="C2073">
        <v>93</v>
      </c>
      <c r="D2073">
        <v>69</v>
      </c>
      <c r="E2073">
        <v>45.79</v>
      </c>
      <c r="F2073">
        <v>170</v>
      </c>
      <c r="G2073">
        <v>7</v>
      </c>
      <c r="H2073">
        <v>0</v>
      </c>
      <c r="I2073">
        <v>30.14</v>
      </c>
      <c r="J2073">
        <v>1020.1</v>
      </c>
      <c r="K2073">
        <v>10</v>
      </c>
      <c r="M2073" t="s">
        <v>31</v>
      </c>
      <c r="N2073" t="s">
        <v>31</v>
      </c>
      <c r="O2073" t="s">
        <v>32</v>
      </c>
      <c r="Q2073">
        <v>5500</v>
      </c>
      <c r="R2073">
        <v>15000</v>
      </c>
      <c r="S2073">
        <v>25000</v>
      </c>
      <c r="AB2073">
        <v>98.33</v>
      </c>
      <c r="AC2073" t="s">
        <v>2119</v>
      </c>
    </row>
    <row r="2074" spans="1:29">
      <c r="A2074" s="1" t="s">
        <v>30</v>
      </c>
      <c r="B2074" s="2">
        <v>42598.785416666666</v>
      </c>
      <c r="C2074">
        <v>91</v>
      </c>
      <c r="D2074">
        <v>70</v>
      </c>
      <c r="E2074">
        <v>50.23</v>
      </c>
      <c r="F2074">
        <v>160</v>
      </c>
      <c r="G2074">
        <v>8</v>
      </c>
      <c r="H2074">
        <v>0</v>
      </c>
      <c r="I2074">
        <v>30.13</v>
      </c>
      <c r="J2074">
        <v>1019.8</v>
      </c>
      <c r="K2074">
        <v>10</v>
      </c>
      <c r="M2074" t="s">
        <v>31</v>
      </c>
      <c r="N2074" t="s">
        <v>31</v>
      </c>
      <c r="O2074" t="s">
        <v>32</v>
      </c>
      <c r="Q2074">
        <v>6000</v>
      </c>
      <c r="R2074">
        <v>18000</v>
      </c>
      <c r="S2074">
        <v>25000</v>
      </c>
      <c r="AB2074">
        <v>96.72</v>
      </c>
      <c r="AC2074" t="s">
        <v>2120</v>
      </c>
    </row>
    <row r="2075" spans="1:29">
      <c r="A2075" s="1" t="s">
        <v>30</v>
      </c>
      <c r="B2075" s="2">
        <v>42598.82708333333</v>
      </c>
      <c r="C2075">
        <v>88</v>
      </c>
      <c r="D2075">
        <v>70</v>
      </c>
      <c r="E2075">
        <v>55.31</v>
      </c>
      <c r="F2075">
        <v>180</v>
      </c>
      <c r="G2075">
        <v>6</v>
      </c>
      <c r="H2075">
        <v>0</v>
      </c>
      <c r="I2075">
        <v>30.14</v>
      </c>
      <c r="J2075">
        <v>1020.2</v>
      </c>
      <c r="K2075">
        <v>10</v>
      </c>
      <c r="M2075" t="s">
        <v>31</v>
      </c>
      <c r="N2075" t="s">
        <v>31</v>
      </c>
      <c r="O2075" t="s">
        <v>32</v>
      </c>
      <c r="Q2075">
        <v>6000</v>
      </c>
      <c r="R2075">
        <v>18000</v>
      </c>
      <c r="S2075">
        <v>25000</v>
      </c>
      <c r="AB2075">
        <v>93.07</v>
      </c>
      <c r="AC2075" t="s">
        <v>2121</v>
      </c>
    </row>
    <row r="2076" spans="1:29">
      <c r="A2076" s="1" t="s">
        <v>30</v>
      </c>
      <c r="B2076" s="2">
        <v>42598.868750000001</v>
      </c>
      <c r="C2076">
        <v>85</v>
      </c>
      <c r="D2076">
        <v>70</v>
      </c>
      <c r="E2076">
        <v>60.98</v>
      </c>
      <c r="F2076">
        <v>170</v>
      </c>
      <c r="G2076">
        <v>5</v>
      </c>
      <c r="H2076">
        <v>0</v>
      </c>
      <c r="I2076">
        <v>30.16</v>
      </c>
      <c r="J2076">
        <v>1020.7</v>
      </c>
      <c r="K2076">
        <v>10</v>
      </c>
      <c r="M2076" t="s">
        <v>31</v>
      </c>
      <c r="N2076" t="s">
        <v>34</v>
      </c>
      <c r="Q2076">
        <v>7000</v>
      </c>
      <c r="R2076">
        <v>25000</v>
      </c>
      <c r="AB2076">
        <v>89.42</v>
      </c>
      <c r="AC2076" t="s">
        <v>2122</v>
      </c>
    </row>
    <row r="2077" spans="1:29">
      <c r="A2077" s="1" t="s">
        <v>30</v>
      </c>
      <c r="B2077" s="2">
        <v>42598.910416666666</v>
      </c>
      <c r="C2077">
        <v>84</v>
      </c>
      <c r="D2077">
        <v>71</v>
      </c>
      <c r="E2077">
        <v>65.13</v>
      </c>
      <c r="F2077">
        <v>170</v>
      </c>
      <c r="G2077">
        <v>5</v>
      </c>
      <c r="H2077">
        <v>0</v>
      </c>
      <c r="I2077">
        <v>30.18</v>
      </c>
      <c r="J2077">
        <v>1021.4</v>
      </c>
      <c r="K2077">
        <v>10</v>
      </c>
      <c r="M2077" t="s">
        <v>31</v>
      </c>
      <c r="N2077" t="s">
        <v>34</v>
      </c>
      <c r="Q2077">
        <v>7000</v>
      </c>
      <c r="R2077">
        <v>25000</v>
      </c>
      <c r="AB2077">
        <v>89.01</v>
      </c>
      <c r="AC2077" t="s">
        <v>2123</v>
      </c>
    </row>
    <row r="2078" spans="1:29">
      <c r="A2078" s="1" t="s">
        <v>30</v>
      </c>
      <c r="B2078" s="2">
        <v>42598.95208333333</v>
      </c>
      <c r="C2078">
        <v>83</v>
      </c>
      <c r="D2078">
        <v>72</v>
      </c>
      <c r="E2078">
        <v>69.53</v>
      </c>
      <c r="F2078">
        <v>200</v>
      </c>
      <c r="G2078">
        <v>7</v>
      </c>
      <c r="H2078">
        <v>0</v>
      </c>
      <c r="I2078">
        <v>30.19</v>
      </c>
      <c r="J2078">
        <v>1021.8</v>
      </c>
      <c r="K2078">
        <v>10</v>
      </c>
      <c r="M2078" t="s">
        <v>31</v>
      </c>
      <c r="Q2078">
        <v>25000</v>
      </c>
      <c r="AB2078">
        <v>88.14</v>
      </c>
      <c r="AC2078" t="s">
        <v>2124</v>
      </c>
    </row>
    <row r="2079" spans="1:29">
      <c r="A2079" s="1" t="s">
        <v>30</v>
      </c>
      <c r="B2079" s="2">
        <v>42598.993750000001</v>
      </c>
      <c r="C2079">
        <v>82</v>
      </c>
      <c r="D2079">
        <v>72</v>
      </c>
      <c r="E2079">
        <v>71.59</v>
      </c>
      <c r="F2079">
        <v>200</v>
      </c>
      <c r="G2079">
        <v>6</v>
      </c>
      <c r="H2079">
        <v>0</v>
      </c>
      <c r="I2079">
        <v>30.2</v>
      </c>
      <c r="J2079">
        <v>1022</v>
      </c>
      <c r="K2079">
        <v>10</v>
      </c>
      <c r="M2079" t="s">
        <v>31</v>
      </c>
      <c r="Q2079">
        <v>25000</v>
      </c>
      <c r="AB2079">
        <v>86.87</v>
      </c>
      <c r="AC2079" t="s">
        <v>2125</v>
      </c>
    </row>
    <row r="2080" spans="1:29">
      <c r="A2080" s="1" t="s">
        <v>30</v>
      </c>
      <c r="B2080" s="2">
        <v>42599.035416666666</v>
      </c>
      <c r="C2080">
        <v>81</v>
      </c>
      <c r="D2080">
        <v>73</v>
      </c>
      <c r="E2080">
        <v>76.900000000000006</v>
      </c>
      <c r="F2080">
        <v>200</v>
      </c>
      <c r="G2080">
        <v>8</v>
      </c>
      <c r="H2080">
        <v>0</v>
      </c>
      <c r="I2080">
        <v>30.2</v>
      </c>
      <c r="J2080">
        <v>1022</v>
      </c>
      <c r="K2080">
        <v>10</v>
      </c>
      <c r="M2080" t="s">
        <v>31</v>
      </c>
      <c r="Q2080">
        <v>25000</v>
      </c>
      <c r="AB2080">
        <v>85.76</v>
      </c>
      <c r="AC2080" t="s">
        <v>2126</v>
      </c>
    </row>
    <row r="2081" spans="1:29">
      <c r="A2081" s="1" t="s">
        <v>30</v>
      </c>
      <c r="B2081" s="2">
        <v>42599.07708333333</v>
      </c>
      <c r="C2081">
        <v>80</v>
      </c>
      <c r="D2081">
        <v>72</v>
      </c>
      <c r="E2081">
        <v>76.36</v>
      </c>
      <c r="F2081">
        <v>220</v>
      </c>
      <c r="G2081">
        <v>11</v>
      </c>
      <c r="H2081">
        <v>0</v>
      </c>
      <c r="I2081">
        <v>30.2</v>
      </c>
      <c r="J2081">
        <v>1021.8</v>
      </c>
      <c r="K2081">
        <v>10</v>
      </c>
      <c r="M2081" t="s">
        <v>246</v>
      </c>
      <c r="AB2081">
        <v>83.87</v>
      </c>
      <c r="AC2081" t="s">
        <v>2127</v>
      </c>
    </row>
    <row r="2082" spans="1:29">
      <c r="A2082" s="1" t="s">
        <v>30</v>
      </c>
      <c r="B2082" s="2">
        <v>42599.118750000001</v>
      </c>
      <c r="C2082">
        <v>79</v>
      </c>
      <c r="D2082">
        <v>73</v>
      </c>
      <c r="E2082">
        <v>82.06</v>
      </c>
      <c r="F2082">
        <v>220</v>
      </c>
      <c r="G2082">
        <v>9</v>
      </c>
      <c r="H2082">
        <v>0</v>
      </c>
      <c r="I2082">
        <v>30.18</v>
      </c>
      <c r="J2082">
        <v>1021.2</v>
      </c>
      <c r="K2082">
        <v>10</v>
      </c>
      <c r="M2082" t="s">
        <v>31</v>
      </c>
      <c r="Q2082">
        <v>12000</v>
      </c>
      <c r="AB2082">
        <v>82.31</v>
      </c>
      <c r="AC2082" t="s">
        <v>2128</v>
      </c>
    </row>
    <row r="2083" spans="1:29">
      <c r="A2083" s="1" t="s">
        <v>30</v>
      </c>
      <c r="B2083" s="2">
        <v>42599.160416666666</v>
      </c>
      <c r="C2083">
        <v>77</v>
      </c>
      <c r="D2083">
        <v>73</v>
      </c>
      <c r="E2083">
        <v>87.6</v>
      </c>
      <c r="F2083">
        <v>230</v>
      </c>
      <c r="G2083">
        <v>8</v>
      </c>
      <c r="H2083">
        <v>0</v>
      </c>
      <c r="I2083">
        <v>30.18</v>
      </c>
      <c r="J2083">
        <v>1021.3</v>
      </c>
      <c r="K2083">
        <v>10</v>
      </c>
      <c r="M2083" t="s">
        <v>31</v>
      </c>
      <c r="Q2083">
        <v>5500</v>
      </c>
      <c r="AB2083">
        <v>78.52</v>
      </c>
      <c r="AC2083" t="s">
        <v>2129</v>
      </c>
    </row>
    <row r="2084" spans="1:29">
      <c r="A2084" s="1" t="s">
        <v>30</v>
      </c>
      <c r="B2084" s="2">
        <v>42599.20208333333</v>
      </c>
      <c r="C2084">
        <v>76</v>
      </c>
      <c r="D2084">
        <v>73</v>
      </c>
      <c r="E2084">
        <v>90.8</v>
      </c>
      <c r="F2084">
        <v>240</v>
      </c>
      <c r="G2084">
        <v>7</v>
      </c>
      <c r="H2084">
        <v>0</v>
      </c>
      <c r="I2084">
        <v>30.17</v>
      </c>
      <c r="J2084">
        <v>1021.2</v>
      </c>
      <c r="K2084">
        <v>10</v>
      </c>
      <c r="M2084" t="s">
        <v>31</v>
      </c>
      <c r="Q2084">
        <v>5500</v>
      </c>
      <c r="AB2084">
        <v>77.48</v>
      </c>
      <c r="AC2084" t="s">
        <v>2130</v>
      </c>
    </row>
    <row r="2085" spans="1:29">
      <c r="A2085" s="1" t="s">
        <v>30</v>
      </c>
      <c r="B2085" s="2">
        <v>42599.243750000001</v>
      </c>
      <c r="C2085">
        <v>76</v>
      </c>
      <c r="D2085">
        <v>73</v>
      </c>
      <c r="E2085">
        <v>90.8</v>
      </c>
      <c r="F2085">
        <v>230</v>
      </c>
      <c r="G2085">
        <v>5</v>
      </c>
      <c r="H2085">
        <v>0</v>
      </c>
      <c r="I2085">
        <v>30.18</v>
      </c>
      <c r="J2085">
        <v>1021.3</v>
      </c>
      <c r="K2085">
        <v>10</v>
      </c>
      <c r="M2085" t="s">
        <v>31</v>
      </c>
      <c r="Q2085">
        <v>6000</v>
      </c>
      <c r="AB2085">
        <v>77.48</v>
      </c>
      <c r="AC2085" t="s">
        <v>2131</v>
      </c>
    </row>
    <row r="2086" spans="1:29">
      <c r="A2086" s="1" t="s">
        <v>30</v>
      </c>
      <c r="B2086" s="2">
        <v>42599.285416666666</v>
      </c>
      <c r="C2086">
        <v>76</v>
      </c>
      <c r="D2086">
        <v>73</v>
      </c>
      <c r="E2086">
        <v>90.8</v>
      </c>
      <c r="F2086">
        <v>230</v>
      </c>
      <c r="G2086">
        <v>7</v>
      </c>
      <c r="H2086">
        <v>0</v>
      </c>
      <c r="I2086">
        <v>30.18</v>
      </c>
      <c r="J2086">
        <v>1021.6</v>
      </c>
      <c r="K2086">
        <v>10</v>
      </c>
      <c r="M2086" t="s">
        <v>31</v>
      </c>
      <c r="N2086" t="s">
        <v>31</v>
      </c>
      <c r="Q2086">
        <v>6000</v>
      </c>
      <c r="R2086">
        <v>25000</v>
      </c>
      <c r="AB2086">
        <v>77.48</v>
      </c>
      <c r="AC2086" t="s">
        <v>2132</v>
      </c>
    </row>
    <row r="2087" spans="1:29">
      <c r="A2087" s="1" t="s">
        <v>30</v>
      </c>
      <c r="B2087" s="2">
        <v>42599.32708333333</v>
      </c>
      <c r="C2087">
        <v>78</v>
      </c>
      <c r="D2087">
        <v>74</v>
      </c>
      <c r="E2087">
        <v>87.12</v>
      </c>
      <c r="F2087">
        <v>240</v>
      </c>
      <c r="G2087">
        <v>8</v>
      </c>
      <c r="H2087">
        <v>0</v>
      </c>
      <c r="I2087">
        <v>30.19</v>
      </c>
      <c r="J2087">
        <v>1021.9</v>
      </c>
      <c r="K2087">
        <v>10</v>
      </c>
      <c r="M2087" t="s">
        <v>31</v>
      </c>
      <c r="N2087" t="s">
        <v>31</v>
      </c>
      <c r="Q2087">
        <v>6000</v>
      </c>
      <c r="R2087">
        <v>25000</v>
      </c>
      <c r="AB2087">
        <v>80.62</v>
      </c>
      <c r="AC2087" t="s">
        <v>2133</v>
      </c>
    </row>
    <row r="2088" spans="1:29">
      <c r="A2088" s="1" t="s">
        <v>30</v>
      </c>
      <c r="B2088" s="2">
        <v>42599.368750000001</v>
      </c>
      <c r="C2088">
        <v>82</v>
      </c>
      <c r="D2088">
        <v>74</v>
      </c>
      <c r="E2088">
        <v>76.53</v>
      </c>
      <c r="F2088">
        <v>220</v>
      </c>
      <c r="G2088">
        <v>8</v>
      </c>
      <c r="H2088">
        <v>0</v>
      </c>
      <c r="I2088">
        <v>30.19</v>
      </c>
      <c r="J2088">
        <v>1021.7</v>
      </c>
      <c r="K2088">
        <v>10</v>
      </c>
      <c r="M2088" t="s">
        <v>31</v>
      </c>
      <c r="N2088" t="s">
        <v>31</v>
      </c>
      <c r="Q2088">
        <v>6000</v>
      </c>
      <c r="R2088">
        <v>25000</v>
      </c>
      <c r="AB2088">
        <v>88.02</v>
      </c>
      <c r="AC2088" t="s">
        <v>2134</v>
      </c>
    </row>
    <row r="2089" spans="1:29">
      <c r="A2089" s="1" t="s">
        <v>30</v>
      </c>
      <c r="B2089" s="2">
        <v>42599.410416666666</v>
      </c>
      <c r="C2089">
        <v>85</v>
      </c>
      <c r="D2089">
        <v>74</v>
      </c>
      <c r="E2089">
        <v>69.73</v>
      </c>
      <c r="F2089">
        <v>250</v>
      </c>
      <c r="G2089">
        <v>4</v>
      </c>
      <c r="H2089">
        <v>0</v>
      </c>
      <c r="I2089">
        <v>30.18</v>
      </c>
      <c r="J2089">
        <v>1021.5</v>
      </c>
      <c r="K2089">
        <v>10</v>
      </c>
      <c r="M2089" t="s">
        <v>31</v>
      </c>
      <c r="N2089" t="s">
        <v>31</v>
      </c>
      <c r="Q2089">
        <v>6000</v>
      </c>
      <c r="R2089">
        <v>25000</v>
      </c>
      <c r="AB2089">
        <v>92.42</v>
      </c>
      <c r="AC2089" t="s">
        <v>2135</v>
      </c>
    </row>
    <row r="2090" spans="1:29">
      <c r="A2090" s="1" t="s">
        <v>30</v>
      </c>
      <c r="B2090" s="2">
        <v>42599.45208333333</v>
      </c>
      <c r="C2090">
        <v>88</v>
      </c>
      <c r="D2090">
        <v>75</v>
      </c>
      <c r="E2090">
        <v>65.58</v>
      </c>
      <c r="F2090">
        <v>230</v>
      </c>
      <c r="G2090">
        <v>7</v>
      </c>
      <c r="H2090">
        <v>0</v>
      </c>
      <c r="I2090">
        <v>30.18</v>
      </c>
      <c r="J2090">
        <v>1021.5</v>
      </c>
      <c r="K2090">
        <v>10</v>
      </c>
      <c r="M2090" t="s">
        <v>31</v>
      </c>
      <c r="Q2090">
        <v>25000</v>
      </c>
      <c r="AB2090">
        <v>97.81</v>
      </c>
      <c r="AC2090" t="s">
        <v>2136</v>
      </c>
    </row>
    <row r="2091" spans="1:29">
      <c r="A2091" s="1" t="s">
        <v>30</v>
      </c>
      <c r="B2091" s="2">
        <v>42599.493750000001</v>
      </c>
      <c r="C2091">
        <v>90</v>
      </c>
      <c r="D2091">
        <v>75</v>
      </c>
      <c r="E2091">
        <v>61.49</v>
      </c>
      <c r="F2091">
        <v>250</v>
      </c>
      <c r="G2091">
        <v>3</v>
      </c>
      <c r="H2091">
        <v>0</v>
      </c>
      <c r="I2091">
        <v>30.17</v>
      </c>
      <c r="J2091">
        <v>1021.1</v>
      </c>
      <c r="K2091">
        <v>10</v>
      </c>
      <c r="M2091" t="s">
        <v>31</v>
      </c>
      <c r="N2091" t="s">
        <v>31</v>
      </c>
      <c r="Q2091">
        <v>3500</v>
      </c>
      <c r="R2091">
        <v>25000</v>
      </c>
      <c r="AB2091">
        <v>100.53</v>
      </c>
      <c r="AC2091" t="s">
        <v>2137</v>
      </c>
    </row>
    <row r="2092" spans="1:29">
      <c r="A2092" s="1" t="s">
        <v>30</v>
      </c>
      <c r="B2092" s="2">
        <v>42599.535416666666</v>
      </c>
      <c r="C2092">
        <v>92</v>
      </c>
      <c r="D2092">
        <v>73</v>
      </c>
      <c r="E2092">
        <v>54.18</v>
      </c>
      <c r="F2092">
        <v>260</v>
      </c>
      <c r="G2092">
        <v>7</v>
      </c>
      <c r="H2092">
        <v>0</v>
      </c>
      <c r="I2092">
        <v>30.16</v>
      </c>
      <c r="J2092">
        <v>1020.5</v>
      </c>
      <c r="K2092">
        <v>10</v>
      </c>
      <c r="M2092" t="s">
        <v>34</v>
      </c>
      <c r="N2092" t="s">
        <v>34</v>
      </c>
      <c r="Q2092">
        <v>4200</v>
      </c>
      <c r="R2092">
        <v>25000</v>
      </c>
      <c r="AB2092">
        <v>100.81</v>
      </c>
      <c r="AC2092" t="s">
        <v>2138</v>
      </c>
    </row>
    <row r="2093" spans="1:29">
      <c r="A2093" s="1" t="s">
        <v>30</v>
      </c>
      <c r="B2093" s="2">
        <v>42599.57708333333</v>
      </c>
      <c r="C2093">
        <v>94</v>
      </c>
      <c r="D2093">
        <v>72</v>
      </c>
      <c r="E2093">
        <v>49.12</v>
      </c>
      <c r="F2093">
        <v>220</v>
      </c>
      <c r="G2093">
        <v>8</v>
      </c>
      <c r="H2093">
        <v>0</v>
      </c>
      <c r="I2093">
        <v>30.13</v>
      </c>
      <c r="J2093">
        <v>1019.7</v>
      </c>
      <c r="K2093">
        <v>10</v>
      </c>
      <c r="M2093" t="s">
        <v>34</v>
      </c>
      <c r="N2093" t="s">
        <v>34</v>
      </c>
      <c r="Q2093">
        <v>4500</v>
      </c>
      <c r="R2093">
        <v>25000</v>
      </c>
      <c r="AB2093">
        <v>102.15</v>
      </c>
      <c r="AC2093" t="s">
        <v>2139</v>
      </c>
    </row>
    <row r="2094" spans="1:29">
      <c r="A2094" s="1" t="s">
        <v>30</v>
      </c>
      <c r="B2094" s="2">
        <v>42599.618750000001</v>
      </c>
      <c r="C2094">
        <v>96</v>
      </c>
      <c r="D2094">
        <v>71</v>
      </c>
      <c r="E2094">
        <v>44.57</v>
      </c>
      <c r="F2094">
        <v>240</v>
      </c>
      <c r="G2094">
        <v>8</v>
      </c>
      <c r="H2094">
        <v>0</v>
      </c>
      <c r="I2094">
        <v>30.09</v>
      </c>
      <c r="J2094">
        <v>1018.4</v>
      </c>
      <c r="K2094">
        <v>10</v>
      </c>
      <c r="M2094" t="s">
        <v>34</v>
      </c>
      <c r="N2094" t="s">
        <v>34</v>
      </c>
      <c r="Q2094">
        <v>5000</v>
      </c>
      <c r="R2094">
        <v>25000</v>
      </c>
      <c r="AB2094">
        <v>103.93</v>
      </c>
      <c r="AC2094" t="s">
        <v>2140</v>
      </c>
    </row>
    <row r="2095" spans="1:29">
      <c r="A2095" s="1" t="s">
        <v>30</v>
      </c>
      <c r="B2095" s="2">
        <v>42599.660416666666</v>
      </c>
      <c r="C2095">
        <v>96</v>
      </c>
      <c r="D2095">
        <v>72</v>
      </c>
      <c r="E2095">
        <v>45.96</v>
      </c>
      <c r="F2095">
        <v>240</v>
      </c>
      <c r="G2095">
        <v>9</v>
      </c>
      <c r="H2095">
        <v>0</v>
      </c>
      <c r="I2095">
        <v>30.07</v>
      </c>
      <c r="J2095">
        <v>1017.7</v>
      </c>
      <c r="K2095">
        <v>10</v>
      </c>
      <c r="M2095" t="s">
        <v>34</v>
      </c>
      <c r="N2095" t="s">
        <v>34</v>
      </c>
      <c r="Q2095">
        <v>5500</v>
      </c>
      <c r="R2095">
        <v>25000</v>
      </c>
      <c r="AB2095">
        <v>104.88</v>
      </c>
      <c r="AC2095" t="s">
        <v>2141</v>
      </c>
    </row>
    <row r="2096" spans="1:29">
      <c r="A2096" s="1" t="s">
        <v>30</v>
      </c>
      <c r="B2096" s="2">
        <v>42599.70208333333</v>
      </c>
      <c r="C2096">
        <v>89</v>
      </c>
      <c r="D2096">
        <v>71</v>
      </c>
      <c r="E2096">
        <v>55.46</v>
      </c>
      <c r="F2096">
        <v>230</v>
      </c>
      <c r="G2096">
        <v>16</v>
      </c>
      <c r="H2096">
        <v>0</v>
      </c>
      <c r="I2096">
        <v>30.07</v>
      </c>
      <c r="J2096">
        <v>1017.8</v>
      </c>
      <c r="K2096">
        <v>10</v>
      </c>
      <c r="M2096" t="s">
        <v>34</v>
      </c>
      <c r="N2096" t="s">
        <v>34</v>
      </c>
      <c r="O2096" t="s">
        <v>32</v>
      </c>
      <c r="Q2096">
        <v>6000</v>
      </c>
      <c r="R2096">
        <v>10000</v>
      </c>
      <c r="S2096">
        <v>25000</v>
      </c>
      <c r="Y2096">
        <v>29</v>
      </c>
      <c r="Z2096">
        <v>220</v>
      </c>
      <c r="AA2096" s="2">
        <v>42599.69027777778</v>
      </c>
      <c r="AB2096">
        <v>95.26</v>
      </c>
      <c r="AC2096" t="s">
        <v>2142</v>
      </c>
    </row>
    <row r="2097" spans="1:29">
      <c r="A2097" s="1" t="s">
        <v>30</v>
      </c>
      <c r="B2097" s="2">
        <v>42599.743750000001</v>
      </c>
      <c r="C2097">
        <v>92</v>
      </c>
      <c r="D2097">
        <v>71</v>
      </c>
      <c r="E2097">
        <v>50.67</v>
      </c>
      <c r="F2097">
        <v>240</v>
      </c>
      <c r="G2097">
        <v>10</v>
      </c>
      <c r="H2097">
        <v>0</v>
      </c>
      <c r="I2097">
        <v>30.07</v>
      </c>
      <c r="J2097">
        <v>1017.8</v>
      </c>
      <c r="K2097">
        <v>10</v>
      </c>
      <c r="M2097" t="s">
        <v>31</v>
      </c>
      <c r="N2097" t="s">
        <v>34</v>
      </c>
      <c r="O2097" t="s">
        <v>32</v>
      </c>
      <c r="Q2097">
        <v>6000</v>
      </c>
      <c r="R2097">
        <v>12000</v>
      </c>
      <c r="S2097">
        <v>25000</v>
      </c>
      <c r="AB2097">
        <v>98.79</v>
      </c>
      <c r="AC2097" t="s">
        <v>2143</v>
      </c>
    </row>
    <row r="2098" spans="1:29">
      <c r="A2098" s="1" t="s">
        <v>30</v>
      </c>
      <c r="B2098" s="2">
        <v>42599.785416666666</v>
      </c>
      <c r="C2098">
        <v>87</v>
      </c>
      <c r="D2098">
        <v>70</v>
      </c>
      <c r="E2098">
        <v>56.92</v>
      </c>
      <c r="F2098">
        <v>230</v>
      </c>
      <c r="G2098">
        <v>8</v>
      </c>
      <c r="H2098">
        <v>0</v>
      </c>
      <c r="I2098">
        <v>30.08</v>
      </c>
      <c r="J2098">
        <v>1018</v>
      </c>
      <c r="K2098">
        <v>10</v>
      </c>
      <c r="L2098">
        <v>17</v>
      </c>
      <c r="M2098" t="s">
        <v>31</v>
      </c>
      <c r="N2098" t="s">
        <v>34</v>
      </c>
      <c r="O2098" t="s">
        <v>32</v>
      </c>
      <c r="Q2098">
        <v>6000</v>
      </c>
      <c r="R2098">
        <v>14000</v>
      </c>
      <c r="S2098">
        <v>25000</v>
      </c>
      <c r="AB2098">
        <v>92</v>
      </c>
      <c r="AC2098" t="s">
        <v>2144</v>
      </c>
    </row>
    <row r="2099" spans="1:29">
      <c r="A2099" s="1" t="s">
        <v>30</v>
      </c>
      <c r="B2099" s="2">
        <v>42599.82708333333</v>
      </c>
      <c r="C2099">
        <v>85</v>
      </c>
      <c r="D2099">
        <v>72</v>
      </c>
      <c r="E2099">
        <v>65.23</v>
      </c>
      <c r="F2099">
        <v>290</v>
      </c>
      <c r="G2099">
        <v>5</v>
      </c>
      <c r="H2099">
        <v>0</v>
      </c>
      <c r="I2099">
        <v>30.09</v>
      </c>
      <c r="J2099">
        <v>1018.4</v>
      </c>
      <c r="K2099">
        <v>10</v>
      </c>
      <c r="M2099" t="s">
        <v>34</v>
      </c>
      <c r="N2099" t="s">
        <v>34</v>
      </c>
      <c r="O2099" t="s">
        <v>32</v>
      </c>
      <c r="P2099" t="s">
        <v>32</v>
      </c>
      <c r="Q2099">
        <v>7000</v>
      </c>
      <c r="R2099">
        <v>9000</v>
      </c>
      <c r="S2099">
        <v>20000</v>
      </c>
      <c r="T2099">
        <v>25000</v>
      </c>
      <c r="AB2099">
        <v>90.81</v>
      </c>
      <c r="AC2099" t="s">
        <v>2145</v>
      </c>
    </row>
    <row r="2100" spans="1:29">
      <c r="A2100" s="1" t="s">
        <v>30</v>
      </c>
      <c r="B2100" s="2">
        <v>42599.868750000001</v>
      </c>
      <c r="C2100">
        <v>81</v>
      </c>
      <c r="D2100">
        <v>71</v>
      </c>
      <c r="E2100">
        <v>71.92</v>
      </c>
      <c r="F2100">
        <v>10</v>
      </c>
      <c r="G2100">
        <v>3</v>
      </c>
      <c r="H2100">
        <v>0</v>
      </c>
      <c r="I2100">
        <v>30.1</v>
      </c>
      <c r="J2100">
        <v>1018.7</v>
      </c>
      <c r="K2100">
        <v>10</v>
      </c>
      <c r="M2100" t="s">
        <v>31</v>
      </c>
      <c r="N2100" t="s">
        <v>34</v>
      </c>
      <c r="O2100" t="s">
        <v>32</v>
      </c>
      <c r="P2100" t="s">
        <v>32</v>
      </c>
      <c r="Q2100">
        <v>7000</v>
      </c>
      <c r="R2100">
        <v>12000</v>
      </c>
      <c r="S2100">
        <v>20000</v>
      </c>
      <c r="T2100">
        <v>25000</v>
      </c>
      <c r="AB2100">
        <v>84.88</v>
      </c>
      <c r="AC2100" t="s">
        <v>2146</v>
      </c>
    </row>
    <row r="2101" spans="1:29">
      <c r="A2101" s="1" t="s">
        <v>30</v>
      </c>
      <c r="B2101" s="2">
        <v>42599.910416666666</v>
      </c>
      <c r="C2101">
        <v>80</v>
      </c>
      <c r="D2101">
        <v>71</v>
      </c>
      <c r="E2101">
        <v>74.069999999999993</v>
      </c>
      <c r="F2101">
        <v>0</v>
      </c>
      <c r="G2101">
        <v>0</v>
      </c>
      <c r="H2101">
        <v>0</v>
      </c>
      <c r="I2101">
        <v>30.11</v>
      </c>
      <c r="J2101">
        <v>1019</v>
      </c>
      <c r="K2101">
        <v>10</v>
      </c>
      <c r="M2101" t="s">
        <v>31</v>
      </c>
      <c r="N2101" t="s">
        <v>34</v>
      </c>
      <c r="O2101" t="s">
        <v>32</v>
      </c>
      <c r="Q2101">
        <v>7000</v>
      </c>
      <c r="R2101">
        <v>12000</v>
      </c>
      <c r="S2101">
        <v>25000</v>
      </c>
      <c r="AB2101">
        <v>83.56</v>
      </c>
      <c r="AC2101" t="s">
        <v>2147</v>
      </c>
    </row>
    <row r="2102" spans="1:29">
      <c r="A2102" s="1" t="s">
        <v>30</v>
      </c>
      <c r="B2102" s="2">
        <v>42599.95208333333</v>
      </c>
      <c r="C2102">
        <v>78</v>
      </c>
      <c r="D2102">
        <v>72</v>
      </c>
      <c r="E2102">
        <v>81.5</v>
      </c>
      <c r="F2102">
        <v>230</v>
      </c>
      <c r="G2102">
        <v>3</v>
      </c>
      <c r="H2102">
        <v>0</v>
      </c>
      <c r="I2102">
        <v>30.11</v>
      </c>
      <c r="J2102">
        <v>1019</v>
      </c>
      <c r="K2102">
        <v>10</v>
      </c>
      <c r="M2102" t="s">
        <v>31</v>
      </c>
      <c r="N2102" t="s">
        <v>32</v>
      </c>
      <c r="Q2102">
        <v>6000</v>
      </c>
      <c r="R2102">
        <v>25000</v>
      </c>
      <c r="AB2102">
        <v>80.489999999999995</v>
      </c>
      <c r="AC2102" t="s">
        <v>2148</v>
      </c>
    </row>
    <row r="2103" spans="1:29">
      <c r="A2103" s="1" t="s">
        <v>30</v>
      </c>
      <c r="B2103" s="2">
        <v>42599.993750000001</v>
      </c>
      <c r="C2103">
        <v>79</v>
      </c>
      <c r="D2103">
        <v>73</v>
      </c>
      <c r="E2103">
        <v>82.06</v>
      </c>
      <c r="F2103">
        <v>170</v>
      </c>
      <c r="G2103">
        <v>3</v>
      </c>
      <c r="H2103">
        <v>0</v>
      </c>
      <c r="I2103">
        <v>30.12</v>
      </c>
      <c r="J2103">
        <v>1019.3</v>
      </c>
      <c r="K2103">
        <v>10</v>
      </c>
      <c r="M2103" t="s">
        <v>31</v>
      </c>
      <c r="N2103" t="s">
        <v>32</v>
      </c>
      <c r="Q2103">
        <v>6000</v>
      </c>
      <c r="R2103">
        <v>25000</v>
      </c>
      <c r="AB2103">
        <v>82.31</v>
      </c>
      <c r="AC2103" t="s">
        <v>2149</v>
      </c>
    </row>
    <row r="2104" spans="1:29">
      <c r="A2104" s="1" t="s">
        <v>30</v>
      </c>
      <c r="B2104" s="2">
        <v>42600.035416666666</v>
      </c>
      <c r="C2104">
        <v>78</v>
      </c>
      <c r="D2104">
        <v>73</v>
      </c>
      <c r="E2104">
        <v>84.53</v>
      </c>
      <c r="F2104">
        <v>0</v>
      </c>
      <c r="G2104">
        <v>0</v>
      </c>
      <c r="H2104">
        <v>0</v>
      </c>
      <c r="I2104">
        <v>30.11</v>
      </c>
      <c r="J2104">
        <v>1019.1</v>
      </c>
      <c r="K2104">
        <v>10</v>
      </c>
      <c r="M2104" t="s">
        <v>31</v>
      </c>
      <c r="N2104" t="s">
        <v>34</v>
      </c>
      <c r="O2104" t="s">
        <v>32</v>
      </c>
      <c r="Q2104">
        <v>7000</v>
      </c>
      <c r="R2104">
        <v>17000</v>
      </c>
      <c r="S2104">
        <v>25000</v>
      </c>
      <c r="AB2104">
        <v>80.56</v>
      </c>
      <c r="AC2104" t="s">
        <v>2150</v>
      </c>
    </row>
    <row r="2105" spans="1:29">
      <c r="A2105" s="1" t="s">
        <v>30</v>
      </c>
      <c r="B2105" s="2">
        <v>42600.07708333333</v>
      </c>
      <c r="C2105">
        <v>76</v>
      </c>
      <c r="D2105">
        <v>73</v>
      </c>
      <c r="E2105">
        <v>90.8</v>
      </c>
      <c r="F2105">
        <v>270</v>
      </c>
      <c r="G2105">
        <v>3</v>
      </c>
      <c r="H2105">
        <v>0</v>
      </c>
      <c r="I2105">
        <v>30.11</v>
      </c>
      <c r="J2105">
        <v>1018.9</v>
      </c>
      <c r="K2105">
        <v>10</v>
      </c>
      <c r="M2105" t="s">
        <v>31</v>
      </c>
      <c r="N2105" t="s">
        <v>34</v>
      </c>
      <c r="O2105" t="s">
        <v>32</v>
      </c>
      <c r="Q2105">
        <v>6000</v>
      </c>
      <c r="R2105">
        <v>20000</v>
      </c>
      <c r="S2105">
        <v>25000</v>
      </c>
      <c r="AB2105">
        <v>77.48</v>
      </c>
      <c r="AC2105" t="s">
        <v>2151</v>
      </c>
    </row>
    <row r="2106" spans="1:29">
      <c r="A2106" s="1" t="s">
        <v>30</v>
      </c>
      <c r="B2106" s="2">
        <v>42600.118750000001</v>
      </c>
      <c r="C2106">
        <v>76</v>
      </c>
      <c r="D2106">
        <v>73</v>
      </c>
      <c r="E2106">
        <v>90.8</v>
      </c>
      <c r="F2106">
        <v>240</v>
      </c>
      <c r="G2106">
        <v>6</v>
      </c>
      <c r="H2106">
        <v>0</v>
      </c>
      <c r="I2106">
        <v>30.09</v>
      </c>
      <c r="J2106">
        <v>1018.4</v>
      </c>
      <c r="K2106">
        <v>10</v>
      </c>
      <c r="M2106" t="s">
        <v>31</v>
      </c>
      <c r="N2106" t="s">
        <v>32</v>
      </c>
      <c r="O2106" t="s">
        <v>32</v>
      </c>
      <c r="Q2106">
        <v>5000</v>
      </c>
      <c r="R2106">
        <v>18000</v>
      </c>
      <c r="S2106">
        <v>25000</v>
      </c>
      <c r="AB2106">
        <v>77.48</v>
      </c>
      <c r="AC2106" t="s">
        <v>2152</v>
      </c>
    </row>
    <row r="2107" spans="1:29">
      <c r="A2107" s="1" t="s">
        <v>30</v>
      </c>
      <c r="B2107" s="2">
        <v>42600.160416666666</v>
      </c>
      <c r="C2107">
        <v>77</v>
      </c>
      <c r="D2107">
        <v>74</v>
      </c>
      <c r="E2107">
        <v>90.29</v>
      </c>
      <c r="F2107">
        <v>240</v>
      </c>
      <c r="G2107">
        <v>3</v>
      </c>
      <c r="H2107">
        <v>0</v>
      </c>
      <c r="I2107">
        <v>30.08</v>
      </c>
      <c r="J2107">
        <v>1018.1</v>
      </c>
      <c r="K2107">
        <v>10</v>
      </c>
      <c r="M2107" t="s">
        <v>31</v>
      </c>
      <c r="N2107" t="s">
        <v>34</v>
      </c>
      <c r="O2107" t="s">
        <v>34</v>
      </c>
      <c r="Q2107">
        <v>5000</v>
      </c>
      <c r="R2107">
        <v>17000</v>
      </c>
      <c r="S2107">
        <v>25000</v>
      </c>
      <c r="AB2107">
        <v>78.64</v>
      </c>
      <c r="AC2107" t="s">
        <v>2153</v>
      </c>
    </row>
    <row r="2108" spans="1:29">
      <c r="A2108" s="1" t="s">
        <v>30</v>
      </c>
      <c r="B2108" s="2">
        <v>42600.20208333333</v>
      </c>
      <c r="C2108">
        <v>77</v>
      </c>
      <c r="D2108">
        <v>74</v>
      </c>
      <c r="E2108">
        <v>90.29</v>
      </c>
      <c r="F2108">
        <v>0</v>
      </c>
      <c r="G2108">
        <v>0</v>
      </c>
      <c r="H2108">
        <v>0</v>
      </c>
      <c r="I2108">
        <v>30.09</v>
      </c>
      <c r="J2108">
        <v>1018.2</v>
      </c>
      <c r="K2108">
        <v>10</v>
      </c>
      <c r="M2108" t="s">
        <v>31</v>
      </c>
      <c r="N2108" t="s">
        <v>34</v>
      </c>
      <c r="Q2108">
        <v>17000</v>
      </c>
      <c r="R2108">
        <v>25000</v>
      </c>
      <c r="AB2108">
        <v>78.64</v>
      </c>
      <c r="AC2108" t="s">
        <v>2154</v>
      </c>
    </row>
    <row r="2109" spans="1:29">
      <c r="A2109" s="1" t="s">
        <v>30</v>
      </c>
      <c r="B2109" s="2">
        <v>42600.243750000001</v>
      </c>
      <c r="C2109">
        <v>75</v>
      </c>
      <c r="D2109">
        <v>73</v>
      </c>
      <c r="E2109">
        <v>93.57</v>
      </c>
      <c r="F2109">
        <v>230</v>
      </c>
      <c r="G2109">
        <v>3</v>
      </c>
      <c r="H2109">
        <v>0</v>
      </c>
      <c r="I2109">
        <v>30.09</v>
      </c>
      <c r="J2109">
        <v>1018.3</v>
      </c>
      <c r="K2109">
        <v>10</v>
      </c>
      <c r="M2109" t="s">
        <v>31</v>
      </c>
      <c r="N2109" t="s">
        <v>31</v>
      </c>
      <c r="O2109" t="s">
        <v>31</v>
      </c>
      <c r="Q2109">
        <v>5000</v>
      </c>
      <c r="R2109">
        <v>17000</v>
      </c>
      <c r="S2109">
        <v>25000</v>
      </c>
      <c r="AB2109">
        <v>76.62</v>
      </c>
      <c r="AC2109" t="s">
        <v>2155</v>
      </c>
    </row>
    <row r="2110" spans="1:29">
      <c r="A2110" s="1" t="s">
        <v>30</v>
      </c>
      <c r="B2110" s="2">
        <v>42600.285416666666</v>
      </c>
      <c r="C2110">
        <v>75</v>
      </c>
      <c r="D2110">
        <v>73</v>
      </c>
      <c r="E2110">
        <v>93.57</v>
      </c>
      <c r="F2110">
        <v>230</v>
      </c>
      <c r="G2110">
        <v>6</v>
      </c>
      <c r="H2110">
        <v>0</v>
      </c>
      <c r="I2110">
        <v>30.1</v>
      </c>
      <c r="J2110">
        <v>1018.6</v>
      </c>
      <c r="K2110">
        <v>10</v>
      </c>
      <c r="M2110" t="s">
        <v>31</v>
      </c>
      <c r="N2110" t="s">
        <v>32</v>
      </c>
      <c r="O2110" t="s">
        <v>32</v>
      </c>
      <c r="Q2110">
        <v>6000</v>
      </c>
      <c r="R2110">
        <v>12000</v>
      </c>
      <c r="S2110">
        <v>25000</v>
      </c>
      <c r="AB2110">
        <v>76.62</v>
      </c>
      <c r="AC2110" t="s">
        <v>2156</v>
      </c>
    </row>
    <row r="2111" spans="1:29">
      <c r="A2111" s="1" t="s">
        <v>30</v>
      </c>
      <c r="B2111" s="2">
        <v>42600.32708333333</v>
      </c>
      <c r="C2111">
        <v>78</v>
      </c>
      <c r="D2111">
        <v>74</v>
      </c>
      <c r="E2111">
        <v>87.12</v>
      </c>
      <c r="F2111">
        <v>230</v>
      </c>
      <c r="G2111">
        <v>5</v>
      </c>
      <c r="H2111">
        <v>0</v>
      </c>
      <c r="I2111">
        <v>30.11</v>
      </c>
      <c r="J2111">
        <v>1019</v>
      </c>
      <c r="K2111">
        <v>10</v>
      </c>
      <c r="M2111" t="s">
        <v>31</v>
      </c>
      <c r="N2111" t="s">
        <v>34</v>
      </c>
      <c r="O2111" t="s">
        <v>32</v>
      </c>
      <c r="Q2111">
        <v>6000</v>
      </c>
      <c r="R2111">
        <v>12000</v>
      </c>
      <c r="S2111">
        <v>22000</v>
      </c>
      <c r="AB2111">
        <v>80.62</v>
      </c>
      <c r="AC2111" t="s">
        <v>2157</v>
      </c>
    </row>
    <row r="2112" spans="1:29">
      <c r="A2112" s="1" t="s">
        <v>30</v>
      </c>
      <c r="B2112" s="2">
        <v>42600.368750000001</v>
      </c>
      <c r="C2112">
        <v>81</v>
      </c>
      <c r="D2112">
        <v>73</v>
      </c>
      <c r="E2112">
        <v>76.900000000000006</v>
      </c>
      <c r="G2112">
        <v>4</v>
      </c>
      <c r="H2112">
        <v>0</v>
      </c>
      <c r="I2112">
        <v>30.11</v>
      </c>
      <c r="J2112">
        <v>1018.9</v>
      </c>
      <c r="K2112">
        <v>10</v>
      </c>
      <c r="M2112" t="s">
        <v>31</v>
      </c>
      <c r="N2112" t="s">
        <v>34</v>
      </c>
      <c r="O2112" t="s">
        <v>34</v>
      </c>
      <c r="Q2112">
        <v>6000</v>
      </c>
      <c r="R2112">
        <v>12000</v>
      </c>
      <c r="S2112">
        <v>21000</v>
      </c>
      <c r="AB2112">
        <v>85.76</v>
      </c>
      <c r="AC2112" t="s">
        <v>2158</v>
      </c>
    </row>
    <row r="2113" spans="1:29">
      <c r="A2113" s="1" t="s">
        <v>30</v>
      </c>
      <c r="B2113" s="2">
        <v>42600.410416666666</v>
      </c>
      <c r="C2113">
        <v>84</v>
      </c>
      <c r="D2113">
        <v>72</v>
      </c>
      <c r="E2113">
        <v>67.150000000000006</v>
      </c>
      <c r="G2113">
        <v>4</v>
      </c>
      <c r="H2113">
        <v>0</v>
      </c>
      <c r="I2113">
        <v>30.11</v>
      </c>
      <c r="J2113">
        <v>1018.9</v>
      </c>
      <c r="K2113">
        <v>10</v>
      </c>
      <c r="M2113" t="s">
        <v>31</v>
      </c>
      <c r="N2113" t="s">
        <v>31</v>
      </c>
      <c r="O2113" t="s">
        <v>34</v>
      </c>
      <c r="P2113" t="s">
        <v>34</v>
      </c>
      <c r="Q2113">
        <v>2800</v>
      </c>
      <c r="R2113">
        <v>12000</v>
      </c>
      <c r="S2113">
        <v>21000</v>
      </c>
      <c r="T2113">
        <v>25000</v>
      </c>
      <c r="AB2113">
        <v>89.62</v>
      </c>
      <c r="AC2113" t="s">
        <v>2159</v>
      </c>
    </row>
    <row r="2114" spans="1:29">
      <c r="A2114" s="1" t="s">
        <v>30</v>
      </c>
      <c r="B2114" s="2">
        <v>42600.45208333333</v>
      </c>
      <c r="C2114">
        <v>87</v>
      </c>
      <c r="D2114">
        <v>69</v>
      </c>
      <c r="E2114">
        <v>55.19</v>
      </c>
      <c r="F2114">
        <v>0</v>
      </c>
      <c r="G2114">
        <v>0</v>
      </c>
      <c r="H2114">
        <v>0</v>
      </c>
      <c r="I2114">
        <v>30.1</v>
      </c>
      <c r="J2114">
        <v>1018.6</v>
      </c>
      <c r="K2114">
        <v>10</v>
      </c>
      <c r="M2114" t="s">
        <v>31</v>
      </c>
      <c r="N2114" t="s">
        <v>31</v>
      </c>
      <c r="O2114" t="s">
        <v>34</v>
      </c>
      <c r="P2114" t="s">
        <v>34</v>
      </c>
      <c r="Q2114">
        <v>4000</v>
      </c>
      <c r="R2114">
        <v>10000</v>
      </c>
      <c r="S2114">
        <v>21000</v>
      </c>
      <c r="T2114">
        <v>25000</v>
      </c>
      <c r="AB2114">
        <v>91.35</v>
      </c>
      <c r="AC2114" t="s">
        <v>2160</v>
      </c>
    </row>
    <row r="2115" spans="1:29">
      <c r="A2115" s="1" t="s">
        <v>30</v>
      </c>
      <c r="B2115" s="2">
        <v>42600.493750000001</v>
      </c>
      <c r="C2115">
        <v>89</v>
      </c>
      <c r="D2115">
        <v>69</v>
      </c>
      <c r="E2115">
        <v>51.83</v>
      </c>
      <c r="G2115">
        <v>5</v>
      </c>
      <c r="H2115">
        <v>0</v>
      </c>
      <c r="I2115">
        <v>30.09</v>
      </c>
      <c r="J2115">
        <v>1018.4</v>
      </c>
      <c r="K2115">
        <v>10</v>
      </c>
      <c r="M2115" t="s">
        <v>31</v>
      </c>
      <c r="N2115" t="s">
        <v>31</v>
      </c>
      <c r="O2115" t="s">
        <v>34</v>
      </c>
      <c r="Q2115">
        <v>4400</v>
      </c>
      <c r="R2115">
        <v>20000</v>
      </c>
      <c r="S2115">
        <v>25000</v>
      </c>
      <c r="AB2115">
        <v>93.64</v>
      </c>
      <c r="AC2115" t="s">
        <v>2161</v>
      </c>
    </row>
    <row r="2116" spans="1:29">
      <c r="A2116" s="1" t="s">
        <v>30</v>
      </c>
      <c r="B2116" s="2">
        <v>42600.535416666666</v>
      </c>
      <c r="C2116">
        <v>90</v>
      </c>
      <c r="D2116">
        <v>67</v>
      </c>
      <c r="E2116">
        <v>46.77</v>
      </c>
      <c r="G2116">
        <v>6</v>
      </c>
      <c r="H2116">
        <v>0</v>
      </c>
      <c r="I2116">
        <v>30.08</v>
      </c>
      <c r="J2116">
        <v>1017.9</v>
      </c>
      <c r="K2116">
        <v>10</v>
      </c>
      <c r="M2116" t="s">
        <v>31</v>
      </c>
      <c r="N2116" t="s">
        <v>31</v>
      </c>
      <c r="O2116" t="s">
        <v>34</v>
      </c>
      <c r="Q2116">
        <v>5000</v>
      </c>
      <c r="R2116">
        <v>18000</v>
      </c>
      <c r="S2116">
        <v>25000</v>
      </c>
      <c r="AB2116">
        <v>93.14</v>
      </c>
      <c r="AC2116" t="s">
        <v>2162</v>
      </c>
    </row>
    <row r="2117" spans="1:29">
      <c r="A2117" s="1" t="s">
        <v>30</v>
      </c>
      <c r="B2117" s="2">
        <v>42600.57708333333</v>
      </c>
      <c r="C2117">
        <v>92</v>
      </c>
      <c r="D2117">
        <v>67</v>
      </c>
      <c r="E2117">
        <v>43.96</v>
      </c>
      <c r="F2117">
        <v>270</v>
      </c>
      <c r="G2117">
        <v>6</v>
      </c>
      <c r="H2117">
        <v>0</v>
      </c>
      <c r="I2117">
        <v>30.06</v>
      </c>
      <c r="J2117">
        <v>1017.4</v>
      </c>
      <c r="K2117">
        <v>10</v>
      </c>
      <c r="M2117" t="s">
        <v>34</v>
      </c>
      <c r="N2117" t="s">
        <v>34</v>
      </c>
      <c r="O2117" t="s">
        <v>34</v>
      </c>
      <c r="Q2117">
        <v>5000</v>
      </c>
      <c r="R2117">
        <v>18000</v>
      </c>
      <c r="S2117">
        <v>25000</v>
      </c>
      <c r="AB2117">
        <v>95.39</v>
      </c>
      <c r="AC2117" t="s">
        <v>2163</v>
      </c>
    </row>
    <row r="2118" spans="1:29">
      <c r="A2118" s="1" t="s">
        <v>30</v>
      </c>
      <c r="B2118" s="2">
        <v>42600.618750000001</v>
      </c>
      <c r="C2118">
        <v>92</v>
      </c>
      <c r="D2118">
        <v>68</v>
      </c>
      <c r="E2118">
        <v>45.63</v>
      </c>
      <c r="F2118">
        <v>290</v>
      </c>
      <c r="G2118">
        <v>4</v>
      </c>
      <c r="H2118">
        <v>0</v>
      </c>
      <c r="I2118">
        <v>30.04</v>
      </c>
      <c r="J2118">
        <v>1016.7</v>
      </c>
      <c r="K2118">
        <v>10</v>
      </c>
      <c r="L2118">
        <v>15</v>
      </c>
      <c r="M2118" t="s">
        <v>34</v>
      </c>
      <c r="N2118" t="s">
        <v>34</v>
      </c>
      <c r="O2118" t="s">
        <v>34</v>
      </c>
      <c r="Q2118">
        <v>5000</v>
      </c>
      <c r="R2118">
        <v>18000</v>
      </c>
      <c r="S2118">
        <v>25000</v>
      </c>
      <c r="AB2118">
        <v>96.18</v>
      </c>
      <c r="AC2118" t="s">
        <v>2164</v>
      </c>
    </row>
    <row r="2119" spans="1:29">
      <c r="A2119" s="1" t="s">
        <v>30</v>
      </c>
      <c r="B2119" s="2">
        <v>42600.660416666666</v>
      </c>
      <c r="C2119">
        <v>93</v>
      </c>
      <c r="D2119">
        <v>68</v>
      </c>
      <c r="E2119">
        <v>44.12</v>
      </c>
      <c r="G2119">
        <v>5</v>
      </c>
      <c r="H2119">
        <v>0</v>
      </c>
      <c r="I2119">
        <v>30.02</v>
      </c>
      <c r="J2119">
        <v>1016.1</v>
      </c>
      <c r="K2119">
        <v>10</v>
      </c>
      <c r="M2119" t="s">
        <v>34</v>
      </c>
      <c r="N2119" t="s">
        <v>34</v>
      </c>
      <c r="O2119" t="s">
        <v>32</v>
      </c>
      <c r="Q2119">
        <v>5000</v>
      </c>
      <c r="R2119">
        <v>18000</v>
      </c>
      <c r="S2119">
        <v>25000</v>
      </c>
      <c r="AB2119">
        <v>97.45</v>
      </c>
      <c r="AC2119" t="s">
        <v>2165</v>
      </c>
    </row>
    <row r="2120" spans="1:29">
      <c r="A2120" s="1" t="s">
        <v>30</v>
      </c>
      <c r="B2120" s="2">
        <v>42600.70208333333</v>
      </c>
      <c r="C2120">
        <v>91</v>
      </c>
      <c r="D2120">
        <v>67</v>
      </c>
      <c r="E2120">
        <v>45.22</v>
      </c>
      <c r="H2120">
        <v>0</v>
      </c>
      <c r="I2120">
        <v>30.01</v>
      </c>
      <c r="J2120">
        <v>1015.7</v>
      </c>
      <c r="K2120">
        <v>10</v>
      </c>
      <c r="M2120" t="s">
        <v>34</v>
      </c>
      <c r="N2120" t="s">
        <v>34</v>
      </c>
      <c r="O2120" t="s">
        <v>34</v>
      </c>
      <c r="Q2120">
        <v>5500</v>
      </c>
      <c r="R2120">
        <v>18000</v>
      </c>
      <c r="S2120">
        <v>25000</v>
      </c>
      <c r="AB2120">
        <v>94.36</v>
      </c>
      <c r="AC2120" t="s">
        <v>2166</v>
      </c>
    </row>
    <row r="2121" spans="1:29">
      <c r="A2121" s="1" t="s">
        <v>30</v>
      </c>
      <c r="B2121" s="2">
        <v>42600.743750000001</v>
      </c>
      <c r="C2121">
        <v>92</v>
      </c>
      <c r="D2121">
        <v>68</v>
      </c>
      <c r="E2121">
        <v>45.63</v>
      </c>
      <c r="G2121">
        <v>6</v>
      </c>
      <c r="H2121">
        <v>0</v>
      </c>
      <c r="I2121">
        <v>30.01</v>
      </c>
      <c r="J2121">
        <v>1015.6</v>
      </c>
      <c r="K2121">
        <v>10</v>
      </c>
      <c r="M2121" t="s">
        <v>34</v>
      </c>
      <c r="N2121" t="s">
        <v>34</v>
      </c>
      <c r="O2121" t="s">
        <v>34</v>
      </c>
      <c r="Q2121">
        <v>5500</v>
      </c>
      <c r="R2121">
        <v>18000</v>
      </c>
      <c r="S2121">
        <v>25000</v>
      </c>
      <c r="AB2121">
        <v>96.18</v>
      </c>
      <c r="AC2121" t="s">
        <v>2167</v>
      </c>
    </row>
    <row r="2122" spans="1:29">
      <c r="A2122" s="1" t="s">
        <v>30</v>
      </c>
      <c r="B2122" s="2">
        <v>42600.785416666666</v>
      </c>
      <c r="C2122">
        <v>90</v>
      </c>
      <c r="D2122">
        <v>67</v>
      </c>
      <c r="E2122">
        <v>46.77</v>
      </c>
      <c r="G2122">
        <v>5</v>
      </c>
      <c r="H2122">
        <v>0</v>
      </c>
      <c r="I2122">
        <v>30</v>
      </c>
      <c r="J2122">
        <v>1015.2</v>
      </c>
      <c r="K2122">
        <v>10</v>
      </c>
      <c r="M2122" t="s">
        <v>31</v>
      </c>
      <c r="N2122" t="s">
        <v>31</v>
      </c>
      <c r="O2122" t="s">
        <v>34</v>
      </c>
      <c r="Q2122">
        <v>5000</v>
      </c>
      <c r="R2122">
        <v>18000</v>
      </c>
      <c r="S2122">
        <v>25000</v>
      </c>
      <c r="AB2122">
        <v>93.14</v>
      </c>
      <c r="AC2122" t="s">
        <v>2168</v>
      </c>
    </row>
    <row r="2123" spans="1:29">
      <c r="A2123" s="1" t="s">
        <v>30</v>
      </c>
      <c r="B2123" s="2">
        <v>42600.82708333333</v>
      </c>
      <c r="C2123">
        <v>85</v>
      </c>
      <c r="D2123">
        <v>69</v>
      </c>
      <c r="E2123">
        <v>59.14</v>
      </c>
      <c r="F2123">
        <v>20</v>
      </c>
      <c r="G2123">
        <v>3</v>
      </c>
      <c r="H2123">
        <v>0</v>
      </c>
      <c r="I2123">
        <v>30.01</v>
      </c>
      <c r="J2123">
        <v>1015.7</v>
      </c>
      <c r="K2123">
        <v>10</v>
      </c>
      <c r="M2123" t="s">
        <v>31</v>
      </c>
      <c r="N2123" t="s">
        <v>31</v>
      </c>
      <c r="O2123" t="s">
        <v>32</v>
      </c>
      <c r="Q2123">
        <v>5000</v>
      </c>
      <c r="R2123">
        <v>18000</v>
      </c>
      <c r="S2123">
        <v>25000</v>
      </c>
      <c r="AB2123">
        <v>88.84</v>
      </c>
      <c r="AC2123" t="s">
        <v>2169</v>
      </c>
    </row>
    <row r="2124" spans="1:29">
      <c r="A2124" s="1" t="s">
        <v>30</v>
      </c>
      <c r="B2124" s="2">
        <v>42600.84097222222</v>
      </c>
      <c r="C2124">
        <v>84</v>
      </c>
      <c r="D2124">
        <v>70</v>
      </c>
      <c r="E2124">
        <v>62.77</v>
      </c>
      <c r="F2124">
        <v>40</v>
      </c>
      <c r="G2124">
        <v>3</v>
      </c>
      <c r="H2124">
        <v>0</v>
      </c>
      <c r="I2124">
        <v>30.02</v>
      </c>
      <c r="K2124">
        <v>10</v>
      </c>
      <c r="M2124" t="s">
        <v>31</v>
      </c>
      <c r="N2124" t="s">
        <v>31</v>
      </c>
      <c r="O2124" t="s">
        <v>32</v>
      </c>
      <c r="Q2124">
        <v>5000</v>
      </c>
      <c r="R2124">
        <v>18000</v>
      </c>
      <c r="S2124">
        <v>25000</v>
      </c>
      <c r="AB2124">
        <v>88.32</v>
      </c>
      <c r="AC2124" t="s">
        <v>2170</v>
      </c>
    </row>
    <row r="2125" spans="1:29">
      <c r="A2125" s="1" t="s">
        <v>30</v>
      </c>
      <c r="B2125" s="2">
        <v>42600.868750000001</v>
      </c>
      <c r="C2125">
        <v>83</v>
      </c>
      <c r="D2125">
        <v>70</v>
      </c>
      <c r="E2125">
        <v>65</v>
      </c>
      <c r="F2125">
        <v>0</v>
      </c>
      <c r="G2125">
        <v>0</v>
      </c>
      <c r="H2125">
        <v>0</v>
      </c>
      <c r="I2125">
        <v>30.03</v>
      </c>
      <c r="J2125">
        <v>1016.4</v>
      </c>
      <c r="K2125">
        <v>10</v>
      </c>
      <c r="M2125" t="s">
        <v>31</v>
      </c>
      <c r="N2125" t="s">
        <v>32</v>
      </c>
      <c r="O2125" t="s">
        <v>32</v>
      </c>
      <c r="Q2125">
        <v>5000</v>
      </c>
      <c r="R2125">
        <v>13000</v>
      </c>
      <c r="S2125">
        <v>25000</v>
      </c>
      <c r="AB2125">
        <v>86.99</v>
      </c>
      <c r="AC2125" t="s">
        <v>2171</v>
      </c>
    </row>
    <row r="2126" spans="1:29">
      <c r="A2126" s="1" t="s">
        <v>30</v>
      </c>
      <c r="B2126" s="2">
        <v>42600.910416666666</v>
      </c>
      <c r="C2126">
        <v>83</v>
      </c>
      <c r="D2126">
        <v>71</v>
      </c>
      <c r="E2126">
        <v>67.44</v>
      </c>
      <c r="F2126">
        <v>0</v>
      </c>
      <c r="G2126">
        <v>0</v>
      </c>
      <c r="H2126">
        <v>0</v>
      </c>
      <c r="I2126">
        <v>30.05</v>
      </c>
      <c r="J2126">
        <v>1016.8</v>
      </c>
      <c r="K2126">
        <v>10</v>
      </c>
      <c r="M2126" t="s">
        <v>31</v>
      </c>
      <c r="N2126" t="s">
        <v>32</v>
      </c>
      <c r="O2126" t="s">
        <v>32</v>
      </c>
      <c r="Q2126">
        <v>5000</v>
      </c>
      <c r="R2126">
        <v>13000</v>
      </c>
      <c r="S2126">
        <v>25000</v>
      </c>
      <c r="AB2126">
        <v>87.6</v>
      </c>
      <c r="AC2126" t="s">
        <v>2172</v>
      </c>
    </row>
    <row r="2127" spans="1:29">
      <c r="A2127" s="1" t="s">
        <v>30</v>
      </c>
      <c r="B2127" s="2">
        <v>42600.95208333333</v>
      </c>
      <c r="C2127">
        <v>80</v>
      </c>
      <c r="D2127">
        <v>72</v>
      </c>
      <c r="E2127">
        <v>76.36</v>
      </c>
      <c r="F2127">
        <v>0</v>
      </c>
      <c r="G2127">
        <v>0</v>
      </c>
      <c r="H2127">
        <v>0</v>
      </c>
      <c r="I2127">
        <v>30.05</v>
      </c>
      <c r="J2127">
        <v>1016.9</v>
      </c>
      <c r="K2127">
        <v>10</v>
      </c>
      <c r="M2127" t="s">
        <v>31</v>
      </c>
      <c r="N2127" t="s">
        <v>34</v>
      </c>
      <c r="O2127" t="s">
        <v>32</v>
      </c>
      <c r="P2127" t="s">
        <v>32</v>
      </c>
      <c r="Q2127">
        <v>7000</v>
      </c>
      <c r="R2127">
        <v>13000</v>
      </c>
      <c r="S2127">
        <v>19000</v>
      </c>
      <c r="T2127">
        <v>25000</v>
      </c>
      <c r="AB2127">
        <v>83.87</v>
      </c>
      <c r="AC2127" t="s">
        <v>2173</v>
      </c>
    </row>
    <row r="2128" spans="1:29">
      <c r="A2128" s="1" t="s">
        <v>30</v>
      </c>
      <c r="B2128" s="2">
        <v>42600.993750000001</v>
      </c>
      <c r="C2128">
        <v>81</v>
      </c>
      <c r="D2128">
        <v>72</v>
      </c>
      <c r="E2128">
        <v>74.150000000000006</v>
      </c>
      <c r="F2128">
        <v>180</v>
      </c>
      <c r="G2128">
        <v>5</v>
      </c>
      <c r="H2128">
        <v>0</v>
      </c>
      <c r="I2128">
        <v>30.03</v>
      </c>
      <c r="J2128">
        <v>1016.4</v>
      </c>
      <c r="K2128">
        <v>10</v>
      </c>
      <c r="M2128" t="s">
        <v>31</v>
      </c>
      <c r="N2128" t="s">
        <v>34</v>
      </c>
      <c r="O2128" t="s">
        <v>32</v>
      </c>
      <c r="P2128" t="s">
        <v>32</v>
      </c>
      <c r="Q2128">
        <v>7000</v>
      </c>
      <c r="R2128">
        <v>12000</v>
      </c>
      <c r="S2128">
        <v>15000</v>
      </c>
      <c r="T2128">
        <v>25000</v>
      </c>
      <c r="AB2128">
        <v>85.27</v>
      </c>
      <c r="AC2128" t="s">
        <v>2174</v>
      </c>
    </row>
    <row r="2129" spans="1:29">
      <c r="A2129" s="1" t="s">
        <v>30</v>
      </c>
      <c r="B2129" s="2">
        <v>42601.035416666666</v>
      </c>
      <c r="C2129">
        <v>79</v>
      </c>
      <c r="D2129">
        <v>73</v>
      </c>
      <c r="E2129">
        <v>82.06</v>
      </c>
      <c r="F2129">
        <v>240</v>
      </c>
      <c r="G2129">
        <v>4</v>
      </c>
      <c r="H2129">
        <v>0</v>
      </c>
      <c r="I2129">
        <v>30.02</v>
      </c>
      <c r="J2129">
        <v>1016.1</v>
      </c>
      <c r="K2129">
        <v>10</v>
      </c>
      <c r="M2129" t="s">
        <v>32</v>
      </c>
      <c r="N2129" t="s">
        <v>32</v>
      </c>
      <c r="Q2129">
        <v>14000</v>
      </c>
      <c r="R2129">
        <v>25000</v>
      </c>
      <c r="AB2129">
        <v>82.31</v>
      </c>
      <c r="AC2129" t="s">
        <v>2175</v>
      </c>
    </row>
    <row r="2130" spans="1:29">
      <c r="A2130" s="1" t="s">
        <v>30</v>
      </c>
      <c r="B2130" s="2">
        <v>42601.07708333333</v>
      </c>
      <c r="C2130">
        <v>79</v>
      </c>
      <c r="D2130">
        <v>73</v>
      </c>
      <c r="E2130">
        <v>82.06</v>
      </c>
      <c r="G2130">
        <v>4</v>
      </c>
      <c r="H2130">
        <v>0</v>
      </c>
      <c r="I2130">
        <v>30.02</v>
      </c>
      <c r="J2130">
        <v>1015.9</v>
      </c>
      <c r="K2130">
        <v>10</v>
      </c>
      <c r="M2130" t="s">
        <v>31</v>
      </c>
      <c r="N2130" t="s">
        <v>32</v>
      </c>
      <c r="O2130" t="s">
        <v>32</v>
      </c>
      <c r="Q2130">
        <v>10000</v>
      </c>
      <c r="R2130">
        <v>14000</v>
      </c>
      <c r="S2130">
        <v>25000</v>
      </c>
      <c r="AB2130">
        <v>82.31</v>
      </c>
      <c r="AC2130" t="s">
        <v>2176</v>
      </c>
    </row>
    <row r="2131" spans="1:29">
      <c r="A2131" s="1" t="s">
        <v>30</v>
      </c>
      <c r="B2131" s="2">
        <v>42601.118750000001</v>
      </c>
      <c r="C2131">
        <v>79</v>
      </c>
      <c r="D2131">
        <v>72</v>
      </c>
      <c r="E2131">
        <v>79.12</v>
      </c>
      <c r="F2131">
        <v>0</v>
      </c>
      <c r="G2131">
        <v>0</v>
      </c>
      <c r="H2131">
        <v>0</v>
      </c>
      <c r="I2131">
        <v>30.01</v>
      </c>
      <c r="J2131">
        <v>1015.6</v>
      </c>
      <c r="K2131">
        <v>10</v>
      </c>
      <c r="M2131" t="s">
        <v>32</v>
      </c>
      <c r="Q2131">
        <v>15000</v>
      </c>
      <c r="AB2131">
        <v>82.08</v>
      </c>
      <c r="AC2131" t="s">
        <v>2177</v>
      </c>
    </row>
    <row r="2132" spans="1:29">
      <c r="A2132" s="1" t="s">
        <v>30</v>
      </c>
      <c r="B2132" s="2">
        <v>42601.160416666666</v>
      </c>
      <c r="C2132">
        <v>78</v>
      </c>
      <c r="D2132">
        <v>72</v>
      </c>
      <c r="E2132">
        <v>81.5</v>
      </c>
      <c r="F2132">
        <v>260</v>
      </c>
      <c r="G2132">
        <v>3</v>
      </c>
      <c r="H2132">
        <v>0</v>
      </c>
      <c r="I2132">
        <v>30</v>
      </c>
      <c r="J2132">
        <v>1015.3</v>
      </c>
      <c r="K2132">
        <v>10</v>
      </c>
      <c r="M2132" t="s">
        <v>32</v>
      </c>
      <c r="Q2132">
        <v>14000</v>
      </c>
      <c r="AB2132">
        <v>80.489999999999995</v>
      </c>
      <c r="AC2132" t="s">
        <v>2178</v>
      </c>
    </row>
    <row r="2133" spans="1:29">
      <c r="A2133" s="1" t="s">
        <v>30</v>
      </c>
      <c r="B2133" s="2">
        <v>42601.20208333333</v>
      </c>
      <c r="C2133">
        <v>78</v>
      </c>
      <c r="D2133">
        <v>72</v>
      </c>
      <c r="E2133">
        <v>81.5</v>
      </c>
      <c r="F2133">
        <v>0</v>
      </c>
      <c r="G2133">
        <v>0</v>
      </c>
      <c r="H2133">
        <v>0</v>
      </c>
      <c r="I2133">
        <v>30</v>
      </c>
      <c r="J2133">
        <v>1015.3</v>
      </c>
      <c r="K2133">
        <v>10</v>
      </c>
      <c r="M2133" t="s">
        <v>31</v>
      </c>
      <c r="N2133" t="s">
        <v>34</v>
      </c>
      <c r="O2133" t="s">
        <v>32</v>
      </c>
      <c r="Q2133">
        <v>5000</v>
      </c>
      <c r="R2133">
        <v>12000</v>
      </c>
      <c r="S2133">
        <v>18000</v>
      </c>
      <c r="AB2133">
        <v>80.489999999999995</v>
      </c>
      <c r="AC2133" t="s">
        <v>2179</v>
      </c>
    </row>
    <row r="2134" spans="1:29">
      <c r="A2134" s="1" t="s">
        <v>30</v>
      </c>
      <c r="B2134" s="2">
        <v>42601.243750000001</v>
      </c>
      <c r="C2134">
        <v>77</v>
      </c>
      <c r="D2134">
        <v>72</v>
      </c>
      <c r="E2134">
        <v>84.46</v>
      </c>
      <c r="F2134">
        <v>0</v>
      </c>
      <c r="G2134">
        <v>0</v>
      </c>
      <c r="I2134">
        <v>30</v>
      </c>
      <c r="J2134">
        <v>1015.4</v>
      </c>
      <c r="K2134">
        <v>10</v>
      </c>
      <c r="M2134" t="s">
        <v>31</v>
      </c>
      <c r="N2134" t="s">
        <v>32</v>
      </c>
      <c r="O2134" t="s">
        <v>32</v>
      </c>
      <c r="P2134" t="s">
        <v>32</v>
      </c>
      <c r="Q2134">
        <v>5500</v>
      </c>
      <c r="R2134">
        <v>10000</v>
      </c>
      <c r="S2134">
        <v>14000</v>
      </c>
      <c r="T2134">
        <v>18000</v>
      </c>
      <c r="AB2134">
        <v>78.37</v>
      </c>
      <c r="AC2134" t="s">
        <v>2180</v>
      </c>
    </row>
    <row r="2135" spans="1:29">
      <c r="A2135" s="1" t="s">
        <v>30</v>
      </c>
      <c r="B2135" s="2">
        <v>42601.285416666666</v>
      </c>
      <c r="C2135">
        <v>77</v>
      </c>
      <c r="D2135">
        <v>72</v>
      </c>
      <c r="E2135">
        <v>84.46</v>
      </c>
      <c r="F2135">
        <v>0</v>
      </c>
      <c r="G2135">
        <v>0</v>
      </c>
      <c r="H2135">
        <v>0</v>
      </c>
      <c r="I2135">
        <v>30.01</v>
      </c>
      <c r="J2135">
        <v>1015.7</v>
      </c>
      <c r="K2135">
        <v>10</v>
      </c>
      <c r="M2135" t="s">
        <v>31</v>
      </c>
      <c r="N2135" t="s">
        <v>32</v>
      </c>
      <c r="O2135" t="s">
        <v>32</v>
      </c>
      <c r="P2135" t="s">
        <v>32</v>
      </c>
      <c r="Q2135">
        <v>5000</v>
      </c>
      <c r="R2135">
        <v>9000</v>
      </c>
      <c r="S2135">
        <v>14000</v>
      </c>
      <c r="T2135">
        <v>18000</v>
      </c>
      <c r="AB2135">
        <v>78.37</v>
      </c>
      <c r="AC2135" t="s">
        <v>2181</v>
      </c>
    </row>
    <row r="2136" spans="1:29">
      <c r="A2136" s="1" t="s">
        <v>30</v>
      </c>
      <c r="B2136" s="2">
        <v>42601.32708333333</v>
      </c>
      <c r="C2136">
        <v>77</v>
      </c>
      <c r="D2136">
        <v>73</v>
      </c>
      <c r="E2136">
        <v>87.6</v>
      </c>
      <c r="F2136">
        <v>0</v>
      </c>
      <c r="G2136">
        <v>0</v>
      </c>
      <c r="H2136">
        <v>0</v>
      </c>
      <c r="I2136">
        <v>30.02</v>
      </c>
      <c r="J2136">
        <v>1016.1</v>
      </c>
      <c r="K2136">
        <v>10</v>
      </c>
      <c r="M2136" t="s">
        <v>32</v>
      </c>
      <c r="N2136" t="s">
        <v>32</v>
      </c>
      <c r="O2136" t="s">
        <v>32</v>
      </c>
      <c r="P2136" t="s">
        <v>32</v>
      </c>
      <c r="Q2136">
        <v>4600</v>
      </c>
      <c r="R2136">
        <v>8000</v>
      </c>
      <c r="S2136">
        <v>11000</v>
      </c>
      <c r="T2136">
        <v>18000</v>
      </c>
      <c r="AB2136">
        <v>78.52</v>
      </c>
      <c r="AC2136" t="s">
        <v>2182</v>
      </c>
    </row>
    <row r="2137" spans="1:29">
      <c r="A2137" s="1" t="s">
        <v>30</v>
      </c>
      <c r="B2137" s="2">
        <v>42601.368750000001</v>
      </c>
      <c r="C2137">
        <v>79</v>
      </c>
      <c r="D2137">
        <v>74</v>
      </c>
      <c r="E2137">
        <v>84.58</v>
      </c>
      <c r="F2137">
        <v>0</v>
      </c>
      <c r="G2137">
        <v>0</v>
      </c>
      <c r="I2137">
        <v>30.02</v>
      </c>
      <c r="J2137">
        <v>1015.8</v>
      </c>
      <c r="K2137">
        <v>10</v>
      </c>
      <c r="M2137" t="s">
        <v>34</v>
      </c>
      <c r="N2137" t="s">
        <v>32</v>
      </c>
      <c r="O2137" t="s">
        <v>32</v>
      </c>
      <c r="P2137" t="s">
        <v>32</v>
      </c>
      <c r="Q2137">
        <v>4600</v>
      </c>
      <c r="R2137">
        <v>5500</v>
      </c>
      <c r="S2137">
        <v>12000</v>
      </c>
      <c r="T2137">
        <v>25000</v>
      </c>
      <c r="AB2137">
        <v>82.5</v>
      </c>
      <c r="AC2137" t="s">
        <v>2183</v>
      </c>
    </row>
    <row r="2138" spans="1:29">
      <c r="A2138" s="1" t="s">
        <v>30</v>
      </c>
      <c r="B2138" s="2">
        <v>42601.410416666666</v>
      </c>
      <c r="C2138">
        <v>81</v>
      </c>
      <c r="D2138">
        <v>71</v>
      </c>
      <c r="E2138">
        <v>71.92</v>
      </c>
      <c r="F2138">
        <v>0</v>
      </c>
      <c r="G2138">
        <v>0</v>
      </c>
      <c r="H2138">
        <v>0</v>
      </c>
      <c r="I2138">
        <v>30.01</v>
      </c>
      <c r="J2138">
        <v>1015.8</v>
      </c>
      <c r="K2138">
        <v>10</v>
      </c>
      <c r="M2138" t="s">
        <v>31</v>
      </c>
      <c r="N2138" t="s">
        <v>34</v>
      </c>
      <c r="O2138" t="s">
        <v>32</v>
      </c>
      <c r="P2138" t="s">
        <v>32</v>
      </c>
      <c r="Q2138">
        <v>2000</v>
      </c>
      <c r="R2138">
        <v>4500</v>
      </c>
      <c r="S2138">
        <v>13000</v>
      </c>
      <c r="T2138">
        <v>25000</v>
      </c>
      <c r="AB2138">
        <v>84.88</v>
      </c>
      <c r="AC2138" t="s">
        <v>2184</v>
      </c>
    </row>
    <row r="2139" spans="1:29">
      <c r="A2139" s="1" t="s">
        <v>30</v>
      </c>
      <c r="B2139" s="2">
        <v>42601.45208333333</v>
      </c>
      <c r="C2139">
        <v>81</v>
      </c>
      <c r="D2139">
        <v>72</v>
      </c>
      <c r="E2139">
        <v>74.150000000000006</v>
      </c>
      <c r="G2139">
        <v>3</v>
      </c>
      <c r="H2139">
        <v>0</v>
      </c>
      <c r="I2139">
        <v>30.02</v>
      </c>
      <c r="J2139">
        <v>1015.8</v>
      </c>
      <c r="K2139">
        <v>10</v>
      </c>
      <c r="M2139" t="s">
        <v>31</v>
      </c>
      <c r="N2139" t="s">
        <v>34</v>
      </c>
      <c r="O2139" t="s">
        <v>32</v>
      </c>
      <c r="P2139" t="s">
        <v>32</v>
      </c>
      <c r="Q2139">
        <v>2000</v>
      </c>
      <c r="R2139">
        <v>5500</v>
      </c>
      <c r="S2139">
        <v>10000</v>
      </c>
      <c r="T2139">
        <v>25000</v>
      </c>
      <c r="AB2139">
        <v>85.27</v>
      </c>
      <c r="AC2139" t="s">
        <v>2185</v>
      </c>
    </row>
    <row r="2140" spans="1:29">
      <c r="A2140" s="1" t="s">
        <v>30</v>
      </c>
      <c r="B2140" s="2">
        <v>42601.493750000001</v>
      </c>
      <c r="C2140">
        <v>85</v>
      </c>
      <c r="D2140">
        <v>72</v>
      </c>
      <c r="E2140">
        <v>65.23</v>
      </c>
      <c r="F2140">
        <v>170</v>
      </c>
      <c r="G2140">
        <v>4</v>
      </c>
      <c r="H2140">
        <v>0</v>
      </c>
      <c r="I2140">
        <v>30</v>
      </c>
      <c r="J2140">
        <v>1015.4</v>
      </c>
      <c r="K2140">
        <v>10</v>
      </c>
      <c r="M2140" t="s">
        <v>31</v>
      </c>
      <c r="N2140" t="s">
        <v>31</v>
      </c>
      <c r="O2140" t="s">
        <v>34</v>
      </c>
      <c r="P2140" t="s">
        <v>34</v>
      </c>
      <c r="Q2140">
        <v>2000</v>
      </c>
      <c r="R2140">
        <v>5000</v>
      </c>
      <c r="S2140">
        <v>11000</v>
      </c>
      <c r="T2140">
        <v>17000</v>
      </c>
      <c r="AB2140">
        <v>90.81</v>
      </c>
      <c r="AC2140" t="s">
        <v>2186</v>
      </c>
    </row>
    <row r="2141" spans="1:29">
      <c r="A2141" s="1" t="s">
        <v>30</v>
      </c>
      <c r="B2141" s="2">
        <v>42601.535416666666</v>
      </c>
      <c r="C2141">
        <v>87</v>
      </c>
      <c r="D2141">
        <v>69</v>
      </c>
      <c r="E2141">
        <v>55.19</v>
      </c>
      <c r="F2141">
        <v>110</v>
      </c>
      <c r="G2141">
        <v>5</v>
      </c>
      <c r="H2141">
        <v>0</v>
      </c>
      <c r="I2141">
        <v>29.99</v>
      </c>
      <c r="J2141">
        <v>1015</v>
      </c>
      <c r="K2141">
        <v>10</v>
      </c>
      <c r="M2141" t="s">
        <v>34</v>
      </c>
      <c r="N2141" t="s">
        <v>34</v>
      </c>
      <c r="O2141" t="s">
        <v>32</v>
      </c>
      <c r="P2141" t="s">
        <v>32</v>
      </c>
      <c r="Q2141">
        <v>4200</v>
      </c>
      <c r="R2141">
        <v>7000</v>
      </c>
      <c r="S2141">
        <v>19000</v>
      </c>
      <c r="T2141">
        <v>25000</v>
      </c>
      <c r="AB2141">
        <v>91.35</v>
      </c>
      <c r="AC2141" t="s">
        <v>2187</v>
      </c>
    </row>
    <row r="2142" spans="1:29">
      <c r="A2142" s="1" t="s">
        <v>30</v>
      </c>
      <c r="B2142" s="2">
        <v>42601.57708333333</v>
      </c>
      <c r="C2142">
        <v>89</v>
      </c>
      <c r="D2142">
        <v>70</v>
      </c>
      <c r="E2142">
        <v>53.46</v>
      </c>
      <c r="G2142">
        <v>4</v>
      </c>
      <c r="H2142">
        <v>0</v>
      </c>
      <c r="I2142">
        <v>29.97</v>
      </c>
      <c r="J2142">
        <v>1014.3</v>
      </c>
      <c r="K2142">
        <v>10</v>
      </c>
      <c r="M2142" t="s">
        <v>34</v>
      </c>
      <c r="N2142" t="s">
        <v>34</v>
      </c>
      <c r="O2142" t="s">
        <v>32</v>
      </c>
      <c r="P2142" t="s">
        <v>32</v>
      </c>
      <c r="Q2142">
        <v>4400</v>
      </c>
      <c r="R2142">
        <v>7000</v>
      </c>
      <c r="S2142">
        <v>19000</v>
      </c>
      <c r="T2142">
        <v>25000</v>
      </c>
      <c r="AB2142">
        <v>94.35</v>
      </c>
      <c r="AC2142" t="s">
        <v>2188</v>
      </c>
    </row>
    <row r="2143" spans="1:29">
      <c r="A2143" s="1" t="s">
        <v>30</v>
      </c>
      <c r="B2143" s="2">
        <v>42601.618750000001</v>
      </c>
      <c r="C2143">
        <v>87</v>
      </c>
      <c r="D2143">
        <v>72</v>
      </c>
      <c r="E2143">
        <v>60.88</v>
      </c>
      <c r="F2143">
        <v>40</v>
      </c>
      <c r="G2143">
        <v>4</v>
      </c>
      <c r="H2143">
        <v>0</v>
      </c>
      <c r="I2143">
        <v>29.95</v>
      </c>
      <c r="J2143">
        <v>1013.7</v>
      </c>
      <c r="K2143">
        <v>10</v>
      </c>
      <c r="M2143" t="s">
        <v>34</v>
      </c>
      <c r="N2143" t="s">
        <v>32</v>
      </c>
      <c r="O2143" t="s">
        <v>32</v>
      </c>
      <c r="P2143" t="s">
        <v>32</v>
      </c>
      <c r="Q2143">
        <v>4000</v>
      </c>
      <c r="R2143">
        <v>6500</v>
      </c>
      <c r="S2143">
        <v>20000</v>
      </c>
      <c r="T2143">
        <v>25000</v>
      </c>
      <c r="AB2143">
        <v>93.59</v>
      </c>
      <c r="AC2143" t="s">
        <v>2189</v>
      </c>
    </row>
    <row r="2144" spans="1:29">
      <c r="A2144" s="1" t="s">
        <v>30</v>
      </c>
      <c r="B2144" s="2">
        <v>42601.660416666666</v>
      </c>
      <c r="C2144">
        <v>85</v>
      </c>
      <c r="D2144">
        <v>72</v>
      </c>
      <c r="E2144">
        <v>65.23</v>
      </c>
      <c r="F2144">
        <v>20</v>
      </c>
      <c r="G2144">
        <v>8</v>
      </c>
      <c r="H2144">
        <v>0</v>
      </c>
      <c r="I2144">
        <v>29.94</v>
      </c>
      <c r="J2144">
        <v>1013.1</v>
      </c>
      <c r="K2144">
        <v>10</v>
      </c>
      <c r="M2144" t="s">
        <v>31</v>
      </c>
      <c r="N2144" t="s">
        <v>32</v>
      </c>
      <c r="O2144" t="s">
        <v>32</v>
      </c>
      <c r="P2144" t="s">
        <v>32</v>
      </c>
      <c r="Q2144">
        <v>3200</v>
      </c>
      <c r="R2144">
        <v>4000</v>
      </c>
      <c r="S2144">
        <v>6000</v>
      </c>
      <c r="T2144">
        <v>25000</v>
      </c>
      <c r="AB2144">
        <v>90.81</v>
      </c>
      <c r="AC2144" t="s">
        <v>2190</v>
      </c>
    </row>
    <row r="2145" spans="1:29">
      <c r="A2145" s="1" t="s">
        <v>30</v>
      </c>
      <c r="B2145" s="2">
        <v>42601.70208333333</v>
      </c>
      <c r="C2145">
        <v>81</v>
      </c>
      <c r="D2145">
        <v>77</v>
      </c>
      <c r="E2145">
        <v>87.79</v>
      </c>
      <c r="F2145">
        <v>60</v>
      </c>
      <c r="G2145">
        <v>4</v>
      </c>
      <c r="H2145">
        <v>0.3</v>
      </c>
      <c r="I2145">
        <v>29.92</v>
      </c>
      <c r="J2145">
        <v>1012.5</v>
      </c>
      <c r="K2145">
        <v>10</v>
      </c>
      <c r="M2145" t="s">
        <v>34</v>
      </c>
      <c r="N2145" t="s">
        <v>32</v>
      </c>
      <c r="O2145" t="s">
        <v>32</v>
      </c>
      <c r="P2145" t="s">
        <v>32</v>
      </c>
      <c r="Q2145">
        <v>3600</v>
      </c>
      <c r="R2145">
        <v>8000</v>
      </c>
      <c r="S2145">
        <v>13000</v>
      </c>
      <c r="T2145">
        <v>25000</v>
      </c>
      <c r="AB2145">
        <v>87.89</v>
      </c>
      <c r="AC2145" t="s">
        <v>2191</v>
      </c>
    </row>
    <row r="2146" spans="1:29">
      <c r="A2146" s="1" t="s">
        <v>30</v>
      </c>
      <c r="B2146" s="2">
        <v>42601.71597222222</v>
      </c>
      <c r="C2146">
        <v>80</v>
      </c>
      <c r="D2146">
        <v>77</v>
      </c>
      <c r="E2146">
        <v>90.41</v>
      </c>
      <c r="F2146">
        <v>20</v>
      </c>
      <c r="G2146">
        <v>6</v>
      </c>
      <c r="H2146">
        <v>0.01</v>
      </c>
      <c r="I2146">
        <v>29.92</v>
      </c>
      <c r="K2146">
        <v>10</v>
      </c>
      <c r="M2146" t="s">
        <v>34</v>
      </c>
      <c r="N2146" t="s">
        <v>32</v>
      </c>
      <c r="O2146" t="s">
        <v>32</v>
      </c>
      <c r="P2146" t="s">
        <v>32</v>
      </c>
      <c r="Q2146">
        <v>3600</v>
      </c>
      <c r="R2146">
        <v>8000</v>
      </c>
      <c r="S2146">
        <v>13000</v>
      </c>
      <c r="T2146">
        <v>25000</v>
      </c>
      <c r="U2146" t="e" cm="1">
        <f t="array" ref="U2146">-TSRA</f>
        <v>#NAME?</v>
      </c>
      <c r="AB2146">
        <v>85.87</v>
      </c>
      <c r="AC2146" t="s">
        <v>2192</v>
      </c>
    </row>
    <row r="2147" spans="1:29">
      <c r="A2147" s="1" t="s">
        <v>30</v>
      </c>
      <c r="B2147" s="2">
        <v>42601.731944444444</v>
      </c>
      <c r="C2147">
        <v>77</v>
      </c>
      <c r="D2147">
        <v>73.400000000000006</v>
      </c>
      <c r="E2147">
        <v>88.67</v>
      </c>
      <c r="F2147">
        <v>40</v>
      </c>
      <c r="G2147">
        <v>6</v>
      </c>
      <c r="H2147">
        <v>0</v>
      </c>
      <c r="I2147">
        <v>29.93</v>
      </c>
      <c r="K2147">
        <v>10</v>
      </c>
      <c r="M2147" t="s">
        <v>34</v>
      </c>
      <c r="N2147" t="s">
        <v>34</v>
      </c>
      <c r="O2147" t="s">
        <v>32</v>
      </c>
      <c r="P2147" t="s">
        <v>32</v>
      </c>
      <c r="Q2147">
        <v>4500</v>
      </c>
      <c r="R2147">
        <v>7500</v>
      </c>
      <c r="S2147">
        <v>13000</v>
      </c>
      <c r="T2147">
        <v>20000</v>
      </c>
      <c r="AB2147">
        <v>78.569999999999993</v>
      </c>
      <c r="AC2147" t="s">
        <v>2193</v>
      </c>
    </row>
    <row r="2148" spans="1:29">
      <c r="A2148" s="1" t="s">
        <v>30</v>
      </c>
      <c r="B2148" s="2">
        <v>42601.743750000001</v>
      </c>
      <c r="C2148">
        <v>77</v>
      </c>
      <c r="D2148">
        <v>72</v>
      </c>
      <c r="E2148">
        <v>84.46</v>
      </c>
      <c r="F2148">
        <v>20</v>
      </c>
      <c r="G2148">
        <v>6</v>
      </c>
      <c r="H2148">
        <v>7.0000000000000007E-2</v>
      </c>
      <c r="I2148">
        <v>29.93</v>
      </c>
      <c r="J2148">
        <v>1013.1</v>
      </c>
      <c r="K2148">
        <v>10</v>
      </c>
      <c r="M2148" t="s">
        <v>34</v>
      </c>
      <c r="N2148" t="s">
        <v>34</v>
      </c>
      <c r="O2148" t="s">
        <v>32</v>
      </c>
      <c r="P2148" t="s">
        <v>32</v>
      </c>
      <c r="Q2148">
        <v>4500</v>
      </c>
      <c r="R2148">
        <v>7500</v>
      </c>
      <c r="S2148">
        <v>16000</v>
      </c>
      <c r="T2148">
        <v>25000</v>
      </c>
      <c r="AB2148">
        <v>78.37</v>
      </c>
      <c r="AC2148" t="s">
        <v>2194</v>
      </c>
    </row>
    <row r="2149" spans="1:29">
      <c r="A2149" s="1" t="s">
        <v>30</v>
      </c>
      <c r="B2149" s="2">
        <v>42601.785416666666</v>
      </c>
      <c r="C2149">
        <v>79</v>
      </c>
      <c r="D2149">
        <v>75</v>
      </c>
      <c r="E2149">
        <v>87.7</v>
      </c>
      <c r="F2149">
        <v>20</v>
      </c>
      <c r="G2149">
        <v>3</v>
      </c>
      <c r="H2149">
        <v>0</v>
      </c>
      <c r="I2149">
        <v>29.92</v>
      </c>
      <c r="J2149">
        <v>1012.6</v>
      </c>
      <c r="K2149">
        <v>10</v>
      </c>
      <c r="M2149" t="s">
        <v>31</v>
      </c>
      <c r="N2149" t="s">
        <v>34</v>
      </c>
      <c r="O2149" t="s">
        <v>34</v>
      </c>
      <c r="P2149" t="s">
        <v>32</v>
      </c>
      <c r="Q2149">
        <v>4200</v>
      </c>
      <c r="R2149">
        <v>7500</v>
      </c>
      <c r="S2149">
        <v>14000</v>
      </c>
      <c r="T2149">
        <v>25000</v>
      </c>
      <c r="AB2149">
        <v>82.75</v>
      </c>
      <c r="AC2149" t="s">
        <v>2195</v>
      </c>
    </row>
    <row r="2150" spans="1:29">
      <c r="A2150" s="1" t="s">
        <v>30</v>
      </c>
      <c r="B2150" s="2">
        <v>42601.82708333333</v>
      </c>
      <c r="C2150">
        <v>78</v>
      </c>
      <c r="D2150">
        <v>75</v>
      </c>
      <c r="E2150">
        <v>90.33</v>
      </c>
      <c r="F2150">
        <v>90</v>
      </c>
      <c r="G2150">
        <v>4</v>
      </c>
      <c r="H2150">
        <v>0</v>
      </c>
      <c r="I2150">
        <v>29.93</v>
      </c>
      <c r="J2150">
        <v>1013.1</v>
      </c>
      <c r="K2150">
        <v>10</v>
      </c>
      <c r="M2150" t="s">
        <v>31</v>
      </c>
      <c r="N2150" t="s">
        <v>34</v>
      </c>
      <c r="O2150" t="s">
        <v>32</v>
      </c>
      <c r="P2150" t="s">
        <v>32</v>
      </c>
      <c r="Q2150">
        <v>3700</v>
      </c>
      <c r="R2150">
        <v>8000</v>
      </c>
      <c r="S2150">
        <v>17000</v>
      </c>
      <c r="T2150">
        <v>25000</v>
      </c>
      <c r="AB2150">
        <v>80.69</v>
      </c>
      <c r="AC2150" t="s">
        <v>2196</v>
      </c>
    </row>
    <row r="2151" spans="1:29">
      <c r="A2151" s="1" t="s">
        <v>30</v>
      </c>
      <c r="B2151" s="2">
        <v>42601.868750000001</v>
      </c>
      <c r="C2151">
        <v>77</v>
      </c>
      <c r="D2151">
        <v>75</v>
      </c>
      <c r="E2151">
        <v>93.62</v>
      </c>
      <c r="F2151">
        <v>0</v>
      </c>
      <c r="G2151">
        <v>0</v>
      </c>
      <c r="H2151">
        <v>0</v>
      </c>
      <c r="I2151">
        <v>29.94</v>
      </c>
      <c r="J2151">
        <v>1013.4</v>
      </c>
      <c r="K2151">
        <v>10</v>
      </c>
      <c r="M2151" t="s">
        <v>31</v>
      </c>
      <c r="N2151" t="s">
        <v>34</v>
      </c>
      <c r="O2151" t="s">
        <v>32</v>
      </c>
      <c r="P2151" t="s">
        <v>32</v>
      </c>
      <c r="Q2151">
        <v>4500</v>
      </c>
      <c r="R2151">
        <v>8000</v>
      </c>
      <c r="S2151">
        <v>16000</v>
      </c>
      <c r="T2151">
        <v>25000</v>
      </c>
      <c r="AB2151">
        <v>78.8</v>
      </c>
      <c r="AC2151" t="s">
        <v>2197</v>
      </c>
    </row>
    <row r="2152" spans="1:29">
      <c r="A2152" s="1" t="s">
        <v>30</v>
      </c>
      <c r="B2152" s="2">
        <v>42601.910416666666</v>
      </c>
      <c r="C2152">
        <v>78</v>
      </c>
      <c r="D2152">
        <v>74</v>
      </c>
      <c r="E2152">
        <v>87.12</v>
      </c>
      <c r="F2152">
        <v>0</v>
      </c>
      <c r="G2152">
        <v>0</v>
      </c>
      <c r="I2152">
        <v>29.96</v>
      </c>
      <c r="J2152">
        <v>1014</v>
      </c>
      <c r="K2152">
        <v>10</v>
      </c>
      <c r="M2152" t="s">
        <v>31</v>
      </c>
      <c r="N2152" t="s">
        <v>34</v>
      </c>
      <c r="O2152" t="s">
        <v>32</v>
      </c>
      <c r="P2152" t="s">
        <v>32</v>
      </c>
      <c r="Q2152">
        <v>4500</v>
      </c>
      <c r="R2152">
        <v>7000</v>
      </c>
      <c r="S2152">
        <v>10000</v>
      </c>
      <c r="T2152">
        <v>25000</v>
      </c>
      <c r="U2152" t="e" cm="1">
        <f t="array" ref="U2152">-RA</f>
        <v>#NAME?</v>
      </c>
      <c r="AB2152">
        <v>80.62</v>
      </c>
      <c r="AC2152" t="s">
        <v>2198</v>
      </c>
    </row>
    <row r="2153" spans="1:29">
      <c r="A2153" s="1" t="s">
        <v>30</v>
      </c>
      <c r="B2153" s="2">
        <v>42601.95208333333</v>
      </c>
      <c r="C2153">
        <v>77</v>
      </c>
      <c r="D2153">
        <v>75</v>
      </c>
      <c r="E2153">
        <v>93.62</v>
      </c>
      <c r="F2153">
        <v>0</v>
      </c>
      <c r="G2153">
        <v>0</v>
      </c>
      <c r="H2153">
        <v>0.01</v>
      </c>
      <c r="I2153">
        <v>29.97</v>
      </c>
      <c r="J2153">
        <v>1014.2</v>
      </c>
      <c r="K2153">
        <v>6</v>
      </c>
      <c r="M2153" t="s">
        <v>34</v>
      </c>
      <c r="N2153" t="s">
        <v>32</v>
      </c>
      <c r="O2153" t="s">
        <v>32</v>
      </c>
      <c r="P2153" t="s">
        <v>43</v>
      </c>
      <c r="Q2153">
        <v>5000</v>
      </c>
      <c r="R2153">
        <v>9500</v>
      </c>
      <c r="S2153">
        <v>14000</v>
      </c>
      <c r="T2153">
        <v>25000</v>
      </c>
      <c r="U2153" t="e" cm="1">
        <f t="array" ref="U2153">-RA BR</f>
        <v>#NAME?</v>
      </c>
      <c r="AB2153">
        <v>78.8</v>
      </c>
      <c r="AC2153" t="s">
        <v>2199</v>
      </c>
    </row>
    <row r="2154" spans="1:29">
      <c r="A2154" s="1" t="s">
        <v>30</v>
      </c>
      <c r="B2154" s="2">
        <v>42601.993750000001</v>
      </c>
      <c r="C2154">
        <v>77</v>
      </c>
      <c r="D2154">
        <v>74</v>
      </c>
      <c r="E2154">
        <v>90.29</v>
      </c>
      <c r="F2154">
        <v>190</v>
      </c>
      <c r="G2154">
        <v>3</v>
      </c>
      <c r="I2154">
        <v>29.96</v>
      </c>
      <c r="J2154">
        <v>1013.9</v>
      </c>
      <c r="K2154">
        <v>10</v>
      </c>
      <c r="M2154" t="s">
        <v>31</v>
      </c>
      <c r="N2154" t="s">
        <v>34</v>
      </c>
      <c r="O2154" t="s">
        <v>32</v>
      </c>
      <c r="P2154" t="s">
        <v>43</v>
      </c>
      <c r="Q2154">
        <v>1200</v>
      </c>
      <c r="R2154">
        <v>10000</v>
      </c>
      <c r="S2154">
        <v>14000</v>
      </c>
      <c r="T2154">
        <v>25000</v>
      </c>
      <c r="AB2154">
        <v>78.64</v>
      </c>
      <c r="AC2154" t="s">
        <v>2200</v>
      </c>
    </row>
    <row r="2155" spans="1:29">
      <c r="A2155" s="1" t="s">
        <v>30</v>
      </c>
      <c r="B2155" s="2">
        <v>42602.035416666666</v>
      </c>
      <c r="C2155">
        <v>75</v>
      </c>
      <c r="D2155">
        <v>73</v>
      </c>
      <c r="E2155">
        <v>93.57</v>
      </c>
      <c r="F2155">
        <v>0</v>
      </c>
      <c r="G2155">
        <v>0</v>
      </c>
      <c r="H2155">
        <v>0</v>
      </c>
      <c r="I2155">
        <v>29.94</v>
      </c>
      <c r="J2155">
        <v>1013.3</v>
      </c>
      <c r="K2155">
        <v>10</v>
      </c>
      <c r="M2155" t="s">
        <v>31</v>
      </c>
      <c r="N2155" t="s">
        <v>34</v>
      </c>
      <c r="O2155" t="s">
        <v>32</v>
      </c>
      <c r="P2155" t="s">
        <v>32</v>
      </c>
      <c r="Q2155">
        <v>1200</v>
      </c>
      <c r="R2155">
        <v>2000</v>
      </c>
      <c r="S2155">
        <v>5000</v>
      </c>
      <c r="T2155">
        <v>13000</v>
      </c>
      <c r="AB2155">
        <v>76.62</v>
      </c>
      <c r="AC2155" t="s">
        <v>2201</v>
      </c>
    </row>
    <row r="2156" spans="1:29">
      <c r="A2156" s="1" t="s">
        <v>30</v>
      </c>
      <c r="B2156" s="2">
        <v>42602.07708333333</v>
      </c>
      <c r="C2156">
        <v>74</v>
      </c>
      <c r="D2156">
        <v>73</v>
      </c>
      <c r="E2156">
        <v>97.02</v>
      </c>
      <c r="F2156">
        <v>280</v>
      </c>
      <c r="G2156">
        <v>3</v>
      </c>
      <c r="I2156">
        <v>29.93</v>
      </c>
      <c r="J2156">
        <v>1012.8</v>
      </c>
      <c r="K2156">
        <v>10</v>
      </c>
      <c r="M2156" t="s">
        <v>31</v>
      </c>
      <c r="N2156" t="s">
        <v>34</v>
      </c>
      <c r="O2156" t="s">
        <v>43</v>
      </c>
      <c r="Q2156">
        <v>1200</v>
      </c>
      <c r="R2156">
        <v>12000</v>
      </c>
      <c r="S2156">
        <v>15000</v>
      </c>
      <c r="AB2156">
        <v>75.59</v>
      </c>
      <c r="AC2156" t="s">
        <v>2202</v>
      </c>
    </row>
    <row r="2157" spans="1:29">
      <c r="A2157" s="1" t="s">
        <v>30</v>
      </c>
      <c r="B2157" s="2">
        <v>42602.118750000001</v>
      </c>
      <c r="C2157">
        <v>74</v>
      </c>
      <c r="D2157">
        <v>72</v>
      </c>
      <c r="E2157">
        <v>93.54</v>
      </c>
      <c r="F2157">
        <v>0</v>
      </c>
      <c r="G2157">
        <v>0</v>
      </c>
      <c r="H2157">
        <v>0</v>
      </c>
      <c r="I2157">
        <v>29.92</v>
      </c>
      <c r="J2157">
        <v>1012.6</v>
      </c>
      <c r="K2157">
        <v>10</v>
      </c>
      <c r="M2157" t="s">
        <v>31</v>
      </c>
      <c r="N2157" t="s">
        <v>43</v>
      </c>
      <c r="Q2157">
        <v>10000</v>
      </c>
      <c r="R2157">
        <v>15000</v>
      </c>
      <c r="AB2157">
        <v>75.430000000000007</v>
      </c>
      <c r="AC2157" t="s">
        <v>2203</v>
      </c>
    </row>
    <row r="2158" spans="1:29">
      <c r="A2158" s="1" t="s">
        <v>30</v>
      </c>
      <c r="B2158" s="2">
        <v>42602.160416666666</v>
      </c>
      <c r="C2158">
        <v>74</v>
      </c>
      <c r="D2158">
        <v>73</v>
      </c>
      <c r="E2158">
        <v>97.02</v>
      </c>
      <c r="F2158">
        <v>0</v>
      </c>
      <c r="G2158">
        <v>0</v>
      </c>
      <c r="H2158">
        <v>0</v>
      </c>
      <c r="I2158">
        <v>29.92</v>
      </c>
      <c r="J2158">
        <v>1012.6</v>
      </c>
      <c r="K2158">
        <v>6</v>
      </c>
      <c r="M2158" t="s">
        <v>31</v>
      </c>
      <c r="N2158" t="s">
        <v>43</v>
      </c>
      <c r="Q2158">
        <v>1000</v>
      </c>
      <c r="R2158">
        <v>13000</v>
      </c>
      <c r="U2158" t="s">
        <v>38</v>
      </c>
      <c r="AB2158">
        <v>75.59</v>
      </c>
      <c r="AC2158" t="s">
        <v>2204</v>
      </c>
    </row>
    <row r="2159" spans="1:29">
      <c r="A2159" s="1" t="s">
        <v>30</v>
      </c>
      <c r="B2159" s="2">
        <v>42602.20208333333</v>
      </c>
      <c r="C2159">
        <v>74</v>
      </c>
      <c r="D2159">
        <v>73</v>
      </c>
      <c r="E2159">
        <v>97.02</v>
      </c>
      <c r="F2159">
        <v>0</v>
      </c>
      <c r="G2159">
        <v>0</v>
      </c>
      <c r="H2159">
        <v>0</v>
      </c>
      <c r="I2159">
        <v>29.91</v>
      </c>
      <c r="J2159">
        <v>1012.4</v>
      </c>
      <c r="K2159">
        <v>9</v>
      </c>
      <c r="M2159" t="s">
        <v>32</v>
      </c>
      <c r="N2159" t="s">
        <v>43</v>
      </c>
      <c r="Q2159">
        <v>700</v>
      </c>
      <c r="R2159">
        <v>12000</v>
      </c>
      <c r="AB2159">
        <v>75.59</v>
      </c>
      <c r="AC2159" t="s">
        <v>2205</v>
      </c>
    </row>
    <row r="2160" spans="1:29">
      <c r="A2160" s="1" t="s">
        <v>30</v>
      </c>
      <c r="B2160" s="2">
        <v>42602.243750000001</v>
      </c>
      <c r="C2160">
        <v>74</v>
      </c>
      <c r="D2160">
        <v>73</v>
      </c>
      <c r="E2160">
        <v>97.02</v>
      </c>
      <c r="F2160">
        <v>250</v>
      </c>
      <c r="G2160">
        <v>3</v>
      </c>
      <c r="H2160">
        <v>0</v>
      </c>
      <c r="I2160">
        <v>29.93</v>
      </c>
      <c r="J2160">
        <v>1012.9</v>
      </c>
      <c r="K2160">
        <v>9</v>
      </c>
      <c r="M2160" t="s">
        <v>34</v>
      </c>
      <c r="N2160" t="s">
        <v>32</v>
      </c>
      <c r="O2160" t="s">
        <v>43</v>
      </c>
      <c r="Q2160">
        <v>700</v>
      </c>
      <c r="R2160">
        <v>2200</v>
      </c>
      <c r="S2160">
        <v>11000</v>
      </c>
      <c r="AB2160">
        <v>75.59</v>
      </c>
      <c r="AC2160" t="s">
        <v>2206</v>
      </c>
    </row>
    <row r="2161" spans="1:29">
      <c r="A2161" s="1" t="s">
        <v>30</v>
      </c>
      <c r="B2161" s="2">
        <v>42602.285416666666</v>
      </c>
      <c r="C2161">
        <v>74</v>
      </c>
      <c r="D2161">
        <v>73</v>
      </c>
      <c r="E2161">
        <v>97.02</v>
      </c>
      <c r="F2161">
        <v>0</v>
      </c>
      <c r="G2161">
        <v>0</v>
      </c>
      <c r="H2161">
        <v>0</v>
      </c>
      <c r="I2161">
        <v>29.92</v>
      </c>
      <c r="J2161">
        <v>1012.8</v>
      </c>
      <c r="K2161">
        <v>8</v>
      </c>
      <c r="M2161" t="s">
        <v>31</v>
      </c>
      <c r="N2161" t="s">
        <v>32</v>
      </c>
      <c r="O2161" t="s">
        <v>32</v>
      </c>
      <c r="Q2161">
        <v>700</v>
      </c>
      <c r="R2161">
        <v>2300</v>
      </c>
      <c r="S2161">
        <v>12000</v>
      </c>
      <c r="AB2161">
        <v>75.59</v>
      </c>
      <c r="AC2161" t="s">
        <v>2207</v>
      </c>
    </row>
    <row r="2162" spans="1:29">
      <c r="A2162" s="1" t="s">
        <v>30</v>
      </c>
      <c r="B2162" s="2">
        <v>42602.296527777777</v>
      </c>
      <c r="C2162">
        <v>74</v>
      </c>
      <c r="D2162">
        <v>73</v>
      </c>
      <c r="E2162">
        <v>97.02</v>
      </c>
      <c r="F2162">
        <v>0</v>
      </c>
      <c r="G2162">
        <v>0</v>
      </c>
      <c r="H2162">
        <v>0</v>
      </c>
      <c r="I2162">
        <v>29.93</v>
      </c>
      <c r="K2162">
        <v>8</v>
      </c>
      <c r="M2162" t="s">
        <v>34</v>
      </c>
      <c r="N2162" t="s">
        <v>32</v>
      </c>
      <c r="Q2162">
        <v>700</v>
      </c>
      <c r="R2162">
        <v>13000</v>
      </c>
      <c r="AB2162">
        <v>75.59</v>
      </c>
      <c r="AC2162" t="s">
        <v>2208</v>
      </c>
    </row>
    <row r="2163" spans="1:29">
      <c r="A2163" s="1" t="s">
        <v>30</v>
      </c>
      <c r="B2163" s="2">
        <v>42602.32708333333</v>
      </c>
      <c r="C2163">
        <v>76</v>
      </c>
      <c r="D2163">
        <v>74</v>
      </c>
      <c r="E2163">
        <v>93.59</v>
      </c>
      <c r="F2163">
        <v>0</v>
      </c>
      <c r="G2163">
        <v>0</v>
      </c>
      <c r="H2163">
        <v>0</v>
      </c>
      <c r="I2163">
        <v>29.94</v>
      </c>
      <c r="J2163">
        <v>1013.2</v>
      </c>
      <c r="K2163">
        <v>10</v>
      </c>
      <c r="M2163" t="s">
        <v>31</v>
      </c>
      <c r="N2163" t="s">
        <v>34</v>
      </c>
      <c r="O2163" t="s">
        <v>32</v>
      </c>
      <c r="Q2163">
        <v>800</v>
      </c>
      <c r="R2163">
        <v>2200</v>
      </c>
      <c r="S2163">
        <v>11000</v>
      </c>
      <c r="AB2163">
        <v>77.61</v>
      </c>
      <c r="AC2163" t="s">
        <v>2209</v>
      </c>
    </row>
    <row r="2164" spans="1:29">
      <c r="A2164" s="1" t="s">
        <v>30</v>
      </c>
      <c r="B2164" s="2">
        <v>42602.368750000001</v>
      </c>
      <c r="C2164">
        <v>78</v>
      </c>
      <c r="D2164">
        <v>73</v>
      </c>
      <c r="E2164">
        <v>84.53</v>
      </c>
      <c r="G2164">
        <v>3</v>
      </c>
      <c r="H2164">
        <v>0</v>
      </c>
      <c r="I2164">
        <v>29.94</v>
      </c>
      <c r="J2164">
        <v>1013.4</v>
      </c>
      <c r="K2164">
        <v>10</v>
      </c>
      <c r="M2164" t="s">
        <v>31</v>
      </c>
      <c r="N2164" t="s">
        <v>32</v>
      </c>
      <c r="Q2164">
        <v>700</v>
      </c>
      <c r="R2164">
        <v>13000</v>
      </c>
      <c r="AB2164">
        <v>80.56</v>
      </c>
      <c r="AC2164" t="s">
        <v>2210</v>
      </c>
    </row>
    <row r="2165" spans="1:29">
      <c r="A2165" s="1" t="s">
        <v>30</v>
      </c>
      <c r="B2165" s="2">
        <v>42602.410416666666</v>
      </c>
      <c r="C2165">
        <v>80</v>
      </c>
      <c r="D2165">
        <v>72</v>
      </c>
      <c r="E2165">
        <v>76.36</v>
      </c>
      <c r="F2165">
        <v>60</v>
      </c>
      <c r="G2165">
        <v>3</v>
      </c>
      <c r="H2165">
        <v>0</v>
      </c>
      <c r="I2165">
        <v>29.94</v>
      </c>
      <c r="J2165">
        <v>1013.3</v>
      </c>
      <c r="K2165">
        <v>10</v>
      </c>
      <c r="M2165" t="s">
        <v>34</v>
      </c>
      <c r="N2165" t="s">
        <v>32</v>
      </c>
      <c r="O2165" t="s">
        <v>32</v>
      </c>
      <c r="Q2165">
        <v>1500</v>
      </c>
      <c r="R2165">
        <v>3000</v>
      </c>
      <c r="S2165">
        <v>13000</v>
      </c>
      <c r="AB2165">
        <v>83.87</v>
      </c>
      <c r="AC2165" t="s">
        <v>2211</v>
      </c>
    </row>
    <row r="2166" spans="1:29">
      <c r="A2166" s="1" t="s">
        <v>30</v>
      </c>
      <c r="B2166" s="2">
        <v>42602.45208333333</v>
      </c>
      <c r="C2166">
        <v>84</v>
      </c>
      <c r="D2166">
        <v>72</v>
      </c>
      <c r="E2166">
        <v>67.150000000000006</v>
      </c>
      <c r="F2166">
        <v>20</v>
      </c>
      <c r="G2166">
        <v>4</v>
      </c>
      <c r="H2166">
        <v>0</v>
      </c>
      <c r="I2166">
        <v>29.93</v>
      </c>
      <c r="J2166">
        <v>1013</v>
      </c>
      <c r="K2166">
        <v>10</v>
      </c>
      <c r="M2166" t="s">
        <v>34</v>
      </c>
      <c r="N2166" t="s">
        <v>32</v>
      </c>
      <c r="Q2166">
        <v>2100</v>
      </c>
      <c r="R2166">
        <v>10000</v>
      </c>
      <c r="AB2166">
        <v>89.62</v>
      </c>
      <c r="AC2166" t="s">
        <v>2212</v>
      </c>
    </row>
    <row r="2167" spans="1:29">
      <c r="A2167" s="1" t="s">
        <v>30</v>
      </c>
      <c r="B2167" s="2">
        <v>42602.493750000001</v>
      </c>
      <c r="C2167">
        <v>85</v>
      </c>
      <c r="D2167">
        <v>71</v>
      </c>
      <c r="E2167">
        <v>63.27</v>
      </c>
      <c r="F2167">
        <v>0</v>
      </c>
      <c r="G2167">
        <v>0</v>
      </c>
      <c r="H2167">
        <v>0</v>
      </c>
      <c r="I2167">
        <v>29.93</v>
      </c>
      <c r="J2167">
        <v>1013</v>
      </c>
      <c r="K2167">
        <v>10</v>
      </c>
      <c r="M2167" t="s">
        <v>34</v>
      </c>
      <c r="N2167" t="s">
        <v>32</v>
      </c>
      <c r="Q2167">
        <v>2400</v>
      </c>
      <c r="R2167">
        <v>12000</v>
      </c>
      <c r="AB2167">
        <v>90.15</v>
      </c>
      <c r="AC2167" t="s">
        <v>2213</v>
      </c>
    </row>
    <row r="2168" spans="1:29">
      <c r="A2168" s="1" t="s">
        <v>30</v>
      </c>
      <c r="B2168" s="2">
        <v>42602.535416666666</v>
      </c>
      <c r="C2168">
        <v>85</v>
      </c>
      <c r="D2168">
        <v>70</v>
      </c>
      <c r="E2168">
        <v>60.98</v>
      </c>
      <c r="F2168">
        <v>0</v>
      </c>
      <c r="G2168">
        <v>0</v>
      </c>
      <c r="H2168">
        <v>0</v>
      </c>
      <c r="I2168">
        <v>29.91</v>
      </c>
      <c r="J2168">
        <v>1012.2</v>
      </c>
      <c r="K2168">
        <v>10</v>
      </c>
      <c r="M2168" t="s">
        <v>32</v>
      </c>
      <c r="N2168" t="s">
        <v>32</v>
      </c>
      <c r="Q2168">
        <v>3300</v>
      </c>
      <c r="R2168">
        <v>13000</v>
      </c>
      <c r="AB2168">
        <v>89.42</v>
      </c>
      <c r="AC2168" t="s">
        <v>2214</v>
      </c>
    </row>
    <row r="2169" spans="1:29">
      <c r="A2169" s="1" t="s">
        <v>30</v>
      </c>
      <c r="B2169" s="2">
        <v>42602.57708333333</v>
      </c>
      <c r="C2169">
        <v>87</v>
      </c>
      <c r="D2169">
        <v>70</v>
      </c>
      <c r="E2169">
        <v>56.92</v>
      </c>
      <c r="H2169">
        <v>0</v>
      </c>
      <c r="I2169">
        <v>29.89</v>
      </c>
      <c r="J2169">
        <v>1011.6</v>
      </c>
      <c r="K2169">
        <v>10</v>
      </c>
      <c r="M2169" t="s">
        <v>34</v>
      </c>
      <c r="N2169" t="s">
        <v>32</v>
      </c>
      <c r="Q2169">
        <v>3700</v>
      </c>
      <c r="R2169">
        <v>14000</v>
      </c>
      <c r="AB2169">
        <v>92</v>
      </c>
      <c r="AC2169" t="s">
        <v>2215</v>
      </c>
    </row>
    <row r="2170" spans="1:29">
      <c r="A2170" s="1" t="s">
        <v>30</v>
      </c>
      <c r="B2170" s="2">
        <v>42602.617361111108</v>
      </c>
      <c r="C2170">
        <v>89.6</v>
      </c>
      <c r="D2170">
        <v>73.400000000000006</v>
      </c>
      <c r="E2170">
        <v>59.01</v>
      </c>
      <c r="F2170">
        <v>200</v>
      </c>
      <c r="G2170">
        <v>8</v>
      </c>
      <c r="H2170">
        <v>0</v>
      </c>
      <c r="I2170">
        <v>29.88</v>
      </c>
      <c r="K2170">
        <v>10</v>
      </c>
      <c r="M2170" t="s">
        <v>34</v>
      </c>
      <c r="N2170" t="s">
        <v>32</v>
      </c>
      <c r="Q2170">
        <v>3300</v>
      </c>
      <c r="R2170">
        <v>11000</v>
      </c>
      <c r="U2170" t="s">
        <v>115</v>
      </c>
      <c r="AB2170">
        <v>98.2</v>
      </c>
      <c r="AC2170" t="s">
        <v>2216</v>
      </c>
    </row>
    <row r="2171" spans="1:29">
      <c r="A2171" s="1" t="s">
        <v>30</v>
      </c>
      <c r="B2171" s="2">
        <v>42602.618750000001</v>
      </c>
      <c r="C2171">
        <v>90</v>
      </c>
      <c r="D2171">
        <v>73</v>
      </c>
      <c r="E2171">
        <v>57.64</v>
      </c>
      <c r="F2171">
        <v>210</v>
      </c>
      <c r="G2171">
        <v>8</v>
      </c>
      <c r="H2171">
        <v>0</v>
      </c>
      <c r="I2171">
        <v>29.88</v>
      </c>
      <c r="J2171">
        <v>1011.2</v>
      </c>
      <c r="K2171">
        <v>10</v>
      </c>
      <c r="M2171" t="s">
        <v>34</v>
      </c>
      <c r="N2171" t="s">
        <v>32</v>
      </c>
      <c r="Q2171">
        <v>3300</v>
      </c>
      <c r="R2171">
        <v>11000</v>
      </c>
      <c r="U2171" t="s">
        <v>115</v>
      </c>
      <c r="AB2171">
        <v>98.29</v>
      </c>
      <c r="AC2171" t="s">
        <v>2217</v>
      </c>
    </row>
    <row r="2172" spans="1:29">
      <c r="A2172" s="1" t="s">
        <v>30</v>
      </c>
      <c r="B2172" s="2">
        <v>42602.629861111112</v>
      </c>
      <c r="C2172">
        <v>84</v>
      </c>
      <c r="D2172">
        <v>71</v>
      </c>
      <c r="E2172">
        <v>65.13</v>
      </c>
      <c r="F2172">
        <v>210</v>
      </c>
      <c r="G2172">
        <v>15</v>
      </c>
      <c r="H2172">
        <v>0</v>
      </c>
      <c r="I2172">
        <v>29.88</v>
      </c>
      <c r="K2172">
        <v>10</v>
      </c>
      <c r="M2172" t="s">
        <v>34</v>
      </c>
      <c r="N2172" t="s">
        <v>32</v>
      </c>
      <c r="Q2172">
        <v>3300</v>
      </c>
      <c r="R2172">
        <v>11000</v>
      </c>
      <c r="AB2172">
        <v>89.01</v>
      </c>
      <c r="AC2172" t="s">
        <v>2218</v>
      </c>
    </row>
    <row r="2173" spans="1:29">
      <c r="A2173" s="1" t="s">
        <v>30</v>
      </c>
      <c r="B2173" s="2">
        <v>42602.660416666666</v>
      </c>
      <c r="C2173">
        <v>85</v>
      </c>
      <c r="D2173">
        <v>70</v>
      </c>
      <c r="E2173">
        <v>60.98</v>
      </c>
      <c r="F2173">
        <v>170</v>
      </c>
      <c r="G2173">
        <v>5</v>
      </c>
      <c r="I2173">
        <v>29.86</v>
      </c>
      <c r="J2173">
        <v>1010.6</v>
      </c>
      <c r="K2173">
        <v>10</v>
      </c>
      <c r="M2173" t="s">
        <v>34</v>
      </c>
      <c r="N2173" t="s">
        <v>34</v>
      </c>
      <c r="O2173" t="s">
        <v>32</v>
      </c>
      <c r="Q2173">
        <v>3400</v>
      </c>
      <c r="R2173">
        <v>9000</v>
      </c>
      <c r="S2173">
        <v>13000</v>
      </c>
      <c r="AB2173">
        <v>89.42</v>
      </c>
      <c r="AC2173" t="s">
        <v>2219</v>
      </c>
    </row>
    <row r="2174" spans="1:29">
      <c r="A2174" s="1" t="s">
        <v>30</v>
      </c>
      <c r="B2174" s="2">
        <v>42602.70208333333</v>
      </c>
      <c r="C2174">
        <v>87</v>
      </c>
      <c r="D2174">
        <v>71</v>
      </c>
      <c r="E2174">
        <v>59.05</v>
      </c>
      <c r="G2174">
        <v>4</v>
      </c>
      <c r="H2174">
        <v>0</v>
      </c>
      <c r="I2174">
        <v>29.85</v>
      </c>
      <c r="J2174">
        <v>1010.2</v>
      </c>
      <c r="K2174">
        <v>10</v>
      </c>
      <c r="M2174" t="s">
        <v>31</v>
      </c>
      <c r="N2174" t="s">
        <v>34</v>
      </c>
      <c r="O2174" t="s">
        <v>32</v>
      </c>
      <c r="P2174" t="s">
        <v>32</v>
      </c>
      <c r="Q2174">
        <v>3800</v>
      </c>
      <c r="R2174">
        <v>8500</v>
      </c>
      <c r="S2174">
        <v>12000</v>
      </c>
      <c r="T2174">
        <v>25000</v>
      </c>
      <c r="AB2174">
        <v>92.84</v>
      </c>
      <c r="AC2174" t="s">
        <v>2220</v>
      </c>
    </row>
    <row r="2175" spans="1:29">
      <c r="A2175" s="1" t="s">
        <v>30</v>
      </c>
      <c r="B2175" s="2">
        <v>42602.743750000001</v>
      </c>
      <c r="C2175">
        <v>88</v>
      </c>
      <c r="D2175">
        <v>71</v>
      </c>
      <c r="E2175">
        <v>57.39</v>
      </c>
      <c r="F2175">
        <v>0</v>
      </c>
      <c r="G2175">
        <v>0</v>
      </c>
      <c r="H2175">
        <v>0</v>
      </c>
      <c r="I2175">
        <v>29.85</v>
      </c>
      <c r="J2175">
        <v>1010.1</v>
      </c>
      <c r="K2175">
        <v>10</v>
      </c>
      <c r="M2175" t="s">
        <v>31</v>
      </c>
      <c r="N2175" t="s">
        <v>31</v>
      </c>
      <c r="O2175" t="s">
        <v>32</v>
      </c>
      <c r="P2175" t="s">
        <v>32</v>
      </c>
      <c r="Q2175">
        <v>3600</v>
      </c>
      <c r="R2175">
        <v>8500</v>
      </c>
      <c r="S2175">
        <v>12000</v>
      </c>
      <c r="T2175">
        <v>25000</v>
      </c>
      <c r="AB2175">
        <v>93.94</v>
      </c>
      <c r="AC2175" t="s">
        <v>2221</v>
      </c>
    </row>
    <row r="2176" spans="1:29">
      <c r="A2176" s="1" t="s">
        <v>30</v>
      </c>
      <c r="B2176" s="2">
        <v>42602.785416666666</v>
      </c>
      <c r="C2176">
        <v>88</v>
      </c>
      <c r="D2176">
        <v>70</v>
      </c>
      <c r="E2176">
        <v>55.31</v>
      </c>
      <c r="F2176">
        <v>190</v>
      </c>
      <c r="G2176">
        <v>5</v>
      </c>
      <c r="H2176">
        <v>0</v>
      </c>
      <c r="I2176">
        <v>29.85</v>
      </c>
      <c r="J2176">
        <v>1010.1</v>
      </c>
      <c r="K2176">
        <v>10</v>
      </c>
      <c r="M2176" t="s">
        <v>31</v>
      </c>
      <c r="N2176" t="s">
        <v>34</v>
      </c>
      <c r="O2176" t="s">
        <v>34</v>
      </c>
      <c r="Q2176">
        <v>4100</v>
      </c>
      <c r="R2176">
        <v>12000</v>
      </c>
      <c r="S2176">
        <v>25000</v>
      </c>
      <c r="AB2176">
        <v>93.07</v>
      </c>
      <c r="AC2176" t="s">
        <v>2222</v>
      </c>
    </row>
    <row r="2177" spans="1:29">
      <c r="A2177" s="1" t="s">
        <v>30</v>
      </c>
      <c r="B2177" s="2">
        <v>42602.82708333333</v>
      </c>
      <c r="C2177">
        <v>82</v>
      </c>
      <c r="D2177">
        <v>71</v>
      </c>
      <c r="E2177">
        <v>69.430000000000007</v>
      </c>
      <c r="F2177">
        <v>0</v>
      </c>
      <c r="G2177">
        <v>0</v>
      </c>
      <c r="H2177">
        <v>0</v>
      </c>
      <c r="I2177">
        <v>29.85</v>
      </c>
      <c r="J2177">
        <v>1010.3</v>
      </c>
      <c r="K2177">
        <v>10</v>
      </c>
      <c r="M2177" t="s">
        <v>31</v>
      </c>
      <c r="N2177" t="s">
        <v>34</v>
      </c>
      <c r="O2177" t="s">
        <v>32</v>
      </c>
      <c r="Q2177">
        <v>5500</v>
      </c>
      <c r="R2177">
        <v>12000</v>
      </c>
      <c r="S2177">
        <v>25000</v>
      </c>
      <c r="AB2177">
        <v>86.39</v>
      </c>
      <c r="AC2177" t="s">
        <v>2223</v>
      </c>
    </row>
    <row r="2178" spans="1:29">
      <c r="A2178" s="1" t="s">
        <v>30</v>
      </c>
      <c r="B2178" s="2">
        <v>42602.868750000001</v>
      </c>
      <c r="C2178">
        <v>79</v>
      </c>
      <c r="D2178">
        <v>74</v>
      </c>
      <c r="E2178">
        <v>84.58</v>
      </c>
      <c r="F2178">
        <v>0</v>
      </c>
      <c r="G2178">
        <v>0</v>
      </c>
      <c r="H2178">
        <v>0</v>
      </c>
      <c r="I2178">
        <v>29.87</v>
      </c>
      <c r="J2178">
        <v>1010.8</v>
      </c>
      <c r="K2178">
        <v>10</v>
      </c>
      <c r="M2178" t="s">
        <v>31</v>
      </c>
      <c r="N2178" t="s">
        <v>34</v>
      </c>
      <c r="O2178" t="s">
        <v>32</v>
      </c>
      <c r="Q2178">
        <v>5000</v>
      </c>
      <c r="R2178">
        <v>13000</v>
      </c>
      <c r="S2178">
        <v>25000</v>
      </c>
      <c r="AB2178">
        <v>82.5</v>
      </c>
      <c r="AC2178" t="s">
        <v>2224</v>
      </c>
    </row>
    <row r="2179" spans="1:29">
      <c r="A2179" s="1" t="s">
        <v>30</v>
      </c>
      <c r="B2179" s="2">
        <v>42602.910416666666</v>
      </c>
      <c r="C2179">
        <v>79</v>
      </c>
      <c r="D2179">
        <v>74</v>
      </c>
      <c r="E2179">
        <v>84.58</v>
      </c>
      <c r="F2179">
        <v>0</v>
      </c>
      <c r="G2179">
        <v>0</v>
      </c>
      <c r="H2179">
        <v>0</v>
      </c>
      <c r="I2179">
        <v>29.88</v>
      </c>
      <c r="J2179">
        <v>1011.2</v>
      </c>
      <c r="K2179">
        <v>10</v>
      </c>
      <c r="M2179" t="s">
        <v>31</v>
      </c>
      <c r="N2179" t="s">
        <v>34</v>
      </c>
      <c r="O2179" t="s">
        <v>32</v>
      </c>
      <c r="Q2179">
        <v>4500</v>
      </c>
      <c r="R2179">
        <v>15000</v>
      </c>
      <c r="S2179">
        <v>25000</v>
      </c>
      <c r="AB2179">
        <v>82.5</v>
      </c>
      <c r="AC2179" t="s">
        <v>2225</v>
      </c>
    </row>
    <row r="2180" spans="1:29">
      <c r="A2180" s="1" t="s">
        <v>30</v>
      </c>
      <c r="B2180" s="2">
        <v>42602.95208333333</v>
      </c>
      <c r="C2180">
        <v>79</v>
      </c>
      <c r="D2180">
        <v>74</v>
      </c>
      <c r="E2180">
        <v>84.58</v>
      </c>
      <c r="F2180">
        <v>0</v>
      </c>
      <c r="G2180">
        <v>0</v>
      </c>
      <c r="H2180">
        <v>0</v>
      </c>
      <c r="I2180">
        <v>29.87</v>
      </c>
      <c r="J2180">
        <v>1011</v>
      </c>
      <c r="K2180">
        <v>10</v>
      </c>
      <c r="M2180" t="s">
        <v>31</v>
      </c>
      <c r="N2180" t="s">
        <v>34</v>
      </c>
      <c r="O2180" t="s">
        <v>32</v>
      </c>
      <c r="Q2180">
        <v>6500</v>
      </c>
      <c r="R2180">
        <v>15000</v>
      </c>
      <c r="S2180">
        <v>25000</v>
      </c>
      <c r="AB2180">
        <v>82.5</v>
      </c>
      <c r="AC2180" t="s">
        <v>2226</v>
      </c>
    </row>
    <row r="2181" spans="1:29">
      <c r="A2181" s="1" t="s">
        <v>30</v>
      </c>
      <c r="B2181" s="2">
        <v>42602.993750000001</v>
      </c>
      <c r="C2181">
        <v>79</v>
      </c>
      <c r="D2181">
        <v>74</v>
      </c>
      <c r="E2181">
        <v>84.58</v>
      </c>
      <c r="F2181">
        <v>180</v>
      </c>
      <c r="G2181">
        <v>3</v>
      </c>
      <c r="H2181">
        <v>0</v>
      </c>
      <c r="I2181">
        <v>29.88</v>
      </c>
      <c r="J2181">
        <v>1011.1</v>
      </c>
      <c r="K2181">
        <v>10</v>
      </c>
      <c r="M2181" t="s">
        <v>31</v>
      </c>
      <c r="N2181" t="s">
        <v>31</v>
      </c>
      <c r="O2181" t="s">
        <v>34</v>
      </c>
      <c r="P2181" t="s">
        <v>32</v>
      </c>
      <c r="Q2181">
        <v>5000</v>
      </c>
      <c r="R2181">
        <v>7000</v>
      </c>
      <c r="S2181">
        <v>11000</v>
      </c>
      <c r="T2181">
        <v>25000</v>
      </c>
      <c r="AB2181">
        <v>82.5</v>
      </c>
      <c r="AC2181" t="s">
        <v>2227</v>
      </c>
    </row>
    <row r="2182" spans="1:29">
      <c r="A2182" s="1" t="s">
        <v>30</v>
      </c>
      <c r="B2182" s="2">
        <v>42603.035416666666</v>
      </c>
      <c r="C2182">
        <v>80</v>
      </c>
      <c r="D2182">
        <v>74</v>
      </c>
      <c r="E2182">
        <v>81.63</v>
      </c>
      <c r="F2182">
        <v>170</v>
      </c>
      <c r="G2182">
        <v>4</v>
      </c>
      <c r="H2182">
        <v>0</v>
      </c>
      <c r="I2182">
        <v>29.87</v>
      </c>
      <c r="J2182">
        <v>1010.9</v>
      </c>
      <c r="K2182">
        <v>10</v>
      </c>
      <c r="M2182" t="s">
        <v>31</v>
      </c>
      <c r="N2182" t="s">
        <v>34</v>
      </c>
      <c r="O2182" t="s">
        <v>32</v>
      </c>
      <c r="P2182" t="s">
        <v>32</v>
      </c>
      <c r="Q2182">
        <v>4500</v>
      </c>
      <c r="R2182">
        <v>7000</v>
      </c>
      <c r="S2182">
        <v>11000</v>
      </c>
      <c r="T2182">
        <v>25000</v>
      </c>
      <c r="AB2182">
        <v>84.59</v>
      </c>
      <c r="AC2182" t="s">
        <v>2228</v>
      </c>
    </row>
    <row r="2183" spans="1:29">
      <c r="A2183" s="1" t="s">
        <v>30</v>
      </c>
      <c r="B2183" s="2">
        <v>42603.07708333333</v>
      </c>
      <c r="C2183">
        <v>77</v>
      </c>
      <c r="D2183">
        <v>74</v>
      </c>
      <c r="E2183">
        <v>90.29</v>
      </c>
      <c r="F2183">
        <v>0</v>
      </c>
      <c r="G2183">
        <v>0</v>
      </c>
      <c r="I2183">
        <v>29.87</v>
      </c>
      <c r="J2183">
        <v>1010.8</v>
      </c>
      <c r="K2183">
        <v>10</v>
      </c>
      <c r="M2183" t="s">
        <v>34</v>
      </c>
      <c r="N2183" t="s">
        <v>32</v>
      </c>
      <c r="O2183" t="s">
        <v>32</v>
      </c>
      <c r="Q2183">
        <v>8000</v>
      </c>
      <c r="R2183">
        <v>10000</v>
      </c>
      <c r="S2183">
        <v>25000</v>
      </c>
      <c r="U2183" t="e" cm="1">
        <f t="array" ref="U2183">-RA</f>
        <v>#NAME?</v>
      </c>
      <c r="AB2183">
        <v>78.64</v>
      </c>
      <c r="AC2183" t="s">
        <v>2229</v>
      </c>
    </row>
    <row r="2184" spans="1:29">
      <c r="A2184" s="1" t="s">
        <v>30</v>
      </c>
      <c r="B2184" s="2">
        <v>42603.118750000001</v>
      </c>
      <c r="C2184">
        <v>77</v>
      </c>
      <c r="D2184">
        <v>76</v>
      </c>
      <c r="E2184">
        <v>96.47</v>
      </c>
      <c r="F2184">
        <v>0</v>
      </c>
      <c r="G2184">
        <v>0</v>
      </c>
      <c r="I2184">
        <v>29.85</v>
      </c>
      <c r="J2184">
        <v>1010.1</v>
      </c>
      <c r="K2184">
        <v>6</v>
      </c>
      <c r="M2184" t="s">
        <v>32</v>
      </c>
      <c r="N2184" t="s">
        <v>32</v>
      </c>
      <c r="Q2184">
        <v>8500</v>
      </c>
      <c r="R2184">
        <v>25000</v>
      </c>
      <c r="U2184" t="s">
        <v>38</v>
      </c>
      <c r="AB2184">
        <v>78.930000000000007</v>
      </c>
      <c r="AC2184" t="s">
        <v>2230</v>
      </c>
    </row>
    <row r="2185" spans="1:29">
      <c r="A2185" s="1" t="s">
        <v>30</v>
      </c>
      <c r="B2185" s="2">
        <v>42603.160416666666</v>
      </c>
      <c r="C2185">
        <v>76</v>
      </c>
      <c r="D2185">
        <v>74</v>
      </c>
      <c r="E2185">
        <v>93.59</v>
      </c>
      <c r="F2185">
        <v>0</v>
      </c>
      <c r="G2185">
        <v>0</v>
      </c>
      <c r="H2185">
        <v>0</v>
      </c>
      <c r="I2185">
        <v>29.83</v>
      </c>
      <c r="J2185">
        <v>1009.5</v>
      </c>
      <c r="K2185">
        <v>8</v>
      </c>
      <c r="M2185" t="s">
        <v>32</v>
      </c>
      <c r="N2185" t="s">
        <v>32</v>
      </c>
      <c r="Q2185">
        <v>7000</v>
      </c>
      <c r="R2185">
        <v>25000</v>
      </c>
      <c r="AB2185">
        <v>77.61</v>
      </c>
      <c r="AC2185" t="s">
        <v>2231</v>
      </c>
    </row>
    <row r="2186" spans="1:29">
      <c r="A2186" s="1" t="s">
        <v>30</v>
      </c>
      <c r="B2186" s="2">
        <v>42603.20208333333</v>
      </c>
      <c r="C2186">
        <v>76</v>
      </c>
      <c r="D2186">
        <v>74</v>
      </c>
      <c r="E2186">
        <v>93.59</v>
      </c>
      <c r="F2186">
        <v>0</v>
      </c>
      <c r="G2186">
        <v>0</v>
      </c>
      <c r="H2186">
        <v>0</v>
      </c>
      <c r="I2186">
        <v>29.82</v>
      </c>
      <c r="J2186">
        <v>1009.2</v>
      </c>
      <c r="K2186">
        <v>5</v>
      </c>
      <c r="M2186" t="s">
        <v>34</v>
      </c>
      <c r="N2186" t="s">
        <v>32</v>
      </c>
      <c r="Q2186">
        <v>7000</v>
      </c>
      <c r="R2186">
        <v>20000</v>
      </c>
      <c r="U2186" t="s">
        <v>38</v>
      </c>
      <c r="AB2186">
        <v>77.61</v>
      </c>
      <c r="AC2186" t="s">
        <v>2232</v>
      </c>
    </row>
    <row r="2187" spans="1:29">
      <c r="A2187" s="1" t="s">
        <v>30</v>
      </c>
      <c r="B2187" s="2">
        <v>42603.243750000001</v>
      </c>
      <c r="C2187">
        <v>75</v>
      </c>
      <c r="D2187">
        <v>73</v>
      </c>
      <c r="E2187">
        <v>93.57</v>
      </c>
      <c r="F2187">
        <v>240</v>
      </c>
      <c r="G2187">
        <v>5</v>
      </c>
      <c r="H2187">
        <v>0</v>
      </c>
      <c r="I2187">
        <v>29.84</v>
      </c>
      <c r="J2187">
        <v>1009.9</v>
      </c>
      <c r="K2187">
        <v>7</v>
      </c>
      <c r="M2187" t="s">
        <v>32</v>
      </c>
      <c r="Q2187">
        <v>20000</v>
      </c>
      <c r="AB2187">
        <v>76.62</v>
      </c>
      <c r="AC2187" t="s">
        <v>2233</v>
      </c>
    </row>
    <row r="2188" spans="1:29">
      <c r="A2188" s="1" t="s">
        <v>30</v>
      </c>
      <c r="B2188" s="2">
        <v>42603.285416666666</v>
      </c>
      <c r="C2188">
        <v>75</v>
      </c>
      <c r="D2188">
        <v>73</v>
      </c>
      <c r="E2188">
        <v>93.57</v>
      </c>
      <c r="F2188">
        <v>230</v>
      </c>
      <c r="G2188">
        <v>5</v>
      </c>
      <c r="H2188">
        <v>0</v>
      </c>
      <c r="I2188">
        <v>29.86</v>
      </c>
      <c r="J2188">
        <v>1010.6</v>
      </c>
      <c r="K2188">
        <v>7</v>
      </c>
      <c r="M2188" t="s">
        <v>31</v>
      </c>
      <c r="N2188" t="s">
        <v>34</v>
      </c>
      <c r="Q2188">
        <v>700</v>
      </c>
      <c r="R2188">
        <v>18000</v>
      </c>
      <c r="AB2188">
        <v>76.62</v>
      </c>
      <c r="AC2188" t="s">
        <v>2234</v>
      </c>
    </row>
    <row r="2189" spans="1:29">
      <c r="A2189" s="1" t="s">
        <v>30</v>
      </c>
      <c r="B2189" s="2">
        <v>42603.32708333333</v>
      </c>
      <c r="C2189">
        <v>76</v>
      </c>
      <c r="D2189">
        <v>74</v>
      </c>
      <c r="E2189">
        <v>93.59</v>
      </c>
      <c r="F2189">
        <v>240</v>
      </c>
      <c r="G2189">
        <v>6</v>
      </c>
      <c r="H2189">
        <v>0</v>
      </c>
      <c r="I2189">
        <v>29.88</v>
      </c>
      <c r="J2189">
        <v>1011.1</v>
      </c>
      <c r="K2189">
        <v>10</v>
      </c>
      <c r="M2189" t="s">
        <v>31</v>
      </c>
      <c r="N2189" t="s">
        <v>34</v>
      </c>
      <c r="Q2189">
        <v>700</v>
      </c>
      <c r="R2189">
        <v>17000</v>
      </c>
      <c r="AB2189">
        <v>77.61</v>
      </c>
      <c r="AC2189" t="s">
        <v>2235</v>
      </c>
    </row>
    <row r="2190" spans="1:29">
      <c r="A2190" s="1" t="s">
        <v>30</v>
      </c>
      <c r="B2190" s="2">
        <v>42603.368750000001</v>
      </c>
      <c r="C2190">
        <v>79</v>
      </c>
      <c r="D2190">
        <v>74</v>
      </c>
      <c r="E2190">
        <v>84.58</v>
      </c>
      <c r="F2190">
        <v>230</v>
      </c>
      <c r="G2190">
        <v>7</v>
      </c>
      <c r="H2190">
        <v>0</v>
      </c>
      <c r="I2190">
        <v>29.9</v>
      </c>
      <c r="J2190">
        <v>1011.8</v>
      </c>
      <c r="K2190">
        <v>10</v>
      </c>
      <c r="M2190" t="s">
        <v>31</v>
      </c>
      <c r="N2190" t="s">
        <v>34</v>
      </c>
      <c r="Q2190">
        <v>900</v>
      </c>
      <c r="R2190">
        <v>18000</v>
      </c>
      <c r="AB2190">
        <v>82.5</v>
      </c>
      <c r="AC2190" t="s">
        <v>2236</v>
      </c>
    </row>
    <row r="2191" spans="1:29">
      <c r="A2191" s="1" t="s">
        <v>30</v>
      </c>
      <c r="B2191" s="2">
        <v>42603.410416666666</v>
      </c>
      <c r="C2191">
        <v>83</v>
      </c>
      <c r="D2191">
        <v>75</v>
      </c>
      <c r="E2191">
        <v>77.069999999999993</v>
      </c>
      <c r="F2191">
        <v>230</v>
      </c>
      <c r="G2191">
        <v>6</v>
      </c>
      <c r="H2191">
        <v>0</v>
      </c>
      <c r="I2191">
        <v>29.89</v>
      </c>
      <c r="J2191">
        <v>1011.7</v>
      </c>
      <c r="K2191">
        <v>10</v>
      </c>
      <c r="M2191" t="s">
        <v>31</v>
      </c>
      <c r="N2191" t="s">
        <v>34</v>
      </c>
      <c r="Q2191">
        <v>1400</v>
      </c>
      <c r="R2191">
        <v>20000</v>
      </c>
      <c r="AB2191">
        <v>90.26</v>
      </c>
      <c r="AC2191" t="s">
        <v>2237</v>
      </c>
    </row>
    <row r="2192" spans="1:29">
      <c r="A2192" s="1" t="s">
        <v>30</v>
      </c>
      <c r="B2192" s="2">
        <v>42603.45208333333</v>
      </c>
      <c r="C2192">
        <v>86</v>
      </c>
      <c r="D2192">
        <v>75</v>
      </c>
      <c r="E2192">
        <v>69.849999999999994</v>
      </c>
      <c r="F2192">
        <v>230</v>
      </c>
      <c r="G2192">
        <v>7</v>
      </c>
      <c r="H2192">
        <v>0</v>
      </c>
      <c r="I2192">
        <v>29.9</v>
      </c>
      <c r="J2192">
        <v>1011.8</v>
      </c>
      <c r="K2192">
        <v>10</v>
      </c>
      <c r="M2192" t="s">
        <v>34</v>
      </c>
      <c r="N2192" t="s">
        <v>34</v>
      </c>
      <c r="Q2192">
        <v>1900</v>
      </c>
      <c r="R2192">
        <v>25000</v>
      </c>
      <c r="AB2192">
        <v>95</v>
      </c>
      <c r="AC2192" t="s">
        <v>2238</v>
      </c>
    </row>
    <row r="2193" spans="1:29">
      <c r="A2193" s="1" t="s">
        <v>30</v>
      </c>
      <c r="B2193" s="2">
        <v>42603.493750000001</v>
      </c>
      <c r="C2193">
        <v>88</v>
      </c>
      <c r="D2193">
        <v>74</v>
      </c>
      <c r="E2193">
        <v>63.25</v>
      </c>
      <c r="F2193">
        <v>230</v>
      </c>
      <c r="G2193">
        <v>8</v>
      </c>
      <c r="H2193">
        <v>0</v>
      </c>
      <c r="I2193">
        <v>29.89</v>
      </c>
      <c r="J2193">
        <v>1011.7</v>
      </c>
      <c r="K2193">
        <v>10</v>
      </c>
      <c r="M2193" t="s">
        <v>31</v>
      </c>
      <c r="N2193" t="s">
        <v>34</v>
      </c>
      <c r="Q2193">
        <v>2600</v>
      </c>
      <c r="R2193">
        <v>25000</v>
      </c>
      <c r="AB2193">
        <v>96.64</v>
      </c>
      <c r="AC2193" t="s">
        <v>2239</v>
      </c>
    </row>
    <row r="2194" spans="1:29">
      <c r="A2194" s="1" t="s">
        <v>30</v>
      </c>
      <c r="B2194" s="2">
        <v>42603.535416666666</v>
      </c>
      <c r="C2194">
        <v>90</v>
      </c>
      <c r="D2194">
        <v>73</v>
      </c>
      <c r="E2194">
        <v>57.64</v>
      </c>
      <c r="F2194">
        <v>230</v>
      </c>
      <c r="G2194">
        <v>12</v>
      </c>
      <c r="H2194">
        <v>0</v>
      </c>
      <c r="I2194">
        <v>29.88</v>
      </c>
      <c r="J2194">
        <v>1011.2</v>
      </c>
      <c r="K2194">
        <v>10</v>
      </c>
      <c r="M2194" t="s">
        <v>34</v>
      </c>
      <c r="N2194" t="s">
        <v>34</v>
      </c>
      <c r="O2194" t="s">
        <v>32</v>
      </c>
      <c r="Q2194">
        <v>3400</v>
      </c>
      <c r="R2194">
        <v>17000</v>
      </c>
      <c r="S2194">
        <v>25000</v>
      </c>
      <c r="AB2194">
        <v>98.29</v>
      </c>
      <c r="AC2194" t="s">
        <v>2240</v>
      </c>
    </row>
    <row r="2195" spans="1:29">
      <c r="A2195" s="1" t="s">
        <v>30</v>
      </c>
      <c r="B2195" s="2">
        <v>42603.57708333333</v>
      </c>
      <c r="C2195">
        <v>90</v>
      </c>
      <c r="D2195">
        <v>72</v>
      </c>
      <c r="E2195">
        <v>55.58</v>
      </c>
      <c r="F2195">
        <v>240</v>
      </c>
      <c r="G2195">
        <v>11</v>
      </c>
      <c r="H2195">
        <v>0</v>
      </c>
      <c r="I2195">
        <v>29.87</v>
      </c>
      <c r="J2195">
        <v>1010.9</v>
      </c>
      <c r="K2195">
        <v>10</v>
      </c>
      <c r="L2195">
        <v>17</v>
      </c>
      <c r="M2195" t="s">
        <v>34</v>
      </c>
      <c r="Q2195">
        <v>4000</v>
      </c>
      <c r="AB2195">
        <v>97.2</v>
      </c>
      <c r="AC2195" t="s">
        <v>2241</v>
      </c>
    </row>
    <row r="2196" spans="1:29">
      <c r="A2196" s="1" t="s">
        <v>30</v>
      </c>
      <c r="B2196" s="2">
        <v>42603.618750000001</v>
      </c>
      <c r="C2196">
        <v>89</v>
      </c>
      <c r="D2196">
        <v>72</v>
      </c>
      <c r="E2196">
        <v>57.18</v>
      </c>
      <c r="F2196">
        <v>250</v>
      </c>
      <c r="G2196">
        <v>10</v>
      </c>
      <c r="H2196">
        <v>0</v>
      </c>
      <c r="I2196">
        <v>29.85</v>
      </c>
      <c r="J2196">
        <v>1010.3</v>
      </c>
      <c r="K2196">
        <v>10</v>
      </c>
      <c r="M2196" t="s">
        <v>34</v>
      </c>
      <c r="N2196" t="s">
        <v>34</v>
      </c>
      <c r="Q2196">
        <v>4200</v>
      </c>
      <c r="R2196">
        <v>25000</v>
      </c>
      <c r="AB2196">
        <v>96.08</v>
      </c>
      <c r="AC2196" t="s">
        <v>2242</v>
      </c>
    </row>
    <row r="2197" spans="1:29">
      <c r="A2197" s="1" t="s">
        <v>30</v>
      </c>
      <c r="B2197" s="2">
        <v>42603.660416666666</v>
      </c>
      <c r="C2197">
        <v>92</v>
      </c>
      <c r="D2197">
        <v>72</v>
      </c>
      <c r="E2197">
        <v>52.24</v>
      </c>
      <c r="F2197">
        <v>240</v>
      </c>
      <c r="G2197">
        <v>7</v>
      </c>
      <c r="H2197">
        <v>0</v>
      </c>
      <c r="I2197">
        <v>29.83</v>
      </c>
      <c r="J2197">
        <v>1009.5</v>
      </c>
      <c r="K2197">
        <v>10</v>
      </c>
      <c r="M2197" t="s">
        <v>31</v>
      </c>
      <c r="N2197" t="s">
        <v>34</v>
      </c>
      <c r="O2197" t="s">
        <v>32</v>
      </c>
      <c r="Q2197">
        <v>4500</v>
      </c>
      <c r="R2197">
        <v>6500</v>
      </c>
      <c r="S2197">
        <v>25000</v>
      </c>
      <c r="AB2197">
        <v>99.67</v>
      </c>
      <c r="AC2197" t="s">
        <v>2243</v>
      </c>
    </row>
    <row r="2198" spans="1:29">
      <c r="A2198" s="1" t="s">
        <v>30</v>
      </c>
      <c r="B2198" s="2">
        <v>42603.70208333333</v>
      </c>
      <c r="C2198">
        <v>94</v>
      </c>
      <c r="D2198">
        <v>71</v>
      </c>
      <c r="E2198">
        <v>47.64</v>
      </c>
      <c r="F2198">
        <v>260</v>
      </c>
      <c r="G2198">
        <v>10</v>
      </c>
      <c r="H2198">
        <v>0</v>
      </c>
      <c r="I2198">
        <v>29.82</v>
      </c>
      <c r="J2198">
        <v>1009.3</v>
      </c>
      <c r="K2198">
        <v>10</v>
      </c>
      <c r="M2198" t="s">
        <v>32</v>
      </c>
      <c r="N2198" t="s">
        <v>32</v>
      </c>
      <c r="Q2198">
        <v>5000</v>
      </c>
      <c r="R2198">
        <v>25000</v>
      </c>
      <c r="AB2198">
        <v>101.23</v>
      </c>
      <c r="AC2198" t="s">
        <v>2244</v>
      </c>
    </row>
    <row r="2199" spans="1:29">
      <c r="A2199" s="1" t="s">
        <v>30</v>
      </c>
      <c r="B2199" s="2">
        <v>42603.743750000001</v>
      </c>
      <c r="C2199">
        <v>92</v>
      </c>
      <c r="D2199">
        <v>71</v>
      </c>
      <c r="E2199">
        <v>50.67</v>
      </c>
      <c r="G2199">
        <v>6</v>
      </c>
      <c r="H2199">
        <v>0</v>
      </c>
      <c r="I2199">
        <v>29.82</v>
      </c>
      <c r="J2199">
        <v>1009.3</v>
      </c>
      <c r="K2199">
        <v>10</v>
      </c>
      <c r="M2199" t="s">
        <v>34</v>
      </c>
      <c r="N2199" t="s">
        <v>32</v>
      </c>
      <c r="O2199" t="s">
        <v>32</v>
      </c>
      <c r="Q2199">
        <v>4500</v>
      </c>
      <c r="R2199">
        <v>16000</v>
      </c>
      <c r="S2199">
        <v>25000</v>
      </c>
      <c r="AB2199">
        <v>98.79</v>
      </c>
      <c r="AC2199" t="s">
        <v>2245</v>
      </c>
    </row>
    <row r="2200" spans="1:29">
      <c r="A2200" s="1" t="s">
        <v>30</v>
      </c>
      <c r="B2200" s="2">
        <v>42603.785416666666</v>
      </c>
      <c r="C2200">
        <v>83</v>
      </c>
      <c r="D2200">
        <v>71</v>
      </c>
      <c r="E2200">
        <v>67.44</v>
      </c>
      <c r="F2200">
        <v>310</v>
      </c>
      <c r="G2200">
        <v>12</v>
      </c>
      <c r="H2200">
        <v>0</v>
      </c>
      <c r="I2200">
        <v>29.87</v>
      </c>
      <c r="J2200">
        <v>1010.9</v>
      </c>
      <c r="K2200">
        <v>10</v>
      </c>
      <c r="L2200">
        <v>21</v>
      </c>
      <c r="M2200" t="s">
        <v>32</v>
      </c>
      <c r="N2200" t="s">
        <v>32</v>
      </c>
      <c r="Q2200">
        <v>4500</v>
      </c>
      <c r="R2200">
        <v>8000</v>
      </c>
      <c r="AB2200">
        <v>87.6</v>
      </c>
      <c r="AC2200" t="s">
        <v>2246</v>
      </c>
    </row>
    <row r="2201" spans="1:29">
      <c r="A2201" s="1" t="s">
        <v>30</v>
      </c>
      <c r="B2201" s="2">
        <v>42603.82708333333</v>
      </c>
      <c r="C2201">
        <v>76</v>
      </c>
      <c r="D2201">
        <v>72</v>
      </c>
      <c r="E2201">
        <v>87.55</v>
      </c>
      <c r="G2201">
        <v>4</v>
      </c>
      <c r="I2201">
        <v>29.9</v>
      </c>
      <c r="J2201">
        <v>1011.9</v>
      </c>
      <c r="K2201">
        <v>9</v>
      </c>
      <c r="M2201" t="s">
        <v>34</v>
      </c>
      <c r="N2201" t="s">
        <v>32</v>
      </c>
      <c r="O2201" t="s">
        <v>32</v>
      </c>
      <c r="Q2201">
        <v>4500</v>
      </c>
      <c r="R2201">
        <v>7500</v>
      </c>
      <c r="S2201">
        <v>10000</v>
      </c>
      <c r="U2201" t="e" cm="1">
        <f t="array" ref="U2201">-RA</f>
        <v>#NAME?</v>
      </c>
      <c r="AB2201">
        <v>77.33</v>
      </c>
      <c r="AC2201" t="s">
        <v>2247</v>
      </c>
    </row>
    <row r="2202" spans="1:29">
      <c r="A2202" s="1" t="s">
        <v>30</v>
      </c>
      <c r="B2202" s="2">
        <v>42603.868750000001</v>
      </c>
      <c r="C2202">
        <v>75</v>
      </c>
      <c r="D2202">
        <v>72</v>
      </c>
      <c r="E2202">
        <v>90.22</v>
      </c>
      <c r="G2202">
        <v>3</v>
      </c>
      <c r="I2202">
        <v>29.9</v>
      </c>
      <c r="J2202">
        <v>1011.9</v>
      </c>
      <c r="K2202">
        <v>10</v>
      </c>
      <c r="M2202" t="s">
        <v>31</v>
      </c>
      <c r="N2202" t="s">
        <v>32</v>
      </c>
      <c r="O2202" t="s">
        <v>32</v>
      </c>
      <c r="Q2202">
        <v>4500</v>
      </c>
      <c r="R2202">
        <v>7500</v>
      </c>
      <c r="S2202">
        <v>10000</v>
      </c>
      <c r="U2202" t="e" cm="1">
        <f t="array" ref="U2202">-RA</f>
        <v>#NAME?</v>
      </c>
      <c r="AB2202">
        <v>76.459999999999994</v>
      </c>
      <c r="AC2202" t="s">
        <v>2248</v>
      </c>
    </row>
    <row r="2203" spans="1:29">
      <c r="A2203" s="1" t="s">
        <v>30</v>
      </c>
      <c r="B2203" s="2">
        <v>42603.910416666666</v>
      </c>
      <c r="C2203">
        <v>75</v>
      </c>
      <c r="D2203">
        <v>71</v>
      </c>
      <c r="E2203">
        <v>87.5</v>
      </c>
      <c r="F2203">
        <v>0</v>
      </c>
      <c r="G2203">
        <v>0</v>
      </c>
      <c r="I2203">
        <v>29.93</v>
      </c>
      <c r="J2203">
        <v>1013</v>
      </c>
      <c r="K2203">
        <v>10</v>
      </c>
      <c r="M2203" t="s">
        <v>31</v>
      </c>
      <c r="N2203" t="s">
        <v>34</v>
      </c>
      <c r="O2203" t="s">
        <v>32</v>
      </c>
      <c r="Q2203">
        <v>4500</v>
      </c>
      <c r="R2203">
        <v>7500</v>
      </c>
      <c r="S2203">
        <v>25000</v>
      </c>
      <c r="AB2203">
        <v>76.33</v>
      </c>
      <c r="AC2203" t="s">
        <v>2249</v>
      </c>
    </row>
    <row r="2204" spans="1:29">
      <c r="A2204" s="1" t="s">
        <v>30</v>
      </c>
      <c r="B2204" s="2">
        <v>42603.95208333333</v>
      </c>
      <c r="C2204">
        <v>76</v>
      </c>
      <c r="D2204">
        <v>71</v>
      </c>
      <c r="E2204">
        <v>84.92</v>
      </c>
      <c r="F2204">
        <v>310</v>
      </c>
      <c r="G2204">
        <v>3</v>
      </c>
      <c r="H2204">
        <v>0</v>
      </c>
      <c r="I2204">
        <v>29.95</v>
      </c>
      <c r="J2204">
        <v>1013.5</v>
      </c>
      <c r="K2204">
        <v>10</v>
      </c>
      <c r="M2204" t="s">
        <v>31</v>
      </c>
      <c r="N2204" t="s">
        <v>32</v>
      </c>
      <c r="Q2204">
        <v>8000</v>
      </c>
      <c r="R2204">
        <v>25000</v>
      </c>
      <c r="AB2204">
        <v>77.2</v>
      </c>
      <c r="AC2204" t="s">
        <v>2250</v>
      </c>
    </row>
    <row r="2205" spans="1:29">
      <c r="A2205" s="1" t="s">
        <v>30</v>
      </c>
      <c r="B2205" s="2">
        <v>42603.993750000001</v>
      </c>
      <c r="C2205">
        <v>76</v>
      </c>
      <c r="D2205">
        <v>70</v>
      </c>
      <c r="E2205">
        <v>81.849999999999994</v>
      </c>
      <c r="F2205">
        <v>300</v>
      </c>
      <c r="G2205">
        <v>4</v>
      </c>
      <c r="H2205">
        <v>0</v>
      </c>
      <c r="I2205">
        <v>29.97</v>
      </c>
      <c r="J2205">
        <v>1014.3</v>
      </c>
      <c r="K2205">
        <v>10</v>
      </c>
      <c r="M2205" t="s">
        <v>32</v>
      </c>
      <c r="Q2205">
        <v>22000</v>
      </c>
      <c r="AB2205">
        <v>77.06</v>
      </c>
      <c r="AC2205" t="s">
        <v>2251</v>
      </c>
    </row>
    <row r="2206" spans="1:29">
      <c r="A2206" s="1" t="s">
        <v>30</v>
      </c>
      <c r="B2206" s="2">
        <v>42604.035416666666</v>
      </c>
      <c r="C2206">
        <v>75</v>
      </c>
      <c r="D2206">
        <v>69</v>
      </c>
      <c r="E2206">
        <v>81.790000000000006</v>
      </c>
      <c r="G2206">
        <v>6</v>
      </c>
      <c r="H2206">
        <v>0</v>
      </c>
      <c r="I2206">
        <v>29.99</v>
      </c>
      <c r="J2206">
        <v>1014.8</v>
      </c>
      <c r="K2206">
        <v>10</v>
      </c>
      <c r="M2206" t="s">
        <v>31</v>
      </c>
      <c r="Q2206">
        <v>22000</v>
      </c>
      <c r="AB2206">
        <v>76.069999999999993</v>
      </c>
      <c r="AC2206" t="s">
        <v>2252</v>
      </c>
    </row>
    <row r="2207" spans="1:29">
      <c r="A2207" s="1" t="s">
        <v>30</v>
      </c>
      <c r="B2207" s="2">
        <v>42604.07708333333</v>
      </c>
      <c r="C2207">
        <v>74</v>
      </c>
      <c r="D2207">
        <v>68</v>
      </c>
      <c r="E2207">
        <v>81.709999999999994</v>
      </c>
      <c r="F2207">
        <v>360</v>
      </c>
      <c r="G2207">
        <v>3</v>
      </c>
      <c r="H2207">
        <v>0</v>
      </c>
      <c r="I2207">
        <v>29.99</v>
      </c>
      <c r="J2207">
        <v>1015.1</v>
      </c>
      <c r="K2207">
        <v>10</v>
      </c>
      <c r="M2207" t="s">
        <v>31</v>
      </c>
      <c r="N2207" t="s">
        <v>31</v>
      </c>
      <c r="Q2207">
        <v>6000</v>
      </c>
      <c r="R2207">
        <v>25000</v>
      </c>
      <c r="AB2207">
        <v>73.94</v>
      </c>
      <c r="AC2207" t="s">
        <v>2253</v>
      </c>
    </row>
    <row r="2208" spans="1:29">
      <c r="A2208" s="1" t="s">
        <v>30</v>
      </c>
      <c r="B2208" s="2">
        <v>42604.118750000001</v>
      </c>
      <c r="C2208">
        <v>73</v>
      </c>
      <c r="D2208">
        <v>66</v>
      </c>
      <c r="E2208">
        <v>78.650000000000006</v>
      </c>
      <c r="F2208">
        <v>0</v>
      </c>
      <c r="G2208">
        <v>0</v>
      </c>
      <c r="H2208">
        <v>0</v>
      </c>
      <c r="I2208">
        <v>30</v>
      </c>
      <c r="J2208">
        <v>1015.3</v>
      </c>
      <c r="K2208">
        <v>10</v>
      </c>
      <c r="M2208" t="s">
        <v>31</v>
      </c>
      <c r="N2208" t="s">
        <v>31</v>
      </c>
      <c r="Q2208">
        <v>6000</v>
      </c>
      <c r="R2208">
        <v>25000</v>
      </c>
      <c r="AB2208">
        <v>73.040000000000006</v>
      </c>
      <c r="AC2208" t="s">
        <v>2254</v>
      </c>
    </row>
    <row r="2209" spans="1:29">
      <c r="A2209" s="1" t="s">
        <v>30</v>
      </c>
      <c r="B2209" s="2">
        <v>42604.160416666666</v>
      </c>
      <c r="C2209">
        <v>72</v>
      </c>
      <c r="D2209">
        <v>64</v>
      </c>
      <c r="E2209">
        <v>76.13</v>
      </c>
      <c r="F2209">
        <v>0</v>
      </c>
      <c r="G2209">
        <v>0</v>
      </c>
      <c r="H2209">
        <v>0</v>
      </c>
      <c r="I2209">
        <v>30.01</v>
      </c>
      <c r="J2209">
        <v>1015.6</v>
      </c>
      <c r="K2209">
        <v>10</v>
      </c>
      <c r="M2209" t="s">
        <v>31</v>
      </c>
      <c r="Q2209">
        <v>25000</v>
      </c>
      <c r="AB2209">
        <v>71.959999999999994</v>
      </c>
      <c r="AC2209" t="s">
        <v>2255</v>
      </c>
    </row>
    <row r="2210" spans="1:29">
      <c r="A2210" s="1" t="s">
        <v>30</v>
      </c>
      <c r="B2210" s="2">
        <v>42604.20208333333</v>
      </c>
      <c r="C2210">
        <v>71</v>
      </c>
      <c r="D2210">
        <v>62</v>
      </c>
      <c r="E2210">
        <v>73.22</v>
      </c>
      <c r="F2210">
        <v>0</v>
      </c>
      <c r="G2210">
        <v>0</v>
      </c>
      <c r="H2210">
        <v>0</v>
      </c>
      <c r="I2210">
        <v>30.02</v>
      </c>
      <c r="J2210">
        <v>1015.9</v>
      </c>
      <c r="K2210">
        <v>10</v>
      </c>
      <c r="M2210" t="s">
        <v>31</v>
      </c>
      <c r="Q2210">
        <v>25000</v>
      </c>
      <c r="AB2210">
        <v>71.06</v>
      </c>
      <c r="AC2210" t="s">
        <v>2256</v>
      </c>
    </row>
    <row r="2211" spans="1:29">
      <c r="A2211" s="1" t="s">
        <v>30</v>
      </c>
      <c r="B2211" s="2">
        <v>42604.243750000001</v>
      </c>
      <c r="C2211">
        <v>69</v>
      </c>
      <c r="D2211">
        <v>61</v>
      </c>
      <c r="E2211">
        <v>75.400000000000006</v>
      </c>
      <c r="F2211">
        <v>0</v>
      </c>
      <c r="G2211">
        <v>0</v>
      </c>
      <c r="H2211">
        <v>0</v>
      </c>
      <c r="I2211">
        <v>30.04</v>
      </c>
      <c r="J2211">
        <v>1016.6</v>
      </c>
      <c r="K2211">
        <v>10</v>
      </c>
      <c r="M2211" t="s">
        <v>31</v>
      </c>
      <c r="Q2211">
        <v>25000</v>
      </c>
      <c r="AB2211">
        <v>69.08</v>
      </c>
      <c r="AC2211" t="s">
        <v>2257</v>
      </c>
    </row>
    <row r="2212" spans="1:29">
      <c r="A2212" s="1" t="s">
        <v>30</v>
      </c>
      <c r="B2212" s="2">
        <v>42604.285416666666</v>
      </c>
      <c r="C2212">
        <v>68</v>
      </c>
      <c r="D2212">
        <v>61</v>
      </c>
      <c r="E2212">
        <v>78.25</v>
      </c>
      <c r="F2212">
        <v>0</v>
      </c>
      <c r="G2212">
        <v>0</v>
      </c>
      <c r="H2212">
        <v>0</v>
      </c>
      <c r="I2212">
        <v>30.06</v>
      </c>
      <c r="J2212">
        <v>1017.5</v>
      </c>
      <c r="K2212">
        <v>10</v>
      </c>
      <c r="M2212" t="s">
        <v>31</v>
      </c>
      <c r="N2212" t="s">
        <v>31</v>
      </c>
      <c r="Q2212">
        <v>7000</v>
      </c>
      <c r="R2212">
        <v>25000</v>
      </c>
      <c r="AB2212">
        <v>68</v>
      </c>
      <c r="AC2212" t="s">
        <v>2258</v>
      </c>
    </row>
    <row r="2213" spans="1:29">
      <c r="A2213" s="1" t="s">
        <v>30</v>
      </c>
      <c r="B2213" s="2">
        <v>42604.32708333333</v>
      </c>
      <c r="C2213">
        <v>70</v>
      </c>
      <c r="D2213">
        <v>62</v>
      </c>
      <c r="E2213">
        <v>75.959999999999994</v>
      </c>
      <c r="F2213">
        <v>340</v>
      </c>
      <c r="G2213">
        <v>3</v>
      </c>
      <c r="H2213">
        <v>0</v>
      </c>
      <c r="I2213">
        <v>30.09</v>
      </c>
      <c r="J2213">
        <v>1018.5</v>
      </c>
      <c r="K2213">
        <v>10</v>
      </c>
      <c r="M2213" t="s">
        <v>31</v>
      </c>
      <c r="N2213" t="s">
        <v>31</v>
      </c>
      <c r="Q2213">
        <v>7000</v>
      </c>
      <c r="R2213">
        <v>25000</v>
      </c>
      <c r="AB2213">
        <v>69.98</v>
      </c>
      <c r="AC2213" t="s">
        <v>2259</v>
      </c>
    </row>
    <row r="2214" spans="1:29">
      <c r="A2214" s="1" t="s">
        <v>30</v>
      </c>
      <c r="B2214" s="2">
        <v>42604.368750000001</v>
      </c>
      <c r="C2214">
        <v>74</v>
      </c>
      <c r="D2214">
        <v>62</v>
      </c>
      <c r="E2214">
        <v>66.430000000000007</v>
      </c>
      <c r="F2214">
        <v>360</v>
      </c>
      <c r="G2214">
        <v>4</v>
      </c>
      <c r="H2214">
        <v>0</v>
      </c>
      <c r="I2214">
        <v>30.11</v>
      </c>
      <c r="J2214">
        <v>1019.1</v>
      </c>
      <c r="K2214">
        <v>10</v>
      </c>
      <c r="M2214" t="s">
        <v>31</v>
      </c>
      <c r="N2214" t="s">
        <v>31</v>
      </c>
      <c r="Q2214">
        <v>7000</v>
      </c>
      <c r="R2214">
        <v>25000</v>
      </c>
      <c r="AB2214">
        <v>73.94</v>
      </c>
      <c r="AC2214" t="s">
        <v>2260</v>
      </c>
    </row>
    <row r="2215" spans="1:29">
      <c r="A2215" s="1" t="s">
        <v>30</v>
      </c>
      <c r="B2215" s="2">
        <v>42604.410416666666</v>
      </c>
      <c r="C2215">
        <v>79</v>
      </c>
      <c r="D2215">
        <v>61</v>
      </c>
      <c r="E2215">
        <v>54.08</v>
      </c>
      <c r="G2215">
        <v>5</v>
      </c>
      <c r="H2215">
        <v>0</v>
      </c>
      <c r="I2215">
        <v>30.12</v>
      </c>
      <c r="J2215">
        <v>1019.5</v>
      </c>
      <c r="K2215">
        <v>10</v>
      </c>
      <c r="M2215" t="s">
        <v>31</v>
      </c>
      <c r="N2215" t="s">
        <v>31</v>
      </c>
      <c r="Q2215">
        <v>7000</v>
      </c>
      <c r="R2215">
        <v>25000</v>
      </c>
      <c r="AB2215">
        <v>80.239999999999995</v>
      </c>
      <c r="AC2215" t="s">
        <v>2261</v>
      </c>
    </row>
    <row r="2216" spans="1:29">
      <c r="A2216" s="1" t="s">
        <v>30</v>
      </c>
      <c r="B2216" s="2">
        <v>42604.45208333333</v>
      </c>
      <c r="C2216">
        <v>81</v>
      </c>
      <c r="D2216">
        <v>59</v>
      </c>
      <c r="E2216">
        <v>47.23</v>
      </c>
      <c r="F2216">
        <v>30</v>
      </c>
      <c r="G2216">
        <v>8</v>
      </c>
      <c r="H2216">
        <v>0</v>
      </c>
      <c r="I2216">
        <v>30.14</v>
      </c>
      <c r="J2216">
        <v>1019.9</v>
      </c>
      <c r="K2216">
        <v>10</v>
      </c>
      <c r="M2216" t="s">
        <v>31</v>
      </c>
      <c r="N2216" t="s">
        <v>31</v>
      </c>
      <c r="O2216" t="s">
        <v>31</v>
      </c>
      <c r="Q2216">
        <v>4800</v>
      </c>
      <c r="R2216">
        <v>7000</v>
      </c>
      <c r="S2216">
        <v>25000</v>
      </c>
      <c r="AB2216">
        <v>81.38</v>
      </c>
      <c r="AC2216" t="s">
        <v>2262</v>
      </c>
    </row>
    <row r="2217" spans="1:29">
      <c r="A2217" s="1" t="s">
        <v>30</v>
      </c>
      <c r="B2217" s="2">
        <v>42604.493750000001</v>
      </c>
      <c r="C2217">
        <v>82</v>
      </c>
      <c r="D2217">
        <v>58</v>
      </c>
      <c r="E2217">
        <v>43.87</v>
      </c>
      <c r="G2217">
        <v>5</v>
      </c>
      <c r="H2217">
        <v>0</v>
      </c>
      <c r="I2217">
        <v>30.14</v>
      </c>
      <c r="J2217">
        <v>1020.1</v>
      </c>
      <c r="K2217">
        <v>10</v>
      </c>
      <c r="M2217" t="s">
        <v>31</v>
      </c>
      <c r="N2217" t="s">
        <v>31</v>
      </c>
      <c r="O2217" t="s">
        <v>31</v>
      </c>
      <c r="Q2217">
        <v>5500</v>
      </c>
      <c r="R2217">
        <v>7000</v>
      </c>
      <c r="S2217">
        <v>25000</v>
      </c>
      <c r="AB2217">
        <v>81.96</v>
      </c>
      <c r="AC2217" t="s">
        <v>2263</v>
      </c>
    </row>
    <row r="2218" spans="1:29">
      <c r="A2218" s="1" t="s">
        <v>30</v>
      </c>
      <c r="B2218" s="2">
        <v>42604.535416666666</v>
      </c>
      <c r="C2218">
        <v>83</v>
      </c>
      <c r="D2218">
        <v>57</v>
      </c>
      <c r="E2218">
        <v>41.25</v>
      </c>
      <c r="F2218">
        <v>60</v>
      </c>
      <c r="G2218">
        <v>3</v>
      </c>
      <c r="H2218">
        <v>0</v>
      </c>
      <c r="I2218">
        <v>30.14</v>
      </c>
      <c r="J2218">
        <v>1019.9</v>
      </c>
      <c r="K2218">
        <v>10</v>
      </c>
      <c r="M2218" t="s">
        <v>31</v>
      </c>
      <c r="N2218" t="s">
        <v>31</v>
      </c>
      <c r="Q2218">
        <v>6000</v>
      </c>
      <c r="R2218">
        <v>25000</v>
      </c>
      <c r="AB2218">
        <v>82.45</v>
      </c>
      <c r="AC2218" t="s">
        <v>2264</v>
      </c>
    </row>
    <row r="2219" spans="1:29">
      <c r="A2219" s="1" t="s">
        <v>30</v>
      </c>
      <c r="B2219" s="2">
        <v>42604.57708333333</v>
      </c>
      <c r="C2219">
        <v>86</v>
      </c>
      <c r="D2219">
        <v>57</v>
      </c>
      <c r="E2219">
        <v>37.380000000000003</v>
      </c>
      <c r="F2219">
        <v>360</v>
      </c>
      <c r="G2219">
        <v>7</v>
      </c>
      <c r="H2219">
        <v>0</v>
      </c>
      <c r="I2219">
        <v>30.13</v>
      </c>
      <c r="J2219">
        <v>1019.7</v>
      </c>
      <c r="K2219">
        <v>10</v>
      </c>
      <c r="M2219" t="s">
        <v>31</v>
      </c>
      <c r="N2219" t="s">
        <v>34</v>
      </c>
      <c r="Q2219">
        <v>6500</v>
      </c>
      <c r="R2219">
        <v>25000</v>
      </c>
      <c r="AB2219">
        <v>84.93</v>
      </c>
      <c r="AC2219" t="s">
        <v>2265</v>
      </c>
    </row>
    <row r="2220" spans="1:29">
      <c r="A2220" s="1" t="s">
        <v>30</v>
      </c>
      <c r="B2220" s="2">
        <v>42604.618750000001</v>
      </c>
      <c r="C2220">
        <v>86</v>
      </c>
      <c r="D2220">
        <v>57</v>
      </c>
      <c r="E2220">
        <v>37.380000000000003</v>
      </c>
      <c r="G2220">
        <v>4</v>
      </c>
      <c r="H2220">
        <v>0</v>
      </c>
      <c r="I2220">
        <v>30.13</v>
      </c>
      <c r="J2220">
        <v>1019.6</v>
      </c>
      <c r="K2220">
        <v>10</v>
      </c>
      <c r="M2220" t="s">
        <v>31</v>
      </c>
      <c r="N2220" t="s">
        <v>34</v>
      </c>
      <c r="Q2220">
        <v>6500</v>
      </c>
      <c r="R2220">
        <v>25000</v>
      </c>
      <c r="AB2220">
        <v>84.93</v>
      </c>
      <c r="AC2220" t="s">
        <v>2266</v>
      </c>
    </row>
    <row r="2221" spans="1:29">
      <c r="A2221" s="1" t="s">
        <v>30</v>
      </c>
      <c r="B2221" s="2">
        <v>42604.660416666666</v>
      </c>
      <c r="C2221">
        <v>86</v>
      </c>
      <c r="D2221">
        <v>55</v>
      </c>
      <c r="E2221">
        <v>34.79</v>
      </c>
      <c r="F2221">
        <v>0</v>
      </c>
      <c r="G2221">
        <v>0</v>
      </c>
      <c r="H2221">
        <v>0</v>
      </c>
      <c r="I2221">
        <v>30.12</v>
      </c>
      <c r="J2221">
        <v>1019.3</v>
      </c>
      <c r="K2221">
        <v>10</v>
      </c>
      <c r="M2221" t="s">
        <v>31</v>
      </c>
      <c r="N2221" t="s">
        <v>34</v>
      </c>
      <c r="Q2221">
        <v>6500</v>
      </c>
      <c r="R2221">
        <v>25000</v>
      </c>
      <c r="AB2221">
        <v>84.47</v>
      </c>
      <c r="AC2221" t="s">
        <v>2267</v>
      </c>
    </row>
    <row r="2222" spans="1:29">
      <c r="A2222" s="1" t="s">
        <v>30</v>
      </c>
      <c r="B2222" s="2">
        <v>42604.70208333333</v>
      </c>
      <c r="C2222">
        <v>86</v>
      </c>
      <c r="D2222">
        <v>57</v>
      </c>
      <c r="E2222">
        <v>37.380000000000003</v>
      </c>
      <c r="G2222">
        <v>3</v>
      </c>
      <c r="H2222">
        <v>0</v>
      </c>
      <c r="I2222">
        <v>30.12</v>
      </c>
      <c r="J2222">
        <v>1019.3</v>
      </c>
      <c r="K2222">
        <v>10</v>
      </c>
      <c r="M2222" t="s">
        <v>31</v>
      </c>
      <c r="N2222" t="s">
        <v>34</v>
      </c>
      <c r="Q2222">
        <v>6500</v>
      </c>
      <c r="R2222">
        <v>25000</v>
      </c>
      <c r="AB2222">
        <v>84.93</v>
      </c>
      <c r="AC2222" t="s">
        <v>2268</v>
      </c>
    </row>
    <row r="2223" spans="1:29">
      <c r="A2223" s="1" t="s">
        <v>30</v>
      </c>
      <c r="B2223" s="2">
        <v>42604.743750000001</v>
      </c>
      <c r="C2223">
        <v>86</v>
      </c>
      <c r="D2223">
        <v>57</v>
      </c>
      <c r="E2223">
        <v>37.380000000000003</v>
      </c>
      <c r="F2223">
        <v>50</v>
      </c>
      <c r="G2223">
        <v>5</v>
      </c>
      <c r="H2223">
        <v>0</v>
      </c>
      <c r="I2223">
        <v>30.12</v>
      </c>
      <c r="J2223">
        <v>1019.5</v>
      </c>
      <c r="K2223">
        <v>10</v>
      </c>
      <c r="M2223" t="s">
        <v>31</v>
      </c>
      <c r="N2223" t="s">
        <v>31</v>
      </c>
      <c r="Q2223">
        <v>6500</v>
      </c>
      <c r="R2223">
        <v>25000</v>
      </c>
      <c r="AB2223">
        <v>84.93</v>
      </c>
      <c r="AC2223" t="s">
        <v>2269</v>
      </c>
    </row>
    <row r="2224" spans="1:29">
      <c r="A2224" s="1" t="s">
        <v>30</v>
      </c>
      <c r="B2224" s="2">
        <v>42604.785416666666</v>
      </c>
      <c r="C2224">
        <v>84</v>
      </c>
      <c r="D2224">
        <v>56</v>
      </c>
      <c r="E2224">
        <v>38.31</v>
      </c>
      <c r="F2224">
        <v>340</v>
      </c>
      <c r="G2224">
        <v>3</v>
      </c>
      <c r="H2224">
        <v>0</v>
      </c>
      <c r="I2224">
        <v>30.13</v>
      </c>
      <c r="J2224">
        <v>1019.9</v>
      </c>
      <c r="K2224">
        <v>10</v>
      </c>
      <c r="M2224" t="s">
        <v>31</v>
      </c>
      <c r="N2224" t="s">
        <v>31</v>
      </c>
      <c r="O2224" t="s">
        <v>34</v>
      </c>
      <c r="Q2224">
        <v>6500</v>
      </c>
      <c r="R2224">
        <v>18000</v>
      </c>
      <c r="S2224">
        <v>25000</v>
      </c>
      <c r="AB2224">
        <v>84.02</v>
      </c>
      <c r="AC2224" t="s">
        <v>2270</v>
      </c>
    </row>
    <row r="2225" spans="1:29">
      <c r="A2225" s="1" t="s">
        <v>30</v>
      </c>
      <c r="B2225" s="2">
        <v>42604.82708333333</v>
      </c>
      <c r="C2225">
        <v>80</v>
      </c>
      <c r="D2225">
        <v>59</v>
      </c>
      <c r="E2225">
        <v>48.64</v>
      </c>
      <c r="F2225">
        <v>350</v>
      </c>
      <c r="G2225">
        <v>4</v>
      </c>
      <c r="H2225">
        <v>0</v>
      </c>
      <c r="I2225">
        <v>30.15</v>
      </c>
      <c r="J2225">
        <v>1020.4</v>
      </c>
      <c r="K2225">
        <v>10</v>
      </c>
      <c r="M2225" t="s">
        <v>31</v>
      </c>
      <c r="N2225" t="s">
        <v>31</v>
      </c>
      <c r="O2225" t="s">
        <v>34</v>
      </c>
      <c r="Q2225">
        <v>6500</v>
      </c>
      <c r="R2225">
        <v>18000</v>
      </c>
      <c r="S2225">
        <v>25000</v>
      </c>
      <c r="AB2225">
        <v>80.73</v>
      </c>
      <c r="AC2225" t="s">
        <v>2271</v>
      </c>
    </row>
    <row r="2226" spans="1:29">
      <c r="A2226" s="1" t="s">
        <v>30</v>
      </c>
      <c r="B2226" s="2">
        <v>42604.868750000001</v>
      </c>
      <c r="C2226">
        <v>74</v>
      </c>
      <c r="D2226">
        <v>62</v>
      </c>
      <c r="E2226">
        <v>66.430000000000007</v>
      </c>
      <c r="F2226">
        <v>0</v>
      </c>
      <c r="G2226">
        <v>0</v>
      </c>
      <c r="H2226">
        <v>0</v>
      </c>
      <c r="I2226">
        <v>30.16</v>
      </c>
      <c r="J2226">
        <v>1021</v>
      </c>
      <c r="K2226">
        <v>10</v>
      </c>
      <c r="M2226" t="s">
        <v>31</v>
      </c>
      <c r="N2226" t="s">
        <v>31</v>
      </c>
      <c r="Q2226">
        <v>18000</v>
      </c>
      <c r="R2226">
        <v>25000</v>
      </c>
      <c r="AB2226">
        <v>73.94</v>
      </c>
      <c r="AC2226" t="s">
        <v>2272</v>
      </c>
    </row>
    <row r="2227" spans="1:29">
      <c r="A2227" s="1" t="s">
        <v>30</v>
      </c>
      <c r="B2227" s="2">
        <v>42604.910416666666</v>
      </c>
      <c r="C2227">
        <v>73</v>
      </c>
      <c r="D2227">
        <v>61</v>
      </c>
      <c r="E2227">
        <v>65.900000000000006</v>
      </c>
      <c r="F2227">
        <v>360</v>
      </c>
      <c r="G2227">
        <v>3</v>
      </c>
      <c r="H2227">
        <v>0</v>
      </c>
      <c r="I2227">
        <v>30.19</v>
      </c>
      <c r="J2227">
        <v>1021.9</v>
      </c>
      <c r="K2227">
        <v>10</v>
      </c>
      <c r="M2227" t="s">
        <v>31</v>
      </c>
      <c r="Q2227">
        <v>25000</v>
      </c>
      <c r="AB2227">
        <v>73.040000000000006</v>
      </c>
      <c r="AC2227" t="s">
        <v>2273</v>
      </c>
    </row>
    <row r="2228" spans="1:29">
      <c r="A2228" s="1" t="s">
        <v>30</v>
      </c>
      <c r="B2228" s="2">
        <v>42604.95208333333</v>
      </c>
      <c r="C2228">
        <v>70</v>
      </c>
      <c r="D2228">
        <v>62</v>
      </c>
      <c r="E2228">
        <v>75.959999999999994</v>
      </c>
      <c r="F2228">
        <v>0</v>
      </c>
      <c r="G2228">
        <v>0</v>
      </c>
      <c r="H2228">
        <v>0</v>
      </c>
      <c r="I2228">
        <v>30.2</v>
      </c>
      <c r="J2228">
        <v>1022.3</v>
      </c>
      <c r="K2228">
        <v>10</v>
      </c>
      <c r="M2228" t="s">
        <v>31</v>
      </c>
      <c r="Q2228">
        <v>25000</v>
      </c>
      <c r="AB2228">
        <v>69.98</v>
      </c>
      <c r="AC2228" t="s">
        <v>2274</v>
      </c>
    </row>
    <row r="2229" spans="1:29">
      <c r="A2229" s="1" t="s">
        <v>30</v>
      </c>
      <c r="B2229" s="2">
        <v>42604.993750000001</v>
      </c>
      <c r="C2229">
        <v>68</v>
      </c>
      <c r="D2229">
        <v>62</v>
      </c>
      <c r="E2229">
        <v>81.290000000000006</v>
      </c>
      <c r="F2229">
        <v>0</v>
      </c>
      <c r="G2229">
        <v>0</v>
      </c>
      <c r="H2229">
        <v>0</v>
      </c>
      <c r="I2229">
        <v>30.21</v>
      </c>
      <c r="J2229">
        <v>1022.5</v>
      </c>
      <c r="K2229">
        <v>10</v>
      </c>
      <c r="M2229" t="s">
        <v>34</v>
      </c>
      <c r="Q2229">
        <v>25000</v>
      </c>
      <c r="AB2229">
        <v>68</v>
      </c>
      <c r="AC2229" t="s">
        <v>2275</v>
      </c>
    </row>
    <row r="2230" spans="1:29">
      <c r="A2230" s="1" t="s">
        <v>30</v>
      </c>
      <c r="B2230" s="2">
        <v>42605.035416666666</v>
      </c>
      <c r="C2230">
        <v>67</v>
      </c>
      <c r="D2230">
        <v>62</v>
      </c>
      <c r="E2230">
        <v>84.38</v>
      </c>
      <c r="F2230">
        <v>0</v>
      </c>
      <c r="G2230">
        <v>0</v>
      </c>
      <c r="H2230">
        <v>0</v>
      </c>
      <c r="I2230">
        <v>30.21</v>
      </c>
      <c r="J2230">
        <v>1022.5</v>
      </c>
      <c r="K2230">
        <v>10</v>
      </c>
      <c r="M2230" t="s">
        <v>34</v>
      </c>
      <c r="Q2230">
        <v>25000</v>
      </c>
      <c r="AB2230">
        <v>66.92</v>
      </c>
      <c r="AC2230" t="s">
        <v>2276</v>
      </c>
    </row>
    <row r="2231" spans="1:29">
      <c r="A2231" s="1" t="s">
        <v>30</v>
      </c>
      <c r="B2231" s="2">
        <v>42605.07708333333</v>
      </c>
      <c r="C2231">
        <v>69</v>
      </c>
      <c r="D2231">
        <v>62</v>
      </c>
      <c r="E2231">
        <v>78.33</v>
      </c>
      <c r="F2231">
        <v>40</v>
      </c>
      <c r="G2231">
        <v>3</v>
      </c>
      <c r="H2231">
        <v>0</v>
      </c>
      <c r="I2231">
        <v>30.21</v>
      </c>
      <c r="J2231">
        <v>1022.5</v>
      </c>
      <c r="K2231">
        <v>10</v>
      </c>
      <c r="M2231" t="s">
        <v>31</v>
      </c>
      <c r="N2231" t="s">
        <v>32</v>
      </c>
      <c r="Q2231">
        <v>6000</v>
      </c>
      <c r="R2231">
        <v>25000</v>
      </c>
      <c r="AB2231">
        <v>69.08</v>
      </c>
      <c r="AC2231" t="s">
        <v>2277</v>
      </c>
    </row>
    <row r="2232" spans="1:29">
      <c r="A2232" s="1" t="s">
        <v>30</v>
      </c>
      <c r="B2232" s="2">
        <v>42605.118750000001</v>
      </c>
      <c r="C2232">
        <v>67</v>
      </c>
      <c r="D2232">
        <v>62</v>
      </c>
      <c r="E2232">
        <v>84.38</v>
      </c>
      <c r="F2232">
        <v>0</v>
      </c>
      <c r="G2232">
        <v>0</v>
      </c>
      <c r="H2232">
        <v>0</v>
      </c>
      <c r="I2232">
        <v>30.22</v>
      </c>
      <c r="J2232">
        <v>1022.7</v>
      </c>
      <c r="K2232">
        <v>10</v>
      </c>
      <c r="M2232" t="s">
        <v>31</v>
      </c>
      <c r="N2232" t="s">
        <v>32</v>
      </c>
      <c r="Q2232">
        <v>6000</v>
      </c>
      <c r="R2232">
        <v>25000</v>
      </c>
      <c r="AB2232">
        <v>66.92</v>
      </c>
      <c r="AC2232" t="s">
        <v>2278</v>
      </c>
    </row>
    <row r="2233" spans="1:29">
      <c r="A2233" s="1" t="s">
        <v>30</v>
      </c>
      <c r="B2233" s="2">
        <v>42605.160416666666</v>
      </c>
      <c r="C2233">
        <v>70</v>
      </c>
      <c r="D2233">
        <v>60</v>
      </c>
      <c r="E2233">
        <v>70.81</v>
      </c>
      <c r="F2233">
        <v>80</v>
      </c>
      <c r="G2233">
        <v>7</v>
      </c>
      <c r="H2233">
        <v>0</v>
      </c>
      <c r="I2233">
        <v>30.22</v>
      </c>
      <c r="J2233">
        <v>1022.8</v>
      </c>
      <c r="K2233">
        <v>10</v>
      </c>
      <c r="M2233" t="s">
        <v>31</v>
      </c>
      <c r="N2233" t="s">
        <v>32</v>
      </c>
      <c r="Q2233">
        <v>6000</v>
      </c>
      <c r="R2233">
        <v>25000</v>
      </c>
      <c r="AB2233">
        <v>69.98</v>
      </c>
      <c r="AC2233" t="s">
        <v>2279</v>
      </c>
    </row>
    <row r="2234" spans="1:29">
      <c r="A2234" s="1" t="s">
        <v>30</v>
      </c>
      <c r="B2234" s="2">
        <v>42605.20208333333</v>
      </c>
      <c r="C2234">
        <v>68</v>
      </c>
      <c r="D2234">
        <v>60</v>
      </c>
      <c r="E2234">
        <v>75.78</v>
      </c>
      <c r="F2234">
        <v>80</v>
      </c>
      <c r="G2234">
        <v>3</v>
      </c>
      <c r="H2234">
        <v>0</v>
      </c>
      <c r="I2234">
        <v>30.23</v>
      </c>
      <c r="J2234">
        <v>1023.3</v>
      </c>
      <c r="K2234">
        <v>10</v>
      </c>
      <c r="M2234" t="s">
        <v>31</v>
      </c>
      <c r="N2234" t="s">
        <v>32</v>
      </c>
      <c r="Q2234">
        <v>6000</v>
      </c>
      <c r="R2234">
        <v>25000</v>
      </c>
      <c r="AB2234">
        <v>68</v>
      </c>
      <c r="AC2234" t="s">
        <v>2280</v>
      </c>
    </row>
    <row r="2235" spans="1:29">
      <c r="A2235" s="1" t="s">
        <v>30</v>
      </c>
      <c r="B2235" s="2">
        <v>42605.243750000001</v>
      </c>
      <c r="C2235">
        <v>66</v>
      </c>
      <c r="D2235">
        <v>61</v>
      </c>
      <c r="E2235">
        <v>83.79</v>
      </c>
      <c r="F2235">
        <v>0</v>
      </c>
      <c r="G2235">
        <v>0</v>
      </c>
      <c r="H2235">
        <v>0</v>
      </c>
      <c r="I2235">
        <v>30.25</v>
      </c>
      <c r="J2235">
        <v>1023.9</v>
      </c>
      <c r="K2235">
        <v>10</v>
      </c>
      <c r="M2235" t="s">
        <v>31</v>
      </c>
      <c r="N2235" t="s">
        <v>34</v>
      </c>
      <c r="Q2235">
        <v>6000</v>
      </c>
      <c r="R2235">
        <v>25000</v>
      </c>
      <c r="AB2235">
        <v>66.02</v>
      </c>
      <c r="AC2235" t="s">
        <v>2281</v>
      </c>
    </row>
    <row r="2236" spans="1:29">
      <c r="A2236" s="1" t="s">
        <v>30</v>
      </c>
      <c r="B2236" s="2">
        <v>42605.285416666666</v>
      </c>
      <c r="C2236">
        <v>65</v>
      </c>
      <c r="D2236">
        <v>61</v>
      </c>
      <c r="E2236">
        <v>87</v>
      </c>
      <c r="F2236">
        <v>0</v>
      </c>
      <c r="G2236">
        <v>0</v>
      </c>
      <c r="H2236">
        <v>0</v>
      </c>
      <c r="I2236">
        <v>30.28</v>
      </c>
      <c r="J2236">
        <v>1024.8</v>
      </c>
      <c r="K2236">
        <v>10</v>
      </c>
      <c r="M2236" t="s">
        <v>34</v>
      </c>
      <c r="N2236" t="s">
        <v>34</v>
      </c>
      <c r="O2236" t="s">
        <v>34</v>
      </c>
      <c r="Q2236">
        <v>6500</v>
      </c>
      <c r="R2236">
        <v>15000</v>
      </c>
      <c r="S2236">
        <v>25000</v>
      </c>
      <c r="AB2236">
        <v>64.94</v>
      </c>
      <c r="AC2236" t="s">
        <v>2282</v>
      </c>
    </row>
    <row r="2237" spans="1:29">
      <c r="A2237" s="1" t="s">
        <v>30</v>
      </c>
      <c r="B2237" s="2">
        <v>42605.32708333333</v>
      </c>
      <c r="C2237">
        <v>66</v>
      </c>
      <c r="D2237">
        <v>63</v>
      </c>
      <c r="E2237">
        <v>89.86</v>
      </c>
      <c r="F2237">
        <v>0</v>
      </c>
      <c r="G2237">
        <v>0</v>
      </c>
      <c r="H2237">
        <v>0</v>
      </c>
      <c r="I2237">
        <v>30.29</v>
      </c>
      <c r="J2237">
        <v>1025.3</v>
      </c>
      <c r="K2237">
        <v>10</v>
      </c>
      <c r="M2237" t="s">
        <v>34</v>
      </c>
      <c r="N2237" t="s">
        <v>34</v>
      </c>
      <c r="O2237" t="s">
        <v>34</v>
      </c>
      <c r="Q2237">
        <v>6500</v>
      </c>
      <c r="R2237">
        <v>15000</v>
      </c>
      <c r="S2237">
        <v>25000</v>
      </c>
      <c r="AB2237">
        <v>66.02</v>
      </c>
      <c r="AC2237" t="s">
        <v>2283</v>
      </c>
    </row>
    <row r="2238" spans="1:29">
      <c r="A2238" s="1" t="s">
        <v>30</v>
      </c>
      <c r="B2238" s="2">
        <v>42605.368750000001</v>
      </c>
      <c r="C2238">
        <v>75</v>
      </c>
      <c r="D2238">
        <v>66</v>
      </c>
      <c r="E2238">
        <v>73.59</v>
      </c>
      <c r="F2238">
        <v>60</v>
      </c>
      <c r="G2238">
        <v>3</v>
      </c>
      <c r="H2238">
        <v>0</v>
      </c>
      <c r="I2238">
        <v>30.3</v>
      </c>
      <c r="J2238">
        <v>1025.5</v>
      </c>
      <c r="K2238">
        <v>10</v>
      </c>
      <c r="M2238" t="s">
        <v>31</v>
      </c>
      <c r="N2238" t="s">
        <v>34</v>
      </c>
      <c r="O2238" t="s">
        <v>34</v>
      </c>
      <c r="Q2238">
        <v>6500</v>
      </c>
      <c r="R2238">
        <v>15000</v>
      </c>
      <c r="S2238">
        <v>25000</v>
      </c>
      <c r="AB2238">
        <v>75.02</v>
      </c>
      <c r="AC2238" t="s">
        <v>2284</v>
      </c>
    </row>
    <row r="2239" spans="1:29">
      <c r="A2239" s="1" t="s">
        <v>30</v>
      </c>
      <c r="B2239" s="2">
        <v>42605.410416666666</v>
      </c>
      <c r="C2239">
        <v>79</v>
      </c>
      <c r="D2239">
        <v>68</v>
      </c>
      <c r="E2239">
        <v>69.11</v>
      </c>
      <c r="F2239">
        <v>120</v>
      </c>
      <c r="G2239">
        <v>6</v>
      </c>
      <c r="H2239">
        <v>0</v>
      </c>
      <c r="I2239">
        <v>30.31</v>
      </c>
      <c r="J2239">
        <v>1025.9000000000001</v>
      </c>
      <c r="K2239">
        <v>10</v>
      </c>
      <c r="M2239" t="s">
        <v>34</v>
      </c>
      <c r="N2239" t="s">
        <v>34</v>
      </c>
      <c r="Q2239">
        <v>6500</v>
      </c>
      <c r="R2239">
        <v>18000</v>
      </c>
      <c r="AB2239">
        <v>81.319999999999993</v>
      </c>
      <c r="AC2239" t="s">
        <v>2285</v>
      </c>
    </row>
    <row r="2240" spans="1:29">
      <c r="A2240" s="1" t="s">
        <v>30</v>
      </c>
      <c r="B2240" s="2">
        <v>42605.45208333333</v>
      </c>
      <c r="C2240">
        <v>82</v>
      </c>
      <c r="D2240">
        <v>66</v>
      </c>
      <c r="E2240">
        <v>58.4</v>
      </c>
      <c r="G2240">
        <v>4</v>
      </c>
      <c r="H2240">
        <v>0</v>
      </c>
      <c r="I2240">
        <v>30.31</v>
      </c>
      <c r="J2240">
        <v>1026</v>
      </c>
      <c r="K2240">
        <v>10</v>
      </c>
      <c r="M2240" t="s">
        <v>31</v>
      </c>
      <c r="N2240" t="s">
        <v>34</v>
      </c>
      <c r="O2240" t="s">
        <v>34</v>
      </c>
      <c r="Q2240">
        <v>3500</v>
      </c>
      <c r="R2240">
        <v>6500</v>
      </c>
      <c r="S2240">
        <v>18000</v>
      </c>
      <c r="AB2240">
        <v>84.19</v>
      </c>
      <c r="AC2240" t="s">
        <v>2286</v>
      </c>
    </row>
    <row r="2241" spans="1:29">
      <c r="A2241" s="1" t="s">
        <v>30</v>
      </c>
      <c r="B2241" s="2">
        <v>42605.493750000001</v>
      </c>
      <c r="C2241">
        <v>82</v>
      </c>
      <c r="D2241">
        <v>60</v>
      </c>
      <c r="E2241">
        <v>47.39</v>
      </c>
      <c r="F2241">
        <v>0</v>
      </c>
      <c r="G2241">
        <v>0</v>
      </c>
      <c r="H2241">
        <v>0</v>
      </c>
      <c r="I2241">
        <v>30.32</v>
      </c>
      <c r="J2241">
        <v>1026.0999999999999</v>
      </c>
      <c r="K2241">
        <v>10</v>
      </c>
      <c r="M2241" t="s">
        <v>34</v>
      </c>
      <c r="N2241" t="s">
        <v>32</v>
      </c>
      <c r="Q2241">
        <v>5000</v>
      </c>
      <c r="R2241">
        <v>7500</v>
      </c>
      <c r="AB2241">
        <v>82.43</v>
      </c>
      <c r="AC2241" t="s">
        <v>2287</v>
      </c>
    </row>
    <row r="2242" spans="1:29">
      <c r="A2242" s="1" t="s">
        <v>30</v>
      </c>
      <c r="B2242" s="2">
        <v>42605.535416666666</v>
      </c>
      <c r="C2242">
        <v>85</v>
      </c>
      <c r="D2242">
        <v>59</v>
      </c>
      <c r="E2242">
        <v>41.55</v>
      </c>
      <c r="G2242">
        <v>4</v>
      </c>
      <c r="H2242">
        <v>0</v>
      </c>
      <c r="I2242">
        <v>30.31</v>
      </c>
      <c r="J2242">
        <v>1025.9000000000001</v>
      </c>
      <c r="K2242">
        <v>10</v>
      </c>
      <c r="M2242" t="s">
        <v>34</v>
      </c>
      <c r="N2242" t="s">
        <v>34</v>
      </c>
      <c r="Q2242">
        <v>5000</v>
      </c>
      <c r="R2242">
        <v>7500</v>
      </c>
      <c r="AB2242">
        <v>84.52</v>
      </c>
      <c r="AC2242" t="s">
        <v>2288</v>
      </c>
    </row>
    <row r="2243" spans="1:29">
      <c r="A2243" s="1" t="s">
        <v>30</v>
      </c>
      <c r="B2243" s="2">
        <v>42605.57708333333</v>
      </c>
      <c r="C2243">
        <v>86</v>
      </c>
      <c r="D2243">
        <v>61</v>
      </c>
      <c r="E2243">
        <v>43.07</v>
      </c>
      <c r="F2243">
        <v>90</v>
      </c>
      <c r="G2243">
        <v>9</v>
      </c>
      <c r="H2243">
        <v>0</v>
      </c>
      <c r="I2243">
        <v>30.3</v>
      </c>
      <c r="J2243">
        <v>1025.5999999999999</v>
      </c>
      <c r="K2243">
        <v>10</v>
      </c>
      <c r="M2243" t="s">
        <v>34</v>
      </c>
      <c r="N2243" t="s">
        <v>34</v>
      </c>
      <c r="Q2243">
        <v>5500</v>
      </c>
      <c r="R2243">
        <v>7500</v>
      </c>
      <c r="AB2243">
        <v>86.11</v>
      </c>
      <c r="AC2243" t="s">
        <v>2289</v>
      </c>
    </row>
    <row r="2244" spans="1:29">
      <c r="A2244" s="1" t="s">
        <v>30</v>
      </c>
      <c r="B2244" s="2">
        <v>42605.618750000001</v>
      </c>
      <c r="C2244">
        <v>84</v>
      </c>
      <c r="D2244">
        <v>58</v>
      </c>
      <c r="E2244">
        <v>41.15</v>
      </c>
      <c r="F2244">
        <v>0</v>
      </c>
      <c r="G2244">
        <v>0</v>
      </c>
      <c r="H2244">
        <v>0</v>
      </c>
      <c r="I2244">
        <v>30.28</v>
      </c>
      <c r="J2244">
        <v>1024.9000000000001</v>
      </c>
      <c r="K2244">
        <v>10</v>
      </c>
      <c r="M2244" t="s">
        <v>34</v>
      </c>
      <c r="N2244" t="s">
        <v>34</v>
      </c>
      <c r="Q2244">
        <v>6000</v>
      </c>
      <c r="R2244">
        <v>7500</v>
      </c>
      <c r="AB2244">
        <v>83.49</v>
      </c>
      <c r="AC2244" t="s">
        <v>2290</v>
      </c>
    </row>
    <row r="2245" spans="1:29">
      <c r="A2245" s="1" t="s">
        <v>30</v>
      </c>
      <c r="B2245" s="2">
        <v>42605.660416666666</v>
      </c>
      <c r="C2245">
        <v>88</v>
      </c>
      <c r="D2245">
        <v>58</v>
      </c>
      <c r="E2245">
        <v>36.25</v>
      </c>
      <c r="F2245">
        <v>90</v>
      </c>
      <c r="G2245">
        <v>7</v>
      </c>
      <c r="H2245">
        <v>0</v>
      </c>
      <c r="I2245">
        <v>30.26</v>
      </c>
      <c r="J2245">
        <v>1024</v>
      </c>
      <c r="K2245">
        <v>10</v>
      </c>
      <c r="M2245" t="s">
        <v>34</v>
      </c>
      <c r="Q2245">
        <v>6500</v>
      </c>
      <c r="AB2245">
        <v>86.95</v>
      </c>
      <c r="AC2245" t="s">
        <v>2291</v>
      </c>
    </row>
    <row r="2246" spans="1:29">
      <c r="A2246" s="1" t="s">
        <v>30</v>
      </c>
      <c r="B2246" s="2">
        <v>42605.70208333333</v>
      </c>
      <c r="C2246">
        <v>87</v>
      </c>
      <c r="D2246">
        <v>59</v>
      </c>
      <c r="E2246">
        <v>38.78</v>
      </c>
      <c r="G2246">
        <v>5</v>
      </c>
      <c r="H2246">
        <v>0</v>
      </c>
      <c r="I2246">
        <v>30.24</v>
      </c>
      <c r="J2246">
        <v>1023.6</v>
      </c>
      <c r="K2246">
        <v>10</v>
      </c>
      <c r="M2246" t="s">
        <v>34</v>
      </c>
      <c r="N2246" t="s">
        <v>34</v>
      </c>
      <c r="Q2246">
        <v>6500</v>
      </c>
      <c r="R2246">
        <v>25000</v>
      </c>
      <c r="AB2246">
        <v>87.08</v>
      </c>
      <c r="AC2246" t="s">
        <v>2292</v>
      </c>
    </row>
    <row r="2247" spans="1:29">
      <c r="A2247" s="1" t="s">
        <v>30</v>
      </c>
      <c r="B2247" s="2">
        <v>42605.743750000001</v>
      </c>
      <c r="C2247">
        <v>86</v>
      </c>
      <c r="D2247">
        <v>59</v>
      </c>
      <c r="E2247">
        <v>40.14</v>
      </c>
      <c r="F2247">
        <v>40</v>
      </c>
      <c r="G2247">
        <v>4</v>
      </c>
      <c r="H2247">
        <v>0</v>
      </c>
      <c r="I2247">
        <v>30.24</v>
      </c>
      <c r="J2247">
        <v>1023.4</v>
      </c>
      <c r="K2247">
        <v>10</v>
      </c>
      <c r="M2247" t="s">
        <v>34</v>
      </c>
      <c r="N2247" t="s">
        <v>34</v>
      </c>
      <c r="Q2247">
        <v>7500</v>
      </c>
      <c r="R2247">
        <v>25000</v>
      </c>
      <c r="AB2247">
        <v>85.47</v>
      </c>
      <c r="AC2247" t="s">
        <v>2293</v>
      </c>
    </row>
    <row r="2248" spans="1:29">
      <c r="A2248" s="1" t="s">
        <v>30</v>
      </c>
      <c r="B2248" s="2">
        <v>42605.785416666666</v>
      </c>
      <c r="C2248">
        <v>83</v>
      </c>
      <c r="D2248">
        <v>59</v>
      </c>
      <c r="E2248">
        <v>44.29</v>
      </c>
      <c r="F2248">
        <v>80</v>
      </c>
      <c r="G2248">
        <v>6</v>
      </c>
      <c r="H2248">
        <v>0</v>
      </c>
      <c r="I2248">
        <v>30.24</v>
      </c>
      <c r="J2248">
        <v>1023.6</v>
      </c>
      <c r="K2248">
        <v>10</v>
      </c>
      <c r="M2248" t="s">
        <v>34</v>
      </c>
      <c r="N2248" t="s">
        <v>32</v>
      </c>
      <c r="O2248" t="s">
        <v>32</v>
      </c>
      <c r="Q2248">
        <v>6000</v>
      </c>
      <c r="R2248">
        <v>7500</v>
      </c>
      <c r="S2248">
        <v>25000</v>
      </c>
      <c r="AB2248">
        <v>82.89</v>
      </c>
      <c r="AC2248" t="s">
        <v>2294</v>
      </c>
    </row>
    <row r="2249" spans="1:29">
      <c r="A2249" s="1" t="s">
        <v>30</v>
      </c>
      <c r="B2249" s="2">
        <v>42605.82708333333</v>
      </c>
      <c r="C2249">
        <v>77</v>
      </c>
      <c r="D2249">
        <v>62</v>
      </c>
      <c r="E2249">
        <v>59.98</v>
      </c>
      <c r="F2249">
        <v>80</v>
      </c>
      <c r="G2249">
        <v>5</v>
      </c>
      <c r="H2249">
        <v>0</v>
      </c>
      <c r="I2249">
        <v>30.26</v>
      </c>
      <c r="J2249">
        <v>1024.2</v>
      </c>
      <c r="K2249">
        <v>10</v>
      </c>
      <c r="M2249" t="s">
        <v>34</v>
      </c>
      <c r="N2249" t="s">
        <v>34</v>
      </c>
      <c r="O2249" t="s">
        <v>34</v>
      </c>
      <c r="Q2249">
        <v>7500</v>
      </c>
      <c r="R2249">
        <v>12000</v>
      </c>
      <c r="S2249">
        <v>25000</v>
      </c>
      <c r="AB2249">
        <v>77</v>
      </c>
      <c r="AC2249" t="s">
        <v>2295</v>
      </c>
    </row>
    <row r="2250" spans="1:29">
      <c r="A2250" s="1" t="s">
        <v>30</v>
      </c>
      <c r="B2250" s="2">
        <v>42605.868750000001</v>
      </c>
      <c r="C2250">
        <v>76</v>
      </c>
      <c r="D2250">
        <v>63</v>
      </c>
      <c r="E2250">
        <v>64.17</v>
      </c>
      <c r="F2250">
        <v>80</v>
      </c>
      <c r="G2250">
        <v>3</v>
      </c>
      <c r="H2250">
        <v>0</v>
      </c>
      <c r="I2250">
        <v>30.27</v>
      </c>
      <c r="J2250">
        <v>1024.5999999999999</v>
      </c>
      <c r="K2250">
        <v>10</v>
      </c>
      <c r="M2250" t="s">
        <v>34</v>
      </c>
      <c r="N2250" t="s">
        <v>34</v>
      </c>
      <c r="Q2250">
        <v>6000</v>
      </c>
      <c r="R2250">
        <v>25000</v>
      </c>
      <c r="AB2250">
        <v>75.92</v>
      </c>
      <c r="AC2250" t="s">
        <v>2296</v>
      </c>
    </row>
    <row r="2251" spans="1:29">
      <c r="A2251" s="1" t="s">
        <v>30</v>
      </c>
      <c r="B2251" s="2">
        <v>42605.910416666666</v>
      </c>
      <c r="C2251">
        <v>77</v>
      </c>
      <c r="D2251">
        <v>60</v>
      </c>
      <c r="E2251">
        <v>55.91</v>
      </c>
      <c r="F2251">
        <v>90</v>
      </c>
      <c r="G2251">
        <v>8</v>
      </c>
      <c r="H2251">
        <v>0</v>
      </c>
      <c r="I2251">
        <v>30.28</v>
      </c>
      <c r="J2251">
        <v>1024.9000000000001</v>
      </c>
      <c r="K2251">
        <v>10</v>
      </c>
      <c r="M2251" t="s">
        <v>31</v>
      </c>
      <c r="N2251" t="s">
        <v>34</v>
      </c>
      <c r="Q2251">
        <v>6000</v>
      </c>
      <c r="R2251">
        <v>25000</v>
      </c>
      <c r="AB2251">
        <v>77</v>
      </c>
      <c r="AC2251" t="s">
        <v>2297</v>
      </c>
    </row>
    <row r="2252" spans="1:29">
      <c r="A2252" s="1" t="s">
        <v>30</v>
      </c>
      <c r="B2252" s="2">
        <v>42605.95208333333</v>
      </c>
      <c r="C2252">
        <v>75</v>
      </c>
      <c r="D2252">
        <v>63</v>
      </c>
      <c r="E2252">
        <v>66.13</v>
      </c>
      <c r="F2252">
        <v>110</v>
      </c>
      <c r="G2252">
        <v>6</v>
      </c>
      <c r="H2252">
        <v>0</v>
      </c>
      <c r="I2252">
        <v>30.29</v>
      </c>
      <c r="J2252">
        <v>1025.0999999999999</v>
      </c>
      <c r="K2252">
        <v>10</v>
      </c>
      <c r="M2252" t="s">
        <v>31</v>
      </c>
      <c r="Q2252">
        <v>25000</v>
      </c>
      <c r="AB2252">
        <v>75.02</v>
      </c>
      <c r="AC2252" t="s">
        <v>2298</v>
      </c>
    </row>
    <row r="2253" spans="1:29">
      <c r="A2253" s="1" t="s">
        <v>30</v>
      </c>
      <c r="B2253" s="2">
        <v>42605.993750000001</v>
      </c>
      <c r="C2253">
        <v>73</v>
      </c>
      <c r="D2253">
        <v>63</v>
      </c>
      <c r="E2253">
        <v>70.680000000000007</v>
      </c>
      <c r="F2253">
        <v>110</v>
      </c>
      <c r="G2253">
        <v>4</v>
      </c>
      <c r="H2253">
        <v>0</v>
      </c>
      <c r="I2253">
        <v>30.3</v>
      </c>
      <c r="J2253">
        <v>1025.4000000000001</v>
      </c>
      <c r="K2253">
        <v>10</v>
      </c>
      <c r="M2253" t="s">
        <v>31</v>
      </c>
      <c r="N2253" t="s">
        <v>34</v>
      </c>
      <c r="Q2253">
        <v>6000</v>
      </c>
      <c r="R2253">
        <v>25000</v>
      </c>
      <c r="AB2253">
        <v>73.040000000000006</v>
      </c>
      <c r="AC2253" t="s">
        <v>2299</v>
      </c>
    </row>
    <row r="2254" spans="1:29">
      <c r="A2254" s="1" t="s">
        <v>30</v>
      </c>
      <c r="B2254" s="2">
        <v>42606.035416666666</v>
      </c>
      <c r="C2254">
        <v>73</v>
      </c>
      <c r="D2254">
        <v>63</v>
      </c>
      <c r="E2254">
        <v>70.680000000000007</v>
      </c>
      <c r="F2254">
        <v>130</v>
      </c>
      <c r="G2254">
        <v>6</v>
      </c>
      <c r="H2254">
        <v>0</v>
      </c>
      <c r="I2254">
        <v>30.3</v>
      </c>
      <c r="J2254">
        <v>1025.4000000000001</v>
      </c>
      <c r="K2254">
        <v>10</v>
      </c>
      <c r="M2254" t="s">
        <v>31</v>
      </c>
      <c r="N2254" t="s">
        <v>34</v>
      </c>
      <c r="Q2254">
        <v>6000</v>
      </c>
      <c r="R2254">
        <v>25000</v>
      </c>
      <c r="AB2254">
        <v>73.040000000000006</v>
      </c>
      <c r="AC2254" t="s">
        <v>2300</v>
      </c>
    </row>
    <row r="2255" spans="1:29">
      <c r="A2255" s="1" t="s">
        <v>30</v>
      </c>
      <c r="B2255" s="2">
        <v>42606.07708333333</v>
      </c>
      <c r="C2255">
        <v>72</v>
      </c>
      <c r="D2255">
        <v>62</v>
      </c>
      <c r="E2255">
        <v>71.010000000000005</v>
      </c>
      <c r="F2255">
        <v>130</v>
      </c>
      <c r="G2255">
        <v>6</v>
      </c>
      <c r="H2255">
        <v>0</v>
      </c>
      <c r="I2255">
        <v>30.29</v>
      </c>
      <c r="J2255">
        <v>1025</v>
      </c>
      <c r="K2255">
        <v>10</v>
      </c>
      <c r="M2255" t="s">
        <v>31</v>
      </c>
      <c r="N2255" t="s">
        <v>34</v>
      </c>
      <c r="Q2255">
        <v>5000</v>
      </c>
      <c r="R2255">
        <v>25000</v>
      </c>
      <c r="AB2255">
        <v>71.959999999999994</v>
      </c>
      <c r="AC2255" t="s">
        <v>2301</v>
      </c>
    </row>
    <row r="2256" spans="1:29">
      <c r="A2256" s="1" t="s">
        <v>30</v>
      </c>
      <c r="B2256" s="2">
        <v>42606.118750000001</v>
      </c>
      <c r="C2256">
        <v>70</v>
      </c>
      <c r="D2256">
        <v>61</v>
      </c>
      <c r="E2256">
        <v>73.11</v>
      </c>
      <c r="F2256">
        <v>140</v>
      </c>
      <c r="G2256">
        <v>5</v>
      </c>
      <c r="H2256">
        <v>0</v>
      </c>
      <c r="I2256">
        <v>30.28</v>
      </c>
      <c r="J2256">
        <v>1025</v>
      </c>
      <c r="K2256">
        <v>10</v>
      </c>
      <c r="M2256" t="s">
        <v>31</v>
      </c>
      <c r="N2256" t="s">
        <v>31</v>
      </c>
      <c r="Q2256">
        <v>5000</v>
      </c>
      <c r="R2256">
        <v>25000</v>
      </c>
      <c r="AB2256">
        <v>69.98</v>
      </c>
      <c r="AC2256" t="s">
        <v>2302</v>
      </c>
    </row>
    <row r="2257" spans="1:29">
      <c r="A2257" s="1" t="s">
        <v>30</v>
      </c>
      <c r="B2257" s="2">
        <v>42606.160416666666</v>
      </c>
      <c r="C2257">
        <v>69</v>
      </c>
      <c r="D2257">
        <v>61</v>
      </c>
      <c r="E2257">
        <v>75.400000000000006</v>
      </c>
      <c r="F2257">
        <v>150</v>
      </c>
      <c r="G2257">
        <v>3</v>
      </c>
      <c r="H2257">
        <v>0</v>
      </c>
      <c r="I2257">
        <v>30.28</v>
      </c>
      <c r="J2257">
        <v>1024.8</v>
      </c>
      <c r="K2257">
        <v>10</v>
      </c>
      <c r="M2257" t="s">
        <v>31</v>
      </c>
      <c r="N2257" t="s">
        <v>31</v>
      </c>
      <c r="Q2257">
        <v>5000</v>
      </c>
      <c r="R2257">
        <v>25000</v>
      </c>
      <c r="AB2257">
        <v>69.08</v>
      </c>
      <c r="AC2257" t="s">
        <v>2303</v>
      </c>
    </row>
    <row r="2258" spans="1:29">
      <c r="A2258" s="1" t="s">
        <v>30</v>
      </c>
      <c r="B2258" s="2">
        <v>42606.20208333333</v>
      </c>
      <c r="C2258">
        <v>65</v>
      </c>
      <c r="D2258">
        <v>62</v>
      </c>
      <c r="E2258">
        <v>90.39</v>
      </c>
      <c r="F2258">
        <v>0</v>
      </c>
      <c r="G2258">
        <v>0</v>
      </c>
      <c r="H2258">
        <v>0</v>
      </c>
      <c r="I2258">
        <v>30.28</v>
      </c>
      <c r="J2258">
        <v>1025</v>
      </c>
      <c r="K2258">
        <v>10</v>
      </c>
      <c r="M2258" t="s">
        <v>31</v>
      </c>
      <c r="N2258" t="s">
        <v>31</v>
      </c>
      <c r="Q2258">
        <v>5000</v>
      </c>
      <c r="R2258">
        <v>25000</v>
      </c>
      <c r="AB2258">
        <v>64.94</v>
      </c>
      <c r="AC2258" t="s">
        <v>2304</v>
      </c>
    </row>
    <row r="2259" spans="1:29">
      <c r="A2259" s="1" t="s">
        <v>30</v>
      </c>
      <c r="B2259" s="2">
        <v>42606.243750000001</v>
      </c>
      <c r="C2259">
        <v>65</v>
      </c>
      <c r="D2259">
        <v>61</v>
      </c>
      <c r="E2259">
        <v>87</v>
      </c>
      <c r="F2259">
        <v>0</v>
      </c>
      <c r="G2259">
        <v>0</v>
      </c>
      <c r="H2259">
        <v>0</v>
      </c>
      <c r="I2259">
        <v>30.29</v>
      </c>
      <c r="J2259">
        <v>1025.2</v>
      </c>
      <c r="K2259">
        <v>10</v>
      </c>
      <c r="M2259" t="s">
        <v>31</v>
      </c>
      <c r="N2259" t="s">
        <v>31</v>
      </c>
      <c r="Q2259">
        <v>6000</v>
      </c>
      <c r="R2259">
        <v>25000</v>
      </c>
      <c r="AB2259">
        <v>64.94</v>
      </c>
      <c r="AC2259" t="s">
        <v>2305</v>
      </c>
    </row>
    <row r="2260" spans="1:29">
      <c r="A2260" s="1" t="s">
        <v>30</v>
      </c>
      <c r="B2260" s="2">
        <v>42606.285416666666</v>
      </c>
      <c r="C2260">
        <v>65</v>
      </c>
      <c r="D2260">
        <v>62</v>
      </c>
      <c r="E2260">
        <v>90.39</v>
      </c>
      <c r="F2260">
        <v>0</v>
      </c>
      <c r="G2260">
        <v>0</v>
      </c>
      <c r="H2260">
        <v>0</v>
      </c>
      <c r="I2260">
        <v>30.3</v>
      </c>
      <c r="J2260">
        <v>1025.7</v>
      </c>
      <c r="K2260">
        <v>10</v>
      </c>
      <c r="M2260" t="s">
        <v>31</v>
      </c>
      <c r="N2260" t="s">
        <v>31</v>
      </c>
      <c r="Q2260">
        <v>6000</v>
      </c>
      <c r="R2260">
        <v>25000</v>
      </c>
      <c r="AB2260">
        <v>64.94</v>
      </c>
      <c r="AC2260" t="s">
        <v>2306</v>
      </c>
    </row>
    <row r="2261" spans="1:29">
      <c r="A2261" s="1" t="s">
        <v>30</v>
      </c>
      <c r="B2261" s="2">
        <v>42606.32708333333</v>
      </c>
      <c r="C2261">
        <v>71</v>
      </c>
      <c r="D2261">
        <v>62</v>
      </c>
      <c r="E2261">
        <v>73.22</v>
      </c>
      <c r="F2261">
        <v>0</v>
      </c>
      <c r="G2261">
        <v>0</v>
      </c>
      <c r="H2261">
        <v>0</v>
      </c>
      <c r="I2261">
        <v>30.32</v>
      </c>
      <c r="J2261">
        <v>1026.3</v>
      </c>
      <c r="K2261">
        <v>10</v>
      </c>
      <c r="M2261" t="s">
        <v>34</v>
      </c>
      <c r="N2261" t="s">
        <v>34</v>
      </c>
      <c r="Q2261">
        <v>6000</v>
      </c>
      <c r="R2261">
        <v>25000</v>
      </c>
      <c r="AB2261">
        <v>71.06</v>
      </c>
      <c r="AC2261" t="s">
        <v>2307</v>
      </c>
    </row>
    <row r="2262" spans="1:29">
      <c r="A2262" s="1" t="s">
        <v>30</v>
      </c>
      <c r="B2262" s="2">
        <v>42606.368750000001</v>
      </c>
      <c r="C2262">
        <v>75</v>
      </c>
      <c r="D2262">
        <v>60</v>
      </c>
      <c r="E2262">
        <v>59.72</v>
      </c>
      <c r="F2262">
        <v>120</v>
      </c>
      <c r="G2262">
        <v>4</v>
      </c>
      <c r="H2262">
        <v>0</v>
      </c>
      <c r="I2262">
        <v>30.33</v>
      </c>
      <c r="J2262">
        <v>1026.5</v>
      </c>
      <c r="K2262">
        <v>10</v>
      </c>
      <c r="M2262" t="s">
        <v>31</v>
      </c>
      <c r="N2262" t="s">
        <v>32</v>
      </c>
      <c r="Q2262">
        <v>6000</v>
      </c>
      <c r="R2262">
        <v>25000</v>
      </c>
      <c r="AB2262">
        <v>75.02</v>
      </c>
      <c r="AC2262" t="s">
        <v>2308</v>
      </c>
    </row>
    <row r="2263" spans="1:29">
      <c r="A2263" s="1" t="s">
        <v>30</v>
      </c>
      <c r="B2263" s="2">
        <v>42606.410416666666</v>
      </c>
      <c r="C2263">
        <v>79</v>
      </c>
      <c r="D2263">
        <v>58</v>
      </c>
      <c r="E2263">
        <v>48.48</v>
      </c>
      <c r="F2263">
        <v>100</v>
      </c>
      <c r="G2263">
        <v>5</v>
      </c>
      <c r="H2263">
        <v>0</v>
      </c>
      <c r="I2263">
        <v>30.32</v>
      </c>
      <c r="J2263">
        <v>1026.3</v>
      </c>
      <c r="K2263">
        <v>10</v>
      </c>
      <c r="M2263" t="s">
        <v>31</v>
      </c>
      <c r="N2263" t="s">
        <v>31</v>
      </c>
      <c r="O2263" t="s">
        <v>32</v>
      </c>
      <c r="Q2263">
        <v>7000</v>
      </c>
      <c r="R2263">
        <v>15000</v>
      </c>
      <c r="S2263">
        <v>25000</v>
      </c>
      <c r="AB2263">
        <v>78.98</v>
      </c>
      <c r="AC2263" t="s">
        <v>2309</v>
      </c>
    </row>
    <row r="2264" spans="1:29">
      <c r="A2264" s="1" t="s">
        <v>30</v>
      </c>
      <c r="B2264" s="2">
        <v>42606.45208333333</v>
      </c>
      <c r="C2264">
        <v>81</v>
      </c>
      <c r="D2264">
        <v>58</v>
      </c>
      <c r="E2264">
        <v>45.44</v>
      </c>
      <c r="F2264">
        <v>170</v>
      </c>
      <c r="G2264">
        <v>5</v>
      </c>
      <c r="H2264">
        <v>0</v>
      </c>
      <c r="I2264">
        <v>30.32</v>
      </c>
      <c r="J2264">
        <v>1026.3</v>
      </c>
      <c r="K2264">
        <v>10</v>
      </c>
      <c r="M2264" t="s">
        <v>34</v>
      </c>
      <c r="N2264" t="s">
        <v>34</v>
      </c>
      <c r="O2264" t="s">
        <v>32</v>
      </c>
      <c r="Q2264">
        <v>5500</v>
      </c>
      <c r="R2264">
        <v>15000</v>
      </c>
      <c r="S2264">
        <v>25000</v>
      </c>
      <c r="AB2264">
        <v>81.180000000000007</v>
      </c>
      <c r="AC2264" t="s">
        <v>2310</v>
      </c>
    </row>
    <row r="2265" spans="1:29">
      <c r="A2265" s="1" t="s">
        <v>30</v>
      </c>
      <c r="B2265" s="2">
        <v>42606.493750000001</v>
      </c>
      <c r="C2265">
        <v>82</v>
      </c>
      <c r="D2265">
        <v>61</v>
      </c>
      <c r="E2265">
        <v>48.93</v>
      </c>
      <c r="F2265">
        <v>0</v>
      </c>
      <c r="G2265">
        <v>0</v>
      </c>
      <c r="H2265">
        <v>0</v>
      </c>
      <c r="I2265">
        <v>30.31</v>
      </c>
      <c r="J2265">
        <v>1025.9000000000001</v>
      </c>
      <c r="K2265">
        <v>10</v>
      </c>
      <c r="M2265" t="s">
        <v>31</v>
      </c>
      <c r="N2265" t="s">
        <v>34</v>
      </c>
      <c r="O2265" t="s">
        <v>32</v>
      </c>
      <c r="Q2265">
        <v>4600</v>
      </c>
      <c r="R2265">
        <v>6500</v>
      </c>
      <c r="S2265">
        <v>25000</v>
      </c>
      <c r="AB2265">
        <v>82.65</v>
      </c>
      <c r="AC2265" t="s">
        <v>2311</v>
      </c>
    </row>
    <row r="2266" spans="1:29">
      <c r="A2266" s="1" t="s">
        <v>30</v>
      </c>
      <c r="B2266" s="2">
        <v>42606.535416666666</v>
      </c>
      <c r="C2266">
        <v>82</v>
      </c>
      <c r="D2266">
        <v>61</v>
      </c>
      <c r="E2266">
        <v>48.93</v>
      </c>
      <c r="F2266">
        <v>0</v>
      </c>
      <c r="G2266">
        <v>0</v>
      </c>
      <c r="H2266">
        <v>0</v>
      </c>
      <c r="I2266">
        <v>30.29</v>
      </c>
      <c r="J2266">
        <v>1025.4000000000001</v>
      </c>
      <c r="K2266">
        <v>10</v>
      </c>
      <c r="M2266" t="s">
        <v>34</v>
      </c>
      <c r="N2266" t="s">
        <v>34</v>
      </c>
      <c r="O2266" t="s">
        <v>32</v>
      </c>
      <c r="Q2266">
        <v>4500</v>
      </c>
      <c r="R2266">
        <v>6500</v>
      </c>
      <c r="S2266">
        <v>25000</v>
      </c>
      <c r="AB2266">
        <v>82.65</v>
      </c>
      <c r="AC2266" t="s">
        <v>2312</v>
      </c>
    </row>
    <row r="2267" spans="1:29">
      <c r="A2267" s="1" t="s">
        <v>30</v>
      </c>
      <c r="B2267" s="2">
        <v>42606.57708333333</v>
      </c>
      <c r="C2267">
        <v>82</v>
      </c>
      <c r="D2267">
        <v>62</v>
      </c>
      <c r="E2267">
        <v>50.84</v>
      </c>
      <c r="F2267">
        <v>70</v>
      </c>
      <c r="G2267">
        <v>5</v>
      </c>
      <c r="H2267">
        <v>0</v>
      </c>
      <c r="I2267">
        <v>30.28</v>
      </c>
      <c r="J2267">
        <v>1025</v>
      </c>
      <c r="K2267">
        <v>10</v>
      </c>
      <c r="M2267" t="s">
        <v>34</v>
      </c>
      <c r="N2267" t="s">
        <v>34</v>
      </c>
      <c r="O2267" t="s">
        <v>32</v>
      </c>
      <c r="Q2267">
        <v>4400</v>
      </c>
      <c r="R2267">
        <v>6000</v>
      </c>
      <c r="S2267">
        <v>25000</v>
      </c>
      <c r="AB2267">
        <v>82.94</v>
      </c>
      <c r="AC2267" t="s">
        <v>2313</v>
      </c>
    </row>
    <row r="2268" spans="1:29">
      <c r="A2268" s="1" t="s">
        <v>30</v>
      </c>
      <c r="B2268" s="2">
        <v>42606.618750000001</v>
      </c>
      <c r="C2268">
        <v>85</v>
      </c>
      <c r="D2268">
        <v>61</v>
      </c>
      <c r="E2268">
        <v>44.59</v>
      </c>
      <c r="F2268">
        <v>140</v>
      </c>
      <c r="G2268">
        <v>4</v>
      </c>
      <c r="H2268">
        <v>0</v>
      </c>
      <c r="I2268">
        <v>30.26</v>
      </c>
      <c r="J2268">
        <v>1024.0999999999999</v>
      </c>
      <c r="K2268">
        <v>10</v>
      </c>
      <c r="M2268" t="s">
        <v>34</v>
      </c>
      <c r="N2268" t="s">
        <v>34</v>
      </c>
      <c r="O2268" t="s">
        <v>43</v>
      </c>
      <c r="Q2268">
        <v>4700</v>
      </c>
      <c r="R2268">
        <v>6000</v>
      </c>
      <c r="S2268">
        <v>25000</v>
      </c>
      <c r="AB2268">
        <v>85.13</v>
      </c>
      <c r="AC2268" t="s">
        <v>2314</v>
      </c>
    </row>
    <row r="2269" spans="1:29">
      <c r="A2269" s="1" t="s">
        <v>30</v>
      </c>
      <c r="B2269" s="2">
        <v>42606.660416666666</v>
      </c>
      <c r="C2269">
        <v>85</v>
      </c>
      <c r="D2269">
        <v>62</v>
      </c>
      <c r="E2269">
        <v>46.32</v>
      </c>
      <c r="F2269">
        <v>90</v>
      </c>
      <c r="G2269">
        <v>3</v>
      </c>
      <c r="H2269">
        <v>0</v>
      </c>
      <c r="I2269">
        <v>30.24</v>
      </c>
      <c r="J2269">
        <v>1023.5</v>
      </c>
      <c r="K2269">
        <v>10</v>
      </c>
      <c r="M2269" t="s">
        <v>34</v>
      </c>
      <c r="N2269" t="s">
        <v>34</v>
      </c>
      <c r="O2269" t="s">
        <v>43</v>
      </c>
      <c r="Q2269">
        <v>5000</v>
      </c>
      <c r="R2269">
        <v>6000</v>
      </c>
      <c r="S2269">
        <v>25000</v>
      </c>
      <c r="AB2269">
        <v>85.5</v>
      </c>
      <c r="AC2269" t="s">
        <v>2315</v>
      </c>
    </row>
    <row r="2270" spans="1:29">
      <c r="A2270" s="1" t="s">
        <v>30</v>
      </c>
      <c r="B2270" s="2">
        <v>42606.70208333333</v>
      </c>
      <c r="C2270">
        <v>84</v>
      </c>
      <c r="D2270">
        <v>62</v>
      </c>
      <c r="E2270">
        <v>47.68</v>
      </c>
      <c r="F2270">
        <v>100</v>
      </c>
      <c r="G2270">
        <v>3</v>
      </c>
      <c r="H2270">
        <v>0</v>
      </c>
      <c r="I2270">
        <v>30.22</v>
      </c>
      <c r="J2270">
        <v>1022.9</v>
      </c>
      <c r="K2270">
        <v>10</v>
      </c>
      <c r="M2270" t="s">
        <v>34</v>
      </c>
      <c r="N2270" t="s">
        <v>34</v>
      </c>
      <c r="O2270" t="s">
        <v>43</v>
      </c>
      <c r="Q2270">
        <v>5500</v>
      </c>
      <c r="R2270">
        <v>6500</v>
      </c>
      <c r="S2270">
        <v>25000</v>
      </c>
      <c r="AB2270">
        <v>84.68</v>
      </c>
      <c r="AC2270" t="s">
        <v>2316</v>
      </c>
    </row>
    <row r="2271" spans="1:29">
      <c r="A2271" s="1" t="s">
        <v>30</v>
      </c>
      <c r="B2271" s="2">
        <v>42606.743750000001</v>
      </c>
      <c r="C2271">
        <v>84</v>
      </c>
      <c r="D2271">
        <v>63</v>
      </c>
      <c r="E2271">
        <v>49.22</v>
      </c>
      <c r="F2271">
        <v>100</v>
      </c>
      <c r="G2271">
        <v>3</v>
      </c>
      <c r="H2271">
        <v>0</v>
      </c>
      <c r="I2271">
        <v>30.21</v>
      </c>
      <c r="J2271">
        <v>1022.5</v>
      </c>
      <c r="K2271">
        <v>10</v>
      </c>
      <c r="M2271" t="s">
        <v>31</v>
      </c>
      <c r="N2271" t="s">
        <v>32</v>
      </c>
      <c r="Q2271">
        <v>5500</v>
      </c>
      <c r="R2271">
        <v>25000</v>
      </c>
      <c r="AB2271">
        <v>84.99</v>
      </c>
      <c r="AC2271" t="s">
        <v>2317</v>
      </c>
    </row>
    <row r="2272" spans="1:29">
      <c r="A2272" s="1" t="s">
        <v>30</v>
      </c>
      <c r="B2272" s="2">
        <v>42606.785416666666</v>
      </c>
      <c r="C2272">
        <v>83</v>
      </c>
      <c r="D2272">
        <v>63</v>
      </c>
      <c r="E2272">
        <v>50.97</v>
      </c>
      <c r="F2272">
        <v>70</v>
      </c>
      <c r="G2272">
        <v>3</v>
      </c>
      <c r="H2272">
        <v>0</v>
      </c>
      <c r="I2272">
        <v>30.2</v>
      </c>
      <c r="J2272">
        <v>1022.2</v>
      </c>
      <c r="K2272">
        <v>10</v>
      </c>
      <c r="M2272" t="s">
        <v>31</v>
      </c>
      <c r="N2272" t="s">
        <v>32</v>
      </c>
      <c r="Q2272">
        <v>5500</v>
      </c>
      <c r="R2272">
        <v>25000</v>
      </c>
      <c r="AB2272">
        <v>84</v>
      </c>
      <c r="AC2272" t="s">
        <v>2318</v>
      </c>
    </row>
    <row r="2273" spans="1:29">
      <c r="A2273" s="1" t="s">
        <v>30</v>
      </c>
      <c r="B2273" s="2">
        <v>42606.82708333333</v>
      </c>
      <c r="C2273">
        <v>80</v>
      </c>
      <c r="D2273">
        <v>64</v>
      </c>
      <c r="E2273">
        <v>58.14</v>
      </c>
      <c r="F2273">
        <v>160</v>
      </c>
      <c r="G2273">
        <v>4</v>
      </c>
      <c r="H2273">
        <v>0</v>
      </c>
      <c r="I2273">
        <v>30.21</v>
      </c>
      <c r="J2273">
        <v>1022.5</v>
      </c>
      <c r="K2273">
        <v>10</v>
      </c>
      <c r="M2273" t="s">
        <v>31</v>
      </c>
      <c r="N2273" t="s">
        <v>31</v>
      </c>
      <c r="O2273" t="s">
        <v>32</v>
      </c>
      <c r="Q2273">
        <v>5500</v>
      </c>
      <c r="R2273">
        <v>18000</v>
      </c>
      <c r="S2273">
        <v>25000</v>
      </c>
      <c r="AB2273">
        <v>81.680000000000007</v>
      </c>
      <c r="AC2273" t="s">
        <v>2319</v>
      </c>
    </row>
    <row r="2274" spans="1:29">
      <c r="A2274" s="1" t="s">
        <v>30</v>
      </c>
      <c r="B2274" s="2">
        <v>42606.878472222219</v>
      </c>
      <c r="C2274">
        <v>76</v>
      </c>
      <c r="D2274">
        <v>64</v>
      </c>
      <c r="E2274">
        <v>66.650000000000006</v>
      </c>
      <c r="F2274">
        <v>0</v>
      </c>
      <c r="G2274">
        <v>0</v>
      </c>
      <c r="H2274">
        <v>0</v>
      </c>
      <c r="I2274">
        <v>30.22</v>
      </c>
      <c r="K2274">
        <v>10</v>
      </c>
      <c r="M2274" t="s">
        <v>31</v>
      </c>
      <c r="N2274" t="s">
        <v>31</v>
      </c>
      <c r="O2274" t="s">
        <v>34</v>
      </c>
      <c r="Q2274">
        <v>5500</v>
      </c>
      <c r="R2274">
        <v>18000</v>
      </c>
      <c r="S2274">
        <v>25000</v>
      </c>
      <c r="AB2274">
        <v>75.92</v>
      </c>
      <c r="AC2274" t="s">
        <v>2320</v>
      </c>
    </row>
    <row r="2275" spans="1:29">
      <c r="A2275" s="1" t="s">
        <v>30</v>
      </c>
      <c r="B2275" s="2">
        <v>42606.910416666666</v>
      </c>
      <c r="C2275">
        <v>76</v>
      </c>
      <c r="D2275">
        <v>63</v>
      </c>
      <c r="E2275">
        <v>64.17</v>
      </c>
      <c r="F2275">
        <v>130</v>
      </c>
      <c r="G2275">
        <v>6</v>
      </c>
      <c r="H2275">
        <v>0</v>
      </c>
      <c r="I2275">
        <v>30.22</v>
      </c>
      <c r="J2275">
        <v>1022.8</v>
      </c>
      <c r="K2275">
        <v>10</v>
      </c>
      <c r="M2275" t="s">
        <v>31</v>
      </c>
      <c r="N2275" t="s">
        <v>34</v>
      </c>
      <c r="Q2275">
        <v>18000</v>
      </c>
      <c r="R2275">
        <v>25000</v>
      </c>
      <c r="AB2275">
        <v>75.92</v>
      </c>
      <c r="AC2275" t="s">
        <v>2321</v>
      </c>
    </row>
    <row r="2276" spans="1:29">
      <c r="A2276" s="1" t="s">
        <v>30</v>
      </c>
      <c r="B2276" s="2">
        <v>42606.95208333333</v>
      </c>
      <c r="C2276">
        <v>70</v>
      </c>
      <c r="D2276">
        <v>65</v>
      </c>
      <c r="E2276">
        <v>84.04</v>
      </c>
      <c r="F2276">
        <v>0</v>
      </c>
      <c r="G2276">
        <v>0</v>
      </c>
      <c r="H2276">
        <v>0</v>
      </c>
      <c r="I2276">
        <v>30.22</v>
      </c>
      <c r="J2276">
        <v>1023</v>
      </c>
      <c r="K2276">
        <v>10</v>
      </c>
      <c r="M2276" t="s">
        <v>32</v>
      </c>
      <c r="Q2276">
        <v>25000</v>
      </c>
      <c r="AB2276">
        <v>69.98</v>
      </c>
      <c r="AC2276" t="s">
        <v>2322</v>
      </c>
    </row>
    <row r="2277" spans="1:29">
      <c r="A2277" s="1" t="s">
        <v>30</v>
      </c>
      <c r="B2277" s="2">
        <v>42606.993750000001</v>
      </c>
      <c r="C2277">
        <v>72</v>
      </c>
      <c r="D2277">
        <v>64</v>
      </c>
      <c r="E2277">
        <v>76.13</v>
      </c>
      <c r="F2277">
        <v>180</v>
      </c>
      <c r="G2277">
        <v>3</v>
      </c>
      <c r="H2277">
        <v>0</v>
      </c>
      <c r="I2277">
        <v>30.22</v>
      </c>
      <c r="J2277">
        <v>1022.8</v>
      </c>
      <c r="K2277">
        <v>10</v>
      </c>
      <c r="M2277" t="s">
        <v>31</v>
      </c>
      <c r="N2277" t="s">
        <v>34</v>
      </c>
      <c r="Q2277">
        <v>5000</v>
      </c>
      <c r="R2277">
        <v>25000</v>
      </c>
      <c r="AB2277">
        <v>71.959999999999994</v>
      </c>
      <c r="AC2277" t="s">
        <v>2323</v>
      </c>
    </row>
    <row r="2278" spans="1:29">
      <c r="A2278" s="1" t="s">
        <v>30</v>
      </c>
      <c r="B2278" s="2">
        <v>42607.035416666666</v>
      </c>
      <c r="C2278">
        <v>71</v>
      </c>
      <c r="D2278">
        <v>62</v>
      </c>
      <c r="E2278">
        <v>73.22</v>
      </c>
      <c r="F2278">
        <v>150</v>
      </c>
      <c r="G2278">
        <v>4</v>
      </c>
      <c r="H2278">
        <v>0</v>
      </c>
      <c r="I2278">
        <v>30.21</v>
      </c>
      <c r="J2278">
        <v>1022.4</v>
      </c>
      <c r="K2278">
        <v>10</v>
      </c>
      <c r="M2278" t="s">
        <v>31</v>
      </c>
      <c r="N2278" t="s">
        <v>34</v>
      </c>
      <c r="Q2278">
        <v>5000</v>
      </c>
      <c r="R2278">
        <v>25000</v>
      </c>
      <c r="AB2278">
        <v>71.06</v>
      </c>
      <c r="AC2278" t="s">
        <v>2324</v>
      </c>
    </row>
    <row r="2279" spans="1:29">
      <c r="A2279" s="1" t="s">
        <v>30</v>
      </c>
      <c r="B2279" s="2">
        <v>42607.07708333333</v>
      </c>
      <c r="C2279">
        <v>70</v>
      </c>
      <c r="D2279">
        <v>63</v>
      </c>
      <c r="E2279">
        <v>78.41</v>
      </c>
      <c r="F2279">
        <v>150</v>
      </c>
      <c r="G2279">
        <v>3</v>
      </c>
      <c r="H2279">
        <v>0</v>
      </c>
      <c r="I2279">
        <v>30.19</v>
      </c>
      <c r="J2279">
        <v>1021.9</v>
      </c>
      <c r="K2279">
        <v>10</v>
      </c>
      <c r="M2279" t="s">
        <v>31</v>
      </c>
      <c r="N2279" t="s">
        <v>34</v>
      </c>
      <c r="Q2279">
        <v>5000</v>
      </c>
      <c r="R2279">
        <v>25000</v>
      </c>
      <c r="AB2279">
        <v>69.98</v>
      </c>
      <c r="AC2279" t="s">
        <v>2325</v>
      </c>
    </row>
    <row r="2280" spans="1:29">
      <c r="A2280" s="1" t="s">
        <v>30</v>
      </c>
      <c r="B2280" s="2">
        <v>42607.118750000001</v>
      </c>
      <c r="C2280">
        <v>68</v>
      </c>
      <c r="D2280">
        <v>63</v>
      </c>
      <c r="E2280">
        <v>83.91</v>
      </c>
      <c r="F2280">
        <v>0</v>
      </c>
      <c r="G2280">
        <v>0</v>
      </c>
      <c r="H2280">
        <v>0</v>
      </c>
      <c r="I2280">
        <v>30.18</v>
      </c>
      <c r="J2280">
        <v>1021.5</v>
      </c>
      <c r="K2280">
        <v>10</v>
      </c>
      <c r="M2280" t="s">
        <v>31</v>
      </c>
      <c r="N2280" t="s">
        <v>31</v>
      </c>
      <c r="Q2280">
        <v>6000</v>
      </c>
      <c r="R2280">
        <v>25000</v>
      </c>
      <c r="AB2280">
        <v>68</v>
      </c>
      <c r="AC2280" t="s">
        <v>2326</v>
      </c>
    </row>
    <row r="2281" spans="1:29">
      <c r="A2281" s="1" t="s">
        <v>30</v>
      </c>
      <c r="B2281" s="2">
        <v>42607.160416666666</v>
      </c>
      <c r="C2281">
        <v>68</v>
      </c>
      <c r="D2281">
        <v>63</v>
      </c>
      <c r="E2281">
        <v>83.91</v>
      </c>
      <c r="F2281">
        <v>0</v>
      </c>
      <c r="G2281">
        <v>0</v>
      </c>
      <c r="H2281">
        <v>0</v>
      </c>
      <c r="I2281">
        <v>30.17</v>
      </c>
      <c r="J2281">
        <v>1021.3</v>
      </c>
      <c r="K2281">
        <v>10</v>
      </c>
      <c r="M2281" t="s">
        <v>31</v>
      </c>
      <c r="N2281" t="s">
        <v>31</v>
      </c>
      <c r="Q2281">
        <v>6000</v>
      </c>
      <c r="R2281">
        <v>25000</v>
      </c>
      <c r="AB2281">
        <v>68</v>
      </c>
      <c r="AC2281" t="s">
        <v>2327</v>
      </c>
    </row>
    <row r="2282" spans="1:29">
      <c r="A2282" s="1" t="s">
        <v>30</v>
      </c>
      <c r="B2282" s="2">
        <v>42607.20208333333</v>
      </c>
      <c r="C2282">
        <v>66</v>
      </c>
      <c r="D2282">
        <v>63</v>
      </c>
      <c r="E2282">
        <v>89.86</v>
      </c>
      <c r="F2282">
        <v>0</v>
      </c>
      <c r="G2282">
        <v>0</v>
      </c>
      <c r="H2282">
        <v>0</v>
      </c>
      <c r="I2282">
        <v>30.18</v>
      </c>
      <c r="J2282">
        <v>1021.4</v>
      </c>
      <c r="K2282">
        <v>10</v>
      </c>
      <c r="M2282" t="s">
        <v>31</v>
      </c>
      <c r="N2282" t="s">
        <v>31</v>
      </c>
      <c r="Q2282">
        <v>6000</v>
      </c>
      <c r="R2282">
        <v>25000</v>
      </c>
      <c r="AB2282">
        <v>66.02</v>
      </c>
      <c r="AC2282" t="s">
        <v>2328</v>
      </c>
    </row>
    <row r="2283" spans="1:29">
      <c r="A2283" s="1" t="s">
        <v>30</v>
      </c>
      <c r="B2283" s="2">
        <v>42607.243750000001</v>
      </c>
      <c r="C2283">
        <v>68</v>
      </c>
      <c r="D2283">
        <v>63</v>
      </c>
      <c r="E2283">
        <v>83.91</v>
      </c>
      <c r="F2283">
        <v>0</v>
      </c>
      <c r="G2283">
        <v>0</v>
      </c>
      <c r="H2283">
        <v>0</v>
      </c>
      <c r="I2283">
        <v>30.17</v>
      </c>
      <c r="J2283">
        <v>1021.3</v>
      </c>
      <c r="K2283">
        <v>10</v>
      </c>
      <c r="M2283" t="s">
        <v>34</v>
      </c>
      <c r="N2283" t="s">
        <v>34</v>
      </c>
      <c r="Q2283">
        <v>6000</v>
      </c>
      <c r="R2283">
        <v>25000</v>
      </c>
      <c r="AB2283">
        <v>68</v>
      </c>
      <c r="AC2283" t="s">
        <v>2329</v>
      </c>
    </row>
    <row r="2284" spans="1:29">
      <c r="A2284" s="1" t="s">
        <v>30</v>
      </c>
      <c r="B2284" s="2">
        <v>42607.285416666666</v>
      </c>
      <c r="C2284">
        <v>67</v>
      </c>
      <c r="D2284">
        <v>64</v>
      </c>
      <c r="E2284">
        <v>90.46</v>
      </c>
      <c r="F2284">
        <v>0</v>
      </c>
      <c r="G2284">
        <v>0</v>
      </c>
      <c r="H2284">
        <v>0</v>
      </c>
      <c r="I2284">
        <v>30.19</v>
      </c>
      <c r="J2284">
        <v>1021.8</v>
      </c>
      <c r="K2284">
        <v>10</v>
      </c>
      <c r="M2284" t="s">
        <v>31</v>
      </c>
      <c r="N2284" t="s">
        <v>32</v>
      </c>
      <c r="O2284" t="s">
        <v>32</v>
      </c>
      <c r="P2284" t="s">
        <v>32</v>
      </c>
      <c r="Q2284">
        <v>4100</v>
      </c>
      <c r="R2284">
        <v>5500</v>
      </c>
      <c r="S2284">
        <v>15000</v>
      </c>
      <c r="T2284">
        <v>25000</v>
      </c>
      <c r="AB2284">
        <v>66.92</v>
      </c>
      <c r="AC2284" t="s">
        <v>2330</v>
      </c>
    </row>
    <row r="2285" spans="1:29">
      <c r="A2285" s="1" t="s">
        <v>30</v>
      </c>
      <c r="B2285" s="2">
        <v>42607.32708333333</v>
      </c>
      <c r="C2285">
        <v>70</v>
      </c>
      <c r="D2285">
        <v>66</v>
      </c>
      <c r="E2285">
        <v>87.26</v>
      </c>
      <c r="F2285">
        <v>0</v>
      </c>
      <c r="G2285">
        <v>0</v>
      </c>
      <c r="H2285">
        <v>0</v>
      </c>
      <c r="I2285">
        <v>30.2</v>
      </c>
      <c r="J2285">
        <v>1022.1</v>
      </c>
      <c r="K2285">
        <v>10</v>
      </c>
      <c r="M2285" t="s">
        <v>32</v>
      </c>
      <c r="N2285" t="s">
        <v>32</v>
      </c>
      <c r="O2285" t="s">
        <v>32</v>
      </c>
      <c r="Q2285">
        <v>4200</v>
      </c>
      <c r="R2285">
        <v>6000</v>
      </c>
      <c r="S2285">
        <v>25000</v>
      </c>
      <c r="AB2285">
        <v>69.98</v>
      </c>
      <c r="AC2285" t="s">
        <v>2331</v>
      </c>
    </row>
    <row r="2286" spans="1:29">
      <c r="A2286" s="1" t="s">
        <v>30</v>
      </c>
      <c r="B2286" s="2">
        <v>42607.368750000001</v>
      </c>
      <c r="C2286">
        <v>75</v>
      </c>
      <c r="D2286">
        <v>67</v>
      </c>
      <c r="E2286">
        <v>75.930000000000007</v>
      </c>
      <c r="F2286">
        <v>190</v>
      </c>
      <c r="G2286">
        <v>4</v>
      </c>
      <c r="H2286">
        <v>0</v>
      </c>
      <c r="I2286">
        <v>30.19</v>
      </c>
      <c r="J2286">
        <v>1021.8</v>
      </c>
      <c r="K2286">
        <v>10</v>
      </c>
      <c r="M2286" t="s">
        <v>31</v>
      </c>
      <c r="N2286" t="s">
        <v>32</v>
      </c>
      <c r="O2286" t="s">
        <v>32</v>
      </c>
      <c r="Q2286">
        <v>4200</v>
      </c>
      <c r="R2286">
        <v>6000</v>
      </c>
      <c r="S2286">
        <v>25000</v>
      </c>
      <c r="AB2286">
        <v>75.02</v>
      </c>
      <c r="AC2286" t="s">
        <v>2332</v>
      </c>
    </row>
    <row r="2287" spans="1:29">
      <c r="A2287" s="1" t="s">
        <v>30</v>
      </c>
      <c r="B2287" s="2">
        <v>42607.410416666666</v>
      </c>
      <c r="C2287">
        <v>79</v>
      </c>
      <c r="D2287">
        <v>65</v>
      </c>
      <c r="E2287">
        <v>62.16</v>
      </c>
      <c r="F2287">
        <v>230</v>
      </c>
      <c r="G2287">
        <v>6</v>
      </c>
      <c r="H2287">
        <v>0</v>
      </c>
      <c r="I2287">
        <v>30.19</v>
      </c>
      <c r="J2287">
        <v>1021.8</v>
      </c>
      <c r="K2287">
        <v>10</v>
      </c>
      <c r="M2287" t="s">
        <v>31</v>
      </c>
      <c r="N2287" t="s">
        <v>34</v>
      </c>
      <c r="Q2287">
        <v>6000</v>
      </c>
      <c r="R2287">
        <v>25000</v>
      </c>
      <c r="AB2287">
        <v>80.819999999999993</v>
      </c>
      <c r="AC2287" t="s">
        <v>2333</v>
      </c>
    </row>
    <row r="2288" spans="1:29">
      <c r="A2288" s="1" t="s">
        <v>30</v>
      </c>
      <c r="B2288" s="2">
        <v>42607.45208333333</v>
      </c>
      <c r="C2288">
        <v>83</v>
      </c>
      <c r="D2288">
        <v>63</v>
      </c>
      <c r="E2288">
        <v>50.97</v>
      </c>
      <c r="F2288">
        <v>220</v>
      </c>
      <c r="G2288">
        <v>7</v>
      </c>
      <c r="H2288">
        <v>0</v>
      </c>
      <c r="I2288">
        <v>30.19</v>
      </c>
      <c r="J2288">
        <v>1021.9</v>
      </c>
      <c r="K2288">
        <v>10</v>
      </c>
      <c r="M2288" t="s">
        <v>34</v>
      </c>
      <c r="Q2288">
        <v>25000</v>
      </c>
      <c r="AB2288">
        <v>84</v>
      </c>
      <c r="AC2288" t="s">
        <v>2334</v>
      </c>
    </row>
    <row r="2289" spans="1:29">
      <c r="A2289" s="1" t="s">
        <v>30</v>
      </c>
      <c r="B2289" s="2">
        <v>42607.493750000001</v>
      </c>
      <c r="C2289">
        <v>86</v>
      </c>
      <c r="D2289">
        <v>64</v>
      </c>
      <c r="E2289">
        <v>47.97</v>
      </c>
      <c r="F2289">
        <v>190</v>
      </c>
      <c r="G2289">
        <v>7</v>
      </c>
      <c r="H2289">
        <v>0</v>
      </c>
      <c r="I2289">
        <v>30.18</v>
      </c>
      <c r="J2289">
        <v>1021.2</v>
      </c>
      <c r="K2289">
        <v>10</v>
      </c>
      <c r="M2289" t="s">
        <v>32</v>
      </c>
      <c r="Q2289">
        <v>25000</v>
      </c>
      <c r="AB2289">
        <v>87.33</v>
      </c>
      <c r="AC2289" t="s">
        <v>2335</v>
      </c>
    </row>
    <row r="2290" spans="1:29">
      <c r="A2290" s="1" t="s">
        <v>30</v>
      </c>
      <c r="B2290" s="2">
        <v>42607.535416666666</v>
      </c>
      <c r="C2290">
        <v>88</v>
      </c>
      <c r="D2290">
        <v>64</v>
      </c>
      <c r="E2290">
        <v>45.04</v>
      </c>
      <c r="F2290">
        <v>240</v>
      </c>
      <c r="G2290">
        <v>9</v>
      </c>
      <c r="H2290">
        <v>0</v>
      </c>
      <c r="I2290">
        <v>30.17</v>
      </c>
      <c r="J2290">
        <v>1020.9</v>
      </c>
      <c r="K2290">
        <v>10</v>
      </c>
      <c r="M2290" t="s">
        <v>32</v>
      </c>
      <c r="Q2290">
        <v>25000</v>
      </c>
      <c r="AB2290">
        <v>89.34</v>
      </c>
      <c r="AC2290" t="s">
        <v>2336</v>
      </c>
    </row>
    <row r="2291" spans="1:29">
      <c r="A2291" s="1" t="s">
        <v>30</v>
      </c>
      <c r="B2291" s="2">
        <v>42607.57708333333</v>
      </c>
      <c r="C2291">
        <v>89</v>
      </c>
      <c r="D2291">
        <v>66</v>
      </c>
      <c r="E2291">
        <v>46.64</v>
      </c>
      <c r="G2291">
        <v>3</v>
      </c>
      <c r="H2291">
        <v>0</v>
      </c>
      <c r="I2291">
        <v>30.14</v>
      </c>
      <c r="J2291">
        <v>1020</v>
      </c>
      <c r="K2291">
        <v>10</v>
      </c>
      <c r="M2291" t="s">
        <v>31</v>
      </c>
      <c r="N2291" t="s">
        <v>32</v>
      </c>
      <c r="Q2291">
        <v>5000</v>
      </c>
      <c r="R2291">
        <v>25000</v>
      </c>
      <c r="AB2291">
        <v>91.57</v>
      </c>
      <c r="AC2291" t="s">
        <v>2337</v>
      </c>
    </row>
    <row r="2292" spans="1:29">
      <c r="A2292" s="1" t="s">
        <v>30</v>
      </c>
      <c r="B2292" s="2">
        <v>42607.618750000001</v>
      </c>
      <c r="C2292">
        <v>89</v>
      </c>
      <c r="D2292">
        <v>66</v>
      </c>
      <c r="E2292">
        <v>46.64</v>
      </c>
      <c r="F2292">
        <v>200</v>
      </c>
      <c r="G2292">
        <v>4</v>
      </c>
      <c r="H2292">
        <v>0</v>
      </c>
      <c r="I2292">
        <v>30.11</v>
      </c>
      <c r="J2292">
        <v>1019.1</v>
      </c>
      <c r="K2292">
        <v>10</v>
      </c>
      <c r="M2292" t="s">
        <v>31</v>
      </c>
      <c r="N2292" t="s">
        <v>32</v>
      </c>
      <c r="Q2292">
        <v>5500</v>
      </c>
      <c r="R2292">
        <v>25000</v>
      </c>
      <c r="AB2292">
        <v>91.57</v>
      </c>
      <c r="AC2292" t="s">
        <v>2338</v>
      </c>
    </row>
    <row r="2293" spans="1:29">
      <c r="A2293" s="1" t="s">
        <v>30</v>
      </c>
      <c r="B2293" s="2">
        <v>42607.660416666666</v>
      </c>
      <c r="C2293">
        <v>91</v>
      </c>
      <c r="D2293">
        <v>67</v>
      </c>
      <c r="E2293">
        <v>45.22</v>
      </c>
      <c r="F2293">
        <v>230</v>
      </c>
      <c r="G2293">
        <v>4</v>
      </c>
      <c r="H2293">
        <v>0</v>
      </c>
      <c r="I2293">
        <v>30.09</v>
      </c>
      <c r="J2293">
        <v>1018.4</v>
      </c>
      <c r="K2293">
        <v>10</v>
      </c>
      <c r="M2293" t="s">
        <v>31</v>
      </c>
      <c r="N2293" t="s">
        <v>32</v>
      </c>
      <c r="Q2293">
        <v>5500</v>
      </c>
      <c r="R2293">
        <v>25000</v>
      </c>
      <c r="AB2293">
        <v>94.36</v>
      </c>
      <c r="AC2293" t="s">
        <v>2339</v>
      </c>
    </row>
    <row r="2294" spans="1:29">
      <c r="A2294" s="1" t="s">
        <v>30</v>
      </c>
      <c r="B2294" s="2">
        <v>42607.70208333333</v>
      </c>
      <c r="C2294">
        <v>91</v>
      </c>
      <c r="D2294">
        <v>66</v>
      </c>
      <c r="E2294">
        <v>43.83</v>
      </c>
      <c r="G2294">
        <v>3</v>
      </c>
      <c r="H2294">
        <v>0</v>
      </c>
      <c r="I2294">
        <v>30.09</v>
      </c>
      <c r="J2294">
        <v>1018.4</v>
      </c>
      <c r="K2294">
        <v>10</v>
      </c>
      <c r="M2294" t="s">
        <v>31</v>
      </c>
      <c r="N2294" t="s">
        <v>32</v>
      </c>
      <c r="Q2294">
        <v>5500</v>
      </c>
      <c r="R2294">
        <v>25000</v>
      </c>
      <c r="AB2294">
        <v>93.76</v>
      </c>
      <c r="AC2294" t="s">
        <v>2340</v>
      </c>
    </row>
    <row r="2295" spans="1:29">
      <c r="A2295" s="1" t="s">
        <v>30</v>
      </c>
      <c r="B2295" s="2">
        <v>42607.743750000001</v>
      </c>
      <c r="C2295">
        <v>90</v>
      </c>
      <c r="D2295">
        <v>68</v>
      </c>
      <c r="E2295">
        <v>48.55</v>
      </c>
      <c r="F2295">
        <v>250</v>
      </c>
      <c r="G2295">
        <v>4</v>
      </c>
      <c r="H2295">
        <v>0</v>
      </c>
      <c r="I2295">
        <v>30.08</v>
      </c>
      <c r="J2295">
        <v>1018</v>
      </c>
      <c r="K2295">
        <v>10</v>
      </c>
      <c r="M2295" t="s">
        <v>31</v>
      </c>
      <c r="N2295" t="s">
        <v>31</v>
      </c>
      <c r="O2295" t="s">
        <v>34</v>
      </c>
      <c r="Q2295">
        <v>5500</v>
      </c>
      <c r="R2295">
        <v>12000</v>
      </c>
      <c r="S2295">
        <v>25000</v>
      </c>
      <c r="AB2295">
        <v>93.88</v>
      </c>
      <c r="AC2295" t="s">
        <v>2341</v>
      </c>
    </row>
    <row r="2296" spans="1:29">
      <c r="A2296" s="1" t="s">
        <v>30</v>
      </c>
      <c r="B2296" s="2">
        <v>42607.785416666666</v>
      </c>
      <c r="C2296">
        <v>88</v>
      </c>
      <c r="D2296">
        <v>70</v>
      </c>
      <c r="E2296">
        <v>55.31</v>
      </c>
      <c r="F2296">
        <v>0</v>
      </c>
      <c r="G2296">
        <v>0</v>
      </c>
      <c r="H2296">
        <v>0</v>
      </c>
      <c r="I2296">
        <v>30.07</v>
      </c>
      <c r="J2296">
        <v>1017.9</v>
      </c>
      <c r="K2296">
        <v>10</v>
      </c>
      <c r="M2296" t="s">
        <v>31</v>
      </c>
      <c r="N2296" t="s">
        <v>31</v>
      </c>
      <c r="O2296" t="s">
        <v>34</v>
      </c>
      <c r="Q2296">
        <v>5500</v>
      </c>
      <c r="R2296">
        <v>12000</v>
      </c>
      <c r="S2296">
        <v>25000</v>
      </c>
      <c r="AB2296">
        <v>93.07</v>
      </c>
      <c r="AC2296" t="s">
        <v>2342</v>
      </c>
    </row>
    <row r="2297" spans="1:29">
      <c r="A2297" s="1" t="s">
        <v>30</v>
      </c>
      <c r="B2297" s="2">
        <v>42607.82708333333</v>
      </c>
      <c r="C2297">
        <v>84</v>
      </c>
      <c r="D2297">
        <v>68</v>
      </c>
      <c r="E2297">
        <v>58.65</v>
      </c>
      <c r="F2297">
        <v>190</v>
      </c>
      <c r="G2297">
        <v>3</v>
      </c>
      <c r="H2297">
        <v>0</v>
      </c>
      <c r="I2297">
        <v>30.08</v>
      </c>
      <c r="J2297">
        <v>1018</v>
      </c>
      <c r="K2297">
        <v>10</v>
      </c>
      <c r="M2297" t="s">
        <v>31</v>
      </c>
      <c r="N2297" t="s">
        <v>31</v>
      </c>
      <c r="O2297" t="s">
        <v>32</v>
      </c>
      <c r="Q2297">
        <v>5000</v>
      </c>
      <c r="R2297">
        <v>15000</v>
      </c>
      <c r="S2297">
        <v>25000</v>
      </c>
      <c r="AB2297">
        <v>87.2</v>
      </c>
      <c r="AC2297" t="s">
        <v>2343</v>
      </c>
    </row>
    <row r="2298" spans="1:29">
      <c r="A2298" s="1" t="s">
        <v>30</v>
      </c>
      <c r="B2298" s="2">
        <v>42607.868750000001</v>
      </c>
      <c r="C2298">
        <v>82</v>
      </c>
      <c r="D2298">
        <v>70</v>
      </c>
      <c r="E2298">
        <v>66.930000000000007</v>
      </c>
      <c r="F2298">
        <v>160</v>
      </c>
      <c r="G2298">
        <v>4</v>
      </c>
      <c r="H2298">
        <v>0</v>
      </c>
      <c r="I2298">
        <v>30.08</v>
      </c>
      <c r="J2298">
        <v>1018.1</v>
      </c>
      <c r="K2298">
        <v>10</v>
      </c>
      <c r="M2298" t="s">
        <v>31</v>
      </c>
      <c r="N2298" t="s">
        <v>34</v>
      </c>
      <c r="Q2298">
        <v>15000</v>
      </c>
      <c r="R2298">
        <v>25000</v>
      </c>
      <c r="AB2298">
        <v>85.85</v>
      </c>
      <c r="AC2298" t="s">
        <v>2344</v>
      </c>
    </row>
    <row r="2299" spans="1:29">
      <c r="A2299" s="1" t="s">
        <v>30</v>
      </c>
      <c r="B2299" s="2">
        <v>42607.910416666666</v>
      </c>
      <c r="C2299">
        <v>81</v>
      </c>
      <c r="D2299">
        <v>69</v>
      </c>
      <c r="E2299">
        <v>67.22</v>
      </c>
      <c r="F2299">
        <v>170</v>
      </c>
      <c r="G2299">
        <v>4</v>
      </c>
      <c r="H2299">
        <v>0</v>
      </c>
      <c r="I2299">
        <v>30.09</v>
      </c>
      <c r="J2299">
        <v>1018.2</v>
      </c>
      <c r="K2299">
        <v>10</v>
      </c>
      <c r="M2299" t="s">
        <v>34</v>
      </c>
      <c r="Q2299">
        <v>25000</v>
      </c>
      <c r="AB2299">
        <v>84.1</v>
      </c>
      <c r="AC2299" t="s">
        <v>2345</v>
      </c>
    </row>
    <row r="2300" spans="1:29">
      <c r="A2300" s="1" t="s">
        <v>30</v>
      </c>
      <c r="B2300" s="2">
        <v>42607.95208333333</v>
      </c>
      <c r="C2300">
        <v>80</v>
      </c>
      <c r="D2300">
        <v>69</v>
      </c>
      <c r="E2300">
        <v>69.23</v>
      </c>
      <c r="F2300">
        <v>190</v>
      </c>
      <c r="G2300">
        <v>3</v>
      </c>
      <c r="H2300">
        <v>0</v>
      </c>
      <c r="I2300">
        <v>30.08</v>
      </c>
      <c r="J2300">
        <v>1018.2</v>
      </c>
      <c r="K2300">
        <v>10</v>
      </c>
      <c r="M2300" t="s">
        <v>31</v>
      </c>
      <c r="Q2300">
        <v>25000</v>
      </c>
      <c r="AB2300">
        <v>82.95</v>
      </c>
      <c r="AC2300" t="s">
        <v>2346</v>
      </c>
    </row>
    <row r="2301" spans="1:29">
      <c r="A2301" s="1" t="s">
        <v>30</v>
      </c>
      <c r="B2301" s="2">
        <v>42607.993750000001</v>
      </c>
      <c r="C2301">
        <v>79</v>
      </c>
      <c r="D2301">
        <v>69</v>
      </c>
      <c r="E2301">
        <v>71.72</v>
      </c>
      <c r="F2301">
        <v>0</v>
      </c>
      <c r="G2301">
        <v>0</v>
      </c>
      <c r="H2301">
        <v>0</v>
      </c>
      <c r="I2301">
        <v>30.08</v>
      </c>
      <c r="J2301">
        <v>1018.1</v>
      </c>
      <c r="K2301">
        <v>10</v>
      </c>
      <c r="M2301" t="s">
        <v>31</v>
      </c>
      <c r="Q2301">
        <v>25000</v>
      </c>
      <c r="AB2301">
        <v>81.52</v>
      </c>
      <c r="AC2301" t="s">
        <v>2347</v>
      </c>
    </row>
    <row r="2302" spans="1:29">
      <c r="A2302" s="1" t="s">
        <v>30</v>
      </c>
      <c r="B2302" s="2">
        <v>42608.035416666666</v>
      </c>
      <c r="C2302">
        <v>79</v>
      </c>
      <c r="D2302">
        <v>69</v>
      </c>
      <c r="E2302">
        <v>71.72</v>
      </c>
      <c r="F2302">
        <v>170</v>
      </c>
      <c r="G2302">
        <v>5</v>
      </c>
      <c r="H2302">
        <v>0</v>
      </c>
      <c r="I2302">
        <v>30.08</v>
      </c>
      <c r="J2302">
        <v>1018.1</v>
      </c>
      <c r="K2302">
        <v>10</v>
      </c>
      <c r="M2302" t="s">
        <v>31</v>
      </c>
      <c r="Q2302">
        <v>5000</v>
      </c>
      <c r="AB2302">
        <v>81.52</v>
      </c>
      <c r="AC2302" t="s">
        <v>2348</v>
      </c>
    </row>
    <row r="2303" spans="1:29">
      <c r="A2303" s="1" t="s">
        <v>30</v>
      </c>
      <c r="B2303" s="2">
        <v>42608.07708333333</v>
      </c>
      <c r="C2303">
        <v>77</v>
      </c>
      <c r="D2303">
        <v>69</v>
      </c>
      <c r="E2303">
        <v>76.569999999999993</v>
      </c>
      <c r="F2303">
        <v>0</v>
      </c>
      <c r="G2303">
        <v>0</v>
      </c>
      <c r="H2303">
        <v>0</v>
      </c>
      <c r="I2303">
        <v>30.09</v>
      </c>
      <c r="J2303">
        <v>1018.5</v>
      </c>
      <c r="K2303">
        <v>10</v>
      </c>
      <c r="M2303" t="s">
        <v>31</v>
      </c>
      <c r="Q2303">
        <v>5000</v>
      </c>
      <c r="AB2303">
        <v>77</v>
      </c>
      <c r="AC2303" t="s">
        <v>2349</v>
      </c>
    </row>
    <row r="2304" spans="1:29">
      <c r="A2304" s="1" t="s">
        <v>30</v>
      </c>
      <c r="B2304" s="2">
        <v>42608.118750000001</v>
      </c>
      <c r="C2304">
        <v>74</v>
      </c>
      <c r="D2304">
        <v>69</v>
      </c>
      <c r="E2304">
        <v>84.8</v>
      </c>
      <c r="F2304">
        <v>230</v>
      </c>
      <c r="G2304">
        <v>5</v>
      </c>
      <c r="H2304">
        <v>0</v>
      </c>
      <c r="I2304">
        <v>30.09</v>
      </c>
      <c r="J2304">
        <v>1018.5</v>
      </c>
      <c r="K2304">
        <v>10</v>
      </c>
      <c r="M2304" t="s">
        <v>31</v>
      </c>
      <c r="Q2304">
        <v>5000</v>
      </c>
      <c r="AB2304">
        <v>75.02</v>
      </c>
      <c r="AC2304" t="s">
        <v>2350</v>
      </c>
    </row>
    <row r="2305" spans="1:29">
      <c r="A2305" s="1" t="s">
        <v>30</v>
      </c>
      <c r="B2305" s="2">
        <v>42608.160416666666</v>
      </c>
      <c r="C2305">
        <v>74</v>
      </c>
      <c r="D2305">
        <v>70</v>
      </c>
      <c r="E2305">
        <v>87.45</v>
      </c>
      <c r="F2305">
        <v>230</v>
      </c>
      <c r="G2305">
        <v>5</v>
      </c>
      <c r="H2305">
        <v>0</v>
      </c>
      <c r="I2305">
        <v>30.09</v>
      </c>
      <c r="J2305">
        <v>1018.5</v>
      </c>
      <c r="K2305">
        <v>10</v>
      </c>
      <c r="M2305" t="s">
        <v>34</v>
      </c>
      <c r="Q2305">
        <v>5500</v>
      </c>
      <c r="AB2305">
        <v>75.14</v>
      </c>
      <c r="AC2305" t="s">
        <v>2351</v>
      </c>
    </row>
    <row r="2306" spans="1:29">
      <c r="A2306" s="1" t="s">
        <v>30</v>
      </c>
      <c r="B2306" s="2">
        <v>42608.20208333333</v>
      </c>
      <c r="C2306">
        <v>73</v>
      </c>
      <c r="D2306">
        <v>70</v>
      </c>
      <c r="E2306">
        <v>90.14</v>
      </c>
      <c r="F2306">
        <v>230</v>
      </c>
      <c r="G2306">
        <v>6</v>
      </c>
      <c r="H2306">
        <v>0</v>
      </c>
      <c r="I2306">
        <v>30.09</v>
      </c>
      <c r="J2306">
        <v>1018.4</v>
      </c>
      <c r="K2306">
        <v>10</v>
      </c>
      <c r="M2306" t="s">
        <v>34</v>
      </c>
      <c r="Q2306">
        <v>5500</v>
      </c>
      <c r="AB2306">
        <v>74.28</v>
      </c>
      <c r="AC2306" t="s">
        <v>2352</v>
      </c>
    </row>
    <row r="2307" spans="1:29">
      <c r="A2307" s="1" t="s">
        <v>30</v>
      </c>
      <c r="B2307" s="2">
        <v>42608.243750000001</v>
      </c>
      <c r="C2307">
        <v>73</v>
      </c>
      <c r="D2307">
        <v>70</v>
      </c>
      <c r="E2307">
        <v>90.14</v>
      </c>
      <c r="F2307">
        <v>250</v>
      </c>
      <c r="G2307">
        <v>4</v>
      </c>
      <c r="H2307">
        <v>0</v>
      </c>
      <c r="I2307">
        <v>30.09</v>
      </c>
      <c r="J2307">
        <v>1018.4</v>
      </c>
      <c r="K2307">
        <v>10</v>
      </c>
      <c r="M2307" t="s">
        <v>31</v>
      </c>
      <c r="N2307" t="s">
        <v>31</v>
      </c>
      <c r="Q2307">
        <v>5000</v>
      </c>
      <c r="R2307">
        <v>7500</v>
      </c>
      <c r="AB2307">
        <v>74.28</v>
      </c>
      <c r="AC2307" t="s">
        <v>2353</v>
      </c>
    </row>
    <row r="2308" spans="1:29">
      <c r="A2308" s="1" t="s">
        <v>30</v>
      </c>
      <c r="B2308" s="2">
        <v>42608.285416666666</v>
      </c>
      <c r="C2308">
        <v>73</v>
      </c>
      <c r="D2308">
        <v>70</v>
      </c>
      <c r="E2308">
        <v>90.14</v>
      </c>
      <c r="F2308">
        <v>240</v>
      </c>
      <c r="G2308">
        <v>4</v>
      </c>
      <c r="H2308">
        <v>0</v>
      </c>
      <c r="I2308">
        <v>30.1</v>
      </c>
      <c r="J2308">
        <v>1018.6</v>
      </c>
      <c r="K2308">
        <v>10</v>
      </c>
      <c r="M2308" t="s">
        <v>31</v>
      </c>
      <c r="N2308" t="s">
        <v>34</v>
      </c>
      <c r="Q2308">
        <v>5000</v>
      </c>
      <c r="R2308">
        <v>25000</v>
      </c>
      <c r="AB2308">
        <v>74.28</v>
      </c>
      <c r="AC2308" t="s">
        <v>2354</v>
      </c>
    </row>
    <row r="2309" spans="1:29">
      <c r="A2309" s="1" t="s">
        <v>30</v>
      </c>
      <c r="B2309" s="2">
        <v>42608.32708333333</v>
      </c>
      <c r="C2309">
        <v>76</v>
      </c>
      <c r="D2309">
        <v>71</v>
      </c>
      <c r="E2309">
        <v>84.92</v>
      </c>
      <c r="F2309">
        <v>230</v>
      </c>
      <c r="G2309">
        <v>5</v>
      </c>
      <c r="H2309">
        <v>0</v>
      </c>
      <c r="I2309">
        <v>30.1</v>
      </c>
      <c r="J2309">
        <v>1018.7</v>
      </c>
      <c r="K2309">
        <v>10</v>
      </c>
      <c r="M2309" t="s">
        <v>31</v>
      </c>
      <c r="Q2309">
        <v>25000</v>
      </c>
      <c r="AB2309">
        <v>77.2</v>
      </c>
      <c r="AC2309" t="s">
        <v>2355</v>
      </c>
    </row>
    <row r="2310" spans="1:29">
      <c r="A2310" s="1" t="s">
        <v>30</v>
      </c>
      <c r="B2310" s="2">
        <v>42608.368750000001</v>
      </c>
      <c r="C2310">
        <v>80</v>
      </c>
      <c r="D2310">
        <v>71</v>
      </c>
      <c r="E2310">
        <v>74.069999999999993</v>
      </c>
      <c r="F2310">
        <v>0</v>
      </c>
      <c r="G2310">
        <v>0</v>
      </c>
      <c r="H2310">
        <v>0</v>
      </c>
      <c r="I2310">
        <v>30.1</v>
      </c>
      <c r="J2310">
        <v>1018.7</v>
      </c>
      <c r="K2310">
        <v>10</v>
      </c>
      <c r="M2310" t="s">
        <v>31</v>
      </c>
      <c r="Q2310">
        <v>25000</v>
      </c>
      <c r="AB2310">
        <v>83.56</v>
      </c>
      <c r="AC2310" t="s">
        <v>2356</v>
      </c>
    </row>
    <row r="2311" spans="1:29">
      <c r="A2311" s="1" t="s">
        <v>30</v>
      </c>
      <c r="B2311" s="2">
        <v>42608.410416666666</v>
      </c>
      <c r="C2311">
        <v>85</v>
      </c>
      <c r="D2311">
        <v>72</v>
      </c>
      <c r="E2311">
        <v>65.23</v>
      </c>
      <c r="G2311">
        <v>3</v>
      </c>
      <c r="H2311">
        <v>0</v>
      </c>
      <c r="I2311">
        <v>30.1</v>
      </c>
      <c r="J2311">
        <v>1018.8</v>
      </c>
      <c r="K2311">
        <v>10</v>
      </c>
      <c r="M2311" t="s">
        <v>31</v>
      </c>
      <c r="Q2311">
        <v>25000</v>
      </c>
      <c r="AB2311">
        <v>90.81</v>
      </c>
      <c r="AC2311" t="s">
        <v>2357</v>
      </c>
    </row>
    <row r="2312" spans="1:29">
      <c r="A2312" s="1" t="s">
        <v>30</v>
      </c>
      <c r="B2312" s="2">
        <v>42608.45208333333</v>
      </c>
      <c r="C2312">
        <v>90</v>
      </c>
      <c r="D2312">
        <v>72</v>
      </c>
      <c r="E2312">
        <v>55.58</v>
      </c>
      <c r="F2312">
        <v>20</v>
      </c>
      <c r="G2312">
        <v>7</v>
      </c>
      <c r="H2312">
        <v>0</v>
      </c>
      <c r="I2312">
        <v>30.11</v>
      </c>
      <c r="J2312">
        <v>1019</v>
      </c>
      <c r="K2312">
        <v>10</v>
      </c>
      <c r="M2312" t="s">
        <v>34</v>
      </c>
      <c r="Q2312">
        <v>25000</v>
      </c>
      <c r="AB2312">
        <v>97.2</v>
      </c>
      <c r="AC2312" t="s">
        <v>2358</v>
      </c>
    </row>
    <row r="2313" spans="1:29">
      <c r="A2313" s="1" t="s">
        <v>30</v>
      </c>
      <c r="B2313" s="2">
        <v>42608.493750000001</v>
      </c>
      <c r="C2313">
        <v>93</v>
      </c>
      <c r="D2313">
        <v>71</v>
      </c>
      <c r="E2313">
        <v>48.99</v>
      </c>
      <c r="G2313">
        <v>5</v>
      </c>
      <c r="H2313">
        <v>0</v>
      </c>
      <c r="I2313">
        <v>30.1</v>
      </c>
      <c r="J2313">
        <v>1018.7</v>
      </c>
      <c r="K2313">
        <v>10</v>
      </c>
      <c r="M2313" t="s">
        <v>31</v>
      </c>
      <c r="N2313" t="s">
        <v>34</v>
      </c>
      <c r="Q2313">
        <v>4200</v>
      </c>
      <c r="R2313">
        <v>25000</v>
      </c>
      <c r="AB2313">
        <v>100.12</v>
      </c>
      <c r="AC2313" t="s">
        <v>2359</v>
      </c>
    </row>
    <row r="2314" spans="1:29">
      <c r="A2314" s="1" t="s">
        <v>30</v>
      </c>
      <c r="B2314" s="2">
        <v>42608.535416666666</v>
      </c>
      <c r="C2314">
        <v>93</v>
      </c>
      <c r="D2314">
        <v>71</v>
      </c>
      <c r="E2314">
        <v>48.99</v>
      </c>
      <c r="F2314">
        <v>0</v>
      </c>
      <c r="G2314">
        <v>0</v>
      </c>
      <c r="H2314">
        <v>0</v>
      </c>
      <c r="I2314">
        <v>30.09</v>
      </c>
      <c r="J2314">
        <v>1018.4</v>
      </c>
      <c r="K2314">
        <v>10</v>
      </c>
      <c r="M2314" t="s">
        <v>31</v>
      </c>
      <c r="N2314" t="s">
        <v>34</v>
      </c>
      <c r="Q2314">
        <v>4800</v>
      </c>
      <c r="R2314">
        <v>25000</v>
      </c>
      <c r="AB2314">
        <v>100.12</v>
      </c>
      <c r="AC2314" t="s">
        <v>2360</v>
      </c>
    </row>
    <row r="2315" spans="1:29">
      <c r="A2315" s="1" t="s">
        <v>30</v>
      </c>
      <c r="B2315" s="2">
        <v>42608.57708333333</v>
      </c>
      <c r="C2315">
        <v>96</v>
      </c>
      <c r="D2315">
        <v>67</v>
      </c>
      <c r="E2315">
        <v>38.68</v>
      </c>
      <c r="G2315">
        <v>4</v>
      </c>
      <c r="H2315">
        <v>0</v>
      </c>
      <c r="I2315">
        <v>30.08</v>
      </c>
      <c r="J2315">
        <v>1017.9</v>
      </c>
      <c r="K2315">
        <v>10</v>
      </c>
      <c r="M2315" t="s">
        <v>34</v>
      </c>
      <c r="N2315" t="s">
        <v>34</v>
      </c>
      <c r="Q2315">
        <v>6000</v>
      </c>
      <c r="R2315">
        <v>25000</v>
      </c>
      <c r="AB2315">
        <v>100.27</v>
      </c>
      <c r="AC2315" t="s">
        <v>2361</v>
      </c>
    </row>
    <row r="2316" spans="1:29">
      <c r="A2316" s="1" t="s">
        <v>30</v>
      </c>
      <c r="B2316" s="2">
        <v>42608.618750000001</v>
      </c>
      <c r="C2316">
        <v>94</v>
      </c>
      <c r="D2316">
        <v>69</v>
      </c>
      <c r="E2316">
        <v>44.53</v>
      </c>
      <c r="F2316">
        <v>60</v>
      </c>
      <c r="G2316">
        <v>5</v>
      </c>
      <c r="H2316">
        <v>0</v>
      </c>
      <c r="I2316">
        <v>30.06</v>
      </c>
      <c r="J2316">
        <v>1017.4</v>
      </c>
      <c r="K2316">
        <v>10</v>
      </c>
      <c r="M2316" t="s">
        <v>34</v>
      </c>
      <c r="N2316" t="s">
        <v>34</v>
      </c>
      <c r="Q2316">
        <v>5500</v>
      </c>
      <c r="R2316">
        <v>25000</v>
      </c>
      <c r="AB2316">
        <v>99.41</v>
      </c>
      <c r="AC2316" t="s">
        <v>2362</v>
      </c>
    </row>
    <row r="2317" spans="1:29">
      <c r="A2317" s="1" t="s">
        <v>30</v>
      </c>
      <c r="B2317" s="2">
        <v>42608.660416666666</v>
      </c>
      <c r="C2317">
        <v>97</v>
      </c>
      <c r="D2317">
        <v>67</v>
      </c>
      <c r="E2317">
        <v>37.619999999999997</v>
      </c>
      <c r="F2317">
        <v>100</v>
      </c>
      <c r="G2317">
        <v>6</v>
      </c>
      <c r="H2317">
        <v>0</v>
      </c>
      <c r="I2317">
        <v>30.05</v>
      </c>
      <c r="J2317">
        <v>1016.9</v>
      </c>
      <c r="K2317">
        <v>10</v>
      </c>
      <c r="M2317" t="s">
        <v>34</v>
      </c>
      <c r="N2317" t="s">
        <v>34</v>
      </c>
      <c r="Q2317">
        <v>6000</v>
      </c>
      <c r="R2317">
        <v>25000</v>
      </c>
      <c r="AB2317">
        <v>101.36</v>
      </c>
      <c r="AC2317" t="s">
        <v>2363</v>
      </c>
    </row>
    <row r="2318" spans="1:29">
      <c r="A2318" s="1" t="s">
        <v>30</v>
      </c>
      <c r="B2318" s="2">
        <v>42608.70208333333</v>
      </c>
      <c r="C2318">
        <v>95</v>
      </c>
      <c r="D2318">
        <v>67</v>
      </c>
      <c r="E2318">
        <v>39.979999999999997</v>
      </c>
      <c r="F2318">
        <v>0</v>
      </c>
      <c r="G2318">
        <v>0</v>
      </c>
      <c r="H2318">
        <v>0</v>
      </c>
      <c r="I2318">
        <v>30.04</v>
      </c>
      <c r="J2318">
        <v>1016.6</v>
      </c>
      <c r="K2318">
        <v>10</v>
      </c>
      <c r="M2318" t="s">
        <v>34</v>
      </c>
      <c r="N2318" t="s">
        <v>34</v>
      </c>
      <c r="Q2318">
        <v>6000</v>
      </c>
      <c r="R2318">
        <v>25000</v>
      </c>
      <c r="AB2318">
        <v>98.98</v>
      </c>
      <c r="AC2318" t="s">
        <v>2364</v>
      </c>
    </row>
    <row r="2319" spans="1:29">
      <c r="A2319" s="1" t="s">
        <v>30</v>
      </c>
      <c r="B2319" s="2">
        <v>42608.743750000001</v>
      </c>
      <c r="C2319">
        <v>95</v>
      </c>
      <c r="D2319">
        <v>69</v>
      </c>
      <c r="E2319">
        <v>43.07</v>
      </c>
      <c r="F2319">
        <v>80</v>
      </c>
      <c r="G2319">
        <v>5</v>
      </c>
      <c r="H2319">
        <v>0</v>
      </c>
      <c r="I2319">
        <v>30.03</v>
      </c>
      <c r="J2319">
        <v>1016.4</v>
      </c>
      <c r="K2319">
        <v>10</v>
      </c>
      <c r="M2319" t="s">
        <v>34</v>
      </c>
      <c r="N2319" t="s">
        <v>34</v>
      </c>
      <c r="Q2319">
        <v>6000</v>
      </c>
      <c r="R2319">
        <v>25000</v>
      </c>
      <c r="AB2319">
        <v>100.72</v>
      </c>
      <c r="AC2319" t="s">
        <v>2365</v>
      </c>
    </row>
    <row r="2320" spans="1:29">
      <c r="A2320" s="1" t="s">
        <v>30</v>
      </c>
      <c r="B2320" s="2">
        <v>42608.785416666666</v>
      </c>
      <c r="C2320">
        <v>93</v>
      </c>
      <c r="D2320">
        <v>73</v>
      </c>
      <c r="E2320">
        <v>52.39</v>
      </c>
      <c r="F2320">
        <v>160</v>
      </c>
      <c r="G2320">
        <v>5</v>
      </c>
      <c r="H2320">
        <v>0</v>
      </c>
      <c r="I2320">
        <v>30.03</v>
      </c>
      <c r="J2320">
        <v>1016.4</v>
      </c>
      <c r="K2320">
        <v>10</v>
      </c>
      <c r="M2320" t="s">
        <v>34</v>
      </c>
      <c r="N2320" t="s">
        <v>34</v>
      </c>
      <c r="Q2320">
        <v>6000</v>
      </c>
      <c r="R2320">
        <v>25000</v>
      </c>
      <c r="AB2320">
        <v>102.18</v>
      </c>
      <c r="AC2320" t="s">
        <v>2366</v>
      </c>
    </row>
    <row r="2321" spans="1:29">
      <c r="A2321" s="1" t="s">
        <v>30</v>
      </c>
      <c r="B2321" s="2">
        <v>42608.82708333333</v>
      </c>
      <c r="C2321">
        <v>89</v>
      </c>
      <c r="D2321">
        <v>73</v>
      </c>
      <c r="E2321">
        <v>59.3</v>
      </c>
      <c r="F2321">
        <v>180</v>
      </c>
      <c r="G2321">
        <v>3</v>
      </c>
      <c r="H2321">
        <v>0</v>
      </c>
      <c r="I2321">
        <v>30.04</v>
      </c>
      <c r="J2321">
        <v>1016.8</v>
      </c>
      <c r="K2321">
        <v>10</v>
      </c>
      <c r="M2321" t="s">
        <v>34</v>
      </c>
      <c r="N2321" t="s">
        <v>34</v>
      </c>
      <c r="Q2321">
        <v>5500</v>
      </c>
      <c r="R2321">
        <v>25000</v>
      </c>
      <c r="AB2321">
        <v>97.13</v>
      </c>
      <c r="AC2321" t="s">
        <v>2367</v>
      </c>
    </row>
    <row r="2322" spans="1:29">
      <c r="A2322" s="1" t="s">
        <v>30</v>
      </c>
      <c r="B2322" s="2">
        <v>42608.868750000001</v>
      </c>
      <c r="C2322">
        <v>86</v>
      </c>
      <c r="D2322">
        <v>75</v>
      </c>
      <c r="E2322">
        <v>69.849999999999994</v>
      </c>
      <c r="F2322">
        <v>130</v>
      </c>
      <c r="G2322">
        <v>3</v>
      </c>
      <c r="H2322">
        <v>0</v>
      </c>
      <c r="I2322">
        <v>30.06</v>
      </c>
      <c r="J2322">
        <v>1017.2</v>
      </c>
      <c r="K2322">
        <v>10</v>
      </c>
      <c r="M2322" t="s">
        <v>34</v>
      </c>
      <c r="N2322" t="s">
        <v>34</v>
      </c>
      <c r="Q2322">
        <v>5500</v>
      </c>
      <c r="R2322">
        <v>25000</v>
      </c>
      <c r="AB2322">
        <v>95</v>
      </c>
      <c r="AC2322" t="s">
        <v>2368</v>
      </c>
    </row>
    <row r="2323" spans="1:29">
      <c r="A2323" s="1" t="s">
        <v>30</v>
      </c>
      <c r="B2323" s="2">
        <v>42608.910416666666</v>
      </c>
      <c r="C2323">
        <v>83</v>
      </c>
      <c r="D2323">
        <v>74</v>
      </c>
      <c r="E2323">
        <v>74.33</v>
      </c>
      <c r="F2323">
        <v>0</v>
      </c>
      <c r="G2323">
        <v>0</v>
      </c>
      <c r="H2323">
        <v>0</v>
      </c>
      <c r="I2323">
        <v>30.08</v>
      </c>
      <c r="J2323">
        <v>1017.9</v>
      </c>
      <c r="K2323">
        <v>10</v>
      </c>
      <c r="M2323" t="s">
        <v>31</v>
      </c>
      <c r="N2323" t="s">
        <v>34</v>
      </c>
      <c r="Q2323">
        <v>5500</v>
      </c>
      <c r="R2323">
        <v>25000</v>
      </c>
      <c r="AB2323">
        <v>89.46</v>
      </c>
      <c r="AC2323" t="s">
        <v>2369</v>
      </c>
    </row>
    <row r="2324" spans="1:29">
      <c r="A2324" s="1" t="s">
        <v>30</v>
      </c>
      <c r="B2324" s="2">
        <v>42608.95208333333</v>
      </c>
      <c r="C2324">
        <v>81</v>
      </c>
      <c r="D2324">
        <v>74</v>
      </c>
      <c r="E2324">
        <v>79.27</v>
      </c>
      <c r="F2324">
        <v>0</v>
      </c>
      <c r="G2324">
        <v>0</v>
      </c>
      <c r="H2324">
        <v>0</v>
      </c>
      <c r="I2324">
        <v>30.09</v>
      </c>
      <c r="J2324">
        <v>1018.3</v>
      </c>
      <c r="K2324">
        <v>10</v>
      </c>
      <c r="M2324" t="s">
        <v>31</v>
      </c>
      <c r="N2324" t="s">
        <v>31</v>
      </c>
      <c r="Q2324">
        <v>5500</v>
      </c>
      <c r="R2324">
        <v>25000</v>
      </c>
      <c r="AB2324">
        <v>86.2</v>
      </c>
      <c r="AC2324" t="s">
        <v>2370</v>
      </c>
    </row>
    <row r="2325" spans="1:29">
      <c r="A2325" s="1" t="s">
        <v>30</v>
      </c>
      <c r="B2325" s="2">
        <v>42608.993750000001</v>
      </c>
      <c r="C2325">
        <v>83</v>
      </c>
      <c r="D2325">
        <v>73</v>
      </c>
      <c r="E2325">
        <v>72.11</v>
      </c>
      <c r="F2325">
        <v>190</v>
      </c>
      <c r="G2325">
        <v>4</v>
      </c>
      <c r="H2325">
        <v>0</v>
      </c>
      <c r="I2325">
        <v>30.1</v>
      </c>
      <c r="J2325">
        <v>1018.6</v>
      </c>
      <c r="K2325">
        <v>10</v>
      </c>
      <c r="M2325" t="s">
        <v>31</v>
      </c>
      <c r="Q2325">
        <v>5500</v>
      </c>
      <c r="AB2325">
        <v>88.84</v>
      </c>
      <c r="AC2325" t="s">
        <v>2371</v>
      </c>
    </row>
    <row r="2326" spans="1:29">
      <c r="A2326" s="1" t="s">
        <v>30</v>
      </c>
      <c r="B2326" s="2">
        <v>42609.035416666666</v>
      </c>
      <c r="C2326">
        <v>80</v>
      </c>
      <c r="D2326">
        <v>73</v>
      </c>
      <c r="E2326">
        <v>79.2</v>
      </c>
      <c r="F2326">
        <v>0</v>
      </c>
      <c r="G2326">
        <v>0</v>
      </c>
      <c r="H2326">
        <v>0</v>
      </c>
      <c r="I2326">
        <v>30.1</v>
      </c>
      <c r="J2326">
        <v>1018.6</v>
      </c>
      <c r="K2326">
        <v>10</v>
      </c>
      <c r="M2326" t="s">
        <v>31</v>
      </c>
      <c r="Q2326">
        <v>6000</v>
      </c>
      <c r="AB2326">
        <v>84.25</v>
      </c>
      <c r="AC2326" t="s">
        <v>2372</v>
      </c>
    </row>
    <row r="2327" spans="1:29">
      <c r="A2327" s="1" t="s">
        <v>30</v>
      </c>
      <c r="B2327" s="2">
        <v>42609.07708333333</v>
      </c>
      <c r="C2327">
        <v>80</v>
      </c>
      <c r="D2327">
        <v>73</v>
      </c>
      <c r="E2327">
        <v>79.2</v>
      </c>
      <c r="F2327">
        <v>250</v>
      </c>
      <c r="G2327">
        <v>3</v>
      </c>
      <c r="H2327">
        <v>0</v>
      </c>
      <c r="I2327">
        <v>30.1</v>
      </c>
      <c r="J2327">
        <v>1018.5</v>
      </c>
      <c r="K2327">
        <v>10</v>
      </c>
      <c r="M2327" t="s">
        <v>31</v>
      </c>
      <c r="Q2327">
        <v>25000</v>
      </c>
      <c r="AB2327">
        <v>84.25</v>
      </c>
      <c r="AC2327" t="s">
        <v>2373</v>
      </c>
    </row>
    <row r="2328" spans="1:29">
      <c r="A2328" s="1" t="s">
        <v>30</v>
      </c>
      <c r="B2328" s="2">
        <v>42609.118750000001</v>
      </c>
      <c r="C2328">
        <v>78</v>
      </c>
      <c r="D2328">
        <v>73</v>
      </c>
      <c r="E2328">
        <v>84.53</v>
      </c>
      <c r="F2328">
        <v>240</v>
      </c>
      <c r="G2328">
        <v>4</v>
      </c>
      <c r="H2328">
        <v>0</v>
      </c>
      <c r="I2328">
        <v>30.09</v>
      </c>
      <c r="J2328">
        <v>1018.4</v>
      </c>
      <c r="K2328">
        <v>10</v>
      </c>
      <c r="M2328" t="s">
        <v>31</v>
      </c>
      <c r="N2328" t="s">
        <v>31</v>
      </c>
      <c r="Q2328">
        <v>6000</v>
      </c>
      <c r="R2328">
        <v>25000</v>
      </c>
      <c r="AB2328">
        <v>80.56</v>
      </c>
      <c r="AC2328" t="s">
        <v>2374</v>
      </c>
    </row>
    <row r="2329" spans="1:29">
      <c r="A2329" s="1" t="s">
        <v>30</v>
      </c>
      <c r="B2329" s="2">
        <v>42609.160416666666</v>
      </c>
      <c r="C2329">
        <v>77</v>
      </c>
      <c r="D2329">
        <v>73</v>
      </c>
      <c r="E2329">
        <v>87.6</v>
      </c>
      <c r="F2329">
        <v>210</v>
      </c>
      <c r="G2329">
        <v>5</v>
      </c>
      <c r="H2329">
        <v>0</v>
      </c>
      <c r="I2329">
        <v>30.09</v>
      </c>
      <c r="J2329">
        <v>1018.3</v>
      </c>
      <c r="K2329">
        <v>10</v>
      </c>
      <c r="M2329" t="s">
        <v>31</v>
      </c>
      <c r="Q2329">
        <v>25000</v>
      </c>
      <c r="AB2329">
        <v>78.52</v>
      </c>
      <c r="AC2329" t="s">
        <v>2375</v>
      </c>
    </row>
    <row r="2330" spans="1:29">
      <c r="A2330" s="1" t="s">
        <v>30</v>
      </c>
      <c r="B2330" s="2">
        <v>42609.20208333333</v>
      </c>
      <c r="C2330">
        <v>76</v>
      </c>
      <c r="D2330">
        <v>73</v>
      </c>
      <c r="E2330">
        <v>90.8</v>
      </c>
      <c r="F2330">
        <v>230</v>
      </c>
      <c r="G2330">
        <v>4</v>
      </c>
      <c r="H2330">
        <v>0</v>
      </c>
      <c r="I2330">
        <v>30.09</v>
      </c>
      <c r="J2330">
        <v>1018.4</v>
      </c>
      <c r="K2330">
        <v>10</v>
      </c>
      <c r="M2330" t="s">
        <v>31</v>
      </c>
      <c r="Q2330">
        <v>25000</v>
      </c>
      <c r="AB2330">
        <v>77.48</v>
      </c>
      <c r="AC2330" t="s">
        <v>2376</v>
      </c>
    </row>
    <row r="2331" spans="1:29">
      <c r="A2331" s="1" t="s">
        <v>30</v>
      </c>
      <c r="B2331" s="2">
        <v>42609.243750000001</v>
      </c>
      <c r="C2331">
        <v>77</v>
      </c>
      <c r="D2331">
        <v>73</v>
      </c>
      <c r="E2331">
        <v>87.6</v>
      </c>
      <c r="F2331">
        <v>0</v>
      </c>
      <c r="G2331">
        <v>0</v>
      </c>
      <c r="H2331">
        <v>0</v>
      </c>
      <c r="I2331">
        <v>30.1</v>
      </c>
      <c r="J2331">
        <v>1018.7</v>
      </c>
      <c r="K2331">
        <v>10</v>
      </c>
      <c r="M2331" t="s">
        <v>31</v>
      </c>
      <c r="Q2331">
        <v>25000</v>
      </c>
      <c r="AB2331">
        <v>78.52</v>
      </c>
      <c r="AC2331" t="s">
        <v>2377</v>
      </c>
    </row>
    <row r="2332" spans="1:29">
      <c r="A2332" s="1" t="s">
        <v>30</v>
      </c>
      <c r="B2332" s="2">
        <v>42609.285416666666</v>
      </c>
      <c r="C2332">
        <v>75</v>
      </c>
      <c r="D2332">
        <v>72</v>
      </c>
      <c r="E2332">
        <v>90.22</v>
      </c>
      <c r="F2332">
        <v>240</v>
      </c>
      <c r="G2332">
        <v>4</v>
      </c>
      <c r="H2332">
        <v>0</v>
      </c>
      <c r="I2332">
        <v>30.11</v>
      </c>
      <c r="J2332">
        <v>1018.9</v>
      </c>
      <c r="K2332">
        <v>10</v>
      </c>
      <c r="M2332" t="s">
        <v>31</v>
      </c>
      <c r="Q2332">
        <v>25000</v>
      </c>
      <c r="AB2332">
        <v>76.459999999999994</v>
      </c>
      <c r="AC2332" t="s">
        <v>2378</v>
      </c>
    </row>
    <row r="2333" spans="1:29">
      <c r="A2333" s="1" t="s">
        <v>30</v>
      </c>
      <c r="B2333" s="2">
        <v>42609.32708333333</v>
      </c>
      <c r="C2333">
        <v>78</v>
      </c>
      <c r="D2333">
        <v>74</v>
      </c>
      <c r="E2333">
        <v>87.12</v>
      </c>
      <c r="F2333">
        <v>230</v>
      </c>
      <c r="G2333">
        <v>3</v>
      </c>
      <c r="H2333">
        <v>0</v>
      </c>
      <c r="I2333">
        <v>30.12</v>
      </c>
      <c r="J2333">
        <v>1019.2</v>
      </c>
      <c r="K2333">
        <v>10</v>
      </c>
      <c r="M2333" t="s">
        <v>31</v>
      </c>
      <c r="Q2333">
        <v>25000</v>
      </c>
      <c r="AB2333">
        <v>80.62</v>
      </c>
      <c r="AC2333" t="s">
        <v>2379</v>
      </c>
    </row>
    <row r="2334" spans="1:29">
      <c r="A2334" s="1" t="s">
        <v>30</v>
      </c>
      <c r="B2334" s="2">
        <v>42609.368750000001</v>
      </c>
      <c r="C2334">
        <v>82</v>
      </c>
      <c r="D2334">
        <v>74</v>
      </c>
      <c r="E2334">
        <v>76.53</v>
      </c>
      <c r="F2334">
        <v>290</v>
      </c>
      <c r="G2334">
        <v>3</v>
      </c>
      <c r="H2334">
        <v>0</v>
      </c>
      <c r="I2334">
        <v>30.12</v>
      </c>
      <c r="J2334">
        <v>1019.5</v>
      </c>
      <c r="K2334">
        <v>10</v>
      </c>
      <c r="M2334" t="s">
        <v>31</v>
      </c>
      <c r="Q2334">
        <v>25000</v>
      </c>
      <c r="AB2334">
        <v>88.02</v>
      </c>
      <c r="AC2334" t="s">
        <v>2380</v>
      </c>
    </row>
    <row r="2335" spans="1:29">
      <c r="A2335" s="1" t="s">
        <v>30</v>
      </c>
      <c r="B2335" s="2">
        <v>42609.410416666666</v>
      </c>
      <c r="C2335">
        <v>86</v>
      </c>
      <c r="D2335">
        <v>74</v>
      </c>
      <c r="E2335">
        <v>67.36</v>
      </c>
      <c r="F2335">
        <v>0</v>
      </c>
      <c r="G2335">
        <v>0</v>
      </c>
      <c r="H2335">
        <v>0</v>
      </c>
      <c r="I2335">
        <v>30.13</v>
      </c>
      <c r="J2335">
        <v>1019.6</v>
      </c>
      <c r="K2335">
        <v>10</v>
      </c>
      <c r="M2335" t="s">
        <v>31</v>
      </c>
      <c r="N2335" t="s">
        <v>31</v>
      </c>
      <c r="Q2335">
        <v>7000</v>
      </c>
      <c r="R2335">
        <v>25000</v>
      </c>
      <c r="AB2335">
        <v>93.95</v>
      </c>
      <c r="AC2335" t="s">
        <v>2381</v>
      </c>
    </row>
    <row r="2336" spans="1:29">
      <c r="A2336" s="1" t="s">
        <v>30</v>
      </c>
      <c r="B2336" s="2">
        <v>42609.45208333333</v>
      </c>
      <c r="C2336">
        <v>90</v>
      </c>
      <c r="D2336">
        <v>74</v>
      </c>
      <c r="E2336">
        <v>59.42</v>
      </c>
      <c r="F2336">
        <v>50</v>
      </c>
      <c r="G2336">
        <v>7</v>
      </c>
      <c r="H2336">
        <v>0</v>
      </c>
      <c r="I2336">
        <v>30.13</v>
      </c>
      <c r="J2336">
        <v>1019.7</v>
      </c>
      <c r="K2336">
        <v>10</v>
      </c>
      <c r="M2336" t="s">
        <v>31</v>
      </c>
      <c r="N2336" t="s">
        <v>31</v>
      </c>
      <c r="Q2336">
        <v>7000</v>
      </c>
      <c r="R2336">
        <v>25000</v>
      </c>
      <c r="AB2336">
        <v>99.26</v>
      </c>
      <c r="AC2336" t="s">
        <v>2382</v>
      </c>
    </row>
    <row r="2337" spans="1:29">
      <c r="A2337" s="1" t="s">
        <v>30</v>
      </c>
      <c r="B2337" s="2">
        <v>42609.493750000001</v>
      </c>
      <c r="C2337">
        <v>93</v>
      </c>
      <c r="D2337">
        <v>72</v>
      </c>
      <c r="E2337">
        <v>50.51</v>
      </c>
      <c r="F2337">
        <v>100</v>
      </c>
      <c r="G2337">
        <v>8</v>
      </c>
      <c r="H2337">
        <v>0</v>
      </c>
      <c r="I2337">
        <v>30.13</v>
      </c>
      <c r="J2337">
        <v>1019.5</v>
      </c>
      <c r="K2337">
        <v>10</v>
      </c>
      <c r="M2337" t="s">
        <v>34</v>
      </c>
      <c r="N2337" t="s">
        <v>34</v>
      </c>
      <c r="Q2337">
        <v>4000</v>
      </c>
      <c r="R2337">
        <v>25000</v>
      </c>
      <c r="AB2337">
        <v>101.02</v>
      </c>
      <c r="AC2337" t="s">
        <v>2383</v>
      </c>
    </row>
    <row r="2338" spans="1:29">
      <c r="A2338" s="1" t="s">
        <v>30</v>
      </c>
      <c r="B2338" s="2">
        <v>42609.535416666666</v>
      </c>
      <c r="C2338">
        <v>94</v>
      </c>
      <c r="D2338">
        <v>70</v>
      </c>
      <c r="E2338">
        <v>45.92</v>
      </c>
      <c r="F2338">
        <v>100</v>
      </c>
      <c r="G2338">
        <v>8</v>
      </c>
      <c r="H2338">
        <v>0</v>
      </c>
      <c r="I2338">
        <v>30.12</v>
      </c>
      <c r="J2338">
        <v>1019.3</v>
      </c>
      <c r="K2338">
        <v>10</v>
      </c>
      <c r="M2338" t="s">
        <v>34</v>
      </c>
      <c r="N2338" t="s">
        <v>34</v>
      </c>
      <c r="Q2338">
        <v>4500</v>
      </c>
      <c r="R2338">
        <v>25000</v>
      </c>
      <c r="AB2338">
        <v>100.21</v>
      </c>
      <c r="AC2338" t="s">
        <v>2384</v>
      </c>
    </row>
    <row r="2339" spans="1:29">
      <c r="A2339" s="1" t="s">
        <v>30</v>
      </c>
      <c r="B2339" s="2">
        <v>42609.57708333333</v>
      </c>
      <c r="C2339">
        <v>97</v>
      </c>
      <c r="D2339">
        <v>70</v>
      </c>
      <c r="E2339">
        <v>41.8</v>
      </c>
      <c r="F2339">
        <v>90</v>
      </c>
      <c r="G2339">
        <v>10</v>
      </c>
      <c r="H2339">
        <v>0</v>
      </c>
      <c r="I2339">
        <v>30.1</v>
      </c>
      <c r="J2339">
        <v>1018.6</v>
      </c>
      <c r="K2339">
        <v>10</v>
      </c>
      <c r="M2339" t="s">
        <v>34</v>
      </c>
      <c r="Q2339">
        <v>4800</v>
      </c>
      <c r="AB2339">
        <v>103.99</v>
      </c>
      <c r="AC2339" t="s">
        <v>2385</v>
      </c>
    </row>
    <row r="2340" spans="1:29">
      <c r="A2340" s="1" t="s">
        <v>30</v>
      </c>
      <c r="B2340" s="2">
        <v>42609.618750000001</v>
      </c>
      <c r="C2340">
        <v>94</v>
      </c>
      <c r="D2340">
        <v>69</v>
      </c>
      <c r="E2340">
        <v>44.53</v>
      </c>
      <c r="F2340">
        <v>90</v>
      </c>
      <c r="G2340">
        <v>13</v>
      </c>
      <c r="H2340">
        <v>0</v>
      </c>
      <c r="I2340">
        <v>30.09</v>
      </c>
      <c r="J2340">
        <v>1018.2</v>
      </c>
      <c r="K2340">
        <v>10</v>
      </c>
      <c r="M2340" t="s">
        <v>34</v>
      </c>
      <c r="Q2340">
        <v>5000</v>
      </c>
      <c r="AB2340">
        <v>99.41</v>
      </c>
      <c r="AC2340" t="s">
        <v>2386</v>
      </c>
    </row>
    <row r="2341" spans="1:29">
      <c r="A2341" s="1" t="s">
        <v>30</v>
      </c>
      <c r="B2341" s="2">
        <v>42609.624305555553</v>
      </c>
      <c r="C2341">
        <v>93</v>
      </c>
      <c r="D2341">
        <v>70</v>
      </c>
      <c r="E2341">
        <v>47.22</v>
      </c>
      <c r="F2341">
        <v>120</v>
      </c>
      <c r="G2341">
        <v>11</v>
      </c>
      <c r="H2341">
        <v>0</v>
      </c>
      <c r="I2341">
        <v>30.09</v>
      </c>
      <c r="K2341">
        <v>10</v>
      </c>
      <c r="M2341" t="s">
        <v>32</v>
      </c>
      <c r="N2341" t="s">
        <v>32</v>
      </c>
      <c r="Q2341">
        <v>5000</v>
      </c>
      <c r="R2341">
        <v>10000</v>
      </c>
      <c r="U2341" t="s">
        <v>115</v>
      </c>
      <c r="AB2341">
        <v>99.11</v>
      </c>
      <c r="AC2341" t="s">
        <v>2387</v>
      </c>
    </row>
    <row r="2342" spans="1:29">
      <c r="A2342" s="1" t="s">
        <v>30</v>
      </c>
      <c r="B2342" s="2">
        <v>42609.650694444441</v>
      </c>
      <c r="C2342">
        <v>82</v>
      </c>
      <c r="D2342">
        <v>76</v>
      </c>
      <c r="E2342">
        <v>81.77</v>
      </c>
      <c r="F2342">
        <v>190</v>
      </c>
      <c r="G2342">
        <v>5</v>
      </c>
      <c r="H2342">
        <v>0.14000000000000001</v>
      </c>
      <c r="I2342">
        <v>30.09</v>
      </c>
      <c r="K2342">
        <v>7</v>
      </c>
      <c r="M2342" t="s">
        <v>31</v>
      </c>
      <c r="N2342" t="s">
        <v>32</v>
      </c>
      <c r="O2342" t="s">
        <v>32</v>
      </c>
      <c r="Q2342">
        <v>3000</v>
      </c>
      <c r="R2342">
        <v>5000</v>
      </c>
      <c r="S2342">
        <v>8000</v>
      </c>
      <c r="U2342" t="e" cm="1">
        <f t="array" ref="U2342">-RA</f>
        <v>#NAME?</v>
      </c>
      <c r="AB2342">
        <v>89.35</v>
      </c>
      <c r="AC2342" t="s">
        <v>2388</v>
      </c>
    </row>
    <row r="2343" spans="1:29">
      <c r="A2343" s="1" t="s">
        <v>30</v>
      </c>
      <c r="B2343" s="2">
        <v>42609.660416666666</v>
      </c>
      <c r="C2343">
        <v>82</v>
      </c>
      <c r="D2343">
        <v>77</v>
      </c>
      <c r="E2343">
        <v>84.76</v>
      </c>
      <c r="F2343">
        <v>180</v>
      </c>
      <c r="G2343">
        <v>4</v>
      </c>
      <c r="H2343">
        <v>0.14000000000000001</v>
      </c>
      <c r="I2343">
        <v>30.09</v>
      </c>
      <c r="J2343">
        <v>1018.4</v>
      </c>
      <c r="K2343">
        <v>10</v>
      </c>
      <c r="M2343" t="s">
        <v>31</v>
      </c>
      <c r="N2343" t="s">
        <v>34</v>
      </c>
      <c r="O2343" t="s">
        <v>32</v>
      </c>
      <c r="P2343" t="s">
        <v>32</v>
      </c>
      <c r="Q2343">
        <v>4000</v>
      </c>
      <c r="R2343">
        <v>6000</v>
      </c>
      <c r="S2343">
        <v>12000</v>
      </c>
      <c r="T2343">
        <v>20000</v>
      </c>
      <c r="AB2343">
        <v>90.14</v>
      </c>
      <c r="AC2343" t="s">
        <v>2389</v>
      </c>
    </row>
    <row r="2344" spans="1:29">
      <c r="A2344" s="1" t="s">
        <v>30</v>
      </c>
      <c r="B2344" s="2">
        <v>42609.70208333333</v>
      </c>
      <c r="C2344">
        <v>85</v>
      </c>
      <c r="D2344">
        <v>74</v>
      </c>
      <c r="E2344">
        <v>69.73</v>
      </c>
      <c r="F2344">
        <v>260</v>
      </c>
      <c r="G2344">
        <v>3</v>
      </c>
      <c r="H2344">
        <v>0</v>
      </c>
      <c r="I2344">
        <v>30.07</v>
      </c>
      <c r="J2344">
        <v>1017.8</v>
      </c>
      <c r="K2344">
        <v>10</v>
      </c>
      <c r="M2344" t="s">
        <v>31</v>
      </c>
      <c r="N2344" t="s">
        <v>34</v>
      </c>
      <c r="O2344" t="s">
        <v>32</v>
      </c>
      <c r="Q2344">
        <v>6000</v>
      </c>
      <c r="R2344">
        <v>15000</v>
      </c>
      <c r="S2344">
        <v>20000</v>
      </c>
      <c r="AB2344">
        <v>92.42</v>
      </c>
      <c r="AC2344" t="s">
        <v>2390</v>
      </c>
    </row>
    <row r="2345" spans="1:29">
      <c r="A2345" s="1" t="s">
        <v>30</v>
      </c>
      <c r="B2345" s="2">
        <v>42609.738888888889</v>
      </c>
      <c r="C2345">
        <v>88</v>
      </c>
      <c r="D2345">
        <v>75</v>
      </c>
      <c r="E2345">
        <v>65.58</v>
      </c>
      <c r="F2345">
        <v>0</v>
      </c>
      <c r="G2345">
        <v>0</v>
      </c>
      <c r="H2345">
        <v>0</v>
      </c>
      <c r="I2345">
        <v>30.06</v>
      </c>
      <c r="K2345">
        <v>10</v>
      </c>
      <c r="M2345" t="s">
        <v>32</v>
      </c>
      <c r="N2345" t="s">
        <v>32</v>
      </c>
      <c r="Q2345">
        <v>5000</v>
      </c>
      <c r="R2345">
        <v>9000</v>
      </c>
      <c r="U2345" t="s">
        <v>115</v>
      </c>
      <c r="AB2345">
        <v>97.81</v>
      </c>
      <c r="AC2345" t="s">
        <v>2391</v>
      </c>
    </row>
    <row r="2346" spans="1:29">
      <c r="A2346" s="1" t="s">
        <v>30</v>
      </c>
      <c r="B2346" s="2">
        <v>42609.743750000001</v>
      </c>
      <c r="C2346">
        <v>88</v>
      </c>
      <c r="D2346">
        <v>76</v>
      </c>
      <c r="E2346">
        <v>67.58</v>
      </c>
      <c r="F2346">
        <v>0</v>
      </c>
      <c r="G2346">
        <v>0</v>
      </c>
      <c r="H2346">
        <v>0</v>
      </c>
      <c r="I2346">
        <v>30.06</v>
      </c>
      <c r="J2346">
        <v>1017.2</v>
      </c>
      <c r="K2346">
        <v>10</v>
      </c>
      <c r="M2346" t="s">
        <v>31</v>
      </c>
      <c r="N2346" t="s">
        <v>32</v>
      </c>
      <c r="O2346" t="s">
        <v>32</v>
      </c>
      <c r="Q2346">
        <v>3500</v>
      </c>
      <c r="R2346">
        <v>4500</v>
      </c>
      <c r="S2346">
        <v>8500</v>
      </c>
      <c r="U2346" t="s">
        <v>115</v>
      </c>
      <c r="AB2346">
        <v>98.85</v>
      </c>
      <c r="AC2346" t="s">
        <v>2392</v>
      </c>
    </row>
    <row r="2347" spans="1:29">
      <c r="A2347" s="1" t="s">
        <v>30</v>
      </c>
      <c r="B2347" s="2">
        <v>42609.752083333333</v>
      </c>
      <c r="C2347">
        <v>89</v>
      </c>
      <c r="D2347">
        <v>76</v>
      </c>
      <c r="E2347">
        <v>65.31</v>
      </c>
      <c r="F2347">
        <v>0</v>
      </c>
      <c r="G2347">
        <v>0</v>
      </c>
      <c r="H2347">
        <v>0</v>
      </c>
      <c r="I2347">
        <v>30.05</v>
      </c>
      <c r="K2347">
        <v>10</v>
      </c>
      <c r="M2347" t="s">
        <v>31</v>
      </c>
      <c r="N2347" t="s">
        <v>34</v>
      </c>
      <c r="O2347" t="s">
        <v>32</v>
      </c>
      <c r="P2347" t="s">
        <v>32</v>
      </c>
      <c r="Q2347">
        <v>3500</v>
      </c>
      <c r="R2347">
        <v>5000</v>
      </c>
      <c r="S2347">
        <v>7000</v>
      </c>
      <c r="T2347">
        <v>15000</v>
      </c>
      <c r="AB2347">
        <v>100.37</v>
      </c>
      <c r="AC2347" t="s">
        <v>2393</v>
      </c>
    </row>
    <row r="2348" spans="1:29">
      <c r="A2348" s="1" t="s">
        <v>30</v>
      </c>
      <c r="B2348" s="2">
        <v>42609.763194444444</v>
      </c>
      <c r="C2348">
        <v>87</v>
      </c>
      <c r="D2348">
        <v>75</v>
      </c>
      <c r="E2348">
        <v>67.48</v>
      </c>
      <c r="F2348">
        <v>30</v>
      </c>
      <c r="G2348">
        <v>7</v>
      </c>
      <c r="H2348">
        <v>0</v>
      </c>
      <c r="I2348">
        <v>30.08</v>
      </c>
      <c r="K2348">
        <v>10</v>
      </c>
      <c r="L2348">
        <v>15</v>
      </c>
      <c r="M2348" t="s">
        <v>31</v>
      </c>
      <c r="N2348" t="s">
        <v>32</v>
      </c>
      <c r="O2348" t="s">
        <v>32</v>
      </c>
      <c r="Q2348">
        <v>4300</v>
      </c>
      <c r="R2348">
        <v>5000</v>
      </c>
      <c r="S2348">
        <v>9000</v>
      </c>
      <c r="U2348" t="s">
        <v>115</v>
      </c>
      <c r="AB2348">
        <v>96.55</v>
      </c>
      <c r="AC2348" t="s">
        <v>2394</v>
      </c>
    </row>
    <row r="2349" spans="1:29">
      <c r="A2349" s="1" t="s">
        <v>30</v>
      </c>
      <c r="B2349" s="2">
        <v>42609.785416666666</v>
      </c>
      <c r="C2349">
        <v>80</v>
      </c>
      <c r="D2349">
        <v>76</v>
      </c>
      <c r="E2349">
        <v>87.22</v>
      </c>
      <c r="F2349">
        <v>340</v>
      </c>
      <c r="G2349">
        <v>4</v>
      </c>
      <c r="H2349">
        <v>0.04</v>
      </c>
      <c r="I2349">
        <v>30.08</v>
      </c>
      <c r="J2349">
        <v>1018.2</v>
      </c>
      <c r="K2349">
        <v>8</v>
      </c>
      <c r="M2349" t="s">
        <v>32</v>
      </c>
      <c r="N2349" t="s">
        <v>32</v>
      </c>
      <c r="O2349" t="s">
        <v>43</v>
      </c>
      <c r="Q2349">
        <v>4500</v>
      </c>
      <c r="R2349">
        <v>6000</v>
      </c>
      <c r="S2349">
        <v>9500</v>
      </c>
      <c r="U2349" t="s">
        <v>115</v>
      </c>
      <c r="AB2349">
        <v>85.39</v>
      </c>
      <c r="AC2349" t="s">
        <v>2395</v>
      </c>
    </row>
    <row r="2350" spans="1:29">
      <c r="A2350" s="1" t="s">
        <v>30</v>
      </c>
      <c r="B2350" s="2">
        <v>42609.813888888886</v>
      </c>
      <c r="C2350">
        <v>79</v>
      </c>
      <c r="D2350">
        <v>74</v>
      </c>
      <c r="E2350">
        <v>84.58</v>
      </c>
      <c r="F2350">
        <v>200</v>
      </c>
      <c r="G2350">
        <v>4</v>
      </c>
      <c r="H2350">
        <v>0</v>
      </c>
      <c r="I2350">
        <v>30.1</v>
      </c>
      <c r="K2350">
        <v>8</v>
      </c>
      <c r="M2350" t="s">
        <v>34</v>
      </c>
      <c r="N2350" t="s">
        <v>32</v>
      </c>
      <c r="O2350" t="s">
        <v>32</v>
      </c>
      <c r="Q2350">
        <v>6000</v>
      </c>
      <c r="R2350">
        <v>8000</v>
      </c>
      <c r="S2350">
        <v>15000</v>
      </c>
      <c r="AB2350">
        <v>82.5</v>
      </c>
      <c r="AC2350" t="s">
        <v>2396</v>
      </c>
    </row>
    <row r="2351" spans="1:29">
      <c r="A2351" s="1" t="s">
        <v>30</v>
      </c>
      <c r="B2351" s="2">
        <v>42609.82708333333</v>
      </c>
      <c r="C2351">
        <v>77</v>
      </c>
      <c r="D2351">
        <v>74</v>
      </c>
      <c r="E2351">
        <v>90.29</v>
      </c>
      <c r="F2351">
        <v>20</v>
      </c>
      <c r="G2351">
        <v>3</v>
      </c>
      <c r="H2351">
        <v>0</v>
      </c>
      <c r="I2351">
        <v>30.1</v>
      </c>
      <c r="J2351">
        <v>1018.8</v>
      </c>
      <c r="K2351">
        <v>8</v>
      </c>
      <c r="M2351" t="s">
        <v>34</v>
      </c>
      <c r="N2351" t="s">
        <v>32</v>
      </c>
      <c r="O2351" t="s">
        <v>32</v>
      </c>
      <c r="Q2351">
        <v>6000</v>
      </c>
      <c r="R2351">
        <v>8000</v>
      </c>
      <c r="S2351">
        <v>15000</v>
      </c>
      <c r="AB2351">
        <v>78.64</v>
      </c>
      <c r="AC2351" t="s">
        <v>2397</v>
      </c>
    </row>
    <row r="2352" spans="1:29">
      <c r="A2352" s="1" t="s">
        <v>30</v>
      </c>
      <c r="B2352" s="2">
        <v>42609.868750000001</v>
      </c>
      <c r="C2352">
        <v>77</v>
      </c>
      <c r="D2352">
        <v>74</v>
      </c>
      <c r="E2352">
        <v>90.29</v>
      </c>
      <c r="F2352">
        <v>0</v>
      </c>
      <c r="G2352">
        <v>0</v>
      </c>
      <c r="H2352">
        <v>0</v>
      </c>
      <c r="I2352">
        <v>30.13</v>
      </c>
      <c r="J2352">
        <v>1019.7</v>
      </c>
      <c r="K2352">
        <v>9</v>
      </c>
      <c r="M2352" t="s">
        <v>32</v>
      </c>
      <c r="N2352" t="s">
        <v>32</v>
      </c>
      <c r="Q2352">
        <v>6000</v>
      </c>
      <c r="R2352">
        <v>9500</v>
      </c>
      <c r="AB2352">
        <v>78.64</v>
      </c>
      <c r="AC2352" t="s">
        <v>2398</v>
      </c>
    </row>
    <row r="2353" spans="1:29">
      <c r="A2353" s="1" t="s">
        <v>30</v>
      </c>
      <c r="B2353" s="2">
        <v>42609.910416666666</v>
      </c>
      <c r="C2353">
        <v>75</v>
      </c>
      <c r="D2353">
        <v>74</v>
      </c>
      <c r="E2353">
        <v>96.45</v>
      </c>
      <c r="F2353">
        <v>0</v>
      </c>
      <c r="G2353">
        <v>0</v>
      </c>
      <c r="H2353">
        <v>0</v>
      </c>
      <c r="I2353">
        <v>30.14</v>
      </c>
      <c r="J2353">
        <v>1020.2</v>
      </c>
      <c r="K2353">
        <v>6</v>
      </c>
      <c r="M2353" t="s">
        <v>32</v>
      </c>
      <c r="Q2353">
        <v>7000</v>
      </c>
      <c r="U2353" t="s">
        <v>38</v>
      </c>
      <c r="AB2353">
        <v>76.75</v>
      </c>
      <c r="AC2353" t="s">
        <v>2399</v>
      </c>
    </row>
    <row r="2354" spans="1:29">
      <c r="A2354" s="1" t="s">
        <v>30</v>
      </c>
      <c r="B2354" s="2">
        <v>42609.95208333333</v>
      </c>
      <c r="C2354">
        <v>80</v>
      </c>
      <c r="D2354">
        <v>70</v>
      </c>
      <c r="E2354">
        <v>71.39</v>
      </c>
      <c r="F2354">
        <v>80</v>
      </c>
      <c r="G2354">
        <v>5</v>
      </c>
      <c r="H2354">
        <v>0</v>
      </c>
      <c r="I2354">
        <v>30.15</v>
      </c>
      <c r="J2354">
        <v>1020.4</v>
      </c>
      <c r="K2354">
        <v>10</v>
      </c>
      <c r="M2354" t="s">
        <v>32</v>
      </c>
      <c r="N2354" t="s">
        <v>32</v>
      </c>
      <c r="Q2354">
        <v>6000</v>
      </c>
      <c r="R2354">
        <v>7500</v>
      </c>
      <c r="AB2354">
        <v>83.22</v>
      </c>
      <c r="AC2354" t="s">
        <v>2400</v>
      </c>
    </row>
    <row r="2355" spans="1:29">
      <c r="A2355" s="1" t="s">
        <v>30</v>
      </c>
      <c r="B2355" s="2">
        <v>42609.993750000001</v>
      </c>
      <c r="C2355">
        <v>79</v>
      </c>
      <c r="D2355">
        <v>69</v>
      </c>
      <c r="E2355">
        <v>71.72</v>
      </c>
      <c r="F2355">
        <v>80</v>
      </c>
      <c r="G2355">
        <v>8</v>
      </c>
      <c r="H2355">
        <v>0</v>
      </c>
      <c r="I2355">
        <v>30.16</v>
      </c>
      <c r="J2355">
        <v>1020.6</v>
      </c>
      <c r="K2355">
        <v>10</v>
      </c>
      <c r="M2355" t="s">
        <v>32</v>
      </c>
      <c r="Q2355">
        <v>5000</v>
      </c>
      <c r="AB2355">
        <v>81.52</v>
      </c>
      <c r="AC2355" t="s">
        <v>2401</v>
      </c>
    </row>
    <row r="2356" spans="1:29">
      <c r="A2356" s="1" t="s">
        <v>30</v>
      </c>
      <c r="B2356" s="2">
        <v>42610.035416666666</v>
      </c>
      <c r="C2356">
        <v>78</v>
      </c>
      <c r="D2356">
        <v>69</v>
      </c>
      <c r="E2356">
        <v>73.88</v>
      </c>
      <c r="F2356">
        <v>110</v>
      </c>
      <c r="G2356">
        <v>5</v>
      </c>
      <c r="H2356">
        <v>0</v>
      </c>
      <c r="I2356">
        <v>30.16</v>
      </c>
      <c r="J2356">
        <v>1020.9</v>
      </c>
      <c r="K2356">
        <v>10</v>
      </c>
      <c r="M2356" t="s">
        <v>31</v>
      </c>
      <c r="N2356" t="s">
        <v>32</v>
      </c>
      <c r="Q2356">
        <v>3000</v>
      </c>
      <c r="R2356">
        <v>5000</v>
      </c>
      <c r="AB2356">
        <v>80.260000000000005</v>
      </c>
      <c r="AC2356" t="s">
        <v>2402</v>
      </c>
    </row>
    <row r="2357" spans="1:29">
      <c r="A2357" s="1" t="s">
        <v>30</v>
      </c>
      <c r="B2357" s="2">
        <v>42610.07708333333</v>
      </c>
      <c r="C2357">
        <v>75</v>
      </c>
      <c r="D2357">
        <v>70</v>
      </c>
      <c r="E2357">
        <v>84.34</v>
      </c>
      <c r="F2357">
        <v>60</v>
      </c>
      <c r="G2357">
        <v>4</v>
      </c>
      <c r="H2357">
        <v>0</v>
      </c>
      <c r="I2357">
        <v>30.17</v>
      </c>
      <c r="J2357">
        <v>1021</v>
      </c>
      <c r="K2357">
        <v>10</v>
      </c>
      <c r="M2357" t="s">
        <v>31</v>
      </c>
      <c r="N2357" t="s">
        <v>34</v>
      </c>
      <c r="O2357" t="s">
        <v>32</v>
      </c>
      <c r="Q2357">
        <v>3000</v>
      </c>
      <c r="R2357">
        <v>4000</v>
      </c>
      <c r="S2357">
        <v>5500</v>
      </c>
      <c r="AB2357">
        <v>76.19</v>
      </c>
      <c r="AC2357" t="s">
        <v>2403</v>
      </c>
    </row>
    <row r="2358" spans="1:29">
      <c r="A2358" s="1" t="s">
        <v>30</v>
      </c>
      <c r="B2358" s="2">
        <v>42610.118750000001</v>
      </c>
      <c r="C2358">
        <v>73</v>
      </c>
      <c r="D2358">
        <v>70</v>
      </c>
      <c r="E2358">
        <v>90.14</v>
      </c>
      <c r="F2358">
        <v>50</v>
      </c>
      <c r="G2358">
        <v>4</v>
      </c>
      <c r="H2358">
        <v>0</v>
      </c>
      <c r="I2358">
        <v>30.17</v>
      </c>
      <c r="J2358">
        <v>1021</v>
      </c>
      <c r="K2358">
        <v>10</v>
      </c>
      <c r="M2358" t="s">
        <v>34</v>
      </c>
      <c r="N2358" t="s">
        <v>34</v>
      </c>
      <c r="O2358" t="s">
        <v>34</v>
      </c>
      <c r="Q2358">
        <v>3000</v>
      </c>
      <c r="R2358">
        <v>6500</v>
      </c>
      <c r="S2358">
        <v>25000</v>
      </c>
      <c r="AB2358">
        <v>74.28</v>
      </c>
      <c r="AC2358" t="s">
        <v>2404</v>
      </c>
    </row>
    <row r="2359" spans="1:29">
      <c r="A2359" s="1" t="s">
        <v>30</v>
      </c>
      <c r="B2359" s="2">
        <v>42610.160416666666</v>
      </c>
      <c r="C2359">
        <v>73</v>
      </c>
      <c r="D2359">
        <v>70</v>
      </c>
      <c r="E2359">
        <v>90.14</v>
      </c>
      <c r="F2359">
        <v>60</v>
      </c>
      <c r="G2359">
        <v>4</v>
      </c>
      <c r="H2359">
        <v>0</v>
      </c>
      <c r="I2359">
        <v>30.16</v>
      </c>
      <c r="J2359">
        <v>1020.9</v>
      </c>
      <c r="K2359">
        <v>8</v>
      </c>
      <c r="M2359" t="s">
        <v>31</v>
      </c>
      <c r="N2359" t="s">
        <v>34</v>
      </c>
      <c r="Q2359">
        <v>3500</v>
      </c>
      <c r="R2359">
        <v>25000</v>
      </c>
      <c r="AB2359">
        <v>74.28</v>
      </c>
      <c r="AC2359" t="s">
        <v>2405</v>
      </c>
    </row>
    <row r="2360" spans="1:29">
      <c r="A2360" s="1" t="s">
        <v>30</v>
      </c>
      <c r="B2360" s="2">
        <v>42610.20208333333</v>
      </c>
      <c r="C2360">
        <v>72</v>
      </c>
      <c r="D2360">
        <v>70</v>
      </c>
      <c r="E2360">
        <v>93.49</v>
      </c>
      <c r="F2360">
        <v>60</v>
      </c>
      <c r="G2360">
        <v>6</v>
      </c>
      <c r="H2360">
        <v>0</v>
      </c>
      <c r="I2360">
        <v>30.16</v>
      </c>
      <c r="J2360">
        <v>1020.6</v>
      </c>
      <c r="K2360">
        <v>8</v>
      </c>
      <c r="M2360" t="s">
        <v>31</v>
      </c>
      <c r="Q2360">
        <v>25000</v>
      </c>
      <c r="AB2360">
        <v>73.25</v>
      </c>
      <c r="AC2360" t="s">
        <v>2406</v>
      </c>
    </row>
    <row r="2361" spans="1:29">
      <c r="A2361" s="1" t="s">
        <v>30</v>
      </c>
      <c r="B2361" s="2">
        <v>42610.243750000001</v>
      </c>
      <c r="C2361">
        <v>72</v>
      </c>
      <c r="D2361">
        <v>69</v>
      </c>
      <c r="E2361">
        <v>90.66</v>
      </c>
      <c r="F2361">
        <v>70</v>
      </c>
      <c r="G2361">
        <v>5</v>
      </c>
      <c r="H2361">
        <v>0</v>
      </c>
      <c r="I2361">
        <v>30.16</v>
      </c>
      <c r="J2361">
        <v>1020.8</v>
      </c>
      <c r="K2361">
        <v>9</v>
      </c>
      <c r="M2361" t="s">
        <v>31</v>
      </c>
      <c r="N2361" t="s">
        <v>31</v>
      </c>
      <c r="Q2361">
        <v>2500</v>
      </c>
      <c r="R2361">
        <v>25000</v>
      </c>
      <c r="AB2361">
        <v>73.12</v>
      </c>
      <c r="AC2361" t="s">
        <v>2407</v>
      </c>
    </row>
    <row r="2362" spans="1:29">
      <c r="A2362" s="1" t="s">
        <v>30</v>
      </c>
      <c r="B2362" s="2">
        <v>42610.285416666666</v>
      </c>
      <c r="C2362">
        <v>71</v>
      </c>
      <c r="D2362">
        <v>68</v>
      </c>
      <c r="E2362">
        <v>90.06</v>
      </c>
      <c r="F2362">
        <v>40</v>
      </c>
      <c r="G2362">
        <v>3</v>
      </c>
      <c r="H2362">
        <v>0</v>
      </c>
      <c r="I2362">
        <v>30.18</v>
      </c>
      <c r="J2362">
        <v>1021.5</v>
      </c>
      <c r="K2362">
        <v>10</v>
      </c>
      <c r="M2362" t="s">
        <v>31</v>
      </c>
      <c r="N2362" t="s">
        <v>31</v>
      </c>
      <c r="Q2362">
        <v>2500</v>
      </c>
      <c r="R2362">
        <v>25000</v>
      </c>
      <c r="AB2362">
        <v>72.099999999999994</v>
      </c>
      <c r="AC2362" t="s">
        <v>2408</v>
      </c>
    </row>
    <row r="2363" spans="1:29">
      <c r="A2363" s="1" t="s">
        <v>30</v>
      </c>
      <c r="B2363" s="2">
        <v>42610.30972222222</v>
      </c>
      <c r="C2363">
        <v>71</v>
      </c>
      <c r="D2363">
        <v>69</v>
      </c>
      <c r="E2363">
        <v>93.47</v>
      </c>
      <c r="F2363">
        <v>40</v>
      </c>
      <c r="G2363">
        <v>5</v>
      </c>
      <c r="H2363">
        <v>0</v>
      </c>
      <c r="I2363">
        <v>30.19</v>
      </c>
      <c r="K2363">
        <v>10</v>
      </c>
      <c r="M2363" t="s">
        <v>31</v>
      </c>
      <c r="N2363" t="s">
        <v>31</v>
      </c>
      <c r="Q2363">
        <v>500</v>
      </c>
      <c r="R2363">
        <v>25000</v>
      </c>
      <c r="AB2363">
        <v>72.260000000000005</v>
      </c>
      <c r="AC2363" t="s">
        <v>2409</v>
      </c>
    </row>
    <row r="2364" spans="1:29">
      <c r="A2364" s="1" t="s">
        <v>30</v>
      </c>
      <c r="B2364" s="2">
        <v>42610.320833333331</v>
      </c>
      <c r="C2364">
        <v>72</v>
      </c>
      <c r="D2364">
        <v>70</v>
      </c>
      <c r="E2364">
        <v>93.49</v>
      </c>
      <c r="F2364">
        <v>50</v>
      </c>
      <c r="G2364">
        <v>5</v>
      </c>
      <c r="H2364">
        <v>0</v>
      </c>
      <c r="I2364">
        <v>30.19</v>
      </c>
      <c r="K2364">
        <v>10</v>
      </c>
      <c r="M2364" t="s">
        <v>32</v>
      </c>
      <c r="Q2364">
        <v>400</v>
      </c>
      <c r="AB2364">
        <v>73.25</v>
      </c>
      <c r="AC2364" t="s">
        <v>2410</v>
      </c>
    </row>
    <row r="2365" spans="1:29">
      <c r="A2365" s="1" t="s">
        <v>30</v>
      </c>
      <c r="B2365" s="2">
        <v>42610.32708333333</v>
      </c>
      <c r="C2365">
        <v>72</v>
      </c>
      <c r="D2365">
        <v>70</v>
      </c>
      <c r="E2365">
        <v>93.49</v>
      </c>
      <c r="F2365">
        <v>50</v>
      </c>
      <c r="G2365">
        <v>6</v>
      </c>
      <c r="H2365">
        <v>0</v>
      </c>
      <c r="I2365">
        <v>30.19</v>
      </c>
      <c r="J2365">
        <v>1022</v>
      </c>
      <c r="K2365">
        <v>1.5</v>
      </c>
      <c r="M2365" t="s">
        <v>43</v>
      </c>
      <c r="Q2365">
        <v>300</v>
      </c>
      <c r="U2365" t="s">
        <v>38</v>
      </c>
      <c r="AB2365">
        <v>73.25</v>
      </c>
      <c r="AC2365" t="s">
        <v>2411</v>
      </c>
    </row>
    <row r="2366" spans="1:29">
      <c r="A2366" s="1" t="s">
        <v>30</v>
      </c>
      <c r="B2366" s="2">
        <v>42610.347222222219</v>
      </c>
      <c r="C2366">
        <v>72</v>
      </c>
      <c r="D2366">
        <v>71</v>
      </c>
      <c r="E2366">
        <v>96.99</v>
      </c>
      <c r="F2366">
        <v>60</v>
      </c>
      <c r="G2366">
        <v>6</v>
      </c>
      <c r="H2366">
        <v>0</v>
      </c>
      <c r="I2366">
        <v>30.2</v>
      </c>
      <c r="K2366">
        <v>1</v>
      </c>
      <c r="M2366" t="s">
        <v>43</v>
      </c>
      <c r="Q2366">
        <v>300</v>
      </c>
      <c r="U2366" t="s">
        <v>38</v>
      </c>
      <c r="AB2366">
        <v>73.41</v>
      </c>
      <c r="AC2366" t="s">
        <v>2412</v>
      </c>
    </row>
    <row r="2367" spans="1:29">
      <c r="A2367" s="1" t="s">
        <v>30</v>
      </c>
      <c r="B2367" s="2">
        <v>42610.366666666669</v>
      </c>
      <c r="C2367">
        <v>73.400000000000006</v>
      </c>
      <c r="D2367">
        <v>71.599999999999994</v>
      </c>
      <c r="E2367">
        <v>94.1</v>
      </c>
      <c r="F2367">
        <v>60</v>
      </c>
      <c r="G2367">
        <v>6</v>
      </c>
      <c r="H2367">
        <v>0</v>
      </c>
      <c r="I2367">
        <v>30.21</v>
      </c>
      <c r="K2367">
        <v>3</v>
      </c>
      <c r="M2367" t="s">
        <v>32</v>
      </c>
      <c r="Q2367">
        <v>600</v>
      </c>
      <c r="AB2367">
        <v>74.86</v>
      </c>
      <c r="AC2367" t="s">
        <v>2413</v>
      </c>
    </row>
    <row r="2368" spans="1:29">
      <c r="A2368" s="1" t="s">
        <v>30</v>
      </c>
      <c r="B2368" s="2">
        <v>42610.368750000001</v>
      </c>
      <c r="C2368">
        <v>74</v>
      </c>
      <c r="D2368">
        <v>71</v>
      </c>
      <c r="E2368">
        <v>90.73</v>
      </c>
      <c r="F2368">
        <v>60</v>
      </c>
      <c r="G2368">
        <v>6</v>
      </c>
      <c r="H2368">
        <v>0</v>
      </c>
      <c r="I2368">
        <v>30.21</v>
      </c>
      <c r="J2368">
        <v>1022.6</v>
      </c>
      <c r="K2368">
        <v>10</v>
      </c>
      <c r="M2368" t="s">
        <v>32</v>
      </c>
      <c r="Q2368">
        <v>600</v>
      </c>
      <c r="AB2368">
        <v>75.3</v>
      </c>
      <c r="AC2368" t="s">
        <v>2414</v>
      </c>
    </row>
    <row r="2369" spans="1:29">
      <c r="A2369" s="1" t="s">
        <v>30</v>
      </c>
      <c r="B2369" s="2">
        <v>42610.410416666666</v>
      </c>
      <c r="C2369">
        <v>77</v>
      </c>
      <c r="D2369">
        <v>71</v>
      </c>
      <c r="E2369">
        <v>81.92</v>
      </c>
      <c r="F2369">
        <v>50</v>
      </c>
      <c r="G2369">
        <v>7</v>
      </c>
      <c r="H2369">
        <v>0</v>
      </c>
      <c r="I2369">
        <v>30.22</v>
      </c>
      <c r="J2369">
        <v>1022.8</v>
      </c>
      <c r="K2369">
        <v>10</v>
      </c>
      <c r="M2369" t="s">
        <v>34</v>
      </c>
      <c r="N2369" t="s">
        <v>32</v>
      </c>
      <c r="Q2369">
        <v>1300</v>
      </c>
      <c r="R2369">
        <v>25000</v>
      </c>
      <c r="AB2369">
        <v>78.25</v>
      </c>
      <c r="AC2369" t="s">
        <v>2415</v>
      </c>
    </row>
    <row r="2370" spans="1:29">
      <c r="A2370" s="1" t="s">
        <v>30</v>
      </c>
      <c r="B2370" s="2">
        <v>42610.45208333333</v>
      </c>
      <c r="C2370">
        <v>80</v>
      </c>
      <c r="D2370">
        <v>71</v>
      </c>
      <c r="E2370">
        <v>74.069999999999993</v>
      </c>
      <c r="F2370">
        <v>20</v>
      </c>
      <c r="G2370">
        <v>7</v>
      </c>
      <c r="H2370">
        <v>0</v>
      </c>
      <c r="I2370">
        <v>30.22</v>
      </c>
      <c r="J2370">
        <v>1022.7</v>
      </c>
      <c r="K2370">
        <v>10</v>
      </c>
      <c r="L2370">
        <v>15</v>
      </c>
      <c r="M2370" t="s">
        <v>34</v>
      </c>
      <c r="N2370" t="s">
        <v>32</v>
      </c>
      <c r="Q2370">
        <v>1900</v>
      </c>
      <c r="R2370">
        <v>25000</v>
      </c>
      <c r="AB2370">
        <v>83.56</v>
      </c>
      <c r="AC2370" t="s">
        <v>2416</v>
      </c>
    </row>
    <row r="2371" spans="1:29">
      <c r="A2371" s="1" t="s">
        <v>30</v>
      </c>
      <c r="B2371" s="2">
        <v>42610.493750000001</v>
      </c>
      <c r="C2371">
        <v>81</v>
      </c>
      <c r="D2371">
        <v>70</v>
      </c>
      <c r="E2371">
        <v>69.319999999999993</v>
      </c>
      <c r="F2371">
        <v>30</v>
      </c>
      <c r="G2371">
        <v>6</v>
      </c>
      <c r="H2371">
        <v>0</v>
      </c>
      <c r="I2371">
        <v>30.22</v>
      </c>
      <c r="J2371">
        <v>1022.6</v>
      </c>
      <c r="K2371">
        <v>10</v>
      </c>
      <c r="M2371" t="s">
        <v>32</v>
      </c>
      <c r="N2371" t="s">
        <v>32</v>
      </c>
      <c r="Q2371">
        <v>2200</v>
      </c>
      <c r="R2371">
        <v>25000</v>
      </c>
      <c r="AB2371">
        <v>84.44</v>
      </c>
      <c r="AC2371" t="s">
        <v>2417</v>
      </c>
    </row>
    <row r="2372" spans="1:29">
      <c r="A2372" s="1" t="s">
        <v>30</v>
      </c>
      <c r="B2372" s="2">
        <v>42610.535416666666</v>
      </c>
      <c r="C2372">
        <v>86</v>
      </c>
      <c r="D2372">
        <v>68</v>
      </c>
      <c r="E2372">
        <v>55.04</v>
      </c>
      <c r="F2372">
        <v>70</v>
      </c>
      <c r="G2372">
        <v>8</v>
      </c>
      <c r="H2372">
        <v>0</v>
      </c>
      <c r="I2372">
        <v>30.2</v>
      </c>
      <c r="J2372">
        <v>1022</v>
      </c>
      <c r="K2372">
        <v>10</v>
      </c>
      <c r="L2372">
        <v>18</v>
      </c>
      <c r="M2372" t="s">
        <v>34</v>
      </c>
      <c r="Q2372">
        <v>3300</v>
      </c>
      <c r="AB2372">
        <v>89.41</v>
      </c>
      <c r="AC2372" t="s">
        <v>2418</v>
      </c>
    </row>
    <row r="2373" spans="1:29">
      <c r="A2373" s="1" t="s">
        <v>30</v>
      </c>
      <c r="B2373" s="2">
        <v>42610.57708333333</v>
      </c>
      <c r="C2373">
        <v>87</v>
      </c>
      <c r="D2373">
        <v>66</v>
      </c>
      <c r="E2373">
        <v>49.66</v>
      </c>
      <c r="F2373">
        <v>80</v>
      </c>
      <c r="G2373">
        <v>12</v>
      </c>
      <c r="H2373">
        <v>0</v>
      </c>
      <c r="I2373">
        <v>30.19</v>
      </c>
      <c r="J2373">
        <v>1021.7</v>
      </c>
      <c r="K2373">
        <v>10</v>
      </c>
      <c r="M2373" t="s">
        <v>34</v>
      </c>
      <c r="N2373" t="s">
        <v>34</v>
      </c>
      <c r="Q2373">
        <v>4800</v>
      </c>
      <c r="R2373">
        <v>25000</v>
      </c>
      <c r="AB2373">
        <v>89.43</v>
      </c>
      <c r="AC2373" t="s">
        <v>2419</v>
      </c>
    </row>
    <row r="2374" spans="1:29">
      <c r="A2374" s="1" t="s">
        <v>30</v>
      </c>
      <c r="B2374" s="2">
        <v>42610.618750000001</v>
      </c>
      <c r="C2374">
        <v>89</v>
      </c>
      <c r="D2374">
        <v>65</v>
      </c>
      <c r="E2374">
        <v>44.92</v>
      </c>
      <c r="F2374">
        <v>50</v>
      </c>
      <c r="G2374">
        <v>10</v>
      </c>
      <c r="H2374">
        <v>0</v>
      </c>
      <c r="I2374">
        <v>30.17</v>
      </c>
      <c r="J2374">
        <v>1020.9</v>
      </c>
      <c r="K2374">
        <v>10</v>
      </c>
      <c r="L2374">
        <v>15</v>
      </c>
      <c r="M2374" t="s">
        <v>34</v>
      </c>
      <c r="N2374" t="s">
        <v>34</v>
      </c>
      <c r="Q2374">
        <v>4400</v>
      </c>
      <c r="R2374">
        <v>18000</v>
      </c>
      <c r="AB2374">
        <v>90.95</v>
      </c>
      <c r="AC2374" t="s">
        <v>2420</v>
      </c>
    </row>
    <row r="2375" spans="1:29">
      <c r="A2375" s="1" t="s">
        <v>30</v>
      </c>
      <c r="B2375" s="2">
        <v>42610.660416666666</v>
      </c>
      <c r="C2375">
        <v>89</v>
      </c>
      <c r="D2375">
        <v>65</v>
      </c>
      <c r="E2375">
        <v>44.92</v>
      </c>
      <c r="F2375">
        <v>40</v>
      </c>
      <c r="G2375">
        <v>9</v>
      </c>
      <c r="H2375">
        <v>0</v>
      </c>
      <c r="I2375">
        <v>30.14</v>
      </c>
      <c r="J2375">
        <v>1019.9</v>
      </c>
      <c r="K2375">
        <v>10</v>
      </c>
      <c r="M2375" t="s">
        <v>34</v>
      </c>
      <c r="N2375" t="s">
        <v>32</v>
      </c>
      <c r="Q2375">
        <v>5000</v>
      </c>
      <c r="R2375">
        <v>18000</v>
      </c>
      <c r="AB2375">
        <v>90.95</v>
      </c>
      <c r="AC2375" t="s">
        <v>2421</v>
      </c>
    </row>
    <row r="2376" spans="1:29">
      <c r="A2376" s="1" t="s">
        <v>30</v>
      </c>
      <c r="B2376" s="2">
        <v>42610.70208333333</v>
      </c>
      <c r="C2376">
        <v>88</v>
      </c>
      <c r="D2376">
        <v>65</v>
      </c>
      <c r="E2376">
        <v>46.48</v>
      </c>
      <c r="F2376">
        <v>40</v>
      </c>
      <c r="G2376">
        <v>10</v>
      </c>
      <c r="H2376">
        <v>0</v>
      </c>
      <c r="I2376">
        <v>30.13</v>
      </c>
      <c r="J2376">
        <v>1019.5</v>
      </c>
      <c r="K2376">
        <v>10</v>
      </c>
      <c r="M2376" t="s">
        <v>34</v>
      </c>
      <c r="N2376" t="s">
        <v>32</v>
      </c>
      <c r="Q2376">
        <v>5000</v>
      </c>
      <c r="R2376">
        <v>18000</v>
      </c>
      <c r="AB2376">
        <v>89.8</v>
      </c>
      <c r="AC2376" t="s">
        <v>2422</v>
      </c>
    </row>
    <row r="2377" spans="1:29">
      <c r="A2377" s="1" t="s">
        <v>30</v>
      </c>
      <c r="B2377" s="2">
        <v>42610.743750000001</v>
      </c>
      <c r="C2377">
        <v>88</v>
      </c>
      <c r="D2377">
        <v>64</v>
      </c>
      <c r="E2377">
        <v>45.04</v>
      </c>
      <c r="F2377">
        <v>30</v>
      </c>
      <c r="G2377">
        <v>7</v>
      </c>
      <c r="H2377">
        <v>0</v>
      </c>
      <c r="I2377">
        <v>30.12</v>
      </c>
      <c r="J2377">
        <v>1019.3</v>
      </c>
      <c r="K2377">
        <v>10</v>
      </c>
      <c r="M2377" t="s">
        <v>34</v>
      </c>
      <c r="N2377" t="s">
        <v>32</v>
      </c>
      <c r="Q2377">
        <v>5000</v>
      </c>
      <c r="R2377">
        <v>18000</v>
      </c>
      <c r="AB2377">
        <v>89.34</v>
      </c>
      <c r="AC2377" t="s">
        <v>2423</v>
      </c>
    </row>
    <row r="2378" spans="1:29">
      <c r="A2378" s="1" t="s">
        <v>30</v>
      </c>
      <c r="B2378" s="2">
        <v>42610.785416666666</v>
      </c>
      <c r="C2378">
        <v>86</v>
      </c>
      <c r="D2378">
        <v>66</v>
      </c>
      <c r="E2378">
        <v>51.4</v>
      </c>
      <c r="F2378">
        <v>70</v>
      </c>
      <c r="G2378">
        <v>10</v>
      </c>
      <c r="H2378">
        <v>0</v>
      </c>
      <c r="I2378">
        <v>30.11</v>
      </c>
      <c r="J2378">
        <v>1019.1</v>
      </c>
      <c r="K2378">
        <v>10</v>
      </c>
      <c r="M2378" t="s">
        <v>32</v>
      </c>
      <c r="N2378" t="s">
        <v>32</v>
      </c>
      <c r="Q2378">
        <v>5000</v>
      </c>
      <c r="R2378">
        <v>18000</v>
      </c>
      <c r="AB2378">
        <v>88.29</v>
      </c>
      <c r="AC2378" t="s">
        <v>2424</v>
      </c>
    </row>
    <row r="2379" spans="1:29">
      <c r="A2379" s="1" t="s">
        <v>30</v>
      </c>
      <c r="B2379" s="2">
        <v>42610.82708333333</v>
      </c>
      <c r="C2379">
        <v>83</v>
      </c>
      <c r="D2379">
        <v>66</v>
      </c>
      <c r="E2379">
        <v>56.72</v>
      </c>
      <c r="F2379">
        <v>70</v>
      </c>
      <c r="G2379">
        <v>6</v>
      </c>
      <c r="H2379">
        <v>0</v>
      </c>
      <c r="I2379">
        <v>30.11</v>
      </c>
      <c r="J2379">
        <v>1019</v>
      </c>
      <c r="K2379">
        <v>10</v>
      </c>
      <c r="M2379" t="s">
        <v>32</v>
      </c>
      <c r="N2379" t="s">
        <v>32</v>
      </c>
      <c r="Q2379">
        <v>5500</v>
      </c>
      <c r="R2379">
        <v>18000</v>
      </c>
      <c r="AB2379">
        <v>85.12</v>
      </c>
      <c r="AC2379" t="s">
        <v>2425</v>
      </c>
    </row>
    <row r="2380" spans="1:29">
      <c r="A2380" s="1" t="s">
        <v>30</v>
      </c>
      <c r="B2380" s="2">
        <v>42610.868750000001</v>
      </c>
      <c r="C2380">
        <v>81</v>
      </c>
      <c r="D2380">
        <v>66</v>
      </c>
      <c r="E2380">
        <v>60.49</v>
      </c>
      <c r="F2380">
        <v>70</v>
      </c>
      <c r="G2380">
        <v>5</v>
      </c>
      <c r="H2380">
        <v>0</v>
      </c>
      <c r="I2380">
        <v>30.12</v>
      </c>
      <c r="J2380">
        <v>1019.5</v>
      </c>
      <c r="K2380">
        <v>10</v>
      </c>
      <c r="M2380" t="s">
        <v>32</v>
      </c>
      <c r="N2380" t="s">
        <v>32</v>
      </c>
      <c r="Q2380">
        <v>5500</v>
      </c>
      <c r="R2380">
        <v>18000</v>
      </c>
      <c r="AB2380">
        <v>83.08</v>
      </c>
      <c r="AC2380" t="s">
        <v>2426</v>
      </c>
    </row>
    <row r="2381" spans="1:29">
      <c r="A2381" s="1" t="s">
        <v>30</v>
      </c>
      <c r="B2381" s="2">
        <v>42610.910416666666</v>
      </c>
      <c r="C2381">
        <v>80</v>
      </c>
      <c r="D2381">
        <v>66</v>
      </c>
      <c r="E2381">
        <v>62.29</v>
      </c>
      <c r="F2381">
        <v>70</v>
      </c>
      <c r="G2381">
        <v>7</v>
      </c>
      <c r="H2381">
        <v>0</v>
      </c>
      <c r="I2381">
        <v>30.13</v>
      </c>
      <c r="J2381">
        <v>1019.8</v>
      </c>
      <c r="K2381">
        <v>10</v>
      </c>
      <c r="M2381" t="s">
        <v>32</v>
      </c>
      <c r="N2381" t="s">
        <v>32</v>
      </c>
      <c r="Q2381">
        <v>5000</v>
      </c>
      <c r="R2381">
        <v>20000</v>
      </c>
      <c r="AB2381">
        <v>82.14</v>
      </c>
      <c r="AC2381" t="s">
        <v>2427</v>
      </c>
    </row>
    <row r="2382" spans="1:29">
      <c r="A2382" s="1" t="s">
        <v>30</v>
      </c>
      <c r="B2382" s="2">
        <v>42610.95208333333</v>
      </c>
      <c r="C2382">
        <v>80</v>
      </c>
      <c r="D2382">
        <v>68</v>
      </c>
      <c r="E2382">
        <v>66.7</v>
      </c>
      <c r="F2382">
        <v>110</v>
      </c>
      <c r="G2382">
        <v>6</v>
      </c>
      <c r="H2382">
        <v>0</v>
      </c>
      <c r="I2382">
        <v>30.14</v>
      </c>
      <c r="J2382">
        <v>1020.2</v>
      </c>
      <c r="K2382">
        <v>10</v>
      </c>
      <c r="M2382" t="s">
        <v>31</v>
      </c>
      <c r="N2382" t="s">
        <v>43</v>
      </c>
      <c r="Q2382">
        <v>5000</v>
      </c>
      <c r="R2382">
        <v>20000</v>
      </c>
      <c r="AB2382">
        <v>82.65</v>
      </c>
      <c r="AC2382" t="s">
        <v>2428</v>
      </c>
    </row>
    <row r="2383" spans="1:29">
      <c r="A2383" s="1" t="s">
        <v>30</v>
      </c>
      <c r="B2383" s="2">
        <v>42610.993750000001</v>
      </c>
      <c r="C2383">
        <v>79</v>
      </c>
      <c r="D2383">
        <v>69</v>
      </c>
      <c r="E2383">
        <v>71.72</v>
      </c>
      <c r="F2383">
        <v>80</v>
      </c>
      <c r="G2383">
        <v>6</v>
      </c>
      <c r="H2383">
        <v>0</v>
      </c>
      <c r="I2383">
        <v>30.15</v>
      </c>
      <c r="J2383">
        <v>1020.5</v>
      </c>
      <c r="K2383">
        <v>10</v>
      </c>
      <c r="M2383" t="s">
        <v>31</v>
      </c>
      <c r="N2383" t="s">
        <v>43</v>
      </c>
      <c r="Q2383">
        <v>5000</v>
      </c>
      <c r="R2383">
        <v>18000</v>
      </c>
      <c r="AB2383">
        <v>81.52</v>
      </c>
      <c r="AC2383" t="s">
        <v>2429</v>
      </c>
    </row>
    <row r="2384" spans="1:29">
      <c r="A2384" s="1" t="s">
        <v>30</v>
      </c>
      <c r="B2384" s="2">
        <v>42611.035416666666</v>
      </c>
      <c r="C2384">
        <v>76</v>
      </c>
      <c r="D2384">
        <v>69</v>
      </c>
      <c r="E2384">
        <v>79.37</v>
      </c>
      <c r="F2384">
        <v>50</v>
      </c>
      <c r="G2384">
        <v>4</v>
      </c>
      <c r="H2384">
        <v>0</v>
      </c>
      <c r="I2384">
        <v>30.17</v>
      </c>
      <c r="J2384">
        <v>1021</v>
      </c>
      <c r="K2384">
        <v>10</v>
      </c>
      <c r="M2384" t="s">
        <v>31</v>
      </c>
      <c r="N2384" t="s">
        <v>43</v>
      </c>
      <c r="Q2384">
        <v>5000</v>
      </c>
      <c r="R2384">
        <v>18000</v>
      </c>
      <c r="AB2384">
        <v>76.94</v>
      </c>
      <c r="AC2384" t="s">
        <v>2430</v>
      </c>
    </row>
    <row r="2385" spans="1:29">
      <c r="A2385" s="1" t="s">
        <v>30</v>
      </c>
      <c r="B2385" s="2">
        <v>42611.07708333333</v>
      </c>
      <c r="C2385">
        <v>75</v>
      </c>
      <c r="D2385">
        <v>69</v>
      </c>
      <c r="E2385">
        <v>81.790000000000006</v>
      </c>
      <c r="F2385">
        <v>30</v>
      </c>
      <c r="G2385">
        <v>5</v>
      </c>
      <c r="H2385">
        <v>0</v>
      </c>
      <c r="I2385">
        <v>30.16</v>
      </c>
      <c r="J2385">
        <v>1020.9</v>
      </c>
      <c r="K2385">
        <v>10</v>
      </c>
      <c r="M2385" t="s">
        <v>32</v>
      </c>
      <c r="N2385" t="s">
        <v>32</v>
      </c>
      <c r="Q2385">
        <v>18000</v>
      </c>
      <c r="R2385">
        <v>25000</v>
      </c>
      <c r="AB2385">
        <v>76.069999999999993</v>
      </c>
      <c r="AC2385" t="s">
        <v>2431</v>
      </c>
    </row>
    <row r="2386" spans="1:29">
      <c r="A2386" s="1" t="s">
        <v>30</v>
      </c>
      <c r="B2386" s="2">
        <v>42611.118750000001</v>
      </c>
      <c r="C2386">
        <v>74</v>
      </c>
      <c r="D2386">
        <v>69</v>
      </c>
      <c r="E2386">
        <v>84.8</v>
      </c>
      <c r="F2386">
        <v>50</v>
      </c>
      <c r="G2386">
        <v>4</v>
      </c>
      <c r="H2386">
        <v>0</v>
      </c>
      <c r="I2386">
        <v>30.15</v>
      </c>
      <c r="J2386">
        <v>1020.5</v>
      </c>
      <c r="K2386">
        <v>10</v>
      </c>
      <c r="M2386" t="s">
        <v>31</v>
      </c>
      <c r="N2386" t="s">
        <v>32</v>
      </c>
      <c r="O2386" t="s">
        <v>32</v>
      </c>
      <c r="Q2386">
        <v>6000</v>
      </c>
      <c r="R2386">
        <v>16000</v>
      </c>
      <c r="S2386">
        <v>25000</v>
      </c>
      <c r="AB2386">
        <v>75.02</v>
      </c>
      <c r="AC2386" t="s">
        <v>2432</v>
      </c>
    </row>
    <row r="2387" spans="1:29">
      <c r="A2387" s="1" t="s">
        <v>30</v>
      </c>
      <c r="B2387" s="2">
        <v>42611.160416666666</v>
      </c>
      <c r="C2387">
        <v>73</v>
      </c>
      <c r="D2387">
        <v>69</v>
      </c>
      <c r="E2387">
        <v>87.41</v>
      </c>
      <c r="F2387">
        <v>20</v>
      </c>
      <c r="G2387">
        <v>5</v>
      </c>
      <c r="H2387">
        <v>0</v>
      </c>
      <c r="I2387">
        <v>30.14</v>
      </c>
      <c r="J2387">
        <v>1019.9</v>
      </c>
      <c r="K2387">
        <v>10</v>
      </c>
      <c r="M2387" t="s">
        <v>31</v>
      </c>
      <c r="N2387" t="s">
        <v>32</v>
      </c>
      <c r="O2387" t="s">
        <v>43</v>
      </c>
      <c r="Q2387">
        <v>6000</v>
      </c>
      <c r="R2387">
        <v>16000</v>
      </c>
      <c r="S2387">
        <v>25000</v>
      </c>
      <c r="AB2387">
        <v>74.150000000000006</v>
      </c>
      <c r="AC2387" t="s">
        <v>2433</v>
      </c>
    </row>
    <row r="2388" spans="1:29">
      <c r="A2388" s="1" t="s">
        <v>30</v>
      </c>
      <c r="B2388" s="2">
        <v>42611.20208333333</v>
      </c>
      <c r="C2388">
        <v>72</v>
      </c>
      <c r="D2388">
        <v>69</v>
      </c>
      <c r="E2388">
        <v>90.66</v>
      </c>
      <c r="F2388">
        <v>10</v>
      </c>
      <c r="G2388">
        <v>3</v>
      </c>
      <c r="H2388">
        <v>0</v>
      </c>
      <c r="I2388">
        <v>30.13</v>
      </c>
      <c r="J2388">
        <v>1019.8</v>
      </c>
      <c r="K2388">
        <v>10</v>
      </c>
      <c r="M2388" t="s">
        <v>32</v>
      </c>
      <c r="N2388" t="s">
        <v>32</v>
      </c>
      <c r="Q2388">
        <v>16000</v>
      </c>
      <c r="R2388">
        <v>25000</v>
      </c>
      <c r="AB2388">
        <v>73.12</v>
      </c>
      <c r="AC2388" t="s">
        <v>2434</v>
      </c>
    </row>
    <row r="2389" spans="1:29">
      <c r="A2389" s="1" t="s">
        <v>30</v>
      </c>
      <c r="B2389" s="2">
        <v>42611.243750000001</v>
      </c>
      <c r="C2389">
        <v>69</v>
      </c>
      <c r="D2389">
        <v>68</v>
      </c>
      <c r="E2389">
        <v>96.36</v>
      </c>
      <c r="F2389">
        <v>0</v>
      </c>
      <c r="G2389">
        <v>0</v>
      </c>
      <c r="H2389">
        <v>0</v>
      </c>
      <c r="I2389">
        <v>30.13</v>
      </c>
      <c r="J2389">
        <v>1019.5</v>
      </c>
      <c r="K2389">
        <v>10</v>
      </c>
      <c r="M2389" t="s">
        <v>32</v>
      </c>
      <c r="N2389" t="s">
        <v>32</v>
      </c>
      <c r="Q2389">
        <v>16000</v>
      </c>
      <c r="R2389">
        <v>25000</v>
      </c>
      <c r="AB2389">
        <v>69.08</v>
      </c>
      <c r="AC2389" t="s">
        <v>2435</v>
      </c>
    </row>
    <row r="2390" spans="1:29">
      <c r="A2390" s="1" t="s">
        <v>30</v>
      </c>
      <c r="B2390" s="2">
        <v>42611.285416666666</v>
      </c>
      <c r="C2390">
        <v>70</v>
      </c>
      <c r="D2390">
        <v>68</v>
      </c>
      <c r="E2390">
        <v>93.44</v>
      </c>
      <c r="F2390">
        <v>30</v>
      </c>
      <c r="G2390">
        <v>4</v>
      </c>
      <c r="H2390">
        <v>0</v>
      </c>
      <c r="I2390">
        <v>30.14</v>
      </c>
      <c r="J2390">
        <v>1020</v>
      </c>
      <c r="K2390">
        <v>10</v>
      </c>
      <c r="M2390" t="s">
        <v>32</v>
      </c>
      <c r="N2390" t="s">
        <v>32</v>
      </c>
      <c r="Q2390">
        <v>18000</v>
      </c>
      <c r="R2390">
        <v>25000</v>
      </c>
      <c r="AB2390">
        <v>69.98</v>
      </c>
      <c r="AC2390" t="s">
        <v>2436</v>
      </c>
    </row>
    <row r="2391" spans="1:29">
      <c r="A2391" s="1" t="s">
        <v>30</v>
      </c>
      <c r="B2391" s="2">
        <v>42611.32708333333</v>
      </c>
      <c r="C2391">
        <v>72</v>
      </c>
      <c r="D2391">
        <v>70</v>
      </c>
      <c r="E2391">
        <v>93.49</v>
      </c>
      <c r="F2391">
        <v>80</v>
      </c>
      <c r="G2391">
        <v>4</v>
      </c>
      <c r="H2391">
        <v>0</v>
      </c>
      <c r="I2391">
        <v>30.14</v>
      </c>
      <c r="J2391">
        <v>1020.2</v>
      </c>
      <c r="K2391">
        <v>10</v>
      </c>
      <c r="M2391" t="s">
        <v>31</v>
      </c>
      <c r="N2391" t="s">
        <v>32</v>
      </c>
      <c r="O2391" t="s">
        <v>32</v>
      </c>
      <c r="Q2391">
        <v>500</v>
      </c>
      <c r="R2391">
        <v>18000</v>
      </c>
      <c r="S2391">
        <v>25000</v>
      </c>
      <c r="AB2391">
        <v>73.25</v>
      </c>
      <c r="AC2391" t="s">
        <v>2437</v>
      </c>
    </row>
    <row r="2392" spans="1:29">
      <c r="A2392" s="1" t="s">
        <v>30</v>
      </c>
      <c r="B2392" s="2">
        <v>42611.368750000001</v>
      </c>
      <c r="C2392">
        <v>77</v>
      </c>
      <c r="D2392">
        <v>70</v>
      </c>
      <c r="E2392">
        <v>78.959999999999994</v>
      </c>
      <c r="F2392">
        <v>20</v>
      </c>
      <c r="G2392">
        <v>8</v>
      </c>
      <c r="H2392">
        <v>0</v>
      </c>
      <c r="I2392">
        <v>30.16</v>
      </c>
      <c r="J2392">
        <v>1020.7</v>
      </c>
      <c r="K2392">
        <v>10</v>
      </c>
      <c r="M2392" t="s">
        <v>34</v>
      </c>
      <c r="N2392" t="s">
        <v>32</v>
      </c>
      <c r="O2392" t="s">
        <v>32</v>
      </c>
      <c r="Q2392">
        <v>1000</v>
      </c>
      <c r="R2392">
        <v>18000</v>
      </c>
      <c r="S2392">
        <v>25000</v>
      </c>
      <c r="AB2392">
        <v>78.11</v>
      </c>
      <c r="AC2392" t="s">
        <v>2438</v>
      </c>
    </row>
    <row r="2393" spans="1:29">
      <c r="A2393" s="1" t="s">
        <v>30</v>
      </c>
      <c r="B2393" s="2">
        <v>42611.410416666666</v>
      </c>
      <c r="C2393">
        <v>78</v>
      </c>
      <c r="D2393">
        <v>69</v>
      </c>
      <c r="E2393">
        <v>73.88</v>
      </c>
      <c r="F2393">
        <v>40</v>
      </c>
      <c r="G2393">
        <v>8</v>
      </c>
      <c r="H2393">
        <v>0</v>
      </c>
      <c r="I2393">
        <v>30.16</v>
      </c>
      <c r="J2393">
        <v>1020.7</v>
      </c>
      <c r="K2393">
        <v>10</v>
      </c>
      <c r="M2393" t="s">
        <v>34</v>
      </c>
      <c r="N2393" t="s">
        <v>32</v>
      </c>
      <c r="O2393" t="s">
        <v>32</v>
      </c>
      <c r="Q2393">
        <v>1400</v>
      </c>
      <c r="R2393">
        <v>18000</v>
      </c>
      <c r="S2393">
        <v>25000</v>
      </c>
      <c r="AB2393">
        <v>80.260000000000005</v>
      </c>
      <c r="AC2393" t="s">
        <v>2439</v>
      </c>
    </row>
    <row r="2394" spans="1:29">
      <c r="A2394" s="1" t="s">
        <v>30</v>
      </c>
      <c r="B2394" s="2">
        <v>42611.45208333333</v>
      </c>
      <c r="C2394">
        <v>81</v>
      </c>
      <c r="D2394">
        <v>64</v>
      </c>
      <c r="E2394">
        <v>56.45</v>
      </c>
      <c r="F2394">
        <v>30</v>
      </c>
      <c r="G2394">
        <v>8</v>
      </c>
      <c r="H2394">
        <v>0</v>
      </c>
      <c r="I2394">
        <v>30.17</v>
      </c>
      <c r="J2394">
        <v>1021</v>
      </c>
      <c r="K2394">
        <v>10</v>
      </c>
      <c r="M2394" t="s">
        <v>31</v>
      </c>
      <c r="N2394" t="s">
        <v>34</v>
      </c>
      <c r="O2394" t="s">
        <v>32</v>
      </c>
      <c r="P2394" t="s">
        <v>32</v>
      </c>
      <c r="Q2394">
        <v>3000</v>
      </c>
      <c r="R2394">
        <v>15000</v>
      </c>
      <c r="S2394">
        <v>18000</v>
      </c>
      <c r="T2394">
        <v>25000</v>
      </c>
      <c r="AB2394">
        <v>82.52</v>
      </c>
      <c r="AC2394" t="s">
        <v>2440</v>
      </c>
    </row>
    <row r="2395" spans="1:29">
      <c r="A2395" s="1" t="s">
        <v>30</v>
      </c>
      <c r="B2395" s="2">
        <v>42611.493750000001</v>
      </c>
      <c r="C2395">
        <v>82</v>
      </c>
      <c r="D2395">
        <v>65</v>
      </c>
      <c r="E2395">
        <v>56.24</v>
      </c>
      <c r="F2395">
        <v>30</v>
      </c>
      <c r="G2395">
        <v>8</v>
      </c>
      <c r="H2395">
        <v>0</v>
      </c>
      <c r="I2395">
        <v>30.17</v>
      </c>
      <c r="J2395">
        <v>1020.9</v>
      </c>
      <c r="K2395">
        <v>10</v>
      </c>
      <c r="M2395" t="s">
        <v>31</v>
      </c>
      <c r="N2395" t="s">
        <v>32</v>
      </c>
      <c r="O2395" t="s">
        <v>32</v>
      </c>
      <c r="P2395" t="s">
        <v>32</v>
      </c>
      <c r="Q2395">
        <v>3600</v>
      </c>
      <c r="R2395">
        <v>14000</v>
      </c>
      <c r="S2395">
        <v>18000</v>
      </c>
      <c r="T2395">
        <v>25000</v>
      </c>
      <c r="AB2395">
        <v>83.82</v>
      </c>
      <c r="AC2395" t="s">
        <v>2441</v>
      </c>
    </row>
    <row r="2396" spans="1:29">
      <c r="A2396" s="1" t="s">
        <v>30</v>
      </c>
      <c r="B2396" s="2">
        <v>42611.535416666666</v>
      </c>
      <c r="C2396">
        <v>83</v>
      </c>
      <c r="D2396">
        <v>61</v>
      </c>
      <c r="E2396">
        <v>47.52</v>
      </c>
      <c r="F2396">
        <v>50</v>
      </c>
      <c r="G2396">
        <v>7</v>
      </c>
      <c r="H2396">
        <v>0</v>
      </c>
      <c r="I2396">
        <v>30.15</v>
      </c>
      <c r="J2396">
        <v>1020.4</v>
      </c>
      <c r="K2396">
        <v>10</v>
      </c>
      <c r="M2396" t="s">
        <v>31</v>
      </c>
      <c r="N2396" t="s">
        <v>34</v>
      </c>
      <c r="O2396" t="s">
        <v>32</v>
      </c>
      <c r="P2396" t="s">
        <v>32</v>
      </c>
      <c r="Q2396">
        <v>4500</v>
      </c>
      <c r="R2396">
        <v>14000</v>
      </c>
      <c r="S2396">
        <v>17000</v>
      </c>
      <c r="T2396">
        <v>25000</v>
      </c>
      <c r="AB2396">
        <v>83.4</v>
      </c>
      <c r="AC2396" t="s">
        <v>2442</v>
      </c>
    </row>
    <row r="2397" spans="1:29">
      <c r="A2397" s="1" t="s">
        <v>30</v>
      </c>
      <c r="B2397" s="2">
        <v>42611.57708333333</v>
      </c>
      <c r="C2397">
        <v>86</v>
      </c>
      <c r="D2397">
        <v>61</v>
      </c>
      <c r="E2397">
        <v>43.07</v>
      </c>
      <c r="F2397">
        <v>10</v>
      </c>
      <c r="G2397">
        <v>6</v>
      </c>
      <c r="H2397">
        <v>0</v>
      </c>
      <c r="I2397">
        <v>30.14</v>
      </c>
      <c r="J2397">
        <v>1020</v>
      </c>
      <c r="K2397">
        <v>10</v>
      </c>
      <c r="M2397" t="s">
        <v>31</v>
      </c>
      <c r="N2397" t="s">
        <v>31</v>
      </c>
      <c r="O2397" t="s">
        <v>32</v>
      </c>
      <c r="P2397" t="s">
        <v>32</v>
      </c>
      <c r="Q2397">
        <v>5000</v>
      </c>
      <c r="R2397">
        <v>14000</v>
      </c>
      <c r="S2397">
        <v>17000</v>
      </c>
      <c r="T2397">
        <v>25000</v>
      </c>
      <c r="AB2397">
        <v>86.11</v>
      </c>
      <c r="AC2397" t="s">
        <v>2443</v>
      </c>
    </row>
    <row r="2398" spans="1:29">
      <c r="A2398" s="1" t="s">
        <v>30</v>
      </c>
      <c r="B2398" s="2">
        <v>42611.618750000001</v>
      </c>
      <c r="C2398">
        <v>89</v>
      </c>
      <c r="D2398">
        <v>60</v>
      </c>
      <c r="E2398">
        <v>37.85</v>
      </c>
      <c r="F2398">
        <v>20</v>
      </c>
      <c r="G2398">
        <v>8</v>
      </c>
      <c r="H2398">
        <v>0</v>
      </c>
      <c r="I2398">
        <v>30.12</v>
      </c>
      <c r="J2398">
        <v>1019.5</v>
      </c>
      <c r="K2398">
        <v>10</v>
      </c>
      <c r="M2398" t="s">
        <v>31</v>
      </c>
      <c r="N2398" t="s">
        <v>31</v>
      </c>
      <c r="O2398" t="s">
        <v>34</v>
      </c>
      <c r="P2398" t="s">
        <v>34</v>
      </c>
      <c r="Q2398">
        <v>5000</v>
      </c>
      <c r="R2398">
        <v>14000</v>
      </c>
      <c r="S2398">
        <v>17000</v>
      </c>
      <c r="T2398">
        <v>25000</v>
      </c>
      <c r="AB2398">
        <v>89.06</v>
      </c>
      <c r="AC2398" t="s">
        <v>2444</v>
      </c>
    </row>
    <row r="2399" spans="1:29">
      <c r="A2399" s="1" t="s">
        <v>30</v>
      </c>
      <c r="B2399" s="2">
        <v>42611.660416666666</v>
      </c>
      <c r="C2399">
        <v>89</v>
      </c>
      <c r="D2399">
        <v>62</v>
      </c>
      <c r="E2399">
        <v>40.6</v>
      </c>
      <c r="F2399">
        <v>30</v>
      </c>
      <c r="G2399">
        <v>8</v>
      </c>
      <c r="H2399">
        <v>0</v>
      </c>
      <c r="I2399">
        <v>30.09</v>
      </c>
      <c r="J2399">
        <v>1018.4</v>
      </c>
      <c r="K2399">
        <v>10</v>
      </c>
      <c r="M2399" t="s">
        <v>31</v>
      </c>
      <c r="N2399" t="s">
        <v>31</v>
      </c>
      <c r="O2399" t="s">
        <v>34</v>
      </c>
      <c r="P2399" t="s">
        <v>34</v>
      </c>
      <c r="Q2399">
        <v>5500</v>
      </c>
      <c r="R2399">
        <v>14000</v>
      </c>
      <c r="S2399">
        <v>20000</v>
      </c>
      <c r="T2399">
        <v>25000</v>
      </c>
      <c r="AB2399">
        <v>89.52</v>
      </c>
      <c r="AC2399" t="s">
        <v>2445</v>
      </c>
    </row>
    <row r="2400" spans="1:29">
      <c r="A2400" s="1" t="s">
        <v>30</v>
      </c>
      <c r="B2400" s="2">
        <v>42611.70208333333</v>
      </c>
      <c r="C2400">
        <v>89</v>
      </c>
      <c r="D2400">
        <v>63</v>
      </c>
      <c r="E2400">
        <v>41.91</v>
      </c>
      <c r="F2400">
        <v>30</v>
      </c>
      <c r="G2400">
        <v>4</v>
      </c>
      <c r="H2400">
        <v>0</v>
      </c>
      <c r="I2400">
        <v>30.09</v>
      </c>
      <c r="J2400">
        <v>1018.2</v>
      </c>
      <c r="K2400">
        <v>10</v>
      </c>
      <c r="M2400" t="s">
        <v>31</v>
      </c>
      <c r="N2400" t="s">
        <v>31</v>
      </c>
      <c r="O2400" t="s">
        <v>34</v>
      </c>
      <c r="P2400" t="s">
        <v>34</v>
      </c>
      <c r="Q2400">
        <v>6000</v>
      </c>
      <c r="R2400">
        <v>15000</v>
      </c>
      <c r="S2400">
        <v>20000</v>
      </c>
      <c r="T2400">
        <v>25000</v>
      </c>
      <c r="AB2400">
        <v>89.93</v>
      </c>
      <c r="AC2400" t="s">
        <v>2446</v>
      </c>
    </row>
    <row r="2401" spans="1:29">
      <c r="A2401" s="1" t="s">
        <v>30</v>
      </c>
      <c r="B2401" s="2">
        <v>42611.743750000001</v>
      </c>
      <c r="C2401">
        <v>87</v>
      </c>
      <c r="D2401">
        <v>63</v>
      </c>
      <c r="E2401">
        <v>44.63</v>
      </c>
      <c r="F2401">
        <v>40</v>
      </c>
      <c r="G2401">
        <v>6</v>
      </c>
      <c r="H2401">
        <v>0</v>
      </c>
      <c r="I2401">
        <v>30.09</v>
      </c>
      <c r="J2401">
        <v>1018.4</v>
      </c>
      <c r="K2401">
        <v>10</v>
      </c>
      <c r="M2401" t="s">
        <v>31</v>
      </c>
      <c r="N2401" t="s">
        <v>32</v>
      </c>
      <c r="O2401" t="s">
        <v>32</v>
      </c>
      <c r="P2401" t="s">
        <v>32</v>
      </c>
      <c r="Q2401">
        <v>6000</v>
      </c>
      <c r="R2401">
        <v>16000</v>
      </c>
      <c r="S2401">
        <v>20000</v>
      </c>
      <c r="T2401">
        <v>25000</v>
      </c>
      <c r="AB2401">
        <v>87.92</v>
      </c>
      <c r="AC2401" t="s">
        <v>2447</v>
      </c>
    </row>
    <row r="2402" spans="1:29">
      <c r="A2402" s="1" t="s">
        <v>30</v>
      </c>
      <c r="B2402" s="2">
        <v>42611.785416666666</v>
      </c>
      <c r="C2402">
        <v>84</v>
      </c>
      <c r="D2402">
        <v>61</v>
      </c>
      <c r="E2402">
        <v>45.9</v>
      </c>
      <c r="F2402">
        <v>50</v>
      </c>
      <c r="G2402">
        <v>6</v>
      </c>
      <c r="H2402">
        <v>0</v>
      </c>
      <c r="I2402">
        <v>30.09</v>
      </c>
      <c r="J2402">
        <v>1018.4</v>
      </c>
      <c r="K2402">
        <v>10</v>
      </c>
      <c r="M2402" t="s">
        <v>31</v>
      </c>
      <c r="N2402" t="s">
        <v>32</v>
      </c>
      <c r="O2402" t="s">
        <v>32</v>
      </c>
      <c r="P2402" t="s">
        <v>32</v>
      </c>
      <c r="Q2402">
        <v>6000</v>
      </c>
      <c r="R2402">
        <v>16000</v>
      </c>
      <c r="S2402">
        <v>20000</v>
      </c>
      <c r="T2402">
        <v>25000</v>
      </c>
      <c r="AB2402">
        <v>84.33</v>
      </c>
      <c r="AC2402" t="s">
        <v>2448</v>
      </c>
    </row>
    <row r="2403" spans="1:29">
      <c r="A2403" s="1" t="s">
        <v>30</v>
      </c>
      <c r="B2403" s="2">
        <v>42611.82708333333</v>
      </c>
      <c r="C2403">
        <v>81</v>
      </c>
      <c r="D2403">
        <v>60</v>
      </c>
      <c r="E2403">
        <v>49.09</v>
      </c>
      <c r="F2403">
        <v>30</v>
      </c>
      <c r="G2403">
        <v>4</v>
      </c>
      <c r="H2403">
        <v>0</v>
      </c>
      <c r="I2403">
        <v>30.09</v>
      </c>
      <c r="J2403">
        <v>1018.5</v>
      </c>
      <c r="K2403">
        <v>10</v>
      </c>
      <c r="M2403" t="s">
        <v>31</v>
      </c>
      <c r="N2403" t="s">
        <v>34</v>
      </c>
      <c r="O2403" t="s">
        <v>32</v>
      </c>
      <c r="P2403" t="s">
        <v>32</v>
      </c>
      <c r="Q2403">
        <v>6000</v>
      </c>
      <c r="R2403">
        <v>16000</v>
      </c>
      <c r="S2403">
        <v>19000</v>
      </c>
      <c r="T2403">
        <v>25000</v>
      </c>
      <c r="AB2403">
        <v>81.59</v>
      </c>
      <c r="AC2403" t="s">
        <v>2449</v>
      </c>
    </row>
    <row r="2404" spans="1:29">
      <c r="A2404" s="1" t="s">
        <v>30</v>
      </c>
      <c r="B2404" s="2">
        <v>42611.868750000001</v>
      </c>
      <c r="C2404">
        <v>77</v>
      </c>
      <c r="D2404">
        <v>62</v>
      </c>
      <c r="E2404">
        <v>59.98</v>
      </c>
      <c r="F2404">
        <v>50</v>
      </c>
      <c r="G2404">
        <v>3</v>
      </c>
      <c r="H2404">
        <v>0</v>
      </c>
      <c r="I2404">
        <v>30.1</v>
      </c>
      <c r="J2404">
        <v>1018.7</v>
      </c>
      <c r="K2404">
        <v>10</v>
      </c>
      <c r="M2404" t="s">
        <v>31</v>
      </c>
      <c r="N2404" t="s">
        <v>34</v>
      </c>
      <c r="O2404" t="s">
        <v>32</v>
      </c>
      <c r="Q2404">
        <v>6000</v>
      </c>
      <c r="R2404">
        <v>15000</v>
      </c>
      <c r="S2404">
        <v>25000</v>
      </c>
      <c r="AB2404">
        <v>77</v>
      </c>
      <c r="AC2404" t="s">
        <v>2450</v>
      </c>
    </row>
    <row r="2405" spans="1:29">
      <c r="A2405" s="1" t="s">
        <v>30</v>
      </c>
      <c r="B2405" s="2">
        <v>42611.910416666666</v>
      </c>
      <c r="C2405">
        <v>75</v>
      </c>
      <c r="D2405">
        <v>62</v>
      </c>
      <c r="E2405">
        <v>64.069999999999993</v>
      </c>
      <c r="F2405">
        <v>80</v>
      </c>
      <c r="G2405">
        <v>4</v>
      </c>
      <c r="H2405">
        <v>0</v>
      </c>
      <c r="I2405">
        <v>30.1</v>
      </c>
      <c r="J2405">
        <v>1019</v>
      </c>
      <c r="K2405">
        <v>10</v>
      </c>
      <c r="M2405" t="s">
        <v>34</v>
      </c>
      <c r="N2405" t="s">
        <v>34</v>
      </c>
      <c r="Q2405">
        <v>15000</v>
      </c>
      <c r="R2405">
        <v>25000</v>
      </c>
      <c r="AB2405">
        <v>75.02</v>
      </c>
      <c r="AC2405" t="s">
        <v>2451</v>
      </c>
    </row>
    <row r="2406" spans="1:29">
      <c r="A2406" s="1" t="s">
        <v>30</v>
      </c>
      <c r="B2406" s="2">
        <v>42611.95208333333</v>
      </c>
      <c r="C2406">
        <v>74</v>
      </c>
      <c r="D2406">
        <v>64</v>
      </c>
      <c r="E2406">
        <v>71.22</v>
      </c>
      <c r="F2406">
        <v>350</v>
      </c>
      <c r="G2406">
        <v>3</v>
      </c>
      <c r="H2406">
        <v>0</v>
      </c>
      <c r="I2406">
        <v>30.1</v>
      </c>
      <c r="J2406">
        <v>1018.9</v>
      </c>
      <c r="K2406">
        <v>10</v>
      </c>
      <c r="M2406" t="s">
        <v>31</v>
      </c>
      <c r="N2406" t="s">
        <v>34</v>
      </c>
      <c r="Q2406">
        <v>15000</v>
      </c>
      <c r="R2406">
        <v>25000</v>
      </c>
      <c r="AB2406">
        <v>73.94</v>
      </c>
      <c r="AC2406" t="s">
        <v>2452</v>
      </c>
    </row>
    <row r="2407" spans="1:29">
      <c r="A2407" s="1" t="s">
        <v>30</v>
      </c>
      <c r="B2407" s="2">
        <v>42611.993750000001</v>
      </c>
      <c r="C2407">
        <v>72</v>
      </c>
      <c r="D2407">
        <v>64</v>
      </c>
      <c r="E2407">
        <v>76.13</v>
      </c>
      <c r="F2407">
        <v>0</v>
      </c>
      <c r="G2407">
        <v>0</v>
      </c>
      <c r="H2407">
        <v>0</v>
      </c>
      <c r="I2407">
        <v>30.1</v>
      </c>
      <c r="J2407">
        <v>1018.8</v>
      </c>
      <c r="K2407">
        <v>10</v>
      </c>
      <c r="M2407" t="s">
        <v>31</v>
      </c>
      <c r="N2407" t="s">
        <v>34</v>
      </c>
      <c r="Q2407">
        <v>15000</v>
      </c>
      <c r="R2407">
        <v>25000</v>
      </c>
      <c r="AB2407">
        <v>71.959999999999994</v>
      </c>
      <c r="AC2407" t="s">
        <v>2453</v>
      </c>
    </row>
    <row r="2408" spans="1:29">
      <c r="A2408" s="1" t="s">
        <v>30</v>
      </c>
      <c r="B2408" s="2">
        <v>42612.035416666666</v>
      </c>
      <c r="C2408">
        <v>71</v>
      </c>
      <c r="D2408">
        <v>64</v>
      </c>
      <c r="E2408">
        <v>78.489999999999995</v>
      </c>
      <c r="F2408">
        <v>0</v>
      </c>
      <c r="G2408">
        <v>0</v>
      </c>
      <c r="H2408">
        <v>0</v>
      </c>
      <c r="I2408">
        <v>30.1</v>
      </c>
      <c r="J2408">
        <v>1019</v>
      </c>
      <c r="K2408">
        <v>10</v>
      </c>
      <c r="M2408" t="s">
        <v>31</v>
      </c>
      <c r="N2408" t="s">
        <v>31</v>
      </c>
      <c r="O2408" t="s">
        <v>34</v>
      </c>
      <c r="Q2408">
        <v>3000</v>
      </c>
      <c r="R2408">
        <v>15000</v>
      </c>
      <c r="S2408">
        <v>25000</v>
      </c>
      <c r="AB2408">
        <v>71.06</v>
      </c>
      <c r="AC2408" t="s">
        <v>2454</v>
      </c>
    </row>
    <row r="2409" spans="1:29">
      <c r="A2409" s="1" t="s">
        <v>30</v>
      </c>
      <c r="B2409" s="2">
        <v>42612.07708333333</v>
      </c>
      <c r="C2409">
        <v>70</v>
      </c>
      <c r="D2409">
        <v>64</v>
      </c>
      <c r="E2409">
        <v>81.44</v>
      </c>
      <c r="F2409">
        <v>0</v>
      </c>
      <c r="G2409">
        <v>0</v>
      </c>
      <c r="H2409">
        <v>0</v>
      </c>
      <c r="I2409">
        <v>30.1</v>
      </c>
      <c r="J2409">
        <v>1018.8</v>
      </c>
      <c r="K2409">
        <v>10</v>
      </c>
      <c r="M2409" t="s">
        <v>31</v>
      </c>
      <c r="N2409" t="s">
        <v>31</v>
      </c>
      <c r="O2409" t="s">
        <v>31</v>
      </c>
      <c r="Q2409">
        <v>2500</v>
      </c>
      <c r="R2409">
        <v>12000</v>
      </c>
      <c r="S2409">
        <v>25000</v>
      </c>
      <c r="AB2409">
        <v>69.98</v>
      </c>
      <c r="AC2409" t="s">
        <v>2455</v>
      </c>
    </row>
    <row r="2410" spans="1:29">
      <c r="A2410" s="1" t="s">
        <v>30</v>
      </c>
      <c r="B2410" s="2">
        <v>42612.118750000001</v>
      </c>
      <c r="C2410">
        <v>69</v>
      </c>
      <c r="D2410">
        <v>64</v>
      </c>
      <c r="E2410">
        <v>83.98</v>
      </c>
      <c r="F2410">
        <v>0</v>
      </c>
      <c r="G2410">
        <v>0</v>
      </c>
      <c r="H2410">
        <v>0</v>
      </c>
      <c r="I2410">
        <v>30.1</v>
      </c>
      <c r="J2410">
        <v>1018.8</v>
      </c>
      <c r="K2410">
        <v>10</v>
      </c>
      <c r="M2410" t="s">
        <v>31</v>
      </c>
      <c r="N2410" t="s">
        <v>31</v>
      </c>
      <c r="Q2410">
        <v>2000</v>
      </c>
      <c r="R2410">
        <v>11000</v>
      </c>
      <c r="AB2410">
        <v>69.08</v>
      </c>
      <c r="AC2410" t="s">
        <v>2456</v>
      </c>
    </row>
    <row r="2411" spans="1:29">
      <c r="A2411" s="1" t="s">
        <v>30</v>
      </c>
      <c r="B2411" s="2">
        <v>42612.160416666666</v>
      </c>
      <c r="C2411">
        <v>69</v>
      </c>
      <c r="D2411">
        <v>65</v>
      </c>
      <c r="E2411">
        <v>86.66</v>
      </c>
      <c r="F2411">
        <v>0</v>
      </c>
      <c r="G2411">
        <v>0</v>
      </c>
      <c r="H2411">
        <v>0</v>
      </c>
      <c r="I2411">
        <v>30.09</v>
      </c>
      <c r="J2411">
        <v>1018.5</v>
      </c>
      <c r="K2411">
        <v>10</v>
      </c>
      <c r="M2411" t="s">
        <v>31</v>
      </c>
      <c r="N2411" t="s">
        <v>31</v>
      </c>
      <c r="Q2411">
        <v>2000</v>
      </c>
      <c r="R2411">
        <v>11000</v>
      </c>
      <c r="AB2411">
        <v>69.08</v>
      </c>
      <c r="AC2411" t="s">
        <v>2457</v>
      </c>
    </row>
    <row r="2412" spans="1:29">
      <c r="A2412" s="1" t="s">
        <v>30</v>
      </c>
      <c r="B2412" s="2">
        <v>42612.20208333333</v>
      </c>
      <c r="C2412">
        <v>70</v>
      </c>
      <c r="D2412">
        <v>65</v>
      </c>
      <c r="E2412">
        <v>84.04</v>
      </c>
      <c r="F2412">
        <v>0</v>
      </c>
      <c r="G2412">
        <v>0</v>
      </c>
      <c r="H2412">
        <v>0</v>
      </c>
      <c r="I2412">
        <v>30.09</v>
      </c>
      <c r="J2412">
        <v>1018.3</v>
      </c>
      <c r="K2412">
        <v>10</v>
      </c>
      <c r="M2412" t="s">
        <v>31</v>
      </c>
      <c r="N2412" t="s">
        <v>31</v>
      </c>
      <c r="Q2412">
        <v>2000</v>
      </c>
      <c r="R2412">
        <v>11000</v>
      </c>
      <c r="AB2412">
        <v>69.98</v>
      </c>
      <c r="AC2412" t="s">
        <v>2458</v>
      </c>
    </row>
    <row r="2413" spans="1:29">
      <c r="A2413" s="1" t="s">
        <v>30</v>
      </c>
      <c r="B2413" s="2">
        <v>42612.243750000001</v>
      </c>
      <c r="C2413">
        <v>69</v>
      </c>
      <c r="D2413">
        <v>65</v>
      </c>
      <c r="E2413">
        <v>86.66</v>
      </c>
      <c r="F2413">
        <v>360</v>
      </c>
      <c r="G2413">
        <v>3</v>
      </c>
      <c r="H2413">
        <v>0</v>
      </c>
      <c r="I2413">
        <v>30.09</v>
      </c>
      <c r="J2413">
        <v>1018.4</v>
      </c>
      <c r="K2413">
        <v>10</v>
      </c>
      <c r="M2413" t="s">
        <v>246</v>
      </c>
      <c r="AB2413">
        <v>69.08</v>
      </c>
      <c r="AC2413" t="s">
        <v>2459</v>
      </c>
    </row>
    <row r="2414" spans="1:29">
      <c r="A2414" s="1" t="s">
        <v>30</v>
      </c>
      <c r="B2414" s="2">
        <v>42612.285416666666</v>
      </c>
      <c r="C2414">
        <v>68</v>
      </c>
      <c r="D2414">
        <v>65</v>
      </c>
      <c r="E2414">
        <v>89.94</v>
      </c>
      <c r="F2414">
        <v>0</v>
      </c>
      <c r="G2414">
        <v>0</v>
      </c>
      <c r="H2414">
        <v>0</v>
      </c>
      <c r="I2414">
        <v>30.1</v>
      </c>
      <c r="J2414">
        <v>1018.9</v>
      </c>
      <c r="K2414">
        <v>10</v>
      </c>
      <c r="M2414" t="s">
        <v>31</v>
      </c>
      <c r="N2414" t="s">
        <v>31</v>
      </c>
      <c r="Q2414">
        <v>11000</v>
      </c>
      <c r="R2414">
        <v>25000</v>
      </c>
      <c r="AB2414">
        <v>68</v>
      </c>
      <c r="AC2414" t="s">
        <v>2460</v>
      </c>
    </row>
    <row r="2415" spans="1:29">
      <c r="A2415" s="1" t="s">
        <v>30</v>
      </c>
      <c r="B2415" s="2">
        <v>42612.32708333333</v>
      </c>
      <c r="C2415">
        <v>72</v>
      </c>
      <c r="D2415">
        <v>67</v>
      </c>
      <c r="E2415">
        <v>84.16</v>
      </c>
      <c r="F2415">
        <v>30</v>
      </c>
      <c r="G2415">
        <v>3</v>
      </c>
      <c r="H2415">
        <v>0</v>
      </c>
      <c r="I2415">
        <v>30.12</v>
      </c>
      <c r="J2415">
        <v>1019.6</v>
      </c>
      <c r="K2415">
        <v>10</v>
      </c>
      <c r="M2415" t="s">
        <v>31</v>
      </c>
      <c r="N2415" t="s">
        <v>31</v>
      </c>
      <c r="Q2415">
        <v>11000</v>
      </c>
      <c r="R2415">
        <v>25000</v>
      </c>
      <c r="AB2415">
        <v>71.959999999999994</v>
      </c>
      <c r="AC2415" t="s">
        <v>2461</v>
      </c>
    </row>
    <row r="2416" spans="1:29">
      <c r="A2416" s="1" t="s">
        <v>30</v>
      </c>
      <c r="B2416" s="2">
        <v>42612.368750000001</v>
      </c>
      <c r="C2416">
        <v>77</v>
      </c>
      <c r="D2416">
        <v>67</v>
      </c>
      <c r="E2416">
        <v>71.08</v>
      </c>
      <c r="G2416">
        <v>5</v>
      </c>
      <c r="H2416">
        <v>0</v>
      </c>
      <c r="I2416">
        <v>30.12</v>
      </c>
      <c r="J2416">
        <v>1019.4</v>
      </c>
      <c r="K2416">
        <v>10</v>
      </c>
      <c r="M2416" t="s">
        <v>31</v>
      </c>
      <c r="N2416" t="s">
        <v>31</v>
      </c>
      <c r="Q2416">
        <v>11000</v>
      </c>
      <c r="R2416">
        <v>25000</v>
      </c>
      <c r="AB2416">
        <v>77</v>
      </c>
      <c r="AC2416" t="s">
        <v>2462</v>
      </c>
    </row>
    <row r="2417" spans="1:29">
      <c r="A2417" s="1" t="s">
        <v>30</v>
      </c>
      <c r="B2417" s="2">
        <v>42612.410416666666</v>
      </c>
      <c r="C2417">
        <v>81</v>
      </c>
      <c r="D2417">
        <v>65</v>
      </c>
      <c r="E2417">
        <v>58.25</v>
      </c>
      <c r="F2417">
        <v>10</v>
      </c>
      <c r="G2417">
        <v>7</v>
      </c>
      <c r="H2417">
        <v>0</v>
      </c>
      <c r="I2417">
        <v>30.13</v>
      </c>
      <c r="J2417">
        <v>1020</v>
      </c>
      <c r="K2417">
        <v>10</v>
      </c>
      <c r="M2417" t="s">
        <v>31</v>
      </c>
      <c r="N2417" t="s">
        <v>31</v>
      </c>
      <c r="Q2417">
        <v>3700</v>
      </c>
      <c r="R2417">
        <v>25000</v>
      </c>
      <c r="AB2417">
        <v>82.76</v>
      </c>
      <c r="AC2417" t="s">
        <v>2463</v>
      </c>
    </row>
    <row r="2418" spans="1:29">
      <c r="A2418" s="1" t="s">
        <v>30</v>
      </c>
      <c r="B2418" s="2">
        <v>42612.45208333333</v>
      </c>
      <c r="C2418">
        <v>84</v>
      </c>
      <c r="D2418">
        <v>64</v>
      </c>
      <c r="E2418">
        <v>51.12</v>
      </c>
      <c r="F2418">
        <v>80</v>
      </c>
      <c r="G2418">
        <v>8</v>
      </c>
      <c r="H2418">
        <v>0</v>
      </c>
      <c r="I2418">
        <v>30.14</v>
      </c>
      <c r="J2418">
        <v>1020.2</v>
      </c>
      <c r="K2418">
        <v>10</v>
      </c>
      <c r="M2418" t="s">
        <v>34</v>
      </c>
      <c r="N2418" t="s">
        <v>32</v>
      </c>
      <c r="Q2418">
        <v>3600</v>
      </c>
      <c r="R2418">
        <v>25000</v>
      </c>
      <c r="AB2418">
        <v>85.4</v>
      </c>
      <c r="AC2418" t="s">
        <v>2464</v>
      </c>
    </row>
    <row r="2419" spans="1:29">
      <c r="A2419" s="1" t="s">
        <v>30</v>
      </c>
      <c r="B2419" s="2">
        <v>42612.493750000001</v>
      </c>
      <c r="C2419">
        <v>87</v>
      </c>
      <c r="D2419">
        <v>67</v>
      </c>
      <c r="E2419">
        <v>51.24</v>
      </c>
      <c r="F2419">
        <v>40</v>
      </c>
      <c r="G2419">
        <v>10</v>
      </c>
      <c r="H2419">
        <v>0</v>
      </c>
      <c r="I2419">
        <v>30.13</v>
      </c>
      <c r="J2419">
        <v>1019.6</v>
      </c>
      <c r="K2419">
        <v>10</v>
      </c>
      <c r="L2419">
        <v>16</v>
      </c>
      <c r="M2419" t="s">
        <v>31</v>
      </c>
      <c r="N2419" t="s">
        <v>34</v>
      </c>
      <c r="O2419" t="s">
        <v>32</v>
      </c>
      <c r="Q2419">
        <v>4200</v>
      </c>
      <c r="R2419">
        <v>17000</v>
      </c>
      <c r="S2419">
        <v>25000</v>
      </c>
      <c r="AB2419">
        <v>89.95</v>
      </c>
      <c r="AC2419" t="s">
        <v>2465</v>
      </c>
    </row>
    <row r="2420" spans="1:29">
      <c r="A2420" s="1" t="s">
        <v>30</v>
      </c>
      <c r="B2420" s="2">
        <v>42612.535416666666</v>
      </c>
      <c r="C2420">
        <v>88</v>
      </c>
      <c r="D2420">
        <v>66</v>
      </c>
      <c r="E2420">
        <v>48.26</v>
      </c>
      <c r="H2420">
        <v>0</v>
      </c>
      <c r="I2420">
        <v>30.1</v>
      </c>
      <c r="J2420">
        <v>1018.8</v>
      </c>
      <c r="K2420">
        <v>10</v>
      </c>
      <c r="M2420" t="s">
        <v>31</v>
      </c>
      <c r="N2420" t="s">
        <v>31</v>
      </c>
      <c r="O2420" t="s">
        <v>34</v>
      </c>
      <c r="Q2420">
        <v>4700</v>
      </c>
      <c r="R2420">
        <v>17000</v>
      </c>
      <c r="S2420">
        <v>25000</v>
      </c>
      <c r="AB2420">
        <v>90.4</v>
      </c>
      <c r="AC2420" t="s">
        <v>2466</v>
      </c>
    </row>
    <row r="2421" spans="1:29">
      <c r="A2421" s="1" t="s">
        <v>30</v>
      </c>
      <c r="B2421" s="2">
        <v>42612.57708333333</v>
      </c>
      <c r="C2421">
        <v>90</v>
      </c>
      <c r="D2421">
        <v>66</v>
      </c>
      <c r="E2421">
        <v>45.34</v>
      </c>
      <c r="G2421">
        <v>4</v>
      </c>
      <c r="H2421">
        <v>0</v>
      </c>
      <c r="I2421">
        <v>30.09</v>
      </c>
      <c r="J2421">
        <v>1018.3</v>
      </c>
      <c r="K2421">
        <v>10</v>
      </c>
      <c r="M2421" t="s">
        <v>31</v>
      </c>
      <c r="N2421" t="s">
        <v>34</v>
      </c>
      <c r="Q2421">
        <v>4700</v>
      </c>
      <c r="R2421">
        <v>25000</v>
      </c>
      <c r="AB2421">
        <v>92.56</v>
      </c>
      <c r="AC2421" t="s">
        <v>2467</v>
      </c>
    </row>
    <row r="2422" spans="1:29">
      <c r="A2422" s="1" t="s">
        <v>30</v>
      </c>
      <c r="B2422" s="2">
        <v>42612.618750000001</v>
      </c>
      <c r="C2422">
        <v>91</v>
      </c>
      <c r="D2422">
        <v>65</v>
      </c>
      <c r="E2422">
        <v>42.21</v>
      </c>
      <c r="F2422">
        <v>70</v>
      </c>
      <c r="G2422">
        <v>7</v>
      </c>
      <c r="H2422">
        <v>0</v>
      </c>
      <c r="I2422">
        <v>30.05</v>
      </c>
      <c r="J2422">
        <v>1017</v>
      </c>
      <c r="K2422">
        <v>10</v>
      </c>
      <c r="M2422" t="s">
        <v>34</v>
      </c>
      <c r="N2422" t="s">
        <v>34</v>
      </c>
      <c r="Q2422">
        <v>5000</v>
      </c>
      <c r="R2422">
        <v>25000</v>
      </c>
      <c r="AB2422">
        <v>93.1</v>
      </c>
      <c r="AC2422" t="s">
        <v>2468</v>
      </c>
    </row>
    <row r="2423" spans="1:29">
      <c r="A2423" s="1" t="s">
        <v>30</v>
      </c>
      <c r="B2423" s="2">
        <v>42612.660416666666</v>
      </c>
      <c r="C2423">
        <v>92</v>
      </c>
      <c r="D2423">
        <v>65</v>
      </c>
      <c r="E2423">
        <v>41.04</v>
      </c>
      <c r="F2423">
        <v>0</v>
      </c>
      <c r="G2423">
        <v>0</v>
      </c>
      <c r="H2423">
        <v>0</v>
      </c>
      <c r="I2423">
        <v>30.03</v>
      </c>
      <c r="J2423">
        <v>1016.4</v>
      </c>
      <c r="K2423">
        <v>10</v>
      </c>
      <c r="M2423" t="s">
        <v>34</v>
      </c>
      <c r="N2423" t="s">
        <v>34</v>
      </c>
      <c r="Q2423">
        <v>5500</v>
      </c>
      <c r="R2423">
        <v>25000</v>
      </c>
      <c r="AB2423">
        <v>94.1</v>
      </c>
      <c r="AC2423" t="s">
        <v>2469</v>
      </c>
    </row>
    <row r="2424" spans="1:29">
      <c r="A2424" s="1" t="s">
        <v>30</v>
      </c>
      <c r="B2424" s="2">
        <v>42612.70208333333</v>
      </c>
      <c r="C2424">
        <v>90</v>
      </c>
      <c r="D2424">
        <v>64</v>
      </c>
      <c r="E2424">
        <v>42.31</v>
      </c>
      <c r="F2424">
        <v>50</v>
      </c>
      <c r="G2424">
        <v>9</v>
      </c>
      <c r="H2424">
        <v>0</v>
      </c>
      <c r="I2424">
        <v>30.02</v>
      </c>
      <c r="J2424">
        <v>1015.9</v>
      </c>
      <c r="K2424">
        <v>10</v>
      </c>
      <c r="M2424" t="s">
        <v>34</v>
      </c>
      <c r="N2424" t="s">
        <v>34</v>
      </c>
      <c r="Q2424">
        <v>5500</v>
      </c>
      <c r="R2424">
        <v>25000</v>
      </c>
      <c r="AB2424">
        <v>91.42</v>
      </c>
      <c r="AC2424" t="s">
        <v>2470</v>
      </c>
    </row>
    <row r="2425" spans="1:29">
      <c r="A2425" s="1" t="s">
        <v>30</v>
      </c>
      <c r="B2425" s="2">
        <v>42612.743750000001</v>
      </c>
      <c r="C2425">
        <v>91</v>
      </c>
      <c r="D2425">
        <v>65</v>
      </c>
      <c r="E2425">
        <v>42.21</v>
      </c>
      <c r="F2425">
        <v>60</v>
      </c>
      <c r="G2425">
        <v>7</v>
      </c>
      <c r="H2425">
        <v>0</v>
      </c>
      <c r="I2425">
        <v>30.01</v>
      </c>
      <c r="J2425">
        <v>1015.7</v>
      </c>
      <c r="K2425">
        <v>10</v>
      </c>
      <c r="M2425" t="s">
        <v>31</v>
      </c>
      <c r="N2425" t="s">
        <v>34</v>
      </c>
      <c r="Q2425">
        <v>5500</v>
      </c>
      <c r="R2425">
        <v>25000</v>
      </c>
      <c r="AB2425">
        <v>93.1</v>
      </c>
      <c r="AC2425" t="s">
        <v>2471</v>
      </c>
    </row>
    <row r="2426" spans="1:29">
      <c r="A2426" s="1" t="s">
        <v>30</v>
      </c>
      <c r="B2426" s="2">
        <v>42612.785416666666</v>
      </c>
      <c r="C2426">
        <v>89</v>
      </c>
      <c r="D2426">
        <v>65</v>
      </c>
      <c r="E2426">
        <v>44.92</v>
      </c>
      <c r="F2426">
        <v>80</v>
      </c>
      <c r="G2426">
        <v>6</v>
      </c>
      <c r="H2426">
        <v>0</v>
      </c>
      <c r="I2426">
        <v>30</v>
      </c>
      <c r="J2426">
        <v>1015.4</v>
      </c>
      <c r="K2426">
        <v>10</v>
      </c>
      <c r="M2426" t="s">
        <v>31</v>
      </c>
      <c r="N2426" t="s">
        <v>34</v>
      </c>
      <c r="Q2426">
        <v>6000</v>
      </c>
      <c r="R2426">
        <v>25000</v>
      </c>
      <c r="AB2426">
        <v>90.95</v>
      </c>
      <c r="AC2426" t="s">
        <v>2472</v>
      </c>
    </row>
    <row r="2427" spans="1:29">
      <c r="A2427" s="1" t="s">
        <v>30</v>
      </c>
      <c r="B2427" s="2">
        <v>42612.82708333333</v>
      </c>
      <c r="C2427">
        <v>85</v>
      </c>
      <c r="D2427">
        <v>66</v>
      </c>
      <c r="E2427">
        <v>53.21</v>
      </c>
      <c r="F2427">
        <v>80</v>
      </c>
      <c r="G2427">
        <v>5</v>
      </c>
      <c r="H2427">
        <v>0</v>
      </c>
      <c r="I2427">
        <v>30</v>
      </c>
      <c r="J2427">
        <v>1015.3</v>
      </c>
      <c r="K2427">
        <v>10</v>
      </c>
      <c r="M2427" t="s">
        <v>31</v>
      </c>
      <c r="N2427" t="s">
        <v>34</v>
      </c>
      <c r="Q2427">
        <v>6000</v>
      </c>
      <c r="R2427">
        <v>25000</v>
      </c>
      <c r="AB2427">
        <v>87.16</v>
      </c>
      <c r="AC2427" t="s">
        <v>2473</v>
      </c>
    </row>
    <row r="2428" spans="1:29">
      <c r="A2428" s="1" t="s">
        <v>30</v>
      </c>
      <c r="B2428" s="2">
        <v>42612.868750000001</v>
      </c>
      <c r="C2428">
        <v>79</v>
      </c>
      <c r="D2428">
        <v>69</v>
      </c>
      <c r="E2428">
        <v>71.72</v>
      </c>
      <c r="F2428">
        <v>80</v>
      </c>
      <c r="G2428">
        <v>3</v>
      </c>
      <c r="H2428">
        <v>0</v>
      </c>
      <c r="I2428">
        <v>30.02</v>
      </c>
      <c r="J2428">
        <v>1016</v>
      </c>
      <c r="K2428">
        <v>10</v>
      </c>
      <c r="M2428" t="s">
        <v>31</v>
      </c>
      <c r="N2428" t="s">
        <v>34</v>
      </c>
      <c r="Q2428">
        <v>6000</v>
      </c>
      <c r="R2428">
        <v>25000</v>
      </c>
      <c r="AB2428">
        <v>81.52</v>
      </c>
      <c r="AC2428" t="s">
        <v>2474</v>
      </c>
    </row>
    <row r="2429" spans="1:29">
      <c r="A2429" s="1" t="s">
        <v>30</v>
      </c>
      <c r="B2429" s="2">
        <v>42612.910416666666</v>
      </c>
      <c r="C2429">
        <v>77</v>
      </c>
      <c r="D2429">
        <v>68</v>
      </c>
      <c r="E2429">
        <v>73.78</v>
      </c>
      <c r="F2429">
        <v>60</v>
      </c>
      <c r="G2429">
        <v>3</v>
      </c>
      <c r="H2429">
        <v>0</v>
      </c>
      <c r="I2429">
        <v>30.02</v>
      </c>
      <c r="J2429">
        <v>1016.1</v>
      </c>
      <c r="K2429">
        <v>10</v>
      </c>
      <c r="M2429" t="s">
        <v>34</v>
      </c>
      <c r="Q2429">
        <v>25000</v>
      </c>
      <c r="AB2429">
        <v>77</v>
      </c>
      <c r="AC2429" t="s">
        <v>2475</v>
      </c>
    </row>
    <row r="2430" spans="1:29">
      <c r="A2430" s="1" t="s">
        <v>30</v>
      </c>
      <c r="B2430" s="2">
        <v>42612.95208333333</v>
      </c>
      <c r="C2430">
        <v>81</v>
      </c>
      <c r="D2430">
        <v>67</v>
      </c>
      <c r="E2430">
        <v>62.4</v>
      </c>
      <c r="F2430">
        <v>120</v>
      </c>
      <c r="G2430">
        <v>5</v>
      </c>
      <c r="H2430">
        <v>0</v>
      </c>
      <c r="I2430">
        <v>30.04</v>
      </c>
      <c r="J2430">
        <v>1016.7</v>
      </c>
      <c r="K2430">
        <v>10</v>
      </c>
      <c r="M2430" t="s">
        <v>31</v>
      </c>
      <c r="N2430" t="s">
        <v>31</v>
      </c>
      <c r="Q2430">
        <v>5000</v>
      </c>
      <c r="R2430">
        <v>25000</v>
      </c>
      <c r="AB2430">
        <v>83.36</v>
      </c>
      <c r="AC2430" t="s">
        <v>2476</v>
      </c>
    </row>
    <row r="2431" spans="1:29">
      <c r="A2431" s="1" t="s">
        <v>30</v>
      </c>
      <c r="B2431" s="2">
        <v>42612.993750000001</v>
      </c>
      <c r="C2431">
        <v>79</v>
      </c>
      <c r="D2431">
        <v>67</v>
      </c>
      <c r="E2431">
        <v>66.58</v>
      </c>
      <c r="F2431">
        <v>130</v>
      </c>
      <c r="G2431">
        <v>5</v>
      </c>
      <c r="H2431">
        <v>0</v>
      </c>
      <c r="I2431">
        <v>30.04</v>
      </c>
      <c r="J2431">
        <v>1016.6</v>
      </c>
      <c r="K2431">
        <v>10</v>
      </c>
      <c r="M2431" t="s">
        <v>31</v>
      </c>
      <c r="N2431" t="s">
        <v>34</v>
      </c>
      <c r="Q2431">
        <v>6000</v>
      </c>
      <c r="R2431">
        <v>25000</v>
      </c>
      <c r="AB2431">
        <v>81.14</v>
      </c>
      <c r="AC2431" t="s">
        <v>2477</v>
      </c>
    </row>
    <row r="2432" spans="1:29">
      <c r="A2432" s="1" t="s">
        <v>30</v>
      </c>
      <c r="B2432" s="2">
        <v>42613.035416666666</v>
      </c>
      <c r="C2432">
        <v>78</v>
      </c>
      <c r="D2432">
        <v>69</v>
      </c>
      <c r="E2432">
        <v>73.88</v>
      </c>
      <c r="F2432">
        <v>140</v>
      </c>
      <c r="G2432">
        <v>5</v>
      </c>
      <c r="H2432">
        <v>0</v>
      </c>
      <c r="I2432">
        <v>30.04</v>
      </c>
      <c r="J2432">
        <v>1016.7</v>
      </c>
      <c r="K2432">
        <v>10</v>
      </c>
      <c r="M2432" t="s">
        <v>31</v>
      </c>
      <c r="N2432" t="s">
        <v>32</v>
      </c>
      <c r="Q2432">
        <v>6000</v>
      </c>
      <c r="R2432">
        <v>25000</v>
      </c>
      <c r="AB2432">
        <v>80.260000000000005</v>
      </c>
      <c r="AC2432" t="s">
        <v>2478</v>
      </c>
    </row>
    <row r="2433" spans="1:29">
      <c r="A2433" s="1" t="s">
        <v>30</v>
      </c>
      <c r="B2433" s="2">
        <v>42613.07708333333</v>
      </c>
      <c r="C2433">
        <v>77</v>
      </c>
      <c r="D2433">
        <v>70</v>
      </c>
      <c r="E2433">
        <v>78.959999999999994</v>
      </c>
      <c r="F2433">
        <v>0</v>
      </c>
      <c r="G2433">
        <v>0</v>
      </c>
      <c r="H2433">
        <v>0</v>
      </c>
      <c r="I2433">
        <v>30.05</v>
      </c>
      <c r="J2433">
        <v>1016.9</v>
      </c>
      <c r="K2433">
        <v>10</v>
      </c>
      <c r="M2433" t="s">
        <v>31</v>
      </c>
      <c r="N2433" t="s">
        <v>32</v>
      </c>
      <c r="Q2433">
        <v>6000</v>
      </c>
      <c r="R2433">
        <v>25000</v>
      </c>
      <c r="AB2433">
        <v>78.11</v>
      </c>
      <c r="AC2433" t="s">
        <v>2479</v>
      </c>
    </row>
    <row r="2434" spans="1:29">
      <c r="A2434" s="1" t="s">
        <v>30</v>
      </c>
      <c r="B2434" s="2">
        <v>42613.118750000001</v>
      </c>
      <c r="C2434">
        <v>74</v>
      </c>
      <c r="D2434">
        <v>70</v>
      </c>
      <c r="E2434">
        <v>87.45</v>
      </c>
      <c r="F2434">
        <v>0</v>
      </c>
      <c r="G2434">
        <v>0</v>
      </c>
      <c r="H2434">
        <v>0</v>
      </c>
      <c r="I2434">
        <v>30.05</v>
      </c>
      <c r="J2434">
        <v>1017</v>
      </c>
      <c r="K2434">
        <v>10</v>
      </c>
      <c r="M2434" t="s">
        <v>32</v>
      </c>
      <c r="N2434" t="s">
        <v>32</v>
      </c>
      <c r="Q2434">
        <v>1700</v>
      </c>
      <c r="R2434">
        <v>25000</v>
      </c>
      <c r="AB2434">
        <v>75.14</v>
      </c>
      <c r="AC2434" t="s">
        <v>2480</v>
      </c>
    </row>
    <row r="2435" spans="1:29">
      <c r="A2435" s="1" t="s">
        <v>30</v>
      </c>
      <c r="B2435" s="2">
        <v>42613.136111111111</v>
      </c>
      <c r="C2435">
        <v>75</v>
      </c>
      <c r="D2435">
        <v>70</v>
      </c>
      <c r="E2435">
        <v>84.34</v>
      </c>
      <c r="F2435">
        <v>0</v>
      </c>
      <c r="G2435">
        <v>0</v>
      </c>
      <c r="H2435">
        <v>0</v>
      </c>
      <c r="I2435">
        <v>30.04</v>
      </c>
      <c r="K2435">
        <v>10</v>
      </c>
      <c r="M2435" t="s">
        <v>31</v>
      </c>
      <c r="N2435" t="s">
        <v>32</v>
      </c>
      <c r="Q2435">
        <v>1700</v>
      </c>
      <c r="R2435">
        <v>25000</v>
      </c>
      <c r="AB2435">
        <v>76.19</v>
      </c>
      <c r="AC2435" t="s">
        <v>2481</v>
      </c>
    </row>
    <row r="2436" spans="1:29">
      <c r="A2436" s="1" t="s">
        <v>30</v>
      </c>
      <c r="B2436" s="2">
        <v>42613.160416666666</v>
      </c>
      <c r="C2436">
        <v>73</v>
      </c>
      <c r="D2436">
        <v>70</v>
      </c>
      <c r="E2436">
        <v>90.14</v>
      </c>
      <c r="F2436">
        <v>0</v>
      </c>
      <c r="G2436">
        <v>0</v>
      </c>
      <c r="H2436">
        <v>0</v>
      </c>
      <c r="I2436">
        <v>30.04</v>
      </c>
      <c r="J2436">
        <v>1016.6</v>
      </c>
      <c r="K2436">
        <v>10</v>
      </c>
      <c r="M2436" t="s">
        <v>31</v>
      </c>
      <c r="N2436" t="s">
        <v>31</v>
      </c>
      <c r="O2436" t="s">
        <v>34</v>
      </c>
      <c r="Q2436">
        <v>1700</v>
      </c>
      <c r="R2436">
        <v>12000</v>
      </c>
      <c r="S2436">
        <v>25000</v>
      </c>
      <c r="AB2436">
        <v>74.28</v>
      </c>
      <c r="AC2436" t="s">
        <v>2482</v>
      </c>
    </row>
    <row r="2437" spans="1:29">
      <c r="A2437" s="1" t="s">
        <v>30</v>
      </c>
      <c r="B2437" s="2">
        <v>42613.20208333333</v>
      </c>
      <c r="C2437">
        <v>72</v>
      </c>
      <c r="D2437">
        <v>69</v>
      </c>
      <c r="E2437">
        <v>90.66</v>
      </c>
      <c r="F2437">
        <v>0</v>
      </c>
      <c r="G2437">
        <v>0</v>
      </c>
      <c r="H2437">
        <v>0</v>
      </c>
      <c r="I2437">
        <v>30.02</v>
      </c>
      <c r="J2437">
        <v>1016</v>
      </c>
      <c r="K2437">
        <v>10</v>
      </c>
      <c r="M2437" t="s">
        <v>31</v>
      </c>
      <c r="N2437" t="s">
        <v>34</v>
      </c>
      <c r="Q2437">
        <v>12000</v>
      </c>
      <c r="R2437">
        <v>25000</v>
      </c>
      <c r="AB2437">
        <v>73.12</v>
      </c>
      <c r="AC2437" t="s">
        <v>2483</v>
      </c>
    </row>
    <row r="2438" spans="1:29">
      <c r="A2438" s="1" t="s">
        <v>30</v>
      </c>
      <c r="B2438" s="2">
        <v>42613.243750000001</v>
      </c>
      <c r="C2438">
        <v>72</v>
      </c>
      <c r="D2438">
        <v>70</v>
      </c>
      <c r="E2438">
        <v>93.49</v>
      </c>
      <c r="F2438">
        <v>0</v>
      </c>
      <c r="G2438">
        <v>0</v>
      </c>
      <c r="H2438">
        <v>0</v>
      </c>
      <c r="I2438">
        <v>30.02</v>
      </c>
      <c r="J2438">
        <v>1016.1</v>
      </c>
      <c r="K2438">
        <v>10</v>
      </c>
      <c r="M2438" t="s">
        <v>31</v>
      </c>
      <c r="N2438" t="s">
        <v>34</v>
      </c>
      <c r="Q2438">
        <v>12000</v>
      </c>
      <c r="R2438">
        <v>25000</v>
      </c>
      <c r="AB2438">
        <v>73.25</v>
      </c>
      <c r="AC2438" t="s">
        <v>2484</v>
      </c>
    </row>
    <row r="2439" spans="1:29">
      <c r="A2439" s="1" t="s">
        <v>30</v>
      </c>
      <c r="B2439" s="2">
        <v>42613.285416666666</v>
      </c>
      <c r="C2439">
        <v>71</v>
      </c>
      <c r="D2439">
        <v>70</v>
      </c>
      <c r="E2439">
        <v>96.39</v>
      </c>
      <c r="F2439">
        <v>0</v>
      </c>
      <c r="G2439">
        <v>0</v>
      </c>
      <c r="H2439">
        <v>0</v>
      </c>
      <c r="I2439">
        <v>30.02</v>
      </c>
      <c r="J2439">
        <v>1016</v>
      </c>
      <c r="K2439">
        <v>8</v>
      </c>
      <c r="M2439" t="s">
        <v>31</v>
      </c>
      <c r="N2439" t="s">
        <v>34</v>
      </c>
      <c r="Q2439">
        <v>8000</v>
      </c>
      <c r="R2439">
        <v>25000</v>
      </c>
      <c r="AB2439">
        <v>72.400000000000006</v>
      </c>
      <c r="AC2439" t="s">
        <v>2485</v>
      </c>
    </row>
    <row r="2440" spans="1:29">
      <c r="A2440" s="1" t="s">
        <v>30</v>
      </c>
      <c r="B2440" s="2">
        <v>42613.32708333333</v>
      </c>
      <c r="C2440">
        <v>76</v>
      </c>
      <c r="D2440">
        <v>71</v>
      </c>
      <c r="E2440">
        <v>84.92</v>
      </c>
      <c r="G2440">
        <v>3</v>
      </c>
      <c r="H2440">
        <v>0</v>
      </c>
      <c r="I2440">
        <v>30.03</v>
      </c>
      <c r="J2440">
        <v>1016.3</v>
      </c>
      <c r="K2440">
        <v>10</v>
      </c>
      <c r="M2440" t="s">
        <v>31</v>
      </c>
      <c r="N2440" t="s">
        <v>34</v>
      </c>
      <c r="Q2440">
        <v>2000</v>
      </c>
      <c r="R2440">
        <v>25000</v>
      </c>
      <c r="AB2440">
        <v>77.2</v>
      </c>
      <c r="AC2440" t="s">
        <v>2486</v>
      </c>
    </row>
    <row r="2441" spans="1:29">
      <c r="A2441" s="1" t="s">
        <v>30</v>
      </c>
      <c r="B2441" s="2">
        <v>42613.368750000001</v>
      </c>
      <c r="C2441">
        <v>79</v>
      </c>
      <c r="D2441">
        <v>73</v>
      </c>
      <c r="E2441">
        <v>82.06</v>
      </c>
      <c r="F2441">
        <v>190</v>
      </c>
      <c r="G2441">
        <v>3</v>
      </c>
      <c r="H2441">
        <v>0</v>
      </c>
      <c r="I2441">
        <v>30.02</v>
      </c>
      <c r="J2441">
        <v>1016.1</v>
      </c>
      <c r="K2441">
        <v>10</v>
      </c>
      <c r="M2441" t="s">
        <v>34</v>
      </c>
      <c r="N2441" t="s">
        <v>32</v>
      </c>
      <c r="Q2441">
        <v>1000</v>
      </c>
      <c r="R2441">
        <v>25000</v>
      </c>
      <c r="AB2441">
        <v>82.31</v>
      </c>
      <c r="AC2441" t="s">
        <v>2487</v>
      </c>
    </row>
    <row r="2442" spans="1:29">
      <c r="A2442" s="1" t="s">
        <v>30</v>
      </c>
      <c r="B2442" s="2">
        <v>42613.410416666666</v>
      </c>
      <c r="C2442">
        <v>83</v>
      </c>
      <c r="D2442">
        <v>73</v>
      </c>
      <c r="E2442">
        <v>72.11</v>
      </c>
      <c r="F2442">
        <v>0</v>
      </c>
      <c r="G2442">
        <v>0</v>
      </c>
      <c r="H2442">
        <v>0</v>
      </c>
      <c r="I2442">
        <v>30.03</v>
      </c>
      <c r="J2442">
        <v>1016.3</v>
      </c>
      <c r="K2442">
        <v>10</v>
      </c>
      <c r="M2442" t="s">
        <v>31</v>
      </c>
      <c r="N2442" t="s">
        <v>34</v>
      </c>
      <c r="Q2442">
        <v>1600</v>
      </c>
      <c r="R2442">
        <v>25000</v>
      </c>
      <c r="AB2442">
        <v>88.84</v>
      </c>
      <c r="AC2442" t="s">
        <v>2488</v>
      </c>
    </row>
    <row r="2443" spans="1:29">
      <c r="A2443" s="1" t="s">
        <v>30</v>
      </c>
      <c r="B2443" s="2">
        <v>42613.45208333333</v>
      </c>
      <c r="C2443">
        <v>85</v>
      </c>
      <c r="D2443">
        <v>72</v>
      </c>
      <c r="E2443">
        <v>65.23</v>
      </c>
      <c r="F2443">
        <v>0</v>
      </c>
      <c r="G2443">
        <v>0</v>
      </c>
      <c r="H2443">
        <v>0</v>
      </c>
      <c r="I2443">
        <v>30.02</v>
      </c>
      <c r="J2443">
        <v>1015.9</v>
      </c>
      <c r="K2443">
        <v>10</v>
      </c>
      <c r="M2443" t="s">
        <v>34</v>
      </c>
      <c r="N2443" t="s">
        <v>34</v>
      </c>
      <c r="O2443" t="s">
        <v>32</v>
      </c>
      <c r="Q2443">
        <v>2500</v>
      </c>
      <c r="R2443">
        <v>18000</v>
      </c>
      <c r="S2443">
        <v>25000</v>
      </c>
      <c r="AB2443">
        <v>90.81</v>
      </c>
      <c r="AC2443" t="s">
        <v>2489</v>
      </c>
    </row>
    <row r="2444" spans="1:29">
      <c r="A2444" s="1" t="s">
        <v>30</v>
      </c>
      <c r="B2444" s="2">
        <v>42613.493750000001</v>
      </c>
      <c r="C2444">
        <v>87</v>
      </c>
      <c r="D2444">
        <v>71</v>
      </c>
      <c r="E2444">
        <v>59.05</v>
      </c>
      <c r="F2444">
        <v>0</v>
      </c>
      <c r="G2444">
        <v>0</v>
      </c>
      <c r="H2444">
        <v>0</v>
      </c>
      <c r="I2444">
        <v>30.01</v>
      </c>
      <c r="J2444">
        <v>1015.6</v>
      </c>
      <c r="K2444">
        <v>10</v>
      </c>
      <c r="M2444" t="s">
        <v>34</v>
      </c>
      <c r="N2444" t="s">
        <v>34</v>
      </c>
      <c r="O2444" t="s">
        <v>32</v>
      </c>
      <c r="Q2444">
        <v>3200</v>
      </c>
      <c r="R2444">
        <v>18000</v>
      </c>
      <c r="S2444">
        <v>25000</v>
      </c>
      <c r="AB2444">
        <v>92.84</v>
      </c>
      <c r="AC2444" t="s">
        <v>2490</v>
      </c>
    </row>
    <row r="2445" spans="1:29">
      <c r="A2445" s="1" t="s">
        <v>30</v>
      </c>
      <c r="B2445" s="2">
        <v>42613.535416666666</v>
      </c>
      <c r="C2445">
        <v>90</v>
      </c>
      <c r="D2445">
        <v>70</v>
      </c>
      <c r="E2445">
        <v>51.96</v>
      </c>
      <c r="F2445">
        <v>0</v>
      </c>
      <c r="G2445">
        <v>0</v>
      </c>
      <c r="H2445">
        <v>0</v>
      </c>
      <c r="I2445">
        <v>29.99</v>
      </c>
      <c r="J2445">
        <v>1015</v>
      </c>
      <c r="K2445">
        <v>10</v>
      </c>
      <c r="M2445" t="s">
        <v>34</v>
      </c>
      <c r="N2445" t="s">
        <v>32</v>
      </c>
      <c r="Q2445">
        <v>4000</v>
      </c>
      <c r="R2445">
        <v>25000</v>
      </c>
      <c r="AB2445">
        <v>95.42</v>
      </c>
      <c r="AC2445" t="s">
        <v>2491</v>
      </c>
    </row>
    <row r="2446" spans="1:29">
      <c r="A2446" s="1" t="s">
        <v>30</v>
      </c>
      <c r="B2446" s="2">
        <v>42613.57708333333</v>
      </c>
      <c r="C2446">
        <v>92</v>
      </c>
      <c r="D2446">
        <v>66</v>
      </c>
      <c r="E2446">
        <v>42.61</v>
      </c>
      <c r="F2446">
        <v>140</v>
      </c>
      <c r="G2446">
        <v>4</v>
      </c>
      <c r="H2446">
        <v>0</v>
      </c>
      <c r="I2446">
        <v>29.96</v>
      </c>
      <c r="J2446">
        <v>1014.1</v>
      </c>
      <c r="K2446">
        <v>10</v>
      </c>
      <c r="M2446" t="s">
        <v>34</v>
      </c>
      <c r="N2446" t="s">
        <v>32</v>
      </c>
      <c r="Q2446">
        <v>4800</v>
      </c>
      <c r="R2446">
        <v>25000</v>
      </c>
      <c r="AB2446">
        <v>94.78</v>
      </c>
      <c r="AC2446" t="s">
        <v>2492</v>
      </c>
    </row>
    <row r="2447" spans="1:29">
      <c r="A2447" s="1" t="s">
        <v>30</v>
      </c>
      <c r="B2447" s="2">
        <v>42613.618750000001</v>
      </c>
      <c r="C2447">
        <v>92</v>
      </c>
      <c r="D2447">
        <v>65</v>
      </c>
      <c r="E2447">
        <v>41.04</v>
      </c>
      <c r="F2447">
        <v>210</v>
      </c>
      <c r="G2447">
        <v>3</v>
      </c>
      <c r="H2447">
        <v>0</v>
      </c>
      <c r="I2447">
        <v>29.94</v>
      </c>
      <c r="J2447">
        <v>1013.3</v>
      </c>
      <c r="K2447">
        <v>10</v>
      </c>
      <c r="M2447" t="s">
        <v>34</v>
      </c>
      <c r="N2447" t="s">
        <v>34</v>
      </c>
      <c r="O2447" t="s">
        <v>32</v>
      </c>
      <c r="Q2447">
        <v>5500</v>
      </c>
      <c r="R2447">
        <v>18000</v>
      </c>
      <c r="S2447">
        <v>25000</v>
      </c>
      <c r="AB2447">
        <v>94.1</v>
      </c>
      <c r="AC2447" t="s">
        <v>2493</v>
      </c>
    </row>
    <row r="2448" spans="1:29">
      <c r="A2448" s="1" t="s">
        <v>30</v>
      </c>
      <c r="B2448" s="2">
        <v>42613.660416666666</v>
      </c>
      <c r="C2448">
        <v>94</v>
      </c>
      <c r="D2448">
        <v>66</v>
      </c>
      <c r="E2448">
        <v>40.07</v>
      </c>
      <c r="G2448">
        <v>5</v>
      </c>
      <c r="H2448">
        <v>0</v>
      </c>
      <c r="I2448">
        <v>29.92</v>
      </c>
      <c r="J2448">
        <v>1012.4</v>
      </c>
      <c r="K2448">
        <v>10</v>
      </c>
      <c r="M2448" t="s">
        <v>34</v>
      </c>
      <c r="N2448" t="s">
        <v>34</v>
      </c>
      <c r="O2448" t="s">
        <v>32</v>
      </c>
      <c r="Q2448">
        <v>6000</v>
      </c>
      <c r="R2448">
        <v>18000</v>
      </c>
      <c r="S2448">
        <v>25000</v>
      </c>
      <c r="AB2448">
        <v>97.06</v>
      </c>
      <c r="AC2448" t="s">
        <v>2494</v>
      </c>
    </row>
    <row r="2449" spans="1:29">
      <c r="A2449" s="1" t="s">
        <v>30</v>
      </c>
      <c r="B2449" s="2">
        <v>42613.70208333333</v>
      </c>
      <c r="C2449">
        <v>92</v>
      </c>
      <c r="D2449">
        <v>66</v>
      </c>
      <c r="E2449">
        <v>42.61</v>
      </c>
      <c r="F2449">
        <v>190</v>
      </c>
      <c r="G2449">
        <v>8</v>
      </c>
      <c r="H2449">
        <v>0</v>
      </c>
      <c r="I2449">
        <v>29.91</v>
      </c>
      <c r="J2449">
        <v>1012.2</v>
      </c>
      <c r="K2449">
        <v>10</v>
      </c>
      <c r="M2449" t="s">
        <v>34</v>
      </c>
      <c r="N2449" t="s">
        <v>34</v>
      </c>
      <c r="O2449" t="s">
        <v>32</v>
      </c>
      <c r="Q2449">
        <v>6000</v>
      </c>
      <c r="R2449">
        <v>18000</v>
      </c>
      <c r="S2449">
        <v>25000</v>
      </c>
      <c r="AB2449">
        <v>94.78</v>
      </c>
      <c r="AC2449" t="s">
        <v>2495</v>
      </c>
    </row>
    <row r="2450" spans="1:29">
      <c r="A2450" s="1" t="s">
        <v>30</v>
      </c>
      <c r="B2450" s="2">
        <v>42613.743750000001</v>
      </c>
      <c r="C2450">
        <v>87</v>
      </c>
      <c r="D2450">
        <v>69</v>
      </c>
      <c r="E2450">
        <v>55.19</v>
      </c>
      <c r="F2450">
        <v>160</v>
      </c>
      <c r="G2450">
        <v>8</v>
      </c>
      <c r="H2450">
        <v>0</v>
      </c>
      <c r="I2450">
        <v>29.91</v>
      </c>
      <c r="J2450">
        <v>1012.1</v>
      </c>
      <c r="K2450">
        <v>10</v>
      </c>
      <c r="M2450" t="s">
        <v>34</v>
      </c>
      <c r="N2450" t="s">
        <v>34</v>
      </c>
      <c r="O2450" t="s">
        <v>34</v>
      </c>
      <c r="Q2450">
        <v>6000</v>
      </c>
      <c r="R2450">
        <v>18000</v>
      </c>
      <c r="S2450">
        <v>25000</v>
      </c>
      <c r="AB2450">
        <v>91.35</v>
      </c>
      <c r="AC2450" t="s">
        <v>2496</v>
      </c>
    </row>
    <row r="2451" spans="1:29">
      <c r="A2451" s="1" t="s">
        <v>30</v>
      </c>
      <c r="B2451" s="2">
        <v>42613.761805555558</v>
      </c>
      <c r="C2451">
        <v>86</v>
      </c>
      <c r="D2451">
        <v>69</v>
      </c>
      <c r="E2451">
        <v>57.12</v>
      </c>
      <c r="F2451">
        <v>170</v>
      </c>
      <c r="G2451">
        <v>8</v>
      </c>
      <c r="H2451">
        <v>0</v>
      </c>
      <c r="I2451">
        <v>29.91</v>
      </c>
      <c r="K2451">
        <v>10</v>
      </c>
      <c r="M2451" t="s">
        <v>34</v>
      </c>
      <c r="N2451" t="s">
        <v>34</v>
      </c>
      <c r="O2451" t="s">
        <v>34</v>
      </c>
      <c r="Q2451">
        <v>6000</v>
      </c>
      <c r="R2451">
        <v>18000</v>
      </c>
      <c r="S2451">
        <v>25000</v>
      </c>
      <c r="U2451" t="s">
        <v>115</v>
      </c>
      <c r="AB2451">
        <v>90.1</v>
      </c>
      <c r="AC2451" t="s">
        <v>2497</v>
      </c>
    </row>
    <row r="2452" spans="1:29">
      <c r="A2452" s="1" t="s">
        <v>30</v>
      </c>
      <c r="B2452" s="2">
        <v>42613.770833333336</v>
      </c>
      <c r="C2452">
        <v>86</v>
      </c>
      <c r="D2452">
        <v>67</v>
      </c>
      <c r="E2452">
        <v>53.03</v>
      </c>
      <c r="F2452">
        <v>160</v>
      </c>
      <c r="G2452">
        <v>7</v>
      </c>
      <c r="H2452">
        <v>0</v>
      </c>
      <c r="I2452">
        <v>29.91</v>
      </c>
      <c r="K2452">
        <v>10</v>
      </c>
      <c r="M2452" t="s">
        <v>34</v>
      </c>
      <c r="N2452" t="s">
        <v>34</v>
      </c>
      <c r="O2452" t="s">
        <v>34</v>
      </c>
      <c r="Q2452">
        <v>6000</v>
      </c>
      <c r="R2452">
        <v>18000</v>
      </c>
      <c r="S2452">
        <v>25000</v>
      </c>
      <c r="AB2452">
        <v>88.78</v>
      </c>
      <c r="AC2452" t="s">
        <v>2498</v>
      </c>
    </row>
    <row r="2453" spans="1:29">
      <c r="A2453" s="1" t="s">
        <v>30</v>
      </c>
      <c r="B2453" s="2">
        <v>42613.785416666666</v>
      </c>
      <c r="C2453">
        <v>85</v>
      </c>
      <c r="D2453">
        <v>67</v>
      </c>
      <c r="E2453">
        <v>54.9</v>
      </c>
      <c r="F2453">
        <v>160</v>
      </c>
      <c r="G2453">
        <v>6</v>
      </c>
      <c r="H2453">
        <v>0</v>
      </c>
      <c r="I2453">
        <v>29.91</v>
      </c>
      <c r="J2453">
        <v>1012.4</v>
      </c>
      <c r="K2453">
        <v>10</v>
      </c>
      <c r="M2453" t="s">
        <v>34</v>
      </c>
      <c r="N2453" t="s">
        <v>34</v>
      </c>
      <c r="O2453" t="s">
        <v>32</v>
      </c>
      <c r="Q2453">
        <v>6000</v>
      </c>
      <c r="R2453">
        <v>18000</v>
      </c>
      <c r="S2453">
        <v>25000</v>
      </c>
      <c r="AB2453">
        <v>87.62</v>
      </c>
      <c r="AC2453" t="s">
        <v>2499</v>
      </c>
    </row>
    <row r="2454" spans="1:29">
      <c r="A2454" s="1" t="s">
        <v>30</v>
      </c>
      <c r="B2454" s="2">
        <v>42613.794444444444</v>
      </c>
      <c r="C2454">
        <v>85</v>
      </c>
      <c r="D2454">
        <v>68</v>
      </c>
      <c r="E2454">
        <v>56.98</v>
      </c>
      <c r="F2454">
        <v>180</v>
      </c>
      <c r="G2454">
        <v>6</v>
      </c>
      <c r="H2454">
        <v>0</v>
      </c>
      <c r="I2454">
        <v>29.92</v>
      </c>
      <c r="K2454">
        <v>10</v>
      </c>
      <c r="M2454" t="s">
        <v>34</v>
      </c>
      <c r="N2454" t="s">
        <v>34</v>
      </c>
      <c r="O2454" t="s">
        <v>32</v>
      </c>
      <c r="Q2454">
        <v>6500</v>
      </c>
      <c r="R2454">
        <v>18000</v>
      </c>
      <c r="S2454">
        <v>25000</v>
      </c>
      <c r="U2454" t="s">
        <v>115</v>
      </c>
      <c r="AB2454">
        <v>88.21</v>
      </c>
      <c r="AC2454" t="s">
        <v>2500</v>
      </c>
    </row>
    <row r="2455" spans="1:29">
      <c r="A2455" s="1" t="s">
        <v>30</v>
      </c>
      <c r="B2455" s="2">
        <v>42613.811111111114</v>
      </c>
      <c r="C2455">
        <v>85</v>
      </c>
      <c r="D2455">
        <v>67</v>
      </c>
      <c r="E2455">
        <v>54.9</v>
      </c>
      <c r="F2455">
        <v>170</v>
      </c>
      <c r="G2455">
        <v>7</v>
      </c>
      <c r="H2455">
        <v>0</v>
      </c>
      <c r="I2455">
        <v>29.92</v>
      </c>
      <c r="K2455">
        <v>10</v>
      </c>
      <c r="M2455" t="s">
        <v>34</v>
      </c>
      <c r="N2455" t="s">
        <v>32</v>
      </c>
      <c r="O2455" t="s">
        <v>32</v>
      </c>
      <c r="Q2455">
        <v>7500</v>
      </c>
      <c r="R2455">
        <v>20000</v>
      </c>
      <c r="S2455">
        <v>25000</v>
      </c>
      <c r="AB2455">
        <v>87.62</v>
      </c>
      <c r="AC2455" t="s">
        <v>2501</v>
      </c>
    </row>
    <row r="2456" spans="1:29">
      <c r="A2456" s="1" t="s">
        <v>30</v>
      </c>
      <c r="B2456" s="2">
        <v>42613.82708333333</v>
      </c>
      <c r="C2456">
        <v>84</v>
      </c>
      <c r="D2456">
        <v>67</v>
      </c>
      <c r="E2456">
        <v>56.51</v>
      </c>
      <c r="F2456">
        <v>170</v>
      </c>
      <c r="G2456">
        <v>6</v>
      </c>
      <c r="H2456">
        <v>0</v>
      </c>
      <c r="I2456">
        <v>29.92</v>
      </c>
      <c r="J2456">
        <v>1012.7</v>
      </c>
      <c r="K2456">
        <v>10</v>
      </c>
      <c r="M2456" t="s">
        <v>34</v>
      </c>
      <c r="N2456" t="s">
        <v>32</v>
      </c>
      <c r="O2456" t="s">
        <v>32</v>
      </c>
      <c r="Q2456">
        <v>8500</v>
      </c>
      <c r="R2456">
        <v>20000</v>
      </c>
      <c r="S2456">
        <v>25000</v>
      </c>
      <c r="AB2456">
        <v>86.66</v>
      </c>
      <c r="AC2456" t="s">
        <v>2502</v>
      </c>
    </row>
    <row r="2457" spans="1:29">
      <c r="A2457" s="1" t="s">
        <v>30</v>
      </c>
      <c r="B2457" s="2">
        <v>42613.868750000001</v>
      </c>
      <c r="C2457">
        <v>81</v>
      </c>
      <c r="D2457">
        <v>69</v>
      </c>
      <c r="E2457">
        <v>67.22</v>
      </c>
      <c r="F2457">
        <v>160</v>
      </c>
      <c r="G2457">
        <v>6</v>
      </c>
      <c r="H2457">
        <v>0</v>
      </c>
      <c r="I2457">
        <v>29.93</v>
      </c>
      <c r="J2457">
        <v>1012.9</v>
      </c>
      <c r="K2457">
        <v>10</v>
      </c>
      <c r="M2457" t="s">
        <v>31</v>
      </c>
      <c r="N2457" t="s">
        <v>34</v>
      </c>
      <c r="O2457" t="s">
        <v>32</v>
      </c>
      <c r="Q2457">
        <v>8000</v>
      </c>
      <c r="R2457">
        <v>20000</v>
      </c>
      <c r="S2457">
        <v>25000</v>
      </c>
      <c r="AB2457">
        <v>84.1</v>
      </c>
      <c r="AC2457" t="s">
        <v>2503</v>
      </c>
    </row>
    <row r="2458" spans="1:29">
      <c r="A2458" s="1" t="s">
        <v>30</v>
      </c>
      <c r="B2458" s="2">
        <v>42613.910416666666</v>
      </c>
      <c r="C2458">
        <v>80</v>
      </c>
      <c r="D2458">
        <v>70</v>
      </c>
      <c r="E2458">
        <v>71.39</v>
      </c>
      <c r="F2458">
        <v>170</v>
      </c>
      <c r="G2458">
        <v>6</v>
      </c>
      <c r="H2458">
        <v>0</v>
      </c>
      <c r="I2458">
        <v>29.94</v>
      </c>
      <c r="J2458">
        <v>1013.1</v>
      </c>
      <c r="K2458">
        <v>10</v>
      </c>
      <c r="M2458" t="s">
        <v>31</v>
      </c>
      <c r="N2458" t="s">
        <v>34</v>
      </c>
      <c r="Q2458">
        <v>10000</v>
      </c>
      <c r="R2458">
        <v>25000</v>
      </c>
      <c r="AB2458">
        <v>83.22</v>
      </c>
      <c r="AC2458" t="s">
        <v>2504</v>
      </c>
    </row>
    <row r="2459" spans="1:29">
      <c r="A2459" s="1" t="s">
        <v>30</v>
      </c>
      <c r="B2459" s="2">
        <v>42613.95208333333</v>
      </c>
      <c r="C2459">
        <v>79</v>
      </c>
      <c r="D2459">
        <v>71</v>
      </c>
      <c r="E2459">
        <v>76.739999999999995</v>
      </c>
      <c r="F2459">
        <v>170</v>
      </c>
      <c r="G2459">
        <v>5</v>
      </c>
      <c r="H2459">
        <v>0</v>
      </c>
      <c r="I2459">
        <v>29.94</v>
      </c>
      <c r="J2459">
        <v>1013.2</v>
      </c>
      <c r="K2459">
        <v>10</v>
      </c>
      <c r="M2459" t="s">
        <v>31</v>
      </c>
      <c r="N2459" t="s">
        <v>34</v>
      </c>
      <c r="Q2459">
        <v>10000</v>
      </c>
      <c r="R2459">
        <v>25000</v>
      </c>
      <c r="AB2459">
        <v>81.900000000000006</v>
      </c>
      <c r="AC2459" t="s">
        <v>2505</v>
      </c>
    </row>
    <row r="2460" spans="1:29">
      <c r="A2460" s="1" t="s">
        <v>30</v>
      </c>
      <c r="B2460" s="2">
        <v>42613.993750000001</v>
      </c>
      <c r="C2460">
        <v>77</v>
      </c>
      <c r="D2460">
        <v>71</v>
      </c>
      <c r="E2460">
        <v>81.92</v>
      </c>
      <c r="F2460">
        <v>190</v>
      </c>
      <c r="G2460">
        <v>4</v>
      </c>
      <c r="H2460">
        <v>0</v>
      </c>
      <c r="I2460">
        <v>29.94</v>
      </c>
      <c r="J2460">
        <v>1013.2</v>
      </c>
      <c r="K2460">
        <v>10</v>
      </c>
      <c r="M2460" t="s">
        <v>31</v>
      </c>
      <c r="N2460" t="s">
        <v>31</v>
      </c>
      <c r="Q2460">
        <v>10000</v>
      </c>
      <c r="R2460">
        <v>25000</v>
      </c>
      <c r="AB2460">
        <v>78.25</v>
      </c>
      <c r="AC2460" t="s">
        <v>2506</v>
      </c>
    </row>
    <row r="2461" spans="1:29">
      <c r="A2461" s="1" t="s">
        <v>30</v>
      </c>
      <c r="B2461" s="2">
        <v>42614.035416666666</v>
      </c>
      <c r="C2461">
        <v>75</v>
      </c>
      <c r="D2461">
        <v>71</v>
      </c>
      <c r="E2461">
        <v>87.5</v>
      </c>
      <c r="F2461">
        <v>230</v>
      </c>
      <c r="G2461">
        <v>4</v>
      </c>
      <c r="H2461">
        <v>0</v>
      </c>
      <c r="I2461">
        <v>29.94</v>
      </c>
      <c r="J2461">
        <v>1013.1</v>
      </c>
      <c r="K2461">
        <v>10</v>
      </c>
      <c r="M2461" t="s">
        <v>31</v>
      </c>
      <c r="N2461" t="s">
        <v>31</v>
      </c>
      <c r="Q2461">
        <v>10000</v>
      </c>
      <c r="R2461">
        <v>25000</v>
      </c>
      <c r="AB2461">
        <v>76.33</v>
      </c>
      <c r="AC2461" t="s">
        <v>2507</v>
      </c>
    </row>
    <row r="2462" spans="1:29">
      <c r="A2462" s="1" t="s">
        <v>30</v>
      </c>
      <c r="B2462" s="2">
        <v>42614.07708333333</v>
      </c>
      <c r="C2462">
        <v>74</v>
      </c>
      <c r="D2462">
        <v>71</v>
      </c>
      <c r="E2462">
        <v>90.73</v>
      </c>
      <c r="F2462">
        <v>240</v>
      </c>
      <c r="G2462">
        <v>5</v>
      </c>
      <c r="H2462">
        <v>0</v>
      </c>
      <c r="I2462">
        <v>29.92</v>
      </c>
      <c r="J2462">
        <v>1012.7</v>
      </c>
      <c r="K2462">
        <v>10</v>
      </c>
      <c r="M2462" t="s">
        <v>31</v>
      </c>
      <c r="N2462" t="s">
        <v>31</v>
      </c>
      <c r="Q2462">
        <v>10000</v>
      </c>
      <c r="R2462">
        <v>25000</v>
      </c>
      <c r="AB2462">
        <v>75.3</v>
      </c>
      <c r="AC2462" t="s">
        <v>2508</v>
      </c>
    </row>
    <row r="2463" spans="1:29">
      <c r="A2463" s="1" t="s">
        <v>30</v>
      </c>
      <c r="B2463" s="2">
        <v>42614.118750000001</v>
      </c>
      <c r="C2463">
        <v>73</v>
      </c>
      <c r="D2463">
        <v>71</v>
      </c>
      <c r="E2463">
        <v>93.52</v>
      </c>
      <c r="F2463">
        <v>240</v>
      </c>
      <c r="G2463">
        <v>5</v>
      </c>
      <c r="H2463">
        <v>0</v>
      </c>
      <c r="I2463">
        <v>29.91</v>
      </c>
      <c r="J2463">
        <v>1012.2</v>
      </c>
      <c r="K2463">
        <v>10</v>
      </c>
      <c r="M2463" t="s">
        <v>31</v>
      </c>
      <c r="N2463" t="s">
        <v>31</v>
      </c>
      <c r="Q2463">
        <v>10000</v>
      </c>
      <c r="R2463">
        <v>25000</v>
      </c>
      <c r="AB2463">
        <v>74.44</v>
      </c>
      <c r="AC2463" t="s">
        <v>2509</v>
      </c>
    </row>
    <row r="2464" spans="1:29">
      <c r="A2464" s="1" t="s">
        <v>30</v>
      </c>
      <c r="B2464" s="2">
        <v>42614.160416666666</v>
      </c>
      <c r="C2464">
        <v>72</v>
      </c>
      <c r="D2464">
        <v>70</v>
      </c>
      <c r="E2464">
        <v>93.49</v>
      </c>
      <c r="F2464">
        <v>240</v>
      </c>
      <c r="G2464">
        <v>4</v>
      </c>
      <c r="H2464">
        <v>0</v>
      </c>
      <c r="I2464">
        <v>29.88</v>
      </c>
      <c r="J2464">
        <v>1011.3</v>
      </c>
      <c r="K2464">
        <v>10</v>
      </c>
      <c r="M2464" t="s">
        <v>31</v>
      </c>
      <c r="N2464" t="s">
        <v>31</v>
      </c>
      <c r="Q2464">
        <v>10000</v>
      </c>
      <c r="R2464">
        <v>25000</v>
      </c>
      <c r="AB2464">
        <v>73.25</v>
      </c>
      <c r="AC2464" t="s">
        <v>2510</v>
      </c>
    </row>
    <row r="2465" spans="1:29">
      <c r="A2465" s="1" t="s">
        <v>30</v>
      </c>
      <c r="B2465" s="2">
        <v>42614.20208333333</v>
      </c>
      <c r="C2465">
        <v>72</v>
      </c>
      <c r="D2465">
        <v>70</v>
      </c>
      <c r="E2465">
        <v>93.49</v>
      </c>
      <c r="F2465">
        <v>250</v>
      </c>
      <c r="G2465">
        <v>3</v>
      </c>
      <c r="H2465">
        <v>0</v>
      </c>
      <c r="I2465">
        <v>29.88</v>
      </c>
      <c r="J2465">
        <v>1011.1</v>
      </c>
      <c r="K2465">
        <v>10</v>
      </c>
      <c r="M2465" t="s">
        <v>31</v>
      </c>
      <c r="N2465" t="s">
        <v>31</v>
      </c>
      <c r="Q2465">
        <v>10000</v>
      </c>
      <c r="R2465">
        <v>25000</v>
      </c>
      <c r="AB2465">
        <v>73.25</v>
      </c>
      <c r="AC2465" t="s">
        <v>2511</v>
      </c>
    </row>
    <row r="2466" spans="1:29">
      <c r="A2466" s="1" t="s">
        <v>30</v>
      </c>
      <c r="B2466" s="2">
        <v>42614.243750000001</v>
      </c>
      <c r="C2466">
        <v>72</v>
      </c>
      <c r="D2466">
        <v>70</v>
      </c>
      <c r="E2466">
        <v>93.49</v>
      </c>
      <c r="F2466">
        <v>260</v>
      </c>
      <c r="G2466">
        <v>3</v>
      </c>
      <c r="H2466">
        <v>0</v>
      </c>
      <c r="I2466">
        <v>29.88</v>
      </c>
      <c r="J2466">
        <v>1011.3</v>
      </c>
      <c r="K2466">
        <v>10</v>
      </c>
      <c r="M2466" t="s">
        <v>31</v>
      </c>
      <c r="N2466" t="s">
        <v>31</v>
      </c>
      <c r="Q2466">
        <v>10000</v>
      </c>
      <c r="R2466">
        <v>25000</v>
      </c>
      <c r="AB2466">
        <v>73.25</v>
      </c>
      <c r="AC2466" t="s">
        <v>2512</v>
      </c>
    </row>
    <row r="2467" spans="1:29">
      <c r="A2467" s="1" t="s">
        <v>30</v>
      </c>
      <c r="B2467" s="2">
        <v>42614.285416666666</v>
      </c>
      <c r="C2467">
        <v>71</v>
      </c>
      <c r="D2467">
        <v>69</v>
      </c>
      <c r="E2467">
        <v>93.47</v>
      </c>
      <c r="F2467">
        <v>240</v>
      </c>
      <c r="G2467">
        <v>4</v>
      </c>
      <c r="H2467">
        <v>0</v>
      </c>
      <c r="I2467">
        <v>29.9</v>
      </c>
      <c r="J2467">
        <v>1011.9</v>
      </c>
      <c r="K2467">
        <v>10</v>
      </c>
      <c r="M2467" t="s">
        <v>31</v>
      </c>
      <c r="N2467" t="s">
        <v>31</v>
      </c>
      <c r="Q2467">
        <v>10000</v>
      </c>
      <c r="R2467">
        <v>25000</v>
      </c>
      <c r="AB2467">
        <v>72.260000000000005</v>
      </c>
      <c r="AC2467" t="s">
        <v>2513</v>
      </c>
    </row>
    <row r="2468" spans="1:29">
      <c r="A2468" s="1" t="s">
        <v>30</v>
      </c>
      <c r="B2468" s="2">
        <v>42614.32708333333</v>
      </c>
      <c r="C2468">
        <v>74</v>
      </c>
      <c r="D2468">
        <v>71</v>
      </c>
      <c r="E2468">
        <v>90.73</v>
      </c>
      <c r="F2468">
        <v>240</v>
      </c>
      <c r="G2468">
        <v>4</v>
      </c>
      <c r="H2468">
        <v>0</v>
      </c>
      <c r="I2468">
        <v>29.9</v>
      </c>
      <c r="J2468">
        <v>1011.8</v>
      </c>
      <c r="K2468">
        <v>10</v>
      </c>
      <c r="M2468" t="s">
        <v>31</v>
      </c>
      <c r="Q2468">
        <v>25000</v>
      </c>
      <c r="AB2468">
        <v>75.3</v>
      </c>
      <c r="AC2468" t="s">
        <v>2514</v>
      </c>
    </row>
    <row r="2469" spans="1:29">
      <c r="A2469" s="1" t="s">
        <v>30</v>
      </c>
      <c r="B2469" s="2">
        <v>42614.368750000001</v>
      </c>
      <c r="C2469">
        <v>79</v>
      </c>
      <c r="D2469">
        <v>71</v>
      </c>
      <c r="E2469">
        <v>76.739999999999995</v>
      </c>
      <c r="G2469">
        <v>6</v>
      </c>
      <c r="H2469">
        <v>0</v>
      </c>
      <c r="I2469">
        <v>29.9</v>
      </c>
      <c r="J2469">
        <v>1011.9</v>
      </c>
      <c r="K2469">
        <v>10</v>
      </c>
      <c r="M2469" t="s">
        <v>31</v>
      </c>
      <c r="Q2469">
        <v>25000</v>
      </c>
      <c r="AB2469">
        <v>81.900000000000006</v>
      </c>
      <c r="AC2469" t="s">
        <v>2515</v>
      </c>
    </row>
    <row r="2470" spans="1:29">
      <c r="A2470" s="1" t="s">
        <v>30</v>
      </c>
      <c r="B2470" s="2">
        <v>42614.410416666666</v>
      </c>
      <c r="C2470">
        <v>83</v>
      </c>
      <c r="D2470">
        <v>71</v>
      </c>
      <c r="E2470">
        <v>67.44</v>
      </c>
      <c r="F2470">
        <v>240</v>
      </c>
      <c r="G2470">
        <v>8</v>
      </c>
      <c r="H2470">
        <v>0</v>
      </c>
      <c r="I2470">
        <v>29.9</v>
      </c>
      <c r="J2470">
        <v>1012</v>
      </c>
      <c r="K2470">
        <v>10</v>
      </c>
      <c r="M2470" t="s">
        <v>31</v>
      </c>
      <c r="N2470" t="s">
        <v>31</v>
      </c>
      <c r="Q2470">
        <v>6000</v>
      </c>
      <c r="R2470">
        <v>25000</v>
      </c>
      <c r="AB2470">
        <v>87.6</v>
      </c>
      <c r="AC2470" t="s">
        <v>2516</v>
      </c>
    </row>
    <row r="2471" spans="1:29">
      <c r="A2471" s="1" t="s">
        <v>30</v>
      </c>
      <c r="B2471" s="2">
        <v>42614.45208333333</v>
      </c>
      <c r="C2471">
        <v>86</v>
      </c>
      <c r="D2471">
        <v>71</v>
      </c>
      <c r="E2471">
        <v>61.12</v>
      </c>
      <c r="F2471">
        <v>230</v>
      </c>
      <c r="G2471">
        <v>6</v>
      </c>
      <c r="H2471">
        <v>0</v>
      </c>
      <c r="I2471">
        <v>29.9</v>
      </c>
      <c r="J2471">
        <v>1011.9</v>
      </c>
      <c r="K2471">
        <v>10</v>
      </c>
      <c r="M2471" t="s">
        <v>31</v>
      </c>
      <c r="N2471" t="s">
        <v>31</v>
      </c>
      <c r="O2471" t="s">
        <v>31</v>
      </c>
      <c r="Q2471">
        <v>6000</v>
      </c>
      <c r="R2471">
        <v>10000</v>
      </c>
      <c r="S2471">
        <v>25000</v>
      </c>
      <c r="AB2471">
        <v>91.5</v>
      </c>
      <c r="AC2471" t="s">
        <v>2517</v>
      </c>
    </row>
    <row r="2472" spans="1:29">
      <c r="A2472" s="1" t="s">
        <v>30</v>
      </c>
      <c r="B2472" s="2">
        <v>42614.493750000001</v>
      </c>
      <c r="C2472">
        <v>90</v>
      </c>
      <c r="D2472">
        <v>71</v>
      </c>
      <c r="E2472">
        <v>53.91</v>
      </c>
      <c r="F2472">
        <v>230</v>
      </c>
      <c r="G2472">
        <v>8</v>
      </c>
      <c r="H2472">
        <v>0</v>
      </c>
      <c r="I2472">
        <v>29.89</v>
      </c>
      <c r="J2472">
        <v>1011.6</v>
      </c>
      <c r="K2472">
        <v>10</v>
      </c>
      <c r="M2472" t="s">
        <v>31</v>
      </c>
      <c r="N2472" t="s">
        <v>31</v>
      </c>
      <c r="O2472" t="s">
        <v>31</v>
      </c>
      <c r="Q2472">
        <v>4200</v>
      </c>
      <c r="R2472">
        <v>6000</v>
      </c>
      <c r="S2472">
        <v>25000</v>
      </c>
      <c r="AB2472">
        <v>96.36</v>
      </c>
      <c r="AC2472" t="s">
        <v>2518</v>
      </c>
    </row>
    <row r="2473" spans="1:29">
      <c r="A2473" s="1" t="s">
        <v>30</v>
      </c>
      <c r="B2473" s="2">
        <v>42614.535416666666</v>
      </c>
      <c r="C2473">
        <v>92</v>
      </c>
      <c r="D2473">
        <v>71</v>
      </c>
      <c r="E2473">
        <v>50.67</v>
      </c>
      <c r="F2473">
        <v>270</v>
      </c>
      <c r="G2473">
        <v>7</v>
      </c>
      <c r="H2473">
        <v>0</v>
      </c>
      <c r="I2473">
        <v>29.87</v>
      </c>
      <c r="J2473">
        <v>1010.8</v>
      </c>
      <c r="K2473">
        <v>10</v>
      </c>
      <c r="M2473" t="s">
        <v>34</v>
      </c>
      <c r="N2473" t="s">
        <v>34</v>
      </c>
      <c r="Q2473">
        <v>4800</v>
      </c>
      <c r="R2473">
        <v>25000</v>
      </c>
      <c r="AB2473">
        <v>98.79</v>
      </c>
      <c r="AC2473" t="s">
        <v>2519</v>
      </c>
    </row>
    <row r="2474" spans="1:29">
      <c r="A2474" s="1" t="s">
        <v>30</v>
      </c>
      <c r="B2474" s="2">
        <v>42614.572222222225</v>
      </c>
      <c r="C2474">
        <v>92</v>
      </c>
      <c r="D2474">
        <v>70</v>
      </c>
      <c r="E2474">
        <v>48.84</v>
      </c>
      <c r="F2474">
        <v>210</v>
      </c>
      <c r="G2474">
        <v>6</v>
      </c>
      <c r="H2474">
        <v>0</v>
      </c>
      <c r="I2474">
        <v>29.85</v>
      </c>
      <c r="K2474">
        <v>10</v>
      </c>
      <c r="M2474" t="s">
        <v>34</v>
      </c>
      <c r="N2474" t="s">
        <v>34</v>
      </c>
      <c r="O2474" t="s">
        <v>34</v>
      </c>
      <c r="Q2474">
        <v>4500</v>
      </c>
      <c r="R2474">
        <v>11000</v>
      </c>
      <c r="S2474">
        <v>25000</v>
      </c>
      <c r="U2474" t="s">
        <v>115</v>
      </c>
      <c r="AB2474">
        <v>97.8</v>
      </c>
      <c r="AC2474" t="s">
        <v>2520</v>
      </c>
    </row>
    <row r="2475" spans="1:29">
      <c r="A2475" s="1" t="s">
        <v>30</v>
      </c>
      <c r="B2475" s="2">
        <v>42614.57708333333</v>
      </c>
      <c r="C2475">
        <v>90</v>
      </c>
      <c r="D2475">
        <v>69</v>
      </c>
      <c r="E2475">
        <v>50.39</v>
      </c>
      <c r="F2475">
        <v>0</v>
      </c>
      <c r="G2475">
        <v>0</v>
      </c>
      <c r="H2475">
        <v>0</v>
      </c>
      <c r="I2475">
        <v>29.85</v>
      </c>
      <c r="J2475">
        <v>1010.1</v>
      </c>
      <c r="K2475">
        <v>10</v>
      </c>
      <c r="M2475" t="s">
        <v>32</v>
      </c>
      <c r="N2475" t="s">
        <v>32</v>
      </c>
      <c r="O2475" t="s">
        <v>32</v>
      </c>
      <c r="Q2475">
        <v>4500</v>
      </c>
      <c r="R2475">
        <v>11000</v>
      </c>
      <c r="S2475">
        <v>25000</v>
      </c>
      <c r="U2475" t="s">
        <v>115</v>
      </c>
      <c r="AB2475">
        <v>94.7</v>
      </c>
      <c r="AC2475" t="s">
        <v>2521</v>
      </c>
    </row>
    <row r="2476" spans="1:29">
      <c r="A2476" s="1" t="s">
        <v>30</v>
      </c>
      <c r="B2476" s="2">
        <v>42614.590277777781</v>
      </c>
      <c r="C2476">
        <v>91</v>
      </c>
      <c r="D2476">
        <v>69</v>
      </c>
      <c r="E2476">
        <v>48.71</v>
      </c>
      <c r="F2476">
        <v>350</v>
      </c>
      <c r="G2476">
        <v>3</v>
      </c>
      <c r="H2476">
        <v>0</v>
      </c>
      <c r="I2476">
        <v>29.84</v>
      </c>
      <c r="K2476">
        <v>10</v>
      </c>
      <c r="M2476" t="s">
        <v>32</v>
      </c>
      <c r="N2476" t="s">
        <v>32</v>
      </c>
      <c r="O2476" t="s">
        <v>32</v>
      </c>
      <c r="Q2476">
        <v>4500</v>
      </c>
      <c r="R2476">
        <v>11000</v>
      </c>
      <c r="S2476">
        <v>25000</v>
      </c>
      <c r="AB2476">
        <v>95.97</v>
      </c>
      <c r="AC2476" t="s">
        <v>2522</v>
      </c>
    </row>
    <row r="2477" spans="1:29">
      <c r="A2477" s="1" t="s">
        <v>30</v>
      </c>
      <c r="B2477" s="2">
        <v>42614.601388888892</v>
      </c>
      <c r="C2477">
        <v>88</v>
      </c>
      <c r="D2477">
        <v>68</v>
      </c>
      <c r="E2477">
        <v>51.68</v>
      </c>
      <c r="F2477">
        <v>360</v>
      </c>
      <c r="G2477">
        <v>7</v>
      </c>
      <c r="H2477">
        <v>0</v>
      </c>
      <c r="I2477">
        <v>29.84</v>
      </c>
      <c r="K2477">
        <v>10</v>
      </c>
      <c r="M2477" t="s">
        <v>31</v>
      </c>
      <c r="N2477" t="s">
        <v>32</v>
      </c>
      <c r="O2477" t="s">
        <v>32</v>
      </c>
      <c r="P2477" t="s">
        <v>32</v>
      </c>
      <c r="Q2477">
        <v>3000</v>
      </c>
      <c r="R2477">
        <v>4500</v>
      </c>
      <c r="S2477">
        <v>11000</v>
      </c>
      <c r="T2477">
        <v>25000</v>
      </c>
      <c r="U2477" t="s">
        <v>115</v>
      </c>
      <c r="AB2477">
        <v>91.63</v>
      </c>
      <c r="AC2477" t="s">
        <v>2523</v>
      </c>
    </row>
    <row r="2478" spans="1:29">
      <c r="A2478" s="1" t="s">
        <v>30</v>
      </c>
      <c r="B2478" s="2">
        <v>42614.618750000001</v>
      </c>
      <c r="C2478">
        <v>83</v>
      </c>
      <c r="D2478">
        <v>68</v>
      </c>
      <c r="E2478">
        <v>60.74</v>
      </c>
      <c r="F2478">
        <v>30</v>
      </c>
      <c r="G2478">
        <v>6</v>
      </c>
      <c r="I2478">
        <v>29.85</v>
      </c>
      <c r="J2478">
        <v>1010.4</v>
      </c>
      <c r="K2478">
        <v>10</v>
      </c>
      <c r="M2478" t="s">
        <v>31</v>
      </c>
      <c r="N2478" t="s">
        <v>32</v>
      </c>
      <c r="O2478" t="s">
        <v>32</v>
      </c>
      <c r="P2478" t="s">
        <v>32</v>
      </c>
      <c r="Q2478">
        <v>3000</v>
      </c>
      <c r="R2478">
        <v>4500</v>
      </c>
      <c r="S2478">
        <v>11000</v>
      </c>
      <c r="T2478">
        <v>25000</v>
      </c>
      <c r="U2478" t="e" cm="1">
        <f t="array" ref="U2478">-TSRA</f>
        <v>#NAME?</v>
      </c>
      <c r="AB2478">
        <v>85.99</v>
      </c>
      <c r="AC2478" t="s">
        <v>2524</v>
      </c>
    </row>
    <row r="2479" spans="1:29">
      <c r="A2479" s="1" t="s">
        <v>30</v>
      </c>
      <c r="B2479" s="2">
        <v>42614.650694444441</v>
      </c>
      <c r="C2479">
        <v>81</v>
      </c>
      <c r="D2479">
        <v>71</v>
      </c>
      <c r="E2479">
        <v>71.92</v>
      </c>
      <c r="F2479">
        <v>300</v>
      </c>
      <c r="G2479">
        <v>5</v>
      </c>
      <c r="I2479">
        <v>29.87</v>
      </c>
      <c r="K2479">
        <v>10</v>
      </c>
      <c r="M2479" t="s">
        <v>31</v>
      </c>
      <c r="N2479" t="s">
        <v>34</v>
      </c>
      <c r="O2479" t="s">
        <v>32</v>
      </c>
      <c r="P2479" t="s">
        <v>32</v>
      </c>
      <c r="Q2479">
        <v>1500</v>
      </c>
      <c r="R2479">
        <v>5000</v>
      </c>
      <c r="S2479">
        <v>7000</v>
      </c>
      <c r="T2479">
        <v>25000</v>
      </c>
      <c r="U2479" t="e" cm="1">
        <f t="array" ref="U2479">-RA</f>
        <v>#NAME?</v>
      </c>
      <c r="AB2479">
        <v>84.88</v>
      </c>
      <c r="AC2479" t="s">
        <v>2525</v>
      </c>
    </row>
    <row r="2480" spans="1:29">
      <c r="A2480" s="1" t="s">
        <v>30</v>
      </c>
      <c r="B2480" s="2">
        <v>42614.660416666666</v>
      </c>
      <c r="C2480">
        <v>81</v>
      </c>
      <c r="D2480">
        <v>70</v>
      </c>
      <c r="E2480">
        <v>69.319999999999993</v>
      </c>
      <c r="G2480">
        <v>6</v>
      </c>
      <c r="I2480">
        <v>29.86</v>
      </c>
      <c r="J2480">
        <v>1010.8</v>
      </c>
      <c r="K2480">
        <v>10</v>
      </c>
      <c r="M2480" t="s">
        <v>31</v>
      </c>
      <c r="N2480" t="s">
        <v>34</v>
      </c>
      <c r="O2480" t="s">
        <v>32</v>
      </c>
      <c r="P2480" t="s">
        <v>32</v>
      </c>
      <c r="Q2480">
        <v>1500</v>
      </c>
      <c r="R2480">
        <v>5000</v>
      </c>
      <c r="S2480">
        <v>7500</v>
      </c>
      <c r="T2480">
        <v>25000</v>
      </c>
      <c r="U2480" t="e" cm="1">
        <f t="array" ref="U2480">-RA</f>
        <v>#NAME?</v>
      </c>
      <c r="AB2480">
        <v>84.44</v>
      </c>
      <c r="AC2480" t="s">
        <v>2526</v>
      </c>
    </row>
    <row r="2481" spans="1:29">
      <c r="A2481" s="1" t="s">
        <v>30</v>
      </c>
      <c r="B2481" s="2">
        <v>42614.70208333333</v>
      </c>
      <c r="C2481">
        <v>80</v>
      </c>
      <c r="D2481">
        <v>68</v>
      </c>
      <c r="E2481">
        <v>66.7</v>
      </c>
      <c r="G2481">
        <v>6</v>
      </c>
      <c r="I2481">
        <v>29.86</v>
      </c>
      <c r="J2481">
        <v>1010.5</v>
      </c>
      <c r="K2481">
        <v>10</v>
      </c>
      <c r="M2481" t="s">
        <v>31</v>
      </c>
      <c r="N2481" t="s">
        <v>34</v>
      </c>
      <c r="O2481" t="s">
        <v>32</v>
      </c>
      <c r="P2481" t="s">
        <v>32</v>
      </c>
      <c r="Q2481">
        <v>5000</v>
      </c>
      <c r="R2481">
        <v>8000</v>
      </c>
      <c r="S2481">
        <v>11000</v>
      </c>
      <c r="T2481">
        <v>25000</v>
      </c>
      <c r="AB2481">
        <v>82.65</v>
      </c>
      <c r="AC2481" t="s">
        <v>2527</v>
      </c>
    </row>
    <row r="2482" spans="1:29">
      <c r="A2482" s="1" t="s">
        <v>30</v>
      </c>
      <c r="B2482" s="2">
        <v>42614.743750000001</v>
      </c>
      <c r="C2482">
        <v>80</v>
      </c>
      <c r="D2482">
        <v>69</v>
      </c>
      <c r="E2482">
        <v>69.23</v>
      </c>
      <c r="F2482">
        <v>10</v>
      </c>
      <c r="G2482">
        <v>3</v>
      </c>
      <c r="H2482">
        <v>0</v>
      </c>
      <c r="I2482">
        <v>29.88</v>
      </c>
      <c r="J2482">
        <v>1011.2</v>
      </c>
      <c r="K2482">
        <v>10</v>
      </c>
      <c r="M2482" t="s">
        <v>34</v>
      </c>
      <c r="N2482" t="s">
        <v>34</v>
      </c>
      <c r="O2482" t="s">
        <v>32</v>
      </c>
      <c r="P2482" t="s">
        <v>43</v>
      </c>
      <c r="Q2482">
        <v>6000</v>
      </c>
      <c r="R2482">
        <v>10000</v>
      </c>
      <c r="S2482">
        <v>19000</v>
      </c>
      <c r="T2482">
        <v>25000</v>
      </c>
      <c r="AB2482">
        <v>82.95</v>
      </c>
      <c r="AC2482" t="s">
        <v>2528</v>
      </c>
    </row>
    <row r="2483" spans="1:29">
      <c r="A2483" s="1" t="s">
        <v>30</v>
      </c>
      <c r="B2483" s="2">
        <v>42614.785416666666</v>
      </c>
      <c r="C2483">
        <v>78</v>
      </c>
      <c r="D2483">
        <v>73</v>
      </c>
      <c r="E2483">
        <v>84.53</v>
      </c>
      <c r="F2483">
        <v>10</v>
      </c>
      <c r="G2483">
        <v>3</v>
      </c>
      <c r="I2483">
        <v>29.9</v>
      </c>
      <c r="J2483">
        <v>1011.9</v>
      </c>
      <c r="K2483">
        <v>8</v>
      </c>
      <c r="M2483" t="s">
        <v>34</v>
      </c>
      <c r="N2483" t="s">
        <v>32</v>
      </c>
      <c r="O2483" t="s">
        <v>32</v>
      </c>
      <c r="P2483" t="s">
        <v>43</v>
      </c>
      <c r="Q2483">
        <v>3200</v>
      </c>
      <c r="R2483">
        <v>10000</v>
      </c>
      <c r="S2483">
        <v>20000</v>
      </c>
      <c r="T2483">
        <v>25000</v>
      </c>
      <c r="U2483" t="e" cm="1">
        <f t="array" ref="U2483">-RA</f>
        <v>#NAME?</v>
      </c>
      <c r="AB2483">
        <v>80.56</v>
      </c>
      <c r="AC2483" t="s">
        <v>2529</v>
      </c>
    </row>
    <row r="2484" spans="1:29">
      <c r="A2484" s="1" t="s">
        <v>30</v>
      </c>
      <c r="B2484" s="2">
        <v>42614.82708333333</v>
      </c>
      <c r="C2484">
        <v>78</v>
      </c>
      <c r="D2484">
        <v>71</v>
      </c>
      <c r="E2484">
        <v>79.05</v>
      </c>
      <c r="F2484">
        <v>0</v>
      </c>
      <c r="G2484">
        <v>0</v>
      </c>
      <c r="I2484">
        <v>29.92</v>
      </c>
      <c r="J2484">
        <v>1012.7</v>
      </c>
      <c r="K2484">
        <v>10</v>
      </c>
      <c r="M2484" t="s">
        <v>31</v>
      </c>
      <c r="N2484" t="s">
        <v>34</v>
      </c>
      <c r="O2484" t="s">
        <v>32</v>
      </c>
      <c r="P2484" t="s">
        <v>43</v>
      </c>
      <c r="Q2484">
        <v>3200</v>
      </c>
      <c r="R2484">
        <v>10000</v>
      </c>
      <c r="S2484">
        <v>16000</v>
      </c>
      <c r="T2484">
        <v>25000</v>
      </c>
      <c r="AB2484">
        <v>80.42</v>
      </c>
      <c r="AC2484" t="s">
        <v>2530</v>
      </c>
    </row>
    <row r="2485" spans="1:29">
      <c r="A2485" s="1" t="s">
        <v>30</v>
      </c>
      <c r="B2485" s="2">
        <v>42614.868750000001</v>
      </c>
      <c r="C2485">
        <v>76</v>
      </c>
      <c r="D2485">
        <v>72</v>
      </c>
      <c r="E2485">
        <v>87.55</v>
      </c>
      <c r="F2485">
        <v>340</v>
      </c>
      <c r="G2485">
        <v>3</v>
      </c>
      <c r="I2485">
        <v>29.93</v>
      </c>
      <c r="J2485">
        <v>1013.1</v>
      </c>
      <c r="K2485">
        <v>10</v>
      </c>
      <c r="M2485" t="s">
        <v>31</v>
      </c>
      <c r="N2485" t="s">
        <v>34</v>
      </c>
      <c r="O2485" t="s">
        <v>32</v>
      </c>
      <c r="P2485" t="s">
        <v>43</v>
      </c>
      <c r="Q2485">
        <v>3500</v>
      </c>
      <c r="R2485">
        <v>11000</v>
      </c>
      <c r="S2485">
        <v>15000</v>
      </c>
      <c r="T2485">
        <v>25000</v>
      </c>
      <c r="U2485" t="e" cm="1">
        <f t="array" ref="U2485">-RA</f>
        <v>#NAME?</v>
      </c>
      <c r="AB2485">
        <v>77.33</v>
      </c>
      <c r="AC2485" t="s">
        <v>2531</v>
      </c>
    </row>
    <row r="2486" spans="1:29">
      <c r="A2486" s="1" t="s">
        <v>30</v>
      </c>
      <c r="B2486" s="2">
        <v>42614.910416666666</v>
      </c>
      <c r="C2486">
        <v>77</v>
      </c>
      <c r="D2486">
        <v>71</v>
      </c>
      <c r="E2486">
        <v>81.92</v>
      </c>
      <c r="F2486">
        <v>0</v>
      </c>
      <c r="G2486">
        <v>0</v>
      </c>
      <c r="I2486">
        <v>29.96</v>
      </c>
      <c r="J2486">
        <v>1013.8</v>
      </c>
      <c r="K2486">
        <v>10</v>
      </c>
      <c r="M2486" t="s">
        <v>31</v>
      </c>
      <c r="N2486" t="s">
        <v>32</v>
      </c>
      <c r="O2486" t="s">
        <v>43</v>
      </c>
      <c r="Q2486">
        <v>10000</v>
      </c>
      <c r="R2486">
        <v>16000</v>
      </c>
      <c r="S2486">
        <v>25000</v>
      </c>
      <c r="AB2486">
        <v>78.25</v>
      </c>
      <c r="AC2486" t="s">
        <v>2532</v>
      </c>
    </row>
    <row r="2487" spans="1:29">
      <c r="A2487" s="1" t="s">
        <v>30</v>
      </c>
      <c r="B2487" s="2">
        <v>42614.95208333333</v>
      </c>
      <c r="C2487">
        <v>75</v>
      </c>
      <c r="D2487">
        <v>72</v>
      </c>
      <c r="E2487">
        <v>90.22</v>
      </c>
      <c r="F2487">
        <v>30</v>
      </c>
      <c r="G2487">
        <v>5</v>
      </c>
      <c r="H2487">
        <v>0.01</v>
      </c>
      <c r="I2487">
        <v>29.96</v>
      </c>
      <c r="J2487">
        <v>1013.9</v>
      </c>
      <c r="K2487">
        <v>7</v>
      </c>
      <c r="M2487" t="s">
        <v>34</v>
      </c>
      <c r="N2487" t="s">
        <v>32</v>
      </c>
      <c r="O2487" t="s">
        <v>43</v>
      </c>
      <c r="Q2487">
        <v>7000</v>
      </c>
      <c r="R2487">
        <v>11000</v>
      </c>
      <c r="S2487">
        <v>25000</v>
      </c>
      <c r="U2487" t="e" cm="1">
        <f t="array" ref="U2487">-RA</f>
        <v>#NAME?</v>
      </c>
      <c r="AB2487">
        <v>76.459999999999994</v>
      </c>
      <c r="AC2487" t="s">
        <v>2533</v>
      </c>
    </row>
    <row r="2488" spans="1:29">
      <c r="A2488" s="1" t="s">
        <v>30</v>
      </c>
      <c r="B2488" s="2">
        <v>42614.993750000001</v>
      </c>
      <c r="C2488">
        <v>74</v>
      </c>
      <c r="D2488">
        <v>73</v>
      </c>
      <c r="E2488">
        <v>97.02</v>
      </c>
      <c r="F2488">
        <v>0</v>
      </c>
      <c r="G2488">
        <v>0</v>
      </c>
      <c r="I2488">
        <v>29.97</v>
      </c>
      <c r="J2488">
        <v>1014.4</v>
      </c>
      <c r="K2488">
        <v>6</v>
      </c>
      <c r="M2488" t="s">
        <v>31</v>
      </c>
      <c r="N2488" t="s">
        <v>31</v>
      </c>
      <c r="O2488" t="s">
        <v>31</v>
      </c>
      <c r="P2488" t="s">
        <v>32</v>
      </c>
      <c r="Q2488">
        <v>3500</v>
      </c>
      <c r="R2488">
        <v>4400</v>
      </c>
      <c r="S2488">
        <v>8500</v>
      </c>
      <c r="T2488">
        <v>16000</v>
      </c>
      <c r="U2488" t="s">
        <v>38</v>
      </c>
      <c r="AB2488">
        <v>75.59</v>
      </c>
      <c r="AC2488" t="s">
        <v>2534</v>
      </c>
    </row>
    <row r="2489" spans="1:29">
      <c r="A2489" s="1" t="s">
        <v>30</v>
      </c>
      <c r="B2489" s="2">
        <v>42615.020833333336</v>
      </c>
      <c r="C2489">
        <v>74</v>
      </c>
      <c r="D2489">
        <v>72</v>
      </c>
      <c r="E2489">
        <v>93.54</v>
      </c>
      <c r="F2489">
        <v>0</v>
      </c>
      <c r="G2489">
        <v>0</v>
      </c>
      <c r="H2489">
        <v>0</v>
      </c>
      <c r="I2489">
        <v>29.97</v>
      </c>
      <c r="K2489">
        <v>6</v>
      </c>
      <c r="M2489" t="s">
        <v>32</v>
      </c>
      <c r="N2489" t="s">
        <v>32</v>
      </c>
      <c r="O2489" t="s">
        <v>32</v>
      </c>
      <c r="P2489" t="s">
        <v>32</v>
      </c>
      <c r="Q2489">
        <v>1100</v>
      </c>
      <c r="R2489">
        <v>1900</v>
      </c>
      <c r="S2489">
        <v>12000</v>
      </c>
      <c r="T2489">
        <v>16000</v>
      </c>
      <c r="U2489" t="s">
        <v>38</v>
      </c>
      <c r="AB2489">
        <v>75.430000000000007</v>
      </c>
      <c r="AC2489" t="s">
        <v>2535</v>
      </c>
    </row>
    <row r="2490" spans="1:29">
      <c r="A2490" s="1" t="s">
        <v>30</v>
      </c>
      <c r="B2490" s="2">
        <v>42615.035416666666</v>
      </c>
      <c r="C2490">
        <v>74</v>
      </c>
      <c r="D2490">
        <v>73</v>
      </c>
      <c r="E2490">
        <v>97.02</v>
      </c>
      <c r="F2490">
        <v>0</v>
      </c>
      <c r="G2490">
        <v>0</v>
      </c>
      <c r="H2490">
        <v>0</v>
      </c>
      <c r="I2490">
        <v>29.97</v>
      </c>
      <c r="J2490">
        <v>1014.2</v>
      </c>
      <c r="K2490">
        <v>6</v>
      </c>
      <c r="M2490" t="s">
        <v>31</v>
      </c>
      <c r="N2490" t="s">
        <v>31</v>
      </c>
      <c r="O2490" t="s">
        <v>34</v>
      </c>
      <c r="P2490" t="s">
        <v>32</v>
      </c>
      <c r="Q2490">
        <v>900</v>
      </c>
      <c r="R2490">
        <v>1500</v>
      </c>
      <c r="S2490">
        <v>12000</v>
      </c>
      <c r="T2490">
        <v>17000</v>
      </c>
      <c r="U2490" t="s">
        <v>38</v>
      </c>
      <c r="AB2490">
        <v>75.59</v>
      </c>
      <c r="AC2490" t="s">
        <v>2536</v>
      </c>
    </row>
    <row r="2491" spans="1:29">
      <c r="A2491" s="1" t="s">
        <v>30</v>
      </c>
      <c r="B2491" s="2">
        <v>42615.07708333333</v>
      </c>
      <c r="C2491">
        <v>74</v>
      </c>
      <c r="D2491">
        <v>72</v>
      </c>
      <c r="E2491">
        <v>93.54</v>
      </c>
      <c r="F2491">
        <v>50</v>
      </c>
      <c r="G2491">
        <v>3</v>
      </c>
      <c r="H2491">
        <v>0</v>
      </c>
      <c r="I2491">
        <v>29.94</v>
      </c>
      <c r="J2491">
        <v>1013.2</v>
      </c>
      <c r="K2491">
        <v>6</v>
      </c>
      <c r="M2491" t="s">
        <v>31</v>
      </c>
      <c r="N2491" t="s">
        <v>31</v>
      </c>
      <c r="O2491" t="s">
        <v>31</v>
      </c>
      <c r="P2491" t="s">
        <v>32</v>
      </c>
      <c r="Q2491">
        <v>300</v>
      </c>
      <c r="R2491">
        <v>1700</v>
      </c>
      <c r="S2491">
        <v>11000</v>
      </c>
      <c r="T2491">
        <v>16000</v>
      </c>
      <c r="U2491" t="s">
        <v>38</v>
      </c>
      <c r="AB2491">
        <v>75.430000000000007</v>
      </c>
      <c r="AC2491" t="s">
        <v>2537</v>
      </c>
    </row>
    <row r="2492" spans="1:29">
      <c r="A2492" s="1" t="s">
        <v>30</v>
      </c>
      <c r="B2492" s="2">
        <v>42615.118750000001</v>
      </c>
      <c r="C2492">
        <v>74</v>
      </c>
      <c r="D2492">
        <v>73</v>
      </c>
      <c r="E2492">
        <v>97.02</v>
      </c>
      <c r="F2492">
        <v>50</v>
      </c>
      <c r="G2492">
        <v>3</v>
      </c>
      <c r="H2492">
        <v>0</v>
      </c>
      <c r="I2492">
        <v>29.95</v>
      </c>
      <c r="J2492">
        <v>1013.5</v>
      </c>
      <c r="K2492">
        <v>6</v>
      </c>
      <c r="M2492" t="s">
        <v>34</v>
      </c>
      <c r="N2492" t="s">
        <v>32</v>
      </c>
      <c r="O2492" t="s">
        <v>32</v>
      </c>
      <c r="P2492" t="s">
        <v>32</v>
      </c>
      <c r="Q2492">
        <v>500</v>
      </c>
      <c r="R2492">
        <v>1800</v>
      </c>
      <c r="S2492">
        <v>9000</v>
      </c>
      <c r="T2492">
        <v>16000</v>
      </c>
      <c r="U2492" t="s">
        <v>38</v>
      </c>
      <c r="AB2492">
        <v>75.59</v>
      </c>
      <c r="AC2492" t="s">
        <v>2538</v>
      </c>
    </row>
    <row r="2493" spans="1:29">
      <c r="A2493" s="1" t="s">
        <v>30</v>
      </c>
      <c r="B2493" s="2">
        <v>42615.160416666666</v>
      </c>
      <c r="C2493">
        <v>74</v>
      </c>
      <c r="D2493">
        <v>72</v>
      </c>
      <c r="E2493">
        <v>93.54</v>
      </c>
      <c r="F2493">
        <v>60</v>
      </c>
      <c r="G2493">
        <v>4</v>
      </c>
      <c r="H2493">
        <v>0</v>
      </c>
      <c r="I2493">
        <v>29.95</v>
      </c>
      <c r="J2493">
        <v>1013.6</v>
      </c>
      <c r="K2493">
        <v>6</v>
      </c>
      <c r="M2493" t="s">
        <v>31</v>
      </c>
      <c r="N2493" t="s">
        <v>34</v>
      </c>
      <c r="O2493" t="s">
        <v>34</v>
      </c>
      <c r="P2493" t="s">
        <v>32</v>
      </c>
      <c r="Q2493">
        <v>500</v>
      </c>
      <c r="R2493">
        <v>2000</v>
      </c>
      <c r="S2493">
        <v>4000</v>
      </c>
      <c r="T2493">
        <v>13000</v>
      </c>
      <c r="U2493" t="s">
        <v>38</v>
      </c>
      <c r="AB2493">
        <v>75.430000000000007</v>
      </c>
      <c r="AC2493" t="s">
        <v>2539</v>
      </c>
    </row>
    <row r="2494" spans="1:29">
      <c r="A2494" s="1" t="s">
        <v>30</v>
      </c>
      <c r="B2494" s="2">
        <v>42615.192361111112</v>
      </c>
      <c r="C2494">
        <v>74</v>
      </c>
      <c r="D2494">
        <v>72</v>
      </c>
      <c r="E2494">
        <v>93.54</v>
      </c>
      <c r="F2494">
        <v>40</v>
      </c>
      <c r="G2494">
        <v>4</v>
      </c>
      <c r="H2494">
        <v>0</v>
      </c>
      <c r="I2494">
        <v>29.96</v>
      </c>
      <c r="K2494">
        <v>6</v>
      </c>
      <c r="M2494" t="s">
        <v>32</v>
      </c>
      <c r="N2494" t="s">
        <v>32</v>
      </c>
      <c r="O2494" t="s">
        <v>32</v>
      </c>
      <c r="P2494" t="s">
        <v>32</v>
      </c>
      <c r="Q2494">
        <v>500</v>
      </c>
      <c r="R2494">
        <v>2000</v>
      </c>
      <c r="S2494">
        <v>10000</v>
      </c>
      <c r="T2494">
        <v>13000</v>
      </c>
      <c r="U2494" t="s">
        <v>38</v>
      </c>
      <c r="AB2494">
        <v>75.430000000000007</v>
      </c>
      <c r="AC2494" t="s">
        <v>2540</v>
      </c>
    </row>
    <row r="2495" spans="1:29">
      <c r="A2495" s="1" t="s">
        <v>30</v>
      </c>
      <c r="B2495" s="2">
        <v>42615.20208333333</v>
      </c>
      <c r="C2495">
        <v>74</v>
      </c>
      <c r="D2495">
        <v>72</v>
      </c>
      <c r="E2495">
        <v>93.54</v>
      </c>
      <c r="F2495">
        <v>40</v>
      </c>
      <c r="G2495">
        <v>5</v>
      </c>
      <c r="H2495">
        <v>0</v>
      </c>
      <c r="I2495">
        <v>29.96</v>
      </c>
      <c r="J2495">
        <v>1014.2</v>
      </c>
      <c r="K2495">
        <v>6</v>
      </c>
      <c r="M2495" t="s">
        <v>34</v>
      </c>
      <c r="N2495" t="s">
        <v>34</v>
      </c>
      <c r="O2495" t="s">
        <v>32</v>
      </c>
      <c r="P2495" t="s">
        <v>32</v>
      </c>
      <c r="Q2495">
        <v>700</v>
      </c>
      <c r="R2495">
        <v>3200</v>
      </c>
      <c r="S2495">
        <v>10000</v>
      </c>
      <c r="T2495">
        <v>20000</v>
      </c>
      <c r="U2495" t="s">
        <v>38</v>
      </c>
      <c r="AB2495">
        <v>75.430000000000007</v>
      </c>
      <c r="AC2495" t="s">
        <v>2541</v>
      </c>
    </row>
    <row r="2496" spans="1:29">
      <c r="A2496" s="1" t="s">
        <v>30</v>
      </c>
      <c r="B2496" s="2">
        <v>42615.209722222222</v>
      </c>
      <c r="C2496">
        <v>74</v>
      </c>
      <c r="D2496">
        <v>72</v>
      </c>
      <c r="E2496">
        <v>93.54</v>
      </c>
      <c r="F2496">
        <v>40</v>
      </c>
      <c r="G2496">
        <v>7</v>
      </c>
      <c r="H2496">
        <v>0</v>
      </c>
      <c r="I2496">
        <v>29.97</v>
      </c>
      <c r="K2496">
        <v>6</v>
      </c>
      <c r="M2496" t="s">
        <v>32</v>
      </c>
      <c r="N2496" t="s">
        <v>32</v>
      </c>
      <c r="O2496" t="s">
        <v>32</v>
      </c>
      <c r="P2496" t="s">
        <v>32</v>
      </c>
      <c r="Q2496">
        <v>600</v>
      </c>
      <c r="R2496">
        <v>4600</v>
      </c>
      <c r="S2496">
        <v>10000</v>
      </c>
      <c r="T2496">
        <v>20000</v>
      </c>
      <c r="U2496" t="s">
        <v>38</v>
      </c>
      <c r="AB2496">
        <v>75.430000000000007</v>
      </c>
      <c r="AC2496" t="s">
        <v>2542</v>
      </c>
    </row>
    <row r="2497" spans="1:29">
      <c r="A2497" s="1" t="s">
        <v>30</v>
      </c>
      <c r="B2497" s="2">
        <v>42615.243750000001</v>
      </c>
      <c r="C2497">
        <v>74</v>
      </c>
      <c r="D2497">
        <v>72</v>
      </c>
      <c r="E2497">
        <v>93.54</v>
      </c>
      <c r="F2497">
        <v>30</v>
      </c>
      <c r="G2497">
        <v>6</v>
      </c>
      <c r="H2497">
        <v>0</v>
      </c>
      <c r="I2497">
        <v>29.98</v>
      </c>
      <c r="J2497">
        <v>1014.8</v>
      </c>
      <c r="K2497">
        <v>9</v>
      </c>
      <c r="M2497" t="s">
        <v>31</v>
      </c>
      <c r="N2497" t="s">
        <v>32</v>
      </c>
      <c r="O2497" t="s">
        <v>32</v>
      </c>
      <c r="P2497" t="s">
        <v>32</v>
      </c>
      <c r="Q2497">
        <v>300</v>
      </c>
      <c r="R2497">
        <v>2800</v>
      </c>
      <c r="S2497">
        <v>5000</v>
      </c>
      <c r="T2497">
        <v>20000</v>
      </c>
      <c r="AB2497">
        <v>75.430000000000007</v>
      </c>
      <c r="AC2497" t="s">
        <v>2543</v>
      </c>
    </row>
    <row r="2498" spans="1:29">
      <c r="A2498" s="1" t="s">
        <v>30</v>
      </c>
      <c r="B2498" s="2">
        <v>42615.263194444444</v>
      </c>
      <c r="C2498">
        <v>74</v>
      </c>
      <c r="D2498">
        <v>71</v>
      </c>
      <c r="E2498">
        <v>90.73</v>
      </c>
      <c r="F2498">
        <v>40</v>
      </c>
      <c r="G2498">
        <v>5</v>
      </c>
      <c r="H2498">
        <v>0</v>
      </c>
      <c r="I2498">
        <v>29.99</v>
      </c>
      <c r="K2498">
        <v>10</v>
      </c>
      <c r="M2498" t="s">
        <v>34</v>
      </c>
      <c r="N2498" t="s">
        <v>34</v>
      </c>
      <c r="O2498" t="s">
        <v>32</v>
      </c>
      <c r="P2498" t="s">
        <v>43</v>
      </c>
      <c r="Q2498">
        <v>600</v>
      </c>
      <c r="R2498">
        <v>3000</v>
      </c>
      <c r="S2498">
        <v>9000</v>
      </c>
      <c r="T2498">
        <v>20000</v>
      </c>
      <c r="AB2498">
        <v>75.3</v>
      </c>
      <c r="AC2498" t="s">
        <v>2544</v>
      </c>
    </row>
    <row r="2499" spans="1:29">
      <c r="A2499" s="1" t="s">
        <v>30</v>
      </c>
      <c r="B2499" s="2">
        <v>42615.285416666666</v>
      </c>
      <c r="C2499">
        <v>73</v>
      </c>
      <c r="D2499">
        <v>71</v>
      </c>
      <c r="E2499">
        <v>93.52</v>
      </c>
      <c r="F2499">
        <v>50</v>
      </c>
      <c r="G2499">
        <v>5</v>
      </c>
      <c r="H2499">
        <v>0</v>
      </c>
      <c r="I2499">
        <v>29.99</v>
      </c>
      <c r="J2499">
        <v>1015.1</v>
      </c>
      <c r="K2499">
        <v>10</v>
      </c>
      <c r="M2499" t="s">
        <v>31</v>
      </c>
      <c r="N2499" t="s">
        <v>32</v>
      </c>
      <c r="O2499" t="s">
        <v>32</v>
      </c>
      <c r="P2499" t="s">
        <v>43</v>
      </c>
      <c r="Q2499">
        <v>600</v>
      </c>
      <c r="R2499">
        <v>3600</v>
      </c>
      <c r="S2499">
        <v>9000</v>
      </c>
      <c r="T2499">
        <v>20000</v>
      </c>
      <c r="AB2499">
        <v>74.44</v>
      </c>
      <c r="AC2499" t="s">
        <v>2545</v>
      </c>
    </row>
    <row r="2500" spans="1:29">
      <c r="A2500" s="1" t="s">
        <v>30</v>
      </c>
      <c r="B2500" s="2">
        <v>42615.31527777778</v>
      </c>
      <c r="C2500">
        <v>74</v>
      </c>
      <c r="D2500">
        <v>71</v>
      </c>
      <c r="E2500">
        <v>90.73</v>
      </c>
      <c r="F2500">
        <v>50</v>
      </c>
      <c r="G2500">
        <v>9</v>
      </c>
      <c r="H2500">
        <v>0</v>
      </c>
      <c r="I2500">
        <v>30</v>
      </c>
      <c r="K2500">
        <v>10</v>
      </c>
      <c r="M2500" t="s">
        <v>32</v>
      </c>
      <c r="N2500" t="s">
        <v>43</v>
      </c>
      <c r="Q2500">
        <v>800</v>
      </c>
      <c r="R2500">
        <v>4300</v>
      </c>
      <c r="AB2500">
        <v>75.3</v>
      </c>
      <c r="AC2500" t="s">
        <v>2546</v>
      </c>
    </row>
    <row r="2501" spans="1:29">
      <c r="A2501" s="1" t="s">
        <v>30</v>
      </c>
      <c r="B2501" s="2">
        <v>42615.32708333333</v>
      </c>
      <c r="C2501">
        <v>74</v>
      </c>
      <c r="D2501">
        <v>70</v>
      </c>
      <c r="E2501">
        <v>87.45</v>
      </c>
      <c r="F2501">
        <v>50</v>
      </c>
      <c r="G2501">
        <v>8</v>
      </c>
      <c r="H2501">
        <v>0</v>
      </c>
      <c r="I2501">
        <v>30</v>
      </c>
      <c r="J2501">
        <v>1015.3</v>
      </c>
      <c r="K2501">
        <v>10</v>
      </c>
      <c r="M2501" t="s">
        <v>32</v>
      </c>
      <c r="N2501" t="s">
        <v>32</v>
      </c>
      <c r="O2501" t="s">
        <v>43</v>
      </c>
      <c r="Q2501">
        <v>800</v>
      </c>
      <c r="R2501">
        <v>2000</v>
      </c>
      <c r="S2501">
        <v>5500</v>
      </c>
      <c r="AB2501">
        <v>75.14</v>
      </c>
      <c r="AC2501" t="s">
        <v>2547</v>
      </c>
    </row>
    <row r="2502" spans="1:29">
      <c r="A2502" s="1" t="s">
        <v>30</v>
      </c>
      <c r="B2502" s="2">
        <v>42615.34097222222</v>
      </c>
      <c r="C2502">
        <v>73</v>
      </c>
      <c r="D2502">
        <v>70</v>
      </c>
      <c r="E2502">
        <v>90.14</v>
      </c>
      <c r="F2502">
        <v>60</v>
      </c>
      <c r="G2502">
        <v>9</v>
      </c>
      <c r="H2502">
        <v>0</v>
      </c>
      <c r="I2502">
        <v>29.99</v>
      </c>
      <c r="K2502">
        <v>10</v>
      </c>
      <c r="M2502" t="s">
        <v>31</v>
      </c>
      <c r="N2502" t="s">
        <v>32</v>
      </c>
      <c r="O2502" t="s">
        <v>43</v>
      </c>
      <c r="Q2502">
        <v>800</v>
      </c>
      <c r="R2502">
        <v>4300</v>
      </c>
      <c r="S2502">
        <v>5000</v>
      </c>
      <c r="AB2502">
        <v>74.28</v>
      </c>
      <c r="AC2502" t="s">
        <v>2548</v>
      </c>
    </row>
    <row r="2503" spans="1:29">
      <c r="A2503" s="1" t="s">
        <v>30</v>
      </c>
      <c r="B2503" s="2">
        <v>42615.368750000001</v>
      </c>
      <c r="C2503">
        <v>74</v>
      </c>
      <c r="D2503">
        <v>70</v>
      </c>
      <c r="E2503">
        <v>87.45</v>
      </c>
      <c r="F2503">
        <v>60</v>
      </c>
      <c r="G2503">
        <v>10</v>
      </c>
      <c r="H2503">
        <v>0</v>
      </c>
      <c r="I2503">
        <v>29.99</v>
      </c>
      <c r="J2503">
        <v>1015.1</v>
      </c>
      <c r="K2503">
        <v>10</v>
      </c>
      <c r="M2503" t="s">
        <v>34</v>
      </c>
      <c r="N2503" t="s">
        <v>32</v>
      </c>
      <c r="O2503" t="s">
        <v>43</v>
      </c>
      <c r="Q2503">
        <v>1100</v>
      </c>
      <c r="R2503">
        <v>5000</v>
      </c>
      <c r="S2503">
        <v>10000</v>
      </c>
      <c r="AB2503">
        <v>75.14</v>
      </c>
      <c r="AC2503" t="s">
        <v>2549</v>
      </c>
    </row>
    <row r="2504" spans="1:29">
      <c r="A2504" s="1" t="s">
        <v>30</v>
      </c>
      <c r="B2504" s="2">
        <v>42615.388194444444</v>
      </c>
      <c r="C2504">
        <v>74</v>
      </c>
      <c r="D2504">
        <v>69</v>
      </c>
      <c r="E2504">
        <v>84.8</v>
      </c>
      <c r="F2504">
        <v>50</v>
      </c>
      <c r="G2504">
        <v>8</v>
      </c>
      <c r="H2504">
        <v>0</v>
      </c>
      <c r="I2504">
        <v>30</v>
      </c>
      <c r="K2504">
        <v>10</v>
      </c>
      <c r="M2504" t="s">
        <v>32</v>
      </c>
      <c r="N2504" t="s">
        <v>43</v>
      </c>
      <c r="Q2504">
        <v>1400</v>
      </c>
      <c r="R2504">
        <v>5000</v>
      </c>
      <c r="AB2504">
        <v>75.02</v>
      </c>
      <c r="AC2504" t="s">
        <v>2550</v>
      </c>
    </row>
    <row r="2505" spans="1:29">
      <c r="A2505" s="1" t="s">
        <v>30</v>
      </c>
      <c r="B2505" s="2">
        <v>42615.410416666666</v>
      </c>
      <c r="C2505">
        <v>74</v>
      </c>
      <c r="D2505">
        <v>69</v>
      </c>
      <c r="E2505">
        <v>84.8</v>
      </c>
      <c r="F2505">
        <v>50</v>
      </c>
      <c r="G2505">
        <v>10</v>
      </c>
      <c r="H2505">
        <v>0</v>
      </c>
      <c r="I2505">
        <v>30</v>
      </c>
      <c r="J2505">
        <v>1015.6</v>
      </c>
      <c r="K2505">
        <v>10</v>
      </c>
      <c r="L2505">
        <v>17</v>
      </c>
      <c r="M2505" t="s">
        <v>43</v>
      </c>
      <c r="Q2505">
        <v>1400</v>
      </c>
      <c r="AB2505">
        <v>75.02</v>
      </c>
      <c r="AC2505" t="s">
        <v>2551</v>
      </c>
    </row>
    <row r="2506" spans="1:29">
      <c r="A2506" s="1" t="s">
        <v>30</v>
      </c>
      <c r="B2506" s="2">
        <v>42615.45208333333</v>
      </c>
      <c r="C2506">
        <v>74</v>
      </c>
      <c r="D2506">
        <v>69</v>
      </c>
      <c r="E2506">
        <v>84.8</v>
      </c>
      <c r="F2506">
        <v>70</v>
      </c>
      <c r="G2506">
        <v>8</v>
      </c>
      <c r="I2506">
        <v>30.02</v>
      </c>
      <c r="J2506">
        <v>1016.1</v>
      </c>
      <c r="K2506">
        <v>10</v>
      </c>
      <c r="M2506" t="s">
        <v>32</v>
      </c>
      <c r="N2506" t="s">
        <v>43</v>
      </c>
      <c r="Q2506">
        <v>1400</v>
      </c>
      <c r="R2506">
        <v>9500</v>
      </c>
      <c r="AB2506">
        <v>75.02</v>
      </c>
      <c r="AC2506" t="s">
        <v>2552</v>
      </c>
    </row>
    <row r="2507" spans="1:29">
      <c r="A2507" s="1" t="s">
        <v>30</v>
      </c>
      <c r="B2507" s="2">
        <v>42615.493750000001</v>
      </c>
      <c r="C2507">
        <v>72</v>
      </c>
      <c r="D2507">
        <v>70</v>
      </c>
      <c r="E2507">
        <v>93.49</v>
      </c>
      <c r="F2507">
        <v>80</v>
      </c>
      <c r="G2507">
        <v>8</v>
      </c>
      <c r="H2507">
        <v>0.01</v>
      </c>
      <c r="I2507">
        <v>30.02</v>
      </c>
      <c r="J2507">
        <v>1016</v>
      </c>
      <c r="K2507">
        <v>3</v>
      </c>
      <c r="M2507" t="s">
        <v>32</v>
      </c>
      <c r="N2507" t="s">
        <v>43</v>
      </c>
      <c r="Q2507">
        <v>1300</v>
      </c>
      <c r="R2507">
        <v>1900</v>
      </c>
      <c r="U2507" t="e" cm="1">
        <f t="array" ref="U2507">-RA BR</f>
        <v>#NAME?</v>
      </c>
      <c r="AB2507">
        <v>73.25</v>
      </c>
      <c r="AC2507" t="s">
        <v>2553</v>
      </c>
    </row>
    <row r="2508" spans="1:29">
      <c r="A2508" s="1" t="s">
        <v>30</v>
      </c>
      <c r="B2508" s="2">
        <v>42615.535416666666</v>
      </c>
      <c r="C2508">
        <v>72</v>
      </c>
      <c r="D2508">
        <v>69</v>
      </c>
      <c r="E2508">
        <v>90.66</v>
      </c>
      <c r="F2508">
        <v>60</v>
      </c>
      <c r="G2508">
        <v>9</v>
      </c>
      <c r="H2508">
        <v>0.02</v>
      </c>
      <c r="I2508">
        <v>30</v>
      </c>
      <c r="J2508">
        <v>1015.6</v>
      </c>
      <c r="K2508">
        <v>3</v>
      </c>
      <c r="M2508" t="s">
        <v>31</v>
      </c>
      <c r="N2508" t="s">
        <v>32</v>
      </c>
      <c r="O2508" t="s">
        <v>43</v>
      </c>
      <c r="Q2508">
        <v>1000</v>
      </c>
      <c r="R2508">
        <v>1800</v>
      </c>
      <c r="S2508">
        <v>4600</v>
      </c>
      <c r="U2508" t="e" cm="1">
        <f t="array" ref="U2508">-RA BR</f>
        <v>#NAME?</v>
      </c>
      <c r="AB2508">
        <v>73.12</v>
      </c>
      <c r="AC2508" t="s">
        <v>2554</v>
      </c>
    </row>
    <row r="2509" spans="1:29">
      <c r="A2509" s="1" t="s">
        <v>30</v>
      </c>
      <c r="B2509" s="2">
        <v>42615.57708333333</v>
      </c>
      <c r="C2509">
        <v>71</v>
      </c>
      <c r="D2509">
        <v>69</v>
      </c>
      <c r="E2509">
        <v>93.47</v>
      </c>
      <c r="F2509">
        <v>50</v>
      </c>
      <c r="G2509">
        <v>10</v>
      </c>
      <c r="H2509">
        <v>0.05</v>
      </c>
      <c r="I2509">
        <v>29.98</v>
      </c>
      <c r="J2509">
        <v>1014.8</v>
      </c>
      <c r="K2509">
        <v>4</v>
      </c>
      <c r="M2509" t="s">
        <v>43</v>
      </c>
      <c r="Q2509">
        <v>1700</v>
      </c>
      <c r="U2509" t="e" cm="1">
        <f t="array" ref="U2509">-RA BR</f>
        <v>#NAME?</v>
      </c>
      <c r="AB2509">
        <v>72.260000000000005</v>
      </c>
      <c r="AC2509" t="s">
        <v>2555</v>
      </c>
    </row>
    <row r="2510" spans="1:29">
      <c r="A2510" s="1" t="s">
        <v>30</v>
      </c>
      <c r="B2510" s="2">
        <v>42615.618750000001</v>
      </c>
      <c r="C2510">
        <v>71</v>
      </c>
      <c r="D2510">
        <v>68</v>
      </c>
      <c r="E2510">
        <v>90.06</v>
      </c>
      <c r="F2510">
        <v>40</v>
      </c>
      <c r="G2510">
        <v>13</v>
      </c>
      <c r="H2510">
        <v>0.03</v>
      </c>
      <c r="I2510">
        <v>29.96</v>
      </c>
      <c r="J2510">
        <v>1014.1</v>
      </c>
      <c r="K2510">
        <v>7</v>
      </c>
      <c r="M2510" t="s">
        <v>32</v>
      </c>
      <c r="N2510" t="s">
        <v>32</v>
      </c>
      <c r="O2510" t="s">
        <v>43</v>
      </c>
      <c r="Q2510">
        <v>3100</v>
      </c>
      <c r="R2510">
        <v>6000</v>
      </c>
      <c r="S2510">
        <v>9000</v>
      </c>
      <c r="U2510" t="e" cm="1">
        <f t="array" ref="U2510">-RA</f>
        <v>#NAME?</v>
      </c>
      <c r="AB2510">
        <v>72.099999999999994</v>
      </c>
      <c r="AC2510" t="s">
        <v>2556</v>
      </c>
    </row>
    <row r="2511" spans="1:29">
      <c r="A2511" s="1" t="s">
        <v>30</v>
      </c>
      <c r="B2511" s="2">
        <v>42615.660416666666</v>
      </c>
      <c r="C2511">
        <v>69</v>
      </c>
      <c r="D2511">
        <v>66</v>
      </c>
      <c r="E2511">
        <v>89.98</v>
      </c>
      <c r="F2511">
        <v>50</v>
      </c>
      <c r="G2511">
        <v>13</v>
      </c>
      <c r="H2511">
        <v>0.04</v>
      </c>
      <c r="I2511">
        <v>29.95</v>
      </c>
      <c r="J2511">
        <v>1013.8</v>
      </c>
      <c r="K2511">
        <v>6</v>
      </c>
      <c r="M2511" t="s">
        <v>31</v>
      </c>
      <c r="N2511" t="s">
        <v>32</v>
      </c>
      <c r="O2511" t="s">
        <v>43</v>
      </c>
      <c r="Q2511">
        <v>3000</v>
      </c>
      <c r="R2511">
        <v>4500</v>
      </c>
      <c r="S2511">
        <v>12000</v>
      </c>
      <c r="U2511" t="e" cm="1">
        <f t="array" ref="U2511">-RA BR</f>
        <v>#NAME?</v>
      </c>
      <c r="AB2511">
        <v>69.08</v>
      </c>
      <c r="AC2511" t="s">
        <v>2557</v>
      </c>
    </row>
    <row r="2512" spans="1:29">
      <c r="A2512" s="1" t="s">
        <v>30</v>
      </c>
      <c r="B2512" s="2">
        <v>42615.70208333333</v>
      </c>
      <c r="C2512">
        <v>68</v>
      </c>
      <c r="D2512">
        <v>66</v>
      </c>
      <c r="E2512">
        <v>93.38</v>
      </c>
      <c r="F2512">
        <v>50</v>
      </c>
      <c r="G2512">
        <v>13</v>
      </c>
      <c r="H2512">
        <v>0.06</v>
      </c>
      <c r="I2512">
        <v>29.92</v>
      </c>
      <c r="J2512">
        <v>1012.8</v>
      </c>
      <c r="K2512">
        <v>5</v>
      </c>
      <c r="L2512">
        <v>19</v>
      </c>
      <c r="M2512" t="s">
        <v>31</v>
      </c>
      <c r="N2512" t="s">
        <v>34</v>
      </c>
      <c r="O2512" t="s">
        <v>43</v>
      </c>
      <c r="Q2512">
        <v>3000</v>
      </c>
      <c r="R2512">
        <v>4500</v>
      </c>
      <c r="S2512">
        <v>10000</v>
      </c>
      <c r="U2512" t="e" cm="1">
        <f t="array" ref="U2512">-RA BR</f>
        <v>#NAME?</v>
      </c>
      <c r="AB2512">
        <v>68</v>
      </c>
      <c r="AC2512" t="s">
        <v>2558</v>
      </c>
    </row>
    <row r="2513" spans="1:29">
      <c r="A2513" s="1" t="s">
        <v>30</v>
      </c>
      <c r="B2513" s="2">
        <v>42615.743750000001</v>
      </c>
      <c r="C2513">
        <v>68</v>
      </c>
      <c r="D2513">
        <v>65</v>
      </c>
      <c r="E2513">
        <v>89.94</v>
      </c>
      <c r="F2513">
        <v>40</v>
      </c>
      <c r="G2513">
        <v>11</v>
      </c>
      <c r="H2513">
        <v>0.04</v>
      </c>
      <c r="I2513">
        <v>29.92</v>
      </c>
      <c r="J2513">
        <v>1012.9</v>
      </c>
      <c r="K2513">
        <v>6</v>
      </c>
      <c r="L2513">
        <v>18</v>
      </c>
      <c r="M2513" t="s">
        <v>31</v>
      </c>
      <c r="N2513" t="s">
        <v>34</v>
      </c>
      <c r="O2513" t="s">
        <v>43</v>
      </c>
      <c r="Q2513">
        <v>3000</v>
      </c>
      <c r="R2513">
        <v>9000</v>
      </c>
      <c r="S2513">
        <v>12000</v>
      </c>
      <c r="U2513" t="e" cm="1">
        <f t="array" ref="U2513">-RA BR</f>
        <v>#NAME?</v>
      </c>
      <c r="AB2513">
        <v>68</v>
      </c>
      <c r="AC2513" t="s">
        <v>2559</v>
      </c>
    </row>
    <row r="2514" spans="1:29">
      <c r="A2514" s="1" t="s">
        <v>30</v>
      </c>
      <c r="B2514" s="2">
        <v>42615.785416666666</v>
      </c>
      <c r="C2514">
        <v>67</v>
      </c>
      <c r="D2514">
        <v>64</v>
      </c>
      <c r="E2514">
        <v>90.46</v>
      </c>
      <c r="F2514">
        <v>50</v>
      </c>
      <c r="G2514">
        <v>12</v>
      </c>
      <c r="H2514">
        <v>0.08</v>
      </c>
      <c r="I2514">
        <v>29.92</v>
      </c>
      <c r="J2514">
        <v>1012.9</v>
      </c>
      <c r="K2514">
        <v>4</v>
      </c>
      <c r="L2514">
        <v>23</v>
      </c>
      <c r="M2514" t="s">
        <v>32</v>
      </c>
      <c r="N2514" t="s">
        <v>32</v>
      </c>
      <c r="O2514" t="s">
        <v>43</v>
      </c>
      <c r="Q2514">
        <v>3500</v>
      </c>
      <c r="R2514">
        <v>5000</v>
      </c>
      <c r="S2514">
        <v>9000</v>
      </c>
      <c r="U2514" t="s">
        <v>496</v>
      </c>
      <c r="AB2514">
        <v>66.92</v>
      </c>
      <c r="AC2514" t="s">
        <v>2560</v>
      </c>
    </row>
    <row r="2515" spans="1:29">
      <c r="A2515" s="1" t="s">
        <v>30</v>
      </c>
      <c r="B2515" s="2">
        <v>42615.82708333333</v>
      </c>
      <c r="C2515">
        <v>65</v>
      </c>
      <c r="D2515">
        <v>63</v>
      </c>
      <c r="E2515">
        <v>93.3</v>
      </c>
      <c r="F2515">
        <v>40</v>
      </c>
      <c r="G2515">
        <v>13</v>
      </c>
      <c r="H2515">
        <v>0.15</v>
      </c>
      <c r="I2515">
        <v>29.91</v>
      </c>
      <c r="J2515">
        <v>1012.4</v>
      </c>
      <c r="K2515">
        <v>4</v>
      </c>
      <c r="L2515">
        <v>24</v>
      </c>
      <c r="M2515" t="s">
        <v>31</v>
      </c>
      <c r="N2515" t="s">
        <v>32</v>
      </c>
      <c r="O2515" t="s">
        <v>43</v>
      </c>
      <c r="Q2515">
        <v>1500</v>
      </c>
      <c r="R2515">
        <v>3800</v>
      </c>
      <c r="S2515">
        <v>11000</v>
      </c>
      <c r="U2515" t="s">
        <v>496</v>
      </c>
      <c r="AB2515">
        <v>64.94</v>
      </c>
      <c r="AC2515" t="s">
        <v>2561</v>
      </c>
    </row>
    <row r="2516" spans="1:29">
      <c r="A2516" s="1" t="s">
        <v>30</v>
      </c>
      <c r="B2516" s="2">
        <v>42615.868750000001</v>
      </c>
      <c r="C2516">
        <v>64</v>
      </c>
      <c r="D2516">
        <v>62</v>
      </c>
      <c r="E2516">
        <v>93.28</v>
      </c>
      <c r="F2516">
        <v>30</v>
      </c>
      <c r="G2516">
        <v>16</v>
      </c>
      <c r="H2516">
        <v>0.26</v>
      </c>
      <c r="I2516">
        <v>29.91</v>
      </c>
      <c r="J2516">
        <v>1012.3</v>
      </c>
      <c r="K2516">
        <v>4</v>
      </c>
      <c r="L2516">
        <v>23</v>
      </c>
      <c r="M2516" t="s">
        <v>31</v>
      </c>
      <c r="N2516" t="s">
        <v>32</v>
      </c>
      <c r="O2516" t="s">
        <v>43</v>
      </c>
      <c r="Q2516">
        <v>1200</v>
      </c>
      <c r="R2516">
        <v>3500</v>
      </c>
      <c r="S2516">
        <v>12000</v>
      </c>
      <c r="U2516" t="s">
        <v>496</v>
      </c>
      <c r="AB2516">
        <v>64.040000000000006</v>
      </c>
      <c r="AC2516" t="s">
        <v>2562</v>
      </c>
    </row>
    <row r="2517" spans="1:29">
      <c r="A2517" s="1" t="s">
        <v>30</v>
      </c>
      <c r="B2517" s="2">
        <v>42615.910416666666</v>
      </c>
      <c r="C2517">
        <v>64</v>
      </c>
      <c r="D2517">
        <v>62</v>
      </c>
      <c r="E2517">
        <v>93.28</v>
      </c>
      <c r="F2517">
        <v>50</v>
      </c>
      <c r="G2517">
        <v>17</v>
      </c>
      <c r="H2517">
        <v>0.21</v>
      </c>
      <c r="I2517">
        <v>29.89</v>
      </c>
      <c r="J2517">
        <v>1011.8</v>
      </c>
      <c r="K2517">
        <v>4</v>
      </c>
      <c r="L2517">
        <v>29</v>
      </c>
      <c r="M2517" t="s">
        <v>34</v>
      </c>
      <c r="N2517" t="s">
        <v>32</v>
      </c>
      <c r="O2517" t="s">
        <v>43</v>
      </c>
      <c r="Q2517">
        <v>1200</v>
      </c>
      <c r="R2517">
        <v>3200</v>
      </c>
      <c r="S2517">
        <v>12000</v>
      </c>
      <c r="U2517" t="s">
        <v>496</v>
      </c>
      <c r="Y2517">
        <v>29</v>
      </c>
      <c r="Z2517">
        <v>50</v>
      </c>
      <c r="AA2517" s="2">
        <v>42615.90902777778</v>
      </c>
      <c r="AB2517">
        <v>64.040000000000006</v>
      </c>
      <c r="AC2517" t="s">
        <v>2563</v>
      </c>
    </row>
    <row r="2518" spans="1:29">
      <c r="A2518" s="1" t="s">
        <v>30</v>
      </c>
      <c r="B2518" s="2">
        <v>42615.929861111108</v>
      </c>
      <c r="C2518">
        <v>65</v>
      </c>
      <c r="D2518">
        <v>62</v>
      </c>
      <c r="E2518">
        <v>90.39</v>
      </c>
      <c r="F2518">
        <v>40</v>
      </c>
      <c r="G2518">
        <v>16</v>
      </c>
      <c r="H2518">
        <v>0.03</v>
      </c>
      <c r="I2518">
        <v>29.88</v>
      </c>
      <c r="K2518">
        <v>6</v>
      </c>
      <c r="L2518">
        <v>30</v>
      </c>
      <c r="M2518" t="s">
        <v>34</v>
      </c>
      <c r="N2518" t="s">
        <v>32</v>
      </c>
      <c r="O2518" t="s">
        <v>43</v>
      </c>
      <c r="Q2518">
        <v>1300</v>
      </c>
      <c r="R2518">
        <v>2900</v>
      </c>
      <c r="S2518">
        <v>11000</v>
      </c>
      <c r="U2518" t="e" cm="1">
        <f t="array" ref="U2518">-RA BR</f>
        <v>#NAME?</v>
      </c>
      <c r="Y2518">
        <v>30</v>
      </c>
      <c r="Z2518">
        <v>50</v>
      </c>
      <c r="AA2518" s="2">
        <v>42615.927777777775</v>
      </c>
      <c r="AB2518">
        <v>64.94</v>
      </c>
      <c r="AC2518" t="s">
        <v>2564</v>
      </c>
    </row>
    <row r="2519" spans="1:29">
      <c r="A2519" s="1" t="s">
        <v>30</v>
      </c>
      <c r="B2519" s="2">
        <v>42615.95208333333</v>
      </c>
      <c r="C2519">
        <v>65</v>
      </c>
      <c r="D2519">
        <v>62</v>
      </c>
      <c r="E2519">
        <v>90.39</v>
      </c>
      <c r="F2519">
        <v>30</v>
      </c>
      <c r="G2519">
        <v>16</v>
      </c>
      <c r="H2519">
        <v>0.05</v>
      </c>
      <c r="I2519">
        <v>29.87</v>
      </c>
      <c r="J2519">
        <v>1011.2</v>
      </c>
      <c r="K2519">
        <v>7</v>
      </c>
      <c r="L2519">
        <v>30</v>
      </c>
      <c r="M2519" t="s">
        <v>32</v>
      </c>
      <c r="N2519" t="s">
        <v>32</v>
      </c>
      <c r="O2519" t="s">
        <v>43</v>
      </c>
      <c r="Q2519">
        <v>1600</v>
      </c>
      <c r="R2519">
        <v>2400</v>
      </c>
      <c r="S2519">
        <v>7500</v>
      </c>
      <c r="U2519" t="e" cm="1">
        <f t="array" ref="U2519">-RA</f>
        <v>#NAME?</v>
      </c>
      <c r="Y2519">
        <v>30</v>
      </c>
      <c r="Z2519">
        <v>30</v>
      </c>
      <c r="AA2519" s="2">
        <v>42615.95</v>
      </c>
      <c r="AB2519">
        <v>64.94</v>
      </c>
      <c r="AC2519" t="s">
        <v>2565</v>
      </c>
    </row>
    <row r="2520" spans="1:29">
      <c r="A2520" s="1" t="s">
        <v>30</v>
      </c>
      <c r="B2520" s="2">
        <v>42615.993750000001</v>
      </c>
      <c r="C2520">
        <v>65</v>
      </c>
      <c r="D2520">
        <v>62</v>
      </c>
      <c r="E2520">
        <v>90.39</v>
      </c>
      <c r="F2520">
        <v>30</v>
      </c>
      <c r="G2520">
        <v>14</v>
      </c>
      <c r="H2520">
        <v>0.05</v>
      </c>
      <c r="I2520">
        <v>29.85</v>
      </c>
      <c r="J2520">
        <v>1010.6</v>
      </c>
      <c r="K2520">
        <v>6</v>
      </c>
      <c r="L2520">
        <v>24</v>
      </c>
      <c r="M2520" t="s">
        <v>43</v>
      </c>
      <c r="Q2520">
        <v>1300</v>
      </c>
      <c r="U2520" t="s">
        <v>496</v>
      </c>
      <c r="Y2520">
        <v>26</v>
      </c>
      <c r="Z2520">
        <v>50</v>
      </c>
      <c r="AA2520" s="2">
        <v>42615.961805555555</v>
      </c>
      <c r="AB2520">
        <v>64.94</v>
      </c>
      <c r="AC2520" t="s">
        <v>2566</v>
      </c>
    </row>
    <row r="2521" spans="1:29">
      <c r="A2521" s="1" t="s">
        <v>30</v>
      </c>
      <c r="B2521" s="2">
        <v>42616.023611111108</v>
      </c>
      <c r="C2521">
        <v>65</v>
      </c>
      <c r="D2521">
        <v>63</v>
      </c>
      <c r="E2521">
        <v>93.3</v>
      </c>
      <c r="F2521">
        <v>30</v>
      </c>
      <c r="G2521">
        <v>12</v>
      </c>
      <c r="H2521">
        <v>0.06</v>
      </c>
      <c r="I2521">
        <v>29.86</v>
      </c>
      <c r="K2521">
        <v>6</v>
      </c>
      <c r="L2521">
        <v>22</v>
      </c>
      <c r="M2521" t="s">
        <v>32</v>
      </c>
      <c r="N2521" t="s">
        <v>43</v>
      </c>
      <c r="Q2521">
        <v>900</v>
      </c>
      <c r="R2521">
        <v>1300</v>
      </c>
      <c r="U2521" t="e" cm="1">
        <f t="array" ref="U2521">-RA BR</f>
        <v>#NAME?</v>
      </c>
      <c r="Y2521">
        <v>26</v>
      </c>
      <c r="Z2521">
        <v>10</v>
      </c>
      <c r="AA2521" s="2">
        <v>42616.015972222223</v>
      </c>
      <c r="AB2521">
        <v>64.94</v>
      </c>
      <c r="AC2521" t="s">
        <v>2567</v>
      </c>
    </row>
    <row r="2522" spans="1:29">
      <c r="A2522" s="1" t="s">
        <v>30</v>
      </c>
      <c r="B2522" s="2">
        <v>42616.035416666666</v>
      </c>
      <c r="C2522">
        <v>65</v>
      </c>
      <c r="D2522">
        <v>63</v>
      </c>
      <c r="E2522">
        <v>93.3</v>
      </c>
      <c r="F2522">
        <v>20</v>
      </c>
      <c r="G2522">
        <v>13</v>
      </c>
      <c r="H2522">
        <v>0.08</v>
      </c>
      <c r="I2522">
        <v>29.87</v>
      </c>
      <c r="J2522">
        <v>1011</v>
      </c>
      <c r="K2522">
        <v>6</v>
      </c>
      <c r="L2522">
        <v>20</v>
      </c>
      <c r="M2522" t="s">
        <v>43</v>
      </c>
      <c r="Q2522">
        <v>1100</v>
      </c>
      <c r="U2522" t="e" cm="1">
        <f t="array" ref="U2522">-RA BR</f>
        <v>#NAME?</v>
      </c>
      <c r="Y2522">
        <v>26</v>
      </c>
      <c r="Z2522">
        <v>10</v>
      </c>
      <c r="AA2522" s="2">
        <v>42616.015972222223</v>
      </c>
      <c r="AB2522">
        <v>64.94</v>
      </c>
      <c r="AC2522" t="s">
        <v>2568</v>
      </c>
    </row>
    <row r="2523" spans="1:29">
      <c r="A2523" s="1" t="s">
        <v>30</v>
      </c>
      <c r="B2523" s="2">
        <v>42616.056944444441</v>
      </c>
      <c r="C2523">
        <v>65</v>
      </c>
      <c r="D2523">
        <v>63</v>
      </c>
      <c r="E2523">
        <v>93.3</v>
      </c>
      <c r="F2523">
        <v>10</v>
      </c>
      <c r="G2523">
        <v>9</v>
      </c>
      <c r="H2523">
        <v>0.05</v>
      </c>
      <c r="I2523">
        <v>29.87</v>
      </c>
      <c r="K2523">
        <v>4</v>
      </c>
      <c r="L2523">
        <v>18</v>
      </c>
      <c r="M2523" t="s">
        <v>32</v>
      </c>
      <c r="N2523" t="s">
        <v>43</v>
      </c>
      <c r="Q2523">
        <v>900</v>
      </c>
      <c r="R2523">
        <v>1200</v>
      </c>
      <c r="U2523" t="s">
        <v>496</v>
      </c>
      <c r="AB2523">
        <v>64.94</v>
      </c>
      <c r="AC2523" t="s">
        <v>2569</v>
      </c>
    </row>
    <row r="2524" spans="1:29">
      <c r="A2524" s="1" t="s">
        <v>30</v>
      </c>
      <c r="B2524" s="2">
        <v>42616.07708333333</v>
      </c>
      <c r="C2524">
        <v>64</v>
      </c>
      <c r="D2524">
        <v>63</v>
      </c>
      <c r="E2524">
        <v>96.28</v>
      </c>
      <c r="F2524">
        <v>20</v>
      </c>
      <c r="G2524">
        <v>14</v>
      </c>
      <c r="H2524">
        <v>0.14000000000000001</v>
      </c>
      <c r="I2524">
        <v>29.87</v>
      </c>
      <c r="J2524">
        <v>1011.2</v>
      </c>
      <c r="K2524">
        <v>4</v>
      </c>
      <c r="L2524">
        <v>23</v>
      </c>
      <c r="M2524" t="s">
        <v>32</v>
      </c>
      <c r="N2524" t="s">
        <v>43</v>
      </c>
      <c r="Q2524">
        <v>800</v>
      </c>
      <c r="R2524">
        <v>1200</v>
      </c>
      <c r="U2524" t="e" cm="1">
        <f t="array" ref="U2524">-RA BR</f>
        <v>#NAME?</v>
      </c>
      <c r="AB2524">
        <v>64.040000000000006</v>
      </c>
      <c r="AC2524" t="s">
        <v>2570</v>
      </c>
    </row>
    <row r="2525" spans="1:29">
      <c r="A2525" s="1" t="s">
        <v>30</v>
      </c>
      <c r="B2525" s="2">
        <v>42616.118750000001</v>
      </c>
      <c r="C2525">
        <v>65</v>
      </c>
      <c r="D2525">
        <v>63</v>
      </c>
      <c r="E2525">
        <v>93.3</v>
      </c>
      <c r="F2525">
        <v>30</v>
      </c>
      <c r="G2525">
        <v>10</v>
      </c>
      <c r="H2525">
        <v>0.08</v>
      </c>
      <c r="I2525">
        <v>29.88</v>
      </c>
      <c r="J2525">
        <v>1011.5</v>
      </c>
      <c r="K2525">
        <v>5</v>
      </c>
      <c r="L2525">
        <v>18</v>
      </c>
      <c r="M2525" t="s">
        <v>32</v>
      </c>
      <c r="N2525" t="s">
        <v>43</v>
      </c>
      <c r="Q2525">
        <v>800</v>
      </c>
      <c r="R2525">
        <v>1300</v>
      </c>
      <c r="U2525" t="s">
        <v>496</v>
      </c>
      <c r="AB2525">
        <v>64.94</v>
      </c>
      <c r="AC2525" t="s">
        <v>2571</v>
      </c>
    </row>
    <row r="2526" spans="1:29">
      <c r="A2526" s="1" t="s">
        <v>30</v>
      </c>
      <c r="B2526" s="2">
        <v>42616.160416666666</v>
      </c>
      <c r="C2526">
        <v>65</v>
      </c>
      <c r="D2526">
        <v>63</v>
      </c>
      <c r="E2526">
        <v>93.3</v>
      </c>
      <c r="F2526">
        <v>10</v>
      </c>
      <c r="G2526">
        <v>10</v>
      </c>
      <c r="H2526">
        <v>0.2</v>
      </c>
      <c r="I2526">
        <v>29.87</v>
      </c>
      <c r="J2526">
        <v>1011.2</v>
      </c>
      <c r="K2526">
        <v>6</v>
      </c>
      <c r="L2526">
        <v>18</v>
      </c>
      <c r="M2526" t="s">
        <v>32</v>
      </c>
      <c r="N2526" t="s">
        <v>43</v>
      </c>
      <c r="Q2526">
        <v>900</v>
      </c>
      <c r="R2526">
        <v>1500</v>
      </c>
      <c r="U2526" t="e" cm="1">
        <f t="array" ref="U2526">-RA BR</f>
        <v>#NAME?</v>
      </c>
      <c r="AB2526">
        <v>64.94</v>
      </c>
      <c r="AC2526" t="s">
        <v>2572</v>
      </c>
    </row>
    <row r="2527" spans="1:29">
      <c r="A2527" s="1" t="s">
        <v>30</v>
      </c>
      <c r="B2527" s="2">
        <v>42616.20208333333</v>
      </c>
      <c r="C2527">
        <v>65</v>
      </c>
      <c r="D2527">
        <v>63</v>
      </c>
      <c r="E2527">
        <v>93.3</v>
      </c>
      <c r="F2527">
        <v>360</v>
      </c>
      <c r="G2527">
        <v>10</v>
      </c>
      <c r="H2527">
        <v>0.01</v>
      </c>
      <c r="I2527">
        <v>29.88</v>
      </c>
      <c r="J2527">
        <v>1011.6</v>
      </c>
      <c r="K2527">
        <v>10</v>
      </c>
      <c r="L2527">
        <v>17</v>
      </c>
      <c r="M2527" t="s">
        <v>32</v>
      </c>
      <c r="N2527" t="s">
        <v>43</v>
      </c>
      <c r="Q2527">
        <v>900</v>
      </c>
      <c r="R2527">
        <v>1300</v>
      </c>
      <c r="AB2527">
        <v>64.94</v>
      </c>
      <c r="AC2527" t="s">
        <v>2573</v>
      </c>
    </row>
    <row r="2528" spans="1:29">
      <c r="A2528" s="1" t="s">
        <v>30</v>
      </c>
      <c r="B2528" s="2">
        <v>42616.243750000001</v>
      </c>
      <c r="C2528">
        <v>65</v>
      </c>
      <c r="D2528">
        <v>61</v>
      </c>
      <c r="E2528">
        <v>87</v>
      </c>
      <c r="F2528">
        <v>350</v>
      </c>
      <c r="G2528">
        <v>8</v>
      </c>
      <c r="H2528">
        <v>0</v>
      </c>
      <c r="I2528">
        <v>29.9</v>
      </c>
      <c r="J2528">
        <v>1012.1</v>
      </c>
      <c r="K2528">
        <v>10</v>
      </c>
      <c r="L2528">
        <v>21</v>
      </c>
      <c r="M2528" t="s">
        <v>43</v>
      </c>
      <c r="Q2528">
        <v>2000</v>
      </c>
      <c r="AB2528">
        <v>64.94</v>
      </c>
      <c r="AC2528" t="s">
        <v>2574</v>
      </c>
    </row>
    <row r="2529" spans="1:29">
      <c r="A2529" s="1" t="s">
        <v>30</v>
      </c>
      <c r="B2529" s="2">
        <v>42616.285416666666</v>
      </c>
      <c r="C2529">
        <v>66</v>
      </c>
      <c r="D2529">
        <v>60</v>
      </c>
      <c r="E2529">
        <v>81.150000000000006</v>
      </c>
      <c r="F2529">
        <v>10</v>
      </c>
      <c r="G2529">
        <v>9</v>
      </c>
      <c r="H2529">
        <v>0</v>
      </c>
      <c r="I2529">
        <v>29.93</v>
      </c>
      <c r="J2529">
        <v>1013.3</v>
      </c>
      <c r="K2529">
        <v>10</v>
      </c>
      <c r="L2529">
        <v>16</v>
      </c>
      <c r="M2529" t="s">
        <v>43</v>
      </c>
      <c r="Q2529">
        <v>2400</v>
      </c>
      <c r="AB2529">
        <v>66.02</v>
      </c>
      <c r="AC2529" t="s">
        <v>2575</v>
      </c>
    </row>
    <row r="2530" spans="1:29">
      <c r="A2530" s="1" t="s">
        <v>30</v>
      </c>
      <c r="B2530" s="2">
        <v>42616.32708333333</v>
      </c>
      <c r="C2530">
        <v>67</v>
      </c>
      <c r="D2530">
        <v>60</v>
      </c>
      <c r="E2530">
        <v>78.66</v>
      </c>
      <c r="F2530">
        <v>350</v>
      </c>
      <c r="G2530">
        <v>8</v>
      </c>
      <c r="H2530">
        <v>0</v>
      </c>
      <c r="I2530">
        <v>29.94</v>
      </c>
      <c r="J2530">
        <v>1013.7</v>
      </c>
      <c r="K2530">
        <v>10</v>
      </c>
      <c r="M2530" t="s">
        <v>32</v>
      </c>
      <c r="N2530" t="s">
        <v>32</v>
      </c>
      <c r="Q2530">
        <v>2600</v>
      </c>
      <c r="R2530">
        <v>3200</v>
      </c>
      <c r="AB2530">
        <v>66.92</v>
      </c>
      <c r="AC2530" t="s">
        <v>2576</v>
      </c>
    </row>
    <row r="2531" spans="1:29">
      <c r="A2531" s="1" t="s">
        <v>30</v>
      </c>
      <c r="B2531" s="2">
        <v>42616.368750000001</v>
      </c>
      <c r="C2531">
        <v>69</v>
      </c>
      <c r="D2531">
        <v>61</v>
      </c>
      <c r="E2531">
        <v>75.400000000000006</v>
      </c>
      <c r="G2531">
        <v>5</v>
      </c>
      <c r="H2531">
        <v>0</v>
      </c>
      <c r="I2531">
        <v>29.97</v>
      </c>
      <c r="J2531">
        <v>1014.4</v>
      </c>
      <c r="K2531">
        <v>10</v>
      </c>
      <c r="M2531" t="s">
        <v>32</v>
      </c>
      <c r="Q2531">
        <v>2500</v>
      </c>
      <c r="AB2531">
        <v>69.08</v>
      </c>
      <c r="AC2531" t="s">
        <v>2577</v>
      </c>
    </row>
    <row r="2532" spans="1:29">
      <c r="A2532" s="1" t="s">
        <v>30</v>
      </c>
      <c r="B2532" s="2">
        <v>42616.410416666666</v>
      </c>
      <c r="C2532">
        <v>71</v>
      </c>
      <c r="D2532">
        <v>62</v>
      </c>
      <c r="E2532">
        <v>73.22</v>
      </c>
      <c r="G2532">
        <v>5</v>
      </c>
      <c r="H2532">
        <v>0</v>
      </c>
      <c r="I2532">
        <v>30</v>
      </c>
      <c r="J2532">
        <v>1015.5</v>
      </c>
      <c r="K2532">
        <v>10</v>
      </c>
      <c r="L2532">
        <v>14</v>
      </c>
      <c r="M2532" t="s">
        <v>32</v>
      </c>
      <c r="Q2532">
        <v>2500</v>
      </c>
      <c r="AB2532">
        <v>71.06</v>
      </c>
      <c r="AC2532" t="s">
        <v>2578</v>
      </c>
    </row>
    <row r="2533" spans="1:29">
      <c r="A2533" s="1" t="s">
        <v>30</v>
      </c>
      <c r="B2533" s="2">
        <v>42616.45208333333</v>
      </c>
      <c r="C2533">
        <v>74</v>
      </c>
      <c r="D2533">
        <v>62</v>
      </c>
      <c r="E2533">
        <v>66.430000000000007</v>
      </c>
      <c r="F2533">
        <v>20</v>
      </c>
      <c r="G2533">
        <v>11</v>
      </c>
      <c r="H2533">
        <v>0</v>
      </c>
      <c r="I2533">
        <v>30.02</v>
      </c>
      <c r="J2533">
        <v>1016.1</v>
      </c>
      <c r="K2533">
        <v>10</v>
      </c>
      <c r="L2533">
        <v>19</v>
      </c>
      <c r="M2533" t="s">
        <v>34</v>
      </c>
      <c r="N2533" t="s">
        <v>32</v>
      </c>
      <c r="Q2533">
        <v>2700</v>
      </c>
      <c r="R2533">
        <v>10000</v>
      </c>
      <c r="AB2533">
        <v>73.94</v>
      </c>
      <c r="AC2533" t="s">
        <v>2579</v>
      </c>
    </row>
    <row r="2534" spans="1:29">
      <c r="A2534" s="1" t="s">
        <v>30</v>
      </c>
      <c r="B2534" s="2">
        <v>42616.493750000001</v>
      </c>
      <c r="C2534">
        <v>76</v>
      </c>
      <c r="D2534">
        <v>63</v>
      </c>
      <c r="E2534">
        <v>64.17</v>
      </c>
      <c r="F2534">
        <v>10</v>
      </c>
      <c r="G2534">
        <v>9</v>
      </c>
      <c r="H2534">
        <v>0</v>
      </c>
      <c r="I2534">
        <v>30.03</v>
      </c>
      <c r="J2534">
        <v>1016.4</v>
      </c>
      <c r="K2534">
        <v>10</v>
      </c>
      <c r="L2534">
        <v>19</v>
      </c>
      <c r="M2534" t="s">
        <v>32</v>
      </c>
      <c r="N2534" t="s">
        <v>32</v>
      </c>
      <c r="Q2534">
        <v>3100</v>
      </c>
      <c r="R2534">
        <v>11000</v>
      </c>
      <c r="AB2534">
        <v>75.92</v>
      </c>
      <c r="AC2534" t="s">
        <v>2580</v>
      </c>
    </row>
    <row r="2535" spans="1:29">
      <c r="A2535" s="1" t="s">
        <v>30</v>
      </c>
      <c r="B2535" s="2">
        <v>42616.535416666666</v>
      </c>
      <c r="C2535">
        <v>78</v>
      </c>
      <c r="D2535">
        <v>63</v>
      </c>
      <c r="E2535">
        <v>59.74</v>
      </c>
      <c r="F2535">
        <v>360</v>
      </c>
      <c r="G2535">
        <v>7</v>
      </c>
      <c r="H2535">
        <v>0</v>
      </c>
      <c r="I2535">
        <v>30.04</v>
      </c>
      <c r="J2535">
        <v>1016.7</v>
      </c>
      <c r="K2535">
        <v>10</v>
      </c>
      <c r="L2535">
        <v>17</v>
      </c>
      <c r="M2535" t="s">
        <v>32</v>
      </c>
      <c r="N2535" t="s">
        <v>32</v>
      </c>
      <c r="Q2535">
        <v>3400</v>
      </c>
      <c r="R2535">
        <v>10000</v>
      </c>
      <c r="AB2535">
        <v>78.08</v>
      </c>
      <c r="AC2535" t="s">
        <v>2581</v>
      </c>
    </row>
    <row r="2536" spans="1:29">
      <c r="A2536" s="1" t="s">
        <v>30</v>
      </c>
      <c r="B2536" s="2">
        <v>42616.57708333333</v>
      </c>
      <c r="C2536">
        <v>79</v>
      </c>
      <c r="D2536">
        <v>63</v>
      </c>
      <c r="E2536">
        <v>57.99</v>
      </c>
      <c r="F2536">
        <v>20</v>
      </c>
      <c r="G2536">
        <v>9</v>
      </c>
      <c r="H2536">
        <v>0</v>
      </c>
      <c r="I2536">
        <v>30.04</v>
      </c>
      <c r="J2536">
        <v>1017</v>
      </c>
      <c r="K2536">
        <v>10</v>
      </c>
      <c r="L2536">
        <v>19</v>
      </c>
      <c r="M2536" t="s">
        <v>32</v>
      </c>
      <c r="N2536" t="s">
        <v>32</v>
      </c>
      <c r="O2536" t="s">
        <v>32</v>
      </c>
      <c r="Q2536">
        <v>3500</v>
      </c>
      <c r="R2536">
        <v>5500</v>
      </c>
      <c r="S2536">
        <v>10000</v>
      </c>
      <c r="AB2536">
        <v>80.52</v>
      </c>
      <c r="AC2536" t="s">
        <v>2582</v>
      </c>
    </row>
    <row r="2537" spans="1:29">
      <c r="A2537" s="1" t="s">
        <v>30</v>
      </c>
      <c r="B2537" s="2">
        <v>42616.618750000001</v>
      </c>
      <c r="C2537">
        <v>78</v>
      </c>
      <c r="D2537">
        <v>62</v>
      </c>
      <c r="E2537">
        <v>57.87</v>
      </c>
      <c r="F2537">
        <v>360</v>
      </c>
      <c r="G2537">
        <v>9</v>
      </c>
      <c r="H2537">
        <v>0</v>
      </c>
      <c r="I2537">
        <v>30.05</v>
      </c>
      <c r="J2537">
        <v>1017.4</v>
      </c>
      <c r="K2537">
        <v>10</v>
      </c>
      <c r="L2537">
        <v>16</v>
      </c>
      <c r="M2537" t="s">
        <v>32</v>
      </c>
      <c r="N2537" t="s">
        <v>32</v>
      </c>
      <c r="O2537" t="s">
        <v>32</v>
      </c>
      <c r="Q2537">
        <v>3800</v>
      </c>
      <c r="R2537">
        <v>6000</v>
      </c>
      <c r="S2537">
        <v>10000</v>
      </c>
      <c r="AB2537">
        <v>78.08</v>
      </c>
      <c r="AC2537" t="s">
        <v>2583</v>
      </c>
    </row>
    <row r="2538" spans="1:29">
      <c r="A2538" s="1" t="s">
        <v>30</v>
      </c>
      <c r="B2538" s="2">
        <v>42616.660416666666</v>
      </c>
      <c r="C2538">
        <v>78</v>
      </c>
      <c r="D2538">
        <v>64</v>
      </c>
      <c r="E2538">
        <v>62.05</v>
      </c>
      <c r="F2538">
        <v>20</v>
      </c>
      <c r="G2538">
        <v>9</v>
      </c>
      <c r="H2538">
        <v>0</v>
      </c>
      <c r="I2538">
        <v>30.06</v>
      </c>
      <c r="J2538">
        <v>1017.6</v>
      </c>
      <c r="K2538">
        <v>10</v>
      </c>
      <c r="L2538">
        <v>15</v>
      </c>
      <c r="M2538" t="s">
        <v>32</v>
      </c>
      <c r="N2538" t="s">
        <v>43</v>
      </c>
      <c r="Q2538">
        <v>4500</v>
      </c>
      <c r="R2538">
        <v>6500</v>
      </c>
      <c r="AB2538">
        <v>78.08</v>
      </c>
      <c r="AC2538" t="s">
        <v>2584</v>
      </c>
    </row>
    <row r="2539" spans="1:29">
      <c r="A2539" s="1" t="s">
        <v>30</v>
      </c>
      <c r="B2539" s="2">
        <v>42616.70208333333</v>
      </c>
      <c r="C2539">
        <v>76</v>
      </c>
      <c r="D2539">
        <v>63</v>
      </c>
      <c r="E2539">
        <v>64.17</v>
      </c>
      <c r="F2539">
        <v>20</v>
      </c>
      <c r="G2539">
        <v>6</v>
      </c>
      <c r="H2539">
        <v>0</v>
      </c>
      <c r="I2539">
        <v>30.08</v>
      </c>
      <c r="J2539">
        <v>1018.3</v>
      </c>
      <c r="K2539">
        <v>10</v>
      </c>
      <c r="L2539">
        <v>15</v>
      </c>
      <c r="M2539" t="s">
        <v>34</v>
      </c>
      <c r="N2539" t="s">
        <v>32</v>
      </c>
      <c r="O2539" t="s">
        <v>43</v>
      </c>
      <c r="Q2539">
        <v>4500</v>
      </c>
      <c r="R2539">
        <v>5000</v>
      </c>
      <c r="S2539">
        <v>7500</v>
      </c>
      <c r="AB2539">
        <v>75.92</v>
      </c>
      <c r="AC2539" t="s">
        <v>2585</v>
      </c>
    </row>
    <row r="2540" spans="1:29">
      <c r="A2540" s="1" t="s">
        <v>30</v>
      </c>
      <c r="B2540" s="2">
        <v>42616.743750000001</v>
      </c>
      <c r="C2540">
        <v>72</v>
      </c>
      <c r="D2540">
        <v>63</v>
      </c>
      <c r="E2540">
        <v>73.3</v>
      </c>
      <c r="F2540">
        <v>40</v>
      </c>
      <c r="G2540">
        <v>12</v>
      </c>
      <c r="H2540">
        <v>0</v>
      </c>
      <c r="I2540">
        <v>30.11</v>
      </c>
      <c r="J2540">
        <v>1019.4</v>
      </c>
      <c r="K2540">
        <v>10</v>
      </c>
      <c r="L2540">
        <v>24</v>
      </c>
      <c r="M2540" t="s">
        <v>31</v>
      </c>
      <c r="N2540" t="s">
        <v>32</v>
      </c>
      <c r="O2540" t="s">
        <v>43</v>
      </c>
      <c r="Q2540">
        <v>2600</v>
      </c>
      <c r="R2540">
        <v>4500</v>
      </c>
      <c r="S2540">
        <v>5500</v>
      </c>
      <c r="AB2540">
        <v>71.959999999999994</v>
      </c>
      <c r="AC2540" t="s">
        <v>2586</v>
      </c>
    </row>
    <row r="2541" spans="1:29">
      <c r="A2541" s="1" t="s">
        <v>30</v>
      </c>
      <c r="B2541" s="2">
        <v>42616.785416666666</v>
      </c>
      <c r="C2541">
        <v>68</v>
      </c>
      <c r="D2541">
        <v>65</v>
      </c>
      <c r="E2541">
        <v>89.94</v>
      </c>
      <c r="F2541">
        <v>30</v>
      </c>
      <c r="G2541">
        <v>7</v>
      </c>
      <c r="H2541">
        <v>0</v>
      </c>
      <c r="I2541">
        <v>30.13</v>
      </c>
      <c r="J2541">
        <v>1020.1</v>
      </c>
      <c r="K2541">
        <v>10</v>
      </c>
      <c r="M2541" t="s">
        <v>32</v>
      </c>
      <c r="N2541" t="s">
        <v>43</v>
      </c>
      <c r="Q2541">
        <v>5500</v>
      </c>
      <c r="R2541">
        <v>6000</v>
      </c>
      <c r="AB2541">
        <v>68</v>
      </c>
      <c r="AC2541" t="s">
        <v>2587</v>
      </c>
    </row>
    <row r="2542" spans="1:29">
      <c r="A2542" s="1" t="s">
        <v>30</v>
      </c>
      <c r="B2542" s="2">
        <v>42616.82708333333</v>
      </c>
      <c r="C2542">
        <v>68</v>
      </c>
      <c r="D2542">
        <v>65</v>
      </c>
      <c r="E2542">
        <v>89.94</v>
      </c>
      <c r="F2542">
        <v>10</v>
      </c>
      <c r="G2542">
        <v>4</v>
      </c>
      <c r="H2542">
        <v>0.01</v>
      </c>
      <c r="I2542">
        <v>30.14</v>
      </c>
      <c r="J2542">
        <v>1020.1</v>
      </c>
      <c r="K2542">
        <v>10</v>
      </c>
      <c r="M2542" t="s">
        <v>32</v>
      </c>
      <c r="N2542" t="s">
        <v>43</v>
      </c>
      <c r="Q2542">
        <v>6000</v>
      </c>
      <c r="R2542">
        <v>8000</v>
      </c>
      <c r="AB2542">
        <v>68</v>
      </c>
      <c r="AC2542" t="s">
        <v>2588</v>
      </c>
    </row>
    <row r="2543" spans="1:29">
      <c r="A2543" s="1" t="s">
        <v>30</v>
      </c>
      <c r="B2543" s="2">
        <v>42616.868750000001</v>
      </c>
      <c r="C2543">
        <v>68</v>
      </c>
      <c r="D2543">
        <v>65</v>
      </c>
      <c r="E2543">
        <v>89.94</v>
      </c>
      <c r="F2543">
        <v>0</v>
      </c>
      <c r="G2543">
        <v>0</v>
      </c>
      <c r="H2543">
        <v>0</v>
      </c>
      <c r="I2543">
        <v>30.15</v>
      </c>
      <c r="J2543">
        <v>1020.4</v>
      </c>
      <c r="K2543">
        <v>10</v>
      </c>
      <c r="M2543" t="s">
        <v>32</v>
      </c>
      <c r="N2543" t="s">
        <v>43</v>
      </c>
      <c r="Q2543">
        <v>5500</v>
      </c>
      <c r="R2543">
        <v>7000</v>
      </c>
      <c r="AB2543">
        <v>68</v>
      </c>
      <c r="AC2543" t="s">
        <v>2589</v>
      </c>
    </row>
    <row r="2544" spans="1:29">
      <c r="A2544" s="1" t="s">
        <v>30</v>
      </c>
      <c r="B2544" s="2">
        <v>42616.910416666666</v>
      </c>
      <c r="C2544">
        <v>68</v>
      </c>
      <c r="D2544">
        <v>65</v>
      </c>
      <c r="E2544">
        <v>89.94</v>
      </c>
      <c r="F2544">
        <v>0</v>
      </c>
      <c r="G2544">
        <v>0</v>
      </c>
      <c r="H2544">
        <v>0</v>
      </c>
      <c r="I2544">
        <v>30.16</v>
      </c>
      <c r="J2544">
        <v>1020.8</v>
      </c>
      <c r="K2544">
        <v>8</v>
      </c>
      <c r="M2544" t="s">
        <v>34</v>
      </c>
      <c r="N2544" t="s">
        <v>43</v>
      </c>
      <c r="Q2544">
        <v>6500</v>
      </c>
      <c r="R2544">
        <v>8000</v>
      </c>
      <c r="AB2544">
        <v>68</v>
      </c>
      <c r="AC2544" t="s">
        <v>2590</v>
      </c>
    </row>
    <row r="2545" spans="1:29">
      <c r="A2545" s="1" t="s">
        <v>30</v>
      </c>
      <c r="B2545" s="2">
        <v>42616.95208333333</v>
      </c>
      <c r="C2545">
        <v>67</v>
      </c>
      <c r="D2545">
        <v>66</v>
      </c>
      <c r="E2545">
        <v>96.93</v>
      </c>
      <c r="F2545">
        <v>0</v>
      </c>
      <c r="G2545">
        <v>0</v>
      </c>
      <c r="I2545">
        <v>30.16</v>
      </c>
      <c r="J2545">
        <v>1020.8</v>
      </c>
      <c r="K2545">
        <v>7</v>
      </c>
      <c r="M2545" t="s">
        <v>32</v>
      </c>
      <c r="N2545" t="s">
        <v>43</v>
      </c>
      <c r="Q2545">
        <v>6500</v>
      </c>
      <c r="R2545">
        <v>8000</v>
      </c>
      <c r="AB2545">
        <v>66.92</v>
      </c>
      <c r="AC2545" t="s">
        <v>2591</v>
      </c>
    </row>
    <row r="2546" spans="1:29">
      <c r="A2546" s="1" t="s">
        <v>30</v>
      </c>
      <c r="B2546" s="2">
        <v>42616.993750000001</v>
      </c>
      <c r="C2546">
        <v>67</v>
      </c>
      <c r="D2546">
        <v>65</v>
      </c>
      <c r="E2546">
        <v>93.35</v>
      </c>
      <c r="F2546">
        <v>0</v>
      </c>
      <c r="G2546">
        <v>0</v>
      </c>
      <c r="H2546">
        <v>0</v>
      </c>
      <c r="I2546">
        <v>30.16</v>
      </c>
      <c r="J2546">
        <v>1020.9</v>
      </c>
      <c r="K2546">
        <v>8</v>
      </c>
      <c r="M2546" t="s">
        <v>32</v>
      </c>
      <c r="N2546" t="s">
        <v>32</v>
      </c>
      <c r="Q2546">
        <v>10000</v>
      </c>
      <c r="R2546">
        <v>12000</v>
      </c>
      <c r="AB2546">
        <v>66.92</v>
      </c>
      <c r="AC2546" t="s">
        <v>2592</v>
      </c>
    </row>
    <row r="2547" spans="1:29">
      <c r="A2547" s="1" t="s">
        <v>30</v>
      </c>
      <c r="B2547" s="2">
        <v>42617.035416666666</v>
      </c>
      <c r="C2547">
        <v>65</v>
      </c>
      <c r="D2547">
        <v>64</v>
      </c>
      <c r="E2547">
        <v>96.9</v>
      </c>
      <c r="F2547">
        <v>0</v>
      </c>
      <c r="G2547">
        <v>0</v>
      </c>
      <c r="H2547">
        <v>0</v>
      </c>
      <c r="I2547">
        <v>30.16</v>
      </c>
      <c r="J2547">
        <v>1021</v>
      </c>
      <c r="K2547">
        <v>6</v>
      </c>
      <c r="M2547" t="s">
        <v>34</v>
      </c>
      <c r="N2547" t="s">
        <v>32</v>
      </c>
      <c r="Q2547">
        <v>9000</v>
      </c>
      <c r="R2547">
        <v>12000</v>
      </c>
      <c r="U2547" t="s">
        <v>38</v>
      </c>
      <c r="AB2547">
        <v>64.94</v>
      </c>
      <c r="AC2547" t="s">
        <v>2593</v>
      </c>
    </row>
    <row r="2548" spans="1:29">
      <c r="A2548" s="1" t="s">
        <v>30</v>
      </c>
      <c r="B2548" s="2">
        <v>42617.07708333333</v>
      </c>
      <c r="C2548">
        <v>64</v>
      </c>
      <c r="D2548">
        <v>63</v>
      </c>
      <c r="E2548">
        <v>96.28</v>
      </c>
      <c r="F2548">
        <v>0</v>
      </c>
      <c r="G2548">
        <v>0</v>
      </c>
      <c r="H2548">
        <v>0</v>
      </c>
      <c r="I2548">
        <v>30.17</v>
      </c>
      <c r="J2548">
        <v>1021.2</v>
      </c>
      <c r="K2548">
        <v>6</v>
      </c>
      <c r="M2548" t="s">
        <v>31</v>
      </c>
      <c r="N2548" t="s">
        <v>32</v>
      </c>
      <c r="Q2548">
        <v>8000</v>
      </c>
      <c r="R2548">
        <v>12000</v>
      </c>
      <c r="U2548" t="s">
        <v>38</v>
      </c>
      <c r="AB2548">
        <v>64.040000000000006</v>
      </c>
      <c r="AC2548" t="s">
        <v>2594</v>
      </c>
    </row>
    <row r="2549" spans="1:29">
      <c r="A2549" s="1" t="s">
        <v>30</v>
      </c>
      <c r="B2549" s="2">
        <v>42617.118750000001</v>
      </c>
      <c r="C2549">
        <v>64</v>
      </c>
      <c r="D2549">
        <v>63</v>
      </c>
      <c r="E2549">
        <v>96.28</v>
      </c>
      <c r="F2549">
        <v>0</v>
      </c>
      <c r="G2549">
        <v>0</v>
      </c>
      <c r="H2549">
        <v>0</v>
      </c>
      <c r="I2549">
        <v>30.17</v>
      </c>
      <c r="J2549">
        <v>1021.2</v>
      </c>
      <c r="K2549">
        <v>6</v>
      </c>
      <c r="M2549" t="s">
        <v>32</v>
      </c>
      <c r="Q2549">
        <v>11000</v>
      </c>
      <c r="U2549" t="s">
        <v>38</v>
      </c>
      <c r="AB2549">
        <v>64.040000000000006</v>
      </c>
      <c r="AC2549" t="s">
        <v>2595</v>
      </c>
    </row>
    <row r="2550" spans="1:29">
      <c r="A2550" s="1" t="s">
        <v>30</v>
      </c>
      <c r="B2550" s="2">
        <v>42617.160416666666</v>
      </c>
      <c r="C2550">
        <v>63</v>
      </c>
      <c r="D2550">
        <v>62</v>
      </c>
      <c r="E2550">
        <v>96.88</v>
      </c>
      <c r="F2550">
        <v>0</v>
      </c>
      <c r="G2550">
        <v>0</v>
      </c>
      <c r="H2550">
        <v>0</v>
      </c>
      <c r="I2550">
        <v>30.18</v>
      </c>
      <c r="J2550">
        <v>1021.6</v>
      </c>
      <c r="K2550">
        <v>6</v>
      </c>
      <c r="M2550" t="s">
        <v>34</v>
      </c>
      <c r="Q2550">
        <v>12000</v>
      </c>
      <c r="U2550" t="s">
        <v>38</v>
      </c>
      <c r="AB2550">
        <v>62.96</v>
      </c>
      <c r="AC2550" t="s">
        <v>2596</v>
      </c>
    </row>
    <row r="2551" spans="1:29">
      <c r="A2551" s="1" t="s">
        <v>30</v>
      </c>
      <c r="B2551" s="2">
        <v>42617.20208333333</v>
      </c>
      <c r="C2551">
        <v>63</v>
      </c>
      <c r="D2551">
        <v>61</v>
      </c>
      <c r="E2551">
        <v>93.25</v>
      </c>
      <c r="F2551">
        <v>10</v>
      </c>
      <c r="G2551">
        <v>3</v>
      </c>
      <c r="H2551">
        <v>0</v>
      </c>
      <c r="I2551">
        <v>30.19</v>
      </c>
      <c r="J2551">
        <v>1021.9</v>
      </c>
      <c r="K2551">
        <v>10</v>
      </c>
      <c r="M2551" t="s">
        <v>34</v>
      </c>
      <c r="Q2551">
        <v>12000</v>
      </c>
      <c r="AB2551">
        <v>62.96</v>
      </c>
      <c r="AC2551" t="s">
        <v>2597</v>
      </c>
    </row>
    <row r="2552" spans="1:29">
      <c r="A2552" s="1" t="s">
        <v>30</v>
      </c>
      <c r="B2552" s="2">
        <v>42617.243750000001</v>
      </c>
      <c r="C2552">
        <v>63</v>
      </c>
      <c r="D2552">
        <v>61</v>
      </c>
      <c r="E2552">
        <v>93.25</v>
      </c>
      <c r="F2552">
        <v>10</v>
      </c>
      <c r="G2552">
        <v>3</v>
      </c>
      <c r="H2552">
        <v>0</v>
      </c>
      <c r="I2552">
        <v>30.2</v>
      </c>
      <c r="J2552">
        <v>1022.2</v>
      </c>
      <c r="K2552">
        <v>10</v>
      </c>
      <c r="M2552" t="s">
        <v>31</v>
      </c>
      <c r="Q2552">
        <v>12000</v>
      </c>
      <c r="AB2552">
        <v>62.96</v>
      </c>
      <c r="AC2552" t="s">
        <v>2598</v>
      </c>
    </row>
    <row r="2553" spans="1:29">
      <c r="A2553" s="1" t="s">
        <v>30</v>
      </c>
      <c r="B2553" s="2">
        <v>42617.285416666666</v>
      </c>
      <c r="C2553">
        <v>62</v>
      </c>
      <c r="D2553">
        <v>60</v>
      </c>
      <c r="E2553">
        <v>93.22</v>
      </c>
      <c r="F2553">
        <v>20</v>
      </c>
      <c r="G2553">
        <v>3</v>
      </c>
      <c r="H2553">
        <v>0</v>
      </c>
      <c r="I2553">
        <v>30.21</v>
      </c>
      <c r="J2553">
        <v>1022.7</v>
      </c>
      <c r="K2553">
        <v>10</v>
      </c>
      <c r="M2553" t="s">
        <v>31</v>
      </c>
      <c r="Q2553">
        <v>11000</v>
      </c>
      <c r="AB2553">
        <v>62.06</v>
      </c>
      <c r="AC2553" t="s">
        <v>2599</v>
      </c>
    </row>
    <row r="2554" spans="1:29">
      <c r="A2554" s="1" t="s">
        <v>30</v>
      </c>
      <c r="B2554" s="2">
        <v>42617.32708333333</v>
      </c>
      <c r="C2554">
        <v>65</v>
      </c>
      <c r="D2554">
        <v>62</v>
      </c>
      <c r="E2554">
        <v>90.39</v>
      </c>
      <c r="F2554">
        <v>0</v>
      </c>
      <c r="G2554">
        <v>0</v>
      </c>
      <c r="H2554">
        <v>0</v>
      </c>
      <c r="I2554">
        <v>30.23</v>
      </c>
      <c r="J2554">
        <v>1023.3</v>
      </c>
      <c r="K2554">
        <v>10</v>
      </c>
      <c r="M2554" t="s">
        <v>31</v>
      </c>
      <c r="N2554" t="s">
        <v>31</v>
      </c>
      <c r="Q2554">
        <v>6000</v>
      </c>
      <c r="R2554">
        <v>12000</v>
      </c>
      <c r="AB2554">
        <v>64.94</v>
      </c>
      <c r="AC2554" t="s">
        <v>2600</v>
      </c>
    </row>
    <row r="2555" spans="1:29">
      <c r="A2555" s="1" t="s">
        <v>30</v>
      </c>
      <c r="B2555" s="2">
        <v>42617.368750000001</v>
      </c>
      <c r="C2555">
        <v>69</v>
      </c>
      <c r="D2555">
        <v>62</v>
      </c>
      <c r="E2555">
        <v>78.33</v>
      </c>
      <c r="F2555">
        <v>360</v>
      </c>
      <c r="G2555">
        <v>4</v>
      </c>
      <c r="H2555">
        <v>0</v>
      </c>
      <c r="I2555">
        <v>30.23</v>
      </c>
      <c r="J2555">
        <v>1023.5</v>
      </c>
      <c r="K2555">
        <v>10</v>
      </c>
      <c r="M2555" t="s">
        <v>31</v>
      </c>
      <c r="Q2555">
        <v>11000</v>
      </c>
      <c r="AB2555">
        <v>69.08</v>
      </c>
      <c r="AC2555" t="s">
        <v>2601</v>
      </c>
    </row>
    <row r="2556" spans="1:29">
      <c r="A2556" s="1" t="s">
        <v>30</v>
      </c>
      <c r="B2556" s="2">
        <v>42617.410416666666</v>
      </c>
      <c r="C2556">
        <v>72</v>
      </c>
      <c r="D2556">
        <v>60</v>
      </c>
      <c r="E2556">
        <v>66.2</v>
      </c>
      <c r="F2556">
        <v>10</v>
      </c>
      <c r="G2556">
        <v>4</v>
      </c>
      <c r="H2556">
        <v>0</v>
      </c>
      <c r="I2556">
        <v>30.25</v>
      </c>
      <c r="J2556">
        <v>1023.8</v>
      </c>
      <c r="K2556">
        <v>10</v>
      </c>
      <c r="M2556" t="s">
        <v>31</v>
      </c>
      <c r="Q2556">
        <v>11000</v>
      </c>
      <c r="AB2556">
        <v>71.959999999999994</v>
      </c>
      <c r="AC2556" t="s">
        <v>2602</v>
      </c>
    </row>
    <row r="2557" spans="1:29">
      <c r="A2557" s="1" t="s">
        <v>30</v>
      </c>
      <c r="B2557" s="2">
        <v>42617.45208333333</v>
      </c>
      <c r="C2557">
        <v>76</v>
      </c>
      <c r="D2557">
        <v>59</v>
      </c>
      <c r="E2557">
        <v>55.77</v>
      </c>
      <c r="G2557">
        <v>5</v>
      </c>
      <c r="H2557">
        <v>0</v>
      </c>
      <c r="I2557">
        <v>30.25</v>
      </c>
      <c r="J2557">
        <v>1023.8</v>
      </c>
      <c r="K2557">
        <v>10</v>
      </c>
      <c r="M2557" t="s">
        <v>31</v>
      </c>
      <c r="N2557" t="s">
        <v>31</v>
      </c>
      <c r="Q2557">
        <v>5000</v>
      </c>
      <c r="R2557">
        <v>11000</v>
      </c>
      <c r="AB2557">
        <v>75.92</v>
      </c>
      <c r="AC2557" t="s">
        <v>2603</v>
      </c>
    </row>
    <row r="2558" spans="1:29">
      <c r="A2558" s="1" t="s">
        <v>30</v>
      </c>
      <c r="B2558" s="2">
        <v>42617.493750000001</v>
      </c>
      <c r="C2558">
        <v>76</v>
      </c>
      <c r="D2558">
        <v>58</v>
      </c>
      <c r="E2558">
        <v>53.65</v>
      </c>
      <c r="F2558">
        <v>50</v>
      </c>
      <c r="G2558">
        <v>9</v>
      </c>
      <c r="H2558">
        <v>0</v>
      </c>
      <c r="I2558">
        <v>30.24</v>
      </c>
      <c r="J2558">
        <v>1023.7</v>
      </c>
      <c r="K2558">
        <v>10</v>
      </c>
      <c r="M2558" t="s">
        <v>31</v>
      </c>
      <c r="N2558" t="s">
        <v>31</v>
      </c>
      <c r="Q2558">
        <v>3700</v>
      </c>
      <c r="R2558">
        <v>11000</v>
      </c>
      <c r="AB2558">
        <v>75.92</v>
      </c>
      <c r="AC2558" t="s">
        <v>2604</v>
      </c>
    </row>
    <row r="2559" spans="1:29">
      <c r="A2559" s="1" t="s">
        <v>30</v>
      </c>
      <c r="B2559" s="2">
        <v>42617.535416666666</v>
      </c>
      <c r="C2559">
        <v>79</v>
      </c>
      <c r="D2559">
        <v>54</v>
      </c>
      <c r="E2559">
        <v>42</v>
      </c>
      <c r="F2559">
        <v>30</v>
      </c>
      <c r="G2559">
        <v>10</v>
      </c>
      <c r="H2559">
        <v>0</v>
      </c>
      <c r="I2559">
        <v>30.22</v>
      </c>
      <c r="J2559">
        <v>1023.1</v>
      </c>
      <c r="K2559">
        <v>10</v>
      </c>
      <c r="L2559">
        <v>18</v>
      </c>
      <c r="M2559" t="s">
        <v>31</v>
      </c>
      <c r="N2559" t="s">
        <v>31</v>
      </c>
      <c r="Q2559">
        <v>5000</v>
      </c>
      <c r="R2559">
        <v>11000</v>
      </c>
      <c r="AB2559">
        <v>78.98</v>
      </c>
      <c r="AC2559" t="s">
        <v>2605</v>
      </c>
    </row>
    <row r="2560" spans="1:29">
      <c r="A2560" s="1" t="s">
        <v>30</v>
      </c>
      <c r="B2560" s="2">
        <v>42617.57708333333</v>
      </c>
      <c r="C2560">
        <v>80</v>
      </c>
      <c r="D2560">
        <v>55</v>
      </c>
      <c r="E2560">
        <v>42.16</v>
      </c>
      <c r="F2560">
        <v>20</v>
      </c>
      <c r="G2560">
        <v>9</v>
      </c>
      <c r="H2560">
        <v>0</v>
      </c>
      <c r="I2560">
        <v>30.21</v>
      </c>
      <c r="J2560">
        <v>1022.5</v>
      </c>
      <c r="K2560">
        <v>10</v>
      </c>
      <c r="M2560" t="s">
        <v>31</v>
      </c>
      <c r="N2560" t="s">
        <v>31</v>
      </c>
      <c r="Q2560">
        <v>5000</v>
      </c>
      <c r="R2560">
        <v>11000</v>
      </c>
      <c r="AB2560">
        <v>80.150000000000006</v>
      </c>
      <c r="AC2560" t="s">
        <v>2606</v>
      </c>
    </row>
    <row r="2561" spans="1:29">
      <c r="A2561" s="1" t="s">
        <v>30</v>
      </c>
      <c r="B2561" s="2">
        <v>42617.618750000001</v>
      </c>
      <c r="C2561">
        <v>82</v>
      </c>
      <c r="D2561">
        <v>55</v>
      </c>
      <c r="E2561">
        <v>39.53</v>
      </c>
      <c r="F2561">
        <v>40</v>
      </c>
      <c r="G2561">
        <v>9</v>
      </c>
      <c r="H2561">
        <v>0</v>
      </c>
      <c r="I2561">
        <v>30.2</v>
      </c>
      <c r="J2561">
        <v>1022.1</v>
      </c>
      <c r="K2561">
        <v>10</v>
      </c>
      <c r="M2561" t="s">
        <v>31</v>
      </c>
      <c r="N2561" t="s">
        <v>31</v>
      </c>
      <c r="Q2561">
        <v>5000</v>
      </c>
      <c r="R2561">
        <v>11000</v>
      </c>
      <c r="AB2561">
        <v>82.04</v>
      </c>
      <c r="AC2561" t="s">
        <v>2607</v>
      </c>
    </row>
    <row r="2562" spans="1:29">
      <c r="A2562" s="1" t="s">
        <v>30</v>
      </c>
      <c r="B2562" s="2">
        <v>42617.660416666666</v>
      </c>
      <c r="C2562">
        <v>82</v>
      </c>
      <c r="D2562">
        <v>55</v>
      </c>
      <c r="E2562">
        <v>39.53</v>
      </c>
      <c r="F2562">
        <v>40</v>
      </c>
      <c r="G2562">
        <v>7</v>
      </c>
      <c r="H2562">
        <v>0</v>
      </c>
      <c r="I2562">
        <v>30.18</v>
      </c>
      <c r="J2562">
        <v>1021.7</v>
      </c>
      <c r="K2562">
        <v>10</v>
      </c>
      <c r="M2562" t="s">
        <v>34</v>
      </c>
      <c r="Q2562">
        <v>6500</v>
      </c>
      <c r="AB2562">
        <v>82.04</v>
      </c>
      <c r="AC2562" t="s">
        <v>2608</v>
      </c>
    </row>
    <row r="2563" spans="1:29">
      <c r="A2563" s="1" t="s">
        <v>30</v>
      </c>
      <c r="B2563" s="2">
        <v>42617.70208333333</v>
      </c>
      <c r="C2563">
        <v>83</v>
      </c>
      <c r="D2563">
        <v>56</v>
      </c>
      <c r="E2563">
        <v>39.67</v>
      </c>
      <c r="F2563">
        <v>40</v>
      </c>
      <c r="G2563">
        <v>7</v>
      </c>
      <c r="H2563">
        <v>0</v>
      </c>
      <c r="I2563">
        <v>30.18</v>
      </c>
      <c r="J2563">
        <v>1021.5</v>
      </c>
      <c r="K2563">
        <v>10</v>
      </c>
      <c r="M2563" t="s">
        <v>31</v>
      </c>
      <c r="N2563" t="s">
        <v>34</v>
      </c>
      <c r="Q2563">
        <v>6500</v>
      </c>
      <c r="R2563">
        <v>15000</v>
      </c>
      <c r="AB2563">
        <v>82.94</v>
      </c>
      <c r="AC2563" t="s">
        <v>2609</v>
      </c>
    </row>
    <row r="2564" spans="1:29">
      <c r="A2564" s="1" t="s">
        <v>30</v>
      </c>
      <c r="B2564" s="2">
        <v>42617.743750000001</v>
      </c>
      <c r="C2564">
        <v>78</v>
      </c>
      <c r="D2564">
        <v>58</v>
      </c>
      <c r="E2564">
        <v>49.94</v>
      </c>
      <c r="F2564">
        <v>60</v>
      </c>
      <c r="G2564">
        <v>9</v>
      </c>
      <c r="H2564">
        <v>0</v>
      </c>
      <c r="I2564">
        <v>30.18</v>
      </c>
      <c r="J2564">
        <v>1021.6</v>
      </c>
      <c r="K2564">
        <v>10</v>
      </c>
      <c r="M2564" t="s">
        <v>31</v>
      </c>
      <c r="N2564" t="s">
        <v>32</v>
      </c>
      <c r="Q2564">
        <v>6500</v>
      </c>
      <c r="R2564">
        <v>11000</v>
      </c>
      <c r="AB2564">
        <v>78.08</v>
      </c>
      <c r="AC2564" t="s">
        <v>2610</v>
      </c>
    </row>
    <row r="2565" spans="1:29">
      <c r="A2565" s="1" t="s">
        <v>30</v>
      </c>
      <c r="B2565" s="2">
        <v>42617.785416666666</v>
      </c>
      <c r="C2565">
        <v>76</v>
      </c>
      <c r="D2565">
        <v>58</v>
      </c>
      <c r="E2565">
        <v>53.65</v>
      </c>
      <c r="F2565">
        <v>60</v>
      </c>
      <c r="G2565">
        <v>7</v>
      </c>
      <c r="H2565">
        <v>0</v>
      </c>
      <c r="I2565">
        <v>30.18</v>
      </c>
      <c r="J2565">
        <v>1021.8</v>
      </c>
      <c r="K2565">
        <v>10</v>
      </c>
      <c r="M2565" t="s">
        <v>31</v>
      </c>
      <c r="N2565" t="s">
        <v>32</v>
      </c>
      <c r="Q2565">
        <v>6500</v>
      </c>
      <c r="R2565">
        <v>13000</v>
      </c>
      <c r="AB2565">
        <v>75.92</v>
      </c>
      <c r="AC2565" t="s">
        <v>2611</v>
      </c>
    </row>
    <row r="2566" spans="1:29">
      <c r="A2566" s="1" t="s">
        <v>30</v>
      </c>
      <c r="B2566" s="2">
        <v>42617.82708333333</v>
      </c>
      <c r="C2566">
        <v>71</v>
      </c>
      <c r="D2566">
        <v>60</v>
      </c>
      <c r="E2566">
        <v>68.25</v>
      </c>
      <c r="F2566">
        <v>0</v>
      </c>
      <c r="G2566">
        <v>0</v>
      </c>
      <c r="H2566">
        <v>0</v>
      </c>
      <c r="I2566">
        <v>30.19</v>
      </c>
      <c r="J2566">
        <v>1021.9</v>
      </c>
      <c r="K2566">
        <v>10</v>
      </c>
      <c r="M2566" t="s">
        <v>31</v>
      </c>
      <c r="N2566" t="s">
        <v>34</v>
      </c>
      <c r="Q2566">
        <v>5500</v>
      </c>
      <c r="R2566">
        <v>12000</v>
      </c>
      <c r="AB2566">
        <v>71.06</v>
      </c>
      <c r="AC2566" t="s">
        <v>2612</v>
      </c>
    </row>
    <row r="2567" spans="1:29">
      <c r="A2567" s="1" t="s">
        <v>30</v>
      </c>
      <c r="B2567" s="2">
        <v>42617.868750000001</v>
      </c>
      <c r="C2567">
        <v>67</v>
      </c>
      <c r="D2567">
        <v>61</v>
      </c>
      <c r="E2567">
        <v>81.22</v>
      </c>
      <c r="F2567">
        <v>0</v>
      </c>
      <c r="G2567">
        <v>0</v>
      </c>
      <c r="H2567">
        <v>0</v>
      </c>
      <c r="I2567">
        <v>30.21</v>
      </c>
      <c r="J2567">
        <v>1022.6</v>
      </c>
      <c r="K2567">
        <v>10</v>
      </c>
      <c r="M2567" t="s">
        <v>31</v>
      </c>
      <c r="N2567" t="s">
        <v>34</v>
      </c>
      <c r="Q2567">
        <v>5500</v>
      </c>
      <c r="R2567">
        <v>12000</v>
      </c>
      <c r="AB2567">
        <v>66.92</v>
      </c>
      <c r="AC2567" t="s">
        <v>2613</v>
      </c>
    </row>
    <row r="2568" spans="1:29">
      <c r="A2568" s="1" t="s">
        <v>30</v>
      </c>
      <c r="B2568" s="2">
        <v>42617.910416666666</v>
      </c>
      <c r="C2568">
        <v>66</v>
      </c>
      <c r="D2568">
        <v>61</v>
      </c>
      <c r="E2568">
        <v>83.79</v>
      </c>
      <c r="F2568">
        <v>0</v>
      </c>
      <c r="G2568">
        <v>0</v>
      </c>
      <c r="H2568">
        <v>0</v>
      </c>
      <c r="I2568">
        <v>30.23</v>
      </c>
      <c r="J2568">
        <v>1023.2</v>
      </c>
      <c r="K2568">
        <v>10</v>
      </c>
      <c r="M2568" t="s">
        <v>31</v>
      </c>
      <c r="N2568" t="s">
        <v>34</v>
      </c>
      <c r="Q2568">
        <v>5000</v>
      </c>
      <c r="R2568">
        <v>12000</v>
      </c>
      <c r="AB2568">
        <v>66.02</v>
      </c>
      <c r="AC2568" t="s">
        <v>2614</v>
      </c>
    </row>
    <row r="2569" spans="1:29">
      <c r="A2569" s="1" t="s">
        <v>30</v>
      </c>
      <c r="B2569" s="2">
        <v>42617.95208333333</v>
      </c>
      <c r="C2569">
        <v>65</v>
      </c>
      <c r="D2569">
        <v>61</v>
      </c>
      <c r="E2569">
        <v>87</v>
      </c>
      <c r="F2569">
        <v>0</v>
      </c>
      <c r="G2569">
        <v>0</v>
      </c>
      <c r="H2569">
        <v>0</v>
      </c>
      <c r="I2569">
        <v>30.24</v>
      </c>
      <c r="J2569">
        <v>1023.7</v>
      </c>
      <c r="K2569">
        <v>10</v>
      </c>
      <c r="M2569" t="s">
        <v>31</v>
      </c>
      <c r="N2569" t="s">
        <v>34</v>
      </c>
      <c r="Q2569">
        <v>5000</v>
      </c>
      <c r="R2569">
        <v>12000</v>
      </c>
      <c r="AB2569">
        <v>64.94</v>
      </c>
      <c r="AC2569" t="s">
        <v>2615</v>
      </c>
    </row>
    <row r="2570" spans="1:29">
      <c r="A2570" s="1" t="s">
        <v>30</v>
      </c>
      <c r="B2570" s="2">
        <v>42617.993750000001</v>
      </c>
      <c r="C2570">
        <v>63</v>
      </c>
      <c r="D2570">
        <v>61</v>
      </c>
      <c r="E2570">
        <v>93.25</v>
      </c>
      <c r="F2570">
        <v>0</v>
      </c>
      <c r="G2570">
        <v>0</v>
      </c>
      <c r="H2570">
        <v>0</v>
      </c>
      <c r="I2570">
        <v>30.24</v>
      </c>
      <c r="J2570">
        <v>1023.8</v>
      </c>
      <c r="K2570">
        <v>10</v>
      </c>
      <c r="M2570" t="s">
        <v>246</v>
      </c>
      <c r="AB2570">
        <v>62.96</v>
      </c>
      <c r="AC2570" t="s">
        <v>2616</v>
      </c>
    </row>
    <row r="2571" spans="1:29">
      <c r="A2571" s="1" t="s">
        <v>30</v>
      </c>
      <c r="B2571" s="2">
        <v>42618.035416666666</v>
      </c>
      <c r="C2571">
        <v>62</v>
      </c>
      <c r="D2571">
        <v>60</v>
      </c>
      <c r="E2571">
        <v>93.22</v>
      </c>
      <c r="F2571">
        <v>0</v>
      </c>
      <c r="G2571">
        <v>0</v>
      </c>
      <c r="H2571">
        <v>0</v>
      </c>
      <c r="I2571">
        <v>30.25</v>
      </c>
      <c r="J2571">
        <v>1023.8</v>
      </c>
      <c r="K2571">
        <v>10</v>
      </c>
      <c r="M2571" t="s">
        <v>246</v>
      </c>
      <c r="AB2571">
        <v>62.06</v>
      </c>
      <c r="AC2571" t="s">
        <v>2617</v>
      </c>
    </row>
    <row r="2572" spans="1:29">
      <c r="A2572" s="1" t="s">
        <v>30</v>
      </c>
      <c r="B2572" s="2">
        <v>42618.07708333333</v>
      </c>
      <c r="C2572">
        <v>61</v>
      </c>
      <c r="D2572">
        <v>59</v>
      </c>
      <c r="E2572">
        <v>93.19</v>
      </c>
      <c r="F2572">
        <v>0</v>
      </c>
      <c r="G2572">
        <v>0</v>
      </c>
      <c r="H2572">
        <v>0</v>
      </c>
      <c r="I2572">
        <v>30.23</v>
      </c>
      <c r="J2572">
        <v>1023.5</v>
      </c>
      <c r="K2572">
        <v>8</v>
      </c>
      <c r="M2572" t="s">
        <v>31</v>
      </c>
      <c r="Q2572">
        <v>15000</v>
      </c>
      <c r="AB2572">
        <v>60.98</v>
      </c>
      <c r="AC2572" t="s">
        <v>2618</v>
      </c>
    </row>
    <row r="2573" spans="1:29">
      <c r="A2573" s="1" t="s">
        <v>30</v>
      </c>
      <c r="B2573" s="2">
        <v>42618.118750000001</v>
      </c>
      <c r="C2573">
        <v>61</v>
      </c>
      <c r="D2573">
        <v>59</v>
      </c>
      <c r="E2573">
        <v>93.19</v>
      </c>
      <c r="F2573">
        <v>0</v>
      </c>
      <c r="G2573">
        <v>0</v>
      </c>
      <c r="H2573">
        <v>0</v>
      </c>
      <c r="I2573">
        <v>30.23</v>
      </c>
      <c r="J2573">
        <v>1023.2</v>
      </c>
      <c r="K2573">
        <v>9</v>
      </c>
      <c r="M2573" t="s">
        <v>246</v>
      </c>
      <c r="AB2573">
        <v>60.98</v>
      </c>
      <c r="AC2573" t="s">
        <v>2619</v>
      </c>
    </row>
    <row r="2574" spans="1:29">
      <c r="A2574" s="1" t="s">
        <v>30</v>
      </c>
      <c r="B2574" s="2">
        <v>42618.160416666666</v>
      </c>
      <c r="C2574">
        <v>59</v>
      </c>
      <c r="D2574">
        <v>58</v>
      </c>
      <c r="E2574">
        <v>96.2</v>
      </c>
      <c r="F2574">
        <v>0</v>
      </c>
      <c r="G2574">
        <v>0</v>
      </c>
      <c r="H2574">
        <v>0</v>
      </c>
      <c r="I2574">
        <v>30.23</v>
      </c>
      <c r="J2574">
        <v>1023.3</v>
      </c>
      <c r="K2574">
        <v>8</v>
      </c>
      <c r="M2574" t="s">
        <v>246</v>
      </c>
      <c r="AB2574">
        <v>59</v>
      </c>
      <c r="AC2574" t="s">
        <v>2620</v>
      </c>
    </row>
    <row r="2575" spans="1:29">
      <c r="A2575" s="1" t="s">
        <v>30</v>
      </c>
      <c r="B2575" s="2">
        <v>42618.20208333333</v>
      </c>
      <c r="C2575">
        <v>59</v>
      </c>
      <c r="D2575">
        <v>58</v>
      </c>
      <c r="E2575">
        <v>96.2</v>
      </c>
      <c r="F2575">
        <v>0</v>
      </c>
      <c r="G2575">
        <v>0</v>
      </c>
      <c r="H2575">
        <v>0</v>
      </c>
      <c r="I2575">
        <v>30.23</v>
      </c>
      <c r="J2575">
        <v>1023.4</v>
      </c>
      <c r="K2575">
        <v>7</v>
      </c>
      <c r="M2575" t="s">
        <v>246</v>
      </c>
      <c r="AB2575">
        <v>59</v>
      </c>
      <c r="AC2575" t="s">
        <v>2621</v>
      </c>
    </row>
    <row r="2576" spans="1:29">
      <c r="A2576" s="1" t="s">
        <v>30</v>
      </c>
      <c r="B2576" s="2">
        <v>42618.243750000001</v>
      </c>
      <c r="C2576">
        <v>59</v>
      </c>
      <c r="D2576">
        <v>57</v>
      </c>
      <c r="E2576">
        <v>93.13</v>
      </c>
      <c r="F2576">
        <v>0</v>
      </c>
      <c r="G2576">
        <v>0</v>
      </c>
      <c r="H2576">
        <v>0</v>
      </c>
      <c r="I2576">
        <v>30.25</v>
      </c>
      <c r="J2576">
        <v>1023.9</v>
      </c>
      <c r="K2576">
        <v>7</v>
      </c>
      <c r="M2576" t="s">
        <v>246</v>
      </c>
      <c r="AB2576">
        <v>59</v>
      </c>
      <c r="AC2576" t="s">
        <v>2622</v>
      </c>
    </row>
    <row r="2577" spans="1:29">
      <c r="A2577" s="1" t="s">
        <v>30</v>
      </c>
      <c r="B2577" s="2">
        <v>42618.285416666666</v>
      </c>
      <c r="C2577">
        <v>59</v>
      </c>
      <c r="D2577">
        <v>58</v>
      </c>
      <c r="E2577">
        <v>96.2</v>
      </c>
      <c r="F2577">
        <v>340</v>
      </c>
      <c r="G2577">
        <v>3</v>
      </c>
      <c r="H2577">
        <v>0</v>
      </c>
      <c r="I2577">
        <v>30.26</v>
      </c>
      <c r="J2577">
        <v>1024.3</v>
      </c>
      <c r="K2577">
        <v>10</v>
      </c>
      <c r="M2577" t="s">
        <v>246</v>
      </c>
      <c r="AB2577">
        <v>59</v>
      </c>
      <c r="AC2577" t="s">
        <v>2623</v>
      </c>
    </row>
    <row r="2578" spans="1:29">
      <c r="A2578" s="1" t="s">
        <v>30</v>
      </c>
      <c r="B2578" s="2">
        <v>42618.32708333333</v>
      </c>
      <c r="C2578">
        <v>61</v>
      </c>
      <c r="D2578">
        <v>59</v>
      </c>
      <c r="E2578">
        <v>93.19</v>
      </c>
      <c r="F2578">
        <v>0</v>
      </c>
      <c r="G2578">
        <v>0</v>
      </c>
      <c r="H2578">
        <v>0</v>
      </c>
      <c r="I2578">
        <v>30.27</v>
      </c>
      <c r="J2578">
        <v>1024.7</v>
      </c>
      <c r="K2578">
        <v>10</v>
      </c>
      <c r="M2578" t="s">
        <v>246</v>
      </c>
      <c r="AB2578">
        <v>60.98</v>
      </c>
      <c r="AC2578" t="s">
        <v>2624</v>
      </c>
    </row>
    <row r="2579" spans="1:29">
      <c r="A2579" s="1" t="s">
        <v>30</v>
      </c>
      <c r="B2579" s="2">
        <v>42618.368750000001</v>
      </c>
      <c r="C2579">
        <v>67</v>
      </c>
      <c r="D2579">
        <v>61</v>
      </c>
      <c r="E2579">
        <v>81.22</v>
      </c>
      <c r="G2579">
        <v>3</v>
      </c>
      <c r="H2579">
        <v>0</v>
      </c>
      <c r="I2579">
        <v>30.27</v>
      </c>
      <c r="J2579">
        <v>1024.8</v>
      </c>
      <c r="K2579">
        <v>10</v>
      </c>
      <c r="M2579" t="s">
        <v>246</v>
      </c>
      <c r="AB2579">
        <v>66.92</v>
      </c>
      <c r="AC2579" t="s">
        <v>2625</v>
      </c>
    </row>
    <row r="2580" spans="1:29">
      <c r="A2580" s="1" t="s">
        <v>30</v>
      </c>
      <c r="B2580" s="2">
        <v>42618.410416666666</v>
      </c>
      <c r="C2580">
        <v>72</v>
      </c>
      <c r="D2580">
        <v>61</v>
      </c>
      <c r="E2580">
        <v>68.349999999999994</v>
      </c>
      <c r="G2580">
        <v>3</v>
      </c>
      <c r="H2580">
        <v>0</v>
      </c>
      <c r="I2580">
        <v>30.27</v>
      </c>
      <c r="J2580">
        <v>1024.7</v>
      </c>
      <c r="K2580">
        <v>10</v>
      </c>
      <c r="M2580" t="s">
        <v>246</v>
      </c>
      <c r="AB2580">
        <v>71.959999999999994</v>
      </c>
      <c r="AC2580" t="s">
        <v>2626</v>
      </c>
    </row>
    <row r="2581" spans="1:29">
      <c r="A2581" s="1" t="s">
        <v>30</v>
      </c>
      <c r="B2581" s="2">
        <v>42618.45208333333</v>
      </c>
      <c r="C2581">
        <v>76</v>
      </c>
      <c r="D2581">
        <v>58</v>
      </c>
      <c r="E2581">
        <v>53.65</v>
      </c>
      <c r="G2581">
        <v>4</v>
      </c>
      <c r="H2581">
        <v>0</v>
      </c>
      <c r="I2581">
        <v>30.27</v>
      </c>
      <c r="J2581">
        <v>1024.7</v>
      </c>
      <c r="K2581">
        <v>10</v>
      </c>
      <c r="M2581" t="s">
        <v>246</v>
      </c>
      <c r="AB2581">
        <v>75.92</v>
      </c>
      <c r="AC2581" t="s">
        <v>2627</v>
      </c>
    </row>
    <row r="2582" spans="1:29">
      <c r="A2582" s="1" t="s">
        <v>30</v>
      </c>
      <c r="B2582" s="2">
        <v>42618.493750000001</v>
      </c>
      <c r="C2582">
        <v>78</v>
      </c>
      <c r="D2582">
        <v>54</v>
      </c>
      <c r="E2582">
        <v>43.26</v>
      </c>
      <c r="F2582">
        <v>0</v>
      </c>
      <c r="G2582">
        <v>0</v>
      </c>
      <c r="H2582">
        <v>0</v>
      </c>
      <c r="I2582">
        <v>30.26</v>
      </c>
      <c r="J2582">
        <v>1024.4000000000001</v>
      </c>
      <c r="K2582">
        <v>10</v>
      </c>
      <c r="M2582" t="s">
        <v>246</v>
      </c>
      <c r="AB2582">
        <v>78.08</v>
      </c>
      <c r="AC2582" t="s">
        <v>2628</v>
      </c>
    </row>
    <row r="2583" spans="1:29">
      <c r="A2583" s="1" t="s">
        <v>30</v>
      </c>
      <c r="B2583" s="2">
        <v>42618.535416666666</v>
      </c>
      <c r="C2583">
        <v>80</v>
      </c>
      <c r="D2583">
        <v>55</v>
      </c>
      <c r="E2583">
        <v>42.16</v>
      </c>
      <c r="F2583">
        <v>340</v>
      </c>
      <c r="G2583">
        <v>7</v>
      </c>
      <c r="H2583">
        <v>0</v>
      </c>
      <c r="I2583">
        <v>30.24</v>
      </c>
      <c r="J2583">
        <v>1023.8</v>
      </c>
      <c r="K2583">
        <v>10</v>
      </c>
      <c r="M2583" t="s">
        <v>246</v>
      </c>
      <c r="AB2583">
        <v>80.150000000000006</v>
      </c>
      <c r="AC2583" t="s">
        <v>2629</v>
      </c>
    </row>
    <row r="2584" spans="1:29">
      <c r="A2584" s="1" t="s">
        <v>30</v>
      </c>
      <c r="B2584" s="2">
        <v>42618.57708333333</v>
      </c>
      <c r="C2584">
        <v>82</v>
      </c>
      <c r="D2584">
        <v>53</v>
      </c>
      <c r="E2584">
        <v>36.770000000000003</v>
      </c>
      <c r="F2584">
        <v>60</v>
      </c>
      <c r="G2584">
        <v>7</v>
      </c>
      <c r="H2584">
        <v>0</v>
      </c>
      <c r="I2584">
        <v>30.22</v>
      </c>
      <c r="J2584">
        <v>1023</v>
      </c>
      <c r="K2584">
        <v>10</v>
      </c>
      <c r="M2584" t="s">
        <v>31</v>
      </c>
      <c r="Q2584">
        <v>25000</v>
      </c>
      <c r="AB2584">
        <v>82.04</v>
      </c>
      <c r="AC2584" t="s">
        <v>2630</v>
      </c>
    </row>
    <row r="2585" spans="1:29">
      <c r="A2585" s="1" t="s">
        <v>30</v>
      </c>
      <c r="B2585" s="2">
        <v>42618.618750000001</v>
      </c>
      <c r="C2585">
        <v>83</v>
      </c>
      <c r="D2585">
        <v>53</v>
      </c>
      <c r="E2585">
        <v>35.71</v>
      </c>
      <c r="F2585">
        <v>0</v>
      </c>
      <c r="G2585">
        <v>0</v>
      </c>
      <c r="H2585">
        <v>0</v>
      </c>
      <c r="I2585">
        <v>30.2</v>
      </c>
      <c r="J2585">
        <v>1022.3</v>
      </c>
      <c r="K2585">
        <v>10</v>
      </c>
      <c r="M2585" t="s">
        <v>31</v>
      </c>
      <c r="Q2585">
        <v>25000</v>
      </c>
      <c r="AB2585">
        <v>81.75</v>
      </c>
      <c r="AC2585" t="s">
        <v>2631</v>
      </c>
    </row>
    <row r="2586" spans="1:29">
      <c r="A2586" s="1" t="s">
        <v>30</v>
      </c>
      <c r="B2586" s="2">
        <v>42618.660416666666</v>
      </c>
      <c r="C2586">
        <v>84</v>
      </c>
      <c r="D2586">
        <v>55</v>
      </c>
      <c r="E2586">
        <v>37.08</v>
      </c>
      <c r="G2586">
        <v>5</v>
      </c>
      <c r="H2586">
        <v>0</v>
      </c>
      <c r="I2586">
        <v>30.18</v>
      </c>
      <c r="J2586">
        <v>1021.4</v>
      </c>
      <c r="K2586">
        <v>10</v>
      </c>
      <c r="M2586" t="s">
        <v>31</v>
      </c>
      <c r="Q2586">
        <v>25000</v>
      </c>
      <c r="AB2586">
        <v>82.88</v>
      </c>
      <c r="AC2586" t="s">
        <v>2632</v>
      </c>
    </row>
    <row r="2587" spans="1:29">
      <c r="A2587" s="1" t="s">
        <v>30</v>
      </c>
      <c r="B2587" s="2">
        <v>42618.70208333333</v>
      </c>
      <c r="C2587">
        <v>84</v>
      </c>
      <c r="D2587">
        <v>55</v>
      </c>
      <c r="E2587">
        <v>37.08</v>
      </c>
      <c r="G2587">
        <v>3</v>
      </c>
      <c r="H2587">
        <v>0</v>
      </c>
      <c r="I2587">
        <v>30.16</v>
      </c>
      <c r="J2587">
        <v>1021.1</v>
      </c>
      <c r="K2587">
        <v>10</v>
      </c>
      <c r="M2587" t="s">
        <v>34</v>
      </c>
      <c r="Q2587">
        <v>25000</v>
      </c>
      <c r="AB2587">
        <v>82.88</v>
      </c>
      <c r="AC2587" t="s">
        <v>2633</v>
      </c>
    </row>
    <row r="2588" spans="1:29">
      <c r="A2588" s="1" t="s">
        <v>30</v>
      </c>
      <c r="B2588" s="2">
        <v>42618.743750000001</v>
      </c>
      <c r="C2588">
        <v>84</v>
      </c>
      <c r="D2588">
        <v>54</v>
      </c>
      <c r="E2588">
        <v>35.64</v>
      </c>
      <c r="F2588">
        <v>340</v>
      </c>
      <c r="G2588">
        <v>3</v>
      </c>
      <c r="H2588">
        <v>0</v>
      </c>
      <c r="I2588">
        <v>30.16</v>
      </c>
      <c r="J2588">
        <v>1020.9</v>
      </c>
      <c r="K2588">
        <v>10</v>
      </c>
      <c r="M2588" t="s">
        <v>31</v>
      </c>
      <c r="Q2588">
        <v>25000</v>
      </c>
      <c r="AB2588">
        <v>82.68</v>
      </c>
      <c r="AC2588" t="s">
        <v>2634</v>
      </c>
    </row>
    <row r="2589" spans="1:29">
      <c r="A2589" s="1" t="s">
        <v>30</v>
      </c>
      <c r="B2589" s="2">
        <v>42618.785416666666</v>
      </c>
      <c r="C2589">
        <v>78</v>
      </c>
      <c r="D2589">
        <v>62</v>
      </c>
      <c r="E2589">
        <v>57.87</v>
      </c>
      <c r="F2589">
        <v>0</v>
      </c>
      <c r="G2589">
        <v>0</v>
      </c>
      <c r="H2589">
        <v>0</v>
      </c>
      <c r="I2589">
        <v>30.16</v>
      </c>
      <c r="J2589">
        <v>1021.1</v>
      </c>
      <c r="K2589">
        <v>10</v>
      </c>
      <c r="M2589" t="s">
        <v>31</v>
      </c>
      <c r="Q2589">
        <v>25000</v>
      </c>
      <c r="AB2589">
        <v>78.08</v>
      </c>
      <c r="AC2589" t="s">
        <v>2635</v>
      </c>
    </row>
    <row r="2590" spans="1:29">
      <c r="A2590" s="1" t="s">
        <v>30</v>
      </c>
      <c r="B2590" s="2">
        <v>42618.82708333333</v>
      </c>
      <c r="C2590">
        <v>74</v>
      </c>
      <c r="D2590">
        <v>60</v>
      </c>
      <c r="E2590">
        <v>61.92</v>
      </c>
      <c r="F2590">
        <v>0</v>
      </c>
      <c r="G2590">
        <v>0</v>
      </c>
      <c r="H2590">
        <v>0</v>
      </c>
      <c r="I2590">
        <v>30.17</v>
      </c>
      <c r="J2590">
        <v>1021.1</v>
      </c>
      <c r="K2590">
        <v>10</v>
      </c>
      <c r="M2590" t="s">
        <v>34</v>
      </c>
      <c r="Q2590">
        <v>25000</v>
      </c>
      <c r="AB2590">
        <v>73.94</v>
      </c>
      <c r="AC2590" t="s">
        <v>2636</v>
      </c>
    </row>
    <row r="2591" spans="1:29">
      <c r="A2591" s="1" t="s">
        <v>30</v>
      </c>
      <c r="B2591" s="2">
        <v>42618.868750000001</v>
      </c>
      <c r="C2591">
        <v>69</v>
      </c>
      <c r="D2591">
        <v>63</v>
      </c>
      <c r="E2591">
        <v>80.86</v>
      </c>
      <c r="F2591">
        <v>180</v>
      </c>
      <c r="G2591">
        <v>3</v>
      </c>
      <c r="H2591">
        <v>0</v>
      </c>
      <c r="I2591">
        <v>30.17</v>
      </c>
      <c r="J2591">
        <v>1021.4</v>
      </c>
      <c r="K2591">
        <v>10</v>
      </c>
      <c r="M2591" t="s">
        <v>34</v>
      </c>
      <c r="Q2591">
        <v>25000</v>
      </c>
      <c r="AB2591">
        <v>69.08</v>
      </c>
      <c r="AC2591" t="s">
        <v>2637</v>
      </c>
    </row>
    <row r="2592" spans="1:29">
      <c r="A2592" s="1" t="s">
        <v>30</v>
      </c>
      <c r="B2592" s="2">
        <v>42618.910416666666</v>
      </c>
      <c r="C2592">
        <v>69</v>
      </c>
      <c r="D2592">
        <v>62</v>
      </c>
      <c r="E2592">
        <v>78.33</v>
      </c>
      <c r="F2592">
        <v>0</v>
      </c>
      <c r="G2592">
        <v>0</v>
      </c>
      <c r="H2592">
        <v>0</v>
      </c>
      <c r="I2592">
        <v>30.18</v>
      </c>
      <c r="J2592">
        <v>1021.7</v>
      </c>
      <c r="K2592">
        <v>10</v>
      </c>
      <c r="M2592" t="s">
        <v>31</v>
      </c>
      <c r="Q2592">
        <v>25000</v>
      </c>
      <c r="AB2592">
        <v>69.08</v>
      </c>
      <c r="AC2592" t="s">
        <v>2638</v>
      </c>
    </row>
    <row r="2593" spans="1:29">
      <c r="A2593" s="1" t="s">
        <v>30</v>
      </c>
      <c r="B2593" s="2">
        <v>42618.95208333333</v>
      </c>
      <c r="C2593">
        <v>67</v>
      </c>
      <c r="D2593">
        <v>62</v>
      </c>
      <c r="E2593">
        <v>84.38</v>
      </c>
      <c r="F2593">
        <v>240</v>
      </c>
      <c r="G2593">
        <v>3</v>
      </c>
      <c r="H2593">
        <v>0</v>
      </c>
      <c r="I2593">
        <v>30.18</v>
      </c>
      <c r="J2593">
        <v>1021.6</v>
      </c>
      <c r="K2593">
        <v>10</v>
      </c>
      <c r="M2593" t="s">
        <v>31</v>
      </c>
      <c r="Q2593">
        <v>25000</v>
      </c>
      <c r="AB2593">
        <v>66.92</v>
      </c>
      <c r="AC2593" t="s">
        <v>2639</v>
      </c>
    </row>
    <row r="2594" spans="1:29">
      <c r="A2594" s="1" t="s">
        <v>30</v>
      </c>
      <c r="B2594" s="2">
        <v>42618.993750000001</v>
      </c>
      <c r="C2594">
        <v>67</v>
      </c>
      <c r="D2594">
        <v>62</v>
      </c>
      <c r="E2594">
        <v>84.38</v>
      </c>
      <c r="F2594">
        <v>240</v>
      </c>
      <c r="G2594">
        <v>3</v>
      </c>
      <c r="H2594">
        <v>0</v>
      </c>
      <c r="I2594">
        <v>30.17</v>
      </c>
      <c r="J2594">
        <v>1021.3</v>
      </c>
      <c r="K2594">
        <v>10</v>
      </c>
      <c r="M2594" t="s">
        <v>31</v>
      </c>
      <c r="Q2594">
        <v>25000</v>
      </c>
      <c r="AB2594">
        <v>66.92</v>
      </c>
      <c r="AC2594" t="s">
        <v>2640</v>
      </c>
    </row>
    <row r="2595" spans="1:29">
      <c r="A2595" s="1" t="s">
        <v>30</v>
      </c>
      <c r="B2595" s="2">
        <v>42619.035416666666</v>
      </c>
      <c r="C2595">
        <v>67</v>
      </c>
      <c r="D2595">
        <v>62</v>
      </c>
      <c r="E2595">
        <v>84.38</v>
      </c>
      <c r="F2595">
        <v>240</v>
      </c>
      <c r="G2595">
        <v>3</v>
      </c>
      <c r="H2595">
        <v>0</v>
      </c>
      <c r="I2595">
        <v>30.17</v>
      </c>
      <c r="J2595">
        <v>1021.2</v>
      </c>
      <c r="K2595">
        <v>10</v>
      </c>
      <c r="M2595" t="s">
        <v>31</v>
      </c>
      <c r="Q2595">
        <v>25000</v>
      </c>
      <c r="AB2595">
        <v>66.92</v>
      </c>
      <c r="AC2595" t="s">
        <v>2641</v>
      </c>
    </row>
    <row r="2596" spans="1:29">
      <c r="A2596" s="1" t="s">
        <v>30</v>
      </c>
      <c r="B2596" s="2">
        <v>42619.07708333333</v>
      </c>
      <c r="C2596">
        <v>65</v>
      </c>
      <c r="D2596">
        <v>61</v>
      </c>
      <c r="E2596">
        <v>87</v>
      </c>
      <c r="F2596">
        <v>0</v>
      </c>
      <c r="G2596">
        <v>0</v>
      </c>
      <c r="H2596">
        <v>0</v>
      </c>
      <c r="I2596">
        <v>30.16</v>
      </c>
      <c r="J2596">
        <v>1020.9</v>
      </c>
      <c r="K2596">
        <v>10</v>
      </c>
      <c r="M2596" t="s">
        <v>31</v>
      </c>
      <c r="Q2596">
        <v>25000</v>
      </c>
      <c r="AB2596">
        <v>64.94</v>
      </c>
      <c r="AC2596" t="s">
        <v>2642</v>
      </c>
    </row>
    <row r="2597" spans="1:29">
      <c r="A2597" s="1" t="s">
        <v>30</v>
      </c>
      <c r="B2597" s="2">
        <v>42619.118750000001</v>
      </c>
      <c r="C2597">
        <v>65</v>
      </c>
      <c r="D2597">
        <v>61</v>
      </c>
      <c r="E2597">
        <v>87</v>
      </c>
      <c r="F2597">
        <v>240</v>
      </c>
      <c r="G2597">
        <v>3</v>
      </c>
      <c r="H2597">
        <v>0</v>
      </c>
      <c r="I2597">
        <v>30.15</v>
      </c>
      <c r="J2597">
        <v>1020.6</v>
      </c>
      <c r="K2597">
        <v>10</v>
      </c>
      <c r="M2597" t="s">
        <v>31</v>
      </c>
      <c r="Q2597">
        <v>25000</v>
      </c>
      <c r="AB2597">
        <v>64.94</v>
      </c>
      <c r="AC2597" t="s">
        <v>2643</v>
      </c>
    </row>
    <row r="2598" spans="1:29">
      <c r="A2598" s="1" t="s">
        <v>30</v>
      </c>
      <c r="B2598" s="2">
        <v>42619.160416666666</v>
      </c>
      <c r="C2598">
        <v>63</v>
      </c>
      <c r="D2598">
        <v>61</v>
      </c>
      <c r="E2598">
        <v>93.25</v>
      </c>
      <c r="F2598">
        <v>240</v>
      </c>
      <c r="G2598">
        <v>4</v>
      </c>
      <c r="H2598">
        <v>0</v>
      </c>
      <c r="I2598">
        <v>30.15</v>
      </c>
      <c r="J2598">
        <v>1020.4</v>
      </c>
      <c r="K2598">
        <v>10</v>
      </c>
      <c r="M2598" t="s">
        <v>31</v>
      </c>
      <c r="Q2598">
        <v>25000</v>
      </c>
      <c r="AB2598">
        <v>62.96</v>
      </c>
      <c r="AC2598" t="s">
        <v>2644</v>
      </c>
    </row>
    <row r="2599" spans="1:29">
      <c r="A2599" s="1" t="s">
        <v>30</v>
      </c>
      <c r="B2599" s="2">
        <v>42619.20208333333</v>
      </c>
      <c r="C2599">
        <v>63</v>
      </c>
      <c r="D2599">
        <v>60</v>
      </c>
      <c r="E2599">
        <v>90.31</v>
      </c>
      <c r="F2599">
        <v>240</v>
      </c>
      <c r="G2599">
        <v>5</v>
      </c>
      <c r="H2599">
        <v>0</v>
      </c>
      <c r="I2599">
        <v>30.14</v>
      </c>
      <c r="J2599">
        <v>1020.2</v>
      </c>
      <c r="K2599">
        <v>10</v>
      </c>
      <c r="M2599" t="s">
        <v>31</v>
      </c>
      <c r="Q2599">
        <v>25000</v>
      </c>
      <c r="AB2599">
        <v>62.96</v>
      </c>
      <c r="AC2599" t="s">
        <v>2645</v>
      </c>
    </row>
    <row r="2600" spans="1:29">
      <c r="A2600" s="1" t="s">
        <v>30</v>
      </c>
      <c r="B2600" s="2">
        <v>42619.243750000001</v>
      </c>
      <c r="C2600">
        <v>63</v>
      </c>
      <c r="D2600">
        <v>60</v>
      </c>
      <c r="E2600">
        <v>90.31</v>
      </c>
      <c r="F2600">
        <v>240</v>
      </c>
      <c r="G2600">
        <v>4</v>
      </c>
      <c r="H2600">
        <v>0</v>
      </c>
      <c r="I2600">
        <v>30.14</v>
      </c>
      <c r="J2600">
        <v>1020.3</v>
      </c>
      <c r="K2600">
        <v>10</v>
      </c>
      <c r="M2600" t="s">
        <v>31</v>
      </c>
      <c r="Q2600">
        <v>25000</v>
      </c>
      <c r="AB2600">
        <v>62.96</v>
      </c>
      <c r="AC2600" t="s">
        <v>2646</v>
      </c>
    </row>
    <row r="2601" spans="1:29">
      <c r="A2601" s="1" t="s">
        <v>30</v>
      </c>
      <c r="B2601" s="2">
        <v>42619.285416666666</v>
      </c>
      <c r="C2601">
        <v>62</v>
      </c>
      <c r="D2601">
        <v>60</v>
      </c>
      <c r="E2601">
        <v>93.22</v>
      </c>
      <c r="F2601">
        <v>0</v>
      </c>
      <c r="G2601">
        <v>0</v>
      </c>
      <c r="H2601">
        <v>0</v>
      </c>
      <c r="I2601">
        <v>30.16</v>
      </c>
      <c r="J2601">
        <v>1020.9</v>
      </c>
      <c r="K2601">
        <v>10</v>
      </c>
      <c r="M2601" t="s">
        <v>31</v>
      </c>
      <c r="Q2601">
        <v>25000</v>
      </c>
      <c r="AB2601">
        <v>62.06</v>
      </c>
      <c r="AC2601" t="s">
        <v>2647</v>
      </c>
    </row>
    <row r="2602" spans="1:29">
      <c r="A2602" s="1" t="s">
        <v>30</v>
      </c>
      <c r="B2602" s="2">
        <v>42619.32708333333</v>
      </c>
      <c r="C2602">
        <v>65</v>
      </c>
      <c r="D2602">
        <v>62</v>
      </c>
      <c r="E2602">
        <v>90.39</v>
      </c>
      <c r="F2602">
        <v>0</v>
      </c>
      <c r="G2602">
        <v>0</v>
      </c>
      <c r="H2602">
        <v>0</v>
      </c>
      <c r="I2602">
        <v>30.17</v>
      </c>
      <c r="J2602">
        <v>1021.3</v>
      </c>
      <c r="K2602">
        <v>10</v>
      </c>
      <c r="M2602" t="s">
        <v>31</v>
      </c>
      <c r="Q2602">
        <v>25000</v>
      </c>
      <c r="AB2602">
        <v>64.94</v>
      </c>
      <c r="AC2602" t="s">
        <v>2648</v>
      </c>
    </row>
    <row r="2603" spans="1:29">
      <c r="A2603" s="1" t="s">
        <v>30</v>
      </c>
      <c r="B2603" s="2">
        <v>42619.368750000001</v>
      </c>
      <c r="C2603">
        <v>71</v>
      </c>
      <c r="D2603">
        <v>65</v>
      </c>
      <c r="E2603">
        <v>81</v>
      </c>
      <c r="F2603">
        <v>0</v>
      </c>
      <c r="G2603">
        <v>0</v>
      </c>
      <c r="H2603">
        <v>0</v>
      </c>
      <c r="I2603">
        <v>30.18</v>
      </c>
      <c r="J2603">
        <v>1021.7</v>
      </c>
      <c r="K2603">
        <v>10</v>
      </c>
      <c r="M2603" t="s">
        <v>31</v>
      </c>
      <c r="Q2603">
        <v>25000</v>
      </c>
      <c r="AB2603">
        <v>71.06</v>
      </c>
      <c r="AC2603" t="s">
        <v>2649</v>
      </c>
    </row>
    <row r="2604" spans="1:29">
      <c r="A2604" s="1" t="s">
        <v>30</v>
      </c>
      <c r="B2604" s="2">
        <v>42619.410416666666</v>
      </c>
      <c r="C2604">
        <v>78</v>
      </c>
      <c r="D2604">
        <v>63</v>
      </c>
      <c r="E2604">
        <v>59.74</v>
      </c>
      <c r="G2604">
        <v>5</v>
      </c>
      <c r="H2604">
        <v>0</v>
      </c>
      <c r="I2604">
        <v>30.19</v>
      </c>
      <c r="J2604">
        <v>1021.8</v>
      </c>
      <c r="K2604">
        <v>10</v>
      </c>
      <c r="M2604" t="s">
        <v>31</v>
      </c>
      <c r="Q2604">
        <v>25000</v>
      </c>
      <c r="AB2604">
        <v>78.08</v>
      </c>
      <c r="AC2604" t="s">
        <v>2650</v>
      </c>
    </row>
    <row r="2605" spans="1:29">
      <c r="A2605" s="1" t="s">
        <v>30</v>
      </c>
      <c r="B2605" s="2">
        <v>42619.45208333333</v>
      </c>
      <c r="C2605">
        <v>82</v>
      </c>
      <c r="D2605">
        <v>62</v>
      </c>
      <c r="E2605">
        <v>50.84</v>
      </c>
      <c r="G2605">
        <v>3</v>
      </c>
      <c r="H2605">
        <v>0</v>
      </c>
      <c r="I2605">
        <v>30.19</v>
      </c>
      <c r="J2605">
        <v>1021.9</v>
      </c>
      <c r="K2605">
        <v>10</v>
      </c>
      <c r="M2605" t="s">
        <v>246</v>
      </c>
      <c r="AB2605">
        <v>82.94</v>
      </c>
      <c r="AC2605" t="s">
        <v>2651</v>
      </c>
    </row>
    <row r="2606" spans="1:29">
      <c r="A2606" s="1" t="s">
        <v>30</v>
      </c>
      <c r="B2606" s="2">
        <v>42619.493750000001</v>
      </c>
      <c r="C2606">
        <v>85</v>
      </c>
      <c r="D2606">
        <v>61</v>
      </c>
      <c r="E2606">
        <v>44.59</v>
      </c>
      <c r="F2606">
        <v>10</v>
      </c>
      <c r="G2606">
        <v>7</v>
      </c>
      <c r="H2606">
        <v>0</v>
      </c>
      <c r="I2606">
        <v>30.19</v>
      </c>
      <c r="J2606">
        <v>1021.8</v>
      </c>
      <c r="K2606">
        <v>10</v>
      </c>
      <c r="M2606" t="s">
        <v>246</v>
      </c>
      <c r="AB2606">
        <v>85.13</v>
      </c>
      <c r="AC2606" t="s">
        <v>2652</v>
      </c>
    </row>
    <row r="2607" spans="1:29">
      <c r="A2607" s="1" t="s">
        <v>30</v>
      </c>
      <c r="B2607" s="2">
        <v>42619.535416666666</v>
      </c>
      <c r="C2607">
        <v>87</v>
      </c>
      <c r="D2607">
        <v>59</v>
      </c>
      <c r="E2607">
        <v>38.78</v>
      </c>
      <c r="F2607">
        <v>10</v>
      </c>
      <c r="G2607">
        <v>6</v>
      </c>
      <c r="H2607">
        <v>0</v>
      </c>
      <c r="I2607">
        <v>30.17</v>
      </c>
      <c r="J2607">
        <v>1021.3</v>
      </c>
      <c r="K2607">
        <v>10</v>
      </c>
      <c r="M2607" t="s">
        <v>246</v>
      </c>
      <c r="AB2607">
        <v>87.08</v>
      </c>
      <c r="AC2607" t="s">
        <v>2653</v>
      </c>
    </row>
    <row r="2608" spans="1:29">
      <c r="A2608" s="1" t="s">
        <v>30</v>
      </c>
      <c r="B2608" s="2">
        <v>42619.57708333333</v>
      </c>
      <c r="C2608">
        <v>89</v>
      </c>
      <c r="D2608">
        <v>59</v>
      </c>
      <c r="E2608">
        <v>36.42</v>
      </c>
      <c r="G2608">
        <v>5</v>
      </c>
      <c r="H2608">
        <v>0</v>
      </c>
      <c r="I2608">
        <v>30.16</v>
      </c>
      <c r="J2608">
        <v>1020.9</v>
      </c>
      <c r="K2608">
        <v>10</v>
      </c>
      <c r="M2608" t="s">
        <v>31</v>
      </c>
      <c r="Q2608">
        <v>6500</v>
      </c>
      <c r="AB2608">
        <v>89.06</v>
      </c>
      <c r="AC2608" t="s">
        <v>2654</v>
      </c>
    </row>
    <row r="2609" spans="1:29">
      <c r="A2609" s="1" t="s">
        <v>30</v>
      </c>
      <c r="B2609" s="2">
        <v>42619.618750000001</v>
      </c>
      <c r="C2609">
        <v>89</v>
      </c>
      <c r="D2609">
        <v>57</v>
      </c>
      <c r="E2609">
        <v>33.92</v>
      </c>
      <c r="G2609">
        <v>3</v>
      </c>
      <c r="H2609">
        <v>0</v>
      </c>
      <c r="I2609">
        <v>30.14</v>
      </c>
      <c r="J2609">
        <v>1020.1</v>
      </c>
      <c r="K2609">
        <v>10</v>
      </c>
      <c r="M2609" t="s">
        <v>31</v>
      </c>
      <c r="Q2609">
        <v>7000</v>
      </c>
      <c r="AB2609">
        <v>87.71</v>
      </c>
      <c r="AC2609" t="s">
        <v>2655</v>
      </c>
    </row>
    <row r="2610" spans="1:29">
      <c r="A2610" s="1" t="s">
        <v>30</v>
      </c>
      <c r="B2610" s="2">
        <v>42619.660416666666</v>
      </c>
      <c r="C2610">
        <v>89</v>
      </c>
      <c r="D2610">
        <v>57</v>
      </c>
      <c r="E2610">
        <v>33.92</v>
      </c>
      <c r="F2610">
        <v>280</v>
      </c>
      <c r="G2610">
        <v>5</v>
      </c>
      <c r="H2610">
        <v>0</v>
      </c>
      <c r="I2610">
        <v>30.12</v>
      </c>
      <c r="J2610">
        <v>1019.5</v>
      </c>
      <c r="K2610">
        <v>10</v>
      </c>
      <c r="M2610" t="s">
        <v>246</v>
      </c>
      <c r="AB2610">
        <v>87.71</v>
      </c>
      <c r="AC2610" t="s">
        <v>2656</v>
      </c>
    </row>
    <row r="2611" spans="1:29">
      <c r="A2611" s="1" t="s">
        <v>30</v>
      </c>
      <c r="B2611" s="2">
        <v>42619.70208333333</v>
      </c>
      <c r="C2611">
        <v>90</v>
      </c>
      <c r="D2611">
        <v>60</v>
      </c>
      <c r="E2611">
        <v>36.79</v>
      </c>
      <c r="F2611">
        <v>270</v>
      </c>
      <c r="G2611">
        <v>7</v>
      </c>
      <c r="H2611">
        <v>0</v>
      </c>
      <c r="I2611">
        <v>30.11</v>
      </c>
      <c r="J2611">
        <v>1019.2</v>
      </c>
      <c r="K2611">
        <v>10</v>
      </c>
      <c r="M2611" t="s">
        <v>246</v>
      </c>
      <c r="AB2611">
        <v>89.96</v>
      </c>
      <c r="AC2611" t="s">
        <v>2657</v>
      </c>
    </row>
    <row r="2612" spans="1:29">
      <c r="A2612" s="1" t="s">
        <v>30</v>
      </c>
      <c r="B2612" s="2">
        <v>42619.743750000001</v>
      </c>
      <c r="C2612">
        <v>88</v>
      </c>
      <c r="D2612">
        <v>60</v>
      </c>
      <c r="E2612">
        <v>39.17</v>
      </c>
      <c r="F2612">
        <v>240</v>
      </c>
      <c r="G2612">
        <v>8</v>
      </c>
      <c r="H2612">
        <v>0</v>
      </c>
      <c r="I2612">
        <v>30.11</v>
      </c>
      <c r="J2612">
        <v>1019</v>
      </c>
      <c r="K2612">
        <v>10</v>
      </c>
      <c r="M2612" t="s">
        <v>246</v>
      </c>
      <c r="AB2612">
        <v>87.98</v>
      </c>
      <c r="AC2612" t="s">
        <v>2658</v>
      </c>
    </row>
    <row r="2613" spans="1:29">
      <c r="A2613" s="1" t="s">
        <v>30</v>
      </c>
      <c r="B2613" s="2">
        <v>42619.785416666666</v>
      </c>
      <c r="C2613">
        <v>85</v>
      </c>
      <c r="D2613">
        <v>61</v>
      </c>
      <c r="E2613">
        <v>44.59</v>
      </c>
      <c r="F2613">
        <v>0</v>
      </c>
      <c r="G2613">
        <v>0</v>
      </c>
      <c r="H2613">
        <v>0</v>
      </c>
      <c r="I2613">
        <v>30.1</v>
      </c>
      <c r="J2613">
        <v>1018.9</v>
      </c>
      <c r="K2613">
        <v>10</v>
      </c>
      <c r="M2613" t="s">
        <v>246</v>
      </c>
      <c r="AB2613">
        <v>85.13</v>
      </c>
      <c r="AC2613" t="s">
        <v>2659</v>
      </c>
    </row>
    <row r="2614" spans="1:29">
      <c r="A2614" s="1" t="s">
        <v>30</v>
      </c>
      <c r="B2614" s="2">
        <v>42619.82708333333</v>
      </c>
      <c r="C2614">
        <v>78</v>
      </c>
      <c r="D2614">
        <v>62</v>
      </c>
      <c r="E2614">
        <v>57.87</v>
      </c>
      <c r="F2614">
        <v>240</v>
      </c>
      <c r="G2614">
        <v>4</v>
      </c>
      <c r="H2614">
        <v>0</v>
      </c>
      <c r="I2614">
        <v>30.1</v>
      </c>
      <c r="J2614">
        <v>1019</v>
      </c>
      <c r="K2614">
        <v>10</v>
      </c>
      <c r="M2614" t="s">
        <v>31</v>
      </c>
      <c r="Q2614">
        <v>25000</v>
      </c>
      <c r="AB2614">
        <v>78.08</v>
      </c>
      <c r="AC2614" t="s">
        <v>2660</v>
      </c>
    </row>
    <row r="2615" spans="1:29">
      <c r="A2615" s="1" t="s">
        <v>30</v>
      </c>
      <c r="B2615" s="2">
        <v>42619.868750000001</v>
      </c>
      <c r="C2615">
        <v>76</v>
      </c>
      <c r="D2615">
        <v>65</v>
      </c>
      <c r="E2615">
        <v>68.78</v>
      </c>
      <c r="F2615">
        <v>210</v>
      </c>
      <c r="G2615">
        <v>3</v>
      </c>
      <c r="H2615">
        <v>0</v>
      </c>
      <c r="I2615">
        <v>30.11</v>
      </c>
      <c r="J2615">
        <v>1019</v>
      </c>
      <c r="K2615">
        <v>10</v>
      </c>
      <c r="M2615" t="s">
        <v>31</v>
      </c>
      <c r="Q2615">
        <v>25000</v>
      </c>
      <c r="AB2615">
        <v>75.92</v>
      </c>
      <c r="AC2615" t="s">
        <v>2661</v>
      </c>
    </row>
    <row r="2616" spans="1:29">
      <c r="A2616" s="1" t="s">
        <v>30</v>
      </c>
      <c r="B2616" s="2">
        <v>42619.910416666666</v>
      </c>
      <c r="C2616">
        <v>74</v>
      </c>
      <c r="D2616">
        <v>64</v>
      </c>
      <c r="E2616">
        <v>71.22</v>
      </c>
      <c r="F2616">
        <v>230</v>
      </c>
      <c r="G2616">
        <v>3</v>
      </c>
      <c r="H2616">
        <v>0</v>
      </c>
      <c r="I2616">
        <v>30.12</v>
      </c>
      <c r="J2616">
        <v>1019.3</v>
      </c>
      <c r="K2616">
        <v>10</v>
      </c>
      <c r="M2616" t="s">
        <v>31</v>
      </c>
      <c r="Q2616">
        <v>25000</v>
      </c>
      <c r="AB2616">
        <v>73.94</v>
      </c>
      <c r="AC2616" t="s">
        <v>2662</v>
      </c>
    </row>
    <row r="2617" spans="1:29">
      <c r="A2617" s="1" t="s">
        <v>30</v>
      </c>
      <c r="B2617" s="2">
        <v>42619.95208333333</v>
      </c>
      <c r="C2617">
        <v>73</v>
      </c>
      <c r="D2617">
        <v>65</v>
      </c>
      <c r="E2617">
        <v>75.75</v>
      </c>
      <c r="F2617">
        <v>240</v>
      </c>
      <c r="G2617">
        <v>4</v>
      </c>
      <c r="H2617">
        <v>0</v>
      </c>
      <c r="I2617">
        <v>30.12</v>
      </c>
      <c r="J2617">
        <v>1019.6</v>
      </c>
      <c r="K2617">
        <v>10</v>
      </c>
      <c r="M2617" t="s">
        <v>31</v>
      </c>
      <c r="Q2617">
        <v>25000</v>
      </c>
      <c r="AB2617">
        <v>73.040000000000006</v>
      </c>
      <c r="AC2617" t="s">
        <v>2663</v>
      </c>
    </row>
    <row r="2618" spans="1:29">
      <c r="A2618" s="1" t="s">
        <v>30</v>
      </c>
      <c r="B2618" s="2">
        <v>42619.993750000001</v>
      </c>
      <c r="C2618">
        <v>72</v>
      </c>
      <c r="D2618">
        <v>64</v>
      </c>
      <c r="E2618">
        <v>76.13</v>
      </c>
      <c r="F2618">
        <v>220</v>
      </c>
      <c r="G2618">
        <v>3</v>
      </c>
      <c r="H2618">
        <v>0</v>
      </c>
      <c r="I2618">
        <v>30.12</v>
      </c>
      <c r="J2618">
        <v>1019.4</v>
      </c>
      <c r="K2618">
        <v>10</v>
      </c>
      <c r="M2618" t="s">
        <v>31</v>
      </c>
      <c r="Q2618">
        <v>8000</v>
      </c>
      <c r="AB2618">
        <v>71.959999999999994</v>
      </c>
      <c r="AC2618" t="s">
        <v>2664</v>
      </c>
    </row>
    <row r="2619" spans="1:29">
      <c r="A2619" s="1" t="s">
        <v>30</v>
      </c>
      <c r="B2619" s="2">
        <v>42620.035416666666</v>
      </c>
      <c r="C2619">
        <v>72</v>
      </c>
      <c r="D2619">
        <v>64</v>
      </c>
      <c r="E2619">
        <v>76.13</v>
      </c>
      <c r="F2619">
        <v>240</v>
      </c>
      <c r="G2619">
        <v>4</v>
      </c>
      <c r="H2619">
        <v>0</v>
      </c>
      <c r="I2619">
        <v>30.12</v>
      </c>
      <c r="J2619">
        <v>1019.3</v>
      </c>
      <c r="K2619">
        <v>10</v>
      </c>
      <c r="M2619" t="s">
        <v>34</v>
      </c>
      <c r="Q2619">
        <v>9000</v>
      </c>
      <c r="AB2619">
        <v>71.959999999999994</v>
      </c>
      <c r="AC2619" t="s">
        <v>2665</v>
      </c>
    </row>
    <row r="2620" spans="1:29">
      <c r="A2620" s="1" t="s">
        <v>30</v>
      </c>
      <c r="B2620" s="2">
        <v>42620.07708333333</v>
      </c>
      <c r="C2620">
        <v>71</v>
      </c>
      <c r="D2620">
        <v>65</v>
      </c>
      <c r="E2620">
        <v>81</v>
      </c>
      <c r="F2620">
        <v>240</v>
      </c>
      <c r="G2620">
        <v>4</v>
      </c>
      <c r="H2620">
        <v>0</v>
      </c>
      <c r="I2620">
        <v>30.11</v>
      </c>
      <c r="J2620">
        <v>1019.1</v>
      </c>
      <c r="K2620">
        <v>10</v>
      </c>
      <c r="M2620" t="s">
        <v>31</v>
      </c>
      <c r="N2620" t="s">
        <v>32</v>
      </c>
      <c r="Q2620">
        <v>8500</v>
      </c>
      <c r="R2620">
        <v>10000</v>
      </c>
      <c r="AB2620">
        <v>71.06</v>
      </c>
      <c r="AC2620" t="s">
        <v>2666</v>
      </c>
    </row>
    <row r="2621" spans="1:29">
      <c r="A2621" s="1" t="s">
        <v>30</v>
      </c>
      <c r="B2621" s="2">
        <v>42620.118750000001</v>
      </c>
      <c r="C2621">
        <v>72</v>
      </c>
      <c r="D2621">
        <v>64</v>
      </c>
      <c r="E2621">
        <v>76.13</v>
      </c>
      <c r="F2621">
        <v>240</v>
      </c>
      <c r="G2621">
        <v>4</v>
      </c>
      <c r="H2621">
        <v>0</v>
      </c>
      <c r="I2621">
        <v>30.1</v>
      </c>
      <c r="J2621">
        <v>1018.8</v>
      </c>
      <c r="K2621">
        <v>10</v>
      </c>
      <c r="M2621" t="s">
        <v>32</v>
      </c>
      <c r="N2621" t="s">
        <v>32</v>
      </c>
      <c r="Q2621">
        <v>8500</v>
      </c>
      <c r="R2621">
        <v>10000</v>
      </c>
      <c r="AB2621">
        <v>71.959999999999994</v>
      </c>
      <c r="AC2621" t="s">
        <v>2667</v>
      </c>
    </row>
    <row r="2622" spans="1:29">
      <c r="A2622" s="1" t="s">
        <v>30</v>
      </c>
      <c r="B2622" s="2">
        <v>42620.160416666666</v>
      </c>
      <c r="C2622">
        <v>71</v>
      </c>
      <c r="D2622">
        <v>64</v>
      </c>
      <c r="E2622">
        <v>78.489999999999995</v>
      </c>
      <c r="F2622">
        <v>230</v>
      </c>
      <c r="G2622">
        <v>4</v>
      </c>
      <c r="H2622">
        <v>0</v>
      </c>
      <c r="I2622">
        <v>30.1</v>
      </c>
      <c r="J2622">
        <v>1018.6</v>
      </c>
      <c r="K2622">
        <v>10</v>
      </c>
      <c r="M2622" t="s">
        <v>34</v>
      </c>
      <c r="N2622" t="s">
        <v>34</v>
      </c>
      <c r="Q2622">
        <v>7500</v>
      </c>
      <c r="R2622">
        <v>10000</v>
      </c>
      <c r="AB2622">
        <v>71.06</v>
      </c>
      <c r="AC2622" t="s">
        <v>2668</v>
      </c>
    </row>
    <row r="2623" spans="1:29">
      <c r="A2623" s="1" t="s">
        <v>30</v>
      </c>
      <c r="B2623" s="2">
        <v>42620.20208333333</v>
      </c>
      <c r="C2623">
        <v>71</v>
      </c>
      <c r="D2623">
        <v>63</v>
      </c>
      <c r="E2623">
        <v>75.569999999999993</v>
      </c>
      <c r="F2623">
        <v>0</v>
      </c>
      <c r="G2623">
        <v>0</v>
      </c>
      <c r="H2623">
        <v>0</v>
      </c>
      <c r="I2623">
        <v>30.1</v>
      </c>
      <c r="J2623">
        <v>1018.7</v>
      </c>
      <c r="K2623">
        <v>10</v>
      </c>
      <c r="M2623" t="s">
        <v>31</v>
      </c>
      <c r="N2623" t="s">
        <v>31</v>
      </c>
      <c r="Q2623">
        <v>7500</v>
      </c>
      <c r="R2623">
        <v>10000</v>
      </c>
      <c r="AB2623">
        <v>71.06</v>
      </c>
      <c r="AC2623" t="s">
        <v>2669</v>
      </c>
    </row>
    <row r="2624" spans="1:29">
      <c r="A2624" s="1" t="s">
        <v>30</v>
      </c>
      <c r="B2624" s="2">
        <v>42620.243750000001</v>
      </c>
      <c r="C2624">
        <v>69</v>
      </c>
      <c r="D2624">
        <v>63</v>
      </c>
      <c r="E2624">
        <v>80.86</v>
      </c>
      <c r="F2624">
        <v>0</v>
      </c>
      <c r="G2624">
        <v>0</v>
      </c>
      <c r="H2624">
        <v>0</v>
      </c>
      <c r="I2624">
        <v>30.11</v>
      </c>
      <c r="J2624">
        <v>1019</v>
      </c>
      <c r="K2624">
        <v>10</v>
      </c>
      <c r="M2624" t="s">
        <v>31</v>
      </c>
      <c r="Q2624">
        <v>7500</v>
      </c>
      <c r="AB2624">
        <v>69.08</v>
      </c>
      <c r="AC2624" t="s">
        <v>2670</v>
      </c>
    </row>
    <row r="2625" spans="1:29">
      <c r="A2625" s="1" t="s">
        <v>30</v>
      </c>
      <c r="B2625" s="2">
        <v>42620.285416666666</v>
      </c>
      <c r="C2625">
        <v>69</v>
      </c>
      <c r="D2625">
        <v>64</v>
      </c>
      <c r="E2625">
        <v>83.98</v>
      </c>
      <c r="F2625">
        <v>230</v>
      </c>
      <c r="G2625">
        <v>3</v>
      </c>
      <c r="H2625">
        <v>0</v>
      </c>
      <c r="I2625">
        <v>30.12</v>
      </c>
      <c r="J2625">
        <v>1019.4</v>
      </c>
      <c r="K2625">
        <v>10</v>
      </c>
      <c r="M2625" t="s">
        <v>31</v>
      </c>
      <c r="Q2625">
        <v>7500</v>
      </c>
      <c r="AB2625">
        <v>69.08</v>
      </c>
      <c r="AC2625" t="s">
        <v>2671</v>
      </c>
    </row>
    <row r="2626" spans="1:29">
      <c r="A2626" s="1" t="s">
        <v>30</v>
      </c>
      <c r="B2626" s="2">
        <v>42620.32708333333</v>
      </c>
      <c r="C2626">
        <v>70</v>
      </c>
      <c r="D2626">
        <v>65</v>
      </c>
      <c r="E2626">
        <v>84.04</v>
      </c>
      <c r="F2626">
        <v>250</v>
      </c>
      <c r="G2626">
        <v>3</v>
      </c>
      <c r="H2626">
        <v>0</v>
      </c>
      <c r="I2626">
        <v>30.13</v>
      </c>
      <c r="J2626">
        <v>1019.9</v>
      </c>
      <c r="K2626">
        <v>10</v>
      </c>
      <c r="M2626" t="s">
        <v>31</v>
      </c>
      <c r="Q2626">
        <v>9000</v>
      </c>
      <c r="AB2626">
        <v>69.98</v>
      </c>
      <c r="AC2626" t="s">
        <v>2672</v>
      </c>
    </row>
    <row r="2627" spans="1:29">
      <c r="A2627" s="1" t="s">
        <v>30</v>
      </c>
      <c r="B2627" s="2">
        <v>42620.368750000001</v>
      </c>
      <c r="C2627">
        <v>77</v>
      </c>
      <c r="D2627">
        <v>67</v>
      </c>
      <c r="E2627">
        <v>71.08</v>
      </c>
      <c r="F2627">
        <v>240</v>
      </c>
      <c r="G2627">
        <v>3</v>
      </c>
      <c r="H2627">
        <v>0</v>
      </c>
      <c r="I2627">
        <v>30.14</v>
      </c>
      <c r="J2627">
        <v>1020.2</v>
      </c>
      <c r="K2627">
        <v>10</v>
      </c>
      <c r="M2627" t="s">
        <v>31</v>
      </c>
      <c r="Q2627">
        <v>9000</v>
      </c>
      <c r="AB2627">
        <v>77</v>
      </c>
      <c r="AC2627" t="s">
        <v>2673</v>
      </c>
    </row>
    <row r="2628" spans="1:29">
      <c r="A2628" s="1" t="s">
        <v>30</v>
      </c>
      <c r="B2628" s="2">
        <v>42620.410416666666</v>
      </c>
      <c r="C2628">
        <v>82</v>
      </c>
      <c r="D2628">
        <v>67</v>
      </c>
      <c r="E2628">
        <v>60.25</v>
      </c>
      <c r="F2628">
        <v>260</v>
      </c>
      <c r="G2628">
        <v>5</v>
      </c>
      <c r="H2628">
        <v>0</v>
      </c>
      <c r="I2628">
        <v>30.15</v>
      </c>
      <c r="J2628">
        <v>1020.6</v>
      </c>
      <c r="K2628">
        <v>10</v>
      </c>
      <c r="M2628" t="s">
        <v>31</v>
      </c>
      <c r="Q2628">
        <v>9000</v>
      </c>
      <c r="AB2628">
        <v>84.53</v>
      </c>
      <c r="AC2628" t="s">
        <v>2674</v>
      </c>
    </row>
    <row r="2629" spans="1:29">
      <c r="A2629" s="1" t="s">
        <v>30</v>
      </c>
      <c r="B2629" s="2">
        <v>42620.45208333333</v>
      </c>
      <c r="C2629">
        <v>87</v>
      </c>
      <c r="D2629">
        <v>68</v>
      </c>
      <c r="E2629">
        <v>53.18</v>
      </c>
      <c r="F2629">
        <v>290</v>
      </c>
      <c r="G2629">
        <v>5</v>
      </c>
      <c r="H2629">
        <v>0</v>
      </c>
      <c r="I2629">
        <v>30.15</v>
      </c>
      <c r="J2629">
        <v>1020.3</v>
      </c>
      <c r="K2629">
        <v>10</v>
      </c>
      <c r="M2629" t="s">
        <v>31</v>
      </c>
      <c r="Q2629">
        <v>9000</v>
      </c>
      <c r="AB2629">
        <v>90.62</v>
      </c>
      <c r="AC2629" t="s">
        <v>2675</v>
      </c>
    </row>
    <row r="2630" spans="1:29">
      <c r="A2630" s="1" t="s">
        <v>30</v>
      </c>
      <c r="B2630" s="2">
        <v>42620.493750000001</v>
      </c>
      <c r="C2630">
        <v>90</v>
      </c>
      <c r="D2630">
        <v>67</v>
      </c>
      <c r="E2630">
        <v>46.77</v>
      </c>
      <c r="G2630">
        <v>5</v>
      </c>
      <c r="H2630">
        <v>0</v>
      </c>
      <c r="I2630">
        <v>30.14</v>
      </c>
      <c r="J2630">
        <v>1020.2</v>
      </c>
      <c r="K2630">
        <v>10</v>
      </c>
      <c r="M2630" t="s">
        <v>31</v>
      </c>
      <c r="Q2630">
        <v>10000</v>
      </c>
      <c r="AB2630">
        <v>93.14</v>
      </c>
      <c r="AC2630" t="s">
        <v>2676</v>
      </c>
    </row>
    <row r="2631" spans="1:29">
      <c r="A2631" s="1" t="s">
        <v>30</v>
      </c>
      <c r="B2631" s="2">
        <v>42620.535416666666</v>
      </c>
      <c r="C2631">
        <v>92</v>
      </c>
      <c r="D2631">
        <v>67</v>
      </c>
      <c r="E2631">
        <v>43.96</v>
      </c>
      <c r="F2631">
        <v>280</v>
      </c>
      <c r="G2631">
        <v>8</v>
      </c>
      <c r="H2631">
        <v>0</v>
      </c>
      <c r="I2631">
        <v>30.14</v>
      </c>
      <c r="J2631">
        <v>1020</v>
      </c>
      <c r="K2631">
        <v>10</v>
      </c>
      <c r="M2631" t="s">
        <v>31</v>
      </c>
      <c r="N2631" t="s">
        <v>31</v>
      </c>
      <c r="Q2631">
        <v>5000</v>
      </c>
      <c r="R2631">
        <v>11000</v>
      </c>
      <c r="AB2631">
        <v>95.39</v>
      </c>
      <c r="AC2631" t="s">
        <v>2677</v>
      </c>
    </row>
    <row r="2632" spans="1:29">
      <c r="A2632" s="1" t="s">
        <v>30</v>
      </c>
      <c r="B2632" s="2">
        <v>42620.57708333333</v>
      </c>
      <c r="C2632">
        <v>91</v>
      </c>
      <c r="D2632">
        <v>65</v>
      </c>
      <c r="E2632">
        <v>42.21</v>
      </c>
      <c r="G2632">
        <v>4</v>
      </c>
      <c r="H2632">
        <v>0</v>
      </c>
      <c r="I2632">
        <v>30.13</v>
      </c>
      <c r="J2632">
        <v>1019.6</v>
      </c>
      <c r="K2632">
        <v>10</v>
      </c>
      <c r="M2632" t="s">
        <v>34</v>
      </c>
      <c r="N2632" t="s">
        <v>34</v>
      </c>
      <c r="Q2632">
        <v>5500</v>
      </c>
      <c r="R2632">
        <v>20000</v>
      </c>
      <c r="AB2632">
        <v>93.1</v>
      </c>
      <c r="AC2632" t="s">
        <v>2678</v>
      </c>
    </row>
    <row r="2633" spans="1:29">
      <c r="A2633" s="1" t="s">
        <v>30</v>
      </c>
      <c r="B2633" s="2">
        <v>42620.618750000001</v>
      </c>
      <c r="C2633">
        <v>93</v>
      </c>
      <c r="D2633">
        <v>63</v>
      </c>
      <c r="E2633">
        <v>37.020000000000003</v>
      </c>
      <c r="F2633">
        <v>0</v>
      </c>
      <c r="G2633">
        <v>0</v>
      </c>
      <c r="H2633">
        <v>0</v>
      </c>
      <c r="I2633">
        <v>30.11</v>
      </c>
      <c r="J2633">
        <v>1018.9</v>
      </c>
      <c r="K2633">
        <v>10</v>
      </c>
      <c r="M2633" t="s">
        <v>34</v>
      </c>
      <c r="N2633" t="s">
        <v>34</v>
      </c>
      <c r="O2633" t="s">
        <v>34</v>
      </c>
      <c r="Q2633">
        <v>6000</v>
      </c>
      <c r="R2633">
        <v>12000</v>
      </c>
      <c r="S2633">
        <v>20000</v>
      </c>
      <c r="AB2633">
        <v>94.18</v>
      </c>
      <c r="AC2633" t="s">
        <v>2679</v>
      </c>
    </row>
    <row r="2634" spans="1:29">
      <c r="A2634" s="1" t="s">
        <v>30</v>
      </c>
      <c r="B2634" s="2">
        <v>42620.660416666666</v>
      </c>
      <c r="C2634">
        <v>94</v>
      </c>
      <c r="D2634">
        <v>64</v>
      </c>
      <c r="E2634">
        <v>37.4</v>
      </c>
      <c r="H2634">
        <v>0</v>
      </c>
      <c r="I2634">
        <v>30.08</v>
      </c>
      <c r="J2634">
        <v>1018</v>
      </c>
      <c r="K2634">
        <v>10</v>
      </c>
      <c r="M2634" t="s">
        <v>34</v>
      </c>
      <c r="N2634" t="s">
        <v>34</v>
      </c>
      <c r="O2634" t="s">
        <v>34</v>
      </c>
      <c r="Q2634">
        <v>6500</v>
      </c>
      <c r="R2634">
        <v>11000</v>
      </c>
      <c r="S2634">
        <v>20000</v>
      </c>
      <c r="AB2634">
        <v>95.8</v>
      </c>
      <c r="AC2634" t="s">
        <v>2680</v>
      </c>
    </row>
    <row r="2635" spans="1:29">
      <c r="A2635" s="1" t="s">
        <v>30</v>
      </c>
      <c r="B2635" s="2">
        <v>42620.70208333333</v>
      </c>
      <c r="C2635">
        <v>93</v>
      </c>
      <c r="D2635">
        <v>64</v>
      </c>
      <c r="E2635">
        <v>38.450000000000003</v>
      </c>
      <c r="F2635">
        <v>270</v>
      </c>
      <c r="G2635">
        <v>5</v>
      </c>
      <c r="H2635">
        <v>0</v>
      </c>
      <c r="I2635">
        <v>30.07</v>
      </c>
      <c r="J2635">
        <v>1017.5</v>
      </c>
      <c r="K2635">
        <v>10</v>
      </c>
      <c r="M2635" t="s">
        <v>34</v>
      </c>
      <c r="N2635" t="s">
        <v>34</v>
      </c>
      <c r="O2635" t="s">
        <v>34</v>
      </c>
      <c r="Q2635">
        <v>6500</v>
      </c>
      <c r="R2635">
        <v>11000</v>
      </c>
      <c r="S2635">
        <v>20000</v>
      </c>
      <c r="AB2635">
        <v>94.78</v>
      </c>
      <c r="AC2635" t="s">
        <v>2681</v>
      </c>
    </row>
    <row r="2636" spans="1:29">
      <c r="A2636" s="1" t="s">
        <v>30</v>
      </c>
      <c r="B2636" s="2">
        <v>42620.743750000001</v>
      </c>
      <c r="C2636">
        <v>92</v>
      </c>
      <c r="D2636">
        <v>66</v>
      </c>
      <c r="E2636">
        <v>42.61</v>
      </c>
      <c r="F2636">
        <v>230</v>
      </c>
      <c r="G2636">
        <v>7</v>
      </c>
      <c r="H2636">
        <v>0</v>
      </c>
      <c r="I2636">
        <v>30.05</v>
      </c>
      <c r="J2636">
        <v>1017.1</v>
      </c>
      <c r="K2636">
        <v>10</v>
      </c>
      <c r="M2636" t="s">
        <v>31</v>
      </c>
      <c r="N2636" t="s">
        <v>31</v>
      </c>
      <c r="Q2636">
        <v>6500</v>
      </c>
      <c r="R2636">
        <v>20000</v>
      </c>
      <c r="AB2636">
        <v>94.78</v>
      </c>
      <c r="AC2636" t="s">
        <v>2682</v>
      </c>
    </row>
    <row r="2637" spans="1:29">
      <c r="A2637" s="1" t="s">
        <v>30</v>
      </c>
      <c r="B2637" s="2">
        <v>42620.785416666666</v>
      </c>
      <c r="C2637">
        <v>88</v>
      </c>
      <c r="D2637">
        <v>66</v>
      </c>
      <c r="E2637">
        <v>48.26</v>
      </c>
      <c r="F2637">
        <v>250</v>
      </c>
      <c r="G2637">
        <v>6</v>
      </c>
      <c r="H2637">
        <v>0</v>
      </c>
      <c r="I2637">
        <v>30.06</v>
      </c>
      <c r="J2637">
        <v>1017.2</v>
      </c>
      <c r="K2637">
        <v>10</v>
      </c>
      <c r="M2637" t="s">
        <v>31</v>
      </c>
      <c r="N2637" t="s">
        <v>31</v>
      </c>
      <c r="Q2637">
        <v>6500</v>
      </c>
      <c r="R2637">
        <v>20000</v>
      </c>
      <c r="AB2637">
        <v>90.4</v>
      </c>
      <c r="AC2637" t="s">
        <v>2683</v>
      </c>
    </row>
    <row r="2638" spans="1:29">
      <c r="A2638" s="1" t="s">
        <v>30</v>
      </c>
      <c r="B2638" s="2">
        <v>42620.82708333333</v>
      </c>
      <c r="C2638">
        <v>82</v>
      </c>
      <c r="D2638">
        <v>67</v>
      </c>
      <c r="E2638">
        <v>60.25</v>
      </c>
      <c r="F2638">
        <v>230</v>
      </c>
      <c r="G2638">
        <v>5</v>
      </c>
      <c r="H2638">
        <v>0</v>
      </c>
      <c r="I2638">
        <v>30.05</v>
      </c>
      <c r="J2638">
        <v>1017.1</v>
      </c>
      <c r="K2638">
        <v>10</v>
      </c>
      <c r="M2638" t="s">
        <v>31</v>
      </c>
      <c r="N2638" t="s">
        <v>31</v>
      </c>
      <c r="Q2638">
        <v>7000</v>
      </c>
      <c r="R2638">
        <v>25000</v>
      </c>
      <c r="AB2638">
        <v>84.53</v>
      </c>
      <c r="AC2638" t="s">
        <v>2684</v>
      </c>
    </row>
    <row r="2639" spans="1:29">
      <c r="A2639" s="1" t="s">
        <v>30</v>
      </c>
      <c r="B2639" s="2">
        <v>42620.868750000001</v>
      </c>
      <c r="C2639">
        <v>81</v>
      </c>
      <c r="D2639">
        <v>69</v>
      </c>
      <c r="E2639">
        <v>67.22</v>
      </c>
      <c r="F2639">
        <v>0</v>
      </c>
      <c r="G2639">
        <v>0</v>
      </c>
      <c r="H2639">
        <v>0</v>
      </c>
      <c r="I2639">
        <v>30.06</v>
      </c>
      <c r="J2639">
        <v>1017.5</v>
      </c>
      <c r="K2639">
        <v>10</v>
      </c>
      <c r="M2639" t="s">
        <v>31</v>
      </c>
      <c r="Q2639">
        <v>25000</v>
      </c>
      <c r="AB2639">
        <v>84.1</v>
      </c>
      <c r="AC2639" t="s">
        <v>2685</v>
      </c>
    </row>
    <row r="2640" spans="1:29">
      <c r="A2640" s="1" t="s">
        <v>30</v>
      </c>
      <c r="B2640" s="2">
        <v>42620.910416666666</v>
      </c>
      <c r="C2640">
        <v>78</v>
      </c>
      <c r="D2640">
        <v>69</v>
      </c>
      <c r="E2640">
        <v>73.88</v>
      </c>
      <c r="F2640">
        <v>250</v>
      </c>
      <c r="G2640">
        <v>4</v>
      </c>
      <c r="H2640">
        <v>0</v>
      </c>
      <c r="I2640">
        <v>30.07</v>
      </c>
      <c r="J2640">
        <v>1017.7</v>
      </c>
      <c r="K2640">
        <v>10</v>
      </c>
      <c r="M2640" t="s">
        <v>32</v>
      </c>
      <c r="Q2640">
        <v>25000</v>
      </c>
      <c r="AB2640">
        <v>80.260000000000005</v>
      </c>
      <c r="AC2640" t="s">
        <v>2686</v>
      </c>
    </row>
    <row r="2641" spans="1:29">
      <c r="A2641" s="1" t="s">
        <v>30</v>
      </c>
      <c r="B2641" s="2">
        <v>42620.95208333333</v>
      </c>
      <c r="C2641">
        <v>77</v>
      </c>
      <c r="D2641">
        <v>69</v>
      </c>
      <c r="E2641">
        <v>76.569999999999993</v>
      </c>
      <c r="F2641">
        <v>240</v>
      </c>
      <c r="G2641">
        <v>5</v>
      </c>
      <c r="H2641">
        <v>0</v>
      </c>
      <c r="I2641">
        <v>30.07</v>
      </c>
      <c r="J2641">
        <v>1017.6</v>
      </c>
      <c r="K2641">
        <v>10</v>
      </c>
      <c r="M2641" t="s">
        <v>32</v>
      </c>
      <c r="Q2641">
        <v>25000</v>
      </c>
      <c r="AB2641">
        <v>77</v>
      </c>
      <c r="AC2641" t="s">
        <v>2687</v>
      </c>
    </row>
    <row r="2642" spans="1:29">
      <c r="A2642" s="1" t="s">
        <v>30</v>
      </c>
      <c r="B2642" s="2">
        <v>42620.993750000001</v>
      </c>
      <c r="C2642">
        <v>76</v>
      </c>
      <c r="D2642">
        <v>68</v>
      </c>
      <c r="E2642">
        <v>76.48</v>
      </c>
      <c r="F2642">
        <v>240</v>
      </c>
      <c r="G2642">
        <v>4</v>
      </c>
      <c r="H2642">
        <v>0</v>
      </c>
      <c r="I2642">
        <v>30.07</v>
      </c>
      <c r="J2642">
        <v>1017.5</v>
      </c>
      <c r="K2642">
        <v>10</v>
      </c>
      <c r="M2642" t="s">
        <v>31</v>
      </c>
      <c r="N2642" t="s">
        <v>32</v>
      </c>
      <c r="Q2642">
        <v>7500</v>
      </c>
      <c r="R2642">
        <v>25000</v>
      </c>
      <c r="AB2642">
        <v>75.92</v>
      </c>
      <c r="AC2642" t="s">
        <v>2688</v>
      </c>
    </row>
    <row r="2643" spans="1:29">
      <c r="A2643" s="1" t="s">
        <v>30</v>
      </c>
      <c r="B2643" s="2">
        <v>42621.035416666666</v>
      </c>
      <c r="C2643">
        <v>74</v>
      </c>
      <c r="D2643">
        <v>67</v>
      </c>
      <c r="E2643">
        <v>78.72</v>
      </c>
      <c r="F2643">
        <v>240</v>
      </c>
      <c r="G2643">
        <v>5</v>
      </c>
      <c r="H2643">
        <v>0</v>
      </c>
      <c r="I2643">
        <v>30.05</v>
      </c>
      <c r="J2643">
        <v>1017.1</v>
      </c>
      <c r="K2643">
        <v>10</v>
      </c>
      <c r="M2643" t="s">
        <v>31</v>
      </c>
      <c r="N2643" t="s">
        <v>34</v>
      </c>
      <c r="Q2643">
        <v>15000</v>
      </c>
      <c r="R2643">
        <v>25000</v>
      </c>
      <c r="AB2643">
        <v>73.94</v>
      </c>
      <c r="AC2643" t="s">
        <v>2689</v>
      </c>
    </row>
    <row r="2644" spans="1:29">
      <c r="A2644" s="1" t="s">
        <v>30</v>
      </c>
      <c r="B2644" s="2">
        <v>42621.07708333333</v>
      </c>
      <c r="C2644">
        <v>73</v>
      </c>
      <c r="D2644">
        <v>67</v>
      </c>
      <c r="E2644">
        <v>81.14</v>
      </c>
      <c r="F2644">
        <v>230</v>
      </c>
      <c r="G2644">
        <v>5</v>
      </c>
      <c r="H2644">
        <v>0</v>
      </c>
      <c r="I2644">
        <v>30.04</v>
      </c>
      <c r="J2644">
        <v>1016.7</v>
      </c>
      <c r="K2644">
        <v>10</v>
      </c>
      <c r="M2644" t="s">
        <v>31</v>
      </c>
      <c r="N2644" t="s">
        <v>34</v>
      </c>
      <c r="Q2644">
        <v>15000</v>
      </c>
      <c r="R2644">
        <v>25000</v>
      </c>
      <c r="AB2644">
        <v>73.040000000000006</v>
      </c>
      <c r="AC2644" t="s">
        <v>2690</v>
      </c>
    </row>
    <row r="2645" spans="1:29">
      <c r="A2645" s="1" t="s">
        <v>30</v>
      </c>
      <c r="B2645" s="2">
        <v>42621.118750000001</v>
      </c>
      <c r="C2645">
        <v>73</v>
      </c>
      <c r="D2645">
        <v>66</v>
      </c>
      <c r="E2645">
        <v>78.650000000000006</v>
      </c>
      <c r="F2645">
        <v>230</v>
      </c>
      <c r="G2645">
        <v>4</v>
      </c>
      <c r="H2645">
        <v>0</v>
      </c>
      <c r="I2645">
        <v>30.04</v>
      </c>
      <c r="J2645">
        <v>1016.7</v>
      </c>
      <c r="K2645">
        <v>10</v>
      </c>
      <c r="M2645" t="s">
        <v>34</v>
      </c>
      <c r="N2645" t="s">
        <v>34</v>
      </c>
      <c r="Q2645">
        <v>18000</v>
      </c>
      <c r="R2645">
        <v>25000</v>
      </c>
      <c r="AB2645">
        <v>73.040000000000006</v>
      </c>
      <c r="AC2645" t="s">
        <v>2691</v>
      </c>
    </row>
    <row r="2646" spans="1:29">
      <c r="A2646" s="1" t="s">
        <v>30</v>
      </c>
      <c r="B2646" s="2">
        <v>42621.160416666666</v>
      </c>
      <c r="C2646">
        <v>71</v>
      </c>
      <c r="D2646">
        <v>65</v>
      </c>
      <c r="E2646">
        <v>81</v>
      </c>
      <c r="F2646">
        <v>250</v>
      </c>
      <c r="G2646">
        <v>4</v>
      </c>
      <c r="H2646">
        <v>0</v>
      </c>
      <c r="I2646">
        <v>30.04</v>
      </c>
      <c r="J2646">
        <v>1016.5</v>
      </c>
      <c r="K2646">
        <v>10</v>
      </c>
      <c r="M2646" t="s">
        <v>31</v>
      </c>
      <c r="N2646" t="s">
        <v>31</v>
      </c>
      <c r="Q2646">
        <v>18000</v>
      </c>
      <c r="R2646">
        <v>25000</v>
      </c>
      <c r="AB2646">
        <v>71.06</v>
      </c>
      <c r="AC2646" t="s">
        <v>2692</v>
      </c>
    </row>
    <row r="2647" spans="1:29">
      <c r="A2647" s="1" t="s">
        <v>30</v>
      </c>
      <c r="B2647" s="2">
        <v>42621.20208333333</v>
      </c>
      <c r="C2647">
        <v>71</v>
      </c>
      <c r="D2647">
        <v>65</v>
      </c>
      <c r="E2647">
        <v>81</v>
      </c>
      <c r="F2647">
        <v>240</v>
      </c>
      <c r="G2647">
        <v>3</v>
      </c>
      <c r="H2647">
        <v>0</v>
      </c>
      <c r="I2647">
        <v>30.03</v>
      </c>
      <c r="J2647">
        <v>1016.4</v>
      </c>
      <c r="K2647">
        <v>10</v>
      </c>
      <c r="M2647" t="s">
        <v>31</v>
      </c>
      <c r="N2647" t="s">
        <v>31</v>
      </c>
      <c r="Q2647">
        <v>18000</v>
      </c>
      <c r="R2647">
        <v>25000</v>
      </c>
      <c r="AB2647">
        <v>71.06</v>
      </c>
      <c r="AC2647" t="s">
        <v>2693</v>
      </c>
    </row>
    <row r="2648" spans="1:29">
      <c r="A2648" s="1" t="s">
        <v>30</v>
      </c>
      <c r="B2648" s="2">
        <v>42621.243750000001</v>
      </c>
      <c r="C2648">
        <v>70</v>
      </c>
      <c r="D2648">
        <v>65</v>
      </c>
      <c r="E2648">
        <v>84.04</v>
      </c>
      <c r="F2648">
        <v>240</v>
      </c>
      <c r="G2648">
        <v>4</v>
      </c>
      <c r="H2648">
        <v>0</v>
      </c>
      <c r="I2648">
        <v>30.03</v>
      </c>
      <c r="J2648">
        <v>1016.3</v>
      </c>
      <c r="K2648">
        <v>10</v>
      </c>
      <c r="M2648" t="s">
        <v>31</v>
      </c>
      <c r="N2648" t="s">
        <v>31</v>
      </c>
      <c r="Q2648">
        <v>18000</v>
      </c>
      <c r="R2648">
        <v>25000</v>
      </c>
      <c r="AB2648">
        <v>69.98</v>
      </c>
      <c r="AC2648" t="s">
        <v>2694</v>
      </c>
    </row>
    <row r="2649" spans="1:29">
      <c r="A2649" s="1" t="s">
        <v>30</v>
      </c>
      <c r="B2649" s="2">
        <v>42621.285416666666</v>
      </c>
      <c r="C2649">
        <v>69</v>
      </c>
      <c r="D2649">
        <v>65</v>
      </c>
      <c r="E2649">
        <v>86.66</v>
      </c>
      <c r="F2649">
        <v>240</v>
      </c>
      <c r="G2649">
        <v>4</v>
      </c>
      <c r="H2649">
        <v>0</v>
      </c>
      <c r="I2649">
        <v>30.05</v>
      </c>
      <c r="J2649">
        <v>1016.8</v>
      </c>
      <c r="K2649">
        <v>10</v>
      </c>
      <c r="M2649" t="s">
        <v>31</v>
      </c>
      <c r="N2649" t="s">
        <v>32</v>
      </c>
      <c r="Q2649">
        <v>18000</v>
      </c>
      <c r="R2649">
        <v>25000</v>
      </c>
      <c r="AB2649">
        <v>69.08</v>
      </c>
      <c r="AC2649" t="s">
        <v>2695</v>
      </c>
    </row>
    <row r="2650" spans="1:29">
      <c r="A2650" s="1" t="s">
        <v>30</v>
      </c>
      <c r="B2650" s="2">
        <v>42621.32708333333</v>
      </c>
      <c r="C2650">
        <v>71</v>
      </c>
      <c r="D2650">
        <v>66</v>
      </c>
      <c r="E2650">
        <v>84.1</v>
      </c>
      <c r="F2650">
        <v>230</v>
      </c>
      <c r="G2650">
        <v>4</v>
      </c>
      <c r="H2650">
        <v>0</v>
      </c>
      <c r="I2650">
        <v>30.06</v>
      </c>
      <c r="J2650">
        <v>1017.5</v>
      </c>
      <c r="K2650">
        <v>10</v>
      </c>
      <c r="M2650" t="s">
        <v>31</v>
      </c>
      <c r="N2650" t="s">
        <v>34</v>
      </c>
      <c r="Q2650">
        <v>18000</v>
      </c>
      <c r="R2650">
        <v>25000</v>
      </c>
      <c r="AB2650">
        <v>71.06</v>
      </c>
      <c r="AC2650" t="s">
        <v>2696</v>
      </c>
    </row>
    <row r="2651" spans="1:29">
      <c r="A2651" s="1" t="s">
        <v>30</v>
      </c>
      <c r="B2651" s="2">
        <v>42621.368750000001</v>
      </c>
      <c r="C2651">
        <v>76</v>
      </c>
      <c r="D2651">
        <v>67</v>
      </c>
      <c r="E2651">
        <v>73.680000000000007</v>
      </c>
      <c r="F2651">
        <v>230</v>
      </c>
      <c r="G2651">
        <v>4</v>
      </c>
      <c r="H2651">
        <v>0</v>
      </c>
      <c r="I2651">
        <v>30.07</v>
      </c>
      <c r="J2651">
        <v>1017.6</v>
      </c>
      <c r="K2651">
        <v>10</v>
      </c>
      <c r="M2651" t="s">
        <v>34</v>
      </c>
      <c r="Q2651">
        <v>25000</v>
      </c>
      <c r="AB2651">
        <v>75.92</v>
      </c>
      <c r="AC2651" t="s">
        <v>2697</v>
      </c>
    </row>
    <row r="2652" spans="1:29">
      <c r="A2652" s="1" t="s">
        <v>30</v>
      </c>
      <c r="B2652" s="2">
        <v>42621.410416666666</v>
      </c>
      <c r="C2652">
        <v>82</v>
      </c>
      <c r="D2652">
        <v>68</v>
      </c>
      <c r="E2652">
        <v>62.53</v>
      </c>
      <c r="G2652">
        <v>4</v>
      </c>
      <c r="H2652">
        <v>0</v>
      </c>
      <c r="I2652">
        <v>30.07</v>
      </c>
      <c r="J2652">
        <v>1017.6</v>
      </c>
      <c r="K2652">
        <v>10</v>
      </c>
      <c r="M2652" t="s">
        <v>34</v>
      </c>
      <c r="Q2652">
        <v>25000</v>
      </c>
      <c r="AB2652">
        <v>84.97</v>
      </c>
      <c r="AC2652" t="s">
        <v>2698</v>
      </c>
    </row>
    <row r="2653" spans="1:29">
      <c r="A2653" s="1" t="s">
        <v>30</v>
      </c>
      <c r="B2653" s="2">
        <v>42621.45208333333</v>
      </c>
      <c r="C2653">
        <v>87</v>
      </c>
      <c r="D2653">
        <v>69</v>
      </c>
      <c r="E2653">
        <v>55.19</v>
      </c>
      <c r="F2653">
        <v>220</v>
      </c>
      <c r="G2653">
        <v>6</v>
      </c>
      <c r="H2653">
        <v>0</v>
      </c>
      <c r="I2653">
        <v>30.07</v>
      </c>
      <c r="J2653">
        <v>1017.6</v>
      </c>
      <c r="K2653">
        <v>10</v>
      </c>
      <c r="M2653" t="s">
        <v>34</v>
      </c>
      <c r="Q2653">
        <v>25000</v>
      </c>
      <c r="AB2653">
        <v>91.35</v>
      </c>
      <c r="AC2653" t="s">
        <v>2699</v>
      </c>
    </row>
    <row r="2654" spans="1:29">
      <c r="A2654" s="1" t="s">
        <v>30</v>
      </c>
      <c r="B2654" s="2">
        <v>42621.493750000001</v>
      </c>
      <c r="C2654">
        <v>90</v>
      </c>
      <c r="D2654">
        <v>69</v>
      </c>
      <c r="E2654">
        <v>50.39</v>
      </c>
      <c r="F2654">
        <v>250</v>
      </c>
      <c r="G2654">
        <v>7</v>
      </c>
      <c r="H2654">
        <v>0</v>
      </c>
      <c r="I2654">
        <v>30.06</v>
      </c>
      <c r="J2654">
        <v>1017.2</v>
      </c>
      <c r="K2654">
        <v>10</v>
      </c>
      <c r="M2654" t="s">
        <v>31</v>
      </c>
      <c r="Q2654">
        <v>25000</v>
      </c>
      <c r="AB2654">
        <v>94.7</v>
      </c>
      <c r="AC2654" t="s">
        <v>2700</v>
      </c>
    </row>
    <row r="2655" spans="1:29">
      <c r="A2655" s="1" t="s">
        <v>30</v>
      </c>
      <c r="B2655" s="2">
        <v>42621.535416666666</v>
      </c>
      <c r="C2655">
        <v>92</v>
      </c>
      <c r="D2655">
        <v>67</v>
      </c>
      <c r="E2655">
        <v>43.96</v>
      </c>
      <c r="F2655">
        <v>230</v>
      </c>
      <c r="G2655">
        <v>6</v>
      </c>
      <c r="H2655">
        <v>0</v>
      </c>
      <c r="I2655">
        <v>30.04</v>
      </c>
      <c r="J2655">
        <v>1016.8</v>
      </c>
      <c r="K2655">
        <v>10</v>
      </c>
      <c r="M2655" t="s">
        <v>31</v>
      </c>
      <c r="N2655" t="s">
        <v>31</v>
      </c>
      <c r="Q2655">
        <v>5000</v>
      </c>
      <c r="R2655">
        <v>25000</v>
      </c>
      <c r="AB2655">
        <v>95.39</v>
      </c>
      <c r="AC2655" t="s">
        <v>2701</v>
      </c>
    </row>
    <row r="2656" spans="1:29">
      <c r="A2656" s="1" t="s">
        <v>30</v>
      </c>
      <c r="B2656" s="2">
        <v>42621.57708333333</v>
      </c>
      <c r="C2656">
        <v>93</v>
      </c>
      <c r="D2656">
        <v>67</v>
      </c>
      <c r="E2656">
        <v>42.51</v>
      </c>
      <c r="F2656">
        <v>240</v>
      </c>
      <c r="G2656">
        <v>9</v>
      </c>
      <c r="H2656">
        <v>0</v>
      </c>
      <c r="I2656">
        <v>30.03</v>
      </c>
      <c r="J2656">
        <v>1016.3</v>
      </c>
      <c r="K2656">
        <v>10</v>
      </c>
      <c r="L2656">
        <v>17</v>
      </c>
      <c r="M2656" t="s">
        <v>31</v>
      </c>
      <c r="Q2656">
        <v>5500</v>
      </c>
      <c r="AB2656">
        <v>96.64</v>
      </c>
      <c r="AC2656" t="s">
        <v>2702</v>
      </c>
    </row>
    <row r="2657" spans="1:29">
      <c r="A2657" s="1" t="s">
        <v>30</v>
      </c>
      <c r="B2657" s="2">
        <v>42621.618750000001</v>
      </c>
      <c r="C2657">
        <v>94</v>
      </c>
      <c r="D2657">
        <v>66</v>
      </c>
      <c r="E2657">
        <v>40.07</v>
      </c>
      <c r="F2657">
        <v>240</v>
      </c>
      <c r="G2657">
        <v>11</v>
      </c>
      <c r="H2657">
        <v>0</v>
      </c>
      <c r="I2657">
        <v>30.01</v>
      </c>
      <c r="J2657">
        <v>1015.5</v>
      </c>
      <c r="K2657">
        <v>10</v>
      </c>
      <c r="M2657" t="s">
        <v>31</v>
      </c>
      <c r="Q2657">
        <v>6000</v>
      </c>
      <c r="AB2657">
        <v>97.06</v>
      </c>
      <c r="AC2657" t="s">
        <v>2703</v>
      </c>
    </row>
    <row r="2658" spans="1:29">
      <c r="A2658" s="1" t="s">
        <v>30</v>
      </c>
      <c r="B2658" s="2">
        <v>42621.660416666666</v>
      </c>
      <c r="C2658">
        <v>94</v>
      </c>
      <c r="D2658">
        <v>64</v>
      </c>
      <c r="E2658">
        <v>37.4</v>
      </c>
      <c r="F2658">
        <v>240</v>
      </c>
      <c r="G2658">
        <v>11</v>
      </c>
      <c r="H2658">
        <v>0</v>
      </c>
      <c r="I2658">
        <v>29.99</v>
      </c>
      <c r="J2658">
        <v>1015</v>
      </c>
      <c r="K2658">
        <v>10</v>
      </c>
      <c r="L2658">
        <v>16</v>
      </c>
      <c r="M2658" t="s">
        <v>34</v>
      </c>
      <c r="Q2658">
        <v>7000</v>
      </c>
      <c r="AB2658">
        <v>95.8</v>
      </c>
      <c r="AC2658" t="s">
        <v>2704</v>
      </c>
    </row>
    <row r="2659" spans="1:29">
      <c r="A2659" s="1" t="s">
        <v>30</v>
      </c>
      <c r="B2659" s="2">
        <v>42621.70208333333</v>
      </c>
      <c r="C2659">
        <v>94</v>
      </c>
      <c r="D2659">
        <v>64</v>
      </c>
      <c r="E2659">
        <v>37.4</v>
      </c>
      <c r="F2659">
        <v>250</v>
      </c>
      <c r="G2659">
        <v>6</v>
      </c>
      <c r="H2659">
        <v>0</v>
      </c>
      <c r="I2659">
        <v>29.98</v>
      </c>
      <c r="J2659">
        <v>1014.7</v>
      </c>
      <c r="K2659">
        <v>10</v>
      </c>
      <c r="M2659" t="s">
        <v>34</v>
      </c>
      <c r="Q2659">
        <v>7000</v>
      </c>
      <c r="AB2659">
        <v>95.8</v>
      </c>
      <c r="AC2659" t="s">
        <v>2705</v>
      </c>
    </row>
    <row r="2660" spans="1:29">
      <c r="A2660" s="1" t="s">
        <v>30</v>
      </c>
      <c r="B2660" s="2">
        <v>42621.743750000001</v>
      </c>
      <c r="C2660">
        <v>92</v>
      </c>
      <c r="D2660">
        <v>65</v>
      </c>
      <c r="E2660">
        <v>41.04</v>
      </c>
      <c r="F2660">
        <v>240</v>
      </c>
      <c r="G2660">
        <v>11</v>
      </c>
      <c r="H2660">
        <v>0</v>
      </c>
      <c r="I2660">
        <v>29.97</v>
      </c>
      <c r="J2660">
        <v>1014.2</v>
      </c>
      <c r="K2660">
        <v>10</v>
      </c>
      <c r="M2660" t="s">
        <v>31</v>
      </c>
      <c r="N2660" t="s">
        <v>31</v>
      </c>
      <c r="Q2660">
        <v>8000</v>
      </c>
      <c r="R2660">
        <v>25000</v>
      </c>
      <c r="AB2660">
        <v>94.1</v>
      </c>
      <c r="AC2660" t="s">
        <v>2706</v>
      </c>
    </row>
    <row r="2661" spans="1:29">
      <c r="A2661" s="1" t="s">
        <v>30</v>
      </c>
      <c r="B2661" s="2">
        <v>42621.785416666666</v>
      </c>
      <c r="C2661">
        <v>89</v>
      </c>
      <c r="D2661">
        <v>64</v>
      </c>
      <c r="E2661">
        <v>43.53</v>
      </c>
      <c r="F2661">
        <v>230</v>
      </c>
      <c r="G2661">
        <v>9</v>
      </c>
      <c r="H2661">
        <v>0</v>
      </c>
      <c r="I2661">
        <v>29.96</v>
      </c>
      <c r="J2661">
        <v>1014</v>
      </c>
      <c r="K2661">
        <v>10</v>
      </c>
      <c r="M2661" t="s">
        <v>31</v>
      </c>
      <c r="N2661" t="s">
        <v>31</v>
      </c>
      <c r="Q2661">
        <v>8000</v>
      </c>
      <c r="R2661">
        <v>25000</v>
      </c>
      <c r="AB2661">
        <v>90.46</v>
      </c>
      <c r="AC2661" t="s">
        <v>2707</v>
      </c>
    </row>
    <row r="2662" spans="1:29">
      <c r="A2662" s="1" t="s">
        <v>30</v>
      </c>
      <c r="B2662" s="2">
        <v>42621.82708333333</v>
      </c>
      <c r="C2662">
        <v>84</v>
      </c>
      <c r="D2662">
        <v>64</v>
      </c>
      <c r="E2662">
        <v>51.12</v>
      </c>
      <c r="F2662">
        <v>200</v>
      </c>
      <c r="G2662">
        <v>3</v>
      </c>
      <c r="H2662">
        <v>0</v>
      </c>
      <c r="I2662">
        <v>29.98</v>
      </c>
      <c r="J2662">
        <v>1014.6</v>
      </c>
      <c r="K2662">
        <v>10</v>
      </c>
      <c r="M2662" t="s">
        <v>31</v>
      </c>
      <c r="N2662" t="s">
        <v>31</v>
      </c>
      <c r="Q2662">
        <v>10000</v>
      </c>
      <c r="R2662">
        <v>25000</v>
      </c>
      <c r="AB2662">
        <v>85.4</v>
      </c>
      <c r="AC2662" t="s">
        <v>2708</v>
      </c>
    </row>
    <row r="2663" spans="1:29">
      <c r="A2663" s="1" t="s">
        <v>30</v>
      </c>
      <c r="B2663" s="2">
        <v>42621.868750000001</v>
      </c>
      <c r="C2663">
        <v>81</v>
      </c>
      <c r="D2663">
        <v>65</v>
      </c>
      <c r="E2663">
        <v>58.25</v>
      </c>
      <c r="F2663">
        <v>230</v>
      </c>
      <c r="G2663">
        <v>3</v>
      </c>
      <c r="H2663">
        <v>0</v>
      </c>
      <c r="I2663">
        <v>29.99</v>
      </c>
      <c r="J2663">
        <v>1015.1</v>
      </c>
      <c r="K2663">
        <v>10</v>
      </c>
      <c r="M2663" t="s">
        <v>31</v>
      </c>
      <c r="N2663" t="s">
        <v>31</v>
      </c>
      <c r="Q2663">
        <v>10000</v>
      </c>
      <c r="R2663">
        <v>25000</v>
      </c>
      <c r="AB2663">
        <v>82.76</v>
      </c>
      <c r="AC2663" t="s">
        <v>2709</v>
      </c>
    </row>
    <row r="2664" spans="1:29">
      <c r="A2664" s="1" t="s">
        <v>30</v>
      </c>
      <c r="B2664" s="2">
        <v>42621.910416666666</v>
      </c>
      <c r="C2664">
        <v>79</v>
      </c>
      <c r="D2664">
        <v>66</v>
      </c>
      <c r="E2664">
        <v>64.540000000000006</v>
      </c>
      <c r="F2664">
        <v>230</v>
      </c>
      <c r="G2664">
        <v>3</v>
      </c>
      <c r="H2664">
        <v>0</v>
      </c>
      <c r="I2664">
        <v>30</v>
      </c>
      <c r="J2664">
        <v>1015.4</v>
      </c>
      <c r="K2664">
        <v>10</v>
      </c>
      <c r="M2664" t="s">
        <v>34</v>
      </c>
      <c r="Q2664">
        <v>25000</v>
      </c>
      <c r="AB2664">
        <v>80.989999999999995</v>
      </c>
      <c r="AC2664" t="s">
        <v>2710</v>
      </c>
    </row>
    <row r="2665" spans="1:29">
      <c r="A2665" s="1" t="s">
        <v>30</v>
      </c>
      <c r="B2665" s="2">
        <v>42621.95208333333</v>
      </c>
      <c r="C2665">
        <v>78</v>
      </c>
      <c r="D2665">
        <v>66</v>
      </c>
      <c r="E2665">
        <v>66.48</v>
      </c>
      <c r="F2665">
        <v>230</v>
      </c>
      <c r="G2665">
        <v>7</v>
      </c>
      <c r="H2665">
        <v>0</v>
      </c>
      <c r="I2665">
        <v>30.02</v>
      </c>
      <c r="J2665">
        <v>1016</v>
      </c>
      <c r="K2665">
        <v>10</v>
      </c>
      <c r="M2665" t="s">
        <v>31</v>
      </c>
      <c r="Q2665">
        <v>25000</v>
      </c>
      <c r="AB2665">
        <v>78.08</v>
      </c>
      <c r="AC2665" t="s">
        <v>2711</v>
      </c>
    </row>
    <row r="2666" spans="1:29">
      <c r="A2666" s="1" t="s">
        <v>30</v>
      </c>
      <c r="B2666" s="2">
        <v>42621.993750000001</v>
      </c>
      <c r="C2666">
        <v>78</v>
      </c>
      <c r="D2666">
        <v>65</v>
      </c>
      <c r="E2666">
        <v>64.03</v>
      </c>
      <c r="F2666">
        <v>230</v>
      </c>
      <c r="G2666">
        <v>7</v>
      </c>
      <c r="H2666">
        <v>0</v>
      </c>
      <c r="I2666">
        <v>30.02</v>
      </c>
      <c r="J2666">
        <v>1016</v>
      </c>
      <c r="K2666">
        <v>10</v>
      </c>
      <c r="M2666" t="s">
        <v>34</v>
      </c>
      <c r="Q2666">
        <v>25000</v>
      </c>
      <c r="AB2666">
        <v>78.08</v>
      </c>
      <c r="AC2666" t="s">
        <v>2712</v>
      </c>
    </row>
    <row r="2667" spans="1:29">
      <c r="A2667" s="1" t="s">
        <v>30</v>
      </c>
      <c r="B2667" s="2">
        <v>42622.035416666666</v>
      </c>
      <c r="C2667">
        <v>75</v>
      </c>
      <c r="D2667">
        <v>65</v>
      </c>
      <c r="E2667">
        <v>70.88</v>
      </c>
      <c r="F2667">
        <v>240</v>
      </c>
      <c r="G2667">
        <v>5</v>
      </c>
      <c r="H2667">
        <v>0</v>
      </c>
      <c r="I2667">
        <v>30.02</v>
      </c>
      <c r="J2667">
        <v>1015.8</v>
      </c>
      <c r="K2667">
        <v>10</v>
      </c>
      <c r="M2667" t="s">
        <v>34</v>
      </c>
      <c r="Q2667">
        <v>25000</v>
      </c>
      <c r="AB2667">
        <v>75.02</v>
      </c>
      <c r="AC2667" t="s">
        <v>2713</v>
      </c>
    </row>
    <row r="2668" spans="1:29">
      <c r="A2668" s="1" t="s">
        <v>30</v>
      </c>
      <c r="B2668" s="2">
        <v>42622.07708333333</v>
      </c>
      <c r="C2668">
        <v>74</v>
      </c>
      <c r="D2668">
        <v>66</v>
      </c>
      <c r="E2668">
        <v>76.31</v>
      </c>
      <c r="F2668">
        <v>240</v>
      </c>
      <c r="G2668">
        <v>5</v>
      </c>
      <c r="H2668">
        <v>0</v>
      </c>
      <c r="I2668">
        <v>30.02</v>
      </c>
      <c r="J2668">
        <v>1015.9</v>
      </c>
      <c r="K2668">
        <v>10</v>
      </c>
      <c r="M2668" t="s">
        <v>31</v>
      </c>
      <c r="Q2668">
        <v>25000</v>
      </c>
      <c r="AB2668">
        <v>73.94</v>
      </c>
      <c r="AC2668" t="s">
        <v>2714</v>
      </c>
    </row>
    <row r="2669" spans="1:29">
      <c r="A2669" s="1" t="s">
        <v>30</v>
      </c>
      <c r="B2669" s="2">
        <v>42622.118750000001</v>
      </c>
      <c r="C2669">
        <v>73</v>
      </c>
      <c r="D2669">
        <v>66</v>
      </c>
      <c r="E2669">
        <v>78.650000000000006</v>
      </c>
      <c r="F2669">
        <v>240</v>
      </c>
      <c r="G2669">
        <v>4</v>
      </c>
      <c r="H2669">
        <v>0</v>
      </c>
      <c r="I2669">
        <v>30.02</v>
      </c>
      <c r="J2669">
        <v>1016.1</v>
      </c>
      <c r="K2669">
        <v>10</v>
      </c>
      <c r="M2669" t="s">
        <v>31</v>
      </c>
      <c r="Q2669">
        <v>25000</v>
      </c>
      <c r="AB2669">
        <v>73.040000000000006</v>
      </c>
      <c r="AC2669" t="s">
        <v>2715</v>
      </c>
    </row>
    <row r="2670" spans="1:29">
      <c r="A2670" s="1" t="s">
        <v>30</v>
      </c>
      <c r="B2670" s="2">
        <v>42622.160416666666</v>
      </c>
      <c r="C2670">
        <v>72</v>
      </c>
      <c r="D2670">
        <v>66</v>
      </c>
      <c r="E2670">
        <v>81.569999999999993</v>
      </c>
      <c r="F2670">
        <v>240</v>
      </c>
      <c r="G2670">
        <v>3</v>
      </c>
      <c r="H2670">
        <v>0</v>
      </c>
      <c r="I2670">
        <v>30.02</v>
      </c>
      <c r="J2670">
        <v>1016</v>
      </c>
      <c r="K2670">
        <v>10</v>
      </c>
      <c r="M2670" t="s">
        <v>34</v>
      </c>
      <c r="Q2670">
        <v>25000</v>
      </c>
      <c r="AB2670">
        <v>71.959999999999994</v>
      </c>
      <c r="AC2670" t="s">
        <v>2716</v>
      </c>
    </row>
    <row r="2671" spans="1:29">
      <c r="A2671" s="1" t="s">
        <v>30</v>
      </c>
      <c r="B2671" s="2">
        <v>42622.20208333333</v>
      </c>
      <c r="C2671">
        <v>71</v>
      </c>
      <c r="D2671">
        <v>67</v>
      </c>
      <c r="E2671">
        <v>86.77</v>
      </c>
      <c r="F2671">
        <v>240</v>
      </c>
      <c r="G2671">
        <v>5</v>
      </c>
      <c r="H2671">
        <v>0</v>
      </c>
      <c r="I2671">
        <v>30.02</v>
      </c>
      <c r="J2671">
        <v>1016.1</v>
      </c>
      <c r="K2671">
        <v>10</v>
      </c>
      <c r="M2671" t="s">
        <v>31</v>
      </c>
      <c r="N2671" t="s">
        <v>34</v>
      </c>
      <c r="Q2671">
        <v>15000</v>
      </c>
      <c r="R2671">
        <v>25000</v>
      </c>
      <c r="AB2671">
        <v>71.06</v>
      </c>
      <c r="AC2671" t="s">
        <v>2717</v>
      </c>
    </row>
    <row r="2672" spans="1:29">
      <c r="A2672" s="1" t="s">
        <v>30</v>
      </c>
      <c r="B2672" s="2">
        <v>42622.243750000001</v>
      </c>
      <c r="C2672">
        <v>74</v>
      </c>
      <c r="D2672">
        <v>67</v>
      </c>
      <c r="E2672">
        <v>78.72</v>
      </c>
      <c r="F2672">
        <v>210</v>
      </c>
      <c r="G2672">
        <v>7</v>
      </c>
      <c r="H2672">
        <v>0</v>
      </c>
      <c r="I2672">
        <v>30.02</v>
      </c>
      <c r="J2672">
        <v>1016.1</v>
      </c>
      <c r="K2672">
        <v>10</v>
      </c>
      <c r="M2672" t="s">
        <v>31</v>
      </c>
      <c r="N2672" t="s">
        <v>34</v>
      </c>
      <c r="Q2672">
        <v>15000</v>
      </c>
      <c r="R2672">
        <v>25000</v>
      </c>
      <c r="AB2672">
        <v>73.94</v>
      </c>
      <c r="AC2672" t="s">
        <v>2718</v>
      </c>
    </row>
    <row r="2673" spans="1:29">
      <c r="A2673" s="1" t="s">
        <v>30</v>
      </c>
      <c r="B2673" s="2">
        <v>42622.285416666666</v>
      </c>
      <c r="C2673">
        <v>71</v>
      </c>
      <c r="D2673">
        <v>67</v>
      </c>
      <c r="E2673">
        <v>86.77</v>
      </c>
      <c r="F2673">
        <v>260</v>
      </c>
      <c r="G2673">
        <v>3</v>
      </c>
      <c r="H2673">
        <v>0</v>
      </c>
      <c r="I2673">
        <v>30.03</v>
      </c>
      <c r="J2673">
        <v>1016.3</v>
      </c>
      <c r="K2673">
        <v>10</v>
      </c>
      <c r="M2673" t="s">
        <v>31</v>
      </c>
      <c r="N2673" t="s">
        <v>32</v>
      </c>
      <c r="Q2673">
        <v>15000</v>
      </c>
      <c r="R2673">
        <v>25000</v>
      </c>
      <c r="AB2673">
        <v>71.06</v>
      </c>
      <c r="AC2673" t="s">
        <v>2719</v>
      </c>
    </row>
    <row r="2674" spans="1:29">
      <c r="A2674" s="1" t="s">
        <v>30</v>
      </c>
      <c r="B2674" s="2">
        <v>42622.32708333333</v>
      </c>
      <c r="C2674">
        <v>72</v>
      </c>
      <c r="D2674">
        <v>68</v>
      </c>
      <c r="E2674">
        <v>87.35</v>
      </c>
      <c r="F2674">
        <v>240</v>
      </c>
      <c r="G2674">
        <v>7</v>
      </c>
      <c r="H2674">
        <v>0</v>
      </c>
      <c r="I2674">
        <v>30.04</v>
      </c>
      <c r="J2674">
        <v>1016.8</v>
      </c>
      <c r="K2674">
        <v>10</v>
      </c>
      <c r="M2674" t="s">
        <v>31</v>
      </c>
      <c r="N2674" t="s">
        <v>32</v>
      </c>
      <c r="Q2674">
        <v>15000</v>
      </c>
      <c r="R2674">
        <v>25000</v>
      </c>
      <c r="AB2674">
        <v>72.959999999999994</v>
      </c>
      <c r="AC2674" t="s">
        <v>2720</v>
      </c>
    </row>
    <row r="2675" spans="1:29">
      <c r="A2675" s="1" t="s">
        <v>30</v>
      </c>
      <c r="B2675" s="2">
        <v>42622.368750000001</v>
      </c>
      <c r="C2675">
        <v>76</v>
      </c>
      <c r="D2675">
        <v>69</v>
      </c>
      <c r="E2675">
        <v>79.37</v>
      </c>
      <c r="F2675">
        <v>240</v>
      </c>
      <c r="G2675">
        <v>7</v>
      </c>
      <c r="H2675">
        <v>0</v>
      </c>
      <c r="I2675">
        <v>30.05</v>
      </c>
      <c r="J2675">
        <v>1016.9</v>
      </c>
      <c r="K2675">
        <v>10</v>
      </c>
      <c r="M2675" t="s">
        <v>34</v>
      </c>
      <c r="Q2675">
        <v>25000</v>
      </c>
      <c r="AB2675">
        <v>76.94</v>
      </c>
      <c r="AC2675" t="s">
        <v>2721</v>
      </c>
    </row>
    <row r="2676" spans="1:29">
      <c r="A2676" s="1" t="s">
        <v>30</v>
      </c>
      <c r="B2676" s="2">
        <v>42622.410416666666</v>
      </c>
      <c r="C2676">
        <v>80</v>
      </c>
      <c r="D2676">
        <v>70</v>
      </c>
      <c r="E2676">
        <v>71.39</v>
      </c>
      <c r="F2676">
        <v>230</v>
      </c>
      <c r="G2676">
        <v>7</v>
      </c>
      <c r="H2676">
        <v>0</v>
      </c>
      <c r="I2676">
        <v>30.05</v>
      </c>
      <c r="J2676">
        <v>1017.1</v>
      </c>
      <c r="K2676">
        <v>10</v>
      </c>
      <c r="M2676" t="s">
        <v>34</v>
      </c>
      <c r="Q2676">
        <v>25000</v>
      </c>
      <c r="AB2676">
        <v>83.22</v>
      </c>
      <c r="AC2676" t="s">
        <v>2722</v>
      </c>
    </row>
    <row r="2677" spans="1:29">
      <c r="A2677" s="1" t="s">
        <v>30</v>
      </c>
      <c r="B2677" s="2">
        <v>42622.45208333333</v>
      </c>
      <c r="C2677">
        <v>84</v>
      </c>
      <c r="D2677">
        <v>70</v>
      </c>
      <c r="E2677">
        <v>62.77</v>
      </c>
      <c r="F2677">
        <v>280</v>
      </c>
      <c r="G2677">
        <v>3</v>
      </c>
      <c r="H2677">
        <v>0</v>
      </c>
      <c r="I2677">
        <v>30.05</v>
      </c>
      <c r="J2677">
        <v>1017.1</v>
      </c>
      <c r="K2677">
        <v>10</v>
      </c>
      <c r="M2677" t="s">
        <v>34</v>
      </c>
      <c r="Q2677">
        <v>25000</v>
      </c>
      <c r="AB2677">
        <v>88.32</v>
      </c>
      <c r="AC2677" t="s">
        <v>2723</v>
      </c>
    </row>
    <row r="2678" spans="1:29">
      <c r="A2678" s="1" t="s">
        <v>30</v>
      </c>
      <c r="B2678" s="2">
        <v>42622.493750000001</v>
      </c>
      <c r="C2678">
        <v>88</v>
      </c>
      <c r="D2678">
        <v>71</v>
      </c>
      <c r="E2678">
        <v>57.39</v>
      </c>
      <c r="G2678">
        <v>5</v>
      </c>
      <c r="H2678">
        <v>0</v>
      </c>
      <c r="I2678">
        <v>30.05</v>
      </c>
      <c r="J2678">
        <v>1016.9</v>
      </c>
      <c r="K2678">
        <v>10</v>
      </c>
      <c r="M2678" t="s">
        <v>31</v>
      </c>
      <c r="N2678" t="s">
        <v>31</v>
      </c>
      <c r="Q2678">
        <v>15000</v>
      </c>
      <c r="R2678">
        <v>25000</v>
      </c>
      <c r="AB2678">
        <v>93.94</v>
      </c>
      <c r="AC2678" t="s">
        <v>2724</v>
      </c>
    </row>
    <row r="2679" spans="1:29">
      <c r="A2679" s="1" t="s">
        <v>30</v>
      </c>
      <c r="B2679" s="2">
        <v>42622.535416666666</v>
      </c>
      <c r="C2679">
        <v>92</v>
      </c>
      <c r="D2679">
        <v>69</v>
      </c>
      <c r="E2679">
        <v>47.36</v>
      </c>
      <c r="G2679">
        <v>6</v>
      </c>
      <c r="H2679">
        <v>0</v>
      </c>
      <c r="I2679">
        <v>30.04</v>
      </c>
      <c r="J2679">
        <v>1016.7</v>
      </c>
      <c r="K2679">
        <v>10</v>
      </c>
      <c r="M2679" t="s">
        <v>31</v>
      </c>
      <c r="N2679" t="s">
        <v>31</v>
      </c>
      <c r="Q2679">
        <v>15000</v>
      </c>
      <c r="R2679">
        <v>25000</v>
      </c>
      <c r="AB2679">
        <v>97.03</v>
      </c>
      <c r="AC2679" t="s">
        <v>2725</v>
      </c>
    </row>
    <row r="2680" spans="1:29">
      <c r="A2680" s="1" t="s">
        <v>30</v>
      </c>
      <c r="B2680" s="2">
        <v>42622.57708333333</v>
      </c>
      <c r="C2680">
        <v>94</v>
      </c>
      <c r="D2680">
        <v>66</v>
      </c>
      <c r="E2680">
        <v>40.07</v>
      </c>
      <c r="F2680">
        <v>230</v>
      </c>
      <c r="G2680">
        <v>7</v>
      </c>
      <c r="H2680">
        <v>0</v>
      </c>
      <c r="I2680">
        <v>30.03</v>
      </c>
      <c r="J2680">
        <v>1016.2</v>
      </c>
      <c r="K2680">
        <v>10</v>
      </c>
      <c r="M2680" t="s">
        <v>31</v>
      </c>
      <c r="N2680" t="s">
        <v>31</v>
      </c>
      <c r="Q2680">
        <v>6000</v>
      </c>
      <c r="R2680">
        <v>25000</v>
      </c>
      <c r="AB2680">
        <v>97.06</v>
      </c>
      <c r="AC2680" t="s">
        <v>2726</v>
      </c>
    </row>
    <row r="2681" spans="1:29">
      <c r="A2681" s="1" t="s">
        <v>30</v>
      </c>
      <c r="B2681" s="2">
        <v>42622.618750000001</v>
      </c>
      <c r="C2681">
        <v>91</v>
      </c>
      <c r="D2681">
        <v>64</v>
      </c>
      <c r="E2681">
        <v>40.9</v>
      </c>
      <c r="G2681">
        <v>5</v>
      </c>
      <c r="H2681">
        <v>0</v>
      </c>
      <c r="I2681">
        <v>30.01</v>
      </c>
      <c r="J2681">
        <v>1015.6</v>
      </c>
      <c r="K2681">
        <v>10</v>
      </c>
      <c r="M2681" t="s">
        <v>34</v>
      </c>
      <c r="N2681" t="s">
        <v>34</v>
      </c>
      <c r="O2681" t="s">
        <v>34</v>
      </c>
      <c r="Q2681">
        <v>6500</v>
      </c>
      <c r="R2681">
        <v>8000</v>
      </c>
      <c r="S2681">
        <v>25000</v>
      </c>
      <c r="AB2681">
        <v>92.59</v>
      </c>
      <c r="AC2681" t="s">
        <v>2727</v>
      </c>
    </row>
    <row r="2682" spans="1:29">
      <c r="A2682" s="1" t="s">
        <v>30</v>
      </c>
      <c r="B2682" s="2">
        <v>42622.660416666666</v>
      </c>
      <c r="C2682">
        <v>94</v>
      </c>
      <c r="D2682">
        <v>64</v>
      </c>
      <c r="E2682">
        <v>37.4</v>
      </c>
      <c r="F2682">
        <v>180</v>
      </c>
      <c r="G2682">
        <v>6</v>
      </c>
      <c r="H2682">
        <v>0</v>
      </c>
      <c r="I2682">
        <v>30</v>
      </c>
      <c r="J2682">
        <v>1015.2</v>
      </c>
      <c r="K2682">
        <v>10</v>
      </c>
      <c r="M2682" t="s">
        <v>31</v>
      </c>
      <c r="N2682" t="s">
        <v>31</v>
      </c>
      <c r="O2682" t="s">
        <v>34</v>
      </c>
      <c r="Q2682">
        <v>6500</v>
      </c>
      <c r="R2682">
        <v>8000</v>
      </c>
      <c r="S2682">
        <v>25000</v>
      </c>
      <c r="AB2682">
        <v>95.8</v>
      </c>
      <c r="AC2682" t="s">
        <v>2728</v>
      </c>
    </row>
    <row r="2683" spans="1:29">
      <c r="A2683" s="1" t="s">
        <v>30</v>
      </c>
      <c r="B2683" s="2">
        <v>42622.70208333333</v>
      </c>
      <c r="C2683">
        <v>92</v>
      </c>
      <c r="D2683">
        <v>65</v>
      </c>
      <c r="E2683">
        <v>41.04</v>
      </c>
      <c r="F2683">
        <v>170</v>
      </c>
      <c r="G2683">
        <v>8</v>
      </c>
      <c r="H2683">
        <v>0</v>
      </c>
      <c r="I2683">
        <v>29.99</v>
      </c>
      <c r="J2683">
        <v>1015.1</v>
      </c>
      <c r="K2683">
        <v>10</v>
      </c>
      <c r="M2683" t="s">
        <v>31</v>
      </c>
      <c r="N2683" t="s">
        <v>31</v>
      </c>
      <c r="Q2683">
        <v>7000</v>
      </c>
      <c r="R2683">
        <v>25000</v>
      </c>
      <c r="AB2683">
        <v>94.1</v>
      </c>
      <c r="AC2683" t="s">
        <v>2729</v>
      </c>
    </row>
    <row r="2684" spans="1:29">
      <c r="A2684" s="1" t="s">
        <v>30</v>
      </c>
      <c r="B2684" s="2">
        <v>42622.743750000001</v>
      </c>
      <c r="C2684">
        <v>91</v>
      </c>
      <c r="D2684">
        <v>66</v>
      </c>
      <c r="E2684">
        <v>43.83</v>
      </c>
      <c r="F2684">
        <v>160</v>
      </c>
      <c r="G2684">
        <v>7</v>
      </c>
      <c r="H2684">
        <v>0</v>
      </c>
      <c r="I2684">
        <v>29.99</v>
      </c>
      <c r="J2684">
        <v>1015.1</v>
      </c>
      <c r="K2684">
        <v>10</v>
      </c>
      <c r="M2684" t="s">
        <v>31</v>
      </c>
      <c r="N2684" t="s">
        <v>31</v>
      </c>
      <c r="Q2684">
        <v>7000</v>
      </c>
      <c r="R2684">
        <v>25000</v>
      </c>
      <c r="AB2684">
        <v>93.76</v>
      </c>
      <c r="AC2684" t="s">
        <v>2730</v>
      </c>
    </row>
    <row r="2685" spans="1:29">
      <c r="A2685" s="1" t="s">
        <v>30</v>
      </c>
      <c r="B2685" s="2">
        <v>42622.785416666666</v>
      </c>
      <c r="C2685">
        <v>88</v>
      </c>
      <c r="D2685">
        <v>67</v>
      </c>
      <c r="E2685">
        <v>49.79</v>
      </c>
      <c r="F2685">
        <v>160</v>
      </c>
      <c r="G2685">
        <v>6</v>
      </c>
      <c r="H2685">
        <v>0</v>
      </c>
      <c r="I2685">
        <v>30</v>
      </c>
      <c r="J2685">
        <v>1015.2</v>
      </c>
      <c r="K2685">
        <v>10</v>
      </c>
      <c r="M2685" t="s">
        <v>31</v>
      </c>
      <c r="Q2685">
        <v>25000</v>
      </c>
      <c r="AB2685">
        <v>90.94</v>
      </c>
      <c r="AC2685" t="s">
        <v>2731</v>
      </c>
    </row>
    <row r="2686" spans="1:29">
      <c r="A2686" s="1" t="s">
        <v>30</v>
      </c>
      <c r="B2686" s="2">
        <v>42622.82708333333</v>
      </c>
      <c r="C2686">
        <v>84</v>
      </c>
      <c r="D2686">
        <v>69</v>
      </c>
      <c r="E2686">
        <v>60.87</v>
      </c>
      <c r="F2686">
        <v>170</v>
      </c>
      <c r="G2686">
        <v>5</v>
      </c>
      <c r="H2686">
        <v>0</v>
      </c>
      <c r="I2686">
        <v>30.01</v>
      </c>
      <c r="J2686">
        <v>1015.8</v>
      </c>
      <c r="K2686">
        <v>10</v>
      </c>
      <c r="M2686" t="s">
        <v>31</v>
      </c>
      <c r="N2686" t="s">
        <v>31</v>
      </c>
      <c r="Q2686">
        <v>10000</v>
      </c>
      <c r="R2686">
        <v>25000</v>
      </c>
      <c r="AB2686">
        <v>87.79</v>
      </c>
      <c r="AC2686" t="s">
        <v>2732</v>
      </c>
    </row>
    <row r="2687" spans="1:29">
      <c r="A2687" s="1" t="s">
        <v>30</v>
      </c>
      <c r="B2687" s="2">
        <v>42622.868750000001</v>
      </c>
      <c r="C2687">
        <v>83</v>
      </c>
      <c r="D2687">
        <v>69</v>
      </c>
      <c r="E2687">
        <v>63.03</v>
      </c>
      <c r="F2687">
        <v>170</v>
      </c>
      <c r="G2687">
        <v>5</v>
      </c>
      <c r="H2687">
        <v>0</v>
      </c>
      <c r="I2687">
        <v>30.03</v>
      </c>
      <c r="J2687">
        <v>1016.3</v>
      </c>
      <c r="K2687">
        <v>10</v>
      </c>
      <c r="M2687" t="s">
        <v>31</v>
      </c>
      <c r="N2687" t="s">
        <v>31</v>
      </c>
      <c r="Q2687">
        <v>10000</v>
      </c>
      <c r="R2687">
        <v>25000</v>
      </c>
      <c r="AB2687">
        <v>86.52</v>
      </c>
      <c r="AC2687" t="s">
        <v>2733</v>
      </c>
    </row>
    <row r="2688" spans="1:29">
      <c r="A2688" s="1" t="s">
        <v>30</v>
      </c>
      <c r="B2688" s="2">
        <v>42622.910416666666</v>
      </c>
      <c r="C2688">
        <v>82</v>
      </c>
      <c r="D2688">
        <v>68</v>
      </c>
      <c r="E2688">
        <v>62.53</v>
      </c>
      <c r="F2688">
        <v>170</v>
      </c>
      <c r="G2688">
        <v>5</v>
      </c>
      <c r="H2688">
        <v>0</v>
      </c>
      <c r="I2688">
        <v>30.04</v>
      </c>
      <c r="J2688">
        <v>1016.7</v>
      </c>
      <c r="K2688">
        <v>10</v>
      </c>
      <c r="M2688" t="s">
        <v>31</v>
      </c>
      <c r="Q2688">
        <v>25000</v>
      </c>
      <c r="AB2688">
        <v>84.97</v>
      </c>
      <c r="AC2688" t="s">
        <v>2734</v>
      </c>
    </row>
    <row r="2689" spans="1:29">
      <c r="A2689" s="1" t="s">
        <v>30</v>
      </c>
      <c r="B2689" s="2">
        <v>42622.95208333333</v>
      </c>
      <c r="C2689">
        <v>81</v>
      </c>
      <c r="D2689">
        <v>69</v>
      </c>
      <c r="E2689">
        <v>67.22</v>
      </c>
      <c r="F2689">
        <v>190</v>
      </c>
      <c r="G2689">
        <v>7</v>
      </c>
      <c r="H2689">
        <v>0</v>
      </c>
      <c r="I2689">
        <v>30.06</v>
      </c>
      <c r="J2689">
        <v>1017.2</v>
      </c>
      <c r="K2689">
        <v>10</v>
      </c>
      <c r="M2689" t="s">
        <v>31</v>
      </c>
      <c r="Q2689">
        <v>25000</v>
      </c>
      <c r="AB2689">
        <v>84.1</v>
      </c>
      <c r="AC2689" t="s">
        <v>2735</v>
      </c>
    </row>
    <row r="2690" spans="1:29">
      <c r="A2690" s="1" t="s">
        <v>30</v>
      </c>
      <c r="B2690" s="2">
        <v>42622.993750000001</v>
      </c>
      <c r="C2690">
        <v>80</v>
      </c>
      <c r="D2690">
        <v>69</v>
      </c>
      <c r="E2690">
        <v>69.23</v>
      </c>
      <c r="F2690">
        <v>190</v>
      </c>
      <c r="G2690">
        <v>9</v>
      </c>
      <c r="H2690">
        <v>0</v>
      </c>
      <c r="I2690">
        <v>30.07</v>
      </c>
      <c r="J2690">
        <v>1017.5</v>
      </c>
      <c r="K2690">
        <v>10</v>
      </c>
      <c r="M2690" t="s">
        <v>31</v>
      </c>
      <c r="Q2690">
        <v>25000</v>
      </c>
      <c r="AB2690">
        <v>82.95</v>
      </c>
      <c r="AC2690" t="s">
        <v>2736</v>
      </c>
    </row>
    <row r="2691" spans="1:29">
      <c r="A2691" s="1" t="s">
        <v>30</v>
      </c>
      <c r="B2691" s="2">
        <v>42623.035416666666</v>
      </c>
      <c r="C2691">
        <v>78</v>
      </c>
      <c r="D2691">
        <v>71</v>
      </c>
      <c r="E2691">
        <v>79.05</v>
      </c>
      <c r="F2691">
        <v>230</v>
      </c>
      <c r="G2691">
        <v>7</v>
      </c>
      <c r="H2691">
        <v>0</v>
      </c>
      <c r="I2691">
        <v>30.06</v>
      </c>
      <c r="J2691">
        <v>1017.4</v>
      </c>
      <c r="K2691">
        <v>10</v>
      </c>
      <c r="M2691" t="s">
        <v>31</v>
      </c>
      <c r="Q2691">
        <v>25000</v>
      </c>
      <c r="AB2691">
        <v>80.42</v>
      </c>
      <c r="AC2691" t="s">
        <v>2737</v>
      </c>
    </row>
    <row r="2692" spans="1:29">
      <c r="A2692" s="1" t="s">
        <v>30</v>
      </c>
      <c r="B2692" s="2">
        <v>42623.07708333333</v>
      </c>
      <c r="C2692">
        <v>78</v>
      </c>
      <c r="D2692">
        <v>72</v>
      </c>
      <c r="E2692">
        <v>81.5</v>
      </c>
      <c r="F2692">
        <v>200</v>
      </c>
      <c r="G2692">
        <v>8</v>
      </c>
      <c r="H2692">
        <v>0</v>
      </c>
      <c r="I2692">
        <v>30.06</v>
      </c>
      <c r="J2692">
        <v>1017.3</v>
      </c>
      <c r="K2692">
        <v>10</v>
      </c>
      <c r="M2692" t="s">
        <v>34</v>
      </c>
      <c r="Q2692">
        <v>25000</v>
      </c>
      <c r="AB2692">
        <v>80.489999999999995</v>
      </c>
      <c r="AC2692" t="s">
        <v>2738</v>
      </c>
    </row>
    <row r="2693" spans="1:29">
      <c r="A2693" s="1" t="s">
        <v>30</v>
      </c>
      <c r="B2693" s="2">
        <v>42623.118750000001</v>
      </c>
      <c r="C2693">
        <v>77</v>
      </c>
      <c r="D2693">
        <v>72</v>
      </c>
      <c r="E2693">
        <v>84.46</v>
      </c>
      <c r="F2693">
        <v>200</v>
      </c>
      <c r="G2693">
        <v>7</v>
      </c>
      <c r="H2693">
        <v>0</v>
      </c>
      <c r="I2693">
        <v>30.05</v>
      </c>
      <c r="J2693">
        <v>1017.1</v>
      </c>
      <c r="K2693">
        <v>9</v>
      </c>
      <c r="M2693" t="s">
        <v>34</v>
      </c>
      <c r="Q2693">
        <v>25000</v>
      </c>
      <c r="AB2693">
        <v>78.37</v>
      </c>
      <c r="AC2693" t="s">
        <v>2739</v>
      </c>
    </row>
    <row r="2694" spans="1:29">
      <c r="A2694" s="1" t="s">
        <v>30</v>
      </c>
      <c r="B2694" s="2">
        <v>42623.160416666666</v>
      </c>
      <c r="C2694">
        <v>76</v>
      </c>
      <c r="D2694">
        <v>72</v>
      </c>
      <c r="E2694">
        <v>87.55</v>
      </c>
      <c r="F2694">
        <v>200</v>
      </c>
      <c r="G2694">
        <v>5</v>
      </c>
      <c r="H2694">
        <v>0</v>
      </c>
      <c r="I2694">
        <v>30.03</v>
      </c>
      <c r="J2694">
        <v>1016.3</v>
      </c>
      <c r="K2694">
        <v>9</v>
      </c>
      <c r="M2694" t="s">
        <v>34</v>
      </c>
      <c r="Q2694">
        <v>25000</v>
      </c>
      <c r="AB2694">
        <v>77.33</v>
      </c>
      <c r="AC2694" t="s">
        <v>2740</v>
      </c>
    </row>
    <row r="2695" spans="1:29">
      <c r="A2695" s="1" t="s">
        <v>30</v>
      </c>
      <c r="B2695" s="2">
        <v>42623.20208333333</v>
      </c>
      <c r="C2695">
        <v>75</v>
      </c>
      <c r="D2695">
        <v>71</v>
      </c>
      <c r="E2695">
        <v>87.5</v>
      </c>
      <c r="F2695">
        <v>190</v>
      </c>
      <c r="G2695">
        <v>5</v>
      </c>
      <c r="H2695">
        <v>0</v>
      </c>
      <c r="I2695">
        <v>30.03</v>
      </c>
      <c r="J2695">
        <v>1016.4</v>
      </c>
      <c r="K2695">
        <v>9</v>
      </c>
      <c r="M2695" t="s">
        <v>34</v>
      </c>
      <c r="Q2695">
        <v>25000</v>
      </c>
      <c r="AB2695">
        <v>76.33</v>
      </c>
      <c r="AC2695" t="s">
        <v>2741</v>
      </c>
    </row>
    <row r="2696" spans="1:29">
      <c r="A2696" s="1" t="s">
        <v>30</v>
      </c>
      <c r="B2696" s="2">
        <v>42623.243750000001</v>
      </c>
      <c r="C2696">
        <v>74</v>
      </c>
      <c r="D2696">
        <v>70</v>
      </c>
      <c r="E2696">
        <v>87.45</v>
      </c>
      <c r="F2696">
        <v>210</v>
      </c>
      <c r="G2696">
        <v>8</v>
      </c>
      <c r="H2696">
        <v>0</v>
      </c>
      <c r="I2696">
        <v>30.04</v>
      </c>
      <c r="J2696">
        <v>1016.7</v>
      </c>
      <c r="K2696">
        <v>9</v>
      </c>
      <c r="M2696" t="s">
        <v>31</v>
      </c>
      <c r="N2696" t="s">
        <v>34</v>
      </c>
      <c r="Q2696">
        <v>7000</v>
      </c>
      <c r="R2696">
        <v>25000</v>
      </c>
      <c r="AB2696">
        <v>75.14</v>
      </c>
      <c r="AC2696" t="s">
        <v>2742</v>
      </c>
    </row>
    <row r="2697" spans="1:29">
      <c r="A2697" s="1" t="s">
        <v>30</v>
      </c>
      <c r="B2697" s="2">
        <v>42623.285416666666</v>
      </c>
      <c r="C2697">
        <v>74</v>
      </c>
      <c r="D2697">
        <v>69</v>
      </c>
      <c r="E2697">
        <v>84.8</v>
      </c>
      <c r="F2697">
        <v>210</v>
      </c>
      <c r="G2697">
        <v>7</v>
      </c>
      <c r="H2697">
        <v>0</v>
      </c>
      <c r="I2697">
        <v>30.05</v>
      </c>
      <c r="J2697">
        <v>1017.2</v>
      </c>
      <c r="K2697">
        <v>10</v>
      </c>
      <c r="M2697" t="s">
        <v>34</v>
      </c>
      <c r="N2697" t="s">
        <v>32</v>
      </c>
      <c r="Q2697">
        <v>7500</v>
      </c>
      <c r="R2697">
        <v>25000</v>
      </c>
      <c r="AB2697">
        <v>75.02</v>
      </c>
      <c r="AC2697" t="s">
        <v>2743</v>
      </c>
    </row>
    <row r="2698" spans="1:29">
      <c r="A2698" s="1" t="s">
        <v>30</v>
      </c>
      <c r="B2698" s="2">
        <v>42623.32708333333</v>
      </c>
      <c r="C2698">
        <v>75</v>
      </c>
      <c r="D2698">
        <v>70</v>
      </c>
      <c r="E2698">
        <v>84.34</v>
      </c>
      <c r="F2698">
        <v>200</v>
      </c>
      <c r="G2698">
        <v>6</v>
      </c>
      <c r="H2698">
        <v>0</v>
      </c>
      <c r="I2698">
        <v>30.08</v>
      </c>
      <c r="J2698">
        <v>1017.9</v>
      </c>
      <c r="K2698">
        <v>10</v>
      </c>
      <c r="M2698" t="s">
        <v>34</v>
      </c>
      <c r="N2698" t="s">
        <v>32</v>
      </c>
      <c r="Q2698">
        <v>8000</v>
      </c>
      <c r="R2698">
        <v>25000</v>
      </c>
      <c r="AB2698">
        <v>76.19</v>
      </c>
      <c r="AC2698" t="s">
        <v>2744</v>
      </c>
    </row>
    <row r="2699" spans="1:29">
      <c r="A2699" s="1" t="s">
        <v>30</v>
      </c>
      <c r="B2699" s="2">
        <v>42623.368750000001</v>
      </c>
      <c r="C2699">
        <v>77</v>
      </c>
      <c r="D2699">
        <v>70</v>
      </c>
      <c r="E2699">
        <v>78.959999999999994</v>
      </c>
      <c r="F2699">
        <v>220</v>
      </c>
      <c r="G2699">
        <v>7</v>
      </c>
      <c r="H2699">
        <v>0</v>
      </c>
      <c r="I2699">
        <v>30.09</v>
      </c>
      <c r="J2699">
        <v>1018.2</v>
      </c>
      <c r="K2699">
        <v>10</v>
      </c>
      <c r="M2699" t="s">
        <v>34</v>
      </c>
      <c r="N2699" t="s">
        <v>32</v>
      </c>
      <c r="Q2699">
        <v>7500</v>
      </c>
      <c r="R2699">
        <v>25000</v>
      </c>
      <c r="AB2699">
        <v>78.11</v>
      </c>
      <c r="AC2699" t="s">
        <v>2745</v>
      </c>
    </row>
    <row r="2700" spans="1:29">
      <c r="A2700" s="1" t="s">
        <v>30</v>
      </c>
      <c r="B2700" s="2">
        <v>42623.410416666666</v>
      </c>
      <c r="C2700">
        <v>82</v>
      </c>
      <c r="D2700">
        <v>72</v>
      </c>
      <c r="E2700">
        <v>71.59</v>
      </c>
      <c r="F2700">
        <v>220</v>
      </c>
      <c r="G2700">
        <v>6</v>
      </c>
      <c r="H2700">
        <v>0</v>
      </c>
      <c r="I2700">
        <v>30.09</v>
      </c>
      <c r="J2700">
        <v>1018.5</v>
      </c>
      <c r="K2700">
        <v>10</v>
      </c>
      <c r="M2700" t="s">
        <v>31</v>
      </c>
      <c r="N2700" t="s">
        <v>32</v>
      </c>
      <c r="Q2700">
        <v>7000</v>
      </c>
      <c r="R2700">
        <v>25000</v>
      </c>
      <c r="AB2700">
        <v>86.87</v>
      </c>
      <c r="AC2700" t="s">
        <v>2746</v>
      </c>
    </row>
    <row r="2701" spans="1:29">
      <c r="A2701" s="1" t="s">
        <v>30</v>
      </c>
      <c r="B2701" s="2">
        <v>42623.45208333333</v>
      </c>
      <c r="C2701">
        <v>81</v>
      </c>
      <c r="D2701">
        <v>71</v>
      </c>
      <c r="E2701">
        <v>71.92</v>
      </c>
      <c r="F2701">
        <v>210</v>
      </c>
      <c r="G2701">
        <v>6</v>
      </c>
      <c r="H2701">
        <v>0</v>
      </c>
      <c r="I2701">
        <v>30.1</v>
      </c>
      <c r="J2701">
        <v>1018.6</v>
      </c>
      <c r="K2701">
        <v>10</v>
      </c>
      <c r="M2701" t="s">
        <v>31</v>
      </c>
      <c r="N2701" t="s">
        <v>32</v>
      </c>
      <c r="Q2701">
        <v>6500</v>
      </c>
      <c r="R2701">
        <v>20000</v>
      </c>
      <c r="AB2701">
        <v>84.88</v>
      </c>
      <c r="AC2701" t="s">
        <v>2747</v>
      </c>
    </row>
    <row r="2702" spans="1:29">
      <c r="A2702" s="1" t="s">
        <v>30</v>
      </c>
      <c r="B2702" s="2">
        <v>42623.493750000001</v>
      </c>
      <c r="C2702">
        <v>84</v>
      </c>
      <c r="D2702">
        <v>72</v>
      </c>
      <c r="E2702">
        <v>67.150000000000006</v>
      </c>
      <c r="G2702">
        <v>4</v>
      </c>
      <c r="H2702">
        <v>0</v>
      </c>
      <c r="I2702">
        <v>30.09</v>
      </c>
      <c r="J2702">
        <v>1018.3</v>
      </c>
      <c r="K2702">
        <v>10</v>
      </c>
      <c r="M2702" t="s">
        <v>31</v>
      </c>
      <c r="N2702" t="s">
        <v>32</v>
      </c>
      <c r="Q2702">
        <v>7000</v>
      </c>
      <c r="R2702">
        <v>21000</v>
      </c>
      <c r="AB2702">
        <v>89.62</v>
      </c>
      <c r="AC2702" t="s">
        <v>2748</v>
      </c>
    </row>
    <row r="2703" spans="1:29">
      <c r="A2703" s="1" t="s">
        <v>30</v>
      </c>
      <c r="B2703" s="2">
        <v>42623.535416666666</v>
      </c>
      <c r="C2703">
        <v>85</v>
      </c>
      <c r="D2703">
        <v>73</v>
      </c>
      <c r="E2703">
        <v>67.650000000000006</v>
      </c>
      <c r="F2703">
        <v>190</v>
      </c>
      <c r="G2703">
        <v>6</v>
      </c>
      <c r="H2703">
        <v>0</v>
      </c>
      <c r="I2703">
        <v>30.07</v>
      </c>
      <c r="J2703">
        <v>1017.8</v>
      </c>
      <c r="K2703">
        <v>10</v>
      </c>
      <c r="M2703" t="s">
        <v>31</v>
      </c>
      <c r="N2703" t="s">
        <v>32</v>
      </c>
      <c r="Q2703">
        <v>7000</v>
      </c>
      <c r="R2703">
        <v>21000</v>
      </c>
      <c r="AB2703">
        <v>91.66</v>
      </c>
      <c r="AC2703" t="s">
        <v>2749</v>
      </c>
    </row>
    <row r="2704" spans="1:29">
      <c r="A2704" s="1" t="s">
        <v>30</v>
      </c>
      <c r="B2704" s="2">
        <v>42623.57708333333</v>
      </c>
      <c r="C2704">
        <v>88</v>
      </c>
      <c r="D2704">
        <v>72</v>
      </c>
      <c r="E2704">
        <v>59.16</v>
      </c>
      <c r="F2704">
        <v>170</v>
      </c>
      <c r="G2704">
        <v>5</v>
      </c>
      <c r="H2704">
        <v>0</v>
      </c>
      <c r="I2704">
        <v>30.05</v>
      </c>
      <c r="J2704">
        <v>1017</v>
      </c>
      <c r="K2704">
        <v>10</v>
      </c>
      <c r="M2704" t="s">
        <v>32</v>
      </c>
      <c r="Q2704">
        <v>23000</v>
      </c>
      <c r="AB2704">
        <v>94.73</v>
      </c>
      <c r="AC2704" t="s">
        <v>2750</v>
      </c>
    </row>
    <row r="2705" spans="1:29">
      <c r="A2705" s="1" t="s">
        <v>30</v>
      </c>
      <c r="B2705" s="2">
        <v>42623.618750000001</v>
      </c>
      <c r="C2705">
        <v>92</v>
      </c>
      <c r="D2705">
        <v>72</v>
      </c>
      <c r="E2705">
        <v>52.24</v>
      </c>
      <c r="F2705">
        <v>190</v>
      </c>
      <c r="G2705">
        <v>7</v>
      </c>
      <c r="H2705">
        <v>0</v>
      </c>
      <c r="I2705">
        <v>30.03</v>
      </c>
      <c r="J2705">
        <v>1016.4</v>
      </c>
      <c r="K2705">
        <v>10</v>
      </c>
      <c r="M2705" t="s">
        <v>32</v>
      </c>
      <c r="Q2705">
        <v>25000</v>
      </c>
      <c r="AB2705">
        <v>99.67</v>
      </c>
      <c r="AC2705" t="s">
        <v>2751</v>
      </c>
    </row>
    <row r="2706" spans="1:29">
      <c r="A2706" s="1" t="s">
        <v>30</v>
      </c>
      <c r="B2706" s="2">
        <v>42623.660416666666</v>
      </c>
      <c r="C2706">
        <v>92</v>
      </c>
      <c r="D2706">
        <v>71</v>
      </c>
      <c r="E2706">
        <v>50.67</v>
      </c>
      <c r="F2706">
        <v>190</v>
      </c>
      <c r="G2706">
        <v>9</v>
      </c>
      <c r="H2706">
        <v>0</v>
      </c>
      <c r="I2706">
        <v>30.02</v>
      </c>
      <c r="J2706">
        <v>1015.9</v>
      </c>
      <c r="K2706">
        <v>9</v>
      </c>
      <c r="M2706" t="s">
        <v>32</v>
      </c>
      <c r="Q2706">
        <v>25000</v>
      </c>
      <c r="AB2706">
        <v>98.79</v>
      </c>
      <c r="AC2706" t="s">
        <v>2752</v>
      </c>
    </row>
    <row r="2707" spans="1:29">
      <c r="A2707" s="1" t="s">
        <v>30</v>
      </c>
      <c r="B2707" s="2">
        <v>42623.70208333333</v>
      </c>
      <c r="C2707">
        <v>90</v>
      </c>
      <c r="D2707">
        <v>71</v>
      </c>
      <c r="E2707">
        <v>53.91</v>
      </c>
      <c r="F2707">
        <v>190</v>
      </c>
      <c r="G2707">
        <v>10</v>
      </c>
      <c r="H2707">
        <v>0</v>
      </c>
      <c r="I2707">
        <v>30.01</v>
      </c>
      <c r="J2707">
        <v>1015.6</v>
      </c>
      <c r="K2707">
        <v>9</v>
      </c>
      <c r="M2707" t="s">
        <v>32</v>
      </c>
      <c r="Q2707">
        <v>25000</v>
      </c>
      <c r="AB2707">
        <v>96.36</v>
      </c>
      <c r="AC2707" t="s">
        <v>2753</v>
      </c>
    </row>
    <row r="2708" spans="1:29">
      <c r="A2708" s="1" t="s">
        <v>30</v>
      </c>
      <c r="B2708" s="2">
        <v>42623.743750000001</v>
      </c>
      <c r="C2708">
        <v>88</v>
      </c>
      <c r="D2708">
        <v>71</v>
      </c>
      <c r="E2708">
        <v>57.39</v>
      </c>
      <c r="F2708">
        <v>180</v>
      </c>
      <c r="G2708">
        <v>10</v>
      </c>
      <c r="H2708">
        <v>0</v>
      </c>
      <c r="I2708">
        <v>30</v>
      </c>
      <c r="J2708">
        <v>1015.4</v>
      </c>
      <c r="K2708">
        <v>10</v>
      </c>
      <c r="M2708" t="s">
        <v>32</v>
      </c>
      <c r="Q2708">
        <v>25000</v>
      </c>
      <c r="AB2708">
        <v>93.94</v>
      </c>
      <c r="AC2708" t="s">
        <v>2754</v>
      </c>
    </row>
    <row r="2709" spans="1:29">
      <c r="A2709" s="1" t="s">
        <v>30</v>
      </c>
      <c r="B2709" s="2">
        <v>42623.785416666666</v>
      </c>
      <c r="C2709">
        <v>85</v>
      </c>
      <c r="D2709">
        <v>72</v>
      </c>
      <c r="E2709">
        <v>65.23</v>
      </c>
      <c r="F2709">
        <v>160</v>
      </c>
      <c r="G2709">
        <v>9</v>
      </c>
      <c r="H2709">
        <v>0</v>
      </c>
      <c r="I2709">
        <v>29.98</v>
      </c>
      <c r="J2709">
        <v>1014.8</v>
      </c>
      <c r="K2709">
        <v>10</v>
      </c>
      <c r="M2709" t="s">
        <v>34</v>
      </c>
      <c r="Q2709">
        <v>25000</v>
      </c>
      <c r="AB2709">
        <v>90.81</v>
      </c>
      <c r="AC2709" t="s">
        <v>2755</v>
      </c>
    </row>
    <row r="2710" spans="1:29">
      <c r="A2710" s="1" t="s">
        <v>30</v>
      </c>
      <c r="B2710" s="2">
        <v>42623.82708333333</v>
      </c>
      <c r="C2710">
        <v>83</v>
      </c>
      <c r="D2710">
        <v>72</v>
      </c>
      <c r="E2710">
        <v>69.53</v>
      </c>
      <c r="F2710">
        <v>170</v>
      </c>
      <c r="G2710">
        <v>6</v>
      </c>
      <c r="H2710">
        <v>0</v>
      </c>
      <c r="I2710">
        <v>29.99</v>
      </c>
      <c r="J2710">
        <v>1015</v>
      </c>
      <c r="K2710">
        <v>10</v>
      </c>
      <c r="M2710" t="s">
        <v>34</v>
      </c>
      <c r="Q2710">
        <v>25000</v>
      </c>
      <c r="AB2710">
        <v>88.14</v>
      </c>
      <c r="AC2710" t="s">
        <v>2756</v>
      </c>
    </row>
    <row r="2711" spans="1:29">
      <c r="A2711" s="1" t="s">
        <v>30</v>
      </c>
      <c r="B2711" s="2">
        <v>42623.868750000001</v>
      </c>
      <c r="C2711">
        <v>82</v>
      </c>
      <c r="D2711">
        <v>72</v>
      </c>
      <c r="E2711">
        <v>71.59</v>
      </c>
      <c r="F2711">
        <v>190</v>
      </c>
      <c r="G2711">
        <v>6</v>
      </c>
      <c r="H2711">
        <v>0</v>
      </c>
      <c r="I2711">
        <v>30.03</v>
      </c>
      <c r="J2711">
        <v>1016.4</v>
      </c>
      <c r="K2711">
        <v>10</v>
      </c>
      <c r="M2711" t="s">
        <v>34</v>
      </c>
      <c r="Q2711">
        <v>25000</v>
      </c>
      <c r="AB2711">
        <v>86.87</v>
      </c>
      <c r="AC2711" t="s">
        <v>2757</v>
      </c>
    </row>
    <row r="2712" spans="1:29">
      <c r="A2712" s="1" t="s">
        <v>30</v>
      </c>
      <c r="B2712" s="2">
        <v>42623.910416666666</v>
      </c>
      <c r="C2712">
        <v>81</v>
      </c>
      <c r="D2712">
        <v>71</v>
      </c>
      <c r="E2712">
        <v>71.92</v>
      </c>
      <c r="F2712">
        <v>200</v>
      </c>
      <c r="G2712">
        <v>8</v>
      </c>
      <c r="H2712">
        <v>0</v>
      </c>
      <c r="I2712">
        <v>30.04</v>
      </c>
      <c r="J2712">
        <v>1016.7</v>
      </c>
      <c r="K2712">
        <v>10</v>
      </c>
      <c r="M2712" t="s">
        <v>34</v>
      </c>
      <c r="Q2712">
        <v>25000</v>
      </c>
      <c r="AB2712">
        <v>84.88</v>
      </c>
      <c r="AC2712" t="s">
        <v>2758</v>
      </c>
    </row>
    <row r="2713" spans="1:29">
      <c r="A2713" s="1" t="s">
        <v>30</v>
      </c>
      <c r="B2713" s="2">
        <v>42623.95208333333</v>
      </c>
      <c r="C2713">
        <v>80</v>
      </c>
      <c r="D2713">
        <v>71</v>
      </c>
      <c r="E2713">
        <v>74.069999999999993</v>
      </c>
      <c r="F2713">
        <v>190</v>
      </c>
      <c r="G2713">
        <v>8</v>
      </c>
      <c r="H2713">
        <v>0</v>
      </c>
      <c r="I2713">
        <v>30.06</v>
      </c>
      <c r="J2713">
        <v>1017.2</v>
      </c>
      <c r="K2713">
        <v>10</v>
      </c>
      <c r="M2713" t="s">
        <v>34</v>
      </c>
      <c r="Q2713">
        <v>25000</v>
      </c>
      <c r="AB2713">
        <v>83.56</v>
      </c>
      <c r="AC2713" t="s">
        <v>2759</v>
      </c>
    </row>
    <row r="2714" spans="1:29">
      <c r="A2714" s="1" t="s">
        <v>30</v>
      </c>
      <c r="B2714" s="2">
        <v>42623.993750000001</v>
      </c>
      <c r="C2714">
        <v>79</v>
      </c>
      <c r="D2714">
        <v>72</v>
      </c>
      <c r="E2714">
        <v>79.12</v>
      </c>
      <c r="F2714">
        <v>210</v>
      </c>
      <c r="G2714">
        <v>8</v>
      </c>
      <c r="H2714">
        <v>0</v>
      </c>
      <c r="I2714">
        <v>30.04</v>
      </c>
      <c r="J2714">
        <v>1016.8</v>
      </c>
      <c r="K2714">
        <v>10</v>
      </c>
      <c r="M2714" t="s">
        <v>31</v>
      </c>
      <c r="N2714" t="s">
        <v>34</v>
      </c>
      <c r="Q2714">
        <v>9000</v>
      </c>
      <c r="R2714">
        <v>22000</v>
      </c>
      <c r="AB2714">
        <v>82.08</v>
      </c>
      <c r="AC2714" t="s">
        <v>2760</v>
      </c>
    </row>
    <row r="2715" spans="1:29">
      <c r="A2715" s="1" t="s">
        <v>30</v>
      </c>
      <c r="B2715" s="2">
        <v>42624.035416666666</v>
      </c>
      <c r="C2715">
        <v>78</v>
      </c>
      <c r="D2715">
        <v>72</v>
      </c>
      <c r="E2715">
        <v>81.5</v>
      </c>
      <c r="F2715">
        <v>200</v>
      </c>
      <c r="G2715">
        <v>8</v>
      </c>
      <c r="H2715">
        <v>0</v>
      </c>
      <c r="I2715">
        <v>30.03</v>
      </c>
      <c r="J2715">
        <v>1016.3</v>
      </c>
      <c r="K2715">
        <v>10</v>
      </c>
      <c r="M2715" t="s">
        <v>31</v>
      </c>
      <c r="N2715" t="s">
        <v>34</v>
      </c>
      <c r="Q2715">
        <v>10000</v>
      </c>
      <c r="R2715">
        <v>22000</v>
      </c>
      <c r="AB2715">
        <v>80.489999999999995</v>
      </c>
      <c r="AC2715" t="s">
        <v>2761</v>
      </c>
    </row>
    <row r="2716" spans="1:29">
      <c r="A2716" s="1" t="s">
        <v>30</v>
      </c>
      <c r="B2716" s="2">
        <v>42624.07708333333</v>
      </c>
      <c r="C2716">
        <v>78</v>
      </c>
      <c r="D2716">
        <v>71</v>
      </c>
      <c r="E2716">
        <v>79.05</v>
      </c>
      <c r="F2716">
        <v>210</v>
      </c>
      <c r="G2716">
        <v>8</v>
      </c>
      <c r="H2716">
        <v>0</v>
      </c>
      <c r="I2716">
        <v>30.03</v>
      </c>
      <c r="J2716">
        <v>1016.4</v>
      </c>
      <c r="K2716">
        <v>10</v>
      </c>
      <c r="M2716" t="s">
        <v>34</v>
      </c>
      <c r="N2716" t="s">
        <v>34</v>
      </c>
      <c r="Q2716">
        <v>8500</v>
      </c>
      <c r="R2716">
        <v>20000</v>
      </c>
      <c r="AB2716">
        <v>80.42</v>
      </c>
      <c r="AC2716" t="s">
        <v>2762</v>
      </c>
    </row>
    <row r="2717" spans="1:29">
      <c r="A2717" s="1" t="s">
        <v>30</v>
      </c>
      <c r="B2717" s="2">
        <v>42624.118750000001</v>
      </c>
      <c r="C2717">
        <v>77</v>
      </c>
      <c r="D2717">
        <v>71</v>
      </c>
      <c r="E2717">
        <v>81.92</v>
      </c>
      <c r="F2717">
        <v>220</v>
      </c>
      <c r="G2717">
        <v>9</v>
      </c>
      <c r="H2717">
        <v>0</v>
      </c>
      <c r="I2717">
        <v>30.02</v>
      </c>
      <c r="J2717">
        <v>1016</v>
      </c>
      <c r="K2717">
        <v>10</v>
      </c>
      <c r="M2717" t="s">
        <v>34</v>
      </c>
      <c r="N2717" t="s">
        <v>34</v>
      </c>
      <c r="Q2717">
        <v>8500</v>
      </c>
      <c r="R2717">
        <v>22000</v>
      </c>
      <c r="AB2717">
        <v>78.25</v>
      </c>
      <c r="AC2717" t="s">
        <v>2763</v>
      </c>
    </row>
    <row r="2718" spans="1:29">
      <c r="A2718" s="1" t="s">
        <v>30</v>
      </c>
      <c r="B2718" s="2">
        <v>42624.160416666666</v>
      </c>
      <c r="C2718">
        <v>76</v>
      </c>
      <c r="D2718">
        <v>70</v>
      </c>
      <c r="E2718">
        <v>81.849999999999994</v>
      </c>
      <c r="F2718">
        <v>220</v>
      </c>
      <c r="G2718">
        <v>9</v>
      </c>
      <c r="H2718">
        <v>0</v>
      </c>
      <c r="I2718">
        <v>30.01</v>
      </c>
      <c r="J2718">
        <v>1015.7</v>
      </c>
      <c r="K2718">
        <v>10</v>
      </c>
      <c r="M2718" t="s">
        <v>31</v>
      </c>
      <c r="N2718" t="s">
        <v>34</v>
      </c>
      <c r="Q2718">
        <v>10000</v>
      </c>
      <c r="R2718">
        <v>22000</v>
      </c>
      <c r="AB2718">
        <v>77.06</v>
      </c>
      <c r="AC2718" t="s">
        <v>2764</v>
      </c>
    </row>
    <row r="2719" spans="1:29">
      <c r="A2719" s="1" t="s">
        <v>30</v>
      </c>
      <c r="B2719" s="2">
        <v>42624.20208333333</v>
      </c>
      <c r="C2719">
        <v>75</v>
      </c>
      <c r="D2719">
        <v>70</v>
      </c>
      <c r="E2719">
        <v>84.34</v>
      </c>
      <c r="F2719">
        <v>220</v>
      </c>
      <c r="G2719">
        <v>8</v>
      </c>
      <c r="H2719">
        <v>0</v>
      </c>
      <c r="I2719">
        <v>30</v>
      </c>
      <c r="J2719">
        <v>1015.5</v>
      </c>
      <c r="K2719">
        <v>9</v>
      </c>
      <c r="M2719" t="s">
        <v>246</v>
      </c>
      <c r="AB2719">
        <v>76.19</v>
      </c>
      <c r="AC2719" t="s">
        <v>2765</v>
      </c>
    </row>
    <row r="2720" spans="1:29">
      <c r="A2720" s="1" t="s">
        <v>30</v>
      </c>
      <c r="B2720" s="2">
        <v>42624.243750000001</v>
      </c>
      <c r="C2720">
        <v>74</v>
      </c>
      <c r="D2720">
        <v>70</v>
      </c>
      <c r="E2720">
        <v>87.45</v>
      </c>
      <c r="F2720">
        <v>220</v>
      </c>
      <c r="G2720">
        <v>7</v>
      </c>
      <c r="H2720">
        <v>0</v>
      </c>
      <c r="I2720">
        <v>30.01</v>
      </c>
      <c r="J2720">
        <v>1015.7</v>
      </c>
      <c r="K2720">
        <v>9</v>
      </c>
      <c r="M2720" t="s">
        <v>31</v>
      </c>
      <c r="Q2720">
        <v>10000</v>
      </c>
      <c r="AB2720">
        <v>75.14</v>
      </c>
      <c r="AC2720" t="s">
        <v>2766</v>
      </c>
    </row>
    <row r="2721" spans="1:29">
      <c r="A2721" s="1" t="s">
        <v>30</v>
      </c>
      <c r="B2721" s="2">
        <v>42624.285416666666</v>
      </c>
      <c r="C2721">
        <v>73</v>
      </c>
      <c r="D2721">
        <v>69</v>
      </c>
      <c r="E2721">
        <v>87.41</v>
      </c>
      <c r="F2721">
        <v>230</v>
      </c>
      <c r="G2721">
        <v>6</v>
      </c>
      <c r="H2721">
        <v>0</v>
      </c>
      <c r="I2721">
        <v>30.02</v>
      </c>
      <c r="J2721">
        <v>1016</v>
      </c>
      <c r="K2721">
        <v>10</v>
      </c>
      <c r="M2721" t="s">
        <v>31</v>
      </c>
      <c r="Q2721">
        <v>25000</v>
      </c>
      <c r="AB2721">
        <v>74.150000000000006</v>
      </c>
      <c r="AC2721" t="s">
        <v>2767</v>
      </c>
    </row>
    <row r="2722" spans="1:29">
      <c r="A2722" s="1" t="s">
        <v>30</v>
      </c>
      <c r="B2722" s="2">
        <v>42624.32708333333</v>
      </c>
      <c r="C2722">
        <v>74</v>
      </c>
      <c r="D2722">
        <v>69</v>
      </c>
      <c r="E2722">
        <v>84.8</v>
      </c>
      <c r="F2722">
        <v>230</v>
      </c>
      <c r="G2722">
        <v>6</v>
      </c>
      <c r="H2722">
        <v>0</v>
      </c>
      <c r="I2722">
        <v>30.05</v>
      </c>
      <c r="J2722">
        <v>1016.8</v>
      </c>
      <c r="K2722">
        <v>10</v>
      </c>
      <c r="M2722" t="s">
        <v>31</v>
      </c>
      <c r="N2722" t="s">
        <v>31</v>
      </c>
      <c r="Q2722">
        <v>10000</v>
      </c>
      <c r="R2722">
        <v>25000</v>
      </c>
      <c r="AB2722">
        <v>75.02</v>
      </c>
      <c r="AC2722" t="s">
        <v>2768</v>
      </c>
    </row>
    <row r="2723" spans="1:29">
      <c r="A2723" s="1" t="s">
        <v>30</v>
      </c>
      <c r="B2723" s="2">
        <v>42624.368750000001</v>
      </c>
      <c r="C2723">
        <v>78</v>
      </c>
      <c r="D2723">
        <v>70</v>
      </c>
      <c r="E2723">
        <v>76.19</v>
      </c>
      <c r="F2723">
        <v>240</v>
      </c>
      <c r="G2723">
        <v>6</v>
      </c>
      <c r="H2723">
        <v>0</v>
      </c>
      <c r="I2723">
        <v>30.06</v>
      </c>
      <c r="J2723">
        <v>1017.3</v>
      </c>
      <c r="K2723">
        <v>10</v>
      </c>
      <c r="M2723" t="s">
        <v>31</v>
      </c>
      <c r="Q2723">
        <v>25000</v>
      </c>
      <c r="AB2723">
        <v>80.33</v>
      </c>
      <c r="AC2723" t="s">
        <v>2769</v>
      </c>
    </row>
    <row r="2724" spans="1:29">
      <c r="A2724" s="1" t="s">
        <v>30</v>
      </c>
      <c r="B2724" s="2">
        <v>42624.410416666666</v>
      </c>
      <c r="C2724">
        <v>80</v>
      </c>
      <c r="D2724">
        <v>70</v>
      </c>
      <c r="E2724">
        <v>71.39</v>
      </c>
      <c r="F2724">
        <v>280</v>
      </c>
      <c r="G2724">
        <v>5</v>
      </c>
      <c r="H2724">
        <v>0</v>
      </c>
      <c r="I2724">
        <v>30.08</v>
      </c>
      <c r="J2724">
        <v>1018</v>
      </c>
      <c r="K2724">
        <v>10</v>
      </c>
      <c r="M2724" t="s">
        <v>31</v>
      </c>
      <c r="Q2724">
        <v>25000</v>
      </c>
      <c r="AB2724">
        <v>83.22</v>
      </c>
      <c r="AC2724" t="s">
        <v>2770</v>
      </c>
    </row>
    <row r="2725" spans="1:29">
      <c r="A2725" s="1" t="s">
        <v>30</v>
      </c>
      <c r="B2725" s="2">
        <v>42624.45208333333</v>
      </c>
      <c r="C2725">
        <v>83</v>
      </c>
      <c r="D2725">
        <v>68</v>
      </c>
      <c r="E2725">
        <v>60.74</v>
      </c>
      <c r="G2725">
        <v>3</v>
      </c>
      <c r="H2725">
        <v>0</v>
      </c>
      <c r="I2725">
        <v>30.09</v>
      </c>
      <c r="J2725">
        <v>1018.2</v>
      </c>
      <c r="K2725">
        <v>10</v>
      </c>
      <c r="M2725" t="s">
        <v>31</v>
      </c>
      <c r="N2725" t="s">
        <v>31</v>
      </c>
      <c r="Q2725">
        <v>9000</v>
      </c>
      <c r="R2725">
        <v>25000</v>
      </c>
      <c r="AB2725">
        <v>85.99</v>
      </c>
      <c r="AC2725" t="s">
        <v>2771</v>
      </c>
    </row>
    <row r="2726" spans="1:29">
      <c r="A2726" s="1" t="s">
        <v>30</v>
      </c>
      <c r="B2726" s="2">
        <v>42624.493750000001</v>
      </c>
      <c r="C2726">
        <v>87</v>
      </c>
      <c r="D2726">
        <v>67</v>
      </c>
      <c r="E2726">
        <v>51.24</v>
      </c>
      <c r="F2726">
        <v>340</v>
      </c>
      <c r="G2726">
        <v>5</v>
      </c>
      <c r="H2726">
        <v>0</v>
      </c>
      <c r="I2726">
        <v>30.09</v>
      </c>
      <c r="J2726">
        <v>1018.2</v>
      </c>
      <c r="K2726">
        <v>10</v>
      </c>
      <c r="M2726" t="s">
        <v>31</v>
      </c>
      <c r="N2726" t="s">
        <v>31</v>
      </c>
      <c r="O2726" t="s">
        <v>32</v>
      </c>
      <c r="Q2726">
        <v>4500</v>
      </c>
      <c r="R2726">
        <v>12000</v>
      </c>
      <c r="S2726">
        <v>25000</v>
      </c>
      <c r="AB2726">
        <v>89.95</v>
      </c>
      <c r="AC2726" t="s">
        <v>2772</v>
      </c>
    </row>
    <row r="2727" spans="1:29">
      <c r="A2727" s="1" t="s">
        <v>30</v>
      </c>
      <c r="B2727" s="2">
        <v>42624.535416666666</v>
      </c>
      <c r="C2727">
        <v>88</v>
      </c>
      <c r="D2727">
        <v>65</v>
      </c>
      <c r="E2727">
        <v>46.48</v>
      </c>
      <c r="G2727">
        <v>5</v>
      </c>
      <c r="H2727">
        <v>0</v>
      </c>
      <c r="I2727">
        <v>30.07</v>
      </c>
      <c r="J2727">
        <v>1017.7</v>
      </c>
      <c r="K2727">
        <v>10</v>
      </c>
      <c r="M2727" t="s">
        <v>31</v>
      </c>
      <c r="N2727" t="s">
        <v>34</v>
      </c>
      <c r="O2727" t="s">
        <v>32</v>
      </c>
      <c r="Q2727">
        <v>5000</v>
      </c>
      <c r="R2727">
        <v>11000</v>
      </c>
      <c r="S2727">
        <v>25000</v>
      </c>
      <c r="AB2727">
        <v>89.8</v>
      </c>
      <c r="AC2727" t="s">
        <v>2773</v>
      </c>
    </row>
    <row r="2728" spans="1:29">
      <c r="A2728" s="1" t="s">
        <v>30</v>
      </c>
      <c r="B2728" s="2">
        <v>42624.57708333333</v>
      </c>
      <c r="C2728">
        <v>90</v>
      </c>
      <c r="D2728">
        <v>66</v>
      </c>
      <c r="E2728">
        <v>45.34</v>
      </c>
      <c r="H2728">
        <v>0</v>
      </c>
      <c r="I2728">
        <v>30.06</v>
      </c>
      <c r="J2728">
        <v>1017.4</v>
      </c>
      <c r="K2728">
        <v>10</v>
      </c>
      <c r="M2728" t="s">
        <v>31</v>
      </c>
      <c r="N2728" t="s">
        <v>34</v>
      </c>
      <c r="O2728" t="s">
        <v>32</v>
      </c>
      <c r="Q2728">
        <v>5000</v>
      </c>
      <c r="R2728">
        <v>13000</v>
      </c>
      <c r="S2728">
        <v>25000</v>
      </c>
      <c r="AB2728">
        <v>92.56</v>
      </c>
      <c r="AC2728" t="s">
        <v>2774</v>
      </c>
    </row>
    <row r="2729" spans="1:29">
      <c r="A2729" s="1" t="s">
        <v>30</v>
      </c>
      <c r="B2729" s="2">
        <v>42624.618750000001</v>
      </c>
      <c r="C2729">
        <v>89</v>
      </c>
      <c r="D2729">
        <v>65</v>
      </c>
      <c r="E2729">
        <v>44.92</v>
      </c>
      <c r="G2729">
        <v>5</v>
      </c>
      <c r="H2729">
        <v>0</v>
      </c>
      <c r="I2729">
        <v>30.05</v>
      </c>
      <c r="J2729">
        <v>1017</v>
      </c>
      <c r="K2729">
        <v>10</v>
      </c>
      <c r="M2729" t="s">
        <v>31</v>
      </c>
      <c r="N2729" t="s">
        <v>34</v>
      </c>
      <c r="O2729" t="s">
        <v>32</v>
      </c>
      <c r="Q2729">
        <v>5000</v>
      </c>
      <c r="R2729">
        <v>10000</v>
      </c>
      <c r="S2729">
        <v>25000</v>
      </c>
      <c r="AB2729">
        <v>90.95</v>
      </c>
      <c r="AC2729" t="s">
        <v>2775</v>
      </c>
    </row>
    <row r="2730" spans="1:29">
      <c r="A2730" s="1" t="s">
        <v>30</v>
      </c>
      <c r="B2730" s="2">
        <v>42624.660416666666</v>
      </c>
      <c r="C2730">
        <v>91</v>
      </c>
      <c r="D2730">
        <v>63</v>
      </c>
      <c r="E2730">
        <v>39.380000000000003</v>
      </c>
      <c r="F2730">
        <v>0</v>
      </c>
      <c r="G2730">
        <v>0</v>
      </c>
      <c r="H2730">
        <v>0</v>
      </c>
      <c r="I2730">
        <v>30.04</v>
      </c>
      <c r="J2730">
        <v>1016.6</v>
      </c>
      <c r="K2730">
        <v>10</v>
      </c>
      <c r="M2730" t="s">
        <v>34</v>
      </c>
      <c r="N2730" t="s">
        <v>32</v>
      </c>
      <c r="Q2730">
        <v>10000</v>
      </c>
      <c r="R2730">
        <v>25000</v>
      </c>
      <c r="AB2730">
        <v>91.04</v>
      </c>
      <c r="AC2730" t="s">
        <v>2776</v>
      </c>
    </row>
    <row r="2731" spans="1:29">
      <c r="A2731" s="1" t="s">
        <v>30</v>
      </c>
      <c r="B2731" s="2">
        <v>42624.70208333333</v>
      </c>
      <c r="C2731">
        <v>90</v>
      </c>
      <c r="D2731">
        <v>63</v>
      </c>
      <c r="E2731">
        <v>40.74</v>
      </c>
      <c r="F2731">
        <v>260</v>
      </c>
      <c r="G2731">
        <v>4</v>
      </c>
      <c r="H2731">
        <v>0</v>
      </c>
      <c r="I2731">
        <v>30.03</v>
      </c>
      <c r="J2731">
        <v>1016.2</v>
      </c>
      <c r="K2731">
        <v>10</v>
      </c>
      <c r="M2731" t="s">
        <v>34</v>
      </c>
      <c r="N2731" t="s">
        <v>32</v>
      </c>
      <c r="O2731" t="s">
        <v>32</v>
      </c>
      <c r="Q2731">
        <v>6500</v>
      </c>
      <c r="R2731">
        <v>7500</v>
      </c>
      <c r="S2731">
        <v>25000</v>
      </c>
      <c r="AB2731">
        <v>90.87</v>
      </c>
      <c r="AC2731" t="s">
        <v>2777</v>
      </c>
    </row>
    <row r="2732" spans="1:29">
      <c r="A2732" s="1" t="s">
        <v>30</v>
      </c>
      <c r="B2732" s="2">
        <v>42624.743750000001</v>
      </c>
      <c r="C2732">
        <v>90</v>
      </c>
      <c r="D2732">
        <v>62</v>
      </c>
      <c r="E2732">
        <v>39.47</v>
      </c>
      <c r="F2732">
        <v>30</v>
      </c>
      <c r="G2732">
        <v>3</v>
      </c>
      <c r="H2732">
        <v>0</v>
      </c>
      <c r="I2732">
        <v>30.02</v>
      </c>
      <c r="J2732">
        <v>1016.1</v>
      </c>
      <c r="K2732">
        <v>10</v>
      </c>
      <c r="M2732" t="s">
        <v>34</v>
      </c>
      <c r="N2732" t="s">
        <v>32</v>
      </c>
      <c r="O2732" t="s">
        <v>32</v>
      </c>
      <c r="Q2732">
        <v>6500</v>
      </c>
      <c r="R2732">
        <v>8000</v>
      </c>
      <c r="S2732">
        <v>25000</v>
      </c>
      <c r="AB2732">
        <v>89.96</v>
      </c>
      <c r="AC2732" t="s">
        <v>2778</v>
      </c>
    </row>
    <row r="2733" spans="1:29">
      <c r="A2733" s="1" t="s">
        <v>30</v>
      </c>
      <c r="B2733" s="2">
        <v>42624.785416666666</v>
      </c>
      <c r="C2733">
        <v>87</v>
      </c>
      <c r="D2733">
        <v>62</v>
      </c>
      <c r="E2733">
        <v>43.23</v>
      </c>
      <c r="F2733">
        <v>0</v>
      </c>
      <c r="G2733">
        <v>0</v>
      </c>
      <c r="H2733">
        <v>0</v>
      </c>
      <c r="I2733">
        <v>30.04</v>
      </c>
      <c r="J2733">
        <v>1016.7</v>
      </c>
      <c r="K2733">
        <v>10</v>
      </c>
      <c r="M2733" t="s">
        <v>31</v>
      </c>
      <c r="N2733" t="s">
        <v>34</v>
      </c>
      <c r="O2733" t="s">
        <v>32</v>
      </c>
      <c r="Q2733">
        <v>6000</v>
      </c>
      <c r="R2733">
        <v>8000</v>
      </c>
      <c r="S2733">
        <v>25000</v>
      </c>
      <c r="AB2733">
        <v>87.55</v>
      </c>
      <c r="AC2733" t="s">
        <v>2779</v>
      </c>
    </row>
    <row r="2734" spans="1:29">
      <c r="A2734" s="1" t="s">
        <v>30</v>
      </c>
      <c r="B2734" s="2">
        <v>42624.82708333333</v>
      </c>
      <c r="C2734">
        <v>84</v>
      </c>
      <c r="D2734">
        <v>63</v>
      </c>
      <c r="E2734">
        <v>49.22</v>
      </c>
      <c r="F2734">
        <v>0</v>
      </c>
      <c r="G2734">
        <v>0</v>
      </c>
      <c r="H2734">
        <v>0</v>
      </c>
      <c r="I2734">
        <v>30.06</v>
      </c>
      <c r="J2734">
        <v>1017.2</v>
      </c>
      <c r="K2734">
        <v>10</v>
      </c>
      <c r="M2734" t="s">
        <v>34</v>
      </c>
      <c r="N2734" t="s">
        <v>34</v>
      </c>
      <c r="Q2734">
        <v>8000</v>
      </c>
      <c r="R2734">
        <v>25000</v>
      </c>
      <c r="AB2734">
        <v>84.99</v>
      </c>
      <c r="AC2734" t="s">
        <v>2780</v>
      </c>
    </row>
    <row r="2735" spans="1:29">
      <c r="A2735" s="1" t="s">
        <v>30</v>
      </c>
      <c r="B2735" s="2">
        <v>42624.868750000001</v>
      </c>
      <c r="C2735">
        <v>82</v>
      </c>
      <c r="D2735">
        <v>65</v>
      </c>
      <c r="E2735">
        <v>56.24</v>
      </c>
      <c r="F2735">
        <v>40</v>
      </c>
      <c r="G2735">
        <v>5</v>
      </c>
      <c r="H2735">
        <v>0</v>
      </c>
      <c r="I2735">
        <v>30.08</v>
      </c>
      <c r="J2735">
        <v>1018</v>
      </c>
      <c r="K2735">
        <v>10</v>
      </c>
      <c r="M2735" t="s">
        <v>34</v>
      </c>
      <c r="N2735" t="s">
        <v>34</v>
      </c>
      <c r="Q2735">
        <v>5500</v>
      </c>
      <c r="R2735">
        <v>25000</v>
      </c>
      <c r="AB2735">
        <v>83.82</v>
      </c>
      <c r="AC2735" t="s">
        <v>2781</v>
      </c>
    </row>
    <row r="2736" spans="1:29">
      <c r="A2736" s="1" t="s">
        <v>30</v>
      </c>
      <c r="B2736" s="2">
        <v>42624.910416666666</v>
      </c>
      <c r="C2736">
        <v>79</v>
      </c>
      <c r="D2736">
        <v>69</v>
      </c>
      <c r="E2736">
        <v>71.72</v>
      </c>
      <c r="F2736">
        <v>70</v>
      </c>
      <c r="G2736">
        <v>6</v>
      </c>
      <c r="H2736">
        <v>0</v>
      </c>
      <c r="I2736">
        <v>30.1</v>
      </c>
      <c r="J2736">
        <v>1018.6</v>
      </c>
      <c r="K2736">
        <v>10</v>
      </c>
      <c r="M2736" t="s">
        <v>32</v>
      </c>
      <c r="N2736" t="s">
        <v>32</v>
      </c>
      <c r="Q2736">
        <v>5500</v>
      </c>
      <c r="R2736">
        <v>8000</v>
      </c>
      <c r="AB2736">
        <v>81.52</v>
      </c>
      <c r="AC2736" t="s">
        <v>2782</v>
      </c>
    </row>
    <row r="2737" spans="1:29">
      <c r="A2737" s="1" t="s">
        <v>30</v>
      </c>
      <c r="B2737" s="2">
        <v>42624.95208333333</v>
      </c>
      <c r="C2737">
        <v>76</v>
      </c>
      <c r="D2737">
        <v>69</v>
      </c>
      <c r="E2737">
        <v>79.37</v>
      </c>
      <c r="F2737">
        <v>50</v>
      </c>
      <c r="G2737">
        <v>6</v>
      </c>
      <c r="H2737">
        <v>0</v>
      </c>
      <c r="I2737">
        <v>30.11</v>
      </c>
      <c r="J2737">
        <v>1019</v>
      </c>
      <c r="K2737">
        <v>10</v>
      </c>
      <c r="M2737" t="s">
        <v>34</v>
      </c>
      <c r="Q2737">
        <v>7000</v>
      </c>
      <c r="AB2737">
        <v>76.94</v>
      </c>
      <c r="AC2737" t="s">
        <v>2783</v>
      </c>
    </row>
    <row r="2738" spans="1:29">
      <c r="A2738" s="1" t="s">
        <v>30</v>
      </c>
      <c r="B2738" s="2">
        <v>42624.993750000001</v>
      </c>
      <c r="C2738">
        <v>76</v>
      </c>
      <c r="D2738">
        <v>69</v>
      </c>
      <c r="E2738">
        <v>79.37</v>
      </c>
      <c r="F2738">
        <v>70</v>
      </c>
      <c r="G2738">
        <v>8</v>
      </c>
      <c r="H2738">
        <v>0</v>
      </c>
      <c r="I2738">
        <v>30.12</v>
      </c>
      <c r="J2738">
        <v>1019.4</v>
      </c>
      <c r="K2738">
        <v>10</v>
      </c>
      <c r="M2738" t="s">
        <v>32</v>
      </c>
      <c r="N2738" t="s">
        <v>32</v>
      </c>
      <c r="Q2738">
        <v>7000</v>
      </c>
      <c r="R2738">
        <v>25000</v>
      </c>
      <c r="AB2738">
        <v>76.94</v>
      </c>
      <c r="AC2738" t="s">
        <v>2784</v>
      </c>
    </row>
    <row r="2739" spans="1:29">
      <c r="A2739" s="1" t="s">
        <v>30</v>
      </c>
      <c r="B2739" s="2">
        <v>42625.035416666666</v>
      </c>
      <c r="C2739">
        <v>75</v>
      </c>
      <c r="D2739">
        <v>67</v>
      </c>
      <c r="E2739">
        <v>75.930000000000007</v>
      </c>
      <c r="F2739">
        <v>80</v>
      </c>
      <c r="G2739">
        <v>8</v>
      </c>
      <c r="H2739">
        <v>0</v>
      </c>
      <c r="I2739">
        <v>30.13</v>
      </c>
      <c r="J2739">
        <v>1019.5</v>
      </c>
      <c r="K2739">
        <v>10</v>
      </c>
      <c r="M2739" t="s">
        <v>34</v>
      </c>
      <c r="N2739" t="s">
        <v>32</v>
      </c>
      <c r="Q2739">
        <v>7000</v>
      </c>
      <c r="R2739">
        <v>25000</v>
      </c>
      <c r="AB2739">
        <v>75.02</v>
      </c>
      <c r="AC2739" t="s">
        <v>2785</v>
      </c>
    </row>
    <row r="2740" spans="1:29">
      <c r="A2740" s="1" t="s">
        <v>30</v>
      </c>
      <c r="B2740" s="2">
        <v>42625.07708333333</v>
      </c>
      <c r="C2740">
        <v>73</v>
      </c>
      <c r="D2740">
        <v>67</v>
      </c>
      <c r="E2740">
        <v>81.14</v>
      </c>
      <c r="F2740">
        <v>50</v>
      </c>
      <c r="G2740">
        <v>5</v>
      </c>
      <c r="H2740">
        <v>0</v>
      </c>
      <c r="I2740">
        <v>30.12</v>
      </c>
      <c r="J2740">
        <v>1019.5</v>
      </c>
      <c r="K2740">
        <v>10</v>
      </c>
      <c r="M2740" t="s">
        <v>34</v>
      </c>
      <c r="N2740" t="s">
        <v>32</v>
      </c>
      <c r="Q2740">
        <v>7000</v>
      </c>
      <c r="R2740">
        <v>25000</v>
      </c>
      <c r="AB2740">
        <v>73.040000000000006</v>
      </c>
      <c r="AC2740" t="s">
        <v>2786</v>
      </c>
    </row>
    <row r="2741" spans="1:29">
      <c r="A2741" s="1" t="s">
        <v>30</v>
      </c>
      <c r="B2741" s="2">
        <v>42625.118750000001</v>
      </c>
      <c r="C2741">
        <v>72</v>
      </c>
      <c r="D2741">
        <v>67</v>
      </c>
      <c r="E2741">
        <v>84.16</v>
      </c>
      <c r="F2741">
        <v>340</v>
      </c>
      <c r="G2741">
        <v>3</v>
      </c>
      <c r="H2741">
        <v>0</v>
      </c>
      <c r="I2741">
        <v>30.12</v>
      </c>
      <c r="J2741">
        <v>1019.3</v>
      </c>
      <c r="K2741">
        <v>10</v>
      </c>
      <c r="M2741" t="s">
        <v>31</v>
      </c>
      <c r="N2741" t="s">
        <v>31</v>
      </c>
      <c r="O2741" t="s">
        <v>34</v>
      </c>
      <c r="Q2741">
        <v>3000</v>
      </c>
      <c r="R2741">
        <v>7000</v>
      </c>
      <c r="S2741">
        <v>25000</v>
      </c>
      <c r="AB2741">
        <v>71.959999999999994</v>
      </c>
      <c r="AC2741" t="s">
        <v>2787</v>
      </c>
    </row>
    <row r="2742" spans="1:29">
      <c r="A2742" s="1" t="s">
        <v>30</v>
      </c>
      <c r="B2742" s="2">
        <v>42625.160416666666</v>
      </c>
      <c r="C2742">
        <v>71</v>
      </c>
      <c r="D2742">
        <v>67</v>
      </c>
      <c r="E2742">
        <v>86.77</v>
      </c>
      <c r="F2742">
        <v>50</v>
      </c>
      <c r="G2742">
        <v>5</v>
      </c>
      <c r="H2742">
        <v>0</v>
      </c>
      <c r="I2742">
        <v>30.11</v>
      </c>
      <c r="J2742">
        <v>1019.2</v>
      </c>
      <c r="K2742">
        <v>10</v>
      </c>
      <c r="M2742" t="s">
        <v>31</v>
      </c>
      <c r="N2742" t="s">
        <v>34</v>
      </c>
      <c r="Q2742">
        <v>7000</v>
      </c>
      <c r="R2742">
        <v>25000</v>
      </c>
      <c r="AB2742">
        <v>71.06</v>
      </c>
      <c r="AC2742" t="s">
        <v>2788</v>
      </c>
    </row>
    <row r="2743" spans="1:29">
      <c r="A2743" s="1" t="s">
        <v>30</v>
      </c>
      <c r="B2743" s="2">
        <v>42625.20208333333</v>
      </c>
      <c r="C2743">
        <v>71</v>
      </c>
      <c r="D2743">
        <v>68</v>
      </c>
      <c r="E2743">
        <v>90.06</v>
      </c>
      <c r="F2743">
        <v>60</v>
      </c>
      <c r="G2743">
        <v>8</v>
      </c>
      <c r="H2743">
        <v>0</v>
      </c>
      <c r="I2743">
        <v>30.12</v>
      </c>
      <c r="J2743">
        <v>1019.3</v>
      </c>
      <c r="K2743">
        <v>10</v>
      </c>
      <c r="M2743" t="s">
        <v>31</v>
      </c>
      <c r="N2743" t="s">
        <v>34</v>
      </c>
      <c r="Q2743">
        <v>7000</v>
      </c>
      <c r="R2743">
        <v>25000</v>
      </c>
      <c r="AB2743">
        <v>72.099999999999994</v>
      </c>
      <c r="AC2743" t="s">
        <v>2789</v>
      </c>
    </row>
    <row r="2744" spans="1:29">
      <c r="A2744" s="1" t="s">
        <v>30</v>
      </c>
      <c r="B2744" s="2">
        <v>42625.243750000001</v>
      </c>
      <c r="C2744">
        <v>71</v>
      </c>
      <c r="D2744">
        <v>68</v>
      </c>
      <c r="E2744">
        <v>90.06</v>
      </c>
      <c r="F2744">
        <v>60</v>
      </c>
      <c r="G2744">
        <v>7</v>
      </c>
      <c r="H2744">
        <v>0</v>
      </c>
      <c r="I2744">
        <v>30.12</v>
      </c>
      <c r="J2744">
        <v>1019.4</v>
      </c>
      <c r="K2744">
        <v>10</v>
      </c>
      <c r="M2744" t="s">
        <v>31</v>
      </c>
      <c r="N2744" t="s">
        <v>34</v>
      </c>
      <c r="Q2744">
        <v>7000</v>
      </c>
      <c r="R2744">
        <v>25000</v>
      </c>
      <c r="AB2744">
        <v>72.099999999999994</v>
      </c>
      <c r="AC2744" t="s">
        <v>2790</v>
      </c>
    </row>
    <row r="2745" spans="1:29">
      <c r="A2745" s="1" t="s">
        <v>30</v>
      </c>
      <c r="B2745" s="2">
        <v>42625.285416666666</v>
      </c>
      <c r="C2745">
        <v>69</v>
      </c>
      <c r="D2745">
        <v>65</v>
      </c>
      <c r="E2745">
        <v>86.66</v>
      </c>
      <c r="F2745">
        <v>40</v>
      </c>
      <c r="G2745">
        <v>5</v>
      </c>
      <c r="H2745">
        <v>0</v>
      </c>
      <c r="I2745">
        <v>30.14</v>
      </c>
      <c r="J2745">
        <v>1020</v>
      </c>
      <c r="K2745">
        <v>10</v>
      </c>
      <c r="M2745" t="s">
        <v>31</v>
      </c>
      <c r="N2745" t="s">
        <v>34</v>
      </c>
      <c r="Q2745">
        <v>7000</v>
      </c>
      <c r="R2745">
        <v>25000</v>
      </c>
      <c r="AB2745">
        <v>69.08</v>
      </c>
      <c r="AC2745" t="s">
        <v>2791</v>
      </c>
    </row>
    <row r="2746" spans="1:29">
      <c r="A2746" s="1" t="s">
        <v>30</v>
      </c>
      <c r="B2746" s="2">
        <v>42625.32708333333</v>
      </c>
      <c r="C2746">
        <v>71</v>
      </c>
      <c r="D2746">
        <v>65</v>
      </c>
      <c r="E2746">
        <v>81</v>
      </c>
      <c r="F2746">
        <v>30</v>
      </c>
      <c r="G2746">
        <v>3</v>
      </c>
      <c r="H2746">
        <v>0</v>
      </c>
      <c r="I2746">
        <v>30.17</v>
      </c>
      <c r="J2746">
        <v>1021</v>
      </c>
      <c r="K2746">
        <v>10</v>
      </c>
      <c r="M2746" t="s">
        <v>31</v>
      </c>
      <c r="N2746" t="s">
        <v>34</v>
      </c>
      <c r="Q2746">
        <v>10000</v>
      </c>
      <c r="R2746">
        <v>25000</v>
      </c>
      <c r="AB2746">
        <v>71.06</v>
      </c>
      <c r="AC2746" t="s">
        <v>2792</v>
      </c>
    </row>
    <row r="2747" spans="1:29">
      <c r="A2747" s="1" t="s">
        <v>30</v>
      </c>
      <c r="B2747" s="2">
        <v>42625.368750000001</v>
      </c>
      <c r="C2747">
        <v>74</v>
      </c>
      <c r="D2747">
        <v>65</v>
      </c>
      <c r="E2747">
        <v>73.489999999999995</v>
      </c>
      <c r="F2747">
        <v>50</v>
      </c>
      <c r="G2747">
        <v>5</v>
      </c>
      <c r="H2747">
        <v>0</v>
      </c>
      <c r="I2747">
        <v>30.18</v>
      </c>
      <c r="J2747">
        <v>1021.5</v>
      </c>
      <c r="K2747">
        <v>10</v>
      </c>
      <c r="M2747" t="s">
        <v>31</v>
      </c>
      <c r="N2747" t="s">
        <v>31</v>
      </c>
      <c r="O2747" t="s">
        <v>34</v>
      </c>
      <c r="Q2747">
        <v>6500</v>
      </c>
      <c r="R2747">
        <v>10000</v>
      </c>
      <c r="S2747">
        <v>25000</v>
      </c>
      <c r="AB2747">
        <v>73.94</v>
      </c>
      <c r="AC2747" t="s">
        <v>2793</v>
      </c>
    </row>
    <row r="2748" spans="1:29">
      <c r="A2748" s="1" t="s">
        <v>30</v>
      </c>
      <c r="B2748" s="2">
        <v>42625.410416666666</v>
      </c>
      <c r="C2748">
        <v>77</v>
      </c>
      <c r="D2748">
        <v>61</v>
      </c>
      <c r="E2748">
        <v>57.73</v>
      </c>
      <c r="F2748">
        <v>80</v>
      </c>
      <c r="G2748">
        <v>11</v>
      </c>
      <c r="H2748">
        <v>0</v>
      </c>
      <c r="I2748">
        <v>30.18</v>
      </c>
      <c r="J2748">
        <v>1021.7</v>
      </c>
      <c r="K2748">
        <v>10</v>
      </c>
      <c r="M2748" t="s">
        <v>31</v>
      </c>
      <c r="N2748" t="s">
        <v>31</v>
      </c>
      <c r="O2748" t="s">
        <v>32</v>
      </c>
      <c r="Q2748">
        <v>6500</v>
      </c>
      <c r="R2748">
        <v>10000</v>
      </c>
      <c r="S2748">
        <v>25000</v>
      </c>
      <c r="AB2748">
        <v>77</v>
      </c>
      <c r="AC2748" t="s">
        <v>2794</v>
      </c>
    </row>
    <row r="2749" spans="1:29">
      <c r="A2749" s="1" t="s">
        <v>30</v>
      </c>
      <c r="B2749" s="2">
        <v>42625.45208333333</v>
      </c>
      <c r="C2749">
        <v>81</v>
      </c>
      <c r="D2749">
        <v>61</v>
      </c>
      <c r="E2749">
        <v>50.68</v>
      </c>
      <c r="F2749">
        <v>60</v>
      </c>
      <c r="G2749">
        <v>7</v>
      </c>
      <c r="H2749">
        <v>0</v>
      </c>
      <c r="I2749">
        <v>30.2</v>
      </c>
      <c r="J2749">
        <v>1022</v>
      </c>
      <c r="K2749">
        <v>10</v>
      </c>
      <c r="M2749" t="s">
        <v>31</v>
      </c>
      <c r="N2749" t="s">
        <v>31</v>
      </c>
      <c r="O2749" t="s">
        <v>32</v>
      </c>
      <c r="Q2749">
        <v>6500</v>
      </c>
      <c r="R2749">
        <v>10000</v>
      </c>
      <c r="S2749">
        <v>25000</v>
      </c>
      <c r="AB2749">
        <v>81.78</v>
      </c>
      <c r="AC2749" t="s">
        <v>2795</v>
      </c>
    </row>
    <row r="2750" spans="1:29">
      <c r="A2750" s="1" t="s">
        <v>30</v>
      </c>
      <c r="B2750" s="2">
        <v>42625.493750000001</v>
      </c>
      <c r="C2750">
        <v>82</v>
      </c>
      <c r="D2750">
        <v>61</v>
      </c>
      <c r="E2750">
        <v>48.93</v>
      </c>
      <c r="F2750">
        <v>110</v>
      </c>
      <c r="G2750">
        <v>12</v>
      </c>
      <c r="H2750">
        <v>0</v>
      </c>
      <c r="I2750">
        <v>30.19</v>
      </c>
      <c r="J2750">
        <v>1021.7</v>
      </c>
      <c r="K2750">
        <v>10</v>
      </c>
      <c r="M2750" t="s">
        <v>31</v>
      </c>
      <c r="N2750" t="s">
        <v>31</v>
      </c>
      <c r="O2750" t="s">
        <v>32</v>
      </c>
      <c r="Q2750">
        <v>7000</v>
      </c>
      <c r="R2750">
        <v>10000</v>
      </c>
      <c r="S2750">
        <v>25000</v>
      </c>
      <c r="AB2750">
        <v>82.65</v>
      </c>
      <c r="AC2750" t="s">
        <v>2796</v>
      </c>
    </row>
    <row r="2751" spans="1:29">
      <c r="A2751" s="1" t="s">
        <v>30</v>
      </c>
      <c r="B2751" s="2">
        <v>42625.535416666666</v>
      </c>
      <c r="C2751">
        <v>85</v>
      </c>
      <c r="D2751">
        <v>59</v>
      </c>
      <c r="E2751">
        <v>41.55</v>
      </c>
      <c r="F2751">
        <v>60</v>
      </c>
      <c r="G2751">
        <v>9</v>
      </c>
      <c r="H2751">
        <v>0</v>
      </c>
      <c r="I2751">
        <v>30.18</v>
      </c>
      <c r="J2751">
        <v>1021.3</v>
      </c>
      <c r="K2751">
        <v>10</v>
      </c>
      <c r="M2751" t="s">
        <v>31</v>
      </c>
      <c r="N2751" t="s">
        <v>31</v>
      </c>
      <c r="O2751" t="s">
        <v>32</v>
      </c>
      <c r="Q2751">
        <v>7500</v>
      </c>
      <c r="R2751">
        <v>10000</v>
      </c>
      <c r="S2751">
        <v>25000</v>
      </c>
      <c r="AB2751">
        <v>84.52</v>
      </c>
      <c r="AC2751" t="s">
        <v>2797</v>
      </c>
    </row>
    <row r="2752" spans="1:29">
      <c r="A2752" s="1" t="s">
        <v>30</v>
      </c>
      <c r="B2752" s="2">
        <v>42625.57708333333</v>
      </c>
      <c r="C2752">
        <v>86</v>
      </c>
      <c r="D2752">
        <v>59</v>
      </c>
      <c r="E2752">
        <v>40.14</v>
      </c>
      <c r="F2752">
        <v>80</v>
      </c>
      <c r="G2752">
        <v>8</v>
      </c>
      <c r="H2752">
        <v>0</v>
      </c>
      <c r="I2752">
        <v>30.17</v>
      </c>
      <c r="J2752">
        <v>1020.9</v>
      </c>
      <c r="K2752">
        <v>10</v>
      </c>
      <c r="M2752" t="s">
        <v>31</v>
      </c>
      <c r="N2752" t="s">
        <v>31</v>
      </c>
      <c r="O2752" t="s">
        <v>32</v>
      </c>
      <c r="Q2752">
        <v>6000</v>
      </c>
      <c r="R2752">
        <v>8000</v>
      </c>
      <c r="S2752">
        <v>25000</v>
      </c>
      <c r="AB2752">
        <v>85.47</v>
      </c>
      <c r="AC2752" t="s">
        <v>2798</v>
      </c>
    </row>
    <row r="2753" spans="1:29">
      <c r="A2753" s="1" t="s">
        <v>30</v>
      </c>
      <c r="B2753" s="2">
        <v>42625.618750000001</v>
      </c>
      <c r="C2753">
        <v>86</v>
      </c>
      <c r="D2753">
        <v>59</v>
      </c>
      <c r="E2753">
        <v>40.14</v>
      </c>
      <c r="G2753">
        <v>4</v>
      </c>
      <c r="H2753">
        <v>0</v>
      </c>
      <c r="I2753">
        <v>30.16</v>
      </c>
      <c r="J2753">
        <v>1020.6</v>
      </c>
      <c r="K2753">
        <v>10</v>
      </c>
      <c r="M2753" t="s">
        <v>31</v>
      </c>
      <c r="N2753" t="s">
        <v>31</v>
      </c>
      <c r="O2753" t="s">
        <v>32</v>
      </c>
      <c r="Q2753">
        <v>6000</v>
      </c>
      <c r="R2753">
        <v>8000</v>
      </c>
      <c r="S2753">
        <v>25000</v>
      </c>
      <c r="AB2753">
        <v>85.47</v>
      </c>
      <c r="AC2753" t="s">
        <v>2799</v>
      </c>
    </row>
    <row r="2754" spans="1:29">
      <c r="A2754" s="1" t="s">
        <v>30</v>
      </c>
      <c r="B2754" s="2">
        <v>42625.660416666666</v>
      </c>
      <c r="C2754">
        <v>87</v>
      </c>
      <c r="D2754">
        <v>59</v>
      </c>
      <c r="E2754">
        <v>38.78</v>
      </c>
      <c r="F2754">
        <v>120</v>
      </c>
      <c r="G2754">
        <v>8</v>
      </c>
      <c r="H2754">
        <v>0</v>
      </c>
      <c r="I2754">
        <v>30.14</v>
      </c>
      <c r="J2754">
        <v>1020.2</v>
      </c>
      <c r="K2754">
        <v>10</v>
      </c>
      <c r="M2754" t="s">
        <v>31</v>
      </c>
      <c r="N2754" t="s">
        <v>34</v>
      </c>
      <c r="O2754" t="s">
        <v>32</v>
      </c>
      <c r="Q2754">
        <v>4000</v>
      </c>
      <c r="R2754">
        <v>8000</v>
      </c>
      <c r="S2754">
        <v>25000</v>
      </c>
      <c r="AB2754">
        <v>87.08</v>
      </c>
      <c r="AC2754" t="s">
        <v>2800</v>
      </c>
    </row>
    <row r="2755" spans="1:29">
      <c r="A2755" s="1" t="s">
        <v>30</v>
      </c>
      <c r="B2755" s="2">
        <v>42625.70208333333</v>
      </c>
      <c r="C2755">
        <v>84</v>
      </c>
      <c r="D2755">
        <v>59</v>
      </c>
      <c r="E2755">
        <v>42.77</v>
      </c>
      <c r="F2755">
        <v>140</v>
      </c>
      <c r="G2755">
        <v>6</v>
      </c>
      <c r="H2755">
        <v>0</v>
      </c>
      <c r="I2755">
        <v>30.15</v>
      </c>
      <c r="J2755">
        <v>1020.6</v>
      </c>
      <c r="K2755">
        <v>10</v>
      </c>
      <c r="M2755" t="s">
        <v>31</v>
      </c>
      <c r="N2755" t="s">
        <v>34</v>
      </c>
      <c r="O2755" t="s">
        <v>32</v>
      </c>
      <c r="Q2755">
        <v>4000</v>
      </c>
      <c r="R2755">
        <v>7500</v>
      </c>
      <c r="S2755">
        <v>25000</v>
      </c>
      <c r="AB2755">
        <v>83.77</v>
      </c>
      <c r="AC2755" t="s">
        <v>2801</v>
      </c>
    </row>
    <row r="2756" spans="1:29">
      <c r="A2756" s="1" t="s">
        <v>30</v>
      </c>
      <c r="B2756" s="2">
        <v>42625.743750000001</v>
      </c>
      <c r="C2756">
        <v>84</v>
      </c>
      <c r="D2756">
        <v>60</v>
      </c>
      <c r="E2756">
        <v>44.45</v>
      </c>
      <c r="F2756">
        <v>100</v>
      </c>
      <c r="G2756">
        <v>5</v>
      </c>
      <c r="H2756">
        <v>0</v>
      </c>
      <c r="I2756">
        <v>30.14</v>
      </c>
      <c r="J2756">
        <v>1020.3</v>
      </c>
      <c r="K2756">
        <v>10</v>
      </c>
      <c r="M2756" t="s">
        <v>31</v>
      </c>
      <c r="N2756" t="s">
        <v>34</v>
      </c>
      <c r="O2756" t="s">
        <v>32</v>
      </c>
      <c r="Q2756">
        <v>4000</v>
      </c>
      <c r="R2756">
        <v>7500</v>
      </c>
      <c r="S2756">
        <v>25000</v>
      </c>
      <c r="AB2756">
        <v>84.06</v>
      </c>
      <c r="AC2756" t="s">
        <v>2802</v>
      </c>
    </row>
    <row r="2757" spans="1:29">
      <c r="A2757" s="1" t="s">
        <v>30</v>
      </c>
      <c r="B2757" s="2">
        <v>42625.785416666666</v>
      </c>
      <c r="C2757">
        <v>83</v>
      </c>
      <c r="D2757">
        <v>62</v>
      </c>
      <c r="E2757">
        <v>49.37</v>
      </c>
      <c r="G2757">
        <v>3</v>
      </c>
      <c r="H2757">
        <v>0</v>
      </c>
      <c r="I2757">
        <v>30.14</v>
      </c>
      <c r="J2757">
        <v>1020.1</v>
      </c>
      <c r="K2757">
        <v>10</v>
      </c>
      <c r="M2757" t="s">
        <v>31</v>
      </c>
      <c r="N2757" t="s">
        <v>31</v>
      </c>
      <c r="O2757" t="s">
        <v>34</v>
      </c>
      <c r="P2757" t="s">
        <v>32</v>
      </c>
      <c r="Q2757">
        <v>4000</v>
      </c>
      <c r="R2757">
        <v>7500</v>
      </c>
      <c r="S2757">
        <v>18000</v>
      </c>
      <c r="T2757">
        <v>24000</v>
      </c>
      <c r="AB2757">
        <v>83.72</v>
      </c>
      <c r="AC2757" t="s">
        <v>2803</v>
      </c>
    </row>
    <row r="2758" spans="1:29">
      <c r="A2758" s="1" t="s">
        <v>30</v>
      </c>
      <c r="B2758" s="2">
        <v>42625.82708333333</v>
      </c>
      <c r="C2758">
        <v>79</v>
      </c>
      <c r="D2758">
        <v>65</v>
      </c>
      <c r="E2758">
        <v>62.16</v>
      </c>
      <c r="F2758">
        <v>120</v>
      </c>
      <c r="G2758">
        <v>5</v>
      </c>
      <c r="H2758">
        <v>0</v>
      </c>
      <c r="I2758">
        <v>30.14</v>
      </c>
      <c r="J2758">
        <v>1020.3</v>
      </c>
      <c r="K2758">
        <v>10</v>
      </c>
      <c r="M2758" t="s">
        <v>34</v>
      </c>
      <c r="N2758" t="s">
        <v>34</v>
      </c>
      <c r="O2758" t="s">
        <v>32</v>
      </c>
      <c r="Q2758">
        <v>7500</v>
      </c>
      <c r="R2758">
        <v>18000</v>
      </c>
      <c r="S2758">
        <v>25000</v>
      </c>
      <c r="AB2758">
        <v>80.819999999999993</v>
      </c>
      <c r="AC2758" t="s">
        <v>2804</v>
      </c>
    </row>
    <row r="2759" spans="1:29">
      <c r="A2759" s="1" t="s">
        <v>30</v>
      </c>
      <c r="B2759" s="2">
        <v>42625.868750000001</v>
      </c>
      <c r="C2759">
        <v>77</v>
      </c>
      <c r="D2759">
        <v>66</v>
      </c>
      <c r="E2759">
        <v>68.900000000000006</v>
      </c>
      <c r="F2759">
        <v>0</v>
      </c>
      <c r="G2759">
        <v>0</v>
      </c>
      <c r="H2759">
        <v>0</v>
      </c>
      <c r="I2759">
        <v>30.16</v>
      </c>
      <c r="J2759">
        <v>1020.8</v>
      </c>
      <c r="K2759">
        <v>10</v>
      </c>
      <c r="M2759" t="s">
        <v>31</v>
      </c>
      <c r="N2759" t="s">
        <v>34</v>
      </c>
      <c r="O2759" t="s">
        <v>32</v>
      </c>
      <c r="Q2759">
        <v>7500</v>
      </c>
      <c r="R2759">
        <v>18000</v>
      </c>
      <c r="S2759">
        <v>25000</v>
      </c>
      <c r="AB2759">
        <v>77</v>
      </c>
      <c r="AC2759" t="s">
        <v>2805</v>
      </c>
    </row>
    <row r="2760" spans="1:29">
      <c r="A2760" s="1" t="s">
        <v>30</v>
      </c>
      <c r="B2760" s="2">
        <v>42625.910416666666</v>
      </c>
      <c r="C2760">
        <v>75</v>
      </c>
      <c r="D2760">
        <v>66</v>
      </c>
      <c r="E2760">
        <v>73.59</v>
      </c>
      <c r="F2760">
        <v>130</v>
      </c>
      <c r="G2760">
        <v>4</v>
      </c>
      <c r="H2760">
        <v>0</v>
      </c>
      <c r="I2760">
        <v>30.18</v>
      </c>
      <c r="J2760">
        <v>1021.4</v>
      </c>
      <c r="K2760">
        <v>10</v>
      </c>
      <c r="M2760" t="s">
        <v>31</v>
      </c>
      <c r="N2760" t="s">
        <v>32</v>
      </c>
      <c r="Q2760">
        <v>7500</v>
      </c>
      <c r="R2760">
        <v>25000</v>
      </c>
      <c r="AB2760">
        <v>75.02</v>
      </c>
      <c r="AC2760" t="s">
        <v>2806</v>
      </c>
    </row>
    <row r="2761" spans="1:29">
      <c r="A2761" s="1" t="s">
        <v>30</v>
      </c>
      <c r="B2761" s="2">
        <v>42625.95208333333</v>
      </c>
      <c r="C2761">
        <v>75</v>
      </c>
      <c r="D2761">
        <v>67</v>
      </c>
      <c r="E2761">
        <v>75.930000000000007</v>
      </c>
      <c r="F2761">
        <v>120</v>
      </c>
      <c r="G2761">
        <v>4</v>
      </c>
      <c r="H2761">
        <v>0</v>
      </c>
      <c r="I2761">
        <v>30.18</v>
      </c>
      <c r="J2761">
        <v>1021.6</v>
      </c>
      <c r="K2761">
        <v>10</v>
      </c>
      <c r="M2761" t="s">
        <v>34</v>
      </c>
      <c r="N2761" t="s">
        <v>32</v>
      </c>
      <c r="Q2761">
        <v>18000</v>
      </c>
      <c r="R2761">
        <v>25000</v>
      </c>
      <c r="AB2761">
        <v>75.02</v>
      </c>
      <c r="AC2761" t="s">
        <v>2807</v>
      </c>
    </row>
    <row r="2762" spans="1:29">
      <c r="A2762" s="1" t="s">
        <v>30</v>
      </c>
      <c r="B2762" s="2">
        <v>42625.993750000001</v>
      </c>
      <c r="C2762">
        <v>74</v>
      </c>
      <c r="D2762">
        <v>67</v>
      </c>
      <c r="E2762">
        <v>78.72</v>
      </c>
      <c r="F2762">
        <v>120</v>
      </c>
      <c r="G2762">
        <v>5</v>
      </c>
      <c r="H2762">
        <v>0</v>
      </c>
      <c r="I2762">
        <v>30.18</v>
      </c>
      <c r="J2762">
        <v>1021.7</v>
      </c>
      <c r="K2762">
        <v>10</v>
      </c>
      <c r="M2762" t="s">
        <v>31</v>
      </c>
      <c r="N2762" t="s">
        <v>31</v>
      </c>
      <c r="O2762" t="s">
        <v>32</v>
      </c>
      <c r="Q2762">
        <v>3500</v>
      </c>
      <c r="R2762">
        <v>18000</v>
      </c>
      <c r="S2762">
        <v>25000</v>
      </c>
      <c r="AB2762">
        <v>73.94</v>
      </c>
      <c r="AC2762" t="s">
        <v>2808</v>
      </c>
    </row>
    <row r="2763" spans="1:29">
      <c r="A2763" s="1" t="s">
        <v>30</v>
      </c>
      <c r="B2763" s="2">
        <v>42626.035416666666</v>
      </c>
      <c r="C2763">
        <v>73</v>
      </c>
      <c r="D2763">
        <v>66</v>
      </c>
      <c r="E2763">
        <v>78.650000000000006</v>
      </c>
      <c r="F2763">
        <v>130</v>
      </c>
      <c r="G2763">
        <v>8</v>
      </c>
      <c r="H2763">
        <v>0</v>
      </c>
      <c r="I2763">
        <v>30.19</v>
      </c>
      <c r="J2763">
        <v>1021.7</v>
      </c>
      <c r="K2763">
        <v>10</v>
      </c>
      <c r="M2763" t="s">
        <v>31</v>
      </c>
      <c r="N2763" t="s">
        <v>31</v>
      </c>
      <c r="O2763" t="s">
        <v>32</v>
      </c>
      <c r="Q2763">
        <v>6500</v>
      </c>
      <c r="R2763">
        <v>18000</v>
      </c>
      <c r="S2763">
        <v>25000</v>
      </c>
      <c r="AB2763">
        <v>73.040000000000006</v>
      </c>
      <c r="AC2763" t="s">
        <v>2809</v>
      </c>
    </row>
    <row r="2764" spans="1:29">
      <c r="A2764" s="1" t="s">
        <v>30</v>
      </c>
      <c r="B2764" s="2">
        <v>42626.07708333333</v>
      </c>
      <c r="C2764">
        <v>71</v>
      </c>
      <c r="D2764">
        <v>64</v>
      </c>
      <c r="E2764">
        <v>78.489999999999995</v>
      </c>
      <c r="F2764">
        <v>130</v>
      </c>
      <c r="G2764">
        <v>4</v>
      </c>
      <c r="H2764">
        <v>0</v>
      </c>
      <c r="I2764">
        <v>30.19</v>
      </c>
      <c r="J2764">
        <v>1021.7</v>
      </c>
      <c r="K2764">
        <v>10</v>
      </c>
      <c r="M2764" t="s">
        <v>31</v>
      </c>
      <c r="N2764" t="s">
        <v>34</v>
      </c>
      <c r="Q2764">
        <v>18000</v>
      </c>
      <c r="R2764">
        <v>25000</v>
      </c>
      <c r="AB2764">
        <v>71.06</v>
      </c>
      <c r="AC2764" t="s">
        <v>2810</v>
      </c>
    </row>
    <row r="2765" spans="1:29">
      <c r="A2765" s="1" t="s">
        <v>30</v>
      </c>
      <c r="B2765" s="2">
        <v>42626.118750000001</v>
      </c>
      <c r="C2765">
        <v>70</v>
      </c>
      <c r="D2765">
        <v>64</v>
      </c>
      <c r="E2765">
        <v>81.44</v>
      </c>
      <c r="F2765">
        <v>0</v>
      </c>
      <c r="G2765">
        <v>0</v>
      </c>
      <c r="H2765">
        <v>0</v>
      </c>
      <c r="I2765">
        <v>30.19</v>
      </c>
      <c r="J2765">
        <v>1021.7</v>
      </c>
      <c r="K2765">
        <v>10</v>
      </c>
      <c r="M2765" t="s">
        <v>31</v>
      </c>
      <c r="N2765" t="s">
        <v>31</v>
      </c>
      <c r="O2765" t="s">
        <v>34</v>
      </c>
      <c r="Q2765">
        <v>7000</v>
      </c>
      <c r="R2765">
        <v>18000</v>
      </c>
      <c r="S2765">
        <v>25000</v>
      </c>
      <c r="AB2765">
        <v>69.98</v>
      </c>
      <c r="AC2765" t="s">
        <v>2811</v>
      </c>
    </row>
    <row r="2766" spans="1:29">
      <c r="A2766" s="1" t="s">
        <v>30</v>
      </c>
      <c r="B2766" s="2">
        <v>42626.160416666666</v>
      </c>
      <c r="C2766">
        <v>69</v>
      </c>
      <c r="D2766">
        <v>65</v>
      </c>
      <c r="E2766">
        <v>86.66</v>
      </c>
      <c r="F2766">
        <v>0</v>
      </c>
      <c r="G2766">
        <v>0</v>
      </c>
      <c r="H2766">
        <v>0</v>
      </c>
      <c r="I2766">
        <v>30.19</v>
      </c>
      <c r="J2766">
        <v>1021.8</v>
      </c>
      <c r="K2766">
        <v>10</v>
      </c>
      <c r="M2766" t="s">
        <v>31</v>
      </c>
      <c r="N2766" t="s">
        <v>31</v>
      </c>
      <c r="O2766" t="s">
        <v>34</v>
      </c>
      <c r="Q2766">
        <v>7000</v>
      </c>
      <c r="R2766">
        <v>18000</v>
      </c>
      <c r="S2766">
        <v>25000</v>
      </c>
      <c r="AB2766">
        <v>69.08</v>
      </c>
      <c r="AC2766" t="s">
        <v>2812</v>
      </c>
    </row>
    <row r="2767" spans="1:29">
      <c r="A2767" s="1" t="s">
        <v>30</v>
      </c>
      <c r="B2767" s="2">
        <v>42626.20208333333</v>
      </c>
      <c r="C2767">
        <v>66</v>
      </c>
      <c r="D2767">
        <v>64</v>
      </c>
      <c r="E2767">
        <v>93.33</v>
      </c>
      <c r="F2767">
        <v>0</v>
      </c>
      <c r="G2767">
        <v>0</v>
      </c>
      <c r="H2767">
        <v>0</v>
      </c>
      <c r="I2767">
        <v>30.2</v>
      </c>
      <c r="J2767">
        <v>1022</v>
      </c>
      <c r="K2767">
        <v>10</v>
      </c>
      <c r="M2767" t="s">
        <v>31</v>
      </c>
      <c r="N2767" t="s">
        <v>31</v>
      </c>
      <c r="Q2767">
        <v>6500</v>
      </c>
      <c r="R2767">
        <v>25000</v>
      </c>
      <c r="AB2767">
        <v>66.02</v>
      </c>
      <c r="AC2767" t="s">
        <v>2813</v>
      </c>
    </row>
    <row r="2768" spans="1:29">
      <c r="A2768" s="1" t="s">
        <v>30</v>
      </c>
      <c r="B2768" s="2">
        <v>42626.243750000001</v>
      </c>
      <c r="C2768">
        <v>66</v>
      </c>
      <c r="D2768">
        <v>64</v>
      </c>
      <c r="E2768">
        <v>93.33</v>
      </c>
      <c r="F2768">
        <v>0</v>
      </c>
      <c r="G2768">
        <v>0</v>
      </c>
      <c r="H2768">
        <v>0</v>
      </c>
      <c r="I2768">
        <v>30.21</v>
      </c>
      <c r="J2768">
        <v>1022.4</v>
      </c>
      <c r="K2768">
        <v>10</v>
      </c>
      <c r="M2768" t="s">
        <v>31</v>
      </c>
      <c r="N2768" t="s">
        <v>31</v>
      </c>
      <c r="O2768" t="s">
        <v>32</v>
      </c>
      <c r="Q2768">
        <v>1000</v>
      </c>
      <c r="R2768">
        <v>7500</v>
      </c>
      <c r="S2768">
        <v>25000</v>
      </c>
      <c r="AB2768">
        <v>66.02</v>
      </c>
      <c r="AC2768" t="s">
        <v>2814</v>
      </c>
    </row>
    <row r="2769" spans="1:29">
      <c r="A2769" s="1" t="s">
        <v>30</v>
      </c>
      <c r="B2769" s="2">
        <v>42626.285416666666</v>
      </c>
      <c r="C2769">
        <v>66</v>
      </c>
      <c r="D2769">
        <v>65</v>
      </c>
      <c r="E2769">
        <v>96.31</v>
      </c>
      <c r="F2769">
        <v>0</v>
      </c>
      <c r="G2769">
        <v>0</v>
      </c>
      <c r="H2769">
        <v>0</v>
      </c>
      <c r="I2769">
        <v>30.21</v>
      </c>
      <c r="J2769">
        <v>1022.6</v>
      </c>
      <c r="K2769">
        <v>8</v>
      </c>
      <c r="M2769" t="s">
        <v>31</v>
      </c>
      <c r="N2769" t="s">
        <v>31</v>
      </c>
      <c r="O2769" t="s">
        <v>32</v>
      </c>
      <c r="Q2769">
        <v>7500</v>
      </c>
      <c r="R2769">
        <v>18000</v>
      </c>
      <c r="S2769">
        <v>25000</v>
      </c>
      <c r="AB2769">
        <v>66.02</v>
      </c>
      <c r="AC2769" t="s">
        <v>2815</v>
      </c>
    </row>
    <row r="2770" spans="1:29">
      <c r="A2770" s="1" t="s">
        <v>30</v>
      </c>
      <c r="B2770" s="2">
        <v>42626.32708333333</v>
      </c>
      <c r="C2770">
        <v>68</v>
      </c>
      <c r="D2770">
        <v>65</v>
      </c>
      <c r="E2770">
        <v>89.94</v>
      </c>
      <c r="F2770">
        <v>0</v>
      </c>
      <c r="G2770">
        <v>0</v>
      </c>
      <c r="H2770">
        <v>0</v>
      </c>
      <c r="I2770">
        <v>30.22</v>
      </c>
      <c r="J2770">
        <v>1023</v>
      </c>
      <c r="K2770">
        <v>10</v>
      </c>
      <c r="M2770" t="s">
        <v>31</v>
      </c>
      <c r="N2770" t="s">
        <v>31</v>
      </c>
      <c r="O2770" t="s">
        <v>34</v>
      </c>
      <c r="Q2770">
        <v>1000</v>
      </c>
      <c r="R2770">
        <v>7500</v>
      </c>
      <c r="S2770">
        <v>25000</v>
      </c>
      <c r="AB2770">
        <v>68</v>
      </c>
      <c r="AC2770" t="s">
        <v>2816</v>
      </c>
    </row>
    <row r="2771" spans="1:29">
      <c r="A2771" s="1" t="s">
        <v>30</v>
      </c>
      <c r="B2771" s="2">
        <v>42626.368750000001</v>
      </c>
      <c r="C2771">
        <v>73</v>
      </c>
      <c r="D2771">
        <v>67</v>
      </c>
      <c r="E2771">
        <v>81.14</v>
      </c>
      <c r="F2771">
        <v>0</v>
      </c>
      <c r="G2771">
        <v>0</v>
      </c>
      <c r="H2771">
        <v>0</v>
      </c>
      <c r="I2771">
        <v>30.23</v>
      </c>
      <c r="J2771">
        <v>1023.4</v>
      </c>
      <c r="K2771">
        <v>10</v>
      </c>
      <c r="M2771" t="s">
        <v>31</v>
      </c>
      <c r="N2771" t="s">
        <v>31</v>
      </c>
      <c r="O2771" t="s">
        <v>31</v>
      </c>
      <c r="Q2771">
        <v>1200</v>
      </c>
      <c r="R2771">
        <v>7500</v>
      </c>
      <c r="S2771">
        <v>25000</v>
      </c>
      <c r="AB2771">
        <v>73.040000000000006</v>
      </c>
      <c r="AC2771" t="s">
        <v>2817</v>
      </c>
    </row>
    <row r="2772" spans="1:29">
      <c r="A2772" s="1" t="s">
        <v>30</v>
      </c>
      <c r="B2772" s="2">
        <v>42626.410416666666</v>
      </c>
      <c r="C2772">
        <v>76</v>
      </c>
      <c r="D2772">
        <v>68</v>
      </c>
      <c r="E2772">
        <v>76.48</v>
      </c>
      <c r="F2772">
        <v>130</v>
      </c>
      <c r="G2772">
        <v>3</v>
      </c>
      <c r="H2772">
        <v>0</v>
      </c>
      <c r="I2772">
        <v>30.24</v>
      </c>
      <c r="J2772">
        <v>1023.7</v>
      </c>
      <c r="K2772">
        <v>10</v>
      </c>
      <c r="M2772" t="s">
        <v>31</v>
      </c>
      <c r="N2772" t="s">
        <v>31</v>
      </c>
      <c r="Q2772">
        <v>1600</v>
      </c>
      <c r="R2772">
        <v>25000</v>
      </c>
      <c r="AB2772">
        <v>75.92</v>
      </c>
      <c r="AC2772" t="s">
        <v>2818</v>
      </c>
    </row>
    <row r="2773" spans="1:29">
      <c r="A2773" s="1" t="s">
        <v>30</v>
      </c>
      <c r="B2773" s="2">
        <v>42626.45208333333</v>
      </c>
      <c r="C2773">
        <v>79</v>
      </c>
      <c r="D2773">
        <v>66</v>
      </c>
      <c r="E2773">
        <v>64.540000000000006</v>
      </c>
      <c r="F2773">
        <v>0</v>
      </c>
      <c r="G2773">
        <v>0</v>
      </c>
      <c r="H2773">
        <v>0</v>
      </c>
      <c r="I2773">
        <v>30.25</v>
      </c>
      <c r="J2773">
        <v>1023.7</v>
      </c>
      <c r="K2773">
        <v>10</v>
      </c>
      <c r="M2773" t="s">
        <v>31</v>
      </c>
      <c r="N2773" t="s">
        <v>31</v>
      </c>
      <c r="Q2773">
        <v>2600</v>
      </c>
      <c r="R2773">
        <v>25000</v>
      </c>
      <c r="AB2773">
        <v>80.989999999999995</v>
      </c>
      <c r="AC2773" t="s">
        <v>2819</v>
      </c>
    </row>
    <row r="2774" spans="1:29">
      <c r="A2774" s="1" t="s">
        <v>30</v>
      </c>
      <c r="B2774" s="2">
        <v>42626.493750000001</v>
      </c>
      <c r="C2774">
        <v>84</v>
      </c>
      <c r="D2774">
        <v>63</v>
      </c>
      <c r="E2774">
        <v>49.22</v>
      </c>
      <c r="F2774">
        <v>130</v>
      </c>
      <c r="G2774">
        <v>6</v>
      </c>
      <c r="H2774">
        <v>0</v>
      </c>
      <c r="I2774">
        <v>30.23</v>
      </c>
      <c r="J2774">
        <v>1023.2</v>
      </c>
      <c r="K2774">
        <v>10</v>
      </c>
      <c r="M2774" t="s">
        <v>31</v>
      </c>
      <c r="N2774" t="s">
        <v>31</v>
      </c>
      <c r="Q2774">
        <v>4000</v>
      </c>
      <c r="R2774">
        <v>25000</v>
      </c>
      <c r="AB2774">
        <v>84.99</v>
      </c>
      <c r="AC2774" t="s">
        <v>2820</v>
      </c>
    </row>
    <row r="2775" spans="1:29">
      <c r="A2775" s="1" t="s">
        <v>30</v>
      </c>
      <c r="B2775" s="2">
        <v>42626.535416666666</v>
      </c>
      <c r="C2775">
        <v>86</v>
      </c>
      <c r="D2775">
        <v>62</v>
      </c>
      <c r="E2775">
        <v>44.75</v>
      </c>
      <c r="F2775">
        <v>130</v>
      </c>
      <c r="G2775">
        <v>7</v>
      </c>
      <c r="H2775">
        <v>0</v>
      </c>
      <c r="I2775">
        <v>30.21</v>
      </c>
      <c r="J2775">
        <v>1022.4</v>
      </c>
      <c r="K2775">
        <v>10</v>
      </c>
      <c r="M2775" t="s">
        <v>31</v>
      </c>
      <c r="N2775" t="s">
        <v>31</v>
      </c>
      <c r="Q2775">
        <v>4500</v>
      </c>
      <c r="R2775">
        <v>25000</v>
      </c>
      <c r="AB2775">
        <v>86.51</v>
      </c>
      <c r="AC2775" t="s">
        <v>2821</v>
      </c>
    </row>
    <row r="2776" spans="1:29">
      <c r="A2776" s="1" t="s">
        <v>30</v>
      </c>
      <c r="B2776" s="2">
        <v>42626.57708333333</v>
      </c>
      <c r="C2776">
        <v>89</v>
      </c>
      <c r="D2776">
        <v>63</v>
      </c>
      <c r="E2776">
        <v>41.91</v>
      </c>
      <c r="G2776">
        <v>3</v>
      </c>
      <c r="H2776">
        <v>0</v>
      </c>
      <c r="I2776">
        <v>30.18</v>
      </c>
      <c r="J2776">
        <v>1021.6</v>
      </c>
      <c r="K2776">
        <v>10</v>
      </c>
      <c r="M2776" t="s">
        <v>31</v>
      </c>
      <c r="N2776" t="s">
        <v>31</v>
      </c>
      <c r="Q2776">
        <v>5000</v>
      </c>
      <c r="R2776">
        <v>25000</v>
      </c>
      <c r="AB2776">
        <v>89.93</v>
      </c>
      <c r="AC2776" t="s">
        <v>2822</v>
      </c>
    </row>
    <row r="2777" spans="1:29">
      <c r="A2777" s="1" t="s">
        <v>30</v>
      </c>
      <c r="B2777" s="2">
        <v>42626.618750000001</v>
      </c>
      <c r="C2777">
        <v>89</v>
      </c>
      <c r="D2777">
        <v>61</v>
      </c>
      <c r="E2777">
        <v>39.08</v>
      </c>
      <c r="F2777">
        <v>210</v>
      </c>
      <c r="G2777">
        <v>6</v>
      </c>
      <c r="H2777">
        <v>0</v>
      </c>
      <c r="I2777">
        <v>30.17</v>
      </c>
      <c r="J2777">
        <v>1020.9</v>
      </c>
      <c r="K2777">
        <v>10</v>
      </c>
      <c r="M2777" t="s">
        <v>34</v>
      </c>
      <c r="N2777" t="s">
        <v>34</v>
      </c>
      <c r="Q2777">
        <v>5000</v>
      </c>
      <c r="R2777">
        <v>25000</v>
      </c>
      <c r="AB2777">
        <v>89.06</v>
      </c>
      <c r="AC2777" t="s">
        <v>2823</v>
      </c>
    </row>
    <row r="2778" spans="1:29">
      <c r="A2778" s="1" t="s">
        <v>30</v>
      </c>
      <c r="B2778" s="2">
        <v>42626.660416666666</v>
      </c>
      <c r="C2778">
        <v>89</v>
      </c>
      <c r="D2778">
        <v>60</v>
      </c>
      <c r="E2778">
        <v>37.85</v>
      </c>
      <c r="F2778">
        <v>160</v>
      </c>
      <c r="G2778">
        <v>8</v>
      </c>
      <c r="H2778">
        <v>0</v>
      </c>
      <c r="I2778">
        <v>30.14</v>
      </c>
      <c r="J2778">
        <v>1020.2</v>
      </c>
      <c r="K2778">
        <v>10</v>
      </c>
      <c r="M2778" t="s">
        <v>34</v>
      </c>
      <c r="N2778" t="s">
        <v>34</v>
      </c>
      <c r="Q2778">
        <v>6000</v>
      </c>
      <c r="R2778">
        <v>25000</v>
      </c>
      <c r="AB2778">
        <v>89.06</v>
      </c>
      <c r="AC2778" t="s">
        <v>2824</v>
      </c>
    </row>
    <row r="2779" spans="1:29">
      <c r="A2779" s="1" t="s">
        <v>30</v>
      </c>
      <c r="B2779" s="2">
        <v>42626.70208333333</v>
      </c>
      <c r="C2779">
        <v>89</v>
      </c>
      <c r="D2779">
        <v>60</v>
      </c>
      <c r="E2779">
        <v>37.85</v>
      </c>
      <c r="F2779">
        <v>150</v>
      </c>
      <c r="G2779">
        <v>6</v>
      </c>
      <c r="H2779">
        <v>0</v>
      </c>
      <c r="I2779">
        <v>30.14</v>
      </c>
      <c r="J2779">
        <v>1020</v>
      </c>
      <c r="K2779">
        <v>10</v>
      </c>
      <c r="M2779" t="s">
        <v>34</v>
      </c>
      <c r="N2779" t="s">
        <v>34</v>
      </c>
      <c r="Q2779">
        <v>6500</v>
      </c>
      <c r="R2779">
        <v>25000</v>
      </c>
      <c r="AB2779">
        <v>89.06</v>
      </c>
      <c r="AC2779" t="s">
        <v>2825</v>
      </c>
    </row>
    <row r="2780" spans="1:29">
      <c r="A2780" s="1" t="s">
        <v>30</v>
      </c>
      <c r="B2780" s="2">
        <v>42626.743750000001</v>
      </c>
      <c r="C2780">
        <v>88</v>
      </c>
      <c r="D2780">
        <v>62</v>
      </c>
      <c r="E2780">
        <v>42.02</v>
      </c>
      <c r="F2780">
        <v>170</v>
      </c>
      <c r="G2780">
        <v>7</v>
      </c>
      <c r="H2780">
        <v>0</v>
      </c>
      <c r="I2780">
        <v>30.14</v>
      </c>
      <c r="J2780">
        <v>1020.1</v>
      </c>
      <c r="K2780">
        <v>10</v>
      </c>
      <c r="M2780" t="s">
        <v>34</v>
      </c>
      <c r="N2780" t="s">
        <v>34</v>
      </c>
      <c r="Q2780">
        <v>7000</v>
      </c>
      <c r="R2780">
        <v>25000</v>
      </c>
      <c r="AB2780">
        <v>88.43</v>
      </c>
      <c r="AC2780" t="s">
        <v>2826</v>
      </c>
    </row>
    <row r="2781" spans="1:29">
      <c r="A2781" s="1" t="s">
        <v>30</v>
      </c>
      <c r="B2781" s="2">
        <v>42626.785416666666</v>
      </c>
      <c r="C2781">
        <v>85</v>
      </c>
      <c r="D2781">
        <v>63</v>
      </c>
      <c r="E2781">
        <v>47.82</v>
      </c>
      <c r="F2781">
        <v>180</v>
      </c>
      <c r="G2781">
        <v>6</v>
      </c>
      <c r="H2781">
        <v>0</v>
      </c>
      <c r="I2781">
        <v>30.15</v>
      </c>
      <c r="J2781">
        <v>1020.5</v>
      </c>
      <c r="K2781">
        <v>10</v>
      </c>
      <c r="M2781" t="s">
        <v>34</v>
      </c>
      <c r="N2781" t="s">
        <v>34</v>
      </c>
      <c r="O2781" t="s">
        <v>34</v>
      </c>
      <c r="Q2781">
        <v>6000</v>
      </c>
      <c r="R2781">
        <v>7500</v>
      </c>
      <c r="S2781">
        <v>25000</v>
      </c>
      <c r="AB2781">
        <v>85.83</v>
      </c>
      <c r="AC2781" t="s">
        <v>2827</v>
      </c>
    </row>
    <row r="2782" spans="1:29">
      <c r="A2782" s="1" t="s">
        <v>30</v>
      </c>
      <c r="B2782" s="2">
        <v>42626.82708333333</v>
      </c>
      <c r="C2782">
        <v>81</v>
      </c>
      <c r="D2782">
        <v>63</v>
      </c>
      <c r="E2782">
        <v>54.35</v>
      </c>
      <c r="F2782">
        <v>180</v>
      </c>
      <c r="G2782">
        <v>6</v>
      </c>
      <c r="H2782">
        <v>0</v>
      </c>
      <c r="I2782">
        <v>30.15</v>
      </c>
      <c r="J2782">
        <v>1020.5</v>
      </c>
      <c r="K2782">
        <v>10</v>
      </c>
      <c r="M2782" t="s">
        <v>31</v>
      </c>
      <c r="N2782" t="s">
        <v>34</v>
      </c>
      <c r="Q2782">
        <v>6000</v>
      </c>
      <c r="R2782">
        <v>25000</v>
      </c>
      <c r="AB2782">
        <v>82.24</v>
      </c>
      <c r="AC2782" t="s">
        <v>2828</v>
      </c>
    </row>
    <row r="2783" spans="1:29">
      <c r="A2783" s="1" t="s">
        <v>30</v>
      </c>
      <c r="B2783" s="2">
        <v>42626.868750000001</v>
      </c>
      <c r="C2783">
        <v>79</v>
      </c>
      <c r="D2783">
        <v>65</v>
      </c>
      <c r="E2783">
        <v>62.16</v>
      </c>
      <c r="F2783">
        <v>170</v>
      </c>
      <c r="G2783">
        <v>4</v>
      </c>
      <c r="H2783">
        <v>0</v>
      </c>
      <c r="I2783">
        <v>30.16</v>
      </c>
      <c r="J2783">
        <v>1020.8</v>
      </c>
      <c r="K2783">
        <v>10</v>
      </c>
      <c r="M2783" t="s">
        <v>31</v>
      </c>
      <c r="N2783" t="s">
        <v>34</v>
      </c>
      <c r="Q2783">
        <v>6000</v>
      </c>
      <c r="R2783">
        <v>25000</v>
      </c>
      <c r="AB2783">
        <v>80.819999999999993</v>
      </c>
      <c r="AC2783" t="s">
        <v>2829</v>
      </c>
    </row>
    <row r="2784" spans="1:29">
      <c r="A2784" s="1" t="s">
        <v>30</v>
      </c>
      <c r="B2784" s="2">
        <v>42626.910416666666</v>
      </c>
      <c r="C2784">
        <v>76</v>
      </c>
      <c r="D2784">
        <v>65</v>
      </c>
      <c r="E2784">
        <v>68.78</v>
      </c>
      <c r="G2784">
        <v>3</v>
      </c>
      <c r="H2784">
        <v>0</v>
      </c>
      <c r="I2784">
        <v>30.16</v>
      </c>
      <c r="J2784">
        <v>1020.9</v>
      </c>
      <c r="K2784">
        <v>10</v>
      </c>
      <c r="M2784" t="s">
        <v>34</v>
      </c>
      <c r="Q2784">
        <v>25000</v>
      </c>
      <c r="AB2784">
        <v>75.92</v>
      </c>
      <c r="AC2784" t="s">
        <v>2830</v>
      </c>
    </row>
    <row r="2785" spans="1:29">
      <c r="A2785" s="1" t="s">
        <v>30</v>
      </c>
      <c r="B2785" s="2">
        <v>42626.95208333333</v>
      </c>
      <c r="C2785">
        <v>75</v>
      </c>
      <c r="D2785">
        <v>65</v>
      </c>
      <c r="E2785">
        <v>70.88</v>
      </c>
      <c r="F2785">
        <v>180</v>
      </c>
      <c r="G2785">
        <v>6</v>
      </c>
      <c r="H2785">
        <v>0</v>
      </c>
      <c r="I2785">
        <v>30.16</v>
      </c>
      <c r="J2785">
        <v>1021</v>
      </c>
      <c r="K2785">
        <v>10</v>
      </c>
      <c r="M2785" t="s">
        <v>34</v>
      </c>
      <c r="Q2785">
        <v>25000</v>
      </c>
      <c r="AB2785">
        <v>75.02</v>
      </c>
      <c r="AC2785" t="s">
        <v>2831</v>
      </c>
    </row>
    <row r="2786" spans="1:29">
      <c r="A2786" s="1" t="s">
        <v>30</v>
      </c>
      <c r="B2786" s="2">
        <v>42626.993750000001</v>
      </c>
      <c r="C2786">
        <v>74</v>
      </c>
      <c r="D2786">
        <v>66</v>
      </c>
      <c r="E2786">
        <v>76.31</v>
      </c>
      <c r="F2786">
        <v>210</v>
      </c>
      <c r="G2786">
        <v>6</v>
      </c>
      <c r="H2786">
        <v>0</v>
      </c>
      <c r="I2786">
        <v>30.17</v>
      </c>
      <c r="J2786">
        <v>1021</v>
      </c>
      <c r="K2786">
        <v>10</v>
      </c>
      <c r="M2786" t="s">
        <v>34</v>
      </c>
      <c r="Q2786">
        <v>25000</v>
      </c>
      <c r="AB2786">
        <v>73.94</v>
      </c>
      <c r="AC2786" t="s">
        <v>2832</v>
      </c>
    </row>
    <row r="2787" spans="1:29">
      <c r="A2787" s="1" t="s">
        <v>30</v>
      </c>
      <c r="B2787" s="2">
        <v>42627.035416666666</v>
      </c>
      <c r="C2787">
        <v>71</v>
      </c>
      <c r="D2787">
        <v>66</v>
      </c>
      <c r="E2787">
        <v>84.1</v>
      </c>
      <c r="F2787">
        <v>230</v>
      </c>
      <c r="G2787">
        <v>5</v>
      </c>
      <c r="H2787">
        <v>0</v>
      </c>
      <c r="I2787">
        <v>30.18</v>
      </c>
      <c r="J2787">
        <v>1021.2</v>
      </c>
      <c r="K2787">
        <v>10</v>
      </c>
      <c r="M2787" t="s">
        <v>34</v>
      </c>
      <c r="Q2787">
        <v>25000</v>
      </c>
      <c r="AB2787">
        <v>71.06</v>
      </c>
      <c r="AC2787" t="s">
        <v>2833</v>
      </c>
    </row>
    <row r="2788" spans="1:29">
      <c r="A2788" s="1" t="s">
        <v>30</v>
      </c>
      <c r="B2788" s="2">
        <v>42627.07708333333</v>
      </c>
      <c r="C2788">
        <v>72</v>
      </c>
      <c r="D2788">
        <v>66</v>
      </c>
      <c r="E2788">
        <v>81.569999999999993</v>
      </c>
      <c r="F2788">
        <v>0</v>
      </c>
      <c r="G2788">
        <v>0</v>
      </c>
      <c r="H2788">
        <v>0</v>
      </c>
      <c r="I2788">
        <v>30.17</v>
      </c>
      <c r="J2788">
        <v>1021.1</v>
      </c>
      <c r="K2788">
        <v>10</v>
      </c>
      <c r="M2788" t="s">
        <v>31</v>
      </c>
      <c r="Q2788">
        <v>25000</v>
      </c>
      <c r="AB2788">
        <v>71.959999999999994</v>
      </c>
      <c r="AC2788" t="s">
        <v>2834</v>
      </c>
    </row>
    <row r="2789" spans="1:29">
      <c r="A2789" s="1" t="s">
        <v>30</v>
      </c>
      <c r="B2789" s="2">
        <v>42627.118750000001</v>
      </c>
      <c r="C2789">
        <v>71</v>
      </c>
      <c r="D2789">
        <v>66</v>
      </c>
      <c r="E2789">
        <v>84.1</v>
      </c>
      <c r="F2789">
        <v>0</v>
      </c>
      <c r="G2789">
        <v>0</v>
      </c>
      <c r="H2789">
        <v>0</v>
      </c>
      <c r="I2789">
        <v>30.17</v>
      </c>
      <c r="J2789">
        <v>1020.9</v>
      </c>
      <c r="K2789">
        <v>10</v>
      </c>
      <c r="M2789" t="s">
        <v>31</v>
      </c>
      <c r="Q2789">
        <v>25000</v>
      </c>
      <c r="AB2789">
        <v>71.06</v>
      </c>
      <c r="AC2789" t="s">
        <v>2835</v>
      </c>
    </row>
    <row r="2790" spans="1:29">
      <c r="A2790" s="1" t="s">
        <v>30</v>
      </c>
      <c r="B2790" s="2">
        <v>42627.160416666666</v>
      </c>
      <c r="C2790">
        <v>67</v>
      </c>
      <c r="D2790">
        <v>65</v>
      </c>
      <c r="E2790">
        <v>93.35</v>
      </c>
      <c r="F2790">
        <v>0</v>
      </c>
      <c r="G2790">
        <v>0</v>
      </c>
      <c r="H2790">
        <v>0</v>
      </c>
      <c r="I2790">
        <v>30.16</v>
      </c>
      <c r="J2790">
        <v>1020.8</v>
      </c>
      <c r="K2790">
        <v>10</v>
      </c>
      <c r="M2790" t="s">
        <v>34</v>
      </c>
      <c r="Q2790">
        <v>25000</v>
      </c>
      <c r="AB2790">
        <v>66.92</v>
      </c>
      <c r="AC2790" t="s">
        <v>2836</v>
      </c>
    </row>
    <row r="2791" spans="1:29">
      <c r="A2791" s="1" t="s">
        <v>30</v>
      </c>
      <c r="B2791" s="2">
        <v>42627.20208333333</v>
      </c>
      <c r="C2791">
        <v>67</v>
      </c>
      <c r="D2791">
        <v>65</v>
      </c>
      <c r="E2791">
        <v>93.35</v>
      </c>
      <c r="F2791">
        <v>0</v>
      </c>
      <c r="G2791">
        <v>0</v>
      </c>
      <c r="H2791">
        <v>0</v>
      </c>
      <c r="I2791">
        <v>30.16</v>
      </c>
      <c r="J2791">
        <v>1020.9</v>
      </c>
      <c r="K2791">
        <v>10</v>
      </c>
      <c r="M2791" t="s">
        <v>34</v>
      </c>
      <c r="Q2791">
        <v>25000</v>
      </c>
      <c r="AB2791">
        <v>66.92</v>
      </c>
      <c r="AC2791" t="s">
        <v>2837</v>
      </c>
    </row>
    <row r="2792" spans="1:29">
      <c r="A2792" s="1" t="s">
        <v>30</v>
      </c>
      <c r="B2792" s="2">
        <v>42627.243750000001</v>
      </c>
      <c r="C2792">
        <v>67</v>
      </c>
      <c r="D2792">
        <v>65</v>
      </c>
      <c r="E2792">
        <v>93.35</v>
      </c>
      <c r="F2792">
        <v>0</v>
      </c>
      <c r="G2792">
        <v>0</v>
      </c>
      <c r="H2792">
        <v>0</v>
      </c>
      <c r="I2792">
        <v>30.17</v>
      </c>
      <c r="J2792">
        <v>1021.3</v>
      </c>
      <c r="K2792">
        <v>7</v>
      </c>
      <c r="M2792" t="s">
        <v>34</v>
      </c>
      <c r="Q2792">
        <v>25000</v>
      </c>
      <c r="AB2792">
        <v>66.92</v>
      </c>
      <c r="AC2792" t="s">
        <v>2838</v>
      </c>
    </row>
    <row r="2793" spans="1:29">
      <c r="A2793" s="1" t="s">
        <v>30</v>
      </c>
      <c r="B2793" s="2">
        <v>42627.285416666666</v>
      </c>
      <c r="C2793">
        <v>67</v>
      </c>
      <c r="D2793">
        <v>65</v>
      </c>
      <c r="E2793">
        <v>93.35</v>
      </c>
      <c r="F2793">
        <v>0</v>
      </c>
      <c r="G2793">
        <v>0</v>
      </c>
      <c r="H2793">
        <v>0</v>
      </c>
      <c r="I2793">
        <v>30.18</v>
      </c>
      <c r="J2793">
        <v>1021.5</v>
      </c>
      <c r="K2793">
        <v>6</v>
      </c>
      <c r="M2793" t="s">
        <v>31</v>
      </c>
      <c r="N2793" t="s">
        <v>34</v>
      </c>
      <c r="Q2793">
        <v>15000</v>
      </c>
      <c r="R2793">
        <v>25000</v>
      </c>
      <c r="U2793" t="s">
        <v>38</v>
      </c>
      <c r="AB2793">
        <v>66.92</v>
      </c>
      <c r="AC2793" t="s">
        <v>2839</v>
      </c>
    </row>
    <row r="2794" spans="1:29">
      <c r="A2794" s="1" t="s">
        <v>30</v>
      </c>
      <c r="B2794" s="2">
        <v>42627.32708333333</v>
      </c>
      <c r="C2794">
        <v>68</v>
      </c>
      <c r="D2794">
        <v>67</v>
      </c>
      <c r="E2794">
        <v>96.34</v>
      </c>
      <c r="F2794">
        <v>0</v>
      </c>
      <c r="G2794">
        <v>0</v>
      </c>
      <c r="H2794">
        <v>0</v>
      </c>
      <c r="I2794">
        <v>30.19</v>
      </c>
      <c r="J2794">
        <v>1021.8</v>
      </c>
      <c r="K2794">
        <v>10</v>
      </c>
      <c r="M2794" t="s">
        <v>31</v>
      </c>
      <c r="Q2794">
        <v>25000</v>
      </c>
      <c r="AB2794">
        <v>68</v>
      </c>
      <c r="AC2794" t="s">
        <v>2840</v>
      </c>
    </row>
    <row r="2795" spans="1:29">
      <c r="A2795" s="1" t="s">
        <v>30</v>
      </c>
      <c r="B2795" s="2">
        <v>42627.368750000001</v>
      </c>
      <c r="C2795">
        <v>74</v>
      </c>
      <c r="D2795">
        <v>68</v>
      </c>
      <c r="E2795">
        <v>81.709999999999994</v>
      </c>
      <c r="F2795">
        <v>0</v>
      </c>
      <c r="G2795">
        <v>0</v>
      </c>
      <c r="H2795">
        <v>0</v>
      </c>
      <c r="I2795">
        <v>30.19</v>
      </c>
      <c r="J2795">
        <v>1022</v>
      </c>
      <c r="K2795">
        <v>10</v>
      </c>
      <c r="M2795" t="s">
        <v>31</v>
      </c>
      <c r="N2795" t="s">
        <v>34</v>
      </c>
      <c r="Q2795">
        <v>5000</v>
      </c>
      <c r="R2795">
        <v>25000</v>
      </c>
      <c r="AB2795">
        <v>73.94</v>
      </c>
      <c r="AC2795" t="s">
        <v>2841</v>
      </c>
    </row>
    <row r="2796" spans="1:29">
      <c r="A2796" s="1" t="s">
        <v>30</v>
      </c>
      <c r="B2796" s="2">
        <v>42627.410416666666</v>
      </c>
      <c r="C2796">
        <v>80</v>
      </c>
      <c r="D2796">
        <v>68</v>
      </c>
      <c r="E2796">
        <v>66.7</v>
      </c>
      <c r="F2796">
        <v>260</v>
      </c>
      <c r="G2796">
        <v>3</v>
      </c>
      <c r="H2796">
        <v>0</v>
      </c>
      <c r="I2796">
        <v>30.19</v>
      </c>
      <c r="J2796">
        <v>1021.9</v>
      </c>
      <c r="K2796">
        <v>10</v>
      </c>
      <c r="M2796" t="s">
        <v>31</v>
      </c>
      <c r="N2796" t="s">
        <v>34</v>
      </c>
      <c r="Q2796">
        <v>5000</v>
      </c>
      <c r="R2796">
        <v>25000</v>
      </c>
      <c r="AB2796">
        <v>82.65</v>
      </c>
      <c r="AC2796" t="s">
        <v>2842</v>
      </c>
    </row>
    <row r="2797" spans="1:29">
      <c r="A2797" s="1" t="s">
        <v>30</v>
      </c>
      <c r="B2797" s="2">
        <v>42627.45208333333</v>
      </c>
      <c r="C2797">
        <v>84</v>
      </c>
      <c r="D2797">
        <v>64</v>
      </c>
      <c r="E2797">
        <v>51.12</v>
      </c>
      <c r="G2797">
        <v>4</v>
      </c>
      <c r="H2797">
        <v>0</v>
      </c>
      <c r="I2797">
        <v>30.18</v>
      </c>
      <c r="J2797">
        <v>1021.5</v>
      </c>
      <c r="K2797">
        <v>10</v>
      </c>
      <c r="M2797" t="s">
        <v>31</v>
      </c>
      <c r="N2797" t="s">
        <v>34</v>
      </c>
      <c r="Q2797">
        <v>15000</v>
      </c>
      <c r="R2797">
        <v>25000</v>
      </c>
      <c r="AB2797">
        <v>85.4</v>
      </c>
      <c r="AC2797" t="s">
        <v>2843</v>
      </c>
    </row>
    <row r="2798" spans="1:29">
      <c r="A2798" s="1" t="s">
        <v>30</v>
      </c>
      <c r="B2798" s="2">
        <v>42627.493750000001</v>
      </c>
      <c r="C2798">
        <v>86</v>
      </c>
      <c r="D2798">
        <v>59</v>
      </c>
      <c r="E2798">
        <v>40.14</v>
      </c>
      <c r="G2798">
        <v>4</v>
      </c>
      <c r="H2798">
        <v>0</v>
      </c>
      <c r="I2798">
        <v>30.17</v>
      </c>
      <c r="J2798">
        <v>1021.1</v>
      </c>
      <c r="K2798">
        <v>10</v>
      </c>
      <c r="M2798" t="s">
        <v>31</v>
      </c>
      <c r="N2798" t="s">
        <v>34</v>
      </c>
      <c r="Q2798">
        <v>15000</v>
      </c>
      <c r="R2798">
        <v>25000</v>
      </c>
      <c r="AB2798">
        <v>85.47</v>
      </c>
      <c r="AC2798" t="s">
        <v>2844</v>
      </c>
    </row>
    <row r="2799" spans="1:29">
      <c r="A2799" s="1" t="s">
        <v>30</v>
      </c>
      <c r="B2799" s="2">
        <v>42627.535416666666</v>
      </c>
      <c r="C2799">
        <v>89</v>
      </c>
      <c r="D2799">
        <v>61</v>
      </c>
      <c r="E2799">
        <v>39.08</v>
      </c>
      <c r="F2799">
        <v>210</v>
      </c>
      <c r="G2799">
        <v>5</v>
      </c>
      <c r="H2799">
        <v>0</v>
      </c>
      <c r="I2799">
        <v>30.16</v>
      </c>
      <c r="J2799">
        <v>1020.6</v>
      </c>
      <c r="K2799">
        <v>10</v>
      </c>
      <c r="M2799" t="s">
        <v>31</v>
      </c>
      <c r="N2799" t="s">
        <v>31</v>
      </c>
      <c r="O2799" t="s">
        <v>34</v>
      </c>
      <c r="Q2799">
        <v>5500</v>
      </c>
      <c r="R2799">
        <v>15000</v>
      </c>
      <c r="S2799">
        <v>25000</v>
      </c>
      <c r="AB2799">
        <v>89.06</v>
      </c>
      <c r="AC2799" t="s">
        <v>2845</v>
      </c>
    </row>
    <row r="2800" spans="1:29">
      <c r="A2800" s="1" t="s">
        <v>30</v>
      </c>
      <c r="B2800" s="2">
        <v>42627.57708333333</v>
      </c>
      <c r="C2800">
        <v>90</v>
      </c>
      <c r="D2800">
        <v>60</v>
      </c>
      <c r="E2800">
        <v>36.79</v>
      </c>
      <c r="F2800">
        <v>190</v>
      </c>
      <c r="G2800">
        <v>6</v>
      </c>
      <c r="H2800">
        <v>0</v>
      </c>
      <c r="I2800">
        <v>30.13</v>
      </c>
      <c r="J2800">
        <v>1019.7</v>
      </c>
      <c r="K2800">
        <v>10</v>
      </c>
      <c r="M2800" t="s">
        <v>31</v>
      </c>
      <c r="N2800" t="s">
        <v>31</v>
      </c>
      <c r="O2800" t="s">
        <v>34</v>
      </c>
      <c r="Q2800">
        <v>6000</v>
      </c>
      <c r="R2800">
        <v>15000</v>
      </c>
      <c r="S2800">
        <v>25000</v>
      </c>
      <c r="AB2800">
        <v>89.96</v>
      </c>
      <c r="AC2800" t="s">
        <v>2846</v>
      </c>
    </row>
    <row r="2801" spans="1:29">
      <c r="A2801" s="1" t="s">
        <v>30</v>
      </c>
      <c r="B2801" s="2">
        <v>42627.618750000001</v>
      </c>
      <c r="C2801">
        <v>90</v>
      </c>
      <c r="D2801">
        <v>57</v>
      </c>
      <c r="E2801">
        <v>32.97</v>
      </c>
      <c r="F2801">
        <v>160</v>
      </c>
      <c r="G2801">
        <v>7</v>
      </c>
      <c r="H2801">
        <v>0</v>
      </c>
      <c r="I2801">
        <v>30.11</v>
      </c>
      <c r="J2801">
        <v>1018.9</v>
      </c>
      <c r="K2801">
        <v>10</v>
      </c>
      <c r="M2801" t="s">
        <v>31</v>
      </c>
      <c r="N2801" t="s">
        <v>32</v>
      </c>
      <c r="Q2801">
        <v>6000</v>
      </c>
      <c r="R2801">
        <v>25000</v>
      </c>
      <c r="AB2801">
        <v>88.57</v>
      </c>
      <c r="AC2801" t="s">
        <v>2847</v>
      </c>
    </row>
    <row r="2802" spans="1:29">
      <c r="A2802" s="1" t="s">
        <v>30</v>
      </c>
      <c r="B2802" s="2">
        <v>42627.660416666666</v>
      </c>
      <c r="C2802">
        <v>91</v>
      </c>
      <c r="D2802">
        <v>60</v>
      </c>
      <c r="E2802">
        <v>35.57</v>
      </c>
      <c r="F2802">
        <v>180</v>
      </c>
      <c r="G2802">
        <v>7</v>
      </c>
      <c r="H2802">
        <v>0</v>
      </c>
      <c r="I2802">
        <v>30.08</v>
      </c>
      <c r="J2802">
        <v>1018.1</v>
      </c>
      <c r="K2802">
        <v>10</v>
      </c>
      <c r="M2802" t="s">
        <v>31</v>
      </c>
      <c r="N2802" t="s">
        <v>32</v>
      </c>
      <c r="Q2802">
        <v>6000</v>
      </c>
      <c r="R2802">
        <v>25000</v>
      </c>
      <c r="AB2802">
        <v>91.04</v>
      </c>
      <c r="AC2802" t="s">
        <v>2848</v>
      </c>
    </row>
    <row r="2803" spans="1:29">
      <c r="A2803" s="1" t="s">
        <v>30</v>
      </c>
      <c r="B2803" s="2">
        <v>42627.70208333333</v>
      </c>
      <c r="C2803">
        <v>89</v>
      </c>
      <c r="D2803">
        <v>61</v>
      </c>
      <c r="E2803">
        <v>39.08</v>
      </c>
      <c r="F2803">
        <v>180</v>
      </c>
      <c r="G2803">
        <v>9</v>
      </c>
      <c r="H2803">
        <v>0</v>
      </c>
      <c r="I2803">
        <v>30.07</v>
      </c>
      <c r="J2803">
        <v>1017.7</v>
      </c>
      <c r="K2803">
        <v>10</v>
      </c>
      <c r="M2803" t="s">
        <v>31</v>
      </c>
      <c r="N2803" t="s">
        <v>32</v>
      </c>
      <c r="Q2803">
        <v>6000</v>
      </c>
      <c r="R2803">
        <v>25000</v>
      </c>
      <c r="AB2803">
        <v>89.06</v>
      </c>
      <c r="AC2803" t="s">
        <v>2849</v>
      </c>
    </row>
    <row r="2804" spans="1:29">
      <c r="A2804" s="1" t="s">
        <v>30</v>
      </c>
      <c r="B2804" s="2">
        <v>42627.743750000001</v>
      </c>
      <c r="C2804">
        <v>86</v>
      </c>
      <c r="D2804">
        <v>64</v>
      </c>
      <c r="E2804">
        <v>47.97</v>
      </c>
      <c r="F2804">
        <v>170</v>
      </c>
      <c r="G2804">
        <v>7</v>
      </c>
      <c r="H2804">
        <v>0</v>
      </c>
      <c r="I2804">
        <v>30.07</v>
      </c>
      <c r="J2804">
        <v>1017.8</v>
      </c>
      <c r="K2804">
        <v>10</v>
      </c>
      <c r="M2804" t="s">
        <v>31</v>
      </c>
      <c r="N2804" t="s">
        <v>32</v>
      </c>
      <c r="Q2804">
        <v>7000</v>
      </c>
      <c r="R2804">
        <v>25000</v>
      </c>
      <c r="AB2804">
        <v>87.33</v>
      </c>
      <c r="AC2804" t="s">
        <v>2850</v>
      </c>
    </row>
    <row r="2805" spans="1:29">
      <c r="A2805" s="1" t="s">
        <v>30</v>
      </c>
      <c r="B2805" s="2">
        <v>42627.785416666666</v>
      </c>
      <c r="C2805">
        <v>84</v>
      </c>
      <c r="D2805">
        <v>62</v>
      </c>
      <c r="E2805">
        <v>47.68</v>
      </c>
      <c r="F2805">
        <v>170</v>
      </c>
      <c r="G2805">
        <v>6</v>
      </c>
      <c r="H2805">
        <v>0</v>
      </c>
      <c r="I2805">
        <v>30.08</v>
      </c>
      <c r="J2805">
        <v>1018</v>
      </c>
      <c r="K2805">
        <v>10</v>
      </c>
      <c r="M2805" t="s">
        <v>31</v>
      </c>
      <c r="N2805" t="s">
        <v>32</v>
      </c>
      <c r="Q2805">
        <v>7000</v>
      </c>
      <c r="R2805">
        <v>25000</v>
      </c>
      <c r="AB2805">
        <v>84.68</v>
      </c>
      <c r="AC2805" t="s">
        <v>2851</v>
      </c>
    </row>
    <row r="2806" spans="1:29">
      <c r="A2806" s="1" t="s">
        <v>30</v>
      </c>
      <c r="B2806" s="2">
        <v>42627.82708333333</v>
      </c>
      <c r="C2806">
        <v>81</v>
      </c>
      <c r="D2806">
        <v>62</v>
      </c>
      <c r="E2806">
        <v>52.66</v>
      </c>
      <c r="F2806">
        <v>160</v>
      </c>
      <c r="G2806">
        <v>6</v>
      </c>
      <c r="H2806">
        <v>0</v>
      </c>
      <c r="I2806">
        <v>30.07</v>
      </c>
      <c r="J2806">
        <v>1017.9</v>
      </c>
      <c r="K2806">
        <v>10</v>
      </c>
      <c r="M2806" t="s">
        <v>31</v>
      </c>
      <c r="N2806" t="s">
        <v>31</v>
      </c>
      <c r="O2806" t="s">
        <v>32</v>
      </c>
      <c r="Q2806">
        <v>7500</v>
      </c>
      <c r="R2806">
        <v>18000</v>
      </c>
      <c r="S2806">
        <v>25000</v>
      </c>
      <c r="AB2806">
        <v>82.02</v>
      </c>
      <c r="AC2806" t="s">
        <v>2852</v>
      </c>
    </row>
    <row r="2807" spans="1:29">
      <c r="A2807" s="1" t="s">
        <v>30</v>
      </c>
      <c r="B2807" s="2">
        <v>42627.868750000001</v>
      </c>
      <c r="C2807">
        <v>78</v>
      </c>
      <c r="D2807">
        <v>64</v>
      </c>
      <c r="E2807">
        <v>62.05</v>
      </c>
      <c r="F2807">
        <v>160</v>
      </c>
      <c r="G2807">
        <v>6</v>
      </c>
      <c r="H2807">
        <v>0</v>
      </c>
      <c r="I2807">
        <v>30.08</v>
      </c>
      <c r="J2807">
        <v>1018.1</v>
      </c>
      <c r="K2807">
        <v>10</v>
      </c>
      <c r="M2807" t="s">
        <v>31</v>
      </c>
      <c r="N2807" t="s">
        <v>32</v>
      </c>
      <c r="Q2807">
        <v>18000</v>
      </c>
      <c r="R2807">
        <v>25000</v>
      </c>
      <c r="AB2807">
        <v>78.08</v>
      </c>
      <c r="AC2807" t="s">
        <v>2853</v>
      </c>
    </row>
    <row r="2808" spans="1:29">
      <c r="A2808" s="1" t="s">
        <v>30</v>
      </c>
      <c r="B2808" s="2">
        <v>42627.910416666666</v>
      </c>
      <c r="C2808">
        <v>76</v>
      </c>
      <c r="D2808">
        <v>64</v>
      </c>
      <c r="E2808">
        <v>66.650000000000006</v>
      </c>
      <c r="F2808">
        <v>190</v>
      </c>
      <c r="G2808">
        <v>5</v>
      </c>
      <c r="H2808">
        <v>0</v>
      </c>
      <c r="I2808">
        <v>30.09</v>
      </c>
      <c r="J2808">
        <v>1018.5</v>
      </c>
      <c r="K2808">
        <v>10</v>
      </c>
      <c r="M2808" t="s">
        <v>31</v>
      </c>
      <c r="N2808" t="s">
        <v>32</v>
      </c>
      <c r="Q2808">
        <v>18000</v>
      </c>
      <c r="R2808">
        <v>25000</v>
      </c>
      <c r="AB2808">
        <v>75.92</v>
      </c>
      <c r="AC2808" t="s">
        <v>2854</v>
      </c>
    </row>
    <row r="2809" spans="1:29">
      <c r="A2809" s="1" t="s">
        <v>30</v>
      </c>
      <c r="B2809" s="2">
        <v>42627.95208333333</v>
      </c>
      <c r="C2809">
        <v>75</v>
      </c>
      <c r="D2809">
        <v>63</v>
      </c>
      <c r="E2809">
        <v>66.13</v>
      </c>
      <c r="F2809">
        <v>180</v>
      </c>
      <c r="G2809">
        <v>4</v>
      </c>
      <c r="H2809">
        <v>0</v>
      </c>
      <c r="I2809">
        <v>30.1</v>
      </c>
      <c r="J2809">
        <v>1018.7</v>
      </c>
      <c r="K2809">
        <v>10</v>
      </c>
      <c r="M2809" t="s">
        <v>31</v>
      </c>
      <c r="N2809" t="s">
        <v>32</v>
      </c>
      <c r="Q2809">
        <v>18000</v>
      </c>
      <c r="R2809">
        <v>25000</v>
      </c>
      <c r="AB2809">
        <v>75.02</v>
      </c>
      <c r="AC2809" t="s">
        <v>2855</v>
      </c>
    </row>
    <row r="2810" spans="1:29">
      <c r="A2810" s="1" t="s">
        <v>30</v>
      </c>
      <c r="B2810" s="2">
        <v>42627.993750000001</v>
      </c>
      <c r="C2810">
        <v>74</v>
      </c>
      <c r="D2810">
        <v>64</v>
      </c>
      <c r="E2810">
        <v>71.22</v>
      </c>
      <c r="F2810">
        <v>160</v>
      </c>
      <c r="G2810">
        <v>3</v>
      </c>
      <c r="H2810">
        <v>0</v>
      </c>
      <c r="I2810">
        <v>30.11</v>
      </c>
      <c r="J2810">
        <v>1019</v>
      </c>
      <c r="K2810">
        <v>10</v>
      </c>
      <c r="M2810" t="s">
        <v>31</v>
      </c>
      <c r="N2810" t="s">
        <v>32</v>
      </c>
      <c r="Q2810">
        <v>18000</v>
      </c>
      <c r="R2810">
        <v>25000</v>
      </c>
      <c r="AB2810">
        <v>73.94</v>
      </c>
      <c r="AC2810" t="s">
        <v>2856</v>
      </c>
    </row>
    <row r="2811" spans="1:29">
      <c r="A2811" s="1" t="s">
        <v>30</v>
      </c>
      <c r="B2811" s="2">
        <v>42628.035416666666</v>
      </c>
      <c r="C2811">
        <v>72</v>
      </c>
      <c r="D2811">
        <v>65</v>
      </c>
      <c r="E2811">
        <v>78.569999999999993</v>
      </c>
      <c r="F2811">
        <v>0</v>
      </c>
      <c r="G2811">
        <v>0</v>
      </c>
      <c r="H2811">
        <v>0</v>
      </c>
      <c r="I2811">
        <v>30.11</v>
      </c>
      <c r="J2811">
        <v>1019</v>
      </c>
      <c r="K2811">
        <v>10</v>
      </c>
      <c r="M2811" t="s">
        <v>31</v>
      </c>
      <c r="N2811" t="s">
        <v>32</v>
      </c>
      <c r="Q2811">
        <v>18000</v>
      </c>
      <c r="R2811">
        <v>25000</v>
      </c>
      <c r="AB2811">
        <v>71.959999999999994</v>
      </c>
      <c r="AC2811" t="s">
        <v>2857</v>
      </c>
    </row>
    <row r="2812" spans="1:29">
      <c r="A2812" s="1" t="s">
        <v>30</v>
      </c>
      <c r="B2812" s="2">
        <v>42628.07708333333</v>
      </c>
      <c r="C2812">
        <v>70</v>
      </c>
      <c r="D2812">
        <v>66</v>
      </c>
      <c r="E2812">
        <v>87.26</v>
      </c>
      <c r="F2812">
        <v>150</v>
      </c>
      <c r="G2812">
        <v>3</v>
      </c>
      <c r="H2812">
        <v>0</v>
      </c>
      <c r="I2812">
        <v>30.1</v>
      </c>
      <c r="J2812">
        <v>1018.8</v>
      </c>
      <c r="K2812">
        <v>10</v>
      </c>
      <c r="M2812" t="s">
        <v>31</v>
      </c>
      <c r="N2812" t="s">
        <v>34</v>
      </c>
      <c r="Q2812">
        <v>8000</v>
      </c>
      <c r="R2812">
        <v>25000</v>
      </c>
      <c r="AB2812">
        <v>69.98</v>
      </c>
      <c r="AC2812" t="s">
        <v>2858</v>
      </c>
    </row>
    <row r="2813" spans="1:29">
      <c r="A2813" s="1" t="s">
        <v>30</v>
      </c>
      <c r="B2813" s="2">
        <v>42628.118750000001</v>
      </c>
      <c r="C2813">
        <v>68</v>
      </c>
      <c r="D2813">
        <v>66</v>
      </c>
      <c r="E2813">
        <v>93.38</v>
      </c>
      <c r="F2813">
        <v>0</v>
      </c>
      <c r="G2813">
        <v>0</v>
      </c>
      <c r="H2813">
        <v>0</v>
      </c>
      <c r="I2813">
        <v>30.1</v>
      </c>
      <c r="J2813">
        <v>1018.7</v>
      </c>
      <c r="K2813">
        <v>10</v>
      </c>
      <c r="M2813" t="s">
        <v>34</v>
      </c>
      <c r="N2813" t="s">
        <v>34</v>
      </c>
      <c r="O2813" t="s">
        <v>34</v>
      </c>
      <c r="Q2813">
        <v>500</v>
      </c>
      <c r="R2813">
        <v>8000</v>
      </c>
      <c r="S2813">
        <v>25000</v>
      </c>
      <c r="AB2813">
        <v>68</v>
      </c>
      <c r="AC2813" t="s">
        <v>2859</v>
      </c>
    </row>
    <row r="2814" spans="1:29">
      <c r="A2814" s="1" t="s">
        <v>30</v>
      </c>
      <c r="B2814" s="2">
        <v>42628.160416666666</v>
      </c>
      <c r="C2814">
        <v>69</v>
      </c>
      <c r="D2814">
        <v>67</v>
      </c>
      <c r="E2814">
        <v>92.83</v>
      </c>
      <c r="F2814">
        <v>0</v>
      </c>
      <c r="G2814">
        <v>0</v>
      </c>
      <c r="H2814">
        <v>0</v>
      </c>
      <c r="I2814">
        <v>30.1</v>
      </c>
      <c r="J2814">
        <v>1018.7</v>
      </c>
      <c r="K2814">
        <v>10</v>
      </c>
      <c r="M2814" t="s">
        <v>31</v>
      </c>
      <c r="N2814" t="s">
        <v>34</v>
      </c>
      <c r="O2814" t="s">
        <v>32</v>
      </c>
      <c r="P2814" t="s">
        <v>32</v>
      </c>
      <c r="Q2814">
        <v>500</v>
      </c>
      <c r="R2814">
        <v>6500</v>
      </c>
      <c r="S2814">
        <v>9000</v>
      </c>
      <c r="T2814">
        <v>25000</v>
      </c>
      <c r="AB2814">
        <v>69.08</v>
      </c>
      <c r="AC2814" t="s">
        <v>2860</v>
      </c>
    </row>
    <row r="2815" spans="1:29">
      <c r="A2815" s="1" t="s">
        <v>30</v>
      </c>
      <c r="B2815" s="2">
        <v>42628.20208333333</v>
      </c>
      <c r="C2815">
        <v>68</v>
      </c>
      <c r="D2815">
        <v>66</v>
      </c>
      <c r="E2815">
        <v>93.38</v>
      </c>
      <c r="F2815">
        <v>0</v>
      </c>
      <c r="G2815">
        <v>0</v>
      </c>
      <c r="H2815">
        <v>0</v>
      </c>
      <c r="I2815">
        <v>30.09</v>
      </c>
      <c r="J2815">
        <v>1018.5</v>
      </c>
      <c r="K2815">
        <v>10</v>
      </c>
      <c r="M2815" t="s">
        <v>31</v>
      </c>
      <c r="N2815" t="s">
        <v>31</v>
      </c>
      <c r="O2815" t="s">
        <v>31</v>
      </c>
      <c r="P2815" t="s">
        <v>34</v>
      </c>
      <c r="Q2815">
        <v>500</v>
      </c>
      <c r="R2815">
        <v>6500</v>
      </c>
      <c r="S2815">
        <v>9000</v>
      </c>
      <c r="T2815">
        <v>25000</v>
      </c>
      <c r="AB2815">
        <v>68</v>
      </c>
      <c r="AC2815" t="s">
        <v>2861</v>
      </c>
    </row>
    <row r="2816" spans="1:29">
      <c r="A2816" s="1" t="s">
        <v>30</v>
      </c>
      <c r="B2816" s="2">
        <v>42628.243750000001</v>
      </c>
      <c r="C2816">
        <v>68</v>
      </c>
      <c r="D2816">
        <v>66</v>
      </c>
      <c r="E2816">
        <v>93.38</v>
      </c>
      <c r="F2816">
        <v>0</v>
      </c>
      <c r="G2816">
        <v>0</v>
      </c>
      <c r="H2816">
        <v>0</v>
      </c>
      <c r="I2816">
        <v>30.09</v>
      </c>
      <c r="J2816">
        <v>1018.4</v>
      </c>
      <c r="K2816">
        <v>8</v>
      </c>
      <c r="M2816" t="s">
        <v>31</v>
      </c>
      <c r="N2816" t="s">
        <v>31</v>
      </c>
      <c r="O2816" t="s">
        <v>31</v>
      </c>
      <c r="P2816" t="s">
        <v>34</v>
      </c>
      <c r="Q2816">
        <v>500</v>
      </c>
      <c r="R2816">
        <v>6500</v>
      </c>
      <c r="S2816">
        <v>9000</v>
      </c>
      <c r="T2816">
        <v>25000</v>
      </c>
      <c r="AB2816">
        <v>68</v>
      </c>
      <c r="AC2816" t="s">
        <v>2862</v>
      </c>
    </row>
    <row r="2817" spans="1:29">
      <c r="A2817" s="1" t="s">
        <v>30</v>
      </c>
      <c r="B2817" s="2">
        <v>42628.285416666666</v>
      </c>
      <c r="C2817">
        <v>67</v>
      </c>
      <c r="D2817">
        <v>66</v>
      </c>
      <c r="E2817">
        <v>96.93</v>
      </c>
      <c r="F2817">
        <v>50</v>
      </c>
      <c r="G2817">
        <v>3</v>
      </c>
      <c r="H2817">
        <v>0</v>
      </c>
      <c r="I2817">
        <v>30.09</v>
      </c>
      <c r="J2817">
        <v>1018.5</v>
      </c>
      <c r="K2817">
        <v>8</v>
      </c>
      <c r="M2817" t="s">
        <v>31</v>
      </c>
      <c r="N2817" t="s">
        <v>31</v>
      </c>
      <c r="O2817" t="s">
        <v>31</v>
      </c>
      <c r="Q2817">
        <v>6500</v>
      </c>
      <c r="R2817">
        <v>9000</v>
      </c>
      <c r="S2817">
        <v>25000</v>
      </c>
      <c r="AB2817">
        <v>66.92</v>
      </c>
      <c r="AC2817" t="s">
        <v>2863</v>
      </c>
    </row>
    <row r="2818" spans="1:29">
      <c r="A2818" s="1" t="s">
        <v>30</v>
      </c>
      <c r="B2818" s="2">
        <v>42628.32708333333</v>
      </c>
      <c r="C2818">
        <v>70</v>
      </c>
      <c r="D2818">
        <v>68</v>
      </c>
      <c r="E2818">
        <v>93.44</v>
      </c>
      <c r="F2818">
        <v>0</v>
      </c>
      <c r="G2818">
        <v>0</v>
      </c>
      <c r="H2818">
        <v>0</v>
      </c>
      <c r="I2818">
        <v>30.1</v>
      </c>
      <c r="J2818">
        <v>1018.9</v>
      </c>
      <c r="K2818">
        <v>10</v>
      </c>
      <c r="M2818" t="s">
        <v>31</v>
      </c>
      <c r="N2818" t="s">
        <v>31</v>
      </c>
      <c r="Q2818">
        <v>7000</v>
      </c>
      <c r="R2818">
        <v>25000</v>
      </c>
      <c r="AB2818">
        <v>69.98</v>
      </c>
      <c r="AC2818" t="s">
        <v>2864</v>
      </c>
    </row>
    <row r="2819" spans="1:29">
      <c r="A2819" s="1" t="s">
        <v>30</v>
      </c>
      <c r="B2819" s="2">
        <v>42628.368750000001</v>
      </c>
      <c r="C2819">
        <v>76</v>
      </c>
      <c r="D2819">
        <v>68</v>
      </c>
      <c r="E2819">
        <v>76.48</v>
      </c>
      <c r="F2819">
        <v>30</v>
      </c>
      <c r="G2819">
        <v>7</v>
      </c>
      <c r="H2819">
        <v>0</v>
      </c>
      <c r="I2819">
        <v>30.11</v>
      </c>
      <c r="J2819">
        <v>1019.1</v>
      </c>
      <c r="K2819">
        <v>10</v>
      </c>
      <c r="M2819" t="s">
        <v>31</v>
      </c>
      <c r="Q2819">
        <v>6500</v>
      </c>
      <c r="AB2819">
        <v>75.92</v>
      </c>
      <c r="AC2819" t="s">
        <v>2865</v>
      </c>
    </row>
    <row r="2820" spans="1:29">
      <c r="A2820" s="1" t="s">
        <v>30</v>
      </c>
      <c r="B2820" s="2">
        <v>42628.410416666666</v>
      </c>
      <c r="C2820">
        <v>80</v>
      </c>
      <c r="D2820">
        <v>66</v>
      </c>
      <c r="E2820">
        <v>62.29</v>
      </c>
      <c r="F2820">
        <v>40</v>
      </c>
      <c r="G2820">
        <v>7</v>
      </c>
      <c r="H2820">
        <v>0</v>
      </c>
      <c r="I2820">
        <v>30.13</v>
      </c>
      <c r="J2820">
        <v>1019.7</v>
      </c>
      <c r="K2820">
        <v>10</v>
      </c>
      <c r="M2820" t="s">
        <v>31</v>
      </c>
      <c r="Q2820">
        <v>6500</v>
      </c>
      <c r="AB2820">
        <v>82.14</v>
      </c>
      <c r="AC2820" t="s">
        <v>2866</v>
      </c>
    </row>
    <row r="2821" spans="1:29">
      <c r="A2821" s="1" t="s">
        <v>30</v>
      </c>
      <c r="B2821" s="2">
        <v>42628.45208333333</v>
      </c>
      <c r="C2821">
        <v>82</v>
      </c>
      <c r="D2821">
        <v>66</v>
      </c>
      <c r="E2821">
        <v>58.4</v>
      </c>
      <c r="F2821">
        <v>60</v>
      </c>
      <c r="G2821">
        <v>9</v>
      </c>
      <c r="H2821">
        <v>0</v>
      </c>
      <c r="I2821">
        <v>30.14</v>
      </c>
      <c r="J2821">
        <v>1020.1</v>
      </c>
      <c r="K2821">
        <v>10</v>
      </c>
      <c r="M2821" t="s">
        <v>31</v>
      </c>
      <c r="N2821" t="s">
        <v>31</v>
      </c>
      <c r="Q2821">
        <v>3500</v>
      </c>
      <c r="R2821">
        <v>10000</v>
      </c>
      <c r="AB2821">
        <v>84.19</v>
      </c>
      <c r="AC2821" t="s">
        <v>2867</v>
      </c>
    </row>
    <row r="2822" spans="1:29">
      <c r="A2822" s="1" t="s">
        <v>30</v>
      </c>
      <c r="B2822" s="2">
        <v>42628.493750000001</v>
      </c>
      <c r="C2822">
        <v>85</v>
      </c>
      <c r="D2822">
        <v>64</v>
      </c>
      <c r="E2822">
        <v>49.66</v>
      </c>
      <c r="F2822">
        <v>60</v>
      </c>
      <c r="G2822">
        <v>8</v>
      </c>
      <c r="H2822">
        <v>0</v>
      </c>
      <c r="I2822">
        <v>30.14</v>
      </c>
      <c r="J2822">
        <v>1020</v>
      </c>
      <c r="K2822">
        <v>10</v>
      </c>
      <c r="M2822" t="s">
        <v>31</v>
      </c>
      <c r="N2822" t="s">
        <v>31</v>
      </c>
      <c r="Q2822">
        <v>4200</v>
      </c>
      <c r="R2822">
        <v>25000</v>
      </c>
      <c r="AB2822">
        <v>86.27</v>
      </c>
      <c r="AC2822" t="s">
        <v>2868</v>
      </c>
    </row>
    <row r="2823" spans="1:29">
      <c r="A2823" s="1" t="s">
        <v>30</v>
      </c>
      <c r="B2823" s="2">
        <v>42628.535416666666</v>
      </c>
      <c r="C2823">
        <v>89</v>
      </c>
      <c r="D2823">
        <v>61</v>
      </c>
      <c r="E2823">
        <v>39.08</v>
      </c>
      <c r="F2823">
        <v>100</v>
      </c>
      <c r="G2823">
        <v>8</v>
      </c>
      <c r="H2823">
        <v>0</v>
      </c>
      <c r="I2823">
        <v>30.14</v>
      </c>
      <c r="J2823">
        <v>1019.9</v>
      </c>
      <c r="K2823">
        <v>10</v>
      </c>
      <c r="M2823" t="s">
        <v>31</v>
      </c>
      <c r="N2823" t="s">
        <v>31</v>
      </c>
      <c r="Q2823">
        <v>5000</v>
      </c>
      <c r="R2823">
        <v>25000</v>
      </c>
      <c r="AB2823">
        <v>89.06</v>
      </c>
      <c r="AC2823" t="s">
        <v>2869</v>
      </c>
    </row>
    <row r="2824" spans="1:29">
      <c r="A2824" s="1" t="s">
        <v>30</v>
      </c>
      <c r="B2824" s="2">
        <v>42628.57708333333</v>
      </c>
      <c r="C2824">
        <v>89</v>
      </c>
      <c r="D2824">
        <v>63</v>
      </c>
      <c r="E2824">
        <v>41.91</v>
      </c>
      <c r="F2824">
        <v>80</v>
      </c>
      <c r="G2824">
        <v>9</v>
      </c>
      <c r="H2824">
        <v>0</v>
      </c>
      <c r="I2824">
        <v>30.11</v>
      </c>
      <c r="J2824">
        <v>1019.2</v>
      </c>
      <c r="K2824">
        <v>10</v>
      </c>
      <c r="M2824" t="s">
        <v>34</v>
      </c>
      <c r="N2824" t="s">
        <v>34</v>
      </c>
      <c r="Q2824">
        <v>5500</v>
      </c>
      <c r="R2824">
        <v>25000</v>
      </c>
      <c r="AB2824">
        <v>89.93</v>
      </c>
      <c r="AC2824" t="s">
        <v>2870</v>
      </c>
    </row>
    <row r="2825" spans="1:29">
      <c r="A2825" s="1" t="s">
        <v>30</v>
      </c>
      <c r="B2825" s="2">
        <v>42628.618750000001</v>
      </c>
      <c r="C2825">
        <v>89</v>
      </c>
      <c r="D2825">
        <v>62</v>
      </c>
      <c r="E2825">
        <v>40.6</v>
      </c>
      <c r="F2825">
        <v>60</v>
      </c>
      <c r="G2825">
        <v>8</v>
      </c>
      <c r="H2825">
        <v>0</v>
      </c>
      <c r="I2825">
        <v>30.09</v>
      </c>
      <c r="J2825">
        <v>1018.4</v>
      </c>
      <c r="K2825">
        <v>10</v>
      </c>
      <c r="L2825">
        <v>14</v>
      </c>
      <c r="M2825" t="s">
        <v>34</v>
      </c>
      <c r="N2825" t="s">
        <v>34</v>
      </c>
      <c r="Q2825">
        <v>5500</v>
      </c>
      <c r="R2825">
        <v>9500</v>
      </c>
      <c r="AB2825">
        <v>89.52</v>
      </c>
      <c r="AC2825" t="s">
        <v>2871</v>
      </c>
    </row>
    <row r="2826" spans="1:29">
      <c r="A2826" s="1" t="s">
        <v>30</v>
      </c>
      <c r="B2826" s="2">
        <v>42628.660416666666</v>
      </c>
      <c r="C2826">
        <v>88</v>
      </c>
      <c r="D2826">
        <v>64</v>
      </c>
      <c r="E2826">
        <v>45.04</v>
      </c>
      <c r="F2826">
        <v>60</v>
      </c>
      <c r="G2826">
        <v>11</v>
      </c>
      <c r="H2826">
        <v>0</v>
      </c>
      <c r="I2826">
        <v>30.07</v>
      </c>
      <c r="J2826">
        <v>1017.7</v>
      </c>
      <c r="K2826">
        <v>10</v>
      </c>
      <c r="M2826" t="s">
        <v>34</v>
      </c>
      <c r="N2826" t="s">
        <v>32</v>
      </c>
      <c r="Q2826">
        <v>6000</v>
      </c>
      <c r="R2826">
        <v>10000</v>
      </c>
      <c r="AB2826">
        <v>89.34</v>
      </c>
      <c r="AC2826" t="s">
        <v>2872</v>
      </c>
    </row>
    <row r="2827" spans="1:29">
      <c r="A2827" s="1" t="s">
        <v>30</v>
      </c>
      <c r="B2827" s="2">
        <v>42628.70208333333</v>
      </c>
      <c r="C2827">
        <v>86</v>
      </c>
      <c r="D2827">
        <v>64</v>
      </c>
      <c r="E2827">
        <v>47.97</v>
      </c>
      <c r="F2827">
        <v>50</v>
      </c>
      <c r="G2827">
        <v>12</v>
      </c>
      <c r="H2827">
        <v>0</v>
      </c>
      <c r="I2827">
        <v>30.07</v>
      </c>
      <c r="J2827">
        <v>1017.8</v>
      </c>
      <c r="K2827">
        <v>10</v>
      </c>
      <c r="M2827" t="s">
        <v>34</v>
      </c>
      <c r="N2827" t="s">
        <v>34</v>
      </c>
      <c r="Q2827">
        <v>6000</v>
      </c>
      <c r="R2827">
        <v>10000</v>
      </c>
      <c r="AB2827">
        <v>87.33</v>
      </c>
      <c r="AC2827" t="s">
        <v>2873</v>
      </c>
    </row>
    <row r="2828" spans="1:29">
      <c r="A2828" s="1" t="s">
        <v>30</v>
      </c>
      <c r="B2828" s="2">
        <v>42628.743750000001</v>
      </c>
      <c r="C2828">
        <v>84</v>
      </c>
      <c r="D2828">
        <v>66</v>
      </c>
      <c r="E2828">
        <v>54.77</v>
      </c>
      <c r="F2828">
        <v>40</v>
      </c>
      <c r="G2828">
        <v>10</v>
      </c>
      <c r="H2828">
        <v>0</v>
      </c>
      <c r="I2828">
        <v>30.08</v>
      </c>
      <c r="J2828">
        <v>1018.1</v>
      </c>
      <c r="K2828">
        <v>10</v>
      </c>
      <c r="M2828" t="s">
        <v>34</v>
      </c>
      <c r="N2828" t="s">
        <v>34</v>
      </c>
      <c r="Q2828">
        <v>5000</v>
      </c>
      <c r="R2828">
        <v>11000</v>
      </c>
      <c r="AB2828">
        <v>86.23</v>
      </c>
      <c r="AC2828" t="s">
        <v>2874</v>
      </c>
    </row>
    <row r="2829" spans="1:29">
      <c r="A2829" s="1" t="s">
        <v>30</v>
      </c>
      <c r="B2829" s="2">
        <v>42628.785416666666</v>
      </c>
      <c r="C2829">
        <v>81</v>
      </c>
      <c r="D2829">
        <v>68</v>
      </c>
      <c r="E2829">
        <v>64.77</v>
      </c>
      <c r="F2829">
        <v>40</v>
      </c>
      <c r="G2829">
        <v>12</v>
      </c>
      <c r="H2829">
        <v>0</v>
      </c>
      <c r="I2829">
        <v>30.1</v>
      </c>
      <c r="J2829">
        <v>1018.7</v>
      </c>
      <c r="K2829">
        <v>10</v>
      </c>
      <c r="L2829">
        <v>19</v>
      </c>
      <c r="M2829" t="s">
        <v>34</v>
      </c>
      <c r="N2829" t="s">
        <v>34</v>
      </c>
      <c r="O2829" t="s">
        <v>34</v>
      </c>
      <c r="Q2829">
        <v>4500</v>
      </c>
      <c r="R2829">
        <v>11000</v>
      </c>
      <c r="S2829">
        <v>25000</v>
      </c>
      <c r="AB2829">
        <v>83.72</v>
      </c>
      <c r="AC2829" t="s">
        <v>2875</v>
      </c>
    </row>
    <row r="2830" spans="1:29">
      <c r="A2830" s="1" t="s">
        <v>30</v>
      </c>
      <c r="B2830" s="2">
        <v>42628.82708333333</v>
      </c>
      <c r="C2830">
        <v>79</v>
      </c>
      <c r="D2830">
        <v>69</v>
      </c>
      <c r="E2830">
        <v>71.72</v>
      </c>
      <c r="F2830">
        <v>40</v>
      </c>
      <c r="G2830">
        <v>7</v>
      </c>
      <c r="H2830">
        <v>0</v>
      </c>
      <c r="I2830">
        <v>30.12</v>
      </c>
      <c r="J2830">
        <v>1019.4</v>
      </c>
      <c r="K2830">
        <v>10</v>
      </c>
      <c r="M2830" t="s">
        <v>34</v>
      </c>
      <c r="N2830" t="s">
        <v>34</v>
      </c>
      <c r="O2830" t="s">
        <v>32</v>
      </c>
      <c r="Q2830">
        <v>3200</v>
      </c>
      <c r="R2830">
        <v>11000</v>
      </c>
      <c r="S2830">
        <v>25000</v>
      </c>
      <c r="AB2830">
        <v>81.52</v>
      </c>
      <c r="AC2830" t="s">
        <v>2876</v>
      </c>
    </row>
    <row r="2831" spans="1:29">
      <c r="A2831" s="1" t="s">
        <v>30</v>
      </c>
      <c r="B2831" s="2">
        <v>42628.868750000001</v>
      </c>
      <c r="C2831">
        <v>78</v>
      </c>
      <c r="D2831">
        <v>68</v>
      </c>
      <c r="E2831">
        <v>71.19</v>
      </c>
      <c r="F2831">
        <v>70</v>
      </c>
      <c r="G2831">
        <v>9</v>
      </c>
      <c r="H2831">
        <v>0</v>
      </c>
      <c r="I2831">
        <v>30.14</v>
      </c>
      <c r="J2831">
        <v>1020.3</v>
      </c>
      <c r="K2831">
        <v>10</v>
      </c>
      <c r="M2831" t="s">
        <v>31</v>
      </c>
      <c r="N2831" t="s">
        <v>34</v>
      </c>
      <c r="O2831" t="s">
        <v>32</v>
      </c>
      <c r="P2831" t="s">
        <v>32</v>
      </c>
      <c r="Q2831">
        <v>2500</v>
      </c>
      <c r="R2831">
        <v>3500</v>
      </c>
      <c r="S2831">
        <v>11000</v>
      </c>
      <c r="T2831">
        <v>25000</v>
      </c>
      <c r="AB2831">
        <v>78.08</v>
      </c>
      <c r="AC2831" t="s">
        <v>2877</v>
      </c>
    </row>
    <row r="2832" spans="1:29">
      <c r="A2832" s="1" t="s">
        <v>30</v>
      </c>
      <c r="B2832" s="2">
        <v>42628.910416666666</v>
      </c>
      <c r="C2832">
        <v>75</v>
      </c>
      <c r="D2832">
        <v>67</v>
      </c>
      <c r="E2832">
        <v>75.930000000000007</v>
      </c>
      <c r="F2832">
        <v>70</v>
      </c>
      <c r="G2832">
        <v>13</v>
      </c>
      <c r="H2832">
        <v>0</v>
      </c>
      <c r="I2832">
        <v>30.17</v>
      </c>
      <c r="J2832">
        <v>1021.1</v>
      </c>
      <c r="K2832">
        <v>10</v>
      </c>
      <c r="L2832">
        <v>18</v>
      </c>
      <c r="M2832" t="s">
        <v>31</v>
      </c>
      <c r="N2832" t="s">
        <v>34</v>
      </c>
      <c r="O2832" t="s">
        <v>32</v>
      </c>
      <c r="P2832" t="s">
        <v>32</v>
      </c>
      <c r="Q2832">
        <v>2300</v>
      </c>
      <c r="R2832">
        <v>3500</v>
      </c>
      <c r="S2832">
        <v>11000</v>
      </c>
      <c r="T2832">
        <v>25000</v>
      </c>
      <c r="AB2832">
        <v>75.02</v>
      </c>
      <c r="AC2832" t="s">
        <v>2878</v>
      </c>
    </row>
    <row r="2833" spans="1:29">
      <c r="A2833" s="1" t="s">
        <v>30</v>
      </c>
      <c r="B2833" s="2">
        <v>42628.95208333333</v>
      </c>
      <c r="C2833">
        <v>73</v>
      </c>
      <c r="D2833">
        <v>66</v>
      </c>
      <c r="E2833">
        <v>78.650000000000006</v>
      </c>
      <c r="F2833">
        <v>70</v>
      </c>
      <c r="G2833">
        <v>9</v>
      </c>
      <c r="H2833">
        <v>0</v>
      </c>
      <c r="I2833">
        <v>30.18</v>
      </c>
      <c r="J2833">
        <v>1021.6</v>
      </c>
      <c r="K2833">
        <v>10</v>
      </c>
      <c r="M2833" t="s">
        <v>31</v>
      </c>
      <c r="N2833" t="s">
        <v>31</v>
      </c>
      <c r="O2833" t="s">
        <v>34</v>
      </c>
      <c r="Q2833">
        <v>1800</v>
      </c>
      <c r="R2833">
        <v>11000</v>
      </c>
      <c r="S2833">
        <v>25000</v>
      </c>
      <c r="AB2833">
        <v>73.040000000000006</v>
      </c>
      <c r="AC2833" t="s">
        <v>2879</v>
      </c>
    </row>
    <row r="2834" spans="1:29">
      <c r="A2834" s="1" t="s">
        <v>30</v>
      </c>
      <c r="B2834" s="2">
        <v>42628.993750000001</v>
      </c>
      <c r="C2834">
        <v>71</v>
      </c>
      <c r="D2834">
        <v>66</v>
      </c>
      <c r="E2834">
        <v>84.1</v>
      </c>
      <c r="F2834">
        <v>70</v>
      </c>
      <c r="G2834">
        <v>10</v>
      </c>
      <c r="H2834">
        <v>0</v>
      </c>
      <c r="I2834">
        <v>30.19</v>
      </c>
      <c r="J2834">
        <v>1021.8</v>
      </c>
      <c r="K2834">
        <v>10</v>
      </c>
      <c r="L2834">
        <v>17</v>
      </c>
      <c r="M2834" t="s">
        <v>31</v>
      </c>
      <c r="N2834" t="s">
        <v>31</v>
      </c>
      <c r="O2834" t="s">
        <v>31</v>
      </c>
      <c r="Q2834">
        <v>1800</v>
      </c>
      <c r="R2834">
        <v>11000</v>
      </c>
      <c r="S2834">
        <v>25000</v>
      </c>
      <c r="AB2834">
        <v>71.06</v>
      </c>
      <c r="AC2834" t="s">
        <v>2880</v>
      </c>
    </row>
    <row r="2835" spans="1:29">
      <c r="A2835" s="1" t="s">
        <v>30</v>
      </c>
      <c r="B2835" s="2">
        <v>42629.01458333333</v>
      </c>
      <c r="C2835">
        <v>71</v>
      </c>
      <c r="D2835">
        <v>65</v>
      </c>
      <c r="E2835">
        <v>81</v>
      </c>
      <c r="F2835">
        <v>70</v>
      </c>
      <c r="G2835">
        <v>10</v>
      </c>
      <c r="H2835">
        <v>0</v>
      </c>
      <c r="I2835">
        <v>30.19</v>
      </c>
      <c r="K2835">
        <v>10</v>
      </c>
      <c r="M2835" t="s">
        <v>32</v>
      </c>
      <c r="Q2835">
        <v>1400</v>
      </c>
      <c r="AB2835">
        <v>71.06</v>
      </c>
      <c r="AC2835" t="s">
        <v>2881</v>
      </c>
    </row>
    <row r="2836" spans="1:29">
      <c r="A2836" s="1" t="s">
        <v>30</v>
      </c>
      <c r="B2836" s="2">
        <v>42629.035416666666</v>
      </c>
      <c r="C2836">
        <v>71</v>
      </c>
      <c r="D2836">
        <v>65</v>
      </c>
      <c r="E2836">
        <v>81</v>
      </c>
      <c r="F2836">
        <v>60</v>
      </c>
      <c r="G2836">
        <v>7</v>
      </c>
      <c r="H2836">
        <v>0</v>
      </c>
      <c r="I2836">
        <v>30.19</v>
      </c>
      <c r="J2836">
        <v>1021.9</v>
      </c>
      <c r="K2836">
        <v>10</v>
      </c>
      <c r="M2836" t="s">
        <v>43</v>
      </c>
      <c r="Q2836">
        <v>1400</v>
      </c>
      <c r="AB2836">
        <v>71.06</v>
      </c>
      <c r="AC2836" t="s">
        <v>2882</v>
      </c>
    </row>
    <row r="2837" spans="1:29">
      <c r="A2837" s="1" t="s">
        <v>30</v>
      </c>
      <c r="B2837" s="2">
        <v>42629.07708333333</v>
      </c>
      <c r="C2837">
        <v>71</v>
      </c>
      <c r="D2837">
        <v>65</v>
      </c>
      <c r="E2837">
        <v>81</v>
      </c>
      <c r="F2837">
        <v>80</v>
      </c>
      <c r="G2837">
        <v>10</v>
      </c>
      <c r="H2837">
        <v>0</v>
      </c>
      <c r="I2837">
        <v>30.2</v>
      </c>
      <c r="J2837">
        <v>1021.9</v>
      </c>
      <c r="K2837">
        <v>10</v>
      </c>
      <c r="L2837">
        <v>17</v>
      </c>
      <c r="M2837" t="s">
        <v>43</v>
      </c>
      <c r="Q2837">
        <v>1400</v>
      </c>
      <c r="AB2837">
        <v>71.06</v>
      </c>
      <c r="AC2837" t="s">
        <v>2883</v>
      </c>
    </row>
    <row r="2838" spans="1:29">
      <c r="A2838" s="1" t="s">
        <v>30</v>
      </c>
      <c r="B2838" s="2">
        <v>42629.118750000001</v>
      </c>
      <c r="C2838">
        <v>70</v>
      </c>
      <c r="D2838">
        <v>65</v>
      </c>
      <c r="E2838">
        <v>84.04</v>
      </c>
      <c r="F2838">
        <v>60</v>
      </c>
      <c r="G2838">
        <v>8</v>
      </c>
      <c r="H2838">
        <v>0</v>
      </c>
      <c r="I2838">
        <v>30.2</v>
      </c>
      <c r="J2838">
        <v>1021.9</v>
      </c>
      <c r="K2838">
        <v>10</v>
      </c>
      <c r="M2838" t="s">
        <v>43</v>
      </c>
      <c r="Q2838">
        <v>1400</v>
      </c>
      <c r="AB2838">
        <v>69.98</v>
      </c>
      <c r="AC2838" t="s">
        <v>2884</v>
      </c>
    </row>
    <row r="2839" spans="1:29">
      <c r="A2839" s="1" t="s">
        <v>30</v>
      </c>
      <c r="B2839" s="2">
        <v>42629.160416666666</v>
      </c>
      <c r="C2839">
        <v>70</v>
      </c>
      <c r="D2839">
        <v>64</v>
      </c>
      <c r="E2839">
        <v>81.44</v>
      </c>
      <c r="F2839">
        <v>50</v>
      </c>
      <c r="G2839">
        <v>9</v>
      </c>
      <c r="H2839">
        <v>0</v>
      </c>
      <c r="I2839">
        <v>30.19</v>
      </c>
      <c r="J2839">
        <v>1021.8</v>
      </c>
      <c r="K2839">
        <v>10</v>
      </c>
      <c r="M2839" t="s">
        <v>32</v>
      </c>
      <c r="N2839" t="s">
        <v>43</v>
      </c>
      <c r="Q2839">
        <v>1300</v>
      </c>
      <c r="R2839">
        <v>2500</v>
      </c>
      <c r="AB2839">
        <v>69.98</v>
      </c>
      <c r="AC2839" t="s">
        <v>2885</v>
      </c>
    </row>
    <row r="2840" spans="1:29">
      <c r="A2840" s="1" t="s">
        <v>30</v>
      </c>
      <c r="B2840" s="2">
        <v>42629.20208333333</v>
      </c>
      <c r="C2840">
        <v>69</v>
      </c>
      <c r="D2840">
        <v>64</v>
      </c>
      <c r="E2840">
        <v>83.98</v>
      </c>
      <c r="F2840">
        <v>50</v>
      </c>
      <c r="G2840">
        <v>7</v>
      </c>
      <c r="H2840">
        <v>0</v>
      </c>
      <c r="I2840">
        <v>30.19</v>
      </c>
      <c r="J2840">
        <v>1021.9</v>
      </c>
      <c r="K2840">
        <v>10</v>
      </c>
      <c r="M2840" t="s">
        <v>43</v>
      </c>
      <c r="Q2840">
        <v>1800</v>
      </c>
      <c r="AB2840">
        <v>69.08</v>
      </c>
      <c r="AC2840" t="s">
        <v>2886</v>
      </c>
    </row>
    <row r="2841" spans="1:29">
      <c r="A2841" s="1" t="s">
        <v>30</v>
      </c>
      <c r="B2841" s="2">
        <v>42629.243750000001</v>
      </c>
      <c r="C2841">
        <v>69</v>
      </c>
      <c r="D2841">
        <v>64</v>
      </c>
      <c r="E2841">
        <v>83.98</v>
      </c>
      <c r="F2841">
        <v>40</v>
      </c>
      <c r="G2841">
        <v>8</v>
      </c>
      <c r="H2841">
        <v>0</v>
      </c>
      <c r="I2841">
        <v>30.2</v>
      </c>
      <c r="J2841">
        <v>1022.1</v>
      </c>
      <c r="K2841">
        <v>10</v>
      </c>
      <c r="M2841" t="s">
        <v>31</v>
      </c>
      <c r="N2841" t="s">
        <v>34</v>
      </c>
      <c r="O2841" t="s">
        <v>43</v>
      </c>
      <c r="Q2841">
        <v>1300</v>
      </c>
      <c r="R2841">
        <v>1800</v>
      </c>
      <c r="S2841">
        <v>2500</v>
      </c>
      <c r="AB2841">
        <v>69.08</v>
      </c>
      <c r="AC2841" t="s">
        <v>2887</v>
      </c>
    </row>
    <row r="2842" spans="1:29">
      <c r="A2842" s="1" t="s">
        <v>30</v>
      </c>
      <c r="B2842" s="2">
        <v>42629.285416666666</v>
      </c>
      <c r="C2842">
        <v>69</v>
      </c>
      <c r="D2842">
        <v>64</v>
      </c>
      <c r="E2842">
        <v>83.98</v>
      </c>
      <c r="F2842">
        <v>40</v>
      </c>
      <c r="G2842">
        <v>8</v>
      </c>
      <c r="H2842">
        <v>0</v>
      </c>
      <c r="I2842">
        <v>30.2</v>
      </c>
      <c r="J2842">
        <v>1022.4</v>
      </c>
      <c r="K2842">
        <v>10</v>
      </c>
      <c r="M2842" t="s">
        <v>31</v>
      </c>
      <c r="N2842" t="s">
        <v>43</v>
      </c>
      <c r="Q2842">
        <v>1200</v>
      </c>
      <c r="R2842">
        <v>2200</v>
      </c>
      <c r="AB2842">
        <v>69.08</v>
      </c>
      <c r="AC2842" t="s">
        <v>2888</v>
      </c>
    </row>
    <row r="2843" spans="1:29">
      <c r="A2843" s="1" t="s">
        <v>30</v>
      </c>
      <c r="B2843" s="2">
        <v>42629.32708333333</v>
      </c>
      <c r="C2843">
        <v>70</v>
      </c>
      <c r="D2843">
        <v>64</v>
      </c>
      <c r="E2843">
        <v>81.44</v>
      </c>
      <c r="F2843">
        <v>50</v>
      </c>
      <c r="G2843">
        <v>6</v>
      </c>
      <c r="H2843">
        <v>0</v>
      </c>
      <c r="I2843">
        <v>30.22</v>
      </c>
      <c r="J2843">
        <v>1022.9</v>
      </c>
      <c r="K2843">
        <v>10</v>
      </c>
      <c r="M2843" t="s">
        <v>31</v>
      </c>
      <c r="N2843" t="s">
        <v>32</v>
      </c>
      <c r="Q2843">
        <v>1800</v>
      </c>
      <c r="R2843">
        <v>3000</v>
      </c>
      <c r="AB2843">
        <v>69.98</v>
      </c>
      <c r="AC2843" t="s">
        <v>2889</v>
      </c>
    </row>
    <row r="2844" spans="1:29">
      <c r="A2844" s="1" t="s">
        <v>30</v>
      </c>
      <c r="B2844" s="2">
        <v>42629.368750000001</v>
      </c>
      <c r="C2844">
        <v>71</v>
      </c>
      <c r="D2844">
        <v>64</v>
      </c>
      <c r="E2844">
        <v>78.489999999999995</v>
      </c>
      <c r="F2844">
        <v>30</v>
      </c>
      <c r="G2844">
        <v>7</v>
      </c>
      <c r="H2844">
        <v>0</v>
      </c>
      <c r="I2844">
        <v>30.23</v>
      </c>
      <c r="J2844">
        <v>1023.3</v>
      </c>
      <c r="K2844">
        <v>10</v>
      </c>
      <c r="M2844" t="s">
        <v>31</v>
      </c>
      <c r="N2844" t="s">
        <v>32</v>
      </c>
      <c r="Q2844">
        <v>1800</v>
      </c>
      <c r="R2844">
        <v>3400</v>
      </c>
      <c r="AB2844">
        <v>71.06</v>
      </c>
      <c r="AC2844" t="s">
        <v>2890</v>
      </c>
    </row>
    <row r="2845" spans="1:29">
      <c r="A2845" s="1" t="s">
        <v>30</v>
      </c>
      <c r="B2845" s="2">
        <v>42629.410416666666</v>
      </c>
      <c r="C2845">
        <v>73</v>
      </c>
      <c r="D2845">
        <v>65</v>
      </c>
      <c r="E2845">
        <v>75.75</v>
      </c>
      <c r="F2845">
        <v>30</v>
      </c>
      <c r="G2845">
        <v>8</v>
      </c>
      <c r="H2845">
        <v>0</v>
      </c>
      <c r="I2845">
        <v>30.25</v>
      </c>
      <c r="J2845">
        <v>1023.8</v>
      </c>
      <c r="K2845">
        <v>10</v>
      </c>
      <c r="M2845" t="s">
        <v>34</v>
      </c>
      <c r="N2845" t="s">
        <v>32</v>
      </c>
      <c r="Q2845">
        <v>1600</v>
      </c>
      <c r="R2845">
        <v>3700</v>
      </c>
      <c r="AB2845">
        <v>73.040000000000006</v>
      </c>
      <c r="AC2845" t="s">
        <v>2891</v>
      </c>
    </row>
    <row r="2846" spans="1:29">
      <c r="A2846" s="1" t="s">
        <v>30</v>
      </c>
      <c r="B2846" s="2">
        <v>42629.45208333333</v>
      </c>
      <c r="C2846">
        <v>76</v>
      </c>
      <c r="D2846">
        <v>65</v>
      </c>
      <c r="E2846">
        <v>68.78</v>
      </c>
      <c r="F2846">
        <v>50</v>
      </c>
      <c r="G2846">
        <v>7</v>
      </c>
      <c r="H2846">
        <v>0</v>
      </c>
      <c r="I2846">
        <v>30.25</v>
      </c>
      <c r="J2846">
        <v>1024</v>
      </c>
      <c r="K2846">
        <v>10</v>
      </c>
      <c r="M2846" t="s">
        <v>31</v>
      </c>
      <c r="N2846" t="s">
        <v>32</v>
      </c>
      <c r="Q2846">
        <v>2000</v>
      </c>
      <c r="R2846">
        <v>3800</v>
      </c>
      <c r="AB2846">
        <v>75.92</v>
      </c>
      <c r="AC2846" t="s">
        <v>2892</v>
      </c>
    </row>
    <row r="2847" spans="1:29">
      <c r="A2847" s="1" t="s">
        <v>30</v>
      </c>
      <c r="B2847" s="2">
        <v>42629.493750000001</v>
      </c>
      <c r="C2847">
        <v>77</v>
      </c>
      <c r="D2847">
        <v>65</v>
      </c>
      <c r="E2847">
        <v>66.36</v>
      </c>
      <c r="F2847">
        <v>40</v>
      </c>
      <c r="G2847">
        <v>8</v>
      </c>
      <c r="H2847">
        <v>0</v>
      </c>
      <c r="I2847">
        <v>30.24</v>
      </c>
      <c r="J2847">
        <v>1023.5</v>
      </c>
      <c r="K2847">
        <v>10</v>
      </c>
      <c r="M2847" t="s">
        <v>34</v>
      </c>
      <c r="N2847" t="s">
        <v>32</v>
      </c>
      <c r="O2847" t="s">
        <v>32</v>
      </c>
      <c r="Q2847">
        <v>2400</v>
      </c>
      <c r="R2847">
        <v>3100</v>
      </c>
      <c r="S2847">
        <v>25000</v>
      </c>
      <c r="AB2847">
        <v>77</v>
      </c>
      <c r="AC2847" t="s">
        <v>2893</v>
      </c>
    </row>
    <row r="2848" spans="1:29">
      <c r="A2848" s="1" t="s">
        <v>30</v>
      </c>
      <c r="B2848" s="2">
        <v>42629.535416666666</v>
      </c>
      <c r="C2848">
        <v>79</v>
      </c>
      <c r="D2848">
        <v>65</v>
      </c>
      <c r="E2848">
        <v>62.16</v>
      </c>
      <c r="F2848">
        <v>60</v>
      </c>
      <c r="G2848">
        <v>10</v>
      </c>
      <c r="H2848">
        <v>0</v>
      </c>
      <c r="I2848">
        <v>30.22</v>
      </c>
      <c r="J2848">
        <v>1023</v>
      </c>
      <c r="K2848">
        <v>10</v>
      </c>
      <c r="M2848" t="s">
        <v>34</v>
      </c>
      <c r="N2848" t="s">
        <v>32</v>
      </c>
      <c r="O2848" t="s">
        <v>32</v>
      </c>
      <c r="Q2848">
        <v>2800</v>
      </c>
      <c r="R2848">
        <v>3500</v>
      </c>
      <c r="S2848">
        <v>25000</v>
      </c>
      <c r="AB2848">
        <v>80.819999999999993</v>
      </c>
      <c r="AC2848" t="s">
        <v>2894</v>
      </c>
    </row>
    <row r="2849" spans="1:29">
      <c r="A2849" s="1" t="s">
        <v>30</v>
      </c>
      <c r="B2849" s="2">
        <v>42629.57708333333</v>
      </c>
      <c r="C2849">
        <v>80</v>
      </c>
      <c r="D2849">
        <v>64</v>
      </c>
      <c r="E2849">
        <v>58.14</v>
      </c>
      <c r="F2849">
        <v>60</v>
      </c>
      <c r="G2849">
        <v>5</v>
      </c>
      <c r="H2849">
        <v>0</v>
      </c>
      <c r="I2849">
        <v>30.21</v>
      </c>
      <c r="J2849">
        <v>1022.4</v>
      </c>
      <c r="K2849">
        <v>10</v>
      </c>
      <c r="M2849" t="s">
        <v>32</v>
      </c>
      <c r="N2849" t="s">
        <v>32</v>
      </c>
      <c r="Q2849">
        <v>3200</v>
      </c>
      <c r="R2849">
        <v>25000</v>
      </c>
      <c r="AB2849">
        <v>81.680000000000007</v>
      </c>
      <c r="AC2849" t="s">
        <v>2895</v>
      </c>
    </row>
    <row r="2850" spans="1:29">
      <c r="A2850" s="1" t="s">
        <v>30</v>
      </c>
      <c r="B2850" s="2">
        <v>42629.618750000001</v>
      </c>
      <c r="C2850">
        <v>82</v>
      </c>
      <c r="D2850">
        <v>64</v>
      </c>
      <c r="E2850">
        <v>54.5</v>
      </c>
      <c r="F2850">
        <v>110</v>
      </c>
      <c r="G2850">
        <v>6</v>
      </c>
      <c r="H2850">
        <v>0</v>
      </c>
      <c r="I2850">
        <v>30.19</v>
      </c>
      <c r="J2850">
        <v>1021.7</v>
      </c>
      <c r="K2850">
        <v>10</v>
      </c>
      <c r="M2850" t="s">
        <v>34</v>
      </c>
      <c r="N2850" t="s">
        <v>34</v>
      </c>
      <c r="O2850" t="s">
        <v>32</v>
      </c>
      <c r="Q2850">
        <v>3400</v>
      </c>
      <c r="R2850">
        <v>4400</v>
      </c>
      <c r="S2850">
        <v>25000</v>
      </c>
      <c r="AB2850">
        <v>83.52</v>
      </c>
      <c r="AC2850" t="s">
        <v>2896</v>
      </c>
    </row>
    <row r="2851" spans="1:29">
      <c r="A2851" s="1" t="s">
        <v>30</v>
      </c>
      <c r="B2851" s="2">
        <v>42629.660416666666</v>
      </c>
      <c r="C2851">
        <v>83</v>
      </c>
      <c r="D2851">
        <v>64</v>
      </c>
      <c r="E2851">
        <v>52.93</v>
      </c>
      <c r="F2851">
        <v>80</v>
      </c>
      <c r="G2851">
        <v>9</v>
      </c>
      <c r="H2851">
        <v>0</v>
      </c>
      <c r="I2851">
        <v>30.17</v>
      </c>
      <c r="J2851">
        <v>1021.2</v>
      </c>
      <c r="K2851">
        <v>10</v>
      </c>
      <c r="M2851" t="s">
        <v>34</v>
      </c>
      <c r="N2851" t="s">
        <v>32</v>
      </c>
      <c r="Q2851">
        <v>4000</v>
      </c>
      <c r="R2851">
        <v>25000</v>
      </c>
      <c r="AB2851">
        <v>84.37</v>
      </c>
      <c r="AC2851" t="s">
        <v>2897</v>
      </c>
    </row>
    <row r="2852" spans="1:29">
      <c r="A2852" s="1" t="s">
        <v>30</v>
      </c>
      <c r="B2852" s="2">
        <v>42629.70208333333</v>
      </c>
      <c r="C2852">
        <v>83</v>
      </c>
      <c r="D2852">
        <v>64</v>
      </c>
      <c r="E2852">
        <v>52.93</v>
      </c>
      <c r="F2852">
        <v>80</v>
      </c>
      <c r="G2852">
        <v>9</v>
      </c>
      <c r="H2852">
        <v>0</v>
      </c>
      <c r="I2852">
        <v>30.17</v>
      </c>
      <c r="J2852">
        <v>1021</v>
      </c>
      <c r="K2852">
        <v>10</v>
      </c>
      <c r="M2852" t="s">
        <v>34</v>
      </c>
      <c r="N2852" t="s">
        <v>34</v>
      </c>
      <c r="O2852" t="s">
        <v>32</v>
      </c>
      <c r="Q2852">
        <v>3800</v>
      </c>
      <c r="R2852">
        <v>5000</v>
      </c>
      <c r="S2852">
        <v>25000</v>
      </c>
      <c r="AB2852">
        <v>84.37</v>
      </c>
      <c r="AC2852" t="s">
        <v>2898</v>
      </c>
    </row>
    <row r="2853" spans="1:29">
      <c r="A2853" s="1" t="s">
        <v>30</v>
      </c>
      <c r="B2853" s="2">
        <v>42629.743750000001</v>
      </c>
      <c r="C2853">
        <v>81</v>
      </c>
      <c r="D2853">
        <v>65</v>
      </c>
      <c r="E2853">
        <v>58.25</v>
      </c>
      <c r="F2853">
        <v>60</v>
      </c>
      <c r="G2853">
        <v>8</v>
      </c>
      <c r="H2853">
        <v>0</v>
      </c>
      <c r="I2853">
        <v>30.17</v>
      </c>
      <c r="J2853">
        <v>1021</v>
      </c>
      <c r="K2853">
        <v>10</v>
      </c>
      <c r="M2853" t="s">
        <v>34</v>
      </c>
      <c r="N2853" t="s">
        <v>34</v>
      </c>
      <c r="O2853" t="s">
        <v>32</v>
      </c>
      <c r="Q2853">
        <v>3700</v>
      </c>
      <c r="R2853">
        <v>5000</v>
      </c>
      <c r="S2853">
        <v>25000</v>
      </c>
      <c r="AB2853">
        <v>82.76</v>
      </c>
      <c r="AC2853" t="s">
        <v>2899</v>
      </c>
    </row>
    <row r="2854" spans="1:29">
      <c r="A2854" s="1" t="s">
        <v>30</v>
      </c>
      <c r="B2854" s="2">
        <v>42629.785416666666</v>
      </c>
      <c r="C2854">
        <v>79</v>
      </c>
      <c r="D2854">
        <v>65</v>
      </c>
      <c r="E2854">
        <v>62.16</v>
      </c>
      <c r="F2854">
        <v>110</v>
      </c>
      <c r="G2854">
        <v>7</v>
      </c>
      <c r="H2854">
        <v>0</v>
      </c>
      <c r="I2854">
        <v>30.17</v>
      </c>
      <c r="J2854">
        <v>1021.1</v>
      </c>
      <c r="K2854">
        <v>10</v>
      </c>
      <c r="M2854" t="s">
        <v>31</v>
      </c>
      <c r="N2854" t="s">
        <v>31</v>
      </c>
      <c r="O2854" t="s">
        <v>32</v>
      </c>
      <c r="Q2854">
        <v>3700</v>
      </c>
      <c r="R2854">
        <v>5000</v>
      </c>
      <c r="S2854">
        <v>25000</v>
      </c>
      <c r="AB2854">
        <v>80.819999999999993</v>
      </c>
      <c r="AC2854" t="s">
        <v>2900</v>
      </c>
    </row>
    <row r="2855" spans="1:29">
      <c r="A2855" s="1" t="s">
        <v>30</v>
      </c>
      <c r="B2855" s="2">
        <v>42629.82708333333</v>
      </c>
      <c r="C2855">
        <v>77</v>
      </c>
      <c r="D2855">
        <v>65</v>
      </c>
      <c r="E2855">
        <v>66.36</v>
      </c>
      <c r="F2855">
        <v>100</v>
      </c>
      <c r="G2855">
        <v>8</v>
      </c>
      <c r="H2855">
        <v>0</v>
      </c>
      <c r="I2855">
        <v>30.17</v>
      </c>
      <c r="J2855">
        <v>1021.1</v>
      </c>
      <c r="K2855">
        <v>10</v>
      </c>
      <c r="M2855" t="s">
        <v>31</v>
      </c>
      <c r="N2855" t="s">
        <v>34</v>
      </c>
      <c r="Q2855">
        <v>5000</v>
      </c>
      <c r="R2855">
        <v>25000</v>
      </c>
      <c r="AB2855">
        <v>77</v>
      </c>
      <c r="AC2855" t="s">
        <v>2901</v>
      </c>
    </row>
    <row r="2856" spans="1:29">
      <c r="A2856" s="1" t="s">
        <v>30</v>
      </c>
      <c r="B2856" s="2">
        <v>42629.868750000001</v>
      </c>
      <c r="C2856">
        <v>75</v>
      </c>
      <c r="D2856">
        <v>66</v>
      </c>
      <c r="E2856">
        <v>73.59</v>
      </c>
      <c r="F2856">
        <v>90</v>
      </c>
      <c r="G2856">
        <v>7</v>
      </c>
      <c r="H2856">
        <v>0</v>
      </c>
      <c r="I2856">
        <v>30.19</v>
      </c>
      <c r="J2856">
        <v>1021.8</v>
      </c>
      <c r="K2856">
        <v>10</v>
      </c>
      <c r="M2856" t="s">
        <v>31</v>
      </c>
      <c r="N2856" t="s">
        <v>34</v>
      </c>
      <c r="Q2856">
        <v>5000</v>
      </c>
      <c r="R2856">
        <v>25000</v>
      </c>
      <c r="AB2856">
        <v>75.02</v>
      </c>
      <c r="AC2856" t="s">
        <v>2902</v>
      </c>
    </row>
    <row r="2857" spans="1:29">
      <c r="A2857" s="1" t="s">
        <v>30</v>
      </c>
      <c r="B2857" s="2">
        <v>42629.910416666666</v>
      </c>
      <c r="C2857">
        <v>73</v>
      </c>
      <c r="D2857">
        <v>66</v>
      </c>
      <c r="E2857">
        <v>78.650000000000006</v>
      </c>
      <c r="F2857">
        <v>100</v>
      </c>
      <c r="G2857">
        <v>7</v>
      </c>
      <c r="H2857">
        <v>0</v>
      </c>
      <c r="I2857">
        <v>30.2</v>
      </c>
      <c r="J2857">
        <v>1022.2</v>
      </c>
      <c r="K2857">
        <v>10</v>
      </c>
      <c r="M2857" t="s">
        <v>31</v>
      </c>
      <c r="Q2857">
        <v>25000</v>
      </c>
      <c r="AB2857">
        <v>73.040000000000006</v>
      </c>
      <c r="AC2857" t="s">
        <v>2903</v>
      </c>
    </row>
    <row r="2858" spans="1:29">
      <c r="A2858" s="1" t="s">
        <v>30</v>
      </c>
      <c r="B2858" s="2">
        <v>42629.95208333333</v>
      </c>
      <c r="C2858">
        <v>71</v>
      </c>
      <c r="D2858">
        <v>66</v>
      </c>
      <c r="E2858">
        <v>84.1</v>
      </c>
      <c r="F2858">
        <v>70</v>
      </c>
      <c r="G2858">
        <v>4</v>
      </c>
      <c r="H2858">
        <v>0</v>
      </c>
      <c r="I2858">
        <v>30.2</v>
      </c>
      <c r="J2858">
        <v>1022.4</v>
      </c>
      <c r="K2858">
        <v>10</v>
      </c>
      <c r="M2858" t="s">
        <v>31</v>
      </c>
      <c r="Q2858">
        <v>25000</v>
      </c>
      <c r="AB2858">
        <v>71.06</v>
      </c>
      <c r="AC2858" t="s">
        <v>2904</v>
      </c>
    </row>
    <row r="2859" spans="1:29">
      <c r="A2859" s="1" t="s">
        <v>30</v>
      </c>
      <c r="B2859" s="2">
        <v>42629.993750000001</v>
      </c>
      <c r="C2859">
        <v>70</v>
      </c>
      <c r="D2859">
        <v>66</v>
      </c>
      <c r="E2859">
        <v>87.26</v>
      </c>
      <c r="F2859">
        <v>90</v>
      </c>
      <c r="G2859">
        <v>5</v>
      </c>
      <c r="H2859">
        <v>0</v>
      </c>
      <c r="I2859">
        <v>30.22</v>
      </c>
      <c r="J2859">
        <v>1022.7</v>
      </c>
      <c r="K2859">
        <v>10</v>
      </c>
      <c r="M2859" t="s">
        <v>31</v>
      </c>
      <c r="Q2859">
        <v>25000</v>
      </c>
      <c r="AB2859">
        <v>69.98</v>
      </c>
      <c r="AC2859" t="s">
        <v>2905</v>
      </c>
    </row>
    <row r="2860" spans="1:29">
      <c r="A2860" s="1" t="s">
        <v>30</v>
      </c>
      <c r="B2860" s="2">
        <v>42630.035416666666</v>
      </c>
      <c r="C2860">
        <v>69</v>
      </c>
      <c r="D2860">
        <v>66</v>
      </c>
      <c r="E2860">
        <v>89.98</v>
      </c>
      <c r="F2860">
        <v>80</v>
      </c>
      <c r="G2860">
        <v>4</v>
      </c>
      <c r="H2860">
        <v>0</v>
      </c>
      <c r="I2860">
        <v>30.21</v>
      </c>
      <c r="J2860">
        <v>1022.4</v>
      </c>
      <c r="K2860">
        <v>9</v>
      </c>
      <c r="M2860" t="s">
        <v>31</v>
      </c>
      <c r="Q2860">
        <v>25000</v>
      </c>
      <c r="AB2860">
        <v>69.08</v>
      </c>
      <c r="AC2860" t="s">
        <v>2906</v>
      </c>
    </row>
    <row r="2861" spans="1:29">
      <c r="A2861" s="1" t="s">
        <v>30</v>
      </c>
      <c r="B2861" s="2">
        <v>42630.07708333333</v>
      </c>
      <c r="C2861">
        <v>67</v>
      </c>
      <c r="D2861">
        <v>65</v>
      </c>
      <c r="E2861">
        <v>93.35</v>
      </c>
      <c r="F2861">
        <v>0</v>
      </c>
      <c r="G2861">
        <v>0</v>
      </c>
      <c r="H2861">
        <v>0</v>
      </c>
      <c r="I2861">
        <v>30.21</v>
      </c>
      <c r="J2861">
        <v>1022.5</v>
      </c>
      <c r="K2861">
        <v>8</v>
      </c>
      <c r="M2861" t="s">
        <v>31</v>
      </c>
      <c r="Q2861">
        <v>25000</v>
      </c>
      <c r="AB2861">
        <v>66.92</v>
      </c>
      <c r="AC2861" t="s">
        <v>2907</v>
      </c>
    </row>
    <row r="2862" spans="1:29">
      <c r="A2862" s="1" t="s">
        <v>30</v>
      </c>
      <c r="B2862" s="2">
        <v>42630.118750000001</v>
      </c>
      <c r="C2862">
        <v>67</v>
      </c>
      <c r="D2862">
        <v>65</v>
      </c>
      <c r="E2862">
        <v>93.35</v>
      </c>
      <c r="F2862">
        <v>30</v>
      </c>
      <c r="G2862">
        <v>3</v>
      </c>
      <c r="H2862">
        <v>0</v>
      </c>
      <c r="I2862">
        <v>30.2</v>
      </c>
      <c r="J2862">
        <v>1022.2</v>
      </c>
      <c r="K2862">
        <v>7</v>
      </c>
      <c r="M2862" t="s">
        <v>34</v>
      </c>
      <c r="Q2862">
        <v>900</v>
      </c>
      <c r="AB2862">
        <v>66.92</v>
      </c>
      <c r="AC2862" t="s">
        <v>2908</v>
      </c>
    </row>
    <row r="2863" spans="1:29">
      <c r="A2863" s="1" t="s">
        <v>30</v>
      </c>
      <c r="B2863" s="2">
        <v>42630.160416666666</v>
      </c>
      <c r="C2863">
        <v>66</v>
      </c>
      <c r="D2863">
        <v>64</v>
      </c>
      <c r="E2863">
        <v>93.33</v>
      </c>
      <c r="F2863">
        <v>0</v>
      </c>
      <c r="G2863">
        <v>0</v>
      </c>
      <c r="H2863">
        <v>0</v>
      </c>
      <c r="I2863">
        <v>30.2</v>
      </c>
      <c r="J2863">
        <v>1022.3</v>
      </c>
      <c r="K2863">
        <v>6</v>
      </c>
      <c r="M2863" t="s">
        <v>32</v>
      </c>
      <c r="Q2863">
        <v>600</v>
      </c>
      <c r="U2863" t="s">
        <v>38</v>
      </c>
      <c r="AB2863">
        <v>66.02</v>
      </c>
      <c r="AC2863" t="s">
        <v>2909</v>
      </c>
    </row>
    <row r="2864" spans="1:29">
      <c r="A2864" s="1" t="s">
        <v>30</v>
      </c>
      <c r="B2864" s="2">
        <v>42630.20208333333</v>
      </c>
      <c r="C2864">
        <v>67</v>
      </c>
      <c r="D2864">
        <v>66</v>
      </c>
      <c r="E2864">
        <v>96.93</v>
      </c>
      <c r="F2864">
        <v>70</v>
      </c>
      <c r="G2864">
        <v>4</v>
      </c>
      <c r="H2864">
        <v>0</v>
      </c>
      <c r="I2864">
        <v>30.19</v>
      </c>
      <c r="J2864">
        <v>1021.9</v>
      </c>
      <c r="K2864">
        <v>6</v>
      </c>
      <c r="M2864" t="s">
        <v>43</v>
      </c>
      <c r="Q2864">
        <v>600</v>
      </c>
      <c r="U2864" t="s">
        <v>38</v>
      </c>
      <c r="AB2864">
        <v>66.92</v>
      </c>
      <c r="AC2864" t="s">
        <v>2910</v>
      </c>
    </row>
    <row r="2865" spans="1:29">
      <c r="A2865" s="1" t="s">
        <v>30</v>
      </c>
      <c r="B2865" s="2">
        <v>42630.222222222219</v>
      </c>
      <c r="C2865">
        <v>67</v>
      </c>
      <c r="D2865">
        <v>66</v>
      </c>
      <c r="E2865">
        <v>96.93</v>
      </c>
      <c r="F2865">
        <v>80</v>
      </c>
      <c r="G2865">
        <v>6</v>
      </c>
      <c r="H2865">
        <v>0</v>
      </c>
      <c r="I2865">
        <v>30.19</v>
      </c>
      <c r="K2865">
        <v>1.5</v>
      </c>
      <c r="M2865" t="s">
        <v>43</v>
      </c>
      <c r="Q2865">
        <v>400</v>
      </c>
      <c r="U2865" t="s">
        <v>38</v>
      </c>
      <c r="AB2865">
        <v>66.92</v>
      </c>
      <c r="AC2865" t="s">
        <v>2911</v>
      </c>
    </row>
    <row r="2866" spans="1:29">
      <c r="A2866" s="1" t="s">
        <v>30</v>
      </c>
      <c r="B2866" s="2">
        <v>42630.23333333333</v>
      </c>
      <c r="C2866">
        <v>67</v>
      </c>
      <c r="D2866">
        <v>66</v>
      </c>
      <c r="E2866">
        <v>96.93</v>
      </c>
      <c r="F2866">
        <v>80</v>
      </c>
      <c r="G2866">
        <v>5</v>
      </c>
      <c r="H2866">
        <v>0</v>
      </c>
      <c r="I2866">
        <v>30.19</v>
      </c>
      <c r="K2866">
        <v>1</v>
      </c>
      <c r="M2866" t="s">
        <v>43</v>
      </c>
      <c r="Q2866">
        <v>300</v>
      </c>
      <c r="U2866" t="s">
        <v>38</v>
      </c>
      <c r="AB2866">
        <v>66.92</v>
      </c>
      <c r="AC2866" t="s">
        <v>2912</v>
      </c>
    </row>
    <row r="2867" spans="1:29">
      <c r="A2867" s="1" t="s">
        <v>30</v>
      </c>
      <c r="B2867" s="2">
        <v>42630.240972222222</v>
      </c>
      <c r="C2867">
        <v>66.2</v>
      </c>
      <c r="D2867">
        <v>66.2</v>
      </c>
      <c r="E2867">
        <v>100</v>
      </c>
      <c r="F2867">
        <v>70</v>
      </c>
      <c r="G2867">
        <v>4</v>
      </c>
      <c r="H2867">
        <v>0</v>
      </c>
      <c r="I2867">
        <v>30.2</v>
      </c>
      <c r="K2867">
        <v>0.5</v>
      </c>
      <c r="M2867" t="s">
        <v>43</v>
      </c>
      <c r="Q2867">
        <v>300</v>
      </c>
      <c r="U2867" t="s">
        <v>38</v>
      </c>
      <c r="AB2867">
        <v>66.2</v>
      </c>
      <c r="AC2867" t="s">
        <v>2913</v>
      </c>
    </row>
    <row r="2868" spans="1:29">
      <c r="A2868" s="1" t="s">
        <v>30</v>
      </c>
      <c r="B2868" s="2">
        <v>42630.243750000001</v>
      </c>
      <c r="C2868">
        <v>67</v>
      </c>
      <c r="D2868">
        <v>66</v>
      </c>
      <c r="E2868">
        <v>96.93</v>
      </c>
      <c r="F2868">
        <v>70</v>
      </c>
      <c r="G2868">
        <v>4</v>
      </c>
      <c r="H2868">
        <v>0</v>
      </c>
      <c r="I2868">
        <v>30.2</v>
      </c>
      <c r="J2868">
        <v>1022.1</v>
      </c>
      <c r="K2868">
        <v>0.25</v>
      </c>
      <c r="M2868" t="s">
        <v>43</v>
      </c>
      <c r="Q2868">
        <v>300</v>
      </c>
      <c r="U2868" t="s">
        <v>38</v>
      </c>
      <c r="AB2868">
        <v>66.92</v>
      </c>
      <c r="AC2868" t="s">
        <v>2914</v>
      </c>
    </row>
    <row r="2869" spans="1:29">
      <c r="A2869" s="1" t="s">
        <v>30</v>
      </c>
      <c r="B2869" s="2">
        <v>42630.285416666666</v>
      </c>
      <c r="C2869">
        <v>68</v>
      </c>
      <c r="D2869">
        <v>66</v>
      </c>
      <c r="E2869">
        <v>93.38</v>
      </c>
      <c r="F2869">
        <v>90</v>
      </c>
      <c r="G2869">
        <v>4</v>
      </c>
      <c r="H2869">
        <v>0</v>
      </c>
      <c r="I2869">
        <v>30.21</v>
      </c>
      <c r="J2869">
        <v>1022.4</v>
      </c>
      <c r="K2869">
        <v>0.25</v>
      </c>
      <c r="M2869" t="s">
        <v>43</v>
      </c>
      <c r="Q2869">
        <v>300</v>
      </c>
      <c r="U2869" t="s">
        <v>38</v>
      </c>
      <c r="AB2869">
        <v>68</v>
      </c>
      <c r="AC2869" t="s">
        <v>2915</v>
      </c>
    </row>
    <row r="2870" spans="1:29">
      <c r="A2870" s="1" t="s">
        <v>30</v>
      </c>
      <c r="B2870" s="2">
        <v>42630.289583333331</v>
      </c>
      <c r="C2870">
        <v>68</v>
      </c>
      <c r="D2870">
        <v>66</v>
      </c>
      <c r="E2870">
        <v>93.38</v>
      </c>
      <c r="F2870">
        <v>0</v>
      </c>
      <c r="G2870">
        <v>0</v>
      </c>
      <c r="H2870">
        <v>0</v>
      </c>
      <c r="I2870">
        <v>30.21</v>
      </c>
      <c r="K2870">
        <v>1</v>
      </c>
      <c r="M2870" t="s">
        <v>43</v>
      </c>
      <c r="Q2870">
        <v>300</v>
      </c>
      <c r="U2870" t="s">
        <v>38</v>
      </c>
      <c r="AB2870">
        <v>68</v>
      </c>
      <c r="AC2870" t="s">
        <v>2916</v>
      </c>
    </row>
    <row r="2871" spans="1:29">
      <c r="A2871" s="1" t="s">
        <v>30</v>
      </c>
      <c r="B2871" s="2">
        <v>42630.32708333333</v>
      </c>
      <c r="C2871">
        <v>68</v>
      </c>
      <c r="D2871">
        <v>67</v>
      </c>
      <c r="E2871">
        <v>96.34</v>
      </c>
      <c r="F2871">
        <v>70</v>
      </c>
      <c r="G2871">
        <v>4</v>
      </c>
      <c r="H2871">
        <v>0</v>
      </c>
      <c r="I2871">
        <v>30.22</v>
      </c>
      <c r="J2871">
        <v>1022.7</v>
      </c>
      <c r="K2871">
        <v>1</v>
      </c>
      <c r="M2871" t="s">
        <v>43</v>
      </c>
      <c r="Q2871">
        <v>300</v>
      </c>
      <c r="U2871" t="s">
        <v>38</v>
      </c>
      <c r="AB2871">
        <v>68</v>
      </c>
      <c r="AC2871" t="s">
        <v>2917</v>
      </c>
    </row>
    <row r="2872" spans="1:29">
      <c r="A2872" s="1" t="s">
        <v>30</v>
      </c>
      <c r="B2872" s="2">
        <v>42630.348611111112</v>
      </c>
      <c r="C2872">
        <v>68</v>
      </c>
      <c r="D2872">
        <v>67</v>
      </c>
      <c r="E2872">
        <v>96.34</v>
      </c>
      <c r="F2872">
        <v>50</v>
      </c>
      <c r="G2872">
        <v>4</v>
      </c>
      <c r="H2872">
        <v>0</v>
      </c>
      <c r="I2872">
        <v>30.22</v>
      </c>
      <c r="K2872">
        <v>2.5</v>
      </c>
      <c r="M2872" t="s">
        <v>32</v>
      </c>
      <c r="Q2872">
        <v>300</v>
      </c>
      <c r="U2872" t="s">
        <v>38</v>
      </c>
      <c r="AB2872">
        <v>68</v>
      </c>
      <c r="AC2872" t="s">
        <v>2918</v>
      </c>
    </row>
    <row r="2873" spans="1:29">
      <c r="A2873" s="1" t="s">
        <v>30</v>
      </c>
      <c r="B2873" s="2">
        <v>42630.368750000001</v>
      </c>
      <c r="C2873">
        <v>69</v>
      </c>
      <c r="D2873">
        <v>67</v>
      </c>
      <c r="E2873">
        <v>92.83</v>
      </c>
      <c r="F2873">
        <v>90</v>
      </c>
      <c r="G2873">
        <v>5</v>
      </c>
      <c r="H2873">
        <v>0</v>
      </c>
      <c r="I2873">
        <v>30.22</v>
      </c>
      <c r="J2873">
        <v>1022.9</v>
      </c>
      <c r="K2873">
        <v>8</v>
      </c>
      <c r="M2873" t="s">
        <v>43</v>
      </c>
      <c r="Q2873">
        <v>400</v>
      </c>
      <c r="AB2873">
        <v>69.08</v>
      </c>
      <c r="AC2873" t="s">
        <v>2919</v>
      </c>
    </row>
    <row r="2874" spans="1:29">
      <c r="A2874" s="1" t="s">
        <v>30</v>
      </c>
      <c r="B2874" s="2">
        <v>42630.390277777777</v>
      </c>
      <c r="C2874">
        <v>70</v>
      </c>
      <c r="D2874">
        <v>67</v>
      </c>
      <c r="E2874">
        <v>90.02</v>
      </c>
      <c r="F2874">
        <v>70</v>
      </c>
      <c r="G2874">
        <v>4</v>
      </c>
      <c r="H2874">
        <v>0</v>
      </c>
      <c r="I2874">
        <v>30.22</v>
      </c>
      <c r="K2874">
        <v>10</v>
      </c>
      <c r="M2874" t="s">
        <v>43</v>
      </c>
      <c r="Q2874">
        <v>500</v>
      </c>
      <c r="AB2874">
        <v>69.98</v>
      </c>
      <c r="AC2874" t="s">
        <v>2920</v>
      </c>
    </row>
    <row r="2875" spans="1:29">
      <c r="A2875" s="1" t="s">
        <v>30</v>
      </c>
      <c r="B2875" s="2">
        <v>42630.410416666666</v>
      </c>
      <c r="C2875">
        <v>72</v>
      </c>
      <c r="D2875">
        <v>68</v>
      </c>
      <c r="E2875">
        <v>87.35</v>
      </c>
      <c r="F2875">
        <v>20</v>
      </c>
      <c r="G2875">
        <v>4</v>
      </c>
      <c r="H2875">
        <v>0</v>
      </c>
      <c r="I2875">
        <v>30.23</v>
      </c>
      <c r="J2875">
        <v>1023.2</v>
      </c>
      <c r="K2875">
        <v>10</v>
      </c>
      <c r="M2875" t="s">
        <v>32</v>
      </c>
      <c r="Q2875">
        <v>700</v>
      </c>
      <c r="AB2875">
        <v>72.959999999999994</v>
      </c>
      <c r="AC2875" t="s">
        <v>2921</v>
      </c>
    </row>
    <row r="2876" spans="1:29">
      <c r="A2876" s="1" t="s">
        <v>30</v>
      </c>
      <c r="B2876" s="2">
        <v>42630.429861111108</v>
      </c>
      <c r="C2876">
        <v>73</v>
      </c>
      <c r="D2876">
        <v>67</v>
      </c>
      <c r="E2876">
        <v>81.14</v>
      </c>
      <c r="F2876">
        <v>50</v>
      </c>
      <c r="G2876">
        <v>4</v>
      </c>
      <c r="H2876">
        <v>0</v>
      </c>
      <c r="I2876">
        <v>30.23</v>
      </c>
      <c r="K2876">
        <v>10</v>
      </c>
      <c r="M2876" t="s">
        <v>32</v>
      </c>
      <c r="Q2876">
        <v>1000</v>
      </c>
      <c r="AB2876">
        <v>73.040000000000006</v>
      </c>
      <c r="AC2876" t="s">
        <v>2922</v>
      </c>
    </row>
    <row r="2877" spans="1:29">
      <c r="A2877" s="1" t="s">
        <v>30</v>
      </c>
      <c r="B2877" s="2">
        <v>42630.45208333333</v>
      </c>
      <c r="C2877">
        <v>77</v>
      </c>
      <c r="D2877">
        <v>68</v>
      </c>
      <c r="E2877">
        <v>73.78</v>
      </c>
      <c r="F2877">
        <v>0</v>
      </c>
      <c r="G2877">
        <v>0</v>
      </c>
      <c r="H2877">
        <v>0</v>
      </c>
      <c r="I2877">
        <v>30.22</v>
      </c>
      <c r="J2877">
        <v>1022.9</v>
      </c>
      <c r="K2877">
        <v>10</v>
      </c>
      <c r="M2877" t="s">
        <v>32</v>
      </c>
      <c r="Q2877">
        <v>1500</v>
      </c>
      <c r="AB2877">
        <v>77</v>
      </c>
      <c r="AC2877" t="s">
        <v>2923</v>
      </c>
    </row>
    <row r="2878" spans="1:29">
      <c r="A2878" s="1" t="s">
        <v>30</v>
      </c>
      <c r="B2878" s="2">
        <v>42630.493750000001</v>
      </c>
      <c r="C2878">
        <v>79</v>
      </c>
      <c r="D2878">
        <v>67</v>
      </c>
      <c r="E2878">
        <v>66.58</v>
      </c>
      <c r="G2878">
        <v>3</v>
      </c>
      <c r="H2878">
        <v>0</v>
      </c>
      <c r="I2878">
        <v>30.21</v>
      </c>
      <c r="J2878">
        <v>1022.4</v>
      </c>
      <c r="K2878">
        <v>10</v>
      </c>
      <c r="M2878" t="s">
        <v>34</v>
      </c>
      <c r="Q2878">
        <v>2000</v>
      </c>
      <c r="AB2878">
        <v>81.14</v>
      </c>
      <c r="AC2878" t="s">
        <v>2924</v>
      </c>
    </row>
    <row r="2879" spans="1:29">
      <c r="A2879" s="1" t="s">
        <v>30</v>
      </c>
      <c r="B2879" s="2">
        <v>42630.535416666666</v>
      </c>
      <c r="C2879">
        <v>83</v>
      </c>
      <c r="D2879">
        <v>67</v>
      </c>
      <c r="E2879">
        <v>58.51</v>
      </c>
      <c r="F2879">
        <v>20</v>
      </c>
      <c r="G2879">
        <v>5</v>
      </c>
      <c r="H2879">
        <v>0</v>
      </c>
      <c r="I2879">
        <v>30.18</v>
      </c>
      <c r="J2879">
        <v>1021.6</v>
      </c>
      <c r="K2879">
        <v>10</v>
      </c>
      <c r="M2879" t="s">
        <v>34</v>
      </c>
      <c r="Q2879">
        <v>2800</v>
      </c>
      <c r="AB2879">
        <v>85.5</v>
      </c>
      <c r="AC2879" t="s">
        <v>2925</v>
      </c>
    </row>
    <row r="2880" spans="1:29">
      <c r="A2880" s="1" t="s">
        <v>30</v>
      </c>
      <c r="B2880" s="2">
        <v>42630.57708333333</v>
      </c>
      <c r="C2880">
        <v>83</v>
      </c>
      <c r="D2880">
        <v>66</v>
      </c>
      <c r="E2880">
        <v>56.72</v>
      </c>
      <c r="F2880">
        <v>70</v>
      </c>
      <c r="G2880">
        <v>5</v>
      </c>
      <c r="H2880">
        <v>0</v>
      </c>
      <c r="I2880">
        <v>30.16</v>
      </c>
      <c r="J2880">
        <v>1020.8</v>
      </c>
      <c r="K2880">
        <v>10</v>
      </c>
      <c r="M2880" t="s">
        <v>32</v>
      </c>
      <c r="Q2880">
        <v>3400</v>
      </c>
      <c r="AB2880">
        <v>85.12</v>
      </c>
      <c r="AC2880" t="s">
        <v>2926</v>
      </c>
    </row>
    <row r="2881" spans="1:29">
      <c r="A2881" s="1" t="s">
        <v>30</v>
      </c>
      <c r="B2881" s="2">
        <v>42630.618750000001</v>
      </c>
      <c r="C2881">
        <v>84</v>
      </c>
      <c r="D2881">
        <v>64</v>
      </c>
      <c r="E2881">
        <v>51.12</v>
      </c>
      <c r="F2881">
        <v>80</v>
      </c>
      <c r="G2881">
        <v>5</v>
      </c>
      <c r="H2881">
        <v>0</v>
      </c>
      <c r="I2881">
        <v>30.13</v>
      </c>
      <c r="J2881">
        <v>1019.8</v>
      </c>
      <c r="K2881">
        <v>10</v>
      </c>
      <c r="M2881" t="s">
        <v>34</v>
      </c>
      <c r="Q2881">
        <v>3600</v>
      </c>
      <c r="AB2881">
        <v>85.4</v>
      </c>
      <c r="AC2881" t="s">
        <v>2927</v>
      </c>
    </row>
    <row r="2882" spans="1:29">
      <c r="A2882" s="1" t="s">
        <v>30</v>
      </c>
      <c r="B2882" s="2">
        <v>42630.660416666666</v>
      </c>
      <c r="C2882">
        <v>87</v>
      </c>
      <c r="D2882">
        <v>63</v>
      </c>
      <c r="E2882">
        <v>44.63</v>
      </c>
      <c r="F2882">
        <v>170</v>
      </c>
      <c r="G2882">
        <v>7</v>
      </c>
      <c r="H2882">
        <v>0</v>
      </c>
      <c r="I2882">
        <v>30.11</v>
      </c>
      <c r="J2882">
        <v>1019.2</v>
      </c>
      <c r="K2882">
        <v>10</v>
      </c>
      <c r="M2882" t="s">
        <v>34</v>
      </c>
      <c r="N2882" t="s">
        <v>32</v>
      </c>
      <c r="Q2882">
        <v>4500</v>
      </c>
      <c r="R2882">
        <v>6000</v>
      </c>
      <c r="AB2882">
        <v>87.92</v>
      </c>
      <c r="AC2882" t="s">
        <v>2928</v>
      </c>
    </row>
    <row r="2883" spans="1:29">
      <c r="A2883" s="1" t="s">
        <v>30</v>
      </c>
      <c r="B2883" s="2">
        <v>42630.70208333333</v>
      </c>
      <c r="C2883">
        <v>87</v>
      </c>
      <c r="D2883">
        <v>62</v>
      </c>
      <c r="E2883">
        <v>43.23</v>
      </c>
      <c r="F2883">
        <v>0</v>
      </c>
      <c r="G2883">
        <v>0</v>
      </c>
      <c r="H2883">
        <v>0</v>
      </c>
      <c r="I2883">
        <v>30.11</v>
      </c>
      <c r="J2883">
        <v>1019</v>
      </c>
      <c r="K2883">
        <v>10</v>
      </c>
      <c r="M2883" t="s">
        <v>34</v>
      </c>
      <c r="Q2883">
        <v>5500</v>
      </c>
      <c r="AB2883">
        <v>87.55</v>
      </c>
      <c r="AC2883" t="s">
        <v>2929</v>
      </c>
    </row>
    <row r="2884" spans="1:29">
      <c r="A2884" s="1" t="s">
        <v>30</v>
      </c>
      <c r="B2884" s="2">
        <v>42630.743750000001</v>
      </c>
      <c r="C2884">
        <v>86</v>
      </c>
      <c r="D2884">
        <v>62</v>
      </c>
      <c r="E2884">
        <v>44.75</v>
      </c>
      <c r="F2884">
        <v>110</v>
      </c>
      <c r="G2884">
        <v>3</v>
      </c>
      <c r="H2884">
        <v>0</v>
      </c>
      <c r="I2884">
        <v>30.1</v>
      </c>
      <c r="J2884">
        <v>1018.7</v>
      </c>
      <c r="K2884">
        <v>10</v>
      </c>
      <c r="M2884" t="s">
        <v>34</v>
      </c>
      <c r="Q2884">
        <v>5000</v>
      </c>
      <c r="AB2884">
        <v>86.51</v>
      </c>
      <c r="AC2884" t="s">
        <v>2930</v>
      </c>
    </row>
    <row r="2885" spans="1:29">
      <c r="A2885" s="1" t="s">
        <v>30</v>
      </c>
      <c r="B2885" s="2">
        <v>42630.785416666666</v>
      </c>
      <c r="C2885">
        <v>84</v>
      </c>
      <c r="D2885">
        <v>64</v>
      </c>
      <c r="E2885">
        <v>51.12</v>
      </c>
      <c r="F2885">
        <v>120</v>
      </c>
      <c r="G2885">
        <v>4</v>
      </c>
      <c r="H2885">
        <v>0</v>
      </c>
      <c r="I2885">
        <v>30.1</v>
      </c>
      <c r="J2885">
        <v>1018.9</v>
      </c>
      <c r="K2885">
        <v>10</v>
      </c>
      <c r="M2885" t="s">
        <v>31</v>
      </c>
      <c r="N2885" t="s">
        <v>31</v>
      </c>
      <c r="Q2885">
        <v>5000</v>
      </c>
      <c r="R2885">
        <v>25000</v>
      </c>
      <c r="AB2885">
        <v>85.4</v>
      </c>
      <c r="AC2885" t="s">
        <v>2931</v>
      </c>
    </row>
    <row r="2886" spans="1:29">
      <c r="A2886" s="1" t="s">
        <v>30</v>
      </c>
      <c r="B2886" s="2">
        <v>42630.82708333333</v>
      </c>
      <c r="C2886">
        <v>79</v>
      </c>
      <c r="D2886">
        <v>64</v>
      </c>
      <c r="E2886">
        <v>60.23</v>
      </c>
      <c r="F2886">
        <v>130</v>
      </c>
      <c r="G2886">
        <v>3</v>
      </c>
      <c r="H2886">
        <v>0</v>
      </c>
      <c r="I2886">
        <v>30.1</v>
      </c>
      <c r="J2886">
        <v>1018.9</v>
      </c>
      <c r="K2886">
        <v>10</v>
      </c>
      <c r="M2886" t="s">
        <v>31</v>
      </c>
      <c r="N2886" t="s">
        <v>31</v>
      </c>
      <c r="Q2886">
        <v>5000</v>
      </c>
      <c r="R2886">
        <v>25000</v>
      </c>
      <c r="AB2886">
        <v>80.680000000000007</v>
      </c>
      <c r="AC2886" t="s">
        <v>2932</v>
      </c>
    </row>
    <row r="2887" spans="1:29">
      <c r="A2887" s="1" t="s">
        <v>30</v>
      </c>
      <c r="B2887" s="2">
        <v>42630.868750000001</v>
      </c>
      <c r="C2887">
        <v>76</v>
      </c>
      <c r="D2887">
        <v>66</v>
      </c>
      <c r="E2887">
        <v>71.42</v>
      </c>
      <c r="F2887">
        <v>0</v>
      </c>
      <c r="G2887">
        <v>0</v>
      </c>
      <c r="H2887">
        <v>0</v>
      </c>
      <c r="I2887">
        <v>30.12</v>
      </c>
      <c r="J2887">
        <v>1019.4</v>
      </c>
      <c r="K2887">
        <v>10</v>
      </c>
      <c r="M2887" t="s">
        <v>31</v>
      </c>
      <c r="N2887" t="s">
        <v>34</v>
      </c>
      <c r="O2887" t="s">
        <v>34</v>
      </c>
      <c r="Q2887">
        <v>4500</v>
      </c>
      <c r="R2887">
        <v>6500</v>
      </c>
      <c r="S2887">
        <v>25000</v>
      </c>
      <c r="AB2887">
        <v>75.92</v>
      </c>
      <c r="AC2887" t="s">
        <v>2933</v>
      </c>
    </row>
    <row r="2888" spans="1:29">
      <c r="A2888" s="1" t="s">
        <v>30</v>
      </c>
      <c r="B2888" s="2">
        <v>42630.910416666666</v>
      </c>
      <c r="C2888">
        <v>75</v>
      </c>
      <c r="D2888">
        <v>67</v>
      </c>
      <c r="E2888">
        <v>75.930000000000007</v>
      </c>
      <c r="F2888">
        <v>0</v>
      </c>
      <c r="G2888">
        <v>0</v>
      </c>
      <c r="H2888">
        <v>0</v>
      </c>
      <c r="I2888">
        <v>30.12</v>
      </c>
      <c r="J2888">
        <v>1019.6</v>
      </c>
      <c r="K2888">
        <v>10</v>
      </c>
      <c r="M2888" t="s">
        <v>32</v>
      </c>
      <c r="N2888" t="s">
        <v>32</v>
      </c>
      <c r="Q2888">
        <v>4300</v>
      </c>
      <c r="R2888">
        <v>5500</v>
      </c>
      <c r="AB2888">
        <v>75.02</v>
      </c>
      <c r="AC2888" t="s">
        <v>2934</v>
      </c>
    </row>
    <row r="2889" spans="1:29">
      <c r="A2889" s="1" t="s">
        <v>30</v>
      </c>
      <c r="B2889" s="2">
        <v>42630.95208333333</v>
      </c>
      <c r="C2889">
        <v>76</v>
      </c>
      <c r="D2889">
        <v>67</v>
      </c>
      <c r="E2889">
        <v>73.680000000000007</v>
      </c>
      <c r="F2889">
        <v>110</v>
      </c>
      <c r="G2889">
        <v>3</v>
      </c>
      <c r="H2889">
        <v>0</v>
      </c>
      <c r="I2889">
        <v>30.12</v>
      </c>
      <c r="J2889">
        <v>1019.4</v>
      </c>
      <c r="K2889">
        <v>10</v>
      </c>
      <c r="M2889" t="s">
        <v>34</v>
      </c>
      <c r="N2889" t="s">
        <v>32</v>
      </c>
      <c r="O2889" t="s">
        <v>32</v>
      </c>
      <c r="Q2889">
        <v>4500</v>
      </c>
      <c r="R2889">
        <v>5500</v>
      </c>
      <c r="S2889">
        <v>7000</v>
      </c>
      <c r="AB2889">
        <v>75.92</v>
      </c>
      <c r="AC2889" t="s">
        <v>2935</v>
      </c>
    </row>
    <row r="2890" spans="1:29">
      <c r="A2890" s="1" t="s">
        <v>30</v>
      </c>
      <c r="B2890" s="2">
        <v>42630.993750000001</v>
      </c>
      <c r="C2890">
        <v>75</v>
      </c>
      <c r="D2890">
        <v>68</v>
      </c>
      <c r="E2890">
        <v>78.81</v>
      </c>
      <c r="F2890">
        <v>110</v>
      </c>
      <c r="G2890">
        <v>4</v>
      </c>
      <c r="H2890">
        <v>0</v>
      </c>
      <c r="I2890">
        <v>30.11</v>
      </c>
      <c r="J2890">
        <v>1019.1</v>
      </c>
      <c r="K2890">
        <v>10</v>
      </c>
      <c r="M2890" t="s">
        <v>31</v>
      </c>
      <c r="N2890" t="s">
        <v>31</v>
      </c>
      <c r="Q2890">
        <v>4000</v>
      </c>
      <c r="R2890">
        <v>6000</v>
      </c>
      <c r="AB2890">
        <v>75.02</v>
      </c>
      <c r="AC2890" t="s">
        <v>2936</v>
      </c>
    </row>
    <row r="2891" spans="1:29">
      <c r="A2891" s="1" t="s">
        <v>30</v>
      </c>
      <c r="B2891" s="2">
        <v>42631.035416666666</v>
      </c>
      <c r="C2891">
        <v>74</v>
      </c>
      <c r="D2891">
        <v>69</v>
      </c>
      <c r="E2891">
        <v>84.8</v>
      </c>
      <c r="F2891">
        <v>120</v>
      </c>
      <c r="G2891">
        <v>5</v>
      </c>
      <c r="H2891">
        <v>0</v>
      </c>
      <c r="I2891">
        <v>30.1</v>
      </c>
      <c r="J2891">
        <v>1018.8</v>
      </c>
      <c r="K2891">
        <v>10</v>
      </c>
      <c r="M2891" t="s">
        <v>31</v>
      </c>
      <c r="Q2891">
        <v>2500</v>
      </c>
      <c r="AB2891">
        <v>75.02</v>
      </c>
      <c r="AC2891" t="s">
        <v>2937</v>
      </c>
    </row>
    <row r="2892" spans="1:29">
      <c r="A2892" s="1" t="s">
        <v>30</v>
      </c>
      <c r="B2892" s="2">
        <v>42631.07708333333</v>
      </c>
      <c r="C2892">
        <v>73</v>
      </c>
      <c r="D2892">
        <v>70</v>
      </c>
      <c r="E2892">
        <v>90.14</v>
      </c>
      <c r="F2892">
        <v>120</v>
      </c>
      <c r="G2892">
        <v>5</v>
      </c>
      <c r="H2892">
        <v>0</v>
      </c>
      <c r="I2892">
        <v>30.1</v>
      </c>
      <c r="J2892">
        <v>1018.7</v>
      </c>
      <c r="K2892">
        <v>10</v>
      </c>
      <c r="M2892" t="s">
        <v>31</v>
      </c>
      <c r="N2892" t="s">
        <v>31</v>
      </c>
      <c r="Q2892">
        <v>3000</v>
      </c>
      <c r="R2892">
        <v>25000</v>
      </c>
      <c r="AB2892">
        <v>74.28</v>
      </c>
      <c r="AC2892" t="s">
        <v>2938</v>
      </c>
    </row>
    <row r="2893" spans="1:29">
      <c r="A2893" s="1" t="s">
        <v>30</v>
      </c>
      <c r="B2893" s="2">
        <v>42631.118750000001</v>
      </c>
      <c r="C2893">
        <v>73</v>
      </c>
      <c r="D2893">
        <v>70</v>
      </c>
      <c r="E2893">
        <v>90.14</v>
      </c>
      <c r="F2893">
        <v>0</v>
      </c>
      <c r="G2893">
        <v>0</v>
      </c>
      <c r="H2893">
        <v>0</v>
      </c>
      <c r="I2893">
        <v>30.09</v>
      </c>
      <c r="J2893">
        <v>1018.2</v>
      </c>
      <c r="K2893">
        <v>10</v>
      </c>
      <c r="M2893" t="s">
        <v>31</v>
      </c>
      <c r="Q2893">
        <v>25000</v>
      </c>
      <c r="AB2893">
        <v>74.28</v>
      </c>
      <c r="AC2893" t="s">
        <v>2939</v>
      </c>
    </row>
    <row r="2894" spans="1:29">
      <c r="A2894" s="1" t="s">
        <v>30</v>
      </c>
      <c r="B2894" s="2">
        <v>42631.160416666666</v>
      </c>
      <c r="C2894">
        <v>72</v>
      </c>
      <c r="D2894">
        <v>70</v>
      </c>
      <c r="E2894">
        <v>93.49</v>
      </c>
      <c r="F2894">
        <v>130</v>
      </c>
      <c r="G2894">
        <v>3</v>
      </c>
      <c r="H2894">
        <v>0</v>
      </c>
      <c r="I2894">
        <v>30.07</v>
      </c>
      <c r="J2894">
        <v>1017.6</v>
      </c>
      <c r="K2894">
        <v>9</v>
      </c>
      <c r="M2894" t="s">
        <v>31</v>
      </c>
      <c r="Q2894">
        <v>25000</v>
      </c>
      <c r="AB2894">
        <v>73.25</v>
      </c>
      <c r="AC2894" t="s">
        <v>2940</v>
      </c>
    </row>
    <row r="2895" spans="1:29">
      <c r="A2895" s="1" t="s">
        <v>30</v>
      </c>
      <c r="B2895" s="2">
        <v>42631.20208333333</v>
      </c>
      <c r="C2895">
        <v>72</v>
      </c>
      <c r="D2895">
        <v>70</v>
      </c>
      <c r="E2895">
        <v>93.49</v>
      </c>
      <c r="F2895">
        <v>0</v>
      </c>
      <c r="G2895">
        <v>0</v>
      </c>
      <c r="H2895">
        <v>0</v>
      </c>
      <c r="I2895">
        <v>30.06</v>
      </c>
      <c r="J2895">
        <v>1017.4</v>
      </c>
      <c r="K2895">
        <v>8</v>
      </c>
      <c r="M2895" t="s">
        <v>31</v>
      </c>
      <c r="Q2895">
        <v>25000</v>
      </c>
      <c r="AB2895">
        <v>73.25</v>
      </c>
      <c r="AC2895" t="s">
        <v>2941</v>
      </c>
    </row>
    <row r="2896" spans="1:29">
      <c r="A2896" s="1" t="s">
        <v>30</v>
      </c>
      <c r="B2896" s="2">
        <v>42631.243750000001</v>
      </c>
      <c r="C2896">
        <v>72</v>
      </c>
      <c r="D2896">
        <v>71</v>
      </c>
      <c r="E2896">
        <v>96.99</v>
      </c>
      <c r="F2896">
        <v>120</v>
      </c>
      <c r="G2896">
        <v>4</v>
      </c>
      <c r="H2896">
        <v>0</v>
      </c>
      <c r="I2896">
        <v>30.06</v>
      </c>
      <c r="J2896">
        <v>1017.5</v>
      </c>
      <c r="K2896">
        <v>1</v>
      </c>
      <c r="M2896" t="s">
        <v>43</v>
      </c>
      <c r="Q2896">
        <v>300</v>
      </c>
      <c r="U2896" t="s">
        <v>38</v>
      </c>
      <c r="AB2896">
        <v>73.41</v>
      </c>
      <c r="AC2896" t="s">
        <v>2942</v>
      </c>
    </row>
    <row r="2897" spans="1:29">
      <c r="A2897" s="1" t="s">
        <v>30</v>
      </c>
      <c r="B2897" s="2">
        <v>42631.260416666664</v>
      </c>
      <c r="C2897">
        <v>72</v>
      </c>
      <c r="D2897">
        <v>71</v>
      </c>
      <c r="E2897">
        <v>96.99</v>
      </c>
      <c r="F2897">
        <v>140</v>
      </c>
      <c r="G2897">
        <v>3</v>
      </c>
      <c r="H2897">
        <v>0</v>
      </c>
      <c r="I2897">
        <v>30.06</v>
      </c>
      <c r="K2897">
        <v>0.12</v>
      </c>
      <c r="M2897" t="s">
        <v>2943</v>
      </c>
      <c r="Q2897">
        <v>200</v>
      </c>
      <c r="U2897" t="s">
        <v>38</v>
      </c>
      <c r="AB2897">
        <v>73.41</v>
      </c>
      <c r="AC2897" t="s">
        <v>2944</v>
      </c>
    </row>
    <row r="2898" spans="1:29">
      <c r="A2898" s="1" t="s">
        <v>30</v>
      </c>
      <c r="B2898" s="2">
        <v>42631.285416666666</v>
      </c>
      <c r="C2898">
        <v>71</v>
      </c>
      <c r="D2898">
        <v>71</v>
      </c>
      <c r="E2898">
        <v>100</v>
      </c>
      <c r="F2898">
        <v>130</v>
      </c>
      <c r="G2898">
        <v>3</v>
      </c>
      <c r="H2898">
        <v>0</v>
      </c>
      <c r="I2898">
        <v>30.08</v>
      </c>
      <c r="J2898">
        <v>1018</v>
      </c>
      <c r="K2898">
        <v>0.12</v>
      </c>
      <c r="M2898" t="s">
        <v>2943</v>
      </c>
      <c r="Q2898">
        <v>200</v>
      </c>
      <c r="U2898" t="s">
        <v>41</v>
      </c>
      <c r="AB2898">
        <v>72.569999999999993</v>
      </c>
      <c r="AC2898" t="s">
        <v>2945</v>
      </c>
    </row>
    <row r="2899" spans="1:29">
      <c r="A2899" s="1" t="s">
        <v>30</v>
      </c>
      <c r="B2899" s="2">
        <v>42631.310416666667</v>
      </c>
      <c r="C2899">
        <v>72</v>
      </c>
      <c r="D2899">
        <v>71</v>
      </c>
      <c r="E2899">
        <v>96.99</v>
      </c>
      <c r="F2899">
        <v>0</v>
      </c>
      <c r="G2899">
        <v>0</v>
      </c>
      <c r="H2899">
        <v>0</v>
      </c>
      <c r="I2899">
        <v>30.09</v>
      </c>
      <c r="K2899">
        <v>0.25</v>
      </c>
      <c r="M2899" t="s">
        <v>2943</v>
      </c>
      <c r="Q2899">
        <v>200</v>
      </c>
      <c r="U2899" t="s">
        <v>41</v>
      </c>
      <c r="AB2899">
        <v>73.41</v>
      </c>
      <c r="AC2899" t="s">
        <v>2946</v>
      </c>
    </row>
    <row r="2900" spans="1:29">
      <c r="A2900" s="1" t="s">
        <v>30</v>
      </c>
      <c r="B2900" s="2">
        <v>42631.32708333333</v>
      </c>
      <c r="C2900">
        <v>72</v>
      </c>
      <c r="D2900">
        <v>71</v>
      </c>
      <c r="E2900">
        <v>96.99</v>
      </c>
      <c r="F2900">
        <v>0</v>
      </c>
      <c r="G2900">
        <v>0</v>
      </c>
      <c r="H2900">
        <v>0</v>
      </c>
      <c r="I2900">
        <v>30.09</v>
      </c>
      <c r="J2900">
        <v>1018.5</v>
      </c>
      <c r="K2900">
        <v>0.25</v>
      </c>
      <c r="M2900" t="s">
        <v>2943</v>
      </c>
      <c r="Q2900">
        <v>200</v>
      </c>
      <c r="U2900" t="s">
        <v>41</v>
      </c>
      <c r="AB2900">
        <v>73.41</v>
      </c>
      <c r="AC2900" t="s">
        <v>2947</v>
      </c>
    </row>
    <row r="2901" spans="1:29">
      <c r="A2901" s="1" t="s">
        <v>30</v>
      </c>
      <c r="B2901" s="2">
        <v>42631.354861111111</v>
      </c>
      <c r="C2901">
        <v>73</v>
      </c>
      <c r="D2901">
        <v>72</v>
      </c>
      <c r="E2901">
        <v>96.42</v>
      </c>
      <c r="F2901">
        <v>140</v>
      </c>
      <c r="G2901">
        <v>3</v>
      </c>
      <c r="H2901">
        <v>0</v>
      </c>
      <c r="I2901">
        <v>30.09</v>
      </c>
      <c r="K2901">
        <v>0.12</v>
      </c>
      <c r="M2901" t="s">
        <v>2943</v>
      </c>
      <c r="Q2901">
        <v>200</v>
      </c>
      <c r="U2901" t="s">
        <v>41</v>
      </c>
      <c r="AB2901">
        <v>74.58</v>
      </c>
      <c r="AC2901" t="s">
        <v>2948</v>
      </c>
    </row>
    <row r="2902" spans="1:29">
      <c r="A2902" s="1" t="s">
        <v>30</v>
      </c>
      <c r="B2902" s="2">
        <v>42631.368750000001</v>
      </c>
      <c r="C2902">
        <v>73</v>
      </c>
      <c r="D2902">
        <v>72</v>
      </c>
      <c r="E2902">
        <v>96.42</v>
      </c>
      <c r="F2902">
        <v>0</v>
      </c>
      <c r="G2902">
        <v>0</v>
      </c>
      <c r="H2902">
        <v>0</v>
      </c>
      <c r="I2902">
        <v>30.09</v>
      </c>
      <c r="J2902">
        <v>1018.5</v>
      </c>
      <c r="K2902">
        <v>0.25</v>
      </c>
      <c r="M2902" t="s">
        <v>43</v>
      </c>
      <c r="Q2902">
        <v>300</v>
      </c>
      <c r="U2902" t="s">
        <v>38</v>
      </c>
      <c r="AB2902">
        <v>74.58</v>
      </c>
      <c r="AC2902" t="s">
        <v>2949</v>
      </c>
    </row>
    <row r="2903" spans="1:29">
      <c r="A2903" s="1" t="s">
        <v>30</v>
      </c>
      <c r="B2903" s="2">
        <v>42631.379861111112</v>
      </c>
      <c r="C2903">
        <v>74</v>
      </c>
      <c r="D2903">
        <v>72</v>
      </c>
      <c r="E2903">
        <v>93.54</v>
      </c>
      <c r="F2903">
        <v>0</v>
      </c>
      <c r="G2903">
        <v>0</v>
      </c>
      <c r="H2903">
        <v>0</v>
      </c>
      <c r="I2903">
        <v>30.09</v>
      </c>
      <c r="K2903">
        <v>3</v>
      </c>
      <c r="M2903" t="s">
        <v>32</v>
      </c>
      <c r="Q2903">
        <v>300</v>
      </c>
      <c r="U2903" t="s">
        <v>38</v>
      </c>
      <c r="AB2903">
        <v>75.430000000000007</v>
      </c>
      <c r="AC2903" t="s">
        <v>2950</v>
      </c>
    </row>
    <row r="2904" spans="1:29">
      <c r="A2904" s="1" t="s">
        <v>30</v>
      </c>
      <c r="B2904" s="2">
        <v>42631.4</v>
      </c>
      <c r="C2904">
        <v>76</v>
      </c>
      <c r="D2904">
        <v>71</v>
      </c>
      <c r="E2904">
        <v>84.92</v>
      </c>
      <c r="F2904">
        <v>0</v>
      </c>
      <c r="G2904">
        <v>0</v>
      </c>
      <c r="H2904">
        <v>0</v>
      </c>
      <c r="I2904">
        <v>30.1</v>
      </c>
      <c r="K2904">
        <v>10</v>
      </c>
      <c r="M2904" t="s">
        <v>32</v>
      </c>
      <c r="N2904" t="s">
        <v>32</v>
      </c>
      <c r="Q2904">
        <v>700</v>
      </c>
      <c r="R2904">
        <v>25000</v>
      </c>
      <c r="AB2904">
        <v>77.2</v>
      </c>
      <c r="AC2904" t="s">
        <v>2951</v>
      </c>
    </row>
    <row r="2905" spans="1:29">
      <c r="A2905" s="1" t="s">
        <v>30</v>
      </c>
      <c r="B2905" s="2">
        <v>42631.410416666666</v>
      </c>
      <c r="C2905">
        <v>77</v>
      </c>
      <c r="D2905">
        <v>71</v>
      </c>
      <c r="E2905">
        <v>81.92</v>
      </c>
      <c r="F2905">
        <v>120</v>
      </c>
      <c r="G2905">
        <v>3</v>
      </c>
      <c r="H2905">
        <v>0</v>
      </c>
      <c r="I2905">
        <v>30.1</v>
      </c>
      <c r="J2905">
        <v>1018.7</v>
      </c>
      <c r="K2905">
        <v>10</v>
      </c>
      <c r="M2905" t="s">
        <v>34</v>
      </c>
      <c r="N2905" t="s">
        <v>32</v>
      </c>
      <c r="Q2905">
        <v>900</v>
      </c>
      <c r="R2905">
        <v>25000</v>
      </c>
      <c r="AB2905">
        <v>78.25</v>
      </c>
      <c r="AC2905" t="s">
        <v>2952</v>
      </c>
    </row>
    <row r="2906" spans="1:29">
      <c r="A2906" s="1" t="s">
        <v>30</v>
      </c>
      <c r="B2906" s="2">
        <v>42631.45208333333</v>
      </c>
      <c r="C2906">
        <v>82</v>
      </c>
      <c r="D2906">
        <v>71</v>
      </c>
      <c r="E2906">
        <v>69.430000000000007</v>
      </c>
      <c r="G2906">
        <v>3</v>
      </c>
      <c r="H2906">
        <v>0</v>
      </c>
      <c r="I2906">
        <v>30.1</v>
      </c>
      <c r="J2906">
        <v>1018.6</v>
      </c>
      <c r="K2906">
        <v>10</v>
      </c>
      <c r="M2906" t="s">
        <v>34</v>
      </c>
      <c r="N2906" t="s">
        <v>32</v>
      </c>
      <c r="Q2906">
        <v>1600</v>
      </c>
      <c r="R2906">
        <v>25000</v>
      </c>
      <c r="AB2906">
        <v>86.39</v>
      </c>
      <c r="AC2906" t="s">
        <v>2953</v>
      </c>
    </row>
    <row r="2907" spans="1:29">
      <c r="A2907" s="1" t="s">
        <v>30</v>
      </c>
      <c r="B2907" s="2">
        <v>42631.493750000001</v>
      </c>
      <c r="C2907">
        <v>84</v>
      </c>
      <c r="D2907">
        <v>68</v>
      </c>
      <c r="E2907">
        <v>58.65</v>
      </c>
      <c r="F2907">
        <v>150</v>
      </c>
      <c r="G2907">
        <v>5</v>
      </c>
      <c r="H2907">
        <v>0</v>
      </c>
      <c r="I2907">
        <v>30.08</v>
      </c>
      <c r="J2907">
        <v>1018.1</v>
      </c>
      <c r="K2907">
        <v>10</v>
      </c>
      <c r="M2907" t="s">
        <v>34</v>
      </c>
      <c r="N2907" t="s">
        <v>32</v>
      </c>
      <c r="Q2907">
        <v>2000</v>
      </c>
      <c r="R2907">
        <v>25000</v>
      </c>
      <c r="AB2907">
        <v>87.2</v>
      </c>
      <c r="AC2907" t="s">
        <v>2954</v>
      </c>
    </row>
    <row r="2908" spans="1:29">
      <c r="A2908" s="1" t="s">
        <v>30</v>
      </c>
      <c r="B2908" s="2">
        <v>42631.535416666666</v>
      </c>
      <c r="C2908">
        <v>87</v>
      </c>
      <c r="D2908">
        <v>67</v>
      </c>
      <c r="E2908">
        <v>51.24</v>
      </c>
      <c r="G2908">
        <v>5</v>
      </c>
      <c r="H2908">
        <v>0</v>
      </c>
      <c r="I2908">
        <v>30.06</v>
      </c>
      <c r="J2908">
        <v>1017.3</v>
      </c>
      <c r="K2908">
        <v>10</v>
      </c>
      <c r="M2908" t="s">
        <v>34</v>
      </c>
      <c r="N2908" t="s">
        <v>32</v>
      </c>
      <c r="Q2908">
        <v>3300</v>
      </c>
      <c r="R2908">
        <v>25000</v>
      </c>
      <c r="AB2908">
        <v>89.95</v>
      </c>
      <c r="AC2908" t="s">
        <v>2955</v>
      </c>
    </row>
    <row r="2909" spans="1:29">
      <c r="A2909" s="1" t="s">
        <v>30</v>
      </c>
      <c r="B2909" s="2">
        <v>42631.57708333333</v>
      </c>
      <c r="C2909">
        <v>87</v>
      </c>
      <c r="D2909">
        <v>68</v>
      </c>
      <c r="E2909">
        <v>53.18</v>
      </c>
      <c r="F2909">
        <v>110</v>
      </c>
      <c r="G2909">
        <v>7</v>
      </c>
      <c r="H2909">
        <v>0</v>
      </c>
      <c r="I2909">
        <v>30.03</v>
      </c>
      <c r="J2909">
        <v>1016.4</v>
      </c>
      <c r="K2909">
        <v>10</v>
      </c>
      <c r="M2909" t="s">
        <v>34</v>
      </c>
      <c r="N2909" t="s">
        <v>32</v>
      </c>
      <c r="Q2909">
        <v>3800</v>
      </c>
      <c r="R2909">
        <v>25000</v>
      </c>
      <c r="AB2909">
        <v>90.62</v>
      </c>
      <c r="AC2909" t="s">
        <v>2956</v>
      </c>
    </row>
    <row r="2910" spans="1:29">
      <c r="A2910" s="1" t="s">
        <v>30</v>
      </c>
      <c r="B2910" s="2">
        <v>42631.618750000001</v>
      </c>
      <c r="C2910">
        <v>87</v>
      </c>
      <c r="D2910">
        <v>66</v>
      </c>
      <c r="E2910">
        <v>49.66</v>
      </c>
      <c r="F2910">
        <v>100</v>
      </c>
      <c r="G2910">
        <v>3</v>
      </c>
      <c r="H2910">
        <v>0</v>
      </c>
      <c r="I2910">
        <v>30.01</v>
      </c>
      <c r="J2910">
        <v>1015.6</v>
      </c>
      <c r="K2910">
        <v>10</v>
      </c>
      <c r="M2910" t="s">
        <v>34</v>
      </c>
      <c r="N2910" t="s">
        <v>32</v>
      </c>
      <c r="Q2910">
        <v>4000</v>
      </c>
      <c r="R2910">
        <v>25000</v>
      </c>
      <c r="AB2910">
        <v>89.43</v>
      </c>
      <c r="AC2910" t="s">
        <v>2957</v>
      </c>
    </row>
    <row r="2911" spans="1:29">
      <c r="A2911" s="1" t="s">
        <v>30</v>
      </c>
      <c r="B2911" s="2">
        <v>42631.660416666666</v>
      </c>
      <c r="C2911">
        <v>88</v>
      </c>
      <c r="D2911">
        <v>67</v>
      </c>
      <c r="E2911">
        <v>49.79</v>
      </c>
      <c r="F2911">
        <v>80</v>
      </c>
      <c r="G2911">
        <v>8</v>
      </c>
      <c r="H2911">
        <v>0</v>
      </c>
      <c r="I2911">
        <v>29.98</v>
      </c>
      <c r="J2911">
        <v>1014.7</v>
      </c>
      <c r="K2911">
        <v>10</v>
      </c>
      <c r="M2911" t="s">
        <v>34</v>
      </c>
      <c r="N2911" t="s">
        <v>32</v>
      </c>
      <c r="Q2911">
        <v>4500</v>
      </c>
      <c r="R2911">
        <v>25000</v>
      </c>
      <c r="AB2911">
        <v>90.94</v>
      </c>
      <c r="AC2911" t="s">
        <v>2958</v>
      </c>
    </row>
    <row r="2912" spans="1:29">
      <c r="A2912" s="1" t="s">
        <v>30</v>
      </c>
      <c r="B2912" s="2">
        <v>42631.70208333333</v>
      </c>
      <c r="C2912">
        <v>88</v>
      </c>
      <c r="D2912">
        <v>67</v>
      </c>
      <c r="E2912">
        <v>49.79</v>
      </c>
      <c r="F2912">
        <v>110</v>
      </c>
      <c r="G2912">
        <v>4</v>
      </c>
      <c r="H2912">
        <v>0</v>
      </c>
      <c r="I2912">
        <v>29.97</v>
      </c>
      <c r="J2912">
        <v>1014.4</v>
      </c>
      <c r="K2912">
        <v>10</v>
      </c>
      <c r="M2912" t="s">
        <v>34</v>
      </c>
      <c r="N2912" t="s">
        <v>32</v>
      </c>
      <c r="O2912" t="s">
        <v>32</v>
      </c>
      <c r="Q2912">
        <v>4200</v>
      </c>
      <c r="R2912">
        <v>6000</v>
      </c>
      <c r="S2912">
        <v>25000</v>
      </c>
      <c r="AB2912">
        <v>90.94</v>
      </c>
      <c r="AC2912" t="s">
        <v>2959</v>
      </c>
    </row>
    <row r="2913" spans="1:29">
      <c r="A2913" s="1" t="s">
        <v>30</v>
      </c>
      <c r="B2913" s="2">
        <v>42631.743750000001</v>
      </c>
      <c r="C2913">
        <v>87</v>
      </c>
      <c r="D2913">
        <v>69</v>
      </c>
      <c r="E2913">
        <v>55.19</v>
      </c>
      <c r="F2913">
        <v>110</v>
      </c>
      <c r="G2913">
        <v>6</v>
      </c>
      <c r="H2913">
        <v>0</v>
      </c>
      <c r="I2913">
        <v>29.97</v>
      </c>
      <c r="J2913">
        <v>1014.2</v>
      </c>
      <c r="K2913">
        <v>10</v>
      </c>
      <c r="M2913" t="s">
        <v>34</v>
      </c>
      <c r="N2913" t="s">
        <v>32</v>
      </c>
      <c r="O2913" t="s">
        <v>32</v>
      </c>
      <c r="Q2913">
        <v>4300</v>
      </c>
      <c r="R2913">
        <v>5500</v>
      </c>
      <c r="S2913">
        <v>25000</v>
      </c>
      <c r="AB2913">
        <v>91.35</v>
      </c>
      <c r="AC2913" t="s">
        <v>2960</v>
      </c>
    </row>
    <row r="2914" spans="1:29">
      <c r="A2914" s="1" t="s">
        <v>30</v>
      </c>
      <c r="B2914" s="2">
        <v>42631.785416666666</v>
      </c>
      <c r="C2914">
        <v>85</v>
      </c>
      <c r="D2914">
        <v>70</v>
      </c>
      <c r="E2914">
        <v>60.98</v>
      </c>
      <c r="F2914">
        <v>100</v>
      </c>
      <c r="G2914">
        <v>5</v>
      </c>
      <c r="H2914">
        <v>0</v>
      </c>
      <c r="I2914">
        <v>29.97</v>
      </c>
      <c r="J2914">
        <v>1014.4</v>
      </c>
      <c r="K2914">
        <v>10</v>
      </c>
      <c r="M2914" t="s">
        <v>34</v>
      </c>
      <c r="N2914" t="s">
        <v>32</v>
      </c>
      <c r="O2914" t="s">
        <v>32</v>
      </c>
      <c r="Q2914">
        <v>4500</v>
      </c>
      <c r="R2914">
        <v>6000</v>
      </c>
      <c r="S2914">
        <v>25000</v>
      </c>
      <c r="AB2914">
        <v>89.42</v>
      </c>
      <c r="AC2914" t="s">
        <v>2961</v>
      </c>
    </row>
    <row r="2915" spans="1:29">
      <c r="A2915" s="1" t="s">
        <v>30</v>
      </c>
      <c r="B2915" s="2">
        <v>42631.813194444447</v>
      </c>
      <c r="C2915">
        <v>79</v>
      </c>
      <c r="D2915">
        <v>74</v>
      </c>
      <c r="E2915">
        <v>84.58</v>
      </c>
      <c r="F2915">
        <v>0</v>
      </c>
      <c r="G2915">
        <v>0</v>
      </c>
      <c r="H2915">
        <v>0.05</v>
      </c>
      <c r="I2915">
        <v>29.98</v>
      </c>
      <c r="K2915">
        <v>6</v>
      </c>
      <c r="M2915" t="s">
        <v>34</v>
      </c>
      <c r="N2915" t="s">
        <v>32</v>
      </c>
      <c r="O2915" t="s">
        <v>43</v>
      </c>
      <c r="Q2915">
        <v>3000</v>
      </c>
      <c r="R2915">
        <v>3700</v>
      </c>
      <c r="S2915">
        <v>5500</v>
      </c>
      <c r="U2915" t="e" cm="1">
        <f t="array" ref="U2915">-TSRA BR</f>
        <v>#NAME?</v>
      </c>
      <c r="AB2915">
        <v>82.5</v>
      </c>
      <c r="AC2915" t="s">
        <v>2962</v>
      </c>
    </row>
    <row r="2916" spans="1:29">
      <c r="A2916" s="1" t="s">
        <v>30</v>
      </c>
      <c r="B2916" s="2">
        <v>42631.82708333333</v>
      </c>
      <c r="C2916">
        <v>77</v>
      </c>
      <c r="D2916">
        <v>75</v>
      </c>
      <c r="E2916">
        <v>93.62</v>
      </c>
      <c r="F2916">
        <v>0</v>
      </c>
      <c r="G2916">
        <v>0</v>
      </c>
      <c r="H2916">
        <v>0.05</v>
      </c>
      <c r="I2916">
        <v>29.98</v>
      </c>
      <c r="J2916">
        <v>1014.7</v>
      </c>
      <c r="K2916">
        <v>8</v>
      </c>
      <c r="M2916" t="s">
        <v>34</v>
      </c>
      <c r="N2916" t="s">
        <v>32</v>
      </c>
      <c r="O2916" t="s">
        <v>43</v>
      </c>
      <c r="Q2916">
        <v>3000</v>
      </c>
      <c r="R2916">
        <v>4300</v>
      </c>
      <c r="S2916">
        <v>5500</v>
      </c>
      <c r="U2916" t="s">
        <v>115</v>
      </c>
      <c r="AB2916">
        <v>78.8</v>
      </c>
      <c r="AC2916" t="s">
        <v>2963</v>
      </c>
    </row>
    <row r="2917" spans="1:29">
      <c r="A2917" s="1" t="s">
        <v>30</v>
      </c>
      <c r="B2917" s="2">
        <v>42631.849305555559</v>
      </c>
      <c r="C2917">
        <v>76</v>
      </c>
      <c r="D2917">
        <v>75</v>
      </c>
      <c r="E2917">
        <v>97.04</v>
      </c>
      <c r="F2917">
        <v>0</v>
      </c>
      <c r="G2917">
        <v>0</v>
      </c>
      <c r="H2917">
        <v>0.01</v>
      </c>
      <c r="I2917">
        <v>29.99</v>
      </c>
      <c r="K2917">
        <v>8</v>
      </c>
      <c r="M2917" t="s">
        <v>31</v>
      </c>
      <c r="N2917" t="s">
        <v>32</v>
      </c>
      <c r="O2917" t="s">
        <v>32</v>
      </c>
      <c r="Q2917">
        <v>3300</v>
      </c>
      <c r="R2917">
        <v>7000</v>
      </c>
      <c r="S2917">
        <v>25000</v>
      </c>
      <c r="AB2917">
        <v>77.77</v>
      </c>
      <c r="AC2917" t="s">
        <v>2964</v>
      </c>
    </row>
    <row r="2918" spans="1:29">
      <c r="A2918" s="1" t="s">
        <v>30</v>
      </c>
      <c r="B2918" s="2">
        <v>42631.868750000001</v>
      </c>
      <c r="C2918">
        <v>77</v>
      </c>
      <c r="D2918">
        <v>75</v>
      </c>
      <c r="E2918">
        <v>93.62</v>
      </c>
      <c r="F2918">
        <v>0</v>
      </c>
      <c r="G2918">
        <v>0</v>
      </c>
      <c r="H2918">
        <v>0.01</v>
      </c>
      <c r="I2918">
        <v>30.01</v>
      </c>
      <c r="J2918">
        <v>1015.6</v>
      </c>
      <c r="K2918">
        <v>9</v>
      </c>
      <c r="M2918" t="s">
        <v>31</v>
      </c>
      <c r="N2918" t="s">
        <v>32</v>
      </c>
      <c r="O2918" t="s">
        <v>32</v>
      </c>
      <c r="P2918" t="s">
        <v>32</v>
      </c>
      <c r="Q2918">
        <v>2400</v>
      </c>
      <c r="R2918">
        <v>3500</v>
      </c>
      <c r="S2918">
        <v>7000</v>
      </c>
      <c r="T2918">
        <v>25000</v>
      </c>
      <c r="AB2918">
        <v>78.8</v>
      </c>
      <c r="AC2918" t="s">
        <v>2965</v>
      </c>
    </row>
    <row r="2919" spans="1:29">
      <c r="A2919" s="1" t="s">
        <v>30</v>
      </c>
      <c r="B2919" s="2">
        <v>42631.910416666666</v>
      </c>
      <c r="C2919">
        <v>75</v>
      </c>
      <c r="D2919">
        <v>74</v>
      </c>
      <c r="E2919">
        <v>96.45</v>
      </c>
      <c r="F2919">
        <v>0</v>
      </c>
      <c r="G2919">
        <v>0</v>
      </c>
      <c r="H2919">
        <v>0</v>
      </c>
      <c r="I2919">
        <v>30.02</v>
      </c>
      <c r="J2919">
        <v>1015.9</v>
      </c>
      <c r="K2919">
        <v>9</v>
      </c>
      <c r="M2919" t="s">
        <v>34</v>
      </c>
      <c r="N2919" t="s">
        <v>32</v>
      </c>
      <c r="O2919" t="s">
        <v>43</v>
      </c>
      <c r="Q2919">
        <v>3600</v>
      </c>
      <c r="R2919">
        <v>4600</v>
      </c>
      <c r="S2919">
        <v>20000</v>
      </c>
      <c r="AB2919">
        <v>76.75</v>
      </c>
      <c r="AC2919" t="s">
        <v>2966</v>
      </c>
    </row>
    <row r="2920" spans="1:29">
      <c r="A2920" s="1" t="s">
        <v>30</v>
      </c>
      <c r="B2920" s="2">
        <v>42631.925694444442</v>
      </c>
      <c r="C2920">
        <v>75</v>
      </c>
      <c r="D2920">
        <v>74</v>
      </c>
      <c r="E2920">
        <v>96.45</v>
      </c>
      <c r="F2920">
        <v>340</v>
      </c>
      <c r="G2920">
        <v>4</v>
      </c>
      <c r="H2920">
        <v>0</v>
      </c>
      <c r="I2920">
        <v>30.02</v>
      </c>
      <c r="K2920">
        <v>10</v>
      </c>
      <c r="M2920" t="s">
        <v>32</v>
      </c>
      <c r="N2920" t="s">
        <v>43</v>
      </c>
      <c r="Q2920">
        <v>1800</v>
      </c>
      <c r="R2920">
        <v>2500</v>
      </c>
      <c r="AB2920">
        <v>76.75</v>
      </c>
      <c r="AC2920" t="s">
        <v>2967</v>
      </c>
    </row>
    <row r="2921" spans="1:29">
      <c r="A2921" s="1" t="s">
        <v>30</v>
      </c>
      <c r="B2921" s="2">
        <v>42631.95208333333</v>
      </c>
      <c r="C2921">
        <v>75</v>
      </c>
      <c r="D2921">
        <v>73</v>
      </c>
      <c r="E2921">
        <v>93.57</v>
      </c>
      <c r="F2921">
        <v>20</v>
      </c>
      <c r="G2921">
        <v>4</v>
      </c>
      <c r="H2921">
        <v>0</v>
      </c>
      <c r="I2921">
        <v>30.01</v>
      </c>
      <c r="J2921">
        <v>1015.6</v>
      </c>
      <c r="K2921">
        <v>10</v>
      </c>
      <c r="M2921" t="s">
        <v>32</v>
      </c>
      <c r="N2921" t="s">
        <v>32</v>
      </c>
      <c r="O2921" t="s">
        <v>32</v>
      </c>
      <c r="Q2921">
        <v>1900</v>
      </c>
      <c r="R2921">
        <v>2700</v>
      </c>
      <c r="S2921">
        <v>11000</v>
      </c>
      <c r="AB2921">
        <v>76.62</v>
      </c>
      <c r="AC2921" t="s">
        <v>2968</v>
      </c>
    </row>
    <row r="2922" spans="1:29">
      <c r="A2922" s="1" t="s">
        <v>30</v>
      </c>
      <c r="B2922" s="2">
        <v>42631.993750000001</v>
      </c>
      <c r="C2922">
        <v>76</v>
      </c>
      <c r="D2922">
        <v>74</v>
      </c>
      <c r="E2922">
        <v>93.59</v>
      </c>
      <c r="F2922">
        <v>100</v>
      </c>
      <c r="G2922">
        <v>3</v>
      </c>
      <c r="H2922">
        <v>0</v>
      </c>
      <c r="I2922">
        <v>30</v>
      </c>
      <c r="J2922">
        <v>1015.3</v>
      </c>
      <c r="K2922">
        <v>10</v>
      </c>
      <c r="M2922" t="s">
        <v>34</v>
      </c>
      <c r="N2922" t="s">
        <v>32</v>
      </c>
      <c r="O2922" t="s">
        <v>32</v>
      </c>
      <c r="Q2922">
        <v>1200</v>
      </c>
      <c r="R2922">
        <v>1800</v>
      </c>
      <c r="S2922">
        <v>3700</v>
      </c>
      <c r="AB2922">
        <v>77.61</v>
      </c>
      <c r="AC2922" t="s">
        <v>2969</v>
      </c>
    </row>
    <row r="2923" spans="1:29">
      <c r="A2923" s="1" t="s">
        <v>30</v>
      </c>
      <c r="B2923" s="2">
        <v>42632.035416666666</v>
      </c>
      <c r="C2923">
        <v>75</v>
      </c>
      <c r="D2923">
        <v>74</v>
      </c>
      <c r="E2923">
        <v>96.45</v>
      </c>
      <c r="F2923">
        <v>350</v>
      </c>
      <c r="G2923">
        <v>3</v>
      </c>
      <c r="H2923">
        <v>0</v>
      </c>
      <c r="I2923">
        <v>30</v>
      </c>
      <c r="J2923">
        <v>1015.3</v>
      </c>
      <c r="K2923">
        <v>6</v>
      </c>
      <c r="M2923" t="s">
        <v>34</v>
      </c>
      <c r="N2923" t="s">
        <v>32</v>
      </c>
      <c r="O2923" t="s">
        <v>32</v>
      </c>
      <c r="Q2923">
        <v>900</v>
      </c>
      <c r="R2923">
        <v>1300</v>
      </c>
      <c r="S2923">
        <v>10000</v>
      </c>
      <c r="U2923" t="s">
        <v>38</v>
      </c>
      <c r="AB2923">
        <v>76.75</v>
      </c>
      <c r="AC2923" t="s">
        <v>2970</v>
      </c>
    </row>
    <row r="2924" spans="1:29">
      <c r="A2924" s="1" t="s">
        <v>30</v>
      </c>
      <c r="B2924" s="2">
        <v>42632.07708333333</v>
      </c>
      <c r="C2924">
        <v>76</v>
      </c>
      <c r="D2924">
        <v>74</v>
      </c>
      <c r="E2924">
        <v>93.59</v>
      </c>
      <c r="F2924">
        <v>100</v>
      </c>
      <c r="G2924">
        <v>4</v>
      </c>
      <c r="H2924">
        <v>0</v>
      </c>
      <c r="I2924">
        <v>29.99</v>
      </c>
      <c r="J2924">
        <v>1014.9</v>
      </c>
      <c r="K2924">
        <v>10</v>
      </c>
      <c r="M2924" t="s">
        <v>32</v>
      </c>
      <c r="N2924" t="s">
        <v>43</v>
      </c>
      <c r="Q2924">
        <v>1000</v>
      </c>
      <c r="R2924">
        <v>2000</v>
      </c>
      <c r="AB2924">
        <v>77.61</v>
      </c>
      <c r="AC2924" t="s">
        <v>2971</v>
      </c>
    </row>
    <row r="2925" spans="1:29">
      <c r="A2925" s="1" t="s">
        <v>30</v>
      </c>
      <c r="B2925" s="2">
        <v>42632.118750000001</v>
      </c>
      <c r="C2925">
        <v>76</v>
      </c>
      <c r="D2925">
        <v>74</v>
      </c>
      <c r="E2925">
        <v>93.59</v>
      </c>
      <c r="F2925">
        <v>0</v>
      </c>
      <c r="G2925">
        <v>0</v>
      </c>
      <c r="H2925">
        <v>0</v>
      </c>
      <c r="I2925">
        <v>29.98</v>
      </c>
      <c r="J2925">
        <v>1014.6</v>
      </c>
      <c r="K2925">
        <v>9</v>
      </c>
      <c r="M2925" t="s">
        <v>32</v>
      </c>
      <c r="N2925" t="s">
        <v>32</v>
      </c>
      <c r="Q2925">
        <v>800</v>
      </c>
      <c r="R2925">
        <v>1700</v>
      </c>
      <c r="AB2925">
        <v>77.61</v>
      </c>
      <c r="AC2925" t="s">
        <v>2972</v>
      </c>
    </row>
    <row r="2926" spans="1:29">
      <c r="A2926" s="1" t="s">
        <v>30</v>
      </c>
      <c r="B2926" s="2">
        <v>42632.160416666666</v>
      </c>
      <c r="C2926">
        <v>76</v>
      </c>
      <c r="D2926">
        <v>74</v>
      </c>
      <c r="E2926">
        <v>93.59</v>
      </c>
      <c r="F2926">
        <v>110</v>
      </c>
      <c r="G2926">
        <v>3</v>
      </c>
      <c r="H2926">
        <v>0</v>
      </c>
      <c r="I2926">
        <v>29.96</v>
      </c>
      <c r="J2926">
        <v>1014</v>
      </c>
      <c r="K2926">
        <v>9</v>
      </c>
      <c r="M2926" t="s">
        <v>32</v>
      </c>
      <c r="N2926" t="s">
        <v>32</v>
      </c>
      <c r="O2926" t="s">
        <v>43</v>
      </c>
      <c r="Q2926">
        <v>600</v>
      </c>
      <c r="R2926">
        <v>1000</v>
      </c>
      <c r="S2926">
        <v>6000</v>
      </c>
      <c r="AB2926">
        <v>77.61</v>
      </c>
      <c r="AC2926" t="s">
        <v>2973</v>
      </c>
    </row>
    <row r="2927" spans="1:29">
      <c r="A2927" s="1" t="s">
        <v>30</v>
      </c>
      <c r="B2927" s="2">
        <v>42632.20208333333</v>
      </c>
      <c r="C2927">
        <v>76</v>
      </c>
      <c r="D2927">
        <v>75</v>
      </c>
      <c r="E2927">
        <v>97.04</v>
      </c>
      <c r="F2927">
        <v>120</v>
      </c>
      <c r="G2927">
        <v>4</v>
      </c>
      <c r="H2927">
        <v>0</v>
      </c>
      <c r="I2927">
        <v>29.95</v>
      </c>
      <c r="J2927">
        <v>1013.5</v>
      </c>
      <c r="K2927">
        <v>8</v>
      </c>
      <c r="M2927" t="s">
        <v>43</v>
      </c>
      <c r="Q2927">
        <v>600</v>
      </c>
      <c r="AB2927">
        <v>77.77</v>
      </c>
      <c r="AC2927" t="s">
        <v>2974</v>
      </c>
    </row>
    <row r="2928" spans="1:29">
      <c r="A2928" s="1" t="s">
        <v>30</v>
      </c>
      <c r="B2928" s="2">
        <v>42632.243750000001</v>
      </c>
      <c r="C2928">
        <v>76</v>
      </c>
      <c r="D2928">
        <v>74</v>
      </c>
      <c r="E2928">
        <v>93.59</v>
      </c>
      <c r="F2928">
        <v>150</v>
      </c>
      <c r="G2928">
        <v>5</v>
      </c>
      <c r="H2928">
        <v>0</v>
      </c>
      <c r="I2928">
        <v>29.96</v>
      </c>
      <c r="J2928">
        <v>1013.9</v>
      </c>
      <c r="K2928">
        <v>10</v>
      </c>
      <c r="M2928" t="s">
        <v>43</v>
      </c>
      <c r="Q2928">
        <v>700</v>
      </c>
      <c r="AB2928">
        <v>77.61</v>
      </c>
      <c r="AC2928" t="s">
        <v>2975</v>
      </c>
    </row>
    <row r="2929" spans="1:29">
      <c r="A2929" s="1" t="s">
        <v>30</v>
      </c>
      <c r="B2929" s="2">
        <v>42632.285416666666</v>
      </c>
      <c r="C2929">
        <v>76</v>
      </c>
      <c r="D2929">
        <v>75</v>
      </c>
      <c r="E2929">
        <v>97.04</v>
      </c>
      <c r="F2929">
        <v>130</v>
      </c>
      <c r="G2929">
        <v>5</v>
      </c>
      <c r="H2929">
        <v>0</v>
      </c>
      <c r="I2929">
        <v>29.96</v>
      </c>
      <c r="J2929">
        <v>1013.9</v>
      </c>
      <c r="K2929">
        <v>10</v>
      </c>
      <c r="M2929" t="s">
        <v>32</v>
      </c>
      <c r="N2929" t="s">
        <v>32</v>
      </c>
      <c r="Q2929">
        <v>600</v>
      </c>
      <c r="R2929">
        <v>1100</v>
      </c>
      <c r="AB2929">
        <v>77.77</v>
      </c>
      <c r="AC2929" t="s">
        <v>2976</v>
      </c>
    </row>
    <row r="2930" spans="1:29">
      <c r="A2930" s="1" t="s">
        <v>30</v>
      </c>
      <c r="B2930" s="2">
        <v>42632.294444444444</v>
      </c>
      <c r="C2930">
        <v>76</v>
      </c>
      <c r="D2930">
        <v>75</v>
      </c>
      <c r="E2930">
        <v>97.04</v>
      </c>
      <c r="G2930">
        <v>4</v>
      </c>
      <c r="H2930">
        <v>0</v>
      </c>
      <c r="I2930">
        <v>29.96</v>
      </c>
      <c r="K2930">
        <v>2</v>
      </c>
      <c r="M2930" t="s">
        <v>32</v>
      </c>
      <c r="N2930" t="s">
        <v>32</v>
      </c>
      <c r="Q2930">
        <v>400</v>
      </c>
      <c r="R2930">
        <v>900</v>
      </c>
      <c r="U2930" t="s">
        <v>38</v>
      </c>
      <c r="AB2930">
        <v>77.77</v>
      </c>
      <c r="AC2930" t="s">
        <v>2977</v>
      </c>
    </row>
    <row r="2931" spans="1:29">
      <c r="A2931" s="1" t="s">
        <v>30</v>
      </c>
      <c r="B2931" s="2">
        <v>42632.32708333333</v>
      </c>
      <c r="C2931">
        <v>77</v>
      </c>
      <c r="D2931">
        <v>75</v>
      </c>
      <c r="E2931">
        <v>93.62</v>
      </c>
      <c r="G2931">
        <v>4</v>
      </c>
      <c r="H2931">
        <v>0</v>
      </c>
      <c r="I2931">
        <v>29.97</v>
      </c>
      <c r="J2931">
        <v>1014.4</v>
      </c>
      <c r="K2931">
        <v>2</v>
      </c>
      <c r="M2931" t="s">
        <v>32</v>
      </c>
      <c r="N2931" t="s">
        <v>43</v>
      </c>
      <c r="Q2931">
        <v>900</v>
      </c>
      <c r="R2931">
        <v>1400</v>
      </c>
      <c r="AB2931">
        <v>78.8</v>
      </c>
      <c r="AC2931" t="s">
        <v>2978</v>
      </c>
    </row>
    <row r="2932" spans="1:29">
      <c r="A2932" s="1" t="s">
        <v>30</v>
      </c>
      <c r="B2932" s="2">
        <v>42632.368750000001</v>
      </c>
      <c r="C2932">
        <v>78</v>
      </c>
      <c r="D2932">
        <v>75</v>
      </c>
      <c r="E2932">
        <v>90.33</v>
      </c>
      <c r="G2932">
        <v>5</v>
      </c>
      <c r="H2932">
        <v>0</v>
      </c>
      <c r="I2932">
        <v>29.97</v>
      </c>
      <c r="J2932">
        <v>1014.3</v>
      </c>
      <c r="K2932">
        <v>10</v>
      </c>
      <c r="M2932" t="s">
        <v>32</v>
      </c>
      <c r="N2932" t="s">
        <v>43</v>
      </c>
      <c r="Q2932">
        <v>700</v>
      </c>
      <c r="R2932">
        <v>1300</v>
      </c>
      <c r="AB2932">
        <v>80.69</v>
      </c>
      <c r="AC2932" t="s">
        <v>2979</v>
      </c>
    </row>
    <row r="2933" spans="1:29">
      <c r="A2933" s="1" t="s">
        <v>30</v>
      </c>
      <c r="B2933" s="2">
        <v>42632.410416666666</v>
      </c>
      <c r="C2933">
        <v>78</v>
      </c>
      <c r="D2933">
        <v>75</v>
      </c>
      <c r="E2933">
        <v>90.33</v>
      </c>
      <c r="F2933">
        <v>160</v>
      </c>
      <c r="G2933">
        <v>6</v>
      </c>
      <c r="I2933">
        <v>29.97</v>
      </c>
      <c r="J2933">
        <v>1014.5</v>
      </c>
      <c r="K2933">
        <v>10</v>
      </c>
      <c r="M2933" t="s">
        <v>32</v>
      </c>
      <c r="N2933" t="s">
        <v>32</v>
      </c>
      <c r="O2933" t="s">
        <v>43</v>
      </c>
      <c r="Q2933">
        <v>1200</v>
      </c>
      <c r="R2933">
        <v>1700</v>
      </c>
      <c r="S2933">
        <v>3100</v>
      </c>
      <c r="AB2933">
        <v>80.69</v>
      </c>
      <c r="AC2933" t="s">
        <v>2980</v>
      </c>
    </row>
    <row r="2934" spans="1:29">
      <c r="A2934" s="1" t="s">
        <v>30</v>
      </c>
      <c r="B2934" s="2">
        <v>42632.438888888886</v>
      </c>
      <c r="C2934">
        <v>78</v>
      </c>
      <c r="D2934">
        <v>75</v>
      </c>
      <c r="E2934">
        <v>90.33</v>
      </c>
      <c r="F2934">
        <v>0</v>
      </c>
      <c r="G2934">
        <v>0</v>
      </c>
      <c r="H2934">
        <v>0.01</v>
      </c>
      <c r="I2934">
        <v>29.99</v>
      </c>
      <c r="K2934">
        <v>10</v>
      </c>
      <c r="M2934" t="s">
        <v>32</v>
      </c>
      <c r="N2934" t="s">
        <v>32</v>
      </c>
      <c r="O2934" t="s">
        <v>43</v>
      </c>
      <c r="Q2934">
        <v>1400</v>
      </c>
      <c r="R2934">
        <v>2100</v>
      </c>
      <c r="S2934">
        <v>2800</v>
      </c>
      <c r="U2934" t="e" cm="1">
        <f t="array" ref="U2934">-TSRA</f>
        <v>#NAME?</v>
      </c>
      <c r="AB2934">
        <v>80.69</v>
      </c>
      <c r="AC2934" t="s">
        <v>2981</v>
      </c>
    </row>
    <row r="2935" spans="1:29">
      <c r="A2935" s="1" t="s">
        <v>30</v>
      </c>
      <c r="B2935" s="2">
        <v>42632.45208333333</v>
      </c>
      <c r="C2935">
        <v>77</v>
      </c>
      <c r="D2935">
        <v>76</v>
      </c>
      <c r="E2935">
        <v>96.47</v>
      </c>
      <c r="F2935">
        <v>280</v>
      </c>
      <c r="G2935">
        <v>8</v>
      </c>
      <c r="H2935">
        <v>0.02</v>
      </c>
      <c r="I2935">
        <v>30</v>
      </c>
      <c r="J2935">
        <v>1015.4</v>
      </c>
      <c r="K2935">
        <v>5</v>
      </c>
      <c r="M2935" t="s">
        <v>31</v>
      </c>
      <c r="N2935" t="s">
        <v>32</v>
      </c>
      <c r="O2935" t="s">
        <v>43</v>
      </c>
      <c r="Q2935">
        <v>900</v>
      </c>
      <c r="R2935">
        <v>1500</v>
      </c>
      <c r="S2935">
        <v>2000</v>
      </c>
      <c r="U2935" t="e" cm="1">
        <f t="array" ref="U2935">-TSRA BR</f>
        <v>#NAME?</v>
      </c>
      <c r="AB2935">
        <v>78.930000000000007</v>
      </c>
      <c r="AC2935" t="s">
        <v>2982</v>
      </c>
    </row>
    <row r="2936" spans="1:29">
      <c r="A2936" s="1" t="s">
        <v>30</v>
      </c>
      <c r="B2936" s="2">
        <v>42632.461805555555</v>
      </c>
      <c r="C2936">
        <v>71</v>
      </c>
      <c r="D2936">
        <v>69</v>
      </c>
      <c r="E2936">
        <v>93.47</v>
      </c>
      <c r="F2936">
        <v>320</v>
      </c>
      <c r="G2936">
        <v>10</v>
      </c>
      <c r="H2936">
        <v>0.08</v>
      </c>
      <c r="I2936">
        <v>30</v>
      </c>
      <c r="K2936">
        <v>2</v>
      </c>
      <c r="L2936">
        <v>19</v>
      </c>
      <c r="M2936" t="s">
        <v>34</v>
      </c>
      <c r="N2936" t="s">
        <v>32</v>
      </c>
      <c r="O2936" t="s">
        <v>43</v>
      </c>
      <c r="Q2936">
        <v>1000</v>
      </c>
      <c r="R2936">
        <v>1800</v>
      </c>
      <c r="S2936">
        <v>2800</v>
      </c>
      <c r="U2936" t="e" cm="1">
        <f t="array" ref="U2936">+TSRA BR</f>
        <v>#NAME?</v>
      </c>
      <c r="AB2936">
        <v>72.260000000000005</v>
      </c>
      <c r="AC2936" t="s">
        <v>2983</v>
      </c>
    </row>
    <row r="2937" spans="1:29">
      <c r="A2937" s="1" t="s">
        <v>30</v>
      </c>
      <c r="B2937" s="2">
        <v>42632.481249999997</v>
      </c>
      <c r="C2937">
        <v>72</v>
      </c>
      <c r="D2937">
        <v>70</v>
      </c>
      <c r="E2937">
        <v>93.49</v>
      </c>
      <c r="F2937">
        <v>310</v>
      </c>
      <c r="G2937">
        <v>7</v>
      </c>
      <c r="H2937">
        <v>0.62</v>
      </c>
      <c r="I2937">
        <v>30</v>
      </c>
      <c r="K2937">
        <v>1</v>
      </c>
      <c r="M2937" t="s">
        <v>32</v>
      </c>
      <c r="N2937" t="s">
        <v>32</v>
      </c>
      <c r="O2937" t="s">
        <v>43</v>
      </c>
      <c r="Q2937">
        <v>1700</v>
      </c>
      <c r="R2937">
        <v>2400</v>
      </c>
      <c r="S2937">
        <v>4000</v>
      </c>
      <c r="U2937" t="e" cm="1">
        <f t="array" ref="U2937">+TSRA BR</f>
        <v>#NAME?</v>
      </c>
      <c r="AB2937">
        <v>73.25</v>
      </c>
      <c r="AC2937" t="s">
        <v>2984</v>
      </c>
    </row>
    <row r="2938" spans="1:29">
      <c r="A2938" s="1" t="s">
        <v>30</v>
      </c>
      <c r="B2938" s="2">
        <v>42632.493750000001</v>
      </c>
      <c r="C2938">
        <v>72</v>
      </c>
      <c r="D2938">
        <v>71</v>
      </c>
      <c r="E2938">
        <v>96.99</v>
      </c>
      <c r="G2938">
        <v>3</v>
      </c>
      <c r="H2938">
        <v>0.97</v>
      </c>
      <c r="I2938">
        <v>30</v>
      </c>
      <c r="J2938">
        <v>1015.6</v>
      </c>
      <c r="K2938">
        <v>2.5</v>
      </c>
      <c r="M2938" t="s">
        <v>34</v>
      </c>
      <c r="N2938" t="s">
        <v>32</v>
      </c>
      <c r="O2938" t="s">
        <v>32</v>
      </c>
      <c r="Q2938">
        <v>400</v>
      </c>
      <c r="R2938">
        <v>1500</v>
      </c>
      <c r="S2938">
        <v>2100</v>
      </c>
      <c r="U2938" t="s">
        <v>440</v>
      </c>
      <c r="AB2938">
        <v>73.41</v>
      </c>
      <c r="AC2938" t="s">
        <v>2985</v>
      </c>
    </row>
    <row r="2939" spans="1:29">
      <c r="A2939" s="1" t="s">
        <v>30</v>
      </c>
      <c r="B2939" s="2">
        <v>42632.523611111108</v>
      </c>
      <c r="C2939">
        <v>71.599999999999994</v>
      </c>
      <c r="D2939">
        <v>69.8</v>
      </c>
      <c r="E2939">
        <v>94.06</v>
      </c>
      <c r="F2939">
        <v>40</v>
      </c>
      <c r="G2939">
        <v>8</v>
      </c>
      <c r="H2939">
        <v>0</v>
      </c>
      <c r="I2939">
        <v>30</v>
      </c>
      <c r="K2939">
        <v>4</v>
      </c>
      <c r="M2939" t="s">
        <v>34</v>
      </c>
      <c r="N2939" t="s">
        <v>32</v>
      </c>
      <c r="O2939" t="s">
        <v>43</v>
      </c>
      <c r="Q2939">
        <v>700</v>
      </c>
      <c r="R2939">
        <v>6000</v>
      </c>
      <c r="S2939">
        <v>9000</v>
      </c>
      <c r="U2939" t="s">
        <v>440</v>
      </c>
      <c r="AB2939">
        <v>72.88</v>
      </c>
      <c r="AC2939" t="s">
        <v>2986</v>
      </c>
    </row>
    <row r="2940" spans="1:29">
      <c r="A2940" s="1" t="s">
        <v>30</v>
      </c>
      <c r="B2940" s="2">
        <v>42632.535416666666</v>
      </c>
      <c r="C2940">
        <v>71</v>
      </c>
      <c r="D2940">
        <v>70</v>
      </c>
      <c r="E2940">
        <v>96.39</v>
      </c>
      <c r="F2940">
        <v>40</v>
      </c>
      <c r="G2940">
        <v>4</v>
      </c>
      <c r="H2940">
        <v>0.2</v>
      </c>
      <c r="I2940">
        <v>29.99</v>
      </c>
      <c r="J2940">
        <v>1015</v>
      </c>
      <c r="K2940">
        <v>6</v>
      </c>
      <c r="M2940" t="s">
        <v>34</v>
      </c>
      <c r="N2940" t="s">
        <v>34</v>
      </c>
      <c r="O2940" t="s">
        <v>32</v>
      </c>
      <c r="P2940" t="s">
        <v>32</v>
      </c>
      <c r="Q2940">
        <v>600</v>
      </c>
      <c r="R2940">
        <v>2000</v>
      </c>
      <c r="S2940">
        <v>6000</v>
      </c>
      <c r="T2940">
        <v>13000</v>
      </c>
      <c r="U2940" t="e" cm="1">
        <f t="array" ref="U2940">-TSRA BR</f>
        <v>#NAME?</v>
      </c>
      <c r="AB2940">
        <v>72.400000000000006</v>
      </c>
      <c r="AC2940" t="s">
        <v>2987</v>
      </c>
    </row>
    <row r="2941" spans="1:29">
      <c r="A2941" s="1" t="s">
        <v>30</v>
      </c>
      <c r="B2941" s="2">
        <v>42632.556944444441</v>
      </c>
      <c r="C2941">
        <v>71.599999999999994</v>
      </c>
      <c r="D2941">
        <v>69.8</v>
      </c>
      <c r="E2941">
        <v>94.06</v>
      </c>
      <c r="F2941">
        <v>80</v>
      </c>
      <c r="G2941">
        <v>8</v>
      </c>
      <c r="H2941">
        <v>0</v>
      </c>
      <c r="I2941">
        <v>29.98</v>
      </c>
      <c r="K2941">
        <v>6</v>
      </c>
      <c r="M2941" t="s">
        <v>34</v>
      </c>
      <c r="N2941" t="s">
        <v>34</v>
      </c>
      <c r="O2941" t="s">
        <v>32</v>
      </c>
      <c r="P2941" t="s">
        <v>32</v>
      </c>
      <c r="Q2941">
        <v>500</v>
      </c>
      <c r="R2941">
        <v>2000</v>
      </c>
      <c r="S2941">
        <v>11000</v>
      </c>
      <c r="T2941">
        <v>13000</v>
      </c>
      <c r="U2941" t="e" cm="1">
        <f t="array" ref="U2941">-RA BR</f>
        <v>#NAME?</v>
      </c>
      <c r="AB2941">
        <v>72.88</v>
      </c>
      <c r="AC2941" t="s">
        <v>2988</v>
      </c>
    </row>
    <row r="2942" spans="1:29">
      <c r="A2942" s="1" t="s">
        <v>30</v>
      </c>
      <c r="B2942" s="2">
        <v>42632.57708333333</v>
      </c>
      <c r="C2942">
        <v>71</v>
      </c>
      <c r="D2942">
        <v>70</v>
      </c>
      <c r="E2942">
        <v>96.39</v>
      </c>
      <c r="F2942">
        <v>30</v>
      </c>
      <c r="G2942">
        <v>3</v>
      </c>
      <c r="H2942">
        <v>0.08</v>
      </c>
      <c r="I2942">
        <v>29.96</v>
      </c>
      <c r="J2942">
        <v>1014</v>
      </c>
      <c r="K2942">
        <v>8</v>
      </c>
      <c r="M2942" t="s">
        <v>31</v>
      </c>
      <c r="N2942" t="s">
        <v>34</v>
      </c>
      <c r="O2942" t="s">
        <v>32</v>
      </c>
      <c r="P2942" t="s">
        <v>32</v>
      </c>
      <c r="Q2942">
        <v>600</v>
      </c>
      <c r="R2942">
        <v>2000</v>
      </c>
      <c r="S2942">
        <v>11000</v>
      </c>
      <c r="T2942">
        <v>14000</v>
      </c>
      <c r="U2942" t="e" cm="1">
        <f t="array" ref="U2942">-RA</f>
        <v>#NAME?</v>
      </c>
      <c r="AB2942">
        <v>72.400000000000006</v>
      </c>
      <c r="AC2942" t="s">
        <v>2989</v>
      </c>
    </row>
    <row r="2943" spans="1:29">
      <c r="A2943" s="1" t="s">
        <v>30</v>
      </c>
      <c r="B2943" s="2">
        <v>42632.618750000001</v>
      </c>
      <c r="C2943">
        <v>72</v>
      </c>
      <c r="D2943">
        <v>71</v>
      </c>
      <c r="E2943">
        <v>96.99</v>
      </c>
      <c r="G2943">
        <v>4</v>
      </c>
      <c r="H2943">
        <v>0.02</v>
      </c>
      <c r="I2943">
        <v>29.94</v>
      </c>
      <c r="J2943">
        <v>1013.4</v>
      </c>
      <c r="K2943">
        <v>10</v>
      </c>
      <c r="M2943" t="s">
        <v>32</v>
      </c>
      <c r="N2943" t="s">
        <v>32</v>
      </c>
      <c r="O2943" t="s">
        <v>32</v>
      </c>
      <c r="P2943" t="s">
        <v>32</v>
      </c>
      <c r="Q2943">
        <v>500</v>
      </c>
      <c r="R2943">
        <v>11000</v>
      </c>
      <c r="S2943">
        <v>16000</v>
      </c>
      <c r="T2943">
        <v>25000</v>
      </c>
      <c r="AB2943">
        <v>73.41</v>
      </c>
      <c r="AC2943" t="s">
        <v>2990</v>
      </c>
    </row>
    <row r="2944" spans="1:29">
      <c r="A2944" s="1" t="s">
        <v>30</v>
      </c>
      <c r="B2944" s="2">
        <v>42632.660416666666</v>
      </c>
      <c r="C2944">
        <v>73</v>
      </c>
      <c r="D2944">
        <v>70</v>
      </c>
      <c r="E2944">
        <v>90.14</v>
      </c>
      <c r="F2944">
        <v>20</v>
      </c>
      <c r="G2944">
        <v>6</v>
      </c>
      <c r="H2944">
        <v>0</v>
      </c>
      <c r="I2944">
        <v>29.95</v>
      </c>
      <c r="J2944">
        <v>1013.9</v>
      </c>
      <c r="K2944">
        <v>10</v>
      </c>
      <c r="M2944" t="s">
        <v>32</v>
      </c>
      <c r="N2944" t="s">
        <v>43</v>
      </c>
      <c r="Q2944">
        <v>700</v>
      </c>
      <c r="R2944">
        <v>11000</v>
      </c>
      <c r="AB2944">
        <v>74.28</v>
      </c>
      <c r="AC2944" t="s">
        <v>2991</v>
      </c>
    </row>
    <row r="2945" spans="1:29">
      <c r="A2945" s="1" t="s">
        <v>30</v>
      </c>
      <c r="B2945" s="2">
        <v>42632.70208333333</v>
      </c>
      <c r="C2945">
        <v>74</v>
      </c>
      <c r="D2945">
        <v>70</v>
      </c>
      <c r="E2945">
        <v>87.45</v>
      </c>
      <c r="F2945">
        <v>30</v>
      </c>
      <c r="G2945">
        <v>6</v>
      </c>
      <c r="H2945">
        <v>0</v>
      </c>
      <c r="I2945">
        <v>29.96</v>
      </c>
      <c r="J2945">
        <v>1013.9</v>
      </c>
      <c r="K2945">
        <v>10</v>
      </c>
      <c r="M2945" t="s">
        <v>34</v>
      </c>
      <c r="N2945" t="s">
        <v>32</v>
      </c>
      <c r="O2945" t="s">
        <v>32</v>
      </c>
      <c r="P2945" t="s">
        <v>32</v>
      </c>
      <c r="Q2945">
        <v>1300</v>
      </c>
      <c r="R2945">
        <v>2200</v>
      </c>
      <c r="S2945">
        <v>11000</v>
      </c>
      <c r="T2945">
        <v>25000</v>
      </c>
      <c r="AB2945">
        <v>75.14</v>
      </c>
      <c r="AC2945" t="s">
        <v>2992</v>
      </c>
    </row>
    <row r="2946" spans="1:29">
      <c r="A2946" s="1" t="s">
        <v>30</v>
      </c>
      <c r="B2946" s="2">
        <v>42632.743750000001</v>
      </c>
      <c r="C2946">
        <v>75</v>
      </c>
      <c r="D2946">
        <v>70</v>
      </c>
      <c r="E2946">
        <v>84.34</v>
      </c>
      <c r="F2946">
        <v>30</v>
      </c>
      <c r="G2946">
        <v>6</v>
      </c>
      <c r="H2946">
        <v>0</v>
      </c>
      <c r="I2946">
        <v>29.98</v>
      </c>
      <c r="J2946">
        <v>1014.9</v>
      </c>
      <c r="K2946">
        <v>10</v>
      </c>
      <c r="M2946" t="s">
        <v>34</v>
      </c>
      <c r="N2946" t="s">
        <v>32</v>
      </c>
      <c r="O2946" t="s">
        <v>32</v>
      </c>
      <c r="P2946" t="s">
        <v>32</v>
      </c>
      <c r="Q2946">
        <v>2000</v>
      </c>
      <c r="R2946">
        <v>4800</v>
      </c>
      <c r="S2946">
        <v>18000</v>
      </c>
      <c r="T2946">
        <v>25000</v>
      </c>
      <c r="AB2946">
        <v>76.19</v>
      </c>
      <c r="AC2946" t="s">
        <v>2993</v>
      </c>
    </row>
    <row r="2947" spans="1:29">
      <c r="A2947" s="1" t="s">
        <v>30</v>
      </c>
      <c r="B2947" s="2">
        <v>42632.785416666666</v>
      </c>
      <c r="C2947">
        <v>75</v>
      </c>
      <c r="D2947">
        <v>70</v>
      </c>
      <c r="E2947">
        <v>84.34</v>
      </c>
      <c r="F2947">
        <v>30</v>
      </c>
      <c r="G2947">
        <v>6</v>
      </c>
      <c r="H2947">
        <v>0</v>
      </c>
      <c r="I2947">
        <v>29.99</v>
      </c>
      <c r="J2947">
        <v>1015</v>
      </c>
      <c r="K2947">
        <v>10</v>
      </c>
      <c r="M2947" t="s">
        <v>31</v>
      </c>
      <c r="N2947" t="s">
        <v>34</v>
      </c>
      <c r="O2947" t="s">
        <v>34</v>
      </c>
      <c r="P2947" t="s">
        <v>32</v>
      </c>
      <c r="Q2947">
        <v>1900</v>
      </c>
      <c r="R2947">
        <v>5000</v>
      </c>
      <c r="S2947">
        <v>18000</v>
      </c>
      <c r="T2947">
        <v>22000</v>
      </c>
      <c r="AB2947">
        <v>76.19</v>
      </c>
      <c r="AC2947" t="s">
        <v>2994</v>
      </c>
    </row>
    <row r="2948" spans="1:29">
      <c r="A2948" s="1" t="s">
        <v>30</v>
      </c>
      <c r="B2948" s="2">
        <v>42632.818055555559</v>
      </c>
      <c r="C2948">
        <v>74</v>
      </c>
      <c r="D2948">
        <v>70</v>
      </c>
      <c r="E2948">
        <v>87.45</v>
      </c>
      <c r="F2948">
        <v>20</v>
      </c>
      <c r="G2948">
        <v>4</v>
      </c>
      <c r="H2948">
        <v>0</v>
      </c>
      <c r="I2948">
        <v>29.98</v>
      </c>
      <c r="K2948">
        <v>10</v>
      </c>
      <c r="M2948" t="s">
        <v>32</v>
      </c>
      <c r="N2948" t="s">
        <v>32</v>
      </c>
      <c r="O2948" t="s">
        <v>32</v>
      </c>
      <c r="P2948" t="s">
        <v>32</v>
      </c>
      <c r="Q2948">
        <v>1500</v>
      </c>
      <c r="R2948">
        <v>4100</v>
      </c>
      <c r="S2948">
        <v>18000</v>
      </c>
      <c r="T2948">
        <v>22000</v>
      </c>
      <c r="AB2948">
        <v>75.14</v>
      </c>
      <c r="AC2948" t="s">
        <v>2995</v>
      </c>
    </row>
    <row r="2949" spans="1:29">
      <c r="A2949" s="1" t="s">
        <v>30</v>
      </c>
      <c r="B2949" s="2">
        <v>42632.820138888892</v>
      </c>
      <c r="C2949">
        <v>74</v>
      </c>
      <c r="D2949">
        <v>70</v>
      </c>
      <c r="E2949">
        <v>87.45</v>
      </c>
      <c r="F2949">
        <v>10</v>
      </c>
      <c r="G2949">
        <v>4</v>
      </c>
      <c r="H2949">
        <v>0</v>
      </c>
      <c r="I2949">
        <v>29.98</v>
      </c>
      <c r="K2949">
        <v>10</v>
      </c>
      <c r="M2949" t="s">
        <v>32</v>
      </c>
      <c r="N2949" t="s">
        <v>32</v>
      </c>
      <c r="O2949" t="s">
        <v>32</v>
      </c>
      <c r="Q2949">
        <v>1400</v>
      </c>
      <c r="R2949">
        <v>4100</v>
      </c>
      <c r="S2949">
        <v>22000</v>
      </c>
      <c r="AB2949">
        <v>75.14</v>
      </c>
      <c r="AC2949" t="s">
        <v>2996</v>
      </c>
    </row>
    <row r="2950" spans="1:29">
      <c r="A2950" s="1" t="s">
        <v>30</v>
      </c>
      <c r="B2950" s="2">
        <v>42632.82708333333</v>
      </c>
      <c r="C2950">
        <v>74</v>
      </c>
      <c r="D2950">
        <v>71</v>
      </c>
      <c r="E2950">
        <v>90.73</v>
      </c>
      <c r="F2950">
        <v>20</v>
      </c>
      <c r="G2950">
        <v>5</v>
      </c>
      <c r="H2950">
        <v>0</v>
      </c>
      <c r="I2950">
        <v>29.98</v>
      </c>
      <c r="J2950">
        <v>1014.7</v>
      </c>
      <c r="K2950">
        <v>10</v>
      </c>
      <c r="M2950" t="s">
        <v>32</v>
      </c>
      <c r="N2950" t="s">
        <v>32</v>
      </c>
      <c r="O2950" t="s">
        <v>32</v>
      </c>
      <c r="Q2950">
        <v>1300</v>
      </c>
      <c r="R2950">
        <v>4100</v>
      </c>
      <c r="S2950">
        <v>22000</v>
      </c>
      <c r="AB2950">
        <v>75.3</v>
      </c>
      <c r="AC2950" t="s">
        <v>2997</v>
      </c>
    </row>
    <row r="2951" spans="1:29">
      <c r="A2951" s="1" t="s">
        <v>30</v>
      </c>
      <c r="B2951" s="2">
        <v>42632.868750000001</v>
      </c>
      <c r="C2951">
        <v>74</v>
      </c>
      <c r="D2951">
        <v>71</v>
      </c>
      <c r="E2951">
        <v>90.73</v>
      </c>
      <c r="F2951">
        <v>20</v>
      </c>
      <c r="G2951">
        <v>5</v>
      </c>
      <c r="I2951">
        <v>29.98</v>
      </c>
      <c r="J2951">
        <v>1014.9</v>
      </c>
      <c r="K2951">
        <v>10</v>
      </c>
      <c r="M2951" t="s">
        <v>32</v>
      </c>
      <c r="N2951" t="s">
        <v>32</v>
      </c>
      <c r="O2951" t="s">
        <v>43</v>
      </c>
      <c r="Q2951">
        <v>1100</v>
      </c>
      <c r="R2951">
        <v>2700</v>
      </c>
      <c r="S2951">
        <v>4000</v>
      </c>
      <c r="U2951" t="e" cm="1">
        <f t="array" ref="U2951">-DZ</f>
        <v>#NAME?</v>
      </c>
      <c r="AB2951">
        <v>75.3</v>
      </c>
      <c r="AC2951" t="s">
        <v>2998</v>
      </c>
    </row>
    <row r="2952" spans="1:29">
      <c r="A2952" s="1" t="s">
        <v>30</v>
      </c>
      <c r="B2952" s="2">
        <v>42632.897222222222</v>
      </c>
      <c r="C2952">
        <v>73.400000000000006</v>
      </c>
      <c r="D2952">
        <v>71.599999999999994</v>
      </c>
      <c r="E2952">
        <v>94.1</v>
      </c>
      <c r="F2952">
        <v>30</v>
      </c>
      <c r="G2952">
        <v>7</v>
      </c>
      <c r="H2952">
        <v>0</v>
      </c>
      <c r="I2952">
        <v>29.99</v>
      </c>
      <c r="K2952">
        <v>7</v>
      </c>
      <c r="M2952" t="s">
        <v>32</v>
      </c>
      <c r="N2952" t="s">
        <v>32</v>
      </c>
      <c r="O2952" t="s">
        <v>43</v>
      </c>
      <c r="Q2952">
        <v>800</v>
      </c>
      <c r="R2952">
        <v>1600</v>
      </c>
      <c r="S2952">
        <v>4000</v>
      </c>
      <c r="U2952" t="e" cm="1">
        <f t="array" ref="U2952">-RA</f>
        <v>#NAME?</v>
      </c>
      <c r="AB2952">
        <v>74.86</v>
      </c>
      <c r="AC2952" t="s">
        <v>2999</v>
      </c>
    </row>
    <row r="2953" spans="1:29">
      <c r="A2953" s="1" t="s">
        <v>30</v>
      </c>
      <c r="B2953" s="2">
        <v>42632.910416666666</v>
      </c>
      <c r="C2953">
        <v>72</v>
      </c>
      <c r="D2953">
        <v>70</v>
      </c>
      <c r="E2953">
        <v>93.49</v>
      </c>
      <c r="F2953">
        <v>20</v>
      </c>
      <c r="G2953">
        <v>6</v>
      </c>
      <c r="H2953">
        <v>0.01</v>
      </c>
      <c r="I2953">
        <v>29.99</v>
      </c>
      <c r="J2953">
        <v>1015.1</v>
      </c>
      <c r="K2953">
        <v>10</v>
      </c>
      <c r="M2953" t="s">
        <v>32</v>
      </c>
      <c r="N2953" t="s">
        <v>32</v>
      </c>
      <c r="O2953" t="s">
        <v>43</v>
      </c>
      <c r="Q2953">
        <v>900</v>
      </c>
      <c r="R2953">
        <v>1600</v>
      </c>
      <c r="S2953">
        <v>4000</v>
      </c>
      <c r="AB2953">
        <v>73.25</v>
      </c>
      <c r="AC2953" t="s">
        <v>3000</v>
      </c>
    </row>
    <row r="2954" spans="1:29">
      <c r="A2954" s="1" t="s">
        <v>30</v>
      </c>
      <c r="B2954" s="2">
        <v>42632.928472222222</v>
      </c>
      <c r="C2954">
        <v>72</v>
      </c>
      <c r="D2954">
        <v>70</v>
      </c>
      <c r="E2954">
        <v>93.49</v>
      </c>
      <c r="F2954">
        <v>40</v>
      </c>
      <c r="G2954">
        <v>9</v>
      </c>
      <c r="H2954">
        <v>0</v>
      </c>
      <c r="I2954">
        <v>30</v>
      </c>
      <c r="K2954">
        <v>10</v>
      </c>
      <c r="M2954" t="s">
        <v>32</v>
      </c>
      <c r="N2954" t="s">
        <v>43</v>
      </c>
      <c r="Q2954">
        <v>1100</v>
      </c>
      <c r="R2954">
        <v>1700</v>
      </c>
      <c r="AB2954">
        <v>73.25</v>
      </c>
      <c r="AC2954" t="s">
        <v>3001</v>
      </c>
    </row>
    <row r="2955" spans="1:29">
      <c r="A2955" s="1" t="s">
        <v>30</v>
      </c>
      <c r="B2955" s="2">
        <v>42632.95208333333</v>
      </c>
      <c r="C2955">
        <v>72</v>
      </c>
      <c r="D2955">
        <v>70</v>
      </c>
      <c r="E2955">
        <v>93.49</v>
      </c>
      <c r="F2955">
        <v>50</v>
      </c>
      <c r="G2955">
        <v>8</v>
      </c>
      <c r="H2955">
        <v>0</v>
      </c>
      <c r="I2955">
        <v>30.01</v>
      </c>
      <c r="J2955">
        <v>1015.8</v>
      </c>
      <c r="K2955">
        <v>10</v>
      </c>
      <c r="M2955" t="s">
        <v>32</v>
      </c>
      <c r="N2955" t="s">
        <v>43</v>
      </c>
      <c r="Q2955">
        <v>1100</v>
      </c>
      <c r="R2955">
        <v>1700</v>
      </c>
      <c r="AB2955">
        <v>73.25</v>
      </c>
      <c r="AC2955" t="s">
        <v>3002</v>
      </c>
    </row>
    <row r="2956" spans="1:29">
      <c r="A2956" s="1" t="s">
        <v>30</v>
      </c>
      <c r="B2956" s="2">
        <v>42632.993750000001</v>
      </c>
      <c r="C2956">
        <v>72</v>
      </c>
      <c r="D2956">
        <v>69</v>
      </c>
      <c r="E2956">
        <v>90.66</v>
      </c>
      <c r="F2956">
        <v>20</v>
      </c>
      <c r="G2956">
        <v>7</v>
      </c>
      <c r="H2956">
        <v>0</v>
      </c>
      <c r="I2956">
        <v>30.03</v>
      </c>
      <c r="J2956">
        <v>1016.6</v>
      </c>
      <c r="K2956">
        <v>10</v>
      </c>
      <c r="M2956" t="s">
        <v>32</v>
      </c>
      <c r="N2956" t="s">
        <v>32</v>
      </c>
      <c r="Q2956">
        <v>1200</v>
      </c>
      <c r="R2956">
        <v>1800</v>
      </c>
      <c r="AB2956">
        <v>73.12</v>
      </c>
      <c r="AC2956" t="s">
        <v>3003</v>
      </c>
    </row>
    <row r="2957" spans="1:29">
      <c r="A2957" s="1" t="s">
        <v>30</v>
      </c>
      <c r="B2957" s="2">
        <v>42633.035416666666</v>
      </c>
      <c r="C2957">
        <v>72</v>
      </c>
      <c r="D2957">
        <v>69</v>
      </c>
      <c r="E2957">
        <v>90.66</v>
      </c>
      <c r="G2957">
        <v>4</v>
      </c>
      <c r="H2957">
        <v>0</v>
      </c>
      <c r="I2957">
        <v>30.02</v>
      </c>
      <c r="J2957">
        <v>1016.1</v>
      </c>
      <c r="K2957">
        <v>10</v>
      </c>
      <c r="M2957" t="s">
        <v>31</v>
      </c>
      <c r="N2957" t="s">
        <v>43</v>
      </c>
      <c r="Q2957">
        <v>700</v>
      </c>
      <c r="R2957">
        <v>1000</v>
      </c>
      <c r="AB2957">
        <v>73.12</v>
      </c>
      <c r="AC2957" t="s">
        <v>3004</v>
      </c>
    </row>
    <row r="2958" spans="1:29">
      <c r="A2958" s="1" t="s">
        <v>30</v>
      </c>
      <c r="B2958" s="2">
        <v>42633.054861111108</v>
      </c>
      <c r="C2958">
        <v>71</v>
      </c>
      <c r="D2958">
        <v>68</v>
      </c>
      <c r="E2958">
        <v>90.06</v>
      </c>
      <c r="F2958">
        <v>20</v>
      </c>
      <c r="G2958">
        <v>4</v>
      </c>
      <c r="H2958">
        <v>0</v>
      </c>
      <c r="I2958">
        <v>30.02</v>
      </c>
      <c r="K2958">
        <v>10</v>
      </c>
      <c r="M2958" t="s">
        <v>32</v>
      </c>
      <c r="N2958" t="s">
        <v>43</v>
      </c>
      <c r="Q2958">
        <v>900</v>
      </c>
      <c r="R2958">
        <v>1500</v>
      </c>
      <c r="AB2958">
        <v>72.099999999999994</v>
      </c>
      <c r="AC2958" t="s">
        <v>3005</v>
      </c>
    </row>
    <row r="2959" spans="1:29">
      <c r="A2959" s="1" t="s">
        <v>30</v>
      </c>
      <c r="B2959" s="2">
        <v>42633.07708333333</v>
      </c>
      <c r="C2959">
        <v>71</v>
      </c>
      <c r="D2959">
        <v>68</v>
      </c>
      <c r="E2959">
        <v>90.06</v>
      </c>
      <c r="F2959">
        <v>30</v>
      </c>
      <c r="G2959">
        <v>10</v>
      </c>
      <c r="H2959">
        <v>0</v>
      </c>
      <c r="I2959">
        <v>30.01</v>
      </c>
      <c r="J2959">
        <v>1015.8</v>
      </c>
      <c r="K2959">
        <v>10</v>
      </c>
      <c r="L2959">
        <v>15</v>
      </c>
      <c r="M2959" t="s">
        <v>32</v>
      </c>
      <c r="N2959" t="s">
        <v>43</v>
      </c>
      <c r="Q2959">
        <v>800</v>
      </c>
      <c r="R2959">
        <v>1700</v>
      </c>
      <c r="AB2959">
        <v>72.099999999999994</v>
      </c>
      <c r="AC2959" t="s">
        <v>3006</v>
      </c>
    </row>
    <row r="2960" spans="1:29">
      <c r="A2960" s="1" t="s">
        <v>30</v>
      </c>
      <c r="B2960" s="2">
        <v>42633.118750000001</v>
      </c>
      <c r="C2960">
        <v>71</v>
      </c>
      <c r="D2960">
        <v>68</v>
      </c>
      <c r="E2960">
        <v>90.06</v>
      </c>
      <c r="F2960">
        <v>30</v>
      </c>
      <c r="G2960">
        <v>8</v>
      </c>
      <c r="H2960">
        <v>0</v>
      </c>
      <c r="I2960">
        <v>29.99</v>
      </c>
      <c r="J2960">
        <v>1015.3</v>
      </c>
      <c r="K2960">
        <v>10</v>
      </c>
      <c r="M2960" t="s">
        <v>32</v>
      </c>
      <c r="N2960" t="s">
        <v>43</v>
      </c>
      <c r="Q2960">
        <v>1200</v>
      </c>
      <c r="R2960">
        <v>1800</v>
      </c>
      <c r="AB2960">
        <v>72.099999999999994</v>
      </c>
      <c r="AC2960" t="s">
        <v>3007</v>
      </c>
    </row>
    <row r="2961" spans="1:29">
      <c r="A2961" s="1" t="s">
        <v>30</v>
      </c>
      <c r="B2961" s="2">
        <v>42633.160416666666</v>
      </c>
      <c r="C2961">
        <v>71</v>
      </c>
      <c r="D2961">
        <v>68</v>
      </c>
      <c r="E2961">
        <v>90.06</v>
      </c>
      <c r="F2961">
        <v>20</v>
      </c>
      <c r="G2961">
        <v>5</v>
      </c>
      <c r="H2961">
        <v>0</v>
      </c>
      <c r="I2961">
        <v>30</v>
      </c>
      <c r="J2961">
        <v>1015.7</v>
      </c>
      <c r="K2961">
        <v>10</v>
      </c>
      <c r="M2961" t="s">
        <v>32</v>
      </c>
      <c r="N2961" t="s">
        <v>43</v>
      </c>
      <c r="Q2961">
        <v>1200</v>
      </c>
      <c r="R2961">
        <v>1800</v>
      </c>
      <c r="AB2961">
        <v>72.099999999999994</v>
      </c>
      <c r="AC2961" t="s">
        <v>3008</v>
      </c>
    </row>
    <row r="2962" spans="1:29">
      <c r="A2962" s="1" t="s">
        <v>30</v>
      </c>
      <c r="B2962" s="2">
        <v>42633.20208333333</v>
      </c>
      <c r="C2962">
        <v>71</v>
      </c>
      <c r="D2962">
        <v>67</v>
      </c>
      <c r="E2962">
        <v>86.77</v>
      </c>
      <c r="F2962">
        <v>20</v>
      </c>
      <c r="G2962">
        <v>6</v>
      </c>
      <c r="H2962">
        <v>0</v>
      </c>
      <c r="I2962">
        <v>30</v>
      </c>
      <c r="J2962">
        <v>1015.4</v>
      </c>
      <c r="K2962">
        <v>10</v>
      </c>
      <c r="M2962" t="s">
        <v>32</v>
      </c>
      <c r="N2962" t="s">
        <v>43</v>
      </c>
      <c r="Q2962">
        <v>1100</v>
      </c>
      <c r="R2962">
        <v>1800</v>
      </c>
      <c r="AB2962">
        <v>71.06</v>
      </c>
      <c r="AC2962" t="s">
        <v>3009</v>
      </c>
    </row>
    <row r="2963" spans="1:29">
      <c r="A2963" s="1" t="s">
        <v>30</v>
      </c>
      <c r="B2963" s="2">
        <v>42633.243750000001</v>
      </c>
      <c r="C2963">
        <v>71</v>
      </c>
      <c r="D2963">
        <v>68</v>
      </c>
      <c r="E2963">
        <v>90.06</v>
      </c>
      <c r="F2963">
        <v>20</v>
      </c>
      <c r="G2963">
        <v>6</v>
      </c>
      <c r="H2963">
        <v>0</v>
      </c>
      <c r="I2963">
        <v>30.01</v>
      </c>
      <c r="J2963">
        <v>1015.8</v>
      </c>
      <c r="K2963">
        <v>10</v>
      </c>
      <c r="M2963" t="s">
        <v>32</v>
      </c>
      <c r="N2963" t="s">
        <v>43</v>
      </c>
      <c r="Q2963">
        <v>1300</v>
      </c>
      <c r="R2963">
        <v>1800</v>
      </c>
      <c r="AB2963">
        <v>72.099999999999994</v>
      </c>
      <c r="AC2963" t="s">
        <v>3010</v>
      </c>
    </row>
    <row r="2964" spans="1:29">
      <c r="A2964" s="1" t="s">
        <v>30</v>
      </c>
      <c r="B2964" s="2">
        <v>42633.285416666666</v>
      </c>
      <c r="C2964">
        <v>71</v>
      </c>
      <c r="D2964">
        <v>68</v>
      </c>
      <c r="E2964">
        <v>90.06</v>
      </c>
      <c r="G2964">
        <v>5</v>
      </c>
      <c r="H2964">
        <v>0</v>
      </c>
      <c r="I2964">
        <v>30.02</v>
      </c>
      <c r="J2964">
        <v>1016</v>
      </c>
      <c r="K2964">
        <v>10</v>
      </c>
      <c r="M2964" t="s">
        <v>31</v>
      </c>
      <c r="N2964" t="s">
        <v>32</v>
      </c>
      <c r="O2964" t="s">
        <v>43</v>
      </c>
      <c r="Q2964">
        <v>700</v>
      </c>
      <c r="R2964">
        <v>1300</v>
      </c>
      <c r="S2964">
        <v>1800</v>
      </c>
      <c r="AB2964">
        <v>72.099999999999994</v>
      </c>
      <c r="AC2964" t="s">
        <v>3011</v>
      </c>
    </row>
    <row r="2965" spans="1:29">
      <c r="A2965" s="1" t="s">
        <v>30</v>
      </c>
      <c r="B2965" s="2">
        <v>42633.32708333333</v>
      </c>
      <c r="C2965">
        <v>71</v>
      </c>
      <c r="D2965">
        <v>68</v>
      </c>
      <c r="E2965">
        <v>90.06</v>
      </c>
      <c r="G2965">
        <v>5</v>
      </c>
      <c r="H2965">
        <v>0</v>
      </c>
      <c r="I2965">
        <v>30.03</v>
      </c>
      <c r="J2965">
        <v>1016.5</v>
      </c>
      <c r="K2965">
        <v>10</v>
      </c>
      <c r="M2965" t="s">
        <v>32</v>
      </c>
      <c r="N2965" t="s">
        <v>43</v>
      </c>
      <c r="Q2965">
        <v>1100</v>
      </c>
      <c r="R2965">
        <v>1400</v>
      </c>
      <c r="AB2965">
        <v>72.099999999999994</v>
      </c>
      <c r="AC2965" t="s">
        <v>3012</v>
      </c>
    </row>
    <row r="2966" spans="1:29">
      <c r="A2966" s="1" t="s">
        <v>30</v>
      </c>
      <c r="B2966" s="2">
        <v>42633.368750000001</v>
      </c>
      <c r="C2966">
        <v>72</v>
      </c>
      <c r="D2966">
        <v>67</v>
      </c>
      <c r="E2966">
        <v>84.16</v>
      </c>
      <c r="G2966">
        <v>5</v>
      </c>
      <c r="H2966">
        <v>0</v>
      </c>
      <c r="I2966">
        <v>30.05</v>
      </c>
      <c r="J2966">
        <v>1017</v>
      </c>
      <c r="K2966">
        <v>10</v>
      </c>
      <c r="M2966" t="s">
        <v>32</v>
      </c>
      <c r="N2966" t="s">
        <v>43</v>
      </c>
      <c r="Q2966">
        <v>1300</v>
      </c>
      <c r="R2966">
        <v>1800</v>
      </c>
      <c r="AB2966">
        <v>71.959999999999994</v>
      </c>
      <c r="AC2966" t="s">
        <v>3013</v>
      </c>
    </row>
    <row r="2967" spans="1:29">
      <c r="A2967" s="1" t="s">
        <v>30</v>
      </c>
      <c r="B2967" s="2">
        <v>42633.410416666666</v>
      </c>
      <c r="C2967">
        <v>73</v>
      </c>
      <c r="D2967">
        <v>67</v>
      </c>
      <c r="E2967">
        <v>81.14</v>
      </c>
      <c r="F2967">
        <v>20</v>
      </c>
      <c r="G2967">
        <v>6</v>
      </c>
      <c r="H2967">
        <v>0</v>
      </c>
      <c r="I2967">
        <v>30.05</v>
      </c>
      <c r="J2967">
        <v>1017.3</v>
      </c>
      <c r="K2967">
        <v>10</v>
      </c>
      <c r="M2967" t="s">
        <v>32</v>
      </c>
      <c r="N2967" t="s">
        <v>43</v>
      </c>
      <c r="Q2967">
        <v>1300</v>
      </c>
      <c r="R2967">
        <v>2000</v>
      </c>
      <c r="AB2967">
        <v>73.040000000000006</v>
      </c>
      <c r="AC2967" t="s">
        <v>3014</v>
      </c>
    </row>
    <row r="2968" spans="1:29">
      <c r="A2968" s="1" t="s">
        <v>30</v>
      </c>
      <c r="B2968" s="2">
        <v>42633.45208333333</v>
      </c>
      <c r="C2968">
        <v>73</v>
      </c>
      <c r="D2968">
        <v>67</v>
      </c>
      <c r="E2968">
        <v>81.14</v>
      </c>
      <c r="G2968">
        <v>3</v>
      </c>
      <c r="H2968">
        <v>0</v>
      </c>
      <c r="I2968">
        <v>30.07</v>
      </c>
      <c r="J2968">
        <v>1017.8</v>
      </c>
      <c r="K2968">
        <v>10</v>
      </c>
      <c r="M2968" t="s">
        <v>43</v>
      </c>
      <c r="Q2968">
        <v>1300</v>
      </c>
      <c r="AB2968">
        <v>73.040000000000006</v>
      </c>
      <c r="AC2968" t="s">
        <v>3015</v>
      </c>
    </row>
    <row r="2969" spans="1:29">
      <c r="A2969" s="1" t="s">
        <v>30</v>
      </c>
      <c r="B2969" s="2">
        <v>42633.493750000001</v>
      </c>
      <c r="C2969">
        <v>73</v>
      </c>
      <c r="D2969">
        <v>67</v>
      </c>
      <c r="E2969">
        <v>81.14</v>
      </c>
      <c r="F2969">
        <v>10</v>
      </c>
      <c r="G2969">
        <v>8</v>
      </c>
      <c r="H2969">
        <v>0</v>
      </c>
      <c r="I2969">
        <v>30.06</v>
      </c>
      <c r="J2969">
        <v>1017.5</v>
      </c>
      <c r="K2969">
        <v>10</v>
      </c>
      <c r="M2969" t="s">
        <v>43</v>
      </c>
      <c r="Q2969">
        <v>1500</v>
      </c>
      <c r="AB2969">
        <v>73.040000000000006</v>
      </c>
      <c r="AC2969" t="s">
        <v>3016</v>
      </c>
    </row>
    <row r="2970" spans="1:29">
      <c r="A2970" s="1" t="s">
        <v>30</v>
      </c>
      <c r="B2970" s="2">
        <v>42633.535416666666</v>
      </c>
      <c r="C2970">
        <v>75</v>
      </c>
      <c r="D2970">
        <v>68</v>
      </c>
      <c r="E2970">
        <v>78.81</v>
      </c>
      <c r="F2970">
        <v>20</v>
      </c>
      <c r="G2970">
        <v>9</v>
      </c>
      <c r="H2970">
        <v>0</v>
      </c>
      <c r="I2970">
        <v>30.06</v>
      </c>
      <c r="J2970">
        <v>1017.4</v>
      </c>
      <c r="K2970">
        <v>10</v>
      </c>
      <c r="L2970">
        <v>15</v>
      </c>
      <c r="M2970" t="s">
        <v>32</v>
      </c>
      <c r="N2970" t="s">
        <v>43</v>
      </c>
      <c r="Q2970">
        <v>1600</v>
      </c>
      <c r="R2970">
        <v>2100</v>
      </c>
      <c r="AB2970">
        <v>75.02</v>
      </c>
      <c r="AC2970" t="s">
        <v>3017</v>
      </c>
    </row>
    <row r="2971" spans="1:29">
      <c r="A2971" s="1" t="s">
        <v>30</v>
      </c>
      <c r="B2971" s="2">
        <v>42633.5625</v>
      </c>
      <c r="C2971">
        <v>72</v>
      </c>
      <c r="D2971">
        <v>69</v>
      </c>
      <c r="E2971">
        <v>90.66</v>
      </c>
      <c r="F2971">
        <v>30</v>
      </c>
      <c r="G2971">
        <v>6</v>
      </c>
      <c r="H2971">
        <v>0.01</v>
      </c>
      <c r="I2971">
        <v>30.06</v>
      </c>
      <c r="K2971">
        <v>2</v>
      </c>
      <c r="M2971" t="s">
        <v>32</v>
      </c>
      <c r="N2971" t="s">
        <v>32</v>
      </c>
      <c r="O2971" t="s">
        <v>43</v>
      </c>
      <c r="Q2971">
        <v>1500</v>
      </c>
      <c r="R2971">
        <v>2300</v>
      </c>
      <c r="S2971">
        <v>3700</v>
      </c>
      <c r="U2971" t="e" cm="1">
        <f t="array" ref="U2971">-RA BR</f>
        <v>#NAME?</v>
      </c>
      <c r="AB2971">
        <v>73.12</v>
      </c>
      <c r="AC2971" t="s">
        <v>3018</v>
      </c>
    </row>
    <row r="2972" spans="1:29">
      <c r="A2972" s="1" t="s">
        <v>30</v>
      </c>
      <c r="B2972" s="2">
        <v>42633.57708333333</v>
      </c>
      <c r="C2972">
        <v>71</v>
      </c>
      <c r="D2972">
        <v>69</v>
      </c>
      <c r="E2972">
        <v>93.47</v>
      </c>
      <c r="F2972">
        <v>30</v>
      </c>
      <c r="G2972">
        <v>6</v>
      </c>
      <c r="H2972">
        <v>0.01</v>
      </c>
      <c r="I2972">
        <v>30.05</v>
      </c>
      <c r="J2972">
        <v>1017.4</v>
      </c>
      <c r="K2972">
        <v>5</v>
      </c>
      <c r="M2972" t="s">
        <v>34</v>
      </c>
      <c r="N2972" t="s">
        <v>32</v>
      </c>
      <c r="O2972" t="s">
        <v>43</v>
      </c>
      <c r="Q2972">
        <v>1500</v>
      </c>
      <c r="R2972">
        <v>2200</v>
      </c>
      <c r="S2972">
        <v>4000</v>
      </c>
      <c r="U2972" t="e" cm="1">
        <f t="array" ref="U2972">-RA BR</f>
        <v>#NAME?</v>
      </c>
      <c r="AB2972">
        <v>72.260000000000005</v>
      </c>
      <c r="AC2972" t="s">
        <v>3019</v>
      </c>
    </row>
    <row r="2973" spans="1:29">
      <c r="A2973" s="1" t="s">
        <v>30</v>
      </c>
      <c r="B2973" s="2">
        <v>42633.613888888889</v>
      </c>
      <c r="C2973">
        <v>71.599999999999994</v>
      </c>
      <c r="D2973">
        <v>69.8</v>
      </c>
      <c r="E2973">
        <v>94.06</v>
      </c>
      <c r="F2973">
        <v>20</v>
      </c>
      <c r="G2973">
        <v>6</v>
      </c>
      <c r="H2973">
        <v>0</v>
      </c>
      <c r="I2973">
        <v>30.04</v>
      </c>
      <c r="K2973">
        <v>4</v>
      </c>
      <c r="M2973" t="s">
        <v>31</v>
      </c>
      <c r="N2973" t="s">
        <v>32</v>
      </c>
      <c r="O2973" t="s">
        <v>43</v>
      </c>
      <c r="Q2973">
        <v>700</v>
      </c>
      <c r="R2973">
        <v>1700</v>
      </c>
      <c r="S2973">
        <v>3000</v>
      </c>
      <c r="U2973" t="e" cm="1">
        <f t="array" ref="U2973">-RA BR</f>
        <v>#NAME?</v>
      </c>
      <c r="AB2973">
        <v>72.88</v>
      </c>
      <c r="AC2973" t="s">
        <v>3020</v>
      </c>
    </row>
    <row r="2974" spans="1:29">
      <c r="A2974" s="1" t="s">
        <v>30</v>
      </c>
      <c r="B2974" s="2">
        <v>42633.618750000001</v>
      </c>
      <c r="C2974">
        <v>72</v>
      </c>
      <c r="D2974">
        <v>70</v>
      </c>
      <c r="E2974">
        <v>93.49</v>
      </c>
      <c r="F2974">
        <v>20</v>
      </c>
      <c r="G2974">
        <v>5</v>
      </c>
      <c r="H2974">
        <v>0.01</v>
      </c>
      <c r="I2974">
        <v>30.04</v>
      </c>
      <c r="J2974">
        <v>1017</v>
      </c>
      <c r="K2974">
        <v>2</v>
      </c>
      <c r="M2974" t="s">
        <v>31</v>
      </c>
      <c r="N2974" t="s">
        <v>32</v>
      </c>
      <c r="O2974" t="s">
        <v>43</v>
      </c>
      <c r="Q2974">
        <v>700</v>
      </c>
      <c r="R2974">
        <v>1600</v>
      </c>
      <c r="S2974">
        <v>3000</v>
      </c>
      <c r="U2974" t="e" cm="1">
        <f t="array" ref="U2974">-RA BR</f>
        <v>#NAME?</v>
      </c>
      <c r="AB2974">
        <v>73.25</v>
      </c>
      <c r="AC2974" t="s">
        <v>3021</v>
      </c>
    </row>
    <row r="2975" spans="1:29">
      <c r="A2975" s="1" t="s">
        <v>30</v>
      </c>
      <c r="B2975" s="2">
        <v>42633.660416666666</v>
      </c>
      <c r="C2975">
        <v>73</v>
      </c>
      <c r="D2975">
        <v>70</v>
      </c>
      <c r="E2975">
        <v>90.14</v>
      </c>
      <c r="G2975">
        <v>5</v>
      </c>
      <c r="I2975">
        <v>30.03</v>
      </c>
      <c r="J2975">
        <v>1016.7</v>
      </c>
      <c r="K2975">
        <v>6</v>
      </c>
      <c r="M2975" t="s">
        <v>31</v>
      </c>
      <c r="N2975" t="s">
        <v>34</v>
      </c>
      <c r="O2975" t="s">
        <v>43</v>
      </c>
      <c r="Q2975">
        <v>800</v>
      </c>
      <c r="R2975">
        <v>1500</v>
      </c>
      <c r="S2975">
        <v>2500</v>
      </c>
      <c r="U2975" t="s">
        <v>38</v>
      </c>
      <c r="AB2975">
        <v>74.28</v>
      </c>
      <c r="AC2975" t="s">
        <v>3022</v>
      </c>
    </row>
    <row r="2976" spans="1:29">
      <c r="A2976" s="1" t="s">
        <v>30</v>
      </c>
      <c r="B2976" s="2">
        <v>42633.70208333333</v>
      </c>
      <c r="C2976">
        <v>73</v>
      </c>
      <c r="D2976">
        <v>69</v>
      </c>
      <c r="E2976">
        <v>87.41</v>
      </c>
      <c r="F2976">
        <v>10</v>
      </c>
      <c r="G2976">
        <v>5</v>
      </c>
      <c r="H2976">
        <v>0</v>
      </c>
      <c r="I2976">
        <v>30.03</v>
      </c>
      <c r="J2976">
        <v>1016.4</v>
      </c>
      <c r="K2976">
        <v>10</v>
      </c>
      <c r="M2976" t="s">
        <v>31</v>
      </c>
      <c r="N2976" t="s">
        <v>32</v>
      </c>
      <c r="O2976" t="s">
        <v>43</v>
      </c>
      <c r="Q2976">
        <v>800</v>
      </c>
      <c r="R2976">
        <v>1600</v>
      </c>
      <c r="S2976">
        <v>2500</v>
      </c>
      <c r="AB2976">
        <v>74.150000000000006</v>
      </c>
      <c r="AC2976" t="s">
        <v>3023</v>
      </c>
    </row>
    <row r="2977" spans="1:29">
      <c r="A2977" s="1" t="s">
        <v>30</v>
      </c>
      <c r="B2977" s="2">
        <v>42633.743750000001</v>
      </c>
      <c r="C2977">
        <v>73</v>
      </c>
      <c r="D2977">
        <v>69</v>
      </c>
      <c r="E2977">
        <v>87.41</v>
      </c>
      <c r="F2977">
        <v>10</v>
      </c>
      <c r="G2977">
        <v>7</v>
      </c>
      <c r="H2977">
        <v>0</v>
      </c>
      <c r="I2977">
        <v>30.04</v>
      </c>
      <c r="J2977">
        <v>1016.9</v>
      </c>
      <c r="K2977">
        <v>10</v>
      </c>
      <c r="L2977">
        <v>17</v>
      </c>
      <c r="M2977" t="s">
        <v>31</v>
      </c>
      <c r="N2977" t="s">
        <v>32</v>
      </c>
      <c r="O2977" t="s">
        <v>43</v>
      </c>
      <c r="Q2977">
        <v>800</v>
      </c>
      <c r="R2977">
        <v>1500</v>
      </c>
      <c r="S2977">
        <v>2500</v>
      </c>
      <c r="AB2977">
        <v>74.150000000000006</v>
      </c>
      <c r="AC2977" t="s">
        <v>3024</v>
      </c>
    </row>
    <row r="2978" spans="1:29">
      <c r="A2978" s="1" t="s">
        <v>30</v>
      </c>
      <c r="B2978" s="2">
        <v>42633.785416666666</v>
      </c>
      <c r="C2978">
        <v>72</v>
      </c>
      <c r="D2978">
        <v>69</v>
      </c>
      <c r="E2978">
        <v>90.66</v>
      </c>
      <c r="F2978">
        <v>10</v>
      </c>
      <c r="G2978">
        <v>6</v>
      </c>
      <c r="I2978">
        <v>30.04</v>
      </c>
      <c r="J2978">
        <v>1016.7</v>
      </c>
      <c r="K2978">
        <v>10</v>
      </c>
      <c r="M2978" t="s">
        <v>31</v>
      </c>
      <c r="N2978" t="s">
        <v>32</v>
      </c>
      <c r="O2978" t="s">
        <v>43</v>
      </c>
      <c r="Q2978">
        <v>800</v>
      </c>
      <c r="R2978">
        <v>1500</v>
      </c>
      <c r="S2978">
        <v>2500</v>
      </c>
      <c r="U2978" t="e" cm="1">
        <f t="array" ref="U2978">-RA</f>
        <v>#NAME?</v>
      </c>
      <c r="AB2978">
        <v>73.12</v>
      </c>
      <c r="AC2978" t="s">
        <v>3025</v>
      </c>
    </row>
    <row r="2979" spans="1:29">
      <c r="A2979" s="1" t="s">
        <v>30</v>
      </c>
      <c r="B2979" s="2">
        <v>42633.82708333333</v>
      </c>
      <c r="C2979">
        <v>72</v>
      </c>
      <c r="D2979">
        <v>68</v>
      </c>
      <c r="E2979">
        <v>87.35</v>
      </c>
      <c r="F2979">
        <v>30</v>
      </c>
      <c r="G2979">
        <v>8</v>
      </c>
      <c r="I2979">
        <v>30.03</v>
      </c>
      <c r="J2979">
        <v>1016.6</v>
      </c>
      <c r="K2979">
        <v>10</v>
      </c>
      <c r="M2979" t="s">
        <v>31</v>
      </c>
      <c r="N2979" t="s">
        <v>32</v>
      </c>
      <c r="O2979" t="s">
        <v>32</v>
      </c>
      <c r="Q2979">
        <v>800</v>
      </c>
      <c r="R2979">
        <v>1300</v>
      </c>
      <c r="S2979">
        <v>2500</v>
      </c>
      <c r="AB2979">
        <v>72.959999999999994</v>
      </c>
      <c r="AC2979" t="s">
        <v>3026</v>
      </c>
    </row>
    <row r="2980" spans="1:29">
      <c r="A2980" s="1" t="s">
        <v>30</v>
      </c>
      <c r="B2980" s="2">
        <v>42633.868750000001</v>
      </c>
      <c r="C2980">
        <v>72</v>
      </c>
      <c r="D2980">
        <v>68</v>
      </c>
      <c r="E2980">
        <v>87.35</v>
      </c>
      <c r="F2980">
        <v>10</v>
      </c>
      <c r="G2980">
        <v>8</v>
      </c>
      <c r="H2980">
        <v>0</v>
      </c>
      <c r="I2980">
        <v>30.03</v>
      </c>
      <c r="J2980">
        <v>1016.6</v>
      </c>
      <c r="K2980">
        <v>10</v>
      </c>
      <c r="M2980" t="s">
        <v>32</v>
      </c>
      <c r="N2980" t="s">
        <v>32</v>
      </c>
      <c r="O2980" t="s">
        <v>32</v>
      </c>
      <c r="Q2980">
        <v>1400</v>
      </c>
      <c r="R2980">
        <v>2500</v>
      </c>
      <c r="S2980">
        <v>15000</v>
      </c>
      <c r="AB2980">
        <v>72.959999999999994</v>
      </c>
      <c r="AC2980" t="s">
        <v>3027</v>
      </c>
    </row>
    <row r="2981" spans="1:29">
      <c r="A2981" s="1" t="s">
        <v>30</v>
      </c>
      <c r="B2981" s="2">
        <v>42633.899305555555</v>
      </c>
      <c r="C2981">
        <v>72</v>
      </c>
      <c r="D2981">
        <v>68</v>
      </c>
      <c r="E2981">
        <v>87.35</v>
      </c>
      <c r="G2981">
        <v>6</v>
      </c>
      <c r="H2981">
        <v>0</v>
      </c>
      <c r="I2981">
        <v>30.04</v>
      </c>
      <c r="K2981">
        <v>10</v>
      </c>
      <c r="M2981" t="s">
        <v>34</v>
      </c>
      <c r="N2981" t="s">
        <v>32</v>
      </c>
      <c r="O2981" t="s">
        <v>32</v>
      </c>
      <c r="Q2981">
        <v>1400</v>
      </c>
      <c r="R2981">
        <v>7000</v>
      </c>
      <c r="S2981">
        <v>20000</v>
      </c>
      <c r="AB2981">
        <v>72.959999999999994</v>
      </c>
      <c r="AC2981" t="s">
        <v>3028</v>
      </c>
    </row>
    <row r="2982" spans="1:29">
      <c r="A2982" s="1" t="s">
        <v>30</v>
      </c>
      <c r="B2982" s="2">
        <v>42633.910416666666</v>
      </c>
      <c r="C2982">
        <v>72</v>
      </c>
      <c r="D2982">
        <v>68</v>
      </c>
      <c r="E2982">
        <v>87.35</v>
      </c>
      <c r="F2982">
        <v>30</v>
      </c>
      <c r="G2982">
        <v>8</v>
      </c>
      <c r="H2982">
        <v>0</v>
      </c>
      <c r="I2982">
        <v>30.04</v>
      </c>
      <c r="J2982">
        <v>1016.6</v>
      </c>
      <c r="K2982">
        <v>10</v>
      </c>
      <c r="M2982" t="s">
        <v>32</v>
      </c>
      <c r="N2982" t="s">
        <v>32</v>
      </c>
      <c r="O2982" t="s">
        <v>32</v>
      </c>
      <c r="Q2982">
        <v>1400</v>
      </c>
      <c r="R2982">
        <v>7500</v>
      </c>
      <c r="S2982">
        <v>20000</v>
      </c>
      <c r="AB2982">
        <v>72.959999999999994</v>
      </c>
      <c r="AC2982" t="s">
        <v>3029</v>
      </c>
    </row>
    <row r="2983" spans="1:29">
      <c r="A2983" s="1" t="s">
        <v>30</v>
      </c>
      <c r="B2983" s="2">
        <v>42633.95208333333</v>
      </c>
      <c r="C2983">
        <v>72</v>
      </c>
      <c r="D2983">
        <v>68</v>
      </c>
      <c r="E2983">
        <v>87.35</v>
      </c>
      <c r="F2983">
        <v>10</v>
      </c>
      <c r="G2983">
        <v>6</v>
      </c>
      <c r="H2983">
        <v>0</v>
      </c>
      <c r="I2983">
        <v>30.03</v>
      </c>
      <c r="J2983">
        <v>1016.5</v>
      </c>
      <c r="K2983">
        <v>10</v>
      </c>
      <c r="M2983" t="s">
        <v>32</v>
      </c>
      <c r="N2983" t="s">
        <v>32</v>
      </c>
      <c r="Q2983">
        <v>1300</v>
      </c>
      <c r="R2983">
        <v>8500</v>
      </c>
      <c r="AB2983">
        <v>72.959999999999994</v>
      </c>
      <c r="AC2983" t="s">
        <v>3030</v>
      </c>
    </row>
    <row r="2984" spans="1:29">
      <c r="A2984" s="1" t="s">
        <v>30</v>
      </c>
      <c r="B2984" s="2">
        <v>42633.993750000001</v>
      </c>
      <c r="C2984">
        <v>72</v>
      </c>
      <c r="D2984">
        <v>68</v>
      </c>
      <c r="E2984">
        <v>87.35</v>
      </c>
      <c r="G2984">
        <v>6</v>
      </c>
      <c r="H2984">
        <v>0</v>
      </c>
      <c r="I2984">
        <v>30.03</v>
      </c>
      <c r="J2984">
        <v>1016.2</v>
      </c>
      <c r="K2984">
        <v>10</v>
      </c>
      <c r="M2984" t="s">
        <v>32</v>
      </c>
      <c r="N2984" t="s">
        <v>32</v>
      </c>
      <c r="Q2984">
        <v>1300</v>
      </c>
      <c r="R2984">
        <v>7000</v>
      </c>
      <c r="AB2984">
        <v>72.959999999999994</v>
      </c>
      <c r="AC2984" t="s">
        <v>3031</v>
      </c>
    </row>
    <row r="2985" spans="1:29">
      <c r="A2985" s="1" t="s">
        <v>30</v>
      </c>
      <c r="B2985" s="2">
        <v>42634.035416666666</v>
      </c>
      <c r="C2985">
        <v>72</v>
      </c>
      <c r="D2985">
        <v>68</v>
      </c>
      <c r="E2985">
        <v>87.35</v>
      </c>
      <c r="F2985">
        <v>20</v>
      </c>
      <c r="G2985">
        <v>8</v>
      </c>
      <c r="H2985">
        <v>0</v>
      </c>
      <c r="I2985">
        <v>30.01</v>
      </c>
      <c r="J2985">
        <v>1015.9</v>
      </c>
      <c r="K2985">
        <v>10</v>
      </c>
      <c r="M2985" t="s">
        <v>32</v>
      </c>
      <c r="N2985" t="s">
        <v>32</v>
      </c>
      <c r="Q2985">
        <v>1400</v>
      </c>
      <c r="R2985">
        <v>7000</v>
      </c>
      <c r="AB2985">
        <v>72.959999999999994</v>
      </c>
      <c r="AC2985" t="s">
        <v>3032</v>
      </c>
    </row>
    <row r="2986" spans="1:29">
      <c r="A2986" s="1" t="s">
        <v>30</v>
      </c>
      <c r="B2986" s="2">
        <v>42634.07708333333</v>
      </c>
      <c r="C2986">
        <v>73</v>
      </c>
      <c r="D2986">
        <v>68</v>
      </c>
      <c r="E2986">
        <v>84.22</v>
      </c>
      <c r="F2986">
        <v>20</v>
      </c>
      <c r="G2986">
        <v>8</v>
      </c>
      <c r="H2986">
        <v>0</v>
      </c>
      <c r="I2986">
        <v>30</v>
      </c>
      <c r="J2986">
        <v>1015.4</v>
      </c>
      <c r="K2986">
        <v>10</v>
      </c>
      <c r="M2986" t="s">
        <v>34</v>
      </c>
      <c r="N2986" t="s">
        <v>43</v>
      </c>
      <c r="Q2986">
        <v>1400</v>
      </c>
      <c r="R2986">
        <v>2100</v>
      </c>
      <c r="AB2986">
        <v>73.040000000000006</v>
      </c>
      <c r="AC2986" t="s">
        <v>3033</v>
      </c>
    </row>
    <row r="2987" spans="1:29">
      <c r="A2987" s="1" t="s">
        <v>30</v>
      </c>
      <c r="B2987" s="2">
        <v>42634.118750000001</v>
      </c>
      <c r="C2987">
        <v>72</v>
      </c>
      <c r="D2987">
        <v>69</v>
      </c>
      <c r="E2987">
        <v>90.66</v>
      </c>
      <c r="F2987">
        <v>20</v>
      </c>
      <c r="G2987">
        <v>6</v>
      </c>
      <c r="I2987">
        <v>29.98</v>
      </c>
      <c r="J2987">
        <v>1014.9</v>
      </c>
      <c r="K2987">
        <v>9</v>
      </c>
      <c r="M2987" t="s">
        <v>31</v>
      </c>
      <c r="N2987" t="s">
        <v>32</v>
      </c>
      <c r="O2987" t="s">
        <v>43</v>
      </c>
      <c r="Q2987">
        <v>1200</v>
      </c>
      <c r="R2987">
        <v>1600</v>
      </c>
      <c r="S2987">
        <v>7500</v>
      </c>
      <c r="U2987" t="e" cm="1">
        <f t="array" ref="U2987">-RA</f>
        <v>#NAME?</v>
      </c>
      <c r="AB2987">
        <v>73.12</v>
      </c>
      <c r="AC2987" t="s">
        <v>3034</v>
      </c>
    </row>
    <row r="2988" spans="1:29">
      <c r="A2988" s="1" t="s">
        <v>30</v>
      </c>
      <c r="B2988" s="2">
        <v>42634.160416666666</v>
      </c>
      <c r="C2988">
        <v>72</v>
      </c>
      <c r="D2988">
        <v>69</v>
      </c>
      <c r="E2988">
        <v>90.66</v>
      </c>
      <c r="F2988">
        <v>20</v>
      </c>
      <c r="G2988">
        <v>10</v>
      </c>
      <c r="I2988">
        <v>29.97</v>
      </c>
      <c r="J2988">
        <v>1014.5</v>
      </c>
      <c r="K2988">
        <v>7</v>
      </c>
      <c r="L2988">
        <v>20</v>
      </c>
      <c r="M2988" t="s">
        <v>31</v>
      </c>
      <c r="N2988" t="s">
        <v>32</v>
      </c>
      <c r="O2988" t="s">
        <v>43</v>
      </c>
      <c r="Q2988">
        <v>1000</v>
      </c>
      <c r="R2988">
        <v>1800</v>
      </c>
      <c r="S2988">
        <v>10000</v>
      </c>
      <c r="U2988" t="e" cm="1">
        <f t="array" ref="U2988">-RA</f>
        <v>#NAME?</v>
      </c>
      <c r="AB2988">
        <v>73.12</v>
      </c>
      <c r="AC2988" t="s">
        <v>3035</v>
      </c>
    </row>
    <row r="2989" spans="1:29">
      <c r="A2989" s="1" t="s">
        <v>30</v>
      </c>
      <c r="B2989" s="2">
        <v>42634.20208333333</v>
      </c>
      <c r="C2989">
        <v>71</v>
      </c>
      <c r="D2989">
        <v>70</v>
      </c>
      <c r="E2989">
        <v>96.39</v>
      </c>
      <c r="F2989">
        <v>30</v>
      </c>
      <c r="G2989">
        <v>12</v>
      </c>
      <c r="H2989">
        <v>0.05</v>
      </c>
      <c r="I2989">
        <v>29.97</v>
      </c>
      <c r="J2989">
        <v>1014.5</v>
      </c>
      <c r="K2989">
        <v>4</v>
      </c>
      <c r="L2989">
        <v>18</v>
      </c>
      <c r="M2989" t="s">
        <v>31</v>
      </c>
      <c r="N2989" t="s">
        <v>32</v>
      </c>
      <c r="O2989" t="s">
        <v>43</v>
      </c>
      <c r="Q2989">
        <v>700</v>
      </c>
      <c r="R2989">
        <v>1100</v>
      </c>
      <c r="S2989">
        <v>3700</v>
      </c>
      <c r="U2989" t="e" cm="1">
        <f t="array" ref="U2989">-RA BR</f>
        <v>#NAME?</v>
      </c>
      <c r="AB2989">
        <v>72.400000000000006</v>
      </c>
      <c r="AC2989" t="s">
        <v>3036</v>
      </c>
    </row>
    <row r="2990" spans="1:29">
      <c r="A2990" s="1" t="s">
        <v>30</v>
      </c>
      <c r="B2990" s="2">
        <v>42634.215277777781</v>
      </c>
      <c r="C2990">
        <v>71</v>
      </c>
      <c r="D2990">
        <v>70</v>
      </c>
      <c r="E2990">
        <v>96.39</v>
      </c>
      <c r="F2990">
        <v>30</v>
      </c>
      <c r="G2990">
        <v>11</v>
      </c>
      <c r="H2990">
        <v>0.01</v>
      </c>
      <c r="I2990">
        <v>29.97</v>
      </c>
      <c r="K2990">
        <v>4</v>
      </c>
      <c r="L2990">
        <v>16</v>
      </c>
      <c r="M2990" t="s">
        <v>31</v>
      </c>
      <c r="N2990" t="s">
        <v>32</v>
      </c>
      <c r="O2990" t="s">
        <v>43</v>
      </c>
      <c r="Q2990">
        <v>500</v>
      </c>
      <c r="R2990">
        <v>800</v>
      </c>
      <c r="S2990">
        <v>2000</v>
      </c>
      <c r="U2990" t="e" cm="1">
        <f t="array" ref="U2990">-RA BR</f>
        <v>#NAME?</v>
      </c>
      <c r="AB2990">
        <v>72.400000000000006</v>
      </c>
      <c r="AC2990" t="s">
        <v>3037</v>
      </c>
    </row>
    <row r="2991" spans="1:29">
      <c r="A2991" s="1" t="s">
        <v>30</v>
      </c>
      <c r="B2991" s="2">
        <v>42634.234722222223</v>
      </c>
      <c r="C2991">
        <v>71</v>
      </c>
      <c r="D2991">
        <v>70</v>
      </c>
      <c r="E2991">
        <v>96.39</v>
      </c>
      <c r="F2991">
        <v>30</v>
      </c>
      <c r="G2991">
        <v>10</v>
      </c>
      <c r="H2991">
        <v>0.04</v>
      </c>
      <c r="I2991">
        <v>29.97</v>
      </c>
      <c r="K2991">
        <v>2</v>
      </c>
      <c r="M2991" t="s">
        <v>31</v>
      </c>
      <c r="N2991" t="s">
        <v>32</v>
      </c>
      <c r="O2991" t="s">
        <v>43</v>
      </c>
      <c r="Q2991">
        <v>400</v>
      </c>
      <c r="R2991">
        <v>700</v>
      </c>
      <c r="S2991">
        <v>2300</v>
      </c>
      <c r="U2991" t="e" cm="1">
        <f t="array" ref="U2991">-RA BR</f>
        <v>#NAME?</v>
      </c>
      <c r="AB2991">
        <v>72.400000000000006</v>
      </c>
      <c r="AC2991" t="s">
        <v>3038</v>
      </c>
    </row>
    <row r="2992" spans="1:29">
      <c r="A2992" s="1" t="s">
        <v>30</v>
      </c>
      <c r="B2992" s="2">
        <v>42634.243750000001</v>
      </c>
      <c r="C2992">
        <v>71</v>
      </c>
      <c r="D2992">
        <v>70</v>
      </c>
      <c r="E2992">
        <v>96.39</v>
      </c>
      <c r="F2992">
        <v>30</v>
      </c>
      <c r="G2992">
        <v>11</v>
      </c>
      <c r="H2992">
        <v>0.08</v>
      </c>
      <c r="I2992">
        <v>29.97</v>
      </c>
      <c r="J2992">
        <v>1014.5</v>
      </c>
      <c r="K2992">
        <v>2</v>
      </c>
      <c r="L2992">
        <v>19</v>
      </c>
      <c r="M2992" t="s">
        <v>34</v>
      </c>
      <c r="N2992" t="s">
        <v>32</v>
      </c>
      <c r="O2992" t="s">
        <v>43</v>
      </c>
      <c r="Q2992">
        <v>700</v>
      </c>
      <c r="R2992">
        <v>1300</v>
      </c>
      <c r="S2992">
        <v>2500</v>
      </c>
      <c r="U2992" t="s">
        <v>496</v>
      </c>
      <c r="AB2992">
        <v>72.400000000000006</v>
      </c>
      <c r="AC2992" t="s">
        <v>3039</v>
      </c>
    </row>
    <row r="2993" spans="1:29">
      <c r="A2993" s="1" t="s">
        <v>30</v>
      </c>
      <c r="B2993" s="2">
        <v>42634.285416666666</v>
      </c>
      <c r="C2993">
        <v>71</v>
      </c>
      <c r="D2993">
        <v>70</v>
      </c>
      <c r="E2993">
        <v>96.39</v>
      </c>
      <c r="F2993">
        <v>40</v>
      </c>
      <c r="G2993">
        <v>10</v>
      </c>
      <c r="H2993">
        <v>0.03</v>
      </c>
      <c r="I2993">
        <v>29.99</v>
      </c>
      <c r="J2993">
        <v>1015</v>
      </c>
      <c r="K2993">
        <v>2</v>
      </c>
      <c r="M2993" t="s">
        <v>31</v>
      </c>
      <c r="N2993" t="s">
        <v>32</v>
      </c>
      <c r="O2993" t="s">
        <v>43</v>
      </c>
      <c r="Q2993">
        <v>700</v>
      </c>
      <c r="R2993">
        <v>1200</v>
      </c>
      <c r="S2993">
        <v>2500</v>
      </c>
      <c r="U2993" t="e" cm="1">
        <f t="array" ref="U2993">-RA</f>
        <v>#NAME?</v>
      </c>
      <c r="AB2993">
        <v>72.400000000000006</v>
      </c>
      <c r="AC2993" t="s">
        <v>3040</v>
      </c>
    </row>
    <row r="2994" spans="1:29">
      <c r="A2994" s="1" t="s">
        <v>30</v>
      </c>
      <c r="B2994" s="2">
        <v>42634.306250000001</v>
      </c>
      <c r="C2994">
        <v>71</v>
      </c>
      <c r="D2994">
        <v>70</v>
      </c>
      <c r="E2994">
        <v>96.39</v>
      </c>
      <c r="F2994">
        <v>40</v>
      </c>
      <c r="G2994">
        <v>12</v>
      </c>
      <c r="H2994">
        <v>0.06</v>
      </c>
      <c r="I2994">
        <v>30</v>
      </c>
      <c r="K2994">
        <v>2</v>
      </c>
      <c r="M2994" t="s">
        <v>32</v>
      </c>
      <c r="N2994" t="s">
        <v>43</v>
      </c>
      <c r="Q2994">
        <v>800</v>
      </c>
      <c r="R2994">
        <v>1900</v>
      </c>
      <c r="U2994" t="e" cm="1">
        <f t="array" ref="U2994">-RA BR</f>
        <v>#NAME?</v>
      </c>
      <c r="AB2994">
        <v>72.400000000000006</v>
      </c>
      <c r="AC2994" t="s">
        <v>3041</v>
      </c>
    </row>
    <row r="2995" spans="1:29">
      <c r="A2995" s="1" t="s">
        <v>30</v>
      </c>
      <c r="B2995" s="2">
        <v>42634.32708333333</v>
      </c>
      <c r="C2995">
        <v>71</v>
      </c>
      <c r="D2995">
        <v>70</v>
      </c>
      <c r="E2995">
        <v>96.39</v>
      </c>
      <c r="F2995">
        <v>40</v>
      </c>
      <c r="G2995">
        <v>15</v>
      </c>
      <c r="H2995">
        <v>0.11</v>
      </c>
      <c r="I2995">
        <v>30</v>
      </c>
      <c r="J2995">
        <v>1015.6</v>
      </c>
      <c r="K2995">
        <v>2</v>
      </c>
      <c r="L2995">
        <v>18</v>
      </c>
      <c r="M2995" t="s">
        <v>32</v>
      </c>
      <c r="N2995" t="s">
        <v>43</v>
      </c>
      <c r="Q2995">
        <v>900</v>
      </c>
      <c r="R2995">
        <v>2000</v>
      </c>
      <c r="U2995" t="e" cm="1">
        <f t="array" ref="U2995">-TSRA</f>
        <v>#NAME?</v>
      </c>
      <c r="AB2995">
        <v>72.400000000000006</v>
      </c>
      <c r="AC2995" t="s">
        <v>3042</v>
      </c>
    </row>
    <row r="2996" spans="1:29">
      <c r="A2996" s="1" t="s">
        <v>30</v>
      </c>
      <c r="B2996" s="2">
        <v>42634.345138888886</v>
      </c>
      <c r="C2996">
        <v>72</v>
      </c>
      <c r="D2996">
        <v>70</v>
      </c>
      <c r="E2996">
        <v>93.49</v>
      </c>
      <c r="F2996">
        <v>40</v>
      </c>
      <c r="G2996">
        <v>14</v>
      </c>
      <c r="I2996">
        <v>30.01</v>
      </c>
      <c r="K2996">
        <v>8</v>
      </c>
      <c r="M2996" t="s">
        <v>32</v>
      </c>
      <c r="N2996" t="s">
        <v>43</v>
      </c>
      <c r="Q2996">
        <v>1000</v>
      </c>
      <c r="R2996">
        <v>2000</v>
      </c>
      <c r="AB2996">
        <v>73.25</v>
      </c>
      <c r="AC2996" t="s">
        <v>3043</v>
      </c>
    </row>
    <row r="2997" spans="1:29">
      <c r="A2997" s="1" t="s">
        <v>30</v>
      </c>
      <c r="B2997" s="2">
        <v>42634.368750000001</v>
      </c>
      <c r="C2997">
        <v>72</v>
      </c>
      <c r="D2997">
        <v>70</v>
      </c>
      <c r="E2997">
        <v>93.49</v>
      </c>
      <c r="F2997">
        <v>40</v>
      </c>
      <c r="G2997">
        <v>13</v>
      </c>
      <c r="I2997">
        <v>30.02</v>
      </c>
      <c r="J2997">
        <v>1016.3</v>
      </c>
      <c r="K2997">
        <v>10</v>
      </c>
      <c r="L2997">
        <v>19</v>
      </c>
      <c r="M2997" t="s">
        <v>32</v>
      </c>
      <c r="N2997" t="s">
        <v>43</v>
      </c>
      <c r="Q2997">
        <v>1000</v>
      </c>
      <c r="R2997">
        <v>2300</v>
      </c>
      <c r="AB2997">
        <v>73.25</v>
      </c>
      <c r="AC2997" t="s">
        <v>3044</v>
      </c>
    </row>
    <row r="2998" spans="1:29">
      <c r="A2998" s="1" t="s">
        <v>30</v>
      </c>
      <c r="B2998" s="2">
        <v>42634.410416666666</v>
      </c>
      <c r="C2998">
        <v>73</v>
      </c>
      <c r="D2998">
        <v>70</v>
      </c>
      <c r="E2998">
        <v>90.14</v>
      </c>
      <c r="F2998">
        <v>40</v>
      </c>
      <c r="G2998">
        <v>10</v>
      </c>
      <c r="I2998">
        <v>30.04</v>
      </c>
      <c r="J2998">
        <v>1016.7</v>
      </c>
      <c r="K2998">
        <v>10</v>
      </c>
      <c r="M2998" t="s">
        <v>32</v>
      </c>
      <c r="N2998" t="s">
        <v>43</v>
      </c>
      <c r="Q2998">
        <v>1100</v>
      </c>
      <c r="R2998">
        <v>2500</v>
      </c>
      <c r="AB2998">
        <v>74.28</v>
      </c>
      <c r="AC2998" t="s">
        <v>3045</v>
      </c>
    </row>
    <row r="2999" spans="1:29">
      <c r="A2999" s="1" t="s">
        <v>30</v>
      </c>
      <c r="B2999" s="2">
        <v>42634.422222222223</v>
      </c>
      <c r="C2999">
        <v>73.400000000000006</v>
      </c>
      <c r="D2999">
        <v>69.8</v>
      </c>
      <c r="E2999">
        <v>88.51</v>
      </c>
      <c r="F2999">
        <v>50</v>
      </c>
      <c r="G2999">
        <v>12</v>
      </c>
      <c r="H2999">
        <v>0</v>
      </c>
      <c r="I2999">
        <v>30.05</v>
      </c>
      <c r="K2999">
        <v>2</v>
      </c>
      <c r="L2999">
        <v>17</v>
      </c>
      <c r="M2999" t="s">
        <v>32</v>
      </c>
      <c r="N2999" t="s">
        <v>43</v>
      </c>
      <c r="Q2999">
        <v>1100</v>
      </c>
      <c r="R2999">
        <v>2000</v>
      </c>
      <c r="U2999" t="e" cm="1">
        <f t="array" ref="U2999">-RA BR</f>
        <v>#NAME?</v>
      </c>
      <c r="AB2999">
        <v>74.599999999999994</v>
      </c>
      <c r="AC2999" t="s">
        <v>3046</v>
      </c>
    </row>
    <row r="3000" spans="1:29">
      <c r="A3000" s="1" t="s">
        <v>30</v>
      </c>
      <c r="B3000" s="2">
        <v>42634.430555555555</v>
      </c>
      <c r="C3000">
        <v>73</v>
      </c>
      <c r="D3000">
        <v>70</v>
      </c>
      <c r="E3000">
        <v>90.14</v>
      </c>
      <c r="F3000">
        <v>40</v>
      </c>
      <c r="G3000">
        <v>11</v>
      </c>
      <c r="I3000">
        <v>30.05</v>
      </c>
      <c r="K3000">
        <v>3</v>
      </c>
      <c r="L3000">
        <v>21</v>
      </c>
      <c r="M3000" t="s">
        <v>32</v>
      </c>
      <c r="N3000" t="s">
        <v>43</v>
      </c>
      <c r="Q3000">
        <v>1100</v>
      </c>
      <c r="R3000">
        <v>2200</v>
      </c>
      <c r="AB3000">
        <v>74.28</v>
      </c>
      <c r="AC3000" t="s">
        <v>3047</v>
      </c>
    </row>
    <row r="3001" spans="1:29">
      <c r="A3001" s="1" t="s">
        <v>30</v>
      </c>
      <c r="B3001" s="2">
        <v>42634.45208333333</v>
      </c>
      <c r="C3001">
        <v>73</v>
      </c>
      <c r="D3001">
        <v>70</v>
      </c>
      <c r="E3001">
        <v>90.14</v>
      </c>
      <c r="F3001">
        <v>40</v>
      </c>
      <c r="G3001">
        <v>11</v>
      </c>
      <c r="I3001">
        <v>30.06</v>
      </c>
      <c r="J3001">
        <v>1017.3</v>
      </c>
      <c r="K3001">
        <v>7</v>
      </c>
      <c r="L3001">
        <v>20</v>
      </c>
      <c r="M3001" t="s">
        <v>32</v>
      </c>
      <c r="N3001" t="s">
        <v>43</v>
      </c>
      <c r="Q3001">
        <v>1100</v>
      </c>
      <c r="R3001">
        <v>2100</v>
      </c>
      <c r="U3001" t="e" cm="1">
        <f t="array" ref="U3001">-RA</f>
        <v>#NAME?</v>
      </c>
      <c r="AB3001">
        <v>74.28</v>
      </c>
      <c r="AC3001" t="s">
        <v>3048</v>
      </c>
    </row>
    <row r="3002" spans="1:29">
      <c r="A3002" s="1" t="s">
        <v>30</v>
      </c>
      <c r="B3002" s="2">
        <v>42634.493750000001</v>
      </c>
      <c r="C3002">
        <v>73</v>
      </c>
      <c r="D3002">
        <v>71</v>
      </c>
      <c r="E3002">
        <v>93.52</v>
      </c>
      <c r="F3002">
        <v>40</v>
      </c>
      <c r="G3002">
        <v>13</v>
      </c>
      <c r="H3002">
        <v>0.04</v>
      </c>
      <c r="I3002">
        <v>30.06</v>
      </c>
      <c r="J3002">
        <v>1017.3</v>
      </c>
      <c r="K3002">
        <v>4</v>
      </c>
      <c r="L3002">
        <v>19</v>
      </c>
      <c r="M3002" t="s">
        <v>32</v>
      </c>
      <c r="N3002" t="s">
        <v>32</v>
      </c>
      <c r="O3002" t="s">
        <v>43</v>
      </c>
      <c r="Q3002">
        <v>1200</v>
      </c>
      <c r="R3002">
        <v>4000</v>
      </c>
      <c r="S3002">
        <v>7500</v>
      </c>
      <c r="U3002" t="e" cm="1">
        <f t="array" ref="U3002">-RA BR</f>
        <v>#NAME?</v>
      </c>
      <c r="AB3002">
        <v>74.44</v>
      </c>
      <c r="AC3002" t="s">
        <v>3049</v>
      </c>
    </row>
    <row r="3003" spans="1:29">
      <c r="A3003" s="1" t="s">
        <v>30</v>
      </c>
      <c r="B3003" s="2">
        <v>42634.535416666666</v>
      </c>
      <c r="C3003">
        <v>72</v>
      </c>
      <c r="D3003">
        <v>70</v>
      </c>
      <c r="E3003">
        <v>93.49</v>
      </c>
      <c r="F3003">
        <v>30</v>
      </c>
      <c r="G3003">
        <v>8</v>
      </c>
      <c r="H3003">
        <v>0.05</v>
      </c>
      <c r="I3003">
        <v>30.05</v>
      </c>
      <c r="J3003">
        <v>1017.2</v>
      </c>
      <c r="K3003">
        <v>7</v>
      </c>
      <c r="M3003" t="s">
        <v>32</v>
      </c>
      <c r="N3003" t="s">
        <v>32</v>
      </c>
      <c r="O3003" t="s">
        <v>43</v>
      </c>
      <c r="Q3003">
        <v>1000</v>
      </c>
      <c r="R3003">
        <v>2600</v>
      </c>
      <c r="S3003">
        <v>7500</v>
      </c>
      <c r="U3003" t="e" cm="1">
        <f t="array" ref="U3003">-RA</f>
        <v>#NAME?</v>
      </c>
      <c r="AB3003">
        <v>73.25</v>
      </c>
      <c r="AC3003" t="s">
        <v>3050</v>
      </c>
    </row>
    <row r="3004" spans="1:29">
      <c r="A3004" s="1" t="s">
        <v>30</v>
      </c>
      <c r="B3004" s="2">
        <v>42634.57708333333</v>
      </c>
      <c r="C3004">
        <v>74</v>
      </c>
      <c r="D3004">
        <v>71</v>
      </c>
      <c r="E3004">
        <v>90.73</v>
      </c>
      <c r="F3004">
        <v>20</v>
      </c>
      <c r="G3004">
        <v>7</v>
      </c>
      <c r="I3004">
        <v>30.05</v>
      </c>
      <c r="J3004">
        <v>1017.2</v>
      </c>
      <c r="K3004">
        <v>6</v>
      </c>
      <c r="M3004" t="s">
        <v>32</v>
      </c>
      <c r="N3004" t="s">
        <v>32</v>
      </c>
      <c r="O3004" t="s">
        <v>43</v>
      </c>
      <c r="Q3004">
        <v>1100</v>
      </c>
      <c r="R3004">
        <v>2700</v>
      </c>
      <c r="S3004">
        <v>5000</v>
      </c>
      <c r="U3004" t="e" cm="1">
        <f t="array" ref="U3004">-RA BR</f>
        <v>#NAME?</v>
      </c>
      <c r="AB3004">
        <v>75.3</v>
      </c>
      <c r="AC3004" t="s">
        <v>3051</v>
      </c>
    </row>
    <row r="3005" spans="1:29">
      <c r="A3005" s="1" t="s">
        <v>30</v>
      </c>
      <c r="B3005" s="2">
        <v>42634.618750000001</v>
      </c>
      <c r="C3005">
        <v>74</v>
      </c>
      <c r="D3005">
        <v>70</v>
      </c>
      <c r="E3005">
        <v>87.45</v>
      </c>
      <c r="F3005">
        <v>50</v>
      </c>
      <c r="G3005">
        <v>12</v>
      </c>
      <c r="I3005">
        <v>30.04</v>
      </c>
      <c r="J3005">
        <v>1016.9</v>
      </c>
      <c r="K3005">
        <v>10</v>
      </c>
      <c r="M3005" t="s">
        <v>32</v>
      </c>
      <c r="N3005" t="s">
        <v>32</v>
      </c>
      <c r="O3005" t="s">
        <v>43</v>
      </c>
      <c r="Q3005">
        <v>1100</v>
      </c>
      <c r="R3005">
        <v>2200</v>
      </c>
      <c r="S3005">
        <v>3200</v>
      </c>
      <c r="U3005" t="e" cm="1">
        <f t="array" ref="U3005">-RA</f>
        <v>#NAME?</v>
      </c>
      <c r="AB3005">
        <v>75.14</v>
      </c>
      <c r="AC3005" t="s">
        <v>3052</v>
      </c>
    </row>
    <row r="3006" spans="1:29">
      <c r="A3006" s="1" t="s">
        <v>30</v>
      </c>
      <c r="B3006" s="2">
        <v>42634.660416666666</v>
      </c>
      <c r="C3006">
        <v>74</v>
      </c>
      <c r="D3006">
        <v>70</v>
      </c>
      <c r="E3006">
        <v>87.45</v>
      </c>
      <c r="F3006">
        <v>30</v>
      </c>
      <c r="G3006">
        <v>11</v>
      </c>
      <c r="I3006">
        <v>30.04</v>
      </c>
      <c r="J3006">
        <v>1016.8</v>
      </c>
      <c r="K3006">
        <v>10</v>
      </c>
      <c r="L3006">
        <v>17</v>
      </c>
      <c r="M3006" t="s">
        <v>32</v>
      </c>
      <c r="N3006" t="s">
        <v>32</v>
      </c>
      <c r="O3006" t="s">
        <v>43</v>
      </c>
      <c r="Q3006">
        <v>1400</v>
      </c>
      <c r="R3006">
        <v>2500</v>
      </c>
      <c r="S3006">
        <v>11000</v>
      </c>
      <c r="U3006" t="e" cm="1">
        <f t="array" ref="U3006">-RA</f>
        <v>#NAME?</v>
      </c>
      <c r="AB3006">
        <v>75.14</v>
      </c>
      <c r="AC3006" t="s">
        <v>3053</v>
      </c>
    </row>
    <row r="3007" spans="1:29">
      <c r="A3007" s="1" t="s">
        <v>30</v>
      </c>
      <c r="B3007" s="2">
        <v>42634.70208333333</v>
      </c>
      <c r="C3007">
        <v>74</v>
      </c>
      <c r="D3007">
        <v>69</v>
      </c>
      <c r="E3007">
        <v>84.8</v>
      </c>
      <c r="F3007">
        <v>30</v>
      </c>
      <c r="G3007">
        <v>11</v>
      </c>
      <c r="I3007">
        <v>30.04</v>
      </c>
      <c r="J3007">
        <v>1016.9</v>
      </c>
      <c r="K3007">
        <v>10</v>
      </c>
      <c r="L3007">
        <v>19</v>
      </c>
      <c r="M3007" t="s">
        <v>32</v>
      </c>
      <c r="N3007" t="s">
        <v>32</v>
      </c>
      <c r="O3007" t="s">
        <v>43</v>
      </c>
      <c r="Q3007">
        <v>1300</v>
      </c>
      <c r="R3007">
        <v>2500</v>
      </c>
      <c r="S3007">
        <v>10000</v>
      </c>
      <c r="AB3007">
        <v>75.02</v>
      </c>
      <c r="AC3007" t="s">
        <v>3054</v>
      </c>
    </row>
    <row r="3008" spans="1:29">
      <c r="A3008" s="1" t="s">
        <v>30</v>
      </c>
      <c r="B3008" s="2">
        <v>42634.743750000001</v>
      </c>
      <c r="C3008">
        <v>73</v>
      </c>
      <c r="D3008">
        <v>69</v>
      </c>
      <c r="E3008">
        <v>87.41</v>
      </c>
      <c r="F3008">
        <v>40</v>
      </c>
      <c r="G3008">
        <v>9</v>
      </c>
      <c r="H3008">
        <v>0</v>
      </c>
      <c r="I3008">
        <v>30.06</v>
      </c>
      <c r="J3008">
        <v>1017.5</v>
      </c>
      <c r="K3008">
        <v>10</v>
      </c>
      <c r="M3008" t="s">
        <v>32</v>
      </c>
      <c r="N3008" t="s">
        <v>32</v>
      </c>
      <c r="O3008" t="s">
        <v>43</v>
      </c>
      <c r="Q3008">
        <v>1600</v>
      </c>
      <c r="R3008">
        <v>7000</v>
      </c>
      <c r="S3008">
        <v>10000</v>
      </c>
      <c r="AB3008">
        <v>74.150000000000006</v>
      </c>
      <c r="AC3008" t="s">
        <v>3055</v>
      </c>
    </row>
    <row r="3009" spans="1:29">
      <c r="A3009" s="1" t="s">
        <v>30</v>
      </c>
      <c r="B3009" s="2">
        <v>42634.785416666666</v>
      </c>
      <c r="C3009">
        <v>72</v>
      </c>
      <c r="D3009">
        <v>68</v>
      </c>
      <c r="E3009">
        <v>87.35</v>
      </c>
      <c r="F3009">
        <v>20</v>
      </c>
      <c r="G3009">
        <v>6</v>
      </c>
      <c r="I3009">
        <v>30.06</v>
      </c>
      <c r="J3009">
        <v>1017.5</v>
      </c>
      <c r="K3009">
        <v>10</v>
      </c>
      <c r="M3009" t="s">
        <v>34</v>
      </c>
      <c r="N3009" t="s">
        <v>32</v>
      </c>
      <c r="O3009" t="s">
        <v>32</v>
      </c>
      <c r="Q3009">
        <v>1400</v>
      </c>
      <c r="R3009">
        <v>2200</v>
      </c>
      <c r="S3009">
        <v>12000</v>
      </c>
      <c r="AB3009">
        <v>72.959999999999994</v>
      </c>
      <c r="AC3009" t="s">
        <v>3056</v>
      </c>
    </row>
    <row r="3010" spans="1:29">
      <c r="A3010" s="1" t="s">
        <v>30</v>
      </c>
      <c r="B3010" s="2">
        <v>42634.82708333333</v>
      </c>
      <c r="C3010">
        <v>71</v>
      </c>
      <c r="D3010">
        <v>68</v>
      </c>
      <c r="E3010">
        <v>90.06</v>
      </c>
      <c r="F3010">
        <v>20</v>
      </c>
      <c r="G3010">
        <v>6</v>
      </c>
      <c r="I3010">
        <v>30.06</v>
      </c>
      <c r="J3010">
        <v>1017.5</v>
      </c>
      <c r="K3010">
        <v>10</v>
      </c>
      <c r="M3010" t="s">
        <v>32</v>
      </c>
      <c r="N3010" t="s">
        <v>32</v>
      </c>
      <c r="O3010" t="s">
        <v>32</v>
      </c>
      <c r="Q3010">
        <v>1400</v>
      </c>
      <c r="R3010">
        <v>2600</v>
      </c>
      <c r="S3010">
        <v>12000</v>
      </c>
      <c r="U3010" t="e" cm="1">
        <f t="array" ref="U3010">-RA</f>
        <v>#NAME?</v>
      </c>
      <c r="AB3010">
        <v>72.099999999999994</v>
      </c>
      <c r="AC3010" t="s">
        <v>3057</v>
      </c>
    </row>
    <row r="3011" spans="1:29">
      <c r="A3011" s="1" t="s">
        <v>30</v>
      </c>
      <c r="B3011" s="2">
        <v>42634.868750000001</v>
      </c>
      <c r="C3011">
        <v>71</v>
      </c>
      <c r="D3011">
        <v>68</v>
      </c>
      <c r="E3011">
        <v>90.06</v>
      </c>
      <c r="F3011">
        <v>360</v>
      </c>
      <c r="G3011">
        <v>6</v>
      </c>
      <c r="I3011">
        <v>30.07</v>
      </c>
      <c r="J3011">
        <v>1017.8</v>
      </c>
      <c r="K3011">
        <v>10</v>
      </c>
      <c r="M3011" t="s">
        <v>31</v>
      </c>
      <c r="N3011" t="s">
        <v>32</v>
      </c>
      <c r="O3011" t="s">
        <v>43</v>
      </c>
      <c r="Q3011">
        <v>1300</v>
      </c>
      <c r="R3011">
        <v>2000</v>
      </c>
      <c r="S3011">
        <v>12000</v>
      </c>
      <c r="AB3011">
        <v>72.099999999999994</v>
      </c>
      <c r="AC3011" t="s">
        <v>3058</v>
      </c>
    </row>
    <row r="3012" spans="1:29">
      <c r="A3012" s="1" t="s">
        <v>30</v>
      </c>
      <c r="B3012" s="2">
        <v>42634.910416666666</v>
      </c>
      <c r="C3012">
        <v>70</v>
      </c>
      <c r="D3012">
        <v>69</v>
      </c>
      <c r="E3012">
        <v>96.97</v>
      </c>
      <c r="G3012">
        <v>4</v>
      </c>
      <c r="H3012">
        <v>0.02</v>
      </c>
      <c r="I3012">
        <v>30.07</v>
      </c>
      <c r="J3012">
        <v>1017.8</v>
      </c>
      <c r="K3012">
        <v>5</v>
      </c>
      <c r="M3012" t="s">
        <v>31</v>
      </c>
      <c r="N3012" t="s">
        <v>32</v>
      </c>
      <c r="O3012" t="s">
        <v>43</v>
      </c>
      <c r="Q3012">
        <v>1100</v>
      </c>
      <c r="R3012">
        <v>1600</v>
      </c>
      <c r="S3012">
        <v>2500</v>
      </c>
      <c r="U3012" t="e" cm="1">
        <f t="array" ref="U3012">-RA BR</f>
        <v>#NAME?</v>
      </c>
      <c r="AB3012">
        <v>69.98</v>
      </c>
      <c r="AC3012" t="s">
        <v>3059</v>
      </c>
    </row>
    <row r="3013" spans="1:29">
      <c r="A3013" s="1" t="s">
        <v>30</v>
      </c>
      <c r="B3013" s="2">
        <v>42634.936111111114</v>
      </c>
      <c r="C3013">
        <v>70</v>
      </c>
      <c r="D3013">
        <v>69</v>
      </c>
      <c r="E3013">
        <v>96.97</v>
      </c>
      <c r="G3013">
        <v>4</v>
      </c>
      <c r="H3013">
        <v>0.02</v>
      </c>
      <c r="I3013">
        <v>30.06</v>
      </c>
      <c r="K3013">
        <v>3</v>
      </c>
      <c r="M3013" t="s">
        <v>34</v>
      </c>
      <c r="N3013" t="s">
        <v>32</v>
      </c>
      <c r="O3013" t="s">
        <v>43</v>
      </c>
      <c r="Q3013">
        <v>700</v>
      </c>
      <c r="R3013">
        <v>1400</v>
      </c>
      <c r="S3013">
        <v>2500</v>
      </c>
      <c r="U3013" t="e" cm="1">
        <f t="array" ref="U3013">-RA BR</f>
        <v>#NAME?</v>
      </c>
      <c r="AB3013">
        <v>69.98</v>
      </c>
      <c r="AC3013" t="s">
        <v>3060</v>
      </c>
    </row>
    <row r="3014" spans="1:29">
      <c r="A3014" s="1" t="s">
        <v>30</v>
      </c>
      <c r="B3014" s="2">
        <v>42634.945138888892</v>
      </c>
      <c r="C3014">
        <v>70</v>
      </c>
      <c r="D3014">
        <v>69</v>
      </c>
      <c r="E3014">
        <v>96.97</v>
      </c>
      <c r="F3014">
        <v>10</v>
      </c>
      <c r="G3014">
        <v>6</v>
      </c>
      <c r="H3014">
        <v>0.04</v>
      </c>
      <c r="I3014">
        <v>30.06</v>
      </c>
      <c r="K3014">
        <v>3</v>
      </c>
      <c r="M3014" t="s">
        <v>32</v>
      </c>
      <c r="N3014" t="s">
        <v>43</v>
      </c>
      <c r="Q3014">
        <v>700</v>
      </c>
      <c r="R3014">
        <v>1500</v>
      </c>
      <c r="U3014" t="e" cm="1">
        <f t="array" ref="U3014">-RA BR</f>
        <v>#NAME?</v>
      </c>
      <c r="AB3014">
        <v>69.98</v>
      </c>
      <c r="AC3014" t="s">
        <v>3061</v>
      </c>
    </row>
    <row r="3015" spans="1:29">
      <c r="A3015" s="1" t="s">
        <v>30</v>
      </c>
      <c r="B3015" s="2">
        <v>42634.95208333333</v>
      </c>
      <c r="C3015">
        <v>70</v>
      </c>
      <c r="D3015">
        <v>69</v>
      </c>
      <c r="E3015">
        <v>96.97</v>
      </c>
      <c r="F3015">
        <v>20</v>
      </c>
      <c r="G3015">
        <v>9</v>
      </c>
      <c r="H3015">
        <v>7.0000000000000007E-2</v>
      </c>
      <c r="I3015">
        <v>30.05</v>
      </c>
      <c r="J3015">
        <v>1017.4</v>
      </c>
      <c r="K3015">
        <v>2</v>
      </c>
      <c r="M3015" t="s">
        <v>32</v>
      </c>
      <c r="N3015" t="s">
        <v>43</v>
      </c>
      <c r="Q3015">
        <v>600</v>
      </c>
      <c r="R3015">
        <v>1500</v>
      </c>
      <c r="U3015" t="s">
        <v>496</v>
      </c>
      <c r="AB3015">
        <v>69.98</v>
      </c>
      <c r="AC3015" t="s">
        <v>3062</v>
      </c>
    </row>
    <row r="3016" spans="1:29">
      <c r="A3016" s="1" t="s">
        <v>30</v>
      </c>
      <c r="B3016" s="2">
        <v>42634.993750000001</v>
      </c>
      <c r="C3016">
        <v>70</v>
      </c>
      <c r="D3016">
        <v>69</v>
      </c>
      <c r="E3016">
        <v>96.97</v>
      </c>
      <c r="F3016">
        <v>20</v>
      </c>
      <c r="G3016">
        <v>9</v>
      </c>
      <c r="H3016">
        <v>0.03</v>
      </c>
      <c r="I3016">
        <v>30.05</v>
      </c>
      <c r="J3016">
        <v>1017.2</v>
      </c>
      <c r="K3016">
        <v>6</v>
      </c>
      <c r="L3016">
        <v>15</v>
      </c>
      <c r="M3016" t="s">
        <v>32</v>
      </c>
      <c r="N3016" t="s">
        <v>32</v>
      </c>
      <c r="O3016" t="s">
        <v>43</v>
      </c>
      <c r="Q3016">
        <v>700</v>
      </c>
      <c r="R3016">
        <v>1500</v>
      </c>
      <c r="S3016">
        <v>2500</v>
      </c>
      <c r="U3016" t="e" cm="1">
        <f t="array" ref="U3016">-RA BR</f>
        <v>#NAME?</v>
      </c>
      <c r="AB3016">
        <v>69.98</v>
      </c>
      <c r="AC3016" t="s">
        <v>3063</v>
      </c>
    </row>
    <row r="3017" spans="1:29">
      <c r="A3017" s="1" t="s">
        <v>30</v>
      </c>
      <c r="B3017" s="2">
        <v>42635.035416666666</v>
      </c>
      <c r="C3017">
        <v>71</v>
      </c>
      <c r="D3017">
        <v>69</v>
      </c>
      <c r="E3017">
        <v>93.47</v>
      </c>
      <c r="F3017">
        <v>30</v>
      </c>
      <c r="G3017">
        <v>9</v>
      </c>
      <c r="H3017">
        <v>0.01</v>
      </c>
      <c r="I3017">
        <v>30.04</v>
      </c>
      <c r="J3017">
        <v>1017</v>
      </c>
      <c r="K3017">
        <v>6</v>
      </c>
      <c r="M3017" t="s">
        <v>32</v>
      </c>
      <c r="N3017" t="s">
        <v>32</v>
      </c>
      <c r="O3017" t="s">
        <v>43</v>
      </c>
      <c r="Q3017">
        <v>700</v>
      </c>
      <c r="R3017">
        <v>1200</v>
      </c>
      <c r="S3017">
        <v>2500</v>
      </c>
      <c r="U3017" t="e" cm="1">
        <f t="array" ref="U3017">-RA BR</f>
        <v>#NAME?</v>
      </c>
      <c r="AB3017">
        <v>72.260000000000005</v>
      </c>
      <c r="AC3017" t="s">
        <v>3064</v>
      </c>
    </row>
    <row r="3018" spans="1:29">
      <c r="A3018" s="1" t="s">
        <v>30</v>
      </c>
      <c r="B3018" s="2">
        <v>42635.07708333333</v>
      </c>
      <c r="C3018">
        <v>71</v>
      </c>
      <c r="D3018">
        <v>70</v>
      </c>
      <c r="E3018">
        <v>96.39</v>
      </c>
      <c r="F3018">
        <v>40</v>
      </c>
      <c r="G3018">
        <v>6</v>
      </c>
      <c r="I3018">
        <v>30.04</v>
      </c>
      <c r="J3018">
        <v>1016.6</v>
      </c>
      <c r="K3018">
        <v>10</v>
      </c>
      <c r="M3018" t="s">
        <v>32</v>
      </c>
      <c r="N3018" t="s">
        <v>32</v>
      </c>
      <c r="O3018" t="s">
        <v>43</v>
      </c>
      <c r="Q3018">
        <v>800</v>
      </c>
      <c r="R3018">
        <v>1300</v>
      </c>
      <c r="S3018">
        <v>2800</v>
      </c>
      <c r="U3018" t="e" cm="1">
        <f t="array" ref="U3018">-RA</f>
        <v>#NAME?</v>
      </c>
      <c r="AB3018">
        <v>72.400000000000006</v>
      </c>
      <c r="AC3018" t="s">
        <v>3065</v>
      </c>
    </row>
    <row r="3019" spans="1:29">
      <c r="A3019" s="1" t="s">
        <v>30</v>
      </c>
      <c r="B3019" s="2">
        <v>42635.10833333333</v>
      </c>
      <c r="C3019">
        <v>71</v>
      </c>
      <c r="D3019">
        <v>70</v>
      </c>
      <c r="E3019">
        <v>96.39</v>
      </c>
      <c r="F3019">
        <v>40</v>
      </c>
      <c r="G3019">
        <v>11</v>
      </c>
      <c r="H3019">
        <v>0.02</v>
      </c>
      <c r="I3019">
        <v>30.03</v>
      </c>
      <c r="K3019">
        <v>2</v>
      </c>
      <c r="M3019" t="s">
        <v>32</v>
      </c>
      <c r="N3019" t="s">
        <v>32</v>
      </c>
      <c r="O3019" t="s">
        <v>43</v>
      </c>
      <c r="Q3019">
        <v>800</v>
      </c>
      <c r="R3019">
        <v>1300</v>
      </c>
      <c r="S3019">
        <v>4000</v>
      </c>
      <c r="U3019" t="s">
        <v>496</v>
      </c>
      <c r="AB3019">
        <v>72.400000000000006</v>
      </c>
      <c r="AC3019" t="s">
        <v>3066</v>
      </c>
    </row>
    <row r="3020" spans="1:29">
      <c r="A3020" s="1" t="s">
        <v>30</v>
      </c>
      <c r="B3020" s="2">
        <v>42635.118750000001</v>
      </c>
      <c r="C3020">
        <v>71</v>
      </c>
      <c r="D3020">
        <v>70</v>
      </c>
      <c r="E3020">
        <v>96.39</v>
      </c>
      <c r="F3020">
        <v>40</v>
      </c>
      <c r="G3020">
        <v>9</v>
      </c>
      <c r="H3020">
        <v>7.0000000000000007E-2</v>
      </c>
      <c r="I3020">
        <v>30.02</v>
      </c>
      <c r="J3020">
        <v>1016.2</v>
      </c>
      <c r="K3020">
        <v>7</v>
      </c>
      <c r="M3020" t="s">
        <v>32</v>
      </c>
      <c r="N3020" t="s">
        <v>32</v>
      </c>
      <c r="O3020" t="s">
        <v>43</v>
      </c>
      <c r="Q3020">
        <v>700</v>
      </c>
      <c r="R3020">
        <v>1200</v>
      </c>
      <c r="S3020">
        <v>5000</v>
      </c>
      <c r="U3020" t="e" cm="1">
        <f t="array" ref="U3020">-RA</f>
        <v>#NAME?</v>
      </c>
      <c r="AB3020">
        <v>72.400000000000006</v>
      </c>
      <c r="AC3020" t="s">
        <v>3067</v>
      </c>
    </row>
    <row r="3021" spans="1:29">
      <c r="A3021" s="1" t="s">
        <v>30</v>
      </c>
      <c r="B3021" s="2">
        <v>42635.160416666666</v>
      </c>
      <c r="C3021">
        <v>71</v>
      </c>
      <c r="D3021">
        <v>70</v>
      </c>
      <c r="E3021">
        <v>96.39</v>
      </c>
      <c r="F3021">
        <v>30</v>
      </c>
      <c r="G3021">
        <v>6</v>
      </c>
      <c r="H3021">
        <v>0.01</v>
      </c>
      <c r="I3021">
        <v>30.02</v>
      </c>
      <c r="J3021">
        <v>1016.1</v>
      </c>
      <c r="K3021">
        <v>10</v>
      </c>
      <c r="M3021" t="s">
        <v>32</v>
      </c>
      <c r="N3021" t="s">
        <v>32</v>
      </c>
      <c r="O3021" t="s">
        <v>43</v>
      </c>
      <c r="Q3021">
        <v>700</v>
      </c>
      <c r="R3021">
        <v>1200</v>
      </c>
      <c r="S3021">
        <v>10000</v>
      </c>
      <c r="AB3021">
        <v>72.400000000000006</v>
      </c>
      <c r="AC3021" t="s">
        <v>3068</v>
      </c>
    </row>
    <row r="3022" spans="1:29">
      <c r="A3022" s="1" t="s">
        <v>30</v>
      </c>
      <c r="B3022" s="2">
        <v>42635.20208333333</v>
      </c>
      <c r="C3022">
        <v>71</v>
      </c>
      <c r="D3022">
        <v>70</v>
      </c>
      <c r="E3022">
        <v>96.39</v>
      </c>
      <c r="F3022">
        <v>40</v>
      </c>
      <c r="G3022">
        <v>6</v>
      </c>
      <c r="I3022">
        <v>30.03</v>
      </c>
      <c r="J3022">
        <v>1016.3</v>
      </c>
      <c r="K3022">
        <v>3</v>
      </c>
      <c r="M3022" t="s">
        <v>32</v>
      </c>
      <c r="N3022" t="s">
        <v>43</v>
      </c>
      <c r="Q3022">
        <v>700</v>
      </c>
      <c r="R3022">
        <v>1500</v>
      </c>
      <c r="U3022" t="e" cm="1">
        <f t="array" ref="U3022">-DZ BR</f>
        <v>#NAME?</v>
      </c>
      <c r="AB3022">
        <v>72.400000000000006</v>
      </c>
      <c r="AC3022" t="s">
        <v>3069</v>
      </c>
    </row>
    <row r="3023" spans="1:29">
      <c r="A3023" s="1" t="s">
        <v>30</v>
      </c>
      <c r="B3023" s="2">
        <v>42635.243750000001</v>
      </c>
      <c r="C3023">
        <v>72</v>
      </c>
      <c r="D3023">
        <v>70</v>
      </c>
      <c r="E3023">
        <v>93.49</v>
      </c>
      <c r="F3023">
        <v>60</v>
      </c>
      <c r="G3023">
        <v>5</v>
      </c>
      <c r="H3023">
        <v>0.01</v>
      </c>
      <c r="I3023">
        <v>30.04</v>
      </c>
      <c r="J3023">
        <v>1016.7</v>
      </c>
      <c r="K3023">
        <v>10</v>
      </c>
      <c r="M3023" t="s">
        <v>32</v>
      </c>
      <c r="N3023" t="s">
        <v>43</v>
      </c>
      <c r="Q3023">
        <v>500</v>
      </c>
      <c r="R3023">
        <v>2000</v>
      </c>
      <c r="AB3023">
        <v>73.25</v>
      </c>
      <c r="AC3023" t="s">
        <v>3070</v>
      </c>
    </row>
    <row r="3024" spans="1:29">
      <c r="A3024" s="1" t="s">
        <v>30</v>
      </c>
      <c r="B3024" s="2">
        <v>42635.285416666666</v>
      </c>
      <c r="C3024">
        <v>72</v>
      </c>
      <c r="D3024">
        <v>70</v>
      </c>
      <c r="E3024">
        <v>93.49</v>
      </c>
      <c r="F3024">
        <v>60</v>
      </c>
      <c r="G3024">
        <v>8</v>
      </c>
      <c r="H3024">
        <v>0</v>
      </c>
      <c r="I3024">
        <v>30.05</v>
      </c>
      <c r="J3024">
        <v>1017.4</v>
      </c>
      <c r="K3024">
        <v>10</v>
      </c>
      <c r="M3024" t="s">
        <v>32</v>
      </c>
      <c r="N3024" t="s">
        <v>43</v>
      </c>
      <c r="Q3024">
        <v>500</v>
      </c>
      <c r="R3024">
        <v>2000</v>
      </c>
      <c r="AB3024">
        <v>73.25</v>
      </c>
      <c r="AC3024" t="s">
        <v>3071</v>
      </c>
    </row>
    <row r="3025" spans="1:29">
      <c r="A3025" s="1" t="s">
        <v>30</v>
      </c>
      <c r="B3025" s="2">
        <v>42635.32708333333</v>
      </c>
      <c r="C3025">
        <v>72</v>
      </c>
      <c r="D3025">
        <v>70</v>
      </c>
      <c r="E3025">
        <v>93.49</v>
      </c>
      <c r="F3025">
        <v>40</v>
      </c>
      <c r="G3025">
        <v>6</v>
      </c>
      <c r="H3025">
        <v>0</v>
      </c>
      <c r="I3025">
        <v>30.06</v>
      </c>
      <c r="J3025">
        <v>1017.6</v>
      </c>
      <c r="K3025">
        <v>10</v>
      </c>
      <c r="M3025" t="s">
        <v>32</v>
      </c>
      <c r="N3025" t="s">
        <v>43</v>
      </c>
      <c r="Q3025">
        <v>700</v>
      </c>
      <c r="R3025">
        <v>1300</v>
      </c>
      <c r="AB3025">
        <v>73.25</v>
      </c>
      <c r="AC3025" t="s">
        <v>3072</v>
      </c>
    </row>
    <row r="3026" spans="1:29">
      <c r="A3026" s="1" t="s">
        <v>30</v>
      </c>
      <c r="B3026" s="2">
        <v>42635.368750000001</v>
      </c>
      <c r="C3026">
        <v>73</v>
      </c>
      <c r="D3026">
        <v>71</v>
      </c>
      <c r="E3026">
        <v>93.52</v>
      </c>
      <c r="F3026">
        <v>60</v>
      </c>
      <c r="G3026">
        <v>7</v>
      </c>
      <c r="H3026">
        <v>0</v>
      </c>
      <c r="I3026">
        <v>30.06</v>
      </c>
      <c r="J3026">
        <v>1017.6</v>
      </c>
      <c r="K3026">
        <v>10</v>
      </c>
      <c r="M3026" t="s">
        <v>43</v>
      </c>
      <c r="Q3026">
        <v>600</v>
      </c>
      <c r="AB3026">
        <v>74.44</v>
      </c>
      <c r="AC3026" t="s">
        <v>3073</v>
      </c>
    </row>
    <row r="3027" spans="1:29">
      <c r="A3027" s="1" t="s">
        <v>30</v>
      </c>
      <c r="B3027" s="2">
        <v>42635.410416666666</v>
      </c>
      <c r="C3027">
        <v>73</v>
      </c>
      <c r="D3027">
        <v>71</v>
      </c>
      <c r="E3027">
        <v>93.52</v>
      </c>
      <c r="G3027">
        <v>6</v>
      </c>
      <c r="I3027">
        <v>30.08</v>
      </c>
      <c r="J3027">
        <v>1018.1</v>
      </c>
      <c r="K3027">
        <v>7</v>
      </c>
      <c r="M3027" t="s">
        <v>32</v>
      </c>
      <c r="N3027" t="s">
        <v>32</v>
      </c>
      <c r="O3027" t="s">
        <v>43</v>
      </c>
      <c r="Q3027">
        <v>700</v>
      </c>
      <c r="R3027">
        <v>1700</v>
      </c>
      <c r="S3027">
        <v>18000</v>
      </c>
      <c r="U3027" t="e" cm="1">
        <f t="array" ref="U3027">-DZ</f>
        <v>#NAME?</v>
      </c>
      <c r="AB3027">
        <v>74.44</v>
      </c>
      <c r="AC3027" t="s">
        <v>3074</v>
      </c>
    </row>
    <row r="3028" spans="1:29">
      <c r="A3028" s="1" t="s">
        <v>30</v>
      </c>
      <c r="B3028" s="2">
        <v>42635.45208333333</v>
      </c>
      <c r="C3028">
        <v>75</v>
      </c>
      <c r="D3028">
        <v>71</v>
      </c>
      <c r="E3028">
        <v>87.5</v>
      </c>
      <c r="F3028">
        <v>60</v>
      </c>
      <c r="G3028">
        <v>6</v>
      </c>
      <c r="I3028">
        <v>30.08</v>
      </c>
      <c r="J3028">
        <v>1018.1</v>
      </c>
      <c r="K3028">
        <v>7</v>
      </c>
      <c r="M3028" t="s">
        <v>32</v>
      </c>
      <c r="N3028" t="s">
        <v>43</v>
      </c>
      <c r="Q3028">
        <v>900</v>
      </c>
      <c r="R3028">
        <v>2000</v>
      </c>
      <c r="U3028" t="e" cm="1">
        <f t="array" ref="U3028">-DZ</f>
        <v>#NAME?</v>
      </c>
      <c r="AB3028">
        <v>76.33</v>
      </c>
      <c r="AC3028" t="s">
        <v>3075</v>
      </c>
    </row>
    <row r="3029" spans="1:29">
      <c r="A3029" s="1" t="s">
        <v>30</v>
      </c>
      <c r="B3029" s="2">
        <v>42635.473611111112</v>
      </c>
      <c r="C3029">
        <v>78.8</v>
      </c>
      <c r="D3029">
        <v>71.599999999999994</v>
      </c>
      <c r="E3029">
        <v>78.62</v>
      </c>
      <c r="F3029">
        <v>50</v>
      </c>
      <c r="G3029">
        <v>9</v>
      </c>
      <c r="H3029">
        <v>0</v>
      </c>
      <c r="I3029">
        <v>30.07</v>
      </c>
      <c r="K3029">
        <v>10</v>
      </c>
      <c r="M3029" t="s">
        <v>32</v>
      </c>
      <c r="N3029" t="s">
        <v>32</v>
      </c>
      <c r="O3029" t="s">
        <v>32</v>
      </c>
      <c r="Q3029">
        <v>1100</v>
      </c>
      <c r="R3029">
        <v>3200</v>
      </c>
      <c r="S3029">
        <v>18000</v>
      </c>
      <c r="AB3029">
        <v>81.7</v>
      </c>
      <c r="AC3029" t="s">
        <v>3076</v>
      </c>
    </row>
    <row r="3030" spans="1:29">
      <c r="A3030" s="1" t="s">
        <v>30</v>
      </c>
      <c r="B3030" s="2">
        <v>42635.493750000001</v>
      </c>
      <c r="C3030">
        <v>77</v>
      </c>
      <c r="D3030">
        <v>71</v>
      </c>
      <c r="E3030">
        <v>81.92</v>
      </c>
      <c r="F3030">
        <v>60</v>
      </c>
      <c r="G3030">
        <v>9</v>
      </c>
      <c r="I3030">
        <v>30.07</v>
      </c>
      <c r="J3030">
        <v>1017.9</v>
      </c>
      <c r="K3030">
        <v>10</v>
      </c>
      <c r="L3030">
        <v>15</v>
      </c>
      <c r="M3030" t="s">
        <v>32</v>
      </c>
      <c r="N3030" t="s">
        <v>32</v>
      </c>
      <c r="O3030" t="s">
        <v>32</v>
      </c>
      <c r="Q3030">
        <v>1200</v>
      </c>
      <c r="R3030">
        <v>3000</v>
      </c>
      <c r="S3030">
        <v>18000</v>
      </c>
      <c r="AB3030">
        <v>78.25</v>
      </c>
      <c r="AC3030" t="s">
        <v>3077</v>
      </c>
    </row>
    <row r="3031" spans="1:29">
      <c r="A3031" s="1" t="s">
        <v>30</v>
      </c>
      <c r="B3031" s="2">
        <v>42635.513888888891</v>
      </c>
      <c r="C3031">
        <v>80</v>
      </c>
      <c r="D3031">
        <v>71</v>
      </c>
      <c r="E3031">
        <v>74.069999999999993</v>
      </c>
      <c r="F3031">
        <v>70</v>
      </c>
      <c r="G3031">
        <v>8</v>
      </c>
      <c r="H3031">
        <v>0</v>
      </c>
      <c r="I3031">
        <v>30.07</v>
      </c>
      <c r="K3031">
        <v>10</v>
      </c>
      <c r="M3031" t="s">
        <v>32</v>
      </c>
      <c r="N3031" t="s">
        <v>32</v>
      </c>
      <c r="O3031" t="s">
        <v>32</v>
      </c>
      <c r="Q3031">
        <v>1500</v>
      </c>
      <c r="R3031">
        <v>6000</v>
      </c>
      <c r="S3031">
        <v>18000</v>
      </c>
      <c r="AB3031">
        <v>83.56</v>
      </c>
      <c r="AC3031" t="s">
        <v>3078</v>
      </c>
    </row>
    <row r="3032" spans="1:29">
      <c r="A3032" s="1" t="s">
        <v>30</v>
      </c>
      <c r="B3032" s="2">
        <v>42635.535416666666</v>
      </c>
      <c r="C3032">
        <v>77</v>
      </c>
      <c r="D3032">
        <v>71</v>
      </c>
      <c r="E3032">
        <v>81.92</v>
      </c>
      <c r="F3032">
        <v>80</v>
      </c>
      <c r="G3032">
        <v>8</v>
      </c>
      <c r="I3032">
        <v>30.07</v>
      </c>
      <c r="J3032">
        <v>1017.7</v>
      </c>
      <c r="K3032">
        <v>10</v>
      </c>
      <c r="M3032" t="s">
        <v>31</v>
      </c>
      <c r="N3032" t="s">
        <v>32</v>
      </c>
      <c r="O3032" t="s">
        <v>32</v>
      </c>
      <c r="P3032" t="s">
        <v>32</v>
      </c>
      <c r="Q3032">
        <v>1000</v>
      </c>
      <c r="R3032">
        <v>1800</v>
      </c>
      <c r="S3032">
        <v>5000</v>
      </c>
      <c r="T3032">
        <v>20000</v>
      </c>
      <c r="U3032" t="e" cm="1">
        <f t="array" ref="U3032">-RA</f>
        <v>#NAME?</v>
      </c>
      <c r="AB3032">
        <v>78.25</v>
      </c>
      <c r="AC3032" t="s">
        <v>3079</v>
      </c>
    </row>
    <row r="3033" spans="1:29">
      <c r="A3033" s="1" t="s">
        <v>30</v>
      </c>
      <c r="B3033" s="2">
        <v>42635.57708333333</v>
      </c>
      <c r="C3033">
        <v>79</v>
      </c>
      <c r="D3033">
        <v>71</v>
      </c>
      <c r="E3033">
        <v>76.739999999999995</v>
      </c>
      <c r="F3033">
        <v>40</v>
      </c>
      <c r="G3033">
        <v>8</v>
      </c>
      <c r="I3033">
        <v>30.05</v>
      </c>
      <c r="J3033">
        <v>1017.2</v>
      </c>
      <c r="K3033">
        <v>10</v>
      </c>
      <c r="M3033" t="s">
        <v>34</v>
      </c>
      <c r="N3033" t="s">
        <v>32</v>
      </c>
      <c r="O3033" t="s">
        <v>32</v>
      </c>
      <c r="Q3033">
        <v>1800</v>
      </c>
      <c r="R3033">
        <v>7000</v>
      </c>
      <c r="S3033">
        <v>20000</v>
      </c>
      <c r="AB3033">
        <v>81.900000000000006</v>
      </c>
      <c r="AC3033" t="s">
        <v>3080</v>
      </c>
    </row>
    <row r="3034" spans="1:29">
      <c r="A3034" s="1" t="s">
        <v>30</v>
      </c>
      <c r="B3034" s="2">
        <v>42635.618750000001</v>
      </c>
      <c r="C3034">
        <v>82</v>
      </c>
      <c r="D3034">
        <v>71</v>
      </c>
      <c r="E3034">
        <v>69.430000000000007</v>
      </c>
      <c r="F3034">
        <v>50</v>
      </c>
      <c r="G3034">
        <v>7</v>
      </c>
      <c r="H3034">
        <v>0</v>
      </c>
      <c r="I3034">
        <v>30.02</v>
      </c>
      <c r="J3034">
        <v>1016.1</v>
      </c>
      <c r="K3034">
        <v>10</v>
      </c>
      <c r="M3034" t="s">
        <v>34</v>
      </c>
      <c r="N3034" t="s">
        <v>32</v>
      </c>
      <c r="O3034" t="s">
        <v>32</v>
      </c>
      <c r="Q3034">
        <v>2400</v>
      </c>
      <c r="R3034">
        <v>7500</v>
      </c>
      <c r="S3034">
        <v>20000</v>
      </c>
      <c r="AB3034">
        <v>86.39</v>
      </c>
      <c r="AC3034" t="s">
        <v>3081</v>
      </c>
    </row>
    <row r="3035" spans="1:29">
      <c r="A3035" s="1" t="s">
        <v>30</v>
      </c>
      <c r="B3035" s="2">
        <v>42635.660416666666</v>
      </c>
      <c r="C3035">
        <v>79</v>
      </c>
      <c r="D3035">
        <v>72</v>
      </c>
      <c r="E3035">
        <v>79.12</v>
      </c>
      <c r="F3035">
        <v>40</v>
      </c>
      <c r="G3035">
        <v>6</v>
      </c>
      <c r="I3035">
        <v>30.02</v>
      </c>
      <c r="J3035">
        <v>1016</v>
      </c>
      <c r="K3035">
        <v>10</v>
      </c>
      <c r="M3035" t="s">
        <v>34</v>
      </c>
      <c r="N3035" t="s">
        <v>32</v>
      </c>
      <c r="O3035" t="s">
        <v>32</v>
      </c>
      <c r="Q3035">
        <v>2000</v>
      </c>
      <c r="R3035">
        <v>7000</v>
      </c>
      <c r="S3035">
        <v>20000</v>
      </c>
      <c r="AB3035">
        <v>82.08</v>
      </c>
      <c r="AC3035" t="s">
        <v>3082</v>
      </c>
    </row>
    <row r="3036" spans="1:29">
      <c r="A3036" s="1" t="s">
        <v>30</v>
      </c>
      <c r="B3036" s="2">
        <v>42635.70208333333</v>
      </c>
      <c r="C3036">
        <v>77</v>
      </c>
      <c r="D3036">
        <v>72</v>
      </c>
      <c r="E3036">
        <v>84.46</v>
      </c>
      <c r="F3036">
        <v>80</v>
      </c>
      <c r="G3036">
        <v>8</v>
      </c>
      <c r="I3036">
        <v>30.02</v>
      </c>
      <c r="J3036">
        <v>1016</v>
      </c>
      <c r="K3036">
        <v>7</v>
      </c>
      <c r="M3036" t="s">
        <v>34</v>
      </c>
      <c r="N3036" t="s">
        <v>32</v>
      </c>
      <c r="O3036" t="s">
        <v>32</v>
      </c>
      <c r="Q3036">
        <v>2200</v>
      </c>
      <c r="R3036">
        <v>8000</v>
      </c>
      <c r="S3036">
        <v>20000</v>
      </c>
      <c r="U3036" t="e" cm="1">
        <f t="array" ref="U3036">-RA</f>
        <v>#NAME?</v>
      </c>
      <c r="AB3036">
        <v>78.37</v>
      </c>
      <c r="AC3036" t="s">
        <v>3083</v>
      </c>
    </row>
    <row r="3037" spans="1:29">
      <c r="A3037" s="1" t="s">
        <v>30</v>
      </c>
      <c r="B3037" s="2">
        <v>42635.743750000001</v>
      </c>
      <c r="C3037">
        <v>76</v>
      </c>
      <c r="D3037">
        <v>73</v>
      </c>
      <c r="E3037">
        <v>90.8</v>
      </c>
      <c r="F3037">
        <v>50</v>
      </c>
      <c r="G3037">
        <v>5</v>
      </c>
      <c r="H3037">
        <v>0.14000000000000001</v>
      </c>
      <c r="I3037">
        <v>30.02</v>
      </c>
      <c r="J3037">
        <v>1016.2</v>
      </c>
      <c r="K3037">
        <v>6</v>
      </c>
      <c r="M3037" t="s">
        <v>31</v>
      </c>
      <c r="N3037" t="s">
        <v>34</v>
      </c>
      <c r="O3037" t="s">
        <v>32</v>
      </c>
      <c r="P3037" t="s">
        <v>32</v>
      </c>
      <c r="Q3037">
        <v>2200</v>
      </c>
      <c r="R3037">
        <v>3900</v>
      </c>
      <c r="S3037">
        <v>7500</v>
      </c>
      <c r="T3037">
        <v>20000</v>
      </c>
      <c r="U3037" t="e" cm="1">
        <f t="array" ref="U3037">-RA BR</f>
        <v>#NAME?</v>
      </c>
      <c r="AB3037">
        <v>77.48</v>
      </c>
      <c r="AC3037" t="s">
        <v>3084</v>
      </c>
    </row>
    <row r="3038" spans="1:29">
      <c r="A3038" s="1" t="s">
        <v>30</v>
      </c>
      <c r="B3038" s="2">
        <v>42635.785416666666</v>
      </c>
      <c r="C3038">
        <v>73</v>
      </c>
      <c r="D3038">
        <v>70</v>
      </c>
      <c r="E3038">
        <v>90.14</v>
      </c>
      <c r="F3038">
        <v>70</v>
      </c>
      <c r="G3038">
        <v>4</v>
      </c>
      <c r="I3038">
        <v>30.03</v>
      </c>
      <c r="J3038">
        <v>1016.4</v>
      </c>
      <c r="K3038">
        <v>10</v>
      </c>
      <c r="M3038" t="s">
        <v>31</v>
      </c>
      <c r="N3038" t="s">
        <v>32</v>
      </c>
      <c r="O3038" t="s">
        <v>32</v>
      </c>
      <c r="P3038" t="s">
        <v>32</v>
      </c>
      <c r="Q3038">
        <v>2200</v>
      </c>
      <c r="R3038">
        <v>7000</v>
      </c>
      <c r="S3038">
        <v>11000</v>
      </c>
      <c r="T3038">
        <v>20000</v>
      </c>
      <c r="AB3038">
        <v>74.28</v>
      </c>
      <c r="AC3038" t="s">
        <v>3085</v>
      </c>
    </row>
    <row r="3039" spans="1:29">
      <c r="A3039" s="1" t="s">
        <v>30</v>
      </c>
      <c r="B3039" s="2">
        <v>42635.82708333333</v>
      </c>
      <c r="C3039">
        <v>73</v>
      </c>
      <c r="D3039">
        <v>71</v>
      </c>
      <c r="E3039">
        <v>93.52</v>
      </c>
      <c r="F3039">
        <v>0</v>
      </c>
      <c r="G3039">
        <v>0</v>
      </c>
      <c r="H3039">
        <v>0</v>
      </c>
      <c r="I3039">
        <v>30.03</v>
      </c>
      <c r="J3039">
        <v>1016.3</v>
      </c>
      <c r="K3039">
        <v>10</v>
      </c>
      <c r="M3039" t="s">
        <v>34</v>
      </c>
      <c r="N3039" t="s">
        <v>34</v>
      </c>
      <c r="O3039" t="s">
        <v>32</v>
      </c>
      <c r="P3039" t="s">
        <v>32</v>
      </c>
      <c r="Q3039">
        <v>1300</v>
      </c>
      <c r="R3039">
        <v>7000</v>
      </c>
      <c r="S3039">
        <v>13000</v>
      </c>
      <c r="T3039">
        <v>20000</v>
      </c>
      <c r="AB3039">
        <v>74.44</v>
      </c>
      <c r="AC3039" t="s">
        <v>3086</v>
      </c>
    </row>
    <row r="3040" spans="1:29">
      <c r="A3040" s="1" t="s">
        <v>30</v>
      </c>
      <c r="B3040" s="2">
        <v>42635.868750000001</v>
      </c>
      <c r="C3040">
        <v>73</v>
      </c>
      <c r="D3040">
        <v>71</v>
      </c>
      <c r="E3040">
        <v>93.52</v>
      </c>
      <c r="F3040">
        <v>50</v>
      </c>
      <c r="G3040">
        <v>4</v>
      </c>
      <c r="H3040">
        <v>0</v>
      </c>
      <c r="I3040">
        <v>30.05</v>
      </c>
      <c r="J3040">
        <v>1016.9</v>
      </c>
      <c r="K3040">
        <v>10</v>
      </c>
      <c r="M3040" t="s">
        <v>31</v>
      </c>
      <c r="N3040" t="s">
        <v>32</v>
      </c>
      <c r="O3040" t="s">
        <v>32</v>
      </c>
      <c r="P3040" t="s">
        <v>32</v>
      </c>
      <c r="Q3040">
        <v>1100</v>
      </c>
      <c r="R3040">
        <v>6000</v>
      </c>
      <c r="S3040">
        <v>13000</v>
      </c>
      <c r="T3040">
        <v>20000</v>
      </c>
      <c r="AB3040">
        <v>74.44</v>
      </c>
      <c r="AC3040" t="s">
        <v>3087</v>
      </c>
    </row>
    <row r="3041" spans="1:29">
      <c r="A3041" s="1" t="s">
        <v>30</v>
      </c>
      <c r="B3041" s="2">
        <v>42635.910416666666</v>
      </c>
      <c r="C3041">
        <v>73</v>
      </c>
      <c r="D3041">
        <v>71</v>
      </c>
      <c r="E3041">
        <v>93.52</v>
      </c>
      <c r="F3041">
        <v>40</v>
      </c>
      <c r="G3041">
        <v>5</v>
      </c>
      <c r="H3041">
        <v>0</v>
      </c>
      <c r="I3041">
        <v>30.06</v>
      </c>
      <c r="J3041">
        <v>1017.3</v>
      </c>
      <c r="K3041">
        <v>10</v>
      </c>
      <c r="M3041" t="s">
        <v>32</v>
      </c>
      <c r="N3041" t="s">
        <v>43</v>
      </c>
      <c r="Q3041">
        <v>700</v>
      </c>
      <c r="R3041">
        <v>7000</v>
      </c>
      <c r="AB3041">
        <v>74.44</v>
      </c>
      <c r="AC3041" t="s">
        <v>3088</v>
      </c>
    </row>
    <row r="3042" spans="1:29">
      <c r="A3042" s="1" t="s">
        <v>30</v>
      </c>
      <c r="B3042" s="2">
        <v>42635.943055555559</v>
      </c>
      <c r="C3042">
        <v>73.400000000000006</v>
      </c>
      <c r="D3042">
        <v>71.599999999999994</v>
      </c>
      <c r="E3042">
        <v>94.1</v>
      </c>
      <c r="F3042">
        <v>40</v>
      </c>
      <c r="G3042">
        <v>5</v>
      </c>
      <c r="H3042">
        <v>0</v>
      </c>
      <c r="I3042">
        <v>30.05</v>
      </c>
      <c r="K3042">
        <v>10</v>
      </c>
      <c r="M3042" t="s">
        <v>34</v>
      </c>
      <c r="N3042" t="s">
        <v>32</v>
      </c>
      <c r="O3042" t="s">
        <v>43</v>
      </c>
      <c r="Q3042">
        <v>700</v>
      </c>
      <c r="R3042">
        <v>1700</v>
      </c>
      <c r="S3042">
        <v>6000</v>
      </c>
      <c r="U3042" t="e" cm="1">
        <f t="array" ref="U3042">-DZ</f>
        <v>#NAME?</v>
      </c>
      <c r="AB3042">
        <v>74.86</v>
      </c>
      <c r="AC3042" t="s">
        <v>3089</v>
      </c>
    </row>
    <row r="3043" spans="1:29">
      <c r="A3043" s="1" t="s">
        <v>30</v>
      </c>
      <c r="B3043" s="2">
        <v>42635.95208333333</v>
      </c>
      <c r="C3043">
        <v>73</v>
      </c>
      <c r="D3043">
        <v>71</v>
      </c>
      <c r="E3043">
        <v>93.52</v>
      </c>
      <c r="F3043">
        <v>40</v>
      </c>
      <c r="G3043">
        <v>7</v>
      </c>
      <c r="I3043">
        <v>30.05</v>
      </c>
      <c r="J3043">
        <v>1017.1</v>
      </c>
      <c r="K3043">
        <v>7</v>
      </c>
      <c r="M3043" t="s">
        <v>34</v>
      </c>
      <c r="N3043" t="s">
        <v>32</v>
      </c>
      <c r="O3043" t="s">
        <v>43</v>
      </c>
      <c r="Q3043">
        <v>700</v>
      </c>
      <c r="R3043">
        <v>1700</v>
      </c>
      <c r="S3043">
        <v>6000</v>
      </c>
      <c r="U3043" t="e" cm="1">
        <f t="array" ref="U3043">-DZ</f>
        <v>#NAME?</v>
      </c>
      <c r="AB3043">
        <v>74.44</v>
      </c>
      <c r="AC3043" t="s">
        <v>3090</v>
      </c>
    </row>
    <row r="3044" spans="1:29">
      <c r="A3044" s="1" t="s">
        <v>30</v>
      </c>
      <c r="B3044" s="2">
        <v>42635.961805555555</v>
      </c>
      <c r="C3044">
        <v>73</v>
      </c>
      <c r="D3044">
        <v>71</v>
      </c>
      <c r="E3044">
        <v>93.52</v>
      </c>
      <c r="F3044">
        <v>60</v>
      </c>
      <c r="G3044">
        <v>7</v>
      </c>
      <c r="I3044">
        <v>30.05</v>
      </c>
      <c r="K3044">
        <v>10</v>
      </c>
      <c r="M3044" t="s">
        <v>31</v>
      </c>
      <c r="N3044" t="s">
        <v>32</v>
      </c>
      <c r="O3044" t="s">
        <v>43</v>
      </c>
      <c r="Q3044">
        <v>700</v>
      </c>
      <c r="R3044">
        <v>1300</v>
      </c>
      <c r="S3044">
        <v>6000</v>
      </c>
      <c r="AB3044">
        <v>74.44</v>
      </c>
      <c r="AC3044" t="s">
        <v>3091</v>
      </c>
    </row>
    <row r="3045" spans="1:29">
      <c r="A3045" s="1" t="s">
        <v>30</v>
      </c>
      <c r="B3045" s="2">
        <v>42635.984027777777</v>
      </c>
      <c r="C3045">
        <v>73</v>
      </c>
      <c r="D3045">
        <v>71</v>
      </c>
      <c r="E3045">
        <v>93.52</v>
      </c>
      <c r="F3045">
        <v>60</v>
      </c>
      <c r="G3045">
        <v>6</v>
      </c>
      <c r="I3045">
        <v>30.05</v>
      </c>
      <c r="K3045">
        <v>10</v>
      </c>
      <c r="M3045" t="s">
        <v>34</v>
      </c>
      <c r="N3045" t="s">
        <v>32</v>
      </c>
      <c r="O3045" t="s">
        <v>43</v>
      </c>
      <c r="Q3045">
        <v>600</v>
      </c>
      <c r="R3045">
        <v>2500</v>
      </c>
      <c r="S3045">
        <v>6000</v>
      </c>
      <c r="AB3045">
        <v>74.44</v>
      </c>
      <c r="AC3045" t="s">
        <v>3092</v>
      </c>
    </row>
    <row r="3046" spans="1:29">
      <c r="A3046" s="1" t="s">
        <v>30</v>
      </c>
      <c r="B3046" s="2">
        <v>42635.993750000001</v>
      </c>
      <c r="C3046">
        <v>73</v>
      </c>
      <c r="D3046">
        <v>71</v>
      </c>
      <c r="E3046">
        <v>93.52</v>
      </c>
      <c r="F3046">
        <v>60</v>
      </c>
      <c r="G3046">
        <v>6</v>
      </c>
      <c r="I3046">
        <v>30.05</v>
      </c>
      <c r="J3046">
        <v>1017.1</v>
      </c>
      <c r="K3046">
        <v>10</v>
      </c>
      <c r="M3046" t="s">
        <v>31</v>
      </c>
      <c r="N3046" t="s">
        <v>34</v>
      </c>
      <c r="O3046" t="s">
        <v>32</v>
      </c>
      <c r="Q3046">
        <v>600</v>
      </c>
      <c r="R3046">
        <v>2500</v>
      </c>
      <c r="S3046">
        <v>6000</v>
      </c>
      <c r="AB3046">
        <v>74.44</v>
      </c>
      <c r="AC3046" t="s">
        <v>3093</v>
      </c>
    </row>
    <row r="3047" spans="1:29">
      <c r="A3047" s="1" t="s">
        <v>30</v>
      </c>
      <c r="B3047" s="2">
        <v>42636.011805555558</v>
      </c>
      <c r="C3047">
        <v>73</v>
      </c>
      <c r="D3047">
        <v>71</v>
      </c>
      <c r="E3047">
        <v>93.52</v>
      </c>
      <c r="F3047">
        <v>70</v>
      </c>
      <c r="G3047">
        <v>7</v>
      </c>
      <c r="H3047">
        <v>0</v>
      </c>
      <c r="I3047">
        <v>30.05</v>
      </c>
      <c r="K3047">
        <v>10</v>
      </c>
      <c r="M3047" t="s">
        <v>32</v>
      </c>
      <c r="N3047" t="s">
        <v>32</v>
      </c>
      <c r="O3047" t="s">
        <v>32</v>
      </c>
      <c r="Q3047">
        <v>700</v>
      </c>
      <c r="R3047">
        <v>2500</v>
      </c>
      <c r="S3047">
        <v>6000</v>
      </c>
      <c r="AB3047">
        <v>74.44</v>
      </c>
      <c r="AC3047" t="s">
        <v>3094</v>
      </c>
    </row>
    <row r="3048" spans="1:29">
      <c r="A3048" s="1" t="s">
        <v>30</v>
      </c>
      <c r="B3048" s="2">
        <v>42636.035416666666</v>
      </c>
      <c r="C3048">
        <v>73</v>
      </c>
      <c r="D3048">
        <v>71</v>
      </c>
      <c r="E3048">
        <v>93.52</v>
      </c>
      <c r="F3048">
        <v>50</v>
      </c>
      <c r="G3048">
        <v>4</v>
      </c>
      <c r="H3048">
        <v>0</v>
      </c>
      <c r="I3048">
        <v>30.05</v>
      </c>
      <c r="J3048">
        <v>1017.1</v>
      </c>
      <c r="K3048">
        <v>10</v>
      </c>
      <c r="M3048" t="s">
        <v>32</v>
      </c>
      <c r="N3048" t="s">
        <v>32</v>
      </c>
      <c r="O3048" t="s">
        <v>32</v>
      </c>
      <c r="Q3048">
        <v>700</v>
      </c>
      <c r="R3048">
        <v>2500</v>
      </c>
      <c r="S3048">
        <v>6000</v>
      </c>
      <c r="AB3048">
        <v>74.44</v>
      </c>
      <c r="AC3048" t="s">
        <v>3095</v>
      </c>
    </row>
    <row r="3049" spans="1:29">
      <c r="A3049" s="1" t="s">
        <v>30</v>
      </c>
      <c r="B3049" s="2">
        <v>42636.07708333333</v>
      </c>
      <c r="C3049">
        <v>73</v>
      </c>
      <c r="D3049">
        <v>71</v>
      </c>
      <c r="E3049">
        <v>93.52</v>
      </c>
      <c r="F3049">
        <v>40</v>
      </c>
      <c r="G3049">
        <v>5</v>
      </c>
      <c r="H3049">
        <v>0</v>
      </c>
      <c r="I3049">
        <v>30.05</v>
      </c>
      <c r="J3049">
        <v>1017.1</v>
      </c>
      <c r="K3049">
        <v>10</v>
      </c>
      <c r="M3049" t="s">
        <v>32</v>
      </c>
      <c r="N3049" t="s">
        <v>32</v>
      </c>
      <c r="O3049" t="s">
        <v>43</v>
      </c>
      <c r="Q3049">
        <v>600</v>
      </c>
      <c r="R3049">
        <v>2500</v>
      </c>
      <c r="S3049">
        <v>6000</v>
      </c>
      <c r="AB3049">
        <v>74.44</v>
      </c>
      <c r="AC3049" t="s">
        <v>3096</v>
      </c>
    </row>
    <row r="3050" spans="1:29">
      <c r="A3050" s="1" t="s">
        <v>30</v>
      </c>
      <c r="B3050" s="2">
        <v>42636.118750000001</v>
      </c>
      <c r="C3050">
        <v>72</v>
      </c>
      <c r="D3050">
        <v>71</v>
      </c>
      <c r="E3050">
        <v>96.99</v>
      </c>
      <c r="F3050">
        <v>50</v>
      </c>
      <c r="G3050">
        <v>4</v>
      </c>
      <c r="H3050">
        <v>0</v>
      </c>
      <c r="I3050">
        <v>30.05</v>
      </c>
      <c r="J3050">
        <v>1017.1</v>
      </c>
      <c r="K3050">
        <v>10</v>
      </c>
      <c r="M3050" t="s">
        <v>32</v>
      </c>
      <c r="N3050" t="s">
        <v>43</v>
      </c>
      <c r="Q3050">
        <v>800</v>
      </c>
      <c r="R3050">
        <v>1300</v>
      </c>
      <c r="AB3050">
        <v>73.41</v>
      </c>
      <c r="AC3050" t="s">
        <v>3097</v>
      </c>
    </row>
    <row r="3051" spans="1:29">
      <c r="A3051" s="1" t="s">
        <v>30</v>
      </c>
      <c r="B3051" s="2">
        <v>42636.147222222222</v>
      </c>
      <c r="C3051">
        <v>72</v>
      </c>
      <c r="D3051">
        <v>71</v>
      </c>
      <c r="E3051">
        <v>96.99</v>
      </c>
      <c r="F3051">
        <v>60</v>
      </c>
      <c r="G3051">
        <v>6</v>
      </c>
      <c r="H3051">
        <v>0</v>
      </c>
      <c r="I3051">
        <v>30.04</v>
      </c>
      <c r="K3051">
        <v>10</v>
      </c>
      <c r="M3051" t="s">
        <v>32</v>
      </c>
      <c r="N3051" t="s">
        <v>32</v>
      </c>
      <c r="O3051" t="s">
        <v>43</v>
      </c>
      <c r="Q3051">
        <v>700</v>
      </c>
      <c r="R3051">
        <v>1500</v>
      </c>
      <c r="S3051">
        <v>5000</v>
      </c>
      <c r="AB3051">
        <v>73.41</v>
      </c>
      <c r="AC3051" t="s">
        <v>3098</v>
      </c>
    </row>
    <row r="3052" spans="1:29">
      <c r="A3052" s="1" t="s">
        <v>30</v>
      </c>
      <c r="B3052" s="2">
        <v>42636.160416666666</v>
      </c>
      <c r="C3052">
        <v>72</v>
      </c>
      <c r="D3052">
        <v>70</v>
      </c>
      <c r="E3052">
        <v>93.49</v>
      </c>
      <c r="F3052">
        <v>60</v>
      </c>
      <c r="G3052">
        <v>6</v>
      </c>
      <c r="H3052">
        <v>0</v>
      </c>
      <c r="I3052">
        <v>30.04</v>
      </c>
      <c r="J3052">
        <v>1016.6</v>
      </c>
      <c r="K3052">
        <v>10</v>
      </c>
      <c r="M3052" t="s">
        <v>32</v>
      </c>
      <c r="N3052" t="s">
        <v>32</v>
      </c>
      <c r="O3052" t="s">
        <v>43</v>
      </c>
      <c r="Q3052">
        <v>800</v>
      </c>
      <c r="R3052">
        <v>1500</v>
      </c>
      <c r="S3052">
        <v>5000</v>
      </c>
      <c r="AB3052">
        <v>73.25</v>
      </c>
      <c r="AC3052" t="s">
        <v>3099</v>
      </c>
    </row>
    <row r="3053" spans="1:29">
      <c r="A3053" s="1" t="s">
        <v>30</v>
      </c>
      <c r="B3053" s="2">
        <v>42636.20208333333</v>
      </c>
      <c r="C3053">
        <v>72</v>
      </c>
      <c r="D3053">
        <v>70</v>
      </c>
      <c r="E3053">
        <v>93.49</v>
      </c>
      <c r="F3053">
        <v>40</v>
      </c>
      <c r="G3053">
        <v>6</v>
      </c>
      <c r="H3053">
        <v>0</v>
      </c>
      <c r="I3053">
        <v>30.03</v>
      </c>
      <c r="J3053">
        <v>1016.4</v>
      </c>
      <c r="K3053">
        <v>10</v>
      </c>
      <c r="M3053" t="s">
        <v>34</v>
      </c>
      <c r="N3053" t="s">
        <v>34</v>
      </c>
      <c r="O3053" t="s">
        <v>32</v>
      </c>
      <c r="Q3053">
        <v>800</v>
      </c>
      <c r="R3053">
        <v>1300</v>
      </c>
      <c r="S3053">
        <v>3700</v>
      </c>
      <c r="AB3053">
        <v>73.25</v>
      </c>
      <c r="AC3053" t="s">
        <v>3100</v>
      </c>
    </row>
    <row r="3054" spans="1:29">
      <c r="A3054" s="1" t="s">
        <v>30</v>
      </c>
      <c r="B3054" s="2">
        <v>42636.220833333333</v>
      </c>
      <c r="C3054">
        <v>72</v>
      </c>
      <c r="D3054">
        <v>70</v>
      </c>
      <c r="E3054">
        <v>93.49</v>
      </c>
      <c r="F3054">
        <v>20</v>
      </c>
      <c r="G3054">
        <v>4</v>
      </c>
      <c r="H3054">
        <v>0</v>
      </c>
      <c r="I3054">
        <v>30.03</v>
      </c>
      <c r="K3054">
        <v>10</v>
      </c>
      <c r="M3054" t="s">
        <v>32</v>
      </c>
      <c r="N3054" t="s">
        <v>32</v>
      </c>
      <c r="Q3054">
        <v>800</v>
      </c>
      <c r="R3054">
        <v>4000</v>
      </c>
      <c r="AB3054">
        <v>73.25</v>
      </c>
      <c r="AC3054" t="s">
        <v>3101</v>
      </c>
    </row>
    <row r="3055" spans="1:29">
      <c r="A3055" s="1" t="s">
        <v>30</v>
      </c>
      <c r="B3055" s="2">
        <v>42636.243750000001</v>
      </c>
      <c r="C3055">
        <v>72</v>
      </c>
      <c r="D3055">
        <v>70</v>
      </c>
      <c r="E3055">
        <v>93.49</v>
      </c>
      <c r="F3055">
        <v>50</v>
      </c>
      <c r="G3055">
        <v>4</v>
      </c>
      <c r="H3055">
        <v>0</v>
      </c>
      <c r="I3055">
        <v>30.04</v>
      </c>
      <c r="J3055">
        <v>1016.6</v>
      </c>
      <c r="K3055">
        <v>10</v>
      </c>
      <c r="M3055" t="s">
        <v>31</v>
      </c>
      <c r="N3055" t="s">
        <v>32</v>
      </c>
      <c r="O3055" t="s">
        <v>43</v>
      </c>
      <c r="Q3055">
        <v>500</v>
      </c>
      <c r="R3055">
        <v>900</v>
      </c>
      <c r="S3055">
        <v>4000</v>
      </c>
      <c r="AB3055">
        <v>73.25</v>
      </c>
      <c r="AC3055" t="s">
        <v>3102</v>
      </c>
    </row>
    <row r="3056" spans="1:29">
      <c r="A3056" s="1" t="s">
        <v>30</v>
      </c>
      <c r="B3056" s="2">
        <v>42636.265277777777</v>
      </c>
      <c r="C3056">
        <v>72</v>
      </c>
      <c r="D3056">
        <v>70</v>
      </c>
      <c r="E3056">
        <v>93.49</v>
      </c>
      <c r="F3056">
        <v>30</v>
      </c>
      <c r="G3056">
        <v>4</v>
      </c>
      <c r="H3056">
        <v>0</v>
      </c>
      <c r="I3056">
        <v>30.05</v>
      </c>
      <c r="K3056">
        <v>10</v>
      </c>
      <c r="M3056" t="s">
        <v>31</v>
      </c>
      <c r="N3056" t="s">
        <v>32</v>
      </c>
      <c r="O3056" t="s">
        <v>43</v>
      </c>
      <c r="Q3056">
        <v>700</v>
      </c>
      <c r="R3056">
        <v>1100</v>
      </c>
      <c r="S3056">
        <v>4000</v>
      </c>
      <c r="AB3056">
        <v>73.25</v>
      </c>
      <c r="AC3056" t="s">
        <v>3103</v>
      </c>
    </row>
    <row r="3057" spans="1:29">
      <c r="A3057" s="1" t="s">
        <v>30</v>
      </c>
      <c r="B3057" s="2">
        <v>42636.285416666666</v>
      </c>
      <c r="C3057">
        <v>72</v>
      </c>
      <c r="D3057">
        <v>70</v>
      </c>
      <c r="E3057">
        <v>93.49</v>
      </c>
      <c r="F3057">
        <v>30</v>
      </c>
      <c r="G3057">
        <v>6</v>
      </c>
      <c r="H3057">
        <v>0</v>
      </c>
      <c r="I3057">
        <v>30.05</v>
      </c>
      <c r="J3057">
        <v>1017.2</v>
      </c>
      <c r="K3057">
        <v>10</v>
      </c>
      <c r="M3057" t="s">
        <v>31</v>
      </c>
      <c r="N3057" t="s">
        <v>43</v>
      </c>
      <c r="Q3057">
        <v>400</v>
      </c>
      <c r="R3057">
        <v>900</v>
      </c>
      <c r="AB3057">
        <v>73.25</v>
      </c>
      <c r="AC3057" t="s">
        <v>3104</v>
      </c>
    </row>
    <row r="3058" spans="1:29">
      <c r="A3058" s="1" t="s">
        <v>30</v>
      </c>
      <c r="B3058" s="2">
        <v>42636.32708333333</v>
      </c>
      <c r="C3058">
        <v>72</v>
      </c>
      <c r="D3058">
        <v>70</v>
      </c>
      <c r="E3058">
        <v>93.49</v>
      </c>
      <c r="F3058">
        <v>50</v>
      </c>
      <c r="G3058">
        <v>5</v>
      </c>
      <c r="H3058">
        <v>0</v>
      </c>
      <c r="I3058">
        <v>30.07</v>
      </c>
      <c r="J3058">
        <v>1017.8</v>
      </c>
      <c r="K3058">
        <v>10</v>
      </c>
      <c r="M3058" t="s">
        <v>31</v>
      </c>
      <c r="N3058" t="s">
        <v>43</v>
      </c>
      <c r="Q3058">
        <v>500</v>
      </c>
      <c r="R3058">
        <v>1100</v>
      </c>
      <c r="AB3058">
        <v>73.25</v>
      </c>
      <c r="AC3058" t="s">
        <v>3105</v>
      </c>
    </row>
    <row r="3059" spans="1:29">
      <c r="A3059" s="1" t="s">
        <v>30</v>
      </c>
      <c r="B3059" s="2">
        <v>42636.368750000001</v>
      </c>
      <c r="C3059">
        <v>73</v>
      </c>
      <c r="D3059">
        <v>70</v>
      </c>
      <c r="E3059">
        <v>90.14</v>
      </c>
      <c r="F3059">
        <v>20</v>
      </c>
      <c r="G3059">
        <v>5</v>
      </c>
      <c r="H3059">
        <v>0</v>
      </c>
      <c r="I3059">
        <v>30.08</v>
      </c>
      <c r="J3059">
        <v>1018.1</v>
      </c>
      <c r="K3059">
        <v>10</v>
      </c>
      <c r="M3059" t="s">
        <v>31</v>
      </c>
      <c r="N3059" t="s">
        <v>32</v>
      </c>
      <c r="O3059" t="s">
        <v>43</v>
      </c>
      <c r="Q3059">
        <v>800</v>
      </c>
      <c r="R3059">
        <v>1500</v>
      </c>
      <c r="S3059">
        <v>2100</v>
      </c>
      <c r="AB3059">
        <v>74.28</v>
      </c>
      <c r="AC3059" t="s">
        <v>3106</v>
      </c>
    </row>
    <row r="3060" spans="1:29">
      <c r="A3060" s="1" t="s">
        <v>30</v>
      </c>
      <c r="B3060" s="2">
        <v>42636.410416666666</v>
      </c>
      <c r="C3060">
        <v>75</v>
      </c>
      <c r="D3060">
        <v>69</v>
      </c>
      <c r="E3060">
        <v>81.790000000000006</v>
      </c>
      <c r="F3060">
        <v>60</v>
      </c>
      <c r="G3060">
        <v>5</v>
      </c>
      <c r="H3060">
        <v>0</v>
      </c>
      <c r="I3060">
        <v>30.07</v>
      </c>
      <c r="J3060">
        <v>1017.8</v>
      </c>
      <c r="K3060">
        <v>10</v>
      </c>
      <c r="M3060" t="s">
        <v>32</v>
      </c>
      <c r="N3060" t="s">
        <v>32</v>
      </c>
      <c r="Q3060">
        <v>1500</v>
      </c>
      <c r="R3060">
        <v>20000</v>
      </c>
      <c r="AB3060">
        <v>76.069999999999993</v>
      </c>
      <c r="AC3060" t="s">
        <v>3107</v>
      </c>
    </row>
    <row r="3061" spans="1:29">
      <c r="A3061" s="1" t="s">
        <v>30</v>
      </c>
      <c r="B3061" s="2">
        <v>42636.45208333333</v>
      </c>
      <c r="C3061">
        <v>77</v>
      </c>
      <c r="D3061">
        <v>70</v>
      </c>
      <c r="E3061">
        <v>78.959999999999994</v>
      </c>
      <c r="G3061">
        <v>5</v>
      </c>
      <c r="H3061">
        <v>0</v>
      </c>
      <c r="I3061">
        <v>30.08</v>
      </c>
      <c r="J3061">
        <v>1018.2</v>
      </c>
      <c r="K3061">
        <v>10</v>
      </c>
      <c r="M3061" t="s">
        <v>32</v>
      </c>
      <c r="Q3061">
        <v>1600</v>
      </c>
      <c r="AB3061">
        <v>78.11</v>
      </c>
      <c r="AC3061" t="s">
        <v>3108</v>
      </c>
    </row>
    <row r="3062" spans="1:29">
      <c r="A3062" s="1" t="s">
        <v>30</v>
      </c>
      <c r="B3062" s="2">
        <v>42636.493750000001</v>
      </c>
      <c r="C3062">
        <v>77</v>
      </c>
      <c r="D3062">
        <v>70</v>
      </c>
      <c r="E3062">
        <v>78.959999999999994</v>
      </c>
      <c r="G3062">
        <v>3</v>
      </c>
      <c r="H3062">
        <v>0</v>
      </c>
      <c r="I3062">
        <v>30.07</v>
      </c>
      <c r="J3062">
        <v>1017.8</v>
      </c>
      <c r="K3062">
        <v>10</v>
      </c>
      <c r="M3062" t="s">
        <v>32</v>
      </c>
      <c r="N3062" t="s">
        <v>32</v>
      </c>
      <c r="Q3062">
        <v>1500</v>
      </c>
      <c r="R3062">
        <v>2400</v>
      </c>
      <c r="AB3062">
        <v>78.11</v>
      </c>
      <c r="AC3062" t="s">
        <v>3109</v>
      </c>
    </row>
    <row r="3063" spans="1:29">
      <c r="A3063" s="1" t="s">
        <v>30</v>
      </c>
      <c r="B3063" s="2">
        <v>42636.535416666666</v>
      </c>
      <c r="C3063">
        <v>79</v>
      </c>
      <c r="D3063">
        <v>70</v>
      </c>
      <c r="E3063">
        <v>73.97</v>
      </c>
      <c r="G3063">
        <v>5</v>
      </c>
      <c r="H3063">
        <v>0</v>
      </c>
      <c r="I3063">
        <v>30.06</v>
      </c>
      <c r="J3063">
        <v>1017.4</v>
      </c>
      <c r="K3063">
        <v>10</v>
      </c>
      <c r="M3063" t="s">
        <v>32</v>
      </c>
      <c r="N3063" t="s">
        <v>32</v>
      </c>
      <c r="O3063" t="s">
        <v>32</v>
      </c>
      <c r="Q3063">
        <v>2000</v>
      </c>
      <c r="R3063">
        <v>3400</v>
      </c>
      <c r="S3063">
        <v>20000</v>
      </c>
      <c r="AB3063">
        <v>81.69</v>
      </c>
      <c r="AC3063" t="s">
        <v>3110</v>
      </c>
    </row>
    <row r="3064" spans="1:29">
      <c r="A3064" s="1" t="s">
        <v>30</v>
      </c>
      <c r="B3064" s="2">
        <v>42636.57708333333</v>
      </c>
      <c r="C3064">
        <v>82</v>
      </c>
      <c r="D3064">
        <v>69</v>
      </c>
      <c r="E3064">
        <v>64.900000000000006</v>
      </c>
      <c r="F3064">
        <v>50</v>
      </c>
      <c r="G3064">
        <v>9</v>
      </c>
      <c r="H3064">
        <v>0</v>
      </c>
      <c r="I3064">
        <v>30.04</v>
      </c>
      <c r="J3064">
        <v>1016.8</v>
      </c>
      <c r="K3064">
        <v>10</v>
      </c>
      <c r="M3064" t="s">
        <v>34</v>
      </c>
      <c r="N3064" t="s">
        <v>32</v>
      </c>
      <c r="Q3064">
        <v>2700</v>
      </c>
      <c r="R3064">
        <v>10000</v>
      </c>
      <c r="AB3064">
        <v>85.43</v>
      </c>
      <c r="AC3064" t="s">
        <v>3111</v>
      </c>
    </row>
    <row r="3065" spans="1:29">
      <c r="A3065" s="1" t="s">
        <v>30</v>
      </c>
      <c r="B3065" s="2">
        <v>42636.618750000001</v>
      </c>
      <c r="C3065">
        <v>82</v>
      </c>
      <c r="D3065">
        <v>69</v>
      </c>
      <c r="E3065">
        <v>64.900000000000006</v>
      </c>
      <c r="F3065">
        <v>40</v>
      </c>
      <c r="G3065">
        <v>5</v>
      </c>
      <c r="H3065">
        <v>0</v>
      </c>
      <c r="I3065">
        <v>30.02</v>
      </c>
      <c r="J3065">
        <v>1016.1</v>
      </c>
      <c r="K3065">
        <v>10</v>
      </c>
      <c r="M3065" t="s">
        <v>34</v>
      </c>
      <c r="N3065" t="s">
        <v>32</v>
      </c>
      <c r="Q3065">
        <v>3000</v>
      </c>
      <c r="R3065">
        <v>10000</v>
      </c>
      <c r="AB3065">
        <v>85.43</v>
      </c>
      <c r="AC3065" t="s">
        <v>3112</v>
      </c>
    </row>
    <row r="3066" spans="1:29">
      <c r="A3066" s="1" t="s">
        <v>30</v>
      </c>
      <c r="B3066" s="2">
        <v>42636.660416666666</v>
      </c>
      <c r="C3066">
        <v>82</v>
      </c>
      <c r="D3066">
        <v>69</v>
      </c>
      <c r="E3066">
        <v>64.900000000000006</v>
      </c>
      <c r="F3066">
        <v>60</v>
      </c>
      <c r="G3066">
        <v>7</v>
      </c>
      <c r="H3066">
        <v>0</v>
      </c>
      <c r="I3066">
        <v>30</v>
      </c>
      <c r="J3066">
        <v>1015.5</v>
      </c>
      <c r="K3066">
        <v>10</v>
      </c>
      <c r="M3066" t="s">
        <v>34</v>
      </c>
      <c r="N3066" t="s">
        <v>34</v>
      </c>
      <c r="O3066" t="s">
        <v>34</v>
      </c>
      <c r="Q3066">
        <v>3000</v>
      </c>
      <c r="R3066">
        <v>5500</v>
      </c>
      <c r="S3066">
        <v>15000</v>
      </c>
      <c r="AB3066">
        <v>85.43</v>
      </c>
      <c r="AC3066" t="s">
        <v>3113</v>
      </c>
    </row>
    <row r="3067" spans="1:29">
      <c r="A3067" s="1" t="s">
        <v>30</v>
      </c>
      <c r="B3067" s="2">
        <v>42636.70208333333</v>
      </c>
      <c r="C3067">
        <v>82</v>
      </c>
      <c r="D3067">
        <v>68</v>
      </c>
      <c r="E3067">
        <v>62.53</v>
      </c>
      <c r="F3067">
        <v>30</v>
      </c>
      <c r="G3067">
        <v>4</v>
      </c>
      <c r="H3067">
        <v>0</v>
      </c>
      <c r="I3067">
        <v>30.01</v>
      </c>
      <c r="J3067">
        <v>1015.6</v>
      </c>
      <c r="K3067">
        <v>10</v>
      </c>
      <c r="M3067" t="s">
        <v>34</v>
      </c>
      <c r="N3067" t="s">
        <v>34</v>
      </c>
      <c r="O3067" t="s">
        <v>34</v>
      </c>
      <c r="Q3067">
        <v>3000</v>
      </c>
      <c r="R3067">
        <v>5500</v>
      </c>
      <c r="S3067">
        <v>20000</v>
      </c>
      <c r="AB3067">
        <v>84.97</v>
      </c>
      <c r="AC3067" t="s">
        <v>3114</v>
      </c>
    </row>
    <row r="3068" spans="1:29">
      <c r="A3068" s="1" t="s">
        <v>30</v>
      </c>
      <c r="B3068" s="2">
        <v>42636.743750000001</v>
      </c>
      <c r="C3068">
        <v>83</v>
      </c>
      <c r="D3068">
        <v>67</v>
      </c>
      <c r="E3068">
        <v>58.51</v>
      </c>
      <c r="F3068">
        <v>50</v>
      </c>
      <c r="G3068">
        <v>4</v>
      </c>
      <c r="H3068">
        <v>0</v>
      </c>
      <c r="I3068">
        <v>30.01</v>
      </c>
      <c r="J3068">
        <v>1015.6</v>
      </c>
      <c r="K3068">
        <v>10</v>
      </c>
      <c r="M3068" t="s">
        <v>31</v>
      </c>
      <c r="N3068" t="s">
        <v>31</v>
      </c>
      <c r="Q3068">
        <v>4000</v>
      </c>
      <c r="R3068">
        <v>20000</v>
      </c>
      <c r="AB3068">
        <v>85.5</v>
      </c>
      <c r="AC3068" t="s">
        <v>3115</v>
      </c>
    </row>
    <row r="3069" spans="1:29">
      <c r="A3069" s="1" t="s">
        <v>30</v>
      </c>
      <c r="B3069" s="2">
        <v>42636.785416666666</v>
      </c>
      <c r="C3069">
        <v>80</v>
      </c>
      <c r="D3069">
        <v>69</v>
      </c>
      <c r="E3069">
        <v>69.23</v>
      </c>
      <c r="F3069">
        <v>80</v>
      </c>
      <c r="G3069">
        <v>4</v>
      </c>
      <c r="H3069">
        <v>0</v>
      </c>
      <c r="I3069">
        <v>30.01</v>
      </c>
      <c r="J3069">
        <v>1015.9</v>
      </c>
      <c r="K3069">
        <v>10</v>
      </c>
      <c r="M3069" t="s">
        <v>31</v>
      </c>
      <c r="N3069" t="s">
        <v>31</v>
      </c>
      <c r="O3069" t="s">
        <v>31</v>
      </c>
      <c r="Q3069">
        <v>5000</v>
      </c>
      <c r="R3069">
        <v>11000</v>
      </c>
      <c r="S3069">
        <v>25000</v>
      </c>
      <c r="AB3069">
        <v>82.95</v>
      </c>
      <c r="AC3069" t="s">
        <v>3116</v>
      </c>
    </row>
    <row r="3070" spans="1:29">
      <c r="A3070" s="1" t="s">
        <v>30</v>
      </c>
      <c r="B3070" s="2">
        <v>42636.82708333333</v>
      </c>
      <c r="C3070">
        <v>76</v>
      </c>
      <c r="D3070">
        <v>71</v>
      </c>
      <c r="E3070">
        <v>84.92</v>
      </c>
      <c r="F3070">
        <v>0</v>
      </c>
      <c r="G3070">
        <v>0</v>
      </c>
      <c r="H3070">
        <v>0</v>
      </c>
      <c r="I3070">
        <v>30.01</v>
      </c>
      <c r="J3070">
        <v>1015.8</v>
      </c>
      <c r="K3070">
        <v>10</v>
      </c>
      <c r="M3070" t="s">
        <v>31</v>
      </c>
      <c r="N3070" t="s">
        <v>31</v>
      </c>
      <c r="Q3070">
        <v>5000</v>
      </c>
      <c r="R3070">
        <v>25000</v>
      </c>
      <c r="AB3070">
        <v>77.2</v>
      </c>
      <c r="AC3070" t="s">
        <v>3117</v>
      </c>
    </row>
    <row r="3071" spans="1:29">
      <c r="A3071" s="1" t="s">
        <v>30</v>
      </c>
      <c r="B3071" s="2">
        <v>42636.868750000001</v>
      </c>
      <c r="C3071">
        <v>73</v>
      </c>
      <c r="D3071">
        <v>70</v>
      </c>
      <c r="E3071">
        <v>90.14</v>
      </c>
      <c r="F3071">
        <v>0</v>
      </c>
      <c r="G3071">
        <v>0</v>
      </c>
      <c r="H3071">
        <v>0</v>
      </c>
      <c r="I3071">
        <v>30.02</v>
      </c>
      <c r="J3071">
        <v>1016.1</v>
      </c>
      <c r="K3071">
        <v>10</v>
      </c>
      <c r="M3071" t="s">
        <v>31</v>
      </c>
      <c r="N3071" t="s">
        <v>31</v>
      </c>
      <c r="Q3071">
        <v>5000</v>
      </c>
      <c r="R3071">
        <v>25000</v>
      </c>
      <c r="AB3071">
        <v>74.28</v>
      </c>
      <c r="AC3071" t="s">
        <v>3118</v>
      </c>
    </row>
    <row r="3072" spans="1:29">
      <c r="A3072" s="1" t="s">
        <v>30</v>
      </c>
      <c r="B3072" s="2">
        <v>42636.910416666666</v>
      </c>
      <c r="C3072">
        <v>71</v>
      </c>
      <c r="D3072">
        <v>69</v>
      </c>
      <c r="E3072">
        <v>93.47</v>
      </c>
      <c r="F3072">
        <v>0</v>
      </c>
      <c r="G3072">
        <v>0</v>
      </c>
      <c r="H3072">
        <v>0</v>
      </c>
      <c r="I3072">
        <v>30.03</v>
      </c>
      <c r="J3072">
        <v>1016.4</v>
      </c>
      <c r="K3072">
        <v>10</v>
      </c>
      <c r="M3072" t="s">
        <v>31</v>
      </c>
      <c r="Q3072">
        <v>25000</v>
      </c>
      <c r="AB3072">
        <v>72.260000000000005</v>
      </c>
      <c r="AC3072" t="s">
        <v>3119</v>
      </c>
    </row>
    <row r="3073" spans="1:29">
      <c r="A3073" s="1" t="s">
        <v>30</v>
      </c>
      <c r="B3073" s="2">
        <v>42636.95208333333</v>
      </c>
      <c r="C3073">
        <v>70</v>
      </c>
      <c r="D3073">
        <v>69</v>
      </c>
      <c r="E3073">
        <v>96.97</v>
      </c>
      <c r="F3073">
        <v>0</v>
      </c>
      <c r="G3073">
        <v>0</v>
      </c>
      <c r="H3073">
        <v>0</v>
      </c>
      <c r="I3073">
        <v>30.04</v>
      </c>
      <c r="J3073">
        <v>1016.6</v>
      </c>
      <c r="K3073">
        <v>10</v>
      </c>
      <c r="M3073" t="s">
        <v>31</v>
      </c>
      <c r="Q3073">
        <v>25000</v>
      </c>
      <c r="AB3073">
        <v>69.98</v>
      </c>
      <c r="AC3073" t="s">
        <v>3120</v>
      </c>
    </row>
    <row r="3074" spans="1:29">
      <c r="A3074" s="1" t="s">
        <v>30</v>
      </c>
      <c r="B3074" s="2">
        <v>42636.993750000001</v>
      </c>
      <c r="C3074">
        <v>69</v>
      </c>
      <c r="D3074">
        <v>68</v>
      </c>
      <c r="E3074">
        <v>96.36</v>
      </c>
      <c r="F3074">
        <v>0</v>
      </c>
      <c r="G3074">
        <v>0</v>
      </c>
      <c r="H3074">
        <v>0</v>
      </c>
      <c r="I3074">
        <v>30.03</v>
      </c>
      <c r="J3074">
        <v>1016.6</v>
      </c>
      <c r="K3074">
        <v>6</v>
      </c>
      <c r="M3074" t="s">
        <v>31</v>
      </c>
      <c r="Q3074">
        <v>25000</v>
      </c>
      <c r="U3074" t="s">
        <v>38</v>
      </c>
      <c r="AB3074">
        <v>69.08</v>
      </c>
      <c r="AC3074" t="s">
        <v>3121</v>
      </c>
    </row>
    <row r="3075" spans="1:29">
      <c r="A3075" s="1" t="s">
        <v>30</v>
      </c>
      <c r="B3075" s="2">
        <v>42637.035416666666</v>
      </c>
      <c r="C3075">
        <v>68</v>
      </c>
      <c r="D3075">
        <v>67</v>
      </c>
      <c r="E3075">
        <v>96.34</v>
      </c>
      <c r="F3075">
        <v>0</v>
      </c>
      <c r="G3075">
        <v>0</v>
      </c>
      <c r="H3075">
        <v>0</v>
      </c>
      <c r="I3075">
        <v>30.04</v>
      </c>
      <c r="J3075">
        <v>1016.7</v>
      </c>
      <c r="K3075">
        <v>6</v>
      </c>
      <c r="M3075" t="s">
        <v>31</v>
      </c>
      <c r="N3075" t="s">
        <v>31</v>
      </c>
      <c r="Q3075">
        <v>200</v>
      </c>
      <c r="R3075">
        <v>25000</v>
      </c>
      <c r="U3075" t="s">
        <v>38</v>
      </c>
      <c r="AB3075">
        <v>68</v>
      </c>
      <c r="AC3075" t="s">
        <v>3122</v>
      </c>
    </row>
    <row r="3076" spans="1:29">
      <c r="A3076" s="1" t="s">
        <v>30</v>
      </c>
      <c r="B3076" s="2">
        <v>42637.07708333333</v>
      </c>
      <c r="C3076">
        <v>68</v>
      </c>
      <c r="D3076">
        <v>67</v>
      </c>
      <c r="E3076">
        <v>96.34</v>
      </c>
      <c r="F3076">
        <v>0</v>
      </c>
      <c r="G3076">
        <v>0</v>
      </c>
      <c r="H3076">
        <v>0</v>
      </c>
      <c r="I3076">
        <v>30.04</v>
      </c>
      <c r="J3076">
        <v>1016.9</v>
      </c>
      <c r="K3076">
        <v>6</v>
      </c>
      <c r="M3076" t="s">
        <v>31</v>
      </c>
      <c r="N3076" t="s">
        <v>31</v>
      </c>
      <c r="Q3076">
        <v>200</v>
      </c>
      <c r="R3076">
        <v>25000</v>
      </c>
      <c r="U3076" t="s">
        <v>38</v>
      </c>
      <c r="AB3076">
        <v>68</v>
      </c>
      <c r="AC3076" t="s">
        <v>3123</v>
      </c>
    </row>
    <row r="3077" spans="1:29">
      <c r="A3077" s="1" t="s">
        <v>30</v>
      </c>
      <c r="B3077" s="2">
        <v>42637.118750000001</v>
      </c>
      <c r="C3077">
        <v>67</v>
      </c>
      <c r="D3077">
        <v>66</v>
      </c>
      <c r="E3077">
        <v>96.93</v>
      </c>
      <c r="F3077">
        <v>0</v>
      </c>
      <c r="G3077">
        <v>0</v>
      </c>
      <c r="H3077">
        <v>0</v>
      </c>
      <c r="I3077">
        <v>30.05</v>
      </c>
      <c r="J3077">
        <v>1016.9</v>
      </c>
      <c r="K3077">
        <v>6</v>
      </c>
      <c r="M3077" t="s">
        <v>31</v>
      </c>
      <c r="Q3077">
        <v>200</v>
      </c>
      <c r="U3077" t="s">
        <v>38</v>
      </c>
      <c r="AB3077">
        <v>66.92</v>
      </c>
      <c r="AC3077" t="s">
        <v>3124</v>
      </c>
    </row>
    <row r="3078" spans="1:29">
      <c r="A3078" s="1" t="s">
        <v>30</v>
      </c>
      <c r="B3078" s="2">
        <v>42637.160416666666</v>
      </c>
      <c r="C3078">
        <v>66</v>
      </c>
      <c r="D3078">
        <v>65</v>
      </c>
      <c r="E3078">
        <v>96.31</v>
      </c>
      <c r="F3078">
        <v>0</v>
      </c>
      <c r="G3078">
        <v>0</v>
      </c>
      <c r="H3078">
        <v>0</v>
      </c>
      <c r="I3078">
        <v>30.04</v>
      </c>
      <c r="J3078">
        <v>1016.9</v>
      </c>
      <c r="K3078">
        <v>6</v>
      </c>
      <c r="M3078" t="s">
        <v>31</v>
      </c>
      <c r="Q3078">
        <v>200</v>
      </c>
      <c r="U3078" t="s">
        <v>38</v>
      </c>
      <c r="AB3078">
        <v>66.02</v>
      </c>
      <c r="AC3078" t="s">
        <v>3125</v>
      </c>
    </row>
    <row r="3079" spans="1:29">
      <c r="A3079" s="1" t="s">
        <v>30</v>
      </c>
      <c r="B3079" s="2">
        <v>42637.20208333333</v>
      </c>
      <c r="C3079">
        <v>65</v>
      </c>
      <c r="D3079">
        <v>64</v>
      </c>
      <c r="E3079">
        <v>96.9</v>
      </c>
      <c r="F3079">
        <v>0</v>
      </c>
      <c r="G3079">
        <v>0</v>
      </c>
      <c r="H3079">
        <v>0</v>
      </c>
      <c r="I3079">
        <v>30.05</v>
      </c>
      <c r="J3079">
        <v>1017</v>
      </c>
      <c r="K3079">
        <v>6</v>
      </c>
      <c r="M3079" t="s">
        <v>31</v>
      </c>
      <c r="Q3079">
        <v>200</v>
      </c>
      <c r="U3079" t="s">
        <v>38</v>
      </c>
      <c r="AB3079">
        <v>64.94</v>
      </c>
      <c r="AC3079" t="s">
        <v>3126</v>
      </c>
    </row>
    <row r="3080" spans="1:29">
      <c r="A3080" s="1" t="s">
        <v>30</v>
      </c>
      <c r="B3080" s="2">
        <v>42637.243750000001</v>
      </c>
      <c r="C3080">
        <v>66</v>
      </c>
      <c r="D3080">
        <v>65</v>
      </c>
      <c r="E3080">
        <v>96.31</v>
      </c>
      <c r="F3080">
        <v>0</v>
      </c>
      <c r="G3080">
        <v>0</v>
      </c>
      <c r="H3080">
        <v>0</v>
      </c>
      <c r="I3080">
        <v>30.04</v>
      </c>
      <c r="J3080">
        <v>1016.9</v>
      </c>
      <c r="K3080">
        <v>6</v>
      </c>
      <c r="M3080" t="s">
        <v>31</v>
      </c>
      <c r="Q3080">
        <v>200</v>
      </c>
      <c r="U3080" t="s">
        <v>38</v>
      </c>
      <c r="AB3080">
        <v>66.02</v>
      </c>
      <c r="AC3080" t="s">
        <v>3127</v>
      </c>
    </row>
    <row r="3081" spans="1:29">
      <c r="A3081" s="1" t="s">
        <v>30</v>
      </c>
      <c r="B3081" s="2">
        <v>42637.285416666666</v>
      </c>
      <c r="C3081">
        <v>66</v>
      </c>
      <c r="D3081">
        <v>66</v>
      </c>
      <c r="E3081">
        <v>100</v>
      </c>
      <c r="F3081">
        <v>0</v>
      </c>
      <c r="G3081">
        <v>0</v>
      </c>
      <c r="H3081">
        <v>0</v>
      </c>
      <c r="I3081">
        <v>30.05</v>
      </c>
      <c r="J3081">
        <v>1017</v>
      </c>
      <c r="K3081">
        <v>8</v>
      </c>
      <c r="M3081" t="s">
        <v>31</v>
      </c>
      <c r="Q3081">
        <v>200</v>
      </c>
      <c r="AB3081">
        <v>66.02</v>
      </c>
      <c r="AC3081" t="s">
        <v>3128</v>
      </c>
    </row>
    <row r="3082" spans="1:29">
      <c r="A3082" s="1" t="s">
        <v>30</v>
      </c>
      <c r="B3082" s="2">
        <v>42637.32708333333</v>
      </c>
      <c r="C3082">
        <v>67</v>
      </c>
      <c r="D3082">
        <v>67</v>
      </c>
      <c r="E3082">
        <v>100</v>
      </c>
      <c r="F3082">
        <v>0</v>
      </c>
      <c r="G3082">
        <v>0</v>
      </c>
      <c r="H3082">
        <v>0</v>
      </c>
      <c r="I3082">
        <v>30.07</v>
      </c>
      <c r="J3082">
        <v>1017.8</v>
      </c>
      <c r="K3082">
        <v>10</v>
      </c>
      <c r="M3082" t="s">
        <v>246</v>
      </c>
      <c r="AB3082">
        <v>66.92</v>
      </c>
      <c r="AC3082" t="s">
        <v>3129</v>
      </c>
    </row>
    <row r="3083" spans="1:29">
      <c r="A3083" s="1" t="s">
        <v>30</v>
      </c>
      <c r="B3083" s="2">
        <v>42637.368750000001</v>
      </c>
      <c r="C3083">
        <v>71</v>
      </c>
      <c r="D3083">
        <v>70</v>
      </c>
      <c r="E3083">
        <v>96.39</v>
      </c>
      <c r="F3083">
        <v>0</v>
      </c>
      <c r="G3083">
        <v>0</v>
      </c>
      <c r="H3083">
        <v>0</v>
      </c>
      <c r="I3083">
        <v>30.08</v>
      </c>
      <c r="J3083">
        <v>1018.1</v>
      </c>
      <c r="K3083">
        <v>10</v>
      </c>
      <c r="M3083" t="s">
        <v>246</v>
      </c>
      <c r="AB3083">
        <v>72.400000000000006</v>
      </c>
      <c r="AC3083" t="s">
        <v>3130</v>
      </c>
    </row>
    <row r="3084" spans="1:29">
      <c r="A3084" s="1" t="s">
        <v>30</v>
      </c>
      <c r="B3084" s="2">
        <v>42637.410416666666</v>
      </c>
      <c r="C3084">
        <v>79</v>
      </c>
      <c r="D3084">
        <v>70</v>
      </c>
      <c r="E3084">
        <v>73.97</v>
      </c>
      <c r="G3084">
        <v>3</v>
      </c>
      <c r="H3084">
        <v>0</v>
      </c>
      <c r="I3084">
        <v>30.08</v>
      </c>
      <c r="J3084">
        <v>1018.1</v>
      </c>
      <c r="K3084">
        <v>10</v>
      </c>
      <c r="M3084" t="s">
        <v>246</v>
      </c>
      <c r="AB3084">
        <v>81.69</v>
      </c>
      <c r="AC3084" t="s">
        <v>3131</v>
      </c>
    </row>
    <row r="3085" spans="1:29">
      <c r="A3085" s="1" t="s">
        <v>30</v>
      </c>
      <c r="B3085" s="2">
        <v>42637.45208333333</v>
      </c>
      <c r="C3085">
        <v>82</v>
      </c>
      <c r="D3085">
        <v>69</v>
      </c>
      <c r="E3085">
        <v>64.900000000000006</v>
      </c>
      <c r="F3085">
        <v>0</v>
      </c>
      <c r="G3085">
        <v>0</v>
      </c>
      <c r="H3085">
        <v>0</v>
      </c>
      <c r="I3085">
        <v>30.08</v>
      </c>
      <c r="J3085">
        <v>1018.1</v>
      </c>
      <c r="K3085">
        <v>10</v>
      </c>
      <c r="M3085" t="s">
        <v>246</v>
      </c>
      <c r="AB3085">
        <v>85.43</v>
      </c>
      <c r="AC3085" t="s">
        <v>3132</v>
      </c>
    </row>
    <row r="3086" spans="1:29">
      <c r="A3086" s="1" t="s">
        <v>30</v>
      </c>
      <c r="B3086" s="2">
        <v>42637.493750000001</v>
      </c>
      <c r="C3086">
        <v>85</v>
      </c>
      <c r="D3086">
        <v>65</v>
      </c>
      <c r="E3086">
        <v>51.25</v>
      </c>
      <c r="F3086">
        <v>0</v>
      </c>
      <c r="G3086">
        <v>0</v>
      </c>
      <c r="H3086">
        <v>0</v>
      </c>
      <c r="I3086">
        <v>30.07</v>
      </c>
      <c r="J3086">
        <v>1017.9</v>
      </c>
      <c r="K3086">
        <v>10</v>
      </c>
      <c r="M3086" t="s">
        <v>246</v>
      </c>
      <c r="AB3086">
        <v>86.66</v>
      </c>
      <c r="AC3086" t="s">
        <v>3133</v>
      </c>
    </row>
    <row r="3087" spans="1:29">
      <c r="A3087" s="1" t="s">
        <v>30</v>
      </c>
      <c r="B3087" s="2">
        <v>42637.535416666666</v>
      </c>
      <c r="C3087">
        <v>88</v>
      </c>
      <c r="D3087">
        <v>65</v>
      </c>
      <c r="E3087">
        <v>46.48</v>
      </c>
      <c r="F3087">
        <v>200</v>
      </c>
      <c r="G3087">
        <v>3</v>
      </c>
      <c r="H3087">
        <v>0</v>
      </c>
      <c r="I3087">
        <v>30.07</v>
      </c>
      <c r="J3087">
        <v>1017.7</v>
      </c>
      <c r="K3087">
        <v>10</v>
      </c>
      <c r="M3087" t="s">
        <v>31</v>
      </c>
      <c r="Q3087">
        <v>5000</v>
      </c>
      <c r="AB3087">
        <v>89.8</v>
      </c>
      <c r="AC3087" t="s">
        <v>3134</v>
      </c>
    </row>
    <row r="3088" spans="1:29">
      <c r="A3088" s="1" t="s">
        <v>30</v>
      </c>
      <c r="B3088" s="2">
        <v>42637.57708333333</v>
      </c>
      <c r="C3088">
        <v>89</v>
      </c>
      <c r="D3088">
        <v>62</v>
      </c>
      <c r="E3088">
        <v>40.6</v>
      </c>
      <c r="F3088">
        <v>0</v>
      </c>
      <c r="G3088">
        <v>0</v>
      </c>
      <c r="H3088">
        <v>0</v>
      </c>
      <c r="I3088">
        <v>30.05</v>
      </c>
      <c r="J3088">
        <v>1016.9</v>
      </c>
      <c r="K3088">
        <v>10</v>
      </c>
      <c r="M3088" t="s">
        <v>31</v>
      </c>
      <c r="Q3088">
        <v>5500</v>
      </c>
      <c r="AB3088">
        <v>89.52</v>
      </c>
      <c r="AC3088" t="s">
        <v>3135</v>
      </c>
    </row>
    <row r="3089" spans="1:29">
      <c r="A3089" s="1" t="s">
        <v>30</v>
      </c>
      <c r="B3089" s="2">
        <v>42637.618750000001</v>
      </c>
      <c r="C3089">
        <v>91</v>
      </c>
      <c r="D3089">
        <v>63</v>
      </c>
      <c r="E3089">
        <v>39.380000000000003</v>
      </c>
      <c r="G3089">
        <v>4</v>
      </c>
      <c r="H3089">
        <v>0</v>
      </c>
      <c r="I3089">
        <v>30.03</v>
      </c>
      <c r="J3089">
        <v>1016.2</v>
      </c>
      <c r="K3089">
        <v>10</v>
      </c>
      <c r="M3089" t="s">
        <v>31</v>
      </c>
      <c r="Q3089">
        <v>6000</v>
      </c>
      <c r="AB3089">
        <v>91.04</v>
      </c>
      <c r="AC3089" t="s">
        <v>3136</v>
      </c>
    </row>
    <row r="3090" spans="1:29">
      <c r="A3090" s="1" t="s">
        <v>30</v>
      </c>
      <c r="B3090" s="2">
        <v>42637.660416666666</v>
      </c>
      <c r="C3090">
        <v>91</v>
      </c>
      <c r="D3090">
        <v>64</v>
      </c>
      <c r="E3090">
        <v>40.9</v>
      </c>
      <c r="F3090">
        <v>270</v>
      </c>
      <c r="G3090">
        <v>3</v>
      </c>
      <c r="H3090">
        <v>0</v>
      </c>
      <c r="I3090">
        <v>30.02</v>
      </c>
      <c r="J3090">
        <v>1015.9</v>
      </c>
      <c r="K3090">
        <v>10</v>
      </c>
      <c r="M3090" t="s">
        <v>31</v>
      </c>
      <c r="Q3090">
        <v>6000</v>
      </c>
      <c r="AB3090">
        <v>92.59</v>
      </c>
      <c r="AC3090" t="s">
        <v>3137</v>
      </c>
    </row>
    <row r="3091" spans="1:29">
      <c r="A3091" s="1" t="s">
        <v>30</v>
      </c>
      <c r="B3091" s="2">
        <v>42637.70208333333</v>
      </c>
      <c r="C3091">
        <v>89</v>
      </c>
      <c r="D3091">
        <v>65</v>
      </c>
      <c r="E3091">
        <v>44.92</v>
      </c>
      <c r="F3091">
        <v>320</v>
      </c>
      <c r="G3091">
        <v>3</v>
      </c>
      <c r="H3091">
        <v>0</v>
      </c>
      <c r="I3091">
        <v>30.02</v>
      </c>
      <c r="J3091">
        <v>1016</v>
      </c>
      <c r="K3091">
        <v>10</v>
      </c>
      <c r="M3091" t="s">
        <v>31</v>
      </c>
      <c r="Q3091">
        <v>6000</v>
      </c>
      <c r="AB3091">
        <v>90.95</v>
      </c>
      <c r="AC3091" t="s">
        <v>3138</v>
      </c>
    </row>
    <row r="3092" spans="1:29">
      <c r="A3092" s="1" t="s">
        <v>30</v>
      </c>
      <c r="B3092" s="2">
        <v>42637.743750000001</v>
      </c>
      <c r="C3092">
        <v>89</v>
      </c>
      <c r="D3092">
        <v>63</v>
      </c>
      <c r="E3092">
        <v>41.91</v>
      </c>
      <c r="F3092">
        <v>0</v>
      </c>
      <c r="G3092">
        <v>0</v>
      </c>
      <c r="H3092">
        <v>0</v>
      </c>
      <c r="I3092">
        <v>30.02</v>
      </c>
      <c r="J3092">
        <v>1016.2</v>
      </c>
      <c r="K3092">
        <v>10</v>
      </c>
      <c r="M3092" t="s">
        <v>31</v>
      </c>
      <c r="Q3092">
        <v>6000</v>
      </c>
      <c r="AB3092">
        <v>89.93</v>
      </c>
      <c r="AC3092" t="s">
        <v>3139</v>
      </c>
    </row>
    <row r="3093" spans="1:29">
      <c r="A3093" s="1" t="s">
        <v>30</v>
      </c>
      <c r="B3093" s="2">
        <v>42637.785416666666</v>
      </c>
      <c r="C3093">
        <v>83</v>
      </c>
      <c r="D3093">
        <v>68</v>
      </c>
      <c r="E3093">
        <v>60.74</v>
      </c>
      <c r="F3093">
        <v>0</v>
      </c>
      <c r="G3093">
        <v>0</v>
      </c>
      <c r="H3093">
        <v>0</v>
      </c>
      <c r="I3093">
        <v>30.02</v>
      </c>
      <c r="J3093">
        <v>1016.2</v>
      </c>
      <c r="K3093">
        <v>10</v>
      </c>
      <c r="M3093" t="s">
        <v>31</v>
      </c>
      <c r="Q3093">
        <v>6000</v>
      </c>
      <c r="AB3093">
        <v>85.99</v>
      </c>
      <c r="AC3093" t="s">
        <v>3140</v>
      </c>
    </row>
    <row r="3094" spans="1:29">
      <c r="A3094" s="1" t="s">
        <v>30</v>
      </c>
      <c r="B3094" s="2">
        <v>42637.803472222222</v>
      </c>
      <c r="C3094">
        <v>79</v>
      </c>
      <c r="D3094">
        <v>73</v>
      </c>
      <c r="E3094">
        <v>82.06</v>
      </c>
      <c r="F3094">
        <v>0</v>
      </c>
      <c r="G3094">
        <v>0</v>
      </c>
      <c r="H3094">
        <v>0</v>
      </c>
      <c r="I3094">
        <v>30.03</v>
      </c>
      <c r="K3094">
        <v>10</v>
      </c>
      <c r="M3094" t="s">
        <v>31</v>
      </c>
      <c r="N3094" t="s">
        <v>31</v>
      </c>
      <c r="Q3094">
        <v>6000</v>
      </c>
      <c r="R3094">
        <v>25000</v>
      </c>
      <c r="AB3094">
        <v>82.31</v>
      </c>
      <c r="AC3094" t="s">
        <v>3141</v>
      </c>
    </row>
    <row r="3095" spans="1:29">
      <c r="A3095" s="1" t="s">
        <v>30</v>
      </c>
      <c r="B3095" s="2">
        <v>42637.82708333333</v>
      </c>
      <c r="C3095">
        <v>76</v>
      </c>
      <c r="D3095">
        <v>71</v>
      </c>
      <c r="E3095">
        <v>84.92</v>
      </c>
      <c r="F3095">
        <v>0</v>
      </c>
      <c r="G3095">
        <v>0</v>
      </c>
      <c r="H3095">
        <v>0</v>
      </c>
      <c r="I3095">
        <v>30.03</v>
      </c>
      <c r="J3095">
        <v>1016.4</v>
      </c>
      <c r="K3095">
        <v>10</v>
      </c>
      <c r="M3095" t="s">
        <v>31</v>
      </c>
      <c r="Q3095">
        <v>25000</v>
      </c>
      <c r="AB3095">
        <v>77.2</v>
      </c>
      <c r="AC3095" t="s">
        <v>3142</v>
      </c>
    </row>
    <row r="3096" spans="1:29">
      <c r="A3096" s="1" t="s">
        <v>30</v>
      </c>
      <c r="B3096" s="2">
        <v>42637.868750000001</v>
      </c>
      <c r="C3096">
        <v>77</v>
      </c>
      <c r="D3096">
        <v>70</v>
      </c>
      <c r="E3096">
        <v>78.959999999999994</v>
      </c>
      <c r="F3096">
        <v>0</v>
      </c>
      <c r="G3096">
        <v>0</v>
      </c>
      <c r="H3096">
        <v>0</v>
      </c>
      <c r="I3096">
        <v>30.04</v>
      </c>
      <c r="J3096">
        <v>1016.8</v>
      </c>
      <c r="K3096">
        <v>10</v>
      </c>
      <c r="M3096" t="s">
        <v>31</v>
      </c>
      <c r="Q3096">
        <v>25000</v>
      </c>
      <c r="AB3096">
        <v>78.11</v>
      </c>
      <c r="AC3096" t="s">
        <v>3143</v>
      </c>
    </row>
    <row r="3097" spans="1:29">
      <c r="A3097" s="1" t="s">
        <v>30</v>
      </c>
      <c r="B3097" s="2">
        <v>42637.910416666666</v>
      </c>
      <c r="C3097">
        <v>74</v>
      </c>
      <c r="D3097">
        <v>70</v>
      </c>
      <c r="E3097">
        <v>87.45</v>
      </c>
      <c r="F3097">
        <v>0</v>
      </c>
      <c r="G3097">
        <v>0</v>
      </c>
      <c r="H3097">
        <v>0</v>
      </c>
      <c r="I3097">
        <v>30.05</v>
      </c>
      <c r="J3097">
        <v>1017.1</v>
      </c>
      <c r="K3097">
        <v>10</v>
      </c>
      <c r="M3097" t="s">
        <v>31</v>
      </c>
      <c r="Q3097">
        <v>25000</v>
      </c>
      <c r="AB3097">
        <v>75.14</v>
      </c>
      <c r="AC3097" t="s">
        <v>3144</v>
      </c>
    </row>
    <row r="3098" spans="1:29">
      <c r="A3098" s="1" t="s">
        <v>30</v>
      </c>
      <c r="B3098" s="2">
        <v>42637.95208333333</v>
      </c>
      <c r="C3098">
        <v>74</v>
      </c>
      <c r="D3098">
        <v>69</v>
      </c>
      <c r="E3098">
        <v>84.8</v>
      </c>
      <c r="F3098">
        <v>190</v>
      </c>
      <c r="G3098">
        <v>3</v>
      </c>
      <c r="H3098">
        <v>0</v>
      </c>
      <c r="I3098">
        <v>30.05</v>
      </c>
      <c r="J3098">
        <v>1017.1</v>
      </c>
      <c r="K3098">
        <v>10</v>
      </c>
      <c r="M3098" t="s">
        <v>31</v>
      </c>
      <c r="Q3098">
        <v>25000</v>
      </c>
      <c r="AB3098">
        <v>75.02</v>
      </c>
      <c r="AC3098" t="s">
        <v>3145</v>
      </c>
    </row>
    <row r="3099" spans="1:29">
      <c r="A3099" s="1" t="s">
        <v>30</v>
      </c>
      <c r="B3099" s="2">
        <v>42637.993750000001</v>
      </c>
      <c r="C3099">
        <v>72</v>
      </c>
      <c r="D3099">
        <v>69</v>
      </c>
      <c r="E3099">
        <v>90.66</v>
      </c>
      <c r="F3099">
        <v>0</v>
      </c>
      <c r="G3099">
        <v>0</v>
      </c>
      <c r="H3099">
        <v>0</v>
      </c>
      <c r="I3099">
        <v>30.05</v>
      </c>
      <c r="J3099">
        <v>1017.1</v>
      </c>
      <c r="K3099">
        <v>10</v>
      </c>
      <c r="M3099" t="s">
        <v>31</v>
      </c>
      <c r="N3099" t="s">
        <v>31</v>
      </c>
      <c r="Q3099">
        <v>8000</v>
      </c>
      <c r="R3099">
        <v>25000</v>
      </c>
      <c r="AB3099">
        <v>73.12</v>
      </c>
      <c r="AC3099" t="s">
        <v>3146</v>
      </c>
    </row>
    <row r="3100" spans="1:29">
      <c r="A3100" s="1" t="s">
        <v>30</v>
      </c>
      <c r="B3100" s="2">
        <v>42638.035416666666</v>
      </c>
      <c r="C3100">
        <v>73</v>
      </c>
      <c r="D3100">
        <v>70</v>
      </c>
      <c r="E3100">
        <v>90.14</v>
      </c>
      <c r="F3100">
        <v>70</v>
      </c>
      <c r="G3100">
        <v>8</v>
      </c>
      <c r="H3100">
        <v>0</v>
      </c>
      <c r="I3100">
        <v>30.08</v>
      </c>
      <c r="J3100">
        <v>1017.8</v>
      </c>
      <c r="K3100">
        <v>10</v>
      </c>
      <c r="M3100" t="s">
        <v>31</v>
      </c>
      <c r="N3100" t="s">
        <v>34</v>
      </c>
      <c r="Q3100">
        <v>900</v>
      </c>
      <c r="R3100">
        <v>7500</v>
      </c>
      <c r="AB3100">
        <v>74.28</v>
      </c>
      <c r="AC3100" t="s">
        <v>3147</v>
      </c>
    </row>
    <row r="3101" spans="1:29">
      <c r="A3101" s="1" t="s">
        <v>30</v>
      </c>
      <c r="B3101" s="2">
        <v>42638.068749999999</v>
      </c>
      <c r="C3101">
        <v>73</v>
      </c>
      <c r="D3101">
        <v>71</v>
      </c>
      <c r="E3101">
        <v>93.52</v>
      </c>
      <c r="F3101">
        <v>90</v>
      </c>
      <c r="G3101">
        <v>8</v>
      </c>
      <c r="H3101">
        <v>0</v>
      </c>
      <c r="I3101">
        <v>30.09</v>
      </c>
      <c r="K3101">
        <v>7</v>
      </c>
      <c r="M3101" t="s">
        <v>32</v>
      </c>
      <c r="Q3101">
        <v>700</v>
      </c>
      <c r="AB3101">
        <v>74.44</v>
      </c>
      <c r="AC3101" t="s">
        <v>3148</v>
      </c>
    </row>
    <row r="3102" spans="1:29">
      <c r="A3102" s="1" t="s">
        <v>30</v>
      </c>
      <c r="B3102" s="2">
        <v>42638.07708333333</v>
      </c>
      <c r="C3102">
        <v>74</v>
      </c>
      <c r="D3102">
        <v>71</v>
      </c>
      <c r="E3102">
        <v>90.73</v>
      </c>
      <c r="F3102">
        <v>90</v>
      </c>
      <c r="G3102">
        <v>8</v>
      </c>
      <c r="H3102">
        <v>0</v>
      </c>
      <c r="I3102">
        <v>30.09</v>
      </c>
      <c r="J3102">
        <v>1018.3</v>
      </c>
      <c r="K3102">
        <v>7</v>
      </c>
      <c r="M3102" t="s">
        <v>32</v>
      </c>
      <c r="Q3102">
        <v>700</v>
      </c>
      <c r="AB3102">
        <v>75.3</v>
      </c>
      <c r="AC3102" t="s">
        <v>3149</v>
      </c>
    </row>
    <row r="3103" spans="1:29">
      <c r="A3103" s="1" t="s">
        <v>30</v>
      </c>
      <c r="B3103" s="2">
        <v>42638.118750000001</v>
      </c>
      <c r="C3103">
        <v>74</v>
      </c>
      <c r="D3103">
        <v>70</v>
      </c>
      <c r="E3103">
        <v>87.45</v>
      </c>
      <c r="F3103">
        <v>60</v>
      </c>
      <c r="G3103">
        <v>8</v>
      </c>
      <c r="H3103">
        <v>0</v>
      </c>
      <c r="I3103">
        <v>30.09</v>
      </c>
      <c r="J3103">
        <v>1018.5</v>
      </c>
      <c r="K3103">
        <v>7</v>
      </c>
      <c r="M3103" t="s">
        <v>43</v>
      </c>
      <c r="Q3103">
        <v>800</v>
      </c>
      <c r="AB3103">
        <v>75.14</v>
      </c>
      <c r="AC3103" t="s">
        <v>3150</v>
      </c>
    </row>
    <row r="3104" spans="1:29">
      <c r="A3104" s="1" t="s">
        <v>30</v>
      </c>
      <c r="B3104" s="2">
        <v>42638.160416666666</v>
      </c>
      <c r="C3104">
        <v>72</v>
      </c>
      <c r="D3104">
        <v>69</v>
      </c>
      <c r="E3104">
        <v>90.66</v>
      </c>
      <c r="F3104">
        <v>70</v>
      </c>
      <c r="G3104">
        <v>7</v>
      </c>
      <c r="H3104">
        <v>0</v>
      </c>
      <c r="I3104">
        <v>30.1</v>
      </c>
      <c r="J3104">
        <v>1018.7</v>
      </c>
      <c r="K3104">
        <v>7</v>
      </c>
      <c r="M3104" t="s">
        <v>32</v>
      </c>
      <c r="N3104" t="s">
        <v>43</v>
      </c>
      <c r="Q3104">
        <v>900</v>
      </c>
      <c r="R3104">
        <v>1400</v>
      </c>
      <c r="AB3104">
        <v>73.12</v>
      </c>
      <c r="AC3104" t="s">
        <v>3151</v>
      </c>
    </row>
    <row r="3105" spans="1:29">
      <c r="A3105" s="1" t="s">
        <v>30</v>
      </c>
      <c r="B3105" s="2">
        <v>42638.20208333333</v>
      </c>
      <c r="C3105">
        <v>72</v>
      </c>
      <c r="D3105">
        <v>69</v>
      </c>
      <c r="E3105">
        <v>90.66</v>
      </c>
      <c r="F3105">
        <v>80</v>
      </c>
      <c r="G3105">
        <v>9</v>
      </c>
      <c r="H3105">
        <v>0</v>
      </c>
      <c r="I3105">
        <v>30.1</v>
      </c>
      <c r="J3105">
        <v>1018.8</v>
      </c>
      <c r="K3105">
        <v>7</v>
      </c>
      <c r="M3105" t="s">
        <v>43</v>
      </c>
      <c r="Q3105">
        <v>900</v>
      </c>
      <c r="AB3105">
        <v>73.12</v>
      </c>
      <c r="AC3105" t="s">
        <v>3152</v>
      </c>
    </row>
    <row r="3106" spans="1:29">
      <c r="A3106" s="1" t="s">
        <v>30</v>
      </c>
      <c r="B3106" s="2">
        <v>42638.243750000001</v>
      </c>
      <c r="C3106">
        <v>72</v>
      </c>
      <c r="D3106">
        <v>68</v>
      </c>
      <c r="E3106">
        <v>87.35</v>
      </c>
      <c r="F3106">
        <v>90</v>
      </c>
      <c r="G3106">
        <v>7</v>
      </c>
      <c r="H3106">
        <v>0</v>
      </c>
      <c r="I3106">
        <v>30.12</v>
      </c>
      <c r="J3106">
        <v>1019.3</v>
      </c>
      <c r="K3106">
        <v>7</v>
      </c>
      <c r="M3106" t="s">
        <v>43</v>
      </c>
      <c r="Q3106">
        <v>1100</v>
      </c>
      <c r="AB3106">
        <v>72.959999999999994</v>
      </c>
      <c r="AC3106" t="s">
        <v>3153</v>
      </c>
    </row>
    <row r="3107" spans="1:29">
      <c r="A3107" s="1" t="s">
        <v>30</v>
      </c>
      <c r="B3107" s="2">
        <v>42638.285416666666</v>
      </c>
      <c r="C3107">
        <v>72</v>
      </c>
      <c r="D3107">
        <v>68</v>
      </c>
      <c r="E3107">
        <v>87.35</v>
      </c>
      <c r="F3107">
        <v>80</v>
      </c>
      <c r="G3107">
        <v>5</v>
      </c>
      <c r="H3107">
        <v>0</v>
      </c>
      <c r="I3107">
        <v>30.14</v>
      </c>
      <c r="J3107">
        <v>1020.1</v>
      </c>
      <c r="K3107">
        <v>10</v>
      </c>
      <c r="M3107" t="s">
        <v>43</v>
      </c>
      <c r="Q3107">
        <v>1000</v>
      </c>
      <c r="AB3107">
        <v>72.959999999999994</v>
      </c>
      <c r="AC3107" t="s">
        <v>3154</v>
      </c>
    </row>
    <row r="3108" spans="1:29">
      <c r="A3108" s="1" t="s">
        <v>30</v>
      </c>
      <c r="B3108" s="2">
        <v>42638.32708333333</v>
      </c>
      <c r="C3108">
        <v>71</v>
      </c>
      <c r="D3108">
        <v>67</v>
      </c>
      <c r="E3108">
        <v>86.77</v>
      </c>
      <c r="F3108">
        <v>60</v>
      </c>
      <c r="G3108">
        <v>6</v>
      </c>
      <c r="H3108">
        <v>0</v>
      </c>
      <c r="I3108">
        <v>30.16</v>
      </c>
      <c r="J3108">
        <v>1020.7</v>
      </c>
      <c r="K3108">
        <v>10</v>
      </c>
      <c r="M3108" t="s">
        <v>31</v>
      </c>
      <c r="N3108" t="s">
        <v>43</v>
      </c>
      <c r="Q3108">
        <v>800</v>
      </c>
      <c r="R3108">
        <v>1300</v>
      </c>
      <c r="AB3108">
        <v>71.06</v>
      </c>
      <c r="AC3108" t="s">
        <v>3155</v>
      </c>
    </row>
    <row r="3109" spans="1:29">
      <c r="A3109" s="1" t="s">
        <v>30</v>
      </c>
      <c r="B3109" s="2">
        <v>42638.368750000001</v>
      </c>
      <c r="C3109">
        <v>71</v>
      </c>
      <c r="D3109">
        <v>67</v>
      </c>
      <c r="E3109">
        <v>86.77</v>
      </c>
      <c r="F3109">
        <v>90</v>
      </c>
      <c r="G3109">
        <v>8</v>
      </c>
      <c r="H3109">
        <v>0</v>
      </c>
      <c r="I3109">
        <v>30.15</v>
      </c>
      <c r="J3109">
        <v>1020.6</v>
      </c>
      <c r="K3109">
        <v>10</v>
      </c>
      <c r="M3109" t="s">
        <v>43</v>
      </c>
      <c r="Q3109">
        <v>900</v>
      </c>
      <c r="AB3109">
        <v>71.06</v>
      </c>
      <c r="AC3109" t="s">
        <v>3156</v>
      </c>
    </row>
    <row r="3110" spans="1:29">
      <c r="A3110" s="1" t="s">
        <v>30</v>
      </c>
      <c r="B3110" s="2">
        <v>42638.410416666666</v>
      </c>
      <c r="C3110">
        <v>70</v>
      </c>
      <c r="D3110">
        <v>67</v>
      </c>
      <c r="E3110">
        <v>90.02</v>
      </c>
      <c r="F3110">
        <v>70</v>
      </c>
      <c r="G3110">
        <v>7</v>
      </c>
      <c r="H3110">
        <v>0</v>
      </c>
      <c r="I3110">
        <v>30.16</v>
      </c>
      <c r="J3110">
        <v>1021.1</v>
      </c>
      <c r="K3110">
        <v>10</v>
      </c>
      <c r="M3110" t="s">
        <v>43</v>
      </c>
      <c r="Q3110">
        <v>900</v>
      </c>
      <c r="AB3110">
        <v>69.98</v>
      </c>
      <c r="AC3110" t="s">
        <v>3157</v>
      </c>
    </row>
    <row r="3111" spans="1:29">
      <c r="A3111" s="1" t="s">
        <v>30</v>
      </c>
      <c r="B3111" s="2">
        <v>42638.45208333333</v>
      </c>
      <c r="C3111">
        <v>72</v>
      </c>
      <c r="D3111">
        <v>66</v>
      </c>
      <c r="E3111">
        <v>81.569999999999993</v>
      </c>
      <c r="F3111">
        <v>100</v>
      </c>
      <c r="G3111">
        <v>7</v>
      </c>
      <c r="H3111">
        <v>0</v>
      </c>
      <c r="I3111">
        <v>30.17</v>
      </c>
      <c r="J3111">
        <v>1021.3</v>
      </c>
      <c r="K3111">
        <v>10</v>
      </c>
      <c r="M3111" t="s">
        <v>43</v>
      </c>
      <c r="Q3111">
        <v>1600</v>
      </c>
      <c r="AB3111">
        <v>71.959999999999994</v>
      </c>
      <c r="AC3111" t="s">
        <v>3158</v>
      </c>
    </row>
    <row r="3112" spans="1:29">
      <c r="A3112" s="1" t="s">
        <v>30</v>
      </c>
      <c r="B3112" s="2">
        <v>42638.493750000001</v>
      </c>
      <c r="C3112">
        <v>73</v>
      </c>
      <c r="D3112">
        <v>66</v>
      </c>
      <c r="E3112">
        <v>78.650000000000006</v>
      </c>
      <c r="F3112">
        <v>140</v>
      </c>
      <c r="G3112">
        <v>7</v>
      </c>
      <c r="H3112">
        <v>0</v>
      </c>
      <c r="I3112">
        <v>30.16</v>
      </c>
      <c r="J3112">
        <v>1020.9</v>
      </c>
      <c r="K3112">
        <v>10</v>
      </c>
      <c r="M3112" t="s">
        <v>43</v>
      </c>
      <c r="Q3112">
        <v>1600</v>
      </c>
      <c r="AB3112">
        <v>73.040000000000006</v>
      </c>
      <c r="AC3112" t="s">
        <v>3159</v>
      </c>
    </row>
    <row r="3113" spans="1:29">
      <c r="A3113" s="1" t="s">
        <v>30</v>
      </c>
      <c r="B3113" s="2">
        <v>42638.535416666666</v>
      </c>
      <c r="C3113">
        <v>73</v>
      </c>
      <c r="D3113">
        <v>66</v>
      </c>
      <c r="E3113">
        <v>78.650000000000006</v>
      </c>
      <c r="F3113">
        <v>140</v>
      </c>
      <c r="G3113">
        <v>7</v>
      </c>
      <c r="H3113">
        <v>0</v>
      </c>
      <c r="I3113">
        <v>30.16</v>
      </c>
      <c r="J3113">
        <v>1020.8</v>
      </c>
      <c r="K3113">
        <v>10</v>
      </c>
      <c r="M3113" t="s">
        <v>43</v>
      </c>
      <c r="Q3113">
        <v>1500</v>
      </c>
      <c r="AB3113">
        <v>73.040000000000006</v>
      </c>
      <c r="AC3113" t="s">
        <v>3160</v>
      </c>
    </row>
    <row r="3114" spans="1:29">
      <c r="A3114" s="1" t="s">
        <v>30</v>
      </c>
      <c r="B3114" s="2">
        <v>42638.57708333333</v>
      </c>
      <c r="C3114">
        <v>73</v>
      </c>
      <c r="D3114">
        <v>67</v>
      </c>
      <c r="E3114">
        <v>81.14</v>
      </c>
      <c r="F3114">
        <v>60</v>
      </c>
      <c r="G3114">
        <v>5</v>
      </c>
      <c r="H3114">
        <v>0</v>
      </c>
      <c r="I3114">
        <v>30.15</v>
      </c>
      <c r="J3114">
        <v>1020.5</v>
      </c>
      <c r="K3114">
        <v>10</v>
      </c>
      <c r="M3114" t="s">
        <v>43</v>
      </c>
      <c r="Q3114">
        <v>1500</v>
      </c>
      <c r="AB3114">
        <v>73.040000000000006</v>
      </c>
      <c r="AC3114" t="s">
        <v>3161</v>
      </c>
    </row>
    <row r="3115" spans="1:29">
      <c r="A3115" s="1" t="s">
        <v>30</v>
      </c>
      <c r="B3115" s="2">
        <v>42638.618750000001</v>
      </c>
      <c r="C3115">
        <v>72</v>
      </c>
      <c r="D3115">
        <v>66</v>
      </c>
      <c r="E3115">
        <v>81.569999999999993</v>
      </c>
      <c r="G3115">
        <v>4</v>
      </c>
      <c r="H3115">
        <v>0</v>
      </c>
      <c r="I3115">
        <v>30.14</v>
      </c>
      <c r="J3115">
        <v>1020.2</v>
      </c>
      <c r="K3115">
        <v>10</v>
      </c>
      <c r="M3115" t="s">
        <v>43</v>
      </c>
      <c r="Q3115">
        <v>1500</v>
      </c>
      <c r="AB3115">
        <v>71.959999999999994</v>
      </c>
      <c r="AC3115" t="s">
        <v>3162</v>
      </c>
    </row>
    <row r="3116" spans="1:29">
      <c r="A3116" s="1" t="s">
        <v>30</v>
      </c>
      <c r="B3116" s="2">
        <v>42638.660416666666</v>
      </c>
      <c r="C3116">
        <v>71</v>
      </c>
      <c r="D3116">
        <v>68</v>
      </c>
      <c r="E3116">
        <v>90.06</v>
      </c>
      <c r="F3116">
        <v>90</v>
      </c>
      <c r="G3116">
        <v>7</v>
      </c>
      <c r="H3116">
        <v>0</v>
      </c>
      <c r="I3116">
        <v>30.13</v>
      </c>
      <c r="J3116">
        <v>1019.9</v>
      </c>
      <c r="K3116">
        <v>4</v>
      </c>
      <c r="M3116" t="s">
        <v>43</v>
      </c>
      <c r="Q3116">
        <v>1400</v>
      </c>
      <c r="U3116" t="s">
        <v>38</v>
      </c>
      <c r="AB3116">
        <v>72.099999999999994</v>
      </c>
      <c r="AC3116" t="s">
        <v>3163</v>
      </c>
    </row>
    <row r="3117" spans="1:29">
      <c r="A3117" s="1" t="s">
        <v>30</v>
      </c>
      <c r="B3117" s="2">
        <v>42638.664583333331</v>
      </c>
      <c r="C3117">
        <v>71</v>
      </c>
      <c r="D3117">
        <v>68</v>
      </c>
      <c r="E3117">
        <v>90.06</v>
      </c>
      <c r="F3117">
        <v>90</v>
      </c>
      <c r="G3117">
        <v>5</v>
      </c>
      <c r="H3117">
        <v>0</v>
      </c>
      <c r="I3117">
        <v>30.13</v>
      </c>
      <c r="K3117">
        <v>2.5</v>
      </c>
      <c r="M3117" t="s">
        <v>31</v>
      </c>
      <c r="N3117" t="s">
        <v>43</v>
      </c>
      <c r="Q3117">
        <v>900</v>
      </c>
      <c r="R3117">
        <v>1600</v>
      </c>
      <c r="U3117" t="s">
        <v>38</v>
      </c>
      <c r="AB3117">
        <v>72.099999999999994</v>
      </c>
      <c r="AC3117" t="s">
        <v>3164</v>
      </c>
    </row>
    <row r="3118" spans="1:29">
      <c r="A3118" s="1" t="s">
        <v>30</v>
      </c>
      <c r="B3118" s="2">
        <v>42638.679166666669</v>
      </c>
      <c r="C3118">
        <v>71.599999999999994</v>
      </c>
      <c r="D3118">
        <v>66.2</v>
      </c>
      <c r="E3118">
        <v>83.09</v>
      </c>
      <c r="F3118">
        <v>100</v>
      </c>
      <c r="G3118">
        <v>6</v>
      </c>
      <c r="H3118">
        <v>0</v>
      </c>
      <c r="I3118">
        <v>30.12</v>
      </c>
      <c r="K3118">
        <v>7</v>
      </c>
      <c r="M3118" t="s">
        <v>31</v>
      </c>
      <c r="N3118" t="s">
        <v>43</v>
      </c>
      <c r="Q3118">
        <v>900</v>
      </c>
      <c r="R3118">
        <v>1800</v>
      </c>
      <c r="AB3118">
        <v>71.599999999999994</v>
      </c>
      <c r="AC3118" t="s">
        <v>3165</v>
      </c>
    </row>
    <row r="3119" spans="1:29">
      <c r="A3119" s="1" t="s">
        <v>30</v>
      </c>
      <c r="B3119" s="2">
        <v>42638.70208333333</v>
      </c>
      <c r="C3119">
        <v>72</v>
      </c>
      <c r="D3119">
        <v>67</v>
      </c>
      <c r="E3119">
        <v>84.16</v>
      </c>
      <c r="F3119">
        <v>100</v>
      </c>
      <c r="G3119">
        <v>5</v>
      </c>
      <c r="H3119">
        <v>0</v>
      </c>
      <c r="I3119">
        <v>30.12</v>
      </c>
      <c r="J3119">
        <v>1019.4</v>
      </c>
      <c r="K3119">
        <v>9</v>
      </c>
      <c r="M3119" t="s">
        <v>32</v>
      </c>
      <c r="N3119" t="s">
        <v>43</v>
      </c>
      <c r="Q3119">
        <v>1600</v>
      </c>
      <c r="R3119">
        <v>2300</v>
      </c>
      <c r="AB3119">
        <v>71.959999999999994</v>
      </c>
      <c r="AC3119" t="s">
        <v>3166</v>
      </c>
    </row>
    <row r="3120" spans="1:29">
      <c r="A3120" s="1" t="s">
        <v>30</v>
      </c>
      <c r="B3120" s="2">
        <v>42638.743750000001</v>
      </c>
      <c r="C3120">
        <v>72</v>
      </c>
      <c r="D3120">
        <v>66</v>
      </c>
      <c r="E3120">
        <v>81.569999999999993</v>
      </c>
      <c r="F3120">
        <v>100</v>
      </c>
      <c r="G3120">
        <v>5</v>
      </c>
      <c r="H3120">
        <v>0</v>
      </c>
      <c r="I3120">
        <v>30.11</v>
      </c>
      <c r="J3120">
        <v>1019.4</v>
      </c>
      <c r="K3120">
        <v>9</v>
      </c>
      <c r="M3120" t="s">
        <v>32</v>
      </c>
      <c r="N3120" t="s">
        <v>43</v>
      </c>
      <c r="Q3120">
        <v>2500</v>
      </c>
      <c r="R3120">
        <v>4700</v>
      </c>
      <c r="AB3120">
        <v>71.959999999999994</v>
      </c>
      <c r="AC3120" t="s">
        <v>3167</v>
      </c>
    </row>
    <row r="3121" spans="1:29">
      <c r="A3121" s="1" t="s">
        <v>30</v>
      </c>
      <c r="B3121" s="2">
        <v>42638.785416666666</v>
      </c>
      <c r="C3121">
        <v>71</v>
      </c>
      <c r="D3121">
        <v>66</v>
      </c>
      <c r="E3121">
        <v>84.1</v>
      </c>
      <c r="F3121">
        <v>80</v>
      </c>
      <c r="G3121">
        <v>3</v>
      </c>
      <c r="H3121">
        <v>0</v>
      </c>
      <c r="I3121">
        <v>30.12</v>
      </c>
      <c r="J3121">
        <v>1019.6</v>
      </c>
      <c r="K3121">
        <v>10</v>
      </c>
      <c r="M3121" t="s">
        <v>32</v>
      </c>
      <c r="N3121" t="s">
        <v>43</v>
      </c>
      <c r="Q3121">
        <v>1800</v>
      </c>
      <c r="R3121">
        <v>5000</v>
      </c>
      <c r="AB3121">
        <v>71.06</v>
      </c>
      <c r="AC3121" t="s">
        <v>3168</v>
      </c>
    </row>
    <row r="3122" spans="1:29">
      <c r="A3122" s="1" t="s">
        <v>30</v>
      </c>
      <c r="B3122" s="2">
        <v>42638.82708333333</v>
      </c>
      <c r="C3122">
        <v>71</v>
      </c>
      <c r="D3122">
        <v>65</v>
      </c>
      <c r="E3122">
        <v>81</v>
      </c>
      <c r="F3122">
        <v>110</v>
      </c>
      <c r="G3122">
        <v>4</v>
      </c>
      <c r="H3122">
        <v>0</v>
      </c>
      <c r="I3122">
        <v>30.13</v>
      </c>
      <c r="J3122">
        <v>1020</v>
      </c>
      <c r="K3122">
        <v>10</v>
      </c>
      <c r="M3122" t="s">
        <v>32</v>
      </c>
      <c r="N3122" t="s">
        <v>43</v>
      </c>
      <c r="Q3122">
        <v>1500</v>
      </c>
      <c r="R3122">
        <v>2000</v>
      </c>
      <c r="AB3122">
        <v>71.06</v>
      </c>
      <c r="AC3122" t="s">
        <v>3169</v>
      </c>
    </row>
    <row r="3123" spans="1:29">
      <c r="A3123" s="1" t="s">
        <v>30</v>
      </c>
      <c r="B3123" s="2">
        <v>42638.868750000001</v>
      </c>
      <c r="C3123">
        <v>70</v>
      </c>
      <c r="D3123">
        <v>65</v>
      </c>
      <c r="E3123">
        <v>84.04</v>
      </c>
      <c r="F3123">
        <v>100</v>
      </c>
      <c r="G3123">
        <v>5</v>
      </c>
      <c r="H3123">
        <v>0</v>
      </c>
      <c r="I3123">
        <v>30.15</v>
      </c>
      <c r="J3123">
        <v>1020.8</v>
      </c>
      <c r="K3123">
        <v>10</v>
      </c>
      <c r="M3123" t="s">
        <v>43</v>
      </c>
      <c r="Q3123">
        <v>2100</v>
      </c>
      <c r="AB3123">
        <v>69.98</v>
      </c>
      <c r="AC3123" t="s">
        <v>3170</v>
      </c>
    </row>
    <row r="3124" spans="1:29">
      <c r="A3124" s="1" t="s">
        <v>30</v>
      </c>
      <c r="B3124" s="2">
        <v>42638.910416666666</v>
      </c>
      <c r="C3124">
        <v>70</v>
      </c>
      <c r="D3124">
        <v>64</v>
      </c>
      <c r="E3124">
        <v>81.44</v>
      </c>
      <c r="F3124">
        <v>110</v>
      </c>
      <c r="G3124">
        <v>5</v>
      </c>
      <c r="H3124">
        <v>0</v>
      </c>
      <c r="I3124">
        <v>30.16</v>
      </c>
      <c r="J3124">
        <v>1021</v>
      </c>
      <c r="K3124">
        <v>10</v>
      </c>
      <c r="M3124" t="s">
        <v>43</v>
      </c>
      <c r="Q3124">
        <v>1800</v>
      </c>
      <c r="AB3124">
        <v>69.98</v>
      </c>
      <c r="AC3124" t="s">
        <v>3171</v>
      </c>
    </row>
    <row r="3125" spans="1:29">
      <c r="A3125" s="1" t="s">
        <v>30</v>
      </c>
      <c r="B3125" s="2">
        <v>42638.95208333333</v>
      </c>
      <c r="C3125">
        <v>69</v>
      </c>
      <c r="D3125">
        <v>64</v>
      </c>
      <c r="E3125">
        <v>83.98</v>
      </c>
      <c r="F3125">
        <v>130</v>
      </c>
      <c r="G3125">
        <v>4</v>
      </c>
      <c r="H3125">
        <v>0</v>
      </c>
      <c r="I3125">
        <v>30.16</v>
      </c>
      <c r="J3125">
        <v>1020.8</v>
      </c>
      <c r="K3125">
        <v>10</v>
      </c>
      <c r="M3125" t="s">
        <v>43</v>
      </c>
      <c r="Q3125">
        <v>1800</v>
      </c>
      <c r="AB3125">
        <v>69.08</v>
      </c>
      <c r="AC3125" t="s">
        <v>3172</v>
      </c>
    </row>
    <row r="3126" spans="1:29">
      <c r="A3126" s="1" t="s">
        <v>30</v>
      </c>
      <c r="B3126" s="2">
        <v>42638.993750000001</v>
      </c>
      <c r="C3126">
        <v>69</v>
      </c>
      <c r="D3126">
        <v>62</v>
      </c>
      <c r="E3126">
        <v>78.33</v>
      </c>
      <c r="F3126">
        <v>130</v>
      </c>
      <c r="G3126">
        <v>3</v>
      </c>
      <c r="H3126">
        <v>0</v>
      </c>
      <c r="I3126">
        <v>30.16</v>
      </c>
      <c r="J3126">
        <v>1020.8</v>
      </c>
      <c r="K3126">
        <v>10</v>
      </c>
      <c r="M3126" t="s">
        <v>43</v>
      </c>
      <c r="Q3126">
        <v>2200</v>
      </c>
      <c r="AB3126">
        <v>69.08</v>
      </c>
      <c r="AC3126" t="s">
        <v>3173</v>
      </c>
    </row>
    <row r="3127" spans="1:29">
      <c r="A3127" s="1" t="s">
        <v>30</v>
      </c>
      <c r="B3127" s="2">
        <v>42639.035416666666</v>
      </c>
      <c r="C3127">
        <v>69</v>
      </c>
      <c r="D3127">
        <v>61</v>
      </c>
      <c r="E3127">
        <v>75.400000000000006</v>
      </c>
      <c r="F3127">
        <v>140</v>
      </c>
      <c r="G3127">
        <v>4</v>
      </c>
      <c r="H3127">
        <v>0</v>
      </c>
      <c r="I3127">
        <v>30.15</v>
      </c>
      <c r="J3127">
        <v>1020.7</v>
      </c>
      <c r="K3127">
        <v>10</v>
      </c>
      <c r="M3127" t="s">
        <v>43</v>
      </c>
      <c r="Q3127">
        <v>2300</v>
      </c>
      <c r="AB3127">
        <v>69.08</v>
      </c>
      <c r="AC3127" t="s">
        <v>3174</v>
      </c>
    </row>
    <row r="3128" spans="1:29">
      <c r="A3128" s="1" t="s">
        <v>30</v>
      </c>
      <c r="B3128" s="2">
        <v>42639.07708333333</v>
      </c>
      <c r="C3128">
        <v>69</v>
      </c>
      <c r="D3128">
        <v>60</v>
      </c>
      <c r="E3128">
        <v>73.02</v>
      </c>
      <c r="F3128">
        <v>120</v>
      </c>
      <c r="G3128">
        <v>6</v>
      </c>
      <c r="H3128">
        <v>0</v>
      </c>
      <c r="I3128">
        <v>30.16</v>
      </c>
      <c r="J3128">
        <v>1020.8</v>
      </c>
      <c r="K3128">
        <v>10</v>
      </c>
      <c r="M3128" t="s">
        <v>43</v>
      </c>
      <c r="Q3128">
        <v>2400</v>
      </c>
      <c r="AB3128">
        <v>69.08</v>
      </c>
      <c r="AC3128" t="s">
        <v>3175</v>
      </c>
    </row>
    <row r="3129" spans="1:29">
      <c r="A3129" s="1" t="s">
        <v>30</v>
      </c>
      <c r="B3129" s="2">
        <v>42639.118750000001</v>
      </c>
      <c r="C3129">
        <v>68</v>
      </c>
      <c r="D3129">
        <v>60</v>
      </c>
      <c r="E3129">
        <v>75.78</v>
      </c>
      <c r="F3129">
        <v>140</v>
      </c>
      <c r="G3129">
        <v>5</v>
      </c>
      <c r="H3129">
        <v>0</v>
      </c>
      <c r="I3129">
        <v>30.14</v>
      </c>
      <c r="J3129">
        <v>1020.4</v>
      </c>
      <c r="K3129">
        <v>10</v>
      </c>
      <c r="M3129" t="s">
        <v>43</v>
      </c>
      <c r="Q3129">
        <v>2500</v>
      </c>
      <c r="AB3129">
        <v>68</v>
      </c>
      <c r="AC3129" t="s">
        <v>3176</v>
      </c>
    </row>
    <row r="3130" spans="1:29">
      <c r="A3130" s="1" t="s">
        <v>30</v>
      </c>
      <c r="B3130" s="2">
        <v>42639.160416666666</v>
      </c>
      <c r="C3130">
        <v>67</v>
      </c>
      <c r="D3130">
        <v>59</v>
      </c>
      <c r="E3130">
        <v>75.69</v>
      </c>
      <c r="F3130">
        <v>150</v>
      </c>
      <c r="G3130">
        <v>4</v>
      </c>
      <c r="H3130">
        <v>0</v>
      </c>
      <c r="I3130">
        <v>30.14</v>
      </c>
      <c r="J3130">
        <v>1020.1</v>
      </c>
      <c r="K3130">
        <v>10</v>
      </c>
      <c r="M3130" t="s">
        <v>43</v>
      </c>
      <c r="Q3130">
        <v>2700</v>
      </c>
      <c r="AB3130">
        <v>66.92</v>
      </c>
      <c r="AC3130" t="s">
        <v>3177</v>
      </c>
    </row>
    <row r="3131" spans="1:29">
      <c r="A3131" s="1" t="s">
        <v>30</v>
      </c>
      <c r="B3131" s="2">
        <v>42639.20208333333</v>
      </c>
      <c r="C3131">
        <v>67</v>
      </c>
      <c r="D3131">
        <v>60</v>
      </c>
      <c r="E3131">
        <v>78.66</v>
      </c>
      <c r="F3131">
        <v>160</v>
      </c>
      <c r="G3131">
        <v>5</v>
      </c>
      <c r="I3131">
        <v>30.13</v>
      </c>
      <c r="J3131">
        <v>1020</v>
      </c>
      <c r="K3131">
        <v>10</v>
      </c>
      <c r="M3131" t="s">
        <v>43</v>
      </c>
      <c r="Q3131">
        <v>2700</v>
      </c>
      <c r="U3131" t="e" cm="1">
        <f t="array" ref="U3131">-RA</f>
        <v>#NAME?</v>
      </c>
      <c r="AB3131">
        <v>66.92</v>
      </c>
      <c r="AC3131" t="s">
        <v>3178</v>
      </c>
    </row>
    <row r="3132" spans="1:29">
      <c r="A3132" s="1" t="s">
        <v>30</v>
      </c>
      <c r="B3132" s="2">
        <v>42639.243750000001</v>
      </c>
      <c r="C3132">
        <v>67</v>
      </c>
      <c r="D3132">
        <v>59</v>
      </c>
      <c r="E3132">
        <v>75.69</v>
      </c>
      <c r="F3132">
        <v>110</v>
      </c>
      <c r="G3132">
        <v>5</v>
      </c>
      <c r="I3132">
        <v>30.12</v>
      </c>
      <c r="J3132">
        <v>1019.7</v>
      </c>
      <c r="K3132">
        <v>10</v>
      </c>
      <c r="M3132" t="s">
        <v>43</v>
      </c>
      <c r="Q3132">
        <v>2600</v>
      </c>
      <c r="AB3132">
        <v>66.92</v>
      </c>
      <c r="AC3132" t="s">
        <v>3179</v>
      </c>
    </row>
    <row r="3133" spans="1:29">
      <c r="A3133" s="1" t="s">
        <v>30</v>
      </c>
      <c r="B3133" s="2">
        <v>42639.285416666666</v>
      </c>
      <c r="C3133">
        <v>67</v>
      </c>
      <c r="D3133">
        <v>58</v>
      </c>
      <c r="E3133">
        <v>72.81</v>
      </c>
      <c r="F3133">
        <v>130</v>
      </c>
      <c r="G3133">
        <v>4</v>
      </c>
      <c r="I3133">
        <v>30.13</v>
      </c>
      <c r="J3133">
        <v>1019.8</v>
      </c>
      <c r="K3133">
        <v>10</v>
      </c>
      <c r="M3133" t="s">
        <v>43</v>
      </c>
      <c r="Q3133">
        <v>2600</v>
      </c>
      <c r="U3133" t="e" cm="1">
        <f t="array" ref="U3133">-RA</f>
        <v>#NAME?</v>
      </c>
      <c r="AB3133">
        <v>66.92</v>
      </c>
      <c r="AC3133" t="s">
        <v>3180</v>
      </c>
    </row>
    <row r="3134" spans="1:29">
      <c r="A3134" s="1" t="s">
        <v>30</v>
      </c>
      <c r="B3134" s="2">
        <v>42639.32708333333</v>
      </c>
      <c r="C3134">
        <v>66</v>
      </c>
      <c r="D3134">
        <v>58</v>
      </c>
      <c r="E3134">
        <v>75.12</v>
      </c>
      <c r="F3134">
        <v>120</v>
      </c>
      <c r="G3134">
        <v>3</v>
      </c>
      <c r="I3134">
        <v>30.14</v>
      </c>
      <c r="J3134">
        <v>1020.2</v>
      </c>
      <c r="K3134">
        <v>8</v>
      </c>
      <c r="M3134" t="s">
        <v>43</v>
      </c>
      <c r="Q3134">
        <v>2700</v>
      </c>
      <c r="U3134" t="e" cm="1">
        <f t="array" ref="U3134">-RA</f>
        <v>#NAME?</v>
      </c>
      <c r="AB3134">
        <v>66.02</v>
      </c>
      <c r="AC3134" t="s">
        <v>3181</v>
      </c>
    </row>
    <row r="3135" spans="1:29">
      <c r="A3135" s="1" t="s">
        <v>30</v>
      </c>
      <c r="B3135" s="2">
        <v>42639.368750000001</v>
      </c>
      <c r="C3135">
        <v>66</v>
      </c>
      <c r="D3135">
        <v>61</v>
      </c>
      <c r="E3135">
        <v>83.79</v>
      </c>
      <c r="G3135">
        <v>4</v>
      </c>
      <c r="H3135">
        <v>0.01</v>
      </c>
      <c r="I3135">
        <v>30.14</v>
      </c>
      <c r="J3135">
        <v>1020.2</v>
      </c>
      <c r="K3135">
        <v>10</v>
      </c>
      <c r="M3135" t="s">
        <v>43</v>
      </c>
      <c r="Q3135">
        <v>2600</v>
      </c>
      <c r="AB3135">
        <v>66.02</v>
      </c>
      <c r="AC3135" t="s">
        <v>3182</v>
      </c>
    </row>
    <row r="3136" spans="1:29">
      <c r="A3136" s="1" t="s">
        <v>30</v>
      </c>
      <c r="B3136" s="2">
        <v>42639.410416666666</v>
      </c>
      <c r="C3136">
        <v>66.2</v>
      </c>
      <c r="D3136">
        <v>60.8</v>
      </c>
      <c r="E3136">
        <v>82.74</v>
      </c>
      <c r="G3136">
        <v>4</v>
      </c>
      <c r="H3136">
        <v>0</v>
      </c>
      <c r="I3136">
        <v>30.14</v>
      </c>
      <c r="K3136">
        <v>10</v>
      </c>
      <c r="M3136" t="s">
        <v>43</v>
      </c>
      <c r="Q3136">
        <v>2600</v>
      </c>
      <c r="AB3136">
        <v>66.2</v>
      </c>
      <c r="AC3136" t="s">
        <v>3183</v>
      </c>
    </row>
    <row r="3137" spans="1:29">
      <c r="A3137" s="1" t="s">
        <v>30</v>
      </c>
      <c r="B3137" s="2">
        <v>42639.45208333333</v>
      </c>
      <c r="C3137">
        <v>68</v>
      </c>
      <c r="D3137">
        <v>61</v>
      </c>
      <c r="E3137">
        <v>78.25</v>
      </c>
      <c r="G3137">
        <v>3</v>
      </c>
      <c r="H3137">
        <v>0</v>
      </c>
      <c r="I3137">
        <v>30.16</v>
      </c>
      <c r="J3137">
        <v>1020.9</v>
      </c>
      <c r="K3137">
        <v>10</v>
      </c>
      <c r="M3137" t="s">
        <v>43</v>
      </c>
      <c r="Q3137">
        <v>2700</v>
      </c>
      <c r="AB3137">
        <v>68</v>
      </c>
      <c r="AC3137" t="s">
        <v>3184</v>
      </c>
    </row>
    <row r="3138" spans="1:29">
      <c r="A3138" s="1" t="s">
        <v>30</v>
      </c>
      <c r="B3138" s="2">
        <v>42639.493750000001</v>
      </c>
      <c r="C3138">
        <v>68</v>
      </c>
      <c r="D3138">
        <v>63</v>
      </c>
      <c r="E3138">
        <v>83.91</v>
      </c>
      <c r="F3138">
        <v>140</v>
      </c>
      <c r="G3138">
        <v>4</v>
      </c>
      <c r="I3138">
        <v>30.15</v>
      </c>
      <c r="J3138">
        <v>1020.7</v>
      </c>
      <c r="K3138">
        <v>10</v>
      </c>
      <c r="M3138" t="s">
        <v>43</v>
      </c>
      <c r="Q3138">
        <v>2700</v>
      </c>
      <c r="AB3138">
        <v>68</v>
      </c>
      <c r="AC3138" t="s">
        <v>3185</v>
      </c>
    </row>
    <row r="3139" spans="1:29">
      <c r="A3139" s="1" t="s">
        <v>30</v>
      </c>
      <c r="B3139" s="2">
        <v>42639.535416666666</v>
      </c>
      <c r="C3139">
        <v>71</v>
      </c>
      <c r="D3139">
        <v>64</v>
      </c>
      <c r="E3139">
        <v>78.489999999999995</v>
      </c>
      <c r="F3139">
        <v>160</v>
      </c>
      <c r="G3139">
        <v>4</v>
      </c>
      <c r="H3139">
        <v>0</v>
      </c>
      <c r="I3139">
        <v>30.13</v>
      </c>
      <c r="J3139">
        <v>1020</v>
      </c>
      <c r="K3139">
        <v>10</v>
      </c>
      <c r="M3139" t="s">
        <v>32</v>
      </c>
      <c r="Q3139">
        <v>2700</v>
      </c>
      <c r="AB3139">
        <v>71.06</v>
      </c>
      <c r="AC3139" t="s">
        <v>3186</v>
      </c>
    </row>
    <row r="3140" spans="1:29">
      <c r="A3140" s="1" t="s">
        <v>30</v>
      </c>
      <c r="B3140" s="2">
        <v>42639.57708333333</v>
      </c>
      <c r="C3140">
        <v>74</v>
      </c>
      <c r="D3140">
        <v>63</v>
      </c>
      <c r="E3140">
        <v>68.569999999999993</v>
      </c>
      <c r="G3140">
        <v>5</v>
      </c>
      <c r="H3140">
        <v>0</v>
      </c>
      <c r="I3140">
        <v>30.11</v>
      </c>
      <c r="J3140">
        <v>1019.1</v>
      </c>
      <c r="K3140">
        <v>10</v>
      </c>
      <c r="M3140" t="s">
        <v>43</v>
      </c>
      <c r="Q3140">
        <v>2600</v>
      </c>
      <c r="AB3140">
        <v>73.94</v>
      </c>
      <c r="AC3140" t="s">
        <v>3187</v>
      </c>
    </row>
    <row r="3141" spans="1:29">
      <c r="A3141" s="1" t="s">
        <v>30</v>
      </c>
      <c r="B3141" s="2">
        <v>42639.618750000001</v>
      </c>
      <c r="C3141">
        <v>73</v>
      </c>
      <c r="D3141">
        <v>63</v>
      </c>
      <c r="E3141">
        <v>70.680000000000007</v>
      </c>
      <c r="F3141">
        <v>140</v>
      </c>
      <c r="G3141">
        <v>6</v>
      </c>
      <c r="H3141">
        <v>0</v>
      </c>
      <c r="I3141">
        <v>30.08</v>
      </c>
      <c r="J3141">
        <v>1018.1</v>
      </c>
      <c r="K3141">
        <v>10</v>
      </c>
      <c r="M3141" t="s">
        <v>32</v>
      </c>
      <c r="Q3141">
        <v>2600</v>
      </c>
      <c r="AB3141">
        <v>73.040000000000006</v>
      </c>
      <c r="AC3141" t="s">
        <v>3188</v>
      </c>
    </row>
    <row r="3142" spans="1:29">
      <c r="A3142" s="1" t="s">
        <v>30</v>
      </c>
      <c r="B3142" s="2">
        <v>42639.64166666667</v>
      </c>
      <c r="C3142">
        <v>75</v>
      </c>
      <c r="D3142">
        <v>64</v>
      </c>
      <c r="E3142">
        <v>68.69</v>
      </c>
      <c r="F3142">
        <v>160</v>
      </c>
      <c r="G3142">
        <v>5</v>
      </c>
      <c r="H3142">
        <v>0</v>
      </c>
      <c r="I3142">
        <v>30.06</v>
      </c>
      <c r="K3142">
        <v>10</v>
      </c>
      <c r="M3142" t="s">
        <v>31</v>
      </c>
      <c r="N3142" t="s">
        <v>32</v>
      </c>
      <c r="O3142" t="s">
        <v>32</v>
      </c>
      <c r="Q3142">
        <v>2600</v>
      </c>
      <c r="R3142">
        <v>9500</v>
      </c>
      <c r="S3142">
        <v>25000</v>
      </c>
      <c r="AB3142">
        <v>75.02</v>
      </c>
      <c r="AC3142" t="s">
        <v>3189</v>
      </c>
    </row>
    <row r="3143" spans="1:29">
      <c r="A3143" s="1" t="s">
        <v>30</v>
      </c>
      <c r="B3143" s="2">
        <v>42639.660416666666</v>
      </c>
      <c r="C3143">
        <v>76</v>
      </c>
      <c r="D3143">
        <v>64</v>
      </c>
      <c r="E3143">
        <v>66.650000000000006</v>
      </c>
      <c r="F3143">
        <v>160</v>
      </c>
      <c r="G3143">
        <v>5</v>
      </c>
      <c r="H3143">
        <v>0</v>
      </c>
      <c r="I3143">
        <v>30.05</v>
      </c>
      <c r="J3143">
        <v>1017.2</v>
      </c>
      <c r="K3143">
        <v>10</v>
      </c>
      <c r="M3143" t="s">
        <v>31</v>
      </c>
      <c r="N3143" t="s">
        <v>31</v>
      </c>
      <c r="O3143" t="s">
        <v>34</v>
      </c>
      <c r="P3143" t="s">
        <v>32</v>
      </c>
      <c r="Q3143">
        <v>2600</v>
      </c>
      <c r="R3143">
        <v>4500</v>
      </c>
      <c r="S3143">
        <v>10000</v>
      </c>
      <c r="T3143">
        <v>25000</v>
      </c>
      <c r="AB3143">
        <v>75.92</v>
      </c>
      <c r="AC3143" t="s">
        <v>3190</v>
      </c>
    </row>
    <row r="3144" spans="1:29">
      <c r="A3144" s="1" t="s">
        <v>30</v>
      </c>
      <c r="B3144" s="2">
        <v>42639.70208333333</v>
      </c>
      <c r="C3144">
        <v>75</v>
      </c>
      <c r="D3144">
        <v>65</v>
      </c>
      <c r="E3144">
        <v>70.88</v>
      </c>
      <c r="F3144">
        <v>160</v>
      </c>
      <c r="G3144">
        <v>5</v>
      </c>
      <c r="H3144">
        <v>0</v>
      </c>
      <c r="I3144">
        <v>30.04</v>
      </c>
      <c r="J3144">
        <v>1016.9</v>
      </c>
      <c r="K3144">
        <v>10</v>
      </c>
      <c r="M3144" t="s">
        <v>31</v>
      </c>
      <c r="N3144" t="s">
        <v>34</v>
      </c>
      <c r="O3144" t="s">
        <v>32</v>
      </c>
      <c r="P3144" t="s">
        <v>43</v>
      </c>
      <c r="Q3144">
        <v>4500</v>
      </c>
      <c r="R3144">
        <v>6500</v>
      </c>
      <c r="S3144">
        <v>8000</v>
      </c>
      <c r="T3144">
        <v>25000</v>
      </c>
      <c r="AB3144">
        <v>75.02</v>
      </c>
      <c r="AC3144" t="s">
        <v>3191</v>
      </c>
    </row>
    <row r="3145" spans="1:29">
      <c r="A3145" s="1" t="s">
        <v>30</v>
      </c>
      <c r="B3145" s="2">
        <v>42639.743750000001</v>
      </c>
      <c r="C3145">
        <v>75</v>
      </c>
      <c r="D3145">
        <v>66</v>
      </c>
      <c r="E3145">
        <v>73.59</v>
      </c>
      <c r="F3145">
        <v>170</v>
      </c>
      <c r="G3145">
        <v>4</v>
      </c>
      <c r="H3145">
        <v>0</v>
      </c>
      <c r="I3145">
        <v>30.04</v>
      </c>
      <c r="J3145">
        <v>1016.8</v>
      </c>
      <c r="K3145">
        <v>10</v>
      </c>
      <c r="M3145" t="s">
        <v>31</v>
      </c>
      <c r="N3145" t="s">
        <v>34</v>
      </c>
      <c r="O3145" t="s">
        <v>32</v>
      </c>
      <c r="P3145" t="s">
        <v>32</v>
      </c>
      <c r="Q3145">
        <v>2700</v>
      </c>
      <c r="R3145">
        <v>7000</v>
      </c>
      <c r="S3145">
        <v>9500</v>
      </c>
      <c r="T3145">
        <v>25000</v>
      </c>
      <c r="AB3145">
        <v>75.02</v>
      </c>
      <c r="AC3145" t="s">
        <v>3192</v>
      </c>
    </row>
    <row r="3146" spans="1:29">
      <c r="A3146" s="1" t="s">
        <v>30</v>
      </c>
      <c r="B3146" s="2">
        <v>42639.785416666666</v>
      </c>
      <c r="C3146">
        <v>74</v>
      </c>
      <c r="D3146">
        <v>66</v>
      </c>
      <c r="E3146">
        <v>76.31</v>
      </c>
      <c r="F3146">
        <v>170</v>
      </c>
      <c r="G3146">
        <v>5</v>
      </c>
      <c r="H3146">
        <v>0</v>
      </c>
      <c r="I3146">
        <v>30.04</v>
      </c>
      <c r="J3146">
        <v>1017</v>
      </c>
      <c r="K3146">
        <v>10</v>
      </c>
      <c r="M3146" t="s">
        <v>32</v>
      </c>
      <c r="N3146" t="s">
        <v>32</v>
      </c>
      <c r="O3146" t="s">
        <v>32</v>
      </c>
      <c r="Q3146">
        <v>6500</v>
      </c>
      <c r="R3146">
        <v>9500</v>
      </c>
      <c r="S3146">
        <v>25000</v>
      </c>
      <c r="AB3146">
        <v>73.94</v>
      </c>
      <c r="AC3146" t="s">
        <v>3193</v>
      </c>
    </row>
    <row r="3147" spans="1:29">
      <c r="A3147" s="1" t="s">
        <v>30</v>
      </c>
      <c r="B3147" s="2">
        <v>42639.82708333333</v>
      </c>
      <c r="C3147">
        <v>72</v>
      </c>
      <c r="D3147">
        <v>66</v>
      </c>
      <c r="E3147">
        <v>81.569999999999993</v>
      </c>
      <c r="F3147">
        <v>140</v>
      </c>
      <c r="G3147">
        <v>6</v>
      </c>
      <c r="H3147">
        <v>0</v>
      </c>
      <c r="I3147">
        <v>30.05</v>
      </c>
      <c r="J3147">
        <v>1017</v>
      </c>
      <c r="K3147">
        <v>10</v>
      </c>
      <c r="M3147" t="s">
        <v>31</v>
      </c>
      <c r="N3147" t="s">
        <v>34</v>
      </c>
      <c r="O3147" t="s">
        <v>34</v>
      </c>
      <c r="Q3147">
        <v>6500</v>
      </c>
      <c r="R3147">
        <v>9500</v>
      </c>
      <c r="S3147">
        <v>25000</v>
      </c>
      <c r="AB3147">
        <v>71.959999999999994</v>
      </c>
      <c r="AC3147" t="s">
        <v>3194</v>
      </c>
    </row>
    <row r="3148" spans="1:29">
      <c r="A3148" s="1" t="s">
        <v>30</v>
      </c>
      <c r="B3148" s="2">
        <v>42639.868750000001</v>
      </c>
      <c r="C3148">
        <v>72</v>
      </c>
      <c r="D3148">
        <v>67</v>
      </c>
      <c r="E3148">
        <v>84.16</v>
      </c>
      <c r="G3148">
        <v>4</v>
      </c>
      <c r="H3148">
        <v>0</v>
      </c>
      <c r="I3148">
        <v>30.05</v>
      </c>
      <c r="J3148">
        <v>1017.2</v>
      </c>
      <c r="K3148">
        <v>10</v>
      </c>
      <c r="M3148" t="s">
        <v>32</v>
      </c>
      <c r="N3148" t="s">
        <v>32</v>
      </c>
      <c r="O3148" t="s">
        <v>32</v>
      </c>
      <c r="Q3148">
        <v>6500</v>
      </c>
      <c r="R3148">
        <v>10000</v>
      </c>
      <c r="S3148">
        <v>25000</v>
      </c>
      <c r="AB3148">
        <v>71.959999999999994</v>
      </c>
      <c r="AC3148" t="s">
        <v>3195</v>
      </c>
    </row>
    <row r="3149" spans="1:29">
      <c r="A3149" s="1" t="s">
        <v>30</v>
      </c>
      <c r="B3149" s="2">
        <v>42639.910416666666</v>
      </c>
      <c r="C3149">
        <v>71</v>
      </c>
      <c r="D3149">
        <v>67</v>
      </c>
      <c r="E3149">
        <v>86.77</v>
      </c>
      <c r="F3149">
        <v>170</v>
      </c>
      <c r="G3149">
        <v>3</v>
      </c>
      <c r="H3149">
        <v>0</v>
      </c>
      <c r="I3149">
        <v>30.05</v>
      </c>
      <c r="J3149">
        <v>1017.1</v>
      </c>
      <c r="K3149">
        <v>10</v>
      </c>
      <c r="M3149" t="s">
        <v>34</v>
      </c>
      <c r="N3149" t="s">
        <v>32</v>
      </c>
      <c r="O3149" t="s">
        <v>32</v>
      </c>
      <c r="Q3149">
        <v>7000</v>
      </c>
      <c r="R3149">
        <v>9500</v>
      </c>
      <c r="S3149">
        <v>25000</v>
      </c>
      <c r="AB3149">
        <v>71.06</v>
      </c>
      <c r="AC3149" t="s">
        <v>3196</v>
      </c>
    </row>
    <row r="3150" spans="1:29">
      <c r="A3150" s="1" t="s">
        <v>30</v>
      </c>
      <c r="B3150" s="2">
        <v>42639.95208333333</v>
      </c>
      <c r="C3150">
        <v>72</v>
      </c>
      <c r="D3150">
        <v>67</v>
      </c>
      <c r="E3150">
        <v>84.16</v>
      </c>
      <c r="F3150">
        <v>320</v>
      </c>
      <c r="G3150">
        <v>5</v>
      </c>
      <c r="H3150">
        <v>0</v>
      </c>
      <c r="I3150">
        <v>30.05</v>
      </c>
      <c r="J3150">
        <v>1017.3</v>
      </c>
      <c r="K3150">
        <v>10</v>
      </c>
      <c r="M3150" t="s">
        <v>32</v>
      </c>
      <c r="N3150" t="s">
        <v>43</v>
      </c>
      <c r="Q3150">
        <v>3600</v>
      </c>
      <c r="R3150">
        <v>9500</v>
      </c>
      <c r="AB3150">
        <v>71.959999999999994</v>
      </c>
      <c r="AC3150" t="s">
        <v>3197</v>
      </c>
    </row>
    <row r="3151" spans="1:29">
      <c r="A3151" s="1" t="s">
        <v>30</v>
      </c>
      <c r="B3151" s="2">
        <v>42639.993750000001</v>
      </c>
      <c r="C3151">
        <v>72</v>
      </c>
      <c r="D3151">
        <v>68</v>
      </c>
      <c r="E3151">
        <v>87.35</v>
      </c>
      <c r="F3151">
        <v>200</v>
      </c>
      <c r="G3151">
        <v>7</v>
      </c>
      <c r="H3151">
        <v>0.01</v>
      </c>
      <c r="I3151">
        <v>30.04</v>
      </c>
      <c r="J3151">
        <v>1016.8</v>
      </c>
      <c r="K3151">
        <v>10</v>
      </c>
      <c r="M3151" t="s">
        <v>31</v>
      </c>
      <c r="N3151" t="s">
        <v>32</v>
      </c>
      <c r="O3151" t="s">
        <v>32</v>
      </c>
      <c r="P3151" t="s">
        <v>43</v>
      </c>
      <c r="Q3151">
        <v>2100</v>
      </c>
      <c r="R3151">
        <v>3200</v>
      </c>
      <c r="S3151">
        <v>11000</v>
      </c>
      <c r="T3151">
        <v>25000</v>
      </c>
      <c r="U3151" t="e" cm="1">
        <f t="array" ref="U3151">-RA</f>
        <v>#NAME?</v>
      </c>
      <c r="AB3151">
        <v>72.959999999999994</v>
      </c>
      <c r="AC3151" t="s">
        <v>3198</v>
      </c>
    </row>
    <row r="3152" spans="1:29">
      <c r="A3152" s="1" t="s">
        <v>30</v>
      </c>
      <c r="B3152" s="2">
        <v>42640.035416666666</v>
      </c>
      <c r="C3152">
        <v>72</v>
      </c>
      <c r="D3152">
        <v>68</v>
      </c>
      <c r="E3152">
        <v>87.35</v>
      </c>
      <c r="F3152">
        <v>220</v>
      </c>
      <c r="G3152">
        <v>8</v>
      </c>
      <c r="I3152">
        <v>30.03</v>
      </c>
      <c r="J3152">
        <v>1016.6</v>
      </c>
      <c r="K3152">
        <v>10</v>
      </c>
      <c r="M3152" t="s">
        <v>31</v>
      </c>
      <c r="N3152" t="s">
        <v>34</v>
      </c>
      <c r="O3152" t="s">
        <v>34</v>
      </c>
      <c r="P3152" t="s">
        <v>32</v>
      </c>
      <c r="Q3152">
        <v>2000</v>
      </c>
      <c r="R3152">
        <v>4000</v>
      </c>
      <c r="S3152">
        <v>12000</v>
      </c>
      <c r="T3152">
        <v>21000</v>
      </c>
      <c r="AB3152">
        <v>72.959999999999994</v>
      </c>
      <c r="AC3152" t="s">
        <v>3199</v>
      </c>
    </row>
    <row r="3153" spans="1:29">
      <c r="A3153" s="1" t="s">
        <v>30</v>
      </c>
      <c r="B3153" s="2">
        <v>42640.06527777778</v>
      </c>
      <c r="C3153">
        <v>71</v>
      </c>
      <c r="D3153">
        <v>68</v>
      </c>
      <c r="E3153">
        <v>90.06</v>
      </c>
      <c r="F3153">
        <v>230</v>
      </c>
      <c r="G3153">
        <v>6</v>
      </c>
      <c r="H3153">
        <v>0</v>
      </c>
      <c r="I3153">
        <v>30.03</v>
      </c>
      <c r="K3153">
        <v>10</v>
      </c>
      <c r="M3153" t="s">
        <v>31</v>
      </c>
      <c r="N3153" t="s">
        <v>34</v>
      </c>
      <c r="O3153" t="s">
        <v>32</v>
      </c>
      <c r="P3153" t="s">
        <v>32</v>
      </c>
      <c r="Q3153">
        <v>500</v>
      </c>
      <c r="R3153">
        <v>3600</v>
      </c>
      <c r="S3153">
        <v>9000</v>
      </c>
      <c r="T3153">
        <v>21000</v>
      </c>
      <c r="AB3153">
        <v>72.099999999999994</v>
      </c>
      <c r="AC3153" t="s">
        <v>3200</v>
      </c>
    </row>
    <row r="3154" spans="1:29">
      <c r="A3154" s="1" t="s">
        <v>30</v>
      </c>
      <c r="B3154" s="2">
        <v>42640.07708333333</v>
      </c>
      <c r="C3154">
        <v>70</v>
      </c>
      <c r="D3154">
        <v>67</v>
      </c>
      <c r="E3154">
        <v>90.02</v>
      </c>
      <c r="F3154">
        <v>250</v>
      </c>
      <c r="G3154">
        <v>6</v>
      </c>
      <c r="H3154">
        <v>0</v>
      </c>
      <c r="I3154">
        <v>30.03</v>
      </c>
      <c r="J3154">
        <v>1016.3</v>
      </c>
      <c r="K3154">
        <v>10</v>
      </c>
      <c r="M3154" t="s">
        <v>31</v>
      </c>
      <c r="N3154" t="s">
        <v>31</v>
      </c>
      <c r="O3154" t="s">
        <v>34</v>
      </c>
      <c r="P3154" t="s">
        <v>32</v>
      </c>
      <c r="Q3154">
        <v>500</v>
      </c>
      <c r="R3154">
        <v>1500</v>
      </c>
      <c r="S3154">
        <v>3600</v>
      </c>
      <c r="T3154">
        <v>21000</v>
      </c>
      <c r="AB3154">
        <v>69.98</v>
      </c>
      <c r="AC3154" t="s">
        <v>3201</v>
      </c>
    </row>
    <row r="3155" spans="1:29">
      <c r="A3155" s="1" t="s">
        <v>30</v>
      </c>
      <c r="B3155" s="2">
        <v>42640.118750000001</v>
      </c>
      <c r="C3155">
        <v>68</v>
      </c>
      <c r="D3155">
        <v>67</v>
      </c>
      <c r="E3155">
        <v>96.34</v>
      </c>
      <c r="F3155">
        <v>270</v>
      </c>
      <c r="G3155">
        <v>3</v>
      </c>
      <c r="H3155">
        <v>0</v>
      </c>
      <c r="I3155">
        <v>30.01</v>
      </c>
      <c r="J3155">
        <v>1015.7</v>
      </c>
      <c r="K3155">
        <v>10</v>
      </c>
      <c r="M3155" t="s">
        <v>31</v>
      </c>
      <c r="N3155" t="s">
        <v>34</v>
      </c>
      <c r="O3155" t="s">
        <v>32</v>
      </c>
      <c r="P3155" t="s">
        <v>32</v>
      </c>
      <c r="Q3155">
        <v>500</v>
      </c>
      <c r="R3155">
        <v>3600</v>
      </c>
      <c r="S3155">
        <v>11000</v>
      </c>
      <c r="T3155">
        <v>21000</v>
      </c>
      <c r="AB3155">
        <v>68</v>
      </c>
      <c r="AC3155" t="s">
        <v>3202</v>
      </c>
    </row>
    <row r="3156" spans="1:29">
      <c r="A3156" s="1" t="s">
        <v>30</v>
      </c>
      <c r="B3156" s="2">
        <v>42640.160416666666</v>
      </c>
      <c r="C3156">
        <v>68</v>
      </c>
      <c r="D3156">
        <v>67</v>
      </c>
      <c r="E3156">
        <v>96.34</v>
      </c>
      <c r="F3156">
        <v>190</v>
      </c>
      <c r="G3156">
        <v>5</v>
      </c>
      <c r="H3156">
        <v>0</v>
      </c>
      <c r="I3156">
        <v>29.98</v>
      </c>
      <c r="J3156">
        <v>1014.8</v>
      </c>
      <c r="K3156">
        <v>10</v>
      </c>
      <c r="M3156" t="s">
        <v>31</v>
      </c>
      <c r="N3156" t="s">
        <v>31</v>
      </c>
      <c r="O3156" t="s">
        <v>34</v>
      </c>
      <c r="P3156" t="s">
        <v>32</v>
      </c>
      <c r="Q3156">
        <v>400</v>
      </c>
      <c r="R3156">
        <v>7500</v>
      </c>
      <c r="S3156">
        <v>10000</v>
      </c>
      <c r="T3156">
        <v>18000</v>
      </c>
      <c r="AB3156">
        <v>68</v>
      </c>
      <c r="AC3156" t="s">
        <v>3203</v>
      </c>
    </row>
    <row r="3157" spans="1:29">
      <c r="A3157" s="1" t="s">
        <v>30</v>
      </c>
      <c r="B3157" s="2">
        <v>42640.20208333333</v>
      </c>
      <c r="C3157">
        <v>68</v>
      </c>
      <c r="D3157">
        <v>67</v>
      </c>
      <c r="E3157">
        <v>96.34</v>
      </c>
      <c r="F3157">
        <v>250</v>
      </c>
      <c r="G3157">
        <v>3</v>
      </c>
      <c r="H3157">
        <v>0</v>
      </c>
      <c r="I3157">
        <v>29.98</v>
      </c>
      <c r="J3157">
        <v>1014.7</v>
      </c>
      <c r="K3157">
        <v>10</v>
      </c>
      <c r="M3157" t="s">
        <v>31</v>
      </c>
      <c r="N3157" t="s">
        <v>34</v>
      </c>
      <c r="O3157" t="s">
        <v>32</v>
      </c>
      <c r="P3157" t="s">
        <v>43</v>
      </c>
      <c r="Q3157">
        <v>300</v>
      </c>
      <c r="R3157">
        <v>10000</v>
      </c>
      <c r="S3157">
        <v>18000</v>
      </c>
      <c r="T3157">
        <v>25000</v>
      </c>
      <c r="AB3157">
        <v>68</v>
      </c>
      <c r="AC3157" t="s">
        <v>3204</v>
      </c>
    </row>
    <row r="3158" spans="1:29">
      <c r="A3158" s="1" t="s">
        <v>30</v>
      </c>
      <c r="B3158" s="2">
        <v>42640.243750000001</v>
      </c>
      <c r="C3158">
        <v>68</v>
      </c>
      <c r="D3158">
        <v>66</v>
      </c>
      <c r="E3158">
        <v>93.38</v>
      </c>
      <c r="F3158">
        <v>280</v>
      </c>
      <c r="G3158">
        <v>3</v>
      </c>
      <c r="H3158">
        <v>0</v>
      </c>
      <c r="I3158">
        <v>29.97</v>
      </c>
      <c r="J3158">
        <v>1014.5</v>
      </c>
      <c r="K3158">
        <v>10</v>
      </c>
      <c r="M3158" t="s">
        <v>31</v>
      </c>
      <c r="N3158" t="s">
        <v>32</v>
      </c>
      <c r="O3158" t="s">
        <v>32</v>
      </c>
      <c r="P3158" t="s">
        <v>43</v>
      </c>
      <c r="Q3158">
        <v>300</v>
      </c>
      <c r="R3158">
        <v>12000</v>
      </c>
      <c r="S3158">
        <v>18000</v>
      </c>
      <c r="T3158">
        <v>25000</v>
      </c>
      <c r="AB3158">
        <v>68</v>
      </c>
      <c r="AC3158" t="s">
        <v>3205</v>
      </c>
    </row>
    <row r="3159" spans="1:29">
      <c r="A3159" s="1" t="s">
        <v>30</v>
      </c>
      <c r="B3159" s="2">
        <v>42640.285416666666</v>
      </c>
      <c r="C3159">
        <v>67</v>
      </c>
      <c r="D3159">
        <v>66</v>
      </c>
      <c r="E3159">
        <v>96.93</v>
      </c>
      <c r="F3159">
        <v>0</v>
      </c>
      <c r="G3159">
        <v>0</v>
      </c>
      <c r="H3159">
        <v>0</v>
      </c>
      <c r="I3159">
        <v>29.98</v>
      </c>
      <c r="J3159">
        <v>1014.7</v>
      </c>
      <c r="K3159">
        <v>10</v>
      </c>
      <c r="M3159" t="s">
        <v>31</v>
      </c>
      <c r="N3159" t="s">
        <v>32</v>
      </c>
      <c r="O3159" t="s">
        <v>43</v>
      </c>
      <c r="Q3159">
        <v>300</v>
      </c>
      <c r="R3159">
        <v>15000</v>
      </c>
      <c r="S3159">
        <v>25000</v>
      </c>
      <c r="AB3159">
        <v>66.92</v>
      </c>
      <c r="AC3159" t="s">
        <v>3206</v>
      </c>
    </row>
    <row r="3160" spans="1:29">
      <c r="A3160" s="1" t="s">
        <v>30</v>
      </c>
      <c r="B3160" s="2">
        <v>42640.32708333333</v>
      </c>
      <c r="C3160">
        <v>68</v>
      </c>
      <c r="D3160">
        <v>66</v>
      </c>
      <c r="E3160">
        <v>93.38</v>
      </c>
      <c r="F3160">
        <v>0</v>
      </c>
      <c r="G3160">
        <v>0</v>
      </c>
      <c r="H3160">
        <v>0</v>
      </c>
      <c r="I3160">
        <v>29.99</v>
      </c>
      <c r="J3160">
        <v>1015.2</v>
      </c>
      <c r="K3160">
        <v>10</v>
      </c>
      <c r="M3160" t="s">
        <v>31</v>
      </c>
      <c r="N3160" t="s">
        <v>32</v>
      </c>
      <c r="O3160" t="s">
        <v>32</v>
      </c>
      <c r="Q3160">
        <v>8000</v>
      </c>
      <c r="R3160">
        <v>15000</v>
      </c>
      <c r="S3160">
        <v>25000</v>
      </c>
      <c r="AB3160">
        <v>68</v>
      </c>
      <c r="AC3160" t="s">
        <v>3207</v>
      </c>
    </row>
    <row r="3161" spans="1:29">
      <c r="A3161" s="1" t="s">
        <v>30</v>
      </c>
      <c r="B3161" s="2">
        <v>42640.368750000001</v>
      </c>
      <c r="C3161">
        <v>70</v>
      </c>
      <c r="D3161">
        <v>67</v>
      </c>
      <c r="E3161">
        <v>90.02</v>
      </c>
      <c r="F3161">
        <v>230</v>
      </c>
      <c r="G3161">
        <v>3</v>
      </c>
      <c r="H3161">
        <v>0</v>
      </c>
      <c r="I3161">
        <v>30</v>
      </c>
      <c r="J3161">
        <v>1015.4</v>
      </c>
      <c r="K3161">
        <v>10</v>
      </c>
      <c r="M3161" t="s">
        <v>31</v>
      </c>
      <c r="N3161" t="s">
        <v>31</v>
      </c>
      <c r="O3161" t="s">
        <v>32</v>
      </c>
      <c r="P3161" t="s">
        <v>32</v>
      </c>
      <c r="Q3161">
        <v>2500</v>
      </c>
      <c r="R3161">
        <v>8000</v>
      </c>
      <c r="S3161">
        <v>14000</v>
      </c>
      <c r="T3161">
        <v>25000</v>
      </c>
      <c r="AB3161">
        <v>69.98</v>
      </c>
      <c r="AC3161" t="s">
        <v>3208</v>
      </c>
    </row>
    <row r="3162" spans="1:29">
      <c r="A3162" s="1" t="s">
        <v>30</v>
      </c>
      <c r="B3162" s="2">
        <v>42640.410416666666</v>
      </c>
      <c r="C3162">
        <v>72</v>
      </c>
      <c r="D3162">
        <v>67</v>
      </c>
      <c r="E3162">
        <v>84.16</v>
      </c>
      <c r="F3162">
        <v>0</v>
      </c>
      <c r="G3162">
        <v>0</v>
      </c>
      <c r="H3162">
        <v>0</v>
      </c>
      <c r="I3162">
        <v>30</v>
      </c>
      <c r="J3162">
        <v>1015.5</v>
      </c>
      <c r="K3162">
        <v>10</v>
      </c>
      <c r="M3162" t="s">
        <v>31</v>
      </c>
      <c r="N3162" t="s">
        <v>34</v>
      </c>
      <c r="O3162" t="s">
        <v>32</v>
      </c>
      <c r="P3162" t="s">
        <v>32</v>
      </c>
      <c r="Q3162">
        <v>1200</v>
      </c>
      <c r="R3162">
        <v>6500</v>
      </c>
      <c r="S3162">
        <v>12000</v>
      </c>
      <c r="T3162">
        <v>25000</v>
      </c>
      <c r="AB3162">
        <v>71.959999999999994</v>
      </c>
      <c r="AC3162" t="s">
        <v>3209</v>
      </c>
    </row>
    <row r="3163" spans="1:29">
      <c r="A3163" s="1" t="s">
        <v>30</v>
      </c>
      <c r="B3163" s="2">
        <v>42640.45208333333</v>
      </c>
      <c r="C3163">
        <v>76</v>
      </c>
      <c r="D3163">
        <v>67</v>
      </c>
      <c r="E3163">
        <v>73.680000000000007</v>
      </c>
      <c r="G3163">
        <v>4</v>
      </c>
      <c r="H3163">
        <v>0</v>
      </c>
      <c r="I3163">
        <v>29.99</v>
      </c>
      <c r="J3163">
        <v>1015.2</v>
      </c>
      <c r="K3163">
        <v>10</v>
      </c>
      <c r="M3163" t="s">
        <v>31</v>
      </c>
      <c r="N3163" t="s">
        <v>34</v>
      </c>
      <c r="O3163" t="s">
        <v>32</v>
      </c>
      <c r="P3163" t="s">
        <v>32</v>
      </c>
      <c r="Q3163">
        <v>1800</v>
      </c>
      <c r="R3163">
        <v>4200</v>
      </c>
      <c r="S3163">
        <v>12000</v>
      </c>
      <c r="T3163">
        <v>25000</v>
      </c>
      <c r="AB3163">
        <v>75.92</v>
      </c>
      <c r="AC3163" t="s">
        <v>3210</v>
      </c>
    </row>
    <row r="3164" spans="1:29">
      <c r="A3164" s="1" t="s">
        <v>30</v>
      </c>
      <c r="B3164" s="2">
        <v>42640.493750000001</v>
      </c>
      <c r="C3164">
        <v>74</v>
      </c>
      <c r="D3164">
        <v>67</v>
      </c>
      <c r="E3164">
        <v>78.72</v>
      </c>
      <c r="F3164">
        <v>280</v>
      </c>
      <c r="G3164">
        <v>4</v>
      </c>
      <c r="H3164">
        <v>0</v>
      </c>
      <c r="I3164">
        <v>29.99</v>
      </c>
      <c r="J3164">
        <v>1014.9</v>
      </c>
      <c r="K3164">
        <v>10</v>
      </c>
      <c r="M3164" t="s">
        <v>31</v>
      </c>
      <c r="N3164" t="s">
        <v>32</v>
      </c>
      <c r="O3164" t="s">
        <v>32</v>
      </c>
      <c r="P3164" t="s">
        <v>43</v>
      </c>
      <c r="Q3164">
        <v>1500</v>
      </c>
      <c r="R3164">
        <v>3800</v>
      </c>
      <c r="S3164">
        <v>6000</v>
      </c>
      <c r="T3164">
        <v>13000</v>
      </c>
      <c r="AB3164">
        <v>73.94</v>
      </c>
      <c r="AC3164" t="s">
        <v>3211</v>
      </c>
    </row>
    <row r="3165" spans="1:29">
      <c r="A3165" s="1" t="s">
        <v>30</v>
      </c>
      <c r="B3165" s="2">
        <v>42640.535416666666</v>
      </c>
      <c r="C3165">
        <v>77</v>
      </c>
      <c r="D3165">
        <v>66</v>
      </c>
      <c r="E3165">
        <v>68.900000000000006</v>
      </c>
      <c r="F3165">
        <v>0</v>
      </c>
      <c r="G3165">
        <v>0</v>
      </c>
      <c r="I3165">
        <v>29.96</v>
      </c>
      <c r="J3165">
        <v>1014.1</v>
      </c>
      <c r="K3165">
        <v>10</v>
      </c>
      <c r="M3165" t="s">
        <v>31</v>
      </c>
      <c r="N3165" t="s">
        <v>32</v>
      </c>
      <c r="O3165" t="s">
        <v>32</v>
      </c>
      <c r="P3165" t="s">
        <v>32</v>
      </c>
      <c r="Q3165">
        <v>2200</v>
      </c>
      <c r="R3165">
        <v>4500</v>
      </c>
      <c r="S3165">
        <v>10000</v>
      </c>
      <c r="T3165">
        <v>13000</v>
      </c>
      <c r="U3165" t="e" cm="1">
        <f t="array" ref="U3165">-RA</f>
        <v>#NAME?</v>
      </c>
      <c r="AB3165">
        <v>77</v>
      </c>
      <c r="AC3165" t="s">
        <v>3212</v>
      </c>
    </row>
    <row r="3166" spans="1:29">
      <c r="A3166" s="1" t="s">
        <v>30</v>
      </c>
      <c r="B3166" s="2">
        <v>42640.57708333333</v>
      </c>
      <c r="C3166">
        <v>78</v>
      </c>
      <c r="D3166">
        <v>68</v>
      </c>
      <c r="E3166">
        <v>71.19</v>
      </c>
      <c r="F3166">
        <v>280</v>
      </c>
      <c r="G3166">
        <v>3</v>
      </c>
      <c r="I3166">
        <v>29.93</v>
      </c>
      <c r="J3166">
        <v>1013</v>
      </c>
      <c r="K3166">
        <v>10</v>
      </c>
      <c r="M3166" t="s">
        <v>31</v>
      </c>
      <c r="N3166" t="s">
        <v>34</v>
      </c>
      <c r="O3166" t="s">
        <v>32</v>
      </c>
      <c r="P3166" t="s">
        <v>32</v>
      </c>
      <c r="Q3166">
        <v>2200</v>
      </c>
      <c r="R3166">
        <v>6000</v>
      </c>
      <c r="S3166">
        <v>11000</v>
      </c>
      <c r="T3166">
        <v>25000</v>
      </c>
      <c r="AB3166">
        <v>78.08</v>
      </c>
      <c r="AC3166" t="s">
        <v>3213</v>
      </c>
    </row>
    <row r="3167" spans="1:29">
      <c r="A3167" s="1" t="s">
        <v>30</v>
      </c>
      <c r="B3167" s="2">
        <v>42640.618750000001</v>
      </c>
      <c r="C3167">
        <v>77</v>
      </c>
      <c r="D3167">
        <v>68</v>
      </c>
      <c r="E3167">
        <v>73.78</v>
      </c>
      <c r="G3167">
        <v>3</v>
      </c>
      <c r="H3167">
        <v>0</v>
      </c>
      <c r="I3167">
        <v>29.91</v>
      </c>
      <c r="J3167">
        <v>1012.4</v>
      </c>
      <c r="K3167">
        <v>10</v>
      </c>
      <c r="M3167" t="s">
        <v>34</v>
      </c>
      <c r="N3167" t="s">
        <v>32</v>
      </c>
      <c r="O3167" t="s">
        <v>32</v>
      </c>
      <c r="P3167" t="s">
        <v>43</v>
      </c>
      <c r="Q3167">
        <v>2200</v>
      </c>
      <c r="R3167">
        <v>4600</v>
      </c>
      <c r="S3167">
        <v>12000</v>
      </c>
      <c r="T3167">
        <v>25000</v>
      </c>
      <c r="AB3167">
        <v>77</v>
      </c>
      <c r="AC3167" t="s">
        <v>3214</v>
      </c>
    </row>
    <row r="3168" spans="1:29">
      <c r="A3168" s="1" t="s">
        <v>30</v>
      </c>
      <c r="B3168" s="2">
        <v>42640.643750000003</v>
      </c>
      <c r="C3168">
        <v>77</v>
      </c>
      <c r="D3168">
        <v>70</v>
      </c>
      <c r="E3168">
        <v>78.959999999999994</v>
      </c>
      <c r="F3168">
        <v>360</v>
      </c>
      <c r="G3168">
        <v>3</v>
      </c>
      <c r="H3168">
        <v>0</v>
      </c>
      <c r="I3168">
        <v>29.91</v>
      </c>
      <c r="K3168">
        <v>10</v>
      </c>
      <c r="M3168" t="s">
        <v>31</v>
      </c>
      <c r="N3168" t="s">
        <v>32</v>
      </c>
      <c r="O3168" t="s">
        <v>32</v>
      </c>
      <c r="P3168" t="s">
        <v>43</v>
      </c>
      <c r="Q3168">
        <v>1700</v>
      </c>
      <c r="R3168">
        <v>2800</v>
      </c>
      <c r="S3168">
        <v>12000</v>
      </c>
      <c r="T3168">
        <v>25000</v>
      </c>
      <c r="AB3168">
        <v>78.11</v>
      </c>
      <c r="AC3168" t="s">
        <v>3215</v>
      </c>
    </row>
    <row r="3169" spans="1:29">
      <c r="A3169" s="1" t="s">
        <v>30</v>
      </c>
      <c r="B3169" s="2">
        <v>42640.660416666666</v>
      </c>
      <c r="C3169">
        <v>77</v>
      </c>
      <c r="D3169">
        <v>69</v>
      </c>
      <c r="E3169">
        <v>76.569999999999993</v>
      </c>
      <c r="F3169">
        <v>100</v>
      </c>
      <c r="G3169">
        <v>3</v>
      </c>
      <c r="H3169">
        <v>0</v>
      </c>
      <c r="I3169">
        <v>29.9</v>
      </c>
      <c r="J3169">
        <v>1011.9</v>
      </c>
      <c r="K3169">
        <v>10</v>
      </c>
      <c r="M3169" t="s">
        <v>34</v>
      </c>
      <c r="N3169" t="s">
        <v>32</v>
      </c>
      <c r="O3169" t="s">
        <v>32</v>
      </c>
      <c r="P3169" t="s">
        <v>32</v>
      </c>
      <c r="Q3169">
        <v>2500</v>
      </c>
      <c r="R3169">
        <v>3900</v>
      </c>
      <c r="S3169">
        <v>14000</v>
      </c>
      <c r="T3169">
        <v>25000</v>
      </c>
      <c r="AB3169">
        <v>77</v>
      </c>
      <c r="AC3169" t="s">
        <v>3216</v>
      </c>
    </row>
    <row r="3170" spans="1:29">
      <c r="A3170" s="1" t="s">
        <v>30</v>
      </c>
      <c r="B3170" s="2">
        <v>42640.70208333333</v>
      </c>
      <c r="C3170">
        <v>78</v>
      </c>
      <c r="D3170">
        <v>69</v>
      </c>
      <c r="E3170">
        <v>73.88</v>
      </c>
      <c r="F3170">
        <v>160</v>
      </c>
      <c r="G3170">
        <v>5</v>
      </c>
      <c r="H3170">
        <v>0</v>
      </c>
      <c r="I3170">
        <v>29.89</v>
      </c>
      <c r="J3170">
        <v>1011.6</v>
      </c>
      <c r="K3170">
        <v>10</v>
      </c>
      <c r="M3170" t="s">
        <v>31</v>
      </c>
      <c r="N3170" t="s">
        <v>34</v>
      </c>
      <c r="O3170" t="s">
        <v>34</v>
      </c>
      <c r="P3170" t="s">
        <v>32</v>
      </c>
      <c r="Q3170">
        <v>2500</v>
      </c>
      <c r="R3170">
        <v>3900</v>
      </c>
      <c r="S3170">
        <v>14000</v>
      </c>
      <c r="T3170">
        <v>25000</v>
      </c>
      <c r="AB3170">
        <v>80.260000000000005</v>
      </c>
      <c r="AC3170" t="s">
        <v>3217</v>
      </c>
    </row>
    <row r="3171" spans="1:29">
      <c r="A3171" s="1" t="s">
        <v>30</v>
      </c>
      <c r="B3171" s="2">
        <v>42640.743750000001</v>
      </c>
      <c r="C3171">
        <v>78</v>
      </c>
      <c r="D3171">
        <v>69</v>
      </c>
      <c r="E3171">
        <v>73.88</v>
      </c>
      <c r="G3171">
        <v>4</v>
      </c>
      <c r="H3171">
        <v>0</v>
      </c>
      <c r="I3171">
        <v>29.88</v>
      </c>
      <c r="J3171">
        <v>1011.4</v>
      </c>
      <c r="K3171">
        <v>10</v>
      </c>
      <c r="M3171" t="s">
        <v>31</v>
      </c>
      <c r="N3171" t="s">
        <v>31</v>
      </c>
      <c r="O3171" t="s">
        <v>34</v>
      </c>
      <c r="Q3171">
        <v>3000</v>
      </c>
      <c r="R3171">
        <v>14000</v>
      </c>
      <c r="S3171">
        <v>25000</v>
      </c>
      <c r="AB3171">
        <v>80.260000000000005</v>
      </c>
      <c r="AC3171" t="s">
        <v>3218</v>
      </c>
    </row>
    <row r="3172" spans="1:29">
      <c r="A3172" s="1" t="s">
        <v>30</v>
      </c>
      <c r="B3172" s="2">
        <v>42640.785416666666</v>
      </c>
      <c r="C3172">
        <v>76</v>
      </c>
      <c r="D3172">
        <v>69</v>
      </c>
      <c r="E3172">
        <v>79.37</v>
      </c>
      <c r="G3172">
        <v>4</v>
      </c>
      <c r="H3172">
        <v>0</v>
      </c>
      <c r="I3172">
        <v>29.89</v>
      </c>
      <c r="J3172">
        <v>1011.7</v>
      </c>
      <c r="K3172">
        <v>10</v>
      </c>
      <c r="M3172" t="s">
        <v>31</v>
      </c>
      <c r="N3172" t="s">
        <v>34</v>
      </c>
      <c r="O3172" t="s">
        <v>32</v>
      </c>
      <c r="Q3172">
        <v>3000</v>
      </c>
      <c r="R3172">
        <v>14000</v>
      </c>
      <c r="S3172">
        <v>25000</v>
      </c>
      <c r="AB3172">
        <v>76.94</v>
      </c>
      <c r="AC3172" t="s">
        <v>3219</v>
      </c>
    </row>
    <row r="3173" spans="1:29">
      <c r="A3173" s="1" t="s">
        <v>30</v>
      </c>
      <c r="B3173" s="2">
        <v>42640.82708333333</v>
      </c>
      <c r="C3173">
        <v>74</v>
      </c>
      <c r="D3173">
        <v>69</v>
      </c>
      <c r="E3173">
        <v>84.8</v>
      </c>
      <c r="F3173">
        <v>140</v>
      </c>
      <c r="G3173">
        <v>6</v>
      </c>
      <c r="H3173">
        <v>0</v>
      </c>
      <c r="I3173">
        <v>29.9</v>
      </c>
      <c r="J3173">
        <v>1012.1</v>
      </c>
      <c r="K3173">
        <v>10</v>
      </c>
      <c r="M3173" t="s">
        <v>31</v>
      </c>
      <c r="N3173" t="s">
        <v>32</v>
      </c>
      <c r="O3173" t="s">
        <v>32</v>
      </c>
      <c r="Q3173">
        <v>3000</v>
      </c>
      <c r="R3173">
        <v>9000</v>
      </c>
      <c r="S3173">
        <v>25000</v>
      </c>
      <c r="AB3173">
        <v>75.02</v>
      </c>
      <c r="AC3173" t="s">
        <v>3220</v>
      </c>
    </row>
    <row r="3174" spans="1:29">
      <c r="A3174" s="1" t="s">
        <v>30</v>
      </c>
      <c r="B3174" s="2">
        <v>42640.868750000001</v>
      </c>
      <c r="C3174">
        <v>73</v>
      </c>
      <c r="D3174">
        <v>69</v>
      </c>
      <c r="E3174">
        <v>87.41</v>
      </c>
      <c r="F3174">
        <v>150</v>
      </c>
      <c r="G3174">
        <v>4</v>
      </c>
      <c r="H3174">
        <v>0</v>
      </c>
      <c r="I3174">
        <v>29.91</v>
      </c>
      <c r="J3174">
        <v>1012.5</v>
      </c>
      <c r="K3174">
        <v>10</v>
      </c>
      <c r="M3174" t="s">
        <v>31</v>
      </c>
      <c r="N3174" t="s">
        <v>32</v>
      </c>
      <c r="O3174" t="s">
        <v>32</v>
      </c>
      <c r="Q3174">
        <v>3000</v>
      </c>
      <c r="R3174">
        <v>8000</v>
      </c>
      <c r="S3174">
        <v>25000</v>
      </c>
      <c r="AB3174">
        <v>74.150000000000006</v>
      </c>
      <c r="AC3174" t="s">
        <v>3221</v>
      </c>
    </row>
    <row r="3175" spans="1:29">
      <c r="A3175" s="1" t="s">
        <v>30</v>
      </c>
      <c r="B3175" s="2">
        <v>42640.910416666666</v>
      </c>
      <c r="C3175">
        <v>73</v>
      </c>
      <c r="D3175">
        <v>70</v>
      </c>
      <c r="E3175">
        <v>90.14</v>
      </c>
      <c r="F3175">
        <v>170</v>
      </c>
      <c r="G3175">
        <v>5</v>
      </c>
      <c r="H3175">
        <v>0</v>
      </c>
      <c r="I3175">
        <v>29.91</v>
      </c>
      <c r="J3175">
        <v>1012.4</v>
      </c>
      <c r="K3175">
        <v>10</v>
      </c>
      <c r="M3175" t="s">
        <v>31</v>
      </c>
      <c r="N3175" t="s">
        <v>34</v>
      </c>
      <c r="O3175" t="s">
        <v>32</v>
      </c>
      <c r="Q3175">
        <v>3000</v>
      </c>
      <c r="R3175">
        <v>7500</v>
      </c>
      <c r="S3175">
        <v>22000</v>
      </c>
      <c r="AB3175">
        <v>74.28</v>
      </c>
      <c r="AC3175" t="s">
        <v>3222</v>
      </c>
    </row>
    <row r="3176" spans="1:29">
      <c r="A3176" s="1" t="s">
        <v>30</v>
      </c>
      <c r="B3176" s="2">
        <v>42640.946527777778</v>
      </c>
      <c r="C3176">
        <v>72</v>
      </c>
      <c r="D3176">
        <v>70</v>
      </c>
      <c r="E3176">
        <v>93.49</v>
      </c>
      <c r="F3176">
        <v>170</v>
      </c>
      <c r="G3176">
        <v>7</v>
      </c>
      <c r="H3176">
        <v>0</v>
      </c>
      <c r="I3176">
        <v>29.91</v>
      </c>
      <c r="K3176">
        <v>10</v>
      </c>
      <c r="M3176" t="s">
        <v>34</v>
      </c>
      <c r="N3176" t="s">
        <v>34</v>
      </c>
      <c r="O3176" t="s">
        <v>32</v>
      </c>
      <c r="Q3176">
        <v>700</v>
      </c>
      <c r="R3176">
        <v>8500</v>
      </c>
      <c r="S3176">
        <v>22000</v>
      </c>
      <c r="AB3176">
        <v>73.25</v>
      </c>
      <c r="AC3176" t="s">
        <v>3223</v>
      </c>
    </row>
    <row r="3177" spans="1:29">
      <c r="A3177" s="1" t="s">
        <v>30</v>
      </c>
      <c r="B3177" s="2">
        <v>42640.95208333333</v>
      </c>
      <c r="C3177">
        <v>72</v>
      </c>
      <c r="D3177">
        <v>70</v>
      </c>
      <c r="E3177">
        <v>93.49</v>
      </c>
      <c r="F3177">
        <v>180</v>
      </c>
      <c r="G3177">
        <v>3</v>
      </c>
      <c r="H3177">
        <v>0</v>
      </c>
      <c r="I3177">
        <v>29.91</v>
      </c>
      <c r="J3177">
        <v>1012.5</v>
      </c>
      <c r="K3177">
        <v>10</v>
      </c>
      <c r="M3177" t="s">
        <v>34</v>
      </c>
      <c r="N3177" t="s">
        <v>34</v>
      </c>
      <c r="O3177" t="s">
        <v>32</v>
      </c>
      <c r="Q3177">
        <v>700</v>
      </c>
      <c r="R3177">
        <v>8500</v>
      </c>
      <c r="S3177">
        <v>20000</v>
      </c>
      <c r="AB3177">
        <v>73.25</v>
      </c>
      <c r="AC3177" t="s">
        <v>3224</v>
      </c>
    </row>
    <row r="3178" spans="1:29">
      <c r="A3178" s="1" t="s">
        <v>30</v>
      </c>
      <c r="B3178" s="2">
        <v>42640.993750000001</v>
      </c>
      <c r="C3178">
        <v>73</v>
      </c>
      <c r="D3178">
        <v>70</v>
      </c>
      <c r="E3178">
        <v>90.14</v>
      </c>
      <c r="F3178">
        <v>160</v>
      </c>
      <c r="G3178">
        <v>3</v>
      </c>
      <c r="H3178">
        <v>0</v>
      </c>
      <c r="I3178">
        <v>29.92</v>
      </c>
      <c r="J3178">
        <v>1012.7</v>
      </c>
      <c r="K3178">
        <v>9</v>
      </c>
      <c r="M3178" t="s">
        <v>31</v>
      </c>
      <c r="N3178" t="s">
        <v>32</v>
      </c>
      <c r="O3178" t="s">
        <v>32</v>
      </c>
      <c r="P3178" t="s">
        <v>43</v>
      </c>
      <c r="Q3178">
        <v>600</v>
      </c>
      <c r="R3178">
        <v>4200</v>
      </c>
      <c r="S3178">
        <v>11000</v>
      </c>
      <c r="T3178">
        <v>20000</v>
      </c>
      <c r="AB3178">
        <v>74.28</v>
      </c>
      <c r="AC3178" t="s">
        <v>3225</v>
      </c>
    </row>
    <row r="3179" spans="1:29">
      <c r="A3179" s="1" t="s">
        <v>30</v>
      </c>
      <c r="B3179" s="2">
        <v>42641.035416666666</v>
      </c>
      <c r="C3179">
        <v>71</v>
      </c>
      <c r="D3179">
        <v>69</v>
      </c>
      <c r="E3179">
        <v>93.47</v>
      </c>
      <c r="F3179">
        <v>0</v>
      </c>
      <c r="G3179">
        <v>0</v>
      </c>
      <c r="I3179">
        <v>29.91</v>
      </c>
      <c r="J3179">
        <v>1012.5</v>
      </c>
      <c r="K3179">
        <v>10</v>
      </c>
      <c r="M3179" t="s">
        <v>31</v>
      </c>
      <c r="N3179" t="s">
        <v>34</v>
      </c>
      <c r="O3179" t="s">
        <v>34</v>
      </c>
      <c r="P3179" t="s">
        <v>43</v>
      </c>
      <c r="Q3179">
        <v>500</v>
      </c>
      <c r="R3179">
        <v>5000</v>
      </c>
      <c r="S3179">
        <v>12000</v>
      </c>
      <c r="T3179">
        <v>24000</v>
      </c>
      <c r="AB3179">
        <v>72.260000000000005</v>
      </c>
      <c r="AC3179" t="s">
        <v>3226</v>
      </c>
    </row>
    <row r="3180" spans="1:29">
      <c r="A3180" s="1" t="s">
        <v>30</v>
      </c>
      <c r="B3180" s="2">
        <v>42641.07708333333</v>
      </c>
      <c r="C3180">
        <v>70</v>
      </c>
      <c r="D3180">
        <v>68</v>
      </c>
      <c r="E3180">
        <v>93.44</v>
      </c>
      <c r="F3180">
        <v>170</v>
      </c>
      <c r="G3180">
        <v>4</v>
      </c>
      <c r="H3180">
        <v>0</v>
      </c>
      <c r="I3180">
        <v>29.91</v>
      </c>
      <c r="J3180">
        <v>1012.4</v>
      </c>
      <c r="K3180">
        <v>10</v>
      </c>
      <c r="M3180" t="s">
        <v>31</v>
      </c>
      <c r="N3180" t="s">
        <v>31</v>
      </c>
      <c r="O3180" t="s">
        <v>32</v>
      </c>
      <c r="P3180" t="s">
        <v>32</v>
      </c>
      <c r="Q3180">
        <v>300</v>
      </c>
      <c r="R3180">
        <v>5000</v>
      </c>
      <c r="S3180">
        <v>14000</v>
      </c>
      <c r="T3180">
        <v>25000</v>
      </c>
      <c r="AB3180">
        <v>69.98</v>
      </c>
      <c r="AC3180" t="s">
        <v>3227</v>
      </c>
    </row>
    <row r="3181" spans="1:29">
      <c r="A3181" s="1" t="s">
        <v>30</v>
      </c>
      <c r="B3181" s="2">
        <v>42641.118750000001</v>
      </c>
      <c r="C3181">
        <v>70</v>
      </c>
      <c r="D3181">
        <v>69</v>
      </c>
      <c r="E3181">
        <v>96.97</v>
      </c>
      <c r="F3181">
        <v>130</v>
      </c>
      <c r="G3181">
        <v>3</v>
      </c>
      <c r="H3181">
        <v>0</v>
      </c>
      <c r="I3181">
        <v>29.92</v>
      </c>
      <c r="J3181">
        <v>1012.7</v>
      </c>
      <c r="K3181">
        <v>9</v>
      </c>
      <c r="M3181" t="s">
        <v>31</v>
      </c>
      <c r="N3181" t="s">
        <v>32</v>
      </c>
      <c r="O3181" t="s">
        <v>32</v>
      </c>
      <c r="Q3181">
        <v>6500</v>
      </c>
      <c r="R3181">
        <v>11000</v>
      </c>
      <c r="S3181">
        <v>25000</v>
      </c>
      <c r="AB3181">
        <v>69.98</v>
      </c>
      <c r="AC3181" t="s">
        <v>3228</v>
      </c>
    </row>
    <row r="3182" spans="1:29">
      <c r="A3182" s="1" t="s">
        <v>30</v>
      </c>
      <c r="B3182" s="2">
        <v>42641.140277777777</v>
      </c>
      <c r="C3182">
        <v>70</v>
      </c>
      <c r="D3182">
        <v>69</v>
      </c>
      <c r="E3182">
        <v>96.97</v>
      </c>
      <c r="F3182">
        <v>140</v>
      </c>
      <c r="G3182">
        <v>3</v>
      </c>
      <c r="H3182">
        <v>0</v>
      </c>
      <c r="I3182">
        <v>29.91</v>
      </c>
      <c r="K3182">
        <v>8</v>
      </c>
      <c r="M3182" t="s">
        <v>31</v>
      </c>
      <c r="N3182" t="s">
        <v>34</v>
      </c>
      <c r="O3182" t="s">
        <v>34</v>
      </c>
      <c r="P3182" t="s">
        <v>32</v>
      </c>
      <c r="Q3182">
        <v>200</v>
      </c>
      <c r="R3182">
        <v>4800</v>
      </c>
      <c r="S3182">
        <v>14000</v>
      </c>
      <c r="T3182">
        <v>25000</v>
      </c>
      <c r="AB3182">
        <v>69.98</v>
      </c>
      <c r="AC3182" t="s">
        <v>3229</v>
      </c>
    </row>
    <row r="3183" spans="1:29">
      <c r="A3183" s="1" t="s">
        <v>30</v>
      </c>
      <c r="B3183" s="2">
        <v>42641.160416666666</v>
      </c>
      <c r="C3183">
        <v>70</v>
      </c>
      <c r="D3183">
        <v>68</v>
      </c>
      <c r="E3183">
        <v>93.44</v>
      </c>
      <c r="F3183">
        <v>0</v>
      </c>
      <c r="G3183">
        <v>0</v>
      </c>
      <c r="H3183">
        <v>0</v>
      </c>
      <c r="I3183">
        <v>29.91</v>
      </c>
      <c r="J3183">
        <v>1012.5</v>
      </c>
      <c r="K3183">
        <v>8</v>
      </c>
      <c r="M3183" t="s">
        <v>31</v>
      </c>
      <c r="N3183" t="s">
        <v>31</v>
      </c>
      <c r="O3183" t="s">
        <v>32</v>
      </c>
      <c r="P3183" t="s">
        <v>32</v>
      </c>
      <c r="Q3183">
        <v>200</v>
      </c>
      <c r="R3183">
        <v>4800</v>
      </c>
      <c r="S3183">
        <v>14000</v>
      </c>
      <c r="T3183">
        <v>25000</v>
      </c>
      <c r="AB3183">
        <v>69.98</v>
      </c>
      <c r="AC3183" t="s">
        <v>3230</v>
      </c>
    </row>
    <row r="3184" spans="1:29">
      <c r="A3184" s="1" t="s">
        <v>30</v>
      </c>
      <c r="B3184" s="2">
        <v>42641.20208333333</v>
      </c>
      <c r="C3184">
        <v>70</v>
      </c>
      <c r="D3184">
        <v>69</v>
      </c>
      <c r="E3184">
        <v>96.97</v>
      </c>
      <c r="F3184">
        <v>0</v>
      </c>
      <c r="G3184">
        <v>0</v>
      </c>
      <c r="H3184">
        <v>0</v>
      </c>
      <c r="I3184">
        <v>29.91</v>
      </c>
      <c r="J3184">
        <v>1012.4</v>
      </c>
      <c r="K3184">
        <v>7</v>
      </c>
      <c r="M3184" t="s">
        <v>31</v>
      </c>
      <c r="N3184" t="s">
        <v>31</v>
      </c>
      <c r="O3184" t="s">
        <v>32</v>
      </c>
      <c r="P3184" t="s">
        <v>32</v>
      </c>
      <c r="Q3184">
        <v>200</v>
      </c>
      <c r="R3184">
        <v>4800</v>
      </c>
      <c r="S3184">
        <v>13000</v>
      </c>
      <c r="T3184">
        <v>25000</v>
      </c>
      <c r="AB3184">
        <v>69.98</v>
      </c>
      <c r="AC3184" t="s">
        <v>3231</v>
      </c>
    </row>
    <row r="3185" spans="1:29">
      <c r="A3185" s="1" t="s">
        <v>30</v>
      </c>
      <c r="B3185" s="2">
        <v>42641.220138888886</v>
      </c>
      <c r="C3185">
        <v>70</v>
      </c>
      <c r="D3185">
        <v>69</v>
      </c>
      <c r="E3185">
        <v>96.97</v>
      </c>
      <c r="F3185">
        <v>150</v>
      </c>
      <c r="G3185">
        <v>3</v>
      </c>
      <c r="H3185">
        <v>0</v>
      </c>
      <c r="I3185">
        <v>29.92</v>
      </c>
      <c r="K3185">
        <v>7</v>
      </c>
      <c r="M3185" t="s">
        <v>32</v>
      </c>
      <c r="N3185" t="s">
        <v>32</v>
      </c>
      <c r="O3185" t="s">
        <v>43</v>
      </c>
      <c r="Q3185">
        <v>500</v>
      </c>
      <c r="R3185">
        <v>4000</v>
      </c>
      <c r="S3185">
        <v>13000</v>
      </c>
      <c r="AB3185">
        <v>69.98</v>
      </c>
      <c r="AC3185" t="s">
        <v>3232</v>
      </c>
    </row>
    <row r="3186" spans="1:29">
      <c r="A3186" s="1" t="s">
        <v>30</v>
      </c>
      <c r="B3186" s="2">
        <v>42641.243750000001</v>
      </c>
      <c r="C3186">
        <v>70</v>
      </c>
      <c r="D3186">
        <v>69</v>
      </c>
      <c r="E3186">
        <v>96.97</v>
      </c>
      <c r="G3186">
        <v>3</v>
      </c>
      <c r="H3186">
        <v>0</v>
      </c>
      <c r="I3186">
        <v>29.92</v>
      </c>
      <c r="J3186">
        <v>1012.7</v>
      </c>
      <c r="K3186">
        <v>7</v>
      </c>
      <c r="M3186" t="s">
        <v>32</v>
      </c>
      <c r="N3186" t="s">
        <v>32</v>
      </c>
      <c r="O3186" t="s">
        <v>32</v>
      </c>
      <c r="P3186" t="s">
        <v>43</v>
      </c>
      <c r="Q3186">
        <v>600</v>
      </c>
      <c r="R3186">
        <v>3700</v>
      </c>
      <c r="S3186">
        <v>13000</v>
      </c>
      <c r="T3186">
        <v>25000</v>
      </c>
      <c r="AB3186">
        <v>69.98</v>
      </c>
      <c r="AC3186" t="s">
        <v>3233</v>
      </c>
    </row>
    <row r="3187" spans="1:29">
      <c r="A3187" s="1" t="s">
        <v>30</v>
      </c>
      <c r="B3187" s="2">
        <v>42641.277083333334</v>
      </c>
      <c r="C3187">
        <v>70</v>
      </c>
      <c r="D3187">
        <v>68</v>
      </c>
      <c r="E3187">
        <v>93.44</v>
      </c>
      <c r="F3187">
        <v>0</v>
      </c>
      <c r="G3187">
        <v>0</v>
      </c>
      <c r="H3187">
        <v>0</v>
      </c>
      <c r="I3187">
        <v>29.92</v>
      </c>
      <c r="K3187">
        <v>7</v>
      </c>
      <c r="M3187" t="s">
        <v>31</v>
      </c>
      <c r="N3187" t="s">
        <v>34</v>
      </c>
      <c r="O3187" t="s">
        <v>32</v>
      </c>
      <c r="P3187" t="s">
        <v>32</v>
      </c>
      <c r="Q3187">
        <v>400</v>
      </c>
      <c r="R3187">
        <v>3500</v>
      </c>
      <c r="S3187">
        <v>11000</v>
      </c>
      <c r="T3187">
        <v>25000</v>
      </c>
      <c r="AB3187">
        <v>69.98</v>
      </c>
      <c r="AC3187" t="s">
        <v>3234</v>
      </c>
    </row>
    <row r="3188" spans="1:29">
      <c r="A3188" s="1" t="s">
        <v>30</v>
      </c>
      <c r="B3188" s="2">
        <v>42641.285416666666</v>
      </c>
      <c r="C3188">
        <v>70</v>
      </c>
      <c r="D3188">
        <v>68</v>
      </c>
      <c r="E3188">
        <v>93.44</v>
      </c>
      <c r="F3188">
        <v>160</v>
      </c>
      <c r="G3188">
        <v>3</v>
      </c>
      <c r="H3188">
        <v>0</v>
      </c>
      <c r="I3188">
        <v>29.93</v>
      </c>
      <c r="J3188">
        <v>1013.1</v>
      </c>
      <c r="K3188">
        <v>7</v>
      </c>
      <c r="M3188" t="s">
        <v>31</v>
      </c>
      <c r="N3188" t="s">
        <v>34</v>
      </c>
      <c r="O3188" t="s">
        <v>32</v>
      </c>
      <c r="P3188" t="s">
        <v>32</v>
      </c>
      <c r="Q3188">
        <v>400</v>
      </c>
      <c r="R3188">
        <v>3200</v>
      </c>
      <c r="S3188">
        <v>11000</v>
      </c>
      <c r="T3188">
        <v>25000</v>
      </c>
      <c r="AB3188">
        <v>69.98</v>
      </c>
      <c r="AC3188" t="s">
        <v>3235</v>
      </c>
    </row>
    <row r="3189" spans="1:29">
      <c r="A3189" s="1" t="s">
        <v>30</v>
      </c>
      <c r="B3189" s="2">
        <v>42641.303472222222</v>
      </c>
      <c r="C3189">
        <v>70</v>
      </c>
      <c r="D3189">
        <v>68</v>
      </c>
      <c r="E3189">
        <v>93.44</v>
      </c>
      <c r="F3189">
        <v>150</v>
      </c>
      <c r="G3189">
        <v>4</v>
      </c>
      <c r="H3189">
        <v>0</v>
      </c>
      <c r="I3189">
        <v>29.94</v>
      </c>
      <c r="K3189">
        <v>7</v>
      </c>
      <c r="M3189" t="s">
        <v>32</v>
      </c>
      <c r="N3189" t="s">
        <v>32</v>
      </c>
      <c r="O3189" t="s">
        <v>32</v>
      </c>
      <c r="Q3189">
        <v>500</v>
      </c>
      <c r="R3189">
        <v>3200</v>
      </c>
      <c r="S3189">
        <v>25000</v>
      </c>
      <c r="AB3189">
        <v>69.98</v>
      </c>
      <c r="AC3189" t="s">
        <v>3236</v>
      </c>
    </row>
    <row r="3190" spans="1:29">
      <c r="A3190" s="1" t="s">
        <v>30</v>
      </c>
      <c r="B3190" s="2">
        <v>42641.32708333333</v>
      </c>
      <c r="C3190">
        <v>70</v>
      </c>
      <c r="D3190">
        <v>68</v>
      </c>
      <c r="E3190">
        <v>93.44</v>
      </c>
      <c r="F3190">
        <v>0</v>
      </c>
      <c r="G3190">
        <v>0</v>
      </c>
      <c r="H3190">
        <v>0</v>
      </c>
      <c r="I3190">
        <v>29.94</v>
      </c>
      <c r="J3190">
        <v>1013.4</v>
      </c>
      <c r="K3190">
        <v>6</v>
      </c>
      <c r="M3190" t="s">
        <v>34</v>
      </c>
      <c r="N3190" t="s">
        <v>34</v>
      </c>
      <c r="O3190" t="s">
        <v>32</v>
      </c>
      <c r="Q3190">
        <v>400</v>
      </c>
      <c r="R3190">
        <v>3200</v>
      </c>
      <c r="S3190">
        <v>25000</v>
      </c>
      <c r="U3190" t="s">
        <v>38</v>
      </c>
      <c r="AB3190">
        <v>69.98</v>
      </c>
      <c r="AC3190" t="s">
        <v>3237</v>
      </c>
    </row>
    <row r="3191" spans="1:29">
      <c r="A3191" s="1" t="s">
        <v>30</v>
      </c>
      <c r="B3191" s="2">
        <v>42641.34652777778</v>
      </c>
      <c r="C3191">
        <v>71</v>
      </c>
      <c r="D3191">
        <v>69</v>
      </c>
      <c r="E3191">
        <v>93.47</v>
      </c>
      <c r="F3191">
        <v>170</v>
      </c>
      <c r="G3191">
        <v>4</v>
      </c>
      <c r="H3191">
        <v>0</v>
      </c>
      <c r="I3191">
        <v>29.94</v>
      </c>
      <c r="K3191">
        <v>7</v>
      </c>
      <c r="M3191" t="s">
        <v>31</v>
      </c>
      <c r="N3191" t="s">
        <v>32</v>
      </c>
      <c r="O3191" t="s">
        <v>32</v>
      </c>
      <c r="Q3191">
        <v>400</v>
      </c>
      <c r="R3191">
        <v>1600</v>
      </c>
      <c r="S3191">
        <v>25000</v>
      </c>
      <c r="AB3191">
        <v>72.260000000000005</v>
      </c>
      <c r="AC3191" t="s">
        <v>3238</v>
      </c>
    </row>
    <row r="3192" spans="1:29">
      <c r="A3192" s="1" t="s">
        <v>30</v>
      </c>
      <c r="B3192" s="2">
        <v>42641.359027777777</v>
      </c>
      <c r="C3192">
        <v>71</v>
      </c>
      <c r="D3192">
        <v>68</v>
      </c>
      <c r="E3192">
        <v>90.06</v>
      </c>
      <c r="F3192">
        <v>0</v>
      </c>
      <c r="G3192">
        <v>0</v>
      </c>
      <c r="H3192">
        <v>0</v>
      </c>
      <c r="I3192">
        <v>29.95</v>
      </c>
      <c r="K3192">
        <v>8</v>
      </c>
      <c r="M3192" t="s">
        <v>31</v>
      </c>
      <c r="N3192" t="s">
        <v>34</v>
      </c>
      <c r="O3192" t="s">
        <v>34</v>
      </c>
      <c r="P3192" t="s">
        <v>34</v>
      </c>
      <c r="Q3192">
        <v>600</v>
      </c>
      <c r="R3192">
        <v>1400</v>
      </c>
      <c r="S3192">
        <v>12000</v>
      </c>
      <c r="T3192">
        <v>25000</v>
      </c>
      <c r="AB3192">
        <v>72.099999999999994</v>
      </c>
      <c r="AC3192" t="s">
        <v>3239</v>
      </c>
    </row>
    <row r="3193" spans="1:29">
      <c r="A3193" s="1" t="s">
        <v>30</v>
      </c>
      <c r="B3193" s="2">
        <v>42641.368750000001</v>
      </c>
      <c r="C3193">
        <v>72</v>
      </c>
      <c r="D3193">
        <v>68</v>
      </c>
      <c r="E3193">
        <v>87.35</v>
      </c>
      <c r="F3193">
        <v>0</v>
      </c>
      <c r="G3193">
        <v>0</v>
      </c>
      <c r="H3193">
        <v>0</v>
      </c>
      <c r="I3193">
        <v>29.95</v>
      </c>
      <c r="J3193">
        <v>1013.7</v>
      </c>
      <c r="K3193">
        <v>10</v>
      </c>
      <c r="M3193" t="s">
        <v>31</v>
      </c>
      <c r="N3193" t="s">
        <v>34</v>
      </c>
      <c r="O3193" t="s">
        <v>34</v>
      </c>
      <c r="P3193" t="s">
        <v>34</v>
      </c>
      <c r="Q3193">
        <v>800</v>
      </c>
      <c r="R3193">
        <v>1400</v>
      </c>
      <c r="S3193">
        <v>12000</v>
      </c>
      <c r="T3193">
        <v>25000</v>
      </c>
      <c r="AB3193">
        <v>72.959999999999994</v>
      </c>
      <c r="AC3193" t="s">
        <v>3240</v>
      </c>
    </row>
    <row r="3194" spans="1:29">
      <c r="A3194" s="1" t="s">
        <v>30</v>
      </c>
      <c r="B3194" s="2">
        <v>42641.381249999999</v>
      </c>
      <c r="C3194">
        <v>73</v>
      </c>
      <c r="D3194">
        <v>68</v>
      </c>
      <c r="E3194">
        <v>84.22</v>
      </c>
      <c r="F3194">
        <v>220</v>
      </c>
      <c r="G3194">
        <v>3</v>
      </c>
      <c r="H3194">
        <v>0</v>
      </c>
      <c r="I3194">
        <v>29.96</v>
      </c>
      <c r="K3194">
        <v>10</v>
      </c>
      <c r="M3194" t="s">
        <v>31</v>
      </c>
      <c r="N3194" t="s">
        <v>32</v>
      </c>
      <c r="O3194" t="s">
        <v>32</v>
      </c>
      <c r="P3194" t="s">
        <v>32</v>
      </c>
      <c r="Q3194">
        <v>900</v>
      </c>
      <c r="R3194">
        <v>1400</v>
      </c>
      <c r="S3194">
        <v>12000</v>
      </c>
      <c r="T3194">
        <v>25000</v>
      </c>
      <c r="AB3194">
        <v>73.040000000000006</v>
      </c>
      <c r="AC3194" t="s">
        <v>3241</v>
      </c>
    </row>
    <row r="3195" spans="1:29">
      <c r="A3195" s="1" t="s">
        <v>30</v>
      </c>
      <c r="B3195" s="2">
        <v>42641.410416666666</v>
      </c>
      <c r="C3195">
        <v>74</v>
      </c>
      <c r="D3195">
        <v>69</v>
      </c>
      <c r="E3195">
        <v>84.8</v>
      </c>
      <c r="F3195">
        <v>210</v>
      </c>
      <c r="G3195">
        <v>7</v>
      </c>
      <c r="H3195">
        <v>0</v>
      </c>
      <c r="I3195">
        <v>29.97</v>
      </c>
      <c r="J3195">
        <v>1014.3</v>
      </c>
      <c r="K3195">
        <v>10</v>
      </c>
      <c r="M3195" t="s">
        <v>32</v>
      </c>
      <c r="N3195" t="s">
        <v>32</v>
      </c>
      <c r="O3195" t="s">
        <v>32</v>
      </c>
      <c r="Q3195">
        <v>1300</v>
      </c>
      <c r="R3195">
        <v>12000</v>
      </c>
      <c r="S3195">
        <v>25000</v>
      </c>
      <c r="AB3195">
        <v>75.02</v>
      </c>
      <c r="AC3195" t="s">
        <v>3242</v>
      </c>
    </row>
    <row r="3196" spans="1:29">
      <c r="A3196" s="1" t="s">
        <v>30</v>
      </c>
      <c r="B3196" s="2">
        <v>42641.431250000001</v>
      </c>
      <c r="C3196">
        <v>76</v>
      </c>
      <c r="D3196">
        <v>69</v>
      </c>
      <c r="E3196">
        <v>79.37</v>
      </c>
      <c r="F3196">
        <v>200</v>
      </c>
      <c r="G3196">
        <v>4</v>
      </c>
      <c r="H3196">
        <v>0</v>
      </c>
      <c r="I3196">
        <v>29.97</v>
      </c>
      <c r="K3196">
        <v>10</v>
      </c>
      <c r="M3196" t="s">
        <v>34</v>
      </c>
      <c r="N3196" t="s">
        <v>32</v>
      </c>
      <c r="O3196" t="s">
        <v>32</v>
      </c>
      <c r="Q3196">
        <v>1400</v>
      </c>
      <c r="R3196">
        <v>13000</v>
      </c>
      <c r="S3196">
        <v>25000</v>
      </c>
      <c r="AB3196">
        <v>76.94</v>
      </c>
      <c r="AC3196" t="s">
        <v>3243</v>
      </c>
    </row>
    <row r="3197" spans="1:29">
      <c r="A3197" s="1" t="s">
        <v>30</v>
      </c>
      <c r="B3197" s="2">
        <v>42641.45208333333</v>
      </c>
      <c r="C3197">
        <v>79</v>
      </c>
      <c r="D3197">
        <v>70</v>
      </c>
      <c r="E3197">
        <v>73.97</v>
      </c>
      <c r="F3197">
        <v>230</v>
      </c>
      <c r="G3197">
        <v>7</v>
      </c>
      <c r="H3197">
        <v>0</v>
      </c>
      <c r="I3197">
        <v>29.97</v>
      </c>
      <c r="J3197">
        <v>1014.5</v>
      </c>
      <c r="K3197">
        <v>10</v>
      </c>
      <c r="M3197" t="s">
        <v>34</v>
      </c>
      <c r="N3197" t="s">
        <v>32</v>
      </c>
      <c r="O3197" t="s">
        <v>32</v>
      </c>
      <c r="P3197" t="s">
        <v>32</v>
      </c>
      <c r="Q3197">
        <v>1600</v>
      </c>
      <c r="R3197">
        <v>4800</v>
      </c>
      <c r="S3197">
        <v>13000</v>
      </c>
      <c r="T3197">
        <v>25000</v>
      </c>
      <c r="AB3197">
        <v>81.69</v>
      </c>
      <c r="AC3197" t="s">
        <v>3244</v>
      </c>
    </row>
    <row r="3198" spans="1:29">
      <c r="A3198" s="1" t="s">
        <v>30</v>
      </c>
      <c r="B3198" s="2">
        <v>42641.493750000001</v>
      </c>
      <c r="C3198">
        <v>81</v>
      </c>
      <c r="D3198">
        <v>69</v>
      </c>
      <c r="E3198">
        <v>67.22</v>
      </c>
      <c r="F3198">
        <v>170</v>
      </c>
      <c r="G3198">
        <v>6</v>
      </c>
      <c r="H3198">
        <v>0</v>
      </c>
      <c r="I3198">
        <v>29.97</v>
      </c>
      <c r="J3198">
        <v>1014.2</v>
      </c>
      <c r="K3198">
        <v>10</v>
      </c>
      <c r="M3198" t="s">
        <v>34</v>
      </c>
      <c r="N3198" t="s">
        <v>34</v>
      </c>
      <c r="O3198" t="s">
        <v>32</v>
      </c>
      <c r="P3198" t="s">
        <v>32</v>
      </c>
      <c r="Q3198">
        <v>2100</v>
      </c>
      <c r="R3198">
        <v>4800</v>
      </c>
      <c r="S3198">
        <v>10000</v>
      </c>
      <c r="T3198">
        <v>25000</v>
      </c>
      <c r="AB3198">
        <v>84.1</v>
      </c>
      <c r="AC3198" t="s">
        <v>3245</v>
      </c>
    </row>
    <row r="3199" spans="1:29">
      <c r="A3199" s="1" t="s">
        <v>30</v>
      </c>
      <c r="B3199" s="2">
        <v>42641.535416666666</v>
      </c>
      <c r="C3199">
        <v>83</v>
      </c>
      <c r="D3199">
        <v>69</v>
      </c>
      <c r="E3199">
        <v>63.03</v>
      </c>
      <c r="F3199">
        <v>220</v>
      </c>
      <c r="G3199">
        <v>5</v>
      </c>
      <c r="H3199">
        <v>0</v>
      </c>
      <c r="I3199">
        <v>29.96</v>
      </c>
      <c r="J3199">
        <v>1013.9</v>
      </c>
      <c r="K3199">
        <v>10</v>
      </c>
      <c r="M3199" t="s">
        <v>34</v>
      </c>
      <c r="N3199" t="s">
        <v>32</v>
      </c>
      <c r="O3199" t="s">
        <v>32</v>
      </c>
      <c r="Q3199">
        <v>2800</v>
      </c>
      <c r="R3199">
        <v>10000</v>
      </c>
      <c r="S3199">
        <v>25000</v>
      </c>
      <c r="AB3199">
        <v>86.52</v>
      </c>
      <c r="AC3199" t="s">
        <v>3246</v>
      </c>
    </row>
    <row r="3200" spans="1:29">
      <c r="A3200" s="1" t="s">
        <v>30</v>
      </c>
      <c r="B3200" s="2">
        <v>42641.57708333333</v>
      </c>
      <c r="C3200">
        <v>85</v>
      </c>
      <c r="D3200">
        <v>68</v>
      </c>
      <c r="E3200">
        <v>56.98</v>
      </c>
      <c r="F3200">
        <v>210</v>
      </c>
      <c r="G3200">
        <v>4</v>
      </c>
      <c r="H3200">
        <v>0</v>
      </c>
      <c r="I3200">
        <v>29.94</v>
      </c>
      <c r="J3200">
        <v>1013.4</v>
      </c>
      <c r="K3200">
        <v>10</v>
      </c>
      <c r="M3200" t="s">
        <v>34</v>
      </c>
      <c r="N3200" t="s">
        <v>34</v>
      </c>
      <c r="O3200" t="s">
        <v>32</v>
      </c>
      <c r="Q3200">
        <v>3600</v>
      </c>
      <c r="R3200">
        <v>10000</v>
      </c>
      <c r="S3200">
        <v>25000</v>
      </c>
      <c r="AB3200">
        <v>88.21</v>
      </c>
      <c r="AC3200" t="s">
        <v>3247</v>
      </c>
    </row>
    <row r="3201" spans="1:29">
      <c r="A3201" s="1" t="s">
        <v>30</v>
      </c>
      <c r="B3201" s="2">
        <v>42641.618750000001</v>
      </c>
      <c r="C3201">
        <v>84</v>
      </c>
      <c r="D3201">
        <v>68</v>
      </c>
      <c r="E3201">
        <v>58.65</v>
      </c>
      <c r="F3201">
        <v>170</v>
      </c>
      <c r="G3201">
        <v>8</v>
      </c>
      <c r="H3201">
        <v>0</v>
      </c>
      <c r="I3201">
        <v>29.92</v>
      </c>
      <c r="J3201">
        <v>1012.6</v>
      </c>
      <c r="K3201">
        <v>10</v>
      </c>
      <c r="M3201" t="s">
        <v>34</v>
      </c>
      <c r="N3201" t="s">
        <v>34</v>
      </c>
      <c r="O3201" t="s">
        <v>32</v>
      </c>
      <c r="Q3201">
        <v>3500</v>
      </c>
      <c r="R3201">
        <v>10000</v>
      </c>
      <c r="S3201">
        <v>25000</v>
      </c>
      <c r="AB3201">
        <v>87.2</v>
      </c>
      <c r="AC3201" t="s">
        <v>3248</v>
      </c>
    </row>
    <row r="3202" spans="1:29">
      <c r="A3202" s="1" t="s">
        <v>30</v>
      </c>
      <c r="B3202" s="2">
        <v>42641.660416666666</v>
      </c>
      <c r="C3202">
        <v>82</v>
      </c>
      <c r="D3202">
        <v>69</v>
      </c>
      <c r="E3202">
        <v>64.900000000000006</v>
      </c>
      <c r="F3202">
        <v>170</v>
      </c>
      <c r="G3202">
        <v>8</v>
      </c>
      <c r="H3202">
        <v>0</v>
      </c>
      <c r="I3202">
        <v>29.91</v>
      </c>
      <c r="J3202">
        <v>1012.2</v>
      </c>
      <c r="K3202">
        <v>10</v>
      </c>
      <c r="M3202" t="s">
        <v>32</v>
      </c>
      <c r="N3202" t="s">
        <v>32</v>
      </c>
      <c r="O3202" t="s">
        <v>32</v>
      </c>
      <c r="Q3202">
        <v>3600</v>
      </c>
      <c r="R3202">
        <v>10000</v>
      </c>
      <c r="S3202">
        <v>25000</v>
      </c>
      <c r="AB3202">
        <v>85.43</v>
      </c>
      <c r="AC3202" t="s">
        <v>3249</v>
      </c>
    </row>
    <row r="3203" spans="1:29">
      <c r="A3203" s="1" t="s">
        <v>30</v>
      </c>
      <c r="B3203" s="2">
        <v>42641.686805555553</v>
      </c>
      <c r="C3203">
        <v>81</v>
      </c>
      <c r="D3203">
        <v>71</v>
      </c>
      <c r="E3203">
        <v>71.92</v>
      </c>
      <c r="F3203">
        <v>140</v>
      </c>
      <c r="G3203">
        <v>7</v>
      </c>
      <c r="H3203">
        <v>0</v>
      </c>
      <c r="I3203">
        <v>29.91</v>
      </c>
      <c r="K3203">
        <v>10</v>
      </c>
      <c r="M3203" t="s">
        <v>32</v>
      </c>
      <c r="N3203" t="s">
        <v>32</v>
      </c>
      <c r="O3203" t="s">
        <v>32</v>
      </c>
      <c r="Q3203">
        <v>3600</v>
      </c>
      <c r="R3203">
        <v>10000</v>
      </c>
      <c r="S3203">
        <v>25000</v>
      </c>
      <c r="U3203" t="s">
        <v>115</v>
      </c>
      <c r="AB3203">
        <v>84.88</v>
      </c>
      <c r="AC3203" t="s">
        <v>3250</v>
      </c>
    </row>
    <row r="3204" spans="1:29">
      <c r="A3204" s="1" t="s">
        <v>30</v>
      </c>
      <c r="B3204" s="2">
        <v>42641.70208333333</v>
      </c>
      <c r="C3204">
        <v>78</v>
      </c>
      <c r="D3204">
        <v>72</v>
      </c>
      <c r="E3204">
        <v>81.5</v>
      </c>
      <c r="F3204">
        <v>170</v>
      </c>
      <c r="G3204">
        <v>10</v>
      </c>
      <c r="H3204">
        <v>0.01</v>
      </c>
      <c r="I3204">
        <v>29.92</v>
      </c>
      <c r="J3204">
        <v>1012.6</v>
      </c>
      <c r="K3204">
        <v>6</v>
      </c>
      <c r="L3204">
        <v>14</v>
      </c>
      <c r="M3204" t="s">
        <v>34</v>
      </c>
      <c r="N3204" t="s">
        <v>32</v>
      </c>
      <c r="O3204" t="s">
        <v>32</v>
      </c>
      <c r="P3204" t="s">
        <v>32</v>
      </c>
      <c r="Q3204">
        <v>2700</v>
      </c>
      <c r="R3204">
        <v>5000</v>
      </c>
      <c r="S3204">
        <v>10000</v>
      </c>
      <c r="T3204">
        <v>25000</v>
      </c>
      <c r="U3204" t="s">
        <v>440</v>
      </c>
      <c r="AB3204">
        <v>80.489999999999995</v>
      </c>
      <c r="AC3204" t="s">
        <v>3251</v>
      </c>
    </row>
    <row r="3205" spans="1:29">
      <c r="A3205" s="1" t="s">
        <v>30</v>
      </c>
      <c r="B3205" s="2">
        <v>42641.731944444444</v>
      </c>
      <c r="C3205">
        <v>77</v>
      </c>
      <c r="D3205">
        <v>73</v>
      </c>
      <c r="E3205">
        <v>87.6</v>
      </c>
      <c r="F3205">
        <v>160</v>
      </c>
      <c r="G3205">
        <v>5</v>
      </c>
      <c r="H3205">
        <v>0.01</v>
      </c>
      <c r="I3205">
        <v>29.91</v>
      </c>
      <c r="K3205">
        <v>10</v>
      </c>
      <c r="M3205" t="s">
        <v>31</v>
      </c>
      <c r="N3205" t="s">
        <v>34</v>
      </c>
      <c r="O3205" t="s">
        <v>32</v>
      </c>
      <c r="P3205" t="s">
        <v>32</v>
      </c>
      <c r="Q3205">
        <v>2700</v>
      </c>
      <c r="R3205">
        <v>5000</v>
      </c>
      <c r="S3205">
        <v>7500</v>
      </c>
      <c r="T3205">
        <v>25000</v>
      </c>
      <c r="AB3205">
        <v>78.52</v>
      </c>
      <c r="AC3205" t="s">
        <v>3252</v>
      </c>
    </row>
    <row r="3206" spans="1:29">
      <c r="A3206" s="1" t="s">
        <v>30</v>
      </c>
      <c r="B3206" s="2">
        <v>42641.743750000001</v>
      </c>
      <c r="C3206">
        <v>76</v>
      </c>
      <c r="D3206">
        <v>73</v>
      </c>
      <c r="E3206">
        <v>90.8</v>
      </c>
      <c r="F3206">
        <v>210</v>
      </c>
      <c r="G3206">
        <v>5</v>
      </c>
      <c r="H3206">
        <v>0.01</v>
      </c>
      <c r="I3206">
        <v>29.93</v>
      </c>
      <c r="J3206">
        <v>1013</v>
      </c>
      <c r="K3206">
        <v>10</v>
      </c>
      <c r="M3206" t="s">
        <v>31</v>
      </c>
      <c r="N3206" t="s">
        <v>34</v>
      </c>
      <c r="O3206" t="s">
        <v>32</v>
      </c>
      <c r="P3206" t="s">
        <v>32</v>
      </c>
      <c r="Q3206">
        <v>3000</v>
      </c>
      <c r="R3206">
        <v>5000</v>
      </c>
      <c r="S3206">
        <v>7500</v>
      </c>
      <c r="T3206">
        <v>25000</v>
      </c>
      <c r="AB3206">
        <v>77.48</v>
      </c>
      <c r="AC3206" t="s">
        <v>3253</v>
      </c>
    </row>
    <row r="3207" spans="1:29">
      <c r="A3207" s="1" t="s">
        <v>30</v>
      </c>
      <c r="B3207" s="2">
        <v>42641.75277777778</v>
      </c>
      <c r="C3207">
        <v>76</v>
      </c>
      <c r="D3207">
        <v>71</v>
      </c>
      <c r="E3207">
        <v>84.92</v>
      </c>
      <c r="F3207">
        <v>200</v>
      </c>
      <c r="G3207">
        <v>9</v>
      </c>
      <c r="H3207">
        <v>0</v>
      </c>
      <c r="I3207">
        <v>29.92</v>
      </c>
      <c r="K3207">
        <v>10</v>
      </c>
      <c r="M3207" t="s">
        <v>34</v>
      </c>
      <c r="N3207" t="s">
        <v>34</v>
      </c>
      <c r="O3207" t="s">
        <v>32</v>
      </c>
      <c r="P3207" t="s">
        <v>32</v>
      </c>
      <c r="Q3207">
        <v>3000</v>
      </c>
      <c r="R3207">
        <v>5000</v>
      </c>
      <c r="S3207">
        <v>7500</v>
      </c>
      <c r="T3207">
        <v>25000</v>
      </c>
      <c r="U3207" t="s">
        <v>115</v>
      </c>
      <c r="AB3207">
        <v>77.2</v>
      </c>
      <c r="AC3207" t="s">
        <v>3254</v>
      </c>
    </row>
    <row r="3208" spans="1:29">
      <c r="A3208" s="1" t="s">
        <v>30</v>
      </c>
      <c r="B3208" s="2">
        <v>42641.785416666666</v>
      </c>
      <c r="C3208">
        <v>72</v>
      </c>
      <c r="D3208">
        <v>67</v>
      </c>
      <c r="E3208">
        <v>84.16</v>
      </c>
      <c r="F3208">
        <v>190</v>
      </c>
      <c r="G3208">
        <v>8</v>
      </c>
      <c r="I3208">
        <v>29.94</v>
      </c>
      <c r="J3208">
        <v>1013.3</v>
      </c>
      <c r="K3208">
        <v>10</v>
      </c>
      <c r="M3208" t="s">
        <v>34</v>
      </c>
      <c r="N3208" t="s">
        <v>34</v>
      </c>
      <c r="O3208" t="s">
        <v>32</v>
      </c>
      <c r="P3208" t="s">
        <v>43</v>
      </c>
      <c r="Q3208">
        <v>3000</v>
      </c>
      <c r="R3208">
        <v>7000</v>
      </c>
      <c r="S3208">
        <v>11000</v>
      </c>
      <c r="T3208">
        <v>22000</v>
      </c>
      <c r="U3208" t="e" cm="1">
        <f t="array" ref="U3208">-TSRA</f>
        <v>#NAME?</v>
      </c>
      <c r="AB3208">
        <v>71.959999999999994</v>
      </c>
      <c r="AC3208" t="s">
        <v>3255</v>
      </c>
    </row>
    <row r="3209" spans="1:29">
      <c r="A3209" s="1" t="s">
        <v>30</v>
      </c>
      <c r="B3209" s="2">
        <v>42641.805555555555</v>
      </c>
      <c r="C3209">
        <v>72</v>
      </c>
      <c r="D3209">
        <v>66</v>
      </c>
      <c r="E3209">
        <v>81.569999999999993</v>
      </c>
      <c r="F3209">
        <v>160</v>
      </c>
      <c r="G3209">
        <v>6</v>
      </c>
      <c r="I3209">
        <v>29.95</v>
      </c>
      <c r="K3209">
        <v>10</v>
      </c>
      <c r="M3209" t="s">
        <v>31</v>
      </c>
      <c r="N3209" t="s">
        <v>34</v>
      </c>
      <c r="O3209" t="s">
        <v>32</v>
      </c>
      <c r="P3209" t="s">
        <v>32</v>
      </c>
      <c r="Q3209">
        <v>3000</v>
      </c>
      <c r="R3209">
        <v>7000</v>
      </c>
      <c r="S3209">
        <v>11000</v>
      </c>
      <c r="T3209">
        <v>20000</v>
      </c>
      <c r="AB3209">
        <v>71.959999999999994</v>
      </c>
      <c r="AC3209" t="s">
        <v>3256</v>
      </c>
    </row>
    <row r="3210" spans="1:29">
      <c r="A3210" s="1" t="s">
        <v>30</v>
      </c>
      <c r="B3210" s="2">
        <v>42641.82708333333</v>
      </c>
      <c r="C3210">
        <v>71</v>
      </c>
      <c r="D3210">
        <v>67</v>
      </c>
      <c r="E3210">
        <v>86.77</v>
      </c>
      <c r="F3210">
        <v>350</v>
      </c>
      <c r="G3210">
        <v>3</v>
      </c>
      <c r="I3210">
        <v>29.95</v>
      </c>
      <c r="J3210">
        <v>1013.9</v>
      </c>
      <c r="K3210">
        <v>10</v>
      </c>
      <c r="M3210" t="s">
        <v>31</v>
      </c>
      <c r="N3210" t="s">
        <v>34</v>
      </c>
      <c r="O3210" t="s">
        <v>32</v>
      </c>
      <c r="P3210" t="s">
        <v>32</v>
      </c>
      <c r="Q3210">
        <v>3000</v>
      </c>
      <c r="R3210">
        <v>7000</v>
      </c>
      <c r="S3210">
        <v>12000</v>
      </c>
      <c r="T3210">
        <v>20000</v>
      </c>
      <c r="AB3210">
        <v>71.06</v>
      </c>
      <c r="AC3210" t="s">
        <v>3257</v>
      </c>
    </row>
    <row r="3211" spans="1:29">
      <c r="A3211" s="1" t="s">
        <v>30</v>
      </c>
      <c r="B3211" s="2">
        <v>42641.868750000001</v>
      </c>
      <c r="C3211">
        <v>72</v>
      </c>
      <c r="D3211">
        <v>65</v>
      </c>
      <c r="E3211">
        <v>78.569999999999993</v>
      </c>
      <c r="F3211">
        <v>170</v>
      </c>
      <c r="G3211">
        <v>6</v>
      </c>
      <c r="H3211">
        <v>0</v>
      </c>
      <c r="I3211">
        <v>29.95</v>
      </c>
      <c r="J3211">
        <v>1013.7</v>
      </c>
      <c r="K3211">
        <v>10</v>
      </c>
      <c r="M3211" t="s">
        <v>31</v>
      </c>
      <c r="N3211" t="s">
        <v>32</v>
      </c>
      <c r="O3211" t="s">
        <v>32</v>
      </c>
      <c r="Q3211">
        <v>5000</v>
      </c>
      <c r="R3211">
        <v>10000</v>
      </c>
      <c r="S3211">
        <v>20000</v>
      </c>
      <c r="U3211" t="s">
        <v>115</v>
      </c>
      <c r="AB3211">
        <v>71.959999999999994</v>
      </c>
      <c r="AC3211" t="s">
        <v>3258</v>
      </c>
    </row>
    <row r="3212" spans="1:29">
      <c r="A3212" s="1" t="s">
        <v>30</v>
      </c>
      <c r="B3212" s="2">
        <v>42641.883333333331</v>
      </c>
      <c r="C3212">
        <v>72</v>
      </c>
      <c r="D3212">
        <v>65</v>
      </c>
      <c r="E3212">
        <v>78.569999999999993</v>
      </c>
      <c r="G3212">
        <v>3</v>
      </c>
      <c r="H3212">
        <v>0</v>
      </c>
      <c r="I3212">
        <v>29.94</v>
      </c>
      <c r="K3212">
        <v>10</v>
      </c>
      <c r="M3212" t="s">
        <v>31</v>
      </c>
      <c r="N3212" t="s">
        <v>32</v>
      </c>
      <c r="O3212" t="s">
        <v>32</v>
      </c>
      <c r="Q3212">
        <v>5000</v>
      </c>
      <c r="R3212">
        <v>10000</v>
      </c>
      <c r="S3212">
        <v>20000</v>
      </c>
      <c r="AB3212">
        <v>71.959999999999994</v>
      </c>
      <c r="AC3212" t="s">
        <v>3259</v>
      </c>
    </row>
    <row r="3213" spans="1:29">
      <c r="A3213" s="1" t="s">
        <v>30</v>
      </c>
      <c r="B3213" s="2">
        <v>42641.910416666666</v>
      </c>
      <c r="C3213">
        <v>71</v>
      </c>
      <c r="D3213">
        <v>66</v>
      </c>
      <c r="E3213">
        <v>84.1</v>
      </c>
      <c r="F3213">
        <v>350</v>
      </c>
      <c r="G3213">
        <v>5</v>
      </c>
      <c r="H3213">
        <v>0</v>
      </c>
      <c r="I3213">
        <v>29.98</v>
      </c>
      <c r="J3213">
        <v>1014.6</v>
      </c>
      <c r="K3213">
        <v>10</v>
      </c>
      <c r="M3213" t="s">
        <v>34</v>
      </c>
      <c r="N3213" t="s">
        <v>32</v>
      </c>
      <c r="O3213" t="s">
        <v>32</v>
      </c>
      <c r="Q3213">
        <v>3300</v>
      </c>
      <c r="R3213">
        <v>10000</v>
      </c>
      <c r="S3213">
        <v>20000</v>
      </c>
      <c r="AB3213">
        <v>71.06</v>
      </c>
      <c r="AC3213" t="s">
        <v>3260</v>
      </c>
    </row>
    <row r="3214" spans="1:29">
      <c r="A3214" s="1" t="s">
        <v>30</v>
      </c>
      <c r="B3214" s="2">
        <v>42641.95208333333</v>
      </c>
      <c r="C3214">
        <v>71</v>
      </c>
      <c r="D3214">
        <v>67</v>
      </c>
      <c r="E3214">
        <v>86.77</v>
      </c>
      <c r="F3214">
        <v>20</v>
      </c>
      <c r="G3214">
        <v>4</v>
      </c>
      <c r="H3214">
        <v>0</v>
      </c>
      <c r="I3214">
        <v>29.99</v>
      </c>
      <c r="J3214">
        <v>1015.2</v>
      </c>
      <c r="K3214">
        <v>10</v>
      </c>
      <c r="M3214" t="s">
        <v>32</v>
      </c>
      <c r="N3214" t="s">
        <v>32</v>
      </c>
      <c r="O3214" t="s">
        <v>43</v>
      </c>
      <c r="Q3214">
        <v>3000</v>
      </c>
      <c r="R3214">
        <v>11000</v>
      </c>
      <c r="S3214">
        <v>20000</v>
      </c>
      <c r="AB3214">
        <v>71.06</v>
      </c>
      <c r="AC3214" t="s">
        <v>3261</v>
      </c>
    </row>
    <row r="3215" spans="1:29">
      <c r="A3215" s="1" t="s">
        <v>30</v>
      </c>
      <c r="B3215" s="2">
        <v>42641.993750000001</v>
      </c>
      <c r="C3215">
        <v>71</v>
      </c>
      <c r="D3215">
        <v>66</v>
      </c>
      <c r="E3215">
        <v>84.1</v>
      </c>
      <c r="F3215">
        <v>270</v>
      </c>
      <c r="G3215">
        <v>3</v>
      </c>
      <c r="H3215">
        <v>0.02</v>
      </c>
      <c r="I3215">
        <v>30.01</v>
      </c>
      <c r="J3215">
        <v>1015.7</v>
      </c>
      <c r="K3215">
        <v>5</v>
      </c>
      <c r="M3215" t="s">
        <v>32</v>
      </c>
      <c r="N3215" t="s">
        <v>32</v>
      </c>
      <c r="O3215" t="s">
        <v>43</v>
      </c>
      <c r="Q3215">
        <v>2600</v>
      </c>
      <c r="R3215">
        <v>5000</v>
      </c>
      <c r="S3215">
        <v>11000</v>
      </c>
      <c r="U3215" t="s">
        <v>440</v>
      </c>
      <c r="AB3215">
        <v>71.06</v>
      </c>
      <c r="AC3215" t="s">
        <v>3262</v>
      </c>
    </row>
    <row r="3216" spans="1:29">
      <c r="A3216" s="1" t="s">
        <v>30</v>
      </c>
      <c r="B3216" s="2">
        <v>42642.005555555559</v>
      </c>
      <c r="C3216">
        <v>67</v>
      </c>
      <c r="D3216">
        <v>66</v>
      </c>
      <c r="E3216">
        <v>96.93</v>
      </c>
      <c r="F3216">
        <v>250</v>
      </c>
      <c r="G3216">
        <v>12</v>
      </c>
      <c r="H3216">
        <v>0.1</v>
      </c>
      <c r="I3216">
        <v>30.03</v>
      </c>
      <c r="K3216">
        <v>1.5</v>
      </c>
      <c r="L3216">
        <v>25</v>
      </c>
      <c r="M3216" t="s">
        <v>31</v>
      </c>
      <c r="N3216" t="s">
        <v>34</v>
      </c>
      <c r="O3216" t="s">
        <v>43</v>
      </c>
      <c r="Q3216">
        <v>700</v>
      </c>
      <c r="R3216">
        <v>2600</v>
      </c>
      <c r="S3216">
        <v>4000</v>
      </c>
      <c r="U3216" t="e" cm="1">
        <f t="array" ref="U3216">+TSRA BR</f>
        <v>#NAME?</v>
      </c>
      <c r="AB3216">
        <v>66.92</v>
      </c>
      <c r="AC3216" t="s">
        <v>3263</v>
      </c>
    </row>
    <row r="3217" spans="1:29">
      <c r="A3217" s="1" t="s">
        <v>30</v>
      </c>
      <c r="B3217" s="2">
        <v>42642.013194444444</v>
      </c>
      <c r="C3217">
        <v>66</v>
      </c>
      <c r="D3217">
        <v>65</v>
      </c>
      <c r="E3217">
        <v>96.31</v>
      </c>
      <c r="F3217">
        <v>270</v>
      </c>
      <c r="G3217">
        <v>4</v>
      </c>
      <c r="H3217">
        <v>0.37</v>
      </c>
      <c r="I3217">
        <v>30.01</v>
      </c>
      <c r="K3217">
        <v>9</v>
      </c>
      <c r="M3217" t="s">
        <v>31</v>
      </c>
      <c r="N3217" t="s">
        <v>34</v>
      </c>
      <c r="O3217" t="s">
        <v>43</v>
      </c>
      <c r="Q3217">
        <v>700</v>
      </c>
      <c r="R3217">
        <v>2600</v>
      </c>
      <c r="S3217">
        <v>10000</v>
      </c>
      <c r="U3217" t="e" cm="1">
        <f t="array" ref="U3217">-TSRA</f>
        <v>#NAME?</v>
      </c>
      <c r="AB3217">
        <v>66.02</v>
      </c>
      <c r="AC3217" t="s">
        <v>3264</v>
      </c>
    </row>
    <row r="3218" spans="1:29">
      <c r="A3218" s="1" t="s">
        <v>30</v>
      </c>
      <c r="B3218" s="2">
        <v>42642.035416666666</v>
      </c>
      <c r="C3218">
        <v>66</v>
      </c>
      <c r="D3218">
        <v>65</v>
      </c>
      <c r="E3218">
        <v>96.31</v>
      </c>
      <c r="F3218">
        <v>140</v>
      </c>
      <c r="G3218">
        <v>4</v>
      </c>
      <c r="H3218">
        <v>0.41</v>
      </c>
      <c r="I3218">
        <v>29.99</v>
      </c>
      <c r="J3218">
        <v>1015</v>
      </c>
      <c r="K3218">
        <v>9</v>
      </c>
      <c r="M3218" t="s">
        <v>31</v>
      </c>
      <c r="N3218" t="s">
        <v>31</v>
      </c>
      <c r="O3218" t="s">
        <v>43</v>
      </c>
      <c r="Q3218">
        <v>700</v>
      </c>
      <c r="R3218">
        <v>2600</v>
      </c>
      <c r="S3218">
        <v>11000</v>
      </c>
      <c r="U3218" t="e" cm="1">
        <f t="array" ref="U3218">-TSRA</f>
        <v>#NAME?</v>
      </c>
      <c r="AB3218">
        <v>66.02</v>
      </c>
      <c r="AC3218" t="s">
        <v>3265</v>
      </c>
    </row>
    <row r="3219" spans="1:29">
      <c r="A3219" s="1" t="s">
        <v>30</v>
      </c>
      <c r="B3219" s="2">
        <v>42642.07708333333</v>
      </c>
      <c r="C3219">
        <v>65</v>
      </c>
      <c r="D3219">
        <v>64</v>
      </c>
      <c r="E3219">
        <v>96.9</v>
      </c>
      <c r="F3219">
        <v>0</v>
      </c>
      <c r="G3219">
        <v>0</v>
      </c>
      <c r="H3219">
        <v>0.06</v>
      </c>
      <c r="I3219">
        <v>30.03</v>
      </c>
      <c r="J3219">
        <v>1016.4</v>
      </c>
      <c r="K3219">
        <v>6</v>
      </c>
      <c r="M3219" t="s">
        <v>31</v>
      </c>
      <c r="N3219" t="s">
        <v>31</v>
      </c>
      <c r="O3219" t="s">
        <v>43</v>
      </c>
      <c r="Q3219">
        <v>400</v>
      </c>
      <c r="R3219">
        <v>2600</v>
      </c>
      <c r="S3219">
        <v>11000</v>
      </c>
      <c r="U3219" t="e" cm="1">
        <f t="array" ref="U3219">-TSRA BR</f>
        <v>#NAME?</v>
      </c>
      <c r="AB3219">
        <v>64.94</v>
      </c>
      <c r="AC3219" t="s">
        <v>3266</v>
      </c>
    </row>
    <row r="3220" spans="1:29">
      <c r="A3220" s="1" t="s">
        <v>30</v>
      </c>
      <c r="B3220" s="2">
        <v>42642.118750000001</v>
      </c>
      <c r="C3220">
        <v>66</v>
      </c>
      <c r="D3220">
        <v>65</v>
      </c>
      <c r="E3220">
        <v>96.31</v>
      </c>
      <c r="F3220">
        <v>120</v>
      </c>
      <c r="G3220">
        <v>8</v>
      </c>
      <c r="H3220">
        <v>0.09</v>
      </c>
      <c r="I3220">
        <v>29.98</v>
      </c>
      <c r="J3220">
        <v>1014.8</v>
      </c>
      <c r="K3220">
        <v>6</v>
      </c>
      <c r="M3220" t="s">
        <v>31</v>
      </c>
      <c r="N3220" t="s">
        <v>31</v>
      </c>
      <c r="O3220" t="s">
        <v>43</v>
      </c>
      <c r="Q3220">
        <v>300</v>
      </c>
      <c r="R3220">
        <v>2600</v>
      </c>
      <c r="S3220">
        <v>10000</v>
      </c>
      <c r="U3220" t="s">
        <v>440</v>
      </c>
      <c r="AB3220">
        <v>66.02</v>
      </c>
      <c r="AC3220" t="s">
        <v>3267</v>
      </c>
    </row>
    <row r="3221" spans="1:29">
      <c r="A3221" s="1" t="s">
        <v>30</v>
      </c>
      <c r="B3221" s="2">
        <v>42642.160416666666</v>
      </c>
      <c r="C3221">
        <v>66</v>
      </c>
      <c r="D3221">
        <v>65</v>
      </c>
      <c r="E3221">
        <v>96.31</v>
      </c>
      <c r="F3221">
        <v>170</v>
      </c>
      <c r="G3221">
        <v>7</v>
      </c>
      <c r="H3221">
        <v>0.08</v>
      </c>
      <c r="I3221">
        <v>29.98</v>
      </c>
      <c r="J3221">
        <v>1014.7</v>
      </c>
      <c r="K3221">
        <v>9</v>
      </c>
      <c r="M3221" t="s">
        <v>31</v>
      </c>
      <c r="N3221" t="s">
        <v>31</v>
      </c>
      <c r="O3221" t="s">
        <v>43</v>
      </c>
      <c r="Q3221">
        <v>300</v>
      </c>
      <c r="R3221">
        <v>2600</v>
      </c>
      <c r="S3221">
        <v>11000</v>
      </c>
      <c r="U3221" t="e" cm="1">
        <f t="array" ref="U3221">-TSRA</f>
        <v>#NAME?</v>
      </c>
      <c r="AB3221">
        <v>66.02</v>
      </c>
      <c r="AC3221" t="s">
        <v>3268</v>
      </c>
    </row>
    <row r="3222" spans="1:29">
      <c r="A3222" s="1" t="s">
        <v>30</v>
      </c>
      <c r="B3222" s="2">
        <v>42642.20208333333</v>
      </c>
      <c r="C3222">
        <v>66</v>
      </c>
      <c r="D3222">
        <v>64</v>
      </c>
      <c r="E3222">
        <v>93.33</v>
      </c>
      <c r="F3222">
        <v>120</v>
      </c>
      <c r="G3222">
        <v>13</v>
      </c>
      <c r="H3222">
        <v>0.06</v>
      </c>
      <c r="I3222">
        <v>29.94</v>
      </c>
      <c r="J3222">
        <v>1013.6</v>
      </c>
      <c r="K3222">
        <v>10</v>
      </c>
      <c r="M3222" t="s">
        <v>31</v>
      </c>
      <c r="N3222" t="s">
        <v>31</v>
      </c>
      <c r="O3222" t="s">
        <v>43</v>
      </c>
      <c r="Q3222">
        <v>400</v>
      </c>
      <c r="R3222">
        <v>4500</v>
      </c>
      <c r="S3222">
        <v>11000</v>
      </c>
      <c r="U3222" t="e" cm="1">
        <f t="array" ref="U3222">-RA</f>
        <v>#NAME?</v>
      </c>
      <c r="AB3222">
        <v>66.02</v>
      </c>
      <c r="AC3222" t="s">
        <v>3269</v>
      </c>
    </row>
    <row r="3223" spans="1:29">
      <c r="A3223" s="1" t="s">
        <v>30</v>
      </c>
      <c r="B3223" s="2">
        <v>42642.209722222222</v>
      </c>
      <c r="C3223">
        <v>66.2</v>
      </c>
      <c r="D3223">
        <v>64.400000000000006</v>
      </c>
      <c r="E3223">
        <v>93.92</v>
      </c>
      <c r="F3223">
        <v>120</v>
      </c>
      <c r="G3223">
        <v>13</v>
      </c>
      <c r="H3223">
        <v>0</v>
      </c>
      <c r="I3223">
        <v>29.95</v>
      </c>
      <c r="K3223">
        <v>6</v>
      </c>
      <c r="M3223" t="s">
        <v>31</v>
      </c>
      <c r="N3223" t="s">
        <v>34</v>
      </c>
      <c r="O3223" t="s">
        <v>43</v>
      </c>
      <c r="Q3223">
        <v>400</v>
      </c>
      <c r="R3223">
        <v>4000</v>
      </c>
      <c r="S3223">
        <v>11000</v>
      </c>
      <c r="U3223" t="s">
        <v>440</v>
      </c>
      <c r="AB3223">
        <v>66.2</v>
      </c>
      <c r="AC3223" t="s">
        <v>3270</v>
      </c>
    </row>
    <row r="3224" spans="1:29">
      <c r="A3224" s="1" t="s">
        <v>30</v>
      </c>
      <c r="B3224" s="2">
        <v>42642.243750000001</v>
      </c>
      <c r="C3224">
        <v>66</v>
      </c>
      <c r="D3224">
        <v>64</v>
      </c>
      <c r="E3224">
        <v>93.33</v>
      </c>
      <c r="G3224">
        <v>3</v>
      </c>
      <c r="H3224">
        <v>0.03</v>
      </c>
      <c r="I3224">
        <v>29.95</v>
      </c>
      <c r="J3224">
        <v>1013.7</v>
      </c>
      <c r="K3224">
        <v>10</v>
      </c>
      <c r="M3224" t="s">
        <v>31</v>
      </c>
      <c r="N3224" t="s">
        <v>31</v>
      </c>
      <c r="O3224" t="s">
        <v>43</v>
      </c>
      <c r="Q3224">
        <v>400</v>
      </c>
      <c r="R3224">
        <v>4000</v>
      </c>
      <c r="S3224">
        <v>11000</v>
      </c>
      <c r="U3224" t="e" cm="1">
        <f t="array" ref="U3224">-TSRA</f>
        <v>#NAME?</v>
      </c>
      <c r="AB3224">
        <v>66.02</v>
      </c>
      <c r="AC3224" t="s">
        <v>3271</v>
      </c>
    </row>
    <row r="3225" spans="1:29">
      <c r="A3225" s="1" t="s">
        <v>30</v>
      </c>
      <c r="B3225" s="2">
        <v>42642.268750000003</v>
      </c>
      <c r="C3225">
        <v>66</v>
      </c>
      <c r="D3225">
        <v>64</v>
      </c>
      <c r="E3225">
        <v>93.33</v>
      </c>
      <c r="F3225">
        <v>160</v>
      </c>
      <c r="G3225">
        <v>5</v>
      </c>
      <c r="I3225">
        <v>29.97</v>
      </c>
      <c r="K3225">
        <v>10</v>
      </c>
      <c r="M3225" t="s">
        <v>31</v>
      </c>
      <c r="N3225" t="s">
        <v>31</v>
      </c>
      <c r="O3225" t="s">
        <v>34</v>
      </c>
      <c r="P3225" t="s">
        <v>32</v>
      </c>
      <c r="Q3225">
        <v>400</v>
      </c>
      <c r="R3225">
        <v>5000</v>
      </c>
      <c r="S3225">
        <v>7500</v>
      </c>
      <c r="T3225">
        <v>15000</v>
      </c>
      <c r="AB3225">
        <v>66.02</v>
      </c>
      <c r="AC3225" t="s">
        <v>3272</v>
      </c>
    </row>
    <row r="3226" spans="1:29">
      <c r="A3226" s="1" t="s">
        <v>30</v>
      </c>
      <c r="B3226" s="2">
        <v>42642.285416666666</v>
      </c>
      <c r="C3226">
        <v>66</v>
      </c>
      <c r="D3226">
        <v>64</v>
      </c>
      <c r="E3226">
        <v>93.33</v>
      </c>
      <c r="F3226">
        <v>150</v>
      </c>
      <c r="G3226">
        <v>5</v>
      </c>
      <c r="I3226">
        <v>29.97</v>
      </c>
      <c r="J3226">
        <v>1014.6</v>
      </c>
      <c r="K3226">
        <v>10</v>
      </c>
      <c r="M3226" t="s">
        <v>31</v>
      </c>
      <c r="N3226" t="s">
        <v>31</v>
      </c>
      <c r="O3226" t="s">
        <v>31</v>
      </c>
      <c r="P3226" t="s">
        <v>32</v>
      </c>
      <c r="Q3226">
        <v>400</v>
      </c>
      <c r="R3226">
        <v>5000</v>
      </c>
      <c r="S3226">
        <v>7500</v>
      </c>
      <c r="T3226">
        <v>18000</v>
      </c>
      <c r="AB3226">
        <v>66.02</v>
      </c>
      <c r="AC3226" t="s">
        <v>3273</v>
      </c>
    </row>
    <row r="3227" spans="1:29">
      <c r="A3227" s="1" t="s">
        <v>30</v>
      </c>
      <c r="B3227" s="2">
        <v>42642.32708333333</v>
      </c>
      <c r="C3227">
        <v>65</v>
      </c>
      <c r="D3227">
        <v>64</v>
      </c>
      <c r="E3227">
        <v>96.9</v>
      </c>
      <c r="F3227">
        <v>0</v>
      </c>
      <c r="G3227">
        <v>0</v>
      </c>
      <c r="H3227">
        <v>0</v>
      </c>
      <c r="I3227">
        <v>29.99</v>
      </c>
      <c r="J3227">
        <v>1015.2</v>
      </c>
      <c r="K3227">
        <v>10</v>
      </c>
      <c r="M3227" t="s">
        <v>31</v>
      </c>
      <c r="N3227" t="s">
        <v>31</v>
      </c>
      <c r="O3227" t="s">
        <v>34</v>
      </c>
      <c r="P3227" t="s">
        <v>32</v>
      </c>
      <c r="Q3227">
        <v>500</v>
      </c>
      <c r="R3227">
        <v>6000</v>
      </c>
      <c r="S3227">
        <v>20000</v>
      </c>
      <c r="T3227">
        <v>25000</v>
      </c>
      <c r="AB3227">
        <v>64.94</v>
      </c>
      <c r="AC3227" t="s">
        <v>3274</v>
      </c>
    </row>
    <row r="3228" spans="1:29">
      <c r="A3228" s="1" t="s">
        <v>30</v>
      </c>
      <c r="B3228" s="2">
        <v>42642.368750000001</v>
      </c>
      <c r="C3228">
        <v>66</v>
      </c>
      <c r="D3228">
        <v>65</v>
      </c>
      <c r="E3228">
        <v>96.31</v>
      </c>
      <c r="F3228">
        <v>0</v>
      </c>
      <c r="G3228">
        <v>0</v>
      </c>
      <c r="H3228">
        <v>0</v>
      </c>
      <c r="I3228">
        <v>30.02</v>
      </c>
      <c r="J3228">
        <v>1016.2</v>
      </c>
      <c r="K3228">
        <v>10</v>
      </c>
      <c r="M3228" t="s">
        <v>32</v>
      </c>
      <c r="N3228" t="s">
        <v>32</v>
      </c>
      <c r="O3228" t="s">
        <v>32</v>
      </c>
      <c r="P3228" t="s">
        <v>32</v>
      </c>
      <c r="Q3228">
        <v>700</v>
      </c>
      <c r="R3228">
        <v>6000</v>
      </c>
      <c r="S3228">
        <v>20000</v>
      </c>
      <c r="T3228">
        <v>25000</v>
      </c>
      <c r="AB3228">
        <v>66.02</v>
      </c>
      <c r="AC3228" t="s">
        <v>3275</v>
      </c>
    </row>
    <row r="3229" spans="1:29">
      <c r="A3229" s="1" t="s">
        <v>30</v>
      </c>
      <c r="B3229" s="2">
        <v>42642.410416666666</v>
      </c>
      <c r="C3229">
        <v>68</v>
      </c>
      <c r="D3229">
        <v>66</v>
      </c>
      <c r="E3229">
        <v>93.38</v>
      </c>
      <c r="F3229">
        <v>40</v>
      </c>
      <c r="G3229">
        <v>3</v>
      </c>
      <c r="H3229">
        <v>0</v>
      </c>
      <c r="I3229">
        <v>30.04</v>
      </c>
      <c r="J3229">
        <v>1017</v>
      </c>
      <c r="K3229">
        <v>7</v>
      </c>
      <c r="M3229" t="s">
        <v>32</v>
      </c>
      <c r="N3229" t="s">
        <v>32</v>
      </c>
      <c r="O3229" t="s">
        <v>32</v>
      </c>
      <c r="P3229" t="s">
        <v>32</v>
      </c>
      <c r="Q3229">
        <v>600</v>
      </c>
      <c r="R3229">
        <v>1800</v>
      </c>
      <c r="S3229">
        <v>20000</v>
      </c>
      <c r="T3229">
        <v>25000</v>
      </c>
      <c r="AB3229">
        <v>68</v>
      </c>
      <c r="AC3229" t="s">
        <v>3276</v>
      </c>
    </row>
    <row r="3230" spans="1:29">
      <c r="A3230" s="1" t="s">
        <v>30</v>
      </c>
      <c r="B3230" s="2">
        <v>42642.45208333333</v>
      </c>
      <c r="C3230">
        <v>70</v>
      </c>
      <c r="D3230">
        <v>67</v>
      </c>
      <c r="E3230">
        <v>90.02</v>
      </c>
      <c r="F3230">
        <v>0</v>
      </c>
      <c r="G3230">
        <v>0</v>
      </c>
      <c r="H3230">
        <v>0</v>
      </c>
      <c r="I3230">
        <v>30.05</v>
      </c>
      <c r="J3230">
        <v>1017.3</v>
      </c>
      <c r="K3230">
        <v>10</v>
      </c>
      <c r="M3230" t="s">
        <v>34</v>
      </c>
      <c r="N3230" t="s">
        <v>32</v>
      </c>
      <c r="O3230" t="s">
        <v>32</v>
      </c>
      <c r="Q3230">
        <v>600</v>
      </c>
      <c r="R3230">
        <v>1700</v>
      </c>
      <c r="S3230">
        <v>8500</v>
      </c>
      <c r="AB3230">
        <v>69.98</v>
      </c>
      <c r="AC3230" t="s">
        <v>3277</v>
      </c>
    </row>
    <row r="3231" spans="1:29">
      <c r="A3231" s="1" t="s">
        <v>30</v>
      </c>
      <c r="B3231" s="2">
        <v>42642.493750000001</v>
      </c>
      <c r="C3231">
        <v>72</v>
      </c>
      <c r="D3231">
        <v>67</v>
      </c>
      <c r="E3231">
        <v>84.16</v>
      </c>
      <c r="F3231">
        <v>90</v>
      </c>
      <c r="G3231">
        <v>4</v>
      </c>
      <c r="H3231">
        <v>0</v>
      </c>
      <c r="I3231">
        <v>30.06</v>
      </c>
      <c r="J3231">
        <v>1017.5</v>
      </c>
      <c r="K3231">
        <v>10</v>
      </c>
      <c r="M3231" t="s">
        <v>34</v>
      </c>
      <c r="N3231" t="s">
        <v>32</v>
      </c>
      <c r="Q3231">
        <v>1200</v>
      </c>
      <c r="R3231">
        <v>8500</v>
      </c>
      <c r="AB3231">
        <v>71.959999999999994</v>
      </c>
      <c r="AC3231" t="s">
        <v>3278</v>
      </c>
    </row>
    <row r="3232" spans="1:29">
      <c r="A3232" s="1" t="s">
        <v>30</v>
      </c>
      <c r="B3232" s="2">
        <v>42642.535416666666</v>
      </c>
      <c r="C3232">
        <v>76</v>
      </c>
      <c r="D3232">
        <v>68</v>
      </c>
      <c r="E3232">
        <v>76.48</v>
      </c>
      <c r="F3232">
        <v>110</v>
      </c>
      <c r="G3232">
        <v>12</v>
      </c>
      <c r="H3232">
        <v>0</v>
      </c>
      <c r="I3232">
        <v>30.04</v>
      </c>
      <c r="J3232">
        <v>1016.7</v>
      </c>
      <c r="K3232">
        <v>10</v>
      </c>
      <c r="L3232">
        <v>19</v>
      </c>
      <c r="M3232" t="s">
        <v>34</v>
      </c>
      <c r="N3232" t="s">
        <v>34</v>
      </c>
      <c r="O3232" t="s">
        <v>32</v>
      </c>
      <c r="Q3232">
        <v>1800</v>
      </c>
      <c r="R3232">
        <v>8500</v>
      </c>
      <c r="S3232">
        <v>25000</v>
      </c>
      <c r="AB3232">
        <v>75.92</v>
      </c>
      <c r="AC3232" t="s">
        <v>3279</v>
      </c>
    </row>
    <row r="3233" spans="1:29">
      <c r="A3233" s="1" t="s">
        <v>30</v>
      </c>
      <c r="B3233" s="2">
        <v>42642.57708333333</v>
      </c>
      <c r="C3233">
        <v>78</v>
      </c>
      <c r="D3233">
        <v>68</v>
      </c>
      <c r="E3233">
        <v>71.19</v>
      </c>
      <c r="F3233">
        <v>130</v>
      </c>
      <c r="G3233">
        <v>12</v>
      </c>
      <c r="H3233">
        <v>0</v>
      </c>
      <c r="I3233">
        <v>30.01</v>
      </c>
      <c r="J3233">
        <v>1016</v>
      </c>
      <c r="K3233">
        <v>10</v>
      </c>
      <c r="L3233">
        <v>18</v>
      </c>
      <c r="M3233" t="s">
        <v>34</v>
      </c>
      <c r="N3233" t="s">
        <v>34</v>
      </c>
      <c r="O3233" t="s">
        <v>32</v>
      </c>
      <c r="Q3233">
        <v>2000</v>
      </c>
      <c r="R3233">
        <v>8500</v>
      </c>
      <c r="S3233">
        <v>25000</v>
      </c>
      <c r="AB3233">
        <v>78.08</v>
      </c>
      <c r="AC3233" t="s">
        <v>3280</v>
      </c>
    </row>
    <row r="3234" spans="1:29">
      <c r="A3234" s="1" t="s">
        <v>30</v>
      </c>
      <c r="B3234" s="2">
        <v>42642.618750000001</v>
      </c>
      <c r="C3234">
        <v>78</v>
      </c>
      <c r="D3234">
        <v>69</v>
      </c>
      <c r="E3234">
        <v>73.88</v>
      </c>
      <c r="F3234">
        <v>130</v>
      </c>
      <c r="G3234">
        <v>10</v>
      </c>
      <c r="H3234">
        <v>0</v>
      </c>
      <c r="I3234">
        <v>30</v>
      </c>
      <c r="J3234">
        <v>1015.5</v>
      </c>
      <c r="K3234">
        <v>10</v>
      </c>
      <c r="M3234" t="s">
        <v>32</v>
      </c>
      <c r="N3234" t="s">
        <v>32</v>
      </c>
      <c r="Q3234">
        <v>2200</v>
      </c>
      <c r="R3234">
        <v>25000</v>
      </c>
      <c r="AB3234">
        <v>80.260000000000005</v>
      </c>
      <c r="AC3234" t="s">
        <v>3281</v>
      </c>
    </row>
    <row r="3235" spans="1:29">
      <c r="A3235" s="1" t="s">
        <v>30</v>
      </c>
      <c r="B3235" s="2">
        <v>42642.660416666666</v>
      </c>
      <c r="C3235">
        <v>77</v>
      </c>
      <c r="D3235">
        <v>68</v>
      </c>
      <c r="E3235">
        <v>73.78</v>
      </c>
      <c r="F3235">
        <v>140</v>
      </c>
      <c r="G3235">
        <v>8</v>
      </c>
      <c r="H3235">
        <v>0</v>
      </c>
      <c r="I3235">
        <v>29.99</v>
      </c>
      <c r="J3235">
        <v>1015.2</v>
      </c>
      <c r="K3235">
        <v>10</v>
      </c>
      <c r="M3235" t="s">
        <v>32</v>
      </c>
      <c r="N3235" t="s">
        <v>43</v>
      </c>
      <c r="Q3235">
        <v>2800</v>
      </c>
      <c r="R3235">
        <v>25000</v>
      </c>
      <c r="AB3235">
        <v>77</v>
      </c>
      <c r="AC3235" t="s">
        <v>3282</v>
      </c>
    </row>
    <row r="3236" spans="1:29">
      <c r="A3236" s="1" t="s">
        <v>30</v>
      </c>
      <c r="B3236" s="2">
        <v>42642.679166666669</v>
      </c>
      <c r="C3236">
        <v>76</v>
      </c>
      <c r="D3236">
        <v>67</v>
      </c>
      <c r="E3236">
        <v>73.680000000000007</v>
      </c>
      <c r="F3236">
        <v>130</v>
      </c>
      <c r="G3236">
        <v>6</v>
      </c>
      <c r="H3236">
        <v>0</v>
      </c>
      <c r="I3236">
        <v>30</v>
      </c>
      <c r="K3236">
        <v>10</v>
      </c>
      <c r="M3236" t="s">
        <v>34</v>
      </c>
      <c r="N3236" t="s">
        <v>32</v>
      </c>
      <c r="O3236" t="s">
        <v>32</v>
      </c>
      <c r="Q3236">
        <v>3200</v>
      </c>
      <c r="R3236">
        <v>15000</v>
      </c>
      <c r="S3236">
        <v>25000</v>
      </c>
      <c r="AB3236">
        <v>75.92</v>
      </c>
      <c r="AC3236" t="s">
        <v>3283</v>
      </c>
    </row>
    <row r="3237" spans="1:29">
      <c r="A3237" s="1" t="s">
        <v>30</v>
      </c>
      <c r="B3237" s="2">
        <v>42642.70208333333</v>
      </c>
      <c r="C3237">
        <v>76</v>
      </c>
      <c r="D3237">
        <v>68</v>
      </c>
      <c r="E3237">
        <v>76.48</v>
      </c>
      <c r="F3237">
        <v>130</v>
      </c>
      <c r="G3237">
        <v>5</v>
      </c>
      <c r="H3237">
        <v>0</v>
      </c>
      <c r="I3237">
        <v>30</v>
      </c>
      <c r="J3237">
        <v>1015.4</v>
      </c>
      <c r="K3237">
        <v>10</v>
      </c>
      <c r="M3237" t="s">
        <v>34</v>
      </c>
      <c r="N3237" t="s">
        <v>32</v>
      </c>
      <c r="O3237" t="s">
        <v>32</v>
      </c>
      <c r="Q3237">
        <v>4000</v>
      </c>
      <c r="R3237">
        <v>15000</v>
      </c>
      <c r="S3237">
        <v>25000</v>
      </c>
      <c r="AB3237">
        <v>75.92</v>
      </c>
      <c r="AC3237" t="s">
        <v>3284</v>
      </c>
    </row>
    <row r="3238" spans="1:29">
      <c r="A3238" s="1" t="s">
        <v>30</v>
      </c>
      <c r="B3238" s="2">
        <v>42642.743750000001</v>
      </c>
      <c r="C3238">
        <v>75</v>
      </c>
      <c r="D3238">
        <v>68</v>
      </c>
      <c r="E3238">
        <v>78.81</v>
      </c>
      <c r="F3238">
        <v>130</v>
      </c>
      <c r="G3238">
        <v>7</v>
      </c>
      <c r="H3238">
        <v>0</v>
      </c>
      <c r="I3238">
        <v>30.01</v>
      </c>
      <c r="J3238">
        <v>1015.8</v>
      </c>
      <c r="K3238">
        <v>10</v>
      </c>
      <c r="M3238" t="s">
        <v>31</v>
      </c>
      <c r="N3238" t="s">
        <v>34</v>
      </c>
      <c r="O3238" t="s">
        <v>32</v>
      </c>
      <c r="P3238" t="s">
        <v>32</v>
      </c>
      <c r="Q3238">
        <v>4000</v>
      </c>
      <c r="R3238">
        <v>11000</v>
      </c>
      <c r="S3238">
        <v>15000</v>
      </c>
      <c r="T3238">
        <v>25000</v>
      </c>
      <c r="AB3238">
        <v>75.02</v>
      </c>
      <c r="AC3238" t="s">
        <v>3285</v>
      </c>
    </row>
    <row r="3239" spans="1:29">
      <c r="A3239" s="1" t="s">
        <v>30</v>
      </c>
      <c r="B3239" s="2">
        <v>42642.785416666666</v>
      </c>
      <c r="C3239">
        <v>74</v>
      </c>
      <c r="D3239">
        <v>69</v>
      </c>
      <c r="E3239">
        <v>84.8</v>
      </c>
      <c r="F3239">
        <v>140</v>
      </c>
      <c r="G3239">
        <v>3</v>
      </c>
      <c r="H3239">
        <v>0</v>
      </c>
      <c r="I3239">
        <v>30.01</v>
      </c>
      <c r="J3239">
        <v>1015.9</v>
      </c>
      <c r="K3239">
        <v>10</v>
      </c>
      <c r="M3239" t="s">
        <v>31</v>
      </c>
      <c r="N3239" t="s">
        <v>34</v>
      </c>
      <c r="O3239" t="s">
        <v>34</v>
      </c>
      <c r="P3239" t="s">
        <v>32</v>
      </c>
      <c r="Q3239">
        <v>1300</v>
      </c>
      <c r="R3239">
        <v>3200</v>
      </c>
      <c r="S3239">
        <v>15000</v>
      </c>
      <c r="T3239">
        <v>25000</v>
      </c>
      <c r="AB3239">
        <v>75.02</v>
      </c>
      <c r="AC3239" t="s">
        <v>3286</v>
      </c>
    </row>
    <row r="3240" spans="1:29">
      <c r="A3240" s="1" t="s">
        <v>30</v>
      </c>
      <c r="B3240" s="2">
        <v>42642.82708333333</v>
      </c>
      <c r="C3240">
        <v>73</v>
      </c>
      <c r="D3240">
        <v>70</v>
      </c>
      <c r="E3240">
        <v>90.14</v>
      </c>
      <c r="F3240">
        <v>110</v>
      </c>
      <c r="G3240">
        <v>4</v>
      </c>
      <c r="H3240">
        <v>0</v>
      </c>
      <c r="I3240">
        <v>30.01</v>
      </c>
      <c r="J3240">
        <v>1015.8</v>
      </c>
      <c r="K3240">
        <v>10</v>
      </c>
      <c r="M3240" t="s">
        <v>31</v>
      </c>
      <c r="N3240" t="s">
        <v>34</v>
      </c>
      <c r="O3240" t="s">
        <v>34</v>
      </c>
      <c r="P3240" t="s">
        <v>32</v>
      </c>
      <c r="Q3240">
        <v>3000</v>
      </c>
      <c r="R3240">
        <v>10000</v>
      </c>
      <c r="S3240">
        <v>15000</v>
      </c>
      <c r="T3240">
        <v>25000</v>
      </c>
      <c r="AB3240">
        <v>74.28</v>
      </c>
      <c r="AC3240" t="s">
        <v>3287</v>
      </c>
    </row>
    <row r="3241" spans="1:29">
      <c r="A3241" s="1" t="s">
        <v>30</v>
      </c>
      <c r="B3241" s="2">
        <v>42642.868750000001</v>
      </c>
      <c r="C3241">
        <v>72</v>
      </c>
      <c r="D3241">
        <v>70</v>
      </c>
      <c r="E3241">
        <v>93.49</v>
      </c>
      <c r="F3241">
        <v>90</v>
      </c>
      <c r="G3241">
        <v>6</v>
      </c>
      <c r="H3241">
        <v>0</v>
      </c>
      <c r="I3241">
        <v>30.03</v>
      </c>
      <c r="J3241">
        <v>1016.5</v>
      </c>
      <c r="K3241">
        <v>10</v>
      </c>
      <c r="M3241" t="s">
        <v>31</v>
      </c>
      <c r="N3241" t="s">
        <v>34</v>
      </c>
      <c r="O3241" t="s">
        <v>32</v>
      </c>
      <c r="Q3241">
        <v>2000</v>
      </c>
      <c r="R3241">
        <v>8500</v>
      </c>
      <c r="S3241">
        <v>25000</v>
      </c>
      <c r="AB3241">
        <v>73.25</v>
      </c>
      <c r="AC3241" t="s">
        <v>3288</v>
      </c>
    </row>
    <row r="3242" spans="1:29">
      <c r="A3242" s="1" t="s">
        <v>30</v>
      </c>
      <c r="B3242" s="2">
        <v>42642.887499999997</v>
      </c>
      <c r="C3242">
        <v>73</v>
      </c>
      <c r="D3242">
        <v>70</v>
      </c>
      <c r="E3242">
        <v>90.14</v>
      </c>
      <c r="G3242">
        <v>6</v>
      </c>
      <c r="H3242">
        <v>0</v>
      </c>
      <c r="I3242">
        <v>30.03</v>
      </c>
      <c r="K3242">
        <v>10</v>
      </c>
      <c r="M3242" t="s">
        <v>31</v>
      </c>
      <c r="N3242" t="s">
        <v>32</v>
      </c>
      <c r="O3242" t="s">
        <v>32</v>
      </c>
      <c r="P3242" t="s">
        <v>32</v>
      </c>
      <c r="Q3242">
        <v>1200</v>
      </c>
      <c r="R3242">
        <v>2800</v>
      </c>
      <c r="S3242">
        <v>8500</v>
      </c>
      <c r="T3242">
        <v>25000</v>
      </c>
      <c r="AB3242">
        <v>74.28</v>
      </c>
      <c r="AC3242" t="s">
        <v>3289</v>
      </c>
    </row>
    <row r="3243" spans="1:29">
      <c r="A3243" s="1" t="s">
        <v>30</v>
      </c>
      <c r="B3243" s="2">
        <v>42642.910416666666</v>
      </c>
      <c r="C3243">
        <v>73</v>
      </c>
      <c r="D3243">
        <v>70</v>
      </c>
      <c r="E3243">
        <v>90.14</v>
      </c>
      <c r="F3243">
        <v>100</v>
      </c>
      <c r="G3243">
        <v>8</v>
      </c>
      <c r="H3243">
        <v>0</v>
      </c>
      <c r="I3243">
        <v>30.03</v>
      </c>
      <c r="J3243">
        <v>1016.6</v>
      </c>
      <c r="K3243">
        <v>10</v>
      </c>
      <c r="M3243" t="s">
        <v>31</v>
      </c>
      <c r="N3243" t="s">
        <v>32</v>
      </c>
      <c r="O3243" t="s">
        <v>32</v>
      </c>
      <c r="Q3243">
        <v>1200</v>
      </c>
      <c r="R3243">
        <v>1600</v>
      </c>
      <c r="S3243">
        <v>10000</v>
      </c>
      <c r="AB3243">
        <v>74.28</v>
      </c>
      <c r="AC3243" t="s">
        <v>3290</v>
      </c>
    </row>
    <row r="3244" spans="1:29">
      <c r="A3244" s="1" t="s">
        <v>30</v>
      </c>
      <c r="B3244" s="2">
        <v>42642.943749999999</v>
      </c>
      <c r="C3244">
        <v>73</v>
      </c>
      <c r="D3244">
        <v>70</v>
      </c>
      <c r="E3244">
        <v>90.14</v>
      </c>
      <c r="F3244">
        <v>120</v>
      </c>
      <c r="G3244">
        <v>8</v>
      </c>
      <c r="H3244">
        <v>0</v>
      </c>
      <c r="I3244">
        <v>30.04</v>
      </c>
      <c r="K3244">
        <v>10</v>
      </c>
      <c r="M3244" t="s">
        <v>32</v>
      </c>
      <c r="N3244" t="s">
        <v>32</v>
      </c>
      <c r="Q3244">
        <v>1100</v>
      </c>
      <c r="R3244">
        <v>1900</v>
      </c>
      <c r="AB3244">
        <v>74.28</v>
      </c>
      <c r="AC3244" t="s">
        <v>3291</v>
      </c>
    </row>
    <row r="3245" spans="1:29">
      <c r="A3245" s="1" t="s">
        <v>30</v>
      </c>
      <c r="B3245" s="2">
        <v>42642.95208333333</v>
      </c>
      <c r="C3245">
        <v>73</v>
      </c>
      <c r="D3245">
        <v>70</v>
      </c>
      <c r="E3245">
        <v>90.14</v>
      </c>
      <c r="F3245">
        <v>110</v>
      </c>
      <c r="G3245">
        <v>5</v>
      </c>
      <c r="H3245">
        <v>0</v>
      </c>
      <c r="I3245">
        <v>30.04</v>
      </c>
      <c r="J3245">
        <v>1016.8</v>
      </c>
      <c r="K3245">
        <v>10</v>
      </c>
      <c r="M3245" t="s">
        <v>32</v>
      </c>
      <c r="N3245" t="s">
        <v>32</v>
      </c>
      <c r="Q3245">
        <v>1100</v>
      </c>
      <c r="R3245">
        <v>1900</v>
      </c>
      <c r="AB3245">
        <v>74.28</v>
      </c>
      <c r="AC3245" t="s">
        <v>3292</v>
      </c>
    </row>
    <row r="3246" spans="1:29">
      <c r="A3246" s="1" t="s">
        <v>30</v>
      </c>
      <c r="B3246" s="2">
        <v>42642.993750000001</v>
      </c>
      <c r="C3246">
        <v>73</v>
      </c>
      <c r="D3246">
        <v>71</v>
      </c>
      <c r="E3246">
        <v>93.52</v>
      </c>
      <c r="F3246">
        <v>130</v>
      </c>
      <c r="G3246">
        <v>6</v>
      </c>
      <c r="H3246">
        <v>0</v>
      </c>
      <c r="I3246">
        <v>30.03</v>
      </c>
      <c r="J3246">
        <v>1016.5</v>
      </c>
      <c r="K3246">
        <v>10</v>
      </c>
      <c r="M3246" t="s">
        <v>43</v>
      </c>
      <c r="Q3246">
        <v>900</v>
      </c>
      <c r="AB3246">
        <v>74.44</v>
      </c>
      <c r="AC3246" t="s">
        <v>3293</v>
      </c>
    </row>
    <row r="3247" spans="1:29">
      <c r="A3247" s="1" t="s">
        <v>30</v>
      </c>
      <c r="B3247" s="2">
        <v>42643.035416666666</v>
      </c>
      <c r="C3247">
        <v>73</v>
      </c>
      <c r="D3247">
        <v>70</v>
      </c>
      <c r="E3247">
        <v>90.14</v>
      </c>
      <c r="F3247">
        <v>120</v>
      </c>
      <c r="G3247">
        <v>6</v>
      </c>
      <c r="H3247">
        <v>0</v>
      </c>
      <c r="I3247">
        <v>30.01</v>
      </c>
      <c r="J3247">
        <v>1015.8</v>
      </c>
      <c r="K3247">
        <v>10</v>
      </c>
      <c r="M3247" t="s">
        <v>32</v>
      </c>
      <c r="N3247" t="s">
        <v>43</v>
      </c>
      <c r="Q3247">
        <v>800</v>
      </c>
      <c r="R3247">
        <v>1400</v>
      </c>
      <c r="AB3247">
        <v>74.28</v>
      </c>
      <c r="AC3247" t="s">
        <v>3294</v>
      </c>
    </row>
    <row r="3248" spans="1:29">
      <c r="A3248" s="1" t="s">
        <v>30</v>
      </c>
      <c r="B3248" s="2">
        <v>42643.07708333333</v>
      </c>
      <c r="C3248">
        <v>73</v>
      </c>
      <c r="D3248">
        <v>71</v>
      </c>
      <c r="E3248">
        <v>93.52</v>
      </c>
      <c r="F3248">
        <v>120</v>
      </c>
      <c r="G3248">
        <v>8</v>
      </c>
      <c r="H3248">
        <v>0</v>
      </c>
      <c r="I3248">
        <v>30</v>
      </c>
      <c r="J3248">
        <v>1015.5</v>
      </c>
      <c r="K3248">
        <v>10</v>
      </c>
      <c r="M3248" t="s">
        <v>32</v>
      </c>
      <c r="N3248" t="s">
        <v>32</v>
      </c>
      <c r="O3248" t="s">
        <v>32</v>
      </c>
      <c r="Q3248">
        <v>800</v>
      </c>
      <c r="R3248">
        <v>1400</v>
      </c>
      <c r="S3248">
        <v>5500</v>
      </c>
      <c r="AB3248">
        <v>74.44</v>
      </c>
      <c r="AC3248" t="s">
        <v>3295</v>
      </c>
    </row>
    <row r="3249" spans="1:29">
      <c r="A3249" s="1" t="s">
        <v>30</v>
      </c>
      <c r="B3249" s="2">
        <v>42643.118750000001</v>
      </c>
      <c r="C3249">
        <v>73</v>
      </c>
      <c r="D3249">
        <v>71</v>
      </c>
      <c r="E3249">
        <v>93.52</v>
      </c>
      <c r="F3249">
        <v>140</v>
      </c>
      <c r="G3249">
        <v>4</v>
      </c>
      <c r="H3249">
        <v>0</v>
      </c>
      <c r="I3249">
        <v>30</v>
      </c>
      <c r="J3249">
        <v>1015.5</v>
      </c>
      <c r="K3249">
        <v>9</v>
      </c>
      <c r="M3249" t="s">
        <v>43</v>
      </c>
      <c r="Q3249">
        <v>600</v>
      </c>
      <c r="AB3249">
        <v>74.44</v>
      </c>
      <c r="AC3249" t="s">
        <v>3296</v>
      </c>
    </row>
    <row r="3250" spans="1:29">
      <c r="A3250" s="1" t="s">
        <v>30</v>
      </c>
      <c r="B3250" s="2">
        <v>42643.160416666666</v>
      </c>
      <c r="C3250">
        <v>73</v>
      </c>
      <c r="D3250">
        <v>71</v>
      </c>
      <c r="E3250">
        <v>93.52</v>
      </c>
      <c r="F3250">
        <v>130</v>
      </c>
      <c r="G3250">
        <v>8</v>
      </c>
      <c r="H3250">
        <v>0</v>
      </c>
      <c r="I3250">
        <v>29.99</v>
      </c>
      <c r="J3250">
        <v>1015</v>
      </c>
      <c r="K3250">
        <v>8</v>
      </c>
      <c r="M3250" t="s">
        <v>32</v>
      </c>
      <c r="N3250" t="s">
        <v>32</v>
      </c>
      <c r="Q3250">
        <v>600</v>
      </c>
      <c r="R3250">
        <v>1500</v>
      </c>
      <c r="AB3250">
        <v>74.44</v>
      </c>
      <c r="AC3250" t="s">
        <v>3297</v>
      </c>
    </row>
    <row r="3251" spans="1:29">
      <c r="A3251" s="1" t="s">
        <v>30</v>
      </c>
      <c r="B3251" s="2">
        <v>42643.20208333333</v>
      </c>
      <c r="C3251">
        <v>73</v>
      </c>
      <c r="D3251">
        <v>71</v>
      </c>
      <c r="E3251">
        <v>93.52</v>
      </c>
      <c r="F3251">
        <v>130</v>
      </c>
      <c r="G3251">
        <v>3</v>
      </c>
      <c r="H3251">
        <v>0</v>
      </c>
      <c r="I3251">
        <v>29.99</v>
      </c>
      <c r="J3251">
        <v>1015.1</v>
      </c>
      <c r="K3251">
        <v>8</v>
      </c>
      <c r="M3251" t="s">
        <v>32</v>
      </c>
      <c r="N3251" t="s">
        <v>32</v>
      </c>
      <c r="O3251" t="s">
        <v>32</v>
      </c>
      <c r="Q3251">
        <v>600</v>
      </c>
      <c r="R3251">
        <v>1500</v>
      </c>
      <c r="S3251">
        <v>5500</v>
      </c>
      <c r="AB3251">
        <v>74.44</v>
      </c>
      <c r="AC3251" t="s">
        <v>3298</v>
      </c>
    </row>
    <row r="3252" spans="1:29">
      <c r="A3252" s="1" t="s">
        <v>30</v>
      </c>
      <c r="B3252" s="2">
        <v>42643.227083333331</v>
      </c>
      <c r="C3252">
        <v>73</v>
      </c>
      <c r="D3252">
        <v>72</v>
      </c>
      <c r="E3252">
        <v>96.42</v>
      </c>
      <c r="F3252">
        <v>120</v>
      </c>
      <c r="G3252">
        <v>6</v>
      </c>
      <c r="H3252">
        <v>0</v>
      </c>
      <c r="I3252">
        <v>29.99</v>
      </c>
      <c r="K3252">
        <v>5</v>
      </c>
      <c r="M3252" t="s">
        <v>32</v>
      </c>
      <c r="N3252" t="s">
        <v>43</v>
      </c>
      <c r="Q3252">
        <v>400</v>
      </c>
      <c r="R3252">
        <v>1500</v>
      </c>
      <c r="U3252" t="s">
        <v>38</v>
      </c>
      <c r="AB3252">
        <v>74.58</v>
      </c>
      <c r="AC3252" t="s">
        <v>3299</v>
      </c>
    </row>
    <row r="3253" spans="1:29">
      <c r="A3253" s="1" t="s">
        <v>30</v>
      </c>
      <c r="B3253" s="2">
        <v>42643.243750000001</v>
      </c>
      <c r="C3253">
        <v>73</v>
      </c>
      <c r="D3253">
        <v>72</v>
      </c>
      <c r="E3253">
        <v>96.42</v>
      </c>
      <c r="F3253">
        <v>120</v>
      </c>
      <c r="G3253">
        <v>5</v>
      </c>
      <c r="H3253">
        <v>0</v>
      </c>
      <c r="I3253">
        <v>29.99</v>
      </c>
      <c r="J3253">
        <v>1015.2</v>
      </c>
      <c r="K3253">
        <v>5</v>
      </c>
      <c r="M3253" t="s">
        <v>32</v>
      </c>
      <c r="N3253" t="s">
        <v>43</v>
      </c>
      <c r="Q3253">
        <v>400</v>
      </c>
      <c r="R3253">
        <v>1500</v>
      </c>
      <c r="U3253" t="s">
        <v>38</v>
      </c>
      <c r="AB3253">
        <v>74.58</v>
      </c>
      <c r="AC3253" t="s">
        <v>3300</v>
      </c>
    </row>
    <row r="3254" spans="1:29">
      <c r="A3254" s="1" t="s">
        <v>30</v>
      </c>
      <c r="B3254" s="2">
        <v>42643.267361111109</v>
      </c>
      <c r="C3254">
        <v>73</v>
      </c>
      <c r="D3254">
        <v>72</v>
      </c>
      <c r="E3254">
        <v>96.42</v>
      </c>
      <c r="F3254">
        <v>110</v>
      </c>
      <c r="G3254">
        <v>5</v>
      </c>
      <c r="I3254">
        <v>30</v>
      </c>
      <c r="K3254">
        <v>7</v>
      </c>
      <c r="M3254" t="s">
        <v>34</v>
      </c>
      <c r="N3254" t="s">
        <v>32</v>
      </c>
      <c r="Q3254">
        <v>400</v>
      </c>
      <c r="R3254">
        <v>1400</v>
      </c>
      <c r="AB3254">
        <v>74.58</v>
      </c>
      <c r="AC3254" t="s">
        <v>3301</v>
      </c>
    </row>
    <row r="3255" spans="1:29">
      <c r="A3255" s="1" t="s">
        <v>30</v>
      </c>
      <c r="B3255" s="2">
        <v>42643.285416666666</v>
      </c>
      <c r="C3255">
        <v>73</v>
      </c>
      <c r="D3255">
        <v>71</v>
      </c>
      <c r="E3255">
        <v>93.52</v>
      </c>
      <c r="F3255">
        <v>140</v>
      </c>
      <c r="G3255">
        <v>5</v>
      </c>
      <c r="I3255">
        <v>30.01</v>
      </c>
      <c r="J3255">
        <v>1015.7</v>
      </c>
      <c r="K3255">
        <v>7</v>
      </c>
      <c r="M3255" t="s">
        <v>32</v>
      </c>
      <c r="N3255" t="s">
        <v>32</v>
      </c>
      <c r="O3255" t="s">
        <v>32</v>
      </c>
      <c r="P3255" t="s">
        <v>32</v>
      </c>
      <c r="Q3255">
        <v>600</v>
      </c>
      <c r="R3255">
        <v>1400</v>
      </c>
      <c r="S3255">
        <v>2500</v>
      </c>
      <c r="T3255">
        <v>25000</v>
      </c>
      <c r="AB3255">
        <v>74.44</v>
      </c>
      <c r="AC3255" t="s">
        <v>3302</v>
      </c>
    </row>
    <row r="3256" spans="1:29">
      <c r="A3256" s="1" t="s">
        <v>30</v>
      </c>
      <c r="B3256" s="2">
        <v>42643.32708333333</v>
      </c>
      <c r="C3256">
        <v>73</v>
      </c>
      <c r="D3256">
        <v>71</v>
      </c>
      <c r="E3256">
        <v>93.52</v>
      </c>
      <c r="F3256">
        <v>120</v>
      </c>
      <c r="G3256">
        <v>7</v>
      </c>
      <c r="H3256">
        <v>0</v>
      </c>
      <c r="I3256">
        <v>30.01</v>
      </c>
      <c r="J3256">
        <v>1015.8</v>
      </c>
      <c r="K3256">
        <v>6</v>
      </c>
      <c r="M3256" t="s">
        <v>32</v>
      </c>
      <c r="N3256" t="s">
        <v>32</v>
      </c>
      <c r="O3256" t="s">
        <v>32</v>
      </c>
      <c r="Q3256">
        <v>600</v>
      </c>
      <c r="R3256">
        <v>1300</v>
      </c>
      <c r="S3256">
        <v>10000</v>
      </c>
      <c r="U3256" t="s">
        <v>38</v>
      </c>
      <c r="AB3256">
        <v>74.44</v>
      </c>
      <c r="AC3256" t="s">
        <v>3303</v>
      </c>
    </row>
    <row r="3257" spans="1:29">
      <c r="A3257" s="1" t="s">
        <v>30</v>
      </c>
      <c r="B3257" s="2">
        <v>42643.368750000001</v>
      </c>
      <c r="C3257">
        <v>75</v>
      </c>
      <c r="D3257">
        <v>71</v>
      </c>
      <c r="E3257">
        <v>87.5</v>
      </c>
      <c r="F3257">
        <v>110</v>
      </c>
      <c r="G3257">
        <v>9</v>
      </c>
      <c r="H3257">
        <v>0</v>
      </c>
      <c r="I3257">
        <v>30.01</v>
      </c>
      <c r="J3257">
        <v>1015.7</v>
      </c>
      <c r="K3257">
        <v>7</v>
      </c>
      <c r="M3257" t="s">
        <v>32</v>
      </c>
      <c r="N3257" t="s">
        <v>32</v>
      </c>
      <c r="O3257" t="s">
        <v>43</v>
      </c>
      <c r="Q3257">
        <v>700</v>
      </c>
      <c r="R3257">
        <v>1300</v>
      </c>
      <c r="S3257">
        <v>9500</v>
      </c>
      <c r="AB3257">
        <v>76.33</v>
      </c>
      <c r="AC3257" t="s">
        <v>3304</v>
      </c>
    </row>
    <row r="3258" spans="1:29">
      <c r="A3258" s="1" t="s">
        <v>30</v>
      </c>
      <c r="B3258" s="2">
        <v>42643.404166666667</v>
      </c>
      <c r="C3258">
        <v>74</v>
      </c>
      <c r="D3258">
        <v>71</v>
      </c>
      <c r="E3258">
        <v>90.73</v>
      </c>
      <c r="F3258">
        <v>110</v>
      </c>
      <c r="G3258">
        <v>7</v>
      </c>
      <c r="I3258">
        <v>30.02</v>
      </c>
      <c r="K3258">
        <v>7</v>
      </c>
      <c r="M3258" t="s">
        <v>32</v>
      </c>
      <c r="N3258" t="s">
        <v>32</v>
      </c>
      <c r="O3258" t="s">
        <v>32</v>
      </c>
      <c r="Q3258">
        <v>900</v>
      </c>
      <c r="R3258">
        <v>9000</v>
      </c>
      <c r="S3258">
        <v>25000</v>
      </c>
      <c r="U3258" t="e" cm="1">
        <f t="array" ref="U3258">-TSRA</f>
        <v>#NAME?</v>
      </c>
      <c r="AB3258">
        <v>75.3</v>
      </c>
      <c r="AC3258" t="s">
        <v>3305</v>
      </c>
    </row>
    <row r="3259" spans="1:29">
      <c r="A3259" s="1" t="s">
        <v>30</v>
      </c>
      <c r="B3259" s="2">
        <v>42643.410416666666</v>
      </c>
      <c r="C3259">
        <v>74</v>
      </c>
      <c r="D3259">
        <v>71</v>
      </c>
      <c r="E3259">
        <v>90.73</v>
      </c>
      <c r="F3259">
        <v>120</v>
      </c>
      <c r="G3259">
        <v>6</v>
      </c>
      <c r="I3259">
        <v>30.03</v>
      </c>
      <c r="J3259">
        <v>1016.3</v>
      </c>
      <c r="K3259">
        <v>6</v>
      </c>
      <c r="M3259" t="s">
        <v>32</v>
      </c>
      <c r="N3259" t="s">
        <v>32</v>
      </c>
      <c r="O3259" t="s">
        <v>32</v>
      </c>
      <c r="P3259" t="s">
        <v>32</v>
      </c>
      <c r="Q3259">
        <v>900</v>
      </c>
      <c r="R3259">
        <v>3000</v>
      </c>
      <c r="S3259">
        <v>9000</v>
      </c>
      <c r="T3259">
        <v>25000</v>
      </c>
      <c r="U3259" t="e" cm="1">
        <f t="array" ref="U3259">-TSRA BR</f>
        <v>#NAME?</v>
      </c>
      <c r="AB3259">
        <v>75.3</v>
      </c>
      <c r="AC3259" t="s">
        <v>3306</v>
      </c>
    </row>
    <row r="3260" spans="1:29">
      <c r="A3260" s="1" t="s">
        <v>30</v>
      </c>
      <c r="B3260" s="2">
        <v>42643.436111111114</v>
      </c>
      <c r="C3260">
        <v>75.2</v>
      </c>
      <c r="D3260">
        <v>71.599999999999994</v>
      </c>
      <c r="E3260">
        <v>88.59</v>
      </c>
      <c r="F3260">
        <v>140</v>
      </c>
      <c r="G3260">
        <v>7</v>
      </c>
      <c r="H3260">
        <v>0</v>
      </c>
      <c r="I3260">
        <v>30.03</v>
      </c>
      <c r="K3260">
        <v>10</v>
      </c>
      <c r="M3260" t="s">
        <v>34</v>
      </c>
      <c r="N3260" t="s">
        <v>34</v>
      </c>
      <c r="O3260" t="s">
        <v>32</v>
      </c>
      <c r="Q3260">
        <v>800</v>
      </c>
      <c r="R3260">
        <v>3000</v>
      </c>
      <c r="S3260">
        <v>25000</v>
      </c>
      <c r="U3260" t="s">
        <v>115</v>
      </c>
      <c r="AB3260">
        <v>76.58</v>
      </c>
      <c r="AC3260" t="s">
        <v>3307</v>
      </c>
    </row>
    <row r="3261" spans="1:29">
      <c r="A3261" s="1" t="s">
        <v>30</v>
      </c>
      <c r="B3261" s="2">
        <v>42643.445138888892</v>
      </c>
      <c r="C3261">
        <v>75</v>
      </c>
      <c r="D3261">
        <v>70</v>
      </c>
      <c r="E3261">
        <v>84.34</v>
      </c>
      <c r="F3261">
        <v>150</v>
      </c>
      <c r="G3261">
        <v>8</v>
      </c>
      <c r="H3261">
        <v>0.05</v>
      </c>
      <c r="I3261">
        <v>30.04</v>
      </c>
      <c r="K3261">
        <v>10</v>
      </c>
      <c r="M3261" t="s">
        <v>34</v>
      </c>
      <c r="N3261" t="s">
        <v>34</v>
      </c>
      <c r="O3261" t="s">
        <v>32</v>
      </c>
      <c r="Q3261">
        <v>700</v>
      </c>
      <c r="R3261">
        <v>3000</v>
      </c>
      <c r="S3261">
        <v>25000</v>
      </c>
      <c r="AB3261">
        <v>76.19</v>
      </c>
      <c r="AC3261" t="s">
        <v>3308</v>
      </c>
    </row>
    <row r="3262" spans="1:29">
      <c r="A3262" s="1" t="s">
        <v>30</v>
      </c>
      <c r="B3262" s="2">
        <v>42643.45208333333</v>
      </c>
      <c r="C3262">
        <v>73</v>
      </c>
      <c r="D3262">
        <v>69</v>
      </c>
      <c r="E3262">
        <v>87.41</v>
      </c>
      <c r="F3262">
        <v>120</v>
      </c>
      <c r="G3262">
        <v>9</v>
      </c>
      <c r="H3262">
        <v>0.05</v>
      </c>
      <c r="I3262">
        <v>30.03</v>
      </c>
      <c r="J3262">
        <v>1016.5</v>
      </c>
      <c r="K3262">
        <v>10</v>
      </c>
      <c r="M3262" t="s">
        <v>34</v>
      </c>
      <c r="N3262" t="s">
        <v>32</v>
      </c>
      <c r="O3262" t="s">
        <v>32</v>
      </c>
      <c r="Q3262">
        <v>800</v>
      </c>
      <c r="R3262">
        <v>5000</v>
      </c>
      <c r="S3262">
        <v>25000</v>
      </c>
      <c r="AB3262">
        <v>74.150000000000006</v>
      </c>
      <c r="AC3262" t="s">
        <v>3309</v>
      </c>
    </row>
    <row r="3263" spans="1:29">
      <c r="A3263" s="1" t="s">
        <v>30</v>
      </c>
      <c r="B3263" s="2">
        <v>42643.493750000001</v>
      </c>
      <c r="C3263">
        <v>77</v>
      </c>
      <c r="D3263">
        <v>70</v>
      </c>
      <c r="E3263">
        <v>78.959999999999994</v>
      </c>
      <c r="F3263">
        <v>170</v>
      </c>
      <c r="G3263">
        <v>7</v>
      </c>
      <c r="H3263">
        <v>0.09</v>
      </c>
      <c r="I3263">
        <v>30.03</v>
      </c>
      <c r="J3263">
        <v>1016.4</v>
      </c>
      <c r="K3263">
        <v>10</v>
      </c>
      <c r="M3263" t="s">
        <v>31</v>
      </c>
      <c r="N3263" t="s">
        <v>34</v>
      </c>
      <c r="O3263" t="s">
        <v>32</v>
      </c>
      <c r="P3263" t="s">
        <v>32</v>
      </c>
      <c r="Q3263">
        <v>1400</v>
      </c>
      <c r="R3263">
        <v>3000</v>
      </c>
      <c r="S3263">
        <v>6000</v>
      </c>
      <c r="T3263">
        <v>25000</v>
      </c>
      <c r="AB3263">
        <v>78.11</v>
      </c>
      <c r="AC3263" t="s">
        <v>3310</v>
      </c>
    </row>
    <row r="3264" spans="1:29">
      <c r="A3264" s="1" t="s">
        <v>30</v>
      </c>
      <c r="B3264" s="2">
        <v>42643.535416666666</v>
      </c>
      <c r="C3264">
        <v>79</v>
      </c>
      <c r="D3264">
        <v>72</v>
      </c>
      <c r="E3264">
        <v>79.12</v>
      </c>
      <c r="F3264">
        <v>150</v>
      </c>
      <c r="G3264">
        <v>11</v>
      </c>
      <c r="H3264">
        <v>0</v>
      </c>
      <c r="I3264">
        <v>30.03</v>
      </c>
      <c r="J3264">
        <v>1016.5</v>
      </c>
      <c r="K3264">
        <v>10</v>
      </c>
      <c r="M3264" t="s">
        <v>32</v>
      </c>
      <c r="N3264" t="s">
        <v>32</v>
      </c>
      <c r="O3264" t="s">
        <v>32</v>
      </c>
      <c r="P3264" t="s">
        <v>32</v>
      </c>
      <c r="Q3264">
        <v>1500</v>
      </c>
      <c r="R3264">
        <v>3000</v>
      </c>
      <c r="S3264">
        <v>5500</v>
      </c>
      <c r="T3264">
        <v>25000</v>
      </c>
      <c r="AB3264">
        <v>82.08</v>
      </c>
      <c r="AC3264" t="s">
        <v>3311</v>
      </c>
    </row>
    <row r="3265" spans="1:29">
      <c r="A3265" s="1" t="s">
        <v>30</v>
      </c>
      <c r="B3265" s="2">
        <v>42643.57708333333</v>
      </c>
      <c r="C3265">
        <v>79</v>
      </c>
      <c r="D3265">
        <v>71</v>
      </c>
      <c r="E3265">
        <v>76.739999999999995</v>
      </c>
      <c r="F3265">
        <v>130</v>
      </c>
      <c r="G3265">
        <v>12</v>
      </c>
      <c r="H3265">
        <v>0</v>
      </c>
      <c r="I3265">
        <v>30</v>
      </c>
      <c r="J3265">
        <v>1015.4</v>
      </c>
      <c r="K3265">
        <v>10</v>
      </c>
      <c r="L3265">
        <v>18</v>
      </c>
      <c r="M3265" t="s">
        <v>32</v>
      </c>
      <c r="N3265" t="s">
        <v>32</v>
      </c>
      <c r="O3265" t="s">
        <v>32</v>
      </c>
      <c r="Q3265">
        <v>1900</v>
      </c>
      <c r="R3265">
        <v>5500</v>
      </c>
      <c r="S3265">
        <v>25000</v>
      </c>
      <c r="AB3265">
        <v>81.900000000000006</v>
      </c>
      <c r="AC3265" t="s">
        <v>3312</v>
      </c>
    </row>
    <row r="3266" spans="1:29">
      <c r="A3266" s="1" t="s">
        <v>30</v>
      </c>
      <c r="B3266" s="2">
        <v>42643.591666666667</v>
      </c>
      <c r="C3266">
        <v>79</v>
      </c>
      <c r="D3266">
        <v>71</v>
      </c>
      <c r="E3266">
        <v>76.739999999999995</v>
      </c>
      <c r="F3266">
        <v>130</v>
      </c>
      <c r="G3266">
        <v>11</v>
      </c>
      <c r="H3266">
        <v>0</v>
      </c>
      <c r="I3266">
        <v>29.99</v>
      </c>
      <c r="K3266">
        <v>10</v>
      </c>
      <c r="L3266">
        <v>15</v>
      </c>
      <c r="M3266" t="s">
        <v>32</v>
      </c>
      <c r="N3266" t="s">
        <v>32</v>
      </c>
      <c r="O3266" t="s">
        <v>32</v>
      </c>
      <c r="Q3266">
        <v>1900</v>
      </c>
      <c r="R3266">
        <v>5500</v>
      </c>
      <c r="S3266">
        <v>25000</v>
      </c>
      <c r="U3266" t="s">
        <v>115</v>
      </c>
      <c r="AB3266">
        <v>81.900000000000006</v>
      </c>
      <c r="AC3266" t="s">
        <v>3313</v>
      </c>
    </row>
    <row r="3267" spans="1:29">
      <c r="A3267" s="1" t="s">
        <v>30</v>
      </c>
      <c r="B3267" s="2">
        <v>42643.618750000001</v>
      </c>
      <c r="C3267">
        <v>80</v>
      </c>
      <c r="D3267">
        <v>70</v>
      </c>
      <c r="E3267">
        <v>71.39</v>
      </c>
      <c r="F3267">
        <v>150</v>
      </c>
      <c r="G3267">
        <v>10</v>
      </c>
      <c r="H3267">
        <v>0</v>
      </c>
      <c r="I3267">
        <v>29.97</v>
      </c>
      <c r="J3267">
        <v>1014.5</v>
      </c>
      <c r="K3267">
        <v>10</v>
      </c>
      <c r="L3267">
        <v>19</v>
      </c>
      <c r="M3267" t="s">
        <v>34</v>
      </c>
      <c r="N3267" t="s">
        <v>32</v>
      </c>
      <c r="Q3267">
        <v>1900</v>
      </c>
      <c r="R3267">
        <v>25000</v>
      </c>
      <c r="AB3267">
        <v>83.22</v>
      </c>
      <c r="AC3267" t="s">
        <v>3314</v>
      </c>
    </row>
    <row r="3268" spans="1:29">
      <c r="A3268" s="1" t="s">
        <v>30</v>
      </c>
      <c r="B3268" s="2">
        <v>42643.654166666667</v>
      </c>
      <c r="C3268">
        <v>80</v>
      </c>
      <c r="D3268">
        <v>71</v>
      </c>
      <c r="E3268">
        <v>74.069999999999993</v>
      </c>
      <c r="F3268">
        <v>160</v>
      </c>
      <c r="G3268">
        <v>6</v>
      </c>
      <c r="H3268">
        <v>0</v>
      </c>
      <c r="I3268">
        <v>29.97</v>
      </c>
      <c r="K3268">
        <v>10</v>
      </c>
      <c r="M3268" t="s">
        <v>32</v>
      </c>
      <c r="N3268" t="s">
        <v>32</v>
      </c>
      <c r="O3268" t="s">
        <v>32</v>
      </c>
      <c r="Q3268">
        <v>2600</v>
      </c>
      <c r="R3268">
        <v>3400</v>
      </c>
      <c r="S3268">
        <v>25000</v>
      </c>
      <c r="AB3268">
        <v>83.56</v>
      </c>
      <c r="AC3268" t="s">
        <v>3315</v>
      </c>
    </row>
    <row r="3269" spans="1:29">
      <c r="A3269" s="1" t="s">
        <v>30</v>
      </c>
      <c r="B3269" s="2">
        <v>42643.660416666666</v>
      </c>
      <c r="C3269">
        <v>83</v>
      </c>
      <c r="D3269">
        <v>71</v>
      </c>
      <c r="E3269">
        <v>67.44</v>
      </c>
      <c r="F3269">
        <v>170</v>
      </c>
      <c r="G3269">
        <v>7</v>
      </c>
      <c r="H3269">
        <v>0</v>
      </c>
      <c r="I3269">
        <v>29.97</v>
      </c>
      <c r="J3269">
        <v>1014.3</v>
      </c>
      <c r="K3269">
        <v>10</v>
      </c>
      <c r="M3269" t="s">
        <v>34</v>
      </c>
      <c r="N3269" t="s">
        <v>32</v>
      </c>
      <c r="O3269" t="s">
        <v>32</v>
      </c>
      <c r="P3269" t="s">
        <v>32</v>
      </c>
      <c r="Q3269">
        <v>2300</v>
      </c>
      <c r="R3269">
        <v>2900</v>
      </c>
      <c r="S3269">
        <v>3600</v>
      </c>
      <c r="T3269">
        <v>25000</v>
      </c>
      <c r="AB3269">
        <v>87.6</v>
      </c>
      <c r="AC3269" t="s">
        <v>3316</v>
      </c>
    </row>
    <row r="3270" spans="1:29">
      <c r="A3270" s="1" t="s">
        <v>30</v>
      </c>
      <c r="B3270" s="2">
        <v>42643.676388888889</v>
      </c>
      <c r="C3270">
        <v>82</v>
      </c>
      <c r="D3270">
        <v>71</v>
      </c>
      <c r="E3270">
        <v>69.430000000000007</v>
      </c>
      <c r="F3270">
        <v>140</v>
      </c>
      <c r="G3270">
        <v>9</v>
      </c>
      <c r="H3270">
        <v>0</v>
      </c>
      <c r="I3270">
        <v>29.96</v>
      </c>
      <c r="K3270">
        <v>10</v>
      </c>
      <c r="M3270" t="s">
        <v>34</v>
      </c>
      <c r="N3270" t="s">
        <v>32</v>
      </c>
      <c r="O3270" t="s">
        <v>32</v>
      </c>
      <c r="Q3270">
        <v>2600</v>
      </c>
      <c r="R3270">
        <v>3400</v>
      </c>
      <c r="S3270">
        <v>25000</v>
      </c>
      <c r="AB3270">
        <v>86.39</v>
      </c>
      <c r="AC3270" t="s">
        <v>3317</v>
      </c>
    </row>
    <row r="3271" spans="1:29">
      <c r="A3271" s="1" t="s">
        <v>30</v>
      </c>
      <c r="B3271" s="2">
        <v>42643.70208333333</v>
      </c>
      <c r="C3271">
        <v>82</v>
      </c>
      <c r="D3271">
        <v>70</v>
      </c>
      <c r="E3271">
        <v>66.930000000000007</v>
      </c>
      <c r="F3271">
        <v>150</v>
      </c>
      <c r="G3271">
        <v>9</v>
      </c>
      <c r="H3271">
        <v>0</v>
      </c>
      <c r="I3271">
        <v>29.96</v>
      </c>
      <c r="J3271">
        <v>1014</v>
      </c>
      <c r="K3271">
        <v>10</v>
      </c>
      <c r="M3271" t="s">
        <v>34</v>
      </c>
      <c r="N3271" t="s">
        <v>34</v>
      </c>
      <c r="O3271" t="s">
        <v>32</v>
      </c>
      <c r="Q3271">
        <v>2800</v>
      </c>
      <c r="R3271">
        <v>3600</v>
      </c>
      <c r="S3271">
        <v>25000</v>
      </c>
      <c r="AB3271">
        <v>85.85</v>
      </c>
      <c r="AC3271" t="s">
        <v>3318</v>
      </c>
    </row>
    <row r="3272" spans="1:29">
      <c r="A3272" s="1" t="s">
        <v>30</v>
      </c>
      <c r="B3272" s="2">
        <v>42643.732638888891</v>
      </c>
      <c r="C3272">
        <v>82</v>
      </c>
      <c r="D3272">
        <v>72</v>
      </c>
      <c r="E3272">
        <v>71.59</v>
      </c>
      <c r="F3272">
        <v>140</v>
      </c>
      <c r="G3272">
        <v>9</v>
      </c>
      <c r="I3272">
        <v>29.97</v>
      </c>
      <c r="K3272">
        <v>10</v>
      </c>
      <c r="M3272" t="s">
        <v>34</v>
      </c>
      <c r="N3272" t="s">
        <v>32</v>
      </c>
      <c r="O3272" t="s">
        <v>32</v>
      </c>
      <c r="Q3272">
        <v>2800</v>
      </c>
      <c r="R3272">
        <v>4500</v>
      </c>
      <c r="S3272">
        <v>25000</v>
      </c>
      <c r="U3272" t="e" cm="1">
        <f t="array" ref="U3272">-TSRA</f>
        <v>#NAME?</v>
      </c>
      <c r="AB3272">
        <v>86.87</v>
      </c>
      <c r="AC3272" t="s">
        <v>3319</v>
      </c>
    </row>
    <row r="3273" spans="1:29">
      <c r="A3273" s="1" t="s">
        <v>30</v>
      </c>
      <c r="B3273" s="2">
        <v>42643.743750000001</v>
      </c>
      <c r="C3273">
        <v>80</v>
      </c>
      <c r="D3273">
        <v>73</v>
      </c>
      <c r="E3273">
        <v>79.2</v>
      </c>
      <c r="F3273">
        <v>150</v>
      </c>
      <c r="G3273">
        <v>8</v>
      </c>
      <c r="I3273">
        <v>29.98</v>
      </c>
      <c r="J3273">
        <v>1014.6</v>
      </c>
      <c r="K3273">
        <v>10</v>
      </c>
      <c r="M3273" t="s">
        <v>34</v>
      </c>
      <c r="N3273" t="s">
        <v>32</v>
      </c>
      <c r="O3273" t="s">
        <v>32</v>
      </c>
      <c r="P3273" t="s">
        <v>32</v>
      </c>
      <c r="Q3273">
        <v>2800</v>
      </c>
      <c r="R3273">
        <v>7500</v>
      </c>
      <c r="S3273">
        <v>10000</v>
      </c>
      <c r="T3273">
        <v>25000</v>
      </c>
      <c r="U3273" t="e" cm="1">
        <f t="array" ref="U3273">-TSRA</f>
        <v>#NAME?</v>
      </c>
      <c r="AB3273">
        <v>84.25</v>
      </c>
      <c r="AC3273" t="s">
        <v>3320</v>
      </c>
    </row>
    <row r="3274" spans="1:29">
      <c r="A3274" s="1" t="s">
        <v>30</v>
      </c>
      <c r="B3274" s="2">
        <v>42643.754861111112</v>
      </c>
      <c r="C3274">
        <v>78</v>
      </c>
      <c r="D3274">
        <v>73</v>
      </c>
      <c r="E3274">
        <v>84.53</v>
      </c>
      <c r="F3274">
        <v>130</v>
      </c>
      <c r="G3274">
        <v>9</v>
      </c>
      <c r="I3274">
        <v>29.98</v>
      </c>
      <c r="K3274">
        <v>10</v>
      </c>
      <c r="M3274" t="s">
        <v>34</v>
      </c>
      <c r="N3274" t="s">
        <v>34</v>
      </c>
      <c r="O3274" t="s">
        <v>34</v>
      </c>
      <c r="P3274" t="s">
        <v>32</v>
      </c>
      <c r="Q3274">
        <v>2800</v>
      </c>
      <c r="R3274">
        <v>7500</v>
      </c>
      <c r="S3274">
        <v>10000</v>
      </c>
      <c r="T3274">
        <v>25000</v>
      </c>
      <c r="AB3274">
        <v>80.56</v>
      </c>
      <c r="AC3274" t="s">
        <v>3321</v>
      </c>
    </row>
    <row r="3275" spans="1:29">
      <c r="A3275" s="1" t="s">
        <v>30</v>
      </c>
      <c r="B3275" s="2">
        <v>42643.785416666666</v>
      </c>
      <c r="C3275">
        <v>77</v>
      </c>
      <c r="D3275">
        <v>72</v>
      </c>
      <c r="E3275">
        <v>84.46</v>
      </c>
      <c r="F3275">
        <v>140</v>
      </c>
      <c r="G3275">
        <v>6</v>
      </c>
      <c r="I3275">
        <v>29.99</v>
      </c>
      <c r="J3275">
        <v>1014.9</v>
      </c>
      <c r="K3275">
        <v>10</v>
      </c>
      <c r="M3275" t="s">
        <v>31</v>
      </c>
      <c r="N3275" t="s">
        <v>34</v>
      </c>
      <c r="O3275" t="s">
        <v>34</v>
      </c>
      <c r="P3275" t="s">
        <v>32</v>
      </c>
      <c r="Q3275">
        <v>1700</v>
      </c>
      <c r="R3275">
        <v>7500</v>
      </c>
      <c r="S3275">
        <v>15000</v>
      </c>
      <c r="T3275">
        <v>25000</v>
      </c>
      <c r="AB3275">
        <v>78.37</v>
      </c>
      <c r="AC3275" t="s">
        <v>3322</v>
      </c>
    </row>
    <row r="3276" spans="1:29">
      <c r="A3276" s="1" t="s">
        <v>30</v>
      </c>
      <c r="B3276" s="2">
        <v>42643.82708333333</v>
      </c>
      <c r="C3276">
        <v>75</v>
      </c>
      <c r="D3276">
        <v>72</v>
      </c>
      <c r="E3276">
        <v>90.22</v>
      </c>
      <c r="F3276">
        <v>130</v>
      </c>
      <c r="G3276">
        <v>5</v>
      </c>
      <c r="H3276">
        <v>0</v>
      </c>
      <c r="I3276">
        <v>29.99</v>
      </c>
      <c r="J3276">
        <v>1015</v>
      </c>
      <c r="K3276">
        <v>10</v>
      </c>
      <c r="M3276" t="s">
        <v>34</v>
      </c>
      <c r="N3276" t="s">
        <v>34</v>
      </c>
      <c r="O3276" t="s">
        <v>32</v>
      </c>
      <c r="Q3276">
        <v>4000</v>
      </c>
      <c r="R3276">
        <v>15000</v>
      </c>
      <c r="S3276">
        <v>25000</v>
      </c>
      <c r="AB3276">
        <v>76.459999999999994</v>
      </c>
      <c r="AC3276" t="s">
        <v>3323</v>
      </c>
    </row>
    <row r="3277" spans="1:29">
      <c r="A3277" s="1" t="s">
        <v>30</v>
      </c>
      <c r="B3277" s="2">
        <v>42643.868750000001</v>
      </c>
      <c r="C3277">
        <v>74</v>
      </c>
      <c r="D3277">
        <v>70</v>
      </c>
      <c r="E3277">
        <v>87.45</v>
      </c>
      <c r="F3277">
        <v>130</v>
      </c>
      <c r="G3277">
        <v>5</v>
      </c>
      <c r="H3277">
        <v>0</v>
      </c>
      <c r="I3277">
        <v>30</v>
      </c>
      <c r="J3277">
        <v>1015.4</v>
      </c>
      <c r="K3277">
        <v>10</v>
      </c>
      <c r="M3277" t="s">
        <v>31</v>
      </c>
      <c r="N3277" t="s">
        <v>34</v>
      </c>
      <c r="Q3277">
        <v>4000</v>
      </c>
      <c r="R3277">
        <v>25000</v>
      </c>
      <c r="AB3277">
        <v>75.14</v>
      </c>
      <c r="AC3277" t="s">
        <v>3324</v>
      </c>
    </row>
    <row r="3278" spans="1:29">
      <c r="A3278" s="1" t="s">
        <v>30</v>
      </c>
      <c r="B3278" s="2">
        <v>42643.910416666666</v>
      </c>
      <c r="C3278">
        <v>73</v>
      </c>
      <c r="D3278">
        <v>71</v>
      </c>
      <c r="E3278">
        <v>93.52</v>
      </c>
      <c r="F3278">
        <v>140</v>
      </c>
      <c r="G3278">
        <v>5</v>
      </c>
      <c r="H3278">
        <v>0</v>
      </c>
      <c r="I3278">
        <v>30.02</v>
      </c>
      <c r="J3278">
        <v>1016</v>
      </c>
      <c r="K3278">
        <v>10</v>
      </c>
      <c r="M3278" t="s">
        <v>31</v>
      </c>
      <c r="N3278" t="s">
        <v>34</v>
      </c>
      <c r="Q3278">
        <v>4000</v>
      </c>
      <c r="R3278">
        <v>25000</v>
      </c>
      <c r="AB3278">
        <v>74.44</v>
      </c>
      <c r="AC3278" t="s">
        <v>3325</v>
      </c>
    </row>
    <row r="3279" spans="1:29">
      <c r="A3279" s="1" t="s">
        <v>30</v>
      </c>
      <c r="B3279" s="2">
        <v>42643.95208333333</v>
      </c>
      <c r="C3279">
        <v>72</v>
      </c>
      <c r="D3279">
        <v>70</v>
      </c>
      <c r="E3279">
        <v>93.49</v>
      </c>
      <c r="F3279">
        <v>140</v>
      </c>
      <c r="G3279">
        <v>5</v>
      </c>
      <c r="H3279">
        <v>0</v>
      </c>
      <c r="I3279">
        <v>30.02</v>
      </c>
      <c r="J3279">
        <v>1016.1</v>
      </c>
      <c r="K3279">
        <v>10</v>
      </c>
      <c r="M3279" t="s">
        <v>31</v>
      </c>
      <c r="N3279" t="s">
        <v>34</v>
      </c>
      <c r="Q3279">
        <v>6000</v>
      </c>
      <c r="R3279">
        <v>25000</v>
      </c>
      <c r="AB3279">
        <v>73.25</v>
      </c>
      <c r="AC3279" t="s">
        <v>3326</v>
      </c>
    </row>
    <row r="3280" spans="1:29">
      <c r="A3280" s="1" t="s">
        <v>30</v>
      </c>
      <c r="B3280" s="2">
        <v>42643.976388888892</v>
      </c>
      <c r="C3280">
        <v>71</v>
      </c>
      <c r="D3280">
        <v>70</v>
      </c>
      <c r="E3280">
        <v>96.39</v>
      </c>
      <c r="F3280">
        <v>150</v>
      </c>
      <c r="G3280">
        <v>4</v>
      </c>
      <c r="H3280">
        <v>0</v>
      </c>
      <c r="I3280">
        <v>30.03</v>
      </c>
      <c r="K3280">
        <v>10</v>
      </c>
      <c r="M3280" t="s">
        <v>31</v>
      </c>
      <c r="N3280" t="s">
        <v>31</v>
      </c>
      <c r="O3280" t="s">
        <v>34</v>
      </c>
      <c r="Q3280">
        <v>800</v>
      </c>
      <c r="R3280">
        <v>7000</v>
      </c>
      <c r="S3280">
        <v>25000</v>
      </c>
      <c r="AB3280">
        <v>72.400000000000006</v>
      </c>
      <c r="AC3280" t="s">
        <v>3327</v>
      </c>
    </row>
    <row r="3281" spans="1:29">
      <c r="A3281" s="1" t="s">
        <v>30</v>
      </c>
      <c r="B3281" s="2">
        <v>42643.984722222223</v>
      </c>
      <c r="C3281">
        <v>72</v>
      </c>
      <c r="D3281">
        <v>70</v>
      </c>
      <c r="E3281">
        <v>93.49</v>
      </c>
      <c r="F3281">
        <v>160</v>
      </c>
      <c r="G3281">
        <v>3</v>
      </c>
      <c r="H3281">
        <v>0</v>
      </c>
      <c r="I3281">
        <v>30.03</v>
      </c>
      <c r="K3281">
        <v>10</v>
      </c>
      <c r="M3281" t="s">
        <v>32</v>
      </c>
      <c r="Q3281">
        <v>700</v>
      </c>
      <c r="AB3281">
        <v>73.25</v>
      </c>
      <c r="AC3281" t="s">
        <v>3328</v>
      </c>
    </row>
    <row r="3282" spans="1:29">
      <c r="A3282" s="1" t="s">
        <v>30</v>
      </c>
      <c r="B3282" s="2">
        <v>42643.993750000001</v>
      </c>
      <c r="C3282">
        <v>72</v>
      </c>
      <c r="D3282">
        <v>70</v>
      </c>
      <c r="E3282">
        <v>93.49</v>
      </c>
      <c r="F3282">
        <v>160</v>
      </c>
      <c r="G3282">
        <v>4</v>
      </c>
      <c r="H3282">
        <v>0</v>
      </c>
      <c r="I3282">
        <v>30.03</v>
      </c>
      <c r="J3282">
        <v>1016.6</v>
      </c>
      <c r="K3282">
        <v>10</v>
      </c>
      <c r="M3282" t="s">
        <v>43</v>
      </c>
      <c r="Q3282">
        <v>600</v>
      </c>
      <c r="AB3282">
        <v>73.25</v>
      </c>
      <c r="AC3282" t="s">
        <v>3329</v>
      </c>
    </row>
    <row r="3283" spans="1:29">
      <c r="A3283" s="1" t="s">
        <v>30</v>
      </c>
      <c r="B3283" s="2">
        <v>42644.035416666666</v>
      </c>
      <c r="C3283">
        <v>72</v>
      </c>
      <c r="D3283">
        <v>71</v>
      </c>
      <c r="E3283">
        <v>96.99</v>
      </c>
      <c r="F3283">
        <v>0</v>
      </c>
      <c r="G3283">
        <v>0</v>
      </c>
      <c r="H3283">
        <v>0</v>
      </c>
      <c r="I3283">
        <v>30.04</v>
      </c>
      <c r="J3283">
        <v>1016.7</v>
      </c>
      <c r="K3283">
        <v>10</v>
      </c>
      <c r="M3283" t="s">
        <v>43</v>
      </c>
      <c r="Q3283">
        <v>500</v>
      </c>
      <c r="AB3283">
        <v>73.41</v>
      </c>
      <c r="AC3283" t="s">
        <v>3330</v>
      </c>
    </row>
    <row r="3284" spans="1:29">
      <c r="A3284" s="1" t="s">
        <v>30</v>
      </c>
      <c r="B3284" s="2">
        <v>42644.07708333333</v>
      </c>
      <c r="C3284">
        <v>72</v>
      </c>
      <c r="D3284">
        <v>70</v>
      </c>
      <c r="E3284">
        <v>93.49</v>
      </c>
      <c r="F3284">
        <v>170</v>
      </c>
      <c r="G3284">
        <v>3</v>
      </c>
      <c r="H3284">
        <v>0</v>
      </c>
      <c r="I3284">
        <v>30.03</v>
      </c>
      <c r="J3284">
        <v>1016.5</v>
      </c>
      <c r="K3284">
        <v>7</v>
      </c>
      <c r="M3284" t="s">
        <v>32</v>
      </c>
      <c r="Q3284">
        <v>500</v>
      </c>
      <c r="AB3284">
        <v>73.25</v>
      </c>
      <c r="AC3284" t="s">
        <v>3331</v>
      </c>
    </row>
    <row r="3285" spans="1:29">
      <c r="A3285" s="1" t="s">
        <v>30</v>
      </c>
      <c r="B3285" s="2">
        <v>42644.118750000001</v>
      </c>
      <c r="C3285">
        <v>70</v>
      </c>
      <c r="D3285">
        <v>69</v>
      </c>
      <c r="E3285">
        <v>96.97</v>
      </c>
      <c r="F3285">
        <v>240</v>
      </c>
      <c r="G3285">
        <v>6</v>
      </c>
      <c r="H3285">
        <v>0</v>
      </c>
      <c r="I3285">
        <v>30.03</v>
      </c>
      <c r="J3285">
        <v>1016.3</v>
      </c>
      <c r="K3285">
        <v>7</v>
      </c>
      <c r="M3285" t="s">
        <v>32</v>
      </c>
      <c r="Q3285">
        <v>600</v>
      </c>
      <c r="AB3285">
        <v>69.98</v>
      </c>
      <c r="AC3285" t="s">
        <v>3332</v>
      </c>
    </row>
    <row r="3286" spans="1:29">
      <c r="A3286" s="1" t="s">
        <v>30</v>
      </c>
      <c r="B3286" s="2">
        <v>42644.160416666666</v>
      </c>
      <c r="C3286">
        <v>69</v>
      </c>
      <c r="D3286">
        <v>67</v>
      </c>
      <c r="E3286">
        <v>92.83</v>
      </c>
      <c r="F3286">
        <v>0</v>
      </c>
      <c r="G3286">
        <v>0</v>
      </c>
      <c r="H3286">
        <v>0</v>
      </c>
      <c r="I3286">
        <v>30.03</v>
      </c>
      <c r="J3286">
        <v>1016.5</v>
      </c>
      <c r="K3286">
        <v>6</v>
      </c>
      <c r="M3286" t="s">
        <v>32</v>
      </c>
      <c r="Q3286">
        <v>500</v>
      </c>
      <c r="U3286" t="s">
        <v>38</v>
      </c>
      <c r="AB3286">
        <v>69.08</v>
      </c>
      <c r="AC3286" t="s">
        <v>3333</v>
      </c>
    </row>
    <row r="3287" spans="1:29">
      <c r="A3287" s="1" t="s">
        <v>30</v>
      </c>
      <c r="B3287" s="2">
        <v>42644.20208333333</v>
      </c>
      <c r="C3287">
        <v>68</v>
      </c>
      <c r="D3287">
        <v>67</v>
      </c>
      <c r="E3287">
        <v>96.34</v>
      </c>
      <c r="F3287">
        <v>0</v>
      </c>
      <c r="G3287">
        <v>0</v>
      </c>
      <c r="H3287">
        <v>0</v>
      </c>
      <c r="I3287">
        <v>30.03</v>
      </c>
      <c r="J3287">
        <v>1016.5</v>
      </c>
      <c r="K3287">
        <v>5</v>
      </c>
      <c r="M3287" t="s">
        <v>32</v>
      </c>
      <c r="Q3287">
        <v>400</v>
      </c>
      <c r="U3287" t="s">
        <v>38</v>
      </c>
      <c r="AB3287">
        <v>68</v>
      </c>
      <c r="AC3287" t="s">
        <v>3334</v>
      </c>
    </row>
    <row r="3288" spans="1:29">
      <c r="A3288" s="1" t="s">
        <v>30</v>
      </c>
      <c r="B3288" s="2">
        <v>42644.243750000001</v>
      </c>
      <c r="C3288">
        <v>68</v>
      </c>
      <c r="D3288">
        <v>67</v>
      </c>
      <c r="E3288">
        <v>96.34</v>
      </c>
      <c r="F3288">
        <v>0</v>
      </c>
      <c r="G3288">
        <v>0</v>
      </c>
      <c r="H3288">
        <v>0</v>
      </c>
      <c r="I3288">
        <v>30.05</v>
      </c>
      <c r="J3288">
        <v>1017.1</v>
      </c>
      <c r="K3288">
        <v>5</v>
      </c>
      <c r="M3288" t="s">
        <v>32</v>
      </c>
      <c r="Q3288">
        <v>400</v>
      </c>
      <c r="U3288" t="s">
        <v>38</v>
      </c>
      <c r="AB3288">
        <v>68</v>
      </c>
      <c r="AC3288" t="s">
        <v>3335</v>
      </c>
    </row>
    <row r="3289" spans="1:29">
      <c r="A3289" s="1" t="s">
        <v>30</v>
      </c>
      <c r="B3289" s="2">
        <v>42644.265277777777</v>
      </c>
      <c r="C3289">
        <v>68</v>
      </c>
      <c r="D3289">
        <v>67</v>
      </c>
      <c r="E3289">
        <v>96.34</v>
      </c>
      <c r="F3289">
        <v>0</v>
      </c>
      <c r="G3289">
        <v>0</v>
      </c>
      <c r="H3289">
        <v>0</v>
      </c>
      <c r="I3289">
        <v>30.06</v>
      </c>
      <c r="K3289">
        <v>0.25</v>
      </c>
      <c r="M3289" t="s">
        <v>43</v>
      </c>
      <c r="Q3289">
        <v>300</v>
      </c>
      <c r="U3289" t="s">
        <v>38</v>
      </c>
      <c r="AB3289">
        <v>68</v>
      </c>
      <c r="AC3289" t="s">
        <v>3336</v>
      </c>
    </row>
    <row r="3290" spans="1:29">
      <c r="A3290" s="1" t="s">
        <v>30</v>
      </c>
      <c r="B3290" s="2">
        <v>42644.285416666666</v>
      </c>
      <c r="C3290">
        <v>68</v>
      </c>
      <c r="D3290">
        <v>67</v>
      </c>
      <c r="E3290">
        <v>96.34</v>
      </c>
      <c r="F3290">
        <v>0</v>
      </c>
      <c r="G3290">
        <v>0</v>
      </c>
      <c r="H3290">
        <v>0</v>
      </c>
      <c r="I3290">
        <v>30.06</v>
      </c>
      <c r="J3290">
        <v>1017.5</v>
      </c>
      <c r="K3290">
        <v>0.25</v>
      </c>
      <c r="M3290" t="s">
        <v>43</v>
      </c>
      <c r="Q3290">
        <v>200</v>
      </c>
      <c r="U3290" t="s">
        <v>38</v>
      </c>
      <c r="AB3290">
        <v>68</v>
      </c>
      <c r="AC3290" t="s">
        <v>3337</v>
      </c>
    </row>
    <row r="3291" spans="1:29">
      <c r="A3291" s="1" t="s">
        <v>30</v>
      </c>
      <c r="B3291" s="2">
        <v>42644.32708333333</v>
      </c>
      <c r="C3291">
        <v>66</v>
      </c>
      <c r="D3291">
        <v>66</v>
      </c>
      <c r="E3291">
        <v>100</v>
      </c>
      <c r="G3291">
        <v>3</v>
      </c>
      <c r="H3291">
        <v>0</v>
      </c>
      <c r="I3291">
        <v>30.06</v>
      </c>
      <c r="J3291">
        <v>1017.7</v>
      </c>
      <c r="K3291">
        <v>0.25</v>
      </c>
      <c r="M3291" t="s">
        <v>43</v>
      </c>
      <c r="Q3291">
        <v>200</v>
      </c>
      <c r="U3291" t="s">
        <v>41</v>
      </c>
      <c r="AB3291">
        <v>66.02</v>
      </c>
      <c r="AC3291" t="s">
        <v>3338</v>
      </c>
    </row>
    <row r="3292" spans="1:29">
      <c r="A3292" s="1" t="s">
        <v>30</v>
      </c>
      <c r="B3292" s="2">
        <v>42644.333333333336</v>
      </c>
      <c r="C3292">
        <v>66</v>
      </c>
      <c r="D3292">
        <v>66</v>
      </c>
      <c r="E3292">
        <v>100</v>
      </c>
      <c r="F3292">
        <v>0</v>
      </c>
      <c r="G3292">
        <v>0</v>
      </c>
      <c r="H3292">
        <v>0</v>
      </c>
      <c r="I3292">
        <v>30.07</v>
      </c>
      <c r="K3292">
        <v>0.06</v>
      </c>
      <c r="M3292" t="s">
        <v>43</v>
      </c>
      <c r="Q3292">
        <v>200</v>
      </c>
      <c r="U3292" t="s">
        <v>41</v>
      </c>
      <c r="AB3292">
        <v>66.02</v>
      </c>
      <c r="AC3292" t="s">
        <v>3339</v>
      </c>
    </row>
    <row r="3293" spans="1:29">
      <c r="A3293" s="1" t="s">
        <v>30</v>
      </c>
      <c r="B3293" s="2">
        <v>42644.359027777777</v>
      </c>
      <c r="C3293">
        <v>67</v>
      </c>
      <c r="D3293">
        <v>66</v>
      </c>
      <c r="E3293">
        <v>96.93</v>
      </c>
      <c r="F3293">
        <v>0</v>
      </c>
      <c r="G3293">
        <v>0</v>
      </c>
      <c r="H3293">
        <v>0</v>
      </c>
      <c r="I3293">
        <v>30.07</v>
      </c>
      <c r="K3293">
        <v>0.5</v>
      </c>
      <c r="M3293" t="s">
        <v>43</v>
      </c>
      <c r="Q3293">
        <v>200</v>
      </c>
      <c r="U3293" t="s">
        <v>38</v>
      </c>
      <c r="AB3293">
        <v>66.92</v>
      </c>
      <c r="AC3293" t="s">
        <v>3340</v>
      </c>
    </row>
    <row r="3294" spans="1:29">
      <c r="A3294" s="1" t="s">
        <v>30</v>
      </c>
      <c r="B3294" s="2">
        <v>42644.368750000001</v>
      </c>
      <c r="C3294">
        <v>66</v>
      </c>
      <c r="D3294">
        <v>65</v>
      </c>
      <c r="E3294">
        <v>96.31</v>
      </c>
      <c r="F3294">
        <v>0</v>
      </c>
      <c r="G3294">
        <v>0</v>
      </c>
      <c r="H3294">
        <v>0</v>
      </c>
      <c r="I3294">
        <v>30.08</v>
      </c>
      <c r="J3294">
        <v>1018.1</v>
      </c>
      <c r="K3294">
        <v>0.5</v>
      </c>
      <c r="M3294" t="s">
        <v>32</v>
      </c>
      <c r="Q3294">
        <v>200</v>
      </c>
      <c r="U3294" t="s">
        <v>38</v>
      </c>
      <c r="AB3294">
        <v>66.02</v>
      </c>
      <c r="AC3294" t="s">
        <v>3341</v>
      </c>
    </row>
    <row r="3295" spans="1:29">
      <c r="A3295" s="1" t="s">
        <v>30</v>
      </c>
      <c r="B3295" s="2">
        <v>42644.404861111114</v>
      </c>
      <c r="C3295">
        <v>68</v>
      </c>
      <c r="D3295">
        <v>66</v>
      </c>
      <c r="E3295">
        <v>93.38</v>
      </c>
      <c r="F3295">
        <v>0</v>
      </c>
      <c r="G3295">
        <v>0</v>
      </c>
      <c r="H3295">
        <v>0</v>
      </c>
      <c r="I3295">
        <v>30.09</v>
      </c>
      <c r="K3295">
        <v>10</v>
      </c>
      <c r="M3295" t="s">
        <v>34</v>
      </c>
      <c r="N3295" t="s">
        <v>32</v>
      </c>
      <c r="Q3295">
        <v>300</v>
      </c>
      <c r="R3295">
        <v>25000</v>
      </c>
      <c r="AB3295">
        <v>68</v>
      </c>
      <c r="AC3295" t="s">
        <v>3342</v>
      </c>
    </row>
    <row r="3296" spans="1:29">
      <c r="A3296" s="1" t="s">
        <v>30</v>
      </c>
      <c r="B3296" s="2">
        <v>42644.410416666666</v>
      </c>
      <c r="C3296">
        <v>69</v>
      </c>
      <c r="D3296">
        <v>66</v>
      </c>
      <c r="E3296">
        <v>89.98</v>
      </c>
      <c r="F3296">
        <v>0</v>
      </c>
      <c r="G3296">
        <v>0</v>
      </c>
      <c r="H3296">
        <v>0</v>
      </c>
      <c r="I3296">
        <v>30.08</v>
      </c>
      <c r="J3296">
        <v>1018.4</v>
      </c>
      <c r="K3296">
        <v>10</v>
      </c>
      <c r="M3296" t="s">
        <v>34</v>
      </c>
      <c r="N3296" t="s">
        <v>32</v>
      </c>
      <c r="Q3296">
        <v>300</v>
      </c>
      <c r="R3296">
        <v>25000</v>
      </c>
      <c r="AB3296">
        <v>69.08</v>
      </c>
      <c r="AC3296" t="s">
        <v>3343</v>
      </c>
    </row>
    <row r="3297" spans="1:29">
      <c r="A3297" s="1" t="s">
        <v>30</v>
      </c>
      <c r="B3297" s="2">
        <v>42644.45208333333</v>
      </c>
      <c r="C3297">
        <v>73</v>
      </c>
      <c r="D3297">
        <v>66</v>
      </c>
      <c r="E3297">
        <v>78.650000000000006</v>
      </c>
      <c r="G3297">
        <v>3</v>
      </c>
      <c r="H3297">
        <v>0</v>
      </c>
      <c r="I3297">
        <v>30.09</v>
      </c>
      <c r="J3297">
        <v>1018.6</v>
      </c>
      <c r="K3297">
        <v>10</v>
      </c>
      <c r="M3297" t="s">
        <v>34</v>
      </c>
      <c r="Q3297">
        <v>25000</v>
      </c>
      <c r="AB3297">
        <v>73.040000000000006</v>
      </c>
      <c r="AC3297" t="s">
        <v>3344</v>
      </c>
    </row>
    <row r="3298" spans="1:29">
      <c r="A3298" s="1" t="s">
        <v>30</v>
      </c>
      <c r="B3298" s="2">
        <v>42644.493750000001</v>
      </c>
      <c r="C3298">
        <v>78</v>
      </c>
      <c r="D3298">
        <v>63</v>
      </c>
      <c r="E3298">
        <v>59.74</v>
      </c>
      <c r="F3298">
        <v>230</v>
      </c>
      <c r="G3298">
        <v>6</v>
      </c>
      <c r="H3298">
        <v>0</v>
      </c>
      <c r="I3298">
        <v>30.08</v>
      </c>
      <c r="J3298">
        <v>1018</v>
      </c>
      <c r="K3298">
        <v>10</v>
      </c>
      <c r="M3298" t="s">
        <v>34</v>
      </c>
      <c r="Q3298">
        <v>25000</v>
      </c>
      <c r="AB3298">
        <v>78.08</v>
      </c>
      <c r="AC3298" t="s">
        <v>3345</v>
      </c>
    </row>
    <row r="3299" spans="1:29">
      <c r="A3299" s="1" t="s">
        <v>30</v>
      </c>
      <c r="B3299" s="2">
        <v>42644.535416666666</v>
      </c>
      <c r="C3299">
        <v>79</v>
      </c>
      <c r="D3299">
        <v>59</v>
      </c>
      <c r="E3299">
        <v>50.39</v>
      </c>
      <c r="F3299">
        <v>230</v>
      </c>
      <c r="G3299">
        <v>11</v>
      </c>
      <c r="H3299">
        <v>0</v>
      </c>
      <c r="I3299">
        <v>30.06</v>
      </c>
      <c r="J3299">
        <v>1017.6</v>
      </c>
      <c r="K3299">
        <v>10</v>
      </c>
      <c r="M3299" t="s">
        <v>31</v>
      </c>
      <c r="N3299" t="s">
        <v>32</v>
      </c>
      <c r="Q3299">
        <v>4500</v>
      </c>
      <c r="R3299">
        <v>25000</v>
      </c>
      <c r="AB3299">
        <v>78.98</v>
      </c>
      <c r="AC3299" t="s">
        <v>3346</v>
      </c>
    </row>
    <row r="3300" spans="1:29">
      <c r="A3300" s="1" t="s">
        <v>30</v>
      </c>
      <c r="B3300" s="2">
        <v>42644.57708333333</v>
      </c>
      <c r="C3300">
        <v>82</v>
      </c>
      <c r="D3300">
        <v>60</v>
      </c>
      <c r="E3300">
        <v>47.39</v>
      </c>
      <c r="F3300">
        <v>240</v>
      </c>
      <c r="G3300">
        <v>11</v>
      </c>
      <c r="H3300">
        <v>0</v>
      </c>
      <c r="I3300">
        <v>30.05</v>
      </c>
      <c r="J3300">
        <v>1017.1</v>
      </c>
      <c r="K3300">
        <v>10</v>
      </c>
      <c r="L3300">
        <v>16</v>
      </c>
      <c r="M3300" t="s">
        <v>31</v>
      </c>
      <c r="N3300" t="s">
        <v>32</v>
      </c>
      <c r="Q3300">
        <v>5000</v>
      </c>
      <c r="R3300">
        <v>25000</v>
      </c>
      <c r="AB3300">
        <v>82.43</v>
      </c>
      <c r="AC3300" t="s">
        <v>3347</v>
      </c>
    </row>
    <row r="3301" spans="1:29">
      <c r="A3301" s="1" t="s">
        <v>30</v>
      </c>
      <c r="B3301" s="2">
        <v>42644.618750000001</v>
      </c>
      <c r="C3301">
        <v>81</v>
      </c>
      <c r="D3301">
        <v>57</v>
      </c>
      <c r="E3301">
        <v>43.99</v>
      </c>
      <c r="F3301">
        <v>200</v>
      </c>
      <c r="G3301">
        <v>8</v>
      </c>
      <c r="H3301">
        <v>0</v>
      </c>
      <c r="I3301">
        <v>30.04</v>
      </c>
      <c r="J3301">
        <v>1016.8</v>
      </c>
      <c r="K3301">
        <v>10</v>
      </c>
      <c r="M3301" t="s">
        <v>31</v>
      </c>
      <c r="N3301" t="s">
        <v>32</v>
      </c>
      <c r="Q3301">
        <v>5000</v>
      </c>
      <c r="R3301">
        <v>25000</v>
      </c>
      <c r="AB3301">
        <v>81.02</v>
      </c>
      <c r="AC3301" t="s">
        <v>3348</v>
      </c>
    </row>
    <row r="3302" spans="1:29">
      <c r="A3302" s="1" t="s">
        <v>30</v>
      </c>
      <c r="B3302" s="2">
        <v>42644.660416666666</v>
      </c>
      <c r="C3302">
        <v>83</v>
      </c>
      <c r="D3302">
        <v>57</v>
      </c>
      <c r="E3302">
        <v>41.25</v>
      </c>
      <c r="F3302">
        <v>270</v>
      </c>
      <c r="G3302">
        <v>8</v>
      </c>
      <c r="H3302">
        <v>0</v>
      </c>
      <c r="I3302">
        <v>30.03</v>
      </c>
      <c r="J3302">
        <v>1016.6</v>
      </c>
      <c r="K3302">
        <v>10</v>
      </c>
      <c r="M3302" t="s">
        <v>31</v>
      </c>
      <c r="N3302" t="s">
        <v>32</v>
      </c>
      <c r="Q3302">
        <v>6000</v>
      </c>
      <c r="R3302">
        <v>25000</v>
      </c>
      <c r="AB3302">
        <v>82.45</v>
      </c>
      <c r="AC3302" t="s">
        <v>3349</v>
      </c>
    </row>
    <row r="3303" spans="1:29">
      <c r="A3303" s="1" t="s">
        <v>30</v>
      </c>
      <c r="B3303" s="2">
        <v>42644.70208333333</v>
      </c>
      <c r="C3303">
        <v>82</v>
      </c>
      <c r="D3303">
        <v>57</v>
      </c>
      <c r="E3303">
        <v>42.47</v>
      </c>
      <c r="F3303">
        <v>250</v>
      </c>
      <c r="G3303">
        <v>9</v>
      </c>
      <c r="H3303">
        <v>0</v>
      </c>
      <c r="I3303">
        <v>30.03</v>
      </c>
      <c r="J3303">
        <v>1016.4</v>
      </c>
      <c r="K3303">
        <v>10</v>
      </c>
      <c r="M3303" t="s">
        <v>34</v>
      </c>
      <c r="N3303" t="s">
        <v>32</v>
      </c>
      <c r="Q3303">
        <v>6000</v>
      </c>
      <c r="R3303">
        <v>25000</v>
      </c>
      <c r="AB3303">
        <v>81.78</v>
      </c>
      <c r="AC3303" t="s">
        <v>3350</v>
      </c>
    </row>
    <row r="3304" spans="1:29">
      <c r="A3304" s="1" t="s">
        <v>30</v>
      </c>
      <c r="B3304" s="2">
        <v>42644.743750000001</v>
      </c>
      <c r="C3304">
        <v>80</v>
      </c>
      <c r="D3304">
        <v>61</v>
      </c>
      <c r="E3304">
        <v>52.19</v>
      </c>
      <c r="F3304">
        <v>150</v>
      </c>
      <c r="G3304">
        <v>6</v>
      </c>
      <c r="H3304">
        <v>0</v>
      </c>
      <c r="I3304">
        <v>30.02</v>
      </c>
      <c r="J3304">
        <v>1016.2</v>
      </c>
      <c r="K3304">
        <v>10</v>
      </c>
      <c r="M3304" t="s">
        <v>31</v>
      </c>
      <c r="N3304" t="s">
        <v>34</v>
      </c>
      <c r="O3304" t="s">
        <v>34</v>
      </c>
      <c r="Q3304">
        <v>5500</v>
      </c>
      <c r="R3304">
        <v>6500</v>
      </c>
      <c r="S3304">
        <v>25000</v>
      </c>
      <c r="AB3304">
        <v>81.069999999999993</v>
      </c>
      <c r="AC3304" t="s">
        <v>3351</v>
      </c>
    </row>
    <row r="3305" spans="1:29">
      <c r="A3305" s="1" t="s">
        <v>30</v>
      </c>
      <c r="B3305" s="2">
        <v>42644.785416666666</v>
      </c>
      <c r="C3305">
        <v>76</v>
      </c>
      <c r="D3305">
        <v>63</v>
      </c>
      <c r="E3305">
        <v>64.17</v>
      </c>
      <c r="F3305">
        <v>160</v>
      </c>
      <c r="G3305">
        <v>3</v>
      </c>
      <c r="H3305">
        <v>0</v>
      </c>
      <c r="I3305">
        <v>30.02</v>
      </c>
      <c r="J3305">
        <v>1016.3</v>
      </c>
      <c r="K3305">
        <v>10</v>
      </c>
      <c r="M3305" t="s">
        <v>31</v>
      </c>
      <c r="N3305" t="s">
        <v>34</v>
      </c>
      <c r="Q3305">
        <v>7000</v>
      </c>
      <c r="R3305">
        <v>25000</v>
      </c>
      <c r="AB3305">
        <v>75.92</v>
      </c>
      <c r="AC3305" t="s">
        <v>3352</v>
      </c>
    </row>
    <row r="3306" spans="1:29">
      <c r="A3306" s="1" t="s">
        <v>30</v>
      </c>
      <c r="B3306" s="2">
        <v>42644.82708333333</v>
      </c>
      <c r="C3306">
        <v>70</v>
      </c>
      <c r="D3306">
        <v>64</v>
      </c>
      <c r="E3306">
        <v>81.44</v>
      </c>
      <c r="F3306">
        <v>0</v>
      </c>
      <c r="G3306">
        <v>0</v>
      </c>
      <c r="H3306">
        <v>0</v>
      </c>
      <c r="I3306">
        <v>30.04</v>
      </c>
      <c r="J3306">
        <v>1016.7</v>
      </c>
      <c r="K3306">
        <v>10</v>
      </c>
      <c r="M3306" t="s">
        <v>31</v>
      </c>
      <c r="N3306" t="s">
        <v>34</v>
      </c>
      <c r="Q3306">
        <v>7000</v>
      </c>
      <c r="R3306">
        <v>25000</v>
      </c>
      <c r="AB3306">
        <v>69.98</v>
      </c>
      <c r="AC3306" t="s">
        <v>3353</v>
      </c>
    </row>
    <row r="3307" spans="1:29">
      <c r="A3307" s="1" t="s">
        <v>30</v>
      </c>
      <c r="B3307" s="2">
        <v>42644.868750000001</v>
      </c>
      <c r="C3307">
        <v>69</v>
      </c>
      <c r="D3307">
        <v>64</v>
      </c>
      <c r="E3307">
        <v>83.98</v>
      </c>
      <c r="F3307">
        <v>0</v>
      </c>
      <c r="G3307">
        <v>0</v>
      </c>
      <c r="H3307">
        <v>0</v>
      </c>
      <c r="I3307">
        <v>30.04</v>
      </c>
      <c r="J3307">
        <v>1017</v>
      </c>
      <c r="K3307">
        <v>10</v>
      </c>
      <c r="M3307" t="s">
        <v>31</v>
      </c>
      <c r="N3307" t="s">
        <v>34</v>
      </c>
      <c r="Q3307">
        <v>6000</v>
      </c>
      <c r="R3307">
        <v>25000</v>
      </c>
      <c r="AB3307">
        <v>69.08</v>
      </c>
      <c r="AC3307" t="s">
        <v>3354</v>
      </c>
    </row>
    <row r="3308" spans="1:29">
      <c r="A3308" s="1" t="s">
        <v>30</v>
      </c>
      <c r="B3308" s="2">
        <v>42644.910416666666</v>
      </c>
      <c r="C3308">
        <v>69</v>
      </c>
      <c r="D3308">
        <v>64</v>
      </c>
      <c r="E3308">
        <v>83.98</v>
      </c>
      <c r="F3308">
        <v>80</v>
      </c>
      <c r="G3308">
        <v>3</v>
      </c>
      <c r="H3308">
        <v>0</v>
      </c>
      <c r="I3308">
        <v>30.05</v>
      </c>
      <c r="J3308">
        <v>1017.1</v>
      </c>
      <c r="K3308">
        <v>10</v>
      </c>
      <c r="M3308" t="s">
        <v>31</v>
      </c>
      <c r="N3308" t="s">
        <v>34</v>
      </c>
      <c r="Q3308">
        <v>5500</v>
      </c>
      <c r="R3308">
        <v>25000</v>
      </c>
      <c r="AB3308">
        <v>69.08</v>
      </c>
      <c r="AC3308" t="s">
        <v>3355</v>
      </c>
    </row>
    <row r="3309" spans="1:29">
      <c r="A3309" s="1" t="s">
        <v>30</v>
      </c>
      <c r="B3309" s="2">
        <v>42644.95208333333</v>
      </c>
      <c r="C3309">
        <v>67</v>
      </c>
      <c r="D3309">
        <v>64</v>
      </c>
      <c r="E3309">
        <v>90.46</v>
      </c>
      <c r="F3309">
        <v>0</v>
      </c>
      <c r="G3309">
        <v>0</v>
      </c>
      <c r="H3309">
        <v>0</v>
      </c>
      <c r="I3309">
        <v>30.05</v>
      </c>
      <c r="J3309">
        <v>1017.2</v>
      </c>
      <c r="K3309">
        <v>10</v>
      </c>
      <c r="M3309" t="s">
        <v>32</v>
      </c>
      <c r="Q3309">
        <v>6000</v>
      </c>
      <c r="AB3309">
        <v>66.92</v>
      </c>
      <c r="AC3309" t="s">
        <v>3356</v>
      </c>
    </row>
    <row r="3310" spans="1:29">
      <c r="A3310" s="1" t="s">
        <v>30</v>
      </c>
      <c r="B3310" s="2">
        <v>42644.993750000001</v>
      </c>
      <c r="C3310">
        <v>67</v>
      </c>
      <c r="D3310">
        <v>64</v>
      </c>
      <c r="E3310">
        <v>90.46</v>
      </c>
      <c r="F3310">
        <v>0</v>
      </c>
      <c r="G3310">
        <v>0</v>
      </c>
      <c r="H3310">
        <v>0</v>
      </c>
      <c r="I3310">
        <v>30.05</v>
      </c>
      <c r="J3310">
        <v>1017.2</v>
      </c>
      <c r="K3310">
        <v>10</v>
      </c>
      <c r="M3310" t="s">
        <v>34</v>
      </c>
      <c r="N3310" t="s">
        <v>32</v>
      </c>
      <c r="Q3310">
        <v>5500</v>
      </c>
      <c r="R3310">
        <v>9000</v>
      </c>
      <c r="AB3310">
        <v>66.92</v>
      </c>
      <c r="AC3310" t="s">
        <v>3357</v>
      </c>
    </row>
    <row r="3311" spans="1:29">
      <c r="A3311" s="1" t="s">
        <v>30</v>
      </c>
      <c r="B3311" s="2">
        <v>42645.035416666666</v>
      </c>
      <c r="C3311">
        <v>67</v>
      </c>
      <c r="D3311">
        <v>64</v>
      </c>
      <c r="E3311">
        <v>90.46</v>
      </c>
      <c r="F3311">
        <v>0</v>
      </c>
      <c r="G3311">
        <v>0</v>
      </c>
      <c r="H3311">
        <v>0</v>
      </c>
      <c r="I3311">
        <v>30.05</v>
      </c>
      <c r="J3311">
        <v>1017.1</v>
      </c>
      <c r="K3311">
        <v>10</v>
      </c>
      <c r="M3311" t="s">
        <v>32</v>
      </c>
      <c r="Q3311">
        <v>9000</v>
      </c>
      <c r="AB3311">
        <v>66.92</v>
      </c>
      <c r="AC3311" t="s">
        <v>3358</v>
      </c>
    </row>
    <row r="3312" spans="1:29">
      <c r="A3312" s="1" t="s">
        <v>30</v>
      </c>
      <c r="B3312" s="2">
        <v>42645.07708333333</v>
      </c>
      <c r="C3312">
        <v>64</v>
      </c>
      <c r="D3312">
        <v>63</v>
      </c>
      <c r="E3312">
        <v>96.28</v>
      </c>
      <c r="F3312">
        <v>0</v>
      </c>
      <c r="G3312">
        <v>0</v>
      </c>
      <c r="H3312">
        <v>0</v>
      </c>
      <c r="I3312">
        <v>30.05</v>
      </c>
      <c r="J3312">
        <v>1017.2</v>
      </c>
      <c r="K3312">
        <v>9</v>
      </c>
      <c r="M3312" t="s">
        <v>31</v>
      </c>
      <c r="N3312" t="s">
        <v>34</v>
      </c>
      <c r="Q3312">
        <v>1500</v>
      </c>
      <c r="R3312">
        <v>6000</v>
      </c>
      <c r="AB3312">
        <v>64.040000000000006</v>
      </c>
      <c r="AC3312" t="s">
        <v>3359</v>
      </c>
    </row>
    <row r="3313" spans="1:29">
      <c r="A3313" s="1" t="s">
        <v>30</v>
      </c>
      <c r="B3313" s="2">
        <v>42645.118750000001</v>
      </c>
      <c r="C3313">
        <v>66</v>
      </c>
      <c r="D3313">
        <v>64</v>
      </c>
      <c r="E3313">
        <v>93.33</v>
      </c>
      <c r="F3313">
        <v>0</v>
      </c>
      <c r="G3313">
        <v>0</v>
      </c>
      <c r="H3313">
        <v>0</v>
      </c>
      <c r="I3313">
        <v>30.05</v>
      </c>
      <c r="J3313">
        <v>1017</v>
      </c>
      <c r="K3313">
        <v>8</v>
      </c>
      <c r="M3313" t="s">
        <v>32</v>
      </c>
      <c r="Q3313">
        <v>8000</v>
      </c>
      <c r="AB3313">
        <v>66.02</v>
      </c>
      <c r="AC3313" t="s">
        <v>3360</v>
      </c>
    </row>
    <row r="3314" spans="1:29">
      <c r="A3314" s="1" t="s">
        <v>30</v>
      </c>
      <c r="B3314" s="2">
        <v>42645.160416666666</v>
      </c>
      <c r="C3314">
        <v>66</v>
      </c>
      <c r="D3314">
        <v>64</v>
      </c>
      <c r="E3314">
        <v>93.33</v>
      </c>
      <c r="F3314">
        <v>0</v>
      </c>
      <c r="G3314">
        <v>0</v>
      </c>
      <c r="H3314">
        <v>0</v>
      </c>
      <c r="I3314">
        <v>30.04</v>
      </c>
      <c r="J3314">
        <v>1016.6</v>
      </c>
      <c r="K3314">
        <v>8</v>
      </c>
      <c r="M3314" t="s">
        <v>32</v>
      </c>
      <c r="N3314" t="s">
        <v>32</v>
      </c>
      <c r="Q3314">
        <v>6500</v>
      </c>
      <c r="R3314">
        <v>8500</v>
      </c>
      <c r="AB3314">
        <v>66.02</v>
      </c>
      <c r="AC3314" t="s">
        <v>3361</v>
      </c>
    </row>
    <row r="3315" spans="1:29">
      <c r="A3315" s="1" t="s">
        <v>30</v>
      </c>
      <c r="B3315" s="2">
        <v>42645.20208333333</v>
      </c>
      <c r="C3315">
        <v>64</v>
      </c>
      <c r="D3315">
        <v>63</v>
      </c>
      <c r="E3315">
        <v>96.28</v>
      </c>
      <c r="F3315">
        <v>0</v>
      </c>
      <c r="G3315">
        <v>0</v>
      </c>
      <c r="H3315">
        <v>0</v>
      </c>
      <c r="I3315">
        <v>30.04</v>
      </c>
      <c r="J3315">
        <v>1016.7</v>
      </c>
      <c r="K3315">
        <v>7</v>
      </c>
      <c r="M3315" t="s">
        <v>32</v>
      </c>
      <c r="N3315" t="s">
        <v>32</v>
      </c>
      <c r="Q3315">
        <v>6500</v>
      </c>
      <c r="R3315">
        <v>8500</v>
      </c>
      <c r="AB3315">
        <v>64.040000000000006</v>
      </c>
      <c r="AC3315" t="s">
        <v>3362</v>
      </c>
    </row>
    <row r="3316" spans="1:29">
      <c r="A3316" s="1" t="s">
        <v>30</v>
      </c>
      <c r="B3316" s="2">
        <v>42645.243750000001</v>
      </c>
      <c r="C3316">
        <v>63</v>
      </c>
      <c r="D3316">
        <v>62</v>
      </c>
      <c r="E3316">
        <v>96.88</v>
      </c>
      <c r="F3316">
        <v>0</v>
      </c>
      <c r="G3316">
        <v>0</v>
      </c>
      <c r="H3316">
        <v>0</v>
      </c>
      <c r="I3316">
        <v>30.04</v>
      </c>
      <c r="J3316">
        <v>1016.9</v>
      </c>
      <c r="K3316">
        <v>7</v>
      </c>
      <c r="M3316" t="s">
        <v>31</v>
      </c>
      <c r="Q3316">
        <v>6000</v>
      </c>
      <c r="AB3316">
        <v>62.96</v>
      </c>
      <c r="AC3316" t="s">
        <v>3363</v>
      </c>
    </row>
    <row r="3317" spans="1:29">
      <c r="A3317" s="1" t="s">
        <v>30</v>
      </c>
      <c r="B3317" s="2">
        <v>42645.285416666666</v>
      </c>
      <c r="C3317">
        <v>62</v>
      </c>
      <c r="D3317">
        <v>61</v>
      </c>
      <c r="E3317">
        <v>96.25</v>
      </c>
      <c r="F3317">
        <v>350</v>
      </c>
      <c r="G3317">
        <v>3</v>
      </c>
      <c r="H3317">
        <v>0</v>
      </c>
      <c r="I3317">
        <v>30.05</v>
      </c>
      <c r="J3317">
        <v>1017.2</v>
      </c>
      <c r="K3317">
        <v>7</v>
      </c>
      <c r="M3317" t="s">
        <v>31</v>
      </c>
      <c r="N3317" t="s">
        <v>31</v>
      </c>
      <c r="Q3317">
        <v>7000</v>
      </c>
      <c r="R3317">
        <v>25000</v>
      </c>
      <c r="AB3317">
        <v>62.06</v>
      </c>
      <c r="AC3317" t="s">
        <v>3364</v>
      </c>
    </row>
    <row r="3318" spans="1:29">
      <c r="A3318" s="1" t="s">
        <v>30</v>
      </c>
      <c r="B3318" s="2">
        <v>42645.32708333333</v>
      </c>
      <c r="C3318">
        <v>62</v>
      </c>
      <c r="D3318">
        <v>61</v>
      </c>
      <c r="E3318">
        <v>96.25</v>
      </c>
      <c r="F3318">
        <v>330</v>
      </c>
      <c r="G3318">
        <v>3</v>
      </c>
      <c r="H3318">
        <v>0</v>
      </c>
      <c r="I3318">
        <v>30.06</v>
      </c>
      <c r="J3318">
        <v>1017.7</v>
      </c>
      <c r="K3318">
        <v>10</v>
      </c>
      <c r="M3318" t="s">
        <v>31</v>
      </c>
      <c r="N3318" t="s">
        <v>31</v>
      </c>
      <c r="Q3318">
        <v>7000</v>
      </c>
      <c r="R3318">
        <v>25000</v>
      </c>
      <c r="AB3318">
        <v>62.06</v>
      </c>
      <c r="AC3318" t="s">
        <v>3365</v>
      </c>
    </row>
    <row r="3319" spans="1:29">
      <c r="A3319" s="1" t="s">
        <v>30</v>
      </c>
      <c r="B3319" s="2">
        <v>42645.368750000001</v>
      </c>
      <c r="C3319">
        <v>64</v>
      </c>
      <c r="D3319">
        <v>62</v>
      </c>
      <c r="E3319">
        <v>93.28</v>
      </c>
      <c r="F3319">
        <v>10</v>
      </c>
      <c r="G3319">
        <v>7</v>
      </c>
      <c r="H3319">
        <v>0</v>
      </c>
      <c r="I3319">
        <v>30.07</v>
      </c>
      <c r="J3319">
        <v>1018.1</v>
      </c>
      <c r="K3319">
        <v>10</v>
      </c>
      <c r="M3319" t="s">
        <v>31</v>
      </c>
      <c r="N3319" t="s">
        <v>31</v>
      </c>
      <c r="O3319" t="s">
        <v>34</v>
      </c>
      <c r="Q3319">
        <v>500</v>
      </c>
      <c r="R3319">
        <v>6500</v>
      </c>
      <c r="S3319">
        <v>25000</v>
      </c>
      <c r="AB3319">
        <v>64.040000000000006</v>
      </c>
      <c r="AC3319" t="s">
        <v>3366</v>
      </c>
    </row>
    <row r="3320" spans="1:29">
      <c r="A3320" s="1" t="s">
        <v>30</v>
      </c>
      <c r="B3320" s="2">
        <v>42645.386111111111</v>
      </c>
      <c r="C3320">
        <v>63</v>
      </c>
      <c r="D3320">
        <v>62</v>
      </c>
      <c r="E3320">
        <v>96.88</v>
      </c>
      <c r="F3320">
        <v>20</v>
      </c>
      <c r="G3320">
        <v>7</v>
      </c>
      <c r="H3320">
        <v>0</v>
      </c>
      <c r="I3320">
        <v>30.08</v>
      </c>
      <c r="K3320">
        <v>0.5</v>
      </c>
      <c r="M3320" t="s">
        <v>32</v>
      </c>
      <c r="N3320" t="s">
        <v>32</v>
      </c>
      <c r="Q3320">
        <v>300</v>
      </c>
      <c r="R3320">
        <v>25000</v>
      </c>
      <c r="U3320" t="s">
        <v>38</v>
      </c>
      <c r="AB3320">
        <v>62.96</v>
      </c>
      <c r="AC3320" t="s">
        <v>3367</v>
      </c>
    </row>
    <row r="3321" spans="1:29">
      <c r="A3321" s="1" t="s">
        <v>30</v>
      </c>
      <c r="B3321" s="2">
        <v>42645.410416666666</v>
      </c>
      <c r="C3321">
        <v>64</v>
      </c>
      <c r="D3321">
        <v>63</v>
      </c>
      <c r="E3321">
        <v>96.28</v>
      </c>
      <c r="F3321">
        <v>10</v>
      </c>
      <c r="G3321">
        <v>6</v>
      </c>
      <c r="H3321">
        <v>0</v>
      </c>
      <c r="I3321">
        <v>30.09</v>
      </c>
      <c r="J3321">
        <v>1018.6</v>
      </c>
      <c r="K3321">
        <v>0.25</v>
      </c>
      <c r="M3321" t="s">
        <v>43</v>
      </c>
      <c r="Q3321">
        <v>200</v>
      </c>
      <c r="U3321" t="s">
        <v>38</v>
      </c>
      <c r="AB3321">
        <v>64.040000000000006</v>
      </c>
      <c r="AC3321" t="s">
        <v>3368</v>
      </c>
    </row>
    <row r="3322" spans="1:29">
      <c r="A3322" s="1" t="s">
        <v>30</v>
      </c>
      <c r="B3322" s="2">
        <v>42645.45208333333</v>
      </c>
      <c r="C3322">
        <v>65</v>
      </c>
      <c r="D3322">
        <v>63</v>
      </c>
      <c r="E3322">
        <v>93.3</v>
      </c>
      <c r="F3322">
        <v>20</v>
      </c>
      <c r="G3322">
        <v>7</v>
      </c>
      <c r="H3322">
        <v>0</v>
      </c>
      <c r="I3322">
        <v>30.08</v>
      </c>
      <c r="J3322">
        <v>1018.4</v>
      </c>
      <c r="K3322">
        <v>1.25</v>
      </c>
      <c r="M3322" t="s">
        <v>43</v>
      </c>
      <c r="Q3322">
        <v>300</v>
      </c>
      <c r="U3322" t="s">
        <v>38</v>
      </c>
      <c r="AB3322">
        <v>64.94</v>
      </c>
      <c r="AC3322" t="s">
        <v>3369</v>
      </c>
    </row>
    <row r="3323" spans="1:29">
      <c r="A3323" s="1" t="s">
        <v>30</v>
      </c>
      <c r="B3323" s="2">
        <v>42645.493750000001</v>
      </c>
      <c r="C3323">
        <v>68</v>
      </c>
      <c r="D3323">
        <v>64</v>
      </c>
      <c r="E3323">
        <v>87.16</v>
      </c>
      <c r="F3323">
        <v>40</v>
      </c>
      <c r="G3323">
        <v>7</v>
      </c>
      <c r="H3323">
        <v>0</v>
      </c>
      <c r="I3323">
        <v>30.07</v>
      </c>
      <c r="J3323">
        <v>1018</v>
      </c>
      <c r="K3323">
        <v>10</v>
      </c>
      <c r="M3323" t="s">
        <v>43</v>
      </c>
      <c r="Q3323">
        <v>700</v>
      </c>
      <c r="AB3323">
        <v>68</v>
      </c>
      <c r="AC3323" t="s">
        <v>3370</v>
      </c>
    </row>
    <row r="3324" spans="1:29">
      <c r="A3324" s="1" t="s">
        <v>30</v>
      </c>
      <c r="B3324" s="2">
        <v>42645.535416666666</v>
      </c>
      <c r="C3324">
        <v>70</v>
      </c>
      <c r="D3324">
        <v>64</v>
      </c>
      <c r="E3324">
        <v>81.44</v>
      </c>
      <c r="F3324">
        <v>60</v>
      </c>
      <c r="G3324">
        <v>6</v>
      </c>
      <c r="H3324">
        <v>0</v>
      </c>
      <c r="I3324">
        <v>30.08</v>
      </c>
      <c r="J3324">
        <v>1018.2</v>
      </c>
      <c r="K3324">
        <v>10</v>
      </c>
      <c r="M3324" t="s">
        <v>32</v>
      </c>
      <c r="Q3324">
        <v>1000</v>
      </c>
      <c r="AB3324">
        <v>69.98</v>
      </c>
      <c r="AC3324" t="s">
        <v>3371</v>
      </c>
    </row>
    <row r="3325" spans="1:29">
      <c r="A3325" s="1" t="s">
        <v>30</v>
      </c>
      <c r="B3325" s="2">
        <v>42645.572222222225</v>
      </c>
      <c r="C3325">
        <v>72</v>
      </c>
      <c r="D3325">
        <v>65</v>
      </c>
      <c r="E3325">
        <v>78.569999999999993</v>
      </c>
      <c r="F3325">
        <v>70</v>
      </c>
      <c r="G3325">
        <v>5</v>
      </c>
      <c r="H3325">
        <v>0</v>
      </c>
      <c r="I3325">
        <v>30.07</v>
      </c>
      <c r="K3325">
        <v>10</v>
      </c>
      <c r="M3325" t="s">
        <v>34</v>
      </c>
      <c r="N3325" t="s">
        <v>32</v>
      </c>
      <c r="Q3325">
        <v>1100</v>
      </c>
      <c r="R3325">
        <v>25000</v>
      </c>
      <c r="AB3325">
        <v>71.959999999999994</v>
      </c>
      <c r="AC3325" t="s">
        <v>3372</v>
      </c>
    </row>
    <row r="3326" spans="1:29">
      <c r="A3326" s="1" t="s">
        <v>30</v>
      </c>
      <c r="B3326" s="2">
        <v>42645.57708333333</v>
      </c>
      <c r="C3326">
        <v>72</v>
      </c>
      <c r="D3326">
        <v>65</v>
      </c>
      <c r="E3326">
        <v>78.569999999999993</v>
      </c>
      <c r="G3326">
        <v>4</v>
      </c>
      <c r="H3326">
        <v>0</v>
      </c>
      <c r="I3326">
        <v>30.06</v>
      </c>
      <c r="J3326">
        <v>1017.6</v>
      </c>
      <c r="K3326">
        <v>10</v>
      </c>
      <c r="M3326" t="s">
        <v>34</v>
      </c>
      <c r="N3326" t="s">
        <v>32</v>
      </c>
      <c r="Q3326">
        <v>1300</v>
      </c>
      <c r="R3326">
        <v>25000</v>
      </c>
      <c r="AB3326">
        <v>71.959999999999994</v>
      </c>
      <c r="AC3326" t="s">
        <v>3373</v>
      </c>
    </row>
    <row r="3327" spans="1:29">
      <c r="A3327" s="1" t="s">
        <v>30</v>
      </c>
      <c r="B3327" s="2">
        <v>42645.618750000001</v>
      </c>
      <c r="C3327">
        <v>76</v>
      </c>
      <c r="D3327">
        <v>63</v>
      </c>
      <c r="E3327">
        <v>64.17</v>
      </c>
      <c r="G3327">
        <v>3</v>
      </c>
      <c r="H3327">
        <v>0</v>
      </c>
      <c r="I3327">
        <v>30.04</v>
      </c>
      <c r="J3327">
        <v>1017</v>
      </c>
      <c r="K3327">
        <v>10</v>
      </c>
      <c r="M3327" t="s">
        <v>31</v>
      </c>
      <c r="N3327" t="s">
        <v>32</v>
      </c>
      <c r="Q3327">
        <v>1300</v>
      </c>
      <c r="R3327">
        <v>25000</v>
      </c>
      <c r="AB3327">
        <v>75.92</v>
      </c>
      <c r="AC3327" t="s">
        <v>3374</v>
      </c>
    </row>
    <row r="3328" spans="1:29">
      <c r="A3328" s="1" t="s">
        <v>30</v>
      </c>
      <c r="B3328" s="2">
        <v>42645.651388888888</v>
      </c>
      <c r="C3328">
        <v>78</v>
      </c>
      <c r="D3328">
        <v>62</v>
      </c>
      <c r="E3328">
        <v>57.87</v>
      </c>
      <c r="F3328">
        <v>0</v>
      </c>
      <c r="G3328">
        <v>0</v>
      </c>
      <c r="H3328">
        <v>0</v>
      </c>
      <c r="I3328">
        <v>30.03</v>
      </c>
      <c r="K3328">
        <v>10</v>
      </c>
      <c r="M3328" t="s">
        <v>31</v>
      </c>
      <c r="N3328" t="s">
        <v>32</v>
      </c>
      <c r="Q3328">
        <v>1500</v>
      </c>
      <c r="R3328">
        <v>25000</v>
      </c>
      <c r="AB3328">
        <v>78.08</v>
      </c>
      <c r="AC3328" t="s">
        <v>3375</v>
      </c>
    </row>
    <row r="3329" spans="1:29">
      <c r="A3329" s="1" t="s">
        <v>30</v>
      </c>
      <c r="B3329" s="2">
        <v>42645.660416666666</v>
      </c>
      <c r="C3329">
        <v>77</v>
      </c>
      <c r="D3329">
        <v>61</v>
      </c>
      <c r="E3329">
        <v>57.73</v>
      </c>
      <c r="F3329">
        <v>290</v>
      </c>
      <c r="G3329">
        <v>5</v>
      </c>
      <c r="H3329">
        <v>0</v>
      </c>
      <c r="I3329">
        <v>30.03</v>
      </c>
      <c r="J3329">
        <v>1016.5</v>
      </c>
      <c r="K3329">
        <v>10</v>
      </c>
      <c r="M3329" t="s">
        <v>31</v>
      </c>
      <c r="N3329" t="s">
        <v>32</v>
      </c>
      <c r="Q3329">
        <v>1500</v>
      </c>
      <c r="R3329">
        <v>25000</v>
      </c>
      <c r="AB3329">
        <v>77</v>
      </c>
      <c r="AC3329" t="s">
        <v>3376</v>
      </c>
    </row>
    <row r="3330" spans="1:29">
      <c r="A3330" s="1" t="s">
        <v>30</v>
      </c>
      <c r="B3330" s="2">
        <v>42645.70208333333</v>
      </c>
      <c r="C3330">
        <v>78</v>
      </c>
      <c r="D3330">
        <v>62</v>
      </c>
      <c r="E3330">
        <v>57.87</v>
      </c>
      <c r="F3330">
        <v>0</v>
      </c>
      <c r="G3330">
        <v>0</v>
      </c>
      <c r="H3330">
        <v>0</v>
      </c>
      <c r="I3330">
        <v>30.02</v>
      </c>
      <c r="J3330">
        <v>1016.2</v>
      </c>
      <c r="K3330">
        <v>10</v>
      </c>
      <c r="M3330" t="s">
        <v>31</v>
      </c>
      <c r="N3330" t="s">
        <v>32</v>
      </c>
      <c r="Q3330">
        <v>3500</v>
      </c>
      <c r="R3330">
        <v>25000</v>
      </c>
      <c r="AB3330">
        <v>78.08</v>
      </c>
      <c r="AC3330" t="s">
        <v>3377</v>
      </c>
    </row>
    <row r="3331" spans="1:29">
      <c r="A3331" s="1" t="s">
        <v>30</v>
      </c>
      <c r="B3331" s="2">
        <v>42645.743750000001</v>
      </c>
      <c r="C3331">
        <v>76</v>
      </c>
      <c r="D3331">
        <v>63</v>
      </c>
      <c r="E3331">
        <v>64.17</v>
      </c>
      <c r="F3331">
        <v>60</v>
      </c>
      <c r="G3331">
        <v>3</v>
      </c>
      <c r="H3331">
        <v>0</v>
      </c>
      <c r="I3331">
        <v>30.01</v>
      </c>
      <c r="J3331">
        <v>1015.9</v>
      </c>
      <c r="K3331">
        <v>10</v>
      </c>
      <c r="M3331" t="s">
        <v>31</v>
      </c>
      <c r="N3331" t="s">
        <v>32</v>
      </c>
      <c r="Q3331">
        <v>3500</v>
      </c>
      <c r="R3331">
        <v>25000</v>
      </c>
      <c r="AB3331">
        <v>75.92</v>
      </c>
      <c r="AC3331" t="s">
        <v>3378</v>
      </c>
    </row>
    <row r="3332" spans="1:29">
      <c r="A3332" s="1" t="s">
        <v>30</v>
      </c>
      <c r="B3332" s="2">
        <v>42645.785416666666</v>
      </c>
      <c r="C3332">
        <v>71</v>
      </c>
      <c r="D3332">
        <v>65</v>
      </c>
      <c r="E3332">
        <v>81</v>
      </c>
      <c r="F3332">
        <v>0</v>
      </c>
      <c r="G3332">
        <v>0</v>
      </c>
      <c r="H3332">
        <v>0</v>
      </c>
      <c r="I3332">
        <v>30.02</v>
      </c>
      <c r="J3332">
        <v>1016.1</v>
      </c>
      <c r="K3332">
        <v>10</v>
      </c>
      <c r="M3332" t="s">
        <v>34</v>
      </c>
      <c r="N3332" t="s">
        <v>32</v>
      </c>
      <c r="Q3332">
        <v>5500</v>
      </c>
      <c r="R3332">
        <v>25000</v>
      </c>
      <c r="AB3332">
        <v>71.06</v>
      </c>
      <c r="AC3332" t="s">
        <v>3379</v>
      </c>
    </row>
    <row r="3333" spans="1:29">
      <c r="A3333" s="1" t="s">
        <v>30</v>
      </c>
      <c r="B3333" s="2">
        <v>42645.82708333333</v>
      </c>
      <c r="C3333">
        <v>69</v>
      </c>
      <c r="D3333">
        <v>65</v>
      </c>
      <c r="E3333">
        <v>86.66</v>
      </c>
      <c r="F3333">
        <v>0</v>
      </c>
      <c r="G3333">
        <v>0</v>
      </c>
      <c r="H3333">
        <v>0</v>
      </c>
      <c r="I3333">
        <v>30.02</v>
      </c>
      <c r="J3333">
        <v>1016.3</v>
      </c>
      <c r="K3333">
        <v>10</v>
      </c>
      <c r="M3333" t="s">
        <v>34</v>
      </c>
      <c r="N3333" t="s">
        <v>32</v>
      </c>
      <c r="Q3333">
        <v>5500</v>
      </c>
      <c r="R3333">
        <v>25000</v>
      </c>
      <c r="AB3333">
        <v>69.08</v>
      </c>
      <c r="AC3333" t="s">
        <v>3380</v>
      </c>
    </row>
    <row r="3334" spans="1:29">
      <c r="A3334" s="1" t="s">
        <v>30</v>
      </c>
      <c r="B3334" s="2">
        <v>42645.868750000001</v>
      </c>
      <c r="C3334">
        <v>67</v>
      </c>
      <c r="D3334">
        <v>64</v>
      </c>
      <c r="E3334">
        <v>90.46</v>
      </c>
      <c r="F3334">
        <v>0</v>
      </c>
      <c r="G3334">
        <v>0</v>
      </c>
      <c r="H3334">
        <v>0</v>
      </c>
      <c r="I3334">
        <v>30.04</v>
      </c>
      <c r="J3334">
        <v>1016.9</v>
      </c>
      <c r="K3334">
        <v>10</v>
      </c>
      <c r="M3334" t="s">
        <v>34</v>
      </c>
      <c r="N3334" t="s">
        <v>32</v>
      </c>
      <c r="Q3334">
        <v>5500</v>
      </c>
      <c r="R3334">
        <v>25000</v>
      </c>
      <c r="AB3334">
        <v>66.92</v>
      </c>
      <c r="AC3334" t="s">
        <v>3381</v>
      </c>
    </row>
    <row r="3335" spans="1:29">
      <c r="A3335" s="1" t="s">
        <v>30</v>
      </c>
      <c r="B3335" s="2">
        <v>42645.910416666666</v>
      </c>
      <c r="C3335">
        <v>65</v>
      </c>
      <c r="D3335">
        <v>64</v>
      </c>
      <c r="E3335">
        <v>96.9</v>
      </c>
      <c r="F3335">
        <v>0</v>
      </c>
      <c r="G3335">
        <v>0</v>
      </c>
      <c r="H3335">
        <v>0</v>
      </c>
      <c r="I3335">
        <v>30.04</v>
      </c>
      <c r="J3335">
        <v>1017.1</v>
      </c>
      <c r="K3335">
        <v>7</v>
      </c>
      <c r="M3335" t="s">
        <v>34</v>
      </c>
      <c r="N3335" t="s">
        <v>32</v>
      </c>
      <c r="Q3335">
        <v>4500</v>
      </c>
      <c r="R3335">
        <v>25000</v>
      </c>
      <c r="AB3335">
        <v>64.94</v>
      </c>
      <c r="AC3335" t="s">
        <v>3382</v>
      </c>
    </row>
    <row r="3336" spans="1:29">
      <c r="A3336" s="1" t="s">
        <v>30</v>
      </c>
      <c r="B3336" s="2">
        <v>42645.95208333333</v>
      </c>
      <c r="C3336">
        <v>65</v>
      </c>
      <c r="D3336">
        <v>63</v>
      </c>
      <c r="E3336">
        <v>93.3</v>
      </c>
      <c r="F3336">
        <v>0</v>
      </c>
      <c r="G3336">
        <v>0</v>
      </c>
      <c r="H3336">
        <v>0</v>
      </c>
      <c r="I3336">
        <v>30.05</v>
      </c>
      <c r="J3336">
        <v>1017.3</v>
      </c>
      <c r="K3336">
        <v>9</v>
      </c>
      <c r="M3336" t="s">
        <v>31</v>
      </c>
      <c r="N3336" t="s">
        <v>32</v>
      </c>
      <c r="Q3336">
        <v>4500</v>
      </c>
      <c r="R3336">
        <v>25000</v>
      </c>
      <c r="AB3336">
        <v>64.94</v>
      </c>
      <c r="AC3336" t="s">
        <v>3383</v>
      </c>
    </row>
    <row r="3337" spans="1:29">
      <c r="A3337" s="1" t="s">
        <v>30</v>
      </c>
      <c r="B3337" s="2">
        <v>42645.993750000001</v>
      </c>
      <c r="C3337">
        <v>64</v>
      </c>
      <c r="D3337">
        <v>63</v>
      </c>
      <c r="E3337">
        <v>96.28</v>
      </c>
      <c r="F3337">
        <v>0</v>
      </c>
      <c r="G3337">
        <v>0</v>
      </c>
      <c r="H3337">
        <v>0</v>
      </c>
      <c r="I3337">
        <v>30.04</v>
      </c>
      <c r="J3337">
        <v>1017</v>
      </c>
      <c r="K3337">
        <v>8</v>
      </c>
      <c r="M3337" t="s">
        <v>32</v>
      </c>
      <c r="Q3337">
        <v>21000</v>
      </c>
      <c r="AB3337">
        <v>64.040000000000006</v>
      </c>
      <c r="AC3337" t="s">
        <v>3384</v>
      </c>
    </row>
    <row r="3338" spans="1:29">
      <c r="A3338" s="1" t="s">
        <v>30</v>
      </c>
      <c r="B3338" s="2">
        <v>42646.035416666666</v>
      </c>
      <c r="C3338">
        <v>64</v>
      </c>
      <c r="D3338">
        <v>63</v>
      </c>
      <c r="E3338">
        <v>96.28</v>
      </c>
      <c r="F3338">
        <v>0</v>
      </c>
      <c r="G3338">
        <v>0</v>
      </c>
      <c r="H3338">
        <v>0</v>
      </c>
      <c r="I3338">
        <v>30.04</v>
      </c>
      <c r="J3338">
        <v>1016.8</v>
      </c>
      <c r="K3338">
        <v>8</v>
      </c>
      <c r="M3338" t="s">
        <v>32</v>
      </c>
      <c r="Q3338">
        <v>20000</v>
      </c>
      <c r="AB3338">
        <v>64.040000000000006</v>
      </c>
      <c r="AC3338" t="s">
        <v>3385</v>
      </c>
    </row>
    <row r="3339" spans="1:29">
      <c r="A3339" s="1" t="s">
        <v>30</v>
      </c>
      <c r="B3339" s="2">
        <v>42646.07708333333</v>
      </c>
      <c r="C3339">
        <v>64</v>
      </c>
      <c r="D3339">
        <v>62</v>
      </c>
      <c r="E3339">
        <v>93.28</v>
      </c>
      <c r="F3339">
        <v>0</v>
      </c>
      <c r="G3339">
        <v>0</v>
      </c>
      <c r="H3339">
        <v>0</v>
      </c>
      <c r="I3339">
        <v>30.03</v>
      </c>
      <c r="J3339">
        <v>1016.4</v>
      </c>
      <c r="K3339">
        <v>7</v>
      </c>
      <c r="M3339" t="s">
        <v>32</v>
      </c>
      <c r="Q3339">
        <v>22000</v>
      </c>
      <c r="AB3339">
        <v>64.040000000000006</v>
      </c>
      <c r="AC3339" t="s">
        <v>3386</v>
      </c>
    </row>
    <row r="3340" spans="1:29">
      <c r="A3340" s="1" t="s">
        <v>30</v>
      </c>
      <c r="B3340" s="2">
        <v>42646.118750000001</v>
      </c>
      <c r="C3340">
        <v>63</v>
      </c>
      <c r="D3340">
        <v>62</v>
      </c>
      <c r="E3340">
        <v>96.88</v>
      </c>
      <c r="F3340">
        <v>0</v>
      </c>
      <c r="G3340">
        <v>0</v>
      </c>
      <c r="H3340">
        <v>0</v>
      </c>
      <c r="I3340">
        <v>30.02</v>
      </c>
      <c r="J3340">
        <v>1016.1</v>
      </c>
      <c r="K3340">
        <v>7</v>
      </c>
      <c r="M3340" t="s">
        <v>32</v>
      </c>
      <c r="Q3340">
        <v>21000</v>
      </c>
      <c r="AB3340">
        <v>62.96</v>
      </c>
      <c r="AC3340" t="s">
        <v>3387</v>
      </c>
    </row>
    <row r="3341" spans="1:29">
      <c r="A3341" s="1" t="s">
        <v>30</v>
      </c>
      <c r="B3341" s="2">
        <v>42646.160416666666</v>
      </c>
      <c r="C3341">
        <v>63</v>
      </c>
      <c r="D3341">
        <v>62</v>
      </c>
      <c r="E3341">
        <v>96.88</v>
      </c>
      <c r="F3341">
        <v>0</v>
      </c>
      <c r="G3341">
        <v>0</v>
      </c>
      <c r="H3341">
        <v>0</v>
      </c>
      <c r="I3341">
        <v>30.01</v>
      </c>
      <c r="J3341">
        <v>1015.9</v>
      </c>
      <c r="K3341">
        <v>6</v>
      </c>
      <c r="M3341" t="s">
        <v>32</v>
      </c>
      <c r="Q3341">
        <v>25000</v>
      </c>
      <c r="U3341" t="s">
        <v>38</v>
      </c>
      <c r="AB3341">
        <v>62.96</v>
      </c>
      <c r="AC3341" t="s">
        <v>3388</v>
      </c>
    </row>
    <row r="3342" spans="1:29">
      <c r="A3342" s="1" t="s">
        <v>30</v>
      </c>
      <c r="B3342" s="2">
        <v>42646.20208333333</v>
      </c>
      <c r="C3342">
        <v>62</v>
      </c>
      <c r="D3342">
        <v>61</v>
      </c>
      <c r="E3342">
        <v>96.25</v>
      </c>
      <c r="F3342">
        <v>0</v>
      </c>
      <c r="G3342">
        <v>0</v>
      </c>
      <c r="H3342">
        <v>0</v>
      </c>
      <c r="I3342">
        <v>30.02</v>
      </c>
      <c r="J3342">
        <v>1016.1</v>
      </c>
      <c r="K3342">
        <v>5</v>
      </c>
      <c r="M3342" t="s">
        <v>31</v>
      </c>
      <c r="N3342" t="s">
        <v>32</v>
      </c>
      <c r="Q3342">
        <v>300</v>
      </c>
      <c r="R3342">
        <v>25000</v>
      </c>
      <c r="U3342" t="s">
        <v>38</v>
      </c>
      <c r="AB3342">
        <v>62.06</v>
      </c>
      <c r="AC3342" t="s">
        <v>3389</v>
      </c>
    </row>
    <row r="3343" spans="1:29">
      <c r="A3343" s="1" t="s">
        <v>30</v>
      </c>
      <c r="B3343" s="2">
        <v>42646.243750000001</v>
      </c>
      <c r="C3343">
        <v>62</v>
      </c>
      <c r="D3343">
        <v>62</v>
      </c>
      <c r="E3343">
        <v>100</v>
      </c>
      <c r="F3343">
        <v>0</v>
      </c>
      <c r="G3343">
        <v>0</v>
      </c>
      <c r="H3343">
        <v>0</v>
      </c>
      <c r="I3343">
        <v>30.03</v>
      </c>
      <c r="J3343">
        <v>1016.5</v>
      </c>
      <c r="K3343">
        <v>5</v>
      </c>
      <c r="M3343" t="s">
        <v>32</v>
      </c>
      <c r="Q3343">
        <v>25000</v>
      </c>
      <c r="U3343" t="s">
        <v>38</v>
      </c>
      <c r="AB3343">
        <v>62.06</v>
      </c>
      <c r="AC3343" t="s">
        <v>3390</v>
      </c>
    </row>
    <row r="3344" spans="1:29">
      <c r="A3344" s="1" t="s">
        <v>30</v>
      </c>
      <c r="B3344" s="2">
        <v>42646.285416666666</v>
      </c>
      <c r="C3344">
        <v>62</v>
      </c>
      <c r="D3344">
        <v>61</v>
      </c>
      <c r="E3344">
        <v>96.25</v>
      </c>
      <c r="F3344">
        <v>0</v>
      </c>
      <c r="G3344">
        <v>0</v>
      </c>
      <c r="H3344">
        <v>0</v>
      </c>
      <c r="I3344">
        <v>30.05</v>
      </c>
      <c r="J3344">
        <v>1017.2</v>
      </c>
      <c r="K3344">
        <v>6</v>
      </c>
      <c r="M3344" t="s">
        <v>32</v>
      </c>
      <c r="Q3344">
        <v>25000</v>
      </c>
      <c r="U3344" t="s">
        <v>38</v>
      </c>
      <c r="AB3344">
        <v>62.06</v>
      </c>
      <c r="AC3344" t="s">
        <v>3391</v>
      </c>
    </row>
    <row r="3345" spans="1:29">
      <c r="A3345" s="1" t="s">
        <v>30</v>
      </c>
      <c r="B3345" s="2">
        <v>42646.32708333333</v>
      </c>
      <c r="C3345">
        <v>62</v>
      </c>
      <c r="D3345">
        <v>61</v>
      </c>
      <c r="E3345">
        <v>96.25</v>
      </c>
      <c r="F3345">
        <v>0</v>
      </c>
      <c r="G3345">
        <v>0</v>
      </c>
      <c r="H3345">
        <v>0</v>
      </c>
      <c r="I3345">
        <v>30.05</v>
      </c>
      <c r="J3345">
        <v>1017.3</v>
      </c>
      <c r="K3345">
        <v>7</v>
      </c>
      <c r="M3345" t="s">
        <v>31</v>
      </c>
      <c r="N3345" t="s">
        <v>32</v>
      </c>
      <c r="Q3345">
        <v>12000</v>
      </c>
      <c r="R3345">
        <v>25000</v>
      </c>
      <c r="AB3345">
        <v>62.06</v>
      </c>
      <c r="AC3345" t="s">
        <v>3392</v>
      </c>
    </row>
    <row r="3346" spans="1:29">
      <c r="A3346" s="1" t="s">
        <v>30</v>
      </c>
      <c r="B3346" s="2">
        <v>42646.368750000001</v>
      </c>
      <c r="C3346">
        <v>67</v>
      </c>
      <c r="D3346">
        <v>63</v>
      </c>
      <c r="E3346">
        <v>87.1</v>
      </c>
      <c r="G3346">
        <v>4</v>
      </c>
      <c r="H3346">
        <v>0</v>
      </c>
      <c r="I3346">
        <v>30.05</v>
      </c>
      <c r="J3346">
        <v>1017.2</v>
      </c>
      <c r="K3346">
        <v>10</v>
      </c>
      <c r="M3346" t="s">
        <v>31</v>
      </c>
      <c r="N3346" t="s">
        <v>32</v>
      </c>
      <c r="Q3346">
        <v>12000</v>
      </c>
      <c r="R3346">
        <v>25000</v>
      </c>
      <c r="AB3346">
        <v>66.92</v>
      </c>
      <c r="AC3346" t="s">
        <v>3393</v>
      </c>
    </row>
    <row r="3347" spans="1:29">
      <c r="A3347" s="1" t="s">
        <v>30</v>
      </c>
      <c r="B3347" s="2">
        <v>42646.410416666666</v>
      </c>
      <c r="C3347">
        <v>71</v>
      </c>
      <c r="D3347">
        <v>60</v>
      </c>
      <c r="E3347">
        <v>68.25</v>
      </c>
      <c r="F3347">
        <v>360</v>
      </c>
      <c r="G3347">
        <v>5</v>
      </c>
      <c r="H3347">
        <v>0</v>
      </c>
      <c r="I3347">
        <v>30.05</v>
      </c>
      <c r="J3347">
        <v>1017.2</v>
      </c>
      <c r="K3347">
        <v>10</v>
      </c>
      <c r="M3347" t="s">
        <v>31</v>
      </c>
      <c r="N3347" t="s">
        <v>32</v>
      </c>
      <c r="Q3347">
        <v>12000</v>
      </c>
      <c r="R3347">
        <v>25000</v>
      </c>
      <c r="AB3347">
        <v>71.06</v>
      </c>
      <c r="AC3347" t="s">
        <v>3394</v>
      </c>
    </row>
    <row r="3348" spans="1:29">
      <c r="A3348" s="1" t="s">
        <v>30</v>
      </c>
      <c r="B3348" s="2">
        <v>42646.45208333333</v>
      </c>
      <c r="C3348">
        <v>74</v>
      </c>
      <c r="D3348">
        <v>59</v>
      </c>
      <c r="E3348">
        <v>59.58</v>
      </c>
      <c r="F3348">
        <v>30</v>
      </c>
      <c r="G3348">
        <v>8</v>
      </c>
      <c r="H3348">
        <v>0</v>
      </c>
      <c r="I3348">
        <v>30.07</v>
      </c>
      <c r="J3348">
        <v>1017.7</v>
      </c>
      <c r="K3348">
        <v>10</v>
      </c>
      <c r="M3348" t="s">
        <v>32</v>
      </c>
      <c r="Q3348">
        <v>23000</v>
      </c>
      <c r="AB3348">
        <v>73.94</v>
      </c>
      <c r="AC3348" t="s">
        <v>3395</v>
      </c>
    </row>
    <row r="3349" spans="1:29">
      <c r="A3349" s="1" t="s">
        <v>30</v>
      </c>
      <c r="B3349" s="2">
        <v>42646.493750000001</v>
      </c>
      <c r="C3349">
        <v>75</v>
      </c>
      <c r="D3349">
        <v>60</v>
      </c>
      <c r="E3349">
        <v>59.72</v>
      </c>
      <c r="G3349">
        <v>4</v>
      </c>
      <c r="H3349">
        <v>0</v>
      </c>
      <c r="I3349">
        <v>30.06</v>
      </c>
      <c r="J3349">
        <v>1017.5</v>
      </c>
      <c r="K3349">
        <v>10</v>
      </c>
      <c r="M3349" t="s">
        <v>34</v>
      </c>
      <c r="N3349" t="s">
        <v>32</v>
      </c>
      <c r="Q3349">
        <v>23000</v>
      </c>
      <c r="R3349">
        <v>25000</v>
      </c>
      <c r="AB3349">
        <v>75.02</v>
      </c>
      <c r="AC3349" t="s">
        <v>3396</v>
      </c>
    </row>
    <row r="3350" spans="1:29">
      <c r="A3350" s="1" t="s">
        <v>30</v>
      </c>
      <c r="B3350" s="2">
        <v>42646.535416666666</v>
      </c>
      <c r="C3350">
        <v>77</v>
      </c>
      <c r="D3350">
        <v>56</v>
      </c>
      <c r="E3350">
        <v>48.19</v>
      </c>
      <c r="F3350">
        <v>0</v>
      </c>
      <c r="G3350">
        <v>0</v>
      </c>
      <c r="H3350">
        <v>0</v>
      </c>
      <c r="I3350">
        <v>30.04</v>
      </c>
      <c r="J3350">
        <v>1017</v>
      </c>
      <c r="K3350">
        <v>10</v>
      </c>
      <c r="M3350" t="s">
        <v>31</v>
      </c>
      <c r="N3350" t="s">
        <v>31</v>
      </c>
      <c r="O3350" t="s">
        <v>32</v>
      </c>
      <c r="Q3350">
        <v>4500</v>
      </c>
      <c r="R3350">
        <v>23000</v>
      </c>
      <c r="S3350">
        <v>25000</v>
      </c>
      <c r="AB3350">
        <v>77</v>
      </c>
      <c r="AC3350" t="s">
        <v>3397</v>
      </c>
    </row>
    <row r="3351" spans="1:29">
      <c r="A3351" s="1" t="s">
        <v>30</v>
      </c>
      <c r="B3351" s="2">
        <v>42646.57708333333</v>
      </c>
      <c r="C3351">
        <v>78</v>
      </c>
      <c r="D3351">
        <v>57</v>
      </c>
      <c r="E3351">
        <v>48.35</v>
      </c>
      <c r="F3351">
        <v>0</v>
      </c>
      <c r="G3351">
        <v>0</v>
      </c>
      <c r="H3351">
        <v>0</v>
      </c>
      <c r="I3351">
        <v>30.02</v>
      </c>
      <c r="J3351">
        <v>1016.3</v>
      </c>
      <c r="K3351">
        <v>10</v>
      </c>
      <c r="M3351" t="s">
        <v>31</v>
      </c>
      <c r="N3351" t="s">
        <v>32</v>
      </c>
      <c r="Q3351">
        <v>4500</v>
      </c>
      <c r="R3351">
        <v>25000</v>
      </c>
      <c r="AB3351">
        <v>78.08</v>
      </c>
      <c r="AC3351" t="s">
        <v>3398</v>
      </c>
    </row>
    <row r="3352" spans="1:29">
      <c r="A3352" s="1" t="s">
        <v>30</v>
      </c>
      <c r="B3352" s="2">
        <v>42646.618750000001</v>
      </c>
      <c r="C3352">
        <v>79</v>
      </c>
      <c r="D3352">
        <v>57</v>
      </c>
      <c r="E3352">
        <v>46.93</v>
      </c>
      <c r="F3352">
        <v>330</v>
      </c>
      <c r="G3352">
        <v>5</v>
      </c>
      <c r="H3352">
        <v>0</v>
      </c>
      <c r="I3352">
        <v>30.01</v>
      </c>
      <c r="J3352">
        <v>1015.9</v>
      </c>
      <c r="K3352">
        <v>10</v>
      </c>
      <c r="M3352" t="s">
        <v>31</v>
      </c>
      <c r="N3352" t="s">
        <v>32</v>
      </c>
      <c r="Q3352">
        <v>4500</v>
      </c>
      <c r="R3352">
        <v>25000</v>
      </c>
      <c r="AB3352">
        <v>78.98</v>
      </c>
      <c r="AC3352" t="s">
        <v>3399</v>
      </c>
    </row>
    <row r="3353" spans="1:29">
      <c r="A3353" s="1" t="s">
        <v>30</v>
      </c>
      <c r="B3353" s="2">
        <v>42646.660416666666</v>
      </c>
      <c r="C3353">
        <v>79</v>
      </c>
      <c r="D3353">
        <v>59</v>
      </c>
      <c r="E3353">
        <v>50.39</v>
      </c>
      <c r="F3353">
        <v>20</v>
      </c>
      <c r="G3353">
        <v>3</v>
      </c>
      <c r="H3353">
        <v>0</v>
      </c>
      <c r="I3353">
        <v>30.01</v>
      </c>
      <c r="J3353">
        <v>1015.7</v>
      </c>
      <c r="K3353">
        <v>10</v>
      </c>
      <c r="M3353" t="s">
        <v>31</v>
      </c>
      <c r="N3353" t="s">
        <v>32</v>
      </c>
      <c r="Q3353">
        <v>4200</v>
      </c>
      <c r="R3353">
        <v>25000</v>
      </c>
      <c r="AB3353">
        <v>78.98</v>
      </c>
      <c r="AC3353" t="s">
        <v>3400</v>
      </c>
    </row>
    <row r="3354" spans="1:29">
      <c r="A3354" s="1" t="s">
        <v>30</v>
      </c>
      <c r="B3354" s="2">
        <v>42646.70208333333</v>
      </c>
      <c r="C3354">
        <v>77</v>
      </c>
      <c r="D3354">
        <v>59</v>
      </c>
      <c r="E3354">
        <v>53.8</v>
      </c>
      <c r="F3354">
        <v>30</v>
      </c>
      <c r="G3354">
        <v>6</v>
      </c>
      <c r="H3354">
        <v>0</v>
      </c>
      <c r="I3354">
        <v>30</v>
      </c>
      <c r="J3354">
        <v>1015.6</v>
      </c>
      <c r="K3354">
        <v>10</v>
      </c>
      <c r="M3354" t="s">
        <v>34</v>
      </c>
      <c r="N3354" t="s">
        <v>32</v>
      </c>
      <c r="Q3354">
        <v>4200</v>
      </c>
      <c r="R3354">
        <v>25000</v>
      </c>
      <c r="AB3354">
        <v>77</v>
      </c>
      <c r="AC3354" t="s">
        <v>3401</v>
      </c>
    </row>
    <row r="3355" spans="1:29">
      <c r="A3355" s="1" t="s">
        <v>30</v>
      </c>
      <c r="B3355" s="2">
        <v>42646.743750000001</v>
      </c>
      <c r="C3355">
        <v>74</v>
      </c>
      <c r="D3355">
        <v>62</v>
      </c>
      <c r="E3355">
        <v>66.430000000000007</v>
      </c>
      <c r="F3355">
        <v>0</v>
      </c>
      <c r="G3355">
        <v>0</v>
      </c>
      <c r="H3355">
        <v>0</v>
      </c>
      <c r="I3355">
        <v>30.01</v>
      </c>
      <c r="J3355">
        <v>1015.9</v>
      </c>
      <c r="K3355">
        <v>10</v>
      </c>
      <c r="M3355" t="s">
        <v>31</v>
      </c>
      <c r="N3355" t="s">
        <v>32</v>
      </c>
      <c r="Q3355">
        <v>4200</v>
      </c>
      <c r="R3355">
        <v>25000</v>
      </c>
      <c r="AB3355">
        <v>73.94</v>
      </c>
      <c r="AC3355" t="s">
        <v>3402</v>
      </c>
    </row>
    <row r="3356" spans="1:29">
      <c r="A3356" s="1" t="s">
        <v>30</v>
      </c>
      <c r="B3356" s="2">
        <v>42646.785416666666</v>
      </c>
      <c r="C3356">
        <v>73</v>
      </c>
      <c r="D3356">
        <v>63</v>
      </c>
      <c r="E3356">
        <v>70.680000000000007</v>
      </c>
      <c r="F3356">
        <v>70</v>
      </c>
      <c r="G3356">
        <v>3</v>
      </c>
      <c r="H3356">
        <v>0</v>
      </c>
      <c r="I3356">
        <v>30.02</v>
      </c>
      <c r="J3356">
        <v>1016.1</v>
      </c>
      <c r="K3356">
        <v>10</v>
      </c>
      <c r="M3356" t="s">
        <v>31</v>
      </c>
      <c r="N3356" t="s">
        <v>32</v>
      </c>
      <c r="Q3356">
        <v>4500</v>
      </c>
      <c r="R3356">
        <v>25000</v>
      </c>
      <c r="AB3356">
        <v>73.040000000000006</v>
      </c>
      <c r="AC3356" t="s">
        <v>3403</v>
      </c>
    </row>
    <row r="3357" spans="1:29">
      <c r="A3357" s="1" t="s">
        <v>30</v>
      </c>
      <c r="B3357" s="2">
        <v>42646.82708333333</v>
      </c>
      <c r="C3357">
        <v>69</v>
      </c>
      <c r="D3357">
        <v>64</v>
      </c>
      <c r="E3357">
        <v>83.98</v>
      </c>
      <c r="F3357">
        <v>0</v>
      </c>
      <c r="G3357">
        <v>0</v>
      </c>
      <c r="H3357">
        <v>0</v>
      </c>
      <c r="I3357">
        <v>30.04</v>
      </c>
      <c r="J3357">
        <v>1016.8</v>
      </c>
      <c r="K3357">
        <v>10</v>
      </c>
      <c r="M3357" t="s">
        <v>31</v>
      </c>
      <c r="N3357" t="s">
        <v>32</v>
      </c>
      <c r="Q3357">
        <v>8000</v>
      </c>
      <c r="R3357">
        <v>25000</v>
      </c>
      <c r="AB3357">
        <v>69.08</v>
      </c>
      <c r="AC3357" t="s">
        <v>3404</v>
      </c>
    </row>
    <row r="3358" spans="1:29">
      <c r="A3358" s="1" t="s">
        <v>30</v>
      </c>
      <c r="B3358" s="2">
        <v>42646.868750000001</v>
      </c>
      <c r="C3358">
        <v>66</v>
      </c>
      <c r="D3358">
        <v>63</v>
      </c>
      <c r="E3358">
        <v>89.86</v>
      </c>
      <c r="F3358">
        <v>70</v>
      </c>
      <c r="G3358">
        <v>5</v>
      </c>
      <c r="H3358">
        <v>0</v>
      </c>
      <c r="I3358">
        <v>30.04</v>
      </c>
      <c r="J3358">
        <v>1017.1</v>
      </c>
      <c r="K3358">
        <v>10</v>
      </c>
      <c r="M3358" t="s">
        <v>32</v>
      </c>
      <c r="Q3358">
        <v>25000</v>
      </c>
      <c r="AB3358">
        <v>66.02</v>
      </c>
      <c r="AC3358" t="s">
        <v>3405</v>
      </c>
    </row>
    <row r="3359" spans="1:29">
      <c r="A3359" s="1" t="s">
        <v>30</v>
      </c>
      <c r="B3359" s="2">
        <v>42646.910416666666</v>
      </c>
      <c r="C3359">
        <v>67</v>
      </c>
      <c r="D3359">
        <v>64</v>
      </c>
      <c r="E3359">
        <v>90.46</v>
      </c>
      <c r="F3359">
        <v>70</v>
      </c>
      <c r="G3359">
        <v>5</v>
      </c>
      <c r="H3359">
        <v>0</v>
      </c>
      <c r="I3359">
        <v>30.06</v>
      </c>
      <c r="J3359">
        <v>1017.4</v>
      </c>
      <c r="K3359">
        <v>10</v>
      </c>
      <c r="M3359" t="s">
        <v>32</v>
      </c>
      <c r="Q3359">
        <v>25000</v>
      </c>
      <c r="AB3359">
        <v>66.92</v>
      </c>
      <c r="AC3359" t="s">
        <v>3406</v>
      </c>
    </row>
    <row r="3360" spans="1:29">
      <c r="A3360" s="1" t="s">
        <v>30</v>
      </c>
      <c r="B3360" s="2">
        <v>42646.95208333333</v>
      </c>
      <c r="C3360">
        <v>68</v>
      </c>
      <c r="D3360">
        <v>63</v>
      </c>
      <c r="E3360">
        <v>83.91</v>
      </c>
      <c r="F3360">
        <v>80</v>
      </c>
      <c r="G3360">
        <v>7</v>
      </c>
      <c r="H3360">
        <v>0</v>
      </c>
      <c r="I3360">
        <v>30.07</v>
      </c>
      <c r="J3360">
        <v>1017.9</v>
      </c>
      <c r="K3360">
        <v>10</v>
      </c>
      <c r="M3360" t="s">
        <v>32</v>
      </c>
      <c r="Q3360">
        <v>25000</v>
      </c>
      <c r="AB3360">
        <v>68</v>
      </c>
      <c r="AC3360" t="s">
        <v>3407</v>
      </c>
    </row>
    <row r="3361" spans="1:29">
      <c r="A3361" s="1" t="s">
        <v>30</v>
      </c>
      <c r="B3361" s="2">
        <v>42646.993750000001</v>
      </c>
      <c r="C3361">
        <v>68</v>
      </c>
      <c r="D3361">
        <v>63</v>
      </c>
      <c r="E3361">
        <v>83.91</v>
      </c>
      <c r="F3361">
        <v>80</v>
      </c>
      <c r="G3361">
        <v>6</v>
      </c>
      <c r="H3361">
        <v>0</v>
      </c>
      <c r="I3361">
        <v>30.08</v>
      </c>
      <c r="J3361">
        <v>1018.2</v>
      </c>
      <c r="K3361">
        <v>10</v>
      </c>
      <c r="M3361" t="s">
        <v>32</v>
      </c>
      <c r="Q3361">
        <v>25000</v>
      </c>
      <c r="AB3361">
        <v>68</v>
      </c>
      <c r="AC3361" t="s">
        <v>3408</v>
      </c>
    </row>
    <row r="3362" spans="1:29">
      <c r="A3362" s="1" t="s">
        <v>30</v>
      </c>
      <c r="B3362" s="2">
        <v>42647.035416666666</v>
      </c>
      <c r="C3362">
        <v>66</v>
      </c>
      <c r="D3362">
        <v>63</v>
      </c>
      <c r="E3362">
        <v>89.86</v>
      </c>
      <c r="F3362">
        <v>70</v>
      </c>
      <c r="G3362">
        <v>4</v>
      </c>
      <c r="H3362">
        <v>0</v>
      </c>
      <c r="I3362">
        <v>30.09</v>
      </c>
      <c r="J3362">
        <v>1018.4</v>
      </c>
      <c r="K3362">
        <v>10</v>
      </c>
      <c r="M3362" t="s">
        <v>32</v>
      </c>
      <c r="Q3362">
        <v>25000</v>
      </c>
      <c r="AB3362">
        <v>66.02</v>
      </c>
      <c r="AC3362" t="s">
        <v>3409</v>
      </c>
    </row>
    <row r="3363" spans="1:29">
      <c r="A3363" s="1" t="s">
        <v>30</v>
      </c>
      <c r="B3363" s="2">
        <v>42647.07708333333</v>
      </c>
      <c r="C3363">
        <v>65</v>
      </c>
      <c r="D3363">
        <v>62</v>
      </c>
      <c r="E3363">
        <v>90.39</v>
      </c>
      <c r="F3363">
        <v>70</v>
      </c>
      <c r="G3363">
        <v>3</v>
      </c>
      <c r="H3363">
        <v>0</v>
      </c>
      <c r="I3363">
        <v>30.1</v>
      </c>
      <c r="J3363">
        <v>1018.8</v>
      </c>
      <c r="K3363">
        <v>10</v>
      </c>
      <c r="M3363" t="s">
        <v>31</v>
      </c>
      <c r="N3363" t="s">
        <v>32</v>
      </c>
      <c r="Q3363">
        <v>15000</v>
      </c>
      <c r="R3363">
        <v>25000</v>
      </c>
      <c r="AB3363">
        <v>64.94</v>
      </c>
      <c r="AC3363" t="s">
        <v>3410</v>
      </c>
    </row>
    <row r="3364" spans="1:29">
      <c r="A3364" s="1" t="s">
        <v>30</v>
      </c>
      <c r="B3364" s="2">
        <v>42647.118750000001</v>
      </c>
      <c r="C3364">
        <v>64</v>
      </c>
      <c r="D3364">
        <v>62</v>
      </c>
      <c r="E3364">
        <v>93.28</v>
      </c>
      <c r="F3364">
        <v>60</v>
      </c>
      <c r="G3364">
        <v>4</v>
      </c>
      <c r="H3364">
        <v>0</v>
      </c>
      <c r="I3364">
        <v>30.1</v>
      </c>
      <c r="J3364">
        <v>1018.9</v>
      </c>
      <c r="K3364">
        <v>10</v>
      </c>
      <c r="M3364" t="s">
        <v>31</v>
      </c>
      <c r="N3364" t="s">
        <v>32</v>
      </c>
      <c r="Q3364">
        <v>15000</v>
      </c>
      <c r="R3364">
        <v>25000</v>
      </c>
      <c r="AB3364">
        <v>64.040000000000006</v>
      </c>
      <c r="AC3364" t="s">
        <v>3411</v>
      </c>
    </row>
    <row r="3365" spans="1:29">
      <c r="A3365" s="1" t="s">
        <v>30</v>
      </c>
      <c r="B3365" s="2">
        <v>42647.160416666666</v>
      </c>
      <c r="C3365">
        <v>64</v>
      </c>
      <c r="D3365">
        <v>62</v>
      </c>
      <c r="E3365">
        <v>93.28</v>
      </c>
      <c r="F3365">
        <v>40</v>
      </c>
      <c r="G3365">
        <v>3</v>
      </c>
      <c r="H3365">
        <v>0</v>
      </c>
      <c r="I3365">
        <v>30.1</v>
      </c>
      <c r="J3365">
        <v>1018.9</v>
      </c>
      <c r="K3365">
        <v>8</v>
      </c>
      <c r="M3365" t="s">
        <v>31</v>
      </c>
      <c r="N3365" t="s">
        <v>32</v>
      </c>
      <c r="Q3365">
        <v>15000</v>
      </c>
      <c r="R3365">
        <v>25000</v>
      </c>
      <c r="AB3365">
        <v>64.040000000000006</v>
      </c>
      <c r="AC3365" t="s">
        <v>3412</v>
      </c>
    </row>
    <row r="3366" spans="1:29">
      <c r="A3366" s="1" t="s">
        <v>30</v>
      </c>
      <c r="B3366" s="2">
        <v>42647.20208333333</v>
      </c>
      <c r="C3366">
        <v>64</v>
      </c>
      <c r="D3366">
        <v>63</v>
      </c>
      <c r="E3366">
        <v>96.28</v>
      </c>
      <c r="F3366">
        <v>20</v>
      </c>
      <c r="G3366">
        <v>5</v>
      </c>
      <c r="H3366">
        <v>0</v>
      </c>
      <c r="I3366">
        <v>30.11</v>
      </c>
      <c r="J3366">
        <v>1019.2</v>
      </c>
      <c r="K3366">
        <v>6</v>
      </c>
      <c r="M3366" t="s">
        <v>31</v>
      </c>
      <c r="N3366" t="s">
        <v>32</v>
      </c>
      <c r="Q3366">
        <v>300</v>
      </c>
      <c r="R3366">
        <v>25000</v>
      </c>
      <c r="U3366" t="s">
        <v>38</v>
      </c>
      <c r="AB3366">
        <v>64.040000000000006</v>
      </c>
      <c r="AC3366" t="s">
        <v>3413</v>
      </c>
    </row>
    <row r="3367" spans="1:29">
      <c r="A3367" s="1" t="s">
        <v>30</v>
      </c>
      <c r="B3367" s="2">
        <v>42647.234722222223</v>
      </c>
      <c r="C3367">
        <v>63</v>
      </c>
      <c r="D3367">
        <v>62</v>
      </c>
      <c r="E3367">
        <v>96.88</v>
      </c>
      <c r="F3367">
        <v>30</v>
      </c>
      <c r="G3367">
        <v>5</v>
      </c>
      <c r="H3367">
        <v>0</v>
      </c>
      <c r="I3367">
        <v>30.12</v>
      </c>
      <c r="K3367">
        <v>2.5</v>
      </c>
      <c r="M3367" t="s">
        <v>31</v>
      </c>
      <c r="N3367" t="s">
        <v>32</v>
      </c>
      <c r="Q3367">
        <v>300</v>
      </c>
      <c r="R3367">
        <v>25000</v>
      </c>
      <c r="U3367" t="s">
        <v>38</v>
      </c>
      <c r="AB3367">
        <v>62.96</v>
      </c>
      <c r="AC3367" t="s">
        <v>3414</v>
      </c>
    </row>
    <row r="3368" spans="1:29">
      <c r="A3368" s="1" t="s">
        <v>30</v>
      </c>
      <c r="B3368" s="2">
        <v>42647.243750000001</v>
      </c>
      <c r="C3368">
        <v>63</v>
      </c>
      <c r="D3368">
        <v>62</v>
      </c>
      <c r="E3368">
        <v>96.88</v>
      </c>
      <c r="F3368">
        <v>30</v>
      </c>
      <c r="G3368">
        <v>5</v>
      </c>
      <c r="H3368">
        <v>0</v>
      </c>
      <c r="I3368">
        <v>30.12</v>
      </c>
      <c r="J3368">
        <v>1019.6</v>
      </c>
      <c r="K3368">
        <v>2.5</v>
      </c>
      <c r="M3368" t="s">
        <v>31</v>
      </c>
      <c r="N3368" t="s">
        <v>32</v>
      </c>
      <c r="Q3368">
        <v>300</v>
      </c>
      <c r="R3368">
        <v>25000</v>
      </c>
      <c r="U3368" t="s">
        <v>38</v>
      </c>
      <c r="AB3368">
        <v>62.96</v>
      </c>
      <c r="AC3368" t="s">
        <v>3415</v>
      </c>
    </row>
    <row r="3369" spans="1:29">
      <c r="A3369" s="1" t="s">
        <v>30</v>
      </c>
      <c r="B3369" s="2">
        <v>42647.272916666669</v>
      </c>
      <c r="C3369">
        <v>63</v>
      </c>
      <c r="D3369">
        <v>62</v>
      </c>
      <c r="E3369">
        <v>96.88</v>
      </c>
      <c r="F3369">
        <v>30</v>
      </c>
      <c r="G3369">
        <v>4</v>
      </c>
      <c r="H3369">
        <v>0</v>
      </c>
      <c r="I3369">
        <v>30.14</v>
      </c>
      <c r="K3369">
        <v>4</v>
      </c>
      <c r="M3369" t="s">
        <v>31</v>
      </c>
      <c r="N3369" t="s">
        <v>32</v>
      </c>
      <c r="Q3369">
        <v>300</v>
      </c>
      <c r="R3369">
        <v>25000</v>
      </c>
      <c r="U3369" t="s">
        <v>38</v>
      </c>
      <c r="AB3369">
        <v>62.96</v>
      </c>
      <c r="AC3369" t="s">
        <v>3416</v>
      </c>
    </row>
    <row r="3370" spans="1:29">
      <c r="A3370" s="1" t="s">
        <v>30</v>
      </c>
      <c r="B3370" s="2">
        <v>42647.285416666666</v>
      </c>
      <c r="C3370">
        <v>63</v>
      </c>
      <c r="D3370">
        <v>62</v>
      </c>
      <c r="E3370">
        <v>96.88</v>
      </c>
      <c r="F3370">
        <v>40</v>
      </c>
      <c r="G3370">
        <v>6</v>
      </c>
      <c r="H3370">
        <v>0</v>
      </c>
      <c r="I3370">
        <v>30.14</v>
      </c>
      <c r="J3370">
        <v>1020.3</v>
      </c>
      <c r="K3370">
        <v>4</v>
      </c>
      <c r="M3370" t="s">
        <v>31</v>
      </c>
      <c r="N3370" t="s">
        <v>34</v>
      </c>
      <c r="O3370" t="s">
        <v>32</v>
      </c>
      <c r="Q3370">
        <v>300</v>
      </c>
      <c r="R3370">
        <v>20000</v>
      </c>
      <c r="S3370">
        <v>25000</v>
      </c>
      <c r="U3370" t="s">
        <v>38</v>
      </c>
      <c r="AB3370">
        <v>62.96</v>
      </c>
      <c r="AC3370" t="s">
        <v>3417</v>
      </c>
    </row>
    <row r="3371" spans="1:29">
      <c r="A3371" s="1" t="s">
        <v>30</v>
      </c>
      <c r="B3371" s="2">
        <v>42647.32708333333</v>
      </c>
      <c r="C3371">
        <v>63</v>
      </c>
      <c r="D3371">
        <v>61</v>
      </c>
      <c r="E3371">
        <v>93.25</v>
      </c>
      <c r="F3371">
        <v>40</v>
      </c>
      <c r="G3371">
        <v>5</v>
      </c>
      <c r="H3371">
        <v>0</v>
      </c>
      <c r="I3371">
        <v>30.15</v>
      </c>
      <c r="J3371">
        <v>1020.8</v>
      </c>
      <c r="K3371">
        <v>6</v>
      </c>
      <c r="M3371" t="s">
        <v>34</v>
      </c>
      <c r="N3371" t="s">
        <v>32</v>
      </c>
      <c r="Q3371">
        <v>20000</v>
      </c>
      <c r="R3371">
        <v>25000</v>
      </c>
      <c r="U3371" t="s">
        <v>38</v>
      </c>
      <c r="AB3371">
        <v>62.96</v>
      </c>
      <c r="AC3371" t="s">
        <v>3418</v>
      </c>
    </row>
    <row r="3372" spans="1:29">
      <c r="A3372" s="1" t="s">
        <v>30</v>
      </c>
      <c r="B3372" s="2">
        <v>42647.368750000001</v>
      </c>
      <c r="C3372">
        <v>65</v>
      </c>
      <c r="D3372">
        <v>62</v>
      </c>
      <c r="E3372">
        <v>90.39</v>
      </c>
      <c r="F3372">
        <v>50</v>
      </c>
      <c r="G3372">
        <v>6</v>
      </c>
      <c r="H3372">
        <v>0</v>
      </c>
      <c r="I3372">
        <v>30.16</v>
      </c>
      <c r="J3372">
        <v>1021.2</v>
      </c>
      <c r="K3372">
        <v>10</v>
      </c>
      <c r="M3372" t="s">
        <v>34</v>
      </c>
      <c r="N3372" t="s">
        <v>32</v>
      </c>
      <c r="Q3372">
        <v>20000</v>
      </c>
      <c r="R3372">
        <v>25000</v>
      </c>
      <c r="AB3372">
        <v>64.94</v>
      </c>
      <c r="AC3372" t="s">
        <v>3419</v>
      </c>
    </row>
    <row r="3373" spans="1:29">
      <c r="A3373" s="1" t="s">
        <v>30</v>
      </c>
      <c r="B3373" s="2">
        <v>42647.410416666666</v>
      </c>
      <c r="C3373">
        <v>66</v>
      </c>
      <c r="D3373">
        <v>62</v>
      </c>
      <c r="E3373">
        <v>87.05</v>
      </c>
      <c r="F3373">
        <v>50</v>
      </c>
      <c r="G3373">
        <v>7</v>
      </c>
      <c r="H3373">
        <v>0</v>
      </c>
      <c r="I3373">
        <v>30.18</v>
      </c>
      <c r="J3373">
        <v>1021.8</v>
      </c>
      <c r="K3373">
        <v>10</v>
      </c>
      <c r="M3373" t="s">
        <v>32</v>
      </c>
      <c r="Q3373">
        <v>24000</v>
      </c>
      <c r="AB3373">
        <v>66.02</v>
      </c>
      <c r="AC3373" t="s">
        <v>3420</v>
      </c>
    </row>
    <row r="3374" spans="1:29">
      <c r="A3374" s="1" t="s">
        <v>30</v>
      </c>
      <c r="B3374" s="2">
        <v>42647.45208333333</v>
      </c>
      <c r="C3374">
        <v>70</v>
      </c>
      <c r="D3374">
        <v>61</v>
      </c>
      <c r="E3374">
        <v>73.11</v>
      </c>
      <c r="F3374">
        <v>60</v>
      </c>
      <c r="G3374">
        <v>9</v>
      </c>
      <c r="H3374">
        <v>0</v>
      </c>
      <c r="I3374">
        <v>30.19</v>
      </c>
      <c r="J3374">
        <v>1021.9</v>
      </c>
      <c r="K3374">
        <v>10</v>
      </c>
      <c r="M3374" t="s">
        <v>31</v>
      </c>
      <c r="N3374" t="s">
        <v>32</v>
      </c>
      <c r="Q3374">
        <v>1800</v>
      </c>
      <c r="R3374">
        <v>24000</v>
      </c>
      <c r="AB3374">
        <v>69.98</v>
      </c>
      <c r="AC3374" t="s">
        <v>3421</v>
      </c>
    </row>
    <row r="3375" spans="1:29">
      <c r="A3375" s="1" t="s">
        <v>30</v>
      </c>
      <c r="B3375" s="2">
        <v>42647.493750000001</v>
      </c>
      <c r="C3375">
        <v>73</v>
      </c>
      <c r="D3375">
        <v>57</v>
      </c>
      <c r="E3375">
        <v>57.2</v>
      </c>
      <c r="F3375">
        <v>70</v>
      </c>
      <c r="G3375">
        <v>12</v>
      </c>
      <c r="H3375">
        <v>0</v>
      </c>
      <c r="I3375">
        <v>30.18</v>
      </c>
      <c r="J3375">
        <v>1021.7</v>
      </c>
      <c r="K3375">
        <v>10</v>
      </c>
      <c r="L3375">
        <v>16</v>
      </c>
      <c r="M3375" t="s">
        <v>31</v>
      </c>
      <c r="N3375" t="s">
        <v>32</v>
      </c>
      <c r="Q3375">
        <v>2900</v>
      </c>
      <c r="R3375">
        <v>25000</v>
      </c>
      <c r="AB3375">
        <v>73.040000000000006</v>
      </c>
      <c r="AC3375" t="s">
        <v>3422</v>
      </c>
    </row>
    <row r="3376" spans="1:29">
      <c r="A3376" s="1" t="s">
        <v>30</v>
      </c>
      <c r="B3376" s="2">
        <v>42647.535416666666</v>
      </c>
      <c r="C3376">
        <v>72</v>
      </c>
      <c r="D3376">
        <v>56</v>
      </c>
      <c r="E3376">
        <v>57.05</v>
      </c>
      <c r="F3376">
        <v>40</v>
      </c>
      <c r="G3376">
        <v>10</v>
      </c>
      <c r="H3376">
        <v>0</v>
      </c>
      <c r="I3376">
        <v>30.18</v>
      </c>
      <c r="J3376">
        <v>1021.7</v>
      </c>
      <c r="K3376">
        <v>10</v>
      </c>
      <c r="M3376" t="s">
        <v>31</v>
      </c>
      <c r="N3376" t="s">
        <v>32</v>
      </c>
      <c r="Q3376">
        <v>3500</v>
      </c>
      <c r="R3376">
        <v>25000</v>
      </c>
      <c r="AB3376">
        <v>71.959999999999994</v>
      </c>
      <c r="AC3376" t="s">
        <v>3423</v>
      </c>
    </row>
    <row r="3377" spans="1:29">
      <c r="A3377" s="1" t="s">
        <v>30</v>
      </c>
      <c r="B3377" s="2">
        <v>42647.57708333333</v>
      </c>
      <c r="C3377">
        <v>74</v>
      </c>
      <c r="D3377">
        <v>57</v>
      </c>
      <c r="E3377">
        <v>55.49</v>
      </c>
      <c r="F3377">
        <v>70</v>
      </c>
      <c r="G3377">
        <v>9</v>
      </c>
      <c r="H3377">
        <v>0</v>
      </c>
      <c r="I3377">
        <v>30.17</v>
      </c>
      <c r="J3377">
        <v>1021.3</v>
      </c>
      <c r="K3377">
        <v>10</v>
      </c>
      <c r="M3377" t="s">
        <v>31</v>
      </c>
      <c r="N3377" t="s">
        <v>32</v>
      </c>
      <c r="Q3377">
        <v>3600</v>
      </c>
      <c r="R3377">
        <v>25000</v>
      </c>
      <c r="AB3377">
        <v>73.94</v>
      </c>
      <c r="AC3377" t="s">
        <v>3424</v>
      </c>
    </row>
    <row r="3378" spans="1:29">
      <c r="A3378" s="1" t="s">
        <v>30</v>
      </c>
      <c r="B3378" s="2">
        <v>42647.618750000001</v>
      </c>
      <c r="C3378">
        <v>75</v>
      </c>
      <c r="D3378">
        <v>57</v>
      </c>
      <c r="E3378">
        <v>53.52</v>
      </c>
      <c r="F3378">
        <v>20</v>
      </c>
      <c r="G3378">
        <v>8</v>
      </c>
      <c r="H3378">
        <v>0</v>
      </c>
      <c r="I3378">
        <v>30.15</v>
      </c>
      <c r="J3378">
        <v>1020.5</v>
      </c>
      <c r="K3378">
        <v>10</v>
      </c>
      <c r="L3378">
        <v>16</v>
      </c>
      <c r="M3378" t="s">
        <v>31</v>
      </c>
      <c r="N3378" t="s">
        <v>32</v>
      </c>
      <c r="Q3378">
        <v>3600</v>
      </c>
      <c r="R3378">
        <v>25000</v>
      </c>
      <c r="AB3378">
        <v>75.02</v>
      </c>
      <c r="AC3378" t="s">
        <v>3425</v>
      </c>
    </row>
    <row r="3379" spans="1:29">
      <c r="A3379" s="1" t="s">
        <v>30</v>
      </c>
      <c r="B3379" s="2">
        <v>42647.660416666666</v>
      </c>
      <c r="C3379">
        <v>75</v>
      </c>
      <c r="D3379">
        <v>55</v>
      </c>
      <c r="E3379">
        <v>49.81</v>
      </c>
      <c r="F3379">
        <v>70</v>
      </c>
      <c r="G3379">
        <v>12</v>
      </c>
      <c r="H3379">
        <v>0</v>
      </c>
      <c r="I3379">
        <v>30.15</v>
      </c>
      <c r="J3379">
        <v>1020.5</v>
      </c>
      <c r="K3379">
        <v>10</v>
      </c>
      <c r="M3379" t="s">
        <v>31</v>
      </c>
      <c r="N3379" t="s">
        <v>34</v>
      </c>
      <c r="Q3379">
        <v>4000</v>
      </c>
      <c r="R3379">
        <v>25000</v>
      </c>
      <c r="AB3379">
        <v>75.02</v>
      </c>
      <c r="AC3379" t="s">
        <v>3426</v>
      </c>
    </row>
    <row r="3380" spans="1:29">
      <c r="A3380" s="1" t="s">
        <v>30</v>
      </c>
      <c r="B3380" s="2">
        <v>42647.70208333333</v>
      </c>
      <c r="C3380">
        <v>74</v>
      </c>
      <c r="D3380">
        <v>56</v>
      </c>
      <c r="E3380">
        <v>53.37</v>
      </c>
      <c r="F3380">
        <v>70</v>
      </c>
      <c r="G3380">
        <v>11</v>
      </c>
      <c r="H3380">
        <v>0</v>
      </c>
      <c r="I3380">
        <v>30.14</v>
      </c>
      <c r="J3380">
        <v>1020.3</v>
      </c>
      <c r="K3380">
        <v>10</v>
      </c>
      <c r="L3380">
        <v>17</v>
      </c>
      <c r="M3380" t="s">
        <v>31</v>
      </c>
      <c r="N3380" t="s">
        <v>34</v>
      </c>
      <c r="Q3380">
        <v>4000</v>
      </c>
      <c r="R3380">
        <v>25000</v>
      </c>
      <c r="AB3380">
        <v>73.94</v>
      </c>
      <c r="AC3380" t="s">
        <v>3427</v>
      </c>
    </row>
    <row r="3381" spans="1:29">
      <c r="A3381" s="1" t="s">
        <v>30</v>
      </c>
      <c r="B3381" s="2">
        <v>42647.743750000001</v>
      </c>
      <c r="C3381">
        <v>73</v>
      </c>
      <c r="D3381">
        <v>56</v>
      </c>
      <c r="E3381">
        <v>55.01</v>
      </c>
      <c r="F3381">
        <v>40</v>
      </c>
      <c r="G3381">
        <v>10</v>
      </c>
      <c r="H3381">
        <v>0</v>
      </c>
      <c r="I3381">
        <v>30.15</v>
      </c>
      <c r="J3381">
        <v>1020.7</v>
      </c>
      <c r="K3381">
        <v>10</v>
      </c>
      <c r="M3381" t="s">
        <v>31</v>
      </c>
      <c r="N3381" t="s">
        <v>31</v>
      </c>
      <c r="O3381" t="s">
        <v>31</v>
      </c>
      <c r="Q3381">
        <v>4000</v>
      </c>
      <c r="R3381">
        <v>18000</v>
      </c>
      <c r="S3381">
        <v>25000</v>
      </c>
      <c r="AB3381">
        <v>73.040000000000006</v>
      </c>
      <c r="AC3381" t="s">
        <v>3428</v>
      </c>
    </row>
    <row r="3382" spans="1:29">
      <c r="A3382" s="1" t="s">
        <v>30</v>
      </c>
      <c r="B3382" s="2">
        <v>42647.785416666666</v>
      </c>
      <c r="C3382">
        <v>68</v>
      </c>
      <c r="D3382">
        <v>57</v>
      </c>
      <c r="E3382">
        <v>67.91</v>
      </c>
      <c r="F3382">
        <v>60</v>
      </c>
      <c r="G3382">
        <v>7</v>
      </c>
      <c r="H3382">
        <v>0</v>
      </c>
      <c r="I3382">
        <v>30.16</v>
      </c>
      <c r="J3382">
        <v>1021.1</v>
      </c>
      <c r="K3382">
        <v>10</v>
      </c>
      <c r="M3382" t="s">
        <v>31</v>
      </c>
      <c r="N3382" t="s">
        <v>31</v>
      </c>
      <c r="O3382" t="s">
        <v>31</v>
      </c>
      <c r="Q3382">
        <v>5000</v>
      </c>
      <c r="R3382">
        <v>18000</v>
      </c>
      <c r="S3382">
        <v>25000</v>
      </c>
      <c r="AB3382">
        <v>68</v>
      </c>
      <c r="AC3382" t="s">
        <v>3429</v>
      </c>
    </row>
    <row r="3383" spans="1:29">
      <c r="A3383" s="1" t="s">
        <v>30</v>
      </c>
      <c r="B3383" s="2">
        <v>42647.82708333333</v>
      </c>
      <c r="C3383">
        <v>65</v>
      </c>
      <c r="D3383">
        <v>58</v>
      </c>
      <c r="E3383">
        <v>77.989999999999995</v>
      </c>
      <c r="F3383">
        <v>40</v>
      </c>
      <c r="G3383">
        <v>6</v>
      </c>
      <c r="H3383">
        <v>0</v>
      </c>
      <c r="I3383">
        <v>30.16</v>
      </c>
      <c r="J3383">
        <v>1021.1</v>
      </c>
      <c r="K3383">
        <v>10</v>
      </c>
      <c r="M3383" t="s">
        <v>31</v>
      </c>
      <c r="N3383" t="s">
        <v>31</v>
      </c>
      <c r="O3383" t="s">
        <v>31</v>
      </c>
      <c r="Q3383">
        <v>5000</v>
      </c>
      <c r="R3383">
        <v>18000</v>
      </c>
      <c r="S3383">
        <v>25000</v>
      </c>
      <c r="AB3383">
        <v>64.94</v>
      </c>
      <c r="AC3383" t="s">
        <v>3430</v>
      </c>
    </row>
    <row r="3384" spans="1:29">
      <c r="A3384" s="1" t="s">
        <v>30</v>
      </c>
      <c r="B3384" s="2">
        <v>42647.868750000001</v>
      </c>
      <c r="C3384">
        <v>65</v>
      </c>
      <c r="D3384">
        <v>59</v>
      </c>
      <c r="E3384">
        <v>81.069999999999993</v>
      </c>
      <c r="F3384">
        <v>50</v>
      </c>
      <c r="G3384">
        <v>7</v>
      </c>
      <c r="H3384">
        <v>0</v>
      </c>
      <c r="I3384">
        <v>30.17</v>
      </c>
      <c r="J3384">
        <v>1021.3</v>
      </c>
      <c r="K3384">
        <v>10</v>
      </c>
      <c r="M3384" t="s">
        <v>31</v>
      </c>
      <c r="N3384" t="s">
        <v>31</v>
      </c>
      <c r="Q3384">
        <v>5000</v>
      </c>
      <c r="R3384">
        <v>25000</v>
      </c>
      <c r="AB3384">
        <v>64.94</v>
      </c>
      <c r="AC3384" t="s">
        <v>3431</v>
      </c>
    </row>
    <row r="3385" spans="1:29">
      <c r="A3385" s="1" t="s">
        <v>30</v>
      </c>
      <c r="B3385" s="2">
        <v>42647.910416666666</v>
      </c>
      <c r="C3385">
        <v>64</v>
      </c>
      <c r="D3385">
        <v>59</v>
      </c>
      <c r="E3385">
        <v>83.66</v>
      </c>
      <c r="F3385">
        <v>60</v>
      </c>
      <c r="G3385">
        <v>8</v>
      </c>
      <c r="H3385">
        <v>0</v>
      </c>
      <c r="I3385">
        <v>30.17</v>
      </c>
      <c r="J3385">
        <v>1021.4</v>
      </c>
      <c r="K3385">
        <v>10</v>
      </c>
      <c r="M3385" t="s">
        <v>31</v>
      </c>
      <c r="Q3385">
        <v>25000</v>
      </c>
      <c r="AB3385">
        <v>64.040000000000006</v>
      </c>
      <c r="AC3385" t="s">
        <v>3432</v>
      </c>
    </row>
    <row r="3386" spans="1:29">
      <c r="A3386" s="1" t="s">
        <v>30</v>
      </c>
      <c r="B3386" s="2">
        <v>42647.95208333333</v>
      </c>
      <c r="C3386">
        <v>63</v>
      </c>
      <c r="D3386">
        <v>59</v>
      </c>
      <c r="E3386">
        <v>86.9</v>
      </c>
      <c r="F3386">
        <v>50</v>
      </c>
      <c r="G3386">
        <v>6</v>
      </c>
      <c r="H3386">
        <v>0</v>
      </c>
      <c r="I3386">
        <v>30.18</v>
      </c>
      <c r="J3386">
        <v>1021.8</v>
      </c>
      <c r="K3386">
        <v>10</v>
      </c>
      <c r="M3386" t="s">
        <v>246</v>
      </c>
      <c r="AB3386">
        <v>62.96</v>
      </c>
      <c r="AC3386" t="s">
        <v>3433</v>
      </c>
    </row>
    <row r="3387" spans="1:29">
      <c r="A3387" s="1" t="s">
        <v>30</v>
      </c>
      <c r="B3387" s="2">
        <v>42647.993750000001</v>
      </c>
      <c r="C3387">
        <v>63</v>
      </c>
      <c r="D3387">
        <v>59</v>
      </c>
      <c r="E3387">
        <v>86.9</v>
      </c>
      <c r="F3387">
        <v>40</v>
      </c>
      <c r="G3387">
        <v>6</v>
      </c>
      <c r="H3387">
        <v>0</v>
      </c>
      <c r="I3387">
        <v>30.18</v>
      </c>
      <c r="J3387">
        <v>1021.8</v>
      </c>
      <c r="K3387">
        <v>10</v>
      </c>
      <c r="M3387" t="s">
        <v>246</v>
      </c>
      <c r="AB3387">
        <v>62.96</v>
      </c>
      <c r="AC3387" t="s">
        <v>3434</v>
      </c>
    </row>
    <row r="3388" spans="1:29">
      <c r="A3388" s="1" t="s">
        <v>30</v>
      </c>
      <c r="B3388" s="2">
        <v>42648.035416666666</v>
      </c>
      <c r="C3388">
        <v>62</v>
      </c>
      <c r="D3388">
        <v>59</v>
      </c>
      <c r="E3388">
        <v>89.7</v>
      </c>
      <c r="F3388">
        <v>50</v>
      </c>
      <c r="G3388">
        <v>10</v>
      </c>
      <c r="H3388">
        <v>0</v>
      </c>
      <c r="I3388">
        <v>30.18</v>
      </c>
      <c r="J3388">
        <v>1021.8</v>
      </c>
      <c r="K3388">
        <v>10</v>
      </c>
      <c r="M3388" t="s">
        <v>246</v>
      </c>
      <c r="AB3388">
        <v>62.06</v>
      </c>
      <c r="AC3388" t="s">
        <v>3435</v>
      </c>
    </row>
    <row r="3389" spans="1:29">
      <c r="A3389" s="1" t="s">
        <v>30</v>
      </c>
      <c r="B3389" s="2">
        <v>42648.07708333333</v>
      </c>
      <c r="C3389">
        <v>62</v>
      </c>
      <c r="D3389">
        <v>59</v>
      </c>
      <c r="E3389">
        <v>89.7</v>
      </c>
      <c r="F3389">
        <v>40</v>
      </c>
      <c r="G3389">
        <v>7</v>
      </c>
      <c r="H3389">
        <v>0</v>
      </c>
      <c r="I3389">
        <v>30.19</v>
      </c>
      <c r="J3389">
        <v>1021.8</v>
      </c>
      <c r="K3389">
        <v>10</v>
      </c>
      <c r="M3389" t="s">
        <v>34</v>
      </c>
      <c r="Q3389">
        <v>1200</v>
      </c>
      <c r="AB3389">
        <v>62.06</v>
      </c>
      <c r="AC3389" t="s">
        <v>3436</v>
      </c>
    </row>
    <row r="3390" spans="1:29">
      <c r="A3390" s="1" t="s">
        <v>30</v>
      </c>
      <c r="B3390" s="2">
        <v>42648.118750000001</v>
      </c>
      <c r="C3390">
        <v>61</v>
      </c>
      <c r="D3390">
        <v>59</v>
      </c>
      <c r="E3390">
        <v>93.19</v>
      </c>
      <c r="F3390">
        <v>30</v>
      </c>
      <c r="G3390">
        <v>6</v>
      </c>
      <c r="H3390">
        <v>0</v>
      </c>
      <c r="I3390">
        <v>30.18</v>
      </c>
      <c r="J3390">
        <v>1021.7</v>
      </c>
      <c r="K3390">
        <v>10</v>
      </c>
      <c r="M3390" t="s">
        <v>31</v>
      </c>
      <c r="Q3390">
        <v>800</v>
      </c>
      <c r="AB3390">
        <v>60.98</v>
      </c>
      <c r="AC3390" t="s">
        <v>3437</v>
      </c>
    </row>
    <row r="3391" spans="1:29">
      <c r="A3391" s="1" t="s">
        <v>30</v>
      </c>
      <c r="B3391" s="2">
        <v>42648.160416666666</v>
      </c>
      <c r="C3391">
        <v>60</v>
      </c>
      <c r="D3391">
        <v>59</v>
      </c>
      <c r="E3391">
        <v>96.22</v>
      </c>
      <c r="F3391">
        <v>30</v>
      </c>
      <c r="G3391">
        <v>9</v>
      </c>
      <c r="H3391">
        <v>0</v>
      </c>
      <c r="I3391">
        <v>30.17</v>
      </c>
      <c r="J3391">
        <v>1021.2</v>
      </c>
      <c r="K3391">
        <v>10</v>
      </c>
      <c r="M3391" t="s">
        <v>34</v>
      </c>
      <c r="Q3391">
        <v>600</v>
      </c>
      <c r="AB3391">
        <v>60.08</v>
      </c>
      <c r="AC3391" t="s">
        <v>3438</v>
      </c>
    </row>
    <row r="3392" spans="1:29">
      <c r="A3392" s="1" t="s">
        <v>30</v>
      </c>
      <c r="B3392" s="2">
        <v>42648.20208333333</v>
      </c>
      <c r="C3392">
        <v>61</v>
      </c>
      <c r="D3392">
        <v>58</v>
      </c>
      <c r="E3392">
        <v>89.65</v>
      </c>
      <c r="F3392">
        <v>30</v>
      </c>
      <c r="G3392">
        <v>8</v>
      </c>
      <c r="H3392">
        <v>0</v>
      </c>
      <c r="I3392">
        <v>30.18</v>
      </c>
      <c r="J3392">
        <v>1021.6</v>
      </c>
      <c r="K3392">
        <v>10</v>
      </c>
      <c r="M3392" t="s">
        <v>32</v>
      </c>
      <c r="N3392" t="s">
        <v>32</v>
      </c>
      <c r="Q3392">
        <v>700</v>
      </c>
      <c r="R3392">
        <v>1200</v>
      </c>
      <c r="AB3392">
        <v>60.98</v>
      </c>
      <c r="AC3392" t="s">
        <v>3439</v>
      </c>
    </row>
    <row r="3393" spans="1:29">
      <c r="A3393" s="1" t="s">
        <v>30</v>
      </c>
      <c r="B3393" s="2">
        <v>42648.243750000001</v>
      </c>
      <c r="C3393">
        <v>61</v>
      </c>
      <c r="D3393">
        <v>59</v>
      </c>
      <c r="E3393">
        <v>93.19</v>
      </c>
      <c r="F3393">
        <v>40</v>
      </c>
      <c r="G3393">
        <v>8</v>
      </c>
      <c r="H3393">
        <v>0</v>
      </c>
      <c r="I3393">
        <v>30.19</v>
      </c>
      <c r="J3393">
        <v>1022</v>
      </c>
      <c r="K3393">
        <v>10</v>
      </c>
      <c r="M3393" t="s">
        <v>32</v>
      </c>
      <c r="N3393" t="s">
        <v>32</v>
      </c>
      <c r="Q3393">
        <v>800</v>
      </c>
      <c r="R3393">
        <v>1200</v>
      </c>
      <c r="AB3393">
        <v>60.98</v>
      </c>
      <c r="AC3393" t="s">
        <v>3440</v>
      </c>
    </row>
    <row r="3394" spans="1:29">
      <c r="A3394" s="1" t="s">
        <v>30</v>
      </c>
      <c r="B3394" s="2">
        <v>42648.285416666666</v>
      </c>
      <c r="C3394">
        <v>62</v>
      </c>
      <c r="D3394">
        <v>59</v>
      </c>
      <c r="E3394">
        <v>89.7</v>
      </c>
      <c r="F3394">
        <v>40</v>
      </c>
      <c r="G3394">
        <v>11</v>
      </c>
      <c r="H3394">
        <v>0</v>
      </c>
      <c r="I3394">
        <v>30.19</v>
      </c>
      <c r="J3394">
        <v>1022.1</v>
      </c>
      <c r="K3394">
        <v>10</v>
      </c>
      <c r="M3394" t="s">
        <v>32</v>
      </c>
      <c r="N3394" t="s">
        <v>43</v>
      </c>
      <c r="Q3394">
        <v>800</v>
      </c>
      <c r="R3394">
        <v>1400</v>
      </c>
      <c r="AB3394">
        <v>62.06</v>
      </c>
      <c r="AC3394" t="s">
        <v>3441</v>
      </c>
    </row>
    <row r="3395" spans="1:29">
      <c r="A3395" s="1" t="s">
        <v>30</v>
      </c>
      <c r="B3395" s="2">
        <v>42648.32708333333</v>
      </c>
      <c r="C3395">
        <v>63</v>
      </c>
      <c r="D3395">
        <v>60</v>
      </c>
      <c r="E3395">
        <v>90.31</v>
      </c>
      <c r="F3395">
        <v>40</v>
      </c>
      <c r="G3395">
        <v>8</v>
      </c>
      <c r="H3395">
        <v>0</v>
      </c>
      <c r="I3395">
        <v>30.2</v>
      </c>
      <c r="J3395">
        <v>1022.4</v>
      </c>
      <c r="K3395">
        <v>10</v>
      </c>
      <c r="M3395" t="s">
        <v>43</v>
      </c>
      <c r="Q3395">
        <v>1000</v>
      </c>
      <c r="AB3395">
        <v>62.96</v>
      </c>
      <c r="AC3395" t="s">
        <v>3442</v>
      </c>
    </row>
    <row r="3396" spans="1:29">
      <c r="A3396" s="1" t="s">
        <v>30</v>
      </c>
      <c r="B3396" s="2">
        <v>42648.368750000001</v>
      </c>
      <c r="C3396">
        <v>63</v>
      </c>
      <c r="D3396">
        <v>60</v>
      </c>
      <c r="E3396">
        <v>90.31</v>
      </c>
      <c r="F3396">
        <v>50</v>
      </c>
      <c r="G3396">
        <v>9</v>
      </c>
      <c r="H3396">
        <v>0</v>
      </c>
      <c r="I3396">
        <v>30.21</v>
      </c>
      <c r="J3396">
        <v>1022.8</v>
      </c>
      <c r="K3396">
        <v>10</v>
      </c>
      <c r="M3396" t="s">
        <v>43</v>
      </c>
      <c r="Q3396">
        <v>1000</v>
      </c>
      <c r="AB3396">
        <v>62.96</v>
      </c>
      <c r="AC3396" t="s">
        <v>3443</v>
      </c>
    </row>
    <row r="3397" spans="1:29">
      <c r="A3397" s="1" t="s">
        <v>30</v>
      </c>
      <c r="B3397" s="2">
        <v>42648.410416666666</v>
      </c>
      <c r="C3397">
        <v>65</v>
      </c>
      <c r="D3397">
        <v>60</v>
      </c>
      <c r="E3397">
        <v>84.26</v>
      </c>
      <c r="F3397">
        <v>30</v>
      </c>
      <c r="G3397">
        <v>9</v>
      </c>
      <c r="H3397">
        <v>0</v>
      </c>
      <c r="I3397">
        <v>30.21</v>
      </c>
      <c r="J3397">
        <v>1022.8</v>
      </c>
      <c r="K3397">
        <v>10</v>
      </c>
      <c r="L3397">
        <v>15</v>
      </c>
      <c r="M3397" t="s">
        <v>32</v>
      </c>
      <c r="N3397" t="s">
        <v>43</v>
      </c>
      <c r="Q3397">
        <v>1100</v>
      </c>
      <c r="R3397">
        <v>1700</v>
      </c>
      <c r="AB3397">
        <v>64.94</v>
      </c>
      <c r="AC3397" t="s">
        <v>3444</v>
      </c>
    </row>
    <row r="3398" spans="1:29">
      <c r="A3398" s="1" t="s">
        <v>30</v>
      </c>
      <c r="B3398" s="2">
        <v>42648.45208333333</v>
      </c>
      <c r="C3398">
        <v>65</v>
      </c>
      <c r="D3398">
        <v>60</v>
      </c>
      <c r="E3398">
        <v>84.26</v>
      </c>
      <c r="F3398">
        <v>30</v>
      </c>
      <c r="G3398">
        <v>7</v>
      </c>
      <c r="H3398">
        <v>0</v>
      </c>
      <c r="I3398">
        <v>30.22</v>
      </c>
      <c r="J3398">
        <v>1023</v>
      </c>
      <c r="K3398">
        <v>10</v>
      </c>
      <c r="L3398">
        <v>15</v>
      </c>
      <c r="M3398" t="s">
        <v>32</v>
      </c>
      <c r="N3398" t="s">
        <v>43</v>
      </c>
      <c r="Q3398">
        <v>1300</v>
      </c>
      <c r="R3398">
        <v>2000</v>
      </c>
      <c r="AB3398">
        <v>64.94</v>
      </c>
      <c r="AC3398" t="s">
        <v>3445</v>
      </c>
    </row>
    <row r="3399" spans="1:29">
      <c r="A3399" s="1" t="s">
        <v>30</v>
      </c>
      <c r="B3399" s="2">
        <v>42648.481944444444</v>
      </c>
      <c r="C3399">
        <v>67</v>
      </c>
      <c r="D3399">
        <v>60</v>
      </c>
      <c r="E3399">
        <v>78.66</v>
      </c>
      <c r="F3399">
        <v>30</v>
      </c>
      <c r="G3399">
        <v>7</v>
      </c>
      <c r="H3399">
        <v>0</v>
      </c>
      <c r="I3399">
        <v>30.22</v>
      </c>
      <c r="K3399">
        <v>10</v>
      </c>
      <c r="M3399" t="s">
        <v>32</v>
      </c>
      <c r="N3399" t="s">
        <v>43</v>
      </c>
      <c r="Q3399">
        <v>1500</v>
      </c>
      <c r="R3399">
        <v>2000</v>
      </c>
      <c r="AB3399">
        <v>66.92</v>
      </c>
      <c r="AC3399" t="s">
        <v>3446</v>
      </c>
    </row>
    <row r="3400" spans="1:29">
      <c r="A3400" s="1" t="s">
        <v>30</v>
      </c>
      <c r="B3400" s="2">
        <v>42648.493750000001</v>
      </c>
      <c r="C3400">
        <v>68</v>
      </c>
      <c r="D3400">
        <v>60</v>
      </c>
      <c r="E3400">
        <v>75.78</v>
      </c>
      <c r="F3400">
        <v>40</v>
      </c>
      <c r="G3400">
        <v>8</v>
      </c>
      <c r="H3400">
        <v>0</v>
      </c>
      <c r="I3400">
        <v>30.22</v>
      </c>
      <c r="J3400">
        <v>1023.1</v>
      </c>
      <c r="K3400">
        <v>10</v>
      </c>
      <c r="M3400" t="s">
        <v>32</v>
      </c>
      <c r="N3400" t="s">
        <v>43</v>
      </c>
      <c r="Q3400">
        <v>1500</v>
      </c>
      <c r="R3400">
        <v>2000</v>
      </c>
      <c r="AB3400">
        <v>68</v>
      </c>
      <c r="AC3400" t="s">
        <v>3447</v>
      </c>
    </row>
    <row r="3401" spans="1:29">
      <c r="A3401" s="1" t="s">
        <v>30</v>
      </c>
      <c r="B3401" s="2">
        <v>42648.535416666666</v>
      </c>
      <c r="C3401">
        <v>68</v>
      </c>
      <c r="D3401">
        <v>60</v>
      </c>
      <c r="E3401">
        <v>75.78</v>
      </c>
      <c r="F3401">
        <v>40</v>
      </c>
      <c r="G3401">
        <v>9</v>
      </c>
      <c r="H3401">
        <v>0</v>
      </c>
      <c r="I3401">
        <v>30.22</v>
      </c>
      <c r="J3401">
        <v>1023</v>
      </c>
      <c r="K3401">
        <v>10</v>
      </c>
      <c r="L3401">
        <v>15</v>
      </c>
      <c r="M3401" t="s">
        <v>32</v>
      </c>
      <c r="N3401" t="s">
        <v>43</v>
      </c>
      <c r="Q3401">
        <v>1900</v>
      </c>
      <c r="R3401">
        <v>2400</v>
      </c>
      <c r="AB3401">
        <v>68</v>
      </c>
      <c r="AC3401" t="s">
        <v>3448</v>
      </c>
    </row>
    <row r="3402" spans="1:29">
      <c r="A3402" s="1" t="s">
        <v>30</v>
      </c>
      <c r="B3402" s="2">
        <v>42648.57708333333</v>
      </c>
      <c r="C3402">
        <v>69</v>
      </c>
      <c r="D3402">
        <v>60</v>
      </c>
      <c r="E3402">
        <v>73.02</v>
      </c>
      <c r="F3402">
        <v>30</v>
      </c>
      <c r="G3402">
        <v>10</v>
      </c>
      <c r="H3402">
        <v>0</v>
      </c>
      <c r="I3402">
        <v>30.2</v>
      </c>
      <c r="J3402">
        <v>1022.2</v>
      </c>
      <c r="K3402">
        <v>10</v>
      </c>
      <c r="L3402">
        <v>16</v>
      </c>
      <c r="M3402" t="s">
        <v>32</v>
      </c>
      <c r="N3402" t="s">
        <v>43</v>
      </c>
      <c r="Q3402">
        <v>1900</v>
      </c>
      <c r="R3402">
        <v>2400</v>
      </c>
      <c r="AB3402">
        <v>69.08</v>
      </c>
      <c r="AC3402" t="s">
        <v>3449</v>
      </c>
    </row>
    <row r="3403" spans="1:29">
      <c r="A3403" s="1" t="s">
        <v>30</v>
      </c>
      <c r="B3403" s="2">
        <v>42648.618750000001</v>
      </c>
      <c r="C3403">
        <v>69</v>
      </c>
      <c r="D3403">
        <v>60</v>
      </c>
      <c r="E3403">
        <v>73.02</v>
      </c>
      <c r="F3403">
        <v>30</v>
      </c>
      <c r="G3403">
        <v>10</v>
      </c>
      <c r="H3403">
        <v>0</v>
      </c>
      <c r="I3403">
        <v>30.18</v>
      </c>
      <c r="J3403">
        <v>1021.7</v>
      </c>
      <c r="K3403">
        <v>10</v>
      </c>
      <c r="M3403" t="s">
        <v>34</v>
      </c>
      <c r="N3403" t="s">
        <v>32</v>
      </c>
      <c r="O3403" t="s">
        <v>43</v>
      </c>
      <c r="Q3403">
        <v>2000</v>
      </c>
      <c r="R3403">
        <v>2400</v>
      </c>
      <c r="S3403">
        <v>3700</v>
      </c>
      <c r="AB3403">
        <v>69.08</v>
      </c>
      <c r="AC3403" t="s">
        <v>3450</v>
      </c>
    </row>
    <row r="3404" spans="1:29">
      <c r="A3404" s="1" t="s">
        <v>30</v>
      </c>
      <c r="B3404" s="2">
        <v>42648.650694444441</v>
      </c>
      <c r="C3404">
        <v>71</v>
      </c>
      <c r="D3404">
        <v>61</v>
      </c>
      <c r="E3404">
        <v>70.47</v>
      </c>
      <c r="F3404">
        <v>30</v>
      </c>
      <c r="G3404">
        <v>9</v>
      </c>
      <c r="H3404">
        <v>0</v>
      </c>
      <c r="I3404">
        <v>30.18</v>
      </c>
      <c r="K3404">
        <v>10</v>
      </c>
      <c r="L3404">
        <v>17</v>
      </c>
      <c r="M3404" t="s">
        <v>34</v>
      </c>
      <c r="N3404" t="s">
        <v>32</v>
      </c>
      <c r="Q3404">
        <v>2000</v>
      </c>
      <c r="R3404">
        <v>4000</v>
      </c>
      <c r="AB3404">
        <v>71.06</v>
      </c>
      <c r="AC3404" t="s">
        <v>3451</v>
      </c>
    </row>
    <row r="3405" spans="1:29">
      <c r="A3405" s="1" t="s">
        <v>30</v>
      </c>
      <c r="B3405" s="2">
        <v>42648.660416666666</v>
      </c>
      <c r="C3405">
        <v>72</v>
      </c>
      <c r="D3405">
        <v>61</v>
      </c>
      <c r="E3405">
        <v>68.349999999999994</v>
      </c>
      <c r="F3405">
        <v>40</v>
      </c>
      <c r="G3405">
        <v>13</v>
      </c>
      <c r="H3405">
        <v>0</v>
      </c>
      <c r="I3405">
        <v>30.18</v>
      </c>
      <c r="J3405">
        <v>1021.6</v>
      </c>
      <c r="K3405">
        <v>10</v>
      </c>
      <c r="L3405">
        <v>19</v>
      </c>
      <c r="M3405" t="s">
        <v>34</v>
      </c>
      <c r="N3405" t="s">
        <v>32</v>
      </c>
      <c r="Q3405">
        <v>2000</v>
      </c>
      <c r="R3405">
        <v>4000</v>
      </c>
      <c r="AB3405">
        <v>71.959999999999994</v>
      </c>
      <c r="AC3405" t="s">
        <v>3452</v>
      </c>
    </row>
    <row r="3406" spans="1:29">
      <c r="A3406" s="1" t="s">
        <v>30</v>
      </c>
      <c r="B3406" s="2">
        <v>42648.70208333333</v>
      </c>
      <c r="C3406">
        <v>71</v>
      </c>
      <c r="D3406">
        <v>61</v>
      </c>
      <c r="E3406">
        <v>70.47</v>
      </c>
      <c r="F3406">
        <v>30</v>
      </c>
      <c r="G3406">
        <v>8</v>
      </c>
      <c r="H3406">
        <v>0</v>
      </c>
      <c r="I3406">
        <v>30.18</v>
      </c>
      <c r="J3406">
        <v>1021.7</v>
      </c>
      <c r="K3406">
        <v>10</v>
      </c>
      <c r="M3406" t="s">
        <v>32</v>
      </c>
      <c r="N3406" t="s">
        <v>32</v>
      </c>
      <c r="O3406" t="s">
        <v>32</v>
      </c>
      <c r="Q3406">
        <v>2400</v>
      </c>
      <c r="R3406">
        <v>3400</v>
      </c>
      <c r="S3406">
        <v>4500</v>
      </c>
      <c r="AB3406">
        <v>71.06</v>
      </c>
      <c r="AC3406" t="s">
        <v>3453</v>
      </c>
    </row>
    <row r="3407" spans="1:29">
      <c r="A3407" s="1" t="s">
        <v>30</v>
      </c>
      <c r="B3407" s="2">
        <v>42648.743750000001</v>
      </c>
      <c r="C3407">
        <v>69</v>
      </c>
      <c r="D3407">
        <v>61</v>
      </c>
      <c r="E3407">
        <v>75.400000000000006</v>
      </c>
      <c r="F3407">
        <v>50</v>
      </c>
      <c r="G3407">
        <v>10</v>
      </c>
      <c r="H3407">
        <v>0</v>
      </c>
      <c r="I3407">
        <v>30.19</v>
      </c>
      <c r="J3407">
        <v>1021.9</v>
      </c>
      <c r="K3407">
        <v>10</v>
      </c>
      <c r="M3407" t="s">
        <v>32</v>
      </c>
      <c r="N3407" t="s">
        <v>32</v>
      </c>
      <c r="Q3407">
        <v>2400</v>
      </c>
      <c r="R3407">
        <v>3500</v>
      </c>
      <c r="AB3407">
        <v>69.08</v>
      </c>
      <c r="AC3407" t="s">
        <v>3454</v>
      </c>
    </row>
    <row r="3408" spans="1:29">
      <c r="A3408" s="1" t="s">
        <v>30</v>
      </c>
      <c r="B3408" s="2">
        <v>42648.785416666666</v>
      </c>
      <c r="C3408">
        <v>66</v>
      </c>
      <c r="D3408">
        <v>61</v>
      </c>
      <c r="E3408">
        <v>83.79</v>
      </c>
      <c r="F3408">
        <v>40</v>
      </c>
      <c r="G3408">
        <v>10</v>
      </c>
      <c r="I3408">
        <v>30.19</v>
      </c>
      <c r="J3408">
        <v>1022.1</v>
      </c>
      <c r="K3408">
        <v>7</v>
      </c>
      <c r="M3408" t="s">
        <v>32</v>
      </c>
      <c r="N3408" t="s">
        <v>32</v>
      </c>
      <c r="Q3408">
        <v>2200</v>
      </c>
      <c r="R3408">
        <v>3500</v>
      </c>
      <c r="U3408" t="e" cm="1">
        <f t="array" ref="U3408">-DZ</f>
        <v>#NAME?</v>
      </c>
      <c r="AB3408">
        <v>66.02</v>
      </c>
      <c r="AC3408" t="s">
        <v>3455</v>
      </c>
    </row>
    <row r="3409" spans="1:29">
      <c r="A3409" s="1" t="s">
        <v>30</v>
      </c>
      <c r="B3409" s="2">
        <v>42648.82708333333</v>
      </c>
      <c r="C3409">
        <v>66</v>
      </c>
      <c r="D3409">
        <v>60</v>
      </c>
      <c r="E3409">
        <v>81.150000000000006</v>
      </c>
      <c r="F3409">
        <v>40</v>
      </c>
      <c r="G3409">
        <v>10</v>
      </c>
      <c r="I3409">
        <v>30.2</v>
      </c>
      <c r="J3409">
        <v>1022.5</v>
      </c>
      <c r="K3409">
        <v>9</v>
      </c>
      <c r="M3409" t="s">
        <v>32</v>
      </c>
      <c r="N3409" t="s">
        <v>43</v>
      </c>
      <c r="Q3409">
        <v>2400</v>
      </c>
      <c r="R3409">
        <v>3500</v>
      </c>
      <c r="U3409" t="e" cm="1">
        <f t="array" ref="U3409">-DZ</f>
        <v>#NAME?</v>
      </c>
      <c r="AB3409">
        <v>66.02</v>
      </c>
      <c r="AC3409" t="s">
        <v>3456</v>
      </c>
    </row>
    <row r="3410" spans="1:29">
      <c r="A3410" s="1" t="s">
        <v>30</v>
      </c>
      <c r="B3410" s="2">
        <v>42648.868750000001</v>
      </c>
      <c r="C3410">
        <v>66</v>
      </c>
      <c r="D3410">
        <v>60</v>
      </c>
      <c r="E3410">
        <v>81.150000000000006</v>
      </c>
      <c r="F3410">
        <v>40</v>
      </c>
      <c r="G3410">
        <v>9</v>
      </c>
      <c r="I3410">
        <v>30.21</v>
      </c>
      <c r="J3410">
        <v>1022.9</v>
      </c>
      <c r="K3410">
        <v>10</v>
      </c>
      <c r="M3410" t="s">
        <v>32</v>
      </c>
      <c r="N3410" t="s">
        <v>43</v>
      </c>
      <c r="Q3410">
        <v>2400</v>
      </c>
      <c r="R3410">
        <v>3500</v>
      </c>
      <c r="AB3410">
        <v>66.02</v>
      </c>
      <c r="AC3410" t="s">
        <v>3457</v>
      </c>
    </row>
    <row r="3411" spans="1:29">
      <c r="A3411" s="1" t="s">
        <v>30</v>
      </c>
      <c r="B3411" s="2">
        <v>42648.910416666666</v>
      </c>
      <c r="C3411">
        <v>65</v>
      </c>
      <c r="D3411">
        <v>59</v>
      </c>
      <c r="E3411">
        <v>81.069999999999993</v>
      </c>
      <c r="F3411">
        <v>40</v>
      </c>
      <c r="G3411">
        <v>11</v>
      </c>
      <c r="H3411">
        <v>0</v>
      </c>
      <c r="I3411">
        <v>30.22</v>
      </c>
      <c r="J3411">
        <v>1023</v>
      </c>
      <c r="K3411">
        <v>10</v>
      </c>
      <c r="L3411">
        <v>15</v>
      </c>
      <c r="M3411" t="s">
        <v>31</v>
      </c>
      <c r="N3411" t="s">
        <v>32</v>
      </c>
      <c r="O3411" t="s">
        <v>43</v>
      </c>
      <c r="Q3411">
        <v>1800</v>
      </c>
      <c r="R3411">
        <v>2500</v>
      </c>
      <c r="S3411">
        <v>5000</v>
      </c>
      <c r="AB3411">
        <v>64.94</v>
      </c>
      <c r="AC3411" t="s">
        <v>3458</v>
      </c>
    </row>
    <row r="3412" spans="1:29">
      <c r="A3412" s="1" t="s">
        <v>30</v>
      </c>
      <c r="B3412" s="2">
        <v>42648.95208333333</v>
      </c>
      <c r="C3412">
        <v>64</v>
      </c>
      <c r="D3412">
        <v>59</v>
      </c>
      <c r="E3412">
        <v>83.66</v>
      </c>
      <c r="F3412">
        <v>40</v>
      </c>
      <c r="G3412">
        <v>9</v>
      </c>
      <c r="H3412">
        <v>0</v>
      </c>
      <c r="I3412">
        <v>30.23</v>
      </c>
      <c r="J3412">
        <v>1023.3</v>
      </c>
      <c r="K3412">
        <v>10</v>
      </c>
      <c r="M3412" t="s">
        <v>32</v>
      </c>
      <c r="N3412" t="s">
        <v>32</v>
      </c>
      <c r="Q3412">
        <v>1800</v>
      </c>
      <c r="R3412">
        <v>3900</v>
      </c>
      <c r="AB3412">
        <v>64.040000000000006</v>
      </c>
      <c r="AC3412" t="s">
        <v>3459</v>
      </c>
    </row>
    <row r="3413" spans="1:29">
      <c r="A3413" s="1" t="s">
        <v>30</v>
      </c>
      <c r="B3413" s="2">
        <v>42648.960416666669</v>
      </c>
      <c r="C3413">
        <v>64</v>
      </c>
      <c r="D3413">
        <v>59</v>
      </c>
      <c r="E3413">
        <v>83.66</v>
      </c>
      <c r="F3413">
        <v>40</v>
      </c>
      <c r="G3413">
        <v>9</v>
      </c>
      <c r="H3413">
        <v>0</v>
      </c>
      <c r="I3413">
        <v>30.23</v>
      </c>
      <c r="K3413">
        <v>10</v>
      </c>
      <c r="M3413" t="s">
        <v>31</v>
      </c>
      <c r="N3413" t="s">
        <v>32</v>
      </c>
      <c r="Q3413">
        <v>1800</v>
      </c>
      <c r="R3413">
        <v>3700</v>
      </c>
      <c r="AB3413">
        <v>64.040000000000006</v>
      </c>
      <c r="AC3413" t="s">
        <v>3460</v>
      </c>
    </row>
    <row r="3414" spans="1:29">
      <c r="A3414" s="1" t="s">
        <v>30</v>
      </c>
      <c r="B3414" s="2">
        <v>42648.993750000001</v>
      </c>
      <c r="C3414">
        <v>64</v>
      </c>
      <c r="D3414">
        <v>59</v>
      </c>
      <c r="E3414">
        <v>83.66</v>
      </c>
      <c r="F3414">
        <v>30</v>
      </c>
      <c r="G3414">
        <v>8</v>
      </c>
      <c r="H3414">
        <v>0</v>
      </c>
      <c r="I3414">
        <v>30.22</v>
      </c>
      <c r="J3414">
        <v>1023.2</v>
      </c>
      <c r="K3414">
        <v>10</v>
      </c>
      <c r="M3414" t="s">
        <v>31</v>
      </c>
      <c r="N3414" t="s">
        <v>32</v>
      </c>
      <c r="Q3414">
        <v>1800</v>
      </c>
      <c r="R3414">
        <v>3500</v>
      </c>
      <c r="AB3414">
        <v>64.040000000000006</v>
      </c>
      <c r="AC3414" t="s">
        <v>3461</v>
      </c>
    </row>
    <row r="3415" spans="1:29">
      <c r="A3415" s="1" t="s">
        <v>30</v>
      </c>
      <c r="B3415" s="2">
        <v>42649.035416666666</v>
      </c>
      <c r="C3415">
        <v>63</v>
      </c>
      <c r="D3415">
        <v>59</v>
      </c>
      <c r="E3415">
        <v>86.9</v>
      </c>
      <c r="F3415">
        <v>30</v>
      </c>
      <c r="G3415">
        <v>8</v>
      </c>
      <c r="H3415">
        <v>0</v>
      </c>
      <c r="I3415">
        <v>30.22</v>
      </c>
      <c r="J3415">
        <v>1023</v>
      </c>
      <c r="K3415">
        <v>10</v>
      </c>
      <c r="M3415" t="s">
        <v>31</v>
      </c>
      <c r="N3415" t="s">
        <v>34</v>
      </c>
      <c r="Q3415">
        <v>1800</v>
      </c>
      <c r="R3415">
        <v>3400</v>
      </c>
      <c r="AB3415">
        <v>62.96</v>
      </c>
      <c r="AC3415" t="s">
        <v>3462</v>
      </c>
    </row>
    <row r="3416" spans="1:29">
      <c r="A3416" s="1" t="s">
        <v>30</v>
      </c>
      <c r="B3416" s="2">
        <v>42649.06527777778</v>
      </c>
      <c r="C3416">
        <v>62</v>
      </c>
      <c r="D3416">
        <v>59</v>
      </c>
      <c r="E3416">
        <v>89.7</v>
      </c>
      <c r="F3416">
        <v>30</v>
      </c>
      <c r="G3416">
        <v>6</v>
      </c>
      <c r="H3416">
        <v>0</v>
      </c>
      <c r="I3416">
        <v>30.21</v>
      </c>
      <c r="K3416">
        <v>10</v>
      </c>
      <c r="M3416" t="s">
        <v>31</v>
      </c>
      <c r="N3416" t="s">
        <v>31</v>
      </c>
      <c r="Q3416">
        <v>1700</v>
      </c>
      <c r="R3416">
        <v>3400</v>
      </c>
      <c r="AB3416">
        <v>62.06</v>
      </c>
      <c r="AC3416" t="s">
        <v>3463</v>
      </c>
    </row>
    <row r="3417" spans="1:29">
      <c r="A3417" s="1" t="s">
        <v>30</v>
      </c>
      <c r="B3417" s="2">
        <v>42649.07708333333</v>
      </c>
      <c r="C3417">
        <v>62</v>
      </c>
      <c r="D3417">
        <v>59</v>
      </c>
      <c r="E3417">
        <v>89.7</v>
      </c>
      <c r="F3417">
        <v>30</v>
      </c>
      <c r="G3417">
        <v>6</v>
      </c>
      <c r="H3417">
        <v>0</v>
      </c>
      <c r="I3417">
        <v>30.22</v>
      </c>
      <c r="J3417">
        <v>1022.9</v>
      </c>
      <c r="K3417">
        <v>10</v>
      </c>
      <c r="M3417" t="s">
        <v>31</v>
      </c>
      <c r="N3417" t="s">
        <v>31</v>
      </c>
      <c r="Q3417">
        <v>1700</v>
      </c>
      <c r="R3417">
        <v>3400</v>
      </c>
      <c r="AB3417">
        <v>62.06</v>
      </c>
      <c r="AC3417" t="s">
        <v>3464</v>
      </c>
    </row>
    <row r="3418" spans="1:29">
      <c r="A3418" s="1" t="s">
        <v>30</v>
      </c>
      <c r="B3418" s="2">
        <v>42649.09652777778</v>
      </c>
      <c r="C3418">
        <v>62</v>
      </c>
      <c r="D3418">
        <v>59</v>
      </c>
      <c r="E3418">
        <v>89.7</v>
      </c>
      <c r="F3418">
        <v>30</v>
      </c>
      <c r="G3418">
        <v>7</v>
      </c>
      <c r="H3418">
        <v>0</v>
      </c>
      <c r="I3418">
        <v>30.21</v>
      </c>
      <c r="K3418">
        <v>10</v>
      </c>
      <c r="M3418" t="s">
        <v>32</v>
      </c>
      <c r="Q3418">
        <v>1900</v>
      </c>
      <c r="AB3418">
        <v>62.06</v>
      </c>
      <c r="AC3418" t="s">
        <v>3465</v>
      </c>
    </row>
    <row r="3419" spans="1:29">
      <c r="A3419" s="1" t="s">
        <v>30</v>
      </c>
      <c r="B3419" s="2">
        <v>42649.118750000001</v>
      </c>
      <c r="C3419">
        <v>62</v>
      </c>
      <c r="D3419">
        <v>59</v>
      </c>
      <c r="E3419">
        <v>89.7</v>
      </c>
      <c r="F3419">
        <v>40</v>
      </c>
      <c r="G3419">
        <v>8</v>
      </c>
      <c r="H3419">
        <v>0</v>
      </c>
      <c r="I3419">
        <v>30.2</v>
      </c>
      <c r="J3419">
        <v>1022.5</v>
      </c>
      <c r="K3419">
        <v>10</v>
      </c>
      <c r="M3419" t="s">
        <v>32</v>
      </c>
      <c r="Q3419">
        <v>1700</v>
      </c>
      <c r="AB3419">
        <v>62.06</v>
      </c>
      <c r="AC3419" t="s">
        <v>3466</v>
      </c>
    </row>
    <row r="3420" spans="1:29">
      <c r="A3420" s="1" t="s">
        <v>30</v>
      </c>
      <c r="B3420" s="2">
        <v>42649.140972222223</v>
      </c>
      <c r="C3420">
        <v>62</v>
      </c>
      <c r="D3420">
        <v>59</v>
      </c>
      <c r="E3420">
        <v>89.7</v>
      </c>
      <c r="F3420">
        <v>30</v>
      </c>
      <c r="G3420">
        <v>9</v>
      </c>
      <c r="H3420">
        <v>0</v>
      </c>
      <c r="I3420">
        <v>30.2</v>
      </c>
      <c r="K3420">
        <v>10</v>
      </c>
      <c r="M3420" t="s">
        <v>32</v>
      </c>
      <c r="N3420" t="s">
        <v>32</v>
      </c>
      <c r="Q3420">
        <v>900</v>
      </c>
      <c r="R3420">
        <v>1600</v>
      </c>
      <c r="AB3420">
        <v>62.06</v>
      </c>
      <c r="AC3420" t="s">
        <v>3467</v>
      </c>
    </row>
    <row r="3421" spans="1:29">
      <c r="A3421" s="1" t="s">
        <v>30</v>
      </c>
      <c r="B3421" s="2">
        <v>42649.160416666666</v>
      </c>
      <c r="C3421">
        <v>62</v>
      </c>
      <c r="D3421">
        <v>59</v>
      </c>
      <c r="E3421">
        <v>89.7</v>
      </c>
      <c r="F3421">
        <v>40</v>
      </c>
      <c r="G3421">
        <v>9</v>
      </c>
      <c r="H3421">
        <v>0</v>
      </c>
      <c r="I3421">
        <v>30.2</v>
      </c>
      <c r="J3421">
        <v>1022.3</v>
      </c>
      <c r="K3421">
        <v>10</v>
      </c>
      <c r="M3421" t="s">
        <v>32</v>
      </c>
      <c r="N3421" t="s">
        <v>32</v>
      </c>
      <c r="Q3421">
        <v>900</v>
      </c>
      <c r="R3421">
        <v>1600</v>
      </c>
      <c r="AB3421">
        <v>62.06</v>
      </c>
      <c r="AC3421" t="s">
        <v>3468</v>
      </c>
    </row>
    <row r="3422" spans="1:29">
      <c r="A3422" s="1" t="s">
        <v>30</v>
      </c>
      <c r="B3422" s="2">
        <v>42649.183333333334</v>
      </c>
      <c r="C3422">
        <v>62</v>
      </c>
      <c r="D3422">
        <v>59</v>
      </c>
      <c r="E3422">
        <v>89.7</v>
      </c>
      <c r="F3422">
        <v>30</v>
      </c>
      <c r="G3422">
        <v>5</v>
      </c>
      <c r="H3422">
        <v>0</v>
      </c>
      <c r="I3422">
        <v>30.2</v>
      </c>
      <c r="K3422">
        <v>10</v>
      </c>
      <c r="M3422" t="s">
        <v>31</v>
      </c>
      <c r="N3422" t="s">
        <v>32</v>
      </c>
      <c r="O3422" t="s">
        <v>32</v>
      </c>
      <c r="Q3422">
        <v>900</v>
      </c>
      <c r="R3422">
        <v>1100</v>
      </c>
      <c r="S3422">
        <v>1600</v>
      </c>
      <c r="AB3422">
        <v>62.06</v>
      </c>
      <c r="AC3422" t="s">
        <v>3469</v>
      </c>
    </row>
    <row r="3423" spans="1:29">
      <c r="A3423" s="1" t="s">
        <v>30</v>
      </c>
      <c r="B3423" s="2">
        <v>42649.20208333333</v>
      </c>
      <c r="C3423">
        <v>62</v>
      </c>
      <c r="D3423">
        <v>58</v>
      </c>
      <c r="E3423">
        <v>86.29</v>
      </c>
      <c r="F3423">
        <v>40</v>
      </c>
      <c r="G3423">
        <v>8</v>
      </c>
      <c r="H3423">
        <v>0</v>
      </c>
      <c r="I3423">
        <v>30.19</v>
      </c>
      <c r="J3423">
        <v>1022.1</v>
      </c>
      <c r="K3423">
        <v>10</v>
      </c>
      <c r="M3423" t="s">
        <v>31</v>
      </c>
      <c r="N3423" t="s">
        <v>32</v>
      </c>
      <c r="O3423" t="s">
        <v>32</v>
      </c>
      <c r="Q3423">
        <v>900</v>
      </c>
      <c r="R3423">
        <v>1100</v>
      </c>
      <c r="S3423">
        <v>1600</v>
      </c>
      <c r="AB3423">
        <v>62.06</v>
      </c>
      <c r="AC3423" t="s">
        <v>3470</v>
      </c>
    </row>
    <row r="3424" spans="1:29">
      <c r="A3424" s="1" t="s">
        <v>30</v>
      </c>
      <c r="B3424" s="2">
        <v>42649.243750000001</v>
      </c>
      <c r="C3424">
        <v>60</v>
      </c>
      <c r="D3424">
        <v>58</v>
      </c>
      <c r="E3424">
        <v>92.56</v>
      </c>
      <c r="F3424">
        <v>20</v>
      </c>
      <c r="G3424">
        <v>5</v>
      </c>
      <c r="H3424">
        <v>0</v>
      </c>
      <c r="I3424">
        <v>30.2</v>
      </c>
      <c r="J3424">
        <v>1022.4</v>
      </c>
      <c r="K3424">
        <v>10</v>
      </c>
      <c r="M3424" t="s">
        <v>31</v>
      </c>
      <c r="N3424" t="s">
        <v>34</v>
      </c>
      <c r="Q3424">
        <v>800</v>
      </c>
      <c r="R3424">
        <v>1100</v>
      </c>
      <c r="AB3424">
        <v>60.08</v>
      </c>
      <c r="AC3424" t="s">
        <v>3471</v>
      </c>
    </row>
    <row r="3425" spans="1:29">
      <c r="A3425" s="1" t="s">
        <v>30</v>
      </c>
      <c r="B3425" s="2">
        <v>42649.285416666666</v>
      </c>
      <c r="C3425">
        <v>59</v>
      </c>
      <c r="D3425">
        <v>57</v>
      </c>
      <c r="E3425">
        <v>93.13</v>
      </c>
      <c r="F3425">
        <v>10</v>
      </c>
      <c r="G3425">
        <v>6</v>
      </c>
      <c r="H3425">
        <v>0</v>
      </c>
      <c r="I3425">
        <v>30.2</v>
      </c>
      <c r="J3425">
        <v>1022.5</v>
      </c>
      <c r="K3425">
        <v>10</v>
      </c>
      <c r="M3425" t="s">
        <v>31</v>
      </c>
      <c r="N3425" t="s">
        <v>31</v>
      </c>
      <c r="O3425" t="s">
        <v>31</v>
      </c>
      <c r="Q3425">
        <v>700</v>
      </c>
      <c r="R3425">
        <v>1100</v>
      </c>
      <c r="S3425">
        <v>6000</v>
      </c>
      <c r="AB3425">
        <v>59</v>
      </c>
      <c r="AC3425" t="s">
        <v>3472</v>
      </c>
    </row>
    <row r="3426" spans="1:29">
      <c r="A3426" s="1" t="s">
        <v>30</v>
      </c>
      <c r="B3426" s="2">
        <v>42649.32708333333</v>
      </c>
      <c r="C3426">
        <v>60</v>
      </c>
      <c r="D3426">
        <v>57</v>
      </c>
      <c r="E3426">
        <v>89.61</v>
      </c>
      <c r="F3426">
        <v>30</v>
      </c>
      <c r="G3426">
        <v>7</v>
      </c>
      <c r="H3426">
        <v>0</v>
      </c>
      <c r="I3426">
        <v>30.22</v>
      </c>
      <c r="J3426">
        <v>1022.9</v>
      </c>
      <c r="K3426">
        <v>10</v>
      </c>
      <c r="M3426" t="s">
        <v>31</v>
      </c>
      <c r="N3426" t="s">
        <v>31</v>
      </c>
      <c r="O3426" t="s">
        <v>31</v>
      </c>
      <c r="Q3426">
        <v>600</v>
      </c>
      <c r="R3426">
        <v>3500</v>
      </c>
      <c r="S3426">
        <v>25000</v>
      </c>
      <c r="AB3426">
        <v>60.08</v>
      </c>
      <c r="AC3426" t="s">
        <v>3473</v>
      </c>
    </row>
    <row r="3427" spans="1:29">
      <c r="A3427" s="1" t="s">
        <v>30</v>
      </c>
      <c r="B3427" s="2">
        <v>42649.368750000001</v>
      </c>
      <c r="C3427">
        <v>62</v>
      </c>
      <c r="D3427">
        <v>57</v>
      </c>
      <c r="E3427">
        <v>83.54</v>
      </c>
      <c r="F3427">
        <v>40</v>
      </c>
      <c r="G3427">
        <v>7</v>
      </c>
      <c r="H3427">
        <v>0</v>
      </c>
      <c r="I3427">
        <v>30.23</v>
      </c>
      <c r="J3427">
        <v>1023.4</v>
      </c>
      <c r="K3427">
        <v>10</v>
      </c>
      <c r="M3427" t="s">
        <v>31</v>
      </c>
      <c r="N3427" t="s">
        <v>31</v>
      </c>
      <c r="O3427" t="s">
        <v>31</v>
      </c>
      <c r="Q3427">
        <v>1000</v>
      </c>
      <c r="R3427">
        <v>3600</v>
      </c>
      <c r="S3427">
        <v>25000</v>
      </c>
      <c r="AB3427">
        <v>62.06</v>
      </c>
      <c r="AC3427" t="s">
        <v>3474</v>
      </c>
    </row>
    <row r="3428" spans="1:29">
      <c r="A3428" s="1" t="s">
        <v>30</v>
      </c>
      <c r="B3428" s="2">
        <v>42649.410416666666</v>
      </c>
      <c r="C3428">
        <v>66</v>
      </c>
      <c r="D3428">
        <v>57</v>
      </c>
      <c r="E3428">
        <v>72.72</v>
      </c>
      <c r="F3428">
        <v>40</v>
      </c>
      <c r="G3428">
        <v>12</v>
      </c>
      <c r="H3428">
        <v>0</v>
      </c>
      <c r="I3428">
        <v>30.23</v>
      </c>
      <c r="J3428">
        <v>1023.5</v>
      </c>
      <c r="K3428">
        <v>10</v>
      </c>
      <c r="L3428">
        <v>19</v>
      </c>
      <c r="M3428" t="s">
        <v>31</v>
      </c>
      <c r="N3428" t="s">
        <v>34</v>
      </c>
      <c r="Q3428">
        <v>1200</v>
      </c>
      <c r="R3428">
        <v>3200</v>
      </c>
      <c r="AB3428">
        <v>66.02</v>
      </c>
      <c r="AC3428" t="s">
        <v>3475</v>
      </c>
    </row>
    <row r="3429" spans="1:29">
      <c r="A3429" s="1" t="s">
        <v>30</v>
      </c>
      <c r="B3429" s="2">
        <v>42649.445833333331</v>
      </c>
      <c r="C3429">
        <v>68</v>
      </c>
      <c r="D3429">
        <v>57</v>
      </c>
      <c r="E3429">
        <v>67.91</v>
      </c>
      <c r="F3429">
        <v>20</v>
      </c>
      <c r="G3429">
        <v>7</v>
      </c>
      <c r="H3429">
        <v>0</v>
      </c>
      <c r="I3429">
        <v>30.23</v>
      </c>
      <c r="K3429">
        <v>10</v>
      </c>
      <c r="M3429" t="s">
        <v>31</v>
      </c>
      <c r="N3429" t="s">
        <v>32</v>
      </c>
      <c r="O3429" t="s">
        <v>32</v>
      </c>
      <c r="Q3429">
        <v>2000</v>
      </c>
      <c r="R3429">
        <v>2500</v>
      </c>
      <c r="S3429">
        <v>3500</v>
      </c>
      <c r="AB3429">
        <v>68</v>
      </c>
      <c r="AC3429" t="s">
        <v>3476</v>
      </c>
    </row>
    <row r="3430" spans="1:29">
      <c r="A3430" s="1" t="s">
        <v>30</v>
      </c>
      <c r="B3430" s="2">
        <v>42649.45208333333</v>
      </c>
      <c r="C3430">
        <v>68</v>
      </c>
      <c r="D3430">
        <v>57</v>
      </c>
      <c r="E3430">
        <v>67.91</v>
      </c>
      <c r="F3430">
        <v>30</v>
      </c>
      <c r="G3430">
        <v>9</v>
      </c>
      <c r="H3430">
        <v>0</v>
      </c>
      <c r="I3430">
        <v>30.23</v>
      </c>
      <c r="J3430">
        <v>1023.3</v>
      </c>
      <c r="K3430">
        <v>10</v>
      </c>
      <c r="M3430" t="s">
        <v>31</v>
      </c>
      <c r="N3430" t="s">
        <v>32</v>
      </c>
      <c r="O3430" t="s">
        <v>32</v>
      </c>
      <c r="Q3430">
        <v>2000</v>
      </c>
      <c r="R3430">
        <v>2500</v>
      </c>
      <c r="S3430">
        <v>3500</v>
      </c>
      <c r="AB3430">
        <v>68</v>
      </c>
      <c r="AC3430" t="s">
        <v>3477</v>
      </c>
    </row>
    <row r="3431" spans="1:29">
      <c r="A3431" s="1" t="s">
        <v>30</v>
      </c>
      <c r="B3431" s="2">
        <v>42649.493750000001</v>
      </c>
      <c r="C3431">
        <v>69</v>
      </c>
      <c r="D3431">
        <v>59</v>
      </c>
      <c r="E3431">
        <v>70.260000000000005</v>
      </c>
      <c r="F3431">
        <v>40</v>
      </c>
      <c r="G3431">
        <v>10</v>
      </c>
      <c r="H3431">
        <v>0</v>
      </c>
      <c r="I3431">
        <v>30.22</v>
      </c>
      <c r="J3431">
        <v>1022.9</v>
      </c>
      <c r="K3431">
        <v>10</v>
      </c>
      <c r="L3431">
        <v>14</v>
      </c>
      <c r="M3431" t="s">
        <v>32</v>
      </c>
      <c r="Q3431">
        <v>2100</v>
      </c>
      <c r="AB3431">
        <v>69.08</v>
      </c>
      <c r="AC3431" t="s">
        <v>3478</v>
      </c>
    </row>
    <row r="3432" spans="1:29">
      <c r="A3432" s="1" t="s">
        <v>30</v>
      </c>
      <c r="B3432" s="2">
        <v>42649.535416666666</v>
      </c>
      <c r="C3432">
        <v>70</v>
      </c>
      <c r="D3432">
        <v>60</v>
      </c>
      <c r="E3432">
        <v>70.81</v>
      </c>
      <c r="F3432">
        <v>50</v>
      </c>
      <c r="G3432">
        <v>12</v>
      </c>
      <c r="H3432">
        <v>0</v>
      </c>
      <c r="I3432">
        <v>30.21</v>
      </c>
      <c r="J3432">
        <v>1022.7</v>
      </c>
      <c r="K3432">
        <v>10</v>
      </c>
      <c r="L3432">
        <v>18</v>
      </c>
      <c r="M3432" t="s">
        <v>32</v>
      </c>
      <c r="Q3432">
        <v>2200</v>
      </c>
      <c r="AB3432">
        <v>69.98</v>
      </c>
      <c r="AC3432" t="s">
        <v>3479</v>
      </c>
    </row>
    <row r="3433" spans="1:29">
      <c r="A3433" s="1" t="s">
        <v>30</v>
      </c>
      <c r="B3433" s="2">
        <v>42649.57708333333</v>
      </c>
      <c r="C3433">
        <v>70</v>
      </c>
      <c r="D3433">
        <v>62</v>
      </c>
      <c r="E3433">
        <v>75.959999999999994</v>
      </c>
      <c r="F3433">
        <v>30</v>
      </c>
      <c r="G3433">
        <v>10</v>
      </c>
      <c r="H3433">
        <v>0</v>
      </c>
      <c r="I3433">
        <v>30.19</v>
      </c>
      <c r="J3433">
        <v>1022.2</v>
      </c>
      <c r="K3433">
        <v>10</v>
      </c>
      <c r="L3433">
        <v>19</v>
      </c>
      <c r="M3433" t="s">
        <v>32</v>
      </c>
      <c r="Q3433">
        <v>1900</v>
      </c>
      <c r="AB3433">
        <v>69.98</v>
      </c>
      <c r="AC3433" t="s">
        <v>3480</v>
      </c>
    </row>
    <row r="3434" spans="1:29">
      <c r="A3434" s="1" t="s">
        <v>30</v>
      </c>
      <c r="B3434" s="2">
        <v>42649.618750000001</v>
      </c>
      <c r="C3434">
        <v>71</v>
      </c>
      <c r="D3434">
        <v>63</v>
      </c>
      <c r="E3434">
        <v>75.569999999999993</v>
      </c>
      <c r="F3434">
        <v>40</v>
      </c>
      <c r="G3434">
        <v>9</v>
      </c>
      <c r="H3434">
        <v>0</v>
      </c>
      <c r="I3434">
        <v>30.18</v>
      </c>
      <c r="J3434">
        <v>1021.7</v>
      </c>
      <c r="K3434">
        <v>10</v>
      </c>
      <c r="M3434" t="s">
        <v>43</v>
      </c>
      <c r="Q3434">
        <v>1900</v>
      </c>
      <c r="AB3434">
        <v>71.06</v>
      </c>
      <c r="AC3434" t="s">
        <v>3481</v>
      </c>
    </row>
    <row r="3435" spans="1:29">
      <c r="A3435" s="1" t="s">
        <v>30</v>
      </c>
      <c r="B3435" s="2">
        <v>42649.660416666666</v>
      </c>
      <c r="C3435">
        <v>71</v>
      </c>
      <c r="D3435">
        <v>63</v>
      </c>
      <c r="E3435">
        <v>75.569999999999993</v>
      </c>
      <c r="F3435">
        <v>30</v>
      </c>
      <c r="G3435">
        <v>10</v>
      </c>
      <c r="H3435">
        <v>0</v>
      </c>
      <c r="I3435">
        <v>30.17</v>
      </c>
      <c r="J3435">
        <v>1021.4</v>
      </c>
      <c r="K3435">
        <v>10</v>
      </c>
      <c r="L3435">
        <v>19</v>
      </c>
      <c r="M3435" t="s">
        <v>43</v>
      </c>
      <c r="Q3435">
        <v>1700</v>
      </c>
      <c r="AB3435">
        <v>71.06</v>
      </c>
      <c r="AC3435" t="s">
        <v>3482</v>
      </c>
    </row>
    <row r="3436" spans="1:29">
      <c r="A3436" s="1" t="s">
        <v>30</v>
      </c>
      <c r="B3436" s="2">
        <v>42649.70208333333</v>
      </c>
      <c r="C3436">
        <v>70</v>
      </c>
      <c r="D3436">
        <v>63</v>
      </c>
      <c r="E3436">
        <v>78.41</v>
      </c>
      <c r="F3436">
        <v>40</v>
      </c>
      <c r="G3436">
        <v>8</v>
      </c>
      <c r="H3436">
        <v>0</v>
      </c>
      <c r="I3436">
        <v>30.17</v>
      </c>
      <c r="J3436">
        <v>1021.4</v>
      </c>
      <c r="K3436">
        <v>10</v>
      </c>
      <c r="L3436">
        <v>15</v>
      </c>
      <c r="M3436" t="s">
        <v>43</v>
      </c>
      <c r="Q3436">
        <v>1700</v>
      </c>
      <c r="AB3436">
        <v>69.98</v>
      </c>
      <c r="AC3436" t="s">
        <v>3483</v>
      </c>
    </row>
    <row r="3437" spans="1:29">
      <c r="A3437" s="1" t="s">
        <v>30</v>
      </c>
      <c r="B3437" s="2">
        <v>42649.743750000001</v>
      </c>
      <c r="C3437">
        <v>69</v>
      </c>
      <c r="D3437">
        <v>63</v>
      </c>
      <c r="E3437">
        <v>80.86</v>
      </c>
      <c r="F3437">
        <v>40</v>
      </c>
      <c r="G3437">
        <v>10</v>
      </c>
      <c r="H3437">
        <v>0</v>
      </c>
      <c r="I3437">
        <v>30.18</v>
      </c>
      <c r="J3437">
        <v>1021.6</v>
      </c>
      <c r="K3437">
        <v>10</v>
      </c>
      <c r="M3437" t="s">
        <v>43</v>
      </c>
      <c r="Q3437">
        <v>1500</v>
      </c>
      <c r="AB3437">
        <v>69.08</v>
      </c>
      <c r="AC3437" t="s">
        <v>3484</v>
      </c>
    </row>
    <row r="3438" spans="1:29">
      <c r="A3438" s="1" t="s">
        <v>30</v>
      </c>
      <c r="B3438" s="2">
        <v>42649.754861111112</v>
      </c>
      <c r="C3438">
        <v>68</v>
      </c>
      <c r="D3438">
        <v>63</v>
      </c>
      <c r="E3438">
        <v>83.91</v>
      </c>
      <c r="F3438">
        <v>40</v>
      </c>
      <c r="G3438">
        <v>10</v>
      </c>
      <c r="H3438">
        <v>0</v>
      </c>
      <c r="I3438">
        <v>30.18</v>
      </c>
      <c r="K3438">
        <v>10</v>
      </c>
      <c r="M3438" t="s">
        <v>43</v>
      </c>
      <c r="Q3438">
        <v>1400</v>
      </c>
      <c r="AB3438">
        <v>68</v>
      </c>
      <c r="AC3438" t="s">
        <v>3485</v>
      </c>
    </row>
    <row r="3439" spans="1:29">
      <c r="A3439" s="1" t="s">
        <v>30</v>
      </c>
      <c r="B3439" s="2">
        <v>42649.785416666666</v>
      </c>
      <c r="C3439">
        <v>67</v>
      </c>
      <c r="D3439">
        <v>63</v>
      </c>
      <c r="E3439">
        <v>87.1</v>
      </c>
      <c r="F3439">
        <v>30</v>
      </c>
      <c r="G3439">
        <v>10</v>
      </c>
      <c r="I3439">
        <v>30.18</v>
      </c>
      <c r="J3439">
        <v>1021.7</v>
      </c>
      <c r="K3439">
        <v>8</v>
      </c>
      <c r="M3439" t="s">
        <v>43</v>
      </c>
      <c r="Q3439">
        <v>1300</v>
      </c>
      <c r="U3439" t="e" cm="1">
        <f t="array" ref="U3439">-RA</f>
        <v>#NAME?</v>
      </c>
      <c r="AB3439">
        <v>66.92</v>
      </c>
      <c r="AC3439" t="s">
        <v>3486</v>
      </c>
    </row>
    <row r="3440" spans="1:29">
      <c r="A3440" s="1" t="s">
        <v>30</v>
      </c>
      <c r="B3440" s="2">
        <v>42649.82708333333</v>
      </c>
      <c r="C3440">
        <v>66</v>
      </c>
      <c r="D3440">
        <v>63</v>
      </c>
      <c r="E3440">
        <v>89.86</v>
      </c>
      <c r="F3440">
        <v>40</v>
      </c>
      <c r="G3440">
        <v>10</v>
      </c>
      <c r="I3440">
        <v>30.19</v>
      </c>
      <c r="J3440">
        <v>1021.9</v>
      </c>
      <c r="K3440">
        <v>7</v>
      </c>
      <c r="L3440">
        <v>16</v>
      </c>
      <c r="M3440" t="s">
        <v>43</v>
      </c>
      <c r="Q3440">
        <v>1100</v>
      </c>
      <c r="U3440" t="e" cm="1">
        <f t="array" ref="U3440">-DZ</f>
        <v>#NAME?</v>
      </c>
      <c r="AB3440">
        <v>66.02</v>
      </c>
      <c r="AC3440" t="s">
        <v>3487</v>
      </c>
    </row>
    <row r="3441" spans="1:29">
      <c r="A3441" s="1" t="s">
        <v>30</v>
      </c>
      <c r="B3441" s="2">
        <v>42649.868750000001</v>
      </c>
      <c r="C3441">
        <v>66</v>
      </c>
      <c r="D3441">
        <v>62</v>
      </c>
      <c r="E3441">
        <v>87.05</v>
      </c>
      <c r="F3441">
        <v>30</v>
      </c>
      <c r="G3441">
        <v>9</v>
      </c>
      <c r="I3441">
        <v>30.19</v>
      </c>
      <c r="J3441">
        <v>1022</v>
      </c>
      <c r="K3441">
        <v>10</v>
      </c>
      <c r="M3441" t="s">
        <v>43</v>
      </c>
      <c r="Q3441">
        <v>1200</v>
      </c>
      <c r="U3441" t="e" cm="1">
        <f t="array" ref="U3441">-DZ</f>
        <v>#NAME?</v>
      </c>
      <c r="AB3441">
        <v>66.02</v>
      </c>
      <c r="AC3441" t="s">
        <v>3488</v>
      </c>
    </row>
    <row r="3442" spans="1:29">
      <c r="A3442" s="1" t="s">
        <v>30</v>
      </c>
      <c r="B3442" s="2">
        <v>42649.910416666666</v>
      </c>
      <c r="C3442">
        <v>66</v>
      </c>
      <c r="D3442">
        <v>63</v>
      </c>
      <c r="E3442">
        <v>89.86</v>
      </c>
      <c r="F3442">
        <v>40</v>
      </c>
      <c r="G3442">
        <v>8</v>
      </c>
      <c r="I3442">
        <v>30.18</v>
      </c>
      <c r="J3442">
        <v>1021.7</v>
      </c>
      <c r="K3442">
        <v>7</v>
      </c>
      <c r="M3442" t="s">
        <v>32</v>
      </c>
      <c r="N3442" t="s">
        <v>43</v>
      </c>
      <c r="Q3442">
        <v>1100</v>
      </c>
      <c r="R3442">
        <v>1800</v>
      </c>
      <c r="U3442" t="e" cm="1">
        <f t="array" ref="U3442">-DZ</f>
        <v>#NAME?</v>
      </c>
      <c r="AB3442">
        <v>66.02</v>
      </c>
      <c r="AC3442" t="s">
        <v>3489</v>
      </c>
    </row>
    <row r="3443" spans="1:29">
      <c r="A3443" s="1" t="s">
        <v>30</v>
      </c>
      <c r="B3443" s="2">
        <v>42649.95208333333</v>
      </c>
      <c r="C3443">
        <v>66</v>
      </c>
      <c r="D3443">
        <v>63</v>
      </c>
      <c r="E3443">
        <v>89.86</v>
      </c>
      <c r="F3443">
        <v>40</v>
      </c>
      <c r="G3443">
        <v>10</v>
      </c>
      <c r="I3443">
        <v>30.17</v>
      </c>
      <c r="J3443">
        <v>1021.5</v>
      </c>
      <c r="K3443">
        <v>7</v>
      </c>
      <c r="M3443" t="s">
        <v>43</v>
      </c>
      <c r="Q3443">
        <v>900</v>
      </c>
      <c r="U3443" t="e" cm="1">
        <f t="array" ref="U3443">-DZ</f>
        <v>#NAME?</v>
      </c>
      <c r="AB3443">
        <v>66.02</v>
      </c>
      <c r="AC3443" t="s">
        <v>3490</v>
      </c>
    </row>
    <row r="3444" spans="1:29">
      <c r="A3444" s="1" t="s">
        <v>30</v>
      </c>
      <c r="B3444" s="2">
        <v>42649.993750000001</v>
      </c>
      <c r="C3444">
        <v>65</v>
      </c>
      <c r="D3444">
        <v>63</v>
      </c>
      <c r="E3444">
        <v>93.3</v>
      </c>
      <c r="F3444">
        <v>40</v>
      </c>
      <c r="G3444">
        <v>9</v>
      </c>
      <c r="I3444">
        <v>30.16</v>
      </c>
      <c r="J3444">
        <v>1021</v>
      </c>
      <c r="K3444">
        <v>3</v>
      </c>
      <c r="L3444">
        <v>16</v>
      </c>
      <c r="M3444" t="s">
        <v>43</v>
      </c>
      <c r="Q3444">
        <v>700</v>
      </c>
      <c r="U3444" t="e" cm="1">
        <f t="array" ref="U3444">-RA BR</f>
        <v>#NAME?</v>
      </c>
      <c r="AB3444">
        <v>64.94</v>
      </c>
      <c r="AC3444" t="s">
        <v>3491</v>
      </c>
    </row>
    <row r="3445" spans="1:29">
      <c r="A3445" s="1" t="s">
        <v>30</v>
      </c>
      <c r="B3445" s="2">
        <v>42650.035416666666</v>
      </c>
      <c r="C3445">
        <v>65</v>
      </c>
      <c r="D3445">
        <v>64</v>
      </c>
      <c r="E3445">
        <v>96.9</v>
      </c>
      <c r="F3445">
        <v>30</v>
      </c>
      <c r="G3445">
        <v>11</v>
      </c>
      <c r="H3445">
        <v>0.02</v>
      </c>
      <c r="I3445">
        <v>30.14</v>
      </c>
      <c r="J3445">
        <v>1020.1</v>
      </c>
      <c r="K3445">
        <v>7</v>
      </c>
      <c r="M3445" t="s">
        <v>43</v>
      </c>
      <c r="Q3445">
        <v>700</v>
      </c>
      <c r="U3445" t="e" cm="1">
        <f t="array" ref="U3445">-DZ</f>
        <v>#NAME?</v>
      </c>
      <c r="AB3445">
        <v>64.94</v>
      </c>
      <c r="AC3445" t="s">
        <v>3492</v>
      </c>
    </row>
    <row r="3446" spans="1:29">
      <c r="A3446" s="1" t="s">
        <v>30</v>
      </c>
      <c r="B3446" s="2">
        <v>42650.07708333333</v>
      </c>
      <c r="C3446">
        <v>65</v>
      </c>
      <c r="D3446">
        <v>64</v>
      </c>
      <c r="E3446">
        <v>96.9</v>
      </c>
      <c r="F3446">
        <v>50</v>
      </c>
      <c r="G3446">
        <v>9</v>
      </c>
      <c r="H3446">
        <v>0.02</v>
      </c>
      <c r="I3446">
        <v>30.12</v>
      </c>
      <c r="J3446">
        <v>1019.5</v>
      </c>
      <c r="K3446">
        <v>6</v>
      </c>
      <c r="M3446" t="s">
        <v>32</v>
      </c>
      <c r="N3446" t="s">
        <v>43</v>
      </c>
      <c r="Q3446">
        <v>700</v>
      </c>
      <c r="R3446">
        <v>1300</v>
      </c>
      <c r="U3446" t="e" cm="1">
        <f t="array" ref="U3446">-DZ BR</f>
        <v>#NAME?</v>
      </c>
      <c r="AB3446">
        <v>64.94</v>
      </c>
      <c r="AC3446" t="s">
        <v>3493</v>
      </c>
    </row>
    <row r="3447" spans="1:29">
      <c r="A3447" s="1" t="s">
        <v>30</v>
      </c>
      <c r="B3447" s="2">
        <v>42650.118750000001</v>
      </c>
      <c r="C3447">
        <v>66</v>
      </c>
      <c r="D3447">
        <v>65</v>
      </c>
      <c r="E3447">
        <v>96.31</v>
      </c>
      <c r="F3447">
        <v>40</v>
      </c>
      <c r="G3447">
        <v>8</v>
      </c>
      <c r="H3447">
        <v>0.01</v>
      </c>
      <c r="I3447">
        <v>30.11</v>
      </c>
      <c r="J3447">
        <v>1019.1</v>
      </c>
      <c r="K3447">
        <v>2</v>
      </c>
      <c r="M3447" t="s">
        <v>43</v>
      </c>
      <c r="Q3447">
        <v>500</v>
      </c>
      <c r="U3447" t="e" cm="1">
        <f t="array" ref="U3447">-RA BR</f>
        <v>#NAME?</v>
      </c>
      <c r="AB3447">
        <v>66.02</v>
      </c>
      <c r="AC3447" t="s">
        <v>3494</v>
      </c>
    </row>
    <row r="3448" spans="1:29">
      <c r="A3448" s="1" t="s">
        <v>30</v>
      </c>
      <c r="B3448" s="2">
        <v>42650.160416666666</v>
      </c>
      <c r="C3448">
        <v>66</v>
      </c>
      <c r="D3448">
        <v>65</v>
      </c>
      <c r="E3448">
        <v>96.31</v>
      </c>
      <c r="F3448">
        <v>50</v>
      </c>
      <c r="G3448">
        <v>7</v>
      </c>
      <c r="H3448">
        <v>0.05</v>
      </c>
      <c r="I3448">
        <v>30.09</v>
      </c>
      <c r="J3448">
        <v>1018.5</v>
      </c>
      <c r="K3448">
        <v>2</v>
      </c>
      <c r="M3448" t="s">
        <v>32</v>
      </c>
      <c r="N3448" t="s">
        <v>43</v>
      </c>
      <c r="Q3448">
        <v>600</v>
      </c>
      <c r="R3448">
        <v>1000</v>
      </c>
      <c r="U3448" t="e" cm="1">
        <f t="array" ref="U3448">-RA BR</f>
        <v>#NAME?</v>
      </c>
      <c r="AB3448">
        <v>66.02</v>
      </c>
      <c r="AC3448" t="s">
        <v>3495</v>
      </c>
    </row>
    <row r="3449" spans="1:29">
      <c r="A3449" s="1" t="s">
        <v>30</v>
      </c>
      <c r="B3449" s="2">
        <v>42650.20208333333</v>
      </c>
      <c r="C3449">
        <v>66</v>
      </c>
      <c r="D3449">
        <v>65</v>
      </c>
      <c r="E3449">
        <v>96.31</v>
      </c>
      <c r="F3449">
        <v>50</v>
      </c>
      <c r="G3449">
        <v>6</v>
      </c>
      <c r="H3449">
        <v>0.02</v>
      </c>
      <c r="I3449">
        <v>30.09</v>
      </c>
      <c r="J3449">
        <v>1018.4</v>
      </c>
      <c r="K3449">
        <v>8</v>
      </c>
      <c r="M3449" t="s">
        <v>32</v>
      </c>
      <c r="N3449" t="s">
        <v>43</v>
      </c>
      <c r="Q3449">
        <v>600</v>
      </c>
      <c r="R3449">
        <v>1300</v>
      </c>
      <c r="U3449" t="e" cm="1">
        <f t="array" ref="U3449">-DZ</f>
        <v>#NAME?</v>
      </c>
      <c r="AB3449">
        <v>66.02</v>
      </c>
      <c r="AC3449" t="s">
        <v>3496</v>
      </c>
    </row>
    <row r="3450" spans="1:29">
      <c r="A3450" s="1" t="s">
        <v>30</v>
      </c>
      <c r="B3450" s="2">
        <v>42650.243750000001</v>
      </c>
      <c r="C3450">
        <v>67</v>
      </c>
      <c r="D3450">
        <v>66</v>
      </c>
      <c r="E3450">
        <v>96.93</v>
      </c>
      <c r="F3450">
        <v>60</v>
      </c>
      <c r="G3450">
        <v>8</v>
      </c>
      <c r="H3450">
        <v>0.01</v>
      </c>
      <c r="I3450">
        <v>30.08</v>
      </c>
      <c r="J3450">
        <v>1018.2</v>
      </c>
      <c r="K3450">
        <v>10</v>
      </c>
      <c r="M3450" t="s">
        <v>32</v>
      </c>
      <c r="N3450" t="s">
        <v>43</v>
      </c>
      <c r="Q3450">
        <v>600</v>
      </c>
      <c r="R3450">
        <v>2300</v>
      </c>
      <c r="U3450" t="e" cm="1">
        <f t="array" ref="U3450">-DZ</f>
        <v>#NAME?</v>
      </c>
      <c r="AB3450">
        <v>66.92</v>
      </c>
      <c r="AC3450" t="s">
        <v>3497</v>
      </c>
    </row>
    <row r="3451" spans="1:29">
      <c r="A3451" s="1" t="s">
        <v>30</v>
      </c>
      <c r="B3451" s="2">
        <v>42650.254861111112</v>
      </c>
      <c r="C3451">
        <v>68</v>
      </c>
      <c r="D3451">
        <v>67</v>
      </c>
      <c r="E3451">
        <v>96.34</v>
      </c>
      <c r="F3451">
        <v>60</v>
      </c>
      <c r="G3451">
        <v>10</v>
      </c>
      <c r="H3451">
        <v>0.01</v>
      </c>
      <c r="I3451">
        <v>30.08</v>
      </c>
      <c r="K3451">
        <v>10</v>
      </c>
      <c r="M3451" t="s">
        <v>32</v>
      </c>
      <c r="N3451" t="s">
        <v>43</v>
      </c>
      <c r="Q3451">
        <v>400</v>
      </c>
      <c r="R3451">
        <v>2300</v>
      </c>
      <c r="U3451" t="e" cm="1">
        <f t="array" ref="U3451">-DZ</f>
        <v>#NAME?</v>
      </c>
      <c r="AB3451">
        <v>68</v>
      </c>
      <c r="AC3451" t="s">
        <v>3498</v>
      </c>
    </row>
    <row r="3452" spans="1:29">
      <c r="A3452" s="1" t="s">
        <v>30</v>
      </c>
      <c r="B3452" s="2">
        <v>42650.285416666666</v>
      </c>
      <c r="C3452">
        <v>68</v>
      </c>
      <c r="D3452">
        <v>67</v>
      </c>
      <c r="E3452">
        <v>96.34</v>
      </c>
      <c r="F3452">
        <v>60</v>
      </c>
      <c r="G3452">
        <v>7</v>
      </c>
      <c r="H3452">
        <v>0.01</v>
      </c>
      <c r="I3452">
        <v>30.09</v>
      </c>
      <c r="J3452">
        <v>1018.4</v>
      </c>
      <c r="K3452">
        <v>10</v>
      </c>
      <c r="M3452" t="s">
        <v>32</v>
      </c>
      <c r="N3452" t="s">
        <v>43</v>
      </c>
      <c r="Q3452">
        <v>600</v>
      </c>
      <c r="R3452">
        <v>1500</v>
      </c>
      <c r="U3452" t="e" cm="1">
        <f t="array" ref="U3452">-DZ</f>
        <v>#NAME?</v>
      </c>
      <c r="AB3452">
        <v>68</v>
      </c>
      <c r="AC3452" t="s">
        <v>3499</v>
      </c>
    </row>
    <row r="3453" spans="1:29">
      <c r="A3453" s="1" t="s">
        <v>30</v>
      </c>
      <c r="B3453" s="2">
        <v>42650.290972222225</v>
      </c>
      <c r="C3453">
        <v>69</v>
      </c>
      <c r="D3453">
        <v>67</v>
      </c>
      <c r="E3453">
        <v>92.83</v>
      </c>
      <c r="F3453">
        <v>60</v>
      </c>
      <c r="G3453">
        <v>8</v>
      </c>
      <c r="I3453">
        <v>30.09</v>
      </c>
      <c r="K3453">
        <v>2</v>
      </c>
      <c r="M3453" t="s">
        <v>32</v>
      </c>
      <c r="N3453" t="s">
        <v>43</v>
      </c>
      <c r="Q3453">
        <v>600</v>
      </c>
      <c r="R3453">
        <v>1500</v>
      </c>
      <c r="U3453" t="e" cm="1">
        <f t="array" ref="U3453">-RA BR</f>
        <v>#NAME?</v>
      </c>
      <c r="AB3453">
        <v>69.08</v>
      </c>
      <c r="AC3453" t="s">
        <v>3500</v>
      </c>
    </row>
    <row r="3454" spans="1:29">
      <c r="A3454" s="1" t="s">
        <v>30</v>
      </c>
      <c r="B3454" s="2">
        <v>42650.32708333333</v>
      </c>
      <c r="C3454">
        <v>69</v>
      </c>
      <c r="D3454">
        <v>68</v>
      </c>
      <c r="E3454">
        <v>96.36</v>
      </c>
      <c r="F3454">
        <v>70</v>
      </c>
      <c r="G3454">
        <v>10</v>
      </c>
      <c r="H3454">
        <v>0.03</v>
      </c>
      <c r="I3454">
        <v>30.09</v>
      </c>
      <c r="J3454">
        <v>1018.4</v>
      </c>
      <c r="K3454">
        <v>2</v>
      </c>
      <c r="M3454" t="s">
        <v>32</v>
      </c>
      <c r="N3454" t="s">
        <v>43</v>
      </c>
      <c r="Q3454">
        <v>600</v>
      </c>
      <c r="R3454">
        <v>1200</v>
      </c>
      <c r="U3454" t="e" cm="1">
        <f t="array" ref="U3454">-DZ BR</f>
        <v>#NAME?</v>
      </c>
      <c r="AB3454">
        <v>69.08</v>
      </c>
      <c r="AC3454" t="s">
        <v>3501</v>
      </c>
    </row>
    <row r="3455" spans="1:29">
      <c r="A3455" s="1" t="s">
        <v>30</v>
      </c>
      <c r="B3455" s="2">
        <v>42650.368750000001</v>
      </c>
      <c r="C3455">
        <v>69</v>
      </c>
      <c r="D3455">
        <v>68</v>
      </c>
      <c r="E3455">
        <v>96.36</v>
      </c>
      <c r="F3455">
        <v>60</v>
      </c>
      <c r="G3455">
        <v>7</v>
      </c>
      <c r="H3455">
        <v>0.01</v>
      </c>
      <c r="I3455">
        <v>30.1</v>
      </c>
      <c r="J3455">
        <v>1018.8</v>
      </c>
      <c r="K3455">
        <v>2</v>
      </c>
      <c r="M3455" t="s">
        <v>43</v>
      </c>
      <c r="Q3455">
        <v>500</v>
      </c>
      <c r="U3455" t="e" cm="1">
        <f t="array" ref="U3455">-DZ BR</f>
        <v>#NAME?</v>
      </c>
      <c r="AB3455">
        <v>69.08</v>
      </c>
      <c r="AC3455" t="s">
        <v>3502</v>
      </c>
    </row>
    <row r="3456" spans="1:29">
      <c r="A3456" s="1" t="s">
        <v>30</v>
      </c>
      <c r="B3456" s="2">
        <v>42650.410416666666</v>
      </c>
      <c r="C3456">
        <v>70</v>
      </c>
      <c r="D3456">
        <v>69</v>
      </c>
      <c r="E3456">
        <v>96.97</v>
      </c>
      <c r="F3456">
        <v>60</v>
      </c>
      <c r="G3456">
        <v>7</v>
      </c>
      <c r="H3456">
        <v>0.01</v>
      </c>
      <c r="I3456">
        <v>30.1</v>
      </c>
      <c r="J3456">
        <v>1018.8</v>
      </c>
      <c r="K3456">
        <v>1.5</v>
      </c>
      <c r="M3456" t="s">
        <v>43</v>
      </c>
      <c r="Q3456">
        <v>400</v>
      </c>
      <c r="U3456" t="e" cm="1">
        <f t="array" ref="U3456">-RA BR</f>
        <v>#NAME?</v>
      </c>
      <c r="AB3456">
        <v>69.98</v>
      </c>
      <c r="AC3456" t="s">
        <v>3503</v>
      </c>
    </row>
    <row r="3457" spans="1:29">
      <c r="A3457" s="1" t="s">
        <v>30</v>
      </c>
      <c r="B3457" s="2">
        <v>42650.447916666664</v>
      </c>
      <c r="C3457">
        <v>71.599999999999994</v>
      </c>
      <c r="D3457">
        <v>69.8</v>
      </c>
      <c r="E3457">
        <v>94.06</v>
      </c>
      <c r="F3457">
        <v>70</v>
      </c>
      <c r="G3457">
        <v>7</v>
      </c>
      <c r="H3457">
        <v>0.03</v>
      </c>
      <c r="I3457">
        <v>30.1</v>
      </c>
      <c r="K3457">
        <v>2</v>
      </c>
      <c r="M3457" t="s">
        <v>32</v>
      </c>
      <c r="N3457" t="s">
        <v>43</v>
      </c>
      <c r="Q3457">
        <v>600</v>
      </c>
      <c r="R3457">
        <v>1800</v>
      </c>
      <c r="U3457" t="e" cm="1">
        <f t="array" ref="U3457">-DZ BR</f>
        <v>#NAME?</v>
      </c>
      <c r="AB3457">
        <v>72.88</v>
      </c>
      <c r="AC3457" t="s">
        <v>3504</v>
      </c>
    </row>
    <row r="3458" spans="1:29">
      <c r="A3458" s="1" t="s">
        <v>30</v>
      </c>
      <c r="B3458" s="2">
        <v>42650.45208333333</v>
      </c>
      <c r="C3458">
        <v>72</v>
      </c>
      <c r="D3458">
        <v>71</v>
      </c>
      <c r="E3458">
        <v>96.99</v>
      </c>
      <c r="F3458">
        <v>80</v>
      </c>
      <c r="G3458">
        <v>8</v>
      </c>
      <c r="H3458">
        <v>0.03</v>
      </c>
      <c r="I3458">
        <v>30.1</v>
      </c>
      <c r="J3458">
        <v>1018.9</v>
      </c>
      <c r="K3458">
        <v>2</v>
      </c>
      <c r="M3458" t="s">
        <v>32</v>
      </c>
      <c r="N3458" t="s">
        <v>43</v>
      </c>
      <c r="Q3458">
        <v>600</v>
      </c>
      <c r="R3458">
        <v>1800</v>
      </c>
      <c r="U3458" t="e" cm="1">
        <f t="array" ref="U3458">-DZ BR</f>
        <v>#NAME?</v>
      </c>
      <c r="AB3458">
        <v>73.41</v>
      </c>
      <c r="AC3458" t="s">
        <v>3505</v>
      </c>
    </row>
    <row r="3459" spans="1:29">
      <c r="A3459" s="1" t="s">
        <v>30</v>
      </c>
      <c r="B3459" s="2">
        <v>42650.484027777777</v>
      </c>
      <c r="C3459">
        <v>72</v>
      </c>
      <c r="D3459">
        <v>71</v>
      </c>
      <c r="E3459">
        <v>96.99</v>
      </c>
      <c r="F3459">
        <v>80</v>
      </c>
      <c r="G3459">
        <v>10</v>
      </c>
      <c r="H3459">
        <v>0.01</v>
      </c>
      <c r="I3459">
        <v>30.09</v>
      </c>
      <c r="K3459">
        <v>5</v>
      </c>
      <c r="M3459" t="s">
        <v>32</v>
      </c>
      <c r="N3459" t="s">
        <v>43</v>
      </c>
      <c r="Q3459">
        <v>700</v>
      </c>
      <c r="R3459">
        <v>1600</v>
      </c>
      <c r="U3459" t="e" cm="1">
        <f t="array" ref="U3459">-DZ BR</f>
        <v>#NAME?</v>
      </c>
      <c r="AB3459">
        <v>73.41</v>
      </c>
      <c r="AC3459" t="s">
        <v>3506</v>
      </c>
    </row>
    <row r="3460" spans="1:29">
      <c r="A3460" s="1" t="s">
        <v>30</v>
      </c>
      <c r="B3460" s="2">
        <v>42650.493750000001</v>
      </c>
      <c r="C3460">
        <v>73</v>
      </c>
      <c r="D3460">
        <v>71</v>
      </c>
      <c r="E3460">
        <v>93.52</v>
      </c>
      <c r="F3460">
        <v>90</v>
      </c>
      <c r="G3460">
        <v>10</v>
      </c>
      <c r="H3460">
        <v>0.01</v>
      </c>
      <c r="I3460">
        <v>30.09</v>
      </c>
      <c r="J3460">
        <v>1018.6</v>
      </c>
      <c r="K3460">
        <v>6</v>
      </c>
      <c r="M3460" t="s">
        <v>32</v>
      </c>
      <c r="N3460" t="s">
        <v>43</v>
      </c>
      <c r="Q3460">
        <v>700</v>
      </c>
      <c r="R3460">
        <v>1600</v>
      </c>
      <c r="U3460" t="s">
        <v>38</v>
      </c>
      <c r="AB3460">
        <v>74.44</v>
      </c>
      <c r="AC3460" t="s">
        <v>3507</v>
      </c>
    </row>
    <row r="3461" spans="1:29">
      <c r="A3461" s="1" t="s">
        <v>30</v>
      </c>
      <c r="B3461" s="2">
        <v>42650.535416666666</v>
      </c>
      <c r="C3461">
        <v>73</v>
      </c>
      <c r="D3461">
        <v>71</v>
      </c>
      <c r="E3461">
        <v>93.52</v>
      </c>
      <c r="F3461">
        <v>80</v>
      </c>
      <c r="G3461">
        <v>9</v>
      </c>
      <c r="I3461">
        <v>30.08</v>
      </c>
      <c r="J3461">
        <v>1018.3</v>
      </c>
      <c r="K3461">
        <v>3</v>
      </c>
      <c r="M3461" t="s">
        <v>32</v>
      </c>
      <c r="N3461" t="s">
        <v>43</v>
      </c>
      <c r="Q3461">
        <v>700</v>
      </c>
      <c r="R3461">
        <v>1800</v>
      </c>
      <c r="U3461" t="e" cm="1">
        <f t="array" ref="U3461">-DZ BR</f>
        <v>#NAME?</v>
      </c>
      <c r="AB3461">
        <v>74.44</v>
      </c>
      <c r="AC3461" t="s">
        <v>3508</v>
      </c>
    </row>
    <row r="3462" spans="1:29">
      <c r="A3462" s="1" t="s">
        <v>30</v>
      </c>
      <c r="B3462" s="2">
        <v>42650.574305555558</v>
      </c>
      <c r="C3462">
        <v>73.400000000000006</v>
      </c>
      <c r="D3462">
        <v>71.599999999999994</v>
      </c>
      <c r="E3462">
        <v>94.1</v>
      </c>
      <c r="F3462">
        <v>80</v>
      </c>
      <c r="G3462">
        <v>9</v>
      </c>
      <c r="I3462">
        <v>30.07</v>
      </c>
      <c r="K3462">
        <v>2</v>
      </c>
      <c r="M3462" t="s">
        <v>32</v>
      </c>
      <c r="N3462" t="s">
        <v>43</v>
      </c>
      <c r="Q3462">
        <v>700</v>
      </c>
      <c r="R3462">
        <v>1800</v>
      </c>
      <c r="U3462" t="e" cm="1">
        <f t="array" ref="U3462">-RA BR</f>
        <v>#NAME?</v>
      </c>
      <c r="AB3462">
        <v>74.86</v>
      </c>
      <c r="AC3462" t="s">
        <v>3509</v>
      </c>
    </row>
    <row r="3463" spans="1:29">
      <c r="A3463" s="1" t="s">
        <v>30</v>
      </c>
      <c r="B3463" s="2">
        <v>42650.57708333333</v>
      </c>
      <c r="C3463">
        <v>73</v>
      </c>
      <c r="D3463">
        <v>72</v>
      </c>
      <c r="E3463">
        <v>96.42</v>
      </c>
      <c r="F3463">
        <v>80</v>
      </c>
      <c r="G3463">
        <v>9</v>
      </c>
      <c r="I3463">
        <v>30.07</v>
      </c>
      <c r="J3463">
        <v>1017.8</v>
      </c>
      <c r="K3463">
        <v>2</v>
      </c>
      <c r="M3463" t="s">
        <v>32</v>
      </c>
      <c r="N3463" t="s">
        <v>43</v>
      </c>
      <c r="Q3463">
        <v>700</v>
      </c>
      <c r="R3463">
        <v>1800</v>
      </c>
      <c r="U3463" t="e" cm="1">
        <f t="array" ref="U3463">-RA BR</f>
        <v>#NAME?</v>
      </c>
      <c r="AB3463">
        <v>74.58</v>
      </c>
      <c r="AC3463" t="s">
        <v>3510</v>
      </c>
    </row>
    <row r="3464" spans="1:29">
      <c r="A3464" s="1" t="s">
        <v>30</v>
      </c>
      <c r="B3464" s="2">
        <v>42650.618750000001</v>
      </c>
      <c r="C3464">
        <v>74</v>
      </c>
      <c r="D3464">
        <v>72</v>
      </c>
      <c r="E3464">
        <v>93.54</v>
      </c>
      <c r="F3464">
        <v>60</v>
      </c>
      <c r="G3464">
        <v>6</v>
      </c>
      <c r="I3464">
        <v>30.05</v>
      </c>
      <c r="J3464">
        <v>1017.2</v>
      </c>
      <c r="K3464">
        <v>2</v>
      </c>
      <c r="M3464" t="s">
        <v>32</v>
      </c>
      <c r="N3464" t="s">
        <v>43</v>
      </c>
      <c r="Q3464">
        <v>700</v>
      </c>
      <c r="R3464">
        <v>1600</v>
      </c>
      <c r="U3464" t="e" cm="1">
        <f t="array" ref="U3464">-DZ BR</f>
        <v>#NAME?</v>
      </c>
      <c r="AB3464">
        <v>75.430000000000007</v>
      </c>
      <c r="AC3464" t="s">
        <v>3511</v>
      </c>
    </row>
    <row r="3465" spans="1:29">
      <c r="A3465" s="1" t="s">
        <v>30</v>
      </c>
      <c r="B3465" s="2">
        <v>42650.660416666666</v>
      </c>
      <c r="C3465">
        <v>74</v>
      </c>
      <c r="D3465">
        <v>72</v>
      </c>
      <c r="E3465">
        <v>93.54</v>
      </c>
      <c r="F3465">
        <v>80</v>
      </c>
      <c r="G3465">
        <v>7</v>
      </c>
      <c r="H3465">
        <v>0.01</v>
      </c>
      <c r="I3465">
        <v>30.04</v>
      </c>
      <c r="J3465">
        <v>1016.8</v>
      </c>
      <c r="K3465">
        <v>2</v>
      </c>
      <c r="M3465" t="s">
        <v>32</v>
      </c>
      <c r="N3465" t="s">
        <v>43</v>
      </c>
      <c r="Q3465">
        <v>700</v>
      </c>
      <c r="R3465">
        <v>2200</v>
      </c>
      <c r="U3465" t="e" cm="1">
        <f t="array" ref="U3465">-RA BR</f>
        <v>#NAME?</v>
      </c>
      <c r="AB3465">
        <v>75.430000000000007</v>
      </c>
      <c r="AC3465" t="s">
        <v>3512</v>
      </c>
    </row>
    <row r="3466" spans="1:29">
      <c r="A3466" s="1" t="s">
        <v>30</v>
      </c>
      <c r="B3466" s="2">
        <v>42650.663194444445</v>
      </c>
      <c r="C3466">
        <v>74</v>
      </c>
      <c r="D3466">
        <v>72</v>
      </c>
      <c r="E3466">
        <v>93.54</v>
      </c>
      <c r="F3466">
        <v>80</v>
      </c>
      <c r="G3466">
        <v>7</v>
      </c>
      <c r="H3466">
        <v>0.01</v>
      </c>
      <c r="I3466">
        <v>30.04</v>
      </c>
      <c r="K3466">
        <v>1</v>
      </c>
      <c r="M3466" t="s">
        <v>32</v>
      </c>
      <c r="N3466" t="s">
        <v>43</v>
      </c>
      <c r="Q3466">
        <v>700</v>
      </c>
      <c r="R3466">
        <v>2200</v>
      </c>
      <c r="U3466" t="s">
        <v>496</v>
      </c>
      <c r="AB3466">
        <v>75.430000000000007</v>
      </c>
      <c r="AC3466" t="s">
        <v>3513</v>
      </c>
    </row>
    <row r="3467" spans="1:29">
      <c r="A3467" s="1" t="s">
        <v>30</v>
      </c>
      <c r="B3467" s="2">
        <v>42650.676388888889</v>
      </c>
      <c r="C3467">
        <v>73</v>
      </c>
      <c r="D3467">
        <v>71</v>
      </c>
      <c r="E3467">
        <v>93.52</v>
      </c>
      <c r="F3467">
        <v>90</v>
      </c>
      <c r="G3467">
        <v>12</v>
      </c>
      <c r="H3467">
        <v>0.08</v>
      </c>
      <c r="I3467">
        <v>30.04</v>
      </c>
      <c r="K3467">
        <v>7</v>
      </c>
      <c r="M3467" t="s">
        <v>32</v>
      </c>
      <c r="N3467" t="s">
        <v>43</v>
      </c>
      <c r="Q3467">
        <v>700</v>
      </c>
      <c r="R3467">
        <v>2000</v>
      </c>
      <c r="U3467" t="e" cm="1">
        <f t="array" ref="U3467">-RA</f>
        <v>#NAME?</v>
      </c>
      <c r="AB3467">
        <v>74.44</v>
      </c>
      <c r="AC3467" t="s">
        <v>3514</v>
      </c>
    </row>
    <row r="3468" spans="1:29">
      <c r="A3468" s="1" t="s">
        <v>30</v>
      </c>
      <c r="B3468" s="2">
        <v>42650.70208333333</v>
      </c>
      <c r="C3468">
        <v>72</v>
      </c>
      <c r="D3468">
        <v>70</v>
      </c>
      <c r="E3468">
        <v>93.49</v>
      </c>
      <c r="F3468">
        <v>70</v>
      </c>
      <c r="G3468">
        <v>8</v>
      </c>
      <c r="H3468">
        <v>0.08</v>
      </c>
      <c r="I3468">
        <v>30.04</v>
      </c>
      <c r="J3468">
        <v>1016.8</v>
      </c>
      <c r="K3468">
        <v>3</v>
      </c>
      <c r="M3468" t="s">
        <v>34</v>
      </c>
      <c r="N3468" t="s">
        <v>32</v>
      </c>
      <c r="O3468" t="s">
        <v>43</v>
      </c>
      <c r="Q3468">
        <v>900</v>
      </c>
      <c r="R3468">
        <v>1400</v>
      </c>
      <c r="S3468">
        <v>4400</v>
      </c>
      <c r="U3468" t="e" cm="1">
        <f t="array" ref="U3468">-DZ BR</f>
        <v>#NAME?</v>
      </c>
      <c r="AB3468">
        <v>73.25</v>
      </c>
      <c r="AC3468" t="s">
        <v>3515</v>
      </c>
    </row>
    <row r="3469" spans="1:29">
      <c r="A3469" s="1" t="s">
        <v>30</v>
      </c>
      <c r="B3469" s="2">
        <v>42650.70416666667</v>
      </c>
      <c r="C3469">
        <v>71.599999999999994</v>
      </c>
      <c r="D3469">
        <v>69.8</v>
      </c>
      <c r="E3469">
        <v>94.06</v>
      </c>
      <c r="F3469">
        <v>70</v>
      </c>
      <c r="G3469">
        <v>9</v>
      </c>
      <c r="H3469">
        <v>0</v>
      </c>
      <c r="I3469">
        <v>30.04</v>
      </c>
      <c r="K3469">
        <v>2</v>
      </c>
      <c r="M3469" t="s">
        <v>34</v>
      </c>
      <c r="N3469" t="s">
        <v>32</v>
      </c>
      <c r="O3469" t="s">
        <v>43</v>
      </c>
      <c r="Q3469">
        <v>900</v>
      </c>
      <c r="R3469">
        <v>1400</v>
      </c>
      <c r="S3469">
        <v>4400</v>
      </c>
      <c r="U3469" t="e" cm="1">
        <f t="array" ref="U3469">-RA BR</f>
        <v>#NAME?</v>
      </c>
      <c r="AB3469">
        <v>72.88</v>
      </c>
      <c r="AC3469" t="s">
        <v>3516</v>
      </c>
    </row>
    <row r="3470" spans="1:29">
      <c r="A3470" s="1" t="s">
        <v>30</v>
      </c>
      <c r="B3470" s="2">
        <v>42650.73333333333</v>
      </c>
      <c r="C3470">
        <v>71</v>
      </c>
      <c r="D3470">
        <v>70</v>
      </c>
      <c r="E3470">
        <v>96.39</v>
      </c>
      <c r="F3470">
        <v>70</v>
      </c>
      <c r="G3470">
        <v>9</v>
      </c>
      <c r="H3470">
        <v>0.02</v>
      </c>
      <c r="I3470">
        <v>30.03</v>
      </c>
      <c r="K3470">
        <v>2</v>
      </c>
      <c r="M3470" t="s">
        <v>32</v>
      </c>
      <c r="N3470" t="s">
        <v>32</v>
      </c>
      <c r="O3470" t="s">
        <v>43</v>
      </c>
      <c r="Q3470">
        <v>900</v>
      </c>
      <c r="R3470">
        <v>1300</v>
      </c>
      <c r="S3470">
        <v>2500</v>
      </c>
      <c r="U3470" t="e" cm="1">
        <f t="array" ref="U3470">-RA BR</f>
        <v>#NAME?</v>
      </c>
      <c r="AB3470">
        <v>72.400000000000006</v>
      </c>
      <c r="AC3470" t="s">
        <v>3517</v>
      </c>
    </row>
    <row r="3471" spans="1:29">
      <c r="A3471" s="1" t="s">
        <v>30</v>
      </c>
      <c r="B3471" s="2">
        <v>42650.739583333336</v>
      </c>
      <c r="C3471">
        <v>71.599999999999994</v>
      </c>
      <c r="D3471">
        <v>69.8</v>
      </c>
      <c r="E3471">
        <v>94.06</v>
      </c>
      <c r="F3471">
        <v>70</v>
      </c>
      <c r="G3471">
        <v>10</v>
      </c>
      <c r="H3471">
        <v>0.03</v>
      </c>
      <c r="I3471">
        <v>30.03</v>
      </c>
      <c r="K3471">
        <v>1.25</v>
      </c>
      <c r="M3471" t="s">
        <v>32</v>
      </c>
      <c r="N3471" t="s">
        <v>43</v>
      </c>
      <c r="Q3471">
        <v>700</v>
      </c>
      <c r="R3471">
        <v>1300</v>
      </c>
      <c r="U3471" t="e" cm="1">
        <f t="array" ref="U3471">-RA BR</f>
        <v>#NAME?</v>
      </c>
      <c r="AB3471">
        <v>72.88</v>
      </c>
      <c r="AC3471" t="s">
        <v>3518</v>
      </c>
    </row>
    <row r="3472" spans="1:29">
      <c r="A3472" s="1" t="s">
        <v>30</v>
      </c>
      <c r="B3472" s="2">
        <v>42650.743750000001</v>
      </c>
      <c r="C3472">
        <v>71</v>
      </c>
      <c r="D3472">
        <v>70</v>
      </c>
      <c r="E3472">
        <v>96.39</v>
      </c>
      <c r="F3472">
        <v>80</v>
      </c>
      <c r="G3472">
        <v>10</v>
      </c>
      <c r="H3472">
        <v>0.03</v>
      </c>
      <c r="I3472">
        <v>30.03</v>
      </c>
      <c r="J3472">
        <v>1016.4</v>
      </c>
      <c r="K3472">
        <v>1.25</v>
      </c>
      <c r="M3472" t="s">
        <v>32</v>
      </c>
      <c r="N3472" t="s">
        <v>43</v>
      </c>
      <c r="Q3472">
        <v>700</v>
      </c>
      <c r="R3472">
        <v>1300</v>
      </c>
      <c r="U3472" t="e" cm="1">
        <f t="array" ref="U3472">-DZ BR</f>
        <v>#NAME?</v>
      </c>
      <c r="AB3472">
        <v>72.400000000000006</v>
      </c>
      <c r="AC3472" t="s">
        <v>3519</v>
      </c>
    </row>
    <row r="3473" spans="1:29">
      <c r="A3473" s="1" t="s">
        <v>30</v>
      </c>
      <c r="B3473" s="2">
        <v>42650.785416666666</v>
      </c>
      <c r="C3473">
        <v>71</v>
      </c>
      <c r="D3473">
        <v>69</v>
      </c>
      <c r="E3473">
        <v>93.47</v>
      </c>
      <c r="F3473">
        <v>80</v>
      </c>
      <c r="G3473">
        <v>10</v>
      </c>
      <c r="I3473">
        <v>30.02</v>
      </c>
      <c r="J3473">
        <v>1016.3</v>
      </c>
      <c r="K3473">
        <v>7</v>
      </c>
      <c r="M3473" t="s">
        <v>43</v>
      </c>
      <c r="Q3473">
        <v>800</v>
      </c>
      <c r="U3473" t="e" cm="1">
        <f t="array" ref="U3473">-DZ</f>
        <v>#NAME?</v>
      </c>
      <c r="AB3473">
        <v>72.260000000000005</v>
      </c>
      <c r="AC3473" t="s">
        <v>3520</v>
      </c>
    </row>
    <row r="3474" spans="1:29">
      <c r="A3474" s="1" t="s">
        <v>30</v>
      </c>
      <c r="B3474" s="2">
        <v>42650.82708333333</v>
      </c>
      <c r="C3474">
        <v>71</v>
      </c>
      <c r="D3474">
        <v>69</v>
      </c>
      <c r="E3474">
        <v>93.47</v>
      </c>
      <c r="F3474">
        <v>70</v>
      </c>
      <c r="G3474">
        <v>9</v>
      </c>
      <c r="I3474">
        <v>30.02</v>
      </c>
      <c r="J3474">
        <v>1016.2</v>
      </c>
      <c r="K3474">
        <v>7</v>
      </c>
      <c r="L3474">
        <v>16</v>
      </c>
      <c r="M3474" t="s">
        <v>43</v>
      </c>
      <c r="Q3474">
        <v>700</v>
      </c>
      <c r="U3474" t="e" cm="1">
        <f t="array" ref="U3474">-DZ</f>
        <v>#NAME?</v>
      </c>
      <c r="AB3474">
        <v>72.260000000000005</v>
      </c>
      <c r="AC3474" t="s">
        <v>3521</v>
      </c>
    </row>
    <row r="3475" spans="1:29">
      <c r="A3475" s="1" t="s">
        <v>30</v>
      </c>
      <c r="B3475" s="2">
        <v>42650.868750000001</v>
      </c>
      <c r="C3475">
        <v>71</v>
      </c>
      <c r="D3475">
        <v>69</v>
      </c>
      <c r="E3475">
        <v>93.47</v>
      </c>
      <c r="F3475">
        <v>70</v>
      </c>
      <c r="G3475">
        <v>9</v>
      </c>
      <c r="I3475">
        <v>30.02</v>
      </c>
      <c r="J3475">
        <v>1016.1</v>
      </c>
      <c r="K3475">
        <v>10</v>
      </c>
      <c r="M3475" t="s">
        <v>43</v>
      </c>
      <c r="Q3475">
        <v>700</v>
      </c>
      <c r="U3475" t="e" cm="1">
        <f t="array" ref="U3475">-DZ</f>
        <v>#NAME?</v>
      </c>
      <c r="AB3475">
        <v>72.260000000000005</v>
      </c>
      <c r="AC3475" t="s">
        <v>3522</v>
      </c>
    </row>
    <row r="3476" spans="1:29">
      <c r="A3476" s="1" t="s">
        <v>30</v>
      </c>
      <c r="B3476" s="2">
        <v>42650.910416666666</v>
      </c>
      <c r="C3476">
        <v>71</v>
      </c>
      <c r="D3476">
        <v>69</v>
      </c>
      <c r="E3476">
        <v>93.47</v>
      </c>
      <c r="F3476">
        <v>70</v>
      </c>
      <c r="G3476">
        <v>9</v>
      </c>
      <c r="I3476">
        <v>30.01</v>
      </c>
      <c r="J3476">
        <v>1016</v>
      </c>
      <c r="K3476">
        <v>10</v>
      </c>
      <c r="L3476">
        <v>17</v>
      </c>
      <c r="M3476" t="s">
        <v>43</v>
      </c>
      <c r="Q3476">
        <v>600</v>
      </c>
      <c r="U3476" t="e" cm="1">
        <f t="array" ref="U3476">-DZ</f>
        <v>#NAME?</v>
      </c>
      <c r="AB3476">
        <v>72.260000000000005</v>
      </c>
      <c r="AC3476" t="s">
        <v>3523</v>
      </c>
    </row>
    <row r="3477" spans="1:29">
      <c r="A3477" s="1" t="s">
        <v>30</v>
      </c>
      <c r="B3477" s="2">
        <v>42650.95208333333</v>
      </c>
      <c r="C3477">
        <v>71</v>
      </c>
      <c r="D3477">
        <v>69</v>
      </c>
      <c r="E3477">
        <v>93.47</v>
      </c>
      <c r="F3477">
        <v>80</v>
      </c>
      <c r="G3477">
        <v>7</v>
      </c>
      <c r="I3477">
        <v>30.01</v>
      </c>
      <c r="J3477">
        <v>1016</v>
      </c>
      <c r="K3477">
        <v>5</v>
      </c>
      <c r="M3477" t="s">
        <v>43</v>
      </c>
      <c r="Q3477">
        <v>600</v>
      </c>
      <c r="U3477" t="e" cm="1">
        <f t="array" ref="U3477">-DZ BR</f>
        <v>#NAME?</v>
      </c>
      <c r="AB3477">
        <v>72.260000000000005</v>
      </c>
      <c r="AC3477" t="s">
        <v>3524</v>
      </c>
    </row>
    <row r="3478" spans="1:29">
      <c r="A3478" s="1" t="s">
        <v>30</v>
      </c>
      <c r="B3478" s="2">
        <v>42650.993750000001</v>
      </c>
      <c r="C3478">
        <v>71</v>
      </c>
      <c r="D3478">
        <v>69</v>
      </c>
      <c r="E3478">
        <v>93.47</v>
      </c>
      <c r="F3478">
        <v>70</v>
      </c>
      <c r="G3478">
        <v>7</v>
      </c>
      <c r="H3478">
        <v>0.01</v>
      </c>
      <c r="I3478">
        <v>29.99</v>
      </c>
      <c r="J3478">
        <v>1015.2</v>
      </c>
      <c r="K3478">
        <v>8</v>
      </c>
      <c r="M3478" t="s">
        <v>32</v>
      </c>
      <c r="N3478" t="s">
        <v>43</v>
      </c>
      <c r="Q3478">
        <v>900</v>
      </c>
      <c r="R3478">
        <v>1400</v>
      </c>
      <c r="U3478" t="e" cm="1">
        <f t="array" ref="U3478">-RA</f>
        <v>#NAME?</v>
      </c>
      <c r="AB3478">
        <v>72.260000000000005</v>
      </c>
      <c r="AC3478" t="s">
        <v>3525</v>
      </c>
    </row>
    <row r="3479" spans="1:29">
      <c r="A3479" s="1" t="s">
        <v>30</v>
      </c>
      <c r="B3479" s="2">
        <v>42651.035416666666</v>
      </c>
      <c r="C3479">
        <v>70</v>
      </c>
      <c r="D3479">
        <v>69</v>
      </c>
      <c r="E3479">
        <v>96.97</v>
      </c>
      <c r="F3479">
        <v>70</v>
      </c>
      <c r="G3479">
        <v>8</v>
      </c>
      <c r="H3479">
        <v>0.02</v>
      </c>
      <c r="I3479">
        <v>29.97</v>
      </c>
      <c r="J3479">
        <v>1014.4</v>
      </c>
      <c r="K3479">
        <v>6</v>
      </c>
      <c r="M3479" t="s">
        <v>32</v>
      </c>
      <c r="N3479" t="s">
        <v>43</v>
      </c>
      <c r="Q3479">
        <v>800</v>
      </c>
      <c r="R3479">
        <v>1200</v>
      </c>
      <c r="U3479" t="s">
        <v>38</v>
      </c>
      <c r="AB3479">
        <v>69.98</v>
      </c>
      <c r="AC3479" t="s">
        <v>3526</v>
      </c>
    </row>
    <row r="3480" spans="1:29">
      <c r="A3480" s="1" t="s">
        <v>30</v>
      </c>
      <c r="B3480" s="2">
        <v>42651.07708333333</v>
      </c>
      <c r="C3480">
        <v>70</v>
      </c>
      <c r="D3480">
        <v>69</v>
      </c>
      <c r="E3480">
        <v>96.97</v>
      </c>
      <c r="F3480">
        <v>70</v>
      </c>
      <c r="G3480">
        <v>8</v>
      </c>
      <c r="H3480">
        <v>0.03</v>
      </c>
      <c r="I3480">
        <v>29.96</v>
      </c>
      <c r="J3480">
        <v>1014</v>
      </c>
      <c r="K3480">
        <v>9</v>
      </c>
      <c r="M3480" t="s">
        <v>32</v>
      </c>
      <c r="N3480" t="s">
        <v>43</v>
      </c>
      <c r="Q3480">
        <v>900</v>
      </c>
      <c r="R3480">
        <v>1700</v>
      </c>
      <c r="U3480" t="e" cm="1">
        <f t="array" ref="U3480">-RA</f>
        <v>#NAME?</v>
      </c>
      <c r="AB3480">
        <v>69.98</v>
      </c>
      <c r="AC3480" t="s">
        <v>3527</v>
      </c>
    </row>
    <row r="3481" spans="1:29">
      <c r="A3481" s="1" t="s">
        <v>30</v>
      </c>
      <c r="B3481" s="2">
        <v>42651.118750000001</v>
      </c>
      <c r="C3481">
        <v>70</v>
      </c>
      <c r="D3481">
        <v>68</v>
      </c>
      <c r="E3481">
        <v>93.44</v>
      </c>
      <c r="F3481">
        <v>60</v>
      </c>
      <c r="G3481">
        <v>9</v>
      </c>
      <c r="H3481">
        <v>0.13</v>
      </c>
      <c r="I3481">
        <v>29.93</v>
      </c>
      <c r="J3481">
        <v>1013.2</v>
      </c>
      <c r="K3481">
        <v>5</v>
      </c>
      <c r="M3481" t="s">
        <v>32</v>
      </c>
      <c r="N3481" t="s">
        <v>32</v>
      </c>
      <c r="O3481" t="s">
        <v>43</v>
      </c>
      <c r="Q3481">
        <v>800</v>
      </c>
      <c r="R3481">
        <v>1200</v>
      </c>
      <c r="S3481">
        <v>2200</v>
      </c>
      <c r="U3481" t="s">
        <v>496</v>
      </c>
      <c r="AB3481">
        <v>69.98</v>
      </c>
      <c r="AC3481" t="s">
        <v>3528</v>
      </c>
    </row>
    <row r="3482" spans="1:29">
      <c r="A3482" s="1" t="s">
        <v>30</v>
      </c>
      <c r="B3482" s="2">
        <v>42651.160416666666</v>
      </c>
      <c r="C3482">
        <v>70</v>
      </c>
      <c r="D3482">
        <v>68</v>
      </c>
      <c r="E3482">
        <v>93.44</v>
      </c>
      <c r="F3482">
        <v>50</v>
      </c>
      <c r="G3482">
        <v>10</v>
      </c>
      <c r="H3482">
        <v>0.14000000000000001</v>
      </c>
      <c r="I3482">
        <v>29.91</v>
      </c>
      <c r="J3482">
        <v>1012.6</v>
      </c>
      <c r="K3482">
        <v>8</v>
      </c>
      <c r="M3482" t="s">
        <v>32</v>
      </c>
      <c r="N3482" t="s">
        <v>32</v>
      </c>
      <c r="O3482" t="s">
        <v>32</v>
      </c>
      <c r="Q3482">
        <v>800</v>
      </c>
      <c r="R3482">
        <v>1900</v>
      </c>
      <c r="S3482">
        <v>6500</v>
      </c>
      <c r="U3482" t="e" cm="1">
        <f t="array" ref="U3482">-RA</f>
        <v>#NAME?</v>
      </c>
      <c r="AB3482">
        <v>69.98</v>
      </c>
      <c r="AC3482" t="s">
        <v>3529</v>
      </c>
    </row>
    <row r="3483" spans="1:29">
      <c r="A3483" s="1" t="s">
        <v>30</v>
      </c>
      <c r="B3483" s="2">
        <v>42651.20208333333</v>
      </c>
      <c r="C3483">
        <v>70</v>
      </c>
      <c r="D3483">
        <v>68</v>
      </c>
      <c r="E3483">
        <v>93.44</v>
      </c>
      <c r="F3483">
        <v>50</v>
      </c>
      <c r="G3483">
        <v>8</v>
      </c>
      <c r="H3483">
        <v>0.06</v>
      </c>
      <c r="I3483">
        <v>29.92</v>
      </c>
      <c r="J3483">
        <v>1012.7</v>
      </c>
      <c r="K3483">
        <v>6</v>
      </c>
      <c r="M3483" t="s">
        <v>32</v>
      </c>
      <c r="N3483" t="s">
        <v>43</v>
      </c>
      <c r="Q3483">
        <v>800</v>
      </c>
      <c r="R3483">
        <v>1800</v>
      </c>
      <c r="U3483" t="s">
        <v>496</v>
      </c>
      <c r="AB3483">
        <v>69.98</v>
      </c>
      <c r="AC3483" t="s">
        <v>3530</v>
      </c>
    </row>
    <row r="3484" spans="1:29">
      <c r="A3484" s="1" t="s">
        <v>30</v>
      </c>
      <c r="B3484" s="2">
        <v>42651.243750000001</v>
      </c>
      <c r="C3484">
        <v>70</v>
      </c>
      <c r="D3484">
        <v>69</v>
      </c>
      <c r="E3484">
        <v>96.97</v>
      </c>
      <c r="F3484">
        <v>30</v>
      </c>
      <c r="G3484">
        <v>11</v>
      </c>
      <c r="H3484">
        <v>0.09</v>
      </c>
      <c r="I3484">
        <v>29.9</v>
      </c>
      <c r="J3484">
        <v>1012</v>
      </c>
      <c r="K3484">
        <v>7</v>
      </c>
      <c r="M3484" t="s">
        <v>32</v>
      </c>
      <c r="N3484" t="s">
        <v>32</v>
      </c>
      <c r="O3484" t="s">
        <v>43</v>
      </c>
      <c r="Q3484">
        <v>800</v>
      </c>
      <c r="R3484">
        <v>4900</v>
      </c>
      <c r="S3484">
        <v>11000</v>
      </c>
      <c r="U3484" t="e" cm="1">
        <f t="array" ref="U3484">-RA</f>
        <v>#NAME?</v>
      </c>
      <c r="AB3484">
        <v>69.98</v>
      </c>
      <c r="AC3484" t="s">
        <v>3531</v>
      </c>
    </row>
    <row r="3485" spans="1:29">
      <c r="A3485" s="1" t="s">
        <v>30</v>
      </c>
      <c r="B3485" s="2">
        <v>42651.285416666666</v>
      </c>
      <c r="C3485">
        <v>70</v>
      </c>
      <c r="D3485">
        <v>68</v>
      </c>
      <c r="E3485">
        <v>93.44</v>
      </c>
      <c r="F3485">
        <v>40</v>
      </c>
      <c r="G3485">
        <v>11</v>
      </c>
      <c r="H3485">
        <v>0.04</v>
      </c>
      <c r="I3485">
        <v>29.89</v>
      </c>
      <c r="J3485">
        <v>1011.7</v>
      </c>
      <c r="K3485">
        <v>8</v>
      </c>
      <c r="M3485" t="s">
        <v>32</v>
      </c>
      <c r="N3485" t="s">
        <v>32</v>
      </c>
      <c r="O3485" t="s">
        <v>43</v>
      </c>
      <c r="Q3485">
        <v>600</v>
      </c>
      <c r="R3485">
        <v>3000</v>
      </c>
      <c r="S3485">
        <v>4500</v>
      </c>
      <c r="U3485" t="e" cm="1">
        <f t="array" ref="U3485">-RA</f>
        <v>#NAME?</v>
      </c>
      <c r="AB3485">
        <v>69.98</v>
      </c>
      <c r="AC3485" t="s">
        <v>3532</v>
      </c>
    </row>
    <row r="3486" spans="1:29">
      <c r="A3486" s="1" t="s">
        <v>30</v>
      </c>
      <c r="B3486" s="2">
        <v>42651.308333333334</v>
      </c>
      <c r="C3486">
        <v>69.8</v>
      </c>
      <c r="D3486">
        <v>68</v>
      </c>
      <c r="E3486">
        <v>94.01</v>
      </c>
      <c r="F3486">
        <v>40</v>
      </c>
      <c r="G3486">
        <v>11</v>
      </c>
      <c r="H3486">
        <v>0</v>
      </c>
      <c r="I3486">
        <v>29.89</v>
      </c>
      <c r="K3486">
        <v>2</v>
      </c>
      <c r="L3486">
        <v>17</v>
      </c>
      <c r="M3486" t="s">
        <v>32</v>
      </c>
      <c r="N3486" t="s">
        <v>32</v>
      </c>
      <c r="O3486" t="s">
        <v>43</v>
      </c>
      <c r="Q3486">
        <v>800</v>
      </c>
      <c r="R3486">
        <v>2100</v>
      </c>
      <c r="S3486">
        <v>5500</v>
      </c>
      <c r="U3486" t="s">
        <v>496</v>
      </c>
      <c r="AB3486">
        <v>69.8</v>
      </c>
      <c r="AC3486" t="s">
        <v>3533</v>
      </c>
    </row>
    <row r="3487" spans="1:29">
      <c r="A3487" s="1" t="s">
        <v>30</v>
      </c>
      <c r="B3487" s="2">
        <v>42651.32708333333</v>
      </c>
      <c r="C3487">
        <v>69</v>
      </c>
      <c r="D3487">
        <v>68</v>
      </c>
      <c r="E3487">
        <v>96.36</v>
      </c>
      <c r="F3487">
        <v>40</v>
      </c>
      <c r="G3487">
        <v>12</v>
      </c>
      <c r="H3487">
        <v>0.18</v>
      </c>
      <c r="I3487">
        <v>29.86</v>
      </c>
      <c r="J3487">
        <v>1010.8</v>
      </c>
      <c r="K3487">
        <v>2</v>
      </c>
      <c r="L3487">
        <v>19</v>
      </c>
      <c r="M3487" t="s">
        <v>32</v>
      </c>
      <c r="N3487" t="s">
        <v>32</v>
      </c>
      <c r="O3487" t="s">
        <v>43</v>
      </c>
      <c r="Q3487">
        <v>700</v>
      </c>
      <c r="R3487">
        <v>1200</v>
      </c>
      <c r="S3487">
        <v>2000</v>
      </c>
      <c r="U3487" t="s">
        <v>496</v>
      </c>
      <c r="AB3487">
        <v>69.08</v>
      </c>
      <c r="AC3487" t="s">
        <v>3534</v>
      </c>
    </row>
    <row r="3488" spans="1:29">
      <c r="A3488" s="1" t="s">
        <v>30</v>
      </c>
      <c r="B3488" s="2">
        <v>42651.368750000001</v>
      </c>
      <c r="C3488">
        <v>70</v>
      </c>
      <c r="D3488">
        <v>68</v>
      </c>
      <c r="E3488">
        <v>93.44</v>
      </c>
      <c r="F3488">
        <v>30</v>
      </c>
      <c r="G3488">
        <v>16</v>
      </c>
      <c r="H3488">
        <v>0.11</v>
      </c>
      <c r="I3488">
        <v>29.84</v>
      </c>
      <c r="J3488">
        <v>1010</v>
      </c>
      <c r="K3488">
        <v>2</v>
      </c>
      <c r="L3488">
        <v>24</v>
      </c>
      <c r="M3488" t="s">
        <v>32</v>
      </c>
      <c r="N3488" t="s">
        <v>43</v>
      </c>
      <c r="Q3488">
        <v>700</v>
      </c>
      <c r="R3488">
        <v>1300</v>
      </c>
      <c r="U3488" t="s">
        <v>496</v>
      </c>
      <c r="AB3488">
        <v>69.98</v>
      </c>
      <c r="AC3488" t="s">
        <v>3535</v>
      </c>
    </row>
    <row r="3489" spans="1:29">
      <c r="A3489" s="1" t="s">
        <v>30</v>
      </c>
      <c r="B3489" s="2">
        <v>42651.410416666666</v>
      </c>
      <c r="C3489">
        <v>70</v>
      </c>
      <c r="D3489">
        <v>68</v>
      </c>
      <c r="E3489">
        <v>93.44</v>
      </c>
      <c r="F3489">
        <v>40</v>
      </c>
      <c r="G3489">
        <v>16</v>
      </c>
      <c r="H3489">
        <v>0.27</v>
      </c>
      <c r="I3489">
        <v>29.83</v>
      </c>
      <c r="J3489">
        <v>1009.7</v>
      </c>
      <c r="K3489">
        <v>2</v>
      </c>
      <c r="L3489">
        <v>21</v>
      </c>
      <c r="M3489" t="s">
        <v>32</v>
      </c>
      <c r="N3489" t="s">
        <v>43</v>
      </c>
      <c r="Q3489">
        <v>800</v>
      </c>
      <c r="R3489">
        <v>4100</v>
      </c>
      <c r="U3489" t="s">
        <v>496</v>
      </c>
      <c r="AB3489">
        <v>69.98</v>
      </c>
      <c r="AC3489" t="s">
        <v>3536</v>
      </c>
    </row>
    <row r="3490" spans="1:29">
      <c r="A3490" s="1" t="s">
        <v>30</v>
      </c>
      <c r="B3490" s="2">
        <v>42651.446527777778</v>
      </c>
      <c r="C3490">
        <v>70</v>
      </c>
      <c r="D3490">
        <v>68</v>
      </c>
      <c r="E3490">
        <v>93.44</v>
      </c>
      <c r="F3490">
        <v>30</v>
      </c>
      <c r="G3490">
        <v>14</v>
      </c>
      <c r="H3490">
        <v>0.44</v>
      </c>
      <c r="I3490">
        <v>29.82</v>
      </c>
      <c r="K3490">
        <v>1.5</v>
      </c>
      <c r="L3490">
        <v>24</v>
      </c>
      <c r="M3490" t="s">
        <v>32</v>
      </c>
      <c r="N3490" t="s">
        <v>43</v>
      </c>
      <c r="Q3490">
        <v>800</v>
      </c>
      <c r="R3490">
        <v>1900</v>
      </c>
      <c r="U3490" t="e" cm="1">
        <f t="array" ref="U3490">+RA BR</f>
        <v>#NAME?</v>
      </c>
      <c r="AB3490">
        <v>69.98</v>
      </c>
      <c r="AC3490" t="s">
        <v>3537</v>
      </c>
    </row>
    <row r="3491" spans="1:29">
      <c r="A3491" s="1" t="s">
        <v>30</v>
      </c>
      <c r="B3491" s="2">
        <v>42651.45208333333</v>
      </c>
      <c r="C3491">
        <v>70</v>
      </c>
      <c r="D3491">
        <v>68</v>
      </c>
      <c r="E3491">
        <v>93.44</v>
      </c>
      <c r="F3491">
        <v>40</v>
      </c>
      <c r="G3491">
        <v>13</v>
      </c>
      <c r="H3491">
        <v>0.51</v>
      </c>
      <c r="I3491">
        <v>29.82</v>
      </c>
      <c r="J3491">
        <v>1009.5</v>
      </c>
      <c r="K3491">
        <v>1.5</v>
      </c>
      <c r="L3491">
        <v>24</v>
      </c>
      <c r="M3491" t="s">
        <v>32</v>
      </c>
      <c r="N3491" t="s">
        <v>43</v>
      </c>
      <c r="Q3491">
        <v>800</v>
      </c>
      <c r="R3491">
        <v>1900</v>
      </c>
      <c r="U3491" t="e" cm="1">
        <f t="array" ref="U3491">+RA BR</f>
        <v>#NAME?</v>
      </c>
      <c r="AB3491">
        <v>69.98</v>
      </c>
      <c r="AC3491" t="s">
        <v>3538</v>
      </c>
    </row>
    <row r="3492" spans="1:29">
      <c r="A3492" s="1" t="s">
        <v>30</v>
      </c>
      <c r="B3492" s="2">
        <v>42651.478472222225</v>
      </c>
      <c r="C3492">
        <v>69</v>
      </c>
      <c r="D3492">
        <v>67</v>
      </c>
      <c r="E3492">
        <v>92.83</v>
      </c>
      <c r="F3492">
        <v>40</v>
      </c>
      <c r="G3492">
        <v>20</v>
      </c>
      <c r="H3492">
        <v>0.28999999999999998</v>
      </c>
      <c r="I3492">
        <v>29.78</v>
      </c>
      <c r="K3492">
        <v>1</v>
      </c>
      <c r="L3492">
        <v>34</v>
      </c>
      <c r="M3492" t="s">
        <v>32</v>
      </c>
      <c r="N3492" t="s">
        <v>32</v>
      </c>
      <c r="O3492" t="s">
        <v>43</v>
      </c>
      <c r="Q3492">
        <v>900</v>
      </c>
      <c r="R3492">
        <v>3000</v>
      </c>
      <c r="S3492">
        <v>3600</v>
      </c>
      <c r="U3492" t="e" cm="1">
        <f t="array" ref="U3492">+RA BR</f>
        <v>#NAME?</v>
      </c>
      <c r="Y3492">
        <v>34</v>
      </c>
      <c r="Z3492">
        <v>40</v>
      </c>
      <c r="AA3492" s="2">
        <v>42651.472222222219</v>
      </c>
      <c r="AB3492">
        <v>69.08</v>
      </c>
      <c r="AC3492" t="s">
        <v>3539</v>
      </c>
    </row>
    <row r="3493" spans="1:29">
      <c r="A3493" s="1" t="s">
        <v>30</v>
      </c>
      <c r="B3493" s="2">
        <v>42651.493750000001</v>
      </c>
      <c r="C3493">
        <v>69</v>
      </c>
      <c r="D3493">
        <v>67</v>
      </c>
      <c r="E3493">
        <v>92.83</v>
      </c>
      <c r="F3493">
        <v>30</v>
      </c>
      <c r="G3493">
        <v>19</v>
      </c>
      <c r="H3493">
        <v>0.44</v>
      </c>
      <c r="I3493">
        <v>29.77</v>
      </c>
      <c r="J3493">
        <v>1007.7</v>
      </c>
      <c r="K3493">
        <v>1</v>
      </c>
      <c r="L3493">
        <v>24</v>
      </c>
      <c r="M3493" t="s">
        <v>32</v>
      </c>
      <c r="N3493" t="s">
        <v>32</v>
      </c>
      <c r="O3493" t="s">
        <v>43</v>
      </c>
      <c r="Q3493">
        <v>900</v>
      </c>
      <c r="R3493">
        <v>2200</v>
      </c>
      <c r="S3493">
        <v>3500</v>
      </c>
      <c r="U3493" t="e" cm="1">
        <f t="array" ref="U3493">+RA BR</f>
        <v>#NAME?</v>
      </c>
      <c r="AB3493">
        <v>69.08</v>
      </c>
      <c r="AC3493" t="s">
        <v>3540</v>
      </c>
    </row>
    <row r="3494" spans="1:29">
      <c r="A3494" s="1" t="s">
        <v>30</v>
      </c>
      <c r="B3494" s="2">
        <v>42651.535416666666</v>
      </c>
      <c r="C3494">
        <v>68</v>
      </c>
      <c r="D3494">
        <v>67</v>
      </c>
      <c r="E3494">
        <v>96.34</v>
      </c>
      <c r="F3494">
        <v>30</v>
      </c>
      <c r="G3494">
        <v>18</v>
      </c>
      <c r="H3494">
        <v>0.79</v>
      </c>
      <c r="I3494">
        <v>29.73</v>
      </c>
      <c r="J3494">
        <v>1006.4</v>
      </c>
      <c r="K3494">
        <v>1</v>
      </c>
      <c r="L3494">
        <v>30</v>
      </c>
      <c r="M3494" t="s">
        <v>32</v>
      </c>
      <c r="N3494" t="s">
        <v>43</v>
      </c>
      <c r="Q3494">
        <v>800</v>
      </c>
      <c r="R3494">
        <v>1600</v>
      </c>
      <c r="U3494" t="e" cm="1">
        <f t="array" ref="U3494">+RA BR</f>
        <v>#NAME?</v>
      </c>
      <c r="AB3494">
        <v>68</v>
      </c>
      <c r="AC3494" t="s">
        <v>3541</v>
      </c>
    </row>
    <row r="3495" spans="1:29">
      <c r="A3495" s="1" t="s">
        <v>30</v>
      </c>
      <c r="B3495" s="2">
        <v>42651.57708333333</v>
      </c>
      <c r="C3495">
        <v>67</v>
      </c>
      <c r="D3495">
        <v>66</v>
      </c>
      <c r="E3495">
        <v>96.93</v>
      </c>
      <c r="F3495">
        <v>30</v>
      </c>
      <c r="G3495">
        <v>15</v>
      </c>
      <c r="H3495">
        <v>0.9</v>
      </c>
      <c r="I3495">
        <v>29.73</v>
      </c>
      <c r="J3495">
        <v>1006.3</v>
      </c>
      <c r="K3495">
        <v>1</v>
      </c>
      <c r="L3495">
        <v>32</v>
      </c>
      <c r="M3495" t="s">
        <v>32</v>
      </c>
      <c r="N3495" t="s">
        <v>43</v>
      </c>
      <c r="Q3495">
        <v>800</v>
      </c>
      <c r="R3495">
        <v>1900</v>
      </c>
      <c r="U3495" t="e" cm="1">
        <f t="array" ref="U3495">+RA BR</f>
        <v>#NAME?</v>
      </c>
      <c r="AB3495">
        <v>66.92</v>
      </c>
      <c r="AC3495" t="s">
        <v>3542</v>
      </c>
    </row>
    <row r="3496" spans="1:29">
      <c r="A3496" s="1" t="s">
        <v>30</v>
      </c>
      <c r="B3496" s="2">
        <v>42651.618750000001</v>
      </c>
      <c r="C3496">
        <v>67</v>
      </c>
      <c r="D3496">
        <v>65</v>
      </c>
      <c r="E3496">
        <v>93.35</v>
      </c>
      <c r="F3496">
        <v>40</v>
      </c>
      <c r="G3496">
        <v>21</v>
      </c>
      <c r="H3496">
        <v>0.85</v>
      </c>
      <c r="I3496">
        <v>29.69</v>
      </c>
      <c r="J3496">
        <v>1004.9</v>
      </c>
      <c r="K3496">
        <v>1</v>
      </c>
      <c r="L3496">
        <v>36</v>
      </c>
      <c r="M3496" t="s">
        <v>32</v>
      </c>
      <c r="N3496" t="s">
        <v>32</v>
      </c>
      <c r="O3496" t="s">
        <v>43</v>
      </c>
      <c r="Q3496">
        <v>800</v>
      </c>
      <c r="R3496">
        <v>1400</v>
      </c>
      <c r="S3496">
        <v>3100</v>
      </c>
      <c r="U3496" t="e" cm="1">
        <f t="array" ref="U3496">+RA BR</f>
        <v>#NAME?</v>
      </c>
      <c r="AB3496">
        <v>66.92</v>
      </c>
      <c r="AC3496" t="s">
        <v>3543</v>
      </c>
    </row>
    <row r="3497" spans="1:29">
      <c r="A3497" s="1" t="s">
        <v>30</v>
      </c>
      <c r="B3497" s="2">
        <v>42651.660416666666</v>
      </c>
      <c r="C3497">
        <v>66</v>
      </c>
      <c r="D3497">
        <v>65</v>
      </c>
      <c r="E3497">
        <v>96.31</v>
      </c>
      <c r="F3497">
        <v>30</v>
      </c>
      <c r="G3497">
        <v>19</v>
      </c>
      <c r="H3497">
        <v>0.71</v>
      </c>
      <c r="I3497">
        <v>29.7</v>
      </c>
      <c r="J3497">
        <v>1005.4</v>
      </c>
      <c r="K3497">
        <v>1</v>
      </c>
      <c r="L3497">
        <v>28</v>
      </c>
      <c r="M3497" t="s">
        <v>32</v>
      </c>
      <c r="N3497" t="s">
        <v>32</v>
      </c>
      <c r="O3497" t="s">
        <v>43</v>
      </c>
      <c r="Q3497">
        <v>900</v>
      </c>
      <c r="R3497">
        <v>1500</v>
      </c>
      <c r="S3497">
        <v>2300</v>
      </c>
      <c r="U3497" t="e" cm="1">
        <f t="array" ref="U3497">+RA BR</f>
        <v>#NAME?</v>
      </c>
      <c r="AB3497">
        <v>66.02</v>
      </c>
      <c r="AC3497" t="s">
        <v>3544</v>
      </c>
    </row>
    <row r="3498" spans="1:29">
      <c r="A3498" s="1" t="s">
        <v>30</v>
      </c>
      <c r="B3498" s="2">
        <v>42651.70208333333</v>
      </c>
      <c r="C3498">
        <v>66</v>
      </c>
      <c r="D3498">
        <v>65</v>
      </c>
      <c r="E3498">
        <v>96.31</v>
      </c>
      <c r="F3498">
        <v>40</v>
      </c>
      <c r="G3498">
        <v>19</v>
      </c>
      <c r="H3498">
        <v>0.46</v>
      </c>
      <c r="I3498">
        <v>29.74</v>
      </c>
      <c r="J3498">
        <v>1006.7</v>
      </c>
      <c r="K3498">
        <v>1</v>
      </c>
      <c r="L3498">
        <v>25</v>
      </c>
      <c r="M3498" t="s">
        <v>32</v>
      </c>
      <c r="N3498" t="s">
        <v>32</v>
      </c>
      <c r="O3498" t="s">
        <v>43</v>
      </c>
      <c r="Q3498">
        <v>900</v>
      </c>
      <c r="R3498">
        <v>1500</v>
      </c>
      <c r="S3498">
        <v>2700</v>
      </c>
      <c r="U3498" t="e" cm="1">
        <f t="array" ref="U3498">+RA BR</f>
        <v>#NAME?</v>
      </c>
      <c r="Y3498">
        <v>32</v>
      </c>
      <c r="Z3498">
        <v>40</v>
      </c>
      <c r="AA3498" s="2">
        <v>42651.664583333331</v>
      </c>
      <c r="AB3498">
        <v>66.02</v>
      </c>
      <c r="AC3498" t="s">
        <v>3545</v>
      </c>
    </row>
    <row r="3499" spans="1:29">
      <c r="A3499" s="1" t="s">
        <v>30</v>
      </c>
      <c r="B3499" s="2">
        <v>42651.725694444445</v>
      </c>
      <c r="C3499">
        <v>66</v>
      </c>
      <c r="D3499">
        <v>64</v>
      </c>
      <c r="E3499">
        <v>93.33</v>
      </c>
      <c r="F3499">
        <v>30</v>
      </c>
      <c r="G3499">
        <v>16</v>
      </c>
      <c r="H3499">
        <v>0.13</v>
      </c>
      <c r="I3499">
        <v>29.74</v>
      </c>
      <c r="K3499">
        <v>1</v>
      </c>
      <c r="L3499">
        <v>28</v>
      </c>
      <c r="M3499" t="s">
        <v>32</v>
      </c>
      <c r="N3499" t="s">
        <v>32</v>
      </c>
      <c r="O3499" t="s">
        <v>43</v>
      </c>
      <c r="Q3499">
        <v>1100</v>
      </c>
      <c r="R3499">
        <v>2000</v>
      </c>
      <c r="S3499">
        <v>3600</v>
      </c>
      <c r="U3499" t="e" cm="1">
        <f t="array" ref="U3499">+RA BR</f>
        <v>#NAME?</v>
      </c>
      <c r="Y3499">
        <v>29</v>
      </c>
      <c r="Z3499">
        <v>40</v>
      </c>
      <c r="AA3499" s="2">
        <v>42651.703472222223</v>
      </c>
      <c r="AB3499">
        <v>66.02</v>
      </c>
      <c r="AC3499" t="s">
        <v>3546</v>
      </c>
    </row>
    <row r="3500" spans="1:29">
      <c r="A3500" s="1" t="s">
        <v>30</v>
      </c>
      <c r="B3500" s="2">
        <v>42651.743750000001</v>
      </c>
      <c r="C3500">
        <v>66</v>
      </c>
      <c r="D3500">
        <v>64</v>
      </c>
      <c r="E3500">
        <v>93.33</v>
      </c>
      <c r="F3500">
        <v>20</v>
      </c>
      <c r="G3500">
        <v>17</v>
      </c>
      <c r="H3500">
        <v>0.28999999999999998</v>
      </c>
      <c r="I3500">
        <v>29.75</v>
      </c>
      <c r="J3500">
        <v>1006.9</v>
      </c>
      <c r="K3500">
        <v>1</v>
      </c>
      <c r="L3500">
        <v>29</v>
      </c>
      <c r="M3500" t="s">
        <v>32</v>
      </c>
      <c r="N3500" t="s">
        <v>43</v>
      </c>
      <c r="Q3500">
        <v>1100</v>
      </c>
      <c r="R3500">
        <v>1900</v>
      </c>
      <c r="U3500" t="e" cm="1">
        <f t="array" ref="U3500">+RA BR</f>
        <v>#NAME?</v>
      </c>
      <c r="AB3500">
        <v>66.02</v>
      </c>
      <c r="AC3500" t="s">
        <v>3547</v>
      </c>
    </row>
    <row r="3501" spans="1:29">
      <c r="A3501" s="1" t="s">
        <v>30</v>
      </c>
      <c r="B3501" s="2">
        <v>42651.785416666666</v>
      </c>
      <c r="C3501">
        <v>66</v>
      </c>
      <c r="D3501">
        <v>64</v>
      </c>
      <c r="E3501">
        <v>93.33</v>
      </c>
      <c r="F3501">
        <v>40</v>
      </c>
      <c r="G3501">
        <v>21</v>
      </c>
      <c r="H3501">
        <v>0.18</v>
      </c>
      <c r="I3501">
        <v>29.73</v>
      </c>
      <c r="J3501">
        <v>1006.2</v>
      </c>
      <c r="K3501">
        <v>1</v>
      </c>
      <c r="L3501">
        <v>30</v>
      </c>
      <c r="M3501" t="s">
        <v>32</v>
      </c>
      <c r="N3501" t="s">
        <v>32</v>
      </c>
      <c r="O3501" t="s">
        <v>43</v>
      </c>
      <c r="Q3501">
        <v>1200</v>
      </c>
      <c r="R3501">
        <v>3500</v>
      </c>
      <c r="S3501">
        <v>8000</v>
      </c>
      <c r="U3501" t="s">
        <v>496</v>
      </c>
      <c r="AB3501">
        <v>66.02</v>
      </c>
      <c r="AC3501" t="s">
        <v>3548</v>
      </c>
    </row>
    <row r="3502" spans="1:29">
      <c r="A3502" s="1" t="s">
        <v>30</v>
      </c>
      <c r="B3502" s="2">
        <v>42651.800694444442</v>
      </c>
      <c r="C3502">
        <v>66</v>
      </c>
      <c r="D3502">
        <v>64</v>
      </c>
      <c r="E3502">
        <v>93.33</v>
      </c>
      <c r="F3502">
        <v>40</v>
      </c>
      <c r="G3502">
        <v>20</v>
      </c>
      <c r="H3502">
        <v>0.03</v>
      </c>
      <c r="I3502">
        <v>29.73</v>
      </c>
      <c r="K3502">
        <v>9</v>
      </c>
      <c r="L3502">
        <v>32</v>
      </c>
      <c r="M3502" t="s">
        <v>32</v>
      </c>
      <c r="N3502" t="s">
        <v>32</v>
      </c>
      <c r="O3502" t="s">
        <v>43</v>
      </c>
      <c r="Q3502">
        <v>1400</v>
      </c>
      <c r="R3502">
        <v>8000</v>
      </c>
      <c r="S3502">
        <v>11000</v>
      </c>
      <c r="U3502" t="e" cm="1">
        <f t="array" ref="U3502">-RA</f>
        <v>#NAME?</v>
      </c>
      <c r="AB3502">
        <v>66.02</v>
      </c>
      <c r="AC3502" t="s">
        <v>3549</v>
      </c>
    </row>
    <row r="3503" spans="1:29">
      <c r="A3503" s="1" t="s">
        <v>30</v>
      </c>
      <c r="B3503" s="2">
        <v>42651.82708333333</v>
      </c>
      <c r="C3503">
        <v>66</v>
      </c>
      <c r="D3503">
        <v>64</v>
      </c>
      <c r="E3503">
        <v>93.33</v>
      </c>
      <c r="F3503">
        <v>30</v>
      </c>
      <c r="G3503">
        <v>15</v>
      </c>
      <c r="H3503">
        <v>0.08</v>
      </c>
      <c r="I3503">
        <v>29.72</v>
      </c>
      <c r="J3503">
        <v>1005.9</v>
      </c>
      <c r="K3503">
        <v>9</v>
      </c>
      <c r="L3503">
        <v>29</v>
      </c>
      <c r="M3503" t="s">
        <v>32</v>
      </c>
      <c r="N3503" t="s">
        <v>32</v>
      </c>
      <c r="O3503" t="s">
        <v>43</v>
      </c>
      <c r="Q3503">
        <v>1400</v>
      </c>
      <c r="R3503">
        <v>4200</v>
      </c>
      <c r="S3503">
        <v>11000</v>
      </c>
      <c r="U3503" t="e" cm="1">
        <f t="array" ref="U3503">-RA</f>
        <v>#NAME?</v>
      </c>
      <c r="AB3503">
        <v>66.02</v>
      </c>
      <c r="AC3503" t="s">
        <v>3550</v>
      </c>
    </row>
    <row r="3504" spans="1:29">
      <c r="A3504" s="1" t="s">
        <v>30</v>
      </c>
      <c r="B3504" s="2">
        <v>42651.868750000001</v>
      </c>
      <c r="C3504">
        <v>65</v>
      </c>
      <c r="D3504">
        <v>63</v>
      </c>
      <c r="E3504">
        <v>93.3</v>
      </c>
      <c r="F3504">
        <v>30</v>
      </c>
      <c r="G3504">
        <v>13</v>
      </c>
      <c r="H3504">
        <v>0.03</v>
      </c>
      <c r="I3504">
        <v>29.71</v>
      </c>
      <c r="J3504">
        <v>1005.8</v>
      </c>
      <c r="K3504">
        <v>10</v>
      </c>
      <c r="L3504">
        <v>29</v>
      </c>
      <c r="M3504" t="s">
        <v>32</v>
      </c>
      <c r="N3504" t="s">
        <v>43</v>
      </c>
      <c r="Q3504">
        <v>1100</v>
      </c>
      <c r="R3504">
        <v>1500</v>
      </c>
      <c r="Y3504">
        <v>31</v>
      </c>
      <c r="Z3504">
        <v>30</v>
      </c>
      <c r="AA3504" s="2">
        <v>42651.839583333334</v>
      </c>
      <c r="AB3504">
        <v>64.94</v>
      </c>
      <c r="AC3504" t="s">
        <v>3551</v>
      </c>
    </row>
    <row r="3505" spans="1:29">
      <c r="A3505" s="1" t="s">
        <v>30</v>
      </c>
      <c r="B3505" s="2">
        <v>42651.910416666666</v>
      </c>
      <c r="C3505">
        <v>65</v>
      </c>
      <c r="D3505">
        <v>62</v>
      </c>
      <c r="E3505">
        <v>90.39</v>
      </c>
      <c r="F3505">
        <v>20</v>
      </c>
      <c r="G3505">
        <v>19</v>
      </c>
      <c r="I3505">
        <v>29.74</v>
      </c>
      <c r="J3505">
        <v>1006.7</v>
      </c>
      <c r="K3505">
        <v>10</v>
      </c>
      <c r="L3505">
        <v>28</v>
      </c>
      <c r="M3505" t="s">
        <v>43</v>
      </c>
      <c r="Q3505">
        <v>1300</v>
      </c>
      <c r="U3505" t="e" cm="1">
        <f t="array" ref="U3505">-RA</f>
        <v>#NAME?</v>
      </c>
      <c r="Y3505">
        <v>31</v>
      </c>
      <c r="Z3505">
        <v>40</v>
      </c>
      <c r="AA3505" s="2">
        <v>42651.890972222223</v>
      </c>
      <c r="AB3505">
        <v>64.94</v>
      </c>
      <c r="AC3505" t="s">
        <v>3552</v>
      </c>
    </row>
    <row r="3506" spans="1:29">
      <c r="A3506" s="1" t="s">
        <v>30</v>
      </c>
      <c r="B3506" s="2">
        <v>42651.95208333333</v>
      </c>
      <c r="C3506">
        <v>64</v>
      </c>
      <c r="D3506">
        <v>62</v>
      </c>
      <c r="E3506">
        <v>93.28</v>
      </c>
      <c r="F3506">
        <v>10</v>
      </c>
      <c r="G3506">
        <v>12</v>
      </c>
      <c r="H3506">
        <v>0.03</v>
      </c>
      <c r="I3506">
        <v>29.77</v>
      </c>
      <c r="J3506">
        <v>1007.8</v>
      </c>
      <c r="K3506">
        <v>10</v>
      </c>
      <c r="L3506">
        <v>27</v>
      </c>
      <c r="M3506" t="s">
        <v>32</v>
      </c>
      <c r="N3506" t="s">
        <v>43</v>
      </c>
      <c r="Q3506">
        <v>1200</v>
      </c>
      <c r="R3506">
        <v>1600</v>
      </c>
      <c r="U3506" t="e" cm="1">
        <f t="array" ref="U3506">-RA</f>
        <v>#NAME?</v>
      </c>
      <c r="Y3506">
        <v>28</v>
      </c>
      <c r="Z3506">
        <v>20</v>
      </c>
      <c r="AA3506" s="2">
        <v>42651.93472222222</v>
      </c>
      <c r="AB3506">
        <v>64.040000000000006</v>
      </c>
      <c r="AC3506" t="s">
        <v>3553</v>
      </c>
    </row>
    <row r="3507" spans="1:29">
      <c r="A3507" s="1" t="s">
        <v>30</v>
      </c>
      <c r="B3507" s="2">
        <v>42651.993750000001</v>
      </c>
      <c r="C3507">
        <v>63</v>
      </c>
      <c r="D3507">
        <v>61</v>
      </c>
      <c r="E3507">
        <v>93.25</v>
      </c>
      <c r="F3507">
        <v>360</v>
      </c>
      <c r="G3507">
        <v>8</v>
      </c>
      <c r="H3507">
        <v>7.0000000000000007E-2</v>
      </c>
      <c r="I3507">
        <v>29.81</v>
      </c>
      <c r="J3507">
        <v>1009</v>
      </c>
      <c r="K3507">
        <v>10</v>
      </c>
      <c r="L3507">
        <v>15</v>
      </c>
      <c r="M3507" t="s">
        <v>43</v>
      </c>
      <c r="Q3507">
        <v>1100</v>
      </c>
      <c r="U3507" t="e" cm="1">
        <f t="array" ref="U3507">-RA</f>
        <v>#NAME?</v>
      </c>
      <c r="Y3507">
        <v>26</v>
      </c>
      <c r="Z3507">
        <v>30</v>
      </c>
      <c r="AA3507" s="2">
        <v>42651.952777777777</v>
      </c>
      <c r="AB3507">
        <v>62.96</v>
      </c>
      <c r="AC3507" t="s">
        <v>3554</v>
      </c>
    </row>
    <row r="3508" spans="1:29">
      <c r="A3508" s="1" t="s">
        <v>30</v>
      </c>
      <c r="B3508" s="2">
        <v>42652.035416666666</v>
      </c>
      <c r="C3508">
        <v>63</v>
      </c>
      <c r="D3508">
        <v>61</v>
      </c>
      <c r="E3508">
        <v>93.25</v>
      </c>
      <c r="F3508">
        <v>10</v>
      </c>
      <c r="G3508">
        <v>8</v>
      </c>
      <c r="H3508">
        <v>0.05</v>
      </c>
      <c r="I3508">
        <v>29.81</v>
      </c>
      <c r="J3508">
        <v>1009.2</v>
      </c>
      <c r="K3508">
        <v>10</v>
      </c>
      <c r="M3508" t="s">
        <v>32</v>
      </c>
      <c r="N3508" t="s">
        <v>43</v>
      </c>
      <c r="Q3508">
        <v>1100</v>
      </c>
      <c r="R3508">
        <v>2000</v>
      </c>
      <c r="U3508" t="e" cm="1">
        <f t="array" ref="U3508">-RA</f>
        <v>#NAME?</v>
      </c>
      <c r="AB3508">
        <v>62.96</v>
      </c>
      <c r="AC3508" t="s">
        <v>3555</v>
      </c>
    </row>
    <row r="3509" spans="1:29">
      <c r="A3509" s="1" t="s">
        <v>30</v>
      </c>
      <c r="B3509" s="2">
        <v>42652.060416666667</v>
      </c>
      <c r="C3509">
        <v>63</v>
      </c>
      <c r="D3509">
        <v>61</v>
      </c>
      <c r="E3509">
        <v>93.25</v>
      </c>
      <c r="F3509">
        <v>20</v>
      </c>
      <c r="G3509">
        <v>8</v>
      </c>
      <c r="H3509">
        <v>0.04</v>
      </c>
      <c r="I3509">
        <v>29.82</v>
      </c>
      <c r="K3509">
        <v>10</v>
      </c>
      <c r="L3509">
        <v>18</v>
      </c>
      <c r="M3509" t="s">
        <v>34</v>
      </c>
      <c r="N3509" t="s">
        <v>43</v>
      </c>
      <c r="Q3509">
        <v>1200</v>
      </c>
      <c r="R3509">
        <v>2100</v>
      </c>
      <c r="U3509" t="e" cm="1">
        <f t="array" ref="U3509">-RA</f>
        <v>#NAME?</v>
      </c>
      <c r="AB3509">
        <v>62.96</v>
      </c>
      <c r="AC3509" t="s">
        <v>3556</v>
      </c>
    </row>
    <row r="3510" spans="1:29">
      <c r="A3510" s="1" t="s">
        <v>30</v>
      </c>
      <c r="B3510" s="2">
        <v>42652.07708333333</v>
      </c>
      <c r="C3510">
        <v>63</v>
      </c>
      <c r="D3510">
        <v>62</v>
      </c>
      <c r="E3510">
        <v>96.88</v>
      </c>
      <c r="F3510">
        <v>10</v>
      </c>
      <c r="G3510">
        <v>8</v>
      </c>
      <c r="H3510">
        <v>0.06</v>
      </c>
      <c r="I3510">
        <v>29.82</v>
      </c>
      <c r="J3510">
        <v>1009.5</v>
      </c>
      <c r="K3510">
        <v>10</v>
      </c>
      <c r="L3510">
        <v>18</v>
      </c>
      <c r="M3510" t="s">
        <v>34</v>
      </c>
      <c r="N3510" t="s">
        <v>43</v>
      </c>
      <c r="Q3510">
        <v>1200</v>
      </c>
      <c r="R3510">
        <v>2300</v>
      </c>
      <c r="U3510" t="e" cm="1">
        <f t="array" ref="U3510">-RA</f>
        <v>#NAME?</v>
      </c>
      <c r="AB3510">
        <v>62.96</v>
      </c>
      <c r="AC3510" t="s">
        <v>3557</v>
      </c>
    </row>
    <row r="3511" spans="1:29">
      <c r="A3511" s="1" t="s">
        <v>30</v>
      </c>
      <c r="B3511" s="2">
        <v>42652.118750000001</v>
      </c>
      <c r="C3511">
        <v>63</v>
      </c>
      <c r="D3511">
        <v>62</v>
      </c>
      <c r="E3511">
        <v>96.88</v>
      </c>
      <c r="G3511">
        <v>6</v>
      </c>
      <c r="H3511">
        <v>0.04</v>
      </c>
      <c r="I3511">
        <v>29.83</v>
      </c>
      <c r="J3511">
        <v>1010</v>
      </c>
      <c r="K3511">
        <v>10</v>
      </c>
      <c r="L3511">
        <v>15</v>
      </c>
      <c r="M3511" t="s">
        <v>32</v>
      </c>
      <c r="N3511" t="s">
        <v>43</v>
      </c>
      <c r="Q3511">
        <v>1000</v>
      </c>
      <c r="R3511">
        <v>2300</v>
      </c>
      <c r="U3511" t="e" cm="1">
        <f t="array" ref="U3511">-RA</f>
        <v>#NAME?</v>
      </c>
      <c r="AB3511">
        <v>62.96</v>
      </c>
      <c r="AC3511" t="s">
        <v>3558</v>
      </c>
    </row>
    <row r="3512" spans="1:29">
      <c r="A3512" s="1" t="s">
        <v>30</v>
      </c>
      <c r="B3512" s="2">
        <v>42652.160416666666</v>
      </c>
      <c r="C3512">
        <v>57</v>
      </c>
      <c r="D3512">
        <v>54</v>
      </c>
      <c r="E3512">
        <v>89.48</v>
      </c>
      <c r="F3512">
        <v>340</v>
      </c>
      <c r="G3512">
        <v>9</v>
      </c>
      <c r="H3512">
        <v>0.03</v>
      </c>
      <c r="I3512">
        <v>29.86</v>
      </c>
      <c r="J3512">
        <v>1011</v>
      </c>
      <c r="K3512">
        <v>10</v>
      </c>
      <c r="L3512">
        <v>23</v>
      </c>
      <c r="M3512" t="s">
        <v>32</v>
      </c>
      <c r="N3512" t="s">
        <v>43</v>
      </c>
      <c r="Q3512">
        <v>1200</v>
      </c>
      <c r="R3512">
        <v>2100</v>
      </c>
      <c r="U3512" t="e" cm="1">
        <f t="array" ref="U3512">-RA</f>
        <v>#NAME?</v>
      </c>
      <c r="AB3512">
        <v>57.02</v>
      </c>
      <c r="AC3512" t="s">
        <v>3559</v>
      </c>
    </row>
    <row r="3513" spans="1:29">
      <c r="A3513" s="1" t="s">
        <v>30</v>
      </c>
      <c r="B3513" s="2">
        <v>42652.17291666667</v>
      </c>
      <c r="C3513">
        <v>57</v>
      </c>
      <c r="D3513">
        <v>54</v>
      </c>
      <c r="E3513">
        <v>89.48</v>
      </c>
      <c r="F3513">
        <v>10</v>
      </c>
      <c r="G3513">
        <v>14</v>
      </c>
      <c r="H3513">
        <v>0.01</v>
      </c>
      <c r="I3513">
        <v>29.86</v>
      </c>
      <c r="K3513">
        <v>10</v>
      </c>
      <c r="L3513">
        <v>23</v>
      </c>
      <c r="M3513" t="s">
        <v>34</v>
      </c>
      <c r="N3513" t="s">
        <v>43</v>
      </c>
      <c r="Q3513">
        <v>1200</v>
      </c>
      <c r="R3513">
        <v>2500</v>
      </c>
      <c r="U3513" t="e" cm="1">
        <f t="array" ref="U3513">-RA</f>
        <v>#NAME?</v>
      </c>
      <c r="AB3513">
        <v>57.02</v>
      </c>
      <c r="AC3513" t="s">
        <v>3560</v>
      </c>
    </row>
    <row r="3514" spans="1:29">
      <c r="A3514" s="1" t="s">
        <v>30</v>
      </c>
      <c r="B3514" s="2">
        <v>42652.20208333333</v>
      </c>
      <c r="C3514">
        <v>58</v>
      </c>
      <c r="D3514">
        <v>52</v>
      </c>
      <c r="E3514">
        <v>80.55</v>
      </c>
      <c r="F3514">
        <v>10</v>
      </c>
      <c r="G3514">
        <v>10</v>
      </c>
      <c r="H3514">
        <v>0.01</v>
      </c>
      <c r="I3514">
        <v>29.89</v>
      </c>
      <c r="J3514">
        <v>1011.9</v>
      </c>
      <c r="K3514">
        <v>10</v>
      </c>
      <c r="L3514">
        <v>21</v>
      </c>
      <c r="M3514" t="s">
        <v>43</v>
      </c>
      <c r="Q3514">
        <v>3000</v>
      </c>
      <c r="AB3514">
        <v>57.92</v>
      </c>
      <c r="AC3514" t="s">
        <v>3561</v>
      </c>
    </row>
    <row r="3515" spans="1:29">
      <c r="A3515" s="1" t="s">
        <v>30</v>
      </c>
      <c r="B3515" s="2">
        <v>42652.243750000001</v>
      </c>
      <c r="C3515">
        <v>58</v>
      </c>
      <c r="D3515">
        <v>48</v>
      </c>
      <c r="E3515">
        <v>69.52</v>
      </c>
      <c r="F3515">
        <v>350</v>
      </c>
      <c r="G3515">
        <v>7</v>
      </c>
      <c r="H3515">
        <v>0</v>
      </c>
      <c r="I3515">
        <v>29.93</v>
      </c>
      <c r="J3515">
        <v>1013.2</v>
      </c>
      <c r="K3515">
        <v>10</v>
      </c>
      <c r="M3515" t="s">
        <v>34</v>
      </c>
      <c r="N3515" t="s">
        <v>43</v>
      </c>
      <c r="Q3515">
        <v>4100</v>
      </c>
      <c r="R3515">
        <v>5500</v>
      </c>
      <c r="AB3515">
        <v>57.92</v>
      </c>
      <c r="AC3515" t="s">
        <v>3562</v>
      </c>
    </row>
    <row r="3516" spans="1:29">
      <c r="A3516" s="1" t="s">
        <v>30</v>
      </c>
      <c r="B3516" s="2">
        <v>42652.285416666666</v>
      </c>
      <c r="C3516">
        <v>56</v>
      </c>
      <c r="D3516">
        <v>49</v>
      </c>
      <c r="E3516">
        <v>77.23</v>
      </c>
      <c r="G3516">
        <v>4</v>
      </c>
      <c r="H3516">
        <v>0</v>
      </c>
      <c r="I3516">
        <v>29.96</v>
      </c>
      <c r="J3516">
        <v>1014.3</v>
      </c>
      <c r="K3516">
        <v>10</v>
      </c>
      <c r="M3516" t="s">
        <v>34</v>
      </c>
      <c r="Q3516">
        <v>5000</v>
      </c>
      <c r="AB3516">
        <v>55.94</v>
      </c>
      <c r="AC3516" t="s">
        <v>3563</v>
      </c>
    </row>
    <row r="3517" spans="1:29">
      <c r="A3517" s="1" t="s">
        <v>30</v>
      </c>
      <c r="B3517" s="2">
        <v>42652.32708333333</v>
      </c>
      <c r="C3517">
        <v>56</v>
      </c>
      <c r="D3517">
        <v>45</v>
      </c>
      <c r="E3517">
        <v>66.52</v>
      </c>
      <c r="F3517">
        <v>350</v>
      </c>
      <c r="G3517">
        <v>8</v>
      </c>
      <c r="H3517">
        <v>0</v>
      </c>
      <c r="I3517">
        <v>29.99</v>
      </c>
      <c r="J3517">
        <v>1015.5</v>
      </c>
      <c r="K3517">
        <v>10</v>
      </c>
      <c r="L3517">
        <v>15</v>
      </c>
      <c r="M3517" t="s">
        <v>31</v>
      </c>
      <c r="Q3517">
        <v>8000</v>
      </c>
      <c r="AB3517">
        <v>55.94</v>
      </c>
      <c r="AC3517" t="s">
        <v>3564</v>
      </c>
    </row>
    <row r="3518" spans="1:29">
      <c r="A3518" s="1" t="s">
        <v>30</v>
      </c>
      <c r="B3518" s="2">
        <v>42652.368750000001</v>
      </c>
      <c r="C3518">
        <v>57</v>
      </c>
      <c r="D3518">
        <v>43</v>
      </c>
      <c r="E3518">
        <v>59.31</v>
      </c>
      <c r="F3518">
        <v>340</v>
      </c>
      <c r="G3518">
        <v>9</v>
      </c>
      <c r="H3518">
        <v>0</v>
      </c>
      <c r="I3518">
        <v>30</v>
      </c>
      <c r="J3518">
        <v>1015.8</v>
      </c>
      <c r="K3518">
        <v>10</v>
      </c>
      <c r="L3518">
        <v>18</v>
      </c>
      <c r="M3518" t="s">
        <v>31</v>
      </c>
      <c r="Q3518">
        <v>8000</v>
      </c>
      <c r="AB3518">
        <v>57.02</v>
      </c>
      <c r="AC3518" t="s">
        <v>3565</v>
      </c>
    </row>
    <row r="3519" spans="1:29">
      <c r="A3519" s="1" t="s">
        <v>30</v>
      </c>
      <c r="B3519" s="2">
        <v>42652.410416666666</v>
      </c>
      <c r="C3519">
        <v>61</v>
      </c>
      <c r="D3519">
        <v>43</v>
      </c>
      <c r="E3519">
        <v>51.48</v>
      </c>
      <c r="F3519">
        <v>350</v>
      </c>
      <c r="G3519">
        <v>9</v>
      </c>
      <c r="H3519">
        <v>0</v>
      </c>
      <c r="I3519">
        <v>30.03</v>
      </c>
      <c r="J3519">
        <v>1016.6</v>
      </c>
      <c r="K3519">
        <v>10</v>
      </c>
      <c r="L3519">
        <v>15</v>
      </c>
      <c r="M3519" t="s">
        <v>31</v>
      </c>
      <c r="Q3519">
        <v>6000</v>
      </c>
      <c r="AB3519">
        <v>60.98</v>
      </c>
      <c r="AC3519" t="s">
        <v>3566</v>
      </c>
    </row>
    <row r="3520" spans="1:29">
      <c r="A3520" s="1" t="s">
        <v>30</v>
      </c>
      <c r="B3520" s="2">
        <v>42652.45208333333</v>
      </c>
      <c r="C3520">
        <v>63</v>
      </c>
      <c r="D3520">
        <v>41</v>
      </c>
      <c r="E3520">
        <v>44.47</v>
      </c>
      <c r="F3520">
        <v>360</v>
      </c>
      <c r="G3520">
        <v>11</v>
      </c>
      <c r="H3520">
        <v>0</v>
      </c>
      <c r="I3520">
        <v>30.04</v>
      </c>
      <c r="J3520">
        <v>1016.9</v>
      </c>
      <c r="K3520">
        <v>10</v>
      </c>
      <c r="L3520">
        <v>21</v>
      </c>
      <c r="M3520" t="s">
        <v>246</v>
      </c>
      <c r="AB3520">
        <v>62.96</v>
      </c>
      <c r="AC3520" t="s">
        <v>3567</v>
      </c>
    </row>
    <row r="3521" spans="1:29">
      <c r="A3521" s="1" t="s">
        <v>30</v>
      </c>
      <c r="B3521" s="2">
        <v>42652.493750000001</v>
      </c>
      <c r="C3521">
        <v>66</v>
      </c>
      <c r="D3521">
        <v>41</v>
      </c>
      <c r="E3521">
        <v>39.96</v>
      </c>
      <c r="F3521">
        <v>350</v>
      </c>
      <c r="G3521">
        <v>11</v>
      </c>
      <c r="H3521">
        <v>0</v>
      </c>
      <c r="I3521">
        <v>30.04</v>
      </c>
      <c r="J3521">
        <v>1017.1</v>
      </c>
      <c r="K3521">
        <v>10</v>
      </c>
      <c r="L3521">
        <v>24</v>
      </c>
      <c r="M3521" t="s">
        <v>246</v>
      </c>
      <c r="AB3521">
        <v>66.02</v>
      </c>
      <c r="AC3521" t="s">
        <v>3568</v>
      </c>
    </row>
    <row r="3522" spans="1:29">
      <c r="A3522" s="1" t="s">
        <v>30</v>
      </c>
      <c r="B3522" s="2">
        <v>42652.535416666666</v>
      </c>
      <c r="C3522">
        <v>68</v>
      </c>
      <c r="D3522">
        <v>41</v>
      </c>
      <c r="E3522">
        <v>37.32</v>
      </c>
      <c r="F3522">
        <v>330</v>
      </c>
      <c r="G3522">
        <v>11</v>
      </c>
      <c r="H3522">
        <v>0</v>
      </c>
      <c r="I3522">
        <v>30.04</v>
      </c>
      <c r="J3522">
        <v>1016.9</v>
      </c>
      <c r="K3522">
        <v>10</v>
      </c>
      <c r="L3522">
        <v>21</v>
      </c>
      <c r="M3522" t="s">
        <v>246</v>
      </c>
      <c r="AB3522">
        <v>68</v>
      </c>
      <c r="AC3522" t="s">
        <v>3569</v>
      </c>
    </row>
    <row r="3523" spans="1:29">
      <c r="A3523" s="1" t="s">
        <v>30</v>
      </c>
      <c r="B3523" s="2">
        <v>42652.57708333333</v>
      </c>
      <c r="C3523">
        <v>70</v>
      </c>
      <c r="D3523">
        <v>39</v>
      </c>
      <c r="E3523">
        <v>32.29</v>
      </c>
      <c r="F3523">
        <v>350</v>
      </c>
      <c r="G3523">
        <v>10</v>
      </c>
      <c r="H3523">
        <v>0</v>
      </c>
      <c r="I3523">
        <v>30.04</v>
      </c>
      <c r="J3523">
        <v>1016.9</v>
      </c>
      <c r="K3523">
        <v>10</v>
      </c>
      <c r="L3523">
        <v>20</v>
      </c>
      <c r="M3523" t="s">
        <v>246</v>
      </c>
      <c r="AB3523">
        <v>69.98</v>
      </c>
      <c r="AC3523" t="s">
        <v>3570</v>
      </c>
    </row>
    <row r="3524" spans="1:29">
      <c r="A3524" s="1" t="s">
        <v>30</v>
      </c>
      <c r="B3524" s="2">
        <v>42652.618750000001</v>
      </c>
      <c r="C3524">
        <v>71</v>
      </c>
      <c r="D3524">
        <v>37</v>
      </c>
      <c r="E3524">
        <v>28.79</v>
      </c>
      <c r="F3524">
        <v>330</v>
      </c>
      <c r="G3524">
        <v>11</v>
      </c>
      <c r="H3524">
        <v>0</v>
      </c>
      <c r="I3524">
        <v>30.03</v>
      </c>
      <c r="J3524">
        <v>1016.8</v>
      </c>
      <c r="K3524">
        <v>10</v>
      </c>
      <c r="L3524">
        <v>19</v>
      </c>
      <c r="M3524" t="s">
        <v>246</v>
      </c>
      <c r="AB3524">
        <v>69.22</v>
      </c>
      <c r="AC3524" t="s">
        <v>3571</v>
      </c>
    </row>
    <row r="3525" spans="1:29">
      <c r="A3525" s="1" t="s">
        <v>30</v>
      </c>
      <c r="B3525" s="2">
        <v>42652.660416666666</v>
      </c>
      <c r="C3525">
        <v>72</v>
      </c>
      <c r="D3525">
        <v>42</v>
      </c>
      <c r="E3525">
        <v>33.99</v>
      </c>
      <c r="F3525">
        <v>310</v>
      </c>
      <c r="G3525">
        <v>9</v>
      </c>
      <c r="H3525">
        <v>0</v>
      </c>
      <c r="I3525">
        <v>30.05</v>
      </c>
      <c r="J3525">
        <v>1017.5</v>
      </c>
      <c r="K3525">
        <v>10</v>
      </c>
      <c r="L3525">
        <v>17</v>
      </c>
      <c r="M3525" t="s">
        <v>246</v>
      </c>
      <c r="AB3525">
        <v>70.45</v>
      </c>
      <c r="AC3525" t="s">
        <v>3572</v>
      </c>
    </row>
    <row r="3526" spans="1:29">
      <c r="A3526" s="1" t="s">
        <v>30</v>
      </c>
      <c r="B3526" s="2">
        <v>42652.70208333333</v>
      </c>
      <c r="C3526">
        <v>71</v>
      </c>
      <c r="D3526">
        <v>40</v>
      </c>
      <c r="E3526">
        <v>32.229999999999997</v>
      </c>
      <c r="F3526">
        <v>340</v>
      </c>
      <c r="G3526">
        <v>8</v>
      </c>
      <c r="H3526">
        <v>0</v>
      </c>
      <c r="I3526">
        <v>30.07</v>
      </c>
      <c r="J3526">
        <v>1017.8</v>
      </c>
      <c r="K3526">
        <v>10</v>
      </c>
      <c r="L3526">
        <v>16</v>
      </c>
      <c r="M3526" t="s">
        <v>246</v>
      </c>
      <c r="AB3526">
        <v>69.38</v>
      </c>
      <c r="AC3526" t="s">
        <v>3573</v>
      </c>
    </row>
    <row r="3527" spans="1:29">
      <c r="A3527" s="1" t="s">
        <v>30</v>
      </c>
      <c r="B3527" s="2">
        <v>42652.743750000001</v>
      </c>
      <c r="C3527">
        <v>70</v>
      </c>
      <c r="D3527">
        <v>42</v>
      </c>
      <c r="E3527">
        <v>36.36</v>
      </c>
      <c r="F3527">
        <v>350</v>
      </c>
      <c r="G3527">
        <v>5</v>
      </c>
      <c r="H3527">
        <v>0</v>
      </c>
      <c r="I3527">
        <v>30.08</v>
      </c>
      <c r="J3527">
        <v>1018.4</v>
      </c>
      <c r="K3527">
        <v>10</v>
      </c>
      <c r="M3527" t="s">
        <v>246</v>
      </c>
      <c r="AB3527">
        <v>69.98</v>
      </c>
      <c r="AC3527" t="s">
        <v>3574</v>
      </c>
    </row>
    <row r="3528" spans="1:29">
      <c r="A3528" s="1" t="s">
        <v>30</v>
      </c>
      <c r="B3528" s="2">
        <v>42652.785416666666</v>
      </c>
      <c r="C3528">
        <v>66</v>
      </c>
      <c r="D3528">
        <v>44</v>
      </c>
      <c r="E3528">
        <v>44.95</v>
      </c>
      <c r="F3528">
        <v>0</v>
      </c>
      <c r="G3528">
        <v>0</v>
      </c>
      <c r="H3528">
        <v>0</v>
      </c>
      <c r="I3528">
        <v>30.1</v>
      </c>
      <c r="J3528">
        <v>1019.1</v>
      </c>
      <c r="K3528">
        <v>10</v>
      </c>
      <c r="M3528" t="s">
        <v>246</v>
      </c>
      <c r="AB3528">
        <v>66.02</v>
      </c>
      <c r="AC3528" t="s">
        <v>3575</v>
      </c>
    </row>
    <row r="3529" spans="1:29">
      <c r="A3529" s="1" t="s">
        <v>30</v>
      </c>
      <c r="B3529" s="2">
        <v>42652.82708333333</v>
      </c>
      <c r="C3529">
        <v>60</v>
      </c>
      <c r="D3529">
        <v>48</v>
      </c>
      <c r="E3529">
        <v>64.349999999999994</v>
      </c>
      <c r="F3529">
        <v>0</v>
      </c>
      <c r="G3529">
        <v>0</v>
      </c>
      <c r="H3529">
        <v>0</v>
      </c>
      <c r="I3529">
        <v>30.12</v>
      </c>
      <c r="J3529">
        <v>1019.9</v>
      </c>
      <c r="K3529">
        <v>10</v>
      </c>
      <c r="M3529" t="s">
        <v>246</v>
      </c>
      <c r="AB3529">
        <v>60.08</v>
      </c>
      <c r="AC3529" t="s">
        <v>3576</v>
      </c>
    </row>
    <row r="3530" spans="1:29">
      <c r="A3530" s="1" t="s">
        <v>30</v>
      </c>
      <c r="B3530" s="2">
        <v>42652.868750000001</v>
      </c>
      <c r="C3530">
        <v>60</v>
      </c>
      <c r="D3530">
        <v>46</v>
      </c>
      <c r="E3530">
        <v>59.72</v>
      </c>
      <c r="F3530">
        <v>20</v>
      </c>
      <c r="G3530">
        <v>3</v>
      </c>
      <c r="H3530">
        <v>0</v>
      </c>
      <c r="I3530">
        <v>30.15</v>
      </c>
      <c r="J3530">
        <v>1020.8</v>
      </c>
      <c r="K3530">
        <v>10</v>
      </c>
      <c r="M3530" t="s">
        <v>246</v>
      </c>
      <c r="AB3530">
        <v>60.08</v>
      </c>
      <c r="AC3530" t="s">
        <v>3577</v>
      </c>
    </row>
    <row r="3531" spans="1:29">
      <c r="A3531" s="1" t="s">
        <v>30</v>
      </c>
      <c r="B3531" s="2">
        <v>42652.910416666666</v>
      </c>
      <c r="C3531">
        <v>57</v>
      </c>
      <c r="D3531">
        <v>47</v>
      </c>
      <c r="E3531">
        <v>68.95</v>
      </c>
      <c r="F3531">
        <v>0</v>
      </c>
      <c r="G3531">
        <v>0</v>
      </c>
      <c r="H3531">
        <v>0</v>
      </c>
      <c r="I3531">
        <v>30.18</v>
      </c>
      <c r="J3531">
        <v>1021.8</v>
      </c>
      <c r="K3531">
        <v>10</v>
      </c>
      <c r="M3531" t="s">
        <v>246</v>
      </c>
      <c r="AB3531">
        <v>57.02</v>
      </c>
      <c r="AC3531" t="s">
        <v>3578</v>
      </c>
    </row>
    <row r="3532" spans="1:29">
      <c r="A3532" s="1" t="s">
        <v>30</v>
      </c>
      <c r="B3532" s="2">
        <v>42652.95208333333</v>
      </c>
      <c r="C3532">
        <v>56</v>
      </c>
      <c r="D3532">
        <v>47</v>
      </c>
      <c r="E3532">
        <v>71.7</v>
      </c>
      <c r="F3532">
        <v>10</v>
      </c>
      <c r="G3532">
        <v>3</v>
      </c>
      <c r="H3532">
        <v>0</v>
      </c>
      <c r="I3532">
        <v>30.21</v>
      </c>
      <c r="J3532">
        <v>1022.7</v>
      </c>
      <c r="K3532">
        <v>10</v>
      </c>
      <c r="M3532" t="s">
        <v>246</v>
      </c>
      <c r="AB3532">
        <v>55.94</v>
      </c>
      <c r="AC3532" t="s">
        <v>3579</v>
      </c>
    </row>
    <row r="3533" spans="1:29">
      <c r="A3533" s="1" t="s">
        <v>30</v>
      </c>
      <c r="B3533" s="2">
        <v>42652.993750000001</v>
      </c>
      <c r="C3533">
        <v>54</v>
      </c>
      <c r="D3533">
        <v>47</v>
      </c>
      <c r="E3533">
        <v>77.06</v>
      </c>
      <c r="F3533">
        <v>0</v>
      </c>
      <c r="G3533">
        <v>0</v>
      </c>
      <c r="H3533">
        <v>0</v>
      </c>
      <c r="I3533">
        <v>30.23</v>
      </c>
      <c r="J3533">
        <v>1023.5</v>
      </c>
      <c r="K3533">
        <v>10</v>
      </c>
      <c r="M3533" t="s">
        <v>246</v>
      </c>
      <c r="AB3533">
        <v>53.96</v>
      </c>
      <c r="AC3533" t="s">
        <v>3580</v>
      </c>
    </row>
    <row r="3534" spans="1:29">
      <c r="A3534" s="1" t="s">
        <v>30</v>
      </c>
      <c r="B3534" s="2">
        <v>42653.035416666666</v>
      </c>
      <c r="C3534">
        <v>52</v>
      </c>
      <c r="D3534">
        <v>46</v>
      </c>
      <c r="E3534">
        <v>80.099999999999994</v>
      </c>
      <c r="F3534">
        <v>360</v>
      </c>
      <c r="G3534">
        <v>3</v>
      </c>
      <c r="H3534">
        <v>0</v>
      </c>
      <c r="I3534">
        <v>30.23</v>
      </c>
      <c r="J3534">
        <v>1023.4</v>
      </c>
      <c r="K3534">
        <v>10</v>
      </c>
      <c r="M3534" t="s">
        <v>246</v>
      </c>
      <c r="AB3534">
        <v>51.98</v>
      </c>
      <c r="AC3534" t="s">
        <v>3581</v>
      </c>
    </row>
    <row r="3535" spans="1:29">
      <c r="A3535" s="1" t="s">
        <v>30</v>
      </c>
      <c r="B3535" s="2">
        <v>42653.07708333333</v>
      </c>
      <c r="C3535">
        <v>51</v>
      </c>
      <c r="D3535">
        <v>46</v>
      </c>
      <c r="E3535">
        <v>82.81</v>
      </c>
      <c r="F3535">
        <v>30</v>
      </c>
      <c r="G3535">
        <v>3</v>
      </c>
      <c r="H3535">
        <v>0</v>
      </c>
      <c r="I3535">
        <v>30.23</v>
      </c>
      <c r="J3535">
        <v>1023.5</v>
      </c>
      <c r="K3535">
        <v>10</v>
      </c>
      <c r="M3535" t="s">
        <v>246</v>
      </c>
      <c r="AB3535">
        <v>51.08</v>
      </c>
      <c r="AC3535" t="s">
        <v>3582</v>
      </c>
    </row>
    <row r="3536" spans="1:29">
      <c r="A3536" s="1" t="s">
        <v>30</v>
      </c>
      <c r="B3536" s="2">
        <v>42653.118750000001</v>
      </c>
      <c r="C3536">
        <v>50</v>
      </c>
      <c r="D3536">
        <v>46</v>
      </c>
      <c r="E3536">
        <v>86.19</v>
      </c>
      <c r="F3536">
        <v>0</v>
      </c>
      <c r="G3536">
        <v>0</v>
      </c>
      <c r="H3536">
        <v>0</v>
      </c>
      <c r="I3536">
        <v>30.23</v>
      </c>
      <c r="J3536">
        <v>1023.5</v>
      </c>
      <c r="K3536">
        <v>10</v>
      </c>
      <c r="M3536" t="s">
        <v>246</v>
      </c>
      <c r="AB3536">
        <v>50</v>
      </c>
      <c r="AC3536" t="s">
        <v>3583</v>
      </c>
    </row>
    <row r="3537" spans="1:29">
      <c r="A3537" s="1" t="s">
        <v>30</v>
      </c>
      <c r="B3537" s="2">
        <v>42653.160416666666</v>
      </c>
      <c r="C3537">
        <v>50</v>
      </c>
      <c r="D3537">
        <v>44</v>
      </c>
      <c r="E3537">
        <v>79.94</v>
      </c>
      <c r="F3537">
        <v>10</v>
      </c>
      <c r="G3537">
        <v>3</v>
      </c>
      <c r="H3537">
        <v>0</v>
      </c>
      <c r="I3537">
        <v>30.24</v>
      </c>
      <c r="J3537">
        <v>1023.8</v>
      </c>
      <c r="K3537">
        <v>10</v>
      </c>
      <c r="M3537" t="s">
        <v>246</v>
      </c>
      <c r="AB3537">
        <v>49.27</v>
      </c>
      <c r="AC3537" t="s">
        <v>3584</v>
      </c>
    </row>
    <row r="3538" spans="1:29">
      <c r="A3538" s="1" t="s">
        <v>30</v>
      </c>
      <c r="B3538" s="2">
        <v>42653.20208333333</v>
      </c>
      <c r="C3538">
        <v>50</v>
      </c>
      <c r="D3538">
        <v>43</v>
      </c>
      <c r="E3538">
        <v>76.709999999999994</v>
      </c>
      <c r="F3538">
        <v>20</v>
      </c>
      <c r="G3538">
        <v>5</v>
      </c>
      <c r="H3538">
        <v>0</v>
      </c>
      <c r="I3538">
        <v>30.24</v>
      </c>
      <c r="J3538">
        <v>1023.9</v>
      </c>
      <c r="K3538">
        <v>10</v>
      </c>
      <c r="M3538" t="s">
        <v>246</v>
      </c>
      <c r="AB3538">
        <v>47.77</v>
      </c>
      <c r="AC3538" t="s">
        <v>3585</v>
      </c>
    </row>
    <row r="3539" spans="1:29">
      <c r="A3539" s="1" t="s">
        <v>30</v>
      </c>
      <c r="B3539" s="2">
        <v>42653.243750000001</v>
      </c>
      <c r="C3539">
        <v>49</v>
      </c>
      <c r="D3539">
        <v>43</v>
      </c>
      <c r="E3539">
        <v>79.86</v>
      </c>
      <c r="F3539">
        <v>0</v>
      </c>
      <c r="G3539">
        <v>0</v>
      </c>
      <c r="H3539">
        <v>0</v>
      </c>
      <c r="I3539">
        <v>30.25</v>
      </c>
      <c r="J3539">
        <v>1024.3</v>
      </c>
      <c r="K3539">
        <v>10</v>
      </c>
      <c r="M3539" t="s">
        <v>246</v>
      </c>
      <c r="AB3539">
        <v>48.92</v>
      </c>
      <c r="AC3539" t="s">
        <v>3586</v>
      </c>
    </row>
    <row r="3540" spans="1:29">
      <c r="A3540" s="1" t="s">
        <v>30</v>
      </c>
      <c r="B3540" s="2">
        <v>42653.285416666666</v>
      </c>
      <c r="C3540">
        <v>48</v>
      </c>
      <c r="D3540">
        <v>43</v>
      </c>
      <c r="E3540">
        <v>82.59</v>
      </c>
      <c r="F3540">
        <v>360</v>
      </c>
      <c r="G3540">
        <v>3</v>
      </c>
      <c r="H3540">
        <v>0</v>
      </c>
      <c r="I3540">
        <v>30.28</v>
      </c>
      <c r="J3540">
        <v>1025.0999999999999</v>
      </c>
      <c r="K3540">
        <v>10</v>
      </c>
      <c r="M3540" t="s">
        <v>246</v>
      </c>
      <c r="AB3540">
        <v>47</v>
      </c>
      <c r="AC3540" t="s">
        <v>3587</v>
      </c>
    </row>
    <row r="3541" spans="1:29">
      <c r="A3541" s="1" t="s">
        <v>30</v>
      </c>
      <c r="B3541" s="2">
        <v>42653.32708333333</v>
      </c>
      <c r="C3541">
        <v>50</v>
      </c>
      <c r="D3541">
        <v>43</v>
      </c>
      <c r="E3541">
        <v>76.709999999999994</v>
      </c>
      <c r="F3541">
        <v>30</v>
      </c>
      <c r="G3541">
        <v>5</v>
      </c>
      <c r="H3541">
        <v>0</v>
      </c>
      <c r="I3541">
        <v>30.29</v>
      </c>
      <c r="J3541">
        <v>1025.8</v>
      </c>
      <c r="K3541">
        <v>10</v>
      </c>
      <c r="M3541" t="s">
        <v>246</v>
      </c>
      <c r="AB3541">
        <v>47.77</v>
      </c>
      <c r="AC3541" t="s">
        <v>3588</v>
      </c>
    </row>
    <row r="3542" spans="1:29">
      <c r="A3542" s="1" t="s">
        <v>30</v>
      </c>
      <c r="B3542" s="2">
        <v>42653.368750000001</v>
      </c>
      <c r="C3542">
        <v>54</v>
      </c>
      <c r="D3542">
        <v>44</v>
      </c>
      <c r="E3542">
        <v>69.08</v>
      </c>
      <c r="F3542">
        <v>20</v>
      </c>
      <c r="G3542">
        <v>5</v>
      </c>
      <c r="H3542">
        <v>0</v>
      </c>
      <c r="I3542">
        <v>30.33</v>
      </c>
      <c r="J3542">
        <v>1027</v>
      </c>
      <c r="K3542">
        <v>10</v>
      </c>
      <c r="M3542" t="s">
        <v>246</v>
      </c>
      <c r="AB3542">
        <v>53.96</v>
      </c>
      <c r="AC3542" t="s">
        <v>3589</v>
      </c>
    </row>
    <row r="3543" spans="1:29">
      <c r="A3543" s="1" t="s">
        <v>30</v>
      </c>
      <c r="B3543" s="2">
        <v>42653.410416666666</v>
      </c>
      <c r="C3543">
        <v>57</v>
      </c>
      <c r="D3543">
        <v>43</v>
      </c>
      <c r="E3543">
        <v>59.31</v>
      </c>
      <c r="F3543">
        <v>30</v>
      </c>
      <c r="G3543">
        <v>10</v>
      </c>
      <c r="H3543">
        <v>0</v>
      </c>
      <c r="I3543">
        <v>30.34</v>
      </c>
      <c r="J3543">
        <v>1027.3</v>
      </c>
      <c r="K3543">
        <v>10</v>
      </c>
      <c r="L3543">
        <v>18</v>
      </c>
      <c r="M3543" t="s">
        <v>246</v>
      </c>
      <c r="AB3543">
        <v>57.02</v>
      </c>
      <c r="AC3543" t="s">
        <v>3590</v>
      </c>
    </row>
    <row r="3544" spans="1:29">
      <c r="A3544" s="1" t="s">
        <v>30</v>
      </c>
      <c r="B3544" s="2">
        <v>42653.45208333333</v>
      </c>
      <c r="C3544">
        <v>60</v>
      </c>
      <c r="D3544">
        <v>42</v>
      </c>
      <c r="E3544">
        <v>51.34</v>
      </c>
      <c r="F3544">
        <v>30</v>
      </c>
      <c r="G3544">
        <v>13</v>
      </c>
      <c r="H3544">
        <v>0</v>
      </c>
      <c r="I3544">
        <v>30.35</v>
      </c>
      <c r="J3544">
        <v>1027.7</v>
      </c>
      <c r="K3544">
        <v>10</v>
      </c>
      <c r="L3544">
        <v>19</v>
      </c>
      <c r="M3544" t="s">
        <v>31</v>
      </c>
      <c r="Q3544">
        <v>3800</v>
      </c>
      <c r="AB3544">
        <v>60.08</v>
      </c>
      <c r="AC3544" t="s">
        <v>3591</v>
      </c>
    </row>
    <row r="3545" spans="1:29">
      <c r="A3545" s="1" t="s">
        <v>30</v>
      </c>
      <c r="B3545" s="2">
        <v>42653.493750000001</v>
      </c>
      <c r="C3545">
        <v>62</v>
      </c>
      <c r="D3545">
        <v>40</v>
      </c>
      <c r="E3545">
        <v>44.02</v>
      </c>
      <c r="F3545">
        <v>30</v>
      </c>
      <c r="G3545">
        <v>12</v>
      </c>
      <c r="H3545">
        <v>0</v>
      </c>
      <c r="I3545">
        <v>30.35</v>
      </c>
      <c r="J3545">
        <v>1027.5</v>
      </c>
      <c r="K3545">
        <v>10</v>
      </c>
      <c r="L3545">
        <v>18</v>
      </c>
      <c r="M3545" t="s">
        <v>246</v>
      </c>
      <c r="AB3545">
        <v>62.06</v>
      </c>
      <c r="AC3545" t="s">
        <v>3592</v>
      </c>
    </row>
    <row r="3546" spans="1:29">
      <c r="A3546" s="1" t="s">
        <v>30</v>
      </c>
      <c r="B3546" s="2">
        <v>42653.535416666666</v>
      </c>
      <c r="C3546">
        <v>64</v>
      </c>
      <c r="D3546">
        <v>42</v>
      </c>
      <c r="E3546">
        <v>44.64</v>
      </c>
      <c r="F3546">
        <v>360</v>
      </c>
      <c r="G3546">
        <v>8</v>
      </c>
      <c r="H3546">
        <v>0</v>
      </c>
      <c r="I3546">
        <v>30.34</v>
      </c>
      <c r="J3546">
        <v>1027.3</v>
      </c>
      <c r="K3546">
        <v>10</v>
      </c>
      <c r="M3546" t="s">
        <v>31</v>
      </c>
      <c r="Q3546">
        <v>25000</v>
      </c>
      <c r="AB3546">
        <v>64.040000000000006</v>
      </c>
      <c r="AC3546" t="s">
        <v>3593</v>
      </c>
    </row>
    <row r="3547" spans="1:29">
      <c r="A3547" s="1" t="s">
        <v>30</v>
      </c>
      <c r="B3547" s="2">
        <v>42653.57708333333</v>
      </c>
      <c r="C3547">
        <v>65</v>
      </c>
      <c r="D3547">
        <v>42</v>
      </c>
      <c r="E3547">
        <v>43.26</v>
      </c>
      <c r="F3547">
        <v>30</v>
      </c>
      <c r="G3547">
        <v>9</v>
      </c>
      <c r="H3547">
        <v>0</v>
      </c>
      <c r="I3547">
        <v>30.32</v>
      </c>
      <c r="J3547">
        <v>1026.5</v>
      </c>
      <c r="K3547">
        <v>10</v>
      </c>
      <c r="L3547">
        <v>14</v>
      </c>
      <c r="M3547" t="s">
        <v>31</v>
      </c>
      <c r="Q3547">
        <v>25000</v>
      </c>
      <c r="AB3547">
        <v>64.94</v>
      </c>
      <c r="AC3547" t="s">
        <v>3594</v>
      </c>
    </row>
    <row r="3548" spans="1:29">
      <c r="A3548" s="1" t="s">
        <v>30</v>
      </c>
      <c r="B3548" s="2">
        <v>42653.618750000001</v>
      </c>
      <c r="C3548">
        <v>66</v>
      </c>
      <c r="D3548">
        <v>42</v>
      </c>
      <c r="E3548">
        <v>41.67</v>
      </c>
      <c r="F3548">
        <v>360</v>
      </c>
      <c r="G3548">
        <v>8</v>
      </c>
      <c r="H3548">
        <v>0</v>
      </c>
      <c r="I3548">
        <v>30.3</v>
      </c>
      <c r="J3548">
        <v>1025.8</v>
      </c>
      <c r="K3548">
        <v>10</v>
      </c>
      <c r="M3548" t="s">
        <v>31</v>
      </c>
      <c r="Q3548">
        <v>25000</v>
      </c>
      <c r="AB3548">
        <v>66.02</v>
      </c>
      <c r="AC3548" t="s">
        <v>3595</v>
      </c>
    </row>
    <row r="3549" spans="1:29">
      <c r="A3549" s="1" t="s">
        <v>30</v>
      </c>
      <c r="B3549" s="2">
        <v>42653.660416666666</v>
      </c>
      <c r="C3549">
        <v>67</v>
      </c>
      <c r="D3549">
        <v>41</v>
      </c>
      <c r="E3549">
        <v>38.74</v>
      </c>
      <c r="F3549">
        <v>40</v>
      </c>
      <c r="G3549">
        <v>8</v>
      </c>
      <c r="H3549">
        <v>0</v>
      </c>
      <c r="I3549">
        <v>30.3</v>
      </c>
      <c r="J3549">
        <v>1025.7</v>
      </c>
      <c r="K3549">
        <v>10</v>
      </c>
      <c r="M3549" t="s">
        <v>31</v>
      </c>
      <c r="Q3549">
        <v>25000</v>
      </c>
      <c r="AB3549">
        <v>66.92</v>
      </c>
      <c r="AC3549" t="s">
        <v>3596</v>
      </c>
    </row>
    <row r="3550" spans="1:29">
      <c r="A3550" s="1" t="s">
        <v>30</v>
      </c>
      <c r="B3550" s="2">
        <v>42653.70208333333</v>
      </c>
      <c r="C3550">
        <v>67</v>
      </c>
      <c r="D3550">
        <v>41</v>
      </c>
      <c r="E3550">
        <v>38.74</v>
      </c>
      <c r="F3550">
        <v>40</v>
      </c>
      <c r="G3550">
        <v>7</v>
      </c>
      <c r="H3550">
        <v>0</v>
      </c>
      <c r="I3550">
        <v>30.3</v>
      </c>
      <c r="J3550">
        <v>1025.8</v>
      </c>
      <c r="K3550">
        <v>10</v>
      </c>
      <c r="M3550" t="s">
        <v>31</v>
      </c>
      <c r="Q3550">
        <v>25000</v>
      </c>
      <c r="AB3550">
        <v>66.92</v>
      </c>
      <c r="AC3550" t="s">
        <v>3597</v>
      </c>
    </row>
    <row r="3551" spans="1:29">
      <c r="A3551" s="1" t="s">
        <v>30</v>
      </c>
      <c r="B3551" s="2">
        <v>42653.743750000001</v>
      </c>
      <c r="C3551">
        <v>65</v>
      </c>
      <c r="D3551">
        <v>41</v>
      </c>
      <c r="E3551">
        <v>41.49</v>
      </c>
      <c r="G3551">
        <v>4</v>
      </c>
      <c r="H3551">
        <v>0</v>
      </c>
      <c r="I3551">
        <v>30.3</v>
      </c>
      <c r="J3551">
        <v>1025.9000000000001</v>
      </c>
      <c r="K3551">
        <v>10</v>
      </c>
      <c r="M3551" t="s">
        <v>31</v>
      </c>
      <c r="Q3551">
        <v>25000</v>
      </c>
      <c r="AB3551">
        <v>64.94</v>
      </c>
      <c r="AC3551" t="s">
        <v>3598</v>
      </c>
    </row>
    <row r="3552" spans="1:29">
      <c r="A3552" s="1" t="s">
        <v>30</v>
      </c>
      <c r="B3552" s="2">
        <v>42653.785416666666</v>
      </c>
      <c r="C3552">
        <v>59</v>
      </c>
      <c r="D3552">
        <v>46</v>
      </c>
      <c r="E3552">
        <v>62.07</v>
      </c>
      <c r="F3552">
        <v>30</v>
      </c>
      <c r="G3552">
        <v>3</v>
      </c>
      <c r="H3552">
        <v>0</v>
      </c>
      <c r="I3552">
        <v>30.32</v>
      </c>
      <c r="J3552">
        <v>1026.7</v>
      </c>
      <c r="K3552">
        <v>10</v>
      </c>
      <c r="M3552" t="s">
        <v>31</v>
      </c>
      <c r="Q3552">
        <v>25000</v>
      </c>
      <c r="AB3552">
        <v>59</v>
      </c>
      <c r="AC3552" t="s">
        <v>3599</v>
      </c>
    </row>
    <row r="3553" spans="1:29">
      <c r="A3553" s="1" t="s">
        <v>30</v>
      </c>
      <c r="B3553" s="2">
        <v>42653.82708333333</v>
      </c>
      <c r="C3553">
        <v>55</v>
      </c>
      <c r="D3553">
        <v>49</v>
      </c>
      <c r="E3553">
        <v>79.8</v>
      </c>
      <c r="F3553">
        <v>90</v>
      </c>
      <c r="G3553">
        <v>3</v>
      </c>
      <c r="H3553">
        <v>0</v>
      </c>
      <c r="I3553">
        <v>30.33</v>
      </c>
      <c r="J3553">
        <v>1027.2</v>
      </c>
      <c r="K3553">
        <v>10</v>
      </c>
      <c r="M3553" t="s">
        <v>31</v>
      </c>
      <c r="Q3553">
        <v>25000</v>
      </c>
      <c r="AB3553">
        <v>55.04</v>
      </c>
      <c r="AC3553" t="s">
        <v>3600</v>
      </c>
    </row>
    <row r="3554" spans="1:29">
      <c r="A3554" s="1" t="s">
        <v>30</v>
      </c>
      <c r="B3554" s="2">
        <v>42653.868750000001</v>
      </c>
      <c r="C3554">
        <v>52</v>
      </c>
      <c r="D3554">
        <v>48</v>
      </c>
      <c r="E3554">
        <v>86.3</v>
      </c>
      <c r="F3554">
        <v>0</v>
      </c>
      <c r="G3554">
        <v>0</v>
      </c>
      <c r="H3554">
        <v>0</v>
      </c>
      <c r="I3554">
        <v>30.34</v>
      </c>
      <c r="J3554">
        <v>1027.5</v>
      </c>
      <c r="K3554">
        <v>10</v>
      </c>
      <c r="M3554" t="s">
        <v>31</v>
      </c>
      <c r="Q3554">
        <v>25000</v>
      </c>
      <c r="AB3554">
        <v>51.98</v>
      </c>
      <c r="AC3554" t="s">
        <v>3601</v>
      </c>
    </row>
    <row r="3555" spans="1:29">
      <c r="A3555" s="1" t="s">
        <v>30</v>
      </c>
      <c r="B3555" s="2">
        <v>42653.910416666666</v>
      </c>
      <c r="C3555">
        <v>51</v>
      </c>
      <c r="D3555">
        <v>46</v>
      </c>
      <c r="E3555">
        <v>82.81</v>
      </c>
      <c r="F3555">
        <v>70</v>
      </c>
      <c r="G3555">
        <v>4</v>
      </c>
      <c r="H3555">
        <v>0</v>
      </c>
      <c r="I3555">
        <v>30.36</v>
      </c>
      <c r="J3555">
        <v>1028.0999999999999</v>
      </c>
      <c r="K3555">
        <v>10</v>
      </c>
      <c r="M3555" t="s">
        <v>246</v>
      </c>
      <c r="AB3555">
        <v>51.08</v>
      </c>
      <c r="AC3555" t="s">
        <v>3602</v>
      </c>
    </row>
    <row r="3556" spans="1:29">
      <c r="A3556" s="1" t="s">
        <v>30</v>
      </c>
      <c r="B3556" s="2">
        <v>42653.95208333333</v>
      </c>
      <c r="C3556">
        <v>50</v>
      </c>
      <c r="D3556">
        <v>46</v>
      </c>
      <c r="E3556">
        <v>86.19</v>
      </c>
      <c r="F3556">
        <v>0</v>
      </c>
      <c r="G3556">
        <v>0</v>
      </c>
      <c r="H3556">
        <v>0</v>
      </c>
      <c r="I3556">
        <v>30.38</v>
      </c>
      <c r="J3556">
        <v>1028.8</v>
      </c>
      <c r="K3556">
        <v>10</v>
      </c>
      <c r="M3556" t="s">
        <v>31</v>
      </c>
      <c r="Q3556">
        <v>25000</v>
      </c>
      <c r="AB3556">
        <v>50</v>
      </c>
      <c r="AC3556" t="s">
        <v>3603</v>
      </c>
    </row>
    <row r="3557" spans="1:29">
      <c r="A3557" s="1" t="s">
        <v>30</v>
      </c>
      <c r="B3557" s="2">
        <v>42653.993750000001</v>
      </c>
      <c r="C3557">
        <v>48</v>
      </c>
      <c r="D3557">
        <v>46</v>
      </c>
      <c r="E3557">
        <v>92.81</v>
      </c>
      <c r="F3557">
        <v>0</v>
      </c>
      <c r="G3557">
        <v>0</v>
      </c>
      <c r="H3557">
        <v>0</v>
      </c>
      <c r="I3557">
        <v>30.38</v>
      </c>
      <c r="J3557">
        <v>1028.9000000000001</v>
      </c>
      <c r="K3557">
        <v>10</v>
      </c>
      <c r="M3557" t="s">
        <v>31</v>
      </c>
      <c r="Q3557">
        <v>25000</v>
      </c>
      <c r="AB3557">
        <v>48.02</v>
      </c>
      <c r="AC3557" t="s">
        <v>3604</v>
      </c>
    </row>
    <row r="3558" spans="1:29">
      <c r="A3558" s="1" t="s">
        <v>30</v>
      </c>
      <c r="B3558" s="2">
        <v>42654.035416666666</v>
      </c>
      <c r="C3558">
        <v>45</v>
      </c>
      <c r="D3558">
        <v>44</v>
      </c>
      <c r="E3558">
        <v>96.63</v>
      </c>
      <c r="F3558">
        <v>0</v>
      </c>
      <c r="G3558">
        <v>0</v>
      </c>
      <c r="H3558">
        <v>0</v>
      </c>
      <c r="I3558">
        <v>30.38</v>
      </c>
      <c r="J3558">
        <v>1028.7</v>
      </c>
      <c r="K3558">
        <v>10</v>
      </c>
      <c r="M3558" t="s">
        <v>31</v>
      </c>
      <c r="Q3558">
        <v>25000</v>
      </c>
      <c r="AB3558">
        <v>44.96</v>
      </c>
      <c r="AC3558" t="s">
        <v>3605</v>
      </c>
    </row>
    <row r="3559" spans="1:29">
      <c r="A3559" s="1" t="s">
        <v>30</v>
      </c>
      <c r="B3559" s="2">
        <v>42654.07708333333</v>
      </c>
      <c r="C3559">
        <v>47</v>
      </c>
      <c r="D3559">
        <v>45</v>
      </c>
      <c r="E3559">
        <v>92.78</v>
      </c>
      <c r="F3559">
        <v>0</v>
      </c>
      <c r="G3559">
        <v>0</v>
      </c>
      <c r="H3559">
        <v>0</v>
      </c>
      <c r="I3559">
        <v>30.38</v>
      </c>
      <c r="J3559">
        <v>1028.5999999999999</v>
      </c>
      <c r="K3559">
        <v>10</v>
      </c>
      <c r="M3559" t="s">
        <v>31</v>
      </c>
      <c r="Q3559">
        <v>25000</v>
      </c>
      <c r="AB3559">
        <v>46.94</v>
      </c>
      <c r="AC3559" t="s">
        <v>3606</v>
      </c>
    </row>
    <row r="3560" spans="1:29">
      <c r="A3560" s="1" t="s">
        <v>30</v>
      </c>
      <c r="B3560" s="2">
        <v>42654.118750000001</v>
      </c>
      <c r="C3560">
        <v>45</v>
      </c>
      <c r="D3560">
        <v>44</v>
      </c>
      <c r="E3560">
        <v>96.63</v>
      </c>
      <c r="F3560">
        <v>0</v>
      </c>
      <c r="G3560">
        <v>0</v>
      </c>
      <c r="H3560">
        <v>0</v>
      </c>
      <c r="I3560">
        <v>30.38</v>
      </c>
      <c r="J3560">
        <v>1028.4000000000001</v>
      </c>
      <c r="K3560">
        <v>10</v>
      </c>
      <c r="M3560" t="s">
        <v>31</v>
      </c>
      <c r="Q3560">
        <v>25000</v>
      </c>
      <c r="AB3560">
        <v>44.96</v>
      </c>
      <c r="AC3560" t="s">
        <v>3607</v>
      </c>
    </row>
    <row r="3561" spans="1:29">
      <c r="A3561" s="1" t="s">
        <v>30</v>
      </c>
      <c r="B3561" s="2">
        <v>42654.160416666666</v>
      </c>
      <c r="C3561">
        <v>45</v>
      </c>
      <c r="D3561">
        <v>44</v>
      </c>
      <c r="E3561">
        <v>96.63</v>
      </c>
      <c r="F3561">
        <v>0</v>
      </c>
      <c r="G3561">
        <v>0</v>
      </c>
      <c r="H3561">
        <v>0</v>
      </c>
      <c r="I3561">
        <v>30.38</v>
      </c>
      <c r="J3561">
        <v>1028.8</v>
      </c>
      <c r="K3561">
        <v>10</v>
      </c>
      <c r="M3561" t="s">
        <v>31</v>
      </c>
      <c r="Q3561">
        <v>25000</v>
      </c>
      <c r="AB3561">
        <v>44.96</v>
      </c>
      <c r="AC3561" t="s">
        <v>3608</v>
      </c>
    </row>
    <row r="3562" spans="1:29">
      <c r="A3562" s="1" t="s">
        <v>30</v>
      </c>
      <c r="B3562" s="2">
        <v>42654.20208333333</v>
      </c>
      <c r="C3562">
        <v>43</v>
      </c>
      <c r="D3562">
        <v>42</v>
      </c>
      <c r="E3562">
        <v>96.6</v>
      </c>
      <c r="F3562">
        <v>0</v>
      </c>
      <c r="G3562">
        <v>0</v>
      </c>
      <c r="H3562">
        <v>0</v>
      </c>
      <c r="I3562">
        <v>30.39</v>
      </c>
      <c r="J3562">
        <v>1029</v>
      </c>
      <c r="K3562">
        <v>10</v>
      </c>
      <c r="M3562" t="s">
        <v>31</v>
      </c>
      <c r="Q3562">
        <v>25000</v>
      </c>
      <c r="U3562" t="s">
        <v>3609</v>
      </c>
      <c r="AB3562">
        <v>42.98</v>
      </c>
      <c r="AC3562" t="s">
        <v>3610</v>
      </c>
    </row>
    <row r="3563" spans="1:29">
      <c r="A3563" s="1" t="s">
        <v>30</v>
      </c>
      <c r="B3563" s="2">
        <v>42654.243750000001</v>
      </c>
      <c r="C3563">
        <v>44</v>
      </c>
      <c r="D3563">
        <v>43</v>
      </c>
      <c r="E3563">
        <v>95.95</v>
      </c>
      <c r="F3563">
        <v>0</v>
      </c>
      <c r="G3563">
        <v>0</v>
      </c>
      <c r="H3563">
        <v>0</v>
      </c>
      <c r="I3563">
        <v>30.4</v>
      </c>
      <c r="J3563">
        <v>1029.4000000000001</v>
      </c>
      <c r="K3563">
        <v>10</v>
      </c>
      <c r="M3563" t="s">
        <v>31</v>
      </c>
      <c r="Q3563">
        <v>25000</v>
      </c>
      <c r="U3563" t="s">
        <v>3609</v>
      </c>
      <c r="AB3563">
        <v>44.06</v>
      </c>
      <c r="AC3563" t="s">
        <v>3611</v>
      </c>
    </row>
    <row r="3564" spans="1:29">
      <c r="A3564" s="1" t="s">
        <v>30</v>
      </c>
      <c r="B3564" s="2">
        <v>42654.285416666666</v>
      </c>
      <c r="C3564">
        <v>43</v>
      </c>
      <c r="D3564">
        <v>42</v>
      </c>
      <c r="E3564">
        <v>96.6</v>
      </c>
      <c r="F3564">
        <v>30</v>
      </c>
      <c r="G3564">
        <v>4</v>
      </c>
      <c r="H3564">
        <v>0</v>
      </c>
      <c r="I3564">
        <v>30.4</v>
      </c>
      <c r="J3564">
        <v>1029.4000000000001</v>
      </c>
      <c r="K3564">
        <v>10</v>
      </c>
      <c r="M3564" t="s">
        <v>31</v>
      </c>
      <c r="Q3564">
        <v>25000</v>
      </c>
      <c r="U3564" t="s">
        <v>3609</v>
      </c>
      <c r="AB3564">
        <v>40.24</v>
      </c>
      <c r="AC3564" t="s">
        <v>3612</v>
      </c>
    </row>
    <row r="3565" spans="1:29">
      <c r="A3565" s="1" t="s">
        <v>30</v>
      </c>
      <c r="B3565" s="2">
        <v>42654.32708333333</v>
      </c>
      <c r="C3565">
        <v>45</v>
      </c>
      <c r="D3565">
        <v>44</v>
      </c>
      <c r="E3565">
        <v>96.63</v>
      </c>
      <c r="F3565">
        <v>20</v>
      </c>
      <c r="G3565">
        <v>3</v>
      </c>
      <c r="H3565">
        <v>0</v>
      </c>
      <c r="I3565">
        <v>30.41</v>
      </c>
      <c r="J3565">
        <v>1029.7</v>
      </c>
      <c r="K3565">
        <v>10</v>
      </c>
      <c r="M3565" t="s">
        <v>31</v>
      </c>
      <c r="Q3565">
        <v>25000</v>
      </c>
      <c r="AB3565">
        <v>43.5</v>
      </c>
      <c r="AC3565" t="s">
        <v>3613</v>
      </c>
    </row>
    <row r="3566" spans="1:29">
      <c r="A3566" s="1" t="s">
        <v>30</v>
      </c>
      <c r="B3566" s="2">
        <v>42654.368750000001</v>
      </c>
      <c r="C3566">
        <v>50</v>
      </c>
      <c r="D3566">
        <v>46</v>
      </c>
      <c r="E3566">
        <v>86.19</v>
      </c>
      <c r="F3566">
        <v>10</v>
      </c>
      <c r="G3566">
        <v>5</v>
      </c>
      <c r="H3566">
        <v>0</v>
      </c>
      <c r="I3566">
        <v>30.44</v>
      </c>
      <c r="J3566">
        <v>1030.7</v>
      </c>
      <c r="K3566">
        <v>10</v>
      </c>
      <c r="M3566" t="s">
        <v>34</v>
      </c>
      <c r="Q3566">
        <v>25000</v>
      </c>
      <c r="AB3566">
        <v>47.77</v>
      </c>
      <c r="AC3566" t="s">
        <v>3614</v>
      </c>
    </row>
    <row r="3567" spans="1:29">
      <c r="A3567" s="1" t="s">
        <v>30</v>
      </c>
      <c r="B3567" s="2">
        <v>42654.410416666666</v>
      </c>
      <c r="C3567">
        <v>55</v>
      </c>
      <c r="D3567">
        <v>45</v>
      </c>
      <c r="E3567">
        <v>68.73</v>
      </c>
      <c r="F3567">
        <v>30</v>
      </c>
      <c r="G3567">
        <v>7</v>
      </c>
      <c r="H3567">
        <v>0</v>
      </c>
      <c r="I3567">
        <v>30.45</v>
      </c>
      <c r="J3567">
        <v>1031.0999999999999</v>
      </c>
      <c r="K3567">
        <v>10</v>
      </c>
      <c r="M3567" t="s">
        <v>34</v>
      </c>
      <c r="Q3567">
        <v>25000</v>
      </c>
      <c r="AB3567">
        <v>55.04</v>
      </c>
      <c r="AC3567" t="s">
        <v>3615</v>
      </c>
    </row>
    <row r="3568" spans="1:29">
      <c r="A3568" s="1" t="s">
        <v>30</v>
      </c>
      <c r="B3568" s="2">
        <v>42654.45208333333</v>
      </c>
      <c r="C3568">
        <v>60</v>
      </c>
      <c r="D3568">
        <v>44</v>
      </c>
      <c r="E3568">
        <v>55.39</v>
      </c>
      <c r="G3568">
        <v>3</v>
      </c>
      <c r="H3568">
        <v>0</v>
      </c>
      <c r="I3568">
        <v>30.45</v>
      </c>
      <c r="J3568">
        <v>1031.2</v>
      </c>
      <c r="K3568">
        <v>10</v>
      </c>
      <c r="M3568" t="s">
        <v>34</v>
      </c>
      <c r="Q3568">
        <v>25000</v>
      </c>
      <c r="AB3568">
        <v>60.08</v>
      </c>
      <c r="AC3568" t="s">
        <v>3616</v>
      </c>
    </row>
    <row r="3569" spans="1:29">
      <c r="A3569" s="1" t="s">
        <v>30</v>
      </c>
      <c r="B3569" s="2">
        <v>42654.493750000001</v>
      </c>
      <c r="C3569">
        <v>63</v>
      </c>
      <c r="D3569">
        <v>44</v>
      </c>
      <c r="E3569">
        <v>50.03</v>
      </c>
      <c r="F3569">
        <v>70</v>
      </c>
      <c r="G3569">
        <v>5</v>
      </c>
      <c r="H3569">
        <v>0</v>
      </c>
      <c r="I3569">
        <v>30.44</v>
      </c>
      <c r="J3569">
        <v>1030.7</v>
      </c>
      <c r="K3569">
        <v>10</v>
      </c>
      <c r="M3569" t="s">
        <v>31</v>
      </c>
      <c r="Q3569">
        <v>25000</v>
      </c>
      <c r="AB3569">
        <v>62.96</v>
      </c>
      <c r="AC3569" t="s">
        <v>3617</v>
      </c>
    </row>
    <row r="3570" spans="1:29">
      <c r="A3570" s="1" t="s">
        <v>30</v>
      </c>
      <c r="B3570" s="2">
        <v>42654.535416666666</v>
      </c>
      <c r="C3570">
        <v>64</v>
      </c>
      <c r="D3570">
        <v>42</v>
      </c>
      <c r="E3570">
        <v>44.64</v>
      </c>
      <c r="F3570">
        <v>60</v>
      </c>
      <c r="G3570">
        <v>6</v>
      </c>
      <c r="H3570">
        <v>0</v>
      </c>
      <c r="I3570">
        <v>30.42</v>
      </c>
      <c r="J3570">
        <v>1030</v>
      </c>
      <c r="K3570">
        <v>10</v>
      </c>
      <c r="M3570" t="s">
        <v>34</v>
      </c>
      <c r="Q3570">
        <v>25000</v>
      </c>
      <c r="AB3570">
        <v>64.040000000000006</v>
      </c>
      <c r="AC3570" t="s">
        <v>3618</v>
      </c>
    </row>
    <row r="3571" spans="1:29">
      <c r="A3571" s="1" t="s">
        <v>30</v>
      </c>
      <c r="B3571" s="2">
        <v>42654.57708333333</v>
      </c>
      <c r="C3571">
        <v>66</v>
      </c>
      <c r="D3571">
        <v>44</v>
      </c>
      <c r="E3571">
        <v>44.95</v>
      </c>
      <c r="G3571">
        <v>5</v>
      </c>
      <c r="H3571">
        <v>0</v>
      </c>
      <c r="I3571">
        <v>30.39</v>
      </c>
      <c r="J3571">
        <v>1028.9000000000001</v>
      </c>
      <c r="K3571">
        <v>10</v>
      </c>
      <c r="M3571" t="s">
        <v>34</v>
      </c>
      <c r="Q3571">
        <v>25000</v>
      </c>
      <c r="AB3571">
        <v>66.02</v>
      </c>
      <c r="AC3571" t="s">
        <v>3619</v>
      </c>
    </row>
    <row r="3572" spans="1:29">
      <c r="A3572" s="1" t="s">
        <v>30</v>
      </c>
      <c r="B3572" s="2">
        <v>42654.618750000001</v>
      </c>
      <c r="C3572">
        <v>67</v>
      </c>
      <c r="D3572">
        <v>44</v>
      </c>
      <c r="E3572">
        <v>43.57</v>
      </c>
      <c r="F3572">
        <v>10</v>
      </c>
      <c r="G3572">
        <v>6</v>
      </c>
      <c r="H3572">
        <v>0</v>
      </c>
      <c r="I3572">
        <v>30.36</v>
      </c>
      <c r="J3572">
        <v>1028.0999999999999</v>
      </c>
      <c r="K3572">
        <v>10</v>
      </c>
      <c r="M3572" t="s">
        <v>34</v>
      </c>
      <c r="Q3572">
        <v>25000</v>
      </c>
      <c r="AB3572">
        <v>66.92</v>
      </c>
      <c r="AC3572" t="s">
        <v>3620</v>
      </c>
    </row>
    <row r="3573" spans="1:29">
      <c r="A3573" s="1" t="s">
        <v>30</v>
      </c>
      <c r="B3573" s="2">
        <v>42654.660416666666</v>
      </c>
      <c r="C3573">
        <v>67</v>
      </c>
      <c r="D3573">
        <v>42</v>
      </c>
      <c r="E3573">
        <v>40.39</v>
      </c>
      <c r="F3573">
        <v>60</v>
      </c>
      <c r="G3573">
        <v>7</v>
      </c>
      <c r="H3573">
        <v>0</v>
      </c>
      <c r="I3573">
        <v>30.35</v>
      </c>
      <c r="J3573">
        <v>1027.7</v>
      </c>
      <c r="K3573">
        <v>10</v>
      </c>
      <c r="M3573" t="s">
        <v>34</v>
      </c>
      <c r="Q3573">
        <v>25000</v>
      </c>
      <c r="AB3573">
        <v>66.92</v>
      </c>
      <c r="AC3573" t="s">
        <v>3621</v>
      </c>
    </row>
    <row r="3574" spans="1:29">
      <c r="A3574" s="1" t="s">
        <v>30</v>
      </c>
      <c r="B3574" s="2">
        <v>42654.70208333333</v>
      </c>
      <c r="C3574">
        <v>68</v>
      </c>
      <c r="D3574">
        <v>44</v>
      </c>
      <c r="E3574">
        <v>41.98</v>
      </c>
      <c r="F3574">
        <v>50</v>
      </c>
      <c r="G3574">
        <v>8</v>
      </c>
      <c r="H3574">
        <v>0</v>
      </c>
      <c r="I3574">
        <v>30.34</v>
      </c>
      <c r="J3574">
        <v>1027.3</v>
      </c>
      <c r="K3574">
        <v>10</v>
      </c>
      <c r="M3574" t="s">
        <v>31</v>
      </c>
      <c r="N3574" t="s">
        <v>34</v>
      </c>
      <c r="Q3574">
        <v>18000</v>
      </c>
      <c r="R3574">
        <v>25000</v>
      </c>
      <c r="AB3574">
        <v>68</v>
      </c>
      <c r="AC3574" t="s">
        <v>3622</v>
      </c>
    </row>
    <row r="3575" spans="1:29">
      <c r="A3575" s="1" t="s">
        <v>30</v>
      </c>
      <c r="B3575" s="2">
        <v>42654.743750000001</v>
      </c>
      <c r="C3575">
        <v>66</v>
      </c>
      <c r="D3575">
        <v>44</v>
      </c>
      <c r="E3575">
        <v>44.95</v>
      </c>
      <c r="F3575">
        <v>60</v>
      </c>
      <c r="G3575">
        <v>5</v>
      </c>
      <c r="H3575">
        <v>0</v>
      </c>
      <c r="I3575">
        <v>30.34</v>
      </c>
      <c r="J3575">
        <v>1027.2</v>
      </c>
      <c r="K3575">
        <v>10</v>
      </c>
      <c r="M3575" t="s">
        <v>31</v>
      </c>
      <c r="N3575" t="s">
        <v>34</v>
      </c>
      <c r="Q3575">
        <v>18000</v>
      </c>
      <c r="R3575">
        <v>25000</v>
      </c>
      <c r="AB3575">
        <v>66.02</v>
      </c>
      <c r="AC3575" t="s">
        <v>3623</v>
      </c>
    </row>
    <row r="3576" spans="1:29">
      <c r="A3576" s="1" t="s">
        <v>30</v>
      </c>
      <c r="B3576" s="2">
        <v>42654.785416666666</v>
      </c>
      <c r="C3576">
        <v>59</v>
      </c>
      <c r="D3576">
        <v>49</v>
      </c>
      <c r="E3576">
        <v>69.17</v>
      </c>
      <c r="F3576">
        <v>50</v>
      </c>
      <c r="G3576">
        <v>3</v>
      </c>
      <c r="H3576">
        <v>0</v>
      </c>
      <c r="I3576">
        <v>30.34</v>
      </c>
      <c r="J3576">
        <v>1027.4000000000001</v>
      </c>
      <c r="K3576">
        <v>10</v>
      </c>
      <c r="M3576" t="s">
        <v>31</v>
      </c>
      <c r="N3576" t="s">
        <v>34</v>
      </c>
      <c r="Q3576">
        <v>18000</v>
      </c>
      <c r="R3576">
        <v>25000</v>
      </c>
      <c r="AB3576">
        <v>59</v>
      </c>
      <c r="AC3576" t="s">
        <v>3624</v>
      </c>
    </row>
    <row r="3577" spans="1:29">
      <c r="A3577" s="1" t="s">
        <v>30</v>
      </c>
      <c r="B3577" s="2">
        <v>42654.82708333333</v>
      </c>
      <c r="C3577">
        <v>54</v>
      </c>
      <c r="D3577">
        <v>49</v>
      </c>
      <c r="E3577">
        <v>83</v>
      </c>
      <c r="F3577">
        <v>40</v>
      </c>
      <c r="G3577">
        <v>3</v>
      </c>
      <c r="H3577">
        <v>0</v>
      </c>
      <c r="I3577">
        <v>30.34</v>
      </c>
      <c r="J3577">
        <v>1027.5</v>
      </c>
      <c r="K3577">
        <v>10</v>
      </c>
      <c r="M3577" t="s">
        <v>31</v>
      </c>
      <c r="N3577" t="s">
        <v>34</v>
      </c>
      <c r="Q3577">
        <v>18000</v>
      </c>
      <c r="R3577">
        <v>25000</v>
      </c>
      <c r="AB3577">
        <v>53.96</v>
      </c>
      <c r="AC3577" t="s">
        <v>3625</v>
      </c>
    </row>
    <row r="3578" spans="1:29">
      <c r="A3578" s="1" t="s">
        <v>30</v>
      </c>
      <c r="B3578" s="2">
        <v>42654.868750000001</v>
      </c>
      <c r="C3578">
        <v>52</v>
      </c>
      <c r="D3578">
        <v>48</v>
      </c>
      <c r="E3578">
        <v>86.3</v>
      </c>
      <c r="F3578">
        <v>0</v>
      </c>
      <c r="G3578">
        <v>0</v>
      </c>
      <c r="H3578">
        <v>0</v>
      </c>
      <c r="I3578">
        <v>30.35</v>
      </c>
      <c r="J3578">
        <v>1027.7</v>
      </c>
      <c r="K3578">
        <v>10</v>
      </c>
      <c r="M3578" t="s">
        <v>31</v>
      </c>
      <c r="N3578" t="s">
        <v>34</v>
      </c>
      <c r="Q3578">
        <v>18000</v>
      </c>
      <c r="R3578">
        <v>25000</v>
      </c>
      <c r="AB3578">
        <v>51.98</v>
      </c>
      <c r="AC3578" t="s">
        <v>3626</v>
      </c>
    </row>
    <row r="3579" spans="1:29">
      <c r="A3579" s="1" t="s">
        <v>30</v>
      </c>
      <c r="B3579" s="2">
        <v>42654.910416666666</v>
      </c>
      <c r="C3579">
        <v>51</v>
      </c>
      <c r="D3579">
        <v>47</v>
      </c>
      <c r="E3579">
        <v>85.67</v>
      </c>
      <c r="F3579">
        <v>0</v>
      </c>
      <c r="G3579">
        <v>0</v>
      </c>
      <c r="H3579">
        <v>0</v>
      </c>
      <c r="I3579">
        <v>30.35</v>
      </c>
      <c r="J3579">
        <v>1027.7</v>
      </c>
      <c r="K3579">
        <v>10</v>
      </c>
      <c r="M3579" t="s">
        <v>31</v>
      </c>
      <c r="Q3579">
        <v>25000</v>
      </c>
      <c r="AB3579">
        <v>51.08</v>
      </c>
      <c r="AC3579" t="s">
        <v>3627</v>
      </c>
    </row>
    <row r="3580" spans="1:29">
      <c r="A3580" s="1" t="s">
        <v>30</v>
      </c>
      <c r="B3580" s="2">
        <v>42654.95208333333</v>
      </c>
      <c r="C3580">
        <v>50</v>
      </c>
      <c r="D3580">
        <v>47</v>
      </c>
      <c r="E3580">
        <v>89.17</v>
      </c>
      <c r="F3580">
        <v>0</v>
      </c>
      <c r="G3580">
        <v>0</v>
      </c>
      <c r="H3580">
        <v>0</v>
      </c>
      <c r="I3580">
        <v>30.35</v>
      </c>
      <c r="J3580">
        <v>1027.5999999999999</v>
      </c>
      <c r="K3580">
        <v>10</v>
      </c>
      <c r="M3580" t="s">
        <v>31</v>
      </c>
      <c r="Q3580">
        <v>25000</v>
      </c>
      <c r="AB3580">
        <v>50</v>
      </c>
      <c r="AC3580" t="s">
        <v>3628</v>
      </c>
    </row>
    <row r="3581" spans="1:29">
      <c r="A3581" s="1" t="s">
        <v>30</v>
      </c>
      <c r="B3581" s="2">
        <v>42654.993750000001</v>
      </c>
      <c r="C3581">
        <v>50</v>
      </c>
      <c r="D3581">
        <v>48</v>
      </c>
      <c r="E3581">
        <v>92.87</v>
      </c>
      <c r="F3581">
        <v>0</v>
      </c>
      <c r="G3581">
        <v>0</v>
      </c>
      <c r="H3581">
        <v>0</v>
      </c>
      <c r="I3581">
        <v>30.34</v>
      </c>
      <c r="J3581">
        <v>1027.3</v>
      </c>
      <c r="K3581">
        <v>10</v>
      </c>
      <c r="M3581" t="s">
        <v>31</v>
      </c>
      <c r="Q3581">
        <v>20000</v>
      </c>
      <c r="AB3581">
        <v>50</v>
      </c>
      <c r="AC3581" t="s">
        <v>3629</v>
      </c>
    </row>
    <row r="3582" spans="1:29">
      <c r="A3582" s="1" t="s">
        <v>30</v>
      </c>
      <c r="B3582" s="2">
        <v>42655.035416666666</v>
      </c>
      <c r="C3582">
        <v>49</v>
      </c>
      <c r="D3582">
        <v>48</v>
      </c>
      <c r="E3582">
        <v>96.69</v>
      </c>
      <c r="F3582">
        <v>0</v>
      </c>
      <c r="G3582">
        <v>0</v>
      </c>
      <c r="H3582">
        <v>0</v>
      </c>
      <c r="I3582">
        <v>30.33</v>
      </c>
      <c r="J3582">
        <v>1026.9000000000001</v>
      </c>
      <c r="K3582">
        <v>10</v>
      </c>
      <c r="M3582" t="s">
        <v>31</v>
      </c>
      <c r="Q3582">
        <v>20000</v>
      </c>
      <c r="AB3582">
        <v>48.92</v>
      </c>
      <c r="AC3582" t="s">
        <v>3630</v>
      </c>
    </row>
    <row r="3583" spans="1:29">
      <c r="A3583" s="1" t="s">
        <v>30</v>
      </c>
      <c r="B3583" s="2">
        <v>42655.07708333333</v>
      </c>
      <c r="C3583">
        <v>50</v>
      </c>
      <c r="D3583">
        <v>48</v>
      </c>
      <c r="E3583">
        <v>92.87</v>
      </c>
      <c r="F3583">
        <v>0</v>
      </c>
      <c r="G3583">
        <v>0</v>
      </c>
      <c r="H3583">
        <v>0</v>
      </c>
      <c r="I3583">
        <v>30.32</v>
      </c>
      <c r="J3583">
        <v>1026.5999999999999</v>
      </c>
      <c r="K3583">
        <v>10</v>
      </c>
      <c r="M3583" t="s">
        <v>31</v>
      </c>
      <c r="Q3583">
        <v>20000</v>
      </c>
      <c r="AB3583">
        <v>50</v>
      </c>
      <c r="AC3583" t="s">
        <v>3631</v>
      </c>
    </row>
    <row r="3584" spans="1:29">
      <c r="A3584" s="1" t="s">
        <v>30</v>
      </c>
      <c r="B3584" s="2">
        <v>42655.118750000001</v>
      </c>
      <c r="C3584">
        <v>49</v>
      </c>
      <c r="D3584">
        <v>48</v>
      </c>
      <c r="E3584">
        <v>96.69</v>
      </c>
      <c r="F3584">
        <v>0</v>
      </c>
      <c r="G3584">
        <v>0</v>
      </c>
      <c r="H3584">
        <v>0</v>
      </c>
      <c r="I3584">
        <v>30.32</v>
      </c>
      <c r="J3584">
        <v>1026.5</v>
      </c>
      <c r="K3584">
        <v>10</v>
      </c>
      <c r="M3584" t="s">
        <v>31</v>
      </c>
      <c r="Q3584">
        <v>20000</v>
      </c>
      <c r="AB3584">
        <v>48.92</v>
      </c>
      <c r="AC3584" t="s">
        <v>3632</v>
      </c>
    </row>
    <row r="3585" spans="1:29">
      <c r="A3585" s="1" t="s">
        <v>30</v>
      </c>
      <c r="B3585" s="2">
        <v>42655.160416666666</v>
      </c>
      <c r="C3585">
        <v>49</v>
      </c>
      <c r="D3585">
        <v>48</v>
      </c>
      <c r="E3585">
        <v>96.69</v>
      </c>
      <c r="F3585">
        <v>0</v>
      </c>
      <c r="G3585">
        <v>0</v>
      </c>
      <c r="H3585">
        <v>0</v>
      </c>
      <c r="I3585">
        <v>30.31</v>
      </c>
      <c r="J3585">
        <v>1026.3</v>
      </c>
      <c r="K3585">
        <v>10</v>
      </c>
      <c r="M3585" t="s">
        <v>31</v>
      </c>
      <c r="Q3585">
        <v>25000</v>
      </c>
      <c r="AB3585">
        <v>48.92</v>
      </c>
      <c r="AC3585" t="s">
        <v>3633</v>
      </c>
    </row>
    <row r="3586" spans="1:29">
      <c r="A3586" s="1" t="s">
        <v>30</v>
      </c>
      <c r="B3586" s="2">
        <v>42655.20208333333</v>
      </c>
      <c r="C3586">
        <v>48</v>
      </c>
      <c r="D3586">
        <v>47</v>
      </c>
      <c r="E3586">
        <v>96.02</v>
      </c>
      <c r="F3586">
        <v>0</v>
      </c>
      <c r="G3586">
        <v>0</v>
      </c>
      <c r="H3586">
        <v>0</v>
      </c>
      <c r="I3586">
        <v>30.32</v>
      </c>
      <c r="J3586">
        <v>1026.4000000000001</v>
      </c>
      <c r="K3586">
        <v>10</v>
      </c>
      <c r="M3586" t="s">
        <v>31</v>
      </c>
      <c r="Q3586">
        <v>25000</v>
      </c>
      <c r="AB3586">
        <v>48.02</v>
      </c>
      <c r="AC3586" t="s">
        <v>3634</v>
      </c>
    </row>
    <row r="3587" spans="1:29">
      <c r="A3587" s="1" t="s">
        <v>30</v>
      </c>
      <c r="B3587" s="2">
        <v>42655.243750000001</v>
      </c>
      <c r="C3587">
        <v>49</v>
      </c>
      <c r="D3587">
        <v>48</v>
      </c>
      <c r="E3587">
        <v>96.69</v>
      </c>
      <c r="F3587">
        <v>10</v>
      </c>
      <c r="G3587">
        <v>3</v>
      </c>
      <c r="H3587">
        <v>0</v>
      </c>
      <c r="I3587">
        <v>30.32</v>
      </c>
      <c r="J3587">
        <v>1026.7</v>
      </c>
      <c r="K3587">
        <v>10</v>
      </c>
      <c r="M3587" t="s">
        <v>31</v>
      </c>
      <c r="N3587" t="s">
        <v>31</v>
      </c>
      <c r="Q3587">
        <v>100</v>
      </c>
      <c r="R3587">
        <v>25000</v>
      </c>
      <c r="AB3587">
        <v>48.03</v>
      </c>
      <c r="AC3587" t="s">
        <v>3635</v>
      </c>
    </row>
    <row r="3588" spans="1:29">
      <c r="A3588" s="1" t="s">
        <v>30</v>
      </c>
      <c r="B3588" s="2">
        <v>42655.285416666666</v>
      </c>
      <c r="C3588">
        <v>49</v>
      </c>
      <c r="D3588">
        <v>47</v>
      </c>
      <c r="E3588">
        <v>92.84</v>
      </c>
      <c r="F3588">
        <v>0</v>
      </c>
      <c r="G3588">
        <v>0</v>
      </c>
      <c r="H3588">
        <v>0</v>
      </c>
      <c r="I3588">
        <v>30.32</v>
      </c>
      <c r="J3588">
        <v>1026.8</v>
      </c>
      <c r="K3588">
        <v>10</v>
      </c>
      <c r="M3588" t="s">
        <v>31</v>
      </c>
      <c r="N3588" t="s">
        <v>31</v>
      </c>
      <c r="Q3588">
        <v>100</v>
      </c>
      <c r="R3588">
        <v>25000</v>
      </c>
      <c r="AB3588">
        <v>48.92</v>
      </c>
      <c r="AC3588" t="s">
        <v>3636</v>
      </c>
    </row>
    <row r="3589" spans="1:29">
      <c r="A3589" s="1" t="s">
        <v>30</v>
      </c>
      <c r="B3589" s="2">
        <v>42655.32708333333</v>
      </c>
      <c r="C3589">
        <v>49</v>
      </c>
      <c r="D3589">
        <v>47</v>
      </c>
      <c r="E3589">
        <v>92.84</v>
      </c>
      <c r="F3589">
        <v>0</v>
      </c>
      <c r="G3589">
        <v>0</v>
      </c>
      <c r="H3589">
        <v>0</v>
      </c>
      <c r="I3589">
        <v>30.33</v>
      </c>
      <c r="J3589">
        <v>1026.9000000000001</v>
      </c>
      <c r="K3589">
        <v>10</v>
      </c>
      <c r="M3589" t="s">
        <v>31</v>
      </c>
      <c r="N3589" t="s">
        <v>31</v>
      </c>
      <c r="Q3589">
        <v>300</v>
      </c>
      <c r="R3589">
        <v>25000</v>
      </c>
      <c r="AB3589">
        <v>48.92</v>
      </c>
      <c r="AC3589" t="s">
        <v>3637</v>
      </c>
    </row>
    <row r="3590" spans="1:29">
      <c r="A3590" s="1" t="s">
        <v>30</v>
      </c>
      <c r="B3590" s="2">
        <v>42655.339583333334</v>
      </c>
      <c r="C3590">
        <v>50</v>
      </c>
      <c r="D3590">
        <v>49</v>
      </c>
      <c r="E3590">
        <v>96.05</v>
      </c>
      <c r="F3590">
        <v>40</v>
      </c>
      <c r="G3590">
        <v>4</v>
      </c>
      <c r="H3590">
        <v>0</v>
      </c>
      <c r="I3590">
        <v>30.33</v>
      </c>
      <c r="K3590">
        <v>2</v>
      </c>
      <c r="M3590" t="s">
        <v>32</v>
      </c>
      <c r="N3590" t="s">
        <v>32</v>
      </c>
      <c r="Q3590">
        <v>200</v>
      </c>
      <c r="R3590">
        <v>25000</v>
      </c>
      <c r="U3590" t="s">
        <v>38</v>
      </c>
      <c r="AB3590">
        <v>48.44</v>
      </c>
      <c r="AC3590" t="s">
        <v>3638</v>
      </c>
    </row>
    <row r="3591" spans="1:29">
      <c r="A3591" s="1" t="s">
        <v>30</v>
      </c>
      <c r="B3591" s="2">
        <v>42655.344444444447</v>
      </c>
      <c r="C3591">
        <v>51</v>
      </c>
      <c r="D3591">
        <v>50</v>
      </c>
      <c r="E3591">
        <v>96.07</v>
      </c>
      <c r="F3591">
        <v>40</v>
      </c>
      <c r="G3591">
        <v>4</v>
      </c>
      <c r="H3591">
        <v>0</v>
      </c>
      <c r="I3591">
        <v>30.33</v>
      </c>
      <c r="K3591">
        <v>0.25</v>
      </c>
      <c r="M3591" t="s">
        <v>32</v>
      </c>
      <c r="N3591" t="s">
        <v>32</v>
      </c>
      <c r="Q3591">
        <v>200</v>
      </c>
      <c r="R3591">
        <v>25000</v>
      </c>
      <c r="U3591" t="s">
        <v>38</v>
      </c>
      <c r="AB3591">
        <v>51.08</v>
      </c>
      <c r="AC3591" t="s">
        <v>3639</v>
      </c>
    </row>
    <row r="3592" spans="1:29">
      <c r="A3592" s="1" t="s">
        <v>30</v>
      </c>
      <c r="B3592" s="2">
        <v>42655.368750000001</v>
      </c>
      <c r="C3592">
        <v>53</v>
      </c>
      <c r="D3592">
        <v>52</v>
      </c>
      <c r="E3592">
        <v>96.1</v>
      </c>
      <c r="F3592">
        <v>30</v>
      </c>
      <c r="G3592">
        <v>4</v>
      </c>
      <c r="H3592">
        <v>0</v>
      </c>
      <c r="I3592">
        <v>30.34</v>
      </c>
      <c r="J3592">
        <v>1027.4000000000001</v>
      </c>
      <c r="K3592">
        <v>0.25</v>
      </c>
      <c r="M3592" t="s">
        <v>32</v>
      </c>
      <c r="N3592" t="s">
        <v>32</v>
      </c>
      <c r="Q3592">
        <v>200</v>
      </c>
      <c r="R3592">
        <v>25000</v>
      </c>
      <c r="U3592" t="s">
        <v>38</v>
      </c>
      <c r="AB3592">
        <v>53.06</v>
      </c>
      <c r="AC3592" t="s">
        <v>3640</v>
      </c>
    </row>
    <row r="3593" spans="1:29">
      <c r="A3593" s="1" t="s">
        <v>30</v>
      </c>
      <c r="B3593" s="2">
        <v>42655.385416666664</v>
      </c>
      <c r="C3593">
        <v>55</v>
      </c>
      <c r="D3593">
        <v>53</v>
      </c>
      <c r="E3593">
        <v>93.02</v>
      </c>
      <c r="G3593">
        <v>5</v>
      </c>
      <c r="H3593">
        <v>0</v>
      </c>
      <c r="I3593">
        <v>30.35</v>
      </c>
      <c r="K3593">
        <v>1</v>
      </c>
      <c r="M3593" t="s">
        <v>32</v>
      </c>
      <c r="N3593" t="s">
        <v>32</v>
      </c>
      <c r="Q3593">
        <v>300</v>
      </c>
      <c r="R3593">
        <v>25000</v>
      </c>
      <c r="U3593" t="s">
        <v>38</v>
      </c>
      <c r="AB3593">
        <v>55.04</v>
      </c>
      <c r="AC3593" t="s">
        <v>3641</v>
      </c>
    </row>
    <row r="3594" spans="1:29">
      <c r="A3594" s="1" t="s">
        <v>30</v>
      </c>
      <c r="B3594" s="2">
        <v>42655.410416666666</v>
      </c>
      <c r="C3594">
        <v>57</v>
      </c>
      <c r="D3594">
        <v>54</v>
      </c>
      <c r="E3594">
        <v>89.48</v>
      </c>
      <c r="G3594">
        <v>3</v>
      </c>
      <c r="H3594">
        <v>0</v>
      </c>
      <c r="I3594">
        <v>30.35</v>
      </c>
      <c r="J3594">
        <v>1027.5999999999999</v>
      </c>
      <c r="K3594">
        <v>10</v>
      </c>
      <c r="M3594" t="s">
        <v>34</v>
      </c>
      <c r="N3594" t="s">
        <v>34</v>
      </c>
      <c r="Q3594">
        <v>500</v>
      </c>
      <c r="R3594">
        <v>25000</v>
      </c>
      <c r="AB3594">
        <v>57.02</v>
      </c>
      <c r="AC3594" t="s">
        <v>3642</v>
      </c>
    </row>
    <row r="3595" spans="1:29">
      <c r="A3595" s="1" t="s">
        <v>30</v>
      </c>
      <c r="B3595" s="2">
        <v>42655.45208333333</v>
      </c>
      <c r="C3595">
        <v>63</v>
      </c>
      <c r="D3595">
        <v>55</v>
      </c>
      <c r="E3595">
        <v>75.33</v>
      </c>
      <c r="F3595">
        <v>50</v>
      </c>
      <c r="G3595">
        <v>6</v>
      </c>
      <c r="H3595">
        <v>0</v>
      </c>
      <c r="I3595">
        <v>30.34</v>
      </c>
      <c r="J3595">
        <v>1027.2</v>
      </c>
      <c r="K3595">
        <v>10</v>
      </c>
      <c r="M3595" t="s">
        <v>31</v>
      </c>
      <c r="N3595" t="s">
        <v>31</v>
      </c>
      <c r="Q3595">
        <v>1400</v>
      </c>
      <c r="R3595">
        <v>25000</v>
      </c>
      <c r="AB3595">
        <v>62.96</v>
      </c>
      <c r="AC3595" t="s">
        <v>3643</v>
      </c>
    </row>
    <row r="3596" spans="1:29">
      <c r="A3596" s="1" t="s">
        <v>30</v>
      </c>
      <c r="B3596" s="2">
        <v>42655.493750000001</v>
      </c>
      <c r="C3596">
        <v>66</v>
      </c>
      <c r="D3596">
        <v>54</v>
      </c>
      <c r="E3596">
        <v>65.069999999999993</v>
      </c>
      <c r="G3596">
        <v>6</v>
      </c>
      <c r="H3596">
        <v>0</v>
      </c>
      <c r="I3596">
        <v>30.32</v>
      </c>
      <c r="J3596">
        <v>1026.5999999999999</v>
      </c>
      <c r="K3596">
        <v>10</v>
      </c>
      <c r="M3596" t="s">
        <v>31</v>
      </c>
      <c r="N3596" t="s">
        <v>31</v>
      </c>
      <c r="Q3596">
        <v>2400</v>
      </c>
      <c r="R3596">
        <v>25000</v>
      </c>
      <c r="AB3596">
        <v>66.02</v>
      </c>
      <c r="AC3596" t="s">
        <v>3644</v>
      </c>
    </row>
    <row r="3597" spans="1:29">
      <c r="A3597" s="1" t="s">
        <v>30</v>
      </c>
      <c r="B3597" s="2">
        <v>42655.535416666666</v>
      </c>
      <c r="C3597">
        <v>68</v>
      </c>
      <c r="D3597">
        <v>54</v>
      </c>
      <c r="E3597">
        <v>60.77</v>
      </c>
      <c r="F3597">
        <v>0</v>
      </c>
      <c r="G3597">
        <v>0</v>
      </c>
      <c r="H3597">
        <v>0</v>
      </c>
      <c r="I3597">
        <v>30.3</v>
      </c>
      <c r="J3597">
        <v>1025.9000000000001</v>
      </c>
      <c r="K3597">
        <v>10</v>
      </c>
      <c r="M3597" t="s">
        <v>34</v>
      </c>
      <c r="N3597" t="s">
        <v>34</v>
      </c>
      <c r="Q3597">
        <v>2600</v>
      </c>
      <c r="R3597">
        <v>25000</v>
      </c>
      <c r="AB3597">
        <v>68</v>
      </c>
      <c r="AC3597" t="s">
        <v>3645</v>
      </c>
    </row>
    <row r="3598" spans="1:29">
      <c r="A3598" s="1" t="s">
        <v>30</v>
      </c>
      <c r="B3598" s="2">
        <v>42655.57708333333</v>
      </c>
      <c r="C3598">
        <v>71</v>
      </c>
      <c r="D3598">
        <v>55</v>
      </c>
      <c r="E3598">
        <v>56.93</v>
      </c>
      <c r="F3598">
        <v>0</v>
      </c>
      <c r="G3598">
        <v>0</v>
      </c>
      <c r="H3598">
        <v>0</v>
      </c>
      <c r="I3598">
        <v>30.27</v>
      </c>
      <c r="J3598">
        <v>1024.8</v>
      </c>
      <c r="K3598">
        <v>10</v>
      </c>
      <c r="M3598" t="s">
        <v>34</v>
      </c>
      <c r="N3598" t="s">
        <v>34</v>
      </c>
      <c r="Q3598">
        <v>3000</v>
      </c>
      <c r="R3598">
        <v>25000</v>
      </c>
      <c r="AB3598">
        <v>71.06</v>
      </c>
      <c r="AC3598" t="s">
        <v>3646</v>
      </c>
    </row>
    <row r="3599" spans="1:29">
      <c r="A3599" s="1" t="s">
        <v>30</v>
      </c>
      <c r="B3599" s="2">
        <v>42655.618750000001</v>
      </c>
      <c r="C3599">
        <v>71</v>
      </c>
      <c r="D3599">
        <v>55</v>
      </c>
      <c r="E3599">
        <v>56.93</v>
      </c>
      <c r="F3599">
        <v>0</v>
      </c>
      <c r="G3599">
        <v>0</v>
      </c>
      <c r="H3599">
        <v>0</v>
      </c>
      <c r="I3599">
        <v>30.24</v>
      </c>
      <c r="J3599">
        <v>1023.8</v>
      </c>
      <c r="K3599">
        <v>10</v>
      </c>
      <c r="M3599" t="s">
        <v>34</v>
      </c>
      <c r="Q3599">
        <v>3300</v>
      </c>
      <c r="AB3599">
        <v>71.06</v>
      </c>
      <c r="AC3599" t="s">
        <v>3647</v>
      </c>
    </row>
    <row r="3600" spans="1:29">
      <c r="A3600" s="1" t="s">
        <v>30</v>
      </c>
      <c r="B3600" s="2">
        <v>42655.660416666666</v>
      </c>
      <c r="C3600">
        <v>70</v>
      </c>
      <c r="D3600">
        <v>55</v>
      </c>
      <c r="E3600">
        <v>59.06</v>
      </c>
      <c r="F3600">
        <v>310</v>
      </c>
      <c r="G3600">
        <v>3</v>
      </c>
      <c r="H3600">
        <v>0</v>
      </c>
      <c r="I3600">
        <v>30.22</v>
      </c>
      <c r="J3600">
        <v>1023.2</v>
      </c>
      <c r="K3600">
        <v>10</v>
      </c>
      <c r="M3600" t="s">
        <v>34</v>
      </c>
      <c r="Q3600">
        <v>3600</v>
      </c>
      <c r="AB3600">
        <v>69.98</v>
      </c>
      <c r="AC3600" t="s">
        <v>3648</v>
      </c>
    </row>
    <row r="3601" spans="1:29">
      <c r="A3601" s="1" t="s">
        <v>30</v>
      </c>
      <c r="B3601" s="2">
        <v>42655.70208333333</v>
      </c>
      <c r="C3601">
        <v>72</v>
      </c>
      <c r="D3601">
        <v>55</v>
      </c>
      <c r="E3601">
        <v>55.22</v>
      </c>
      <c r="F3601">
        <v>0</v>
      </c>
      <c r="G3601">
        <v>0</v>
      </c>
      <c r="H3601">
        <v>0</v>
      </c>
      <c r="I3601">
        <v>30.2</v>
      </c>
      <c r="J3601">
        <v>1022.5</v>
      </c>
      <c r="K3601">
        <v>10</v>
      </c>
      <c r="M3601" t="s">
        <v>34</v>
      </c>
      <c r="Q3601">
        <v>3600</v>
      </c>
      <c r="AB3601">
        <v>71.959999999999994</v>
      </c>
      <c r="AC3601" t="s">
        <v>3649</v>
      </c>
    </row>
    <row r="3602" spans="1:29">
      <c r="A3602" s="1" t="s">
        <v>30</v>
      </c>
      <c r="B3602" s="2">
        <v>42655.743750000001</v>
      </c>
      <c r="C3602">
        <v>71</v>
      </c>
      <c r="D3602">
        <v>55</v>
      </c>
      <c r="E3602">
        <v>56.93</v>
      </c>
      <c r="F3602">
        <v>70</v>
      </c>
      <c r="G3602">
        <v>3</v>
      </c>
      <c r="H3602">
        <v>0</v>
      </c>
      <c r="I3602">
        <v>30.19</v>
      </c>
      <c r="J3602">
        <v>1022.2</v>
      </c>
      <c r="K3602">
        <v>10</v>
      </c>
      <c r="M3602" t="s">
        <v>31</v>
      </c>
      <c r="Q3602">
        <v>3600</v>
      </c>
      <c r="AB3602">
        <v>71.06</v>
      </c>
      <c r="AC3602" t="s">
        <v>3650</v>
      </c>
    </row>
    <row r="3603" spans="1:29">
      <c r="A3603" s="1" t="s">
        <v>30</v>
      </c>
      <c r="B3603" s="2">
        <v>42655.785416666666</v>
      </c>
      <c r="C3603">
        <v>64</v>
      </c>
      <c r="D3603">
        <v>57</v>
      </c>
      <c r="E3603">
        <v>77.92</v>
      </c>
      <c r="F3603">
        <v>10</v>
      </c>
      <c r="G3603">
        <v>3</v>
      </c>
      <c r="H3603">
        <v>0</v>
      </c>
      <c r="I3603">
        <v>30.2</v>
      </c>
      <c r="J3603">
        <v>1022.5</v>
      </c>
      <c r="K3603">
        <v>10</v>
      </c>
      <c r="M3603" t="s">
        <v>31</v>
      </c>
      <c r="N3603" t="s">
        <v>31</v>
      </c>
      <c r="Q3603">
        <v>6000</v>
      </c>
      <c r="R3603">
        <v>25000</v>
      </c>
      <c r="AB3603">
        <v>64.040000000000006</v>
      </c>
      <c r="AC3603" t="s">
        <v>3651</v>
      </c>
    </row>
    <row r="3604" spans="1:29">
      <c r="A3604" s="1" t="s">
        <v>30</v>
      </c>
      <c r="B3604" s="2">
        <v>42655.82708333333</v>
      </c>
      <c r="C3604">
        <v>59</v>
      </c>
      <c r="D3604">
        <v>57</v>
      </c>
      <c r="E3604">
        <v>93.13</v>
      </c>
      <c r="F3604">
        <v>0</v>
      </c>
      <c r="G3604">
        <v>0</v>
      </c>
      <c r="H3604">
        <v>0</v>
      </c>
      <c r="I3604">
        <v>30.22</v>
      </c>
      <c r="J3604">
        <v>1023.1</v>
      </c>
      <c r="K3604">
        <v>10</v>
      </c>
      <c r="M3604" t="s">
        <v>31</v>
      </c>
      <c r="N3604" t="s">
        <v>31</v>
      </c>
      <c r="Q3604">
        <v>10000</v>
      </c>
      <c r="R3604">
        <v>25000</v>
      </c>
      <c r="AB3604">
        <v>59</v>
      </c>
      <c r="AC3604" t="s">
        <v>3652</v>
      </c>
    </row>
    <row r="3605" spans="1:29">
      <c r="A3605" s="1" t="s">
        <v>30</v>
      </c>
      <c r="B3605" s="2">
        <v>42655.868750000001</v>
      </c>
      <c r="C3605">
        <v>57</v>
      </c>
      <c r="D3605">
        <v>55</v>
      </c>
      <c r="E3605">
        <v>93.08</v>
      </c>
      <c r="F3605">
        <v>0</v>
      </c>
      <c r="G3605">
        <v>0</v>
      </c>
      <c r="H3605">
        <v>0</v>
      </c>
      <c r="I3605">
        <v>30.22</v>
      </c>
      <c r="J3605">
        <v>1023.2</v>
      </c>
      <c r="K3605">
        <v>10</v>
      </c>
      <c r="M3605" t="s">
        <v>31</v>
      </c>
      <c r="Q3605">
        <v>25000</v>
      </c>
      <c r="AB3605">
        <v>57.02</v>
      </c>
      <c r="AC3605" t="s">
        <v>3653</v>
      </c>
    </row>
    <row r="3606" spans="1:29">
      <c r="A3606" s="1" t="s">
        <v>30</v>
      </c>
      <c r="B3606" s="2">
        <v>42655.910416666666</v>
      </c>
      <c r="C3606">
        <v>57</v>
      </c>
      <c r="D3606">
        <v>55</v>
      </c>
      <c r="E3606">
        <v>93.08</v>
      </c>
      <c r="F3606">
        <v>0</v>
      </c>
      <c r="G3606">
        <v>0</v>
      </c>
      <c r="H3606">
        <v>0</v>
      </c>
      <c r="I3606">
        <v>30.22</v>
      </c>
      <c r="J3606">
        <v>1023</v>
      </c>
      <c r="K3606">
        <v>10</v>
      </c>
      <c r="M3606" t="s">
        <v>31</v>
      </c>
      <c r="Q3606">
        <v>25000</v>
      </c>
      <c r="AB3606">
        <v>57.02</v>
      </c>
      <c r="AC3606" t="s">
        <v>3654</v>
      </c>
    </row>
    <row r="3607" spans="1:29">
      <c r="A3607" s="1" t="s">
        <v>30</v>
      </c>
      <c r="B3607" s="2">
        <v>42655.95208333333</v>
      </c>
      <c r="C3607">
        <v>55</v>
      </c>
      <c r="D3607">
        <v>54</v>
      </c>
      <c r="E3607">
        <v>96.14</v>
      </c>
      <c r="F3607">
        <v>0</v>
      </c>
      <c r="G3607">
        <v>0</v>
      </c>
      <c r="H3607">
        <v>0</v>
      </c>
      <c r="I3607">
        <v>30.2</v>
      </c>
      <c r="J3607">
        <v>1022.6</v>
      </c>
      <c r="K3607">
        <v>10</v>
      </c>
      <c r="M3607" t="s">
        <v>246</v>
      </c>
      <c r="AB3607">
        <v>55.04</v>
      </c>
      <c r="AC3607" t="s">
        <v>3655</v>
      </c>
    </row>
    <row r="3608" spans="1:29">
      <c r="A3608" s="1" t="s">
        <v>30</v>
      </c>
      <c r="B3608" s="2">
        <v>42655.993750000001</v>
      </c>
      <c r="C3608">
        <v>55</v>
      </c>
      <c r="D3608">
        <v>54</v>
      </c>
      <c r="E3608">
        <v>96.14</v>
      </c>
      <c r="F3608">
        <v>0</v>
      </c>
      <c r="G3608">
        <v>0</v>
      </c>
      <c r="H3608">
        <v>0</v>
      </c>
      <c r="I3608">
        <v>30.21</v>
      </c>
      <c r="J3608">
        <v>1022.7</v>
      </c>
      <c r="K3608">
        <v>10</v>
      </c>
      <c r="M3608" t="s">
        <v>246</v>
      </c>
      <c r="U3608" t="s">
        <v>3609</v>
      </c>
      <c r="AB3608">
        <v>55.04</v>
      </c>
      <c r="AC3608" t="s">
        <v>3656</v>
      </c>
    </row>
    <row r="3609" spans="1:29">
      <c r="A3609" s="1" t="s">
        <v>30</v>
      </c>
      <c r="B3609" s="2">
        <v>42656.035416666666</v>
      </c>
      <c r="C3609">
        <v>53</v>
      </c>
      <c r="D3609">
        <v>52</v>
      </c>
      <c r="E3609">
        <v>96.1</v>
      </c>
      <c r="F3609">
        <v>0</v>
      </c>
      <c r="G3609">
        <v>0</v>
      </c>
      <c r="H3609">
        <v>0</v>
      </c>
      <c r="I3609">
        <v>30.18</v>
      </c>
      <c r="J3609">
        <v>1021.9</v>
      </c>
      <c r="K3609">
        <v>10</v>
      </c>
      <c r="M3609" t="s">
        <v>246</v>
      </c>
      <c r="U3609" t="s">
        <v>3609</v>
      </c>
      <c r="AB3609">
        <v>53.06</v>
      </c>
      <c r="AC3609" t="s">
        <v>3657</v>
      </c>
    </row>
    <row r="3610" spans="1:29">
      <c r="A3610" s="1" t="s">
        <v>30</v>
      </c>
      <c r="B3610" s="2">
        <v>42656.07708333333</v>
      </c>
      <c r="C3610">
        <v>53</v>
      </c>
      <c r="D3610">
        <v>52</v>
      </c>
      <c r="E3610">
        <v>96.1</v>
      </c>
      <c r="F3610">
        <v>0</v>
      </c>
      <c r="G3610">
        <v>0</v>
      </c>
      <c r="H3610">
        <v>0</v>
      </c>
      <c r="I3610">
        <v>30.18</v>
      </c>
      <c r="J3610">
        <v>1021.6</v>
      </c>
      <c r="K3610">
        <v>10</v>
      </c>
      <c r="M3610" t="s">
        <v>31</v>
      </c>
      <c r="N3610" t="s">
        <v>31</v>
      </c>
      <c r="Q3610">
        <v>4000</v>
      </c>
      <c r="R3610">
        <v>25000</v>
      </c>
      <c r="U3610" t="s">
        <v>3609</v>
      </c>
      <c r="AB3610">
        <v>53.06</v>
      </c>
      <c r="AC3610" t="s">
        <v>3658</v>
      </c>
    </row>
    <row r="3611" spans="1:29">
      <c r="A3611" s="1" t="s">
        <v>30</v>
      </c>
      <c r="B3611" s="2">
        <v>42656.118750000001</v>
      </c>
      <c r="C3611">
        <v>52</v>
      </c>
      <c r="D3611">
        <v>51</v>
      </c>
      <c r="E3611">
        <v>96.73</v>
      </c>
      <c r="F3611">
        <v>0</v>
      </c>
      <c r="G3611">
        <v>0</v>
      </c>
      <c r="H3611">
        <v>0</v>
      </c>
      <c r="I3611">
        <v>30.16</v>
      </c>
      <c r="J3611">
        <v>1021.1</v>
      </c>
      <c r="K3611">
        <v>10</v>
      </c>
      <c r="M3611" t="s">
        <v>31</v>
      </c>
      <c r="N3611" t="s">
        <v>31</v>
      </c>
      <c r="Q3611">
        <v>4000</v>
      </c>
      <c r="R3611">
        <v>25000</v>
      </c>
      <c r="U3611" t="s">
        <v>3609</v>
      </c>
      <c r="AB3611">
        <v>51.98</v>
      </c>
      <c r="AC3611" t="s">
        <v>3659</v>
      </c>
    </row>
    <row r="3612" spans="1:29">
      <c r="A3612" s="1" t="s">
        <v>30</v>
      </c>
      <c r="B3612" s="2">
        <v>42656.160416666666</v>
      </c>
      <c r="C3612">
        <v>52</v>
      </c>
      <c r="D3612">
        <v>50</v>
      </c>
      <c r="E3612">
        <v>92.93</v>
      </c>
      <c r="F3612">
        <v>0</v>
      </c>
      <c r="G3612">
        <v>0</v>
      </c>
      <c r="H3612">
        <v>0</v>
      </c>
      <c r="I3612">
        <v>30.16</v>
      </c>
      <c r="J3612">
        <v>1021.1</v>
      </c>
      <c r="K3612">
        <v>10</v>
      </c>
      <c r="M3612" t="s">
        <v>31</v>
      </c>
      <c r="N3612" t="s">
        <v>31</v>
      </c>
      <c r="Q3612">
        <v>4000</v>
      </c>
      <c r="R3612">
        <v>25000</v>
      </c>
      <c r="U3612" t="s">
        <v>3609</v>
      </c>
      <c r="AB3612">
        <v>51.98</v>
      </c>
      <c r="AC3612" t="s">
        <v>3660</v>
      </c>
    </row>
    <row r="3613" spans="1:29">
      <c r="A3613" s="1" t="s">
        <v>30</v>
      </c>
      <c r="B3613" s="2">
        <v>42656.20208333333</v>
      </c>
      <c r="C3613">
        <v>50</v>
      </c>
      <c r="D3613">
        <v>49</v>
      </c>
      <c r="E3613">
        <v>96.05</v>
      </c>
      <c r="F3613">
        <v>0</v>
      </c>
      <c r="G3613">
        <v>0</v>
      </c>
      <c r="H3613">
        <v>0</v>
      </c>
      <c r="I3613">
        <v>30.15</v>
      </c>
      <c r="J3613">
        <v>1020.9</v>
      </c>
      <c r="K3613">
        <v>10</v>
      </c>
      <c r="M3613" t="s">
        <v>31</v>
      </c>
      <c r="N3613" t="s">
        <v>31</v>
      </c>
      <c r="O3613" t="s">
        <v>31</v>
      </c>
      <c r="Q3613">
        <v>100</v>
      </c>
      <c r="R3613">
        <v>3400</v>
      </c>
      <c r="S3613">
        <v>25000</v>
      </c>
      <c r="U3613" t="s">
        <v>3609</v>
      </c>
      <c r="AB3613">
        <v>50</v>
      </c>
      <c r="AC3613" t="s">
        <v>3661</v>
      </c>
    </row>
    <row r="3614" spans="1:29">
      <c r="A3614" s="1" t="s">
        <v>30</v>
      </c>
      <c r="B3614" s="2">
        <v>42656.243750000001</v>
      </c>
      <c r="C3614">
        <v>50</v>
      </c>
      <c r="D3614">
        <v>49</v>
      </c>
      <c r="E3614">
        <v>96.05</v>
      </c>
      <c r="F3614">
        <v>0</v>
      </c>
      <c r="G3614">
        <v>0</v>
      </c>
      <c r="H3614">
        <v>0</v>
      </c>
      <c r="I3614">
        <v>30.15</v>
      </c>
      <c r="J3614">
        <v>1020.7</v>
      </c>
      <c r="K3614">
        <v>10</v>
      </c>
      <c r="M3614" t="s">
        <v>31</v>
      </c>
      <c r="N3614" t="s">
        <v>31</v>
      </c>
      <c r="O3614" t="s">
        <v>31</v>
      </c>
      <c r="Q3614">
        <v>100</v>
      </c>
      <c r="R3614">
        <v>3400</v>
      </c>
      <c r="S3614">
        <v>25000</v>
      </c>
      <c r="U3614" t="s">
        <v>3609</v>
      </c>
      <c r="AB3614">
        <v>50</v>
      </c>
      <c r="AC3614" t="s">
        <v>3662</v>
      </c>
    </row>
    <row r="3615" spans="1:29">
      <c r="A3615" s="1" t="s">
        <v>30</v>
      </c>
      <c r="B3615" s="2">
        <v>42656.285416666666</v>
      </c>
      <c r="C3615">
        <v>49</v>
      </c>
      <c r="D3615">
        <v>48</v>
      </c>
      <c r="E3615">
        <v>96.69</v>
      </c>
      <c r="F3615">
        <v>0</v>
      </c>
      <c r="G3615">
        <v>0</v>
      </c>
      <c r="H3615">
        <v>0</v>
      </c>
      <c r="I3615">
        <v>30.15</v>
      </c>
      <c r="J3615">
        <v>1021</v>
      </c>
      <c r="K3615">
        <v>8</v>
      </c>
      <c r="M3615" t="s">
        <v>31</v>
      </c>
      <c r="N3615" t="s">
        <v>31</v>
      </c>
      <c r="O3615" t="s">
        <v>31</v>
      </c>
      <c r="Q3615">
        <v>100</v>
      </c>
      <c r="R3615">
        <v>3400</v>
      </c>
      <c r="S3615">
        <v>25000</v>
      </c>
      <c r="U3615" t="s">
        <v>3609</v>
      </c>
      <c r="AB3615">
        <v>48.92</v>
      </c>
      <c r="AC3615" t="s">
        <v>3663</v>
      </c>
    </row>
    <row r="3616" spans="1:29">
      <c r="A3616" s="1" t="s">
        <v>30</v>
      </c>
      <c r="B3616" s="2">
        <v>42656.32708333333</v>
      </c>
      <c r="C3616">
        <v>50</v>
      </c>
      <c r="D3616">
        <v>50</v>
      </c>
      <c r="E3616">
        <v>100</v>
      </c>
      <c r="F3616">
        <v>0</v>
      </c>
      <c r="G3616">
        <v>0</v>
      </c>
      <c r="H3616">
        <v>0</v>
      </c>
      <c r="I3616">
        <v>30.17</v>
      </c>
      <c r="J3616">
        <v>1021.5</v>
      </c>
      <c r="K3616">
        <v>10</v>
      </c>
      <c r="M3616" t="s">
        <v>31</v>
      </c>
      <c r="N3616" t="s">
        <v>31</v>
      </c>
      <c r="Q3616">
        <v>3400</v>
      </c>
      <c r="R3616">
        <v>25000</v>
      </c>
      <c r="AB3616">
        <v>50</v>
      </c>
      <c r="AC3616" t="s">
        <v>3664</v>
      </c>
    </row>
    <row r="3617" spans="1:29">
      <c r="A3617" s="1" t="s">
        <v>30</v>
      </c>
      <c r="B3617" s="2">
        <v>42656.368750000001</v>
      </c>
      <c r="C3617">
        <v>56</v>
      </c>
      <c r="D3617">
        <v>54</v>
      </c>
      <c r="E3617">
        <v>93.05</v>
      </c>
      <c r="F3617">
        <v>0</v>
      </c>
      <c r="G3617">
        <v>0</v>
      </c>
      <c r="H3617">
        <v>0</v>
      </c>
      <c r="I3617">
        <v>30.18</v>
      </c>
      <c r="J3617">
        <v>1021.9</v>
      </c>
      <c r="K3617">
        <v>10</v>
      </c>
      <c r="M3617" t="s">
        <v>31</v>
      </c>
      <c r="Q3617">
        <v>25000</v>
      </c>
      <c r="AB3617">
        <v>55.94</v>
      </c>
      <c r="AC3617" t="s">
        <v>3665</v>
      </c>
    </row>
    <row r="3618" spans="1:29">
      <c r="A3618" s="1" t="s">
        <v>30</v>
      </c>
      <c r="B3618" s="2">
        <v>42656.410416666666</v>
      </c>
      <c r="C3618">
        <v>62</v>
      </c>
      <c r="D3618">
        <v>58</v>
      </c>
      <c r="E3618">
        <v>86.29</v>
      </c>
      <c r="F3618">
        <v>220</v>
      </c>
      <c r="G3618">
        <v>4</v>
      </c>
      <c r="H3618">
        <v>0</v>
      </c>
      <c r="I3618">
        <v>30.18</v>
      </c>
      <c r="J3618">
        <v>1021.9</v>
      </c>
      <c r="K3618">
        <v>10</v>
      </c>
      <c r="M3618" t="s">
        <v>31</v>
      </c>
      <c r="Q3618">
        <v>25000</v>
      </c>
      <c r="AB3618">
        <v>62.06</v>
      </c>
      <c r="AC3618" t="s">
        <v>3666</v>
      </c>
    </row>
    <row r="3619" spans="1:29">
      <c r="A3619" s="1" t="s">
        <v>30</v>
      </c>
      <c r="B3619" s="2">
        <v>42656.45208333333</v>
      </c>
      <c r="C3619">
        <v>69</v>
      </c>
      <c r="D3619">
        <v>59</v>
      </c>
      <c r="E3619">
        <v>70.260000000000005</v>
      </c>
      <c r="F3619">
        <v>260</v>
      </c>
      <c r="G3619">
        <v>3</v>
      </c>
      <c r="H3619">
        <v>0</v>
      </c>
      <c r="I3619">
        <v>30.17</v>
      </c>
      <c r="J3619">
        <v>1021.3</v>
      </c>
      <c r="K3619">
        <v>10</v>
      </c>
      <c r="M3619" t="s">
        <v>31</v>
      </c>
      <c r="Q3619">
        <v>25000</v>
      </c>
      <c r="AB3619">
        <v>69.08</v>
      </c>
      <c r="AC3619" t="s">
        <v>3667</v>
      </c>
    </row>
    <row r="3620" spans="1:29">
      <c r="A3620" s="1" t="s">
        <v>30</v>
      </c>
      <c r="B3620" s="2">
        <v>42656.493750000001</v>
      </c>
      <c r="C3620">
        <v>71</v>
      </c>
      <c r="D3620">
        <v>56</v>
      </c>
      <c r="E3620">
        <v>58.82</v>
      </c>
      <c r="F3620">
        <v>270</v>
      </c>
      <c r="G3620">
        <v>7</v>
      </c>
      <c r="H3620">
        <v>0</v>
      </c>
      <c r="I3620">
        <v>30.16</v>
      </c>
      <c r="J3620">
        <v>1021.1</v>
      </c>
      <c r="K3620">
        <v>10</v>
      </c>
      <c r="M3620" t="s">
        <v>31</v>
      </c>
      <c r="Q3620">
        <v>25000</v>
      </c>
      <c r="AB3620">
        <v>71.06</v>
      </c>
      <c r="AC3620" t="s">
        <v>3668</v>
      </c>
    </row>
    <row r="3621" spans="1:29">
      <c r="A3621" s="1" t="s">
        <v>30</v>
      </c>
      <c r="B3621" s="2">
        <v>42656.535416666666</v>
      </c>
      <c r="C3621">
        <v>75</v>
      </c>
      <c r="D3621">
        <v>56</v>
      </c>
      <c r="E3621">
        <v>51.47</v>
      </c>
      <c r="F3621">
        <v>240</v>
      </c>
      <c r="G3621">
        <v>6</v>
      </c>
      <c r="H3621">
        <v>0</v>
      </c>
      <c r="I3621">
        <v>30.15</v>
      </c>
      <c r="J3621">
        <v>1020.8</v>
      </c>
      <c r="K3621">
        <v>10</v>
      </c>
      <c r="M3621" t="s">
        <v>31</v>
      </c>
      <c r="Q3621">
        <v>25000</v>
      </c>
      <c r="AB3621">
        <v>75.02</v>
      </c>
      <c r="AC3621" t="s">
        <v>3669</v>
      </c>
    </row>
    <row r="3622" spans="1:29">
      <c r="A3622" s="1" t="s">
        <v>30</v>
      </c>
      <c r="B3622" s="2">
        <v>42656.57708333333</v>
      </c>
      <c r="C3622">
        <v>77</v>
      </c>
      <c r="D3622">
        <v>55</v>
      </c>
      <c r="E3622">
        <v>46.64</v>
      </c>
      <c r="F3622">
        <v>270</v>
      </c>
      <c r="G3622">
        <v>5</v>
      </c>
      <c r="H3622">
        <v>0</v>
      </c>
      <c r="I3622">
        <v>30.13</v>
      </c>
      <c r="J3622">
        <v>1020</v>
      </c>
      <c r="K3622">
        <v>10</v>
      </c>
      <c r="M3622" t="s">
        <v>31</v>
      </c>
      <c r="N3622" t="s">
        <v>31</v>
      </c>
      <c r="Q3622">
        <v>10000</v>
      </c>
      <c r="R3622">
        <v>25000</v>
      </c>
      <c r="AB3622">
        <v>77</v>
      </c>
      <c r="AC3622" t="s">
        <v>3670</v>
      </c>
    </row>
    <row r="3623" spans="1:29">
      <c r="A3623" s="1" t="s">
        <v>30</v>
      </c>
      <c r="B3623" s="2">
        <v>42656.618750000001</v>
      </c>
      <c r="C3623">
        <v>78</v>
      </c>
      <c r="D3623">
        <v>53</v>
      </c>
      <c r="E3623">
        <v>41.86</v>
      </c>
      <c r="F3623">
        <v>280</v>
      </c>
      <c r="G3623">
        <v>5</v>
      </c>
      <c r="H3623">
        <v>0</v>
      </c>
      <c r="I3623">
        <v>30.11</v>
      </c>
      <c r="J3623">
        <v>1019.4</v>
      </c>
      <c r="K3623">
        <v>10</v>
      </c>
      <c r="M3623" t="s">
        <v>31</v>
      </c>
      <c r="N3623" t="s">
        <v>31</v>
      </c>
      <c r="Q3623">
        <v>10000</v>
      </c>
      <c r="R3623">
        <v>25000</v>
      </c>
      <c r="AB3623">
        <v>78.08</v>
      </c>
      <c r="AC3623" t="s">
        <v>3671</v>
      </c>
    </row>
    <row r="3624" spans="1:29">
      <c r="A3624" s="1" t="s">
        <v>30</v>
      </c>
      <c r="B3624" s="2">
        <v>42656.660416666666</v>
      </c>
      <c r="C3624">
        <v>79</v>
      </c>
      <c r="D3624">
        <v>53</v>
      </c>
      <c r="E3624">
        <v>40.64</v>
      </c>
      <c r="G3624">
        <v>5</v>
      </c>
      <c r="H3624">
        <v>0</v>
      </c>
      <c r="I3624">
        <v>30.11</v>
      </c>
      <c r="J3624">
        <v>1019.3</v>
      </c>
      <c r="K3624">
        <v>10</v>
      </c>
      <c r="M3624" t="s">
        <v>31</v>
      </c>
      <c r="N3624" t="s">
        <v>31</v>
      </c>
      <c r="Q3624">
        <v>10000</v>
      </c>
      <c r="R3624">
        <v>25000</v>
      </c>
      <c r="AB3624">
        <v>78.98</v>
      </c>
      <c r="AC3624" t="s">
        <v>3672</v>
      </c>
    </row>
    <row r="3625" spans="1:29">
      <c r="A3625" s="1" t="s">
        <v>30</v>
      </c>
      <c r="B3625" s="2">
        <v>42656.70208333333</v>
      </c>
      <c r="C3625">
        <v>79</v>
      </c>
      <c r="D3625">
        <v>54</v>
      </c>
      <c r="E3625">
        <v>42</v>
      </c>
      <c r="F3625">
        <v>330</v>
      </c>
      <c r="G3625">
        <v>5</v>
      </c>
      <c r="H3625">
        <v>0</v>
      </c>
      <c r="I3625">
        <v>30.1</v>
      </c>
      <c r="J3625">
        <v>1019.1</v>
      </c>
      <c r="K3625">
        <v>10</v>
      </c>
      <c r="M3625" t="s">
        <v>31</v>
      </c>
      <c r="N3625" t="s">
        <v>31</v>
      </c>
      <c r="Q3625">
        <v>10000</v>
      </c>
      <c r="R3625">
        <v>25000</v>
      </c>
      <c r="AB3625">
        <v>78.98</v>
      </c>
      <c r="AC3625" t="s">
        <v>3673</v>
      </c>
    </row>
    <row r="3626" spans="1:29">
      <c r="A3626" s="1" t="s">
        <v>30</v>
      </c>
      <c r="B3626" s="2">
        <v>42656.743750000001</v>
      </c>
      <c r="C3626">
        <v>76</v>
      </c>
      <c r="D3626">
        <v>55</v>
      </c>
      <c r="E3626">
        <v>48.34</v>
      </c>
      <c r="F3626">
        <v>320</v>
      </c>
      <c r="G3626">
        <v>4</v>
      </c>
      <c r="H3626">
        <v>0</v>
      </c>
      <c r="I3626">
        <v>30.11</v>
      </c>
      <c r="J3626">
        <v>1019.2</v>
      </c>
      <c r="K3626">
        <v>10</v>
      </c>
      <c r="M3626" t="s">
        <v>31</v>
      </c>
      <c r="N3626" t="s">
        <v>31</v>
      </c>
      <c r="Q3626">
        <v>10000</v>
      </c>
      <c r="R3626">
        <v>25000</v>
      </c>
      <c r="AB3626">
        <v>75.92</v>
      </c>
      <c r="AC3626" t="s">
        <v>3674</v>
      </c>
    </row>
    <row r="3627" spans="1:29">
      <c r="A3627" s="1" t="s">
        <v>30</v>
      </c>
      <c r="B3627" s="2">
        <v>42656.785416666666</v>
      </c>
      <c r="C3627">
        <v>69</v>
      </c>
      <c r="D3627">
        <v>58</v>
      </c>
      <c r="E3627">
        <v>67.59</v>
      </c>
      <c r="F3627">
        <v>340</v>
      </c>
      <c r="G3627">
        <v>3</v>
      </c>
      <c r="H3627">
        <v>0</v>
      </c>
      <c r="I3627">
        <v>30.12</v>
      </c>
      <c r="J3627">
        <v>1019.8</v>
      </c>
      <c r="K3627">
        <v>10</v>
      </c>
      <c r="M3627" t="s">
        <v>31</v>
      </c>
      <c r="N3627" t="s">
        <v>31</v>
      </c>
      <c r="Q3627">
        <v>10000</v>
      </c>
      <c r="R3627">
        <v>25000</v>
      </c>
      <c r="AB3627">
        <v>69.08</v>
      </c>
      <c r="AC3627" t="s">
        <v>3675</v>
      </c>
    </row>
    <row r="3628" spans="1:29">
      <c r="A3628" s="1" t="s">
        <v>30</v>
      </c>
      <c r="B3628" s="2">
        <v>42656.82708333333</v>
      </c>
      <c r="C3628">
        <v>68</v>
      </c>
      <c r="D3628">
        <v>57</v>
      </c>
      <c r="E3628">
        <v>67.91</v>
      </c>
      <c r="F3628">
        <v>0</v>
      </c>
      <c r="G3628">
        <v>0</v>
      </c>
      <c r="H3628">
        <v>0</v>
      </c>
      <c r="I3628">
        <v>30.13</v>
      </c>
      <c r="J3628">
        <v>1020.1</v>
      </c>
      <c r="K3628">
        <v>10</v>
      </c>
      <c r="M3628" t="s">
        <v>31</v>
      </c>
      <c r="Q3628">
        <v>25000</v>
      </c>
      <c r="AB3628">
        <v>68</v>
      </c>
      <c r="AC3628" t="s">
        <v>3676</v>
      </c>
    </row>
    <row r="3629" spans="1:29">
      <c r="A3629" s="1" t="s">
        <v>30</v>
      </c>
      <c r="B3629" s="2">
        <v>42656.868750000001</v>
      </c>
      <c r="C3629">
        <v>63</v>
      </c>
      <c r="D3629">
        <v>58</v>
      </c>
      <c r="E3629">
        <v>83.6</v>
      </c>
      <c r="F3629">
        <v>0</v>
      </c>
      <c r="G3629">
        <v>0</v>
      </c>
      <c r="H3629">
        <v>0</v>
      </c>
      <c r="I3629">
        <v>30.15</v>
      </c>
      <c r="J3629">
        <v>1020.7</v>
      </c>
      <c r="K3629">
        <v>10</v>
      </c>
      <c r="M3629" t="s">
        <v>31</v>
      </c>
      <c r="Q3629">
        <v>25000</v>
      </c>
      <c r="AB3629">
        <v>62.96</v>
      </c>
      <c r="AC3629" t="s">
        <v>3677</v>
      </c>
    </row>
    <row r="3630" spans="1:29">
      <c r="A3630" s="1" t="s">
        <v>30</v>
      </c>
      <c r="B3630" s="2">
        <v>42656.910416666666</v>
      </c>
      <c r="C3630">
        <v>65</v>
      </c>
      <c r="D3630">
        <v>57</v>
      </c>
      <c r="E3630">
        <v>75.510000000000005</v>
      </c>
      <c r="F3630">
        <v>0</v>
      </c>
      <c r="G3630">
        <v>0</v>
      </c>
      <c r="H3630">
        <v>0</v>
      </c>
      <c r="I3630">
        <v>30.17</v>
      </c>
      <c r="J3630">
        <v>1021.5</v>
      </c>
      <c r="K3630">
        <v>10</v>
      </c>
      <c r="M3630" t="s">
        <v>31</v>
      </c>
      <c r="Q3630">
        <v>25000</v>
      </c>
      <c r="AB3630">
        <v>64.94</v>
      </c>
      <c r="AC3630" t="s">
        <v>3678</v>
      </c>
    </row>
    <row r="3631" spans="1:29">
      <c r="A3631" s="1" t="s">
        <v>30</v>
      </c>
      <c r="B3631" s="2">
        <v>42656.95208333333</v>
      </c>
      <c r="C3631">
        <v>63</v>
      </c>
      <c r="D3631">
        <v>57</v>
      </c>
      <c r="E3631">
        <v>80.930000000000007</v>
      </c>
      <c r="G3631">
        <v>3</v>
      </c>
      <c r="H3631">
        <v>0</v>
      </c>
      <c r="I3631">
        <v>30.19</v>
      </c>
      <c r="J3631">
        <v>1021.9</v>
      </c>
      <c r="K3631">
        <v>10</v>
      </c>
      <c r="M3631" t="s">
        <v>246</v>
      </c>
      <c r="AB3631">
        <v>62.96</v>
      </c>
      <c r="AC3631" t="s">
        <v>3679</v>
      </c>
    </row>
    <row r="3632" spans="1:29">
      <c r="A3632" s="1" t="s">
        <v>30</v>
      </c>
      <c r="B3632" s="2">
        <v>42656.993750000001</v>
      </c>
      <c r="C3632">
        <v>63</v>
      </c>
      <c r="D3632">
        <v>56</v>
      </c>
      <c r="E3632">
        <v>77.83</v>
      </c>
      <c r="G3632">
        <v>4</v>
      </c>
      <c r="H3632">
        <v>0</v>
      </c>
      <c r="I3632">
        <v>30.2</v>
      </c>
      <c r="J3632">
        <v>1022.4</v>
      </c>
      <c r="K3632">
        <v>10</v>
      </c>
      <c r="M3632" t="s">
        <v>246</v>
      </c>
      <c r="AB3632">
        <v>62.96</v>
      </c>
      <c r="AC3632" t="s">
        <v>3680</v>
      </c>
    </row>
    <row r="3633" spans="1:29">
      <c r="A3633" s="1" t="s">
        <v>30</v>
      </c>
      <c r="B3633" s="2">
        <v>42657.035416666666</v>
      </c>
      <c r="C3633">
        <v>61</v>
      </c>
      <c r="D3633">
        <v>55</v>
      </c>
      <c r="E3633">
        <v>80.78</v>
      </c>
      <c r="F3633">
        <v>0</v>
      </c>
      <c r="G3633">
        <v>0</v>
      </c>
      <c r="H3633">
        <v>0</v>
      </c>
      <c r="I3633">
        <v>30.22</v>
      </c>
      <c r="J3633">
        <v>1022.9</v>
      </c>
      <c r="K3633">
        <v>10</v>
      </c>
      <c r="M3633" t="s">
        <v>31</v>
      </c>
      <c r="Q3633">
        <v>3500</v>
      </c>
      <c r="AB3633">
        <v>60.98</v>
      </c>
      <c r="AC3633" t="s">
        <v>3681</v>
      </c>
    </row>
    <row r="3634" spans="1:29">
      <c r="A3634" s="1" t="s">
        <v>30</v>
      </c>
      <c r="B3634" s="2">
        <v>42657.07708333333</v>
      </c>
      <c r="C3634">
        <v>61</v>
      </c>
      <c r="D3634">
        <v>54</v>
      </c>
      <c r="E3634">
        <v>77.66</v>
      </c>
      <c r="F3634">
        <v>30</v>
      </c>
      <c r="G3634">
        <v>5</v>
      </c>
      <c r="H3634">
        <v>0</v>
      </c>
      <c r="I3634">
        <v>30.23</v>
      </c>
      <c r="J3634">
        <v>1023.4</v>
      </c>
      <c r="K3634">
        <v>10</v>
      </c>
      <c r="M3634" t="s">
        <v>31</v>
      </c>
      <c r="N3634" t="s">
        <v>31</v>
      </c>
      <c r="Q3634">
        <v>3500</v>
      </c>
      <c r="R3634">
        <v>25000</v>
      </c>
      <c r="AB3634">
        <v>60.98</v>
      </c>
      <c r="AC3634" t="s">
        <v>3682</v>
      </c>
    </row>
    <row r="3635" spans="1:29">
      <c r="A3635" s="1" t="s">
        <v>30</v>
      </c>
      <c r="B3635" s="2">
        <v>42657.118750000001</v>
      </c>
      <c r="C3635">
        <v>61</v>
      </c>
      <c r="D3635">
        <v>56</v>
      </c>
      <c r="E3635">
        <v>83.47</v>
      </c>
      <c r="F3635">
        <v>20</v>
      </c>
      <c r="G3635">
        <v>6</v>
      </c>
      <c r="H3635">
        <v>0</v>
      </c>
      <c r="I3635">
        <v>30.25</v>
      </c>
      <c r="J3635">
        <v>1023.8</v>
      </c>
      <c r="K3635">
        <v>10</v>
      </c>
      <c r="M3635" t="s">
        <v>31</v>
      </c>
      <c r="N3635" t="s">
        <v>32</v>
      </c>
      <c r="Q3635">
        <v>3200</v>
      </c>
      <c r="R3635">
        <v>4800</v>
      </c>
      <c r="AB3635">
        <v>60.98</v>
      </c>
      <c r="AC3635" t="s">
        <v>3683</v>
      </c>
    </row>
    <row r="3636" spans="1:29">
      <c r="A3636" s="1" t="s">
        <v>30</v>
      </c>
      <c r="B3636" s="2">
        <v>42657.160416666666</v>
      </c>
      <c r="C3636">
        <v>60</v>
      </c>
      <c r="D3636">
        <v>56</v>
      </c>
      <c r="E3636">
        <v>86.18</v>
      </c>
      <c r="F3636">
        <v>50</v>
      </c>
      <c r="G3636">
        <v>8</v>
      </c>
      <c r="H3636">
        <v>0</v>
      </c>
      <c r="I3636">
        <v>30.26</v>
      </c>
      <c r="J3636">
        <v>1024.2</v>
      </c>
      <c r="K3636">
        <v>10</v>
      </c>
      <c r="M3636" t="s">
        <v>31</v>
      </c>
      <c r="N3636" t="s">
        <v>31</v>
      </c>
      <c r="Q3636">
        <v>3200</v>
      </c>
      <c r="R3636">
        <v>4800</v>
      </c>
      <c r="AB3636">
        <v>60.08</v>
      </c>
      <c r="AC3636" t="s">
        <v>3684</v>
      </c>
    </row>
    <row r="3637" spans="1:29">
      <c r="A3637" s="1" t="s">
        <v>30</v>
      </c>
      <c r="B3637" s="2">
        <v>42657.20208333333</v>
      </c>
      <c r="C3637">
        <v>58</v>
      </c>
      <c r="D3637">
        <v>51</v>
      </c>
      <c r="E3637">
        <v>77.92</v>
      </c>
      <c r="F3637">
        <v>50</v>
      </c>
      <c r="G3637">
        <v>9</v>
      </c>
      <c r="H3637">
        <v>0</v>
      </c>
      <c r="I3637">
        <v>30.29</v>
      </c>
      <c r="J3637">
        <v>1025.2</v>
      </c>
      <c r="K3637">
        <v>10</v>
      </c>
      <c r="M3637" t="s">
        <v>31</v>
      </c>
      <c r="N3637" t="s">
        <v>31</v>
      </c>
      <c r="O3637" t="s">
        <v>31</v>
      </c>
      <c r="Q3637">
        <v>3400</v>
      </c>
      <c r="R3637">
        <v>4800</v>
      </c>
      <c r="S3637">
        <v>25000</v>
      </c>
      <c r="AB3637">
        <v>57.92</v>
      </c>
      <c r="AC3637" t="s">
        <v>3685</v>
      </c>
    </row>
    <row r="3638" spans="1:29">
      <c r="A3638" s="1" t="s">
        <v>30</v>
      </c>
      <c r="B3638" s="2">
        <v>42657.243750000001</v>
      </c>
      <c r="C3638">
        <v>57</v>
      </c>
      <c r="D3638">
        <v>51</v>
      </c>
      <c r="E3638">
        <v>80.489999999999995</v>
      </c>
      <c r="F3638">
        <v>40</v>
      </c>
      <c r="G3638">
        <v>9</v>
      </c>
      <c r="H3638">
        <v>0</v>
      </c>
      <c r="I3638">
        <v>30.3</v>
      </c>
      <c r="J3638">
        <v>1025.9000000000001</v>
      </c>
      <c r="K3638">
        <v>10</v>
      </c>
      <c r="L3638">
        <v>16</v>
      </c>
      <c r="M3638" t="s">
        <v>34</v>
      </c>
      <c r="N3638" t="s">
        <v>34</v>
      </c>
      <c r="Q3638">
        <v>3400</v>
      </c>
      <c r="R3638">
        <v>25000</v>
      </c>
      <c r="AB3638">
        <v>57.02</v>
      </c>
      <c r="AC3638" t="s">
        <v>3686</v>
      </c>
    </row>
    <row r="3639" spans="1:29">
      <c r="A3639" s="1" t="s">
        <v>30</v>
      </c>
      <c r="B3639" s="2">
        <v>42657.285416666666</v>
      </c>
      <c r="C3639">
        <v>54</v>
      </c>
      <c r="D3639">
        <v>49</v>
      </c>
      <c r="E3639">
        <v>83</v>
      </c>
      <c r="F3639">
        <v>50</v>
      </c>
      <c r="G3639">
        <v>6</v>
      </c>
      <c r="H3639">
        <v>0</v>
      </c>
      <c r="I3639">
        <v>30.32</v>
      </c>
      <c r="J3639">
        <v>1026.3</v>
      </c>
      <c r="K3639">
        <v>10</v>
      </c>
      <c r="M3639" t="s">
        <v>31</v>
      </c>
      <c r="N3639" t="s">
        <v>31</v>
      </c>
      <c r="O3639" t="s">
        <v>34</v>
      </c>
      <c r="Q3639">
        <v>3800</v>
      </c>
      <c r="R3639">
        <v>6500</v>
      </c>
      <c r="S3639">
        <v>25000</v>
      </c>
      <c r="AB3639">
        <v>53.96</v>
      </c>
      <c r="AC3639" t="s">
        <v>3687</v>
      </c>
    </row>
    <row r="3640" spans="1:29">
      <c r="A3640" s="1" t="s">
        <v>30</v>
      </c>
      <c r="B3640" s="2">
        <v>42657.32708333333</v>
      </c>
      <c r="C3640">
        <v>54</v>
      </c>
      <c r="D3640">
        <v>47</v>
      </c>
      <c r="E3640">
        <v>77.06</v>
      </c>
      <c r="F3640">
        <v>30</v>
      </c>
      <c r="G3640">
        <v>5</v>
      </c>
      <c r="H3640">
        <v>0</v>
      </c>
      <c r="I3640">
        <v>30.34</v>
      </c>
      <c r="J3640">
        <v>1027.2</v>
      </c>
      <c r="K3640">
        <v>10</v>
      </c>
      <c r="M3640" t="s">
        <v>31</v>
      </c>
      <c r="N3640" t="s">
        <v>34</v>
      </c>
      <c r="O3640" t="s">
        <v>34</v>
      </c>
      <c r="Q3640">
        <v>3800</v>
      </c>
      <c r="R3640">
        <v>6500</v>
      </c>
      <c r="S3640">
        <v>25000</v>
      </c>
      <c r="AB3640">
        <v>53.96</v>
      </c>
      <c r="AC3640" t="s">
        <v>3688</v>
      </c>
    </row>
    <row r="3641" spans="1:29">
      <c r="A3641" s="1" t="s">
        <v>30</v>
      </c>
      <c r="B3641" s="2">
        <v>42657.368750000001</v>
      </c>
      <c r="C3641">
        <v>57</v>
      </c>
      <c r="D3641">
        <v>46</v>
      </c>
      <c r="E3641">
        <v>66.650000000000006</v>
      </c>
      <c r="F3641">
        <v>50</v>
      </c>
      <c r="G3641">
        <v>9</v>
      </c>
      <c r="H3641">
        <v>0</v>
      </c>
      <c r="I3641">
        <v>30.36</v>
      </c>
      <c r="J3641">
        <v>1028</v>
      </c>
      <c r="K3641">
        <v>10</v>
      </c>
      <c r="M3641" t="s">
        <v>34</v>
      </c>
      <c r="N3641" t="s">
        <v>34</v>
      </c>
      <c r="O3641" t="s">
        <v>32</v>
      </c>
      <c r="Q3641">
        <v>4800</v>
      </c>
      <c r="R3641">
        <v>6500</v>
      </c>
      <c r="S3641">
        <v>25000</v>
      </c>
      <c r="AB3641">
        <v>57.02</v>
      </c>
      <c r="AC3641" t="s">
        <v>3689</v>
      </c>
    </row>
    <row r="3642" spans="1:29">
      <c r="A3642" s="1" t="s">
        <v>30</v>
      </c>
      <c r="B3642" s="2">
        <v>42657.410416666666</v>
      </c>
      <c r="C3642">
        <v>58</v>
      </c>
      <c r="D3642">
        <v>46</v>
      </c>
      <c r="E3642">
        <v>64.52</v>
      </c>
      <c r="F3642">
        <v>60</v>
      </c>
      <c r="G3642">
        <v>8</v>
      </c>
      <c r="H3642">
        <v>0</v>
      </c>
      <c r="I3642">
        <v>30.37</v>
      </c>
      <c r="J3642">
        <v>1028</v>
      </c>
      <c r="K3642">
        <v>10</v>
      </c>
      <c r="M3642" t="s">
        <v>31</v>
      </c>
      <c r="N3642" t="s">
        <v>31</v>
      </c>
      <c r="O3642" t="s">
        <v>32</v>
      </c>
      <c r="Q3642">
        <v>4800</v>
      </c>
      <c r="R3642">
        <v>6500</v>
      </c>
      <c r="S3642">
        <v>25000</v>
      </c>
      <c r="AB3642">
        <v>57.92</v>
      </c>
      <c r="AC3642" t="s">
        <v>3690</v>
      </c>
    </row>
    <row r="3643" spans="1:29">
      <c r="A3643" s="1" t="s">
        <v>30</v>
      </c>
      <c r="B3643" s="2">
        <v>42657.45208333333</v>
      </c>
      <c r="C3643">
        <v>62</v>
      </c>
      <c r="D3643">
        <v>47</v>
      </c>
      <c r="E3643">
        <v>57.6</v>
      </c>
      <c r="F3643">
        <v>30</v>
      </c>
      <c r="G3643">
        <v>8</v>
      </c>
      <c r="H3643">
        <v>0</v>
      </c>
      <c r="I3643">
        <v>30.37</v>
      </c>
      <c r="J3643">
        <v>1028</v>
      </c>
      <c r="K3643">
        <v>10</v>
      </c>
      <c r="M3643" t="s">
        <v>31</v>
      </c>
      <c r="N3643" t="s">
        <v>32</v>
      </c>
      <c r="Q3643">
        <v>6500</v>
      </c>
      <c r="R3643">
        <v>25000</v>
      </c>
      <c r="AB3643">
        <v>62.06</v>
      </c>
      <c r="AC3643" t="s">
        <v>3691</v>
      </c>
    </row>
    <row r="3644" spans="1:29">
      <c r="A3644" s="1" t="s">
        <v>30</v>
      </c>
      <c r="B3644" s="2">
        <v>42657.493750000001</v>
      </c>
      <c r="C3644">
        <v>64</v>
      </c>
      <c r="D3644">
        <v>47</v>
      </c>
      <c r="E3644">
        <v>53.73</v>
      </c>
      <c r="F3644">
        <v>70</v>
      </c>
      <c r="G3644">
        <v>7</v>
      </c>
      <c r="H3644">
        <v>0</v>
      </c>
      <c r="I3644">
        <v>30.37</v>
      </c>
      <c r="J3644">
        <v>1028.0999999999999</v>
      </c>
      <c r="K3644">
        <v>10</v>
      </c>
      <c r="M3644" t="s">
        <v>31</v>
      </c>
      <c r="N3644" t="s">
        <v>32</v>
      </c>
      <c r="Q3644">
        <v>6000</v>
      </c>
      <c r="R3644">
        <v>25000</v>
      </c>
      <c r="AB3644">
        <v>64.040000000000006</v>
      </c>
      <c r="AC3644" t="s">
        <v>3692</v>
      </c>
    </row>
    <row r="3645" spans="1:29">
      <c r="A3645" s="1" t="s">
        <v>30</v>
      </c>
      <c r="B3645" s="2">
        <v>42657.535416666666</v>
      </c>
      <c r="C3645">
        <v>66</v>
      </c>
      <c r="D3645">
        <v>49</v>
      </c>
      <c r="E3645">
        <v>54.01</v>
      </c>
      <c r="F3645">
        <v>90</v>
      </c>
      <c r="G3645">
        <v>6</v>
      </c>
      <c r="H3645">
        <v>0</v>
      </c>
      <c r="I3645">
        <v>30.34</v>
      </c>
      <c r="J3645">
        <v>1027.3</v>
      </c>
      <c r="K3645">
        <v>10</v>
      </c>
      <c r="M3645" t="s">
        <v>31</v>
      </c>
      <c r="N3645" t="s">
        <v>32</v>
      </c>
      <c r="Q3645">
        <v>6000</v>
      </c>
      <c r="R3645">
        <v>25000</v>
      </c>
      <c r="AB3645">
        <v>66.02</v>
      </c>
      <c r="AC3645" t="s">
        <v>3693</v>
      </c>
    </row>
    <row r="3646" spans="1:29">
      <c r="A3646" s="1" t="s">
        <v>30</v>
      </c>
      <c r="B3646" s="2">
        <v>42657.57708333333</v>
      </c>
      <c r="C3646">
        <v>68</v>
      </c>
      <c r="D3646">
        <v>50</v>
      </c>
      <c r="E3646">
        <v>52.51</v>
      </c>
      <c r="G3646">
        <v>4</v>
      </c>
      <c r="H3646">
        <v>0</v>
      </c>
      <c r="I3646">
        <v>30.34</v>
      </c>
      <c r="J3646">
        <v>1027.0999999999999</v>
      </c>
      <c r="K3646">
        <v>10</v>
      </c>
      <c r="M3646" t="s">
        <v>31</v>
      </c>
      <c r="N3646" t="s">
        <v>32</v>
      </c>
      <c r="Q3646">
        <v>4500</v>
      </c>
      <c r="R3646">
        <v>25000</v>
      </c>
      <c r="AB3646">
        <v>68</v>
      </c>
      <c r="AC3646" t="s">
        <v>3694</v>
      </c>
    </row>
    <row r="3647" spans="1:29">
      <c r="A3647" s="1" t="s">
        <v>30</v>
      </c>
      <c r="B3647" s="2">
        <v>42657.618750000001</v>
      </c>
      <c r="C3647">
        <v>70</v>
      </c>
      <c r="D3647">
        <v>50</v>
      </c>
      <c r="E3647">
        <v>49.07</v>
      </c>
      <c r="G3647">
        <v>5</v>
      </c>
      <c r="H3647">
        <v>0</v>
      </c>
      <c r="I3647">
        <v>30.31</v>
      </c>
      <c r="J3647">
        <v>1026.3</v>
      </c>
      <c r="K3647">
        <v>10</v>
      </c>
      <c r="M3647" t="s">
        <v>31</v>
      </c>
      <c r="N3647" t="s">
        <v>34</v>
      </c>
      <c r="Q3647">
        <v>4000</v>
      </c>
      <c r="R3647">
        <v>25000</v>
      </c>
      <c r="AB3647">
        <v>69.98</v>
      </c>
      <c r="AC3647" t="s">
        <v>3695</v>
      </c>
    </row>
    <row r="3648" spans="1:29">
      <c r="A3648" s="1" t="s">
        <v>30</v>
      </c>
      <c r="B3648" s="2">
        <v>42657.660416666666</v>
      </c>
      <c r="C3648">
        <v>69</v>
      </c>
      <c r="D3648">
        <v>51</v>
      </c>
      <c r="E3648">
        <v>52.67</v>
      </c>
      <c r="F3648">
        <v>50</v>
      </c>
      <c r="G3648">
        <v>5</v>
      </c>
      <c r="H3648">
        <v>0</v>
      </c>
      <c r="I3648">
        <v>30.31</v>
      </c>
      <c r="J3648">
        <v>1026.3</v>
      </c>
      <c r="K3648">
        <v>10</v>
      </c>
      <c r="M3648" t="s">
        <v>31</v>
      </c>
      <c r="N3648" t="s">
        <v>34</v>
      </c>
      <c r="Q3648">
        <v>4000</v>
      </c>
      <c r="R3648">
        <v>25000</v>
      </c>
      <c r="AB3648">
        <v>69.08</v>
      </c>
      <c r="AC3648" t="s">
        <v>3696</v>
      </c>
    </row>
    <row r="3649" spans="1:29">
      <c r="A3649" s="1" t="s">
        <v>30</v>
      </c>
      <c r="B3649" s="2">
        <v>42657.70208333333</v>
      </c>
      <c r="C3649">
        <v>70</v>
      </c>
      <c r="D3649">
        <v>51</v>
      </c>
      <c r="E3649">
        <v>51.07</v>
      </c>
      <c r="F3649">
        <v>10</v>
      </c>
      <c r="G3649">
        <v>4</v>
      </c>
      <c r="H3649">
        <v>0</v>
      </c>
      <c r="I3649">
        <v>30.3</v>
      </c>
      <c r="J3649">
        <v>1025.9000000000001</v>
      </c>
      <c r="K3649">
        <v>10</v>
      </c>
      <c r="M3649" t="s">
        <v>31</v>
      </c>
      <c r="N3649" t="s">
        <v>34</v>
      </c>
      <c r="Q3649">
        <v>4300</v>
      </c>
      <c r="R3649">
        <v>25000</v>
      </c>
      <c r="AB3649">
        <v>69.98</v>
      </c>
      <c r="AC3649" t="s">
        <v>3697</v>
      </c>
    </row>
    <row r="3650" spans="1:29">
      <c r="A3650" s="1" t="s">
        <v>30</v>
      </c>
      <c r="B3650" s="2">
        <v>42657.743750000001</v>
      </c>
      <c r="C3650">
        <v>67</v>
      </c>
      <c r="D3650">
        <v>52</v>
      </c>
      <c r="E3650">
        <v>58.65</v>
      </c>
      <c r="F3650">
        <v>40</v>
      </c>
      <c r="G3650">
        <v>4</v>
      </c>
      <c r="H3650">
        <v>0</v>
      </c>
      <c r="I3650">
        <v>30.31</v>
      </c>
      <c r="J3650">
        <v>1026.2</v>
      </c>
      <c r="K3650">
        <v>10</v>
      </c>
      <c r="M3650" t="s">
        <v>31</v>
      </c>
      <c r="N3650" t="s">
        <v>34</v>
      </c>
      <c r="O3650" t="s">
        <v>32</v>
      </c>
      <c r="Q3650">
        <v>4100</v>
      </c>
      <c r="R3650">
        <v>15000</v>
      </c>
      <c r="S3650">
        <v>25000</v>
      </c>
      <c r="AB3650">
        <v>66.92</v>
      </c>
      <c r="AC3650" t="s">
        <v>3698</v>
      </c>
    </row>
    <row r="3651" spans="1:29">
      <c r="A3651" s="1" t="s">
        <v>30</v>
      </c>
      <c r="B3651" s="2">
        <v>42657.785416666666</v>
      </c>
      <c r="C3651">
        <v>63</v>
      </c>
      <c r="D3651">
        <v>53</v>
      </c>
      <c r="E3651">
        <v>70.069999999999993</v>
      </c>
      <c r="F3651">
        <v>40</v>
      </c>
      <c r="G3651">
        <v>3</v>
      </c>
      <c r="H3651">
        <v>0</v>
      </c>
      <c r="I3651">
        <v>30.33</v>
      </c>
      <c r="J3651">
        <v>1026.8</v>
      </c>
      <c r="K3651">
        <v>10</v>
      </c>
      <c r="M3651" t="s">
        <v>34</v>
      </c>
      <c r="N3651" t="s">
        <v>34</v>
      </c>
      <c r="O3651" t="s">
        <v>32</v>
      </c>
      <c r="Q3651">
        <v>4000</v>
      </c>
      <c r="R3651">
        <v>15000</v>
      </c>
      <c r="S3651">
        <v>25000</v>
      </c>
      <c r="AB3651">
        <v>62.96</v>
      </c>
      <c r="AC3651" t="s">
        <v>3699</v>
      </c>
    </row>
    <row r="3652" spans="1:29">
      <c r="A3652" s="1" t="s">
        <v>30</v>
      </c>
      <c r="B3652" s="2">
        <v>42657.82708333333</v>
      </c>
      <c r="C3652">
        <v>59</v>
      </c>
      <c r="D3652">
        <v>54</v>
      </c>
      <c r="E3652">
        <v>83.34</v>
      </c>
      <c r="F3652">
        <v>60</v>
      </c>
      <c r="G3652">
        <v>3</v>
      </c>
      <c r="H3652">
        <v>0</v>
      </c>
      <c r="I3652">
        <v>30.33</v>
      </c>
      <c r="J3652">
        <v>1026.9000000000001</v>
      </c>
      <c r="K3652">
        <v>10</v>
      </c>
      <c r="M3652" t="s">
        <v>34</v>
      </c>
      <c r="N3652" t="s">
        <v>34</v>
      </c>
      <c r="O3652" t="s">
        <v>32</v>
      </c>
      <c r="Q3652">
        <v>4000</v>
      </c>
      <c r="R3652">
        <v>15000</v>
      </c>
      <c r="S3652">
        <v>25000</v>
      </c>
      <c r="AB3652">
        <v>59</v>
      </c>
      <c r="AC3652" t="s">
        <v>3700</v>
      </c>
    </row>
    <row r="3653" spans="1:29">
      <c r="A3653" s="1" t="s">
        <v>30</v>
      </c>
      <c r="B3653" s="2">
        <v>42657.868750000001</v>
      </c>
      <c r="C3653">
        <v>58</v>
      </c>
      <c r="D3653">
        <v>54</v>
      </c>
      <c r="E3653">
        <v>86.63</v>
      </c>
      <c r="F3653">
        <v>0</v>
      </c>
      <c r="G3653">
        <v>0</v>
      </c>
      <c r="H3653">
        <v>0</v>
      </c>
      <c r="I3653">
        <v>30.34</v>
      </c>
      <c r="J3653">
        <v>1027.2</v>
      </c>
      <c r="K3653">
        <v>10</v>
      </c>
      <c r="M3653" t="s">
        <v>31</v>
      </c>
      <c r="N3653" t="s">
        <v>32</v>
      </c>
      <c r="Q3653">
        <v>4000</v>
      </c>
      <c r="R3653">
        <v>22000</v>
      </c>
      <c r="AB3653">
        <v>57.92</v>
      </c>
      <c r="AC3653" t="s">
        <v>3701</v>
      </c>
    </row>
    <row r="3654" spans="1:29">
      <c r="A3654" s="1" t="s">
        <v>30</v>
      </c>
      <c r="B3654" s="2">
        <v>42657.910416666666</v>
      </c>
      <c r="C3654">
        <v>57</v>
      </c>
      <c r="D3654">
        <v>54</v>
      </c>
      <c r="E3654">
        <v>89.48</v>
      </c>
      <c r="F3654">
        <v>0</v>
      </c>
      <c r="G3654">
        <v>0</v>
      </c>
      <c r="H3654">
        <v>0</v>
      </c>
      <c r="I3654">
        <v>30.35</v>
      </c>
      <c r="J3654">
        <v>1027.5</v>
      </c>
      <c r="K3654">
        <v>10</v>
      </c>
      <c r="M3654" t="s">
        <v>31</v>
      </c>
      <c r="N3654" t="s">
        <v>32</v>
      </c>
      <c r="Q3654">
        <v>4000</v>
      </c>
      <c r="R3654">
        <v>21000</v>
      </c>
      <c r="AB3654">
        <v>57.02</v>
      </c>
      <c r="AC3654" t="s">
        <v>3702</v>
      </c>
    </row>
    <row r="3655" spans="1:29">
      <c r="A3655" s="1" t="s">
        <v>30</v>
      </c>
      <c r="B3655" s="2">
        <v>42657.95208333333</v>
      </c>
      <c r="C3655">
        <v>56</v>
      </c>
      <c r="D3655">
        <v>54</v>
      </c>
      <c r="E3655">
        <v>93.05</v>
      </c>
      <c r="F3655">
        <v>0</v>
      </c>
      <c r="G3655">
        <v>0</v>
      </c>
      <c r="H3655">
        <v>0</v>
      </c>
      <c r="I3655">
        <v>30.36</v>
      </c>
      <c r="J3655">
        <v>1027.9000000000001</v>
      </c>
      <c r="K3655">
        <v>10</v>
      </c>
      <c r="M3655" t="s">
        <v>32</v>
      </c>
      <c r="Q3655">
        <v>25000</v>
      </c>
      <c r="AB3655">
        <v>55.94</v>
      </c>
      <c r="AC3655" t="s">
        <v>3703</v>
      </c>
    </row>
    <row r="3656" spans="1:29">
      <c r="A3656" s="1" t="s">
        <v>30</v>
      </c>
      <c r="B3656" s="2">
        <v>42657.993750000001</v>
      </c>
      <c r="C3656">
        <v>56</v>
      </c>
      <c r="D3656">
        <v>54</v>
      </c>
      <c r="E3656">
        <v>93.05</v>
      </c>
      <c r="F3656">
        <v>0</v>
      </c>
      <c r="G3656">
        <v>0</v>
      </c>
      <c r="H3656">
        <v>0</v>
      </c>
      <c r="I3656">
        <v>30.36</v>
      </c>
      <c r="J3656">
        <v>1027.8</v>
      </c>
      <c r="K3656">
        <v>10</v>
      </c>
      <c r="M3656" t="s">
        <v>34</v>
      </c>
      <c r="Q3656">
        <v>23000</v>
      </c>
      <c r="AB3656">
        <v>55.94</v>
      </c>
      <c r="AC3656" t="s">
        <v>3704</v>
      </c>
    </row>
    <row r="3657" spans="1:29">
      <c r="A3657" s="1" t="s">
        <v>30</v>
      </c>
      <c r="B3657" s="2">
        <v>42658.035416666666</v>
      </c>
      <c r="C3657">
        <v>54</v>
      </c>
      <c r="D3657">
        <v>52</v>
      </c>
      <c r="E3657">
        <v>92.99</v>
      </c>
      <c r="F3657">
        <v>60</v>
      </c>
      <c r="G3657">
        <v>4</v>
      </c>
      <c r="H3657">
        <v>0</v>
      </c>
      <c r="I3657">
        <v>30.36</v>
      </c>
      <c r="J3657">
        <v>1027.8</v>
      </c>
      <c r="K3657">
        <v>10</v>
      </c>
      <c r="M3657" t="s">
        <v>32</v>
      </c>
      <c r="Q3657">
        <v>25000</v>
      </c>
      <c r="AB3657">
        <v>53.96</v>
      </c>
      <c r="AC3657" t="s">
        <v>3705</v>
      </c>
    </row>
    <row r="3658" spans="1:29">
      <c r="A3658" s="1" t="s">
        <v>30</v>
      </c>
      <c r="B3658" s="2">
        <v>42658.07708333333</v>
      </c>
      <c r="C3658">
        <v>55</v>
      </c>
      <c r="D3658">
        <v>52</v>
      </c>
      <c r="E3658">
        <v>89.4</v>
      </c>
      <c r="F3658">
        <v>80</v>
      </c>
      <c r="G3658">
        <v>4</v>
      </c>
      <c r="H3658">
        <v>0</v>
      </c>
      <c r="I3658">
        <v>30.36</v>
      </c>
      <c r="J3658">
        <v>1027.7</v>
      </c>
      <c r="K3658">
        <v>10</v>
      </c>
      <c r="M3658" t="s">
        <v>32</v>
      </c>
      <c r="Q3658">
        <v>25000</v>
      </c>
      <c r="AB3658">
        <v>55.04</v>
      </c>
      <c r="AC3658" t="s">
        <v>3706</v>
      </c>
    </row>
    <row r="3659" spans="1:29">
      <c r="A3659" s="1" t="s">
        <v>30</v>
      </c>
      <c r="B3659" s="2">
        <v>42658.118750000001</v>
      </c>
      <c r="C3659">
        <v>55</v>
      </c>
      <c r="D3659">
        <v>52</v>
      </c>
      <c r="E3659">
        <v>89.4</v>
      </c>
      <c r="F3659">
        <v>80</v>
      </c>
      <c r="G3659">
        <v>3</v>
      </c>
      <c r="H3659">
        <v>0</v>
      </c>
      <c r="I3659">
        <v>30.36</v>
      </c>
      <c r="J3659">
        <v>1027.7</v>
      </c>
      <c r="K3659">
        <v>10</v>
      </c>
      <c r="M3659" t="s">
        <v>32</v>
      </c>
      <c r="Q3659">
        <v>22000</v>
      </c>
      <c r="AB3659">
        <v>55.04</v>
      </c>
      <c r="AC3659" t="s">
        <v>3707</v>
      </c>
    </row>
    <row r="3660" spans="1:29">
      <c r="A3660" s="1" t="s">
        <v>30</v>
      </c>
      <c r="B3660" s="2">
        <v>42658.160416666666</v>
      </c>
      <c r="C3660">
        <v>54</v>
      </c>
      <c r="D3660">
        <v>52</v>
      </c>
      <c r="E3660">
        <v>92.99</v>
      </c>
      <c r="F3660">
        <v>0</v>
      </c>
      <c r="G3660">
        <v>0</v>
      </c>
      <c r="H3660">
        <v>0</v>
      </c>
      <c r="I3660">
        <v>30.35</v>
      </c>
      <c r="J3660">
        <v>1027.4000000000001</v>
      </c>
      <c r="K3660">
        <v>10</v>
      </c>
      <c r="M3660" t="s">
        <v>32</v>
      </c>
      <c r="Q3660">
        <v>21000</v>
      </c>
      <c r="AB3660">
        <v>53.96</v>
      </c>
      <c r="AC3660" t="s">
        <v>3708</v>
      </c>
    </row>
    <row r="3661" spans="1:29">
      <c r="A3661" s="1" t="s">
        <v>30</v>
      </c>
      <c r="B3661" s="2">
        <v>42658.20208333333</v>
      </c>
      <c r="C3661">
        <v>53</v>
      </c>
      <c r="D3661">
        <v>51</v>
      </c>
      <c r="E3661">
        <v>92.96</v>
      </c>
      <c r="F3661">
        <v>0</v>
      </c>
      <c r="G3661">
        <v>0</v>
      </c>
      <c r="H3661">
        <v>0</v>
      </c>
      <c r="I3661">
        <v>30.36</v>
      </c>
      <c r="J3661">
        <v>1027.7</v>
      </c>
      <c r="K3661">
        <v>8</v>
      </c>
      <c r="M3661" t="s">
        <v>32</v>
      </c>
      <c r="Q3661">
        <v>22000</v>
      </c>
      <c r="AB3661">
        <v>53.06</v>
      </c>
      <c r="AC3661" t="s">
        <v>3709</v>
      </c>
    </row>
    <row r="3662" spans="1:29">
      <c r="A3662" s="1" t="s">
        <v>30</v>
      </c>
      <c r="B3662" s="2">
        <v>42658.243750000001</v>
      </c>
      <c r="C3662">
        <v>53</v>
      </c>
      <c r="D3662">
        <v>52</v>
      </c>
      <c r="E3662">
        <v>96.1</v>
      </c>
      <c r="F3662">
        <v>30</v>
      </c>
      <c r="G3662">
        <v>3</v>
      </c>
      <c r="H3662">
        <v>0</v>
      </c>
      <c r="I3662">
        <v>30.36</v>
      </c>
      <c r="J3662">
        <v>1027.9000000000001</v>
      </c>
      <c r="K3662">
        <v>10</v>
      </c>
      <c r="M3662" t="s">
        <v>31</v>
      </c>
      <c r="N3662" t="s">
        <v>32</v>
      </c>
      <c r="Q3662">
        <v>4000</v>
      </c>
      <c r="R3662">
        <v>21000</v>
      </c>
      <c r="AB3662">
        <v>53.06</v>
      </c>
      <c r="AC3662" t="s">
        <v>3710</v>
      </c>
    </row>
    <row r="3663" spans="1:29">
      <c r="A3663" s="1" t="s">
        <v>30</v>
      </c>
      <c r="B3663" s="2">
        <v>42658.285416666666</v>
      </c>
      <c r="C3663">
        <v>53</v>
      </c>
      <c r="D3663">
        <v>52</v>
      </c>
      <c r="E3663">
        <v>96.1</v>
      </c>
      <c r="F3663">
        <v>0</v>
      </c>
      <c r="G3663">
        <v>0</v>
      </c>
      <c r="H3663">
        <v>0</v>
      </c>
      <c r="I3663">
        <v>30.38</v>
      </c>
      <c r="J3663">
        <v>1028.7</v>
      </c>
      <c r="K3663">
        <v>10</v>
      </c>
      <c r="M3663" t="s">
        <v>31</v>
      </c>
      <c r="N3663" t="s">
        <v>32</v>
      </c>
      <c r="Q3663">
        <v>4000</v>
      </c>
      <c r="R3663">
        <v>22000</v>
      </c>
      <c r="AB3663">
        <v>53.06</v>
      </c>
      <c r="AC3663" t="s">
        <v>3711</v>
      </c>
    </row>
    <row r="3664" spans="1:29">
      <c r="A3664" s="1" t="s">
        <v>30</v>
      </c>
      <c r="B3664" s="2">
        <v>42658.32708333333</v>
      </c>
      <c r="C3664">
        <v>52</v>
      </c>
      <c r="D3664">
        <v>52</v>
      </c>
      <c r="E3664">
        <v>100</v>
      </c>
      <c r="F3664">
        <v>0</v>
      </c>
      <c r="G3664">
        <v>0</v>
      </c>
      <c r="H3664">
        <v>0</v>
      </c>
      <c r="I3664">
        <v>30.39</v>
      </c>
      <c r="J3664">
        <v>1029</v>
      </c>
      <c r="K3664">
        <v>10</v>
      </c>
      <c r="M3664" t="s">
        <v>32</v>
      </c>
      <c r="Q3664">
        <v>22000</v>
      </c>
      <c r="AB3664">
        <v>51.98</v>
      </c>
      <c r="AC3664" t="s">
        <v>3712</v>
      </c>
    </row>
    <row r="3665" spans="1:29">
      <c r="A3665" s="1" t="s">
        <v>30</v>
      </c>
      <c r="B3665" s="2">
        <v>42658.368750000001</v>
      </c>
      <c r="C3665">
        <v>56</v>
      </c>
      <c r="D3665">
        <v>53</v>
      </c>
      <c r="E3665">
        <v>90.03</v>
      </c>
      <c r="F3665">
        <v>0</v>
      </c>
      <c r="G3665">
        <v>0</v>
      </c>
      <c r="H3665">
        <v>0</v>
      </c>
      <c r="I3665">
        <v>30.4</v>
      </c>
      <c r="J3665">
        <v>1029.2</v>
      </c>
      <c r="K3665">
        <v>10</v>
      </c>
      <c r="M3665" t="s">
        <v>32</v>
      </c>
      <c r="Q3665">
        <v>22000</v>
      </c>
      <c r="AB3665">
        <v>55.94</v>
      </c>
      <c r="AC3665" t="s">
        <v>3713</v>
      </c>
    </row>
    <row r="3666" spans="1:29">
      <c r="A3666" s="1" t="s">
        <v>30</v>
      </c>
      <c r="B3666" s="2">
        <v>42658.410416666666</v>
      </c>
      <c r="C3666">
        <v>60</v>
      </c>
      <c r="D3666">
        <v>50</v>
      </c>
      <c r="E3666">
        <v>69.290000000000006</v>
      </c>
      <c r="F3666">
        <v>90</v>
      </c>
      <c r="G3666">
        <v>3</v>
      </c>
      <c r="H3666">
        <v>0</v>
      </c>
      <c r="I3666">
        <v>30.41</v>
      </c>
      <c r="J3666">
        <v>1029.5</v>
      </c>
      <c r="K3666">
        <v>10</v>
      </c>
      <c r="M3666" t="s">
        <v>32</v>
      </c>
      <c r="Q3666">
        <v>25000</v>
      </c>
      <c r="AB3666">
        <v>60.08</v>
      </c>
      <c r="AC3666" t="s">
        <v>3714</v>
      </c>
    </row>
    <row r="3667" spans="1:29">
      <c r="A3667" s="1" t="s">
        <v>30</v>
      </c>
      <c r="B3667" s="2">
        <v>42658.45208333333</v>
      </c>
      <c r="C3667">
        <v>64</v>
      </c>
      <c r="D3667">
        <v>49</v>
      </c>
      <c r="E3667">
        <v>57.87</v>
      </c>
      <c r="F3667">
        <v>60</v>
      </c>
      <c r="G3667">
        <v>5</v>
      </c>
      <c r="H3667">
        <v>0</v>
      </c>
      <c r="I3667">
        <v>30.41</v>
      </c>
      <c r="J3667">
        <v>1029.5999999999999</v>
      </c>
      <c r="K3667">
        <v>10</v>
      </c>
      <c r="M3667" t="s">
        <v>34</v>
      </c>
      <c r="Q3667">
        <v>25000</v>
      </c>
      <c r="AB3667">
        <v>64.040000000000006</v>
      </c>
      <c r="AC3667" t="s">
        <v>3715</v>
      </c>
    </row>
    <row r="3668" spans="1:29">
      <c r="A3668" s="1" t="s">
        <v>30</v>
      </c>
      <c r="B3668" s="2">
        <v>42658.493750000001</v>
      </c>
      <c r="C3668">
        <v>66</v>
      </c>
      <c r="D3668">
        <v>49</v>
      </c>
      <c r="E3668">
        <v>54.01</v>
      </c>
      <c r="F3668">
        <v>100</v>
      </c>
      <c r="G3668">
        <v>6</v>
      </c>
      <c r="H3668">
        <v>0</v>
      </c>
      <c r="I3668">
        <v>30.4</v>
      </c>
      <c r="J3668">
        <v>1029.2</v>
      </c>
      <c r="K3668">
        <v>10</v>
      </c>
      <c r="M3668" t="s">
        <v>34</v>
      </c>
      <c r="Q3668">
        <v>25000</v>
      </c>
      <c r="AB3668">
        <v>66.02</v>
      </c>
      <c r="AC3668" t="s">
        <v>3716</v>
      </c>
    </row>
    <row r="3669" spans="1:29">
      <c r="A3669" s="1" t="s">
        <v>30</v>
      </c>
      <c r="B3669" s="2">
        <v>42658.535416666666</v>
      </c>
      <c r="C3669">
        <v>68</v>
      </c>
      <c r="D3669">
        <v>51</v>
      </c>
      <c r="E3669">
        <v>54.66</v>
      </c>
      <c r="G3669">
        <v>3</v>
      </c>
      <c r="H3669">
        <v>0</v>
      </c>
      <c r="I3669">
        <v>30.38</v>
      </c>
      <c r="J3669">
        <v>1028.5</v>
      </c>
      <c r="K3669">
        <v>10</v>
      </c>
      <c r="M3669" t="s">
        <v>34</v>
      </c>
      <c r="Q3669">
        <v>25000</v>
      </c>
      <c r="AB3669">
        <v>68</v>
      </c>
      <c r="AC3669" t="s">
        <v>3717</v>
      </c>
    </row>
    <row r="3670" spans="1:29">
      <c r="A3670" s="1" t="s">
        <v>30</v>
      </c>
      <c r="B3670" s="2">
        <v>42658.57708333333</v>
      </c>
      <c r="C3670">
        <v>70</v>
      </c>
      <c r="D3670">
        <v>52</v>
      </c>
      <c r="E3670">
        <v>52.8</v>
      </c>
      <c r="F3670">
        <v>60</v>
      </c>
      <c r="G3670">
        <v>7</v>
      </c>
      <c r="H3670">
        <v>0</v>
      </c>
      <c r="I3670">
        <v>30.34</v>
      </c>
      <c r="J3670">
        <v>1027.2</v>
      </c>
      <c r="K3670">
        <v>10</v>
      </c>
      <c r="M3670" t="s">
        <v>34</v>
      </c>
      <c r="Q3670">
        <v>25000</v>
      </c>
      <c r="AB3670">
        <v>69.98</v>
      </c>
      <c r="AC3670" t="s">
        <v>3718</v>
      </c>
    </row>
    <row r="3671" spans="1:29">
      <c r="A3671" s="1" t="s">
        <v>30</v>
      </c>
      <c r="B3671" s="2">
        <v>42658.618750000001</v>
      </c>
      <c r="C3671">
        <v>70</v>
      </c>
      <c r="D3671">
        <v>53</v>
      </c>
      <c r="E3671">
        <v>54.94</v>
      </c>
      <c r="F3671">
        <v>80</v>
      </c>
      <c r="G3671">
        <v>6</v>
      </c>
      <c r="H3671">
        <v>0</v>
      </c>
      <c r="I3671">
        <v>30.33</v>
      </c>
      <c r="J3671">
        <v>1026.7</v>
      </c>
      <c r="K3671">
        <v>10</v>
      </c>
      <c r="M3671" t="s">
        <v>31</v>
      </c>
      <c r="N3671" t="s">
        <v>34</v>
      </c>
      <c r="Q3671">
        <v>4000</v>
      </c>
      <c r="R3671">
        <v>25000</v>
      </c>
      <c r="AB3671">
        <v>69.98</v>
      </c>
      <c r="AC3671" t="s">
        <v>3719</v>
      </c>
    </row>
    <row r="3672" spans="1:29">
      <c r="A3672" s="1" t="s">
        <v>30</v>
      </c>
      <c r="B3672" s="2">
        <v>42658.660416666666</v>
      </c>
      <c r="C3672">
        <v>71</v>
      </c>
      <c r="D3672">
        <v>52</v>
      </c>
      <c r="E3672">
        <v>50.89</v>
      </c>
      <c r="F3672">
        <v>0</v>
      </c>
      <c r="G3672">
        <v>0</v>
      </c>
      <c r="H3672">
        <v>0</v>
      </c>
      <c r="I3672">
        <v>30.32</v>
      </c>
      <c r="J3672">
        <v>1026.4000000000001</v>
      </c>
      <c r="K3672">
        <v>10</v>
      </c>
      <c r="M3672" t="s">
        <v>31</v>
      </c>
      <c r="N3672" t="s">
        <v>34</v>
      </c>
      <c r="Q3672">
        <v>4000</v>
      </c>
      <c r="R3672">
        <v>25000</v>
      </c>
      <c r="AB3672">
        <v>71.06</v>
      </c>
      <c r="AC3672" t="s">
        <v>3720</v>
      </c>
    </row>
    <row r="3673" spans="1:29">
      <c r="A3673" s="1" t="s">
        <v>30</v>
      </c>
      <c r="B3673" s="2">
        <v>42658.70208333333</v>
      </c>
      <c r="C3673">
        <v>71</v>
      </c>
      <c r="D3673">
        <v>54</v>
      </c>
      <c r="E3673">
        <v>54.73</v>
      </c>
      <c r="F3673">
        <v>110</v>
      </c>
      <c r="G3673">
        <v>4</v>
      </c>
      <c r="H3673">
        <v>0</v>
      </c>
      <c r="I3673">
        <v>30.3</v>
      </c>
      <c r="J3673">
        <v>1025.8</v>
      </c>
      <c r="K3673">
        <v>10</v>
      </c>
      <c r="M3673" t="s">
        <v>31</v>
      </c>
      <c r="Q3673">
        <v>25000</v>
      </c>
      <c r="AB3673">
        <v>71.06</v>
      </c>
      <c r="AC3673" t="s">
        <v>3721</v>
      </c>
    </row>
    <row r="3674" spans="1:29">
      <c r="A3674" s="1" t="s">
        <v>30</v>
      </c>
      <c r="B3674" s="2">
        <v>42658.743750000001</v>
      </c>
      <c r="C3674">
        <v>70</v>
      </c>
      <c r="D3674">
        <v>54</v>
      </c>
      <c r="E3674">
        <v>56.78</v>
      </c>
      <c r="F3674">
        <v>100</v>
      </c>
      <c r="G3674">
        <v>4</v>
      </c>
      <c r="H3674">
        <v>0</v>
      </c>
      <c r="I3674">
        <v>30.3</v>
      </c>
      <c r="J3674">
        <v>1025.8</v>
      </c>
      <c r="K3674">
        <v>10</v>
      </c>
      <c r="M3674" t="s">
        <v>31</v>
      </c>
      <c r="Q3674">
        <v>25000</v>
      </c>
      <c r="AB3674">
        <v>69.98</v>
      </c>
      <c r="AC3674" t="s">
        <v>3722</v>
      </c>
    </row>
    <row r="3675" spans="1:29">
      <c r="A3675" s="1" t="s">
        <v>30</v>
      </c>
      <c r="B3675" s="2">
        <v>42658.785416666666</v>
      </c>
      <c r="C3675">
        <v>63</v>
      </c>
      <c r="D3675">
        <v>56</v>
      </c>
      <c r="E3675">
        <v>77.83</v>
      </c>
      <c r="F3675">
        <v>80</v>
      </c>
      <c r="G3675">
        <v>3</v>
      </c>
      <c r="H3675">
        <v>0</v>
      </c>
      <c r="I3675">
        <v>30.3</v>
      </c>
      <c r="J3675">
        <v>1025.8</v>
      </c>
      <c r="K3675">
        <v>10</v>
      </c>
      <c r="M3675" t="s">
        <v>31</v>
      </c>
      <c r="Q3675">
        <v>25000</v>
      </c>
      <c r="AB3675">
        <v>62.96</v>
      </c>
      <c r="AC3675" t="s">
        <v>3723</v>
      </c>
    </row>
    <row r="3676" spans="1:29">
      <c r="A3676" s="1" t="s">
        <v>30</v>
      </c>
      <c r="B3676" s="2">
        <v>42658.82708333333</v>
      </c>
      <c r="C3676">
        <v>61</v>
      </c>
      <c r="D3676">
        <v>56</v>
      </c>
      <c r="E3676">
        <v>83.47</v>
      </c>
      <c r="F3676">
        <v>100</v>
      </c>
      <c r="G3676">
        <v>3</v>
      </c>
      <c r="H3676">
        <v>0</v>
      </c>
      <c r="I3676">
        <v>30.31</v>
      </c>
      <c r="J3676">
        <v>1026.4000000000001</v>
      </c>
      <c r="K3676">
        <v>10</v>
      </c>
      <c r="M3676" t="s">
        <v>31</v>
      </c>
      <c r="Q3676">
        <v>25000</v>
      </c>
      <c r="AB3676">
        <v>60.98</v>
      </c>
      <c r="AC3676" t="s">
        <v>3724</v>
      </c>
    </row>
    <row r="3677" spans="1:29">
      <c r="A3677" s="1" t="s">
        <v>30</v>
      </c>
      <c r="B3677" s="2">
        <v>42658.868750000001</v>
      </c>
      <c r="C3677">
        <v>59</v>
      </c>
      <c r="D3677">
        <v>56</v>
      </c>
      <c r="E3677">
        <v>89.57</v>
      </c>
      <c r="F3677">
        <v>0</v>
      </c>
      <c r="G3677">
        <v>0</v>
      </c>
      <c r="H3677">
        <v>0</v>
      </c>
      <c r="I3677">
        <v>30.32</v>
      </c>
      <c r="J3677">
        <v>1026.5999999999999</v>
      </c>
      <c r="K3677">
        <v>10</v>
      </c>
      <c r="M3677" t="s">
        <v>34</v>
      </c>
      <c r="Q3677">
        <v>25000</v>
      </c>
      <c r="AB3677">
        <v>59</v>
      </c>
      <c r="AC3677" t="s">
        <v>3725</v>
      </c>
    </row>
    <row r="3678" spans="1:29">
      <c r="A3678" s="1" t="s">
        <v>30</v>
      </c>
      <c r="B3678" s="2">
        <v>42658.910416666666</v>
      </c>
      <c r="C3678">
        <v>58</v>
      </c>
      <c r="D3678">
        <v>55</v>
      </c>
      <c r="E3678">
        <v>90.11</v>
      </c>
      <c r="F3678">
        <v>0</v>
      </c>
      <c r="G3678">
        <v>0</v>
      </c>
      <c r="H3678">
        <v>0</v>
      </c>
      <c r="I3678">
        <v>30.32</v>
      </c>
      <c r="J3678">
        <v>1026.5</v>
      </c>
      <c r="K3678">
        <v>10</v>
      </c>
      <c r="M3678" t="s">
        <v>34</v>
      </c>
      <c r="Q3678">
        <v>25000</v>
      </c>
      <c r="AB3678">
        <v>57.92</v>
      </c>
      <c r="AC3678" t="s">
        <v>3726</v>
      </c>
    </row>
    <row r="3679" spans="1:29">
      <c r="A3679" s="1" t="s">
        <v>30</v>
      </c>
      <c r="B3679" s="2">
        <v>42658.95208333333</v>
      </c>
      <c r="C3679">
        <v>56</v>
      </c>
      <c r="D3679">
        <v>54</v>
      </c>
      <c r="E3679">
        <v>93.05</v>
      </c>
      <c r="F3679">
        <v>0</v>
      </c>
      <c r="G3679">
        <v>0</v>
      </c>
      <c r="H3679">
        <v>0</v>
      </c>
      <c r="I3679">
        <v>30.32</v>
      </c>
      <c r="J3679">
        <v>1026.5</v>
      </c>
      <c r="K3679">
        <v>10</v>
      </c>
      <c r="M3679" t="s">
        <v>34</v>
      </c>
      <c r="Q3679">
        <v>25000</v>
      </c>
      <c r="AB3679">
        <v>55.94</v>
      </c>
      <c r="AC3679" t="s">
        <v>3727</v>
      </c>
    </row>
    <row r="3680" spans="1:29">
      <c r="A3680" s="1" t="s">
        <v>30</v>
      </c>
      <c r="B3680" s="2">
        <v>42658.993750000001</v>
      </c>
      <c r="C3680">
        <v>56</v>
      </c>
      <c r="D3680">
        <v>53</v>
      </c>
      <c r="E3680">
        <v>90.03</v>
      </c>
      <c r="F3680">
        <v>0</v>
      </c>
      <c r="G3680">
        <v>0</v>
      </c>
      <c r="H3680">
        <v>0</v>
      </c>
      <c r="I3680">
        <v>30.32</v>
      </c>
      <c r="J3680">
        <v>1026.5</v>
      </c>
      <c r="K3680">
        <v>10</v>
      </c>
      <c r="M3680" t="s">
        <v>34</v>
      </c>
      <c r="Q3680">
        <v>25000</v>
      </c>
      <c r="AB3680">
        <v>55.94</v>
      </c>
      <c r="AC3680" t="s">
        <v>3728</v>
      </c>
    </row>
    <row r="3681" spans="1:29">
      <c r="A3681" s="1" t="s">
        <v>30</v>
      </c>
      <c r="B3681" s="2">
        <v>42659.035416666666</v>
      </c>
      <c r="C3681">
        <v>54</v>
      </c>
      <c r="D3681">
        <v>52</v>
      </c>
      <c r="E3681">
        <v>92.99</v>
      </c>
      <c r="F3681">
        <v>0</v>
      </c>
      <c r="G3681">
        <v>0</v>
      </c>
      <c r="H3681">
        <v>0</v>
      </c>
      <c r="I3681">
        <v>30.31</v>
      </c>
      <c r="J3681">
        <v>1026.2</v>
      </c>
      <c r="K3681">
        <v>10</v>
      </c>
      <c r="M3681" t="s">
        <v>34</v>
      </c>
      <c r="Q3681">
        <v>25000</v>
      </c>
      <c r="AB3681">
        <v>53.96</v>
      </c>
      <c r="AC3681" t="s">
        <v>3729</v>
      </c>
    </row>
    <row r="3682" spans="1:29">
      <c r="A3682" s="1" t="s">
        <v>30</v>
      </c>
      <c r="B3682" s="2">
        <v>42659.07708333333</v>
      </c>
      <c r="C3682">
        <v>53</v>
      </c>
      <c r="D3682">
        <v>51</v>
      </c>
      <c r="E3682">
        <v>92.96</v>
      </c>
      <c r="F3682">
        <v>0</v>
      </c>
      <c r="G3682">
        <v>0</v>
      </c>
      <c r="H3682">
        <v>0</v>
      </c>
      <c r="I3682">
        <v>30.31</v>
      </c>
      <c r="J3682">
        <v>1026</v>
      </c>
      <c r="K3682">
        <v>10</v>
      </c>
      <c r="M3682" t="s">
        <v>34</v>
      </c>
      <c r="Q3682">
        <v>25000</v>
      </c>
      <c r="AB3682">
        <v>53.06</v>
      </c>
      <c r="AC3682" t="s">
        <v>3730</v>
      </c>
    </row>
    <row r="3683" spans="1:29">
      <c r="A3683" s="1" t="s">
        <v>30</v>
      </c>
      <c r="B3683" s="2">
        <v>42659.118750000001</v>
      </c>
      <c r="C3683">
        <v>53</v>
      </c>
      <c r="D3683">
        <v>51</v>
      </c>
      <c r="E3683">
        <v>92.96</v>
      </c>
      <c r="F3683">
        <v>0</v>
      </c>
      <c r="G3683">
        <v>0</v>
      </c>
      <c r="H3683">
        <v>0</v>
      </c>
      <c r="I3683">
        <v>30.29</v>
      </c>
      <c r="J3683">
        <v>1025.5999999999999</v>
      </c>
      <c r="K3683">
        <v>10</v>
      </c>
      <c r="M3683" t="s">
        <v>34</v>
      </c>
      <c r="Q3683">
        <v>25000</v>
      </c>
      <c r="AB3683">
        <v>53.06</v>
      </c>
      <c r="AC3683" t="s">
        <v>3731</v>
      </c>
    </row>
    <row r="3684" spans="1:29">
      <c r="A3684" s="1" t="s">
        <v>30</v>
      </c>
      <c r="B3684" s="2">
        <v>42659.160416666666</v>
      </c>
      <c r="C3684">
        <v>52</v>
      </c>
      <c r="D3684">
        <v>51</v>
      </c>
      <c r="E3684">
        <v>96.73</v>
      </c>
      <c r="F3684">
        <v>0</v>
      </c>
      <c r="G3684">
        <v>0</v>
      </c>
      <c r="H3684">
        <v>0</v>
      </c>
      <c r="I3684">
        <v>30.27</v>
      </c>
      <c r="J3684">
        <v>1024.9000000000001</v>
      </c>
      <c r="K3684">
        <v>10</v>
      </c>
      <c r="M3684" t="s">
        <v>34</v>
      </c>
      <c r="Q3684">
        <v>25000</v>
      </c>
      <c r="AB3684">
        <v>51.98</v>
      </c>
      <c r="AC3684" t="s">
        <v>3732</v>
      </c>
    </row>
    <row r="3685" spans="1:29">
      <c r="A3685" s="1" t="s">
        <v>30</v>
      </c>
      <c r="B3685" s="2">
        <v>42659.20208333333</v>
      </c>
      <c r="C3685">
        <v>52</v>
      </c>
      <c r="D3685">
        <v>51</v>
      </c>
      <c r="E3685">
        <v>96.73</v>
      </c>
      <c r="F3685">
        <v>0</v>
      </c>
      <c r="G3685">
        <v>0</v>
      </c>
      <c r="H3685">
        <v>0</v>
      </c>
      <c r="I3685">
        <v>30.28</v>
      </c>
      <c r="J3685">
        <v>1025</v>
      </c>
      <c r="K3685">
        <v>7</v>
      </c>
      <c r="M3685" t="s">
        <v>34</v>
      </c>
      <c r="N3685" t="s">
        <v>34</v>
      </c>
      <c r="Q3685">
        <v>9500</v>
      </c>
      <c r="R3685">
        <v>25000</v>
      </c>
      <c r="AB3685">
        <v>51.98</v>
      </c>
      <c r="AC3685" t="s">
        <v>3733</v>
      </c>
    </row>
    <row r="3686" spans="1:29">
      <c r="A3686" s="1" t="s">
        <v>30</v>
      </c>
      <c r="B3686" s="2">
        <v>42659.243750000001</v>
      </c>
      <c r="C3686">
        <v>53</v>
      </c>
      <c r="D3686">
        <v>51</v>
      </c>
      <c r="E3686">
        <v>92.96</v>
      </c>
      <c r="F3686">
        <v>0</v>
      </c>
      <c r="G3686">
        <v>0</v>
      </c>
      <c r="H3686">
        <v>0</v>
      </c>
      <c r="I3686">
        <v>30.28</v>
      </c>
      <c r="J3686">
        <v>1025</v>
      </c>
      <c r="K3686">
        <v>8</v>
      </c>
      <c r="M3686" t="s">
        <v>34</v>
      </c>
      <c r="N3686" t="s">
        <v>34</v>
      </c>
      <c r="Q3686">
        <v>9000</v>
      </c>
      <c r="R3686">
        <v>25000</v>
      </c>
      <c r="AB3686">
        <v>53.06</v>
      </c>
      <c r="AC3686" t="s">
        <v>3734</v>
      </c>
    </row>
    <row r="3687" spans="1:29">
      <c r="A3687" s="1" t="s">
        <v>30</v>
      </c>
      <c r="B3687" s="2">
        <v>42659.285416666666</v>
      </c>
      <c r="C3687">
        <v>51</v>
      </c>
      <c r="D3687">
        <v>50</v>
      </c>
      <c r="E3687">
        <v>96.07</v>
      </c>
      <c r="F3687">
        <v>0</v>
      </c>
      <c r="G3687">
        <v>0</v>
      </c>
      <c r="H3687">
        <v>0</v>
      </c>
      <c r="I3687">
        <v>30.28</v>
      </c>
      <c r="J3687">
        <v>1025.0999999999999</v>
      </c>
      <c r="K3687">
        <v>10</v>
      </c>
      <c r="M3687" t="s">
        <v>31</v>
      </c>
      <c r="N3687" t="s">
        <v>31</v>
      </c>
      <c r="Q3687">
        <v>9000</v>
      </c>
      <c r="R3687">
        <v>25000</v>
      </c>
      <c r="AB3687">
        <v>51.08</v>
      </c>
      <c r="AC3687" t="s">
        <v>3735</v>
      </c>
    </row>
    <row r="3688" spans="1:29">
      <c r="A3688" s="1" t="s">
        <v>30</v>
      </c>
      <c r="B3688" s="2">
        <v>42659.32708333333</v>
      </c>
      <c r="C3688">
        <v>52</v>
      </c>
      <c r="D3688">
        <v>51</v>
      </c>
      <c r="E3688">
        <v>96.73</v>
      </c>
      <c r="F3688">
        <v>0</v>
      </c>
      <c r="G3688">
        <v>0</v>
      </c>
      <c r="H3688">
        <v>0</v>
      </c>
      <c r="I3688">
        <v>30.27</v>
      </c>
      <c r="J3688">
        <v>1025</v>
      </c>
      <c r="K3688">
        <v>10</v>
      </c>
      <c r="M3688" t="s">
        <v>31</v>
      </c>
      <c r="N3688" t="s">
        <v>34</v>
      </c>
      <c r="Q3688">
        <v>9000</v>
      </c>
      <c r="R3688">
        <v>25000</v>
      </c>
      <c r="AB3688">
        <v>51.98</v>
      </c>
      <c r="AC3688" t="s">
        <v>3736</v>
      </c>
    </row>
    <row r="3689" spans="1:29">
      <c r="A3689" s="1" t="s">
        <v>30</v>
      </c>
      <c r="B3689" s="2">
        <v>42659.368750000001</v>
      </c>
      <c r="C3689">
        <v>57</v>
      </c>
      <c r="D3689">
        <v>56</v>
      </c>
      <c r="E3689">
        <v>96.17</v>
      </c>
      <c r="F3689">
        <v>0</v>
      </c>
      <c r="G3689">
        <v>0</v>
      </c>
      <c r="H3689">
        <v>0</v>
      </c>
      <c r="I3689">
        <v>30.28</v>
      </c>
      <c r="J3689">
        <v>1025.2</v>
      </c>
      <c r="K3689">
        <v>10</v>
      </c>
      <c r="M3689" t="s">
        <v>31</v>
      </c>
      <c r="Q3689">
        <v>25000</v>
      </c>
      <c r="AB3689">
        <v>57.02</v>
      </c>
      <c r="AC3689" t="s">
        <v>3737</v>
      </c>
    </row>
    <row r="3690" spans="1:29">
      <c r="A3690" s="1" t="s">
        <v>30</v>
      </c>
      <c r="B3690" s="2">
        <v>42659.410416666666</v>
      </c>
      <c r="C3690">
        <v>63</v>
      </c>
      <c r="D3690">
        <v>59</v>
      </c>
      <c r="E3690">
        <v>86.9</v>
      </c>
      <c r="F3690">
        <v>0</v>
      </c>
      <c r="G3690">
        <v>0</v>
      </c>
      <c r="H3690">
        <v>0</v>
      </c>
      <c r="I3690">
        <v>30.28</v>
      </c>
      <c r="J3690">
        <v>1025.2</v>
      </c>
      <c r="K3690">
        <v>10</v>
      </c>
      <c r="M3690" t="s">
        <v>31</v>
      </c>
      <c r="Q3690">
        <v>25000</v>
      </c>
      <c r="AB3690">
        <v>62.96</v>
      </c>
      <c r="AC3690" t="s">
        <v>3738</v>
      </c>
    </row>
    <row r="3691" spans="1:29">
      <c r="A3691" s="1" t="s">
        <v>30</v>
      </c>
      <c r="B3691" s="2">
        <v>42659.45208333333</v>
      </c>
      <c r="C3691">
        <v>69</v>
      </c>
      <c r="D3691">
        <v>59</v>
      </c>
      <c r="E3691">
        <v>70.260000000000005</v>
      </c>
      <c r="F3691">
        <v>0</v>
      </c>
      <c r="G3691">
        <v>0</v>
      </c>
      <c r="H3691">
        <v>0</v>
      </c>
      <c r="I3691">
        <v>30.26</v>
      </c>
      <c r="J3691">
        <v>1024.4000000000001</v>
      </c>
      <c r="K3691">
        <v>10</v>
      </c>
      <c r="M3691" t="s">
        <v>31</v>
      </c>
      <c r="Q3691">
        <v>25000</v>
      </c>
      <c r="AB3691">
        <v>69.08</v>
      </c>
      <c r="AC3691" t="s">
        <v>3739</v>
      </c>
    </row>
    <row r="3692" spans="1:29">
      <c r="A3692" s="1" t="s">
        <v>30</v>
      </c>
      <c r="B3692" s="2">
        <v>42659.493750000001</v>
      </c>
      <c r="C3692">
        <v>72</v>
      </c>
      <c r="D3692">
        <v>60</v>
      </c>
      <c r="E3692">
        <v>66.2</v>
      </c>
      <c r="G3692">
        <v>3</v>
      </c>
      <c r="H3692">
        <v>0</v>
      </c>
      <c r="I3692">
        <v>30.25</v>
      </c>
      <c r="J3692">
        <v>1024</v>
      </c>
      <c r="K3692">
        <v>10</v>
      </c>
      <c r="M3692" t="s">
        <v>31</v>
      </c>
      <c r="N3692" t="s">
        <v>31</v>
      </c>
      <c r="O3692" t="s">
        <v>31</v>
      </c>
      <c r="Q3692">
        <v>2700</v>
      </c>
      <c r="R3692">
        <v>9000</v>
      </c>
      <c r="S3692">
        <v>25000</v>
      </c>
      <c r="AB3692">
        <v>71.959999999999994</v>
      </c>
      <c r="AC3692" t="s">
        <v>3740</v>
      </c>
    </row>
    <row r="3693" spans="1:29">
      <c r="A3693" s="1" t="s">
        <v>30</v>
      </c>
      <c r="B3693" s="2">
        <v>42659.535416666666</v>
      </c>
      <c r="C3693">
        <v>73</v>
      </c>
      <c r="D3693">
        <v>58</v>
      </c>
      <c r="E3693">
        <v>59.08</v>
      </c>
      <c r="F3693">
        <v>0</v>
      </c>
      <c r="G3693">
        <v>0</v>
      </c>
      <c r="H3693">
        <v>0</v>
      </c>
      <c r="I3693">
        <v>30.23</v>
      </c>
      <c r="J3693">
        <v>1023.3</v>
      </c>
      <c r="K3693">
        <v>10</v>
      </c>
      <c r="M3693" t="s">
        <v>31</v>
      </c>
      <c r="N3693" t="s">
        <v>34</v>
      </c>
      <c r="O3693" t="s">
        <v>32</v>
      </c>
      <c r="Q3693">
        <v>3500</v>
      </c>
      <c r="R3693">
        <v>9500</v>
      </c>
      <c r="S3693">
        <v>25000</v>
      </c>
      <c r="AB3693">
        <v>73.040000000000006</v>
      </c>
      <c r="AC3693" t="s">
        <v>3741</v>
      </c>
    </row>
    <row r="3694" spans="1:29">
      <c r="A3694" s="1" t="s">
        <v>30</v>
      </c>
      <c r="B3694" s="2">
        <v>42659.57708333333</v>
      </c>
      <c r="C3694">
        <v>75</v>
      </c>
      <c r="D3694">
        <v>58</v>
      </c>
      <c r="E3694">
        <v>55.28</v>
      </c>
      <c r="F3694">
        <v>0</v>
      </c>
      <c r="G3694">
        <v>0</v>
      </c>
      <c r="H3694">
        <v>0</v>
      </c>
      <c r="I3694">
        <v>30.19</v>
      </c>
      <c r="J3694">
        <v>1022</v>
      </c>
      <c r="K3694">
        <v>10</v>
      </c>
      <c r="M3694" t="s">
        <v>31</v>
      </c>
      <c r="N3694" t="s">
        <v>34</v>
      </c>
      <c r="Q3694">
        <v>3500</v>
      </c>
      <c r="R3694">
        <v>9500</v>
      </c>
      <c r="AB3694">
        <v>75.02</v>
      </c>
      <c r="AC3694" t="s">
        <v>3742</v>
      </c>
    </row>
    <row r="3695" spans="1:29">
      <c r="A3695" s="1" t="s">
        <v>30</v>
      </c>
      <c r="B3695" s="2">
        <v>42659.618750000001</v>
      </c>
      <c r="C3695">
        <v>77</v>
      </c>
      <c r="D3695">
        <v>59</v>
      </c>
      <c r="E3695">
        <v>53.8</v>
      </c>
      <c r="F3695">
        <v>0</v>
      </c>
      <c r="G3695">
        <v>0</v>
      </c>
      <c r="H3695">
        <v>0</v>
      </c>
      <c r="I3695">
        <v>30.16</v>
      </c>
      <c r="J3695">
        <v>1021</v>
      </c>
      <c r="K3695">
        <v>10</v>
      </c>
      <c r="M3695" t="s">
        <v>31</v>
      </c>
      <c r="N3695" t="s">
        <v>34</v>
      </c>
      <c r="Q3695">
        <v>3500</v>
      </c>
      <c r="R3695">
        <v>9500</v>
      </c>
      <c r="AB3695">
        <v>77</v>
      </c>
      <c r="AC3695" t="s">
        <v>3743</v>
      </c>
    </row>
    <row r="3696" spans="1:29">
      <c r="A3696" s="1" t="s">
        <v>30</v>
      </c>
      <c r="B3696" s="2">
        <v>42659.660416666666</v>
      </c>
      <c r="C3696">
        <v>77</v>
      </c>
      <c r="D3696">
        <v>59</v>
      </c>
      <c r="E3696">
        <v>53.8</v>
      </c>
      <c r="F3696">
        <v>0</v>
      </c>
      <c r="G3696">
        <v>0</v>
      </c>
      <c r="H3696">
        <v>0</v>
      </c>
      <c r="I3696">
        <v>30.14</v>
      </c>
      <c r="J3696">
        <v>1020.4</v>
      </c>
      <c r="K3696">
        <v>10</v>
      </c>
      <c r="M3696" t="s">
        <v>34</v>
      </c>
      <c r="Q3696">
        <v>9500</v>
      </c>
      <c r="AB3696">
        <v>77</v>
      </c>
      <c r="AC3696" t="s">
        <v>3744</v>
      </c>
    </row>
    <row r="3697" spans="1:29">
      <c r="A3697" s="1" t="s">
        <v>30</v>
      </c>
      <c r="B3697" s="2">
        <v>42659.70208333333</v>
      </c>
      <c r="C3697">
        <v>75</v>
      </c>
      <c r="D3697">
        <v>61</v>
      </c>
      <c r="E3697">
        <v>61.66</v>
      </c>
      <c r="F3697">
        <v>0</v>
      </c>
      <c r="G3697">
        <v>0</v>
      </c>
      <c r="H3697">
        <v>0</v>
      </c>
      <c r="I3697">
        <v>30.13</v>
      </c>
      <c r="J3697">
        <v>1020</v>
      </c>
      <c r="K3697">
        <v>10</v>
      </c>
      <c r="M3697" t="s">
        <v>34</v>
      </c>
      <c r="Q3697">
        <v>9500</v>
      </c>
      <c r="AB3697">
        <v>75.02</v>
      </c>
      <c r="AC3697" t="s">
        <v>3745</v>
      </c>
    </row>
    <row r="3698" spans="1:29">
      <c r="A3698" s="1" t="s">
        <v>30</v>
      </c>
      <c r="B3698" s="2">
        <v>42659.743750000001</v>
      </c>
      <c r="C3698">
        <v>74</v>
      </c>
      <c r="D3698">
        <v>61</v>
      </c>
      <c r="E3698">
        <v>63.94</v>
      </c>
      <c r="F3698">
        <v>250</v>
      </c>
      <c r="G3698">
        <v>4</v>
      </c>
      <c r="H3698">
        <v>0</v>
      </c>
      <c r="I3698">
        <v>30.12</v>
      </c>
      <c r="J3698">
        <v>1019.7</v>
      </c>
      <c r="K3698">
        <v>10</v>
      </c>
      <c r="M3698" t="s">
        <v>34</v>
      </c>
      <c r="Q3698">
        <v>9500</v>
      </c>
      <c r="AB3698">
        <v>73.94</v>
      </c>
      <c r="AC3698" t="s">
        <v>3746</v>
      </c>
    </row>
    <row r="3699" spans="1:29">
      <c r="A3699" s="1" t="s">
        <v>30</v>
      </c>
      <c r="B3699" s="2">
        <v>42659.785416666666</v>
      </c>
      <c r="C3699">
        <v>68</v>
      </c>
      <c r="D3699">
        <v>60</v>
      </c>
      <c r="E3699">
        <v>75.78</v>
      </c>
      <c r="F3699">
        <v>0</v>
      </c>
      <c r="G3699">
        <v>0</v>
      </c>
      <c r="H3699">
        <v>0</v>
      </c>
      <c r="I3699">
        <v>30.13</v>
      </c>
      <c r="J3699">
        <v>1020.1</v>
      </c>
      <c r="K3699">
        <v>10</v>
      </c>
      <c r="M3699" t="s">
        <v>34</v>
      </c>
      <c r="Q3699">
        <v>9500</v>
      </c>
      <c r="AB3699">
        <v>68</v>
      </c>
      <c r="AC3699" t="s">
        <v>3747</v>
      </c>
    </row>
    <row r="3700" spans="1:29">
      <c r="A3700" s="1" t="s">
        <v>30</v>
      </c>
      <c r="B3700" s="2">
        <v>42659.82708333333</v>
      </c>
      <c r="C3700">
        <v>65</v>
      </c>
      <c r="D3700">
        <v>60</v>
      </c>
      <c r="E3700">
        <v>84.26</v>
      </c>
      <c r="F3700">
        <v>0</v>
      </c>
      <c r="G3700">
        <v>0</v>
      </c>
      <c r="H3700">
        <v>0</v>
      </c>
      <c r="I3700">
        <v>30.13</v>
      </c>
      <c r="J3700">
        <v>1020.1</v>
      </c>
      <c r="K3700">
        <v>10</v>
      </c>
      <c r="M3700" t="s">
        <v>31</v>
      </c>
      <c r="Q3700">
        <v>10000</v>
      </c>
      <c r="AB3700">
        <v>64.94</v>
      </c>
      <c r="AC3700" t="s">
        <v>3748</v>
      </c>
    </row>
    <row r="3701" spans="1:29">
      <c r="A3701" s="1" t="s">
        <v>30</v>
      </c>
      <c r="B3701" s="2">
        <v>42659.868750000001</v>
      </c>
      <c r="C3701">
        <v>62</v>
      </c>
      <c r="D3701">
        <v>59</v>
      </c>
      <c r="E3701">
        <v>89.7</v>
      </c>
      <c r="F3701">
        <v>0</v>
      </c>
      <c r="G3701">
        <v>0</v>
      </c>
      <c r="H3701">
        <v>0</v>
      </c>
      <c r="I3701">
        <v>30.13</v>
      </c>
      <c r="J3701">
        <v>1020.2</v>
      </c>
      <c r="K3701">
        <v>10</v>
      </c>
      <c r="M3701" t="s">
        <v>31</v>
      </c>
      <c r="Q3701">
        <v>10000</v>
      </c>
      <c r="AB3701">
        <v>62.06</v>
      </c>
      <c r="AC3701" t="s">
        <v>3749</v>
      </c>
    </row>
    <row r="3702" spans="1:29">
      <c r="A3702" s="1" t="s">
        <v>30</v>
      </c>
      <c r="B3702" s="2">
        <v>42659.910416666666</v>
      </c>
      <c r="C3702">
        <v>62</v>
      </c>
      <c r="D3702">
        <v>59</v>
      </c>
      <c r="E3702">
        <v>89.7</v>
      </c>
      <c r="F3702">
        <v>0</v>
      </c>
      <c r="G3702">
        <v>0</v>
      </c>
      <c r="H3702">
        <v>0</v>
      </c>
      <c r="I3702">
        <v>30.13</v>
      </c>
      <c r="J3702">
        <v>1019.9</v>
      </c>
      <c r="K3702">
        <v>10</v>
      </c>
      <c r="M3702" t="s">
        <v>246</v>
      </c>
      <c r="AB3702">
        <v>62.06</v>
      </c>
      <c r="AC3702" t="s">
        <v>3750</v>
      </c>
    </row>
    <row r="3703" spans="1:29">
      <c r="A3703" s="1" t="s">
        <v>30</v>
      </c>
      <c r="B3703" s="2">
        <v>42659.95208333333</v>
      </c>
      <c r="C3703">
        <v>62</v>
      </c>
      <c r="D3703">
        <v>59</v>
      </c>
      <c r="E3703">
        <v>89.7</v>
      </c>
      <c r="F3703">
        <v>0</v>
      </c>
      <c r="G3703">
        <v>0</v>
      </c>
      <c r="H3703">
        <v>0</v>
      </c>
      <c r="I3703">
        <v>30.13</v>
      </c>
      <c r="J3703">
        <v>1020</v>
      </c>
      <c r="K3703">
        <v>10</v>
      </c>
      <c r="M3703" t="s">
        <v>246</v>
      </c>
      <c r="AB3703">
        <v>62.06</v>
      </c>
      <c r="AC3703" t="s">
        <v>3751</v>
      </c>
    </row>
    <row r="3704" spans="1:29">
      <c r="A3704" s="1" t="s">
        <v>30</v>
      </c>
      <c r="B3704" s="2">
        <v>42659.993750000001</v>
      </c>
      <c r="C3704">
        <v>62</v>
      </c>
      <c r="D3704">
        <v>59</v>
      </c>
      <c r="E3704">
        <v>89.7</v>
      </c>
      <c r="F3704">
        <v>0</v>
      </c>
      <c r="G3704">
        <v>0</v>
      </c>
      <c r="H3704">
        <v>0</v>
      </c>
      <c r="I3704">
        <v>30.12</v>
      </c>
      <c r="J3704">
        <v>1019.8</v>
      </c>
      <c r="K3704">
        <v>10</v>
      </c>
      <c r="M3704" t="s">
        <v>246</v>
      </c>
      <c r="AB3704">
        <v>62.06</v>
      </c>
      <c r="AC3704" t="s">
        <v>3752</v>
      </c>
    </row>
    <row r="3705" spans="1:29">
      <c r="A3705" s="1" t="s">
        <v>30</v>
      </c>
      <c r="B3705" s="2">
        <v>42660.035416666666</v>
      </c>
      <c r="C3705">
        <v>59</v>
      </c>
      <c r="D3705">
        <v>58</v>
      </c>
      <c r="E3705">
        <v>96.2</v>
      </c>
      <c r="F3705">
        <v>0</v>
      </c>
      <c r="G3705">
        <v>0</v>
      </c>
      <c r="H3705">
        <v>0</v>
      </c>
      <c r="I3705">
        <v>30.12</v>
      </c>
      <c r="J3705">
        <v>1019.7</v>
      </c>
      <c r="K3705">
        <v>10</v>
      </c>
      <c r="M3705" t="s">
        <v>246</v>
      </c>
      <c r="AB3705">
        <v>59</v>
      </c>
      <c r="AC3705" t="s">
        <v>3753</v>
      </c>
    </row>
    <row r="3706" spans="1:29">
      <c r="A3706" s="1" t="s">
        <v>30</v>
      </c>
      <c r="B3706" s="2">
        <v>42660.07708333333</v>
      </c>
      <c r="C3706">
        <v>59</v>
      </c>
      <c r="D3706">
        <v>57</v>
      </c>
      <c r="E3706">
        <v>93.13</v>
      </c>
      <c r="F3706">
        <v>0</v>
      </c>
      <c r="G3706">
        <v>0</v>
      </c>
      <c r="H3706">
        <v>0</v>
      </c>
      <c r="I3706">
        <v>30.11</v>
      </c>
      <c r="J3706">
        <v>1019.4</v>
      </c>
      <c r="K3706">
        <v>10</v>
      </c>
      <c r="M3706" t="s">
        <v>31</v>
      </c>
      <c r="Q3706">
        <v>15000</v>
      </c>
      <c r="AB3706">
        <v>59</v>
      </c>
      <c r="AC3706" t="s">
        <v>3754</v>
      </c>
    </row>
    <row r="3707" spans="1:29">
      <c r="A3707" s="1" t="s">
        <v>30</v>
      </c>
      <c r="B3707" s="2">
        <v>42660.118750000001</v>
      </c>
      <c r="C3707">
        <v>57</v>
      </c>
      <c r="D3707">
        <v>56</v>
      </c>
      <c r="E3707">
        <v>96.17</v>
      </c>
      <c r="F3707">
        <v>0</v>
      </c>
      <c r="G3707">
        <v>0</v>
      </c>
      <c r="H3707">
        <v>0</v>
      </c>
      <c r="I3707">
        <v>30.11</v>
      </c>
      <c r="J3707">
        <v>1019.2</v>
      </c>
      <c r="K3707">
        <v>10</v>
      </c>
      <c r="M3707" t="s">
        <v>31</v>
      </c>
      <c r="Q3707">
        <v>15000</v>
      </c>
      <c r="AB3707">
        <v>57.02</v>
      </c>
      <c r="AC3707" t="s">
        <v>3755</v>
      </c>
    </row>
    <row r="3708" spans="1:29">
      <c r="A3708" s="1" t="s">
        <v>30</v>
      </c>
      <c r="B3708" s="2">
        <v>42660.160416666666</v>
      </c>
      <c r="C3708">
        <v>58</v>
      </c>
      <c r="D3708">
        <v>57</v>
      </c>
      <c r="E3708">
        <v>96.81</v>
      </c>
      <c r="F3708">
        <v>0</v>
      </c>
      <c r="G3708">
        <v>0</v>
      </c>
      <c r="H3708">
        <v>0</v>
      </c>
      <c r="I3708">
        <v>30.1</v>
      </c>
      <c r="J3708">
        <v>1019</v>
      </c>
      <c r="K3708">
        <v>10</v>
      </c>
      <c r="M3708" t="s">
        <v>32</v>
      </c>
      <c r="Q3708">
        <v>9000</v>
      </c>
      <c r="U3708" t="s">
        <v>3609</v>
      </c>
      <c r="AB3708">
        <v>57.92</v>
      </c>
      <c r="AC3708" t="s">
        <v>3756</v>
      </c>
    </row>
    <row r="3709" spans="1:29">
      <c r="A3709" s="1" t="s">
        <v>30</v>
      </c>
      <c r="B3709" s="2">
        <v>42660.20208333333</v>
      </c>
      <c r="C3709">
        <v>60</v>
      </c>
      <c r="D3709">
        <v>58</v>
      </c>
      <c r="E3709">
        <v>92.56</v>
      </c>
      <c r="F3709">
        <v>0</v>
      </c>
      <c r="G3709">
        <v>0</v>
      </c>
      <c r="H3709">
        <v>0</v>
      </c>
      <c r="I3709">
        <v>30.1</v>
      </c>
      <c r="J3709">
        <v>1018.8</v>
      </c>
      <c r="K3709">
        <v>10</v>
      </c>
      <c r="M3709" t="s">
        <v>43</v>
      </c>
      <c r="Q3709">
        <v>9000</v>
      </c>
      <c r="AB3709">
        <v>60.08</v>
      </c>
      <c r="AC3709" t="s">
        <v>3757</v>
      </c>
    </row>
    <row r="3710" spans="1:29">
      <c r="A3710" s="1" t="s">
        <v>30</v>
      </c>
      <c r="B3710" s="2">
        <v>42660.243750000001</v>
      </c>
      <c r="C3710">
        <v>60</v>
      </c>
      <c r="D3710">
        <v>59</v>
      </c>
      <c r="E3710">
        <v>96.22</v>
      </c>
      <c r="F3710">
        <v>0</v>
      </c>
      <c r="G3710">
        <v>0</v>
      </c>
      <c r="H3710">
        <v>0</v>
      </c>
      <c r="I3710">
        <v>30.09</v>
      </c>
      <c r="J3710">
        <v>1018.6</v>
      </c>
      <c r="K3710">
        <v>10</v>
      </c>
      <c r="M3710" t="s">
        <v>32</v>
      </c>
      <c r="N3710" t="s">
        <v>32</v>
      </c>
      <c r="Q3710">
        <v>9000</v>
      </c>
      <c r="R3710">
        <v>25000</v>
      </c>
      <c r="AB3710">
        <v>60.08</v>
      </c>
      <c r="AC3710" t="s">
        <v>3758</v>
      </c>
    </row>
    <row r="3711" spans="1:29">
      <c r="A3711" s="1" t="s">
        <v>30</v>
      </c>
      <c r="B3711" s="2">
        <v>42660.285416666666</v>
      </c>
      <c r="C3711">
        <v>59</v>
      </c>
      <c r="D3711">
        <v>58</v>
      </c>
      <c r="E3711">
        <v>96.2</v>
      </c>
      <c r="F3711">
        <v>250</v>
      </c>
      <c r="G3711">
        <v>3</v>
      </c>
      <c r="H3711">
        <v>0</v>
      </c>
      <c r="I3711">
        <v>30.1</v>
      </c>
      <c r="J3711">
        <v>1018.8</v>
      </c>
      <c r="K3711">
        <v>10</v>
      </c>
      <c r="M3711" t="s">
        <v>31</v>
      </c>
      <c r="N3711" t="s">
        <v>31</v>
      </c>
      <c r="Q3711">
        <v>9000</v>
      </c>
      <c r="R3711">
        <v>25000</v>
      </c>
      <c r="AB3711">
        <v>59</v>
      </c>
      <c r="AC3711" t="s">
        <v>3759</v>
      </c>
    </row>
    <row r="3712" spans="1:29">
      <c r="A3712" s="1" t="s">
        <v>30</v>
      </c>
      <c r="B3712" s="2">
        <v>42660.32708333333</v>
      </c>
      <c r="C3712">
        <v>59</v>
      </c>
      <c r="D3712">
        <v>58</v>
      </c>
      <c r="E3712">
        <v>96.2</v>
      </c>
      <c r="F3712">
        <v>230</v>
      </c>
      <c r="G3712">
        <v>5</v>
      </c>
      <c r="H3712">
        <v>0</v>
      </c>
      <c r="I3712">
        <v>30.11</v>
      </c>
      <c r="J3712">
        <v>1019.2</v>
      </c>
      <c r="K3712">
        <v>10</v>
      </c>
      <c r="M3712" t="s">
        <v>31</v>
      </c>
      <c r="N3712" t="s">
        <v>31</v>
      </c>
      <c r="Q3712">
        <v>9000</v>
      </c>
      <c r="R3712">
        <v>25000</v>
      </c>
      <c r="AB3712">
        <v>59</v>
      </c>
      <c r="AC3712" t="s">
        <v>3760</v>
      </c>
    </row>
    <row r="3713" spans="1:29">
      <c r="A3713" s="1" t="s">
        <v>30</v>
      </c>
      <c r="B3713" s="2">
        <v>42660.368750000001</v>
      </c>
      <c r="C3713">
        <v>63</v>
      </c>
      <c r="D3713">
        <v>61</v>
      </c>
      <c r="E3713">
        <v>93.25</v>
      </c>
      <c r="F3713">
        <v>240</v>
      </c>
      <c r="G3713">
        <v>4</v>
      </c>
      <c r="H3713">
        <v>0</v>
      </c>
      <c r="I3713">
        <v>30.11</v>
      </c>
      <c r="J3713">
        <v>1019.4</v>
      </c>
      <c r="K3713">
        <v>10</v>
      </c>
      <c r="M3713" t="s">
        <v>31</v>
      </c>
      <c r="N3713" t="s">
        <v>31</v>
      </c>
      <c r="Q3713">
        <v>9000</v>
      </c>
      <c r="R3713">
        <v>25000</v>
      </c>
      <c r="AB3713">
        <v>62.96</v>
      </c>
      <c r="AC3713" t="s">
        <v>3761</v>
      </c>
    </row>
    <row r="3714" spans="1:29">
      <c r="A3714" s="1" t="s">
        <v>30</v>
      </c>
      <c r="B3714" s="2">
        <v>42660.410416666666</v>
      </c>
      <c r="C3714">
        <v>69</v>
      </c>
      <c r="D3714">
        <v>62</v>
      </c>
      <c r="E3714">
        <v>78.33</v>
      </c>
      <c r="F3714">
        <v>220</v>
      </c>
      <c r="G3714">
        <v>5</v>
      </c>
      <c r="H3714">
        <v>0</v>
      </c>
      <c r="I3714">
        <v>30.11</v>
      </c>
      <c r="J3714">
        <v>1019.3</v>
      </c>
      <c r="K3714">
        <v>10</v>
      </c>
      <c r="M3714" t="s">
        <v>31</v>
      </c>
      <c r="N3714" t="s">
        <v>31</v>
      </c>
      <c r="Q3714">
        <v>10000</v>
      </c>
      <c r="R3714">
        <v>25000</v>
      </c>
      <c r="AB3714">
        <v>69.08</v>
      </c>
      <c r="AC3714" t="s">
        <v>3762</v>
      </c>
    </row>
    <row r="3715" spans="1:29">
      <c r="A3715" s="1" t="s">
        <v>30</v>
      </c>
      <c r="B3715" s="2">
        <v>42660.45208333333</v>
      </c>
      <c r="C3715">
        <v>73</v>
      </c>
      <c r="D3715">
        <v>62</v>
      </c>
      <c r="E3715">
        <v>68.47</v>
      </c>
      <c r="F3715">
        <v>250</v>
      </c>
      <c r="G3715">
        <v>6</v>
      </c>
      <c r="H3715">
        <v>0</v>
      </c>
      <c r="I3715">
        <v>30.1</v>
      </c>
      <c r="J3715">
        <v>1018.9</v>
      </c>
      <c r="K3715">
        <v>10</v>
      </c>
      <c r="M3715" t="s">
        <v>31</v>
      </c>
      <c r="N3715" t="s">
        <v>31</v>
      </c>
      <c r="Q3715">
        <v>8000</v>
      </c>
      <c r="R3715">
        <v>25000</v>
      </c>
      <c r="AB3715">
        <v>73.040000000000006</v>
      </c>
      <c r="AC3715" t="s">
        <v>3763</v>
      </c>
    </row>
    <row r="3716" spans="1:29">
      <c r="A3716" s="1" t="s">
        <v>30</v>
      </c>
      <c r="B3716" s="2">
        <v>42660.493750000001</v>
      </c>
      <c r="C3716">
        <v>77</v>
      </c>
      <c r="D3716">
        <v>62</v>
      </c>
      <c r="E3716">
        <v>59.98</v>
      </c>
      <c r="F3716">
        <v>220</v>
      </c>
      <c r="G3716">
        <v>8</v>
      </c>
      <c r="H3716">
        <v>0</v>
      </c>
      <c r="I3716">
        <v>30.08</v>
      </c>
      <c r="J3716">
        <v>1018.3</v>
      </c>
      <c r="K3716">
        <v>10</v>
      </c>
      <c r="M3716" t="s">
        <v>246</v>
      </c>
      <c r="AB3716">
        <v>77</v>
      </c>
      <c r="AC3716" t="s">
        <v>3764</v>
      </c>
    </row>
    <row r="3717" spans="1:29">
      <c r="A3717" s="1" t="s">
        <v>30</v>
      </c>
      <c r="B3717" s="2">
        <v>42660.535416666666</v>
      </c>
      <c r="C3717">
        <v>80</v>
      </c>
      <c r="D3717">
        <v>63</v>
      </c>
      <c r="E3717">
        <v>55.97</v>
      </c>
      <c r="F3717">
        <v>230</v>
      </c>
      <c r="G3717">
        <v>8</v>
      </c>
      <c r="H3717">
        <v>0</v>
      </c>
      <c r="I3717">
        <v>30.06</v>
      </c>
      <c r="J3717">
        <v>1017.7</v>
      </c>
      <c r="K3717">
        <v>10</v>
      </c>
      <c r="M3717" t="s">
        <v>246</v>
      </c>
      <c r="AB3717">
        <v>81.45</v>
      </c>
      <c r="AC3717" t="s">
        <v>3765</v>
      </c>
    </row>
    <row r="3718" spans="1:29">
      <c r="A3718" s="1" t="s">
        <v>30</v>
      </c>
      <c r="B3718" s="2">
        <v>42660.57708333333</v>
      </c>
      <c r="C3718">
        <v>81</v>
      </c>
      <c r="D3718">
        <v>64</v>
      </c>
      <c r="E3718">
        <v>56.45</v>
      </c>
      <c r="F3718">
        <v>240</v>
      </c>
      <c r="G3718">
        <v>8</v>
      </c>
      <c r="H3718">
        <v>0</v>
      </c>
      <c r="I3718">
        <v>30.03</v>
      </c>
      <c r="J3718">
        <v>1016.5</v>
      </c>
      <c r="K3718">
        <v>10</v>
      </c>
      <c r="M3718" t="s">
        <v>31</v>
      </c>
      <c r="Q3718">
        <v>4000</v>
      </c>
      <c r="AB3718">
        <v>82.52</v>
      </c>
      <c r="AC3718" t="s">
        <v>3766</v>
      </c>
    </row>
    <row r="3719" spans="1:29">
      <c r="A3719" s="1" t="s">
        <v>30</v>
      </c>
      <c r="B3719" s="2">
        <v>42660.618750000001</v>
      </c>
      <c r="C3719">
        <v>82</v>
      </c>
      <c r="D3719">
        <v>62</v>
      </c>
      <c r="E3719">
        <v>50.84</v>
      </c>
      <c r="F3719">
        <v>260</v>
      </c>
      <c r="G3719">
        <v>7</v>
      </c>
      <c r="H3719">
        <v>0</v>
      </c>
      <c r="I3719">
        <v>30.01</v>
      </c>
      <c r="J3719">
        <v>1015.8</v>
      </c>
      <c r="K3719">
        <v>10</v>
      </c>
      <c r="M3719" t="s">
        <v>31</v>
      </c>
      <c r="Q3719">
        <v>4000</v>
      </c>
      <c r="AB3719">
        <v>82.94</v>
      </c>
      <c r="AC3719" t="s">
        <v>3767</v>
      </c>
    </row>
    <row r="3720" spans="1:29">
      <c r="A3720" s="1" t="s">
        <v>30</v>
      </c>
      <c r="B3720" s="2">
        <v>42660.660416666666</v>
      </c>
      <c r="C3720">
        <v>81</v>
      </c>
      <c r="D3720">
        <v>63</v>
      </c>
      <c r="E3720">
        <v>54.35</v>
      </c>
      <c r="F3720">
        <v>240</v>
      </c>
      <c r="G3720">
        <v>7</v>
      </c>
      <c r="H3720">
        <v>0</v>
      </c>
      <c r="I3720">
        <v>30</v>
      </c>
      <c r="J3720">
        <v>1015.6</v>
      </c>
      <c r="K3720">
        <v>10</v>
      </c>
      <c r="M3720" t="s">
        <v>34</v>
      </c>
      <c r="Q3720">
        <v>4300</v>
      </c>
      <c r="AB3720">
        <v>82.24</v>
      </c>
      <c r="AC3720" t="s">
        <v>3768</v>
      </c>
    </row>
    <row r="3721" spans="1:29">
      <c r="A3721" s="1" t="s">
        <v>30</v>
      </c>
      <c r="B3721" s="2">
        <v>42660.70208333333</v>
      </c>
      <c r="C3721">
        <v>81</v>
      </c>
      <c r="D3721">
        <v>63</v>
      </c>
      <c r="E3721">
        <v>54.35</v>
      </c>
      <c r="F3721">
        <v>210</v>
      </c>
      <c r="G3721">
        <v>7</v>
      </c>
      <c r="H3721">
        <v>0</v>
      </c>
      <c r="I3721">
        <v>29.99</v>
      </c>
      <c r="J3721">
        <v>1015.1</v>
      </c>
      <c r="K3721">
        <v>10</v>
      </c>
      <c r="M3721" t="s">
        <v>31</v>
      </c>
      <c r="Q3721">
        <v>4200</v>
      </c>
      <c r="AB3721">
        <v>82.24</v>
      </c>
      <c r="AC3721" t="s">
        <v>3769</v>
      </c>
    </row>
    <row r="3722" spans="1:29">
      <c r="A3722" s="1" t="s">
        <v>30</v>
      </c>
      <c r="B3722" s="2">
        <v>42660.743750000001</v>
      </c>
      <c r="C3722">
        <v>78</v>
      </c>
      <c r="D3722">
        <v>62</v>
      </c>
      <c r="E3722">
        <v>57.87</v>
      </c>
      <c r="F3722">
        <v>220</v>
      </c>
      <c r="G3722">
        <v>8</v>
      </c>
      <c r="H3722">
        <v>0</v>
      </c>
      <c r="I3722">
        <v>29.99</v>
      </c>
      <c r="J3722">
        <v>1015</v>
      </c>
      <c r="K3722">
        <v>10</v>
      </c>
      <c r="M3722" t="s">
        <v>246</v>
      </c>
      <c r="AB3722">
        <v>78.08</v>
      </c>
      <c r="AC3722" t="s">
        <v>3770</v>
      </c>
    </row>
    <row r="3723" spans="1:29">
      <c r="A3723" s="1" t="s">
        <v>30</v>
      </c>
      <c r="B3723" s="2">
        <v>42660.785416666666</v>
      </c>
      <c r="C3723">
        <v>73</v>
      </c>
      <c r="D3723">
        <v>63</v>
      </c>
      <c r="E3723">
        <v>70.680000000000007</v>
      </c>
      <c r="F3723">
        <v>190</v>
      </c>
      <c r="G3723">
        <v>5</v>
      </c>
      <c r="H3723">
        <v>0</v>
      </c>
      <c r="I3723">
        <v>29.99</v>
      </c>
      <c r="J3723">
        <v>1015.2</v>
      </c>
      <c r="K3723">
        <v>10</v>
      </c>
      <c r="M3723" t="s">
        <v>246</v>
      </c>
      <c r="AB3723">
        <v>73.040000000000006</v>
      </c>
      <c r="AC3723" t="s">
        <v>3771</v>
      </c>
    </row>
    <row r="3724" spans="1:29">
      <c r="A3724" s="1" t="s">
        <v>30</v>
      </c>
      <c r="B3724" s="2">
        <v>42660.82708333333</v>
      </c>
      <c r="C3724">
        <v>71</v>
      </c>
      <c r="D3724">
        <v>63</v>
      </c>
      <c r="E3724">
        <v>75.569999999999993</v>
      </c>
      <c r="F3724">
        <v>0</v>
      </c>
      <c r="G3724">
        <v>0</v>
      </c>
      <c r="H3724">
        <v>0</v>
      </c>
      <c r="I3724">
        <v>30</v>
      </c>
      <c r="J3724">
        <v>1015.6</v>
      </c>
      <c r="K3724">
        <v>10</v>
      </c>
      <c r="M3724" t="s">
        <v>246</v>
      </c>
      <c r="AB3724">
        <v>71.06</v>
      </c>
      <c r="AC3724" t="s">
        <v>3772</v>
      </c>
    </row>
    <row r="3725" spans="1:29">
      <c r="A3725" s="1" t="s">
        <v>30</v>
      </c>
      <c r="B3725" s="2">
        <v>42660.868750000001</v>
      </c>
      <c r="C3725">
        <v>69</v>
      </c>
      <c r="D3725">
        <v>62</v>
      </c>
      <c r="E3725">
        <v>78.33</v>
      </c>
      <c r="F3725">
        <v>190</v>
      </c>
      <c r="G3725">
        <v>3</v>
      </c>
      <c r="H3725">
        <v>0</v>
      </c>
      <c r="I3725">
        <v>30.01</v>
      </c>
      <c r="J3725">
        <v>1015.9</v>
      </c>
      <c r="K3725">
        <v>10</v>
      </c>
      <c r="M3725" t="s">
        <v>246</v>
      </c>
      <c r="AB3725">
        <v>69.08</v>
      </c>
      <c r="AC3725" t="s">
        <v>3773</v>
      </c>
    </row>
    <row r="3726" spans="1:29">
      <c r="A3726" s="1" t="s">
        <v>30</v>
      </c>
      <c r="B3726" s="2">
        <v>42660.910416666666</v>
      </c>
      <c r="C3726">
        <v>68</v>
      </c>
      <c r="D3726">
        <v>61</v>
      </c>
      <c r="E3726">
        <v>78.25</v>
      </c>
      <c r="F3726">
        <v>200</v>
      </c>
      <c r="G3726">
        <v>3</v>
      </c>
      <c r="H3726">
        <v>0</v>
      </c>
      <c r="I3726">
        <v>30.01</v>
      </c>
      <c r="J3726">
        <v>1015.8</v>
      </c>
      <c r="K3726">
        <v>10</v>
      </c>
      <c r="M3726" t="s">
        <v>246</v>
      </c>
      <c r="AB3726">
        <v>68</v>
      </c>
      <c r="AC3726" t="s">
        <v>3774</v>
      </c>
    </row>
    <row r="3727" spans="1:29">
      <c r="A3727" s="1" t="s">
        <v>30</v>
      </c>
      <c r="B3727" s="2">
        <v>42660.95208333333</v>
      </c>
      <c r="C3727">
        <v>66</v>
      </c>
      <c r="D3727">
        <v>61</v>
      </c>
      <c r="E3727">
        <v>83.79</v>
      </c>
      <c r="F3727">
        <v>170</v>
      </c>
      <c r="G3727">
        <v>3</v>
      </c>
      <c r="H3727">
        <v>0</v>
      </c>
      <c r="I3727">
        <v>30.02</v>
      </c>
      <c r="J3727">
        <v>1016</v>
      </c>
      <c r="K3727">
        <v>10</v>
      </c>
      <c r="M3727" t="s">
        <v>246</v>
      </c>
      <c r="AB3727">
        <v>66.02</v>
      </c>
      <c r="AC3727" t="s">
        <v>3775</v>
      </c>
    </row>
    <row r="3728" spans="1:29">
      <c r="A3728" s="1" t="s">
        <v>30</v>
      </c>
      <c r="B3728" s="2">
        <v>42660.993750000001</v>
      </c>
      <c r="C3728">
        <v>66</v>
      </c>
      <c r="D3728">
        <v>61</v>
      </c>
      <c r="E3728">
        <v>83.79</v>
      </c>
      <c r="F3728">
        <v>220</v>
      </c>
      <c r="G3728">
        <v>4</v>
      </c>
      <c r="H3728">
        <v>0</v>
      </c>
      <c r="I3728">
        <v>30.02</v>
      </c>
      <c r="J3728">
        <v>1016.1</v>
      </c>
      <c r="K3728">
        <v>10</v>
      </c>
      <c r="M3728" t="s">
        <v>246</v>
      </c>
      <c r="AB3728">
        <v>66.02</v>
      </c>
      <c r="AC3728" t="s">
        <v>3776</v>
      </c>
    </row>
    <row r="3729" spans="1:29">
      <c r="A3729" s="1" t="s">
        <v>30</v>
      </c>
      <c r="B3729" s="2">
        <v>42661.035416666666</v>
      </c>
      <c r="C3729">
        <v>64</v>
      </c>
      <c r="D3729">
        <v>60</v>
      </c>
      <c r="E3729">
        <v>86.95</v>
      </c>
      <c r="F3729">
        <v>220</v>
      </c>
      <c r="G3729">
        <v>5</v>
      </c>
      <c r="H3729">
        <v>0</v>
      </c>
      <c r="I3729">
        <v>30.01</v>
      </c>
      <c r="J3729">
        <v>1015.9</v>
      </c>
      <c r="K3729">
        <v>10</v>
      </c>
      <c r="M3729" t="s">
        <v>246</v>
      </c>
      <c r="AB3729">
        <v>64.040000000000006</v>
      </c>
      <c r="AC3729" t="s">
        <v>3777</v>
      </c>
    </row>
    <row r="3730" spans="1:29">
      <c r="A3730" s="1" t="s">
        <v>30</v>
      </c>
      <c r="B3730" s="2">
        <v>42661.07708333333</v>
      </c>
      <c r="C3730">
        <v>64</v>
      </c>
      <c r="D3730">
        <v>60</v>
      </c>
      <c r="E3730">
        <v>86.95</v>
      </c>
      <c r="F3730">
        <v>220</v>
      </c>
      <c r="G3730">
        <v>3</v>
      </c>
      <c r="H3730">
        <v>0</v>
      </c>
      <c r="I3730">
        <v>30.02</v>
      </c>
      <c r="J3730">
        <v>1015.9</v>
      </c>
      <c r="K3730">
        <v>10</v>
      </c>
      <c r="M3730" t="s">
        <v>246</v>
      </c>
      <c r="AB3730">
        <v>64.040000000000006</v>
      </c>
      <c r="AC3730" t="s">
        <v>3778</v>
      </c>
    </row>
    <row r="3731" spans="1:29">
      <c r="A3731" s="1" t="s">
        <v>30</v>
      </c>
      <c r="B3731" s="2">
        <v>42661.118750000001</v>
      </c>
      <c r="C3731">
        <v>64</v>
      </c>
      <c r="D3731">
        <v>60</v>
      </c>
      <c r="E3731">
        <v>86.95</v>
      </c>
      <c r="F3731">
        <v>170</v>
      </c>
      <c r="G3731">
        <v>3</v>
      </c>
      <c r="H3731">
        <v>0</v>
      </c>
      <c r="I3731">
        <v>30.02</v>
      </c>
      <c r="J3731">
        <v>1016.1</v>
      </c>
      <c r="K3731">
        <v>10</v>
      </c>
      <c r="M3731" t="s">
        <v>246</v>
      </c>
      <c r="AB3731">
        <v>64.040000000000006</v>
      </c>
      <c r="AC3731" t="s">
        <v>3779</v>
      </c>
    </row>
    <row r="3732" spans="1:29">
      <c r="A3732" s="1" t="s">
        <v>30</v>
      </c>
      <c r="B3732" s="2">
        <v>42661.160416666666</v>
      </c>
      <c r="C3732">
        <v>61</v>
      </c>
      <c r="D3732">
        <v>59</v>
      </c>
      <c r="E3732">
        <v>93.19</v>
      </c>
      <c r="F3732">
        <v>250</v>
      </c>
      <c r="G3732">
        <v>4</v>
      </c>
      <c r="H3732">
        <v>0</v>
      </c>
      <c r="I3732">
        <v>30.02</v>
      </c>
      <c r="J3732">
        <v>1016.2</v>
      </c>
      <c r="K3732">
        <v>10</v>
      </c>
      <c r="M3732" t="s">
        <v>246</v>
      </c>
      <c r="AB3732">
        <v>60.98</v>
      </c>
      <c r="AC3732" t="s">
        <v>3780</v>
      </c>
    </row>
    <row r="3733" spans="1:29">
      <c r="A3733" s="1" t="s">
        <v>30</v>
      </c>
      <c r="B3733" s="2">
        <v>42661.20208333333</v>
      </c>
      <c r="C3733">
        <v>61</v>
      </c>
      <c r="D3733">
        <v>59</v>
      </c>
      <c r="E3733">
        <v>93.19</v>
      </c>
      <c r="F3733">
        <v>240</v>
      </c>
      <c r="G3733">
        <v>4</v>
      </c>
      <c r="H3733">
        <v>0</v>
      </c>
      <c r="I3733">
        <v>30.02</v>
      </c>
      <c r="J3733">
        <v>1016.3</v>
      </c>
      <c r="K3733">
        <v>10</v>
      </c>
      <c r="M3733" t="s">
        <v>246</v>
      </c>
      <c r="AB3733">
        <v>60.98</v>
      </c>
      <c r="AC3733" t="s">
        <v>3781</v>
      </c>
    </row>
    <row r="3734" spans="1:29">
      <c r="A3734" s="1" t="s">
        <v>30</v>
      </c>
      <c r="B3734" s="2">
        <v>42661.243750000001</v>
      </c>
      <c r="C3734">
        <v>61</v>
      </c>
      <c r="D3734">
        <v>59</v>
      </c>
      <c r="E3734">
        <v>93.19</v>
      </c>
      <c r="F3734">
        <v>230</v>
      </c>
      <c r="G3734">
        <v>4</v>
      </c>
      <c r="H3734">
        <v>0</v>
      </c>
      <c r="I3734">
        <v>30.03</v>
      </c>
      <c r="J3734">
        <v>1016.5</v>
      </c>
      <c r="K3734">
        <v>10</v>
      </c>
      <c r="M3734" t="s">
        <v>246</v>
      </c>
      <c r="AB3734">
        <v>60.98</v>
      </c>
      <c r="AC3734" t="s">
        <v>3782</v>
      </c>
    </row>
    <row r="3735" spans="1:29">
      <c r="A3735" s="1" t="s">
        <v>30</v>
      </c>
      <c r="B3735" s="2">
        <v>42661.285416666666</v>
      </c>
      <c r="C3735">
        <v>61</v>
      </c>
      <c r="D3735">
        <v>60</v>
      </c>
      <c r="E3735">
        <v>96.85</v>
      </c>
      <c r="F3735">
        <v>230</v>
      </c>
      <c r="G3735">
        <v>4</v>
      </c>
      <c r="H3735">
        <v>0</v>
      </c>
      <c r="I3735">
        <v>30.05</v>
      </c>
      <c r="J3735">
        <v>1017.2</v>
      </c>
      <c r="K3735">
        <v>10</v>
      </c>
      <c r="M3735" t="s">
        <v>246</v>
      </c>
      <c r="AB3735">
        <v>60.98</v>
      </c>
      <c r="AC3735" t="s">
        <v>3783</v>
      </c>
    </row>
    <row r="3736" spans="1:29">
      <c r="A3736" s="1" t="s">
        <v>30</v>
      </c>
      <c r="B3736" s="2">
        <v>42661.32708333333</v>
      </c>
      <c r="C3736">
        <v>63</v>
      </c>
      <c r="D3736">
        <v>61</v>
      </c>
      <c r="E3736">
        <v>93.25</v>
      </c>
      <c r="F3736">
        <v>230</v>
      </c>
      <c r="G3736">
        <v>7</v>
      </c>
      <c r="H3736">
        <v>0</v>
      </c>
      <c r="I3736">
        <v>30.06</v>
      </c>
      <c r="J3736">
        <v>1017.7</v>
      </c>
      <c r="K3736">
        <v>10</v>
      </c>
      <c r="M3736" t="s">
        <v>246</v>
      </c>
      <c r="AB3736">
        <v>62.96</v>
      </c>
      <c r="AC3736" t="s">
        <v>3784</v>
      </c>
    </row>
    <row r="3737" spans="1:29">
      <c r="A3737" s="1" t="s">
        <v>30</v>
      </c>
      <c r="B3737" s="2">
        <v>42661.368750000001</v>
      </c>
      <c r="C3737">
        <v>65</v>
      </c>
      <c r="D3737">
        <v>63</v>
      </c>
      <c r="E3737">
        <v>93.3</v>
      </c>
      <c r="F3737">
        <v>240</v>
      </c>
      <c r="G3737">
        <v>7</v>
      </c>
      <c r="H3737">
        <v>0</v>
      </c>
      <c r="I3737">
        <v>30.08</v>
      </c>
      <c r="J3737">
        <v>1018.4</v>
      </c>
      <c r="K3737">
        <v>10</v>
      </c>
      <c r="M3737" t="s">
        <v>31</v>
      </c>
      <c r="Q3737">
        <v>600</v>
      </c>
      <c r="AB3737">
        <v>64.94</v>
      </c>
      <c r="AC3737" t="s">
        <v>3785</v>
      </c>
    </row>
    <row r="3738" spans="1:29">
      <c r="A3738" s="1" t="s">
        <v>30</v>
      </c>
      <c r="B3738" s="2">
        <v>42661.410416666666</v>
      </c>
      <c r="C3738">
        <v>70</v>
      </c>
      <c r="D3738">
        <v>64</v>
      </c>
      <c r="E3738">
        <v>81.44</v>
      </c>
      <c r="F3738">
        <v>240</v>
      </c>
      <c r="G3738">
        <v>7</v>
      </c>
      <c r="H3738">
        <v>0</v>
      </c>
      <c r="I3738">
        <v>30.09</v>
      </c>
      <c r="J3738">
        <v>1018.4</v>
      </c>
      <c r="K3738">
        <v>10</v>
      </c>
      <c r="M3738" t="s">
        <v>246</v>
      </c>
      <c r="AB3738">
        <v>69.98</v>
      </c>
      <c r="AC3738" t="s">
        <v>3786</v>
      </c>
    </row>
    <row r="3739" spans="1:29">
      <c r="A3739" s="1" t="s">
        <v>30</v>
      </c>
      <c r="B3739" s="2">
        <v>42661.45208333333</v>
      </c>
      <c r="C3739">
        <v>76</v>
      </c>
      <c r="D3739">
        <v>65</v>
      </c>
      <c r="E3739">
        <v>68.78</v>
      </c>
      <c r="F3739">
        <v>240</v>
      </c>
      <c r="G3739">
        <v>11</v>
      </c>
      <c r="H3739">
        <v>0</v>
      </c>
      <c r="I3739">
        <v>30.08</v>
      </c>
      <c r="J3739">
        <v>1018.3</v>
      </c>
      <c r="K3739">
        <v>10</v>
      </c>
      <c r="M3739" t="s">
        <v>31</v>
      </c>
      <c r="Q3739">
        <v>25000</v>
      </c>
      <c r="AB3739">
        <v>75.92</v>
      </c>
      <c r="AC3739" t="s">
        <v>3787</v>
      </c>
    </row>
    <row r="3740" spans="1:29">
      <c r="A3740" s="1" t="s">
        <v>30</v>
      </c>
      <c r="B3740" s="2">
        <v>42661.493750000001</v>
      </c>
      <c r="C3740">
        <v>79</v>
      </c>
      <c r="D3740">
        <v>65</v>
      </c>
      <c r="E3740">
        <v>62.16</v>
      </c>
      <c r="F3740">
        <v>230</v>
      </c>
      <c r="G3740">
        <v>14</v>
      </c>
      <c r="H3740">
        <v>0</v>
      </c>
      <c r="I3740">
        <v>30.07</v>
      </c>
      <c r="J3740">
        <v>1017.9</v>
      </c>
      <c r="K3740">
        <v>10</v>
      </c>
      <c r="M3740" t="s">
        <v>31</v>
      </c>
      <c r="N3740" t="s">
        <v>31</v>
      </c>
      <c r="Q3740">
        <v>3000</v>
      </c>
      <c r="R3740">
        <v>25000</v>
      </c>
      <c r="AB3740">
        <v>80.819999999999993</v>
      </c>
      <c r="AC3740" t="s">
        <v>3788</v>
      </c>
    </row>
    <row r="3741" spans="1:29">
      <c r="A3741" s="1" t="s">
        <v>30</v>
      </c>
      <c r="B3741" s="2">
        <v>42661.535416666666</v>
      </c>
      <c r="C3741">
        <v>81</v>
      </c>
      <c r="D3741">
        <v>65</v>
      </c>
      <c r="E3741">
        <v>58.25</v>
      </c>
      <c r="F3741">
        <v>250</v>
      </c>
      <c r="G3741">
        <v>8</v>
      </c>
      <c r="H3741">
        <v>0</v>
      </c>
      <c r="I3741">
        <v>30.05</v>
      </c>
      <c r="J3741">
        <v>1017.2</v>
      </c>
      <c r="K3741">
        <v>10</v>
      </c>
      <c r="L3741">
        <v>16</v>
      </c>
      <c r="M3741" t="s">
        <v>31</v>
      </c>
      <c r="N3741" t="s">
        <v>31</v>
      </c>
      <c r="Q3741">
        <v>3500</v>
      </c>
      <c r="R3741">
        <v>25000</v>
      </c>
      <c r="AB3741">
        <v>82.76</v>
      </c>
      <c r="AC3741" t="s">
        <v>3789</v>
      </c>
    </row>
    <row r="3742" spans="1:29">
      <c r="A3742" s="1" t="s">
        <v>30</v>
      </c>
      <c r="B3742" s="2">
        <v>42661.57708333333</v>
      </c>
      <c r="C3742">
        <v>83</v>
      </c>
      <c r="D3742">
        <v>65</v>
      </c>
      <c r="E3742">
        <v>54.63</v>
      </c>
      <c r="F3742">
        <v>230</v>
      </c>
      <c r="G3742">
        <v>13</v>
      </c>
      <c r="H3742">
        <v>0</v>
      </c>
      <c r="I3742">
        <v>30.02</v>
      </c>
      <c r="J3742">
        <v>1016.2</v>
      </c>
      <c r="K3742">
        <v>10</v>
      </c>
      <c r="M3742" t="s">
        <v>31</v>
      </c>
      <c r="N3742" t="s">
        <v>34</v>
      </c>
      <c r="Q3742">
        <v>4000</v>
      </c>
      <c r="R3742">
        <v>25000</v>
      </c>
      <c r="AB3742">
        <v>84.7</v>
      </c>
      <c r="AC3742" t="s">
        <v>3790</v>
      </c>
    </row>
    <row r="3743" spans="1:29">
      <c r="A3743" s="1" t="s">
        <v>30</v>
      </c>
      <c r="B3743" s="2">
        <v>42661.618750000001</v>
      </c>
      <c r="C3743">
        <v>83</v>
      </c>
      <c r="D3743">
        <v>64</v>
      </c>
      <c r="E3743">
        <v>52.93</v>
      </c>
      <c r="F3743">
        <v>240</v>
      </c>
      <c r="G3743">
        <v>10</v>
      </c>
      <c r="H3743">
        <v>0</v>
      </c>
      <c r="I3743">
        <v>30</v>
      </c>
      <c r="J3743">
        <v>1015.5</v>
      </c>
      <c r="K3743">
        <v>10</v>
      </c>
      <c r="M3743" t="s">
        <v>31</v>
      </c>
      <c r="N3743" t="s">
        <v>34</v>
      </c>
      <c r="Q3743">
        <v>4000</v>
      </c>
      <c r="R3743">
        <v>25000</v>
      </c>
      <c r="AB3743">
        <v>84.37</v>
      </c>
      <c r="AC3743" t="s">
        <v>3791</v>
      </c>
    </row>
    <row r="3744" spans="1:29">
      <c r="A3744" s="1" t="s">
        <v>30</v>
      </c>
      <c r="B3744" s="2">
        <v>42661.660416666666</v>
      </c>
      <c r="C3744">
        <v>84</v>
      </c>
      <c r="D3744">
        <v>64</v>
      </c>
      <c r="E3744">
        <v>51.12</v>
      </c>
      <c r="F3744">
        <v>240</v>
      </c>
      <c r="G3744">
        <v>10</v>
      </c>
      <c r="H3744">
        <v>0</v>
      </c>
      <c r="I3744">
        <v>29.99</v>
      </c>
      <c r="J3744">
        <v>1015.1</v>
      </c>
      <c r="K3744">
        <v>10</v>
      </c>
      <c r="M3744" t="s">
        <v>34</v>
      </c>
      <c r="N3744" t="s">
        <v>34</v>
      </c>
      <c r="Q3744">
        <v>4500</v>
      </c>
      <c r="R3744">
        <v>25000</v>
      </c>
      <c r="AB3744">
        <v>85.4</v>
      </c>
      <c r="AC3744" t="s">
        <v>3792</v>
      </c>
    </row>
    <row r="3745" spans="1:29">
      <c r="A3745" s="1" t="s">
        <v>30</v>
      </c>
      <c r="B3745" s="2">
        <v>42661.70208333333</v>
      </c>
      <c r="C3745">
        <v>81</v>
      </c>
      <c r="D3745">
        <v>64</v>
      </c>
      <c r="E3745">
        <v>56.45</v>
      </c>
      <c r="F3745">
        <v>220</v>
      </c>
      <c r="G3745">
        <v>10</v>
      </c>
      <c r="H3745">
        <v>0</v>
      </c>
      <c r="I3745">
        <v>29.99</v>
      </c>
      <c r="J3745">
        <v>1015</v>
      </c>
      <c r="K3745">
        <v>10</v>
      </c>
      <c r="M3745" t="s">
        <v>31</v>
      </c>
      <c r="N3745" t="s">
        <v>34</v>
      </c>
      <c r="Q3745">
        <v>4500</v>
      </c>
      <c r="R3745">
        <v>25000</v>
      </c>
      <c r="AB3745">
        <v>82.52</v>
      </c>
      <c r="AC3745" t="s">
        <v>3793</v>
      </c>
    </row>
    <row r="3746" spans="1:29">
      <c r="A3746" s="1" t="s">
        <v>30</v>
      </c>
      <c r="B3746" s="2">
        <v>42661.743750000001</v>
      </c>
      <c r="C3746">
        <v>80</v>
      </c>
      <c r="D3746">
        <v>65</v>
      </c>
      <c r="E3746">
        <v>59.99</v>
      </c>
      <c r="F3746">
        <v>210</v>
      </c>
      <c r="G3746">
        <v>9</v>
      </c>
      <c r="H3746">
        <v>0</v>
      </c>
      <c r="I3746">
        <v>29.98</v>
      </c>
      <c r="J3746">
        <v>1015</v>
      </c>
      <c r="K3746">
        <v>10</v>
      </c>
      <c r="M3746" t="s">
        <v>31</v>
      </c>
      <c r="N3746" t="s">
        <v>31</v>
      </c>
      <c r="Q3746">
        <v>4500</v>
      </c>
      <c r="R3746">
        <v>25000</v>
      </c>
      <c r="AB3746">
        <v>81.88</v>
      </c>
      <c r="AC3746" t="s">
        <v>3794</v>
      </c>
    </row>
    <row r="3747" spans="1:29">
      <c r="A3747" s="1" t="s">
        <v>30</v>
      </c>
      <c r="B3747" s="2">
        <v>42661.785416666666</v>
      </c>
      <c r="C3747">
        <v>75</v>
      </c>
      <c r="D3747">
        <v>64</v>
      </c>
      <c r="E3747">
        <v>68.69</v>
      </c>
      <c r="F3747">
        <v>210</v>
      </c>
      <c r="G3747">
        <v>7</v>
      </c>
      <c r="H3747">
        <v>0</v>
      </c>
      <c r="I3747">
        <v>29.99</v>
      </c>
      <c r="J3747">
        <v>1015.2</v>
      </c>
      <c r="K3747">
        <v>10</v>
      </c>
      <c r="M3747" t="s">
        <v>31</v>
      </c>
      <c r="N3747" t="s">
        <v>31</v>
      </c>
      <c r="Q3747">
        <v>5000</v>
      </c>
      <c r="R3747">
        <v>25000</v>
      </c>
      <c r="AB3747">
        <v>75.02</v>
      </c>
      <c r="AC3747" t="s">
        <v>3795</v>
      </c>
    </row>
    <row r="3748" spans="1:29">
      <c r="A3748" s="1" t="s">
        <v>30</v>
      </c>
      <c r="B3748" s="2">
        <v>42661.82708333333</v>
      </c>
      <c r="C3748">
        <v>73</v>
      </c>
      <c r="D3748">
        <v>65</v>
      </c>
      <c r="E3748">
        <v>75.75</v>
      </c>
      <c r="F3748">
        <v>190</v>
      </c>
      <c r="G3748">
        <v>4</v>
      </c>
      <c r="H3748">
        <v>0</v>
      </c>
      <c r="I3748">
        <v>30.01</v>
      </c>
      <c r="J3748">
        <v>1015.8</v>
      </c>
      <c r="K3748">
        <v>10</v>
      </c>
      <c r="M3748" t="s">
        <v>31</v>
      </c>
      <c r="Q3748">
        <v>25000</v>
      </c>
      <c r="AB3748">
        <v>73.040000000000006</v>
      </c>
      <c r="AC3748" t="s">
        <v>3796</v>
      </c>
    </row>
    <row r="3749" spans="1:29">
      <c r="A3749" s="1" t="s">
        <v>30</v>
      </c>
      <c r="B3749" s="2">
        <v>42661.868750000001</v>
      </c>
      <c r="C3749">
        <v>71</v>
      </c>
      <c r="D3749">
        <v>64</v>
      </c>
      <c r="E3749">
        <v>78.489999999999995</v>
      </c>
      <c r="F3749">
        <v>210</v>
      </c>
      <c r="G3749">
        <v>5</v>
      </c>
      <c r="H3749">
        <v>0</v>
      </c>
      <c r="I3749">
        <v>30.02</v>
      </c>
      <c r="J3749">
        <v>1016.2</v>
      </c>
      <c r="K3749">
        <v>10</v>
      </c>
      <c r="M3749" t="s">
        <v>31</v>
      </c>
      <c r="Q3749">
        <v>25000</v>
      </c>
      <c r="AB3749">
        <v>71.06</v>
      </c>
      <c r="AC3749" t="s">
        <v>3797</v>
      </c>
    </row>
    <row r="3750" spans="1:29">
      <c r="A3750" s="1" t="s">
        <v>30</v>
      </c>
      <c r="B3750" s="2">
        <v>42661.910416666666</v>
      </c>
      <c r="C3750">
        <v>70</v>
      </c>
      <c r="D3750">
        <v>64</v>
      </c>
      <c r="E3750">
        <v>81.44</v>
      </c>
      <c r="F3750">
        <v>220</v>
      </c>
      <c r="G3750">
        <v>4</v>
      </c>
      <c r="H3750">
        <v>0</v>
      </c>
      <c r="I3750">
        <v>30.03</v>
      </c>
      <c r="J3750">
        <v>1016.7</v>
      </c>
      <c r="K3750">
        <v>10</v>
      </c>
      <c r="M3750" t="s">
        <v>31</v>
      </c>
      <c r="Q3750">
        <v>25000</v>
      </c>
      <c r="AB3750">
        <v>69.98</v>
      </c>
      <c r="AC3750" t="s">
        <v>3798</v>
      </c>
    </row>
    <row r="3751" spans="1:29">
      <c r="A3751" s="1" t="s">
        <v>30</v>
      </c>
      <c r="B3751" s="2">
        <v>42661.95208333333</v>
      </c>
      <c r="C3751">
        <v>68</v>
      </c>
      <c r="D3751">
        <v>63</v>
      </c>
      <c r="E3751">
        <v>83.91</v>
      </c>
      <c r="F3751">
        <v>230</v>
      </c>
      <c r="G3751">
        <v>4</v>
      </c>
      <c r="H3751">
        <v>0</v>
      </c>
      <c r="I3751">
        <v>30.05</v>
      </c>
      <c r="J3751">
        <v>1017.2</v>
      </c>
      <c r="K3751">
        <v>10</v>
      </c>
      <c r="M3751" t="s">
        <v>246</v>
      </c>
      <c r="AB3751">
        <v>68</v>
      </c>
      <c r="AC3751" t="s">
        <v>3799</v>
      </c>
    </row>
    <row r="3752" spans="1:29">
      <c r="A3752" s="1" t="s">
        <v>30</v>
      </c>
      <c r="B3752" s="2">
        <v>42661.993750000001</v>
      </c>
      <c r="C3752">
        <v>67</v>
      </c>
      <c r="D3752">
        <v>63</v>
      </c>
      <c r="E3752">
        <v>87.1</v>
      </c>
      <c r="F3752">
        <v>240</v>
      </c>
      <c r="G3752">
        <v>4</v>
      </c>
      <c r="H3752">
        <v>0</v>
      </c>
      <c r="I3752">
        <v>30.06</v>
      </c>
      <c r="J3752">
        <v>1017.4</v>
      </c>
      <c r="K3752">
        <v>10</v>
      </c>
      <c r="M3752" t="s">
        <v>246</v>
      </c>
      <c r="AB3752">
        <v>66.92</v>
      </c>
      <c r="AC3752" t="s">
        <v>3800</v>
      </c>
    </row>
    <row r="3753" spans="1:29">
      <c r="A3753" s="1" t="s">
        <v>30</v>
      </c>
      <c r="B3753" s="2">
        <v>42662.035416666666</v>
      </c>
      <c r="C3753">
        <v>66</v>
      </c>
      <c r="D3753">
        <v>63</v>
      </c>
      <c r="E3753">
        <v>89.86</v>
      </c>
      <c r="F3753">
        <v>200</v>
      </c>
      <c r="G3753">
        <v>3</v>
      </c>
      <c r="H3753">
        <v>0</v>
      </c>
      <c r="I3753">
        <v>30.06</v>
      </c>
      <c r="J3753">
        <v>1017.3</v>
      </c>
      <c r="K3753">
        <v>10</v>
      </c>
      <c r="M3753" t="s">
        <v>246</v>
      </c>
      <c r="AB3753">
        <v>66.02</v>
      </c>
      <c r="AC3753" t="s">
        <v>3801</v>
      </c>
    </row>
    <row r="3754" spans="1:29">
      <c r="A3754" s="1" t="s">
        <v>30</v>
      </c>
      <c r="B3754" s="2">
        <v>42662.07708333333</v>
      </c>
      <c r="C3754">
        <v>64</v>
      </c>
      <c r="D3754">
        <v>62</v>
      </c>
      <c r="E3754">
        <v>93.28</v>
      </c>
      <c r="F3754">
        <v>240</v>
      </c>
      <c r="G3754">
        <v>5</v>
      </c>
      <c r="H3754">
        <v>0</v>
      </c>
      <c r="I3754">
        <v>30.05</v>
      </c>
      <c r="J3754">
        <v>1017.1</v>
      </c>
      <c r="K3754">
        <v>10</v>
      </c>
      <c r="M3754" t="s">
        <v>246</v>
      </c>
      <c r="AB3754">
        <v>64.040000000000006</v>
      </c>
      <c r="AC3754" t="s">
        <v>3802</v>
      </c>
    </row>
    <row r="3755" spans="1:29">
      <c r="A3755" s="1" t="s">
        <v>30</v>
      </c>
      <c r="B3755" s="2">
        <v>42662.118750000001</v>
      </c>
      <c r="C3755">
        <v>65</v>
      </c>
      <c r="D3755">
        <v>63</v>
      </c>
      <c r="E3755">
        <v>93.3</v>
      </c>
      <c r="F3755">
        <v>0</v>
      </c>
      <c r="G3755">
        <v>0</v>
      </c>
      <c r="H3755">
        <v>0</v>
      </c>
      <c r="I3755">
        <v>30.06</v>
      </c>
      <c r="J3755">
        <v>1017.3</v>
      </c>
      <c r="K3755">
        <v>10</v>
      </c>
      <c r="M3755" t="s">
        <v>246</v>
      </c>
      <c r="AB3755">
        <v>64.94</v>
      </c>
      <c r="AC3755" t="s">
        <v>3803</v>
      </c>
    </row>
    <row r="3756" spans="1:29">
      <c r="A3756" s="1" t="s">
        <v>30</v>
      </c>
      <c r="B3756" s="2">
        <v>42662.160416666666</v>
      </c>
      <c r="C3756">
        <v>63</v>
      </c>
      <c r="D3756">
        <v>62</v>
      </c>
      <c r="E3756">
        <v>96.88</v>
      </c>
      <c r="F3756">
        <v>230</v>
      </c>
      <c r="G3756">
        <v>4</v>
      </c>
      <c r="H3756">
        <v>0</v>
      </c>
      <c r="I3756">
        <v>30.05</v>
      </c>
      <c r="J3756">
        <v>1017.2</v>
      </c>
      <c r="K3756">
        <v>10</v>
      </c>
      <c r="M3756" t="s">
        <v>246</v>
      </c>
      <c r="AB3756">
        <v>62.96</v>
      </c>
      <c r="AC3756" t="s">
        <v>3804</v>
      </c>
    </row>
    <row r="3757" spans="1:29">
      <c r="A3757" s="1" t="s">
        <v>30</v>
      </c>
      <c r="B3757" s="2">
        <v>42662.20208333333</v>
      </c>
      <c r="C3757">
        <v>62</v>
      </c>
      <c r="D3757">
        <v>61</v>
      </c>
      <c r="E3757">
        <v>96.25</v>
      </c>
      <c r="F3757">
        <v>230</v>
      </c>
      <c r="G3757">
        <v>6</v>
      </c>
      <c r="H3757">
        <v>0</v>
      </c>
      <c r="I3757">
        <v>30.05</v>
      </c>
      <c r="J3757">
        <v>1017.3</v>
      </c>
      <c r="K3757">
        <v>10</v>
      </c>
      <c r="M3757" t="s">
        <v>246</v>
      </c>
      <c r="AB3757">
        <v>62.06</v>
      </c>
      <c r="AC3757" t="s">
        <v>3805</v>
      </c>
    </row>
    <row r="3758" spans="1:29">
      <c r="A3758" s="1" t="s">
        <v>30</v>
      </c>
      <c r="B3758" s="2">
        <v>42662.243750000001</v>
      </c>
      <c r="C3758">
        <v>64</v>
      </c>
      <c r="D3758">
        <v>62</v>
      </c>
      <c r="E3758">
        <v>93.28</v>
      </c>
      <c r="F3758">
        <v>220</v>
      </c>
      <c r="G3758">
        <v>6</v>
      </c>
      <c r="H3758">
        <v>0</v>
      </c>
      <c r="I3758">
        <v>30.06</v>
      </c>
      <c r="J3758">
        <v>1017.4</v>
      </c>
      <c r="K3758">
        <v>10</v>
      </c>
      <c r="M3758" t="s">
        <v>246</v>
      </c>
      <c r="AB3758">
        <v>64.040000000000006</v>
      </c>
      <c r="AC3758" t="s">
        <v>3806</v>
      </c>
    </row>
    <row r="3759" spans="1:29">
      <c r="A3759" s="1" t="s">
        <v>30</v>
      </c>
      <c r="B3759" s="2">
        <v>42662.285416666666</v>
      </c>
      <c r="C3759">
        <v>63</v>
      </c>
      <c r="D3759">
        <v>61</v>
      </c>
      <c r="E3759">
        <v>93.25</v>
      </c>
      <c r="F3759">
        <v>240</v>
      </c>
      <c r="G3759">
        <v>5</v>
      </c>
      <c r="H3759">
        <v>0</v>
      </c>
      <c r="I3759">
        <v>30.07</v>
      </c>
      <c r="J3759">
        <v>1018</v>
      </c>
      <c r="K3759">
        <v>10</v>
      </c>
      <c r="M3759" t="s">
        <v>246</v>
      </c>
      <c r="AB3759">
        <v>62.96</v>
      </c>
      <c r="AC3759" t="s">
        <v>3807</v>
      </c>
    </row>
    <row r="3760" spans="1:29">
      <c r="A3760" s="1" t="s">
        <v>30</v>
      </c>
      <c r="B3760" s="2">
        <v>42662.32708333333</v>
      </c>
      <c r="C3760">
        <v>63</v>
      </c>
      <c r="D3760">
        <v>61</v>
      </c>
      <c r="E3760">
        <v>93.25</v>
      </c>
      <c r="F3760">
        <v>240</v>
      </c>
      <c r="G3760">
        <v>5</v>
      </c>
      <c r="H3760">
        <v>0</v>
      </c>
      <c r="I3760">
        <v>30.08</v>
      </c>
      <c r="J3760">
        <v>1018.4</v>
      </c>
      <c r="K3760">
        <v>10</v>
      </c>
      <c r="M3760" t="s">
        <v>31</v>
      </c>
      <c r="Q3760">
        <v>7000</v>
      </c>
      <c r="AB3760">
        <v>62.96</v>
      </c>
      <c r="AC3760" t="s">
        <v>3808</v>
      </c>
    </row>
    <row r="3761" spans="1:29">
      <c r="A3761" s="1" t="s">
        <v>30</v>
      </c>
      <c r="B3761" s="2">
        <v>42662.368750000001</v>
      </c>
      <c r="C3761">
        <v>66</v>
      </c>
      <c r="D3761">
        <v>63</v>
      </c>
      <c r="E3761">
        <v>89.86</v>
      </c>
      <c r="F3761">
        <v>230</v>
      </c>
      <c r="G3761">
        <v>7</v>
      </c>
      <c r="H3761">
        <v>0</v>
      </c>
      <c r="I3761">
        <v>30.1</v>
      </c>
      <c r="J3761">
        <v>1018.9</v>
      </c>
      <c r="K3761">
        <v>10</v>
      </c>
      <c r="M3761" t="s">
        <v>31</v>
      </c>
      <c r="Q3761">
        <v>7000</v>
      </c>
      <c r="AB3761">
        <v>66.02</v>
      </c>
      <c r="AC3761" t="s">
        <v>3809</v>
      </c>
    </row>
    <row r="3762" spans="1:29">
      <c r="A3762" s="1" t="s">
        <v>30</v>
      </c>
      <c r="B3762" s="2">
        <v>42662.410416666666</v>
      </c>
      <c r="C3762">
        <v>72</v>
      </c>
      <c r="D3762">
        <v>65</v>
      </c>
      <c r="E3762">
        <v>78.569999999999993</v>
      </c>
      <c r="F3762">
        <v>260</v>
      </c>
      <c r="G3762">
        <v>5</v>
      </c>
      <c r="H3762">
        <v>0</v>
      </c>
      <c r="I3762">
        <v>30.11</v>
      </c>
      <c r="J3762">
        <v>1019.4</v>
      </c>
      <c r="K3762">
        <v>10</v>
      </c>
      <c r="M3762" t="s">
        <v>246</v>
      </c>
      <c r="AB3762">
        <v>71.959999999999994</v>
      </c>
      <c r="AC3762" t="s">
        <v>3810</v>
      </c>
    </row>
    <row r="3763" spans="1:29">
      <c r="A3763" s="1" t="s">
        <v>30</v>
      </c>
      <c r="B3763" s="2">
        <v>42662.45208333333</v>
      </c>
      <c r="C3763">
        <v>77</v>
      </c>
      <c r="D3763">
        <v>65</v>
      </c>
      <c r="E3763">
        <v>66.36</v>
      </c>
      <c r="F3763">
        <v>280</v>
      </c>
      <c r="G3763">
        <v>5</v>
      </c>
      <c r="H3763">
        <v>0</v>
      </c>
      <c r="I3763">
        <v>30.11</v>
      </c>
      <c r="J3763">
        <v>1019</v>
      </c>
      <c r="K3763">
        <v>10</v>
      </c>
      <c r="M3763" t="s">
        <v>31</v>
      </c>
      <c r="Q3763">
        <v>25000</v>
      </c>
      <c r="AB3763">
        <v>77</v>
      </c>
      <c r="AC3763" t="s">
        <v>3811</v>
      </c>
    </row>
    <row r="3764" spans="1:29">
      <c r="A3764" s="1" t="s">
        <v>30</v>
      </c>
      <c r="B3764" s="2">
        <v>42662.493750000001</v>
      </c>
      <c r="C3764">
        <v>79</v>
      </c>
      <c r="D3764">
        <v>65</v>
      </c>
      <c r="E3764">
        <v>62.16</v>
      </c>
      <c r="F3764">
        <v>280</v>
      </c>
      <c r="G3764">
        <v>5</v>
      </c>
      <c r="H3764">
        <v>0</v>
      </c>
      <c r="I3764">
        <v>30.1</v>
      </c>
      <c r="J3764">
        <v>1018.7</v>
      </c>
      <c r="K3764">
        <v>10</v>
      </c>
      <c r="M3764" t="s">
        <v>31</v>
      </c>
      <c r="Q3764">
        <v>25000</v>
      </c>
      <c r="AB3764">
        <v>80.819999999999993</v>
      </c>
      <c r="AC3764" t="s">
        <v>3812</v>
      </c>
    </row>
    <row r="3765" spans="1:29">
      <c r="A3765" s="1" t="s">
        <v>30</v>
      </c>
      <c r="B3765" s="2">
        <v>42662.535416666666</v>
      </c>
      <c r="C3765">
        <v>83</v>
      </c>
      <c r="D3765">
        <v>65</v>
      </c>
      <c r="E3765">
        <v>54.63</v>
      </c>
      <c r="F3765">
        <v>310</v>
      </c>
      <c r="G3765">
        <v>4</v>
      </c>
      <c r="H3765">
        <v>0</v>
      </c>
      <c r="I3765">
        <v>30.08</v>
      </c>
      <c r="J3765">
        <v>1018.1</v>
      </c>
      <c r="K3765">
        <v>10</v>
      </c>
      <c r="M3765" t="s">
        <v>31</v>
      </c>
      <c r="Q3765">
        <v>25000</v>
      </c>
      <c r="AB3765">
        <v>84.7</v>
      </c>
      <c r="AC3765" t="s">
        <v>3813</v>
      </c>
    </row>
    <row r="3766" spans="1:29">
      <c r="A3766" s="1" t="s">
        <v>30</v>
      </c>
      <c r="B3766" s="2">
        <v>42662.57708333333</v>
      </c>
      <c r="C3766">
        <v>86</v>
      </c>
      <c r="D3766">
        <v>64</v>
      </c>
      <c r="E3766">
        <v>47.97</v>
      </c>
      <c r="F3766">
        <v>0</v>
      </c>
      <c r="G3766">
        <v>0</v>
      </c>
      <c r="H3766">
        <v>0</v>
      </c>
      <c r="I3766">
        <v>30.05</v>
      </c>
      <c r="J3766">
        <v>1017.1</v>
      </c>
      <c r="K3766">
        <v>10</v>
      </c>
      <c r="M3766" t="s">
        <v>246</v>
      </c>
      <c r="AB3766">
        <v>87.33</v>
      </c>
      <c r="AC3766" t="s">
        <v>3814</v>
      </c>
    </row>
    <row r="3767" spans="1:29">
      <c r="A3767" s="1" t="s">
        <v>30</v>
      </c>
      <c r="B3767" s="2">
        <v>42662.618750000001</v>
      </c>
      <c r="C3767">
        <v>87</v>
      </c>
      <c r="D3767">
        <v>63</v>
      </c>
      <c r="E3767">
        <v>44.63</v>
      </c>
      <c r="F3767">
        <v>0</v>
      </c>
      <c r="G3767">
        <v>0</v>
      </c>
      <c r="H3767">
        <v>0</v>
      </c>
      <c r="I3767">
        <v>30.03</v>
      </c>
      <c r="J3767">
        <v>1016.4</v>
      </c>
      <c r="K3767">
        <v>10</v>
      </c>
      <c r="M3767" t="s">
        <v>31</v>
      </c>
      <c r="Q3767">
        <v>5500</v>
      </c>
      <c r="AB3767">
        <v>87.92</v>
      </c>
      <c r="AC3767" t="s">
        <v>3815</v>
      </c>
    </row>
    <row r="3768" spans="1:29">
      <c r="A3768" s="1" t="s">
        <v>30</v>
      </c>
      <c r="B3768" s="2">
        <v>42662.660416666666</v>
      </c>
      <c r="C3768">
        <v>87</v>
      </c>
      <c r="D3768">
        <v>64</v>
      </c>
      <c r="E3768">
        <v>46.35</v>
      </c>
      <c r="G3768">
        <v>3</v>
      </c>
      <c r="H3768">
        <v>0</v>
      </c>
      <c r="I3768">
        <v>30.02</v>
      </c>
      <c r="J3768">
        <v>1016.2</v>
      </c>
      <c r="K3768">
        <v>10</v>
      </c>
      <c r="M3768" t="s">
        <v>31</v>
      </c>
      <c r="Q3768">
        <v>5500</v>
      </c>
      <c r="AB3768">
        <v>88.42</v>
      </c>
      <c r="AC3768" t="s">
        <v>3816</v>
      </c>
    </row>
    <row r="3769" spans="1:29">
      <c r="A3769" s="1" t="s">
        <v>30</v>
      </c>
      <c r="B3769" s="2">
        <v>42662.70208333333</v>
      </c>
      <c r="C3769">
        <v>87</v>
      </c>
      <c r="D3769">
        <v>64</v>
      </c>
      <c r="E3769">
        <v>46.35</v>
      </c>
      <c r="F3769">
        <v>0</v>
      </c>
      <c r="G3769">
        <v>0</v>
      </c>
      <c r="H3769">
        <v>0</v>
      </c>
      <c r="I3769">
        <v>30.02</v>
      </c>
      <c r="J3769">
        <v>1016</v>
      </c>
      <c r="K3769">
        <v>10</v>
      </c>
      <c r="M3769" t="s">
        <v>31</v>
      </c>
      <c r="Q3769">
        <v>6000</v>
      </c>
      <c r="AB3769">
        <v>88.42</v>
      </c>
      <c r="AC3769" t="s">
        <v>3817</v>
      </c>
    </row>
    <row r="3770" spans="1:29">
      <c r="A3770" s="1" t="s">
        <v>30</v>
      </c>
      <c r="B3770" s="2">
        <v>42662.743750000001</v>
      </c>
      <c r="C3770">
        <v>81</v>
      </c>
      <c r="D3770">
        <v>68</v>
      </c>
      <c r="E3770">
        <v>64.77</v>
      </c>
      <c r="F3770">
        <v>0</v>
      </c>
      <c r="G3770">
        <v>0</v>
      </c>
      <c r="H3770">
        <v>0</v>
      </c>
      <c r="I3770">
        <v>30.03</v>
      </c>
      <c r="J3770">
        <v>1016.4</v>
      </c>
      <c r="K3770">
        <v>10</v>
      </c>
      <c r="M3770" t="s">
        <v>31</v>
      </c>
      <c r="Q3770">
        <v>6000</v>
      </c>
      <c r="AB3770">
        <v>83.72</v>
      </c>
      <c r="AC3770" t="s">
        <v>3818</v>
      </c>
    </row>
    <row r="3771" spans="1:29">
      <c r="A3771" s="1" t="s">
        <v>30</v>
      </c>
      <c r="B3771" s="2">
        <v>42662.785416666666</v>
      </c>
      <c r="C3771">
        <v>74</v>
      </c>
      <c r="D3771">
        <v>68</v>
      </c>
      <c r="E3771">
        <v>81.709999999999994</v>
      </c>
      <c r="F3771">
        <v>0</v>
      </c>
      <c r="G3771">
        <v>0</v>
      </c>
      <c r="H3771">
        <v>0</v>
      </c>
      <c r="I3771">
        <v>30.04</v>
      </c>
      <c r="J3771">
        <v>1016.9</v>
      </c>
      <c r="K3771">
        <v>10</v>
      </c>
      <c r="M3771" t="s">
        <v>31</v>
      </c>
      <c r="N3771" t="s">
        <v>31</v>
      </c>
      <c r="Q3771">
        <v>6000</v>
      </c>
      <c r="R3771">
        <v>25000</v>
      </c>
      <c r="AB3771">
        <v>73.94</v>
      </c>
      <c r="AC3771" t="s">
        <v>3819</v>
      </c>
    </row>
    <row r="3772" spans="1:29">
      <c r="A3772" s="1" t="s">
        <v>30</v>
      </c>
      <c r="B3772" s="2">
        <v>42662.82708333333</v>
      </c>
      <c r="C3772">
        <v>75</v>
      </c>
      <c r="D3772">
        <v>68</v>
      </c>
      <c r="E3772">
        <v>78.81</v>
      </c>
      <c r="F3772">
        <v>0</v>
      </c>
      <c r="G3772">
        <v>0</v>
      </c>
      <c r="H3772">
        <v>0</v>
      </c>
      <c r="I3772">
        <v>30.05</v>
      </c>
      <c r="J3772">
        <v>1017.1</v>
      </c>
      <c r="K3772">
        <v>10</v>
      </c>
      <c r="M3772" t="s">
        <v>31</v>
      </c>
      <c r="Q3772">
        <v>25000</v>
      </c>
      <c r="AB3772">
        <v>75.02</v>
      </c>
      <c r="AC3772" t="s">
        <v>3820</v>
      </c>
    </row>
    <row r="3773" spans="1:29">
      <c r="A3773" s="1" t="s">
        <v>30</v>
      </c>
      <c r="B3773" s="2">
        <v>42662.868750000001</v>
      </c>
      <c r="C3773">
        <v>73</v>
      </c>
      <c r="D3773">
        <v>67</v>
      </c>
      <c r="E3773">
        <v>81.14</v>
      </c>
      <c r="F3773">
        <v>0</v>
      </c>
      <c r="G3773">
        <v>0</v>
      </c>
      <c r="H3773">
        <v>0</v>
      </c>
      <c r="I3773">
        <v>30.05</v>
      </c>
      <c r="J3773">
        <v>1017.3</v>
      </c>
      <c r="K3773">
        <v>10</v>
      </c>
      <c r="M3773" t="s">
        <v>246</v>
      </c>
      <c r="AB3773">
        <v>73.040000000000006</v>
      </c>
      <c r="AC3773" t="s">
        <v>3821</v>
      </c>
    </row>
    <row r="3774" spans="1:29">
      <c r="A3774" s="1" t="s">
        <v>30</v>
      </c>
      <c r="B3774" s="2">
        <v>42662.910416666666</v>
      </c>
      <c r="C3774">
        <v>71</v>
      </c>
      <c r="D3774">
        <v>67</v>
      </c>
      <c r="E3774">
        <v>86.77</v>
      </c>
      <c r="F3774">
        <v>0</v>
      </c>
      <c r="G3774">
        <v>0</v>
      </c>
      <c r="H3774">
        <v>0</v>
      </c>
      <c r="I3774">
        <v>30.07</v>
      </c>
      <c r="J3774">
        <v>1017.8</v>
      </c>
      <c r="K3774">
        <v>10</v>
      </c>
      <c r="M3774" t="s">
        <v>246</v>
      </c>
      <c r="AB3774">
        <v>71.06</v>
      </c>
      <c r="AC3774" t="s">
        <v>3822</v>
      </c>
    </row>
    <row r="3775" spans="1:29">
      <c r="A3775" s="1" t="s">
        <v>30</v>
      </c>
      <c r="B3775" s="2">
        <v>42662.95208333333</v>
      </c>
      <c r="C3775">
        <v>70</v>
      </c>
      <c r="D3775">
        <v>66</v>
      </c>
      <c r="E3775">
        <v>87.26</v>
      </c>
      <c r="F3775">
        <v>0</v>
      </c>
      <c r="G3775">
        <v>0</v>
      </c>
      <c r="H3775">
        <v>0</v>
      </c>
      <c r="I3775">
        <v>30.08</v>
      </c>
      <c r="J3775">
        <v>1018.1</v>
      </c>
      <c r="K3775">
        <v>10</v>
      </c>
      <c r="M3775" t="s">
        <v>246</v>
      </c>
      <c r="AB3775">
        <v>69.98</v>
      </c>
      <c r="AC3775" t="s">
        <v>3823</v>
      </c>
    </row>
    <row r="3776" spans="1:29">
      <c r="A3776" s="1" t="s">
        <v>30</v>
      </c>
      <c r="B3776" s="2">
        <v>42662.993750000001</v>
      </c>
      <c r="C3776">
        <v>67</v>
      </c>
      <c r="D3776">
        <v>65</v>
      </c>
      <c r="E3776">
        <v>93.35</v>
      </c>
      <c r="F3776">
        <v>0</v>
      </c>
      <c r="G3776">
        <v>0</v>
      </c>
      <c r="H3776">
        <v>0</v>
      </c>
      <c r="I3776">
        <v>30.08</v>
      </c>
      <c r="J3776">
        <v>1018.1</v>
      </c>
      <c r="K3776">
        <v>10</v>
      </c>
      <c r="M3776" t="s">
        <v>246</v>
      </c>
      <c r="AB3776">
        <v>66.92</v>
      </c>
      <c r="AC3776" t="s">
        <v>3824</v>
      </c>
    </row>
    <row r="3777" spans="1:29">
      <c r="A3777" s="1" t="s">
        <v>30</v>
      </c>
      <c r="B3777" s="2">
        <v>42663.035416666666</v>
      </c>
      <c r="C3777">
        <v>68</v>
      </c>
      <c r="D3777">
        <v>65</v>
      </c>
      <c r="E3777">
        <v>89.94</v>
      </c>
      <c r="F3777">
        <v>0</v>
      </c>
      <c r="G3777">
        <v>0</v>
      </c>
      <c r="H3777">
        <v>0</v>
      </c>
      <c r="I3777">
        <v>30.07</v>
      </c>
      <c r="J3777">
        <v>1017.8</v>
      </c>
      <c r="K3777">
        <v>10</v>
      </c>
      <c r="M3777" t="s">
        <v>31</v>
      </c>
      <c r="Q3777">
        <v>7500</v>
      </c>
      <c r="AB3777">
        <v>68</v>
      </c>
      <c r="AC3777" t="s">
        <v>3825</v>
      </c>
    </row>
    <row r="3778" spans="1:29">
      <c r="A3778" s="1" t="s">
        <v>30</v>
      </c>
      <c r="B3778" s="2">
        <v>42663.07708333333</v>
      </c>
      <c r="C3778">
        <v>65</v>
      </c>
      <c r="D3778">
        <v>64</v>
      </c>
      <c r="E3778">
        <v>96.9</v>
      </c>
      <c r="F3778">
        <v>0</v>
      </c>
      <c r="G3778">
        <v>0</v>
      </c>
      <c r="H3778">
        <v>0</v>
      </c>
      <c r="I3778">
        <v>30.06</v>
      </c>
      <c r="J3778">
        <v>1017.4</v>
      </c>
      <c r="K3778">
        <v>10</v>
      </c>
      <c r="M3778" t="s">
        <v>31</v>
      </c>
      <c r="Q3778">
        <v>7500</v>
      </c>
      <c r="AB3778">
        <v>64.94</v>
      </c>
      <c r="AC3778" t="s">
        <v>3826</v>
      </c>
    </row>
    <row r="3779" spans="1:29">
      <c r="A3779" s="1" t="s">
        <v>30</v>
      </c>
      <c r="B3779" s="2">
        <v>42663.118750000001</v>
      </c>
      <c r="C3779">
        <v>65</v>
      </c>
      <c r="D3779">
        <v>63</v>
      </c>
      <c r="E3779">
        <v>93.3</v>
      </c>
      <c r="F3779">
        <v>0</v>
      </c>
      <c r="G3779">
        <v>0</v>
      </c>
      <c r="H3779">
        <v>0</v>
      </c>
      <c r="I3779">
        <v>30.05</v>
      </c>
      <c r="J3779">
        <v>1017</v>
      </c>
      <c r="K3779">
        <v>10</v>
      </c>
      <c r="M3779" t="s">
        <v>246</v>
      </c>
      <c r="AB3779">
        <v>64.94</v>
      </c>
      <c r="AC3779" t="s">
        <v>3827</v>
      </c>
    </row>
    <row r="3780" spans="1:29">
      <c r="A3780" s="1" t="s">
        <v>30</v>
      </c>
      <c r="B3780" s="2">
        <v>42663.160416666666</v>
      </c>
      <c r="C3780">
        <v>66</v>
      </c>
      <c r="D3780">
        <v>64</v>
      </c>
      <c r="E3780">
        <v>93.33</v>
      </c>
      <c r="F3780">
        <v>0</v>
      </c>
      <c r="G3780">
        <v>0</v>
      </c>
      <c r="H3780">
        <v>0</v>
      </c>
      <c r="I3780">
        <v>30.04</v>
      </c>
      <c r="J3780">
        <v>1016.7</v>
      </c>
      <c r="K3780">
        <v>10</v>
      </c>
      <c r="M3780" t="s">
        <v>31</v>
      </c>
      <c r="Q3780">
        <v>5000</v>
      </c>
      <c r="AB3780">
        <v>66.02</v>
      </c>
      <c r="AC3780" t="s">
        <v>3828</v>
      </c>
    </row>
    <row r="3781" spans="1:29">
      <c r="A3781" s="1" t="s">
        <v>30</v>
      </c>
      <c r="B3781" s="2">
        <v>42663.20208333333</v>
      </c>
      <c r="C3781">
        <v>65</v>
      </c>
      <c r="D3781">
        <v>63</v>
      </c>
      <c r="E3781">
        <v>93.3</v>
      </c>
      <c r="F3781">
        <v>0</v>
      </c>
      <c r="G3781">
        <v>0</v>
      </c>
      <c r="H3781">
        <v>0</v>
      </c>
      <c r="I3781">
        <v>30.04</v>
      </c>
      <c r="J3781">
        <v>1016.8</v>
      </c>
      <c r="K3781">
        <v>7</v>
      </c>
      <c r="M3781" t="s">
        <v>31</v>
      </c>
      <c r="Q3781">
        <v>5000</v>
      </c>
      <c r="AB3781">
        <v>64.94</v>
      </c>
      <c r="AC3781" t="s">
        <v>3829</v>
      </c>
    </row>
    <row r="3782" spans="1:29">
      <c r="A3782" s="1" t="s">
        <v>30</v>
      </c>
      <c r="B3782" s="2">
        <v>42663.243750000001</v>
      </c>
      <c r="C3782">
        <v>64</v>
      </c>
      <c r="D3782">
        <v>63</v>
      </c>
      <c r="E3782">
        <v>96.28</v>
      </c>
      <c r="F3782">
        <v>0</v>
      </c>
      <c r="G3782">
        <v>0</v>
      </c>
      <c r="H3782">
        <v>0</v>
      </c>
      <c r="I3782">
        <v>30.05</v>
      </c>
      <c r="J3782">
        <v>1017.2</v>
      </c>
      <c r="K3782">
        <v>7</v>
      </c>
      <c r="M3782" t="s">
        <v>246</v>
      </c>
      <c r="U3782" t="s">
        <v>3609</v>
      </c>
      <c r="AB3782">
        <v>64.040000000000006</v>
      </c>
      <c r="AC3782" t="s">
        <v>3830</v>
      </c>
    </row>
    <row r="3783" spans="1:29">
      <c r="A3783" s="1" t="s">
        <v>30</v>
      </c>
      <c r="B3783" s="2">
        <v>42663.276388888888</v>
      </c>
      <c r="C3783">
        <v>62.6</v>
      </c>
      <c r="D3783">
        <v>60.8</v>
      </c>
      <c r="E3783">
        <v>93.83</v>
      </c>
      <c r="F3783">
        <v>0</v>
      </c>
      <c r="G3783">
        <v>0</v>
      </c>
      <c r="H3783">
        <v>0</v>
      </c>
      <c r="I3783">
        <v>30.06</v>
      </c>
      <c r="K3783">
        <v>6</v>
      </c>
      <c r="M3783" t="s">
        <v>31</v>
      </c>
      <c r="Q3783">
        <v>200</v>
      </c>
      <c r="U3783" t="s">
        <v>46</v>
      </c>
      <c r="AB3783">
        <v>62.6</v>
      </c>
      <c r="AC3783" t="s">
        <v>3831</v>
      </c>
    </row>
    <row r="3784" spans="1:29">
      <c r="A3784" s="1" t="s">
        <v>30</v>
      </c>
      <c r="B3784" s="2">
        <v>42663.285416666666</v>
      </c>
      <c r="C3784">
        <v>62</v>
      </c>
      <c r="D3784">
        <v>61</v>
      </c>
      <c r="E3784">
        <v>96.25</v>
      </c>
      <c r="F3784">
        <v>0</v>
      </c>
      <c r="G3784">
        <v>0</v>
      </c>
      <c r="H3784">
        <v>0</v>
      </c>
      <c r="I3784">
        <v>30.06</v>
      </c>
      <c r="J3784">
        <v>1017.6</v>
      </c>
      <c r="K3784">
        <v>6</v>
      </c>
      <c r="M3784" t="s">
        <v>31</v>
      </c>
      <c r="N3784" t="s">
        <v>31</v>
      </c>
      <c r="Q3784">
        <v>300</v>
      </c>
      <c r="R3784">
        <v>5500</v>
      </c>
      <c r="U3784" t="s">
        <v>46</v>
      </c>
      <c r="AB3784">
        <v>62.06</v>
      </c>
      <c r="AC3784" t="s">
        <v>3832</v>
      </c>
    </row>
    <row r="3785" spans="1:29">
      <c r="A3785" s="1" t="s">
        <v>30</v>
      </c>
      <c r="B3785" s="2">
        <v>42663.32708333333</v>
      </c>
      <c r="C3785">
        <v>63</v>
      </c>
      <c r="D3785">
        <v>62</v>
      </c>
      <c r="E3785">
        <v>96.88</v>
      </c>
      <c r="F3785">
        <v>0</v>
      </c>
      <c r="G3785">
        <v>0</v>
      </c>
      <c r="H3785">
        <v>0</v>
      </c>
      <c r="I3785">
        <v>30.07</v>
      </c>
      <c r="J3785">
        <v>1017.9</v>
      </c>
      <c r="K3785">
        <v>8</v>
      </c>
      <c r="M3785" t="s">
        <v>31</v>
      </c>
      <c r="N3785" t="s">
        <v>34</v>
      </c>
      <c r="O3785" t="s">
        <v>34</v>
      </c>
      <c r="Q3785">
        <v>100</v>
      </c>
      <c r="R3785">
        <v>4600</v>
      </c>
      <c r="S3785">
        <v>25000</v>
      </c>
      <c r="U3785" t="s">
        <v>3609</v>
      </c>
      <c r="AB3785">
        <v>62.96</v>
      </c>
      <c r="AC3785" t="s">
        <v>3833</v>
      </c>
    </row>
    <row r="3786" spans="1:29">
      <c r="A3786" s="1" t="s">
        <v>30</v>
      </c>
      <c r="B3786" s="2">
        <v>42663.368750000001</v>
      </c>
      <c r="C3786">
        <v>68</v>
      </c>
      <c r="D3786">
        <v>66</v>
      </c>
      <c r="E3786">
        <v>93.38</v>
      </c>
      <c r="F3786">
        <v>180</v>
      </c>
      <c r="G3786">
        <v>3</v>
      </c>
      <c r="H3786">
        <v>0</v>
      </c>
      <c r="I3786">
        <v>30.08</v>
      </c>
      <c r="J3786">
        <v>1018.2</v>
      </c>
      <c r="K3786">
        <v>10</v>
      </c>
      <c r="M3786" t="s">
        <v>31</v>
      </c>
      <c r="N3786" t="s">
        <v>34</v>
      </c>
      <c r="Q3786">
        <v>4800</v>
      </c>
      <c r="R3786">
        <v>25000</v>
      </c>
      <c r="AB3786">
        <v>68</v>
      </c>
      <c r="AC3786" t="s">
        <v>3834</v>
      </c>
    </row>
    <row r="3787" spans="1:29">
      <c r="A3787" s="1" t="s">
        <v>30</v>
      </c>
      <c r="B3787" s="2">
        <v>42663.410416666666</v>
      </c>
      <c r="C3787">
        <v>74</v>
      </c>
      <c r="D3787">
        <v>67</v>
      </c>
      <c r="E3787">
        <v>78.72</v>
      </c>
      <c r="F3787">
        <v>220</v>
      </c>
      <c r="G3787">
        <v>3</v>
      </c>
      <c r="H3787">
        <v>0</v>
      </c>
      <c r="I3787">
        <v>30.07</v>
      </c>
      <c r="J3787">
        <v>1017.8</v>
      </c>
      <c r="K3787">
        <v>10</v>
      </c>
      <c r="M3787" t="s">
        <v>31</v>
      </c>
      <c r="N3787" t="s">
        <v>31</v>
      </c>
      <c r="Q3787">
        <v>5000</v>
      </c>
      <c r="R3787">
        <v>25000</v>
      </c>
      <c r="AB3787">
        <v>73.94</v>
      </c>
      <c r="AC3787" t="s">
        <v>3835</v>
      </c>
    </row>
    <row r="3788" spans="1:29">
      <c r="A3788" s="1" t="s">
        <v>30</v>
      </c>
      <c r="B3788" s="2">
        <v>42663.45208333333</v>
      </c>
      <c r="C3788">
        <v>79</v>
      </c>
      <c r="D3788">
        <v>66</v>
      </c>
      <c r="E3788">
        <v>64.540000000000006</v>
      </c>
      <c r="F3788">
        <v>0</v>
      </c>
      <c r="G3788">
        <v>0</v>
      </c>
      <c r="H3788">
        <v>0</v>
      </c>
      <c r="I3788">
        <v>30.06</v>
      </c>
      <c r="J3788">
        <v>1017.4</v>
      </c>
      <c r="K3788">
        <v>10</v>
      </c>
      <c r="M3788" t="s">
        <v>31</v>
      </c>
      <c r="N3788" t="s">
        <v>31</v>
      </c>
      <c r="Q3788">
        <v>5000</v>
      </c>
      <c r="R3788">
        <v>25000</v>
      </c>
      <c r="AB3788">
        <v>80.989999999999995</v>
      </c>
      <c r="AC3788" t="s">
        <v>3836</v>
      </c>
    </row>
    <row r="3789" spans="1:29">
      <c r="A3789" s="1" t="s">
        <v>30</v>
      </c>
      <c r="B3789" s="2">
        <v>42663.493750000001</v>
      </c>
      <c r="C3789">
        <v>81</v>
      </c>
      <c r="D3789">
        <v>65</v>
      </c>
      <c r="E3789">
        <v>58.25</v>
      </c>
      <c r="F3789">
        <v>150</v>
      </c>
      <c r="G3789">
        <v>4</v>
      </c>
      <c r="H3789">
        <v>0</v>
      </c>
      <c r="I3789">
        <v>30.04</v>
      </c>
      <c r="J3789">
        <v>1016.9</v>
      </c>
      <c r="K3789">
        <v>10</v>
      </c>
      <c r="M3789" t="s">
        <v>31</v>
      </c>
      <c r="N3789" t="s">
        <v>34</v>
      </c>
      <c r="Q3789">
        <v>5000</v>
      </c>
      <c r="R3789">
        <v>25000</v>
      </c>
      <c r="AB3789">
        <v>82.76</v>
      </c>
      <c r="AC3789" t="s">
        <v>3837</v>
      </c>
    </row>
    <row r="3790" spans="1:29">
      <c r="A3790" s="1" t="s">
        <v>30</v>
      </c>
      <c r="B3790" s="2">
        <v>42663.535416666666</v>
      </c>
      <c r="C3790">
        <v>82</v>
      </c>
      <c r="D3790">
        <v>66</v>
      </c>
      <c r="E3790">
        <v>58.4</v>
      </c>
      <c r="G3790">
        <v>3</v>
      </c>
      <c r="H3790">
        <v>0</v>
      </c>
      <c r="I3790">
        <v>30.02</v>
      </c>
      <c r="J3790">
        <v>1016.1</v>
      </c>
      <c r="K3790">
        <v>10</v>
      </c>
      <c r="M3790" t="s">
        <v>31</v>
      </c>
      <c r="N3790" t="s">
        <v>34</v>
      </c>
      <c r="O3790" t="s">
        <v>32</v>
      </c>
      <c r="Q3790">
        <v>3500</v>
      </c>
      <c r="R3790">
        <v>5000</v>
      </c>
      <c r="S3790">
        <v>25000</v>
      </c>
      <c r="AB3790">
        <v>84.19</v>
      </c>
      <c r="AC3790" t="s">
        <v>3838</v>
      </c>
    </row>
    <row r="3791" spans="1:29">
      <c r="A3791" s="1" t="s">
        <v>30</v>
      </c>
      <c r="B3791" s="2">
        <v>42663.57708333333</v>
      </c>
      <c r="C3791">
        <v>84</v>
      </c>
      <c r="D3791">
        <v>63</v>
      </c>
      <c r="E3791">
        <v>49.22</v>
      </c>
      <c r="F3791">
        <v>170</v>
      </c>
      <c r="G3791">
        <v>9</v>
      </c>
      <c r="H3791">
        <v>0</v>
      </c>
      <c r="I3791">
        <v>29.99</v>
      </c>
      <c r="J3791">
        <v>1015.1</v>
      </c>
      <c r="K3791">
        <v>10</v>
      </c>
      <c r="L3791">
        <v>16</v>
      </c>
      <c r="M3791" t="s">
        <v>34</v>
      </c>
      <c r="N3791" t="s">
        <v>32</v>
      </c>
      <c r="Q3791">
        <v>4500</v>
      </c>
      <c r="R3791">
        <v>25000</v>
      </c>
      <c r="AB3791">
        <v>84.99</v>
      </c>
      <c r="AC3791" t="s">
        <v>3839</v>
      </c>
    </row>
    <row r="3792" spans="1:29">
      <c r="A3792" s="1" t="s">
        <v>30</v>
      </c>
      <c r="B3792" s="2">
        <v>42663.618750000001</v>
      </c>
      <c r="C3792">
        <v>84</v>
      </c>
      <c r="D3792">
        <v>63</v>
      </c>
      <c r="E3792">
        <v>49.22</v>
      </c>
      <c r="F3792">
        <v>130</v>
      </c>
      <c r="G3792">
        <v>5</v>
      </c>
      <c r="H3792">
        <v>0</v>
      </c>
      <c r="I3792">
        <v>29.97</v>
      </c>
      <c r="J3792">
        <v>1014.3</v>
      </c>
      <c r="K3792">
        <v>10</v>
      </c>
      <c r="M3792" t="s">
        <v>34</v>
      </c>
      <c r="N3792" t="s">
        <v>32</v>
      </c>
      <c r="Q3792">
        <v>4500</v>
      </c>
      <c r="R3792">
        <v>25000</v>
      </c>
      <c r="AB3792">
        <v>84.99</v>
      </c>
      <c r="AC3792" t="s">
        <v>3840</v>
      </c>
    </row>
    <row r="3793" spans="1:29">
      <c r="A3793" s="1" t="s">
        <v>30</v>
      </c>
      <c r="B3793" s="2">
        <v>42663.660416666666</v>
      </c>
      <c r="C3793">
        <v>83</v>
      </c>
      <c r="D3793">
        <v>62</v>
      </c>
      <c r="E3793">
        <v>49.37</v>
      </c>
      <c r="F3793">
        <v>180</v>
      </c>
      <c r="G3793">
        <v>7</v>
      </c>
      <c r="H3793">
        <v>0</v>
      </c>
      <c r="I3793">
        <v>29.96</v>
      </c>
      <c r="J3793">
        <v>1014</v>
      </c>
      <c r="K3793">
        <v>10</v>
      </c>
      <c r="M3793" t="s">
        <v>34</v>
      </c>
      <c r="N3793" t="s">
        <v>34</v>
      </c>
      <c r="Q3793">
        <v>5000</v>
      </c>
      <c r="R3793">
        <v>25000</v>
      </c>
      <c r="AB3793">
        <v>83.72</v>
      </c>
      <c r="AC3793" t="s">
        <v>3841</v>
      </c>
    </row>
    <row r="3794" spans="1:29">
      <c r="A3794" s="1" t="s">
        <v>30</v>
      </c>
      <c r="B3794" s="2">
        <v>42663.70208333333</v>
      </c>
      <c r="C3794">
        <v>82</v>
      </c>
      <c r="D3794">
        <v>64</v>
      </c>
      <c r="E3794">
        <v>54.5</v>
      </c>
      <c r="F3794">
        <v>150</v>
      </c>
      <c r="G3794">
        <v>7</v>
      </c>
      <c r="H3794">
        <v>0</v>
      </c>
      <c r="I3794">
        <v>29.95</v>
      </c>
      <c r="J3794">
        <v>1013.6</v>
      </c>
      <c r="K3794">
        <v>10</v>
      </c>
      <c r="M3794" t="s">
        <v>31</v>
      </c>
      <c r="N3794" t="s">
        <v>34</v>
      </c>
      <c r="Q3794">
        <v>5000</v>
      </c>
      <c r="R3794">
        <v>25000</v>
      </c>
      <c r="AB3794">
        <v>83.52</v>
      </c>
      <c r="AC3794" t="s">
        <v>3842</v>
      </c>
    </row>
    <row r="3795" spans="1:29">
      <c r="A3795" s="1" t="s">
        <v>30</v>
      </c>
      <c r="B3795" s="2">
        <v>42663.743750000001</v>
      </c>
      <c r="C3795">
        <v>79</v>
      </c>
      <c r="D3795">
        <v>63</v>
      </c>
      <c r="E3795">
        <v>57.99</v>
      </c>
      <c r="F3795">
        <v>160</v>
      </c>
      <c r="G3795">
        <v>5</v>
      </c>
      <c r="H3795">
        <v>0</v>
      </c>
      <c r="I3795">
        <v>29.94</v>
      </c>
      <c r="J3795">
        <v>1013.6</v>
      </c>
      <c r="K3795">
        <v>10</v>
      </c>
      <c r="M3795" t="s">
        <v>31</v>
      </c>
      <c r="N3795" t="s">
        <v>34</v>
      </c>
      <c r="Q3795">
        <v>5000</v>
      </c>
      <c r="R3795">
        <v>25000</v>
      </c>
      <c r="AB3795">
        <v>80.52</v>
      </c>
      <c r="AC3795" t="s">
        <v>3843</v>
      </c>
    </row>
    <row r="3796" spans="1:29">
      <c r="A3796" s="1" t="s">
        <v>30</v>
      </c>
      <c r="B3796" s="2">
        <v>42663.785416666666</v>
      </c>
      <c r="C3796">
        <v>76</v>
      </c>
      <c r="D3796">
        <v>64</v>
      </c>
      <c r="E3796">
        <v>66.650000000000006</v>
      </c>
      <c r="F3796">
        <v>160</v>
      </c>
      <c r="G3796">
        <v>5</v>
      </c>
      <c r="H3796">
        <v>0</v>
      </c>
      <c r="I3796">
        <v>29.94</v>
      </c>
      <c r="J3796">
        <v>1013.6</v>
      </c>
      <c r="K3796">
        <v>10</v>
      </c>
      <c r="M3796" t="s">
        <v>31</v>
      </c>
      <c r="N3796" t="s">
        <v>34</v>
      </c>
      <c r="Q3796">
        <v>6000</v>
      </c>
      <c r="R3796">
        <v>25000</v>
      </c>
      <c r="AB3796">
        <v>75.92</v>
      </c>
      <c r="AC3796" t="s">
        <v>3844</v>
      </c>
    </row>
    <row r="3797" spans="1:29">
      <c r="A3797" s="1" t="s">
        <v>30</v>
      </c>
      <c r="B3797" s="2">
        <v>42663.82708333333</v>
      </c>
      <c r="C3797">
        <v>73</v>
      </c>
      <c r="D3797">
        <v>63</v>
      </c>
      <c r="E3797">
        <v>70.680000000000007</v>
      </c>
      <c r="F3797">
        <v>140</v>
      </c>
      <c r="G3797">
        <v>5</v>
      </c>
      <c r="H3797">
        <v>0</v>
      </c>
      <c r="I3797">
        <v>29.94</v>
      </c>
      <c r="J3797">
        <v>1013.5</v>
      </c>
      <c r="K3797">
        <v>10</v>
      </c>
      <c r="M3797" t="s">
        <v>31</v>
      </c>
      <c r="N3797" t="s">
        <v>34</v>
      </c>
      <c r="Q3797">
        <v>6000</v>
      </c>
      <c r="R3797">
        <v>25000</v>
      </c>
      <c r="AB3797">
        <v>73.040000000000006</v>
      </c>
      <c r="AC3797" t="s">
        <v>3845</v>
      </c>
    </row>
    <row r="3798" spans="1:29">
      <c r="A3798" s="1" t="s">
        <v>30</v>
      </c>
      <c r="B3798" s="2">
        <v>42663.868750000001</v>
      </c>
      <c r="C3798">
        <v>72</v>
      </c>
      <c r="D3798">
        <v>63</v>
      </c>
      <c r="E3798">
        <v>73.3</v>
      </c>
      <c r="F3798">
        <v>150</v>
      </c>
      <c r="G3798">
        <v>4</v>
      </c>
      <c r="H3798">
        <v>0</v>
      </c>
      <c r="I3798">
        <v>29.94</v>
      </c>
      <c r="J3798">
        <v>1013.5</v>
      </c>
      <c r="K3798">
        <v>10</v>
      </c>
      <c r="M3798" t="s">
        <v>34</v>
      </c>
      <c r="N3798" t="s">
        <v>34</v>
      </c>
      <c r="Q3798">
        <v>5000</v>
      </c>
      <c r="R3798">
        <v>25000</v>
      </c>
      <c r="AB3798">
        <v>71.959999999999994</v>
      </c>
      <c r="AC3798" t="s">
        <v>3846</v>
      </c>
    </row>
    <row r="3799" spans="1:29">
      <c r="A3799" s="1" t="s">
        <v>30</v>
      </c>
      <c r="B3799" s="2">
        <v>42663.910416666666</v>
      </c>
      <c r="C3799">
        <v>71</v>
      </c>
      <c r="D3799">
        <v>63</v>
      </c>
      <c r="E3799">
        <v>75.569999999999993</v>
      </c>
      <c r="F3799">
        <v>160</v>
      </c>
      <c r="G3799">
        <v>6</v>
      </c>
      <c r="H3799">
        <v>0</v>
      </c>
      <c r="I3799">
        <v>29.94</v>
      </c>
      <c r="J3799">
        <v>1013.4</v>
      </c>
      <c r="K3799">
        <v>10</v>
      </c>
      <c r="M3799" t="s">
        <v>32</v>
      </c>
      <c r="N3799" t="s">
        <v>32</v>
      </c>
      <c r="Q3799">
        <v>5500</v>
      </c>
      <c r="R3799">
        <v>25000</v>
      </c>
      <c r="AB3799">
        <v>71.06</v>
      </c>
      <c r="AC3799" t="s">
        <v>3847</v>
      </c>
    </row>
    <row r="3800" spans="1:29">
      <c r="A3800" s="1" t="s">
        <v>30</v>
      </c>
      <c r="B3800" s="2">
        <v>42663.95208333333</v>
      </c>
      <c r="C3800">
        <v>71</v>
      </c>
      <c r="D3800">
        <v>63</v>
      </c>
      <c r="E3800">
        <v>75.569999999999993</v>
      </c>
      <c r="F3800">
        <v>190</v>
      </c>
      <c r="G3800">
        <v>8</v>
      </c>
      <c r="H3800">
        <v>0</v>
      </c>
      <c r="I3800">
        <v>29.93</v>
      </c>
      <c r="J3800">
        <v>1013</v>
      </c>
      <c r="K3800">
        <v>10</v>
      </c>
      <c r="M3800" t="s">
        <v>31</v>
      </c>
      <c r="N3800" t="s">
        <v>31</v>
      </c>
      <c r="Q3800">
        <v>5500</v>
      </c>
      <c r="R3800">
        <v>25000</v>
      </c>
      <c r="AB3800">
        <v>71.06</v>
      </c>
      <c r="AC3800" t="s">
        <v>3848</v>
      </c>
    </row>
    <row r="3801" spans="1:29">
      <c r="A3801" s="1" t="s">
        <v>30</v>
      </c>
      <c r="B3801" s="2">
        <v>42663.993750000001</v>
      </c>
      <c r="C3801">
        <v>69</v>
      </c>
      <c r="D3801">
        <v>63</v>
      </c>
      <c r="E3801">
        <v>80.86</v>
      </c>
      <c r="F3801">
        <v>170</v>
      </c>
      <c r="G3801">
        <v>4</v>
      </c>
      <c r="H3801">
        <v>0</v>
      </c>
      <c r="I3801">
        <v>29.92</v>
      </c>
      <c r="J3801">
        <v>1012.6</v>
      </c>
      <c r="K3801">
        <v>10</v>
      </c>
      <c r="M3801" t="s">
        <v>31</v>
      </c>
      <c r="Q3801">
        <v>5500</v>
      </c>
      <c r="AB3801">
        <v>69.08</v>
      </c>
      <c r="AC3801" t="s">
        <v>3849</v>
      </c>
    </row>
    <row r="3802" spans="1:29">
      <c r="A3802" s="1" t="s">
        <v>30</v>
      </c>
      <c r="B3802" s="2">
        <v>42664.035416666666</v>
      </c>
      <c r="C3802">
        <v>68</v>
      </c>
      <c r="D3802">
        <v>64</v>
      </c>
      <c r="E3802">
        <v>87.16</v>
      </c>
      <c r="F3802">
        <v>160</v>
      </c>
      <c r="G3802">
        <v>4</v>
      </c>
      <c r="H3802">
        <v>0</v>
      </c>
      <c r="I3802">
        <v>29.89</v>
      </c>
      <c r="J3802">
        <v>1011.8</v>
      </c>
      <c r="K3802">
        <v>10</v>
      </c>
      <c r="M3802" t="s">
        <v>34</v>
      </c>
      <c r="Q3802">
        <v>5000</v>
      </c>
      <c r="AB3802">
        <v>68</v>
      </c>
      <c r="AC3802" t="s">
        <v>3850</v>
      </c>
    </row>
    <row r="3803" spans="1:29">
      <c r="A3803" s="1" t="s">
        <v>30</v>
      </c>
      <c r="B3803" s="2">
        <v>42664.07708333333</v>
      </c>
      <c r="C3803">
        <v>67</v>
      </c>
      <c r="D3803">
        <v>64</v>
      </c>
      <c r="E3803">
        <v>90.46</v>
      </c>
      <c r="F3803">
        <v>0</v>
      </c>
      <c r="G3803">
        <v>0</v>
      </c>
      <c r="H3803">
        <v>0</v>
      </c>
      <c r="I3803">
        <v>29.88</v>
      </c>
      <c r="J3803">
        <v>1011.5</v>
      </c>
      <c r="K3803">
        <v>10</v>
      </c>
      <c r="M3803" t="s">
        <v>31</v>
      </c>
      <c r="Q3803">
        <v>5000</v>
      </c>
      <c r="AB3803">
        <v>66.92</v>
      </c>
      <c r="AC3803" t="s">
        <v>3851</v>
      </c>
    </row>
    <row r="3804" spans="1:29">
      <c r="A3804" s="1" t="s">
        <v>30</v>
      </c>
      <c r="B3804" s="2">
        <v>42664.118750000001</v>
      </c>
      <c r="C3804">
        <v>66</v>
      </c>
      <c r="D3804">
        <v>63</v>
      </c>
      <c r="E3804">
        <v>89.86</v>
      </c>
      <c r="F3804">
        <v>170</v>
      </c>
      <c r="G3804">
        <v>4</v>
      </c>
      <c r="H3804">
        <v>0</v>
      </c>
      <c r="I3804">
        <v>29.86</v>
      </c>
      <c r="J3804">
        <v>1010.6</v>
      </c>
      <c r="K3804">
        <v>10</v>
      </c>
      <c r="M3804" t="s">
        <v>31</v>
      </c>
      <c r="Q3804">
        <v>5000</v>
      </c>
      <c r="AB3804">
        <v>66.02</v>
      </c>
      <c r="AC3804" t="s">
        <v>3852</v>
      </c>
    </row>
    <row r="3805" spans="1:29">
      <c r="A3805" s="1" t="s">
        <v>30</v>
      </c>
      <c r="B3805" s="2">
        <v>42664.160416666666</v>
      </c>
      <c r="C3805">
        <v>65</v>
      </c>
      <c r="D3805">
        <v>63</v>
      </c>
      <c r="E3805">
        <v>93.3</v>
      </c>
      <c r="F3805">
        <v>160</v>
      </c>
      <c r="G3805">
        <v>5</v>
      </c>
      <c r="H3805">
        <v>0</v>
      </c>
      <c r="I3805">
        <v>29.84</v>
      </c>
      <c r="J3805">
        <v>1009.9</v>
      </c>
      <c r="K3805">
        <v>10</v>
      </c>
      <c r="M3805" t="s">
        <v>31</v>
      </c>
      <c r="Q3805">
        <v>5000</v>
      </c>
      <c r="AB3805">
        <v>64.94</v>
      </c>
      <c r="AC3805" t="s">
        <v>3853</v>
      </c>
    </row>
    <row r="3806" spans="1:29">
      <c r="A3806" s="1" t="s">
        <v>30</v>
      </c>
      <c r="B3806" s="2">
        <v>42664.20208333333</v>
      </c>
      <c r="C3806">
        <v>64</v>
      </c>
      <c r="D3806">
        <v>63</v>
      </c>
      <c r="E3806">
        <v>96.28</v>
      </c>
      <c r="F3806">
        <v>210</v>
      </c>
      <c r="G3806">
        <v>5</v>
      </c>
      <c r="H3806">
        <v>0</v>
      </c>
      <c r="I3806">
        <v>29.82</v>
      </c>
      <c r="J3806">
        <v>1009.3</v>
      </c>
      <c r="K3806">
        <v>10</v>
      </c>
      <c r="M3806" t="s">
        <v>31</v>
      </c>
      <c r="Q3806">
        <v>5000</v>
      </c>
      <c r="AB3806">
        <v>64.040000000000006</v>
      </c>
      <c r="AC3806" t="s">
        <v>3854</v>
      </c>
    </row>
    <row r="3807" spans="1:29">
      <c r="A3807" s="1" t="s">
        <v>30</v>
      </c>
      <c r="B3807" s="2">
        <v>42664.223611111112</v>
      </c>
      <c r="C3807">
        <v>63</v>
      </c>
      <c r="D3807">
        <v>62</v>
      </c>
      <c r="E3807">
        <v>96.88</v>
      </c>
      <c r="F3807">
        <v>230</v>
      </c>
      <c r="G3807">
        <v>5</v>
      </c>
      <c r="H3807">
        <v>0</v>
      </c>
      <c r="I3807">
        <v>29.82</v>
      </c>
      <c r="K3807">
        <v>10</v>
      </c>
      <c r="M3807" t="s">
        <v>32</v>
      </c>
      <c r="Q3807">
        <v>500</v>
      </c>
      <c r="AB3807">
        <v>62.96</v>
      </c>
      <c r="AC3807" t="s">
        <v>3855</v>
      </c>
    </row>
    <row r="3808" spans="1:29">
      <c r="A3808" s="1" t="s">
        <v>30</v>
      </c>
      <c r="B3808" s="2">
        <v>42664.243750000001</v>
      </c>
      <c r="C3808">
        <v>65</v>
      </c>
      <c r="D3808">
        <v>64</v>
      </c>
      <c r="E3808">
        <v>96.9</v>
      </c>
      <c r="F3808">
        <v>220</v>
      </c>
      <c r="G3808">
        <v>8</v>
      </c>
      <c r="H3808">
        <v>0</v>
      </c>
      <c r="I3808">
        <v>29.81</v>
      </c>
      <c r="J3808">
        <v>1009</v>
      </c>
      <c r="K3808">
        <v>6</v>
      </c>
      <c r="M3808" t="s">
        <v>43</v>
      </c>
      <c r="Q3808">
        <v>300</v>
      </c>
      <c r="U3808" t="s">
        <v>38</v>
      </c>
      <c r="AB3808">
        <v>64.94</v>
      </c>
      <c r="AC3808" t="s">
        <v>3856</v>
      </c>
    </row>
    <row r="3809" spans="1:29">
      <c r="A3809" s="1" t="s">
        <v>30</v>
      </c>
      <c r="B3809" s="2">
        <v>42664.259027777778</v>
      </c>
      <c r="C3809">
        <v>65</v>
      </c>
      <c r="D3809">
        <v>64</v>
      </c>
      <c r="E3809">
        <v>96.9</v>
      </c>
      <c r="F3809">
        <v>210</v>
      </c>
      <c r="G3809">
        <v>7</v>
      </c>
      <c r="H3809">
        <v>0</v>
      </c>
      <c r="I3809">
        <v>29.8</v>
      </c>
      <c r="K3809">
        <v>8</v>
      </c>
      <c r="M3809" t="s">
        <v>31</v>
      </c>
      <c r="N3809" t="s">
        <v>31</v>
      </c>
      <c r="Q3809">
        <v>300</v>
      </c>
      <c r="R3809">
        <v>4000</v>
      </c>
      <c r="AB3809">
        <v>64.94</v>
      </c>
      <c r="AC3809" t="s">
        <v>3857</v>
      </c>
    </row>
    <row r="3810" spans="1:29">
      <c r="A3810" s="1" t="s">
        <v>30</v>
      </c>
      <c r="B3810" s="2">
        <v>42664.285416666666</v>
      </c>
      <c r="C3810">
        <v>65</v>
      </c>
      <c r="D3810">
        <v>63</v>
      </c>
      <c r="E3810">
        <v>93.3</v>
      </c>
      <c r="F3810">
        <v>180</v>
      </c>
      <c r="G3810">
        <v>5</v>
      </c>
      <c r="H3810">
        <v>0</v>
      </c>
      <c r="I3810">
        <v>29.79</v>
      </c>
      <c r="J3810">
        <v>1008.3</v>
      </c>
      <c r="K3810">
        <v>9</v>
      </c>
      <c r="M3810" t="s">
        <v>31</v>
      </c>
      <c r="N3810" t="s">
        <v>31</v>
      </c>
      <c r="O3810" t="s">
        <v>31</v>
      </c>
      <c r="Q3810">
        <v>300</v>
      </c>
      <c r="R3810">
        <v>3800</v>
      </c>
      <c r="S3810">
        <v>5000</v>
      </c>
      <c r="AB3810">
        <v>64.94</v>
      </c>
      <c r="AC3810" t="s">
        <v>3858</v>
      </c>
    </row>
    <row r="3811" spans="1:29">
      <c r="A3811" s="1" t="s">
        <v>30</v>
      </c>
      <c r="B3811" s="2">
        <v>42664.32708333333</v>
      </c>
      <c r="C3811">
        <v>65</v>
      </c>
      <c r="D3811">
        <v>63</v>
      </c>
      <c r="E3811">
        <v>93.3</v>
      </c>
      <c r="F3811">
        <v>180</v>
      </c>
      <c r="G3811">
        <v>5</v>
      </c>
      <c r="H3811">
        <v>0</v>
      </c>
      <c r="I3811">
        <v>29.77</v>
      </c>
      <c r="J3811">
        <v>1007.7</v>
      </c>
      <c r="K3811">
        <v>10</v>
      </c>
      <c r="M3811" t="s">
        <v>31</v>
      </c>
      <c r="N3811" t="s">
        <v>31</v>
      </c>
      <c r="Q3811">
        <v>500</v>
      </c>
      <c r="R3811">
        <v>4200</v>
      </c>
      <c r="AB3811">
        <v>64.94</v>
      </c>
      <c r="AC3811" t="s">
        <v>3859</v>
      </c>
    </row>
    <row r="3812" spans="1:29">
      <c r="A3812" s="1" t="s">
        <v>30</v>
      </c>
      <c r="B3812" s="2">
        <v>42664.368750000001</v>
      </c>
      <c r="C3812">
        <v>66</v>
      </c>
      <c r="D3812">
        <v>64</v>
      </c>
      <c r="E3812">
        <v>93.33</v>
      </c>
      <c r="F3812">
        <v>210</v>
      </c>
      <c r="G3812">
        <v>6</v>
      </c>
      <c r="H3812">
        <v>0</v>
      </c>
      <c r="I3812">
        <v>29.76</v>
      </c>
      <c r="J3812">
        <v>1007.2</v>
      </c>
      <c r="K3812">
        <v>10</v>
      </c>
      <c r="M3812" t="s">
        <v>31</v>
      </c>
      <c r="N3812" t="s">
        <v>31</v>
      </c>
      <c r="O3812" t="s">
        <v>34</v>
      </c>
      <c r="Q3812">
        <v>600</v>
      </c>
      <c r="R3812">
        <v>4200</v>
      </c>
      <c r="S3812">
        <v>6000</v>
      </c>
      <c r="AB3812">
        <v>66.02</v>
      </c>
      <c r="AC3812" t="s">
        <v>3860</v>
      </c>
    </row>
    <row r="3813" spans="1:29">
      <c r="A3813" s="1" t="s">
        <v>30</v>
      </c>
      <c r="B3813" s="2">
        <v>42664.410416666666</v>
      </c>
      <c r="C3813">
        <v>70</v>
      </c>
      <c r="D3813">
        <v>63</v>
      </c>
      <c r="E3813">
        <v>78.41</v>
      </c>
      <c r="F3813">
        <v>210</v>
      </c>
      <c r="G3813">
        <v>7</v>
      </c>
      <c r="H3813">
        <v>0</v>
      </c>
      <c r="I3813">
        <v>29.75</v>
      </c>
      <c r="J3813">
        <v>1006.9</v>
      </c>
      <c r="K3813">
        <v>10</v>
      </c>
      <c r="M3813" t="s">
        <v>34</v>
      </c>
      <c r="N3813" t="s">
        <v>34</v>
      </c>
      <c r="Q3813">
        <v>7000</v>
      </c>
      <c r="R3813">
        <v>25000</v>
      </c>
      <c r="AB3813">
        <v>69.98</v>
      </c>
      <c r="AC3813" t="s">
        <v>3861</v>
      </c>
    </row>
    <row r="3814" spans="1:29">
      <c r="A3814" s="1" t="s">
        <v>30</v>
      </c>
      <c r="B3814" s="2">
        <v>42664.45208333333</v>
      </c>
      <c r="C3814">
        <v>75</v>
      </c>
      <c r="D3814">
        <v>63</v>
      </c>
      <c r="E3814">
        <v>66.13</v>
      </c>
      <c r="F3814">
        <v>190</v>
      </c>
      <c r="G3814">
        <v>9</v>
      </c>
      <c r="H3814">
        <v>0</v>
      </c>
      <c r="I3814">
        <v>29.72</v>
      </c>
      <c r="J3814">
        <v>1005.9</v>
      </c>
      <c r="K3814">
        <v>10</v>
      </c>
      <c r="M3814" t="s">
        <v>31</v>
      </c>
      <c r="N3814" t="s">
        <v>34</v>
      </c>
      <c r="O3814" t="s">
        <v>34</v>
      </c>
      <c r="Q3814">
        <v>2600</v>
      </c>
      <c r="R3814">
        <v>7000</v>
      </c>
      <c r="S3814">
        <v>25000</v>
      </c>
      <c r="AB3814">
        <v>75.02</v>
      </c>
      <c r="AC3814" t="s">
        <v>3862</v>
      </c>
    </row>
    <row r="3815" spans="1:29">
      <c r="A3815" s="1" t="s">
        <v>30</v>
      </c>
      <c r="B3815" s="2">
        <v>42664.493750000001</v>
      </c>
      <c r="C3815">
        <v>74</v>
      </c>
      <c r="D3815">
        <v>64</v>
      </c>
      <c r="E3815">
        <v>71.22</v>
      </c>
      <c r="F3815">
        <v>240</v>
      </c>
      <c r="G3815">
        <v>10</v>
      </c>
      <c r="H3815">
        <v>0</v>
      </c>
      <c r="I3815">
        <v>29.7</v>
      </c>
      <c r="J3815">
        <v>1005.4</v>
      </c>
      <c r="K3815">
        <v>10</v>
      </c>
      <c r="M3815" t="s">
        <v>31</v>
      </c>
      <c r="N3815" t="s">
        <v>34</v>
      </c>
      <c r="O3815" t="s">
        <v>32</v>
      </c>
      <c r="P3815" t="s">
        <v>32</v>
      </c>
      <c r="Q3815">
        <v>2400</v>
      </c>
      <c r="R3815">
        <v>7000</v>
      </c>
      <c r="S3815">
        <v>9000</v>
      </c>
      <c r="T3815">
        <v>25000</v>
      </c>
      <c r="AB3815">
        <v>73.94</v>
      </c>
      <c r="AC3815" t="s">
        <v>3863</v>
      </c>
    </row>
    <row r="3816" spans="1:29">
      <c r="A3816" s="1" t="s">
        <v>30</v>
      </c>
      <c r="B3816" s="2">
        <v>42664.535416666666</v>
      </c>
      <c r="C3816">
        <v>73</v>
      </c>
      <c r="D3816">
        <v>64</v>
      </c>
      <c r="E3816">
        <v>73.41</v>
      </c>
      <c r="F3816">
        <v>260</v>
      </c>
      <c r="G3816">
        <v>8</v>
      </c>
      <c r="H3816">
        <v>0</v>
      </c>
      <c r="I3816">
        <v>29.68</v>
      </c>
      <c r="J3816">
        <v>1004.8</v>
      </c>
      <c r="K3816">
        <v>10</v>
      </c>
      <c r="M3816" t="s">
        <v>32</v>
      </c>
      <c r="N3816" t="s">
        <v>32</v>
      </c>
      <c r="O3816" t="s">
        <v>43</v>
      </c>
      <c r="Q3816">
        <v>2400</v>
      </c>
      <c r="R3816">
        <v>3500</v>
      </c>
      <c r="S3816">
        <v>9500</v>
      </c>
      <c r="AB3816">
        <v>73.040000000000006</v>
      </c>
      <c r="AC3816" t="s">
        <v>3864</v>
      </c>
    </row>
    <row r="3817" spans="1:29">
      <c r="A3817" s="1" t="s">
        <v>30</v>
      </c>
      <c r="B3817" s="2">
        <v>42664.57708333333</v>
      </c>
      <c r="C3817">
        <v>74</v>
      </c>
      <c r="D3817">
        <v>63</v>
      </c>
      <c r="E3817">
        <v>68.569999999999993</v>
      </c>
      <c r="F3817">
        <v>280</v>
      </c>
      <c r="G3817">
        <v>6</v>
      </c>
      <c r="H3817">
        <v>0</v>
      </c>
      <c r="I3817">
        <v>29.66</v>
      </c>
      <c r="J3817">
        <v>1003.9</v>
      </c>
      <c r="K3817">
        <v>10</v>
      </c>
      <c r="M3817" t="s">
        <v>31</v>
      </c>
      <c r="N3817" t="s">
        <v>32</v>
      </c>
      <c r="O3817" t="s">
        <v>32</v>
      </c>
      <c r="Q3817">
        <v>2400</v>
      </c>
      <c r="R3817">
        <v>3100</v>
      </c>
      <c r="S3817">
        <v>10000</v>
      </c>
      <c r="AB3817">
        <v>73.94</v>
      </c>
      <c r="AC3817" t="s">
        <v>3865</v>
      </c>
    </row>
    <row r="3818" spans="1:29">
      <c r="A3818" s="1" t="s">
        <v>30</v>
      </c>
      <c r="B3818" s="2">
        <v>42664.618750000001</v>
      </c>
      <c r="C3818">
        <v>73</v>
      </c>
      <c r="D3818">
        <v>63</v>
      </c>
      <c r="E3818">
        <v>70.680000000000007</v>
      </c>
      <c r="F3818">
        <v>320</v>
      </c>
      <c r="G3818">
        <v>5</v>
      </c>
      <c r="H3818">
        <v>0</v>
      </c>
      <c r="I3818">
        <v>29.64</v>
      </c>
      <c r="J3818">
        <v>1003.2</v>
      </c>
      <c r="K3818">
        <v>10</v>
      </c>
      <c r="M3818" t="s">
        <v>31</v>
      </c>
      <c r="N3818" t="s">
        <v>32</v>
      </c>
      <c r="O3818" t="s">
        <v>32</v>
      </c>
      <c r="Q3818">
        <v>2400</v>
      </c>
      <c r="R3818">
        <v>3800</v>
      </c>
      <c r="S3818">
        <v>11000</v>
      </c>
      <c r="AB3818">
        <v>73.040000000000006</v>
      </c>
      <c r="AC3818" t="s">
        <v>3866</v>
      </c>
    </row>
    <row r="3819" spans="1:29">
      <c r="A3819" s="1" t="s">
        <v>30</v>
      </c>
      <c r="B3819" s="2">
        <v>42664.660416666666</v>
      </c>
      <c r="C3819">
        <v>70</v>
      </c>
      <c r="D3819">
        <v>58</v>
      </c>
      <c r="E3819">
        <v>65.540000000000006</v>
      </c>
      <c r="F3819">
        <v>310</v>
      </c>
      <c r="G3819">
        <v>6</v>
      </c>
      <c r="I3819">
        <v>29.65</v>
      </c>
      <c r="J3819">
        <v>1003.6</v>
      </c>
      <c r="K3819">
        <v>10</v>
      </c>
      <c r="M3819" t="s">
        <v>34</v>
      </c>
      <c r="N3819" t="s">
        <v>32</v>
      </c>
      <c r="O3819" t="s">
        <v>32</v>
      </c>
      <c r="Q3819">
        <v>2900</v>
      </c>
      <c r="R3819">
        <v>4500</v>
      </c>
      <c r="S3819">
        <v>12000</v>
      </c>
      <c r="AB3819">
        <v>69.98</v>
      </c>
      <c r="AC3819" t="s">
        <v>3867</v>
      </c>
    </row>
    <row r="3820" spans="1:29">
      <c r="A3820" s="1" t="s">
        <v>30</v>
      </c>
      <c r="B3820" s="2">
        <v>42664.70208333333</v>
      </c>
      <c r="C3820">
        <v>69</v>
      </c>
      <c r="D3820">
        <v>58</v>
      </c>
      <c r="E3820">
        <v>67.59</v>
      </c>
      <c r="F3820">
        <v>290</v>
      </c>
      <c r="G3820">
        <v>8</v>
      </c>
      <c r="H3820">
        <v>0</v>
      </c>
      <c r="I3820">
        <v>29.65</v>
      </c>
      <c r="J3820">
        <v>1003.6</v>
      </c>
      <c r="K3820">
        <v>10</v>
      </c>
      <c r="M3820" t="s">
        <v>32</v>
      </c>
      <c r="N3820" t="s">
        <v>32</v>
      </c>
      <c r="O3820" t="s">
        <v>32</v>
      </c>
      <c r="Q3820">
        <v>3200</v>
      </c>
      <c r="R3820">
        <v>5500</v>
      </c>
      <c r="S3820">
        <v>12000</v>
      </c>
      <c r="AB3820">
        <v>69.08</v>
      </c>
      <c r="AC3820" t="s">
        <v>3868</v>
      </c>
    </row>
    <row r="3821" spans="1:29">
      <c r="A3821" s="1" t="s">
        <v>30</v>
      </c>
      <c r="B3821" s="2">
        <v>42664.743750000001</v>
      </c>
      <c r="C3821">
        <v>67</v>
      </c>
      <c r="D3821">
        <v>55</v>
      </c>
      <c r="E3821">
        <v>65.61</v>
      </c>
      <c r="F3821">
        <v>310</v>
      </c>
      <c r="G3821">
        <v>5</v>
      </c>
      <c r="H3821">
        <v>0</v>
      </c>
      <c r="I3821">
        <v>29.65</v>
      </c>
      <c r="J3821">
        <v>1003.7</v>
      </c>
      <c r="K3821">
        <v>10</v>
      </c>
      <c r="M3821" t="s">
        <v>34</v>
      </c>
      <c r="N3821" t="s">
        <v>32</v>
      </c>
      <c r="O3821" t="s">
        <v>32</v>
      </c>
      <c r="Q3821">
        <v>4000</v>
      </c>
      <c r="R3821">
        <v>6500</v>
      </c>
      <c r="S3821">
        <v>11000</v>
      </c>
      <c r="AB3821">
        <v>66.92</v>
      </c>
      <c r="AC3821" t="s">
        <v>3869</v>
      </c>
    </row>
    <row r="3822" spans="1:29">
      <c r="A3822" s="1" t="s">
        <v>30</v>
      </c>
      <c r="B3822" s="2">
        <v>42664.785416666666</v>
      </c>
      <c r="C3822">
        <v>65</v>
      </c>
      <c r="D3822">
        <v>54</v>
      </c>
      <c r="E3822">
        <v>67.569999999999993</v>
      </c>
      <c r="F3822">
        <v>330</v>
      </c>
      <c r="G3822">
        <v>7</v>
      </c>
      <c r="H3822">
        <v>0</v>
      </c>
      <c r="I3822">
        <v>29.66</v>
      </c>
      <c r="J3822">
        <v>1004.1</v>
      </c>
      <c r="K3822">
        <v>10</v>
      </c>
      <c r="M3822" t="s">
        <v>34</v>
      </c>
      <c r="N3822" t="s">
        <v>34</v>
      </c>
      <c r="O3822" t="s">
        <v>34</v>
      </c>
      <c r="Q3822">
        <v>5000</v>
      </c>
      <c r="R3822">
        <v>11000</v>
      </c>
      <c r="S3822">
        <v>25000</v>
      </c>
      <c r="AB3822">
        <v>64.94</v>
      </c>
      <c r="AC3822" t="s">
        <v>3870</v>
      </c>
    </row>
    <row r="3823" spans="1:29">
      <c r="A3823" s="1" t="s">
        <v>30</v>
      </c>
      <c r="B3823" s="2">
        <v>42664.82708333333</v>
      </c>
      <c r="C3823">
        <v>63</v>
      </c>
      <c r="D3823">
        <v>45</v>
      </c>
      <c r="E3823">
        <v>51.77</v>
      </c>
      <c r="F3823">
        <v>310</v>
      </c>
      <c r="G3823">
        <v>10</v>
      </c>
      <c r="H3823">
        <v>0</v>
      </c>
      <c r="I3823">
        <v>29.7</v>
      </c>
      <c r="J3823">
        <v>1005.6</v>
      </c>
      <c r="K3823">
        <v>10</v>
      </c>
      <c r="L3823">
        <v>19</v>
      </c>
      <c r="M3823" t="s">
        <v>31</v>
      </c>
      <c r="N3823" t="s">
        <v>31</v>
      </c>
      <c r="Q3823">
        <v>5000</v>
      </c>
      <c r="R3823">
        <v>11000</v>
      </c>
      <c r="Y3823">
        <v>26</v>
      </c>
      <c r="Z3823">
        <v>310</v>
      </c>
      <c r="AA3823" s="2">
        <v>42664.807638888888</v>
      </c>
      <c r="AB3823">
        <v>62.96</v>
      </c>
      <c r="AC3823" t="s">
        <v>3871</v>
      </c>
    </row>
    <row r="3824" spans="1:29">
      <c r="A3824" s="1" t="s">
        <v>30</v>
      </c>
      <c r="B3824" s="2">
        <v>42664.868750000001</v>
      </c>
      <c r="C3824">
        <v>60</v>
      </c>
      <c r="D3824">
        <v>43</v>
      </c>
      <c r="E3824">
        <v>53.15</v>
      </c>
      <c r="F3824">
        <v>300</v>
      </c>
      <c r="G3824">
        <v>9</v>
      </c>
      <c r="H3824">
        <v>0</v>
      </c>
      <c r="I3824">
        <v>29.71</v>
      </c>
      <c r="J3824">
        <v>1005.9</v>
      </c>
      <c r="K3824">
        <v>10</v>
      </c>
      <c r="L3824">
        <v>20</v>
      </c>
      <c r="M3824" t="s">
        <v>31</v>
      </c>
      <c r="Q3824">
        <v>5000</v>
      </c>
      <c r="AB3824">
        <v>60.08</v>
      </c>
      <c r="AC3824" t="s">
        <v>3872</v>
      </c>
    </row>
    <row r="3825" spans="1:29">
      <c r="A3825" s="1" t="s">
        <v>30</v>
      </c>
      <c r="B3825" s="2">
        <v>42664.910416666666</v>
      </c>
      <c r="C3825">
        <v>58</v>
      </c>
      <c r="D3825">
        <v>43</v>
      </c>
      <c r="E3825">
        <v>57.42</v>
      </c>
      <c r="F3825">
        <v>310</v>
      </c>
      <c r="G3825">
        <v>9</v>
      </c>
      <c r="H3825">
        <v>0</v>
      </c>
      <c r="I3825">
        <v>29.72</v>
      </c>
      <c r="J3825">
        <v>1006</v>
      </c>
      <c r="K3825">
        <v>10</v>
      </c>
      <c r="L3825">
        <v>21</v>
      </c>
      <c r="M3825" t="s">
        <v>31</v>
      </c>
      <c r="Q3825">
        <v>5000</v>
      </c>
      <c r="AB3825">
        <v>57.92</v>
      </c>
      <c r="AC3825" t="s">
        <v>3873</v>
      </c>
    </row>
    <row r="3826" spans="1:29">
      <c r="A3826" s="1" t="s">
        <v>30</v>
      </c>
      <c r="B3826" s="2">
        <v>42664.95208333333</v>
      </c>
      <c r="C3826">
        <v>57</v>
      </c>
      <c r="D3826">
        <v>43</v>
      </c>
      <c r="E3826">
        <v>59.31</v>
      </c>
      <c r="F3826">
        <v>310</v>
      </c>
      <c r="G3826">
        <v>8</v>
      </c>
      <c r="H3826">
        <v>0</v>
      </c>
      <c r="I3826">
        <v>29.72</v>
      </c>
      <c r="J3826">
        <v>1006</v>
      </c>
      <c r="K3826">
        <v>10</v>
      </c>
      <c r="M3826" t="s">
        <v>246</v>
      </c>
      <c r="AB3826">
        <v>57.02</v>
      </c>
      <c r="AC3826" t="s">
        <v>3874</v>
      </c>
    </row>
    <row r="3827" spans="1:29">
      <c r="A3827" s="1" t="s">
        <v>30</v>
      </c>
      <c r="B3827" s="2">
        <v>42664.993750000001</v>
      </c>
      <c r="C3827">
        <v>56</v>
      </c>
      <c r="D3827">
        <v>41</v>
      </c>
      <c r="E3827">
        <v>57.14</v>
      </c>
      <c r="F3827">
        <v>300</v>
      </c>
      <c r="G3827">
        <v>10</v>
      </c>
      <c r="H3827">
        <v>0</v>
      </c>
      <c r="I3827">
        <v>29.72</v>
      </c>
      <c r="J3827">
        <v>1006</v>
      </c>
      <c r="K3827">
        <v>10</v>
      </c>
      <c r="L3827">
        <v>14</v>
      </c>
      <c r="M3827" t="s">
        <v>246</v>
      </c>
      <c r="AB3827">
        <v>55.94</v>
      </c>
      <c r="AC3827" t="s">
        <v>3875</v>
      </c>
    </row>
    <row r="3828" spans="1:29">
      <c r="A3828" s="1" t="s">
        <v>30</v>
      </c>
      <c r="B3828" s="2">
        <v>42665.035416666666</v>
      </c>
      <c r="C3828">
        <v>56</v>
      </c>
      <c r="D3828">
        <v>41</v>
      </c>
      <c r="E3828">
        <v>57.14</v>
      </c>
      <c r="F3828">
        <v>290</v>
      </c>
      <c r="G3828">
        <v>6</v>
      </c>
      <c r="H3828">
        <v>0</v>
      </c>
      <c r="I3828">
        <v>29.71</v>
      </c>
      <c r="J3828">
        <v>1005.8</v>
      </c>
      <c r="K3828">
        <v>10</v>
      </c>
      <c r="L3828">
        <v>19</v>
      </c>
      <c r="M3828" t="s">
        <v>34</v>
      </c>
      <c r="Q3828">
        <v>6000</v>
      </c>
      <c r="AB3828">
        <v>55.94</v>
      </c>
      <c r="AC3828" t="s">
        <v>3876</v>
      </c>
    </row>
    <row r="3829" spans="1:29">
      <c r="A3829" s="1" t="s">
        <v>30</v>
      </c>
      <c r="B3829" s="2">
        <v>42665.07708333333</v>
      </c>
      <c r="C3829">
        <v>56</v>
      </c>
      <c r="D3829">
        <v>41</v>
      </c>
      <c r="E3829">
        <v>57.14</v>
      </c>
      <c r="F3829">
        <v>320</v>
      </c>
      <c r="G3829">
        <v>8</v>
      </c>
      <c r="H3829">
        <v>0</v>
      </c>
      <c r="I3829">
        <v>29.72</v>
      </c>
      <c r="J3829">
        <v>1006</v>
      </c>
      <c r="K3829">
        <v>10</v>
      </c>
      <c r="M3829" t="s">
        <v>32</v>
      </c>
      <c r="Q3829">
        <v>6500</v>
      </c>
      <c r="AB3829">
        <v>55.94</v>
      </c>
      <c r="AC3829" t="s">
        <v>3877</v>
      </c>
    </row>
    <row r="3830" spans="1:29">
      <c r="A3830" s="1" t="s">
        <v>30</v>
      </c>
      <c r="B3830" s="2">
        <v>42665.118750000001</v>
      </c>
      <c r="C3830">
        <v>54</v>
      </c>
      <c r="D3830">
        <v>41</v>
      </c>
      <c r="E3830">
        <v>61.41</v>
      </c>
      <c r="F3830">
        <v>300</v>
      </c>
      <c r="G3830">
        <v>6</v>
      </c>
      <c r="H3830">
        <v>0</v>
      </c>
      <c r="I3830">
        <v>29.73</v>
      </c>
      <c r="J3830">
        <v>1006.5</v>
      </c>
      <c r="K3830">
        <v>10</v>
      </c>
      <c r="M3830" t="s">
        <v>34</v>
      </c>
      <c r="Q3830">
        <v>7000</v>
      </c>
      <c r="AB3830">
        <v>53.96</v>
      </c>
      <c r="AC3830" t="s">
        <v>3878</v>
      </c>
    </row>
    <row r="3831" spans="1:29">
      <c r="A3831" s="1" t="s">
        <v>30</v>
      </c>
      <c r="B3831" s="2">
        <v>42665.160416666666</v>
      </c>
      <c r="C3831">
        <v>54</v>
      </c>
      <c r="D3831">
        <v>41</v>
      </c>
      <c r="E3831">
        <v>61.41</v>
      </c>
      <c r="F3831">
        <v>300</v>
      </c>
      <c r="G3831">
        <v>6</v>
      </c>
      <c r="H3831">
        <v>0</v>
      </c>
      <c r="I3831">
        <v>29.75</v>
      </c>
      <c r="J3831">
        <v>1007.1</v>
      </c>
      <c r="K3831">
        <v>10</v>
      </c>
      <c r="M3831" t="s">
        <v>31</v>
      </c>
      <c r="Q3831">
        <v>7000</v>
      </c>
      <c r="AB3831">
        <v>53.96</v>
      </c>
      <c r="AC3831" t="s">
        <v>3879</v>
      </c>
    </row>
    <row r="3832" spans="1:29">
      <c r="A3832" s="1" t="s">
        <v>30</v>
      </c>
      <c r="B3832" s="2">
        <v>42665.20208333333</v>
      </c>
      <c r="C3832">
        <v>53</v>
      </c>
      <c r="D3832">
        <v>42</v>
      </c>
      <c r="E3832">
        <v>66.17</v>
      </c>
      <c r="F3832">
        <v>300</v>
      </c>
      <c r="G3832">
        <v>6</v>
      </c>
      <c r="H3832">
        <v>0</v>
      </c>
      <c r="I3832">
        <v>29.76</v>
      </c>
      <c r="J3832">
        <v>1007.7</v>
      </c>
      <c r="K3832">
        <v>10</v>
      </c>
      <c r="M3832" t="s">
        <v>31</v>
      </c>
      <c r="Q3832">
        <v>7000</v>
      </c>
      <c r="AB3832">
        <v>53.06</v>
      </c>
      <c r="AC3832" t="s">
        <v>3880</v>
      </c>
    </row>
    <row r="3833" spans="1:29">
      <c r="A3833" s="1" t="s">
        <v>30</v>
      </c>
      <c r="B3833" s="2">
        <v>42665.243750000001</v>
      </c>
      <c r="C3833">
        <v>53</v>
      </c>
      <c r="D3833">
        <v>41</v>
      </c>
      <c r="E3833">
        <v>63.47</v>
      </c>
      <c r="F3833">
        <v>290</v>
      </c>
      <c r="G3833">
        <v>6</v>
      </c>
      <c r="H3833">
        <v>0</v>
      </c>
      <c r="I3833">
        <v>29.78</v>
      </c>
      <c r="J3833">
        <v>1008.2</v>
      </c>
      <c r="K3833">
        <v>10</v>
      </c>
      <c r="M3833" t="s">
        <v>31</v>
      </c>
      <c r="Q3833">
        <v>6000</v>
      </c>
      <c r="AB3833">
        <v>53.06</v>
      </c>
      <c r="AC3833" t="s">
        <v>3881</v>
      </c>
    </row>
    <row r="3834" spans="1:29">
      <c r="A3834" s="1" t="s">
        <v>30</v>
      </c>
      <c r="B3834" s="2">
        <v>42665.285416666666</v>
      </c>
      <c r="C3834">
        <v>52</v>
      </c>
      <c r="D3834">
        <v>41</v>
      </c>
      <c r="E3834">
        <v>66.040000000000006</v>
      </c>
      <c r="G3834">
        <v>5</v>
      </c>
      <c r="H3834">
        <v>0</v>
      </c>
      <c r="I3834">
        <v>29.81</v>
      </c>
      <c r="J3834">
        <v>1009.1</v>
      </c>
      <c r="K3834">
        <v>10</v>
      </c>
      <c r="M3834" t="s">
        <v>31</v>
      </c>
      <c r="Q3834">
        <v>6000</v>
      </c>
      <c r="AB3834">
        <v>51.98</v>
      </c>
      <c r="AC3834" t="s">
        <v>3882</v>
      </c>
    </row>
    <row r="3835" spans="1:29">
      <c r="A3835" s="1" t="s">
        <v>30</v>
      </c>
      <c r="B3835" s="2">
        <v>42665.32708333333</v>
      </c>
      <c r="C3835">
        <v>52</v>
      </c>
      <c r="D3835">
        <v>41</v>
      </c>
      <c r="E3835">
        <v>66.040000000000006</v>
      </c>
      <c r="F3835">
        <v>280</v>
      </c>
      <c r="G3835">
        <v>7</v>
      </c>
      <c r="H3835">
        <v>0</v>
      </c>
      <c r="I3835">
        <v>29.83</v>
      </c>
      <c r="J3835">
        <v>1010</v>
      </c>
      <c r="K3835">
        <v>10</v>
      </c>
      <c r="M3835" t="s">
        <v>31</v>
      </c>
      <c r="Q3835">
        <v>6000</v>
      </c>
      <c r="AB3835">
        <v>51.98</v>
      </c>
      <c r="AC3835" t="s">
        <v>3883</v>
      </c>
    </row>
    <row r="3836" spans="1:29">
      <c r="A3836" s="1" t="s">
        <v>30</v>
      </c>
      <c r="B3836" s="2">
        <v>42665.368750000001</v>
      </c>
      <c r="C3836">
        <v>54</v>
      </c>
      <c r="D3836">
        <v>40</v>
      </c>
      <c r="E3836">
        <v>58.89</v>
      </c>
      <c r="F3836">
        <v>290</v>
      </c>
      <c r="G3836">
        <v>10</v>
      </c>
      <c r="H3836">
        <v>0</v>
      </c>
      <c r="I3836">
        <v>29.87</v>
      </c>
      <c r="J3836">
        <v>1011.2</v>
      </c>
      <c r="K3836">
        <v>10</v>
      </c>
      <c r="L3836">
        <v>15</v>
      </c>
      <c r="M3836" t="s">
        <v>31</v>
      </c>
      <c r="Q3836">
        <v>6000</v>
      </c>
      <c r="AB3836">
        <v>53.96</v>
      </c>
      <c r="AC3836" t="s">
        <v>3884</v>
      </c>
    </row>
    <row r="3837" spans="1:29">
      <c r="A3837" s="1" t="s">
        <v>30</v>
      </c>
      <c r="B3837" s="2">
        <v>42665.410416666666</v>
      </c>
      <c r="C3837">
        <v>57</v>
      </c>
      <c r="D3837">
        <v>39</v>
      </c>
      <c r="E3837">
        <v>50.88</v>
      </c>
      <c r="F3837">
        <v>320</v>
      </c>
      <c r="G3837">
        <v>7</v>
      </c>
      <c r="H3837">
        <v>0</v>
      </c>
      <c r="I3837">
        <v>29.89</v>
      </c>
      <c r="J3837">
        <v>1011.8</v>
      </c>
      <c r="K3837">
        <v>10</v>
      </c>
      <c r="L3837">
        <v>19</v>
      </c>
      <c r="M3837" t="s">
        <v>31</v>
      </c>
      <c r="Q3837">
        <v>5000</v>
      </c>
      <c r="AB3837">
        <v>57.02</v>
      </c>
      <c r="AC3837" t="s">
        <v>3885</v>
      </c>
    </row>
    <row r="3838" spans="1:29">
      <c r="A3838" s="1" t="s">
        <v>30</v>
      </c>
      <c r="B3838" s="2">
        <v>42665.45208333333</v>
      </c>
      <c r="C3838">
        <v>58</v>
      </c>
      <c r="D3838">
        <v>38</v>
      </c>
      <c r="E3838">
        <v>47.22</v>
      </c>
      <c r="F3838">
        <v>300</v>
      </c>
      <c r="G3838">
        <v>12</v>
      </c>
      <c r="H3838">
        <v>0</v>
      </c>
      <c r="I3838">
        <v>29.9</v>
      </c>
      <c r="J3838">
        <v>1012.3</v>
      </c>
      <c r="K3838">
        <v>10</v>
      </c>
      <c r="L3838">
        <v>19</v>
      </c>
      <c r="M3838" t="s">
        <v>31</v>
      </c>
      <c r="Q3838">
        <v>4500</v>
      </c>
      <c r="AB3838">
        <v>57.92</v>
      </c>
      <c r="AC3838" t="s">
        <v>3886</v>
      </c>
    </row>
    <row r="3839" spans="1:29">
      <c r="A3839" s="1" t="s">
        <v>30</v>
      </c>
      <c r="B3839" s="2">
        <v>42665.493750000001</v>
      </c>
      <c r="C3839">
        <v>60</v>
      </c>
      <c r="D3839">
        <v>36</v>
      </c>
      <c r="E3839">
        <v>40.43</v>
      </c>
      <c r="F3839">
        <v>330</v>
      </c>
      <c r="G3839">
        <v>11</v>
      </c>
      <c r="H3839">
        <v>0</v>
      </c>
      <c r="I3839">
        <v>29.91</v>
      </c>
      <c r="J3839">
        <v>1012.6</v>
      </c>
      <c r="K3839">
        <v>10</v>
      </c>
      <c r="L3839">
        <v>18</v>
      </c>
      <c r="M3839" t="s">
        <v>31</v>
      </c>
      <c r="Q3839">
        <v>5000</v>
      </c>
      <c r="AB3839">
        <v>60.08</v>
      </c>
      <c r="AC3839" t="s">
        <v>3887</v>
      </c>
    </row>
    <row r="3840" spans="1:29">
      <c r="A3840" s="1" t="s">
        <v>30</v>
      </c>
      <c r="B3840" s="2">
        <v>42665.535416666666</v>
      </c>
      <c r="C3840">
        <v>62</v>
      </c>
      <c r="D3840">
        <v>35</v>
      </c>
      <c r="E3840">
        <v>36.36</v>
      </c>
      <c r="F3840">
        <v>290</v>
      </c>
      <c r="G3840">
        <v>10</v>
      </c>
      <c r="H3840">
        <v>0</v>
      </c>
      <c r="I3840">
        <v>29.9</v>
      </c>
      <c r="J3840">
        <v>1012.4</v>
      </c>
      <c r="K3840">
        <v>10</v>
      </c>
      <c r="L3840">
        <v>19</v>
      </c>
      <c r="M3840" t="s">
        <v>31</v>
      </c>
      <c r="Q3840">
        <v>5000</v>
      </c>
      <c r="AB3840">
        <v>62.06</v>
      </c>
      <c r="AC3840" t="s">
        <v>3888</v>
      </c>
    </row>
    <row r="3841" spans="1:29">
      <c r="A3841" s="1" t="s">
        <v>30</v>
      </c>
      <c r="B3841" s="2">
        <v>42665.57708333333</v>
      </c>
      <c r="C3841">
        <v>62</v>
      </c>
      <c r="D3841">
        <v>34</v>
      </c>
      <c r="E3841">
        <v>34.83</v>
      </c>
      <c r="F3841">
        <v>300</v>
      </c>
      <c r="G3841">
        <v>13</v>
      </c>
      <c r="H3841">
        <v>0</v>
      </c>
      <c r="I3841">
        <v>29.89</v>
      </c>
      <c r="J3841">
        <v>1011.8</v>
      </c>
      <c r="K3841">
        <v>10</v>
      </c>
      <c r="L3841">
        <v>20</v>
      </c>
      <c r="M3841" t="s">
        <v>31</v>
      </c>
      <c r="Q3841">
        <v>6000</v>
      </c>
      <c r="AB3841">
        <v>62.06</v>
      </c>
      <c r="AC3841" t="s">
        <v>3889</v>
      </c>
    </row>
    <row r="3842" spans="1:29">
      <c r="A3842" s="1" t="s">
        <v>30</v>
      </c>
      <c r="B3842" s="2">
        <v>42665.618750000001</v>
      </c>
      <c r="C3842">
        <v>63</v>
      </c>
      <c r="D3842">
        <v>34</v>
      </c>
      <c r="E3842">
        <v>33.75</v>
      </c>
      <c r="F3842">
        <v>310</v>
      </c>
      <c r="G3842">
        <v>9</v>
      </c>
      <c r="H3842">
        <v>0</v>
      </c>
      <c r="I3842">
        <v>29.88</v>
      </c>
      <c r="J3842">
        <v>1011.5</v>
      </c>
      <c r="K3842">
        <v>10</v>
      </c>
      <c r="L3842">
        <v>18</v>
      </c>
      <c r="M3842" t="s">
        <v>31</v>
      </c>
      <c r="Q3842">
        <v>6000</v>
      </c>
      <c r="AB3842">
        <v>62.96</v>
      </c>
      <c r="AC3842" t="s">
        <v>3890</v>
      </c>
    </row>
    <row r="3843" spans="1:29">
      <c r="A3843" s="1" t="s">
        <v>30</v>
      </c>
      <c r="B3843" s="2">
        <v>42665.660416666666</v>
      </c>
      <c r="C3843">
        <v>63</v>
      </c>
      <c r="D3843">
        <v>33</v>
      </c>
      <c r="E3843">
        <v>32.549999999999997</v>
      </c>
      <c r="F3843">
        <v>300</v>
      </c>
      <c r="G3843">
        <v>11</v>
      </c>
      <c r="H3843">
        <v>0</v>
      </c>
      <c r="I3843">
        <v>29.89</v>
      </c>
      <c r="J3843">
        <v>1011.8</v>
      </c>
      <c r="K3843">
        <v>10</v>
      </c>
      <c r="L3843">
        <v>17</v>
      </c>
      <c r="M3843" t="s">
        <v>31</v>
      </c>
      <c r="Q3843">
        <v>6000</v>
      </c>
      <c r="AB3843">
        <v>62.96</v>
      </c>
      <c r="AC3843" t="s">
        <v>3891</v>
      </c>
    </row>
    <row r="3844" spans="1:29">
      <c r="A3844" s="1" t="s">
        <v>30</v>
      </c>
      <c r="B3844" s="2">
        <v>42665.70208333333</v>
      </c>
      <c r="C3844">
        <v>61</v>
      </c>
      <c r="D3844">
        <v>32</v>
      </c>
      <c r="E3844">
        <v>33.42</v>
      </c>
      <c r="F3844">
        <v>300</v>
      </c>
      <c r="G3844">
        <v>11</v>
      </c>
      <c r="H3844">
        <v>0</v>
      </c>
      <c r="I3844">
        <v>29.9</v>
      </c>
      <c r="J3844">
        <v>1012.4</v>
      </c>
      <c r="K3844">
        <v>10</v>
      </c>
      <c r="L3844">
        <v>17</v>
      </c>
      <c r="M3844" t="s">
        <v>31</v>
      </c>
      <c r="Q3844">
        <v>6000</v>
      </c>
      <c r="AB3844">
        <v>60.98</v>
      </c>
      <c r="AC3844" t="s">
        <v>3892</v>
      </c>
    </row>
    <row r="3845" spans="1:29">
      <c r="A3845" s="1" t="s">
        <v>30</v>
      </c>
      <c r="B3845" s="2">
        <v>42665.743750000001</v>
      </c>
      <c r="C3845">
        <v>58</v>
      </c>
      <c r="D3845">
        <v>30</v>
      </c>
      <c r="E3845">
        <v>34.409999999999997</v>
      </c>
      <c r="F3845">
        <v>310</v>
      </c>
      <c r="G3845">
        <v>10</v>
      </c>
      <c r="H3845">
        <v>0</v>
      </c>
      <c r="I3845">
        <v>29.92</v>
      </c>
      <c r="J3845">
        <v>1013.1</v>
      </c>
      <c r="K3845">
        <v>10</v>
      </c>
      <c r="L3845">
        <v>18</v>
      </c>
      <c r="M3845" t="s">
        <v>246</v>
      </c>
      <c r="AB3845">
        <v>57.92</v>
      </c>
      <c r="AC3845" t="s">
        <v>3893</v>
      </c>
    </row>
    <row r="3846" spans="1:29">
      <c r="A3846" s="1" t="s">
        <v>30</v>
      </c>
      <c r="B3846" s="2">
        <v>42665.785416666666</v>
      </c>
      <c r="C3846">
        <v>55</v>
      </c>
      <c r="D3846">
        <v>32</v>
      </c>
      <c r="E3846">
        <v>41.38</v>
      </c>
      <c r="F3846">
        <v>310</v>
      </c>
      <c r="G3846">
        <v>7</v>
      </c>
      <c r="H3846">
        <v>0</v>
      </c>
      <c r="I3846">
        <v>29.95</v>
      </c>
      <c r="J3846">
        <v>1014.2</v>
      </c>
      <c r="K3846">
        <v>10</v>
      </c>
      <c r="M3846" t="s">
        <v>246</v>
      </c>
      <c r="AB3846">
        <v>55.04</v>
      </c>
      <c r="AC3846" t="s">
        <v>3894</v>
      </c>
    </row>
    <row r="3847" spans="1:29">
      <c r="A3847" s="1" t="s">
        <v>30</v>
      </c>
      <c r="B3847" s="2">
        <v>42665.82708333333</v>
      </c>
      <c r="C3847">
        <v>52</v>
      </c>
      <c r="D3847">
        <v>32</v>
      </c>
      <c r="E3847">
        <v>46.28</v>
      </c>
      <c r="F3847">
        <v>280</v>
      </c>
      <c r="G3847">
        <v>3</v>
      </c>
      <c r="H3847">
        <v>0</v>
      </c>
      <c r="I3847">
        <v>29.99</v>
      </c>
      <c r="J3847">
        <v>1015.3</v>
      </c>
      <c r="K3847">
        <v>10</v>
      </c>
      <c r="M3847" t="s">
        <v>246</v>
      </c>
      <c r="AB3847">
        <v>51.98</v>
      </c>
      <c r="AC3847" t="s">
        <v>3895</v>
      </c>
    </row>
    <row r="3848" spans="1:29">
      <c r="A3848" s="1" t="s">
        <v>30</v>
      </c>
      <c r="B3848" s="2">
        <v>42665.868750000001</v>
      </c>
      <c r="C3848">
        <v>48</v>
      </c>
      <c r="D3848">
        <v>35</v>
      </c>
      <c r="E3848">
        <v>60.62</v>
      </c>
      <c r="F3848">
        <v>270</v>
      </c>
      <c r="G3848">
        <v>4</v>
      </c>
      <c r="H3848">
        <v>0</v>
      </c>
      <c r="I3848">
        <v>30</v>
      </c>
      <c r="J3848">
        <v>1015.9</v>
      </c>
      <c r="K3848">
        <v>10</v>
      </c>
      <c r="M3848" t="s">
        <v>246</v>
      </c>
      <c r="AB3848">
        <v>46.13</v>
      </c>
      <c r="AC3848" t="s">
        <v>3896</v>
      </c>
    </row>
    <row r="3849" spans="1:29">
      <c r="A3849" s="1" t="s">
        <v>30</v>
      </c>
      <c r="B3849" s="2">
        <v>42665.910416666666</v>
      </c>
      <c r="C3849">
        <v>49</v>
      </c>
      <c r="D3849">
        <v>34</v>
      </c>
      <c r="E3849">
        <v>56.14</v>
      </c>
      <c r="G3849">
        <v>4</v>
      </c>
      <c r="H3849">
        <v>0</v>
      </c>
      <c r="I3849">
        <v>30.02</v>
      </c>
      <c r="J3849">
        <v>1016.5</v>
      </c>
      <c r="K3849">
        <v>10</v>
      </c>
      <c r="M3849" t="s">
        <v>246</v>
      </c>
      <c r="AB3849">
        <v>47.18</v>
      </c>
      <c r="AC3849" t="s">
        <v>3897</v>
      </c>
    </row>
    <row r="3850" spans="1:29">
      <c r="A3850" s="1" t="s">
        <v>30</v>
      </c>
      <c r="B3850" s="2">
        <v>42665.95208333333</v>
      </c>
      <c r="C3850">
        <v>47</v>
      </c>
      <c r="D3850">
        <v>34</v>
      </c>
      <c r="E3850">
        <v>60.47</v>
      </c>
      <c r="F3850">
        <v>0</v>
      </c>
      <c r="G3850">
        <v>0</v>
      </c>
      <c r="H3850">
        <v>0</v>
      </c>
      <c r="I3850">
        <v>30.04</v>
      </c>
      <c r="J3850">
        <v>1017.2</v>
      </c>
      <c r="K3850">
        <v>10</v>
      </c>
      <c r="M3850" t="s">
        <v>246</v>
      </c>
      <c r="AB3850">
        <v>46.94</v>
      </c>
      <c r="AC3850" t="s">
        <v>3898</v>
      </c>
    </row>
    <row r="3851" spans="1:29">
      <c r="A3851" s="1" t="s">
        <v>30</v>
      </c>
      <c r="B3851" s="2">
        <v>42665.993750000001</v>
      </c>
      <c r="C3851">
        <v>44</v>
      </c>
      <c r="D3851">
        <v>35</v>
      </c>
      <c r="E3851">
        <v>70.42</v>
      </c>
      <c r="F3851">
        <v>250</v>
      </c>
      <c r="G3851">
        <v>3</v>
      </c>
      <c r="H3851">
        <v>0</v>
      </c>
      <c r="I3851">
        <v>30.05</v>
      </c>
      <c r="J3851">
        <v>1017.4</v>
      </c>
      <c r="K3851">
        <v>10</v>
      </c>
      <c r="M3851" t="s">
        <v>246</v>
      </c>
      <c r="AB3851">
        <v>42.48</v>
      </c>
      <c r="AC3851" t="s">
        <v>3899</v>
      </c>
    </row>
    <row r="3852" spans="1:29">
      <c r="A3852" s="1" t="s">
        <v>30</v>
      </c>
      <c r="B3852" s="2">
        <v>42666.035416666666</v>
      </c>
      <c r="C3852">
        <v>42</v>
      </c>
      <c r="D3852">
        <v>36</v>
      </c>
      <c r="E3852">
        <v>78.739999999999995</v>
      </c>
      <c r="F3852">
        <v>260</v>
      </c>
      <c r="G3852">
        <v>3</v>
      </c>
      <c r="H3852">
        <v>0</v>
      </c>
      <c r="I3852">
        <v>30.06</v>
      </c>
      <c r="J3852">
        <v>1017.9</v>
      </c>
      <c r="K3852">
        <v>10</v>
      </c>
      <c r="M3852" t="s">
        <v>246</v>
      </c>
      <c r="AB3852">
        <v>40.21</v>
      </c>
      <c r="AC3852" t="s">
        <v>3900</v>
      </c>
    </row>
    <row r="3853" spans="1:29">
      <c r="A3853" s="1" t="s">
        <v>30</v>
      </c>
      <c r="B3853" s="2">
        <v>42666.07708333333</v>
      </c>
      <c r="C3853">
        <v>44</v>
      </c>
      <c r="D3853">
        <v>36</v>
      </c>
      <c r="E3853">
        <v>72.98</v>
      </c>
      <c r="F3853">
        <v>0</v>
      </c>
      <c r="G3853">
        <v>0</v>
      </c>
      <c r="H3853">
        <v>0</v>
      </c>
      <c r="I3853">
        <v>30.07</v>
      </c>
      <c r="J3853">
        <v>1018.3</v>
      </c>
      <c r="K3853">
        <v>10</v>
      </c>
      <c r="M3853" t="s">
        <v>246</v>
      </c>
      <c r="AB3853">
        <v>44.06</v>
      </c>
      <c r="AC3853" t="s">
        <v>3901</v>
      </c>
    </row>
    <row r="3854" spans="1:29">
      <c r="A3854" s="1" t="s">
        <v>30</v>
      </c>
      <c r="B3854" s="2">
        <v>42666.118750000001</v>
      </c>
      <c r="C3854">
        <v>43</v>
      </c>
      <c r="D3854">
        <v>37</v>
      </c>
      <c r="E3854">
        <v>79.38</v>
      </c>
      <c r="F3854">
        <v>270</v>
      </c>
      <c r="G3854">
        <v>3</v>
      </c>
      <c r="H3854">
        <v>0</v>
      </c>
      <c r="I3854">
        <v>30.09</v>
      </c>
      <c r="J3854">
        <v>1018.7</v>
      </c>
      <c r="K3854">
        <v>10</v>
      </c>
      <c r="M3854" t="s">
        <v>246</v>
      </c>
      <c r="AB3854">
        <v>41.24</v>
      </c>
      <c r="AC3854" t="s">
        <v>3902</v>
      </c>
    </row>
    <row r="3855" spans="1:29">
      <c r="A3855" s="1" t="s">
        <v>30</v>
      </c>
      <c r="B3855" s="2">
        <v>42666.160416666666</v>
      </c>
      <c r="C3855">
        <v>41</v>
      </c>
      <c r="D3855">
        <v>37</v>
      </c>
      <c r="E3855">
        <v>85.67</v>
      </c>
      <c r="F3855">
        <v>260</v>
      </c>
      <c r="G3855">
        <v>4</v>
      </c>
      <c r="H3855">
        <v>0</v>
      </c>
      <c r="I3855">
        <v>30.11</v>
      </c>
      <c r="J3855">
        <v>1019.5</v>
      </c>
      <c r="K3855">
        <v>10</v>
      </c>
      <c r="M3855" t="s">
        <v>246</v>
      </c>
      <c r="AB3855">
        <v>37.93</v>
      </c>
      <c r="AC3855" t="s">
        <v>3903</v>
      </c>
    </row>
    <row r="3856" spans="1:29">
      <c r="A3856" s="1" t="s">
        <v>30</v>
      </c>
      <c r="B3856" s="2">
        <v>42666.20208333333</v>
      </c>
      <c r="C3856">
        <v>42</v>
      </c>
      <c r="D3856">
        <v>37</v>
      </c>
      <c r="E3856">
        <v>82.17</v>
      </c>
      <c r="F3856">
        <v>300</v>
      </c>
      <c r="G3856">
        <v>4</v>
      </c>
      <c r="H3856">
        <v>0</v>
      </c>
      <c r="I3856">
        <v>30.11</v>
      </c>
      <c r="J3856">
        <v>1019.5</v>
      </c>
      <c r="K3856">
        <v>10</v>
      </c>
      <c r="M3856" t="s">
        <v>246</v>
      </c>
      <c r="AB3856">
        <v>39.19</v>
      </c>
      <c r="AC3856" t="s">
        <v>3904</v>
      </c>
    </row>
    <row r="3857" spans="1:29">
      <c r="A3857" s="1" t="s">
        <v>30</v>
      </c>
      <c r="B3857" s="2">
        <v>42666.243750000001</v>
      </c>
      <c r="C3857">
        <v>42</v>
      </c>
      <c r="D3857">
        <v>37</v>
      </c>
      <c r="E3857">
        <v>82.17</v>
      </c>
      <c r="F3857">
        <v>320</v>
      </c>
      <c r="G3857">
        <v>3</v>
      </c>
      <c r="H3857">
        <v>0</v>
      </c>
      <c r="I3857">
        <v>30.13</v>
      </c>
      <c r="J3857">
        <v>1020.2</v>
      </c>
      <c r="K3857">
        <v>10</v>
      </c>
      <c r="M3857" t="s">
        <v>246</v>
      </c>
      <c r="AB3857">
        <v>40.21</v>
      </c>
      <c r="AC3857" t="s">
        <v>3905</v>
      </c>
    </row>
    <row r="3858" spans="1:29">
      <c r="A3858" s="1" t="s">
        <v>30</v>
      </c>
      <c r="B3858" s="2">
        <v>42666.285416666666</v>
      </c>
      <c r="C3858">
        <v>45</v>
      </c>
      <c r="D3858">
        <v>36</v>
      </c>
      <c r="E3858">
        <v>70.52</v>
      </c>
      <c r="F3858">
        <v>320</v>
      </c>
      <c r="G3858">
        <v>5</v>
      </c>
      <c r="H3858">
        <v>0</v>
      </c>
      <c r="I3858">
        <v>30.14</v>
      </c>
      <c r="J3858">
        <v>1020.5</v>
      </c>
      <c r="K3858">
        <v>10</v>
      </c>
      <c r="M3858" t="s">
        <v>246</v>
      </c>
      <c r="AB3858">
        <v>41.79</v>
      </c>
      <c r="AC3858" t="s">
        <v>3906</v>
      </c>
    </row>
    <row r="3859" spans="1:29">
      <c r="A3859" s="1" t="s">
        <v>30</v>
      </c>
      <c r="B3859" s="2">
        <v>42666.32708333333</v>
      </c>
      <c r="C3859">
        <v>44</v>
      </c>
      <c r="D3859">
        <v>36</v>
      </c>
      <c r="E3859">
        <v>72.98</v>
      </c>
      <c r="F3859">
        <v>240</v>
      </c>
      <c r="G3859">
        <v>3</v>
      </c>
      <c r="H3859">
        <v>0</v>
      </c>
      <c r="I3859">
        <v>30.18</v>
      </c>
      <c r="J3859">
        <v>1022</v>
      </c>
      <c r="K3859">
        <v>10</v>
      </c>
      <c r="M3859" t="s">
        <v>246</v>
      </c>
      <c r="AB3859">
        <v>42.48</v>
      </c>
      <c r="AC3859" t="s">
        <v>3907</v>
      </c>
    </row>
    <row r="3860" spans="1:29">
      <c r="A3860" s="1" t="s">
        <v>30</v>
      </c>
      <c r="B3860" s="2">
        <v>42666.368750000001</v>
      </c>
      <c r="C3860">
        <v>47</v>
      </c>
      <c r="D3860">
        <v>40</v>
      </c>
      <c r="E3860">
        <v>76.430000000000007</v>
      </c>
      <c r="F3860">
        <v>230</v>
      </c>
      <c r="G3860">
        <v>5</v>
      </c>
      <c r="H3860">
        <v>0</v>
      </c>
      <c r="I3860">
        <v>30.22</v>
      </c>
      <c r="J3860">
        <v>1023.2</v>
      </c>
      <c r="K3860">
        <v>10</v>
      </c>
      <c r="M3860" t="s">
        <v>246</v>
      </c>
      <c r="AB3860">
        <v>44.14</v>
      </c>
      <c r="AC3860" t="s">
        <v>3908</v>
      </c>
    </row>
    <row r="3861" spans="1:29">
      <c r="A3861" s="1" t="s">
        <v>30</v>
      </c>
      <c r="B3861" s="2">
        <v>42666.410416666666</v>
      </c>
      <c r="C3861">
        <v>54</v>
      </c>
      <c r="D3861">
        <v>40</v>
      </c>
      <c r="E3861">
        <v>58.89</v>
      </c>
      <c r="F3861">
        <v>260</v>
      </c>
      <c r="G3861">
        <v>5</v>
      </c>
      <c r="H3861">
        <v>0</v>
      </c>
      <c r="I3861">
        <v>30.23</v>
      </c>
      <c r="J3861">
        <v>1023.6</v>
      </c>
      <c r="K3861">
        <v>10</v>
      </c>
      <c r="M3861" t="s">
        <v>246</v>
      </c>
      <c r="AB3861">
        <v>53.96</v>
      </c>
      <c r="AC3861" t="s">
        <v>3909</v>
      </c>
    </row>
    <row r="3862" spans="1:29">
      <c r="A3862" s="1" t="s">
        <v>30</v>
      </c>
      <c r="B3862" s="2">
        <v>42666.45208333333</v>
      </c>
      <c r="C3862">
        <v>59</v>
      </c>
      <c r="D3862">
        <v>42</v>
      </c>
      <c r="E3862">
        <v>53.36</v>
      </c>
      <c r="G3862">
        <v>3</v>
      </c>
      <c r="H3862">
        <v>0</v>
      </c>
      <c r="I3862">
        <v>30.23</v>
      </c>
      <c r="J3862">
        <v>1023.7</v>
      </c>
      <c r="K3862">
        <v>10</v>
      </c>
      <c r="M3862" t="s">
        <v>246</v>
      </c>
      <c r="AB3862">
        <v>59</v>
      </c>
      <c r="AC3862" t="s">
        <v>3910</v>
      </c>
    </row>
    <row r="3863" spans="1:29">
      <c r="A3863" s="1" t="s">
        <v>30</v>
      </c>
      <c r="B3863" s="2">
        <v>42666.493750000001</v>
      </c>
      <c r="C3863">
        <v>63</v>
      </c>
      <c r="D3863">
        <v>38</v>
      </c>
      <c r="E3863">
        <v>39.47</v>
      </c>
      <c r="G3863">
        <v>6</v>
      </c>
      <c r="H3863">
        <v>0</v>
      </c>
      <c r="I3863">
        <v>30.23</v>
      </c>
      <c r="J3863">
        <v>1023.6</v>
      </c>
      <c r="K3863">
        <v>10</v>
      </c>
      <c r="M3863" t="s">
        <v>246</v>
      </c>
      <c r="AB3863">
        <v>62.96</v>
      </c>
      <c r="AC3863" t="s">
        <v>3911</v>
      </c>
    </row>
    <row r="3864" spans="1:29">
      <c r="A3864" s="1" t="s">
        <v>30</v>
      </c>
      <c r="B3864" s="2">
        <v>42666.535416666666</v>
      </c>
      <c r="C3864">
        <v>65</v>
      </c>
      <c r="D3864">
        <v>38</v>
      </c>
      <c r="E3864">
        <v>36.83</v>
      </c>
      <c r="F3864">
        <v>270</v>
      </c>
      <c r="G3864">
        <v>7</v>
      </c>
      <c r="H3864">
        <v>0</v>
      </c>
      <c r="I3864">
        <v>30.2</v>
      </c>
      <c r="J3864">
        <v>1022.4</v>
      </c>
      <c r="K3864">
        <v>10</v>
      </c>
      <c r="M3864" t="s">
        <v>246</v>
      </c>
      <c r="AB3864">
        <v>64.94</v>
      </c>
      <c r="AC3864" t="s">
        <v>3912</v>
      </c>
    </row>
    <row r="3865" spans="1:29">
      <c r="A3865" s="1" t="s">
        <v>30</v>
      </c>
      <c r="B3865" s="2">
        <v>42666.57708333333</v>
      </c>
      <c r="C3865">
        <v>68</v>
      </c>
      <c r="D3865">
        <v>41</v>
      </c>
      <c r="E3865">
        <v>37.32</v>
      </c>
      <c r="F3865">
        <v>260</v>
      </c>
      <c r="G3865">
        <v>9</v>
      </c>
      <c r="H3865">
        <v>0</v>
      </c>
      <c r="I3865">
        <v>30.17</v>
      </c>
      <c r="J3865">
        <v>1021.4</v>
      </c>
      <c r="K3865">
        <v>10</v>
      </c>
      <c r="M3865" t="s">
        <v>246</v>
      </c>
      <c r="AB3865">
        <v>68</v>
      </c>
      <c r="AC3865" t="s">
        <v>3913</v>
      </c>
    </row>
    <row r="3866" spans="1:29">
      <c r="A3866" s="1" t="s">
        <v>30</v>
      </c>
      <c r="B3866" s="2">
        <v>42666.618750000001</v>
      </c>
      <c r="C3866">
        <v>70</v>
      </c>
      <c r="D3866">
        <v>41</v>
      </c>
      <c r="E3866">
        <v>34.869999999999997</v>
      </c>
      <c r="F3866">
        <v>250</v>
      </c>
      <c r="G3866">
        <v>7</v>
      </c>
      <c r="H3866">
        <v>0</v>
      </c>
      <c r="I3866">
        <v>30.15</v>
      </c>
      <c r="J3866">
        <v>1020.8</v>
      </c>
      <c r="K3866">
        <v>10</v>
      </c>
      <c r="M3866" t="s">
        <v>246</v>
      </c>
      <c r="AB3866">
        <v>69.98</v>
      </c>
      <c r="AC3866" t="s">
        <v>3914</v>
      </c>
    </row>
    <row r="3867" spans="1:29">
      <c r="A3867" s="1" t="s">
        <v>30</v>
      </c>
      <c r="B3867" s="2">
        <v>42666.660416666666</v>
      </c>
      <c r="C3867">
        <v>70</v>
      </c>
      <c r="D3867">
        <v>41</v>
      </c>
      <c r="E3867">
        <v>34.869999999999997</v>
      </c>
      <c r="F3867">
        <v>240</v>
      </c>
      <c r="G3867">
        <v>7</v>
      </c>
      <c r="H3867">
        <v>0</v>
      </c>
      <c r="I3867">
        <v>30.14</v>
      </c>
      <c r="J3867">
        <v>1020.6</v>
      </c>
      <c r="K3867">
        <v>10</v>
      </c>
      <c r="M3867" t="s">
        <v>246</v>
      </c>
      <c r="AB3867">
        <v>69.98</v>
      </c>
      <c r="AC3867" t="s">
        <v>3915</v>
      </c>
    </row>
    <row r="3868" spans="1:29">
      <c r="A3868" s="1" t="s">
        <v>30</v>
      </c>
      <c r="B3868" s="2">
        <v>42666.70208333333</v>
      </c>
      <c r="C3868">
        <v>69</v>
      </c>
      <c r="D3868">
        <v>40</v>
      </c>
      <c r="E3868">
        <v>34.479999999999997</v>
      </c>
      <c r="F3868">
        <v>270</v>
      </c>
      <c r="G3868">
        <v>8</v>
      </c>
      <c r="H3868">
        <v>0</v>
      </c>
      <c r="I3868">
        <v>30.14</v>
      </c>
      <c r="J3868">
        <v>1020.4</v>
      </c>
      <c r="K3868">
        <v>10</v>
      </c>
      <c r="M3868" t="s">
        <v>246</v>
      </c>
      <c r="AB3868">
        <v>69.08</v>
      </c>
      <c r="AC3868" t="s">
        <v>3916</v>
      </c>
    </row>
    <row r="3869" spans="1:29">
      <c r="A3869" s="1" t="s">
        <v>30</v>
      </c>
      <c r="B3869" s="2">
        <v>42666.743750000001</v>
      </c>
      <c r="C3869">
        <v>65</v>
      </c>
      <c r="D3869">
        <v>42</v>
      </c>
      <c r="E3869">
        <v>43.26</v>
      </c>
      <c r="F3869">
        <v>250</v>
      </c>
      <c r="G3869">
        <v>7</v>
      </c>
      <c r="H3869">
        <v>0</v>
      </c>
      <c r="I3869">
        <v>30.13</v>
      </c>
      <c r="J3869">
        <v>1020.3</v>
      </c>
      <c r="K3869">
        <v>10</v>
      </c>
      <c r="M3869" t="s">
        <v>246</v>
      </c>
      <c r="AB3869">
        <v>64.94</v>
      </c>
      <c r="AC3869" t="s">
        <v>3917</v>
      </c>
    </row>
    <row r="3870" spans="1:29">
      <c r="A3870" s="1" t="s">
        <v>30</v>
      </c>
      <c r="B3870" s="2">
        <v>42666.785416666666</v>
      </c>
      <c r="C3870">
        <v>59</v>
      </c>
      <c r="D3870">
        <v>44</v>
      </c>
      <c r="E3870">
        <v>57.57</v>
      </c>
      <c r="F3870">
        <v>240</v>
      </c>
      <c r="G3870">
        <v>4</v>
      </c>
      <c r="H3870">
        <v>0</v>
      </c>
      <c r="I3870">
        <v>30.14</v>
      </c>
      <c r="J3870">
        <v>1020.6</v>
      </c>
      <c r="K3870">
        <v>10</v>
      </c>
      <c r="M3870" t="s">
        <v>31</v>
      </c>
      <c r="Q3870">
        <v>25000</v>
      </c>
      <c r="AB3870">
        <v>59</v>
      </c>
      <c r="AC3870" t="s">
        <v>3918</v>
      </c>
    </row>
    <row r="3871" spans="1:29">
      <c r="A3871" s="1" t="s">
        <v>30</v>
      </c>
      <c r="B3871" s="2">
        <v>42666.82708333333</v>
      </c>
      <c r="C3871">
        <v>56</v>
      </c>
      <c r="D3871">
        <v>44</v>
      </c>
      <c r="E3871">
        <v>64.28</v>
      </c>
      <c r="F3871">
        <v>240</v>
      </c>
      <c r="G3871">
        <v>6</v>
      </c>
      <c r="H3871">
        <v>0</v>
      </c>
      <c r="I3871">
        <v>30.15</v>
      </c>
      <c r="J3871">
        <v>1020.8</v>
      </c>
      <c r="K3871">
        <v>10</v>
      </c>
      <c r="M3871" t="s">
        <v>31</v>
      </c>
      <c r="Q3871">
        <v>25000</v>
      </c>
      <c r="AB3871">
        <v>55.94</v>
      </c>
      <c r="AC3871" t="s">
        <v>3919</v>
      </c>
    </row>
    <row r="3872" spans="1:29">
      <c r="A3872" s="1" t="s">
        <v>30</v>
      </c>
      <c r="B3872" s="2">
        <v>42666.868750000001</v>
      </c>
      <c r="C3872">
        <v>56</v>
      </c>
      <c r="D3872">
        <v>45</v>
      </c>
      <c r="E3872">
        <v>66.52</v>
      </c>
      <c r="F3872">
        <v>220</v>
      </c>
      <c r="G3872">
        <v>6</v>
      </c>
      <c r="H3872">
        <v>0</v>
      </c>
      <c r="I3872">
        <v>30.15</v>
      </c>
      <c r="J3872">
        <v>1020.7</v>
      </c>
      <c r="K3872">
        <v>10</v>
      </c>
      <c r="M3872" t="s">
        <v>246</v>
      </c>
      <c r="AB3872">
        <v>55.94</v>
      </c>
      <c r="AC3872" t="s">
        <v>3920</v>
      </c>
    </row>
    <row r="3873" spans="1:29">
      <c r="A3873" s="1" t="s">
        <v>30</v>
      </c>
      <c r="B3873" s="2">
        <v>42666.910416666666</v>
      </c>
      <c r="C3873">
        <v>55</v>
      </c>
      <c r="D3873">
        <v>45</v>
      </c>
      <c r="E3873">
        <v>68.73</v>
      </c>
      <c r="F3873">
        <v>230</v>
      </c>
      <c r="G3873">
        <v>8</v>
      </c>
      <c r="H3873">
        <v>0</v>
      </c>
      <c r="I3873">
        <v>30.15</v>
      </c>
      <c r="J3873">
        <v>1020.9</v>
      </c>
      <c r="K3873">
        <v>10</v>
      </c>
      <c r="M3873" t="s">
        <v>246</v>
      </c>
      <c r="AB3873">
        <v>55.04</v>
      </c>
      <c r="AC3873" t="s">
        <v>3921</v>
      </c>
    </row>
    <row r="3874" spans="1:29">
      <c r="A3874" s="1" t="s">
        <v>30</v>
      </c>
      <c r="B3874" s="2">
        <v>42666.95208333333</v>
      </c>
      <c r="C3874">
        <v>55</v>
      </c>
      <c r="D3874">
        <v>45</v>
      </c>
      <c r="E3874">
        <v>68.73</v>
      </c>
      <c r="F3874">
        <v>230</v>
      </c>
      <c r="G3874">
        <v>9</v>
      </c>
      <c r="H3874">
        <v>0</v>
      </c>
      <c r="I3874">
        <v>30.14</v>
      </c>
      <c r="J3874">
        <v>1020.5</v>
      </c>
      <c r="K3874">
        <v>10</v>
      </c>
      <c r="M3874" t="s">
        <v>246</v>
      </c>
      <c r="AB3874">
        <v>55.04</v>
      </c>
      <c r="AC3874" t="s">
        <v>3922</v>
      </c>
    </row>
    <row r="3875" spans="1:29">
      <c r="A3875" s="1" t="s">
        <v>30</v>
      </c>
      <c r="B3875" s="2">
        <v>42666.993750000001</v>
      </c>
      <c r="C3875">
        <v>53</v>
      </c>
      <c r="D3875">
        <v>45</v>
      </c>
      <c r="E3875">
        <v>73.89</v>
      </c>
      <c r="F3875">
        <v>230</v>
      </c>
      <c r="G3875">
        <v>9</v>
      </c>
      <c r="H3875">
        <v>0</v>
      </c>
      <c r="I3875">
        <v>30.14</v>
      </c>
      <c r="J3875">
        <v>1020.4</v>
      </c>
      <c r="K3875">
        <v>10</v>
      </c>
      <c r="M3875" t="s">
        <v>246</v>
      </c>
      <c r="AB3875">
        <v>53.06</v>
      </c>
      <c r="AC3875" t="s">
        <v>3923</v>
      </c>
    </row>
    <row r="3876" spans="1:29">
      <c r="A3876" s="1" t="s">
        <v>30</v>
      </c>
      <c r="B3876" s="2">
        <v>42667.035416666666</v>
      </c>
      <c r="C3876">
        <v>54</v>
      </c>
      <c r="D3876">
        <v>44</v>
      </c>
      <c r="E3876">
        <v>69.08</v>
      </c>
      <c r="F3876">
        <v>230</v>
      </c>
      <c r="G3876">
        <v>9</v>
      </c>
      <c r="H3876">
        <v>0</v>
      </c>
      <c r="I3876">
        <v>30.13</v>
      </c>
      <c r="J3876">
        <v>1019.9</v>
      </c>
      <c r="K3876">
        <v>10</v>
      </c>
      <c r="M3876" t="s">
        <v>246</v>
      </c>
      <c r="AB3876">
        <v>53.96</v>
      </c>
      <c r="AC3876" t="s">
        <v>3924</v>
      </c>
    </row>
    <row r="3877" spans="1:29">
      <c r="A3877" s="1" t="s">
        <v>30</v>
      </c>
      <c r="B3877" s="2">
        <v>42667.07708333333</v>
      </c>
      <c r="C3877">
        <v>53</v>
      </c>
      <c r="D3877">
        <v>44</v>
      </c>
      <c r="E3877">
        <v>71.400000000000006</v>
      </c>
      <c r="F3877">
        <v>230</v>
      </c>
      <c r="G3877">
        <v>7</v>
      </c>
      <c r="H3877">
        <v>0</v>
      </c>
      <c r="I3877">
        <v>30.12</v>
      </c>
      <c r="J3877">
        <v>1019.8</v>
      </c>
      <c r="K3877">
        <v>10</v>
      </c>
      <c r="M3877" t="s">
        <v>246</v>
      </c>
      <c r="AB3877">
        <v>53.06</v>
      </c>
      <c r="AC3877" t="s">
        <v>3925</v>
      </c>
    </row>
    <row r="3878" spans="1:29">
      <c r="A3878" s="1" t="s">
        <v>30</v>
      </c>
      <c r="B3878" s="2">
        <v>42667.118750000001</v>
      </c>
      <c r="C3878">
        <v>51</v>
      </c>
      <c r="D3878">
        <v>44</v>
      </c>
      <c r="E3878">
        <v>76.8</v>
      </c>
      <c r="F3878">
        <v>230</v>
      </c>
      <c r="G3878">
        <v>8</v>
      </c>
      <c r="H3878">
        <v>0</v>
      </c>
      <c r="I3878">
        <v>30.12</v>
      </c>
      <c r="J3878">
        <v>1019.8</v>
      </c>
      <c r="K3878">
        <v>10</v>
      </c>
      <c r="M3878" t="s">
        <v>246</v>
      </c>
      <c r="AB3878">
        <v>51.08</v>
      </c>
      <c r="AC3878" t="s">
        <v>3926</v>
      </c>
    </row>
    <row r="3879" spans="1:29">
      <c r="A3879" s="1" t="s">
        <v>30</v>
      </c>
      <c r="B3879" s="2">
        <v>42667.160416666666</v>
      </c>
      <c r="C3879">
        <v>50</v>
      </c>
      <c r="D3879">
        <v>44</v>
      </c>
      <c r="E3879">
        <v>79.94</v>
      </c>
      <c r="F3879">
        <v>230</v>
      </c>
      <c r="G3879">
        <v>7</v>
      </c>
      <c r="H3879">
        <v>0</v>
      </c>
      <c r="I3879">
        <v>30.11</v>
      </c>
      <c r="J3879">
        <v>1019.5</v>
      </c>
      <c r="K3879">
        <v>10</v>
      </c>
      <c r="M3879" t="s">
        <v>246</v>
      </c>
      <c r="AB3879">
        <v>46.72</v>
      </c>
      <c r="AC3879" t="s">
        <v>3927</v>
      </c>
    </row>
    <row r="3880" spans="1:29">
      <c r="A3880" s="1" t="s">
        <v>30</v>
      </c>
      <c r="B3880" s="2">
        <v>42667.20208333333</v>
      </c>
      <c r="C3880">
        <v>49</v>
      </c>
      <c r="D3880">
        <v>43</v>
      </c>
      <c r="E3880">
        <v>79.86</v>
      </c>
      <c r="F3880">
        <v>230</v>
      </c>
      <c r="G3880">
        <v>5</v>
      </c>
      <c r="H3880">
        <v>0</v>
      </c>
      <c r="I3880">
        <v>30.11</v>
      </c>
      <c r="J3880">
        <v>1019.6</v>
      </c>
      <c r="K3880">
        <v>10</v>
      </c>
      <c r="M3880" t="s">
        <v>246</v>
      </c>
      <c r="AB3880">
        <v>46.49</v>
      </c>
      <c r="AC3880" t="s">
        <v>3928</v>
      </c>
    </row>
    <row r="3881" spans="1:29">
      <c r="A3881" s="1" t="s">
        <v>30</v>
      </c>
      <c r="B3881" s="2">
        <v>42667.243750000001</v>
      </c>
      <c r="C3881">
        <v>47</v>
      </c>
      <c r="D3881">
        <v>43</v>
      </c>
      <c r="E3881">
        <v>86.02</v>
      </c>
      <c r="F3881">
        <v>230</v>
      </c>
      <c r="G3881">
        <v>8</v>
      </c>
      <c r="H3881">
        <v>0</v>
      </c>
      <c r="I3881">
        <v>30.11</v>
      </c>
      <c r="J3881">
        <v>1019.5</v>
      </c>
      <c r="K3881">
        <v>10</v>
      </c>
      <c r="M3881" t="s">
        <v>246</v>
      </c>
      <c r="AB3881">
        <v>42.52</v>
      </c>
      <c r="AC3881" t="s">
        <v>3929</v>
      </c>
    </row>
    <row r="3882" spans="1:29">
      <c r="A3882" s="1" t="s">
        <v>30</v>
      </c>
      <c r="B3882" s="2">
        <v>42667.285416666666</v>
      </c>
      <c r="C3882">
        <v>48</v>
      </c>
      <c r="D3882">
        <v>44</v>
      </c>
      <c r="E3882">
        <v>86.08</v>
      </c>
      <c r="F3882">
        <v>230</v>
      </c>
      <c r="G3882">
        <v>7</v>
      </c>
      <c r="H3882">
        <v>0</v>
      </c>
      <c r="I3882">
        <v>30.12</v>
      </c>
      <c r="J3882">
        <v>1019.8</v>
      </c>
      <c r="K3882">
        <v>10</v>
      </c>
      <c r="M3882" t="s">
        <v>246</v>
      </c>
      <c r="AB3882">
        <v>44.31</v>
      </c>
      <c r="AC3882" t="s">
        <v>3930</v>
      </c>
    </row>
    <row r="3883" spans="1:29">
      <c r="A3883" s="1" t="s">
        <v>30</v>
      </c>
      <c r="B3883" s="2">
        <v>42667.32708333333</v>
      </c>
      <c r="C3883">
        <v>49</v>
      </c>
      <c r="D3883">
        <v>44</v>
      </c>
      <c r="E3883">
        <v>83.23</v>
      </c>
      <c r="F3883">
        <v>240</v>
      </c>
      <c r="G3883">
        <v>6</v>
      </c>
      <c r="H3883">
        <v>0</v>
      </c>
      <c r="I3883">
        <v>30.13</v>
      </c>
      <c r="J3883">
        <v>1020.1</v>
      </c>
      <c r="K3883">
        <v>10</v>
      </c>
      <c r="M3883" t="s">
        <v>31</v>
      </c>
      <c r="Q3883">
        <v>25000</v>
      </c>
      <c r="AB3883">
        <v>45.91</v>
      </c>
      <c r="AC3883" t="s">
        <v>3931</v>
      </c>
    </row>
    <row r="3884" spans="1:29">
      <c r="A3884" s="1" t="s">
        <v>30</v>
      </c>
      <c r="B3884" s="2">
        <v>42667.368750000001</v>
      </c>
      <c r="C3884">
        <v>54</v>
      </c>
      <c r="D3884">
        <v>46</v>
      </c>
      <c r="E3884">
        <v>74.48</v>
      </c>
      <c r="F3884">
        <v>230</v>
      </c>
      <c r="G3884">
        <v>5</v>
      </c>
      <c r="H3884">
        <v>0</v>
      </c>
      <c r="I3884">
        <v>30.15</v>
      </c>
      <c r="J3884">
        <v>1020.8</v>
      </c>
      <c r="K3884">
        <v>10</v>
      </c>
      <c r="M3884" t="s">
        <v>31</v>
      </c>
      <c r="Q3884">
        <v>25000</v>
      </c>
      <c r="AB3884">
        <v>53.96</v>
      </c>
      <c r="AC3884" t="s">
        <v>3932</v>
      </c>
    </row>
    <row r="3885" spans="1:29">
      <c r="A3885" s="1" t="s">
        <v>30</v>
      </c>
      <c r="B3885" s="2">
        <v>42667.410416666666</v>
      </c>
      <c r="C3885">
        <v>61</v>
      </c>
      <c r="D3885">
        <v>47</v>
      </c>
      <c r="E3885">
        <v>59.84</v>
      </c>
      <c r="F3885">
        <v>230</v>
      </c>
      <c r="G3885">
        <v>5</v>
      </c>
      <c r="H3885">
        <v>0</v>
      </c>
      <c r="I3885">
        <v>30.15</v>
      </c>
      <c r="J3885">
        <v>1020.9</v>
      </c>
      <c r="K3885">
        <v>10</v>
      </c>
      <c r="M3885" t="s">
        <v>31</v>
      </c>
      <c r="Q3885">
        <v>25000</v>
      </c>
      <c r="AB3885">
        <v>60.98</v>
      </c>
      <c r="AC3885" t="s">
        <v>3933</v>
      </c>
    </row>
    <row r="3886" spans="1:29">
      <c r="A3886" s="1" t="s">
        <v>30</v>
      </c>
      <c r="B3886" s="2">
        <v>42667.45208333333</v>
      </c>
      <c r="C3886">
        <v>66</v>
      </c>
      <c r="D3886">
        <v>49</v>
      </c>
      <c r="E3886">
        <v>54.01</v>
      </c>
      <c r="F3886">
        <v>240</v>
      </c>
      <c r="G3886">
        <v>5</v>
      </c>
      <c r="H3886">
        <v>0</v>
      </c>
      <c r="I3886">
        <v>30.14</v>
      </c>
      <c r="J3886">
        <v>1020.5</v>
      </c>
      <c r="K3886">
        <v>10</v>
      </c>
      <c r="M3886" t="s">
        <v>31</v>
      </c>
      <c r="Q3886">
        <v>25000</v>
      </c>
      <c r="AB3886">
        <v>66.02</v>
      </c>
      <c r="AC3886" t="s">
        <v>3934</v>
      </c>
    </row>
    <row r="3887" spans="1:29">
      <c r="A3887" s="1" t="s">
        <v>30</v>
      </c>
      <c r="B3887" s="2">
        <v>42667.493750000001</v>
      </c>
      <c r="C3887">
        <v>73</v>
      </c>
      <c r="D3887">
        <v>50</v>
      </c>
      <c r="E3887">
        <v>44.23</v>
      </c>
      <c r="F3887">
        <v>250</v>
      </c>
      <c r="G3887">
        <v>9</v>
      </c>
      <c r="H3887">
        <v>0</v>
      </c>
      <c r="I3887">
        <v>30.12</v>
      </c>
      <c r="J3887">
        <v>1019.7</v>
      </c>
      <c r="K3887">
        <v>10</v>
      </c>
      <c r="M3887" t="s">
        <v>31</v>
      </c>
      <c r="Q3887">
        <v>25000</v>
      </c>
      <c r="AB3887">
        <v>73.040000000000006</v>
      </c>
      <c r="AC3887" t="s">
        <v>3935</v>
      </c>
    </row>
    <row r="3888" spans="1:29">
      <c r="A3888" s="1" t="s">
        <v>30</v>
      </c>
      <c r="B3888" s="2">
        <v>42667.535416666666</v>
      </c>
      <c r="C3888">
        <v>76</v>
      </c>
      <c r="D3888">
        <v>50</v>
      </c>
      <c r="E3888">
        <v>40.159999999999997</v>
      </c>
      <c r="F3888">
        <v>260</v>
      </c>
      <c r="G3888">
        <v>8</v>
      </c>
      <c r="H3888">
        <v>0</v>
      </c>
      <c r="I3888">
        <v>30.11</v>
      </c>
      <c r="J3888">
        <v>1019.3</v>
      </c>
      <c r="K3888">
        <v>10</v>
      </c>
      <c r="M3888" t="s">
        <v>31</v>
      </c>
      <c r="Q3888">
        <v>25000</v>
      </c>
      <c r="AB3888">
        <v>75.92</v>
      </c>
      <c r="AC3888" t="s">
        <v>3936</v>
      </c>
    </row>
    <row r="3889" spans="1:29">
      <c r="A3889" s="1" t="s">
        <v>30</v>
      </c>
      <c r="B3889" s="2">
        <v>42667.57708333333</v>
      </c>
      <c r="C3889">
        <v>76</v>
      </c>
      <c r="D3889">
        <v>49</v>
      </c>
      <c r="E3889">
        <v>38.57</v>
      </c>
      <c r="F3889">
        <v>270</v>
      </c>
      <c r="G3889">
        <v>7</v>
      </c>
      <c r="H3889">
        <v>0</v>
      </c>
      <c r="I3889">
        <v>30.08</v>
      </c>
      <c r="J3889">
        <v>1018.4</v>
      </c>
      <c r="K3889">
        <v>10</v>
      </c>
      <c r="M3889" t="s">
        <v>31</v>
      </c>
      <c r="Q3889">
        <v>25000</v>
      </c>
      <c r="AB3889">
        <v>75.92</v>
      </c>
      <c r="AC3889" t="s">
        <v>3937</v>
      </c>
    </row>
    <row r="3890" spans="1:29">
      <c r="A3890" s="1" t="s">
        <v>30</v>
      </c>
      <c r="B3890" s="2">
        <v>42667.618750000001</v>
      </c>
      <c r="C3890">
        <v>78</v>
      </c>
      <c r="D3890">
        <v>47</v>
      </c>
      <c r="E3890">
        <v>33.340000000000003</v>
      </c>
      <c r="F3890">
        <v>280</v>
      </c>
      <c r="G3890">
        <v>8</v>
      </c>
      <c r="H3890">
        <v>0</v>
      </c>
      <c r="I3890">
        <v>30.07</v>
      </c>
      <c r="J3890">
        <v>1017.9</v>
      </c>
      <c r="K3890">
        <v>10</v>
      </c>
      <c r="L3890">
        <v>19</v>
      </c>
      <c r="M3890" t="s">
        <v>31</v>
      </c>
      <c r="Q3890">
        <v>25000</v>
      </c>
      <c r="AB3890">
        <v>78.08</v>
      </c>
      <c r="AC3890" t="s">
        <v>3938</v>
      </c>
    </row>
    <row r="3891" spans="1:29">
      <c r="A3891" s="1" t="s">
        <v>30</v>
      </c>
      <c r="B3891" s="2">
        <v>42667.660416666666</v>
      </c>
      <c r="C3891">
        <v>78</v>
      </c>
      <c r="D3891">
        <v>46</v>
      </c>
      <c r="E3891">
        <v>32.22</v>
      </c>
      <c r="F3891">
        <v>280</v>
      </c>
      <c r="G3891">
        <v>6</v>
      </c>
      <c r="H3891">
        <v>0</v>
      </c>
      <c r="I3891">
        <v>30.07</v>
      </c>
      <c r="J3891">
        <v>1017.8</v>
      </c>
      <c r="K3891">
        <v>10</v>
      </c>
      <c r="M3891" t="s">
        <v>31</v>
      </c>
      <c r="Q3891">
        <v>25000</v>
      </c>
      <c r="AB3891">
        <v>78.08</v>
      </c>
      <c r="AC3891" t="s">
        <v>3939</v>
      </c>
    </row>
    <row r="3892" spans="1:29">
      <c r="A3892" s="1" t="s">
        <v>30</v>
      </c>
      <c r="B3892" s="2">
        <v>42667.70208333333</v>
      </c>
      <c r="C3892">
        <v>77</v>
      </c>
      <c r="D3892">
        <v>47</v>
      </c>
      <c r="E3892">
        <v>34.549999999999997</v>
      </c>
      <c r="F3892">
        <v>290</v>
      </c>
      <c r="G3892">
        <v>7</v>
      </c>
      <c r="H3892">
        <v>0</v>
      </c>
      <c r="I3892">
        <v>30.07</v>
      </c>
      <c r="J3892">
        <v>1017.9</v>
      </c>
      <c r="K3892">
        <v>10</v>
      </c>
      <c r="M3892" t="s">
        <v>246</v>
      </c>
      <c r="AB3892">
        <v>77</v>
      </c>
      <c r="AC3892" t="s">
        <v>3940</v>
      </c>
    </row>
    <row r="3893" spans="1:29">
      <c r="A3893" s="1" t="s">
        <v>30</v>
      </c>
      <c r="B3893" s="2">
        <v>42667.743750000001</v>
      </c>
      <c r="C3893">
        <v>73</v>
      </c>
      <c r="D3893">
        <v>50</v>
      </c>
      <c r="E3893">
        <v>44.23</v>
      </c>
      <c r="F3893">
        <v>250</v>
      </c>
      <c r="G3893">
        <v>4</v>
      </c>
      <c r="H3893">
        <v>0</v>
      </c>
      <c r="I3893">
        <v>30.07</v>
      </c>
      <c r="J3893">
        <v>1018.2</v>
      </c>
      <c r="K3893">
        <v>10</v>
      </c>
      <c r="M3893" t="s">
        <v>246</v>
      </c>
      <c r="AB3893">
        <v>73.040000000000006</v>
      </c>
      <c r="AC3893" t="s">
        <v>3941</v>
      </c>
    </row>
    <row r="3894" spans="1:29">
      <c r="A3894" s="1" t="s">
        <v>30</v>
      </c>
      <c r="B3894" s="2">
        <v>42667.785416666666</v>
      </c>
      <c r="C3894">
        <v>67</v>
      </c>
      <c r="D3894">
        <v>51</v>
      </c>
      <c r="E3894">
        <v>56.73</v>
      </c>
      <c r="F3894">
        <v>0</v>
      </c>
      <c r="G3894">
        <v>0</v>
      </c>
      <c r="H3894">
        <v>0</v>
      </c>
      <c r="I3894">
        <v>30.1</v>
      </c>
      <c r="J3894">
        <v>1019</v>
      </c>
      <c r="K3894">
        <v>10</v>
      </c>
      <c r="M3894" t="s">
        <v>31</v>
      </c>
      <c r="Q3894">
        <v>25000</v>
      </c>
      <c r="AB3894">
        <v>66.92</v>
      </c>
      <c r="AC3894" t="s">
        <v>3942</v>
      </c>
    </row>
    <row r="3895" spans="1:29">
      <c r="A3895" s="1" t="s">
        <v>30</v>
      </c>
      <c r="B3895" s="2">
        <v>42667.82708333333</v>
      </c>
      <c r="C3895">
        <v>60</v>
      </c>
      <c r="D3895">
        <v>52</v>
      </c>
      <c r="E3895">
        <v>74.56</v>
      </c>
      <c r="F3895">
        <v>0</v>
      </c>
      <c r="G3895">
        <v>0</v>
      </c>
      <c r="H3895">
        <v>0</v>
      </c>
      <c r="I3895">
        <v>30.13</v>
      </c>
      <c r="J3895">
        <v>1020.2</v>
      </c>
      <c r="K3895">
        <v>10</v>
      </c>
      <c r="M3895" t="s">
        <v>31</v>
      </c>
      <c r="Q3895">
        <v>25000</v>
      </c>
      <c r="AB3895">
        <v>60.08</v>
      </c>
      <c r="AC3895" t="s">
        <v>3943</v>
      </c>
    </row>
    <row r="3896" spans="1:29">
      <c r="A3896" s="1" t="s">
        <v>30</v>
      </c>
      <c r="B3896" s="2">
        <v>42667.868750000001</v>
      </c>
      <c r="C3896">
        <v>65</v>
      </c>
      <c r="D3896">
        <v>47</v>
      </c>
      <c r="E3896">
        <v>52.06</v>
      </c>
      <c r="F3896">
        <v>0</v>
      </c>
      <c r="G3896">
        <v>0</v>
      </c>
      <c r="H3896">
        <v>0</v>
      </c>
      <c r="I3896">
        <v>30.16</v>
      </c>
      <c r="J3896">
        <v>1021.1</v>
      </c>
      <c r="K3896">
        <v>10</v>
      </c>
      <c r="M3896" t="s">
        <v>246</v>
      </c>
      <c r="AB3896">
        <v>64.94</v>
      </c>
      <c r="AC3896" t="s">
        <v>3944</v>
      </c>
    </row>
    <row r="3897" spans="1:29">
      <c r="A3897" s="1" t="s">
        <v>30</v>
      </c>
      <c r="B3897" s="2">
        <v>42667.910416666666</v>
      </c>
      <c r="C3897">
        <v>63</v>
      </c>
      <c r="D3897">
        <v>45</v>
      </c>
      <c r="E3897">
        <v>51.77</v>
      </c>
      <c r="F3897">
        <v>0</v>
      </c>
      <c r="G3897">
        <v>0</v>
      </c>
      <c r="H3897">
        <v>0</v>
      </c>
      <c r="I3897">
        <v>30.19</v>
      </c>
      <c r="J3897">
        <v>1022.2</v>
      </c>
      <c r="K3897">
        <v>10</v>
      </c>
      <c r="M3897" t="s">
        <v>246</v>
      </c>
      <c r="AB3897">
        <v>62.96</v>
      </c>
      <c r="AC3897" t="s">
        <v>3945</v>
      </c>
    </row>
    <row r="3898" spans="1:29">
      <c r="A3898" s="1" t="s">
        <v>30</v>
      </c>
      <c r="B3898" s="2">
        <v>42667.95208333333</v>
      </c>
      <c r="C3898">
        <v>61</v>
      </c>
      <c r="D3898">
        <v>43</v>
      </c>
      <c r="E3898">
        <v>51.48</v>
      </c>
      <c r="F3898">
        <v>30</v>
      </c>
      <c r="G3898">
        <v>5</v>
      </c>
      <c r="H3898">
        <v>0</v>
      </c>
      <c r="I3898">
        <v>30.22</v>
      </c>
      <c r="J3898">
        <v>1023</v>
      </c>
      <c r="K3898">
        <v>10</v>
      </c>
      <c r="M3898" t="s">
        <v>246</v>
      </c>
      <c r="AB3898">
        <v>60.98</v>
      </c>
      <c r="AC3898" t="s">
        <v>3946</v>
      </c>
    </row>
    <row r="3899" spans="1:29">
      <c r="A3899" s="1" t="s">
        <v>30</v>
      </c>
      <c r="B3899" s="2">
        <v>42667.993750000001</v>
      </c>
      <c r="C3899">
        <v>57</v>
      </c>
      <c r="D3899">
        <v>44</v>
      </c>
      <c r="E3899">
        <v>61.81</v>
      </c>
      <c r="F3899">
        <v>0</v>
      </c>
      <c r="G3899">
        <v>0</v>
      </c>
      <c r="H3899">
        <v>0</v>
      </c>
      <c r="I3899">
        <v>30.23</v>
      </c>
      <c r="J3899">
        <v>1023.4</v>
      </c>
      <c r="K3899">
        <v>10</v>
      </c>
      <c r="M3899" t="s">
        <v>246</v>
      </c>
      <c r="AB3899">
        <v>57.02</v>
      </c>
      <c r="AC3899" t="s">
        <v>3947</v>
      </c>
    </row>
    <row r="3900" spans="1:29">
      <c r="A3900" s="1" t="s">
        <v>30</v>
      </c>
      <c r="B3900" s="2">
        <v>42668.035416666666</v>
      </c>
      <c r="C3900">
        <v>55</v>
      </c>
      <c r="D3900">
        <v>44</v>
      </c>
      <c r="E3900">
        <v>66.41</v>
      </c>
      <c r="F3900">
        <v>0</v>
      </c>
      <c r="G3900">
        <v>0</v>
      </c>
      <c r="H3900">
        <v>0</v>
      </c>
      <c r="I3900">
        <v>30.25</v>
      </c>
      <c r="J3900">
        <v>1023.9</v>
      </c>
      <c r="K3900">
        <v>10</v>
      </c>
      <c r="M3900" t="s">
        <v>246</v>
      </c>
      <c r="AB3900">
        <v>55.04</v>
      </c>
      <c r="AC3900" t="s">
        <v>3948</v>
      </c>
    </row>
    <row r="3901" spans="1:29">
      <c r="A3901" s="1" t="s">
        <v>30</v>
      </c>
      <c r="B3901" s="2">
        <v>42668.07708333333</v>
      </c>
      <c r="C3901">
        <v>54</v>
      </c>
      <c r="D3901">
        <v>43</v>
      </c>
      <c r="E3901">
        <v>66.28</v>
      </c>
      <c r="F3901">
        <v>0</v>
      </c>
      <c r="G3901">
        <v>0</v>
      </c>
      <c r="H3901">
        <v>0</v>
      </c>
      <c r="I3901">
        <v>30.26</v>
      </c>
      <c r="J3901">
        <v>1024.4000000000001</v>
      </c>
      <c r="K3901">
        <v>10</v>
      </c>
      <c r="M3901" t="s">
        <v>246</v>
      </c>
      <c r="AB3901">
        <v>53.96</v>
      </c>
      <c r="AC3901" t="s">
        <v>3949</v>
      </c>
    </row>
    <row r="3902" spans="1:29">
      <c r="A3902" s="1" t="s">
        <v>30</v>
      </c>
      <c r="B3902" s="2">
        <v>42668.118750000001</v>
      </c>
      <c r="C3902">
        <v>53</v>
      </c>
      <c r="D3902">
        <v>42</v>
      </c>
      <c r="E3902">
        <v>66.17</v>
      </c>
      <c r="F3902">
        <v>20</v>
      </c>
      <c r="G3902">
        <v>3</v>
      </c>
      <c r="H3902">
        <v>0</v>
      </c>
      <c r="I3902">
        <v>30.27</v>
      </c>
      <c r="J3902">
        <v>1024.7</v>
      </c>
      <c r="K3902">
        <v>10</v>
      </c>
      <c r="M3902" t="s">
        <v>246</v>
      </c>
      <c r="AB3902">
        <v>53.06</v>
      </c>
      <c r="AC3902" t="s">
        <v>3950</v>
      </c>
    </row>
    <row r="3903" spans="1:29">
      <c r="A3903" s="1" t="s">
        <v>30</v>
      </c>
      <c r="B3903" s="2">
        <v>42668.160416666666</v>
      </c>
      <c r="C3903">
        <v>51</v>
      </c>
      <c r="D3903">
        <v>42</v>
      </c>
      <c r="E3903">
        <v>71.19</v>
      </c>
      <c r="F3903">
        <v>20</v>
      </c>
      <c r="G3903">
        <v>5</v>
      </c>
      <c r="H3903">
        <v>0</v>
      </c>
      <c r="I3903">
        <v>30.27</v>
      </c>
      <c r="J3903">
        <v>1024.8</v>
      </c>
      <c r="K3903">
        <v>10</v>
      </c>
      <c r="M3903" t="s">
        <v>246</v>
      </c>
      <c r="AB3903">
        <v>51.08</v>
      </c>
      <c r="AC3903" t="s">
        <v>3951</v>
      </c>
    </row>
    <row r="3904" spans="1:29">
      <c r="A3904" s="1" t="s">
        <v>30</v>
      </c>
      <c r="B3904" s="2">
        <v>42668.20208333333</v>
      </c>
      <c r="C3904">
        <v>48</v>
      </c>
      <c r="D3904">
        <v>42</v>
      </c>
      <c r="E3904">
        <v>79.790000000000006</v>
      </c>
      <c r="F3904">
        <v>0</v>
      </c>
      <c r="G3904">
        <v>0</v>
      </c>
      <c r="H3904">
        <v>0</v>
      </c>
      <c r="I3904">
        <v>30.29</v>
      </c>
      <c r="J3904">
        <v>1025.3</v>
      </c>
      <c r="K3904">
        <v>10</v>
      </c>
      <c r="M3904" t="s">
        <v>246</v>
      </c>
      <c r="AB3904">
        <v>48.02</v>
      </c>
      <c r="AC3904" t="s">
        <v>3952</v>
      </c>
    </row>
    <row r="3905" spans="1:29">
      <c r="A3905" s="1" t="s">
        <v>30</v>
      </c>
      <c r="B3905" s="2">
        <v>42668.243750000001</v>
      </c>
      <c r="C3905">
        <v>47</v>
      </c>
      <c r="D3905">
        <v>43</v>
      </c>
      <c r="E3905">
        <v>86.02</v>
      </c>
      <c r="F3905">
        <v>350</v>
      </c>
      <c r="G3905">
        <v>3</v>
      </c>
      <c r="H3905">
        <v>0</v>
      </c>
      <c r="I3905">
        <v>30.31</v>
      </c>
      <c r="J3905">
        <v>1026.0999999999999</v>
      </c>
      <c r="K3905">
        <v>10</v>
      </c>
      <c r="M3905" t="s">
        <v>246</v>
      </c>
      <c r="AB3905">
        <v>45.77</v>
      </c>
      <c r="AC3905" t="s">
        <v>3953</v>
      </c>
    </row>
    <row r="3906" spans="1:29">
      <c r="A3906" s="1" t="s">
        <v>30</v>
      </c>
      <c r="B3906" s="2">
        <v>42668.285416666666</v>
      </c>
      <c r="C3906">
        <v>45</v>
      </c>
      <c r="D3906">
        <v>42</v>
      </c>
      <c r="E3906">
        <v>89.56</v>
      </c>
      <c r="F3906">
        <v>0</v>
      </c>
      <c r="G3906">
        <v>0</v>
      </c>
      <c r="H3906">
        <v>0</v>
      </c>
      <c r="I3906">
        <v>30.32</v>
      </c>
      <c r="J3906">
        <v>1026.5999999999999</v>
      </c>
      <c r="K3906">
        <v>10</v>
      </c>
      <c r="M3906" t="s">
        <v>246</v>
      </c>
      <c r="AB3906">
        <v>44.96</v>
      </c>
      <c r="AC3906" t="s">
        <v>3954</v>
      </c>
    </row>
    <row r="3907" spans="1:29">
      <c r="A3907" s="1" t="s">
        <v>30</v>
      </c>
      <c r="B3907" s="2">
        <v>42668.32708333333</v>
      </c>
      <c r="C3907">
        <v>44</v>
      </c>
      <c r="D3907">
        <v>42</v>
      </c>
      <c r="E3907">
        <v>92.69</v>
      </c>
      <c r="F3907">
        <v>0</v>
      </c>
      <c r="G3907">
        <v>0</v>
      </c>
      <c r="H3907">
        <v>0</v>
      </c>
      <c r="I3907">
        <v>30.35</v>
      </c>
      <c r="J3907">
        <v>1027.5999999999999</v>
      </c>
      <c r="K3907">
        <v>10</v>
      </c>
      <c r="M3907" t="s">
        <v>246</v>
      </c>
      <c r="AB3907">
        <v>44.06</v>
      </c>
      <c r="AC3907" t="s">
        <v>3955</v>
      </c>
    </row>
    <row r="3908" spans="1:29">
      <c r="A3908" s="1" t="s">
        <v>30</v>
      </c>
      <c r="B3908" s="2">
        <v>42668.368750000001</v>
      </c>
      <c r="C3908">
        <v>51</v>
      </c>
      <c r="D3908">
        <v>42</v>
      </c>
      <c r="E3908">
        <v>71.19</v>
      </c>
      <c r="F3908">
        <v>70</v>
      </c>
      <c r="G3908">
        <v>5</v>
      </c>
      <c r="H3908">
        <v>0</v>
      </c>
      <c r="I3908">
        <v>30.37</v>
      </c>
      <c r="J3908">
        <v>1028.2</v>
      </c>
      <c r="K3908">
        <v>10</v>
      </c>
      <c r="M3908" t="s">
        <v>246</v>
      </c>
      <c r="AB3908">
        <v>51.08</v>
      </c>
      <c r="AC3908" t="s">
        <v>3956</v>
      </c>
    </row>
    <row r="3909" spans="1:29">
      <c r="A3909" s="1" t="s">
        <v>30</v>
      </c>
      <c r="B3909" s="2">
        <v>42668.410416666666</v>
      </c>
      <c r="C3909">
        <v>55</v>
      </c>
      <c r="D3909">
        <v>39</v>
      </c>
      <c r="E3909">
        <v>54.67</v>
      </c>
      <c r="F3909">
        <v>70</v>
      </c>
      <c r="G3909">
        <v>9</v>
      </c>
      <c r="H3909">
        <v>0</v>
      </c>
      <c r="I3909">
        <v>30.38</v>
      </c>
      <c r="J3909">
        <v>1028.5</v>
      </c>
      <c r="K3909">
        <v>10</v>
      </c>
      <c r="M3909" t="s">
        <v>246</v>
      </c>
      <c r="AB3909">
        <v>55.04</v>
      </c>
      <c r="AC3909" t="s">
        <v>3957</v>
      </c>
    </row>
    <row r="3910" spans="1:29">
      <c r="A3910" s="1" t="s">
        <v>30</v>
      </c>
      <c r="B3910" s="2">
        <v>42668.45208333333</v>
      </c>
      <c r="C3910">
        <v>57</v>
      </c>
      <c r="D3910">
        <v>38</v>
      </c>
      <c r="E3910">
        <v>48.78</v>
      </c>
      <c r="F3910">
        <v>70</v>
      </c>
      <c r="G3910">
        <v>9</v>
      </c>
      <c r="H3910">
        <v>0</v>
      </c>
      <c r="I3910">
        <v>30.38</v>
      </c>
      <c r="J3910">
        <v>1028.5</v>
      </c>
      <c r="K3910">
        <v>10</v>
      </c>
      <c r="M3910" t="s">
        <v>246</v>
      </c>
      <c r="AB3910">
        <v>57.02</v>
      </c>
      <c r="AC3910" t="s">
        <v>3958</v>
      </c>
    </row>
    <row r="3911" spans="1:29">
      <c r="A3911" s="1" t="s">
        <v>30</v>
      </c>
      <c r="B3911" s="2">
        <v>42668.493750000001</v>
      </c>
      <c r="C3911">
        <v>59</v>
      </c>
      <c r="D3911">
        <v>38</v>
      </c>
      <c r="E3911">
        <v>45.43</v>
      </c>
      <c r="G3911">
        <v>3</v>
      </c>
      <c r="H3911">
        <v>0</v>
      </c>
      <c r="I3911">
        <v>30.37</v>
      </c>
      <c r="J3911">
        <v>1028.4000000000001</v>
      </c>
      <c r="K3911">
        <v>10</v>
      </c>
      <c r="M3911" t="s">
        <v>31</v>
      </c>
      <c r="Q3911">
        <v>25000</v>
      </c>
      <c r="AB3911">
        <v>59</v>
      </c>
      <c r="AC3911" t="s">
        <v>3959</v>
      </c>
    </row>
    <row r="3912" spans="1:29">
      <c r="A3912" s="1" t="s">
        <v>30</v>
      </c>
      <c r="B3912" s="2">
        <v>42668.535416666666</v>
      </c>
      <c r="C3912">
        <v>60</v>
      </c>
      <c r="D3912">
        <v>39</v>
      </c>
      <c r="E3912">
        <v>45.6</v>
      </c>
      <c r="F3912">
        <v>0</v>
      </c>
      <c r="G3912">
        <v>0</v>
      </c>
      <c r="H3912">
        <v>0</v>
      </c>
      <c r="I3912">
        <v>30.36</v>
      </c>
      <c r="J3912">
        <v>1028</v>
      </c>
      <c r="K3912">
        <v>10</v>
      </c>
      <c r="M3912" t="s">
        <v>31</v>
      </c>
      <c r="Q3912">
        <v>25000</v>
      </c>
      <c r="AB3912">
        <v>60.08</v>
      </c>
      <c r="AC3912" t="s">
        <v>3960</v>
      </c>
    </row>
    <row r="3913" spans="1:29">
      <c r="A3913" s="1" t="s">
        <v>30</v>
      </c>
      <c r="B3913" s="2">
        <v>42668.57708333333</v>
      </c>
      <c r="C3913">
        <v>63</v>
      </c>
      <c r="D3913">
        <v>40</v>
      </c>
      <c r="E3913">
        <v>42.65</v>
      </c>
      <c r="G3913">
        <v>3</v>
      </c>
      <c r="H3913">
        <v>0</v>
      </c>
      <c r="I3913">
        <v>30.34</v>
      </c>
      <c r="J3913">
        <v>1027.2</v>
      </c>
      <c r="K3913">
        <v>10</v>
      </c>
      <c r="M3913" t="s">
        <v>31</v>
      </c>
      <c r="Q3913">
        <v>25000</v>
      </c>
      <c r="AB3913">
        <v>62.96</v>
      </c>
      <c r="AC3913" t="s">
        <v>3961</v>
      </c>
    </row>
    <row r="3914" spans="1:29">
      <c r="A3914" s="1" t="s">
        <v>30</v>
      </c>
      <c r="B3914" s="2">
        <v>42668.618750000001</v>
      </c>
      <c r="C3914">
        <v>64</v>
      </c>
      <c r="D3914">
        <v>37</v>
      </c>
      <c r="E3914">
        <v>36.68</v>
      </c>
      <c r="G3914">
        <v>3</v>
      </c>
      <c r="H3914">
        <v>0</v>
      </c>
      <c r="I3914">
        <v>30.31</v>
      </c>
      <c r="J3914">
        <v>1026.3</v>
      </c>
      <c r="K3914">
        <v>10</v>
      </c>
      <c r="M3914" t="s">
        <v>31</v>
      </c>
      <c r="Q3914">
        <v>25000</v>
      </c>
      <c r="AB3914">
        <v>64.040000000000006</v>
      </c>
      <c r="AC3914" t="s">
        <v>3962</v>
      </c>
    </row>
    <row r="3915" spans="1:29">
      <c r="A3915" s="1" t="s">
        <v>30</v>
      </c>
      <c r="B3915" s="2">
        <v>42668.660416666666</v>
      </c>
      <c r="C3915">
        <v>66</v>
      </c>
      <c r="D3915">
        <v>37</v>
      </c>
      <c r="E3915">
        <v>34.24</v>
      </c>
      <c r="F3915">
        <v>200</v>
      </c>
      <c r="G3915">
        <v>4</v>
      </c>
      <c r="H3915">
        <v>0</v>
      </c>
      <c r="I3915">
        <v>30.29</v>
      </c>
      <c r="J3915">
        <v>1025.5999999999999</v>
      </c>
      <c r="K3915">
        <v>10</v>
      </c>
      <c r="M3915" t="s">
        <v>31</v>
      </c>
      <c r="Q3915">
        <v>25000</v>
      </c>
      <c r="AB3915">
        <v>66.02</v>
      </c>
      <c r="AC3915" t="s">
        <v>3963</v>
      </c>
    </row>
    <row r="3916" spans="1:29">
      <c r="A3916" s="1" t="s">
        <v>30</v>
      </c>
      <c r="B3916" s="2">
        <v>42668.70208333333</v>
      </c>
      <c r="C3916">
        <v>65</v>
      </c>
      <c r="D3916">
        <v>38</v>
      </c>
      <c r="E3916">
        <v>36.83</v>
      </c>
      <c r="F3916">
        <v>240</v>
      </c>
      <c r="G3916">
        <v>5</v>
      </c>
      <c r="H3916">
        <v>0</v>
      </c>
      <c r="I3916">
        <v>30.3</v>
      </c>
      <c r="J3916">
        <v>1025.8</v>
      </c>
      <c r="K3916">
        <v>10</v>
      </c>
      <c r="M3916" t="s">
        <v>31</v>
      </c>
      <c r="Q3916">
        <v>25000</v>
      </c>
      <c r="AB3916">
        <v>64.94</v>
      </c>
      <c r="AC3916" t="s">
        <v>3964</v>
      </c>
    </row>
    <row r="3917" spans="1:29">
      <c r="A3917" s="1" t="s">
        <v>30</v>
      </c>
      <c r="B3917" s="2">
        <v>42668.743750000001</v>
      </c>
      <c r="C3917">
        <v>61</v>
      </c>
      <c r="D3917">
        <v>45</v>
      </c>
      <c r="E3917">
        <v>55.52</v>
      </c>
      <c r="F3917">
        <v>0</v>
      </c>
      <c r="G3917">
        <v>0</v>
      </c>
      <c r="H3917">
        <v>0</v>
      </c>
      <c r="I3917">
        <v>30.3</v>
      </c>
      <c r="J3917">
        <v>1026</v>
      </c>
      <c r="K3917">
        <v>10</v>
      </c>
      <c r="M3917" t="s">
        <v>31</v>
      </c>
      <c r="Q3917">
        <v>25000</v>
      </c>
      <c r="AB3917">
        <v>60.98</v>
      </c>
      <c r="AC3917" t="s">
        <v>3965</v>
      </c>
    </row>
    <row r="3918" spans="1:29">
      <c r="A3918" s="1" t="s">
        <v>30</v>
      </c>
      <c r="B3918" s="2">
        <v>42668.785416666666</v>
      </c>
      <c r="C3918">
        <v>55</v>
      </c>
      <c r="D3918">
        <v>46</v>
      </c>
      <c r="E3918">
        <v>71.599999999999994</v>
      </c>
      <c r="F3918">
        <v>0</v>
      </c>
      <c r="G3918">
        <v>0</v>
      </c>
      <c r="H3918">
        <v>0</v>
      </c>
      <c r="I3918">
        <v>30.32</v>
      </c>
      <c r="J3918">
        <v>1026.5999999999999</v>
      </c>
      <c r="K3918">
        <v>10</v>
      </c>
      <c r="M3918" t="s">
        <v>31</v>
      </c>
      <c r="Q3918">
        <v>25000</v>
      </c>
      <c r="AB3918">
        <v>55.04</v>
      </c>
      <c r="AC3918" t="s">
        <v>3966</v>
      </c>
    </row>
    <row r="3919" spans="1:29">
      <c r="A3919" s="1" t="s">
        <v>30</v>
      </c>
      <c r="B3919" s="2">
        <v>42668.82708333333</v>
      </c>
      <c r="C3919">
        <v>53</v>
      </c>
      <c r="D3919">
        <v>45</v>
      </c>
      <c r="E3919">
        <v>73.89</v>
      </c>
      <c r="F3919">
        <v>0</v>
      </c>
      <c r="G3919">
        <v>0</v>
      </c>
      <c r="H3919">
        <v>0</v>
      </c>
      <c r="I3919">
        <v>30.33</v>
      </c>
      <c r="J3919">
        <v>1027.2</v>
      </c>
      <c r="K3919">
        <v>10</v>
      </c>
      <c r="M3919" t="s">
        <v>31</v>
      </c>
      <c r="Q3919">
        <v>25000</v>
      </c>
      <c r="AB3919">
        <v>53.06</v>
      </c>
      <c r="AC3919" t="s">
        <v>3967</v>
      </c>
    </row>
    <row r="3920" spans="1:29">
      <c r="A3920" s="1" t="s">
        <v>30</v>
      </c>
      <c r="B3920" s="2">
        <v>42668.868750000001</v>
      </c>
      <c r="C3920">
        <v>49</v>
      </c>
      <c r="D3920">
        <v>44</v>
      </c>
      <c r="E3920">
        <v>83.23</v>
      </c>
      <c r="F3920">
        <v>0</v>
      </c>
      <c r="G3920">
        <v>0</v>
      </c>
      <c r="H3920">
        <v>0</v>
      </c>
      <c r="I3920">
        <v>30.34</v>
      </c>
      <c r="J3920">
        <v>1027.5</v>
      </c>
      <c r="K3920">
        <v>10</v>
      </c>
      <c r="M3920" t="s">
        <v>31</v>
      </c>
      <c r="Q3920">
        <v>25000</v>
      </c>
      <c r="AB3920">
        <v>48.92</v>
      </c>
      <c r="AC3920" t="s">
        <v>3968</v>
      </c>
    </row>
    <row r="3921" spans="1:29">
      <c r="A3921" s="1" t="s">
        <v>30</v>
      </c>
      <c r="B3921" s="2">
        <v>42668.910416666666</v>
      </c>
      <c r="C3921">
        <v>47</v>
      </c>
      <c r="D3921">
        <v>44</v>
      </c>
      <c r="E3921">
        <v>89.65</v>
      </c>
      <c r="F3921">
        <v>0</v>
      </c>
      <c r="G3921">
        <v>0</v>
      </c>
      <c r="H3921">
        <v>0</v>
      </c>
      <c r="I3921">
        <v>30.35</v>
      </c>
      <c r="J3921">
        <v>1027.8</v>
      </c>
      <c r="K3921">
        <v>10</v>
      </c>
      <c r="M3921" t="s">
        <v>31</v>
      </c>
      <c r="Q3921">
        <v>25000</v>
      </c>
      <c r="AB3921">
        <v>46.94</v>
      </c>
      <c r="AC3921" t="s">
        <v>3969</v>
      </c>
    </row>
    <row r="3922" spans="1:29">
      <c r="A3922" s="1" t="s">
        <v>30</v>
      </c>
      <c r="B3922" s="2">
        <v>42668.95208333333</v>
      </c>
      <c r="C3922">
        <v>46</v>
      </c>
      <c r="D3922">
        <v>43</v>
      </c>
      <c r="E3922">
        <v>88.99</v>
      </c>
      <c r="F3922">
        <v>0</v>
      </c>
      <c r="G3922">
        <v>0</v>
      </c>
      <c r="H3922">
        <v>0</v>
      </c>
      <c r="I3922">
        <v>30.36</v>
      </c>
      <c r="J3922">
        <v>1028</v>
      </c>
      <c r="K3922">
        <v>10</v>
      </c>
      <c r="M3922" t="s">
        <v>31</v>
      </c>
      <c r="Q3922">
        <v>25000</v>
      </c>
      <c r="AB3922">
        <v>46.04</v>
      </c>
      <c r="AC3922" t="s">
        <v>3970</v>
      </c>
    </row>
    <row r="3923" spans="1:29">
      <c r="A3923" s="1" t="s">
        <v>30</v>
      </c>
      <c r="B3923" s="2">
        <v>42668.993750000001</v>
      </c>
      <c r="C3923">
        <v>46</v>
      </c>
      <c r="D3923">
        <v>44</v>
      </c>
      <c r="E3923">
        <v>92.75</v>
      </c>
      <c r="F3923">
        <v>0</v>
      </c>
      <c r="G3923">
        <v>0</v>
      </c>
      <c r="H3923">
        <v>0</v>
      </c>
      <c r="I3923">
        <v>30.37</v>
      </c>
      <c r="J3923">
        <v>1028.4000000000001</v>
      </c>
      <c r="K3923">
        <v>10</v>
      </c>
      <c r="M3923" t="s">
        <v>31</v>
      </c>
      <c r="Q3923">
        <v>25000</v>
      </c>
      <c r="AB3923">
        <v>46.04</v>
      </c>
      <c r="AC3923" t="s">
        <v>3971</v>
      </c>
    </row>
    <row r="3924" spans="1:29">
      <c r="A3924" s="1" t="s">
        <v>30</v>
      </c>
      <c r="B3924" s="2">
        <v>42669.035416666666</v>
      </c>
      <c r="C3924">
        <v>45</v>
      </c>
      <c r="D3924">
        <v>43</v>
      </c>
      <c r="E3924">
        <v>92.72</v>
      </c>
      <c r="F3924">
        <v>80</v>
      </c>
      <c r="G3924">
        <v>3</v>
      </c>
      <c r="H3924">
        <v>0</v>
      </c>
      <c r="I3924">
        <v>30.38</v>
      </c>
      <c r="J3924">
        <v>1028.5999999999999</v>
      </c>
      <c r="K3924">
        <v>10</v>
      </c>
      <c r="M3924" t="s">
        <v>31</v>
      </c>
      <c r="Q3924">
        <v>25000</v>
      </c>
      <c r="AB3924">
        <v>43.5</v>
      </c>
      <c r="AC3924" t="s">
        <v>3972</v>
      </c>
    </row>
    <row r="3925" spans="1:29">
      <c r="A3925" s="1" t="s">
        <v>30</v>
      </c>
      <c r="B3925" s="2">
        <v>42669.07708333333</v>
      </c>
      <c r="C3925">
        <v>46</v>
      </c>
      <c r="D3925">
        <v>43</v>
      </c>
      <c r="E3925">
        <v>88.99</v>
      </c>
      <c r="F3925">
        <v>0</v>
      </c>
      <c r="G3925">
        <v>0</v>
      </c>
      <c r="H3925">
        <v>0</v>
      </c>
      <c r="I3925">
        <v>30.37</v>
      </c>
      <c r="J3925">
        <v>1028.4000000000001</v>
      </c>
      <c r="K3925">
        <v>10</v>
      </c>
      <c r="M3925" t="s">
        <v>31</v>
      </c>
      <c r="N3925" t="s">
        <v>31</v>
      </c>
      <c r="Q3925">
        <v>11000</v>
      </c>
      <c r="R3925">
        <v>25000</v>
      </c>
      <c r="AB3925">
        <v>46.04</v>
      </c>
      <c r="AC3925" t="s">
        <v>3973</v>
      </c>
    </row>
    <row r="3926" spans="1:29">
      <c r="A3926" s="1" t="s">
        <v>30</v>
      </c>
      <c r="B3926" s="2">
        <v>42669.118750000001</v>
      </c>
      <c r="C3926">
        <v>42</v>
      </c>
      <c r="D3926">
        <v>40</v>
      </c>
      <c r="E3926">
        <v>91.98</v>
      </c>
      <c r="F3926">
        <v>0</v>
      </c>
      <c r="G3926">
        <v>0</v>
      </c>
      <c r="H3926">
        <v>0</v>
      </c>
      <c r="I3926">
        <v>30.37</v>
      </c>
      <c r="K3926">
        <v>10</v>
      </c>
      <c r="M3926" t="s">
        <v>246</v>
      </c>
      <c r="AB3926">
        <v>42.08</v>
      </c>
      <c r="AC3926" t="s">
        <v>3974</v>
      </c>
    </row>
    <row r="3927" spans="1:29">
      <c r="A3927" s="1" t="s">
        <v>30</v>
      </c>
      <c r="B3927" s="2">
        <v>42669.132638888892</v>
      </c>
      <c r="C3927">
        <v>43</v>
      </c>
      <c r="D3927">
        <v>41</v>
      </c>
      <c r="E3927">
        <v>92.65</v>
      </c>
      <c r="F3927">
        <v>0</v>
      </c>
      <c r="G3927">
        <v>0</v>
      </c>
      <c r="H3927">
        <v>0</v>
      </c>
      <c r="I3927">
        <v>30.37</v>
      </c>
      <c r="K3927">
        <v>10</v>
      </c>
      <c r="M3927" t="s">
        <v>246</v>
      </c>
      <c r="AB3927">
        <v>42.98</v>
      </c>
      <c r="AC3927" t="s">
        <v>3975</v>
      </c>
    </row>
    <row r="3928" spans="1:29">
      <c r="A3928" s="1" t="s">
        <v>30</v>
      </c>
      <c r="B3928" s="2">
        <v>42669.160416666666</v>
      </c>
      <c r="C3928">
        <v>43</v>
      </c>
      <c r="D3928">
        <v>41</v>
      </c>
      <c r="E3928">
        <v>92.65</v>
      </c>
      <c r="F3928">
        <v>0</v>
      </c>
      <c r="G3928">
        <v>0</v>
      </c>
      <c r="H3928">
        <v>0</v>
      </c>
      <c r="I3928">
        <v>30.37</v>
      </c>
      <c r="J3928">
        <v>1028.5</v>
      </c>
      <c r="K3928">
        <v>10</v>
      </c>
      <c r="M3928" t="s">
        <v>246</v>
      </c>
      <c r="AB3928">
        <v>42.98</v>
      </c>
      <c r="AC3928" t="s">
        <v>3976</v>
      </c>
    </row>
    <row r="3929" spans="1:29">
      <c r="A3929" s="1" t="s">
        <v>30</v>
      </c>
      <c r="B3929" s="2">
        <v>42669.20208333333</v>
      </c>
      <c r="C3929">
        <v>40</v>
      </c>
      <c r="D3929">
        <v>39</v>
      </c>
      <c r="E3929">
        <v>96.55</v>
      </c>
      <c r="F3929">
        <v>0</v>
      </c>
      <c r="G3929">
        <v>0</v>
      </c>
      <c r="H3929">
        <v>0</v>
      </c>
      <c r="I3929">
        <v>30.37</v>
      </c>
      <c r="J3929">
        <v>1028.4000000000001</v>
      </c>
      <c r="K3929">
        <v>10</v>
      </c>
      <c r="M3929" t="s">
        <v>246</v>
      </c>
      <c r="AB3929">
        <v>39.92</v>
      </c>
      <c r="AC3929" t="s">
        <v>3977</v>
      </c>
    </row>
    <row r="3930" spans="1:29">
      <c r="A3930" s="1" t="s">
        <v>30</v>
      </c>
      <c r="B3930" s="2">
        <v>42669.243750000001</v>
      </c>
      <c r="C3930">
        <v>41</v>
      </c>
      <c r="D3930">
        <v>40</v>
      </c>
      <c r="E3930">
        <v>95.9</v>
      </c>
      <c r="F3930">
        <v>0</v>
      </c>
      <c r="G3930">
        <v>0</v>
      </c>
      <c r="H3930">
        <v>0</v>
      </c>
      <c r="I3930">
        <v>30.39</v>
      </c>
      <c r="J3930">
        <v>1029.0999999999999</v>
      </c>
      <c r="K3930">
        <v>10</v>
      </c>
      <c r="M3930" t="s">
        <v>246</v>
      </c>
      <c r="AB3930">
        <v>41</v>
      </c>
      <c r="AC3930" t="s">
        <v>3978</v>
      </c>
    </row>
    <row r="3931" spans="1:29">
      <c r="A3931" s="1" t="s">
        <v>30</v>
      </c>
      <c r="B3931" s="2">
        <v>42669.285416666666</v>
      </c>
      <c r="C3931">
        <v>39</v>
      </c>
      <c r="D3931">
        <v>38</v>
      </c>
      <c r="E3931">
        <v>95.86</v>
      </c>
      <c r="F3931">
        <v>0</v>
      </c>
      <c r="G3931">
        <v>0</v>
      </c>
      <c r="H3931">
        <v>0</v>
      </c>
      <c r="I3931">
        <v>30.4</v>
      </c>
      <c r="J3931">
        <v>1029.4000000000001</v>
      </c>
      <c r="K3931">
        <v>10</v>
      </c>
      <c r="M3931" t="s">
        <v>31</v>
      </c>
      <c r="Q3931">
        <v>25000</v>
      </c>
      <c r="U3931" t="s">
        <v>3609</v>
      </c>
      <c r="AB3931">
        <v>39.020000000000003</v>
      </c>
      <c r="AC3931" t="s">
        <v>3979</v>
      </c>
    </row>
    <row r="3932" spans="1:29">
      <c r="A3932" s="1" t="s">
        <v>30</v>
      </c>
      <c r="B3932" s="2">
        <v>42669.32708333333</v>
      </c>
      <c r="C3932">
        <v>41</v>
      </c>
      <c r="D3932">
        <v>40</v>
      </c>
      <c r="E3932">
        <v>95.9</v>
      </c>
      <c r="F3932">
        <v>0</v>
      </c>
      <c r="G3932">
        <v>0</v>
      </c>
      <c r="H3932">
        <v>0</v>
      </c>
      <c r="I3932">
        <v>30.41</v>
      </c>
      <c r="J3932">
        <v>1029.7</v>
      </c>
      <c r="K3932">
        <v>10</v>
      </c>
      <c r="M3932" t="s">
        <v>31</v>
      </c>
      <c r="Q3932">
        <v>25000</v>
      </c>
      <c r="AB3932">
        <v>41</v>
      </c>
      <c r="AC3932" t="s">
        <v>3980</v>
      </c>
    </row>
    <row r="3933" spans="1:29">
      <c r="A3933" s="1" t="s">
        <v>30</v>
      </c>
      <c r="B3933" s="2">
        <v>42669.368750000001</v>
      </c>
      <c r="C3933">
        <v>47</v>
      </c>
      <c r="D3933">
        <v>43</v>
      </c>
      <c r="E3933">
        <v>86.02</v>
      </c>
      <c r="F3933">
        <v>0</v>
      </c>
      <c r="G3933">
        <v>0</v>
      </c>
      <c r="H3933">
        <v>0</v>
      </c>
      <c r="I3933">
        <v>30.43</v>
      </c>
      <c r="J3933">
        <v>1030.4000000000001</v>
      </c>
      <c r="K3933">
        <v>10</v>
      </c>
      <c r="M3933" t="s">
        <v>31</v>
      </c>
      <c r="Q3933">
        <v>25000</v>
      </c>
      <c r="AB3933">
        <v>46.94</v>
      </c>
      <c r="AC3933" t="s">
        <v>3981</v>
      </c>
    </row>
    <row r="3934" spans="1:29">
      <c r="A3934" s="1" t="s">
        <v>30</v>
      </c>
      <c r="B3934" s="2">
        <v>42669.410416666666</v>
      </c>
      <c r="C3934">
        <v>53</v>
      </c>
      <c r="D3934">
        <v>43</v>
      </c>
      <c r="E3934">
        <v>68.5</v>
      </c>
      <c r="F3934">
        <v>0</v>
      </c>
      <c r="G3934">
        <v>0</v>
      </c>
      <c r="H3934">
        <v>0</v>
      </c>
      <c r="I3934">
        <v>30.43</v>
      </c>
      <c r="J3934">
        <v>1030.4000000000001</v>
      </c>
      <c r="K3934">
        <v>10</v>
      </c>
      <c r="M3934" t="s">
        <v>31</v>
      </c>
      <c r="Q3934">
        <v>25000</v>
      </c>
      <c r="AB3934">
        <v>53.06</v>
      </c>
      <c r="AC3934" t="s">
        <v>3982</v>
      </c>
    </row>
    <row r="3935" spans="1:29">
      <c r="A3935" s="1" t="s">
        <v>30</v>
      </c>
      <c r="B3935" s="2">
        <v>42669.45208333333</v>
      </c>
      <c r="C3935">
        <v>57</v>
      </c>
      <c r="D3935">
        <v>41</v>
      </c>
      <c r="E3935">
        <v>54.95</v>
      </c>
      <c r="F3935">
        <v>0</v>
      </c>
      <c r="G3935">
        <v>0</v>
      </c>
      <c r="H3935">
        <v>0</v>
      </c>
      <c r="I3935">
        <v>30.44</v>
      </c>
      <c r="J3935">
        <v>1030.9000000000001</v>
      </c>
      <c r="K3935">
        <v>10</v>
      </c>
      <c r="M3935" t="s">
        <v>31</v>
      </c>
      <c r="Q3935">
        <v>25000</v>
      </c>
      <c r="AB3935">
        <v>57.02</v>
      </c>
      <c r="AC3935" t="s">
        <v>3983</v>
      </c>
    </row>
    <row r="3936" spans="1:29">
      <c r="A3936" s="1" t="s">
        <v>30</v>
      </c>
      <c r="B3936" s="2">
        <v>42669.493750000001</v>
      </c>
      <c r="C3936">
        <v>62</v>
      </c>
      <c r="D3936">
        <v>42</v>
      </c>
      <c r="E3936">
        <v>47.86</v>
      </c>
      <c r="F3936">
        <v>0</v>
      </c>
      <c r="G3936">
        <v>0</v>
      </c>
      <c r="H3936">
        <v>0</v>
      </c>
      <c r="I3936">
        <v>30.44</v>
      </c>
      <c r="J3936">
        <v>1030.8</v>
      </c>
      <c r="K3936">
        <v>10</v>
      </c>
      <c r="M3936" t="s">
        <v>31</v>
      </c>
      <c r="Q3936">
        <v>25000</v>
      </c>
      <c r="AB3936">
        <v>62.06</v>
      </c>
      <c r="AC3936" t="s">
        <v>3984</v>
      </c>
    </row>
    <row r="3937" spans="1:29">
      <c r="A3937" s="1" t="s">
        <v>30</v>
      </c>
      <c r="B3937" s="2">
        <v>42669.535416666666</v>
      </c>
      <c r="C3937">
        <v>63</v>
      </c>
      <c r="D3937">
        <v>38</v>
      </c>
      <c r="E3937">
        <v>39.47</v>
      </c>
      <c r="F3937">
        <v>140</v>
      </c>
      <c r="G3937">
        <v>5</v>
      </c>
      <c r="H3937">
        <v>0</v>
      </c>
      <c r="I3937">
        <v>30.42</v>
      </c>
      <c r="J3937">
        <v>1030.2</v>
      </c>
      <c r="K3937">
        <v>10</v>
      </c>
      <c r="M3937" t="s">
        <v>31</v>
      </c>
      <c r="Q3937">
        <v>25000</v>
      </c>
      <c r="AB3937">
        <v>62.96</v>
      </c>
      <c r="AC3937" t="s">
        <v>3985</v>
      </c>
    </row>
    <row r="3938" spans="1:29">
      <c r="A3938" s="1" t="s">
        <v>30</v>
      </c>
      <c r="B3938" s="2">
        <v>42669.57708333333</v>
      </c>
      <c r="C3938">
        <v>66</v>
      </c>
      <c r="D3938">
        <v>41</v>
      </c>
      <c r="E3938">
        <v>39.96</v>
      </c>
      <c r="G3938">
        <v>6</v>
      </c>
      <c r="H3938">
        <v>0</v>
      </c>
      <c r="I3938">
        <v>30.39</v>
      </c>
      <c r="J3938">
        <v>1029</v>
      </c>
      <c r="K3938">
        <v>10</v>
      </c>
      <c r="M3938" t="s">
        <v>31</v>
      </c>
      <c r="Q3938">
        <v>25000</v>
      </c>
      <c r="AB3938">
        <v>66.02</v>
      </c>
      <c r="AC3938" t="s">
        <v>3986</v>
      </c>
    </row>
    <row r="3939" spans="1:29">
      <c r="A3939" s="1" t="s">
        <v>30</v>
      </c>
      <c r="B3939" s="2">
        <v>42669.618750000001</v>
      </c>
      <c r="C3939">
        <v>67</v>
      </c>
      <c r="D3939">
        <v>40</v>
      </c>
      <c r="E3939">
        <v>37.15</v>
      </c>
      <c r="F3939">
        <v>160</v>
      </c>
      <c r="G3939">
        <v>6</v>
      </c>
      <c r="H3939">
        <v>0</v>
      </c>
      <c r="I3939">
        <v>30.36</v>
      </c>
      <c r="J3939">
        <v>1028.0999999999999</v>
      </c>
      <c r="K3939">
        <v>10</v>
      </c>
      <c r="M3939" t="s">
        <v>31</v>
      </c>
      <c r="Q3939">
        <v>25000</v>
      </c>
      <c r="AB3939">
        <v>66.92</v>
      </c>
      <c r="AC3939" t="s">
        <v>3987</v>
      </c>
    </row>
    <row r="3940" spans="1:29">
      <c r="A3940" s="1" t="s">
        <v>30</v>
      </c>
      <c r="B3940" s="2">
        <v>42669.660416666666</v>
      </c>
      <c r="C3940">
        <v>67</v>
      </c>
      <c r="D3940">
        <v>39</v>
      </c>
      <c r="E3940">
        <v>35.869999999999997</v>
      </c>
      <c r="F3940">
        <v>180</v>
      </c>
      <c r="G3940">
        <v>5</v>
      </c>
      <c r="H3940">
        <v>0</v>
      </c>
      <c r="I3940">
        <v>30.34</v>
      </c>
      <c r="J3940">
        <v>1027.3</v>
      </c>
      <c r="K3940">
        <v>10</v>
      </c>
      <c r="M3940" t="s">
        <v>31</v>
      </c>
      <c r="Q3940">
        <v>25000</v>
      </c>
      <c r="AB3940">
        <v>66.92</v>
      </c>
      <c r="AC3940" t="s">
        <v>3988</v>
      </c>
    </row>
    <row r="3941" spans="1:29">
      <c r="A3941" s="1" t="s">
        <v>30</v>
      </c>
      <c r="B3941" s="2">
        <v>42669.70208333333</v>
      </c>
      <c r="C3941">
        <v>66</v>
      </c>
      <c r="D3941">
        <v>39</v>
      </c>
      <c r="E3941">
        <v>37</v>
      </c>
      <c r="F3941">
        <v>180</v>
      </c>
      <c r="G3941">
        <v>4</v>
      </c>
      <c r="H3941">
        <v>0</v>
      </c>
      <c r="I3941">
        <v>30.34</v>
      </c>
      <c r="J3941">
        <v>1027.2</v>
      </c>
      <c r="K3941">
        <v>10</v>
      </c>
      <c r="M3941" t="s">
        <v>31</v>
      </c>
      <c r="Q3941">
        <v>25000</v>
      </c>
      <c r="AB3941">
        <v>66.02</v>
      </c>
      <c r="AC3941" t="s">
        <v>3989</v>
      </c>
    </row>
    <row r="3942" spans="1:29">
      <c r="A3942" s="1" t="s">
        <v>30</v>
      </c>
      <c r="B3942" s="2">
        <v>42669.743750000001</v>
      </c>
      <c r="C3942">
        <v>64</v>
      </c>
      <c r="D3942">
        <v>42</v>
      </c>
      <c r="E3942">
        <v>44.64</v>
      </c>
      <c r="F3942">
        <v>150</v>
      </c>
      <c r="G3942">
        <v>5</v>
      </c>
      <c r="H3942">
        <v>0</v>
      </c>
      <c r="I3942">
        <v>30.33</v>
      </c>
      <c r="J3942">
        <v>1027.0999999999999</v>
      </c>
      <c r="K3942">
        <v>10</v>
      </c>
      <c r="M3942" t="s">
        <v>31</v>
      </c>
      <c r="Q3942">
        <v>25000</v>
      </c>
      <c r="AB3942">
        <v>64.040000000000006</v>
      </c>
      <c r="AC3942" t="s">
        <v>3990</v>
      </c>
    </row>
    <row r="3943" spans="1:29">
      <c r="A3943" s="1" t="s">
        <v>30</v>
      </c>
      <c r="B3943" s="2">
        <v>42669.785416666666</v>
      </c>
      <c r="C3943">
        <v>59</v>
      </c>
      <c r="D3943">
        <v>45</v>
      </c>
      <c r="E3943">
        <v>59.58</v>
      </c>
      <c r="F3943">
        <v>140</v>
      </c>
      <c r="G3943">
        <v>3</v>
      </c>
      <c r="H3943">
        <v>0</v>
      </c>
      <c r="I3943">
        <v>30.35</v>
      </c>
      <c r="J3943">
        <v>1027.7</v>
      </c>
      <c r="K3943">
        <v>10</v>
      </c>
      <c r="M3943" t="s">
        <v>31</v>
      </c>
      <c r="Q3943">
        <v>25000</v>
      </c>
      <c r="AB3943">
        <v>59</v>
      </c>
      <c r="AC3943" t="s">
        <v>3991</v>
      </c>
    </row>
    <row r="3944" spans="1:29">
      <c r="A3944" s="1" t="s">
        <v>30</v>
      </c>
      <c r="B3944" s="2">
        <v>42669.82708333333</v>
      </c>
      <c r="C3944">
        <v>51</v>
      </c>
      <c r="D3944">
        <v>45</v>
      </c>
      <c r="E3944">
        <v>79.48</v>
      </c>
      <c r="F3944">
        <v>0</v>
      </c>
      <c r="G3944">
        <v>0</v>
      </c>
      <c r="H3944">
        <v>0</v>
      </c>
      <c r="I3944">
        <v>30.36</v>
      </c>
      <c r="J3944">
        <v>1028.0999999999999</v>
      </c>
      <c r="K3944">
        <v>10</v>
      </c>
      <c r="M3944" t="s">
        <v>31</v>
      </c>
      <c r="Q3944">
        <v>25000</v>
      </c>
      <c r="AB3944">
        <v>51.08</v>
      </c>
      <c r="AC3944" t="s">
        <v>3992</v>
      </c>
    </row>
    <row r="3945" spans="1:29">
      <c r="A3945" s="1" t="s">
        <v>30</v>
      </c>
      <c r="B3945" s="2">
        <v>42669.868750000001</v>
      </c>
      <c r="C3945">
        <v>52</v>
      </c>
      <c r="D3945">
        <v>44</v>
      </c>
      <c r="E3945">
        <v>74.290000000000006</v>
      </c>
      <c r="F3945">
        <v>0</v>
      </c>
      <c r="G3945">
        <v>0</v>
      </c>
      <c r="H3945">
        <v>0</v>
      </c>
      <c r="I3945">
        <v>30.36</v>
      </c>
      <c r="J3945">
        <v>1028</v>
      </c>
      <c r="K3945">
        <v>10</v>
      </c>
      <c r="M3945" t="s">
        <v>31</v>
      </c>
      <c r="Q3945">
        <v>25000</v>
      </c>
      <c r="AB3945">
        <v>51.98</v>
      </c>
      <c r="AC3945" t="s">
        <v>3993</v>
      </c>
    </row>
    <row r="3946" spans="1:29">
      <c r="A3946" s="1" t="s">
        <v>30</v>
      </c>
      <c r="B3946" s="2">
        <v>42669.910416666666</v>
      </c>
      <c r="C3946">
        <v>50</v>
      </c>
      <c r="D3946">
        <v>45</v>
      </c>
      <c r="E3946">
        <v>82.73</v>
      </c>
      <c r="F3946">
        <v>0</v>
      </c>
      <c r="G3946">
        <v>0</v>
      </c>
      <c r="H3946">
        <v>0</v>
      </c>
      <c r="I3946">
        <v>30.36</v>
      </c>
      <c r="J3946">
        <v>1028.0999999999999</v>
      </c>
      <c r="K3946">
        <v>10</v>
      </c>
      <c r="M3946" t="s">
        <v>31</v>
      </c>
      <c r="Q3946">
        <v>25000</v>
      </c>
      <c r="AB3946">
        <v>50</v>
      </c>
      <c r="AC3946" t="s">
        <v>3994</v>
      </c>
    </row>
    <row r="3947" spans="1:29">
      <c r="A3947" s="1" t="s">
        <v>30</v>
      </c>
      <c r="B3947" s="2">
        <v>42669.95208333333</v>
      </c>
      <c r="C3947">
        <v>49</v>
      </c>
      <c r="D3947">
        <v>44</v>
      </c>
      <c r="E3947">
        <v>83.23</v>
      </c>
      <c r="F3947">
        <v>0</v>
      </c>
      <c r="G3947">
        <v>0</v>
      </c>
      <c r="H3947">
        <v>0</v>
      </c>
      <c r="I3947">
        <v>30.37</v>
      </c>
      <c r="J3947">
        <v>1028.4000000000001</v>
      </c>
      <c r="K3947">
        <v>10</v>
      </c>
      <c r="M3947" t="s">
        <v>31</v>
      </c>
      <c r="Q3947">
        <v>25000</v>
      </c>
      <c r="AB3947">
        <v>48.92</v>
      </c>
      <c r="AC3947" t="s">
        <v>3995</v>
      </c>
    </row>
    <row r="3948" spans="1:29">
      <c r="A3948" s="1" t="s">
        <v>30</v>
      </c>
      <c r="B3948" s="2">
        <v>42669.993750000001</v>
      </c>
      <c r="C3948">
        <v>49</v>
      </c>
      <c r="D3948">
        <v>44</v>
      </c>
      <c r="E3948">
        <v>83.23</v>
      </c>
      <c r="F3948">
        <v>0</v>
      </c>
      <c r="G3948">
        <v>0</v>
      </c>
      <c r="H3948">
        <v>0</v>
      </c>
      <c r="I3948">
        <v>30.36</v>
      </c>
      <c r="J3948">
        <v>1027.9000000000001</v>
      </c>
      <c r="K3948">
        <v>10</v>
      </c>
      <c r="M3948" t="s">
        <v>32</v>
      </c>
      <c r="Q3948">
        <v>25000</v>
      </c>
      <c r="AB3948">
        <v>48.92</v>
      </c>
      <c r="AC3948" t="s">
        <v>3996</v>
      </c>
    </row>
    <row r="3949" spans="1:29">
      <c r="A3949" s="1" t="s">
        <v>30</v>
      </c>
      <c r="B3949" s="2">
        <v>42670.035416666666</v>
      </c>
      <c r="C3949">
        <v>49</v>
      </c>
      <c r="D3949">
        <v>44</v>
      </c>
      <c r="E3949">
        <v>83.23</v>
      </c>
      <c r="F3949">
        <v>150</v>
      </c>
      <c r="G3949">
        <v>3</v>
      </c>
      <c r="H3949">
        <v>0</v>
      </c>
      <c r="I3949">
        <v>30.35</v>
      </c>
      <c r="J3949">
        <v>1027.5</v>
      </c>
      <c r="K3949">
        <v>10</v>
      </c>
      <c r="M3949" t="s">
        <v>32</v>
      </c>
      <c r="Q3949">
        <v>25000</v>
      </c>
      <c r="AB3949">
        <v>48.03</v>
      </c>
      <c r="AC3949" t="s">
        <v>3997</v>
      </c>
    </row>
    <row r="3950" spans="1:29">
      <c r="A3950" s="1" t="s">
        <v>30</v>
      </c>
      <c r="B3950" s="2">
        <v>42670.07708333333</v>
      </c>
      <c r="C3950">
        <v>48</v>
      </c>
      <c r="D3950">
        <v>44</v>
      </c>
      <c r="E3950">
        <v>86.08</v>
      </c>
      <c r="F3950">
        <v>0</v>
      </c>
      <c r="G3950">
        <v>0</v>
      </c>
      <c r="H3950">
        <v>0</v>
      </c>
      <c r="I3950">
        <v>30.34</v>
      </c>
      <c r="J3950">
        <v>1027.3</v>
      </c>
      <c r="K3950">
        <v>10</v>
      </c>
      <c r="M3950" t="s">
        <v>32</v>
      </c>
      <c r="Q3950">
        <v>25000</v>
      </c>
      <c r="AB3950">
        <v>48.02</v>
      </c>
      <c r="AC3950" t="s">
        <v>3998</v>
      </c>
    </row>
    <row r="3951" spans="1:29">
      <c r="A3951" s="1" t="s">
        <v>30</v>
      </c>
      <c r="B3951" s="2">
        <v>42670.118750000001</v>
      </c>
      <c r="C3951">
        <v>48</v>
      </c>
      <c r="D3951">
        <v>44</v>
      </c>
      <c r="E3951">
        <v>86.08</v>
      </c>
      <c r="F3951">
        <v>0</v>
      </c>
      <c r="G3951">
        <v>0</v>
      </c>
      <c r="H3951">
        <v>0</v>
      </c>
      <c r="I3951">
        <v>30.33</v>
      </c>
      <c r="J3951">
        <v>1027</v>
      </c>
      <c r="K3951">
        <v>10</v>
      </c>
      <c r="M3951" t="s">
        <v>31</v>
      </c>
      <c r="N3951" t="s">
        <v>32</v>
      </c>
      <c r="Q3951">
        <v>3500</v>
      </c>
      <c r="R3951">
        <v>25000</v>
      </c>
      <c r="AB3951">
        <v>48.02</v>
      </c>
      <c r="AC3951" t="s">
        <v>3999</v>
      </c>
    </row>
    <row r="3952" spans="1:29">
      <c r="A3952" s="1" t="s">
        <v>30</v>
      </c>
      <c r="B3952" s="2">
        <v>42670.160416666666</v>
      </c>
      <c r="C3952">
        <v>49</v>
      </c>
      <c r="D3952">
        <v>45</v>
      </c>
      <c r="E3952">
        <v>86.13</v>
      </c>
      <c r="F3952">
        <v>0</v>
      </c>
      <c r="G3952">
        <v>0</v>
      </c>
      <c r="H3952">
        <v>0</v>
      </c>
      <c r="I3952">
        <v>30.33</v>
      </c>
      <c r="J3952">
        <v>1026.7</v>
      </c>
      <c r="K3952">
        <v>10</v>
      </c>
      <c r="M3952" t="s">
        <v>31</v>
      </c>
      <c r="N3952" t="s">
        <v>32</v>
      </c>
      <c r="Q3952">
        <v>3500</v>
      </c>
      <c r="R3952">
        <v>25000</v>
      </c>
      <c r="AB3952">
        <v>48.92</v>
      </c>
      <c r="AC3952" t="s">
        <v>4000</v>
      </c>
    </row>
    <row r="3953" spans="1:29">
      <c r="A3953" s="1" t="s">
        <v>30</v>
      </c>
      <c r="B3953" s="2">
        <v>42670.20208333333</v>
      </c>
      <c r="C3953">
        <v>47</v>
      </c>
      <c r="D3953">
        <v>45</v>
      </c>
      <c r="E3953">
        <v>92.78</v>
      </c>
      <c r="F3953">
        <v>0</v>
      </c>
      <c r="G3953">
        <v>0</v>
      </c>
      <c r="H3953">
        <v>0</v>
      </c>
      <c r="I3953">
        <v>30.32</v>
      </c>
      <c r="J3953">
        <v>1026.4000000000001</v>
      </c>
      <c r="K3953">
        <v>10</v>
      </c>
      <c r="M3953" t="s">
        <v>31</v>
      </c>
      <c r="N3953" t="s">
        <v>32</v>
      </c>
      <c r="Q3953">
        <v>3500</v>
      </c>
      <c r="R3953">
        <v>25000</v>
      </c>
      <c r="AB3953">
        <v>46.94</v>
      </c>
      <c r="AC3953" t="s">
        <v>4001</v>
      </c>
    </row>
    <row r="3954" spans="1:29">
      <c r="A3954" s="1" t="s">
        <v>30</v>
      </c>
      <c r="B3954" s="2">
        <v>42670.243750000001</v>
      </c>
      <c r="C3954">
        <v>50</v>
      </c>
      <c r="D3954">
        <v>46</v>
      </c>
      <c r="E3954">
        <v>86.19</v>
      </c>
      <c r="F3954">
        <v>0</v>
      </c>
      <c r="G3954">
        <v>0</v>
      </c>
      <c r="H3954">
        <v>0</v>
      </c>
      <c r="I3954">
        <v>30.32</v>
      </c>
      <c r="J3954">
        <v>1026.7</v>
      </c>
      <c r="K3954">
        <v>10</v>
      </c>
      <c r="M3954" t="s">
        <v>31</v>
      </c>
      <c r="N3954" t="s">
        <v>32</v>
      </c>
      <c r="Q3954">
        <v>3500</v>
      </c>
      <c r="R3954">
        <v>23000</v>
      </c>
      <c r="AB3954">
        <v>50</v>
      </c>
      <c r="AC3954" t="s">
        <v>4002</v>
      </c>
    </row>
    <row r="3955" spans="1:29">
      <c r="A3955" s="1" t="s">
        <v>30</v>
      </c>
      <c r="B3955" s="2">
        <v>42670.285416666666</v>
      </c>
      <c r="C3955">
        <v>50</v>
      </c>
      <c r="D3955">
        <v>46</v>
      </c>
      <c r="E3955">
        <v>86.19</v>
      </c>
      <c r="F3955">
        <v>0</v>
      </c>
      <c r="G3955">
        <v>0</v>
      </c>
      <c r="H3955">
        <v>0</v>
      </c>
      <c r="I3955">
        <v>30.32</v>
      </c>
      <c r="J3955">
        <v>1026.8</v>
      </c>
      <c r="K3955">
        <v>10</v>
      </c>
      <c r="M3955" t="s">
        <v>31</v>
      </c>
      <c r="N3955" t="s">
        <v>32</v>
      </c>
      <c r="Q3955">
        <v>3500</v>
      </c>
      <c r="R3955">
        <v>24000</v>
      </c>
      <c r="AB3955">
        <v>50</v>
      </c>
      <c r="AC3955" t="s">
        <v>4003</v>
      </c>
    </row>
    <row r="3956" spans="1:29">
      <c r="A3956" s="1" t="s">
        <v>30</v>
      </c>
      <c r="B3956" s="2">
        <v>42670.32708333333</v>
      </c>
      <c r="C3956">
        <v>51</v>
      </c>
      <c r="D3956">
        <v>48</v>
      </c>
      <c r="E3956">
        <v>89.22</v>
      </c>
      <c r="F3956">
        <v>170</v>
      </c>
      <c r="G3956">
        <v>3</v>
      </c>
      <c r="H3956">
        <v>0</v>
      </c>
      <c r="I3956">
        <v>30.32</v>
      </c>
      <c r="J3956">
        <v>1026.7</v>
      </c>
      <c r="K3956">
        <v>10</v>
      </c>
      <c r="M3956" t="s">
        <v>31</v>
      </c>
      <c r="N3956" t="s">
        <v>32</v>
      </c>
      <c r="Q3956">
        <v>3500</v>
      </c>
      <c r="R3956">
        <v>22000</v>
      </c>
      <c r="AB3956">
        <v>51.08</v>
      </c>
      <c r="AC3956" t="s">
        <v>4004</v>
      </c>
    </row>
    <row r="3957" spans="1:29">
      <c r="A3957" s="1" t="s">
        <v>30</v>
      </c>
      <c r="B3957" s="2">
        <v>42670.368750000001</v>
      </c>
      <c r="C3957">
        <v>55</v>
      </c>
      <c r="D3957">
        <v>52</v>
      </c>
      <c r="E3957">
        <v>89.4</v>
      </c>
      <c r="F3957">
        <v>0</v>
      </c>
      <c r="G3957">
        <v>0</v>
      </c>
      <c r="H3957">
        <v>0</v>
      </c>
      <c r="I3957">
        <v>30.34</v>
      </c>
      <c r="J3957">
        <v>1027.3</v>
      </c>
      <c r="K3957">
        <v>10</v>
      </c>
      <c r="M3957" t="s">
        <v>32</v>
      </c>
      <c r="N3957" t="s">
        <v>43</v>
      </c>
      <c r="Q3957">
        <v>20000</v>
      </c>
      <c r="R3957">
        <v>25000</v>
      </c>
      <c r="AB3957">
        <v>55.04</v>
      </c>
      <c r="AC3957" t="s">
        <v>4005</v>
      </c>
    </row>
    <row r="3958" spans="1:29">
      <c r="A3958" s="1" t="s">
        <v>30</v>
      </c>
      <c r="B3958" s="2">
        <v>42670.410416666666</v>
      </c>
      <c r="C3958">
        <v>62</v>
      </c>
      <c r="D3958">
        <v>56</v>
      </c>
      <c r="E3958">
        <v>80.34</v>
      </c>
      <c r="F3958">
        <v>190</v>
      </c>
      <c r="G3958">
        <v>6</v>
      </c>
      <c r="H3958">
        <v>0</v>
      </c>
      <c r="I3958">
        <v>30.33</v>
      </c>
      <c r="J3958">
        <v>1027</v>
      </c>
      <c r="K3958">
        <v>10</v>
      </c>
      <c r="M3958" t="s">
        <v>31</v>
      </c>
      <c r="N3958" t="s">
        <v>32</v>
      </c>
      <c r="Q3958">
        <v>20000</v>
      </c>
      <c r="R3958">
        <v>25000</v>
      </c>
      <c r="AB3958">
        <v>62.06</v>
      </c>
      <c r="AC3958" t="s">
        <v>4006</v>
      </c>
    </row>
    <row r="3959" spans="1:29">
      <c r="A3959" s="1" t="s">
        <v>30</v>
      </c>
      <c r="B3959" s="2">
        <v>42670.45208333333</v>
      </c>
      <c r="C3959">
        <v>67</v>
      </c>
      <c r="D3959">
        <v>57</v>
      </c>
      <c r="E3959">
        <v>70.489999999999995</v>
      </c>
      <c r="F3959">
        <v>210</v>
      </c>
      <c r="G3959">
        <v>10</v>
      </c>
      <c r="H3959">
        <v>0</v>
      </c>
      <c r="I3959">
        <v>30.32</v>
      </c>
      <c r="J3959">
        <v>1026.7</v>
      </c>
      <c r="K3959">
        <v>10</v>
      </c>
      <c r="M3959" t="s">
        <v>31</v>
      </c>
      <c r="N3959" t="s">
        <v>32</v>
      </c>
      <c r="Q3959">
        <v>3500</v>
      </c>
      <c r="R3959">
        <v>25000</v>
      </c>
      <c r="AB3959">
        <v>66.92</v>
      </c>
      <c r="AC3959" t="s">
        <v>4007</v>
      </c>
    </row>
    <row r="3960" spans="1:29">
      <c r="A3960" s="1" t="s">
        <v>30</v>
      </c>
      <c r="B3960" s="2">
        <v>42670.493750000001</v>
      </c>
      <c r="C3960">
        <v>71</v>
      </c>
      <c r="D3960">
        <v>58</v>
      </c>
      <c r="E3960">
        <v>63.18</v>
      </c>
      <c r="F3960">
        <v>210</v>
      </c>
      <c r="G3960">
        <v>10</v>
      </c>
      <c r="H3960">
        <v>0</v>
      </c>
      <c r="I3960">
        <v>30.31</v>
      </c>
      <c r="J3960">
        <v>1026.0999999999999</v>
      </c>
      <c r="K3960">
        <v>10</v>
      </c>
      <c r="M3960" t="s">
        <v>34</v>
      </c>
      <c r="N3960" t="s">
        <v>32</v>
      </c>
      <c r="Q3960">
        <v>3400</v>
      </c>
      <c r="R3960">
        <v>25000</v>
      </c>
      <c r="AB3960">
        <v>71.06</v>
      </c>
      <c r="AC3960" t="s">
        <v>4008</v>
      </c>
    </row>
    <row r="3961" spans="1:29">
      <c r="A3961" s="1" t="s">
        <v>30</v>
      </c>
      <c r="B3961" s="2">
        <v>42670.535416666666</v>
      </c>
      <c r="C3961">
        <v>74</v>
      </c>
      <c r="D3961">
        <v>59</v>
      </c>
      <c r="E3961">
        <v>59.58</v>
      </c>
      <c r="F3961">
        <v>250</v>
      </c>
      <c r="G3961">
        <v>15</v>
      </c>
      <c r="H3961">
        <v>0</v>
      </c>
      <c r="I3961">
        <v>30.29</v>
      </c>
      <c r="J3961">
        <v>1025.3</v>
      </c>
      <c r="K3961">
        <v>10</v>
      </c>
      <c r="M3961" t="s">
        <v>34</v>
      </c>
      <c r="N3961" t="s">
        <v>32</v>
      </c>
      <c r="Q3961">
        <v>3000</v>
      </c>
      <c r="R3961">
        <v>25000</v>
      </c>
      <c r="AB3961">
        <v>73.94</v>
      </c>
      <c r="AC3961" t="s">
        <v>4009</v>
      </c>
    </row>
    <row r="3962" spans="1:29">
      <c r="A3962" s="1" t="s">
        <v>30</v>
      </c>
      <c r="B3962" s="2">
        <v>42670.57708333333</v>
      </c>
      <c r="C3962">
        <v>72</v>
      </c>
      <c r="D3962">
        <v>59</v>
      </c>
      <c r="E3962">
        <v>63.7</v>
      </c>
      <c r="F3962">
        <v>230</v>
      </c>
      <c r="G3962">
        <v>13</v>
      </c>
      <c r="H3962">
        <v>0</v>
      </c>
      <c r="I3962">
        <v>30.26</v>
      </c>
      <c r="J3962">
        <v>1024.4000000000001</v>
      </c>
      <c r="K3962">
        <v>10</v>
      </c>
      <c r="M3962" t="s">
        <v>34</v>
      </c>
      <c r="N3962" t="s">
        <v>32</v>
      </c>
      <c r="O3962" t="s">
        <v>32</v>
      </c>
      <c r="Q3962">
        <v>3200</v>
      </c>
      <c r="R3962">
        <v>19000</v>
      </c>
      <c r="S3962">
        <v>25000</v>
      </c>
      <c r="AB3962">
        <v>71.959999999999994</v>
      </c>
      <c r="AC3962" t="s">
        <v>4010</v>
      </c>
    </row>
    <row r="3963" spans="1:29">
      <c r="A3963" s="1" t="s">
        <v>30</v>
      </c>
      <c r="B3963" s="2">
        <v>42670.618750000001</v>
      </c>
      <c r="C3963">
        <v>74</v>
      </c>
      <c r="D3963">
        <v>58</v>
      </c>
      <c r="E3963">
        <v>57.32</v>
      </c>
      <c r="F3963">
        <v>220</v>
      </c>
      <c r="G3963">
        <v>14</v>
      </c>
      <c r="H3963">
        <v>0</v>
      </c>
      <c r="I3963">
        <v>30.22</v>
      </c>
      <c r="J3963">
        <v>1023</v>
      </c>
      <c r="K3963">
        <v>10</v>
      </c>
      <c r="M3963" t="s">
        <v>34</v>
      </c>
      <c r="N3963" t="s">
        <v>34</v>
      </c>
      <c r="O3963" t="s">
        <v>32</v>
      </c>
      <c r="Q3963">
        <v>3300</v>
      </c>
      <c r="R3963">
        <v>16000</v>
      </c>
      <c r="S3963">
        <v>25000</v>
      </c>
      <c r="AB3963">
        <v>73.94</v>
      </c>
      <c r="AC3963" t="s">
        <v>4011</v>
      </c>
    </row>
    <row r="3964" spans="1:29">
      <c r="A3964" s="1" t="s">
        <v>30</v>
      </c>
      <c r="B3964" s="2">
        <v>42670.660416666666</v>
      </c>
      <c r="C3964">
        <v>74</v>
      </c>
      <c r="D3964">
        <v>59</v>
      </c>
      <c r="E3964">
        <v>59.58</v>
      </c>
      <c r="F3964">
        <v>230</v>
      </c>
      <c r="G3964">
        <v>10</v>
      </c>
      <c r="H3964">
        <v>0</v>
      </c>
      <c r="I3964">
        <v>30.21</v>
      </c>
      <c r="J3964">
        <v>1022.7</v>
      </c>
      <c r="K3964">
        <v>10</v>
      </c>
      <c r="L3964">
        <v>20</v>
      </c>
      <c r="M3964" t="s">
        <v>34</v>
      </c>
      <c r="N3964" t="s">
        <v>32</v>
      </c>
      <c r="O3964" t="s">
        <v>32</v>
      </c>
      <c r="Q3964">
        <v>3900</v>
      </c>
      <c r="R3964">
        <v>17000</v>
      </c>
      <c r="S3964">
        <v>25000</v>
      </c>
      <c r="AB3964">
        <v>73.94</v>
      </c>
      <c r="AC3964" t="s">
        <v>4012</v>
      </c>
    </row>
    <row r="3965" spans="1:29">
      <c r="A3965" s="1" t="s">
        <v>30</v>
      </c>
      <c r="B3965" s="2">
        <v>42670.70208333333</v>
      </c>
      <c r="C3965">
        <v>74</v>
      </c>
      <c r="D3965">
        <v>59</v>
      </c>
      <c r="E3965">
        <v>59.58</v>
      </c>
      <c r="F3965">
        <v>230</v>
      </c>
      <c r="G3965">
        <v>10</v>
      </c>
      <c r="H3965">
        <v>0</v>
      </c>
      <c r="I3965">
        <v>30.19</v>
      </c>
      <c r="J3965">
        <v>1022.3</v>
      </c>
      <c r="K3965">
        <v>10</v>
      </c>
      <c r="M3965" t="s">
        <v>34</v>
      </c>
      <c r="N3965" t="s">
        <v>32</v>
      </c>
      <c r="O3965" t="s">
        <v>32</v>
      </c>
      <c r="Q3965">
        <v>5000</v>
      </c>
      <c r="R3965">
        <v>18000</v>
      </c>
      <c r="S3965">
        <v>25000</v>
      </c>
      <c r="AB3965">
        <v>73.94</v>
      </c>
      <c r="AC3965" t="s">
        <v>4013</v>
      </c>
    </row>
    <row r="3966" spans="1:29">
      <c r="A3966" s="1" t="s">
        <v>30</v>
      </c>
      <c r="B3966" s="2">
        <v>42670.743750000001</v>
      </c>
      <c r="C3966">
        <v>72</v>
      </c>
      <c r="D3966">
        <v>59</v>
      </c>
      <c r="E3966">
        <v>63.7</v>
      </c>
      <c r="F3966">
        <v>210</v>
      </c>
      <c r="G3966">
        <v>9</v>
      </c>
      <c r="H3966">
        <v>0</v>
      </c>
      <c r="I3966">
        <v>30.18</v>
      </c>
      <c r="J3966">
        <v>1021.9</v>
      </c>
      <c r="K3966">
        <v>10</v>
      </c>
      <c r="M3966" t="s">
        <v>31</v>
      </c>
      <c r="N3966" t="s">
        <v>32</v>
      </c>
      <c r="O3966" t="s">
        <v>32</v>
      </c>
      <c r="Q3966">
        <v>6000</v>
      </c>
      <c r="R3966">
        <v>15000</v>
      </c>
      <c r="S3966">
        <v>25000</v>
      </c>
      <c r="AB3966">
        <v>71.959999999999994</v>
      </c>
      <c r="AC3966" t="s">
        <v>4014</v>
      </c>
    </row>
    <row r="3967" spans="1:29">
      <c r="A3967" s="1" t="s">
        <v>30</v>
      </c>
      <c r="B3967" s="2">
        <v>42670.785416666666</v>
      </c>
      <c r="C3967">
        <v>70</v>
      </c>
      <c r="D3967">
        <v>59</v>
      </c>
      <c r="E3967">
        <v>68.13</v>
      </c>
      <c r="F3967">
        <v>210</v>
      </c>
      <c r="G3967">
        <v>7</v>
      </c>
      <c r="H3967">
        <v>0</v>
      </c>
      <c r="I3967">
        <v>30.19</v>
      </c>
      <c r="J3967">
        <v>1022</v>
      </c>
      <c r="K3967">
        <v>10</v>
      </c>
      <c r="M3967" t="s">
        <v>34</v>
      </c>
      <c r="N3967" t="s">
        <v>32</v>
      </c>
      <c r="O3967" t="s">
        <v>32</v>
      </c>
      <c r="Q3967">
        <v>9000</v>
      </c>
      <c r="R3967">
        <v>15000</v>
      </c>
      <c r="S3967">
        <v>25000</v>
      </c>
      <c r="AB3967">
        <v>69.98</v>
      </c>
      <c r="AC3967" t="s">
        <v>4015</v>
      </c>
    </row>
    <row r="3968" spans="1:29">
      <c r="A3968" s="1" t="s">
        <v>30</v>
      </c>
      <c r="B3968" s="2">
        <v>42670.82708333333</v>
      </c>
      <c r="C3968">
        <v>69</v>
      </c>
      <c r="D3968">
        <v>60</v>
      </c>
      <c r="E3968">
        <v>73.02</v>
      </c>
      <c r="F3968">
        <v>210</v>
      </c>
      <c r="G3968">
        <v>7</v>
      </c>
      <c r="H3968">
        <v>0</v>
      </c>
      <c r="I3968">
        <v>30.19</v>
      </c>
      <c r="J3968">
        <v>1022.1</v>
      </c>
      <c r="K3968">
        <v>10</v>
      </c>
      <c r="M3968" t="s">
        <v>32</v>
      </c>
      <c r="N3968" t="s">
        <v>32</v>
      </c>
      <c r="O3968" t="s">
        <v>32</v>
      </c>
      <c r="Q3968">
        <v>8000</v>
      </c>
      <c r="R3968">
        <v>11000</v>
      </c>
      <c r="S3968">
        <v>25000</v>
      </c>
      <c r="AB3968">
        <v>69.08</v>
      </c>
      <c r="AC3968" t="s">
        <v>4016</v>
      </c>
    </row>
    <row r="3969" spans="1:29">
      <c r="A3969" s="1" t="s">
        <v>30</v>
      </c>
      <c r="B3969" s="2">
        <v>42670.868750000001</v>
      </c>
      <c r="C3969">
        <v>68</v>
      </c>
      <c r="D3969">
        <v>60</v>
      </c>
      <c r="E3969">
        <v>75.78</v>
      </c>
      <c r="F3969">
        <v>240</v>
      </c>
      <c r="G3969">
        <v>8</v>
      </c>
      <c r="H3969">
        <v>0</v>
      </c>
      <c r="I3969">
        <v>30.19</v>
      </c>
      <c r="J3969">
        <v>1022.2</v>
      </c>
      <c r="K3969">
        <v>10</v>
      </c>
      <c r="M3969" t="s">
        <v>34</v>
      </c>
      <c r="N3969" t="s">
        <v>32</v>
      </c>
      <c r="O3969" t="s">
        <v>32</v>
      </c>
      <c r="Q3969">
        <v>5000</v>
      </c>
      <c r="R3969">
        <v>9500</v>
      </c>
      <c r="S3969">
        <v>12000</v>
      </c>
      <c r="AB3969">
        <v>68</v>
      </c>
      <c r="AC3969" t="s">
        <v>4017</v>
      </c>
    </row>
    <row r="3970" spans="1:29">
      <c r="A3970" s="1" t="s">
        <v>30</v>
      </c>
      <c r="B3970" s="2">
        <v>42670.910416666666</v>
      </c>
      <c r="C3970">
        <v>64</v>
      </c>
      <c r="D3970">
        <v>63</v>
      </c>
      <c r="E3970">
        <v>96.28</v>
      </c>
      <c r="F3970">
        <v>280</v>
      </c>
      <c r="G3970">
        <v>5</v>
      </c>
      <c r="H3970">
        <v>0.12</v>
      </c>
      <c r="I3970">
        <v>30.2</v>
      </c>
      <c r="J3970">
        <v>1022.4</v>
      </c>
      <c r="K3970">
        <v>3</v>
      </c>
      <c r="M3970" t="s">
        <v>31</v>
      </c>
      <c r="N3970" t="s">
        <v>32</v>
      </c>
      <c r="O3970" t="s">
        <v>43</v>
      </c>
      <c r="Q3970">
        <v>3300</v>
      </c>
      <c r="R3970">
        <v>4100</v>
      </c>
      <c r="S3970">
        <v>8000</v>
      </c>
      <c r="U3970" t="e" cm="1">
        <f t="array" ref="U3970">+RA BR</f>
        <v>#NAME?</v>
      </c>
      <c r="AB3970">
        <v>64.040000000000006</v>
      </c>
      <c r="AC3970" t="s">
        <v>4018</v>
      </c>
    </row>
    <row r="3971" spans="1:29">
      <c r="A3971" s="1" t="s">
        <v>30</v>
      </c>
      <c r="B3971" s="2">
        <v>42670.95208333333</v>
      </c>
      <c r="C3971">
        <v>64</v>
      </c>
      <c r="D3971">
        <v>61</v>
      </c>
      <c r="E3971">
        <v>89.78</v>
      </c>
      <c r="F3971">
        <v>200</v>
      </c>
      <c r="G3971">
        <v>4</v>
      </c>
      <c r="H3971">
        <v>0.02</v>
      </c>
      <c r="I3971">
        <v>30.2</v>
      </c>
      <c r="J3971">
        <v>1022.3</v>
      </c>
      <c r="K3971">
        <v>10</v>
      </c>
      <c r="M3971" t="s">
        <v>34</v>
      </c>
      <c r="N3971" t="s">
        <v>34</v>
      </c>
      <c r="O3971" t="s">
        <v>34</v>
      </c>
      <c r="Q3971">
        <v>4500</v>
      </c>
      <c r="R3971">
        <v>11000</v>
      </c>
      <c r="S3971">
        <v>25000</v>
      </c>
      <c r="AB3971">
        <v>64.040000000000006</v>
      </c>
      <c r="AC3971" t="s">
        <v>4019</v>
      </c>
    </row>
    <row r="3972" spans="1:29">
      <c r="A3972" s="1" t="s">
        <v>30</v>
      </c>
      <c r="B3972" s="2">
        <v>42670.993750000001</v>
      </c>
      <c r="C3972">
        <v>64</v>
      </c>
      <c r="D3972">
        <v>60</v>
      </c>
      <c r="E3972">
        <v>86.95</v>
      </c>
      <c r="F3972">
        <v>200</v>
      </c>
      <c r="G3972">
        <v>5</v>
      </c>
      <c r="H3972">
        <v>0</v>
      </c>
      <c r="I3972">
        <v>30.2</v>
      </c>
      <c r="J3972">
        <v>1022.1</v>
      </c>
      <c r="K3972">
        <v>10</v>
      </c>
      <c r="M3972" t="s">
        <v>34</v>
      </c>
      <c r="N3972" t="s">
        <v>34</v>
      </c>
      <c r="Q3972">
        <v>4300</v>
      </c>
      <c r="R3972">
        <v>6500</v>
      </c>
      <c r="AB3972">
        <v>64.040000000000006</v>
      </c>
      <c r="AC3972" t="s">
        <v>4020</v>
      </c>
    </row>
    <row r="3973" spans="1:29">
      <c r="A3973" s="1" t="s">
        <v>30</v>
      </c>
      <c r="B3973" s="2">
        <v>42671.035416666666</v>
      </c>
      <c r="C3973">
        <v>61</v>
      </c>
      <c r="D3973">
        <v>59</v>
      </c>
      <c r="E3973">
        <v>93.19</v>
      </c>
      <c r="F3973">
        <v>220</v>
      </c>
      <c r="G3973">
        <v>4</v>
      </c>
      <c r="H3973">
        <v>0</v>
      </c>
      <c r="I3973">
        <v>30.19</v>
      </c>
      <c r="J3973">
        <v>1022</v>
      </c>
      <c r="K3973">
        <v>10</v>
      </c>
      <c r="M3973" t="s">
        <v>31</v>
      </c>
      <c r="N3973" t="s">
        <v>31</v>
      </c>
      <c r="Q3973">
        <v>4300</v>
      </c>
      <c r="R3973">
        <v>6500</v>
      </c>
      <c r="AB3973">
        <v>60.98</v>
      </c>
      <c r="AC3973" t="s">
        <v>4021</v>
      </c>
    </row>
    <row r="3974" spans="1:29">
      <c r="A3974" s="1" t="s">
        <v>30</v>
      </c>
      <c r="B3974" s="2">
        <v>42671.07708333333</v>
      </c>
      <c r="C3974">
        <v>63</v>
      </c>
      <c r="D3974">
        <v>59</v>
      </c>
      <c r="E3974">
        <v>86.9</v>
      </c>
      <c r="F3974">
        <v>210</v>
      </c>
      <c r="G3974">
        <v>9</v>
      </c>
      <c r="H3974">
        <v>0</v>
      </c>
      <c r="I3974">
        <v>30.18</v>
      </c>
      <c r="J3974">
        <v>1021.6</v>
      </c>
      <c r="K3974">
        <v>10</v>
      </c>
      <c r="M3974" t="s">
        <v>31</v>
      </c>
      <c r="N3974" t="s">
        <v>31</v>
      </c>
      <c r="Q3974">
        <v>4300</v>
      </c>
      <c r="R3974">
        <v>6500</v>
      </c>
      <c r="AB3974">
        <v>62.96</v>
      </c>
      <c r="AC3974" t="s">
        <v>4022</v>
      </c>
    </row>
    <row r="3975" spans="1:29">
      <c r="A3975" s="1" t="s">
        <v>30</v>
      </c>
      <c r="B3975" s="2">
        <v>42671.118750000001</v>
      </c>
      <c r="C3975">
        <v>61</v>
      </c>
      <c r="D3975">
        <v>58</v>
      </c>
      <c r="E3975">
        <v>89.65</v>
      </c>
      <c r="F3975">
        <v>230</v>
      </c>
      <c r="G3975">
        <v>4</v>
      </c>
      <c r="H3975">
        <v>0</v>
      </c>
      <c r="I3975">
        <v>30.16</v>
      </c>
      <c r="J3975">
        <v>1021</v>
      </c>
      <c r="K3975">
        <v>10</v>
      </c>
      <c r="M3975" t="s">
        <v>31</v>
      </c>
      <c r="Q3975">
        <v>6500</v>
      </c>
      <c r="AB3975">
        <v>60.98</v>
      </c>
      <c r="AC3975" t="s">
        <v>4023</v>
      </c>
    </row>
    <row r="3976" spans="1:29">
      <c r="A3976" s="1" t="s">
        <v>30</v>
      </c>
      <c r="B3976" s="2">
        <v>42671.160416666666</v>
      </c>
      <c r="C3976">
        <v>60</v>
      </c>
      <c r="D3976">
        <v>58</v>
      </c>
      <c r="E3976">
        <v>92.56</v>
      </c>
      <c r="F3976">
        <v>240</v>
      </c>
      <c r="G3976">
        <v>4</v>
      </c>
      <c r="H3976">
        <v>0</v>
      </c>
      <c r="I3976">
        <v>30.16</v>
      </c>
      <c r="J3976">
        <v>1021.1</v>
      </c>
      <c r="K3976">
        <v>10</v>
      </c>
      <c r="M3976" t="s">
        <v>31</v>
      </c>
      <c r="N3976" t="s">
        <v>31</v>
      </c>
      <c r="Q3976">
        <v>6500</v>
      </c>
      <c r="R3976">
        <v>25000</v>
      </c>
      <c r="AB3976">
        <v>60.08</v>
      </c>
      <c r="AC3976" t="s">
        <v>4024</v>
      </c>
    </row>
    <row r="3977" spans="1:29">
      <c r="A3977" s="1" t="s">
        <v>30</v>
      </c>
      <c r="B3977" s="2">
        <v>42671.20208333333</v>
      </c>
      <c r="C3977">
        <v>59</v>
      </c>
      <c r="D3977">
        <v>58</v>
      </c>
      <c r="E3977">
        <v>96.2</v>
      </c>
      <c r="F3977">
        <v>240</v>
      </c>
      <c r="G3977">
        <v>5</v>
      </c>
      <c r="H3977">
        <v>0</v>
      </c>
      <c r="I3977">
        <v>30.17</v>
      </c>
      <c r="J3977">
        <v>1021.3</v>
      </c>
      <c r="K3977">
        <v>10</v>
      </c>
      <c r="M3977" t="s">
        <v>31</v>
      </c>
      <c r="N3977" t="s">
        <v>31</v>
      </c>
      <c r="Q3977">
        <v>6500</v>
      </c>
      <c r="R3977">
        <v>25000</v>
      </c>
      <c r="AB3977">
        <v>59</v>
      </c>
      <c r="AC3977" t="s">
        <v>4025</v>
      </c>
    </row>
    <row r="3978" spans="1:29">
      <c r="A3978" s="1" t="s">
        <v>30</v>
      </c>
      <c r="B3978" s="2">
        <v>42671.243750000001</v>
      </c>
      <c r="C3978">
        <v>59</v>
      </c>
      <c r="D3978">
        <v>58</v>
      </c>
      <c r="E3978">
        <v>96.2</v>
      </c>
      <c r="F3978">
        <v>0</v>
      </c>
      <c r="G3978">
        <v>0</v>
      </c>
      <c r="H3978">
        <v>0</v>
      </c>
      <c r="I3978">
        <v>30.19</v>
      </c>
      <c r="J3978">
        <v>1022</v>
      </c>
      <c r="K3978">
        <v>10</v>
      </c>
      <c r="M3978" t="s">
        <v>31</v>
      </c>
      <c r="Q3978">
        <v>25000</v>
      </c>
      <c r="AB3978">
        <v>59</v>
      </c>
      <c r="AC3978" t="s">
        <v>4026</v>
      </c>
    </row>
    <row r="3979" spans="1:29">
      <c r="A3979" s="1" t="s">
        <v>30</v>
      </c>
      <c r="B3979" s="2">
        <v>42671.285416666666</v>
      </c>
      <c r="C3979">
        <v>57</v>
      </c>
      <c r="D3979">
        <v>56</v>
      </c>
      <c r="E3979">
        <v>96.17</v>
      </c>
      <c r="F3979">
        <v>250</v>
      </c>
      <c r="G3979">
        <v>4</v>
      </c>
      <c r="H3979">
        <v>0</v>
      </c>
      <c r="I3979">
        <v>30.2</v>
      </c>
      <c r="J3979">
        <v>1022.5</v>
      </c>
      <c r="K3979">
        <v>10</v>
      </c>
      <c r="M3979" t="s">
        <v>31</v>
      </c>
      <c r="N3979" t="s">
        <v>31</v>
      </c>
      <c r="Q3979">
        <v>600</v>
      </c>
      <c r="R3979">
        <v>25000</v>
      </c>
      <c r="AB3979">
        <v>57.02</v>
      </c>
      <c r="AC3979" t="s">
        <v>4027</v>
      </c>
    </row>
    <row r="3980" spans="1:29">
      <c r="A3980" s="1" t="s">
        <v>30</v>
      </c>
      <c r="B3980" s="2">
        <v>42671.32708333333</v>
      </c>
      <c r="C3980">
        <v>56</v>
      </c>
      <c r="D3980">
        <v>55</v>
      </c>
      <c r="E3980">
        <v>96.78</v>
      </c>
      <c r="F3980">
        <v>250</v>
      </c>
      <c r="G3980">
        <v>4</v>
      </c>
      <c r="H3980">
        <v>0</v>
      </c>
      <c r="I3980">
        <v>30.21</v>
      </c>
      <c r="J3980">
        <v>1022.7</v>
      </c>
      <c r="K3980">
        <v>8</v>
      </c>
      <c r="M3980" t="s">
        <v>31</v>
      </c>
      <c r="Q3980">
        <v>25000</v>
      </c>
      <c r="U3980" t="s">
        <v>3609</v>
      </c>
      <c r="AB3980">
        <v>55.94</v>
      </c>
      <c r="AC3980" t="s">
        <v>4028</v>
      </c>
    </row>
    <row r="3981" spans="1:29">
      <c r="A3981" s="1" t="s">
        <v>30</v>
      </c>
      <c r="B3981" s="2">
        <v>42671.368750000001</v>
      </c>
      <c r="C3981">
        <v>60</v>
      </c>
      <c r="D3981">
        <v>59</v>
      </c>
      <c r="E3981">
        <v>96.22</v>
      </c>
      <c r="F3981">
        <v>0</v>
      </c>
      <c r="G3981">
        <v>0</v>
      </c>
      <c r="H3981">
        <v>0</v>
      </c>
      <c r="I3981">
        <v>30.24</v>
      </c>
      <c r="J3981">
        <v>1023.9</v>
      </c>
      <c r="K3981">
        <v>10</v>
      </c>
      <c r="M3981" t="s">
        <v>31</v>
      </c>
      <c r="Q3981">
        <v>25000</v>
      </c>
      <c r="AB3981">
        <v>60.08</v>
      </c>
      <c r="AC3981" t="s">
        <v>4029</v>
      </c>
    </row>
    <row r="3982" spans="1:29">
      <c r="A3982" s="1" t="s">
        <v>30</v>
      </c>
      <c r="B3982" s="2">
        <v>42671.410416666666</v>
      </c>
      <c r="C3982">
        <v>66</v>
      </c>
      <c r="D3982">
        <v>59</v>
      </c>
      <c r="E3982">
        <v>78.08</v>
      </c>
      <c r="G3982">
        <v>6</v>
      </c>
      <c r="H3982">
        <v>0</v>
      </c>
      <c r="I3982">
        <v>30.26</v>
      </c>
      <c r="J3982">
        <v>1024.5</v>
      </c>
      <c r="K3982">
        <v>10</v>
      </c>
      <c r="M3982" t="s">
        <v>31</v>
      </c>
      <c r="Q3982">
        <v>25000</v>
      </c>
      <c r="AB3982">
        <v>66.02</v>
      </c>
      <c r="AC3982" t="s">
        <v>4030</v>
      </c>
    </row>
    <row r="3983" spans="1:29">
      <c r="A3983" s="1" t="s">
        <v>30</v>
      </c>
      <c r="B3983" s="2">
        <v>42671.45208333333</v>
      </c>
      <c r="C3983">
        <v>69</v>
      </c>
      <c r="D3983">
        <v>56</v>
      </c>
      <c r="E3983">
        <v>62.93</v>
      </c>
      <c r="G3983">
        <v>3</v>
      </c>
      <c r="H3983">
        <v>0</v>
      </c>
      <c r="I3983">
        <v>30.27</v>
      </c>
      <c r="J3983">
        <v>1024.5999999999999</v>
      </c>
      <c r="K3983">
        <v>10</v>
      </c>
      <c r="M3983" t="s">
        <v>31</v>
      </c>
      <c r="N3983" t="s">
        <v>31</v>
      </c>
      <c r="Q3983">
        <v>2600</v>
      </c>
      <c r="R3983">
        <v>25000</v>
      </c>
      <c r="AB3983">
        <v>69.08</v>
      </c>
      <c r="AC3983" t="s">
        <v>4031</v>
      </c>
    </row>
    <row r="3984" spans="1:29">
      <c r="A3984" s="1" t="s">
        <v>30</v>
      </c>
      <c r="B3984" s="2">
        <v>42671.493750000001</v>
      </c>
      <c r="C3984">
        <v>70</v>
      </c>
      <c r="D3984">
        <v>54</v>
      </c>
      <c r="E3984">
        <v>56.78</v>
      </c>
      <c r="F3984">
        <v>30</v>
      </c>
      <c r="G3984">
        <v>7</v>
      </c>
      <c r="H3984">
        <v>0</v>
      </c>
      <c r="I3984">
        <v>30.27</v>
      </c>
      <c r="J3984">
        <v>1024.7</v>
      </c>
      <c r="K3984">
        <v>10</v>
      </c>
      <c r="M3984" t="s">
        <v>31</v>
      </c>
      <c r="N3984" t="s">
        <v>31</v>
      </c>
      <c r="Q3984">
        <v>3200</v>
      </c>
      <c r="R3984">
        <v>25000</v>
      </c>
      <c r="AB3984">
        <v>69.98</v>
      </c>
      <c r="AC3984" t="s">
        <v>4032</v>
      </c>
    </row>
    <row r="3985" spans="1:29">
      <c r="A3985" s="1" t="s">
        <v>30</v>
      </c>
      <c r="B3985" s="2">
        <v>42671.535416666666</v>
      </c>
      <c r="C3985">
        <v>72</v>
      </c>
      <c r="D3985">
        <v>50</v>
      </c>
      <c r="E3985">
        <v>45.87</v>
      </c>
      <c r="F3985">
        <v>30</v>
      </c>
      <c r="G3985">
        <v>8</v>
      </c>
      <c r="H3985">
        <v>0</v>
      </c>
      <c r="I3985">
        <v>30.25</v>
      </c>
      <c r="J3985">
        <v>1024.0999999999999</v>
      </c>
      <c r="K3985">
        <v>10</v>
      </c>
      <c r="M3985" t="s">
        <v>31</v>
      </c>
      <c r="N3985" t="s">
        <v>31</v>
      </c>
      <c r="Q3985">
        <v>4200</v>
      </c>
      <c r="R3985">
        <v>25000</v>
      </c>
      <c r="AB3985">
        <v>71.959999999999994</v>
      </c>
      <c r="AC3985" t="s">
        <v>4033</v>
      </c>
    </row>
    <row r="3986" spans="1:29">
      <c r="A3986" s="1" t="s">
        <v>30</v>
      </c>
      <c r="B3986" s="2">
        <v>42671.57708333333</v>
      </c>
      <c r="C3986">
        <v>73</v>
      </c>
      <c r="D3986">
        <v>48</v>
      </c>
      <c r="E3986">
        <v>41.07</v>
      </c>
      <c r="H3986">
        <v>0</v>
      </c>
      <c r="I3986">
        <v>30.23</v>
      </c>
      <c r="J3986">
        <v>1023.4</v>
      </c>
      <c r="K3986">
        <v>10</v>
      </c>
      <c r="M3986" t="s">
        <v>31</v>
      </c>
      <c r="Q3986">
        <v>25000</v>
      </c>
      <c r="AB3986">
        <v>73.040000000000006</v>
      </c>
      <c r="AC3986" t="s">
        <v>4034</v>
      </c>
    </row>
    <row r="3987" spans="1:29">
      <c r="A3987" s="1" t="s">
        <v>30</v>
      </c>
      <c r="B3987" s="2">
        <v>42671.618750000001</v>
      </c>
      <c r="C3987">
        <v>73</v>
      </c>
      <c r="D3987">
        <v>47</v>
      </c>
      <c r="E3987">
        <v>39.44</v>
      </c>
      <c r="G3987">
        <v>3</v>
      </c>
      <c r="H3987">
        <v>0</v>
      </c>
      <c r="I3987">
        <v>30.21</v>
      </c>
      <c r="J3987">
        <v>1022.8</v>
      </c>
      <c r="K3987">
        <v>10</v>
      </c>
      <c r="M3987" t="s">
        <v>31</v>
      </c>
      <c r="Q3987">
        <v>25000</v>
      </c>
      <c r="AB3987">
        <v>71.900000000000006</v>
      </c>
      <c r="AC3987" t="s">
        <v>4035</v>
      </c>
    </row>
    <row r="3988" spans="1:29">
      <c r="A3988" s="1" t="s">
        <v>30</v>
      </c>
      <c r="B3988" s="2">
        <v>42671.660416666666</v>
      </c>
      <c r="C3988">
        <v>74</v>
      </c>
      <c r="D3988">
        <v>50</v>
      </c>
      <c r="E3988">
        <v>42.91</v>
      </c>
      <c r="F3988">
        <v>280</v>
      </c>
      <c r="G3988">
        <v>3</v>
      </c>
      <c r="H3988">
        <v>0</v>
      </c>
      <c r="I3988">
        <v>30.2</v>
      </c>
      <c r="J3988">
        <v>1022.5</v>
      </c>
      <c r="K3988">
        <v>10</v>
      </c>
      <c r="M3988" t="s">
        <v>31</v>
      </c>
      <c r="Q3988">
        <v>25000</v>
      </c>
      <c r="AB3988">
        <v>73.94</v>
      </c>
      <c r="AC3988" t="s">
        <v>4036</v>
      </c>
    </row>
    <row r="3989" spans="1:29">
      <c r="A3989" s="1" t="s">
        <v>30</v>
      </c>
      <c r="B3989" s="2">
        <v>42671.70208333333</v>
      </c>
      <c r="C3989">
        <v>74</v>
      </c>
      <c r="D3989">
        <v>48</v>
      </c>
      <c r="E3989">
        <v>39.85</v>
      </c>
      <c r="G3989">
        <v>3</v>
      </c>
      <c r="H3989">
        <v>0</v>
      </c>
      <c r="I3989">
        <v>30.2</v>
      </c>
      <c r="J3989">
        <v>1022.3</v>
      </c>
      <c r="K3989">
        <v>10</v>
      </c>
      <c r="M3989" t="s">
        <v>31</v>
      </c>
      <c r="Q3989">
        <v>25000</v>
      </c>
      <c r="AB3989">
        <v>72.91</v>
      </c>
      <c r="AC3989" t="s">
        <v>4037</v>
      </c>
    </row>
    <row r="3990" spans="1:29">
      <c r="A3990" s="1" t="s">
        <v>30</v>
      </c>
      <c r="B3990" s="2">
        <v>42671.743750000001</v>
      </c>
      <c r="C3990">
        <v>69</v>
      </c>
      <c r="D3990">
        <v>51</v>
      </c>
      <c r="E3990">
        <v>52.67</v>
      </c>
      <c r="F3990">
        <v>40</v>
      </c>
      <c r="G3990">
        <v>3</v>
      </c>
      <c r="H3990">
        <v>0</v>
      </c>
      <c r="I3990">
        <v>30.2</v>
      </c>
      <c r="J3990">
        <v>1022.5</v>
      </c>
      <c r="K3990">
        <v>10</v>
      </c>
      <c r="M3990" t="s">
        <v>31</v>
      </c>
      <c r="Q3990">
        <v>25000</v>
      </c>
      <c r="AB3990">
        <v>69.08</v>
      </c>
      <c r="AC3990" t="s">
        <v>4038</v>
      </c>
    </row>
    <row r="3991" spans="1:29">
      <c r="A3991" s="1" t="s">
        <v>30</v>
      </c>
      <c r="B3991" s="2">
        <v>42671.785416666666</v>
      </c>
      <c r="C3991">
        <v>62</v>
      </c>
      <c r="D3991">
        <v>54</v>
      </c>
      <c r="E3991">
        <v>74.75</v>
      </c>
      <c r="F3991">
        <v>60</v>
      </c>
      <c r="G3991">
        <v>3</v>
      </c>
      <c r="H3991">
        <v>0</v>
      </c>
      <c r="I3991">
        <v>30.22</v>
      </c>
      <c r="J3991">
        <v>1023.3</v>
      </c>
      <c r="K3991">
        <v>10</v>
      </c>
      <c r="M3991" t="s">
        <v>31</v>
      </c>
      <c r="Q3991">
        <v>25000</v>
      </c>
      <c r="AB3991">
        <v>62.06</v>
      </c>
      <c r="AC3991" t="s">
        <v>4039</v>
      </c>
    </row>
    <row r="3992" spans="1:29">
      <c r="A3992" s="1" t="s">
        <v>30</v>
      </c>
      <c r="B3992" s="2">
        <v>42671.82708333333</v>
      </c>
      <c r="C3992">
        <v>58</v>
      </c>
      <c r="D3992">
        <v>53</v>
      </c>
      <c r="E3992">
        <v>83.82</v>
      </c>
      <c r="F3992">
        <v>0</v>
      </c>
      <c r="G3992">
        <v>0</v>
      </c>
      <c r="H3992">
        <v>0</v>
      </c>
      <c r="I3992">
        <v>30.24</v>
      </c>
      <c r="J3992">
        <v>1023.9</v>
      </c>
      <c r="K3992">
        <v>10</v>
      </c>
      <c r="M3992" t="s">
        <v>31</v>
      </c>
      <c r="Q3992">
        <v>25000</v>
      </c>
      <c r="AB3992">
        <v>57.92</v>
      </c>
      <c r="AC3992" t="s">
        <v>4040</v>
      </c>
    </row>
    <row r="3993" spans="1:29">
      <c r="A3993" s="1" t="s">
        <v>30</v>
      </c>
      <c r="B3993" s="2">
        <v>42671.868750000001</v>
      </c>
      <c r="C3993">
        <v>57</v>
      </c>
      <c r="D3993">
        <v>52</v>
      </c>
      <c r="E3993">
        <v>83.21</v>
      </c>
      <c r="F3993">
        <v>70</v>
      </c>
      <c r="G3993">
        <v>4</v>
      </c>
      <c r="H3993">
        <v>0</v>
      </c>
      <c r="I3993">
        <v>30.24</v>
      </c>
      <c r="J3993">
        <v>1024</v>
      </c>
      <c r="K3993">
        <v>10</v>
      </c>
      <c r="M3993" t="s">
        <v>31</v>
      </c>
      <c r="Q3993">
        <v>25000</v>
      </c>
      <c r="AB3993">
        <v>57.02</v>
      </c>
      <c r="AC3993" t="s">
        <v>4041</v>
      </c>
    </row>
    <row r="3994" spans="1:29">
      <c r="A3994" s="1" t="s">
        <v>30</v>
      </c>
      <c r="B3994" s="2">
        <v>42671.910416666666</v>
      </c>
      <c r="C3994">
        <v>57</v>
      </c>
      <c r="D3994">
        <v>49</v>
      </c>
      <c r="E3994">
        <v>74.27</v>
      </c>
      <c r="F3994">
        <v>130</v>
      </c>
      <c r="G3994">
        <v>4</v>
      </c>
      <c r="H3994">
        <v>0</v>
      </c>
      <c r="I3994">
        <v>30.26</v>
      </c>
      <c r="J3994">
        <v>1024.4000000000001</v>
      </c>
      <c r="K3994">
        <v>10</v>
      </c>
      <c r="M3994" t="s">
        <v>31</v>
      </c>
      <c r="Q3994">
        <v>25000</v>
      </c>
      <c r="AB3994">
        <v>57.02</v>
      </c>
      <c r="AC3994" t="s">
        <v>4042</v>
      </c>
    </row>
    <row r="3995" spans="1:29">
      <c r="A3995" s="1" t="s">
        <v>30</v>
      </c>
      <c r="B3995" s="2">
        <v>42671.95208333333</v>
      </c>
      <c r="C3995">
        <v>56</v>
      </c>
      <c r="D3995">
        <v>49</v>
      </c>
      <c r="E3995">
        <v>77.23</v>
      </c>
      <c r="F3995">
        <v>120</v>
      </c>
      <c r="G3995">
        <v>3</v>
      </c>
      <c r="H3995">
        <v>0</v>
      </c>
      <c r="I3995">
        <v>30.27</v>
      </c>
      <c r="J3995">
        <v>1024.8</v>
      </c>
      <c r="K3995">
        <v>10</v>
      </c>
      <c r="M3995" t="s">
        <v>31</v>
      </c>
      <c r="Q3995">
        <v>25000</v>
      </c>
      <c r="AB3995">
        <v>55.94</v>
      </c>
      <c r="AC3995" t="s">
        <v>4043</v>
      </c>
    </row>
    <row r="3996" spans="1:29">
      <c r="A3996" s="1" t="s">
        <v>30</v>
      </c>
      <c r="B3996" s="2">
        <v>42671.993750000001</v>
      </c>
      <c r="C3996">
        <v>57</v>
      </c>
      <c r="D3996">
        <v>50</v>
      </c>
      <c r="E3996">
        <v>77.319999999999993</v>
      </c>
      <c r="F3996">
        <v>130</v>
      </c>
      <c r="G3996">
        <v>4</v>
      </c>
      <c r="H3996">
        <v>0</v>
      </c>
      <c r="I3996">
        <v>30.27</v>
      </c>
      <c r="J3996">
        <v>1024.7</v>
      </c>
      <c r="K3996">
        <v>10</v>
      </c>
      <c r="M3996" t="s">
        <v>31</v>
      </c>
      <c r="Q3996">
        <v>25000</v>
      </c>
      <c r="AB3996">
        <v>57.02</v>
      </c>
      <c r="AC3996" t="s">
        <v>4044</v>
      </c>
    </row>
    <row r="3997" spans="1:29">
      <c r="A3997" s="1" t="s">
        <v>30</v>
      </c>
      <c r="B3997" s="2">
        <v>42672.035416666666</v>
      </c>
      <c r="C3997">
        <v>54</v>
      </c>
      <c r="D3997">
        <v>50</v>
      </c>
      <c r="E3997">
        <v>86.41</v>
      </c>
      <c r="F3997">
        <v>0</v>
      </c>
      <c r="G3997">
        <v>0</v>
      </c>
      <c r="H3997">
        <v>0</v>
      </c>
      <c r="I3997">
        <v>30.26</v>
      </c>
      <c r="J3997">
        <v>1024.5999999999999</v>
      </c>
      <c r="K3997">
        <v>10</v>
      </c>
      <c r="M3997" t="s">
        <v>31</v>
      </c>
      <c r="Q3997">
        <v>25000</v>
      </c>
      <c r="AB3997">
        <v>53.96</v>
      </c>
      <c r="AC3997" t="s">
        <v>4045</v>
      </c>
    </row>
    <row r="3998" spans="1:29">
      <c r="A3998" s="1" t="s">
        <v>30</v>
      </c>
      <c r="B3998" s="2">
        <v>42672.07708333333</v>
      </c>
      <c r="C3998">
        <v>53</v>
      </c>
      <c r="D3998">
        <v>49</v>
      </c>
      <c r="E3998">
        <v>85.78</v>
      </c>
      <c r="F3998">
        <v>0</v>
      </c>
      <c r="G3998">
        <v>0</v>
      </c>
      <c r="H3998">
        <v>0</v>
      </c>
      <c r="I3998">
        <v>30.26</v>
      </c>
      <c r="J3998">
        <v>1024.3</v>
      </c>
      <c r="K3998">
        <v>10</v>
      </c>
      <c r="M3998" t="s">
        <v>31</v>
      </c>
      <c r="Q3998">
        <v>25000</v>
      </c>
      <c r="AB3998">
        <v>53.06</v>
      </c>
      <c r="AC3998" t="s">
        <v>4046</v>
      </c>
    </row>
    <row r="3999" spans="1:29">
      <c r="A3999" s="1" t="s">
        <v>30</v>
      </c>
      <c r="B3999" s="2">
        <v>42672.118750000001</v>
      </c>
      <c r="C3999">
        <v>52</v>
      </c>
      <c r="D3999">
        <v>49</v>
      </c>
      <c r="E3999">
        <v>89.26</v>
      </c>
      <c r="F3999">
        <v>0</v>
      </c>
      <c r="G3999">
        <v>0</v>
      </c>
      <c r="H3999">
        <v>0</v>
      </c>
      <c r="I3999">
        <v>30.26</v>
      </c>
      <c r="J3999">
        <v>1024.3</v>
      </c>
      <c r="K3999">
        <v>10</v>
      </c>
      <c r="M3999" t="s">
        <v>31</v>
      </c>
      <c r="Q3999">
        <v>25000</v>
      </c>
      <c r="AB3999">
        <v>51.98</v>
      </c>
      <c r="AC3999" t="s">
        <v>4047</v>
      </c>
    </row>
    <row r="4000" spans="1:29">
      <c r="A4000" s="1" t="s">
        <v>30</v>
      </c>
      <c r="B4000" s="2">
        <v>42672.160416666666</v>
      </c>
      <c r="C4000">
        <v>50</v>
      </c>
      <c r="D4000">
        <v>49</v>
      </c>
      <c r="E4000">
        <v>96.05</v>
      </c>
      <c r="F4000">
        <v>0</v>
      </c>
      <c r="G4000">
        <v>0</v>
      </c>
      <c r="H4000">
        <v>0</v>
      </c>
      <c r="I4000">
        <v>30.26</v>
      </c>
      <c r="J4000">
        <v>1024.4000000000001</v>
      </c>
      <c r="K4000">
        <v>10</v>
      </c>
      <c r="M4000" t="s">
        <v>31</v>
      </c>
      <c r="Q4000">
        <v>25000</v>
      </c>
      <c r="AB4000">
        <v>50</v>
      </c>
      <c r="AC4000" t="s">
        <v>4048</v>
      </c>
    </row>
    <row r="4001" spans="1:29">
      <c r="A4001" s="1" t="s">
        <v>30</v>
      </c>
      <c r="B4001" s="2">
        <v>42672.20208333333</v>
      </c>
      <c r="C4001">
        <v>50</v>
      </c>
      <c r="D4001">
        <v>49</v>
      </c>
      <c r="E4001">
        <v>96.05</v>
      </c>
      <c r="F4001">
        <v>0</v>
      </c>
      <c r="G4001">
        <v>0</v>
      </c>
      <c r="H4001">
        <v>0</v>
      </c>
      <c r="I4001">
        <v>30.26</v>
      </c>
      <c r="J4001">
        <v>1024.3</v>
      </c>
      <c r="K4001">
        <v>10</v>
      </c>
      <c r="M4001" t="s">
        <v>31</v>
      </c>
      <c r="Q4001">
        <v>25000</v>
      </c>
      <c r="AB4001">
        <v>50</v>
      </c>
      <c r="AC4001" t="s">
        <v>4049</v>
      </c>
    </row>
    <row r="4002" spans="1:29">
      <c r="A4002" s="1" t="s">
        <v>30</v>
      </c>
      <c r="B4002" s="2">
        <v>42672.243750000001</v>
      </c>
      <c r="C4002">
        <v>49</v>
      </c>
      <c r="D4002">
        <v>48</v>
      </c>
      <c r="E4002">
        <v>96.69</v>
      </c>
      <c r="F4002">
        <v>0</v>
      </c>
      <c r="G4002">
        <v>0</v>
      </c>
      <c r="H4002">
        <v>0</v>
      </c>
      <c r="I4002">
        <v>30.26</v>
      </c>
      <c r="J4002">
        <v>1024.7</v>
      </c>
      <c r="K4002">
        <v>7</v>
      </c>
      <c r="M4002" t="s">
        <v>31</v>
      </c>
      <c r="Q4002">
        <v>25000</v>
      </c>
      <c r="AB4002">
        <v>48.92</v>
      </c>
      <c r="AC4002" t="s">
        <v>4050</v>
      </c>
    </row>
    <row r="4003" spans="1:29">
      <c r="A4003" s="1" t="s">
        <v>30</v>
      </c>
      <c r="B4003" s="2">
        <v>42672.285416666666</v>
      </c>
      <c r="C4003">
        <v>49</v>
      </c>
      <c r="D4003">
        <v>47</v>
      </c>
      <c r="E4003">
        <v>92.84</v>
      </c>
      <c r="F4003">
        <v>0</v>
      </c>
      <c r="G4003">
        <v>0</v>
      </c>
      <c r="H4003">
        <v>0</v>
      </c>
      <c r="I4003">
        <v>30.26</v>
      </c>
      <c r="J4003">
        <v>1024.5999999999999</v>
      </c>
      <c r="K4003">
        <v>7</v>
      </c>
      <c r="M4003" t="s">
        <v>246</v>
      </c>
      <c r="AB4003">
        <v>48.92</v>
      </c>
      <c r="AC4003" t="s">
        <v>4051</v>
      </c>
    </row>
    <row r="4004" spans="1:29">
      <c r="A4004" s="1" t="s">
        <v>30</v>
      </c>
      <c r="B4004" s="2">
        <v>42672.32708333333</v>
      </c>
      <c r="C4004">
        <v>49</v>
      </c>
      <c r="D4004">
        <v>47</v>
      </c>
      <c r="E4004">
        <v>92.84</v>
      </c>
      <c r="F4004">
        <v>0</v>
      </c>
      <c r="G4004">
        <v>0</v>
      </c>
      <c r="H4004">
        <v>0</v>
      </c>
      <c r="I4004">
        <v>30.27</v>
      </c>
      <c r="J4004">
        <v>1025</v>
      </c>
      <c r="K4004">
        <v>10</v>
      </c>
      <c r="M4004" t="s">
        <v>31</v>
      </c>
      <c r="Q4004">
        <v>25000</v>
      </c>
      <c r="AB4004">
        <v>48.92</v>
      </c>
      <c r="AC4004" t="s">
        <v>4052</v>
      </c>
    </row>
    <row r="4005" spans="1:29">
      <c r="A4005" s="1" t="s">
        <v>30</v>
      </c>
      <c r="B4005" s="2">
        <v>42672.368750000001</v>
      </c>
      <c r="C4005">
        <v>54</v>
      </c>
      <c r="D4005">
        <v>52</v>
      </c>
      <c r="E4005">
        <v>92.99</v>
      </c>
      <c r="F4005">
        <v>0</v>
      </c>
      <c r="G4005">
        <v>0</v>
      </c>
      <c r="H4005">
        <v>0</v>
      </c>
      <c r="I4005">
        <v>30.3</v>
      </c>
      <c r="J4005">
        <v>1025.8</v>
      </c>
      <c r="K4005">
        <v>10</v>
      </c>
      <c r="M4005" t="s">
        <v>31</v>
      </c>
      <c r="Q4005">
        <v>25000</v>
      </c>
      <c r="AB4005">
        <v>53.96</v>
      </c>
      <c r="AC4005" t="s">
        <v>4053</v>
      </c>
    </row>
    <row r="4006" spans="1:29">
      <c r="A4006" s="1" t="s">
        <v>30</v>
      </c>
      <c r="B4006" s="2">
        <v>42672.410416666666</v>
      </c>
      <c r="C4006">
        <v>59</v>
      </c>
      <c r="D4006">
        <v>55</v>
      </c>
      <c r="E4006">
        <v>86.69</v>
      </c>
      <c r="F4006">
        <v>240</v>
      </c>
      <c r="G4006">
        <v>7</v>
      </c>
      <c r="H4006">
        <v>0</v>
      </c>
      <c r="I4006">
        <v>30.3</v>
      </c>
      <c r="J4006">
        <v>1025.8</v>
      </c>
      <c r="K4006">
        <v>10</v>
      </c>
      <c r="M4006" t="s">
        <v>246</v>
      </c>
      <c r="AB4006">
        <v>59</v>
      </c>
      <c r="AC4006" t="s">
        <v>4054</v>
      </c>
    </row>
    <row r="4007" spans="1:29">
      <c r="A4007" s="1" t="s">
        <v>30</v>
      </c>
      <c r="B4007" s="2">
        <v>42672.45208333333</v>
      </c>
      <c r="C4007">
        <v>64</v>
      </c>
      <c r="D4007">
        <v>53</v>
      </c>
      <c r="E4007">
        <v>67.459999999999994</v>
      </c>
      <c r="F4007">
        <v>200</v>
      </c>
      <c r="G4007">
        <v>5</v>
      </c>
      <c r="H4007">
        <v>0</v>
      </c>
      <c r="I4007">
        <v>30.28</v>
      </c>
      <c r="J4007">
        <v>1025.3</v>
      </c>
      <c r="K4007">
        <v>10</v>
      </c>
      <c r="M4007" t="s">
        <v>31</v>
      </c>
      <c r="Q4007">
        <v>25000</v>
      </c>
      <c r="AB4007">
        <v>64.040000000000006</v>
      </c>
      <c r="AC4007" t="s">
        <v>4055</v>
      </c>
    </row>
    <row r="4008" spans="1:29">
      <c r="A4008" s="1" t="s">
        <v>30</v>
      </c>
      <c r="B4008" s="2">
        <v>42672.493750000001</v>
      </c>
      <c r="C4008">
        <v>69</v>
      </c>
      <c r="D4008">
        <v>54</v>
      </c>
      <c r="E4008">
        <v>58.56</v>
      </c>
      <c r="F4008">
        <v>260</v>
      </c>
      <c r="G4008">
        <v>7</v>
      </c>
      <c r="H4008">
        <v>0</v>
      </c>
      <c r="I4008">
        <v>30.26</v>
      </c>
      <c r="J4008">
        <v>1024.5</v>
      </c>
      <c r="K4008">
        <v>10</v>
      </c>
      <c r="M4008" t="s">
        <v>246</v>
      </c>
      <c r="AB4008">
        <v>69.08</v>
      </c>
      <c r="AC4008" t="s">
        <v>4056</v>
      </c>
    </row>
    <row r="4009" spans="1:29">
      <c r="A4009" s="1" t="s">
        <v>30</v>
      </c>
      <c r="B4009" s="2">
        <v>42672.535416666666</v>
      </c>
      <c r="C4009">
        <v>74</v>
      </c>
      <c r="D4009">
        <v>54</v>
      </c>
      <c r="E4009">
        <v>49.66</v>
      </c>
      <c r="F4009">
        <v>250</v>
      </c>
      <c r="G4009">
        <v>9</v>
      </c>
      <c r="H4009">
        <v>0</v>
      </c>
      <c r="I4009">
        <v>30.23</v>
      </c>
      <c r="J4009">
        <v>1023.4</v>
      </c>
      <c r="K4009">
        <v>10</v>
      </c>
      <c r="M4009" t="s">
        <v>246</v>
      </c>
      <c r="AB4009">
        <v>73.94</v>
      </c>
      <c r="AC4009" t="s">
        <v>4057</v>
      </c>
    </row>
    <row r="4010" spans="1:29">
      <c r="A4010" s="1" t="s">
        <v>30</v>
      </c>
      <c r="B4010" s="2">
        <v>42672.57708333333</v>
      </c>
      <c r="C4010">
        <v>76</v>
      </c>
      <c r="D4010">
        <v>55</v>
      </c>
      <c r="E4010">
        <v>48.34</v>
      </c>
      <c r="F4010">
        <v>250</v>
      </c>
      <c r="G4010">
        <v>8</v>
      </c>
      <c r="H4010">
        <v>0</v>
      </c>
      <c r="I4010">
        <v>30.19</v>
      </c>
      <c r="J4010">
        <v>1022</v>
      </c>
      <c r="K4010">
        <v>10</v>
      </c>
      <c r="M4010" t="s">
        <v>31</v>
      </c>
      <c r="Q4010">
        <v>25000</v>
      </c>
      <c r="AB4010">
        <v>75.92</v>
      </c>
      <c r="AC4010" t="s">
        <v>4058</v>
      </c>
    </row>
    <row r="4011" spans="1:29">
      <c r="A4011" s="1" t="s">
        <v>30</v>
      </c>
      <c r="B4011" s="2">
        <v>42672.618750000001</v>
      </c>
      <c r="C4011">
        <v>77</v>
      </c>
      <c r="D4011">
        <v>56</v>
      </c>
      <c r="E4011">
        <v>48.19</v>
      </c>
      <c r="F4011">
        <v>260</v>
      </c>
      <c r="G4011">
        <v>8</v>
      </c>
      <c r="H4011">
        <v>0</v>
      </c>
      <c r="I4011">
        <v>30.16</v>
      </c>
      <c r="J4011">
        <v>1021.1</v>
      </c>
      <c r="K4011">
        <v>10</v>
      </c>
      <c r="M4011" t="s">
        <v>31</v>
      </c>
      <c r="Q4011">
        <v>25000</v>
      </c>
      <c r="AB4011">
        <v>77</v>
      </c>
      <c r="AC4011" t="s">
        <v>4059</v>
      </c>
    </row>
    <row r="4012" spans="1:29">
      <c r="A4012" s="1" t="s">
        <v>30</v>
      </c>
      <c r="B4012" s="2">
        <v>42672.660416666666</v>
      </c>
      <c r="C4012">
        <v>78</v>
      </c>
      <c r="D4012">
        <v>56</v>
      </c>
      <c r="E4012">
        <v>46.49</v>
      </c>
      <c r="F4012">
        <v>240</v>
      </c>
      <c r="G4012">
        <v>9</v>
      </c>
      <c r="H4012">
        <v>0</v>
      </c>
      <c r="I4012">
        <v>30.14</v>
      </c>
      <c r="J4012">
        <v>1020.4</v>
      </c>
      <c r="K4012">
        <v>10</v>
      </c>
      <c r="M4012" t="s">
        <v>246</v>
      </c>
      <c r="AB4012">
        <v>78.08</v>
      </c>
      <c r="AC4012" t="s">
        <v>4060</v>
      </c>
    </row>
    <row r="4013" spans="1:29">
      <c r="A4013" s="1" t="s">
        <v>30</v>
      </c>
      <c r="B4013" s="2">
        <v>42672.70208333333</v>
      </c>
      <c r="C4013">
        <v>77</v>
      </c>
      <c r="D4013">
        <v>58</v>
      </c>
      <c r="E4013">
        <v>51.76</v>
      </c>
      <c r="F4013">
        <v>230</v>
      </c>
      <c r="G4013">
        <v>8</v>
      </c>
      <c r="H4013">
        <v>0</v>
      </c>
      <c r="I4013">
        <v>30.13</v>
      </c>
      <c r="J4013">
        <v>1019.8</v>
      </c>
      <c r="K4013">
        <v>10</v>
      </c>
      <c r="M4013" t="s">
        <v>246</v>
      </c>
      <c r="AB4013">
        <v>77</v>
      </c>
      <c r="AC4013" t="s">
        <v>4061</v>
      </c>
    </row>
    <row r="4014" spans="1:29">
      <c r="A4014" s="1" t="s">
        <v>30</v>
      </c>
      <c r="B4014" s="2">
        <v>42672.743750000001</v>
      </c>
      <c r="C4014">
        <v>74</v>
      </c>
      <c r="D4014">
        <v>58</v>
      </c>
      <c r="E4014">
        <v>57.32</v>
      </c>
      <c r="F4014">
        <v>220</v>
      </c>
      <c r="G4014">
        <v>6</v>
      </c>
      <c r="H4014">
        <v>0</v>
      </c>
      <c r="I4014">
        <v>30.12</v>
      </c>
      <c r="J4014">
        <v>1019.6</v>
      </c>
      <c r="K4014">
        <v>10</v>
      </c>
      <c r="M4014" t="s">
        <v>246</v>
      </c>
      <c r="AB4014">
        <v>73.94</v>
      </c>
      <c r="AC4014" t="s">
        <v>4062</v>
      </c>
    </row>
    <row r="4015" spans="1:29">
      <c r="A4015" s="1" t="s">
        <v>30</v>
      </c>
      <c r="B4015" s="2">
        <v>42672.785416666666</v>
      </c>
      <c r="C4015">
        <v>69</v>
      </c>
      <c r="D4015">
        <v>57</v>
      </c>
      <c r="E4015">
        <v>65.44</v>
      </c>
      <c r="F4015">
        <v>210</v>
      </c>
      <c r="G4015">
        <v>6</v>
      </c>
      <c r="H4015">
        <v>0</v>
      </c>
      <c r="I4015">
        <v>30.12</v>
      </c>
      <c r="J4015">
        <v>1019.9</v>
      </c>
      <c r="K4015">
        <v>10</v>
      </c>
      <c r="M4015" t="s">
        <v>31</v>
      </c>
      <c r="Q4015">
        <v>25000</v>
      </c>
      <c r="AB4015">
        <v>69.08</v>
      </c>
      <c r="AC4015" t="s">
        <v>4063</v>
      </c>
    </row>
    <row r="4016" spans="1:29">
      <c r="A4016" s="1" t="s">
        <v>30</v>
      </c>
      <c r="B4016" s="2">
        <v>42672.82708333333</v>
      </c>
      <c r="C4016">
        <v>67</v>
      </c>
      <c r="D4016">
        <v>58</v>
      </c>
      <c r="E4016">
        <v>72.81</v>
      </c>
      <c r="F4016">
        <v>180</v>
      </c>
      <c r="G4016">
        <v>3</v>
      </c>
      <c r="H4016">
        <v>0</v>
      </c>
      <c r="I4016">
        <v>30.14</v>
      </c>
      <c r="J4016">
        <v>1020.3</v>
      </c>
      <c r="K4016">
        <v>10</v>
      </c>
      <c r="M4016" t="s">
        <v>31</v>
      </c>
      <c r="Q4016">
        <v>25000</v>
      </c>
      <c r="AB4016">
        <v>66.92</v>
      </c>
      <c r="AC4016" t="s">
        <v>4064</v>
      </c>
    </row>
    <row r="4017" spans="1:29">
      <c r="A4017" s="1" t="s">
        <v>30</v>
      </c>
      <c r="B4017" s="2">
        <v>42672.868750000001</v>
      </c>
      <c r="C4017">
        <v>63</v>
      </c>
      <c r="D4017">
        <v>58</v>
      </c>
      <c r="E4017">
        <v>83.6</v>
      </c>
      <c r="F4017">
        <v>220</v>
      </c>
      <c r="G4017">
        <v>5</v>
      </c>
      <c r="H4017">
        <v>0</v>
      </c>
      <c r="I4017">
        <v>30.14</v>
      </c>
      <c r="J4017">
        <v>1020.4</v>
      </c>
      <c r="K4017">
        <v>10</v>
      </c>
      <c r="M4017" t="s">
        <v>31</v>
      </c>
      <c r="Q4017">
        <v>25000</v>
      </c>
      <c r="AB4017">
        <v>62.96</v>
      </c>
      <c r="AC4017" t="s">
        <v>4065</v>
      </c>
    </row>
    <row r="4018" spans="1:29">
      <c r="A4018" s="1" t="s">
        <v>30</v>
      </c>
      <c r="B4018" s="2">
        <v>42672.910416666666</v>
      </c>
      <c r="C4018">
        <v>63</v>
      </c>
      <c r="D4018">
        <v>58</v>
      </c>
      <c r="E4018">
        <v>83.6</v>
      </c>
      <c r="F4018">
        <v>0</v>
      </c>
      <c r="G4018">
        <v>0</v>
      </c>
      <c r="H4018">
        <v>0</v>
      </c>
      <c r="I4018">
        <v>30.16</v>
      </c>
      <c r="J4018">
        <v>1021.1</v>
      </c>
      <c r="K4018">
        <v>10</v>
      </c>
      <c r="M4018" t="s">
        <v>246</v>
      </c>
      <c r="AB4018">
        <v>62.96</v>
      </c>
      <c r="AC4018" t="s">
        <v>4066</v>
      </c>
    </row>
    <row r="4019" spans="1:29">
      <c r="A4019" s="1" t="s">
        <v>30</v>
      </c>
      <c r="B4019" s="2">
        <v>42672.95208333333</v>
      </c>
      <c r="C4019">
        <v>62</v>
      </c>
      <c r="D4019">
        <v>57</v>
      </c>
      <c r="E4019">
        <v>83.54</v>
      </c>
      <c r="F4019">
        <v>240</v>
      </c>
      <c r="G4019">
        <v>4</v>
      </c>
      <c r="H4019">
        <v>0</v>
      </c>
      <c r="I4019">
        <v>30.16</v>
      </c>
      <c r="J4019">
        <v>1021</v>
      </c>
      <c r="K4019">
        <v>10</v>
      </c>
      <c r="M4019" t="s">
        <v>246</v>
      </c>
      <c r="AB4019">
        <v>62.06</v>
      </c>
      <c r="AC4019" t="s">
        <v>4067</v>
      </c>
    </row>
    <row r="4020" spans="1:29">
      <c r="A4020" s="1" t="s">
        <v>30</v>
      </c>
      <c r="B4020" s="2">
        <v>42672.993750000001</v>
      </c>
      <c r="C4020">
        <v>61</v>
      </c>
      <c r="D4020">
        <v>57</v>
      </c>
      <c r="E4020">
        <v>86.79</v>
      </c>
      <c r="F4020">
        <v>230</v>
      </c>
      <c r="G4020">
        <v>5</v>
      </c>
      <c r="H4020">
        <v>0</v>
      </c>
      <c r="I4020">
        <v>30.16</v>
      </c>
      <c r="J4020">
        <v>1021</v>
      </c>
      <c r="K4020">
        <v>10</v>
      </c>
      <c r="M4020" t="s">
        <v>246</v>
      </c>
      <c r="AB4020">
        <v>60.98</v>
      </c>
      <c r="AC4020" t="s">
        <v>4068</v>
      </c>
    </row>
    <row r="4021" spans="1:29">
      <c r="A4021" s="1" t="s">
        <v>30</v>
      </c>
      <c r="B4021" s="2">
        <v>42673.035416666666</v>
      </c>
      <c r="C4021">
        <v>61</v>
      </c>
      <c r="D4021">
        <v>57</v>
      </c>
      <c r="E4021">
        <v>86.79</v>
      </c>
      <c r="F4021">
        <v>220</v>
      </c>
      <c r="G4021">
        <v>5</v>
      </c>
      <c r="H4021">
        <v>0</v>
      </c>
      <c r="I4021">
        <v>30.14</v>
      </c>
      <c r="J4021">
        <v>1020.4</v>
      </c>
      <c r="K4021">
        <v>8</v>
      </c>
      <c r="M4021" t="s">
        <v>246</v>
      </c>
      <c r="AB4021">
        <v>60.98</v>
      </c>
      <c r="AC4021" t="s">
        <v>4069</v>
      </c>
    </row>
    <row r="4022" spans="1:29">
      <c r="A4022" s="1" t="s">
        <v>30</v>
      </c>
      <c r="B4022" s="2">
        <v>42673.07708333333</v>
      </c>
      <c r="C4022">
        <v>59</v>
      </c>
      <c r="D4022">
        <v>57</v>
      </c>
      <c r="E4022">
        <v>93.13</v>
      </c>
      <c r="F4022">
        <v>230</v>
      </c>
      <c r="G4022">
        <v>6</v>
      </c>
      <c r="H4022">
        <v>0</v>
      </c>
      <c r="I4022">
        <v>30.14</v>
      </c>
      <c r="J4022">
        <v>1020.2</v>
      </c>
      <c r="K4022">
        <v>7</v>
      </c>
      <c r="M4022" t="s">
        <v>246</v>
      </c>
      <c r="AB4022">
        <v>59</v>
      </c>
      <c r="AC4022" t="s">
        <v>4070</v>
      </c>
    </row>
    <row r="4023" spans="1:29">
      <c r="A4023" s="1" t="s">
        <v>30</v>
      </c>
      <c r="B4023" s="2">
        <v>42673.118750000001</v>
      </c>
      <c r="C4023">
        <v>61</v>
      </c>
      <c r="D4023">
        <v>58</v>
      </c>
      <c r="E4023">
        <v>89.65</v>
      </c>
      <c r="F4023">
        <v>0</v>
      </c>
      <c r="G4023">
        <v>0</v>
      </c>
      <c r="H4023">
        <v>0</v>
      </c>
      <c r="I4023">
        <v>30.12</v>
      </c>
      <c r="J4023">
        <v>1019.7</v>
      </c>
      <c r="K4023">
        <v>8</v>
      </c>
      <c r="M4023" t="s">
        <v>246</v>
      </c>
      <c r="AB4023">
        <v>60.98</v>
      </c>
      <c r="AC4023" t="s">
        <v>4071</v>
      </c>
    </row>
    <row r="4024" spans="1:29">
      <c r="A4024" s="1" t="s">
        <v>30</v>
      </c>
      <c r="B4024" s="2">
        <v>42673.160416666666</v>
      </c>
      <c r="C4024">
        <v>58</v>
      </c>
      <c r="D4024">
        <v>56</v>
      </c>
      <c r="E4024">
        <v>93.1</v>
      </c>
      <c r="F4024">
        <v>220</v>
      </c>
      <c r="G4024">
        <v>5</v>
      </c>
      <c r="H4024">
        <v>0</v>
      </c>
      <c r="I4024">
        <v>30.12</v>
      </c>
      <c r="J4024">
        <v>1019.5</v>
      </c>
      <c r="K4024">
        <v>6</v>
      </c>
      <c r="M4024" t="s">
        <v>246</v>
      </c>
      <c r="U4024" t="s">
        <v>38</v>
      </c>
      <c r="AB4024">
        <v>57.92</v>
      </c>
      <c r="AC4024" t="s">
        <v>4072</v>
      </c>
    </row>
    <row r="4025" spans="1:29">
      <c r="A4025" s="1" t="s">
        <v>30</v>
      </c>
      <c r="B4025" s="2">
        <v>42673.20208333333</v>
      </c>
      <c r="C4025">
        <v>58</v>
      </c>
      <c r="D4025">
        <v>56</v>
      </c>
      <c r="E4025">
        <v>93.1</v>
      </c>
      <c r="F4025">
        <v>230</v>
      </c>
      <c r="G4025">
        <v>5</v>
      </c>
      <c r="H4025">
        <v>0</v>
      </c>
      <c r="I4025">
        <v>30.12</v>
      </c>
      <c r="J4025">
        <v>1019.5</v>
      </c>
      <c r="K4025">
        <v>6</v>
      </c>
      <c r="M4025" t="s">
        <v>246</v>
      </c>
      <c r="U4025" t="s">
        <v>38</v>
      </c>
      <c r="AB4025">
        <v>57.92</v>
      </c>
      <c r="AC4025" t="s">
        <v>4073</v>
      </c>
    </row>
    <row r="4026" spans="1:29">
      <c r="A4026" s="1" t="s">
        <v>30</v>
      </c>
      <c r="B4026" s="2">
        <v>42673.243750000001</v>
      </c>
      <c r="C4026">
        <v>57</v>
      </c>
      <c r="D4026">
        <v>56</v>
      </c>
      <c r="E4026">
        <v>96.17</v>
      </c>
      <c r="F4026">
        <v>240</v>
      </c>
      <c r="G4026">
        <v>5</v>
      </c>
      <c r="H4026">
        <v>0</v>
      </c>
      <c r="I4026">
        <v>30.11</v>
      </c>
      <c r="J4026">
        <v>1019.5</v>
      </c>
      <c r="K4026">
        <v>6</v>
      </c>
      <c r="M4026" t="s">
        <v>246</v>
      </c>
      <c r="U4026" t="s">
        <v>38</v>
      </c>
      <c r="AB4026">
        <v>57.02</v>
      </c>
      <c r="AC4026" t="s">
        <v>4074</v>
      </c>
    </row>
    <row r="4027" spans="1:29">
      <c r="A4027" s="1" t="s">
        <v>30</v>
      </c>
      <c r="B4027" s="2">
        <v>42673.285416666666</v>
      </c>
      <c r="C4027">
        <v>57</v>
      </c>
      <c r="D4027">
        <v>56</v>
      </c>
      <c r="E4027">
        <v>96.17</v>
      </c>
      <c r="F4027">
        <v>230</v>
      </c>
      <c r="G4027">
        <v>5</v>
      </c>
      <c r="H4027">
        <v>0</v>
      </c>
      <c r="I4027">
        <v>30.12</v>
      </c>
      <c r="J4027">
        <v>1019.5</v>
      </c>
      <c r="K4027">
        <v>7</v>
      </c>
      <c r="M4027" t="s">
        <v>246</v>
      </c>
      <c r="AB4027">
        <v>57.02</v>
      </c>
      <c r="AC4027" t="s">
        <v>4075</v>
      </c>
    </row>
    <row r="4028" spans="1:29">
      <c r="A4028" s="1" t="s">
        <v>30</v>
      </c>
      <c r="B4028" s="2">
        <v>42673.32708333333</v>
      </c>
      <c r="C4028">
        <v>56</v>
      </c>
      <c r="D4028">
        <v>55</v>
      </c>
      <c r="E4028">
        <v>96.78</v>
      </c>
      <c r="F4028">
        <v>240</v>
      </c>
      <c r="G4028">
        <v>5</v>
      </c>
      <c r="H4028">
        <v>0</v>
      </c>
      <c r="I4028">
        <v>30.12</v>
      </c>
      <c r="J4028">
        <v>1019.6</v>
      </c>
      <c r="K4028">
        <v>7</v>
      </c>
      <c r="M4028" t="s">
        <v>246</v>
      </c>
      <c r="AB4028">
        <v>55.94</v>
      </c>
      <c r="AC4028" t="s">
        <v>4076</v>
      </c>
    </row>
    <row r="4029" spans="1:29">
      <c r="A4029" s="1" t="s">
        <v>30</v>
      </c>
      <c r="B4029" s="2">
        <v>42673.368750000001</v>
      </c>
      <c r="C4029">
        <v>60</v>
      </c>
      <c r="D4029">
        <v>58</v>
      </c>
      <c r="E4029">
        <v>92.56</v>
      </c>
      <c r="F4029">
        <v>230</v>
      </c>
      <c r="G4029">
        <v>5</v>
      </c>
      <c r="H4029">
        <v>0</v>
      </c>
      <c r="I4029">
        <v>30.13</v>
      </c>
      <c r="J4029">
        <v>1019.8</v>
      </c>
      <c r="K4029">
        <v>7</v>
      </c>
      <c r="M4029" t="s">
        <v>31</v>
      </c>
      <c r="Q4029">
        <v>25000</v>
      </c>
      <c r="AB4029">
        <v>60.08</v>
      </c>
      <c r="AC4029" t="s">
        <v>4077</v>
      </c>
    </row>
    <row r="4030" spans="1:29">
      <c r="A4030" s="1" t="s">
        <v>30</v>
      </c>
      <c r="B4030" s="2">
        <v>42673.410416666666</v>
      </c>
      <c r="C4030">
        <v>65</v>
      </c>
      <c r="D4030">
        <v>60</v>
      </c>
      <c r="E4030">
        <v>84.26</v>
      </c>
      <c r="F4030">
        <v>230</v>
      </c>
      <c r="G4030">
        <v>6</v>
      </c>
      <c r="H4030">
        <v>0</v>
      </c>
      <c r="I4030">
        <v>30.13</v>
      </c>
      <c r="J4030">
        <v>1020</v>
      </c>
      <c r="K4030">
        <v>10</v>
      </c>
      <c r="M4030" t="s">
        <v>31</v>
      </c>
      <c r="Q4030">
        <v>25000</v>
      </c>
      <c r="AB4030">
        <v>64.94</v>
      </c>
      <c r="AC4030" t="s">
        <v>4078</v>
      </c>
    </row>
    <row r="4031" spans="1:29">
      <c r="A4031" s="1" t="s">
        <v>30</v>
      </c>
      <c r="B4031" s="2">
        <v>42673.45208333333</v>
      </c>
      <c r="C4031">
        <v>71</v>
      </c>
      <c r="D4031">
        <v>61</v>
      </c>
      <c r="E4031">
        <v>70.47</v>
      </c>
      <c r="F4031">
        <v>230</v>
      </c>
      <c r="G4031">
        <v>6</v>
      </c>
      <c r="H4031">
        <v>0</v>
      </c>
      <c r="I4031">
        <v>30.11</v>
      </c>
      <c r="J4031">
        <v>1019.4</v>
      </c>
      <c r="K4031">
        <v>10</v>
      </c>
      <c r="M4031" t="s">
        <v>31</v>
      </c>
      <c r="Q4031">
        <v>25000</v>
      </c>
      <c r="AB4031">
        <v>71.06</v>
      </c>
      <c r="AC4031" t="s">
        <v>4079</v>
      </c>
    </row>
    <row r="4032" spans="1:29">
      <c r="A4032" s="1" t="s">
        <v>30</v>
      </c>
      <c r="B4032" s="2">
        <v>42673.493750000001</v>
      </c>
      <c r="C4032">
        <v>78</v>
      </c>
      <c r="D4032">
        <v>60</v>
      </c>
      <c r="E4032">
        <v>53.95</v>
      </c>
      <c r="F4032">
        <v>250</v>
      </c>
      <c r="G4032">
        <v>5</v>
      </c>
      <c r="H4032">
        <v>0</v>
      </c>
      <c r="I4032">
        <v>30.09</v>
      </c>
      <c r="J4032">
        <v>1018.7</v>
      </c>
      <c r="K4032">
        <v>10</v>
      </c>
      <c r="M4032" t="s">
        <v>31</v>
      </c>
      <c r="Q4032">
        <v>25000</v>
      </c>
      <c r="AB4032">
        <v>78.08</v>
      </c>
      <c r="AC4032" t="s">
        <v>4080</v>
      </c>
    </row>
    <row r="4033" spans="1:29">
      <c r="A4033" s="1" t="s">
        <v>30</v>
      </c>
      <c r="B4033" s="2">
        <v>42673.535416666666</v>
      </c>
      <c r="C4033">
        <v>82</v>
      </c>
      <c r="D4033">
        <v>60</v>
      </c>
      <c r="E4033">
        <v>47.39</v>
      </c>
      <c r="F4033">
        <v>240</v>
      </c>
      <c r="G4033">
        <v>8</v>
      </c>
      <c r="H4033">
        <v>0</v>
      </c>
      <c r="I4033">
        <v>30.08</v>
      </c>
      <c r="J4033">
        <v>1018.1</v>
      </c>
      <c r="K4033">
        <v>10</v>
      </c>
      <c r="M4033" t="s">
        <v>32</v>
      </c>
      <c r="Q4033">
        <v>25000</v>
      </c>
      <c r="AB4033">
        <v>82.43</v>
      </c>
      <c r="AC4033" t="s">
        <v>4081</v>
      </c>
    </row>
    <row r="4034" spans="1:29">
      <c r="A4034" s="1" t="s">
        <v>30</v>
      </c>
      <c r="B4034" s="2">
        <v>42673.57708333333</v>
      </c>
      <c r="C4034">
        <v>83</v>
      </c>
      <c r="D4034">
        <v>60</v>
      </c>
      <c r="E4034">
        <v>46.03</v>
      </c>
      <c r="G4034">
        <v>5</v>
      </c>
      <c r="H4034">
        <v>0</v>
      </c>
      <c r="I4034">
        <v>30.04</v>
      </c>
      <c r="J4034">
        <v>1016.9</v>
      </c>
      <c r="K4034">
        <v>10</v>
      </c>
      <c r="M4034" t="s">
        <v>32</v>
      </c>
      <c r="Q4034">
        <v>25000</v>
      </c>
      <c r="AB4034">
        <v>83.16</v>
      </c>
      <c r="AC4034" t="s">
        <v>4082</v>
      </c>
    </row>
    <row r="4035" spans="1:29">
      <c r="A4035" s="1" t="s">
        <v>30</v>
      </c>
      <c r="B4035" s="2">
        <v>42673.618750000001</v>
      </c>
      <c r="C4035">
        <v>84</v>
      </c>
      <c r="D4035">
        <v>55</v>
      </c>
      <c r="E4035">
        <v>37.08</v>
      </c>
      <c r="F4035">
        <v>270</v>
      </c>
      <c r="G4035">
        <v>8</v>
      </c>
      <c r="H4035">
        <v>0</v>
      </c>
      <c r="I4035">
        <v>30.02</v>
      </c>
      <c r="J4035">
        <v>1016</v>
      </c>
      <c r="K4035">
        <v>10</v>
      </c>
      <c r="M4035" t="s">
        <v>31</v>
      </c>
      <c r="N4035" t="s">
        <v>32</v>
      </c>
      <c r="Q4035">
        <v>6000</v>
      </c>
      <c r="R4035">
        <v>25000</v>
      </c>
      <c r="AB4035">
        <v>82.88</v>
      </c>
      <c r="AC4035" t="s">
        <v>4083</v>
      </c>
    </row>
    <row r="4036" spans="1:29">
      <c r="A4036" s="1" t="s">
        <v>30</v>
      </c>
      <c r="B4036" s="2">
        <v>42673.660416666666</v>
      </c>
      <c r="C4036">
        <v>82</v>
      </c>
      <c r="D4036">
        <v>55</v>
      </c>
      <c r="E4036">
        <v>39.53</v>
      </c>
      <c r="F4036">
        <v>240</v>
      </c>
      <c r="G4036">
        <v>11</v>
      </c>
      <c r="H4036">
        <v>0</v>
      </c>
      <c r="I4036">
        <v>30</v>
      </c>
      <c r="J4036">
        <v>1015.5</v>
      </c>
      <c r="K4036">
        <v>10</v>
      </c>
      <c r="M4036" t="s">
        <v>31</v>
      </c>
      <c r="N4036" t="s">
        <v>32</v>
      </c>
      <c r="Q4036">
        <v>6000</v>
      </c>
      <c r="R4036">
        <v>25000</v>
      </c>
      <c r="AB4036">
        <v>82.04</v>
      </c>
      <c r="AC4036" t="s">
        <v>4084</v>
      </c>
    </row>
    <row r="4037" spans="1:29">
      <c r="A4037" s="1" t="s">
        <v>30</v>
      </c>
      <c r="B4037" s="2">
        <v>42673.70208333333</v>
      </c>
      <c r="C4037">
        <v>80</v>
      </c>
      <c r="D4037">
        <v>57</v>
      </c>
      <c r="E4037">
        <v>45.3</v>
      </c>
      <c r="F4037">
        <v>250</v>
      </c>
      <c r="G4037">
        <v>5</v>
      </c>
      <c r="H4037">
        <v>0</v>
      </c>
      <c r="I4037">
        <v>29.99</v>
      </c>
      <c r="J4037">
        <v>1015</v>
      </c>
      <c r="K4037">
        <v>10</v>
      </c>
      <c r="M4037" t="s">
        <v>31</v>
      </c>
      <c r="N4037" t="s">
        <v>32</v>
      </c>
      <c r="Q4037">
        <v>6000</v>
      </c>
      <c r="R4037">
        <v>25000</v>
      </c>
      <c r="AB4037">
        <v>80.42</v>
      </c>
      <c r="AC4037" t="s">
        <v>4085</v>
      </c>
    </row>
    <row r="4038" spans="1:29">
      <c r="A4038" s="1" t="s">
        <v>30</v>
      </c>
      <c r="B4038" s="2">
        <v>42673.743750000001</v>
      </c>
      <c r="C4038">
        <v>75</v>
      </c>
      <c r="D4038">
        <v>58</v>
      </c>
      <c r="E4038">
        <v>55.28</v>
      </c>
      <c r="F4038">
        <v>250</v>
      </c>
      <c r="G4038">
        <v>4</v>
      </c>
      <c r="H4038">
        <v>0</v>
      </c>
      <c r="I4038">
        <v>29.98</v>
      </c>
      <c r="J4038">
        <v>1015</v>
      </c>
      <c r="K4038">
        <v>10</v>
      </c>
      <c r="M4038" t="s">
        <v>32</v>
      </c>
      <c r="Q4038">
        <v>25000</v>
      </c>
      <c r="AB4038">
        <v>75.02</v>
      </c>
      <c r="AC4038" t="s">
        <v>4086</v>
      </c>
    </row>
    <row r="4039" spans="1:29">
      <c r="A4039" s="1" t="s">
        <v>30</v>
      </c>
      <c r="B4039" s="2">
        <v>42673.785416666666</v>
      </c>
      <c r="C4039">
        <v>70</v>
      </c>
      <c r="D4039">
        <v>58</v>
      </c>
      <c r="E4039">
        <v>65.540000000000006</v>
      </c>
      <c r="F4039">
        <v>240</v>
      </c>
      <c r="G4039">
        <v>4</v>
      </c>
      <c r="H4039">
        <v>0</v>
      </c>
      <c r="I4039">
        <v>29.99</v>
      </c>
      <c r="J4039">
        <v>1015.4</v>
      </c>
      <c r="K4039">
        <v>10</v>
      </c>
      <c r="M4039" t="s">
        <v>32</v>
      </c>
      <c r="Q4039">
        <v>25000</v>
      </c>
      <c r="AB4039">
        <v>69.98</v>
      </c>
      <c r="AC4039" t="s">
        <v>4087</v>
      </c>
    </row>
    <row r="4040" spans="1:29">
      <c r="A4040" s="1" t="s">
        <v>30</v>
      </c>
      <c r="B4040" s="2">
        <v>42673.82708333333</v>
      </c>
      <c r="C4040">
        <v>67</v>
      </c>
      <c r="D4040">
        <v>59</v>
      </c>
      <c r="E4040">
        <v>75.69</v>
      </c>
      <c r="F4040">
        <v>240</v>
      </c>
      <c r="G4040">
        <v>4</v>
      </c>
      <c r="H4040">
        <v>0</v>
      </c>
      <c r="I4040">
        <v>30.01</v>
      </c>
      <c r="J4040">
        <v>1016.1</v>
      </c>
      <c r="K4040">
        <v>10</v>
      </c>
      <c r="M4040" t="s">
        <v>32</v>
      </c>
      <c r="Q4040">
        <v>25000</v>
      </c>
      <c r="AB4040">
        <v>66.92</v>
      </c>
      <c r="AC4040" t="s">
        <v>4088</v>
      </c>
    </row>
    <row r="4041" spans="1:29">
      <c r="A4041" s="1" t="s">
        <v>30</v>
      </c>
      <c r="B4041" s="2">
        <v>42673.868750000001</v>
      </c>
      <c r="C4041">
        <v>67</v>
      </c>
      <c r="D4041">
        <v>58</v>
      </c>
      <c r="E4041">
        <v>72.81</v>
      </c>
      <c r="F4041">
        <v>0</v>
      </c>
      <c r="G4041">
        <v>0</v>
      </c>
      <c r="H4041">
        <v>0</v>
      </c>
      <c r="I4041">
        <v>30.02</v>
      </c>
      <c r="J4041">
        <v>1016.2</v>
      </c>
      <c r="K4041">
        <v>10</v>
      </c>
      <c r="M4041" t="s">
        <v>34</v>
      </c>
      <c r="Q4041">
        <v>25000</v>
      </c>
      <c r="AB4041">
        <v>66.92</v>
      </c>
      <c r="AC4041" t="s">
        <v>4089</v>
      </c>
    </row>
    <row r="4042" spans="1:29">
      <c r="A4042" s="1" t="s">
        <v>30</v>
      </c>
      <c r="B4042" s="2">
        <v>42673.910416666666</v>
      </c>
      <c r="C4042">
        <v>66</v>
      </c>
      <c r="D4042">
        <v>59</v>
      </c>
      <c r="E4042">
        <v>78.08</v>
      </c>
      <c r="F4042">
        <v>230</v>
      </c>
      <c r="G4042">
        <v>3</v>
      </c>
      <c r="H4042">
        <v>0</v>
      </c>
      <c r="I4042">
        <v>30.02</v>
      </c>
      <c r="J4042">
        <v>1016.2</v>
      </c>
      <c r="K4042">
        <v>9</v>
      </c>
      <c r="M4042" t="s">
        <v>34</v>
      </c>
      <c r="Q4042">
        <v>25000</v>
      </c>
      <c r="AB4042">
        <v>66.02</v>
      </c>
      <c r="AC4042" t="s">
        <v>4090</v>
      </c>
    </row>
    <row r="4043" spans="1:29">
      <c r="A4043" s="1" t="s">
        <v>30</v>
      </c>
      <c r="B4043" s="2">
        <v>42673.95208333333</v>
      </c>
      <c r="C4043">
        <v>64</v>
      </c>
      <c r="D4043">
        <v>58</v>
      </c>
      <c r="E4043">
        <v>80.489999999999995</v>
      </c>
      <c r="F4043">
        <v>0</v>
      </c>
      <c r="G4043">
        <v>0</v>
      </c>
      <c r="H4043">
        <v>0</v>
      </c>
      <c r="I4043">
        <v>30.02</v>
      </c>
      <c r="J4043">
        <v>1016.3</v>
      </c>
      <c r="K4043">
        <v>9</v>
      </c>
      <c r="M4043" t="s">
        <v>34</v>
      </c>
      <c r="Q4043">
        <v>25000</v>
      </c>
      <c r="AB4043">
        <v>64.040000000000006</v>
      </c>
      <c r="AC4043" t="s">
        <v>4091</v>
      </c>
    </row>
    <row r="4044" spans="1:29">
      <c r="A4044" s="1" t="s">
        <v>30</v>
      </c>
      <c r="B4044" s="2">
        <v>42673.993750000001</v>
      </c>
      <c r="C4044">
        <v>63</v>
      </c>
      <c r="D4044">
        <v>58</v>
      </c>
      <c r="E4044">
        <v>83.6</v>
      </c>
      <c r="F4044">
        <v>0</v>
      </c>
      <c r="G4044">
        <v>0</v>
      </c>
      <c r="H4044">
        <v>0</v>
      </c>
      <c r="I4044">
        <v>30.03</v>
      </c>
      <c r="J4044">
        <v>1016.4</v>
      </c>
      <c r="K4044">
        <v>10</v>
      </c>
      <c r="M4044" t="s">
        <v>31</v>
      </c>
      <c r="Q4044">
        <v>25000</v>
      </c>
      <c r="AB4044">
        <v>62.96</v>
      </c>
      <c r="AC4044" t="s">
        <v>4092</v>
      </c>
    </row>
    <row r="4045" spans="1:29">
      <c r="A4045" s="1" t="s">
        <v>30</v>
      </c>
      <c r="B4045" s="2">
        <v>42674.035416666666</v>
      </c>
      <c r="C4045">
        <v>61</v>
      </c>
      <c r="D4045">
        <v>58</v>
      </c>
      <c r="E4045">
        <v>89.65</v>
      </c>
      <c r="F4045">
        <v>0</v>
      </c>
      <c r="G4045">
        <v>0</v>
      </c>
      <c r="H4045">
        <v>0</v>
      </c>
      <c r="I4045">
        <v>30.02</v>
      </c>
      <c r="J4045">
        <v>1016.1</v>
      </c>
      <c r="K4045">
        <v>10</v>
      </c>
      <c r="M4045" t="s">
        <v>31</v>
      </c>
      <c r="Q4045">
        <v>25000</v>
      </c>
      <c r="AB4045">
        <v>60.98</v>
      </c>
      <c r="AC4045" t="s">
        <v>4093</v>
      </c>
    </row>
    <row r="4046" spans="1:29">
      <c r="A4046" s="1" t="s">
        <v>30</v>
      </c>
      <c r="B4046" s="2">
        <v>42674.07708333333</v>
      </c>
      <c r="C4046">
        <v>61</v>
      </c>
      <c r="D4046">
        <v>57</v>
      </c>
      <c r="E4046">
        <v>86.79</v>
      </c>
      <c r="F4046">
        <v>0</v>
      </c>
      <c r="G4046">
        <v>0</v>
      </c>
      <c r="H4046">
        <v>0</v>
      </c>
      <c r="I4046">
        <v>30.03</v>
      </c>
      <c r="J4046">
        <v>1016.4</v>
      </c>
      <c r="K4046">
        <v>10</v>
      </c>
      <c r="M4046" t="s">
        <v>31</v>
      </c>
      <c r="Q4046">
        <v>25000</v>
      </c>
      <c r="AB4046">
        <v>60.98</v>
      </c>
      <c r="AC4046" t="s">
        <v>4094</v>
      </c>
    </row>
    <row r="4047" spans="1:29">
      <c r="A4047" s="1" t="s">
        <v>30</v>
      </c>
      <c r="B4047" s="2">
        <v>42674.118750000001</v>
      </c>
      <c r="C4047">
        <v>58</v>
      </c>
      <c r="D4047">
        <v>56</v>
      </c>
      <c r="E4047">
        <v>93.1</v>
      </c>
      <c r="F4047">
        <v>0</v>
      </c>
      <c r="G4047">
        <v>0</v>
      </c>
      <c r="H4047">
        <v>0</v>
      </c>
      <c r="I4047">
        <v>30.02</v>
      </c>
      <c r="J4047">
        <v>1016.2</v>
      </c>
      <c r="K4047">
        <v>10</v>
      </c>
      <c r="M4047" t="s">
        <v>31</v>
      </c>
      <c r="Q4047">
        <v>25000</v>
      </c>
      <c r="AB4047">
        <v>57.92</v>
      </c>
      <c r="AC4047" t="s">
        <v>4095</v>
      </c>
    </row>
    <row r="4048" spans="1:29">
      <c r="A4048" s="1" t="s">
        <v>30</v>
      </c>
      <c r="B4048" s="2">
        <v>42674.160416666666</v>
      </c>
      <c r="C4048">
        <v>57</v>
      </c>
      <c r="D4048">
        <v>55</v>
      </c>
      <c r="E4048">
        <v>93.08</v>
      </c>
      <c r="F4048">
        <v>0</v>
      </c>
      <c r="G4048">
        <v>0</v>
      </c>
      <c r="H4048">
        <v>0</v>
      </c>
      <c r="I4048">
        <v>30.02</v>
      </c>
      <c r="J4048">
        <v>1016.1</v>
      </c>
      <c r="K4048">
        <v>10</v>
      </c>
      <c r="M4048" t="s">
        <v>31</v>
      </c>
      <c r="Q4048">
        <v>25000</v>
      </c>
      <c r="AB4048">
        <v>57.02</v>
      </c>
      <c r="AC4048" t="s">
        <v>4096</v>
      </c>
    </row>
    <row r="4049" spans="1:29">
      <c r="A4049" s="1" t="s">
        <v>30</v>
      </c>
      <c r="B4049" s="2">
        <v>42674.20208333333</v>
      </c>
      <c r="C4049">
        <v>57</v>
      </c>
      <c r="D4049">
        <v>56</v>
      </c>
      <c r="E4049">
        <v>96.17</v>
      </c>
      <c r="F4049">
        <v>0</v>
      </c>
      <c r="G4049">
        <v>0</v>
      </c>
      <c r="H4049">
        <v>0</v>
      </c>
      <c r="I4049">
        <v>30.02</v>
      </c>
      <c r="J4049">
        <v>1016.2</v>
      </c>
      <c r="K4049">
        <v>10</v>
      </c>
      <c r="M4049" t="s">
        <v>31</v>
      </c>
      <c r="Q4049">
        <v>25000</v>
      </c>
      <c r="AB4049">
        <v>57.02</v>
      </c>
      <c r="AC4049" t="s">
        <v>4097</v>
      </c>
    </row>
    <row r="4050" spans="1:29">
      <c r="A4050" s="1" t="s">
        <v>30</v>
      </c>
      <c r="B4050" s="2">
        <v>42674.243750000001</v>
      </c>
      <c r="C4050">
        <v>57</v>
      </c>
      <c r="D4050">
        <v>54</v>
      </c>
      <c r="E4050">
        <v>89.48</v>
      </c>
      <c r="F4050">
        <v>40</v>
      </c>
      <c r="G4050">
        <v>3</v>
      </c>
      <c r="H4050">
        <v>0</v>
      </c>
      <c r="I4050">
        <v>30.06</v>
      </c>
      <c r="J4050">
        <v>1017.7</v>
      </c>
      <c r="K4050">
        <v>10</v>
      </c>
      <c r="M4050" t="s">
        <v>31</v>
      </c>
      <c r="Q4050">
        <v>25000</v>
      </c>
      <c r="AB4050">
        <v>57.02</v>
      </c>
      <c r="AC4050" t="s">
        <v>4098</v>
      </c>
    </row>
    <row r="4051" spans="1:29">
      <c r="A4051" s="1" t="s">
        <v>30</v>
      </c>
      <c r="B4051" s="2">
        <v>42674.285416666666</v>
      </c>
      <c r="C4051">
        <v>56</v>
      </c>
      <c r="D4051">
        <v>54</v>
      </c>
      <c r="E4051">
        <v>93.05</v>
      </c>
      <c r="F4051">
        <v>0</v>
      </c>
      <c r="G4051">
        <v>0</v>
      </c>
      <c r="H4051">
        <v>0</v>
      </c>
      <c r="I4051">
        <v>30.08</v>
      </c>
      <c r="J4051">
        <v>1018.2</v>
      </c>
      <c r="K4051">
        <v>10</v>
      </c>
      <c r="M4051" t="s">
        <v>31</v>
      </c>
      <c r="Q4051">
        <v>25000</v>
      </c>
      <c r="AB4051">
        <v>55.94</v>
      </c>
      <c r="AC4051" t="s">
        <v>4099</v>
      </c>
    </row>
    <row r="4052" spans="1:29">
      <c r="A4052" s="1" t="s">
        <v>30</v>
      </c>
      <c r="B4052" s="2">
        <v>42674.32708333333</v>
      </c>
      <c r="C4052">
        <v>56</v>
      </c>
      <c r="D4052">
        <v>54</v>
      </c>
      <c r="E4052">
        <v>93.05</v>
      </c>
      <c r="F4052">
        <v>30</v>
      </c>
      <c r="G4052">
        <v>4</v>
      </c>
      <c r="H4052">
        <v>0</v>
      </c>
      <c r="I4052">
        <v>30.11</v>
      </c>
      <c r="J4052">
        <v>1019.2</v>
      </c>
      <c r="K4052">
        <v>10</v>
      </c>
      <c r="M4052" t="s">
        <v>31</v>
      </c>
      <c r="Q4052">
        <v>25000</v>
      </c>
      <c r="AB4052">
        <v>55.94</v>
      </c>
      <c r="AC4052" t="s">
        <v>4100</v>
      </c>
    </row>
    <row r="4053" spans="1:29">
      <c r="A4053" s="1" t="s">
        <v>30</v>
      </c>
      <c r="B4053" s="2">
        <v>42674.368750000001</v>
      </c>
      <c r="C4053">
        <v>62</v>
      </c>
      <c r="D4053">
        <v>57</v>
      </c>
      <c r="E4053">
        <v>83.54</v>
      </c>
      <c r="F4053">
        <v>70</v>
      </c>
      <c r="G4053">
        <v>7</v>
      </c>
      <c r="H4053">
        <v>0</v>
      </c>
      <c r="I4053">
        <v>30.14</v>
      </c>
      <c r="J4053">
        <v>1020.4</v>
      </c>
      <c r="K4053">
        <v>10</v>
      </c>
      <c r="M4053" t="s">
        <v>31</v>
      </c>
      <c r="Q4053">
        <v>25000</v>
      </c>
      <c r="AB4053">
        <v>62.06</v>
      </c>
      <c r="AC4053" t="s">
        <v>4101</v>
      </c>
    </row>
    <row r="4054" spans="1:29">
      <c r="A4054" s="1" t="s">
        <v>30</v>
      </c>
      <c r="B4054" s="2">
        <v>42674.410416666666</v>
      </c>
      <c r="C4054">
        <v>63</v>
      </c>
      <c r="D4054">
        <v>56</v>
      </c>
      <c r="E4054">
        <v>77.83</v>
      </c>
      <c r="F4054">
        <v>70</v>
      </c>
      <c r="G4054">
        <v>11</v>
      </c>
      <c r="H4054">
        <v>0</v>
      </c>
      <c r="I4054">
        <v>30.17</v>
      </c>
      <c r="J4054">
        <v>1021.2</v>
      </c>
      <c r="K4054">
        <v>10</v>
      </c>
      <c r="M4054" t="s">
        <v>34</v>
      </c>
      <c r="N4054" t="s">
        <v>34</v>
      </c>
      <c r="Q4054">
        <v>1600</v>
      </c>
      <c r="R4054">
        <v>25000</v>
      </c>
      <c r="AB4054">
        <v>62.96</v>
      </c>
      <c r="AC4054" t="s">
        <v>4102</v>
      </c>
    </row>
    <row r="4055" spans="1:29">
      <c r="A4055" s="1" t="s">
        <v>30</v>
      </c>
      <c r="B4055" s="2">
        <v>42674.45208333333</v>
      </c>
      <c r="C4055">
        <v>65</v>
      </c>
      <c r="D4055">
        <v>54</v>
      </c>
      <c r="E4055">
        <v>67.569999999999993</v>
      </c>
      <c r="F4055">
        <v>90</v>
      </c>
      <c r="G4055">
        <v>11</v>
      </c>
      <c r="H4055">
        <v>0</v>
      </c>
      <c r="I4055">
        <v>30.18</v>
      </c>
      <c r="J4055">
        <v>1021.8</v>
      </c>
      <c r="K4055">
        <v>10</v>
      </c>
      <c r="M4055" t="s">
        <v>34</v>
      </c>
      <c r="N4055" t="s">
        <v>34</v>
      </c>
      <c r="Q4055">
        <v>2200</v>
      </c>
      <c r="R4055">
        <v>25000</v>
      </c>
      <c r="AB4055">
        <v>64.94</v>
      </c>
      <c r="AC4055" t="s">
        <v>4103</v>
      </c>
    </row>
    <row r="4056" spans="1:29">
      <c r="A4056" s="1" t="s">
        <v>30</v>
      </c>
      <c r="B4056" s="2">
        <v>42674.493750000001</v>
      </c>
      <c r="C4056">
        <v>67</v>
      </c>
      <c r="D4056">
        <v>53</v>
      </c>
      <c r="E4056">
        <v>61.03</v>
      </c>
      <c r="F4056">
        <v>90</v>
      </c>
      <c r="G4056">
        <v>9</v>
      </c>
      <c r="H4056">
        <v>0</v>
      </c>
      <c r="I4056">
        <v>30.18</v>
      </c>
      <c r="J4056">
        <v>1021.9</v>
      </c>
      <c r="K4056">
        <v>10</v>
      </c>
      <c r="M4056" t="s">
        <v>31</v>
      </c>
      <c r="N4056" t="s">
        <v>34</v>
      </c>
      <c r="Q4056">
        <v>2400</v>
      </c>
      <c r="R4056">
        <v>25000</v>
      </c>
      <c r="AB4056">
        <v>66.92</v>
      </c>
      <c r="AC4056" t="s">
        <v>4104</v>
      </c>
    </row>
    <row r="4057" spans="1:29">
      <c r="A4057" s="1" t="s">
        <v>30</v>
      </c>
      <c r="B4057" s="2">
        <v>42674.535416666666</v>
      </c>
      <c r="C4057">
        <v>69</v>
      </c>
      <c r="D4057">
        <v>53</v>
      </c>
      <c r="E4057">
        <v>56.66</v>
      </c>
      <c r="F4057">
        <v>50</v>
      </c>
      <c r="G4057">
        <v>7</v>
      </c>
      <c r="H4057">
        <v>0</v>
      </c>
      <c r="I4057">
        <v>30.18</v>
      </c>
      <c r="J4057">
        <v>1021.6</v>
      </c>
      <c r="K4057">
        <v>10</v>
      </c>
      <c r="M4057" t="s">
        <v>31</v>
      </c>
      <c r="N4057" t="s">
        <v>34</v>
      </c>
      <c r="Q4057">
        <v>2600</v>
      </c>
      <c r="R4057">
        <v>25000</v>
      </c>
      <c r="AB4057">
        <v>69.08</v>
      </c>
      <c r="AC4057" t="s">
        <v>4105</v>
      </c>
    </row>
    <row r="4058" spans="1:29">
      <c r="A4058" s="1" t="s">
        <v>30</v>
      </c>
      <c r="B4058" s="2">
        <v>42674.57708333333</v>
      </c>
      <c r="C4058">
        <v>69</v>
      </c>
      <c r="D4058">
        <v>52</v>
      </c>
      <c r="E4058">
        <v>54.45</v>
      </c>
      <c r="F4058">
        <v>80</v>
      </c>
      <c r="G4058">
        <v>8</v>
      </c>
      <c r="H4058">
        <v>0</v>
      </c>
      <c r="I4058">
        <v>30.15</v>
      </c>
      <c r="J4058">
        <v>1020.8</v>
      </c>
      <c r="K4058">
        <v>10</v>
      </c>
      <c r="M4058" t="s">
        <v>31</v>
      </c>
      <c r="N4058" t="s">
        <v>34</v>
      </c>
      <c r="Q4058">
        <v>3000</v>
      </c>
      <c r="R4058">
        <v>25000</v>
      </c>
      <c r="AB4058">
        <v>69.08</v>
      </c>
      <c r="AC4058" t="s">
        <v>4106</v>
      </c>
    </row>
    <row r="4059" spans="1:29">
      <c r="A4059" s="1" t="s">
        <v>30</v>
      </c>
      <c r="B4059" s="2">
        <v>42674.618750000001</v>
      </c>
      <c r="C4059">
        <v>71</v>
      </c>
      <c r="D4059">
        <v>53</v>
      </c>
      <c r="E4059">
        <v>52.95</v>
      </c>
      <c r="F4059">
        <v>50</v>
      </c>
      <c r="G4059">
        <v>7</v>
      </c>
      <c r="H4059">
        <v>0</v>
      </c>
      <c r="I4059">
        <v>30.15</v>
      </c>
      <c r="J4059">
        <v>1020.5</v>
      </c>
      <c r="K4059">
        <v>10</v>
      </c>
      <c r="M4059" t="s">
        <v>31</v>
      </c>
      <c r="N4059" t="s">
        <v>34</v>
      </c>
      <c r="Q4059">
        <v>3000</v>
      </c>
      <c r="R4059">
        <v>25000</v>
      </c>
      <c r="AB4059">
        <v>71.06</v>
      </c>
      <c r="AC4059" t="s">
        <v>4107</v>
      </c>
    </row>
    <row r="4060" spans="1:29">
      <c r="A4060" s="1" t="s">
        <v>30</v>
      </c>
      <c r="B4060" s="2">
        <v>42674.660416666666</v>
      </c>
      <c r="C4060">
        <v>70</v>
      </c>
      <c r="D4060">
        <v>52</v>
      </c>
      <c r="E4060">
        <v>52.8</v>
      </c>
      <c r="F4060">
        <v>80</v>
      </c>
      <c r="G4060">
        <v>6</v>
      </c>
      <c r="H4060">
        <v>0</v>
      </c>
      <c r="I4060">
        <v>30.14</v>
      </c>
      <c r="J4060">
        <v>1020.5</v>
      </c>
      <c r="K4060">
        <v>10</v>
      </c>
      <c r="M4060" t="s">
        <v>31</v>
      </c>
      <c r="N4060" t="s">
        <v>34</v>
      </c>
      <c r="Q4060">
        <v>3000</v>
      </c>
      <c r="R4060">
        <v>25000</v>
      </c>
      <c r="AB4060">
        <v>69.98</v>
      </c>
      <c r="AC4060" t="s">
        <v>4108</v>
      </c>
    </row>
    <row r="4061" spans="1:29">
      <c r="A4061" s="1" t="s">
        <v>30</v>
      </c>
      <c r="B4061" s="2">
        <v>42674.70208333333</v>
      </c>
      <c r="C4061">
        <v>69</v>
      </c>
      <c r="D4061">
        <v>52</v>
      </c>
      <c r="E4061">
        <v>54.45</v>
      </c>
      <c r="F4061">
        <v>80</v>
      </c>
      <c r="G4061">
        <v>7</v>
      </c>
      <c r="H4061">
        <v>0</v>
      </c>
      <c r="I4061">
        <v>30.15</v>
      </c>
      <c r="J4061">
        <v>1020.6</v>
      </c>
      <c r="K4061">
        <v>10</v>
      </c>
      <c r="M4061" t="s">
        <v>31</v>
      </c>
      <c r="N4061" t="s">
        <v>34</v>
      </c>
      <c r="Q4061">
        <v>3000</v>
      </c>
      <c r="R4061">
        <v>25000</v>
      </c>
      <c r="AB4061">
        <v>69.08</v>
      </c>
      <c r="AC4061" t="s">
        <v>4109</v>
      </c>
    </row>
    <row r="4062" spans="1:29">
      <c r="A4062" s="1" t="s">
        <v>30</v>
      </c>
      <c r="B4062" s="2">
        <v>42674.743750000001</v>
      </c>
      <c r="C4062">
        <v>64</v>
      </c>
      <c r="D4062">
        <v>52</v>
      </c>
      <c r="E4062">
        <v>64.84</v>
      </c>
      <c r="F4062">
        <v>60</v>
      </c>
      <c r="G4062">
        <v>6</v>
      </c>
      <c r="H4062">
        <v>0</v>
      </c>
      <c r="I4062">
        <v>30.16</v>
      </c>
      <c r="J4062">
        <v>1021.1</v>
      </c>
      <c r="K4062">
        <v>10</v>
      </c>
      <c r="M4062" t="s">
        <v>31</v>
      </c>
      <c r="N4062" t="s">
        <v>32</v>
      </c>
      <c r="Q4062">
        <v>3000</v>
      </c>
      <c r="R4062">
        <v>25000</v>
      </c>
      <c r="AB4062">
        <v>64.040000000000006</v>
      </c>
      <c r="AC4062" t="s">
        <v>4110</v>
      </c>
    </row>
    <row r="4063" spans="1:29">
      <c r="A4063" s="1" t="s">
        <v>30</v>
      </c>
      <c r="B4063" s="2">
        <v>42674.785416666666</v>
      </c>
      <c r="C4063">
        <v>61</v>
      </c>
      <c r="D4063">
        <v>51</v>
      </c>
      <c r="E4063">
        <v>69.86</v>
      </c>
      <c r="F4063">
        <v>60</v>
      </c>
      <c r="G4063">
        <v>9</v>
      </c>
      <c r="H4063">
        <v>0</v>
      </c>
      <c r="I4063">
        <v>30.19</v>
      </c>
      <c r="J4063">
        <v>1022</v>
      </c>
      <c r="K4063">
        <v>10</v>
      </c>
      <c r="M4063" t="s">
        <v>31</v>
      </c>
      <c r="N4063" t="s">
        <v>32</v>
      </c>
      <c r="Q4063">
        <v>3000</v>
      </c>
      <c r="R4063">
        <v>25000</v>
      </c>
      <c r="AB4063">
        <v>60.98</v>
      </c>
      <c r="AC4063" t="s">
        <v>4111</v>
      </c>
    </row>
    <row r="4064" spans="1:29">
      <c r="A4064" s="1" t="s">
        <v>30</v>
      </c>
      <c r="B4064" s="2">
        <v>42674.82708333333</v>
      </c>
      <c r="C4064">
        <v>59</v>
      </c>
      <c r="D4064">
        <v>51</v>
      </c>
      <c r="E4064">
        <v>74.959999999999994</v>
      </c>
      <c r="F4064">
        <v>70</v>
      </c>
      <c r="G4064">
        <v>8</v>
      </c>
      <c r="H4064">
        <v>0</v>
      </c>
      <c r="I4064">
        <v>30.21</v>
      </c>
      <c r="J4064">
        <v>1022.9</v>
      </c>
      <c r="K4064">
        <v>10</v>
      </c>
      <c r="M4064" t="s">
        <v>31</v>
      </c>
      <c r="N4064" t="s">
        <v>32</v>
      </c>
      <c r="Q4064">
        <v>3000</v>
      </c>
      <c r="R4064">
        <v>25000</v>
      </c>
      <c r="AB4064">
        <v>59</v>
      </c>
      <c r="AC4064" t="s">
        <v>4112</v>
      </c>
    </row>
    <row r="4065" spans="1:29">
      <c r="A4065" s="1" t="s">
        <v>30</v>
      </c>
      <c r="B4065" s="2">
        <v>42674.868750000001</v>
      </c>
      <c r="C4065">
        <v>58</v>
      </c>
      <c r="D4065">
        <v>50</v>
      </c>
      <c r="E4065">
        <v>74.86</v>
      </c>
      <c r="F4065">
        <v>90</v>
      </c>
      <c r="G4065">
        <v>5</v>
      </c>
      <c r="H4065">
        <v>0</v>
      </c>
      <c r="I4065">
        <v>30.22</v>
      </c>
      <c r="J4065">
        <v>1023</v>
      </c>
      <c r="K4065">
        <v>10</v>
      </c>
      <c r="M4065" t="s">
        <v>31</v>
      </c>
      <c r="N4065" t="s">
        <v>32</v>
      </c>
      <c r="Q4065">
        <v>8500</v>
      </c>
      <c r="R4065">
        <v>25000</v>
      </c>
      <c r="AB4065">
        <v>57.92</v>
      </c>
      <c r="AC4065" t="s">
        <v>4113</v>
      </c>
    </row>
    <row r="4066" spans="1:29">
      <c r="A4066" s="1" t="s">
        <v>30</v>
      </c>
      <c r="B4066" s="2">
        <v>42674.910416666666</v>
      </c>
      <c r="C4066">
        <v>56</v>
      </c>
      <c r="D4066">
        <v>50</v>
      </c>
      <c r="E4066">
        <v>80.400000000000006</v>
      </c>
      <c r="F4066">
        <v>80</v>
      </c>
      <c r="G4066">
        <v>5</v>
      </c>
      <c r="H4066">
        <v>0</v>
      </c>
      <c r="I4066">
        <v>30.22</v>
      </c>
      <c r="J4066">
        <v>1023.3</v>
      </c>
      <c r="K4066">
        <v>10</v>
      </c>
      <c r="M4066" t="s">
        <v>34</v>
      </c>
      <c r="N4066" t="s">
        <v>32</v>
      </c>
      <c r="Q4066">
        <v>8500</v>
      </c>
      <c r="R4066">
        <v>25000</v>
      </c>
      <c r="AB4066">
        <v>55.94</v>
      </c>
      <c r="AC4066" t="s">
        <v>4114</v>
      </c>
    </row>
    <row r="4067" spans="1:29">
      <c r="A4067" s="1" t="s">
        <v>30</v>
      </c>
      <c r="B4067" s="2">
        <v>42674.95208333333</v>
      </c>
      <c r="C4067">
        <v>57</v>
      </c>
      <c r="D4067">
        <v>50</v>
      </c>
      <c r="E4067">
        <v>77.319999999999993</v>
      </c>
      <c r="F4067">
        <v>100</v>
      </c>
      <c r="G4067">
        <v>5</v>
      </c>
      <c r="H4067">
        <v>0</v>
      </c>
      <c r="I4067">
        <v>30.23</v>
      </c>
      <c r="J4067">
        <v>1023.6</v>
      </c>
      <c r="K4067">
        <v>10</v>
      </c>
      <c r="M4067" t="s">
        <v>34</v>
      </c>
      <c r="N4067" t="s">
        <v>32</v>
      </c>
      <c r="Q4067">
        <v>8500</v>
      </c>
      <c r="R4067">
        <v>25000</v>
      </c>
      <c r="AB4067">
        <v>57.02</v>
      </c>
      <c r="AC4067" t="s">
        <v>4115</v>
      </c>
    </row>
    <row r="4068" spans="1:29">
      <c r="A4068" s="1" t="s">
        <v>30</v>
      </c>
      <c r="B4068" s="2">
        <v>42674.993750000001</v>
      </c>
      <c r="C4068">
        <v>58</v>
      </c>
      <c r="D4068">
        <v>51</v>
      </c>
      <c r="E4068">
        <v>77.92</v>
      </c>
      <c r="F4068">
        <v>90</v>
      </c>
      <c r="G4068">
        <v>5</v>
      </c>
      <c r="H4068">
        <v>0</v>
      </c>
      <c r="I4068">
        <v>30.23</v>
      </c>
      <c r="J4068">
        <v>1023.5</v>
      </c>
      <c r="K4068">
        <v>10</v>
      </c>
      <c r="M4068" t="s">
        <v>34</v>
      </c>
      <c r="N4068" t="s">
        <v>32</v>
      </c>
      <c r="O4068" t="s">
        <v>32</v>
      </c>
      <c r="Q4068">
        <v>6000</v>
      </c>
      <c r="R4068">
        <v>8500</v>
      </c>
      <c r="S4068">
        <v>25000</v>
      </c>
      <c r="AB4068">
        <v>57.92</v>
      </c>
      <c r="AC4068" t="s">
        <v>4116</v>
      </c>
    </row>
    <row r="4069" spans="1:29">
      <c r="A4069" s="1" t="s">
        <v>30</v>
      </c>
      <c r="B4069" s="2">
        <v>42675.035416666666</v>
      </c>
      <c r="C4069">
        <v>57</v>
      </c>
      <c r="D4069">
        <v>51</v>
      </c>
      <c r="E4069">
        <v>80.489999999999995</v>
      </c>
      <c r="F4069">
        <v>100</v>
      </c>
      <c r="G4069">
        <v>5</v>
      </c>
      <c r="H4069">
        <v>0</v>
      </c>
      <c r="I4069">
        <v>30.25</v>
      </c>
      <c r="J4069">
        <v>1024</v>
      </c>
      <c r="K4069">
        <v>10</v>
      </c>
      <c r="M4069" t="s">
        <v>31</v>
      </c>
      <c r="N4069" t="s">
        <v>32</v>
      </c>
      <c r="O4069" t="s">
        <v>43</v>
      </c>
      <c r="Q4069">
        <v>6000</v>
      </c>
      <c r="R4069">
        <v>9500</v>
      </c>
      <c r="S4069">
        <v>25000</v>
      </c>
      <c r="AB4069">
        <v>57.02</v>
      </c>
      <c r="AC4069" t="s">
        <v>4117</v>
      </c>
    </row>
    <row r="4070" spans="1:29">
      <c r="A4070" s="1" t="s">
        <v>30</v>
      </c>
      <c r="B4070" s="2">
        <v>42675.07708333333</v>
      </c>
      <c r="C4070">
        <v>56</v>
      </c>
      <c r="D4070">
        <v>50</v>
      </c>
      <c r="E4070">
        <v>80.400000000000006</v>
      </c>
      <c r="F4070">
        <v>100</v>
      </c>
      <c r="G4070">
        <v>8</v>
      </c>
      <c r="H4070">
        <v>0</v>
      </c>
      <c r="I4070">
        <v>30.26</v>
      </c>
      <c r="J4070">
        <v>1024.5</v>
      </c>
      <c r="K4070">
        <v>10</v>
      </c>
      <c r="M4070" t="s">
        <v>31</v>
      </c>
      <c r="N4070" t="s">
        <v>34</v>
      </c>
      <c r="O4070" t="s">
        <v>32</v>
      </c>
      <c r="P4070" t="s">
        <v>43</v>
      </c>
      <c r="Q4070">
        <v>1300</v>
      </c>
      <c r="R4070">
        <v>5500</v>
      </c>
      <c r="S4070">
        <v>9500</v>
      </c>
      <c r="T4070">
        <v>25000</v>
      </c>
      <c r="AB4070">
        <v>55.94</v>
      </c>
      <c r="AC4070" t="s">
        <v>4118</v>
      </c>
    </row>
    <row r="4071" spans="1:29">
      <c r="A4071" s="1" t="s">
        <v>30</v>
      </c>
      <c r="B4071" s="2">
        <v>42675.118750000001</v>
      </c>
      <c r="C4071">
        <v>54</v>
      </c>
      <c r="D4071">
        <v>50</v>
      </c>
      <c r="E4071">
        <v>86.41</v>
      </c>
      <c r="F4071">
        <v>90</v>
      </c>
      <c r="G4071">
        <v>5</v>
      </c>
      <c r="H4071">
        <v>0</v>
      </c>
      <c r="I4071">
        <v>30.28</v>
      </c>
      <c r="J4071">
        <v>1025.0999999999999</v>
      </c>
      <c r="K4071">
        <v>10</v>
      </c>
      <c r="M4071" t="s">
        <v>31</v>
      </c>
      <c r="N4071" t="s">
        <v>31</v>
      </c>
      <c r="O4071" t="s">
        <v>34</v>
      </c>
      <c r="P4071" t="s">
        <v>43</v>
      </c>
      <c r="Q4071">
        <v>5500</v>
      </c>
      <c r="R4071">
        <v>7000</v>
      </c>
      <c r="S4071">
        <v>9500</v>
      </c>
      <c r="T4071">
        <v>25000</v>
      </c>
      <c r="AB4071">
        <v>53.96</v>
      </c>
      <c r="AC4071" t="s">
        <v>4119</v>
      </c>
    </row>
    <row r="4072" spans="1:29">
      <c r="A4072" s="1" t="s">
        <v>30</v>
      </c>
      <c r="B4072" s="2">
        <v>42675.160416666666</v>
      </c>
      <c r="C4072">
        <v>54</v>
      </c>
      <c r="D4072">
        <v>49</v>
      </c>
      <c r="E4072">
        <v>83</v>
      </c>
      <c r="F4072">
        <v>50</v>
      </c>
      <c r="G4072">
        <v>3</v>
      </c>
      <c r="H4072">
        <v>0</v>
      </c>
      <c r="I4072">
        <v>30.29</v>
      </c>
      <c r="J4072">
        <v>1025.5</v>
      </c>
      <c r="K4072">
        <v>10</v>
      </c>
      <c r="M4072" t="s">
        <v>32</v>
      </c>
      <c r="N4072" t="s">
        <v>32</v>
      </c>
      <c r="O4072" t="s">
        <v>43</v>
      </c>
      <c r="Q4072">
        <v>5500</v>
      </c>
      <c r="R4072">
        <v>9500</v>
      </c>
      <c r="S4072">
        <v>25000</v>
      </c>
      <c r="AB4072">
        <v>53.96</v>
      </c>
      <c r="AC4072" t="s">
        <v>4120</v>
      </c>
    </row>
    <row r="4073" spans="1:29">
      <c r="A4073" s="1" t="s">
        <v>30</v>
      </c>
      <c r="B4073" s="2">
        <v>42675.20208333333</v>
      </c>
      <c r="C4073">
        <v>54</v>
      </c>
      <c r="D4073">
        <v>48</v>
      </c>
      <c r="E4073">
        <v>80.25</v>
      </c>
      <c r="F4073">
        <v>0</v>
      </c>
      <c r="G4073">
        <v>0</v>
      </c>
      <c r="H4073">
        <v>0</v>
      </c>
      <c r="I4073">
        <v>30.31</v>
      </c>
      <c r="J4073">
        <v>1026</v>
      </c>
      <c r="K4073">
        <v>10</v>
      </c>
      <c r="M4073" t="s">
        <v>32</v>
      </c>
      <c r="N4073" t="s">
        <v>32</v>
      </c>
      <c r="O4073" t="s">
        <v>43</v>
      </c>
      <c r="Q4073">
        <v>5500</v>
      </c>
      <c r="R4073">
        <v>9500</v>
      </c>
      <c r="S4073">
        <v>25000</v>
      </c>
      <c r="AB4073">
        <v>53.96</v>
      </c>
      <c r="AC4073" t="s">
        <v>4121</v>
      </c>
    </row>
    <row r="4074" spans="1:29">
      <c r="A4074" s="1" t="s">
        <v>30</v>
      </c>
      <c r="B4074" s="2">
        <v>42675.243750000001</v>
      </c>
      <c r="C4074">
        <v>54</v>
      </c>
      <c r="D4074">
        <v>48</v>
      </c>
      <c r="E4074">
        <v>80.25</v>
      </c>
      <c r="F4074">
        <v>130</v>
      </c>
      <c r="G4074">
        <v>3</v>
      </c>
      <c r="H4074">
        <v>0</v>
      </c>
      <c r="I4074">
        <v>30.31</v>
      </c>
      <c r="J4074">
        <v>1026.4000000000001</v>
      </c>
      <c r="K4074">
        <v>10</v>
      </c>
      <c r="M4074" t="s">
        <v>31</v>
      </c>
      <c r="N4074" t="s">
        <v>34</v>
      </c>
      <c r="O4074" t="s">
        <v>43</v>
      </c>
      <c r="Q4074">
        <v>2700</v>
      </c>
      <c r="R4074">
        <v>6000</v>
      </c>
      <c r="S4074">
        <v>10000</v>
      </c>
      <c r="AB4074">
        <v>53.96</v>
      </c>
      <c r="AC4074" t="s">
        <v>4122</v>
      </c>
    </row>
    <row r="4075" spans="1:29">
      <c r="A4075" s="1" t="s">
        <v>30</v>
      </c>
      <c r="B4075" s="2">
        <v>42675.285416666666</v>
      </c>
      <c r="C4075">
        <v>54</v>
      </c>
      <c r="D4075">
        <v>47</v>
      </c>
      <c r="E4075">
        <v>77.06</v>
      </c>
      <c r="F4075">
        <v>0</v>
      </c>
      <c r="G4075">
        <v>0</v>
      </c>
      <c r="H4075">
        <v>0</v>
      </c>
      <c r="I4075">
        <v>30.31</v>
      </c>
      <c r="J4075">
        <v>1026.2</v>
      </c>
      <c r="K4075">
        <v>10</v>
      </c>
      <c r="M4075" t="s">
        <v>31</v>
      </c>
      <c r="N4075" t="s">
        <v>34</v>
      </c>
      <c r="O4075" t="s">
        <v>32</v>
      </c>
      <c r="P4075" t="s">
        <v>32</v>
      </c>
      <c r="Q4075">
        <v>2900</v>
      </c>
      <c r="R4075">
        <v>5000</v>
      </c>
      <c r="S4075">
        <v>10000</v>
      </c>
      <c r="T4075">
        <v>25000</v>
      </c>
      <c r="AB4075">
        <v>53.96</v>
      </c>
      <c r="AC4075" t="s">
        <v>4123</v>
      </c>
    </row>
    <row r="4076" spans="1:29">
      <c r="A4076" s="1" t="s">
        <v>30</v>
      </c>
      <c r="B4076" s="2">
        <v>42675.32708333333</v>
      </c>
      <c r="C4076">
        <v>52</v>
      </c>
      <c r="D4076">
        <v>49</v>
      </c>
      <c r="E4076">
        <v>89.26</v>
      </c>
      <c r="F4076">
        <v>0</v>
      </c>
      <c r="G4076">
        <v>0</v>
      </c>
      <c r="H4076">
        <v>0</v>
      </c>
      <c r="I4076">
        <v>30.32</v>
      </c>
      <c r="J4076">
        <v>1026.5</v>
      </c>
      <c r="K4076">
        <v>10</v>
      </c>
      <c r="M4076" t="s">
        <v>32</v>
      </c>
      <c r="N4076" t="s">
        <v>32</v>
      </c>
      <c r="O4076" t="s">
        <v>32</v>
      </c>
      <c r="P4076" t="s">
        <v>43</v>
      </c>
      <c r="Q4076">
        <v>2900</v>
      </c>
      <c r="R4076">
        <v>5000</v>
      </c>
      <c r="S4076">
        <v>10000</v>
      </c>
      <c r="T4076">
        <v>25000</v>
      </c>
      <c r="AB4076">
        <v>51.98</v>
      </c>
      <c r="AC4076" t="s">
        <v>4124</v>
      </c>
    </row>
    <row r="4077" spans="1:29">
      <c r="A4077" s="1" t="s">
        <v>30</v>
      </c>
      <c r="B4077" s="2">
        <v>42675.368750000001</v>
      </c>
      <c r="C4077">
        <v>55</v>
      </c>
      <c r="D4077">
        <v>48</v>
      </c>
      <c r="E4077">
        <v>77.150000000000006</v>
      </c>
      <c r="F4077">
        <v>130</v>
      </c>
      <c r="G4077">
        <v>3</v>
      </c>
      <c r="H4077">
        <v>0</v>
      </c>
      <c r="I4077">
        <v>30.33</v>
      </c>
      <c r="J4077">
        <v>1027</v>
      </c>
      <c r="K4077">
        <v>10</v>
      </c>
      <c r="M4077" t="s">
        <v>32</v>
      </c>
      <c r="N4077" t="s">
        <v>32</v>
      </c>
      <c r="O4077" t="s">
        <v>43</v>
      </c>
      <c r="Q4077">
        <v>2600</v>
      </c>
      <c r="R4077">
        <v>5000</v>
      </c>
      <c r="S4077">
        <v>10000</v>
      </c>
      <c r="AB4077">
        <v>55.04</v>
      </c>
      <c r="AC4077" t="s">
        <v>4125</v>
      </c>
    </row>
    <row r="4078" spans="1:29">
      <c r="A4078" s="1" t="s">
        <v>30</v>
      </c>
      <c r="B4078" s="2">
        <v>42675.410416666666</v>
      </c>
      <c r="C4078">
        <v>56</v>
      </c>
      <c r="D4078">
        <v>48</v>
      </c>
      <c r="E4078">
        <v>74.67</v>
      </c>
      <c r="F4078">
        <v>150</v>
      </c>
      <c r="G4078">
        <v>6</v>
      </c>
      <c r="H4078">
        <v>0</v>
      </c>
      <c r="I4078">
        <v>30.35</v>
      </c>
      <c r="J4078">
        <v>1027.4000000000001</v>
      </c>
      <c r="K4078">
        <v>10</v>
      </c>
      <c r="M4078" t="s">
        <v>32</v>
      </c>
      <c r="N4078" t="s">
        <v>32</v>
      </c>
      <c r="O4078" t="s">
        <v>43</v>
      </c>
      <c r="Q4078">
        <v>2500</v>
      </c>
      <c r="R4078">
        <v>5000</v>
      </c>
      <c r="S4078">
        <v>10000</v>
      </c>
      <c r="AB4078">
        <v>55.94</v>
      </c>
      <c r="AC4078" t="s">
        <v>4126</v>
      </c>
    </row>
    <row r="4079" spans="1:29">
      <c r="A4079" s="1" t="s">
        <v>30</v>
      </c>
      <c r="B4079" s="2">
        <v>42675.45208333333</v>
      </c>
      <c r="C4079">
        <v>57</v>
      </c>
      <c r="D4079">
        <v>47</v>
      </c>
      <c r="E4079">
        <v>68.95</v>
      </c>
      <c r="F4079">
        <v>0</v>
      </c>
      <c r="G4079">
        <v>0</v>
      </c>
      <c r="H4079">
        <v>0</v>
      </c>
      <c r="I4079">
        <v>30.36</v>
      </c>
      <c r="J4079">
        <v>1028</v>
      </c>
      <c r="K4079">
        <v>10</v>
      </c>
      <c r="M4079" t="s">
        <v>32</v>
      </c>
      <c r="N4079" t="s">
        <v>32</v>
      </c>
      <c r="O4079" t="s">
        <v>43</v>
      </c>
      <c r="Q4079">
        <v>2500</v>
      </c>
      <c r="R4079">
        <v>5000</v>
      </c>
      <c r="S4079">
        <v>10000</v>
      </c>
      <c r="AB4079">
        <v>57.02</v>
      </c>
      <c r="AC4079" t="s">
        <v>4127</v>
      </c>
    </row>
    <row r="4080" spans="1:29">
      <c r="A4080" s="1" t="s">
        <v>30</v>
      </c>
      <c r="B4080" s="2">
        <v>42675.493750000001</v>
      </c>
      <c r="C4080">
        <v>59</v>
      </c>
      <c r="D4080">
        <v>48</v>
      </c>
      <c r="E4080">
        <v>66.88</v>
      </c>
      <c r="F4080">
        <v>0</v>
      </c>
      <c r="G4080">
        <v>0</v>
      </c>
      <c r="H4080">
        <v>0</v>
      </c>
      <c r="I4080">
        <v>30.36</v>
      </c>
      <c r="J4080">
        <v>1028.0999999999999</v>
      </c>
      <c r="K4080">
        <v>10</v>
      </c>
      <c r="M4080" t="s">
        <v>32</v>
      </c>
      <c r="N4080" t="s">
        <v>43</v>
      </c>
      <c r="Q4080">
        <v>2500</v>
      </c>
      <c r="R4080">
        <v>5000</v>
      </c>
      <c r="AB4080">
        <v>59</v>
      </c>
      <c r="AC4080" t="s">
        <v>4128</v>
      </c>
    </row>
    <row r="4081" spans="1:29">
      <c r="A4081" s="1" t="s">
        <v>30</v>
      </c>
      <c r="B4081" s="2">
        <v>42675.535416666666</v>
      </c>
      <c r="C4081">
        <v>60</v>
      </c>
      <c r="D4081">
        <v>48</v>
      </c>
      <c r="E4081">
        <v>64.349999999999994</v>
      </c>
      <c r="F4081">
        <v>180</v>
      </c>
      <c r="G4081">
        <v>3</v>
      </c>
      <c r="H4081">
        <v>0</v>
      </c>
      <c r="I4081">
        <v>30.35</v>
      </c>
      <c r="J4081">
        <v>1027.4000000000001</v>
      </c>
      <c r="K4081">
        <v>10</v>
      </c>
      <c r="M4081" t="s">
        <v>32</v>
      </c>
      <c r="N4081" t="s">
        <v>43</v>
      </c>
      <c r="Q4081">
        <v>2400</v>
      </c>
      <c r="R4081">
        <v>3300</v>
      </c>
      <c r="AB4081">
        <v>60.08</v>
      </c>
      <c r="AC4081" t="s">
        <v>4129</v>
      </c>
    </row>
    <row r="4082" spans="1:29">
      <c r="A4082" s="1" t="s">
        <v>30</v>
      </c>
      <c r="B4082" s="2">
        <v>42675.57708333333</v>
      </c>
      <c r="C4082">
        <v>62</v>
      </c>
      <c r="D4082">
        <v>49</v>
      </c>
      <c r="E4082">
        <v>62.04</v>
      </c>
      <c r="G4082">
        <v>3</v>
      </c>
      <c r="H4082">
        <v>0</v>
      </c>
      <c r="I4082">
        <v>30.32</v>
      </c>
      <c r="J4082">
        <v>1026.5</v>
      </c>
      <c r="K4082">
        <v>10</v>
      </c>
      <c r="M4082" t="s">
        <v>34</v>
      </c>
      <c r="N4082" t="s">
        <v>43</v>
      </c>
      <c r="Q4082">
        <v>2300</v>
      </c>
      <c r="R4082">
        <v>2900</v>
      </c>
      <c r="AB4082">
        <v>62.06</v>
      </c>
      <c r="AC4082" t="s">
        <v>4130</v>
      </c>
    </row>
    <row r="4083" spans="1:29">
      <c r="A4083" s="1" t="s">
        <v>30</v>
      </c>
      <c r="B4083" s="2">
        <v>42675.618750000001</v>
      </c>
      <c r="C4083">
        <v>64</v>
      </c>
      <c r="D4083">
        <v>50</v>
      </c>
      <c r="E4083">
        <v>60.25</v>
      </c>
      <c r="F4083">
        <v>150</v>
      </c>
      <c r="G4083">
        <v>5</v>
      </c>
      <c r="H4083">
        <v>0</v>
      </c>
      <c r="I4083">
        <v>30.3</v>
      </c>
      <c r="J4083">
        <v>1025.9000000000001</v>
      </c>
      <c r="K4083">
        <v>10</v>
      </c>
      <c r="M4083" t="s">
        <v>31</v>
      </c>
      <c r="N4083" t="s">
        <v>43</v>
      </c>
      <c r="Q4083">
        <v>2300</v>
      </c>
      <c r="R4083">
        <v>2900</v>
      </c>
      <c r="AB4083">
        <v>64.040000000000006</v>
      </c>
      <c r="AC4083" t="s">
        <v>4131</v>
      </c>
    </row>
    <row r="4084" spans="1:29">
      <c r="A4084" s="1" t="s">
        <v>30</v>
      </c>
      <c r="B4084" s="2">
        <v>42675.660416666666</v>
      </c>
      <c r="C4084">
        <v>64</v>
      </c>
      <c r="D4084">
        <v>49</v>
      </c>
      <c r="E4084">
        <v>57.87</v>
      </c>
      <c r="F4084">
        <v>130</v>
      </c>
      <c r="G4084">
        <v>4</v>
      </c>
      <c r="H4084">
        <v>0</v>
      </c>
      <c r="I4084">
        <v>30.29</v>
      </c>
      <c r="J4084">
        <v>1025.7</v>
      </c>
      <c r="K4084">
        <v>10</v>
      </c>
      <c r="M4084" t="s">
        <v>43</v>
      </c>
      <c r="Q4084">
        <v>2800</v>
      </c>
      <c r="AB4084">
        <v>64.040000000000006</v>
      </c>
      <c r="AC4084" t="s">
        <v>4132</v>
      </c>
    </row>
    <row r="4085" spans="1:29">
      <c r="A4085" s="1" t="s">
        <v>30</v>
      </c>
      <c r="B4085" s="2">
        <v>42675.70208333333</v>
      </c>
      <c r="C4085">
        <v>64</v>
      </c>
      <c r="D4085">
        <v>50</v>
      </c>
      <c r="E4085">
        <v>60.25</v>
      </c>
      <c r="F4085">
        <v>130</v>
      </c>
      <c r="G4085">
        <v>3</v>
      </c>
      <c r="H4085">
        <v>0</v>
      </c>
      <c r="I4085">
        <v>30.29</v>
      </c>
      <c r="J4085">
        <v>1025.5</v>
      </c>
      <c r="K4085">
        <v>10</v>
      </c>
      <c r="M4085" t="s">
        <v>43</v>
      </c>
      <c r="Q4085">
        <v>2800</v>
      </c>
      <c r="AB4085">
        <v>64.040000000000006</v>
      </c>
      <c r="AC4085" t="s">
        <v>4133</v>
      </c>
    </row>
    <row r="4086" spans="1:29">
      <c r="A4086" s="1" t="s">
        <v>30</v>
      </c>
      <c r="B4086" s="2">
        <v>42675.743750000001</v>
      </c>
      <c r="C4086">
        <v>64</v>
      </c>
      <c r="D4086">
        <v>50</v>
      </c>
      <c r="E4086">
        <v>60.25</v>
      </c>
      <c r="F4086">
        <v>130</v>
      </c>
      <c r="G4086">
        <v>3</v>
      </c>
      <c r="H4086">
        <v>0</v>
      </c>
      <c r="I4086">
        <v>30.3</v>
      </c>
      <c r="J4086">
        <v>1025.7</v>
      </c>
      <c r="K4086">
        <v>10</v>
      </c>
      <c r="M4086" t="s">
        <v>43</v>
      </c>
      <c r="Q4086">
        <v>2900</v>
      </c>
      <c r="AB4086">
        <v>64.040000000000006</v>
      </c>
      <c r="AC4086" t="s">
        <v>4134</v>
      </c>
    </row>
    <row r="4087" spans="1:29">
      <c r="A4087" s="1" t="s">
        <v>30</v>
      </c>
      <c r="B4087" s="2">
        <v>42675.785416666666</v>
      </c>
      <c r="C4087">
        <v>63</v>
      </c>
      <c r="D4087">
        <v>52</v>
      </c>
      <c r="E4087">
        <v>67.34</v>
      </c>
      <c r="F4087">
        <v>110</v>
      </c>
      <c r="G4087">
        <v>3</v>
      </c>
      <c r="H4087">
        <v>0</v>
      </c>
      <c r="I4087">
        <v>30.3</v>
      </c>
      <c r="J4087">
        <v>1025.8</v>
      </c>
      <c r="K4087">
        <v>10</v>
      </c>
      <c r="M4087" t="s">
        <v>43</v>
      </c>
      <c r="Q4087">
        <v>2800</v>
      </c>
      <c r="AB4087">
        <v>62.96</v>
      </c>
      <c r="AC4087" t="s">
        <v>4135</v>
      </c>
    </row>
    <row r="4088" spans="1:29">
      <c r="A4088" s="1" t="s">
        <v>30</v>
      </c>
      <c r="B4088" s="2">
        <v>42675.82708333333</v>
      </c>
      <c r="C4088">
        <v>62</v>
      </c>
      <c r="D4088">
        <v>52</v>
      </c>
      <c r="E4088">
        <v>69.510000000000005</v>
      </c>
      <c r="F4088">
        <v>110</v>
      </c>
      <c r="G4088">
        <v>3</v>
      </c>
      <c r="H4088">
        <v>0</v>
      </c>
      <c r="I4088">
        <v>30.31</v>
      </c>
      <c r="J4088">
        <v>1026.2</v>
      </c>
      <c r="K4088">
        <v>10</v>
      </c>
      <c r="M4088" t="s">
        <v>43</v>
      </c>
      <c r="Q4088">
        <v>2800</v>
      </c>
      <c r="AB4088">
        <v>62.06</v>
      </c>
      <c r="AC4088" t="s">
        <v>4136</v>
      </c>
    </row>
    <row r="4089" spans="1:29">
      <c r="A4089" s="1" t="s">
        <v>30</v>
      </c>
      <c r="B4089" s="2">
        <v>42675.863194444442</v>
      </c>
      <c r="C4089">
        <v>61</v>
      </c>
      <c r="D4089">
        <v>53</v>
      </c>
      <c r="E4089">
        <v>75.14</v>
      </c>
      <c r="F4089">
        <v>0</v>
      </c>
      <c r="G4089">
        <v>0</v>
      </c>
      <c r="H4089">
        <v>0</v>
      </c>
      <c r="I4089">
        <v>30.31</v>
      </c>
      <c r="K4089">
        <v>10</v>
      </c>
      <c r="M4089" t="s">
        <v>34</v>
      </c>
      <c r="N4089" t="s">
        <v>32</v>
      </c>
      <c r="Q4089">
        <v>2800</v>
      </c>
      <c r="R4089">
        <v>25000</v>
      </c>
      <c r="AB4089">
        <v>60.98</v>
      </c>
      <c r="AC4089" t="s">
        <v>4137</v>
      </c>
    </row>
    <row r="4090" spans="1:29">
      <c r="A4090" s="1" t="s">
        <v>30</v>
      </c>
      <c r="B4090" s="2">
        <v>42675.868750000001</v>
      </c>
      <c r="C4090">
        <v>61</v>
      </c>
      <c r="D4090">
        <v>52</v>
      </c>
      <c r="E4090">
        <v>72.22</v>
      </c>
      <c r="F4090">
        <v>0</v>
      </c>
      <c r="G4090">
        <v>0</v>
      </c>
      <c r="H4090">
        <v>0</v>
      </c>
      <c r="I4090">
        <v>30.32</v>
      </c>
      <c r="J4090">
        <v>1026.4000000000001</v>
      </c>
      <c r="K4090">
        <v>10</v>
      </c>
      <c r="M4090" t="s">
        <v>31</v>
      </c>
      <c r="N4090" t="s">
        <v>32</v>
      </c>
      <c r="Q4090">
        <v>2800</v>
      </c>
      <c r="R4090">
        <v>25000</v>
      </c>
      <c r="AB4090">
        <v>60.98</v>
      </c>
      <c r="AC4090" t="s">
        <v>4138</v>
      </c>
    </row>
    <row r="4091" spans="1:29">
      <c r="A4091" s="1" t="s">
        <v>30</v>
      </c>
      <c r="B4091" s="2">
        <v>42675.910416666666</v>
      </c>
      <c r="C4091">
        <v>56</v>
      </c>
      <c r="D4091">
        <v>52</v>
      </c>
      <c r="E4091">
        <v>86.52</v>
      </c>
      <c r="F4091">
        <v>0</v>
      </c>
      <c r="G4091">
        <v>0</v>
      </c>
      <c r="H4091">
        <v>0</v>
      </c>
      <c r="I4091">
        <v>30.32</v>
      </c>
      <c r="J4091">
        <v>1026.5999999999999</v>
      </c>
      <c r="K4091">
        <v>10</v>
      </c>
      <c r="M4091" t="s">
        <v>31</v>
      </c>
      <c r="N4091" t="s">
        <v>34</v>
      </c>
      <c r="Q4091">
        <v>2800</v>
      </c>
      <c r="R4091">
        <v>25000</v>
      </c>
      <c r="AB4091">
        <v>55.94</v>
      </c>
      <c r="AC4091" t="s">
        <v>4139</v>
      </c>
    </row>
    <row r="4092" spans="1:29">
      <c r="A4092" s="1" t="s">
        <v>30</v>
      </c>
      <c r="B4092" s="2">
        <v>42675.95208333333</v>
      </c>
      <c r="C4092">
        <v>55</v>
      </c>
      <c r="D4092">
        <v>52</v>
      </c>
      <c r="E4092">
        <v>89.4</v>
      </c>
      <c r="F4092">
        <v>0</v>
      </c>
      <c r="G4092">
        <v>0</v>
      </c>
      <c r="H4092">
        <v>0</v>
      </c>
      <c r="I4092">
        <v>30.34</v>
      </c>
      <c r="J4092">
        <v>1027.0999999999999</v>
      </c>
      <c r="K4092">
        <v>10</v>
      </c>
      <c r="M4092" t="s">
        <v>31</v>
      </c>
      <c r="N4092" t="s">
        <v>34</v>
      </c>
      <c r="Q4092">
        <v>2500</v>
      </c>
      <c r="R4092">
        <v>25000</v>
      </c>
      <c r="AB4092">
        <v>55.04</v>
      </c>
      <c r="AC4092" t="s">
        <v>4140</v>
      </c>
    </row>
    <row r="4093" spans="1:29">
      <c r="A4093" s="1" t="s">
        <v>30</v>
      </c>
      <c r="B4093" s="2">
        <v>42675.993750000001</v>
      </c>
      <c r="C4093">
        <v>54</v>
      </c>
      <c r="D4093">
        <v>51</v>
      </c>
      <c r="E4093">
        <v>89.95</v>
      </c>
      <c r="F4093">
        <v>0</v>
      </c>
      <c r="G4093">
        <v>0</v>
      </c>
      <c r="H4093">
        <v>0</v>
      </c>
      <c r="I4093">
        <v>30.33</v>
      </c>
      <c r="J4093">
        <v>1026.9000000000001</v>
      </c>
      <c r="K4093">
        <v>10</v>
      </c>
      <c r="M4093" t="s">
        <v>31</v>
      </c>
      <c r="N4093" t="s">
        <v>34</v>
      </c>
      <c r="Q4093">
        <v>2500</v>
      </c>
      <c r="R4093">
        <v>25000</v>
      </c>
      <c r="AB4093">
        <v>53.96</v>
      </c>
      <c r="AC4093" t="s">
        <v>4141</v>
      </c>
    </row>
    <row r="4094" spans="1:29">
      <c r="A4094" s="1" t="s">
        <v>30</v>
      </c>
      <c r="B4094" s="2">
        <v>42676.035416666666</v>
      </c>
      <c r="C4094">
        <v>54</v>
      </c>
      <c r="D4094">
        <v>51</v>
      </c>
      <c r="E4094">
        <v>89.95</v>
      </c>
      <c r="F4094">
        <v>0</v>
      </c>
      <c r="G4094">
        <v>0</v>
      </c>
      <c r="H4094">
        <v>0</v>
      </c>
      <c r="I4094">
        <v>30.33</v>
      </c>
      <c r="J4094">
        <v>1027</v>
      </c>
      <c r="K4094">
        <v>10</v>
      </c>
      <c r="M4094" t="s">
        <v>31</v>
      </c>
      <c r="N4094" t="s">
        <v>31</v>
      </c>
      <c r="Q4094">
        <v>2900</v>
      </c>
      <c r="R4094">
        <v>25000</v>
      </c>
      <c r="AB4094">
        <v>53.96</v>
      </c>
      <c r="AC4094" t="s">
        <v>4142</v>
      </c>
    </row>
    <row r="4095" spans="1:29">
      <c r="A4095" s="1" t="s">
        <v>30</v>
      </c>
      <c r="B4095" s="2">
        <v>42676.07708333333</v>
      </c>
      <c r="C4095">
        <v>52</v>
      </c>
      <c r="D4095">
        <v>51</v>
      </c>
      <c r="E4095">
        <v>96.73</v>
      </c>
      <c r="F4095">
        <v>0</v>
      </c>
      <c r="G4095">
        <v>0</v>
      </c>
      <c r="H4095">
        <v>0</v>
      </c>
      <c r="I4095">
        <v>30.34</v>
      </c>
      <c r="J4095">
        <v>1027.0999999999999</v>
      </c>
      <c r="K4095">
        <v>10</v>
      </c>
      <c r="M4095" t="s">
        <v>31</v>
      </c>
      <c r="N4095" t="s">
        <v>31</v>
      </c>
      <c r="Q4095">
        <v>2900</v>
      </c>
      <c r="R4095">
        <v>25000</v>
      </c>
      <c r="AB4095">
        <v>51.98</v>
      </c>
      <c r="AC4095" t="s">
        <v>4143</v>
      </c>
    </row>
    <row r="4096" spans="1:29">
      <c r="A4096" s="1" t="s">
        <v>30</v>
      </c>
      <c r="B4096" s="2">
        <v>42676.118750000001</v>
      </c>
      <c r="C4096">
        <v>51</v>
      </c>
      <c r="D4096">
        <v>50</v>
      </c>
      <c r="E4096">
        <v>96.07</v>
      </c>
      <c r="F4096">
        <v>0</v>
      </c>
      <c r="G4096">
        <v>0</v>
      </c>
      <c r="H4096">
        <v>0</v>
      </c>
      <c r="I4096">
        <v>30.34</v>
      </c>
      <c r="J4096">
        <v>1027.0999999999999</v>
      </c>
      <c r="K4096">
        <v>10</v>
      </c>
      <c r="M4096" t="s">
        <v>31</v>
      </c>
      <c r="N4096" t="s">
        <v>31</v>
      </c>
      <c r="Q4096">
        <v>2200</v>
      </c>
      <c r="R4096">
        <v>25000</v>
      </c>
      <c r="AB4096">
        <v>51.08</v>
      </c>
      <c r="AC4096" t="s">
        <v>4144</v>
      </c>
    </row>
    <row r="4097" spans="1:29">
      <c r="A4097" s="1" t="s">
        <v>30</v>
      </c>
      <c r="B4097" s="2">
        <v>42676.160416666666</v>
      </c>
      <c r="C4097">
        <v>52</v>
      </c>
      <c r="D4097">
        <v>50</v>
      </c>
      <c r="E4097">
        <v>92.93</v>
      </c>
      <c r="F4097">
        <v>0</v>
      </c>
      <c r="G4097">
        <v>0</v>
      </c>
      <c r="H4097">
        <v>0</v>
      </c>
      <c r="I4097">
        <v>30.33</v>
      </c>
      <c r="J4097">
        <v>1027</v>
      </c>
      <c r="K4097">
        <v>10</v>
      </c>
      <c r="M4097" t="s">
        <v>31</v>
      </c>
      <c r="N4097" t="s">
        <v>31</v>
      </c>
      <c r="Q4097">
        <v>2200</v>
      </c>
      <c r="R4097">
        <v>25000</v>
      </c>
      <c r="AB4097">
        <v>51.98</v>
      </c>
      <c r="AC4097" t="s">
        <v>4145</v>
      </c>
    </row>
    <row r="4098" spans="1:29">
      <c r="A4098" s="1" t="s">
        <v>30</v>
      </c>
      <c r="B4098" s="2">
        <v>42676.20208333333</v>
      </c>
      <c r="C4098">
        <v>53</v>
      </c>
      <c r="D4098">
        <v>50</v>
      </c>
      <c r="E4098">
        <v>89.31</v>
      </c>
      <c r="F4098">
        <v>0</v>
      </c>
      <c r="G4098">
        <v>0</v>
      </c>
      <c r="H4098">
        <v>0</v>
      </c>
      <c r="I4098">
        <v>30.34</v>
      </c>
      <c r="J4098">
        <v>1027.0999999999999</v>
      </c>
      <c r="K4098">
        <v>10</v>
      </c>
      <c r="M4098" t="s">
        <v>31</v>
      </c>
      <c r="Q4098">
        <v>2200</v>
      </c>
      <c r="AB4098">
        <v>53.06</v>
      </c>
      <c r="AC4098" t="s">
        <v>4146</v>
      </c>
    </row>
    <row r="4099" spans="1:29">
      <c r="A4099" s="1" t="s">
        <v>30</v>
      </c>
      <c r="B4099" s="2">
        <v>42676.243750000001</v>
      </c>
      <c r="C4099">
        <v>52</v>
      </c>
      <c r="D4099">
        <v>50</v>
      </c>
      <c r="E4099">
        <v>92.93</v>
      </c>
      <c r="F4099">
        <v>0</v>
      </c>
      <c r="G4099">
        <v>0</v>
      </c>
      <c r="H4099">
        <v>0</v>
      </c>
      <c r="I4099">
        <v>30.34</v>
      </c>
      <c r="J4099">
        <v>1027.2</v>
      </c>
      <c r="K4099">
        <v>10</v>
      </c>
      <c r="M4099" t="s">
        <v>31</v>
      </c>
      <c r="Q4099">
        <v>2200</v>
      </c>
      <c r="AB4099">
        <v>51.98</v>
      </c>
      <c r="AC4099" t="s">
        <v>4147</v>
      </c>
    </row>
    <row r="4100" spans="1:29">
      <c r="A4100" s="1" t="s">
        <v>30</v>
      </c>
      <c r="B4100" s="2">
        <v>42676.285416666666</v>
      </c>
      <c r="C4100">
        <v>51</v>
      </c>
      <c r="D4100">
        <v>49</v>
      </c>
      <c r="E4100">
        <v>92.28</v>
      </c>
      <c r="F4100">
        <v>0</v>
      </c>
      <c r="G4100">
        <v>0</v>
      </c>
      <c r="H4100">
        <v>0</v>
      </c>
      <c r="I4100">
        <v>30.34</v>
      </c>
      <c r="J4100">
        <v>1027.0999999999999</v>
      </c>
      <c r="K4100">
        <v>10</v>
      </c>
      <c r="M4100" t="s">
        <v>31</v>
      </c>
      <c r="Q4100">
        <v>2200</v>
      </c>
      <c r="AB4100">
        <v>51.08</v>
      </c>
      <c r="AC4100" t="s">
        <v>4148</v>
      </c>
    </row>
    <row r="4101" spans="1:29">
      <c r="A4101" s="1" t="s">
        <v>30</v>
      </c>
      <c r="B4101" s="2">
        <v>42676.32708333333</v>
      </c>
      <c r="C4101">
        <v>52</v>
      </c>
      <c r="D4101">
        <v>50</v>
      </c>
      <c r="E4101">
        <v>92.93</v>
      </c>
      <c r="F4101">
        <v>0</v>
      </c>
      <c r="G4101">
        <v>0</v>
      </c>
      <c r="H4101">
        <v>0</v>
      </c>
      <c r="I4101">
        <v>30.34</v>
      </c>
      <c r="J4101">
        <v>1027.3</v>
      </c>
      <c r="K4101">
        <v>10</v>
      </c>
      <c r="M4101" t="s">
        <v>31</v>
      </c>
      <c r="Q4101">
        <v>25000</v>
      </c>
      <c r="AB4101">
        <v>51.98</v>
      </c>
      <c r="AC4101" t="s">
        <v>4149</v>
      </c>
    </row>
    <row r="4102" spans="1:29">
      <c r="A4102" s="1" t="s">
        <v>30</v>
      </c>
      <c r="B4102" s="2">
        <v>42676.368750000001</v>
      </c>
      <c r="C4102">
        <v>55</v>
      </c>
      <c r="D4102">
        <v>53</v>
      </c>
      <c r="E4102">
        <v>93.02</v>
      </c>
      <c r="F4102">
        <v>230</v>
      </c>
      <c r="G4102">
        <v>4</v>
      </c>
      <c r="H4102">
        <v>0</v>
      </c>
      <c r="I4102">
        <v>30.36</v>
      </c>
      <c r="J4102">
        <v>1027.8</v>
      </c>
      <c r="K4102">
        <v>10</v>
      </c>
      <c r="M4102" t="s">
        <v>31</v>
      </c>
      <c r="Q4102">
        <v>25000</v>
      </c>
      <c r="AB4102">
        <v>55.04</v>
      </c>
      <c r="AC4102" t="s">
        <v>4150</v>
      </c>
    </row>
    <row r="4103" spans="1:29">
      <c r="A4103" s="1" t="s">
        <v>30</v>
      </c>
      <c r="B4103" s="2">
        <v>42676.410416666666</v>
      </c>
      <c r="C4103">
        <v>61</v>
      </c>
      <c r="D4103">
        <v>56</v>
      </c>
      <c r="E4103">
        <v>83.47</v>
      </c>
      <c r="F4103">
        <v>230</v>
      </c>
      <c r="G4103">
        <v>5</v>
      </c>
      <c r="H4103">
        <v>0</v>
      </c>
      <c r="I4103">
        <v>30.36</v>
      </c>
      <c r="J4103">
        <v>1027.9000000000001</v>
      </c>
      <c r="K4103">
        <v>10</v>
      </c>
      <c r="M4103" t="s">
        <v>31</v>
      </c>
      <c r="Q4103">
        <v>25000</v>
      </c>
      <c r="AB4103">
        <v>60.98</v>
      </c>
      <c r="AC4103" t="s">
        <v>4151</v>
      </c>
    </row>
    <row r="4104" spans="1:29">
      <c r="A4104" s="1" t="s">
        <v>30</v>
      </c>
      <c r="B4104" s="2">
        <v>42676.45208333333</v>
      </c>
      <c r="C4104">
        <v>68</v>
      </c>
      <c r="D4104">
        <v>56</v>
      </c>
      <c r="E4104">
        <v>65.31</v>
      </c>
      <c r="F4104">
        <v>240</v>
      </c>
      <c r="G4104">
        <v>5</v>
      </c>
      <c r="H4104">
        <v>0</v>
      </c>
      <c r="I4104">
        <v>30.35</v>
      </c>
      <c r="J4104">
        <v>1027.4000000000001</v>
      </c>
      <c r="K4104">
        <v>10</v>
      </c>
      <c r="M4104" t="s">
        <v>31</v>
      </c>
      <c r="Q4104">
        <v>25000</v>
      </c>
      <c r="AB4104">
        <v>68</v>
      </c>
      <c r="AC4104" t="s">
        <v>4152</v>
      </c>
    </row>
    <row r="4105" spans="1:29">
      <c r="A4105" s="1" t="s">
        <v>30</v>
      </c>
      <c r="B4105" s="2">
        <v>42676.493750000001</v>
      </c>
      <c r="C4105">
        <v>71</v>
      </c>
      <c r="D4105">
        <v>57</v>
      </c>
      <c r="E4105">
        <v>61.04</v>
      </c>
      <c r="F4105">
        <v>230</v>
      </c>
      <c r="G4105">
        <v>5</v>
      </c>
      <c r="H4105">
        <v>0</v>
      </c>
      <c r="I4105">
        <v>30.33</v>
      </c>
      <c r="J4105">
        <v>1026.8</v>
      </c>
      <c r="K4105">
        <v>10</v>
      </c>
      <c r="M4105" t="s">
        <v>31</v>
      </c>
      <c r="Q4105">
        <v>25000</v>
      </c>
      <c r="AB4105">
        <v>71.099999999999994</v>
      </c>
      <c r="AC4105" t="s">
        <v>4153</v>
      </c>
    </row>
    <row r="4106" spans="1:29">
      <c r="A4106" s="1" t="s">
        <v>30</v>
      </c>
      <c r="B4106" s="2">
        <v>42676.535416666666</v>
      </c>
      <c r="C4106">
        <v>74</v>
      </c>
      <c r="D4106">
        <v>59</v>
      </c>
      <c r="E4106">
        <v>59.66</v>
      </c>
      <c r="F4106">
        <v>220</v>
      </c>
      <c r="G4106">
        <v>7</v>
      </c>
      <c r="H4106">
        <v>0</v>
      </c>
      <c r="I4106">
        <v>30.31</v>
      </c>
      <c r="J4106">
        <v>1026</v>
      </c>
      <c r="K4106">
        <v>10</v>
      </c>
      <c r="M4106" t="s">
        <v>31</v>
      </c>
      <c r="Q4106">
        <v>25000</v>
      </c>
      <c r="AB4106">
        <v>73.900000000000006</v>
      </c>
      <c r="AC4106" t="s">
        <v>4154</v>
      </c>
    </row>
    <row r="4107" spans="1:29">
      <c r="A4107" s="1" t="s">
        <v>30</v>
      </c>
      <c r="B4107" s="2">
        <v>42676.57708333333</v>
      </c>
      <c r="C4107">
        <v>77</v>
      </c>
      <c r="D4107">
        <v>60</v>
      </c>
      <c r="E4107">
        <v>55.95</v>
      </c>
      <c r="F4107">
        <v>230</v>
      </c>
      <c r="G4107">
        <v>9</v>
      </c>
      <c r="H4107">
        <v>0</v>
      </c>
      <c r="I4107">
        <v>30.28</v>
      </c>
      <c r="J4107">
        <v>1025</v>
      </c>
      <c r="K4107">
        <v>10</v>
      </c>
      <c r="M4107" t="s">
        <v>246</v>
      </c>
      <c r="AB4107">
        <v>77</v>
      </c>
      <c r="AC4107" t="s">
        <v>4155</v>
      </c>
    </row>
    <row r="4108" spans="1:29">
      <c r="A4108" s="1" t="s">
        <v>30</v>
      </c>
      <c r="B4108" s="2">
        <v>42676.618750000001</v>
      </c>
      <c r="C4108">
        <v>78</v>
      </c>
      <c r="D4108">
        <v>61</v>
      </c>
      <c r="E4108">
        <v>55.71</v>
      </c>
      <c r="F4108">
        <v>220</v>
      </c>
      <c r="G4108">
        <v>6</v>
      </c>
      <c r="H4108">
        <v>0</v>
      </c>
      <c r="I4108">
        <v>30.26</v>
      </c>
      <c r="J4108">
        <v>1024.4000000000001</v>
      </c>
      <c r="K4108">
        <v>10</v>
      </c>
      <c r="M4108" t="s">
        <v>31</v>
      </c>
      <c r="Q4108">
        <v>25000</v>
      </c>
      <c r="AB4108">
        <v>78.099999999999994</v>
      </c>
      <c r="AC4108" t="s">
        <v>4156</v>
      </c>
    </row>
    <row r="4109" spans="1:29">
      <c r="A4109" s="1" t="s">
        <v>30</v>
      </c>
      <c r="B4109" s="2">
        <v>42676.660416666666</v>
      </c>
      <c r="C4109">
        <v>79</v>
      </c>
      <c r="D4109">
        <v>61</v>
      </c>
      <c r="E4109">
        <v>54.08</v>
      </c>
      <c r="F4109">
        <v>240</v>
      </c>
      <c r="G4109">
        <v>6</v>
      </c>
      <c r="H4109">
        <v>0</v>
      </c>
      <c r="I4109">
        <v>30.25</v>
      </c>
      <c r="J4109">
        <v>1024.0999999999999</v>
      </c>
      <c r="K4109">
        <v>10</v>
      </c>
      <c r="M4109" t="s">
        <v>31</v>
      </c>
      <c r="Q4109">
        <v>25000</v>
      </c>
      <c r="AB4109">
        <v>80.260000000000005</v>
      </c>
      <c r="AC4109" t="s">
        <v>4157</v>
      </c>
    </row>
    <row r="4110" spans="1:29">
      <c r="A4110" s="1" t="s">
        <v>30</v>
      </c>
      <c r="B4110" s="2">
        <v>42676.70208333333</v>
      </c>
      <c r="C4110">
        <v>78</v>
      </c>
      <c r="D4110">
        <v>62</v>
      </c>
      <c r="E4110">
        <v>57.92</v>
      </c>
      <c r="F4110">
        <v>250</v>
      </c>
      <c r="G4110">
        <v>4</v>
      </c>
      <c r="H4110">
        <v>0</v>
      </c>
      <c r="I4110">
        <v>30.24</v>
      </c>
      <c r="J4110">
        <v>1023.9</v>
      </c>
      <c r="K4110">
        <v>10</v>
      </c>
      <c r="M4110" t="s">
        <v>31</v>
      </c>
      <c r="Q4110">
        <v>25000</v>
      </c>
      <c r="AB4110">
        <v>78.099999999999994</v>
      </c>
      <c r="AC4110" t="s">
        <v>4158</v>
      </c>
    </row>
    <row r="4111" spans="1:29">
      <c r="A4111" s="1" t="s">
        <v>30</v>
      </c>
      <c r="B4111" s="2">
        <v>42676.743750000001</v>
      </c>
      <c r="C4111">
        <v>73</v>
      </c>
      <c r="D4111">
        <v>63</v>
      </c>
      <c r="E4111">
        <v>70.87</v>
      </c>
      <c r="F4111">
        <v>240</v>
      </c>
      <c r="G4111">
        <v>3</v>
      </c>
      <c r="H4111">
        <v>0</v>
      </c>
      <c r="I4111">
        <v>30.24</v>
      </c>
      <c r="J4111">
        <v>1023.7</v>
      </c>
      <c r="K4111">
        <v>10</v>
      </c>
      <c r="M4111" t="s">
        <v>31</v>
      </c>
      <c r="Q4111">
        <v>25000</v>
      </c>
      <c r="AB4111">
        <v>73</v>
      </c>
      <c r="AC4111" t="s">
        <v>4159</v>
      </c>
    </row>
    <row r="4112" spans="1:29">
      <c r="A4112" s="1" t="s">
        <v>30</v>
      </c>
      <c r="B4112" s="2">
        <v>42676.785416666666</v>
      </c>
      <c r="C4112">
        <v>70</v>
      </c>
      <c r="D4112">
        <v>63</v>
      </c>
      <c r="E4112">
        <v>78.459999999999994</v>
      </c>
      <c r="F4112">
        <v>160</v>
      </c>
      <c r="G4112">
        <v>3</v>
      </c>
      <c r="H4112">
        <v>0</v>
      </c>
      <c r="I4112">
        <v>30.24</v>
      </c>
      <c r="J4112">
        <v>1023.9</v>
      </c>
      <c r="K4112">
        <v>10</v>
      </c>
      <c r="M4112" t="s">
        <v>31</v>
      </c>
      <c r="Q4112">
        <v>25000</v>
      </c>
      <c r="AB4112">
        <v>70</v>
      </c>
      <c r="AC4112" t="s">
        <v>4160</v>
      </c>
    </row>
    <row r="4113" spans="1:29">
      <c r="A4113" s="1" t="s">
        <v>30</v>
      </c>
      <c r="B4113" s="2">
        <v>42676.82708333333</v>
      </c>
      <c r="C4113">
        <v>68</v>
      </c>
      <c r="D4113">
        <v>62</v>
      </c>
      <c r="E4113">
        <v>81.41</v>
      </c>
      <c r="F4113">
        <v>180</v>
      </c>
      <c r="G4113">
        <v>3</v>
      </c>
      <c r="H4113">
        <v>0</v>
      </c>
      <c r="I4113">
        <v>30.25</v>
      </c>
      <c r="J4113">
        <v>1024.0999999999999</v>
      </c>
      <c r="K4113">
        <v>10</v>
      </c>
      <c r="M4113" t="s">
        <v>31</v>
      </c>
      <c r="Q4113">
        <v>25000</v>
      </c>
      <c r="AB4113">
        <v>68</v>
      </c>
      <c r="AC4113" t="s">
        <v>4161</v>
      </c>
    </row>
    <row r="4114" spans="1:29">
      <c r="A4114" s="1" t="s">
        <v>30</v>
      </c>
      <c r="B4114" s="2">
        <v>42676.868750000001</v>
      </c>
      <c r="C4114">
        <v>64</v>
      </c>
      <c r="D4114">
        <v>61</v>
      </c>
      <c r="E4114">
        <v>89.97</v>
      </c>
      <c r="F4114">
        <v>0</v>
      </c>
      <c r="G4114">
        <v>0</v>
      </c>
      <c r="H4114">
        <v>0</v>
      </c>
      <c r="I4114">
        <v>30.24</v>
      </c>
      <c r="J4114">
        <v>1023.9</v>
      </c>
      <c r="K4114">
        <v>8</v>
      </c>
      <c r="M4114" t="s">
        <v>31</v>
      </c>
      <c r="Q4114">
        <v>25000</v>
      </c>
      <c r="AB4114">
        <v>64</v>
      </c>
      <c r="AC4114" t="s">
        <v>4162</v>
      </c>
    </row>
    <row r="4115" spans="1:29">
      <c r="A4115" s="1" t="s">
        <v>30</v>
      </c>
      <c r="B4115" s="2">
        <v>42676.910416666666</v>
      </c>
      <c r="C4115">
        <v>63</v>
      </c>
      <c r="D4115">
        <v>60</v>
      </c>
      <c r="E4115">
        <v>90.25</v>
      </c>
      <c r="F4115">
        <v>0</v>
      </c>
      <c r="G4115">
        <v>0</v>
      </c>
      <c r="H4115">
        <v>0</v>
      </c>
      <c r="I4115">
        <v>30.24</v>
      </c>
      <c r="J4115">
        <v>1023.8</v>
      </c>
      <c r="K4115">
        <v>7</v>
      </c>
      <c r="M4115" t="s">
        <v>31</v>
      </c>
      <c r="Q4115">
        <v>25000</v>
      </c>
      <c r="AB4115">
        <v>63</v>
      </c>
      <c r="AC4115" t="s">
        <v>4163</v>
      </c>
    </row>
    <row r="4116" spans="1:29">
      <c r="A4116" s="1" t="s">
        <v>30</v>
      </c>
      <c r="B4116" s="2">
        <v>42676.95208333333</v>
      </c>
      <c r="C4116">
        <v>63</v>
      </c>
      <c r="D4116">
        <v>60</v>
      </c>
      <c r="E4116">
        <v>90.25</v>
      </c>
      <c r="F4116">
        <v>230</v>
      </c>
      <c r="G4116">
        <v>3</v>
      </c>
      <c r="H4116">
        <v>0</v>
      </c>
      <c r="I4116">
        <v>30.24</v>
      </c>
      <c r="J4116">
        <v>1023.9</v>
      </c>
      <c r="K4116">
        <v>7</v>
      </c>
      <c r="M4116" t="s">
        <v>31</v>
      </c>
      <c r="Q4116">
        <v>25000</v>
      </c>
      <c r="AB4116">
        <v>63</v>
      </c>
      <c r="AC4116" t="s">
        <v>4164</v>
      </c>
    </row>
    <row r="4117" spans="1:29">
      <c r="A4117" s="1" t="s">
        <v>30</v>
      </c>
      <c r="B4117" s="2">
        <v>42676.993750000001</v>
      </c>
      <c r="C4117">
        <v>62</v>
      </c>
      <c r="D4117">
        <v>60</v>
      </c>
      <c r="E4117">
        <v>93.16</v>
      </c>
      <c r="F4117">
        <v>230</v>
      </c>
      <c r="G4117">
        <v>4</v>
      </c>
      <c r="H4117">
        <v>0</v>
      </c>
      <c r="I4117">
        <v>30.24</v>
      </c>
      <c r="J4117">
        <v>1023.6</v>
      </c>
      <c r="K4117">
        <v>7</v>
      </c>
      <c r="M4117" t="s">
        <v>31</v>
      </c>
      <c r="Q4117">
        <v>15000</v>
      </c>
      <c r="AB4117">
        <v>62.1</v>
      </c>
      <c r="AC4117" t="s">
        <v>4165</v>
      </c>
    </row>
    <row r="4118" spans="1:29">
      <c r="A4118" s="1" t="s">
        <v>30</v>
      </c>
      <c r="B4118" s="2">
        <v>42677.035416666666</v>
      </c>
      <c r="C4118">
        <v>61</v>
      </c>
      <c r="D4118">
        <v>59</v>
      </c>
      <c r="E4118">
        <v>93.12</v>
      </c>
      <c r="F4118">
        <v>250</v>
      </c>
      <c r="G4118">
        <v>4</v>
      </c>
      <c r="H4118">
        <v>0</v>
      </c>
      <c r="I4118">
        <v>30.23</v>
      </c>
      <c r="J4118">
        <v>1023.3</v>
      </c>
      <c r="K4118">
        <v>9</v>
      </c>
      <c r="M4118" t="s">
        <v>246</v>
      </c>
      <c r="AB4118">
        <v>61</v>
      </c>
      <c r="AC4118" t="s">
        <v>4166</v>
      </c>
    </row>
    <row r="4119" spans="1:29">
      <c r="A4119" s="1" t="s">
        <v>30</v>
      </c>
      <c r="B4119" s="2">
        <v>42677.07708333333</v>
      </c>
      <c r="C4119">
        <v>60</v>
      </c>
      <c r="D4119">
        <v>58</v>
      </c>
      <c r="E4119">
        <v>92.43</v>
      </c>
      <c r="F4119">
        <v>240</v>
      </c>
      <c r="G4119">
        <v>3</v>
      </c>
      <c r="H4119">
        <v>0</v>
      </c>
      <c r="I4119">
        <v>30.22</v>
      </c>
      <c r="J4119">
        <v>1023.1</v>
      </c>
      <c r="K4119">
        <v>6</v>
      </c>
      <c r="M4119" t="s">
        <v>31</v>
      </c>
      <c r="Q4119">
        <v>15000</v>
      </c>
      <c r="U4119" t="s">
        <v>38</v>
      </c>
      <c r="AB4119">
        <v>60.1</v>
      </c>
      <c r="AC4119" t="s">
        <v>4167</v>
      </c>
    </row>
    <row r="4120" spans="1:29">
      <c r="A4120" s="1" t="s">
        <v>30</v>
      </c>
      <c r="B4120" s="2">
        <v>42677.118750000001</v>
      </c>
      <c r="C4120">
        <v>60</v>
      </c>
      <c r="D4120">
        <v>58</v>
      </c>
      <c r="E4120">
        <v>92.43</v>
      </c>
      <c r="F4120">
        <v>220</v>
      </c>
      <c r="G4120">
        <v>3</v>
      </c>
      <c r="H4120">
        <v>0</v>
      </c>
      <c r="I4120">
        <v>30.21</v>
      </c>
      <c r="J4120">
        <v>1022.6</v>
      </c>
      <c r="K4120">
        <v>6</v>
      </c>
      <c r="M4120" t="s">
        <v>34</v>
      </c>
      <c r="Q4120">
        <v>15000</v>
      </c>
      <c r="U4120" t="s">
        <v>38</v>
      </c>
      <c r="AB4120">
        <v>60.1</v>
      </c>
      <c r="AC4120" t="s">
        <v>4168</v>
      </c>
    </row>
    <row r="4121" spans="1:29">
      <c r="A4121" s="1" t="s">
        <v>30</v>
      </c>
      <c r="B4121" s="2">
        <v>42677.160416666666</v>
      </c>
      <c r="C4121">
        <v>60</v>
      </c>
      <c r="D4121">
        <v>59</v>
      </c>
      <c r="E4121">
        <v>96.15</v>
      </c>
      <c r="F4121">
        <v>230</v>
      </c>
      <c r="G4121">
        <v>5</v>
      </c>
      <c r="H4121">
        <v>0</v>
      </c>
      <c r="I4121">
        <v>30.19</v>
      </c>
      <c r="J4121">
        <v>1022.1</v>
      </c>
      <c r="K4121">
        <v>6</v>
      </c>
      <c r="M4121" t="s">
        <v>34</v>
      </c>
      <c r="Q4121">
        <v>15000</v>
      </c>
      <c r="U4121" t="s">
        <v>38</v>
      </c>
      <c r="AB4121">
        <v>60.1</v>
      </c>
      <c r="AC4121" t="s">
        <v>4169</v>
      </c>
    </row>
    <row r="4122" spans="1:29">
      <c r="A4122" s="1" t="s">
        <v>30</v>
      </c>
      <c r="B4122" s="2">
        <v>42677.20208333333</v>
      </c>
      <c r="C4122">
        <v>59</v>
      </c>
      <c r="D4122">
        <v>58</v>
      </c>
      <c r="E4122">
        <v>96.13</v>
      </c>
      <c r="F4122">
        <v>240</v>
      </c>
      <c r="G4122">
        <v>4</v>
      </c>
      <c r="H4122">
        <v>0</v>
      </c>
      <c r="I4122">
        <v>30.19</v>
      </c>
      <c r="J4122">
        <v>1021.9</v>
      </c>
      <c r="K4122">
        <v>6</v>
      </c>
      <c r="M4122" t="s">
        <v>31</v>
      </c>
      <c r="Q4122">
        <v>15000</v>
      </c>
      <c r="U4122" t="s">
        <v>38</v>
      </c>
      <c r="AB4122">
        <v>59</v>
      </c>
      <c r="AC4122" t="s">
        <v>4170</v>
      </c>
    </row>
    <row r="4123" spans="1:29">
      <c r="A4123" s="1" t="s">
        <v>30</v>
      </c>
      <c r="B4123" s="2">
        <v>42677.243750000001</v>
      </c>
      <c r="C4123">
        <v>59</v>
      </c>
      <c r="D4123">
        <v>57</v>
      </c>
      <c r="E4123">
        <v>93.07</v>
      </c>
      <c r="F4123">
        <v>250</v>
      </c>
      <c r="G4123">
        <v>3</v>
      </c>
      <c r="H4123">
        <v>0</v>
      </c>
      <c r="I4123">
        <v>30.18</v>
      </c>
      <c r="J4123">
        <v>1021.7</v>
      </c>
      <c r="K4123">
        <v>6</v>
      </c>
      <c r="M4123" t="s">
        <v>246</v>
      </c>
      <c r="U4123" t="s">
        <v>46</v>
      </c>
      <c r="AB4123">
        <v>59</v>
      </c>
      <c r="AC4123" t="s">
        <v>4171</v>
      </c>
    </row>
    <row r="4124" spans="1:29">
      <c r="A4124" s="1" t="s">
        <v>30</v>
      </c>
      <c r="B4124" s="2">
        <v>42677.285416666666</v>
      </c>
      <c r="C4124">
        <v>57</v>
      </c>
      <c r="D4124">
        <v>56</v>
      </c>
      <c r="E4124">
        <v>96.1</v>
      </c>
      <c r="F4124">
        <v>230</v>
      </c>
      <c r="G4124">
        <v>5</v>
      </c>
      <c r="H4124">
        <v>0</v>
      </c>
      <c r="I4124">
        <v>30.18</v>
      </c>
      <c r="J4124">
        <v>1021.8</v>
      </c>
      <c r="K4124">
        <v>5</v>
      </c>
      <c r="M4124" t="s">
        <v>31</v>
      </c>
      <c r="Q4124">
        <v>15000</v>
      </c>
      <c r="U4124" t="s">
        <v>46</v>
      </c>
      <c r="AB4124">
        <v>57</v>
      </c>
      <c r="AC4124" t="s">
        <v>4172</v>
      </c>
    </row>
    <row r="4125" spans="1:29">
      <c r="A4125" s="1" t="s">
        <v>30</v>
      </c>
      <c r="B4125" s="2">
        <v>42677.32708333333</v>
      </c>
      <c r="C4125">
        <v>57</v>
      </c>
      <c r="D4125">
        <v>56</v>
      </c>
      <c r="E4125">
        <v>96.1</v>
      </c>
      <c r="F4125">
        <v>240</v>
      </c>
      <c r="G4125">
        <v>4</v>
      </c>
      <c r="H4125">
        <v>0</v>
      </c>
      <c r="I4125">
        <v>30.18</v>
      </c>
      <c r="J4125">
        <v>1021.7</v>
      </c>
      <c r="K4125">
        <v>5</v>
      </c>
      <c r="M4125" t="s">
        <v>31</v>
      </c>
      <c r="N4125" t="s">
        <v>31</v>
      </c>
      <c r="Q4125">
        <v>15000</v>
      </c>
      <c r="R4125">
        <v>25000</v>
      </c>
      <c r="U4125" t="s">
        <v>46</v>
      </c>
      <c r="AB4125">
        <v>57</v>
      </c>
      <c r="AC4125" t="s">
        <v>4173</v>
      </c>
    </row>
    <row r="4126" spans="1:29">
      <c r="A4126" s="1" t="s">
        <v>30</v>
      </c>
      <c r="B4126" s="2">
        <v>42677.368750000001</v>
      </c>
      <c r="C4126">
        <v>60</v>
      </c>
      <c r="D4126">
        <v>59</v>
      </c>
      <c r="E4126">
        <v>96.15</v>
      </c>
      <c r="F4126">
        <v>220</v>
      </c>
      <c r="G4126">
        <v>5</v>
      </c>
      <c r="H4126">
        <v>0</v>
      </c>
      <c r="I4126">
        <v>30.18</v>
      </c>
      <c r="J4126">
        <v>1021.7</v>
      </c>
      <c r="K4126">
        <v>7</v>
      </c>
      <c r="M4126" t="s">
        <v>31</v>
      </c>
      <c r="N4126" t="s">
        <v>32</v>
      </c>
      <c r="Q4126">
        <v>15000</v>
      </c>
      <c r="R4126">
        <v>24000</v>
      </c>
      <c r="AB4126">
        <v>60.1</v>
      </c>
      <c r="AC4126" t="s">
        <v>4174</v>
      </c>
    </row>
    <row r="4127" spans="1:29">
      <c r="A4127" s="1" t="s">
        <v>30</v>
      </c>
      <c r="B4127" s="2">
        <v>42677.410416666666</v>
      </c>
      <c r="C4127">
        <v>66</v>
      </c>
      <c r="D4127">
        <v>61</v>
      </c>
      <c r="E4127">
        <v>83.91</v>
      </c>
      <c r="F4127">
        <v>210</v>
      </c>
      <c r="G4127">
        <v>5</v>
      </c>
      <c r="H4127">
        <v>0</v>
      </c>
      <c r="I4127">
        <v>30.18</v>
      </c>
      <c r="J4127">
        <v>1021.8</v>
      </c>
      <c r="K4127">
        <v>10</v>
      </c>
      <c r="M4127" t="s">
        <v>34</v>
      </c>
      <c r="N4127" t="s">
        <v>32</v>
      </c>
      <c r="Q4127">
        <v>23000</v>
      </c>
      <c r="R4127">
        <v>25000</v>
      </c>
      <c r="AB4127">
        <v>66</v>
      </c>
      <c r="AC4127" t="s">
        <v>4175</v>
      </c>
    </row>
    <row r="4128" spans="1:29">
      <c r="A4128" s="1" t="s">
        <v>30</v>
      </c>
      <c r="B4128" s="2">
        <v>42677.45208333333</v>
      </c>
      <c r="C4128">
        <v>71</v>
      </c>
      <c r="D4128">
        <v>60</v>
      </c>
      <c r="E4128">
        <v>68.209999999999994</v>
      </c>
      <c r="F4128">
        <v>280</v>
      </c>
      <c r="G4128">
        <v>5</v>
      </c>
      <c r="H4128">
        <v>0</v>
      </c>
      <c r="I4128">
        <v>30.16</v>
      </c>
      <c r="J4128">
        <v>1021.1</v>
      </c>
      <c r="K4128">
        <v>10</v>
      </c>
      <c r="M4128" t="s">
        <v>31</v>
      </c>
      <c r="N4128" t="s">
        <v>32</v>
      </c>
      <c r="Q4128">
        <v>20000</v>
      </c>
      <c r="R4128">
        <v>25000</v>
      </c>
      <c r="AB4128">
        <v>71.099999999999994</v>
      </c>
      <c r="AC4128" t="s">
        <v>4176</v>
      </c>
    </row>
    <row r="4129" spans="1:29">
      <c r="A4129" s="1" t="s">
        <v>30</v>
      </c>
      <c r="B4129" s="2">
        <v>42677.493750000001</v>
      </c>
      <c r="C4129">
        <v>75</v>
      </c>
      <c r="D4129">
        <v>60</v>
      </c>
      <c r="E4129">
        <v>59.81</v>
      </c>
      <c r="F4129">
        <v>260</v>
      </c>
      <c r="G4129">
        <v>6</v>
      </c>
      <c r="H4129">
        <v>0</v>
      </c>
      <c r="I4129">
        <v>30.15</v>
      </c>
      <c r="J4129">
        <v>1020.6</v>
      </c>
      <c r="K4129">
        <v>10</v>
      </c>
      <c r="M4129" t="s">
        <v>31</v>
      </c>
      <c r="N4129" t="s">
        <v>32</v>
      </c>
      <c r="Q4129">
        <v>20000</v>
      </c>
      <c r="R4129">
        <v>25000</v>
      </c>
      <c r="AB4129">
        <v>75</v>
      </c>
      <c r="AC4129" t="s">
        <v>4177</v>
      </c>
    </row>
    <row r="4130" spans="1:29">
      <c r="A4130" s="1" t="s">
        <v>30</v>
      </c>
      <c r="B4130" s="2">
        <v>42677.535416666666</v>
      </c>
      <c r="C4130">
        <v>79</v>
      </c>
      <c r="D4130">
        <v>60</v>
      </c>
      <c r="E4130">
        <v>52.38</v>
      </c>
      <c r="F4130">
        <v>290</v>
      </c>
      <c r="G4130">
        <v>5</v>
      </c>
      <c r="H4130">
        <v>0</v>
      </c>
      <c r="I4130">
        <v>30.12</v>
      </c>
      <c r="J4130">
        <v>1019.7</v>
      </c>
      <c r="K4130">
        <v>10</v>
      </c>
      <c r="M4130" t="s">
        <v>32</v>
      </c>
      <c r="Q4130">
        <v>25000</v>
      </c>
      <c r="AB4130">
        <v>80.14</v>
      </c>
      <c r="AC4130" t="s">
        <v>4178</v>
      </c>
    </row>
    <row r="4131" spans="1:29">
      <c r="A4131" s="1" t="s">
        <v>30</v>
      </c>
      <c r="B4131" s="2">
        <v>42677.57708333333</v>
      </c>
      <c r="C4131">
        <v>81</v>
      </c>
      <c r="D4131">
        <v>59</v>
      </c>
      <c r="E4131">
        <v>47.17</v>
      </c>
      <c r="F4131">
        <v>290</v>
      </c>
      <c r="G4131">
        <v>4</v>
      </c>
      <c r="H4131">
        <v>0</v>
      </c>
      <c r="I4131">
        <v>30.09</v>
      </c>
      <c r="J4131">
        <v>1018.6</v>
      </c>
      <c r="K4131">
        <v>10</v>
      </c>
      <c r="M4131" t="s">
        <v>32</v>
      </c>
      <c r="Q4131">
        <v>25000</v>
      </c>
      <c r="AB4131">
        <v>81.400000000000006</v>
      </c>
      <c r="AC4131" t="s">
        <v>4179</v>
      </c>
    </row>
    <row r="4132" spans="1:29">
      <c r="A4132" s="1" t="s">
        <v>30</v>
      </c>
      <c r="B4132" s="2">
        <v>42677.618750000001</v>
      </c>
      <c r="C4132">
        <v>82</v>
      </c>
      <c r="D4132">
        <v>59</v>
      </c>
      <c r="E4132">
        <v>45.66</v>
      </c>
      <c r="F4132">
        <v>240</v>
      </c>
      <c r="G4132">
        <v>6</v>
      </c>
      <c r="H4132">
        <v>0</v>
      </c>
      <c r="I4132">
        <v>30.07</v>
      </c>
      <c r="J4132">
        <v>1017.8</v>
      </c>
      <c r="K4132">
        <v>10</v>
      </c>
      <c r="M4132" t="s">
        <v>31</v>
      </c>
      <c r="N4132" t="s">
        <v>31</v>
      </c>
      <c r="O4132" t="s">
        <v>32</v>
      </c>
      <c r="Q4132">
        <v>5000</v>
      </c>
      <c r="R4132">
        <v>18000</v>
      </c>
      <c r="S4132">
        <v>25000</v>
      </c>
      <c r="AB4132">
        <v>82.15</v>
      </c>
      <c r="AC4132" t="s">
        <v>4180</v>
      </c>
    </row>
    <row r="4133" spans="1:29">
      <c r="A4133" s="1" t="s">
        <v>30</v>
      </c>
      <c r="B4133" s="2">
        <v>42677.660416666666</v>
      </c>
      <c r="C4133">
        <v>82</v>
      </c>
      <c r="D4133">
        <v>59</v>
      </c>
      <c r="E4133">
        <v>45.66</v>
      </c>
      <c r="F4133">
        <v>250</v>
      </c>
      <c r="G4133">
        <v>7</v>
      </c>
      <c r="H4133">
        <v>0</v>
      </c>
      <c r="I4133">
        <v>30.05</v>
      </c>
      <c r="J4133">
        <v>1017.1</v>
      </c>
      <c r="K4133">
        <v>10</v>
      </c>
      <c r="M4133" t="s">
        <v>31</v>
      </c>
      <c r="N4133" t="s">
        <v>31</v>
      </c>
      <c r="O4133" t="s">
        <v>32</v>
      </c>
      <c r="Q4133">
        <v>5000</v>
      </c>
      <c r="R4133">
        <v>18000</v>
      </c>
      <c r="S4133">
        <v>25000</v>
      </c>
      <c r="AB4133">
        <v>82.15</v>
      </c>
      <c r="AC4133" t="s">
        <v>4181</v>
      </c>
    </row>
    <row r="4134" spans="1:29">
      <c r="A4134" s="1" t="s">
        <v>30</v>
      </c>
      <c r="B4134" s="2">
        <v>42677.70208333333</v>
      </c>
      <c r="C4134">
        <v>78</v>
      </c>
      <c r="D4134">
        <v>58</v>
      </c>
      <c r="E4134">
        <v>49.87</v>
      </c>
      <c r="F4134">
        <v>260</v>
      </c>
      <c r="G4134">
        <v>4</v>
      </c>
      <c r="H4134">
        <v>0</v>
      </c>
      <c r="I4134">
        <v>30.04</v>
      </c>
      <c r="J4134">
        <v>1016.9</v>
      </c>
      <c r="K4134">
        <v>10</v>
      </c>
      <c r="M4134" t="s">
        <v>31</v>
      </c>
      <c r="N4134" t="s">
        <v>31</v>
      </c>
      <c r="O4134" t="s">
        <v>32</v>
      </c>
      <c r="Q4134">
        <v>5500</v>
      </c>
      <c r="R4134">
        <v>18000</v>
      </c>
      <c r="S4134">
        <v>25000</v>
      </c>
      <c r="AB4134">
        <v>78.099999999999994</v>
      </c>
      <c r="AC4134" t="s">
        <v>4182</v>
      </c>
    </row>
    <row r="4135" spans="1:29">
      <c r="A4135" s="1" t="s">
        <v>30</v>
      </c>
      <c r="B4135" s="2">
        <v>42677.743750000001</v>
      </c>
      <c r="C4135">
        <v>75</v>
      </c>
      <c r="D4135">
        <v>60</v>
      </c>
      <c r="E4135">
        <v>59.81</v>
      </c>
      <c r="F4135">
        <v>230</v>
      </c>
      <c r="G4135">
        <v>4</v>
      </c>
      <c r="H4135">
        <v>0</v>
      </c>
      <c r="I4135">
        <v>30.03</v>
      </c>
      <c r="J4135">
        <v>1016.7</v>
      </c>
      <c r="K4135">
        <v>10</v>
      </c>
      <c r="M4135" t="s">
        <v>31</v>
      </c>
      <c r="N4135" t="s">
        <v>32</v>
      </c>
      <c r="Q4135">
        <v>18000</v>
      </c>
      <c r="R4135">
        <v>25000</v>
      </c>
      <c r="AB4135">
        <v>75</v>
      </c>
      <c r="AC4135" t="s">
        <v>4183</v>
      </c>
    </row>
    <row r="4136" spans="1:29">
      <c r="A4136" s="1" t="s">
        <v>30</v>
      </c>
      <c r="B4136" s="2">
        <v>42677.785416666666</v>
      </c>
      <c r="C4136">
        <v>70</v>
      </c>
      <c r="D4136">
        <v>60</v>
      </c>
      <c r="E4136">
        <v>70.81</v>
      </c>
      <c r="F4136">
        <v>250</v>
      </c>
      <c r="G4136">
        <v>4</v>
      </c>
      <c r="H4136">
        <v>0</v>
      </c>
      <c r="I4136">
        <v>30.03</v>
      </c>
      <c r="J4136">
        <v>1016.5</v>
      </c>
      <c r="K4136">
        <v>10</v>
      </c>
      <c r="M4136" t="s">
        <v>31</v>
      </c>
      <c r="N4136" t="s">
        <v>32</v>
      </c>
      <c r="Q4136">
        <v>18000</v>
      </c>
      <c r="R4136">
        <v>25000</v>
      </c>
      <c r="AB4136">
        <v>70</v>
      </c>
      <c r="AC4136" t="s">
        <v>4184</v>
      </c>
    </row>
    <row r="4137" spans="1:29">
      <c r="A4137" s="1" t="s">
        <v>30</v>
      </c>
      <c r="B4137" s="2">
        <v>42677.82708333333</v>
      </c>
      <c r="C4137">
        <v>68</v>
      </c>
      <c r="D4137">
        <v>60</v>
      </c>
      <c r="E4137">
        <v>75.84</v>
      </c>
      <c r="F4137">
        <v>230</v>
      </c>
      <c r="G4137">
        <v>4</v>
      </c>
      <c r="H4137">
        <v>0</v>
      </c>
      <c r="I4137">
        <v>30.02</v>
      </c>
      <c r="J4137">
        <v>1016.3</v>
      </c>
      <c r="K4137">
        <v>10</v>
      </c>
      <c r="M4137" t="s">
        <v>31</v>
      </c>
      <c r="N4137" t="s">
        <v>32</v>
      </c>
      <c r="Q4137">
        <v>18000</v>
      </c>
      <c r="R4137">
        <v>25000</v>
      </c>
      <c r="AB4137">
        <v>68</v>
      </c>
      <c r="AC4137" t="s">
        <v>4185</v>
      </c>
    </row>
    <row r="4138" spans="1:29">
      <c r="A4138" s="1" t="s">
        <v>30</v>
      </c>
      <c r="B4138" s="2">
        <v>42677.868750000001</v>
      </c>
      <c r="C4138">
        <v>67</v>
      </c>
      <c r="D4138">
        <v>61</v>
      </c>
      <c r="E4138">
        <v>81.33</v>
      </c>
      <c r="F4138">
        <v>240</v>
      </c>
      <c r="G4138">
        <v>5</v>
      </c>
      <c r="H4138">
        <v>0</v>
      </c>
      <c r="I4138">
        <v>30.02</v>
      </c>
      <c r="J4138">
        <v>1016.4</v>
      </c>
      <c r="K4138">
        <v>10</v>
      </c>
      <c r="M4138" t="s">
        <v>32</v>
      </c>
      <c r="Q4138">
        <v>23000</v>
      </c>
      <c r="AB4138">
        <v>66.900000000000006</v>
      </c>
      <c r="AC4138" t="s">
        <v>4186</v>
      </c>
    </row>
    <row r="4139" spans="1:29">
      <c r="A4139" s="1" t="s">
        <v>30</v>
      </c>
      <c r="B4139" s="2">
        <v>42677.910416666666</v>
      </c>
      <c r="C4139">
        <v>67</v>
      </c>
      <c r="D4139">
        <v>60</v>
      </c>
      <c r="E4139">
        <v>78.77</v>
      </c>
      <c r="F4139">
        <v>240</v>
      </c>
      <c r="G4139">
        <v>6</v>
      </c>
      <c r="H4139">
        <v>0</v>
      </c>
      <c r="I4139">
        <v>30.02</v>
      </c>
      <c r="J4139">
        <v>1016.1</v>
      </c>
      <c r="K4139">
        <v>10</v>
      </c>
      <c r="M4139" t="s">
        <v>32</v>
      </c>
      <c r="N4139" t="s">
        <v>32</v>
      </c>
      <c r="Q4139">
        <v>17000</v>
      </c>
      <c r="R4139">
        <v>23000</v>
      </c>
      <c r="AB4139">
        <v>66.900000000000006</v>
      </c>
      <c r="AC4139" t="s">
        <v>4187</v>
      </c>
    </row>
    <row r="4140" spans="1:29">
      <c r="A4140" s="1" t="s">
        <v>30</v>
      </c>
      <c r="B4140" s="2">
        <v>42677.95208333333</v>
      </c>
      <c r="C4140">
        <v>68</v>
      </c>
      <c r="D4140">
        <v>60</v>
      </c>
      <c r="E4140">
        <v>75.84</v>
      </c>
      <c r="F4140">
        <v>240</v>
      </c>
      <c r="G4140">
        <v>6</v>
      </c>
      <c r="H4140">
        <v>0</v>
      </c>
      <c r="I4140">
        <v>30</v>
      </c>
      <c r="J4140">
        <v>1015.6</v>
      </c>
      <c r="K4140">
        <v>10</v>
      </c>
      <c r="M4140" t="s">
        <v>34</v>
      </c>
      <c r="N4140" t="s">
        <v>32</v>
      </c>
      <c r="O4140" t="s">
        <v>32</v>
      </c>
      <c r="Q4140">
        <v>9500</v>
      </c>
      <c r="R4140">
        <v>13000</v>
      </c>
      <c r="S4140">
        <v>19000</v>
      </c>
      <c r="AB4140">
        <v>68</v>
      </c>
      <c r="AC4140" t="s">
        <v>4188</v>
      </c>
    </row>
    <row r="4141" spans="1:29">
      <c r="A4141" s="1" t="s">
        <v>30</v>
      </c>
      <c r="B4141" s="2">
        <v>42677.993750000001</v>
      </c>
      <c r="C4141">
        <v>69</v>
      </c>
      <c r="D4141">
        <v>59</v>
      </c>
      <c r="E4141">
        <v>70.209999999999994</v>
      </c>
      <c r="F4141">
        <v>260</v>
      </c>
      <c r="G4141">
        <v>4</v>
      </c>
      <c r="H4141">
        <v>0</v>
      </c>
      <c r="I4141">
        <v>30</v>
      </c>
      <c r="J4141">
        <v>1015.4</v>
      </c>
      <c r="K4141">
        <v>10</v>
      </c>
      <c r="M4141" t="s">
        <v>34</v>
      </c>
      <c r="N4141" t="s">
        <v>32</v>
      </c>
      <c r="O4141" t="s">
        <v>32</v>
      </c>
      <c r="P4141" t="s">
        <v>43</v>
      </c>
      <c r="Q4141">
        <v>8000</v>
      </c>
      <c r="R4141">
        <v>9500</v>
      </c>
      <c r="S4141">
        <v>12000</v>
      </c>
      <c r="T4141">
        <v>16000</v>
      </c>
      <c r="AB4141">
        <v>69.099999999999994</v>
      </c>
      <c r="AC4141" t="s">
        <v>4189</v>
      </c>
    </row>
    <row r="4142" spans="1:29">
      <c r="A4142" s="1" t="s">
        <v>30</v>
      </c>
      <c r="B4142" s="2">
        <v>42678.035416666666</v>
      </c>
      <c r="C4142">
        <v>67</v>
      </c>
      <c r="D4142">
        <v>60</v>
      </c>
      <c r="E4142">
        <v>78.77</v>
      </c>
      <c r="F4142">
        <v>0</v>
      </c>
      <c r="G4142">
        <v>0</v>
      </c>
      <c r="I4142">
        <v>29.99</v>
      </c>
      <c r="J4142">
        <v>1015.2</v>
      </c>
      <c r="K4142">
        <v>10</v>
      </c>
      <c r="M4142" t="s">
        <v>34</v>
      </c>
      <c r="N4142" t="s">
        <v>32</v>
      </c>
      <c r="O4142" t="s">
        <v>43</v>
      </c>
      <c r="Q4142">
        <v>9000</v>
      </c>
      <c r="R4142">
        <v>10000</v>
      </c>
      <c r="S4142">
        <v>16000</v>
      </c>
      <c r="U4142" t="e" cm="1">
        <f t="array" ref="U4142">-RA</f>
        <v>#NAME?</v>
      </c>
      <c r="AB4142">
        <v>66.900000000000006</v>
      </c>
      <c r="AC4142" t="s">
        <v>4190</v>
      </c>
    </row>
    <row r="4143" spans="1:29">
      <c r="A4143" s="1" t="s">
        <v>30</v>
      </c>
      <c r="B4143" s="2">
        <v>42678.07708333333</v>
      </c>
      <c r="C4143">
        <v>65</v>
      </c>
      <c r="D4143">
        <v>62</v>
      </c>
      <c r="E4143">
        <v>90.64</v>
      </c>
      <c r="F4143">
        <v>0</v>
      </c>
      <c r="G4143">
        <v>0</v>
      </c>
      <c r="H4143">
        <v>0.03</v>
      </c>
      <c r="I4143">
        <v>30</v>
      </c>
      <c r="J4143">
        <v>1015.5</v>
      </c>
      <c r="K4143">
        <v>5</v>
      </c>
      <c r="M4143" t="s">
        <v>34</v>
      </c>
      <c r="N4143" t="s">
        <v>32</v>
      </c>
      <c r="O4143" t="s">
        <v>43</v>
      </c>
      <c r="Q4143">
        <v>7500</v>
      </c>
      <c r="R4143">
        <v>9500</v>
      </c>
      <c r="S4143">
        <v>16000</v>
      </c>
      <c r="U4143" t="s">
        <v>496</v>
      </c>
      <c r="AB4143">
        <v>64.900000000000006</v>
      </c>
      <c r="AC4143" t="s">
        <v>4191</v>
      </c>
    </row>
    <row r="4144" spans="1:29">
      <c r="A4144" s="1" t="s">
        <v>30</v>
      </c>
      <c r="B4144" s="2">
        <v>42678.118750000001</v>
      </c>
      <c r="C4144">
        <v>64</v>
      </c>
      <c r="D4144">
        <v>62</v>
      </c>
      <c r="E4144">
        <v>93.54</v>
      </c>
      <c r="F4144">
        <v>360</v>
      </c>
      <c r="G4144">
        <v>3</v>
      </c>
      <c r="H4144">
        <v>0.04</v>
      </c>
      <c r="I4144">
        <v>30</v>
      </c>
      <c r="J4144">
        <v>1015.2</v>
      </c>
      <c r="K4144">
        <v>5</v>
      </c>
      <c r="M4144" t="s">
        <v>31</v>
      </c>
      <c r="N4144" t="s">
        <v>34</v>
      </c>
      <c r="O4144" t="s">
        <v>43</v>
      </c>
      <c r="Q4144">
        <v>8000</v>
      </c>
      <c r="R4144">
        <v>9500</v>
      </c>
      <c r="S4144">
        <v>11000</v>
      </c>
      <c r="U4144" t="e" cm="1">
        <f t="array" ref="U4144">-RA BR</f>
        <v>#NAME?</v>
      </c>
      <c r="AB4144">
        <v>64</v>
      </c>
      <c r="AC4144" t="s">
        <v>4192</v>
      </c>
    </row>
    <row r="4145" spans="1:29">
      <c r="A4145" s="1" t="s">
        <v>30</v>
      </c>
      <c r="B4145" s="2">
        <v>42678.160416666666</v>
      </c>
      <c r="C4145">
        <v>63</v>
      </c>
      <c r="D4145">
        <v>62</v>
      </c>
      <c r="E4145">
        <v>96.88</v>
      </c>
      <c r="F4145">
        <v>0</v>
      </c>
      <c r="G4145">
        <v>0</v>
      </c>
      <c r="I4145">
        <v>30</v>
      </c>
      <c r="J4145">
        <v>1015.2</v>
      </c>
      <c r="K4145">
        <v>5</v>
      </c>
      <c r="M4145" t="s">
        <v>31</v>
      </c>
      <c r="N4145" t="s">
        <v>34</v>
      </c>
      <c r="O4145" t="s">
        <v>43</v>
      </c>
      <c r="Q4145">
        <v>8000</v>
      </c>
      <c r="R4145">
        <v>9500</v>
      </c>
      <c r="S4145">
        <v>11000</v>
      </c>
      <c r="U4145" t="e" cm="1">
        <f t="array" ref="U4145">-RA BR</f>
        <v>#NAME?</v>
      </c>
      <c r="AB4145">
        <v>63</v>
      </c>
      <c r="AC4145" t="s">
        <v>4193</v>
      </c>
    </row>
    <row r="4146" spans="1:29">
      <c r="A4146" s="1" t="s">
        <v>30</v>
      </c>
      <c r="B4146" s="2">
        <v>42678.20208333333</v>
      </c>
      <c r="C4146">
        <v>64</v>
      </c>
      <c r="D4146">
        <v>61</v>
      </c>
      <c r="E4146">
        <v>89.97</v>
      </c>
      <c r="F4146">
        <v>40</v>
      </c>
      <c r="G4146">
        <v>11</v>
      </c>
      <c r="H4146">
        <v>0.01</v>
      </c>
      <c r="I4146">
        <v>30.01</v>
      </c>
      <c r="J4146">
        <v>1015.9</v>
      </c>
      <c r="K4146">
        <v>10</v>
      </c>
      <c r="M4146" t="s">
        <v>31</v>
      </c>
      <c r="N4146" t="s">
        <v>32</v>
      </c>
      <c r="O4146" t="s">
        <v>32</v>
      </c>
      <c r="P4146" t="s">
        <v>32</v>
      </c>
      <c r="Q4146">
        <v>1100</v>
      </c>
      <c r="R4146">
        <v>8500</v>
      </c>
      <c r="S4146">
        <v>10000</v>
      </c>
      <c r="T4146">
        <v>25000</v>
      </c>
      <c r="U4146" t="e" cm="1">
        <f t="array" ref="U4146">-RA</f>
        <v>#NAME?</v>
      </c>
      <c r="AB4146">
        <v>64</v>
      </c>
      <c r="AC4146" t="s">
        <v>4194</v>
      </c>
    </row>
    <row r="4147" spans="1:29">
      <c r="A4147" s="1" t="s">
        <v>30</v>
      </c>
      <c r="B4147" s="2">
        <v>42678.210416666669</v>
      </c>
      <c r="C4147">
        <v>64</v>
      </c>
      <c r="D4147">
        <v>61</v>
      </c>
      <c r="E4147">
        <v>89.97</v>
      </c>
      <c r="F4147">
        <v>30</v>
      </c>
      <c r="G4147">
        <v>11</v>
      </c>
      <c r="I4147">
        <v>30.03</v>
      </c>
      <c r="K4147">
        <v>10</v>
      </c>
      <c r="M4147" t="s">
        <v>32</v>
      </c>
      <c r="N4147" t="s">
        <v>32</v>
      </c>
      <c r="O4147" t="s">
        <v>43</v>
      </c>
      <c r="Q4147">
        <v>1000</v>
      </c>
      <c r="R4147">
        <v>4500</v>
      </c>
      <c r="S4147">
        <v>8500</v>
      </c>
      <c r="U4147" t="e" cm="1">
        <f t="array" ref="U4147">-RA</f>
        <v>#NAME?</v>
      </c>
      <c r="AB4147">
        <v>64</v>
      </c>
      <c r="AC4147" t="s">
        <v>4195</v>
      </c>
    </row>
    <row r="4148" spans="1:29">
      <c r="A4148" s="1" t="s">
        <v>30</v>
      </c>
      <c r="B4148" s="2">
        <v>42678.243750000001</v>
      </c>
      <c r="C4148">
        <v>62</v>
      </c>
      <c r="D4148">
        <v>59</v>
      </c>
      <c r="E4148">
        <v>89.57</v>
      </c>
      <c r="F4148">
        <v>20</v>
      </c>
      <c r="G4148">
        <v>7</v>
      </c>
      <c r="I4148">
        <v>30.05</v>
      </c>
      <c r="J4148">
        <v>1017.3</v>
      </c>
      <c r="K4148">
        <v>10</v>
      </c>
      <c r="L4148">
        <v>15</v>
      </c>
      <c r="M4148" t="s">
        <v>32</v>
      </c>
      <c r="N4148" t="s">
        <v>32</v>
      </c>
      <c r="O4148" t="s">
        <v>43</v>
      </c>
      <c r="Q4148">
        <v>1300</v>
      </c>
      <c r="R4148">
        <v>4500</v>
      </c>
      <c r="S4148">
        <v>9000</v>
      </c>
      <c r="AB4148">
        <v>62.1</v>
      </c>
      <c r="AC4148" t="s">
        <v>4196</v>
      </c>
    </row>
    <row r="4149" spans="1:29">
      <c r="A4149" s="1" t="s">
        <v>30</v>
      </c>
      <c r="B4149" s="2">
        <v>42678.285416666666</v>
      </c>
      <c r="C4149">
        <v>60</v>
      </c>
      <c r="D4149">
        <v>57</v>
      </c>
      <c r="E4149">
        <v>89.48</v>
      </c>
      <c r="F4149">
        <v>20</v>
      </c>
      <c r="G4149">
        <v>7</v>
      </c>
      <c r="H4149">
        <v>0</v>
      </c>
      <c r="I4149">
        <v>30.1</v>
      </c>
      <c r="J4149">
        <v>1019.1</v>
      </c>
      <c r="K4149">
        <v>10</v>
      </c>
      <c r="L4149">
        <v>15</v>
      </c>
      <c r="M4149" t="s">
        <v>31</v>
      </c>
      <c r="N4149" t="s">
        <v>32</v>
      </c>
      <c r="O4149" t="s">
        <v>43</v>
      </c>
      <c r="Q4149">
        <v>900</v>
      </c>
      <c r="R4149">
        <v>1500</v>
      </c>
      <c r="S4149">
        <v>10000</v>
      </c>
      <c r="AB4149">
        <v>60.1</v>
      </c>
      <c r="AC4149" t="s">
        <v>4197</v>
      </c>
    </row>
    <row r="4150" spans="1:29">
      <c r="A4150" s="1" t="s">
        <v>30</v>
      </c>
      <c r="B4150" s="2">
        <v>42678.32708333333</v>
      </c>
      <c r="C4150">
        <v>59</v>
      </c>
      <c r="D4150">
        <v>56</v>
      </c>
      <c r="E4150">
        <v>89.44</v>
      </c>
      <c r="F4150">
        <v>30</v>
      </c>
      <c r="G4150">
        <v>7</v>
      </c>
      <c r="I4150">
        <v>30.15</v>
      </c>
      <c r="J4150">
        <v>1020.6</v>
      </c>
      <c r="K4150">
        <v>10</v>
      </c>
      <c r="M4150" t="s">
        <v>34</v>
      </c>
      <c r="N4150" t="s">
        <v>32</v>
      </c>
      <c r="O4150" t="s">
        <v>32</v>
      </c>
      <c r="Q4150">
        <v>1600</v>
      </c>
      <c r="R4150">
        <v>3800</v>
      </c>
      <c r="S4150">
        <v>10000</v>
      </c>
      <c r="AB4150">
        <v>59</v>
      </c>
      <c r="AC4150" t="s">
        <v>4198</v>
      </c>
    </row>
    <row r="4151" spans="1:29">
      <c r="A4151" s="1" t="s">
        <v>30</v>
      </c>
      <c r="B4151" s="2">
        <v>42678.368750000001</v>
      </c>
      <c r="C4151">
        <v>60</v>
      </c>
      <c r="D4151">
        <v>53</v>
      </c>
      <c r="E4151">
        <v>77.650000000000006</v>
      </c>
      <c r="F4151">
        <v>30</v>
      </c>
      <c r="G4151">
        <v>11</v>
      </c>
      <c r="H4151">
        <v>0</v>
      </c>
      <c r="I4151">
        <v>30.17</v>
      </c>
      <c r="J4151">
        <v>1021.5</v>
      </c>
      <c r="K4151">
        <v>10</v>
      </c>
      <c r="M4151" t="s">
        <v>31</v>
      </c>
      <c r="N4151" t="s">
        <v>34</v>
      </c>
      <c r="O4151" t="s">
        <v>34</v>
      </c>
      <c r="Q4151">
        <v>1800</v>
      </c>
      <c r="R4151">
        <v>6500</v>
      </c>
      <c r="S4151">
        <v>10000</v>
      </c>
      <c r="AB4151">
        <v>60.1</v>
      </c>
      <c r="AC4151" t="s">
        <v>4199</v>
      </c>
    </row>
    <row r="4152" spans="1:29">
      <c r="A4152" s="1" t="s">
        <v>30</v>
      </c>
      <c r="B4152" s="2">
        <v>42678.410416666666</v>
      </c>
      <c r="C4152">
        <v>61</v>
      </c>
      <c r="D4152">
        <v>49</v>
      </c>
      <c r="E4152">
        <v>64.37</v>
      </c>
      <c r="F4152">
        <v>30</v>
      </c>
      <c r="G4152">
        <v>13</v>
      </c>
      <c r="H4152">
        <v>0</v>
      </c>
      <c r="I4152">
        <v>30.2</v>
      </c>
      <c r="J4152">
        <v>1022.3</v>
      </c>
      <c r="K4152">
        <v>10</v>
      </c>
      <c r="L4152">
        <v>20</v>
      </c>
      <c r="M4152" t="s">
        <v>31</v>
      </c>
      <c r="N4152" t="s">
        <v>31</v>
      </c>
      <c r="O4152" t="s">
        <v>31</v>
      </c>
      <c r="Q4152">
        <v>2000</v>
      </c>
      <c r="R4152">
        <v>6500</v>
      </c>
      <c r="S4152">
        <v>10000</v>
      </c>
      <c r="AB4152">
        <v>61</v>
      </c>
      <c r="AC4152" t="s">
        <v>4200</v>
      </c>
    </row>
    <row r="4153" spans="1:29">
      <c r="A4153" s="1" t="s">
        <v>30</v>
      </c>
      <c r="B4153" s="2">
        <v>42678.45208333333</v>
      </c>
      <c r="C4153">
        <v>63</v>
      </c>
      <c r="D4153">
        <v>46</v>
      </c>
      <c r="E4153">
        <v>53.78</v>
      </c>
      <c r="F4153">
        <v>30</v>
      </c>
      <c r="G4153">
        <v>9</v>
      </c>
      <c r="H4153">
        <v>0</v>
      </c>
      <c r="I4153">
        <v>30.21</v>
      </c>
      <c r="J4153">
        <v>1022.7</v>
      </c>
      <c r="K4153">
        <v>10</v>
      </c>
      <c r="L4153">
        <v>17</v>
      </c>
      <c r="M4153" t="s">
        <v>31</v>
      </c>
      <c r="N4153" t="s">
        <v>31</v>
      </c>
      <c r="O4153" t="s">
        <v>31</v>
      </c>
      <c r="Q4153">
        <v>2500</v>
      </c>
      <c r="R4153">
        <v>6500</v>
      </c>
      <c r="S4153">
        <v>10000</v>
      </c>
      <c r="AB4153">
        <v>63</v>
      </c>
      <c r="AC4153" t="s">
        <v>4201</v>
      </c>
    </row>
    <row r="4154" spans="1:29">
      <c r="A4154" s="1" t="s">
        <v>30</v>
      </c>
      <c r="B4154" s="2">
        <v>42678.493750000001</v>
      </c>
      <c r="C4154">
        <v>65</v>
      </c>
      <c r="D4154">
        <v>42</v>
      </c>
      <c r="E4154">
        <v>43.36</v>
      </c>
      <c r="F4154">
        <v>30</v>
      </c>
      <c r="G4154">
        <v>15</v>
      </c>
      <c r="H4154">
        <v>0</v>
      </c>
      <c r="I4154">
        <v>30.21</v>
      </c>
      <c r="J4154">
        <v>1022.8</v>
      </c>
      <c r="K4154">
        <v>10</v>
      </c>
      <c r="L4154">
        <v>23</v>
      </c>
      <c r="M4154" t="s">
        <v>31</v>
      </c>
      <c r="N4154" t="s">
        <v>31</v>
      </c>
      <c r="Q4154">
        <v>3000</v>
      </c>
      <c r="R4154">
        <v>7000</v>
      </c>
      <c r="AB4154">
        <v>64.900000000000006</v>
      </c>
      <c r="AC4154" t="s">
        <v>4202</v>
      </c>
    </row>
    <row r="4155" spans="1:29">
      <c r="A4155" s="1" t="s">
        <v>30</v>
      </c>
      <c r="B4155" s="2">
        <v>42678.535416666666</v>
      </c>
      <c r="C4155">
        <v>66</v>
      </c>
      <c r="D4155">
        <v>42</v>
      </c>
      <c r="E4155">
        <v>41.73</v>
      </c>
      <c r="F4155">
        <v>50</v>
      </c>
      <c r="G4155">
        <v>11</v>
      </c>
      <c r="H4155">
        <v>0</v>
      </c>
      <c r="I4155">
        <v>30.19</v>
      </c>
      <c r="J4155">
        <v>1021.9</v>
      </c>
      <c r="K4155">
        <v>10</v>
      </c>
      <c r="L4155">
        <v>17</v>
      </c>
      <c r="M4155" t="s">
        <v>31</v>
      </c>
      <c r="Q4155">
        <v>4000</v>
      </c>
      <c r="AB4155">
        <v>66</v>
      </c>
      <c r="AC4155" t="s">
        <v>4203</v>
      </c>
    </row>
    <row r="4156" spans="1:29">
      <c r="A4156" s="1" t="s">
        <v>30</v>
      </c>
      <c r="B4156" s="2">
        <v>42678.57708333333</v>
      </c>
      <c r="C4156">
        <v>67</v>
      </c>
      <c r="D4156">
        <v>42</v>
      </c>
      <c r="E4156">
        <v>40.450000000000003</v>
      </c>
      <c r="F4156">
        <v>50</v>
      </c>
      <c r="G4156">
        <v>11</v>
      </c>
      <c r="H4156">
        <v>0</v>
      </c>
      <c r="I4156">
        <v>30.17</v>
      </c>
      <c r="J4156">
        <v>1021.4</v>
      </c>
      <c r="K4156">
        <v>10</v>
      </c>
      <c r="L4156">
        <v>19</v>
      </c>
      <c r="M4156" t="s">
        <v>31</v>
      </c>
      <c r="Q4156">
        <v>5000</v>
      </c>
      <c r="AB4156">
        <v>66.900000000000006</v>
      </c>
      <c r="AC4156" t="s">
        <v>4204</v>
      </c>
    </row>
    <row r="4157" spans="1:29">
      <c r="A4157" s="1" t="s">
        <v>30</v>
      </c>
      <c r="B4157" s="2">
        <v>42678.618750000001</v>
      </c>
      <c r="C4157">
        <v>68</v>
      </c>
      <c r="D4157">
        <v>41</v>
      </c>
      <c r="E4157">
        <v>37.32</v>
      </c>
      <c r="F4157">
        <v>10</v>
      </c>
      <c r="G4157">
        <v>8</v>
      </c>
      <c r="H4157">
        <v>0</v>
      </c>
      <c r="I4157">
        <v>30.17</v>
      </c>
      <c r="J4157">
        <v>1021.3</v>
      </c>
      <c r="K4157">
        <v>10</v>
      </c>
      <c r="L4157">
        <v>16</v>
      </c>
      <c r="M4157" t="s">
        <v>31</v>
      </c>
      <c r="Q4157">
        <v>5500</v>
      </c>
      <c r="AB4157">
        <v>68</v>
      </c>
      <c r="AC4157" t="s">
        <v>4205</v>
      </c>
    </row>
    <row r="4158" spans="1:29">
      <c r="A4158" s="1" t="s">
        <v>30</v>
      </c>
      <c r="B4158" s="2">
        <v>42678.660416666666</v>
      </c>
      <c r="C4158">
        <v>67</v>
      </c>
      <c r="D4158">
        <v>41</v>
      </c>
      <c r="E4158">
        <v>38.76</v>
      </c>
      <c r="F4158">
        <v>40</v>
      </c>
      <c r="G4158">
        <v>9</v>
      </c>
      <c r="H4158">
        <v>0</v>
      </c>
      <c r="I4158">
        <v>30.17</v>
      </c>
      <c r="J4158">
        <v>1021.3</v>
      </c>
      <c r="K4158">
        <v>10</v>
      </c>
      <c r="L4158">
        <v>17</v>
      </c>
      <c r="M4158" t="s">
        <v>31</v>
      </c>
      <c r="Q4158">
        <v>6000</v>
      </c>
      <c r="AB4158">
        <v>66.900000000000006</v>
      </c>
      <c r="AC4158" t="s">
        <v>4206</v>
      </c>
    </row>
    <row r="4159" spans="1:29">
      <c r="A4159" s="1" t="s">
        <v>30</v>
      </c>
      <c r="B4159" s="2">
        <v>42678.70208333333</v>
      </c>
      <c r="C4159">
        <v>66</v>
      </c>
      <c r="D4159">
        <v>38</v>
      </c>
      <c r="E4159">
        <v>35.44</v>
      </c>
      <c r="F4159">
        <v>30</v>
      </c>
      <c r="G4159">
        <v>12</v>
      </c>
      <c r="H4159">
        <v>0</v>
      </c>
      <c r="I4159">
        <v>30.18</v>
      </c>
      <c r="J4159">
        <v>1021.8</v>
      </c>
      <c r="K4159">
        <v>10</v>
      </c>
      <c r="M4159" t="s">
        <v>31</v>
      </c>
      <c r="Q4159">
        <v>6000</v>
      </c>
      <c r="AB4159">
        <v>66</v>
      </c>
      <c r="AC4159" t="s">
        <v>4207</v>
      </c>
    </row>
    <row r="4160" spans="1:29">
      <c r="A4160" s="1" t="s">
        <v>30</v>
      </c>
      <c r="B4160" s="2">
        <v>42678.743750000001</v>
      </c>
      <c r="C4160">
        <v>63</v>
      </c>
      <c r="D4160">
        <v>40</v>
      </c>
      <c r="E4160">
        <v>42.56</v>
      </c>
      <c r="F4160">
        <v>50</v>
      </c>
      <c r="G4160">
        <v>6</v>
      </c>
      <c r="H4160">
        <v>0</v>
      </c>
      <c r="I4160">
        <v>30.2</v>
      </c>
      <c r="J4160">
        <v>1022.3</v>
      </c>
      <c r="K4160">
        <v>10</v>
      </c>
      <c r="M4160" t="s">
        <v>31</v>
      </c>
      <c r="N4160" t="s">
        <v>31</v>
      </c>
      <c r="Q4160">
        <v>6000</v>
      </c>
      <c r="R4160">
        <v>25000</v>
      </c>
      <c r="AB4160">
        <v>63</v>
      </c>
      <c r="AC4160" t="s">
        <v>4208</v>
      </c>
    </row>
    <row r="4161" spans="1:29">
      <c r="A4161" s="1" t="s">
        <v>30</v>
      </c>
      <c r="B4161" s="2">
        <v>42678.785416666666</v>
      </c>
      <c r="C4161">
        <v>56</v>
      </c>
      <c r="D4161">
        <v>41</v>
      </c>
      <c r="E4161">
        <v>57.23</v>
      </c>
      <c r="F4161">
        <v>50</v>
      </c>
      <c r="G4161">
        <v>5</v>
      </c>
      <c r="H4161">
        <v>0</v>
      </c>
      <c r="I4161">
        <v>30.22</v>
      </c>
      <c r="J4161">
        <v>1023.3</v>
      </c>
      <c r="K4161">
        <v>10</v>
      </c>
      <c r="M4161" t="s">
        <v>31</v>
      </c>
      <c r="N4161" t="s">
        <v>31</v>
      </c>
      <c r="Q4161">
        <v>6000</v>
      </c>
      <c r="R4161">
        <v>25000</v>
      </c>
      <c r="AB4161">
        <v>55.9</v>
      </c>
      <c r="AC4161" t="s">
        <v>4209</v>
      </c>
    </row>
    <row r="4162" spans="1:29">
      <c r="A4162" s="1" t="s">
        <v>30</v>
      </c>
      <c r="B4162" s="2">
        <v>42678.82708333333</v>
      </c>
      <c r="C4162">
        <v>56</v>
      </c>
      <c r="D4162">
        <v>43</v>
      </c>
      <c r="E4162">
        <v>61.81</v>
      </c>
      <c r="F4162">
        <v>0</v>
      </c>
      <c r="G4162">
        <v>0</v>
      </c>
      <c r="H4162">
        <v>0</v>
      </c>
      <c r="I4162">
        <v>30.24</v>
      </c>
      <c r="J4162">
        <v>1024</v>
      </c>
      <c r="K4162">
        <v>10</v>
      </c>
      <c r="M4162" t="s">
        <v>246</v>
      </c>
      <c r="AB4162">
        <v>55.9</v>
      </c>
      <c r="AC4162" t="s">
        <v>4210</v>
      </c>
    </row>
    <row r="4163" spans="1:29">
      <c r="A4163" s="1" t="s">
        <v>30</v>
      </c>
      <c r="B4163" s="2">
        <v>42678.868750000001</v>
      </c>
      <c r="C4163">
        <v>51</v>
      </c>
      <c r="D4163">
        <v>44</v>
      </c>
      <c r="E4163">
        <v>76.86</v>
      </c>
      <c r="F4163">
        <v>0</v>
      </c>
      <c r="G4163">
        <v>0</v>
      </c>
      <c r="H4163">
        <v>0</v>
      </c>
      <c r="I4163">
        <v>30.26</v>
      </c>
      <c r="J4163">
        <v>1024.4000000000001</v>
      </c>
      <c r="K4163">
        <v>10</v>
      </c>
      <c r="M4163" t="s">
        <v>246</v>
      </c>
      <c r="AB4163">
        <v>51.1</v>
      </c>
      <c r="AC4163" t="s">
        <v>4211</v>
      </c>
    </row>
    <row r="4164" spans="1:29">
      <c r="A4164" s="1" t="s">
        <v>30</v>
      </c>
      <c r="B4164" s="2">
        <v>42678.910416666666</v>
      </c>
      <c r="C4164">
        <v>49</v>
      </c>
      <c r="D4164">
        <v>44</v>
      </c>
      <c r="E4164">
        <v>83.42</v>
      </c>
      <c r="F4164">
        <v>0</v>
      </c>
      <c r="G4164">
        <v>0</v>
      </c>
      <c r="H4164">
        <v>0</v>
      </c>
      <c r="I4164">
        <v>30.27</v>
      </c>
      <c r="J4164">
        <v>1024.9000000000001</v>
      </c>
      <c r="K4164">
        <v>10</v>
      </c>
      <c r="M4164" t="s">
        <v>246</v>
      </c>
      <c r="AB4164">
        <v>48.9</v>
      </c>
      <c r="AC4164" t="s">
        <v>4212</v>
      </c>
    </row>
    <row r="4165" spans="1:29">
      <c r="A4165" s="1" t="s">
        <v>30</v>
      </c>
      <c r="B4165" s="2">
        <v>42678.95208333333</v>
      </c>
      <c r="C4165">
        <v>49</v>
      </c>
      <c r="D4165">
        <v>43</v>
      </c>
      <c r="E4165">
        <v>79.98</v>
      </c>
      <c r="F4165">
        <v>0</v>
      </c>
      <c r="G4165">
        <v>0</v>
      </c>
      <c r="H4165">
        <v>0</v>
      </c>
      <c r="I4165">
        <v>30.28</v>
      </c>
      <c r="J4165">
        <v>1025.0999999999999</v>
      </c>
      <c r="K4165">
        <v>10</v>
      </c>
      <c r="M4165" t="s">
        <v>246</v>
      </c>
      <c r="AB4165">
        <v>48.9</v>
      </c>
      <c r="AC4165" t="s">
        <v>4213</v>
      </c>
    </row>
    <row r="4166" spans="1:29">
      <c r="A4166" s="1" t="s">
        <v>30</v>
      </c>
      <c r="B4166" s="2">
        <v>42678.993750000001</v>
      </c>
      <c r="C4166">
        <v>47</v>
      </c>
      <c r="D4166">
        <v>41</v>
      </c>
      <c r="E4166">
        <v>79.819999999999993</v>
      </c>
      <c r="F4166">
        <v>0</v>
      </c>
      <c r="G4166">
        <v>0</v>
      </c>
      <c r="H4166">
        <v>0</v>
      </c>
      <c r="I4166">
        <v>30.27</v>
      </c>
      <c r="J4166">
        <v>1025</v>
      </c>
      <c r="K4166">
        <v>10</v>
      </c>
      <c r="M4166" t="s">
        <v>246</v>
      </c>
      <c r="AB4166">
        <v>46.9</v>
      </c>
      <c r="AC4166" t="s">
        <v>4214</v>
      </c>
    </row>
    <row r="4167" spans="1:29">
      <c r="A4167" s="1" t="s">
        <v>30</v>
      </c>
      <c r="B4167" s="2">
        <v>42679.035416666666</v>
      </c>
      <c r="C4167">
        <v>46</v>
      </c>
      <c r="D4167">
        <v>42</v>
      </c>
      <c r="E4167">
        <v>86.16</v>
      </c>
      <c r="F4167">
        <v>340</v>
      </c>
      <c r="G4167">
        <v>3</v>
      </c>
      <c r="H4167">
        <v>0</v>
      </c>
      <c r="I4167">
        <v>30.29</v>
      </c>
      <c r="J4167">
        <v>1025.5</v>
      </c>
      <c r="K4167">
        <v>10</v>
      </c>
      <c r="M4167" t="s">
        <v>246</v>
      </c>
      <c r="AB4167">
        <v>44.69</v>
      </c>
      <c r="AC4167" t="s">
        <v>4215</v>
      </c>
    </row>
    <row r="4168" spans="1:29">
      <c r="A4168" s="1" t="s">
        <v>30</v>
      </c>
      <c r="B4168" s="2">
        <v>42679.07708333333</v>
      </c>
      <c r="C4168">
        <v>44</v>
      </c>
      <c r="D4168">
        <v>42</v>
      </c>
      <c r="E4168">
        <v>92.62</v>
      </c>
      <c r="F4168">
        <v>40</v>
      </c>
      <c r="G4168">
        <v>3</v>
      </c>
      <c r="H4168">
        <v>0</v>
      </c>
      <c r="I4168">
        <v>30.29</v>
      </c>
      <c r="J4168">
        <v>1025.4000000000001</v>
      </c>
      <c r="K4168">
        <v>10</v>
      </c>
      <c r="M4168" t="s">
        <v>246</v>
      </c>
      <c r="AB4168">
        <v>42.52</v>
      </c>
      <c r="AC4168" t="s">
        <v>4216</v>
      </c>
    </row>
    <row r="4169" spans="1:29">
      <c r="A4169" s="1" t="s">
        <v>30</v>
      </c>
      <c r="B4169" s="2">
        <v>42679.118750000001</v>
      </c>
      <c r="C4169">
        <v>43</v>
      </c>
      <c r="D4169">
        <v>41</v>
      </c>
      <c r="E4169">
        <v>92.58</v>
      </c>
      <c r="F4169">
        <v>40</v>
      </c>
      <c r="G4169">
        <v>3</v>
      </c>
      <c r="H4169">
        <v>0</v>
      </c>
      <c r="I4169">
        <v>30.29</v>
      </c>
      <c r="J4169">
        <v>1025.5</v>
      </c>
      <c r="K4169">
        <v>10</v>
      </c>
      <c r="M4169" t="s">
        <v>246</v>
      </c>
      <c r="AB4169">
        <v>41.26</v>
      </c>
      <c r="AC4169" t="s">
        <v>4217</v>
      </c>
    </row>
    <row r="4170" spans="1:29">
      <c r="A4170" s="1" t="s">
        <v>30</v>
      </c>
      <c r="B4170" s="2">
        <v>42679.160416666666</v>
      </c>
      <c r="C4170">
        <v>43</v>
      </c>
      <c r="D4170">
        <v>40</v>
      </c>
      <c r="E4170">
        <v>88.71</v>
      </c>
      <c r="F4170">
        <v>0</v>
      </c>
      <c r="G4170">
        <v>0</v>
      </c>
      <c r="H4170">
        <v>0</v>
      </c>
      <c r="I4170">
        <v>30.29</v>
      </c>
      <c r="J4170">
        <v>1025.7</v>
      </c>
      <c r="K4170">
        <v>10</v>
      </c>
      <c r="M4170" t="s">
        <v>246</v>
      </c>
      <c r="AB4170">
        <v>43</v>
      </c>
      <c r="AC4170" t="s">
        <v>4218</v>
      </c>
    </row>
    <row r="4171" spans="1:29">
      <c r="A4171" s="1" t="s">
        <v>30</v>
      </c>
      <c r="B4171" s="2">
        <v>42679.20208333333</v>
      </c>
      <c r="C4171">
        <v>42</v>
      </c>
      <c r="D4171">
        <v>39</v>
      </c>
      <c r="E4171">
        <v>88.67</v>
      </c>
      <c r="F4171">
        <v>340</v>
      </c>
      <c r="G4171">
        <v>3</v>
      </c>
      <c r="H4171">
        <v>0</v>
      </c>
      <c r="I4171">
        <v>30.3</v>
      </c>
      <c r="J4171">
        <v>1025.9000000000001</v>
      </c>
      <c r="K4171">
        <v>10</v>
      </c>
      <c r="M4171" t="s">
        <v>246</v>
      </c>
      <c r="AB4171">
        <v>40.229999999999997</v>
      </c>
      <c r="AC4171" t="s">
        <v>4219</v>
      </c>
    </row>
    <row r="4172" spans="1:29">
      <c r="A4172" s="1" t="s">
        <v>30</v>
      </c>
      <c r="B4172" s="2">
        <v>42679.243750000001</v>
      </c>
      <c r="C4172">
        <v>40</v>
      </c>
      <c r="D4172">
        <v>38</v>
      </c>
      <c r="E4172">
        <v>92.48</v>
      </c>
      <c r="F4172">
        <v>0</v>
      </c>
      <c r="G4172">
        <v>0</v>
      </c>
      <c r="H4172">
        <v>0</v>
      </c>
      <c r="I4172">
        <v>30.31</v>
      </c>
      <c r="J4172">
        <v>1026.4000000000001</v>
      </c>
      <c r="K4172">
        <v>10</v>
      </c>
      <c r="M4172" t="s">
        <v>246</v>
      </c>
      <c r="AB4172">
        <v>39.9</v>
      </c>
      <c r="AC4172" t="s">
        <v>4220</v>
      </c>
    </row>
    <row r="4173" spans="1:29">
      <c r="A4173" s="1" t="s">
        <v>30</v>
      </c>
      <c r="B4173" s="2">
        <v>42679.285416666666</v>
      </c>
      <c r="C4173">
        <v>40</v>
      </c>
      <c r="D4173">
        <v>38</v>
      </c>
      <c r="E4173">
        <v>92.48</v>
      </c>
      <c r="F4173">
        <v>0</v>
      </c>
      <c r="G4173">
        <v>0</v>
      </c>
      <c r="H4173">
        <v>0</v>
      </c>
      <c r="I4173">
        <v>30.33</v>
      </c>
      <c r="J4173">
        <v>1026.9000000000001</v>
      </c>
      <c r="K4173">
        <v>10</v>
      </c>
      <c r="M4173" t="s">
        <v>246</v>
      </c>
      <c r="AB4173">
        <v>39.9</v>
      </c>
      <c r="AC4173" t="s">
        <v>4221</v>
      </c>
    </row>
    <row r="4174" spans="1:29">
      <c r="A4174" s="1" t="s">
        <v>30</v>
      </c>
      <c r="B4174" s="2">
        <v>42679.32708333333</v>
      </c>
      <c r="C4174">
        <v>39</v>
      </c>
      <c r="D4174">
        <v>38</v>
      </c>
      <c r="E4174">
        <v>95.78</v>
      </c>
      <c r="F4174">
        <v>40</v>
      </c>
      <c r="G4174">
        <v>3</v>
      </c>
      <c r="H4174">
        <v>0</v>
      </c>
      <c r="I4174">
        <v>30.34</v>
      </c>
      <c r="J4174">
        <v>1027.5</v>
      </c>
      <c r="K4174">
        <v>10</v>
      </c>
      <c r="M4174" t="s">
        <v>246</v>
      </c>
      <c r="AB4174">
        <v>36.69</v>
      </c>
      <c r="AC4174" t="s">
        <v>4222</v>
      </c>
    </row>
    <row r="4175" spans="1:29">
      <c r="A4175" s="1" t="s">
        <v>30</v>
      </c>
      <c r="B4175" s="2">
        <v>42679.368750000001</v>
      </c>
      <c r="C4175">
        <v>45</v>
      </c>
      <c r="D4175">
        <v>41</v>
      </c>
      <c r="E4175">
        <v>85.77</v>
      </c>
      <c r="F4175">
        <v>40</v>
      </c>
      <c r="G4175">
        <v>3</v>
      </c>
      <c r="H4175">
        <v>0</v>
      </c>
      <c r="I4175">
        <v>30.36</v>
      </c>
      <c r="J4175">
        <v>1028.0999999999999</v>
      </c>
      <c r="K4175">
        <v>10</v>
      </c>
      <c r="M4175" t="s">
        <v>246</v>
      </c>
      <c r="AB4175">
        <v>43.55</v>
      </c>
      <c r="AC4175" t="s">
        <v>4223</v>
      </c>
    </row>
    <row r="4176" spans="1:29">
      <c r="A4176" s="1" t="s">
        <v>30</v>
      </c>
      <c r="B4176" s="2">
        <v>42679.410416666666</v>
      </c>
      <c r="C4176">
        <v>53</v>
      </c>
      <c r="D4176">
        <v>40</v>
      </c>
      <c r="E4176">
        <v>60.73</v>
      </c>
      <c r="F4176">
        <v>50</v>
      </c>
      <c r="G4176">
        <v>10</v>
      </c>
      <c r="H4176">
        <v>0</v>
      </c>
      <c r="I4176">
        <v>30.36</v>
      </c>
      <c r="J4176">
        <v>1028.0999999999999</v>
      </c>
      <c r="K4176">
        <v>10</v>
      </c>
      <c r="M4176" t="s">
        <v>246</v>
      </c>
      <c r="AB4176">
        <v>53.1</v>
      </c>
      <c r="AC4176" t="s">
        <v>4224</v>
      </c>
    </row>
    <row r="4177" spans="1:29">
      <c r="A4177" s="1" t="s">
        <v>30</v>
      </c>
      <c r="B4177" s="2">
        <v>42679.45208333333</v>
      </c>
      <c r="C4177">
        <v>57</v>
      </c>
      <c r="D4177">
        <v>38</v>
      </c>
      <c r="E4177">
        <v>48.73</v>
      </c>
      <c r="F4177">
        <v>90</v>
      </c>
      <c r="G4177">
        <v>10</v>
      </c>
      <c r="H4177">
        <v>0</v>
      </c>
      <c r="I4177">
        <v>30.37</v>
      </c>
      <c r="J4177">
        <v>1028.5</v>
      </c>
      <c r="K4177">
        <v>10</v>
      </c>
      <c r="M4177" t="s">
        <v>246</v>
      </c>
      <c r="AB4177">
        <v>57</v>
      </c>
      <c r="AC4177" t="s">
        <v>4225</v>
      </c>
    </row>
    <row r="4178" spans="1:29">
      <c r="A4178" s="1" t="s">
        <v>30</v>
      </c>
      <c r="B4178" s="2">
        <v>42679.493750000001</v>
      </c>
      <c r="C4178">
        <v>59</v>
      </c>
      <c r="D4178">
        <v>35</v>
      </c>
      <c r="E4178">
        <v>40.61</v>
      </c>
      <c r="F4178">
        <v>90</v>
      </c>
      <c r="G4178">
        <v>7</v>
      </c>
      <c r="H4178">
        <v>0</v>
      </c>
      <c r="I4178">
        <v>30.37</v>
      </c>
      <c r="J4178">
        <v>1028.5</v>
      </c>
      <c r="K4178">
        <v>10</v>
      </c>
      <c r="M4178" t="s">
        <v>246</v>
      </c>
      <c r="AB4178">
        <v>59</v>
      </c>
      <c r="AC4178" t="s">
        <v>4226</v>
      </c>
    </row>
    <row r="4179" spans="1:29">
      <c r="A4179" s="1" t="s">
        <v>30</v>
      </c>
      <c r="B4179" s="2">
        <v>42679.535416666666</v>
      </c>
      <c r="C4179">
        <v>61</v>
      </c>
      <c r="D4179">
        <v>35</v>
      </c>
      <c r="E4179">
        <v>37.81</v>
      </c>
      <c r="G4179">
        <v>5</v>
      </c>
      <c r="H4179">
        <v>0</v>
      </c>
      <c r="I4179">
        <v>30.36</v>
      </c>
      <c r="J4179">
        <v>1027.9000000000001</v>
      </c>
      <c r="K4179">
        <v>10</v>
      </c>
      <c r="M4179" t="s">
        <v>246</v>
      </c>
      <c r="AB4179">
        <v>61</v>
      </c>
      <c r="AC4179" t="s">
        <v>4227</v>
      </c>
    </row>
    <row r="4180" spans="1:29">
      <c r="A4180" s="1" t="s">
        <v>30</v>
      </c>
      <c r="B4180" s="2">
        <v>42679.57708333333</v>
      </c>
      <c r="C4180">
        <v>63</v>
      </c>
      <c r="D4180">
        <v>37</v>
      </c>
      <c r="E4180">
        <v>37.99</v>
      </c>
      <c r="F4180">
        <v>0</v>
      </c>
      <c r="G4180">
        <v>0</v>
      </c>
      <c r="H4180">
        <v>0</v>
      </c>
      <c r="I4180">
        <v>30.33</v>
      </c>
      <c r="J4180">
        <v>1027</v>
      </c>
      <c r="K4180">
        <v>10</v>
      </c>
      <c r="M4180" t="s">
        <v>246</v>
      </c>
      <c r="AB4180">
        <v>63</v>
      </c>
      <c r="AC4180" t="s">
        <v>4228</v>
      </c>
    </row>
    <row r="4181" spans="1:29">
      <c r="A4181" s="1" t="s">
        <v>30</v>
      </c>
      <c r="B4181" s="2">
        <v>42679.618750000001</v>
      </c>
      <c r="C4181">
        <v>64</v>
      </c>
      <c r="D4181">
        <v>37</v>
      </c>
      <c r="E4181">
        <v>36.68</v>
      </c>
      <c r="F4181">
        <v>70</v>
      </c>
      <c r="G4181">
        <v>7</v>
      </c>
      <c r="H4181">
        <v>0</v>
      </c>
      <c r="I4181">
        <v>30.3</v>
      </c>
      <c r="J4181">
        <v>1026</v>
      </c>
      <c r="K4181">
        <v>10</v>
      </c>
      <c r="M4181" t="s">
        <v>246</v>
      </c>
      <c r="AB4181">
        <v>64</v>
      </c>
      <c r="AC4181" t="s">
        <v>4229</v>
      </c>
    </row>
    <row r="4182" spans="1:29">
      <c r="A4182" s="1" t="s">
        <v>30</v>
      </c>
      <c r="B4182" s="2">
        <v>42679.660416666666</v>
      </c>
      <c r="C4182">
        <v>65</v>
      </c>
      <c r="D4182">
        <v>36</v>
      </c>
      <c r="E4182">
        <v>34.17</v>
      </c>
      <c r="F4182">
        <v>0</v>
      </c>
      <c r="G4182">
        <v>0</v>
      </c>
      <c r="H4182">
        <v>0</v>
      </c>
      <c r="I4182">
        <v>30.3</v>
      </c>
      <c r="J4182">
        <v>1026</v>
      </c>
      <c r="K4182">
        <v>10</v>
      </c>
      <c r="M4182" t="s">
        <v>31</v>
      </c>
      <c r="Q4182">
        <v>25000</v>
      </c>
      <c r="AB4182">
        <v>64.900000000000006</v>
      </c>
      <c r="AC4182" t="s">
        <v>4230</v>
      </c>
    </row>
    <row r="4183" spans="1:29">
      <c r="A4183" s="1" t="s">
        <v>30</v>
      </c>
      <c r="B4183" s="2">
        <v>42679.70208333333</v>
      </c>
      <c r="C4183">
        <v>64</v>
      </c>
      <c r="D4183">
        <v>37</v>
      </c>
      <c r="E4183">
        <v>36.68</v>
      </c>
      <c r="F4183">
        <v>40</v>
      </c>
      <c r="G4183">
        <v>4</v>
      </c>
      <c r="H4183">
        <v>0</v>
      </c>
      <c r="I4183">
        <v>30.31</v>
      </c>
      <c r="J4183">
        <v>1026.3</v>
      </c>
      <c r="K4183">
        <v>10</v>
      </c>
      <c r="M4183" t="s">
        <v>31</v>
      </c>
      <c r="Q4183">
        <v>25000</v>
      </c>
      <c r="AB4183">
        <v>64</v>
      </c>
      <c r="AC4183" t="s">
        <v>4231</v>
      </c>
    </row>
    <row r="4184" spans="1:29">
      <c r="A4184" s="1" t="s">
        <v>30</v>
      </c>
      <c r="B4184" s="2">
        <v>42679.743750000001</v>
      </c>
      <c r="C4184">
        <v>60</v>
      </c>
      <c r="D4184">
        <v>42</v>
      </c>
      <c r="E4184">
        <v>51.35</v>
      </c>
      <c r="F4184">
        <v>0</v>
      </c>
      <c r="G4184">
        <v>0</v>
      </c>
      <c r="H4184">
        <v>0</v>
      </c>
      <c r="I4184">
        <v>30.3</v>
      </c>
      <c r="J4184">
        <v>1026.0999999999999</v>
      </c>
      <c r="K4184">
        <v>10</v>
      </c>
      <c r="M4184" t="s">
        <v>31</v>
      </c>
      <c r="Q4184">
        <v>25000</v>
      </c>
      <c r="AB4184">
        <v>60.1</v>
      </c>
      <c r="AC4184" t="s">
        <v>4232</v>
      </c>
    </row>
    <row r="4185" spans="1:29">
      <c r="A4185" s="1" t="s">
        <v>30</v>
      </c>
      <c r="B4185" s="2">
        <v>42679.785416666666</v>
      </c>
      <c r="C4185">
        <v>54</v>
      </c>
      <c r="D4185">
        <v>44</v>
      </c>
      <c r="E4185">
        <v>69.09</v>
      </c>
      <c r="F4185">
        <v>0</v>
      </c>
      <c r="G4185">
        <v>0</v>
      </c>
      <c r="H4185">
        <v>0</v>
      </c>
      <c r="I4185">
        <v>30.31</v>
      </c>
      <c r="J4185">
        <v>1026.5</v>
      </c>
      <c r="K4185">
        <v>10</v>
      </c>
      <c r="M4185" t="s">
        <v>31</v>
      </c>
      <c r="Q4185">
        <v>25000</v>
      </c>
      <c r="AB4185">
        <v>54</v>
      </c>
      <c r="AC4185" t="s">
        <v>4233</v>
      </c>
    </row>
    <row r="4186" spans="1:29">
      <c r="A4186" s="1" t="s">
        <v>30</v>
      </c>
      <c r="B4186" s="2">
        <v>42679.82708333333</v>
      </c>
      <c r="C4186">
        <v>51</v>
      </c>
      <c r="D4186">
        <v>42</v>
      </c>
      <c r="E4186">
        <v>71.19</v>
      </c>
      <c r="F4186">
        <v>0</v>
      </c>
      <c r="G4186">
        <v>0</v>
      </c>
      <c r="H4186">
        <v>0</v>
      </c>
      <c r="I4186">
        <v>30.31</v>
      </c>
      <c r="J4186">
        <v>1026.4000000000001</v>
      </c>
      <c r="K4186">
        <v>10</v>
      </c>
      <c r="M4186" t="s">
        <v>31</v>
      </c>
      <c r="Q4186">
        <v>25000</v>
      </c>
      <c r="AB4186">
        <v>51.1</v>
      </c>
      <c r="AC4186" t="s">
        <v>4234</v>
      </c>
    </row>
    <row r="4187" spans="1:29">
      <c r="A4187" s="1" t="s">
        <v>30</v>
      </c>
      <c r="B4187" s="2">
        <v>42679.868750000001</v>
      </c>
      <c r="C4187">
        <v>47</v>
      </c>
      <c r="D4187">
        <v>42</v>
      </c>
      <c r="E4187">
        <v>83.28</v>
      </c>
      <c r="F4187">
        <v>0</v>
      </c>
      <c r="G4187">
        <v>0</v>
      </c>
      <c r="H4187">
        <v>0</v>
      </c>
      <c r="I4187">
        <v>30.3</v>
      </c>
      <c r="J4187">
        <v>1026.2</v>
      </c>
      <c r="K4187">
        <v>10</v>
      </c>
      <c r="M4187" t="s">
        <v>31</v>
      </c>
      <c r="Q4187">
        <v>25000</v>
      </c>
      <c r="AB4187">
        <v>46.9</v>
      </c>
      <c r="AC4187" t="s">
        <v>4235</v>
      </c>
    </row>
    <row r="4188" spans="1:29">
      <c r="A4188" s="1" t="s">
        <v>30</v>
      </c>
      <c r="B4188" s="2">
        <v>42679.910416666666</v>
      </c>
      <c r="C4188">
        <v>44</v>
      </c>
      <c r="D4188">
        <v>42</v>
      </c>
      <c r="E4188">
        <v>92.62</v>
      </c>
      <c r="F4188">
        <v>0</v>
      </c>
      <c r="G4188">
        <v>0</v>
      </c>
      <c r="H4188">
        <v>0</v>
      </c>
      <c r="I4188">
        <v>30.31</v>
      </c>
      <c r="J4188">
        <v>1026.5</v>
      </c>
      <c r="K4188">
        <v>10</v>
      </c>
      <c r="M4188" t="s">
        <v>31</v>
      </c>
      <c r="Q4188">
        <v>25000</v>
      </c>
      <c r="AB4188">
        <v>44.1</v>
      </c>
      <c r="AC4188" t="s">
        <v>4236</v>
      </c>
    </row>
    <row r="4189" spans="1:29">
      <c r="A4189" s="1" t="s">
        <v>30</v>
      </c>
      <c r="B4189" s="2">
        <v>42679.95208333333</v>
      </c>
      <c r="C4189">
        <v>46</v>
      </c>
      <c r="D4189">
        <v>42</v>
      </c>
      <c r="E4189">
        <v>86.16</v>
      </c>
      <c r="F4189">
        <v>0</v>
      </c>
      <c r="G4189">
        <v>0</v>
      </c>
      <c r="H4189">
        <v>0</v>
      </c>
      <c r="I4189">
        <v>30.32</v>
      </c>
      <c r="J4189">
        <v>1026.5</v>
      </c>
      <c r="K4189">
        <v>10</v>
      </c>
      <c r="M4189" t="s">
        <v>31</v>
      </c>
      <c r="Q4189">
        <v>25000</v>
      </c>
      <c r="AB4189">
        <v>46</v>
      </c>
      <c r="AC4189" t="s">
        <v>4237</v>
      </c>
    </row>
    <row r="4190" spans="1:29">
      <c r="A4190" s="1" t="s">
        <v>30</v>
      </c>
      <c r="B4190" s="2">
        <v>42679.993750000001</v>
      </c>
      <c r="C4190">
        <v>44</v>
      </c>
      <c r="D4190">
        <v>41</v>
      </c>
      <c r="E4190">
        <v>88.77</v>
      </c>
      <c r="F4190">
        <v>0</v>
      </c>
      <c r="G4190">
        <v>0</v>
      </c>
      <c r="H4190">
        <v>0</v>
      </c>
      <c r="I4190">
        <v>30.31</v>
      </c>
      <c r="J4190">
        <v>1026.3</v>
      </c>
      <c r="K4190">
        <v>10</v>
      </c>
      <c r="M4190" t="s">
        <v>31</v>
      </c>
      <c r="Q4190">
        <v>25000</v>
      </c>
      <c r="AB4190">
        <v>44.1</v>
      </c>
      <c r="AC4190" t="s">
        <v>4238</v>
      </c>
    </row>
    <row r="4191" spans="1:29">
      <c r="A4191" s="1" t="s">
        <v>30</v>
      </c>
      <c r="B4191" s="2">
        <v>42680.035416666666</v>
      </c>
      <c r="C4191">
        <v>42</v>
      </c>
      <c r="D4191">
        <v>40</v>
      </c>
      <c r="E4191">
        <v>91.84</v>
      </c>
      <c r="F4191">
        <v>0</v>
      </c>
      <c r="G4191">
        <v>0</v>
      </c>
      <c r="H4191">
        <v>0</v>
      </c>
      <c r="I4191">
        <v>30.31</v>
      </c>
      <c r="J4191">
        <v>1026.4000000000001</v>
      </c>
      <c r="K4191">
        <v>7</v>
      </c>
      <c r="M4191" t="s">
        <v>31</v>
      </c>
      <c r="Q4191">
        <v>25000</v>
      </c>
      <c r="AB4191">
        <v>42.1</v>
      </c>
      <c r="AC4191" t="s">
        <v>4239</v>
      </c>
    </row>
    <row r="4192" spans="1:29">
      <c r="A4192" s="1" t="s">
        <v>30</v>
      </c>
      <c r="B4192" s="2">
        <v>42680.07708333333</v>
      </c>
      <c r="C4192">
        <v>41</v>
      </c>
      <c r="D4192">
        <v>40</v>
      </c>
      <c r="E4192">
        <v>95.82</v>
      </c>
      <c r="F4192">
        <v>0</v>
      </c>
      <c r="G4192">
        <v>0</v>
      </c>
      <c r="H4192">
        <v>0</v>
      </c>
      <c r="I4192">
        <v>30.31</v>
      </c>
      <c r="J4192">
        <v>1026.3</v>
      </c>
      <c r="K4192">
        <v>7</v>
      </c>
      <c r="M4192" t="s">
        <v>31</v>
      </c>
      <c r="Q4192">
        <v>25000</v>
      </c>
      <c r="AB4192">
        <v>41</v>
      </c>
      <c r="AC4192" t="s">
        <v>4240</v>
      </c>
    </row>
    <row r="4193" spans="1:29">
      <c r="A4193" s="1" t="s">
        <v>30</v>
      </c>
      <c r="B4193" s="2">
        <v>42680.07708333333</v>
      </c>
      <c r="C4193">
        <v>41</v>
      </c>
      <c r="D4193">
        <v>40</v>
      </c>
      <c r="E4193">
        <v>95.82</v>
      </c>
      <c r="F4193">
        <v>0</v>
      </c>
      <c r="G4193">
        <v>0</v>
      </c>
      <c r="H4193">
        <v>0</v>
      </c>
      <c r="I4193">
        <v>30.31</v>
      </c>
      <c r="J4193">
        <v>1026.3</v>
      </c>
      <c r="K4193">
        <v>6</v>
      </c>
      <c r="M4193" t="s">
        <v>31</v>
      </c>
      <c r="Q4193">
        <v>25000</v>
      </c>
      <c r="U4193" t="s">
        <v>38</v>
      </c>
      <c r="AB4193">
        <v>41</v>
      </c>
      <c r="AC4193" t="s">
        <v>4241</v>
      </c>
    </row>
    <row r="4194" spans="1:29">
      <c r="A4194" s="1" t="s">
        <v>30</v>
      </c>
      <c r="B4194" s="2">
        <v>42680.118750000001</v>
      </c>
      <c r="C4194">
        <v>41</v>
      </c>
      <c r="D4194">
        <v>39</v>
      </c>
      <c r="E4194">
        <v>92.52</v>
      </c>
      <c r="F4194">
        <v>0</v>
      </c>
      <c r="G4194">
        <v>0</v>
      </c>
      <c r="H4194">
        <v>0</v>
      </c>
      <c r="I4194">
        <v>30.3</v>
      </c>
      <c r="J4194">
        <v>1025.9000000000001</v>
      </c>
      <c r="K4194">
        <v>6</v>
      </c>
      <c r="M4194" t="s">
        <v>31</v>
      </c>
      <c r="Q4194">
        <v>25000</v>
      </c>
      <c r="U4194" t="s">
        <v>38</v>
      </c>
      <c r="AB4194">
        <v>41</v>
      </c>
      <c r="AC4194" t="s">
        <v>4242</v>
      </c>
    </row>
    <row r="4195" spans="1:29">
      <c r="A4195" s="1" t="s">
        <v>30</v>
      </c>
      <c r="B4195" s="2">
        <v>42680.160416666666</v>
      </c>
      <c r="C4195">
        <v>41</v>
      </c>
      <c r="D4195">
        <v>40</v>
      </c>
      <c r="E4195">
        <v>95.82</v>
      </c>
      <c r="F4195">
        <v>0</v>
      </c>
      <c r="G4195">
        <v>0</v>
      </c>
      <c r="H4195">
        <v>0</v>
      </c>
      <c r="I4195">
        <v>30.3</v>
      </c>
      <c r="J4195">
        <v>1025.9000000000001</v>
      </c>
      <c r="K4195">
        <v>6</v>
      </c>
      <c r="M4195" t="s">
        <v>31</v>
      </c>
      <c r="Q4195">
        <v>25000</v>
      </c>
      <c r="U4195" t="s">
        <v>38</v>
      </c>
      <c r="AB4195">
        <v>41</v>
      </c>
      <c r="AC4195" t="s">
        <v>4243</v>
      </c>
    </row>
    <row r="4196" spans="1:29">
      <c r="A4196" s="1" t="s">
        <v>30</v>
      </c>
      <c r="B4196" s="2">
        <v>42680.20208333333</v>
      </c>
      <c r="C4196">
        <v>39</v>
      </c>
      <c r="D4196">
        <v>37</v>
      </c>
      <c r="E4196">
        <v>92.45</v>
      </c>
      <c r="F4196">
        <v>0</v>
      </c>
      <c r="G4196">
        <v>0</v>
      </c>
      <c r="H4196">
        <v>0</v>
      </c>
      <c r="I4196">
        <v>30.3</v>
      </c>
      <c r="J4196">
        <v>1025.9000000000001</v>
      </c>
      <c r="K4196">
        <v>6</v>
      </c>
      <c r="M4196" t="s">
        <v>31</v>
      </c>
      <c r="Q4196">
        <v>25000</v>
      </c>
      <c r="U4196" t="s">
        <v>38</v>
      </c>
      <c r="AB4196">
        <v>39</v>
      </c>
      <c r="AC4196" t="s">
        <v>4244</v>
      </c>
    </row>
    <row r="4197" spans="1:29">
      <c r="A4197" s="1" t="s">
        <v>30</v>
      </c>
      <c r="B4197" s="2">
        <v>42680.243750000001</v>
      </c>
      <c r="C4197">
        <v>39</v>
      </c>
      <c r="D4197">
        <v>37</v>
      </c>
      <c r="E4197">
        <v>92.45</v>
      </c>
      <c r="F4197">
        <v>0</v>
      </c>
      <c r="G4197">
        <v>0</v>
      </c>
      <c r="H4197">
        <v>0</v>
      </c>
      <c r="I4197">
        <v>30.3</v>
      </c>
      <c r="J4197">
        <v>1026.2</v>
      </c>
      <c r="K4197">
        <v>6</v>
      </c>
      <c r="M4197" t="s">
        <v>31</v>
      </c>
      <c r="Q4197">
        <v>25000</v>
      </c>
      <c r="U4197" t="s">
        <v>38</v>
      </c>
      <c r="AB4197">
        <v>39</v>
      </c>
      <c r="AC4197" t="s">
        <v>4245</v>
      </c>
    </row>
    <row r="4198" spans="1:29">
      <c r="A4198" s="1" t="s">
        <v>30</v>
      </c>
      <c r="B4198" s="2">
        <v>42680.285416666666</v>
      </c>
      <c r="C4198">
        <v>37</v>
      </c>
      <c r="D4198">
        <v>37</v>
      </c>
      <c r="E4198">
        <v>100</v>
      </c>
      <c r="F4198">
        <v>0</v>
      </c>
      <c r="G4198">
        <v>0</v>
      </c>
      <c r="H4198">
        <v>0</v>
      </c>
      <c r="I4198">
        <v>30.32</v>
      </c>
      <c r="J4198">
        <v>1026.8</v>
      </c>
      <c r="K4198">
        <v>10</v>
      </c>
      <c r="M4198" t="s">
        <v>31</v>
      </c>
      <c r="Q4198">
        <v>25000</v>
      </c>
      <c r="U4198" t="s">
        <v>3609</v>
      </c>
      <c r="AB4198">
        <v>37</v>
      </c>
      <c r="AC4198" t="s">
        <v>4246</v>
      </c>
    </row>
    <row r="4199" spans="1:29">
      <c r="A4199" s="1" t="s">
        <v>30</v>
      </c>
      <c r="B4199" s="2">
        <v>42680.32708333333</v>
      </c>
      <c r="C4199">
        <v>43</v>
      </c>
      <c r="D4199">
        <v>42</v>
      </c>
      <c r="E4199">
        <v>96.6</v>
      </c>
      <c r="F4199">
        <v>0</v>
      </c>
      <c r="G4199">
        <v>0</v>
      </c>
      <c r="H4199">
        <v>0</v>
      </c>
      <c r="I4199">
        <v>30.33</v>
      </c>
      <c r="J4199">
        <v>1027.0999999999999</v>
      </c>
      <c r="K4199">
        <v>10</v>
      </c>
      <c r="M4199" t="s">
        <v>31</v>
      </c>
      <c r="Q4199">
        <v>25000</v>
      </c>
      <c r="AB4199">
        <v>43</v>
      </c>
      <c r="AC4199" t="s">
        <v>4247</v>
      </c>
    </row>
    <row r="4200" spans="1:29">
      <c r="A4200" s="1" t="s">
        <v>30</v>
      </c>
      <c r="B4200" s="2">
        <v>42680.368750000001</v>
      </c>
      <c r="C4200">
        <v>52</v>
      </c>
      <c r="D4200">
        <v>45</v>
      </c>
      <c r="E4200">
        <v>76.94</v>
      </c>
      <c r="F4200">
        <v>0</v>
      </c>
      <c r="G4200">
        <v>0</v>
      </c>
      <c r="H4200">
        <v>0</v>
      </c>
      <c r="I4200">
        <v>30.35</v>
      </c>
      <c r="J4200">
        <v>1027.7</v>
      </c>
      <c r="K4200">
        <v>10</v>
      </c>
      <c r="M4200" t="s">
        <v>31</v>
      </c>
      <c r="Q4200">
        <v>25000</v>
      </c>
      <c r="AB4200">
        <v>52</v>
      </c>
      <c r="AC4200" t="s">
        <v>4248</v>
      </c>
    </row>
    <row r="4201" spans="1:29">
      <c r="A4201" s="1" t="s">
        <v>30</v>
      </c>
      <c r="B4201" s="2">
        <v>42680.410416666666</v>
      </c>
      <c r="C4201">
        <v>58</v>
      </c>
      <c r="D4201">
        <v>42</v>
      </c>
      <c r="E4201">
        <v>55.55</v>
      </c>
      <c r="F4201">
        <v>40</v>
      </c>
      <c r="G4201">
        <v>5</v>
      </c>
      <c r="H4201">
        <v>0</v>
      </c>
      <c r="I4201">
        <v>30.35</v>
      </c>
      <c r="J4201">
        <v>1027.5</v>
      </c>
      <c r="K4201">
        <v>10</v>
      </c>
      <c r="M4201" t="s">
        <v>31</v>
      </c>
      <c r="Q4201">
        <v>25000</v>
      </c>
      <c r="AB4201">
        <v>57.9</v>
      </c>
      <c r="AC4201" t="s">
        <v>4249</v>
      </c>
    </row>
    <row r="4202" spans="1:29">
      <c r="A4202" s="1" t="s">
        <v>30</v>
      </c>
      <c r="B4202" s="2">
        <v>42680.45208333333</v>
      </c>
      <c r="C4202">
        <v>63</v>
      </c>
      <c r="D4202">
        <v>43</v>
      </c>
      <c r="E4202">
        <v>47.97</v>
      </c>
      <c r="G4202">
        <v>3</v>
      </c>
      <c r="H4202">
        <v>0</v>
      </c>
      <c r="I4202">
        <v>30.34</v>
      </c>
      <c r="J4202">
        <v>1027.3</v>
      </c>
      <c r="K4202">
        <v>10</v>
      </c>
      <c r="M4202" t="s">
        <v>31</v>
      </c>
      <c r="Q4202">
        <v>25000</v>
      </c>
      <c r="AB4202">
        <v>63</v>
      </c>
      <c r="AC4202" t="s">
        <v>4250</v>
      </c>
    </row>
    <row r="4203" spans="1:29">
      <c r="A4203" s="1" t="s">
        <v>30</v>
      </c>
      <c r="B4203" s="2">
        <v>42680.493750000001</v>
      </c>
      <c r="C4203">
        <v>66</v>
      </c>
      <c r="D4203">
        <v>41</v>
      </c>
      <c r="E4203">
        <v>39.99</v>
      </c>
      <c r="F4203">
        <v>0</v>
      </c>
      <c r="G4203">
        <v>0</v>
      </c>
      <c r="H4203">
        <v>0</v>
      </c>
      <c r="I4203">
        <v>30.31</v>
      </c>
      <c r="J4203">
        <v>1026.4000000000001</v>
      </c>
      <c r="K4203">
        <v>10</v>
      </c>
      <c r="M4203" t="s">
        <v>31</v>
      </c>
      <c r="Q4203">
        <v>25000</v>
      </c>
      <c r="AB4203">
        <v>66</v>
      </c>
      <c r="AC4203" t="s">
        <v>4251</v>
      </c>
    </row>
    <row r="4204" spans="1:29">
      <c r="A4204" s="1" t="s">
        <v>30</v>
      </c>
      <c r="B4204" s="2">
        <v>42680.535416666666</v>
      </c>
      <c r="C4204">
        <v>68</v>
      </c>
      <c r="D4204">
        <v>42</v>
      </c>
      <c r="E4204">
        <v>38.94</v>
      </c>
      <c r="G4204">
        <v>4</v>
      </c>
      <c r="H4204">
        <v>0</v>
      </c>
      <c r="I4204">
        <v>30.3</v>
      </c>
      <c r="J4204">
        <v>1025.9000000000001</v>
      </c>
      <c r="K4204">
        <v>10</v>
      </c>
      <c r="M4204" t="s">
        <v>31</v>
      </c>
      <c r="Q4204">
        <v>25000</v>
      </c>
      <c r="AB4204">
        <v>68</v>
      </c>
      <c r="AC4204" t="s">
        <v>4252</v>
      </c>
    </row>
    <row r="4205" spans="1:29">
      <c r="A4205" s="1" t="s">
        <v>30</v>
      </c>
      <c r="B4205" s="2">
        <v>42680.57708333333</v>
      </c>
      <c r="C4205">
        <v>69</v>
      </c>
      <c r="D4205">
        <v>39</v>
      </c>
      <c r="E4205">
        <v>33.25</v>
      </c>
      <c r="F4205">
        <v>30</v>
      </c>
      <c r="G4205">
        <v>5</v>
      </c>
      <c r="H4205">
        <v>0</v>
      </c>
      <c r="I4205">
        <v>30.28</v>
      </c>
      <c r="J4205">
        <v>1025.3</v>
      </c>
      <c r="K4205">
        <v>10</v>
      </c>
      <c r="M4205" t="s">
        <v>31</v>
      </c>
      <c r="Q4205">
        <v>25000</v>
      </c>
      <c r="AB4205">
        <v>69.099999999999994</v>
      </c>
      <c r="AC4205" t="s">
        <v>4253</v>
      </c>
    </row>
    <row r="4206" spans="1:29">
      <c r="A4206" s="1" t="s">
        <v>30</v>
      </c>
      <c r="B4206" s="2">
        <v>42680.618750000001</v>
      </c>
      <c r="C4206">
        <v>70</v>
      </c>
      <c r="D4206">
        <v>39</v>
      </c>
      <c r="E4206">
        <v>32.24</v>
      </c>
      <c r="F4206">
        <v>50</v>
      </c>
      <c r="G4206">
        <v>8</v>
      </c>
      <c r="H4206">
        <v>0</v>
      </c>
      <c r="I4206">
        <v>30.28</v>
      </c>
      <c r="J4206">
        <v>1025.0999999999999</v>
      </c>
      <c r="K4206">
        <v>10</v>
      </c>
      <c r="M4206" t="s">
        <v>31</v>
      </c>
      <c r="Q4206">
        <v>25000</v>
      </c>
      <c r="AB4206">
        <v>70</v>
      </c>
      <c r="AC4206" t="s">
        <v>4254</v>
      </c>
    </row>
    <row r="4207" spans="1:29">
      <c r="A4207" s="1" t="s">
        <v>30</v>
      </c>
      <c r="B4207" s="2">
        <v>42680.660416666666</v>
      </c>
      <c r="C4207">
        <v>69</v>
      </c>
      <c r="D4207">
        <v>39</v>
      </c>
      <c r="E4207">
        <v>33.25</v>
      </c>
      <c r="F4207">
        <v>40</v>
      </c>
      <c r="G4207">
        <v>4</v>
      </c>
      <c r="H4207">
        <v>0</v>
      </c>
      <c r="I4207">
        <v>30.28</v>
      </c>
      <c r="J4207">
        <v>1025.3</v>
      </c>
      <c r="K4207">
        <v>10</v>
      </c>
      <c r="M4207" t="s">
        <v>31</v>
      </c>
      <c r="Q4207">
        <v>25000</v>
      </c>
      <c r="AB4207">
        <v>69.099999999999994</v>
      </c>
      <c r="AC4207" t="s">
        <v>4255</v>
      </c>
    </row>
    <row r="4208" spans="1:29">
      <c r="A4208" s="1" t="s">
        <v>30</v>
      </c>
      <c r="B4208" s="2">
        <v>42680.70208333333</v>
      </c>
      <c r="C4208">
        <v>65</v>
      </c>
      <c r="D4208">
        <v>42</v>
      </c>
      <c r="E4208">
        <v>43.36</v>
      </c>
      <c r="F4208">
        <v>30</v>
      </c>
      <c r="G4208">
        <v>3</v>
      </c>
      <c r="H4208">
        <v>0</v>
      </c>
      <c r="I4208">
        <v>30.29</v>
      </c>
      <c r="J4208">
        <v>1025.5</v>
      </c>
      <c r="K4208">
        <v>10</v>
      </c>
      <c r="M4208" t="s">
        <v>31</v>
      </c>
      <c r="Q4208">
        <v>25000</v>
      </c>
      <c r="AB4208">
        <v>64.900000000000006</v>
      </c>
      <c r="AC4208" t="s">
        <v>4256</v>
      </c>
    </row>
    <row r="4209" spans="1:29">
      <c r="A4209" s="1" t="s">
        <v>30</v>
      </c>
      <c r="B4209" s="2">
        <v>42680.743750000001</v>
      </c>
      <c r="C4209">
        <v>55</v>
      </c>
      <c r="D4209">
        <v>45</v>
      </c>
      <c r="E4209">
        <v>68.930000000000007</v>
      </c>
      <c r="F4209">
        <v>0</v>
      </c>
      <c r="G4209">
        <v>0</v>
      </c>
      <c r="H4209">
        <v>0</v>
      </c>
      <c r="I4209">
        <v>30.3</v>
      </c>
      <c r="J4209">
        <v>1026.0999999999999</v>
      </c>
      <c r="K4209">
        <v>10</v>
      </c>
      <c r="M4209" t="s">
        <v>31</v>
      </c>
      <c r="Q4209">
        <v>25000</v>
      </c>
      <c r="AB4209">
        <v>55</v>
      </c>
      <c r="AC4209" t="s">
        <v>4257</v>
      </c>
    </row>
    <row r="4210" spans="1:29">
      <c r="A4210" s="1" t="s">
        <v>30</v>
      </c>
      <c r="B4210" s="2">
        <v>42680.785416666666</v>
      </c>
      <c r="C4210">
        <v>53</v>
      </c>
      <c r="D4210">
        <v>46</v>
      </c>
      <c r="E4210">
        <v>76.75</v>
      </c>
      <c r="F4210">
        <v>0</v>
      </c>
      <c r="G4210">
        <v>0</v>
      </c>
      <c r="H4210">
        <v>0</v>
      </c>
      <c r="I4210">
        <v>30.31</v>
      </c>
      <c r="J4210">
        <v>1026.5</v>
      </c>
      <c r="K4210">
        <v>10</v>
      </c>
      <c r="M4210" t="s">
        <v>31</v>
      </c>
      <c r="Q4210">
        <v>25000</v>
      </c>
      <c r="AB4210">
        <v>53.1</v>
      </c>
      <c r="AC4210" t="s">
        <v>4258</v>
      </c>
    </row>
    <row r="4211" spans="1:29">
      <c r="A4211" s="1" t="s">
        <v>30</v>
      </c>
      <c r="B4211" s="2">
        <v>42680.82708333333</v>
      </c>
      <c r="C4211">
        <v>52</v>
      </c>
      <c r="D4211">
        <v>46</v>
      </c>
      <c r="E4211">
        <v>79.92</v>
      </c>
      <c r="F4211">
        <v>0</v>
      </c>
      <c r="G4211">
        <v>0</v>
      </c>
      <c r="H4211">
        <v>0</v>
      </c>
      <c r="I4211">
        <v>30.32</v>
      </c>
      <c r="J4211">
        <v>1026.8</v>
      </c>
      <c r="K4211">
        <v>10</v>
      </c>
      <c r="M4211" t="s">
        <v>31</v>
      </c>
      <c r="Q4211">
        <v>25000</v>
      </c>
      <c r="AB4211">
        <v>52</v>
      </c>
      <c r="AC4211" t="s">
        <v>4259</v>
      </c>
    </row>
    <row r="4212" spans="1:29">
      <c r="A4212" s="1" t="s">
        <v>30</v>
      </c>
      <c r="B4212" s="2">
        <v>42680.868750000001</v>
      </c>
      <c r="C4212">
        <v>49</v>
      </c>
      <c r="D4212">
        <v>46</v>
      </c>
      <c r="E4212">
        <v>89.67</v>
      </c>
      <c r="F4212">
        <v>0</v>
      </c>
      <c r="G4212">
        <v>0</v>
      </c>
      <c r="H4212">
        <v>0</v>
      </c>
      <c r="I4212">
        <v>30.33</v>
      </c>
      <c r="J4212">
        <v>1027.0999999999999</v>
      </c>
      <c r="K4212">
        <v>10</v>
      </c>
      <c r="M4212" t="s">
        <v>31</v>
      </c>
      <c r="Q4212">
        <v>25000</v>
      </c>
      <c r="AB4212">
        <v>48.9</v>
      </c>
      <c r="AC4212" t="s">
        <v>4260</v>
      </c>
    </row>
    <row r="4213" spans="1:29">
      <c r="A4213" s="1" t="s">
        <v>30</v>
      </c>
      <c r="B4213" s="2">
        <v>42680.910416666666</v>
      </c>
      <c r="C4213">
        <v>46</v>
      </c>
      <c r="D4213">
        <v>44</v>
      </c>
      <c r="E4213">
        <v>93.03</v>
      </c>
      <c r="F4213">
        <v>0</v>
      </c>
      <c r="G4213">
        <v>0</v>
      </c>
      <c r="H4213">
        <v>0</v>
      </c>
      <c r="I4213">
        <v>30.34</v>
      </c>
      <c r="J4213">
        <v>1027.2</v>
      </c>
      <c r="K4213">
        <v>10</v>
      </c>
      <c r="M4213" t="s">
        <v>31</v>
      </c>
      <c r="Q4213">
        <v>25000</v>
      </c>
      <c r="AB4213">
        <v>46</v>
      </c>
      <c r="AC4213" t="s">
        <v>4261</v>
      </c>
    </row>
    <row r="4214" spans="1:29">
      <c r="A4214" s="1" t="s">
        <v>30</v>
      </c>
      <c r="B4214" s="2">
        <v>42680.95208333333</v>
      </c>
      <c r="C4214">
        <v>47</v>
      </c>
      <c r="D4214">
        <v>44</v>
      </c>
      <c r="E4214">
        <v>89.92</v>
      </c>
      <c r="F4214">
        <v>0</v>
      </c>
      <c r="G4214">
        <v>0</v>
      </c>
      <c r="H4214">
        <v>0</v>
      </c>
      <c r="I4214">
        <v>30.34</v>
      </c>
      <c r="J4214">
        <v>1027.4000000000001</v>
      </c>
      <c r="K4214">
        <v>10</v>
      </c>
      <c r="M4214" t="s">
        <v>31</v>
      </c>
      <c r="Q4214">
        <v>25000</v>
      </c>
      <c r="AB4214">
        <v>46.9</v>
      </c>
      <c r="AC4214" t="s">
        <v>4262</v>
      </c>
    </row>
    <row r="4215" spans="1:29">
      <c r="A4215" s="1" t="s">
        <v>30</v>
      </c>
      <c r="B4215" s="2">
        <v>42680.993750000001</v>
      </c>
      <c r="C4215">
        <v>45</v>
      </c>
      <c r="D4215">
        <v>43</v>
      </c>
      <c r="E4215">
        <v>92.65</v>
      </c>
      <c r="F4215">
        <v>0</v>
      </c>
      <c r="G4215">
        <v>0</v>
      </c>
      <c r="H4215">
        <v>0</v>
      </c>
      <c r="I4215">
        <v>30.35</v>
      </c>
      <c r="J4215">
        <v>1027.4000000000001</v>
      </c>
      <c r="K4215">
        <v>10</v>
      </c>
      <c r="M4215" t="s">
        <v>31</v>
      </c>
      <c r="Q4215">
        <v>25000</v>
      </c>
      <c r="AB4215">
        <v>45</v>
      </c>
      <c r="AC4215" t="s">
        <v>4263</v>
      </c>
    </row>
    <row r="4216" spans="1:29">
      <c r="A4216" s="1" t="s">
        <v>30</v>
      </c>
      <c r="B4216" s="2">
        <v>42681.035416666666</v>
      </c>
      <c r="C4216">
        <v>43</v>
      </c>
      <c r="D4216">
        <v>42</v>
      </c>
      <c r="E4216">
        <v>96.6</v>
      </c>
      <c r="F4216">
        <v>0</v>
      </c>
      <c r="G4216">
        <v>0</v>
      </c>
      <c r="H4216">
        <v>0</v>
      </c>
      <c r="I4216">
        <v>30.35</v>
      </c>
      <c r="J4216">
        <v>1027.5</v>
      </c>
      <c r="K4216">
        <v>10</v>
      </c>
      <c r="M4216" t="s">
        <v>246</v>
      </c>
      <c r="AB4216">
        <v>43</v>
      </c>
      <c r="AC4216" t="s">
        <v>4264</v>
      </c>
    </row>
    <row r="4217" spans="1:29">
      <c r="A4217" s="1" t="s">
        <v>30</v>
      </c>
      <c r="B4217" s="2">
        <v>42681.07708333333</v>
      </c>
      <c r="C4217">
        <v>42</v>
      </c>
      <c r="D4217">
        <v>41</v>
      </c>
      <c r="E4217">
        <v>95.84</v>
      </c>
      <c r="F4217">
        <v>0</v>
      </c>
      <c r="G4217">
        <v>0</v>
      </c>
      <c r="H4217">
        <v>0</v>
      </c>
      <c r="I4217">
        <v>30.36</v>
      </c>
      <c r="J4217">
        <v>1027.8</v>
      </c>
      <c r="K4217">
        <v>10</v>
      </c>
      <c r="M4217" t="s">
        <v>246</v>
      </c>
      <c r="AB4217">
        <v>42.1</v>
      </c>
      <c r="AC4217" t="s">
        <v>4265</v>
      </c>
    </row>
    <row r="4218" spans="1:29">
      <c r="A4218" s="1" t="s">
        <v>30</v>
      </c>
      <c r="B4218" s="2">
        <v>42681.118750000001</v>
      </c>
      <c r="C4218">
        <v>43</v>
      </c>
      <c r="D4218">
        <v>42</v>
      </c>
      <c r="E4218">
        <v>96.6</v>
      </c>
      <c r="F4218">
        <v>0</v>
      </c>
      <c r="G4218">
        <v>0</v>
      </c>
      <c r="H4218">
        <v>0</v>
      </c>
      <c r="I4218">
        <v>30.37</v>
      </c>
      <c r="J4218">
        <v>1028.2</v>
      </c>
      <c r="K4218">
        <v>10</v>
      </c>
      <c r="M4218" t="s">
        <v>246</v>
      </c>
      <c r="AB4218">
        <v>43</v>
      </c>
      <c r="AC4218" t="s">
        <v>4266</v>
      </c>
    </row>
    <row r="4219" spans="1:29">
      <c r="A4219" s="1" t="s">
        <v>30</v>
      </c>
      <c r="B4219" s="2">
        <v>42681.160416666666</v>
      </c>
      <c r="C4219">
        <v>42</v>
      </c>
      <c r="D4219">
        <v>40</v>
      </c>
      <c r="E4219">
        <v>91.84</v>
      </c>
      <c r="F4219">
        <v>20</v>
      </c>
      <c r="G4219">
        <v>3</v>
      </c>
      <c r="H4219">
        <v>0</v>
      </c>
      <c r="I4219">
        <v>30.37</v>
      </c>
      <c r="J4219">
        <v>1028.4000000000001</v>
      </c>
      <c r="K4219">
        <v>10</v>
      </c>
      <c r="M4219" t="s">
        <v>246</v>
      </c>
      <c r="AB4219">
        <v>40.229999999999997</v>
      </c>
      <c r="AC4219" t="s">
        <v>4267</v>
      </c>
    </row>
    <row r="4220" spans="1:29">
      <c r="A4220" s="1" t="s">
        <v>30</v>
      </c>
      <c r="B4220" s="2">
        <v>42681.20208333333</v>
      </c>
      <c r="C4220">
        <v>42</v>
      </c>
      <c r="D4220">
        <v>40</v>
      </c>
      <c r="E4220">
        <v>91.84</v>
      </c>
      <c r="F4220">
        <v>0</v>
      </c>
      <c r="G4220">
        <v>0</v>
      </c>
      <c r="H4220">
        <v>0</v>
      </c>
      <c r="I4220">
        <v>30.4</v>
      </c>
      <c r="J4220">
        <v>1029.2</v>
      </c>
      <c r="K4220">
        <v>10</v>
      </c>
      <c r="M4220" t="s">
        <v>246</v>
      </c>
      <c r="AB4220">
        <v>42.1</v>
      </c>
      <c r="AC4220" t="s">
        <v>4268</v>
      </c>
    </row>
    <row r="4221" spans="1:29">
      <c r="A4221" s="1" t="s">
        <v>30</v>
      </c>
      <c r="B4221" s="2">
        <v>42681.243750000001</v>
      </c>
      <c r="C4221">
        <v>40</v>
      </c>
      <c r="D4221">
        <v>37</v>
      </c>
      <c r="E4221">
        <v>89.27</v>
      </c>
      <c r="F4221">
        <v>0</v>
      </c>
      <c r="G4221">
        <v>0</v>
      </c>
      <c r="H4221">
        <v>0</v>
      </c>
      <c r="I4221">
        <v>30.41</v>
      </c>
      <c r="J4221">
        <v>1029.8</v>
      </c>
      <c r="K4221">
        <v>10</v>
      </c>
      <c r="M4221" t="s">
        <v>246</v>
      </c>
      <c r="AB4221">
        <v>39.9</v>
      </c>
      <c r="AC4221" t="s">
        <v>4269</v>
      </c>
    </row>
    <row r="4222" spans="1:29">
      <c r="A4222" s="1" t="s">
        <v>30</v>
      </c>
      <c r="B4222" s="2">
        <v>42681.285416666666</v>
      </c>
      <c r="C4222">
        <v>41</v>
      </c>
      <c r="D4222">
        <v>39</v>
      </c>
      <c r="E4222">
        <v>92.52</v>
      </c>
      <c r="F4222">
        <v>0</v>
      </c>
      <c r="G4222">
        <v>0</v>
      </c>
      <c r="H4222">
        <v>0</v>
      </c>
      <c r="I4222">
        <v>30.43</v>
      </c>
      <c r="J4222">
        <v>1030.5999999999999</v>
      </c>
      <c r="K4222">
        <v>10</v>
      </c>
      <c r="M4222" t="s">
        <v>31</v>
      </c>
      <c r="Q4222">
        <v>25000</v>
      </c>
      <c r="AB4222">
        <v>41</v>
      </c>
      <c r="AC4222" t="s">
        <v>4270</v>
      </c>
    </row>
    <row r="4223" spans="1:29">
      <c r="A4223" s="1" t="s">
        <v>30</v>
      </c>
      <c r="B4223" s="2">
        <v>42681.32708333333</v>
      </c>
      <c r="C4223">
        <v>47</v>
      </c>
      <c r="D4223">
        <v>41</v>
      </c>
      <c r="E4223">
        <v>79.819999999999993</v>
      </c>
      <c r="F4223">
        <v>10</v>
      </c>
      <c r="G4223">
        <v>3</v>
      </c>
      <c r="H4223">
        <v>0</v>
      </c>
      <c r="I4223">
        <v>30.45</v>
      </c>
      <c r="J4223">
        <v>1030.9000000000001</v>
      </c>
      <c r="K4223">
        <v>10</v>
      </c>
      <c r="M4223" t="s">
        <v>31</v>
      </c>
      <c r="Q4223">
        <v>25000</v>
      </c>
      <c r="AB4223">
        <v>45.72</v>
      </c>
      <c r="AC4223" t="s">
        <v>4271</v>
      </c>
    </row>
    <row r="4224" spans="1:29">
      <c r="A4224" s="1" t="s">
        <v>30</v>
      </c>
      <c r="B4224" s="2">
        <v>42681.368750000001</v>
      </c>
      <c r="C4224">
        <v>51</v>
      </c>
      <c r="D4224">
        <v>40</v>
      </c>
      <c r="E4224">
        <v>65.38</v>
      </c>
      <c r="F4224">
        <v>30</v>
      </c>
      <c r="G4224">
        <v>6</v>
      </c>
      <c r="H4224">
        <v>0</v>
      </c>
      <c r="I4224">
        <v>30.46</v>
      </c>
      <c r="J4224">
        <v>1031.4000000000001</v>
      </c>
      <c r="K4224">
        <v>10</v>
      </c>
      <c r="M4224" t="s">
        <v>31</v>
      </c>
      <c r="Q4224">
        <v>25000</v>
      </c>
      <c r="AB4224">
        <v>51.1</v>
      </c>
      <c r="AC4224" t="s">
        <v>4272</v>
      </c>
    </row>
    <row r="4225" spans="1:29">
      <c r="A4225" s="1" t="s">
        <v>30</v>
      </c>
      <c r="B4225" s="2">
        <v>42681.410416666666</v>
      </c>
      <c r="C4225">
        <v>54</v>
      </c>
      <c r="D4225">
        <v>38</v>
      </c>
      <c r="E4225">
        <v>54.34</v>
      </c>
      <c r="F4225">
        <v>20</v>
      </c>
      <c r="G4225">
        <v>7</v>
      </c>
      <c r="H4225">
        <v>0</v>
      </c>
      <c r="I4225">
        <v>30.46</v>
      </c>
      <c r="J4225">
        <v>1031.5</v>
      </c>
      <c r="K4225">
        <v>10</v>
      </c>
      <c r="M4225" t="s">
        <v>31</v>
      </c>
      <c r="Q4225">
        <v>25000</v>
      </c>
      <c r="AB4225">
        <v>54</v>
      </c>
      <c r="AC4225" t="s">
        <v>4273</v>
      </c>
    </row>
    <row r="4226" spans="1:29">
      <c r="A4226" s="1" t="s">
        <v>30</v>
      </c>
      <c r="B4226" s="2">
        <v>42681.45208333333</v>
      </c>
      <c r="C4226">
        <v>57</v>
      </c>
      <c r="D4226">
        <v>35</v>
      </c>
      <c r="E4226">
        <v>43.63</v>
      </c>
      <c r="F4226">
        <v>40</v>
      </c>
      <c r="G4226">
        <v>11</v>
      </c>
      <c r="H4226">
        <v>0</v>
      </c>
      <c r="I4226">
        <v>30.46</v>
      </c>
      <c r="J4226">
        <v>1031.4000000000001</v>
      </c>
      <c r="K4226">
        <v>10</v>
      </c>
      <c r="L4226">
        <v>16</v>
      </c>
      <c r="M4226" t="s">
        <v>31</v>
      </c>
      <c r="Q4226">
        <v>25000</v>
      </c>
      <c r="AB4226">
        <v>57</v>
      </c>
      <c r="AC4226" t="s">
        <v>4274</v>
      </c>
    </row>
    <row r="4227" spans="1:29">
      <c r="A4227" s="1" t="s">
        <v>30</v>
      </c>
      <c r="B4227" s="2">
        <v>42681.493750000001</v>
      </c>
      <c r="C4227">
        <v>60</v>
      </c>
      <c r="D4227">
        <v>34</v>
      </c>
      <c r="E4227">
        <v>37.369999999999997</v>
      </c>
      <c r="F4227">
        <v>50</v>
      </c>
      <c r="G4227">
        <v>9</v>
      </c>
      <c r="H4227">
        <v>0</v>
      </c>
      <c r="I4227">
        <v>30.44</v>
      </c>
      <c r="J4227">
        <v>1030.8</v>
      </c>
      <c r="K4227">
        <v>10</v>
      </c>
      <c r="M4227" t="s">
        <v>31</v>
      </c>
      <c r="Q4227">
        <v>25000</v>
      </c>
      <c r="AB4227">
        <v>60.1</v>
      </c>
      <c r="AC4227" t="s">
        <v>4275</v>
      </c>
    </row>
    <row r="4228" spans="1:29">
      <c r="A4228" s="1" t="s">
        <v>30</v>
      </c>
      <c r="B4228" s="2">
        <v>42681.535416666666</v>
      </c>
      <c r="C4228">
        <v>61</v>
      </c>
      <c r="D4228">
        <v>28.9</v>
      </c>
      <c r="E4228">
        <v>29.45</v>
      </c>
      <c r="F4228">
        <v>30</v>
      </c>
      <c r="G4228">
        <v>8</v>
      </c>
      <c r="H4228">
        <v>0</v>
      </c>
      <c r="I4228">
        <v>30.42</v>
      </c>
      <c r="J4228">
        <v>1030</v>
      </c>
      <c r="K4228">
        <v>10</v>
      </c>
      <c r="L4228">
        <v>18</v>
      </c>
      <c r="M4228" t="s">
        <v>31</v>
      </c>
      <c r="Q4228">
        <v>25000</v>
      </c>
      <c r="AB4228">
        <v>61</v>
      </c>
      <c r="AC4228" t="s">
        <v>4276</v>
      </c>
    </row>
    <row r="4229" spans="1:29">
      <c r="A4229" s="1" t="s">
        <v>30</v>
      </c>
      <c r="B4229" s="2">
        <v>42681.57708333333</v>
      </c>
      <c r="C4229">
        <v>63</v>
      </c>
      <c r="D4229">
        <v>30</v>
      </c>
      <c r="E4229">
        <v>28.7</v>
      </c>
      <c r="F4229">
        <v>60</v>
      </c>
      <c r="G4229">
        <v>10</v>
      </c>
      <c r="H4229">
        <v>0</v>
      </c>
      <c r="I4229">
        <v>30.41</v>
      </c>
      <c r="J4229">
        <v>1029.7</v>
      </c>
      <c r="K4229">
        <v>10</v>
      </c>
      <c r="M4229" t="s">
        <v>31</v>
      </c>
      <c r="Q4229">
        <v>25000</v>
      </c>
      <c r="AB4229">
        <v>63</v>
      </c>
      <c r="AC4229" t="s">
        <v>4277</v>
      </c>
    </row>
    <row r="4230" spans="1:29">
      <c r="A4230" s="1" t="s">
        <v>30</v>
      </c>
      <c r="B4230" s="2">
        <v>42681.618750000001</v>
      </c>
      <c r="C4230">
        <v>63</v>
      </c>
      <c r="D4230">
        <v>30</v>
      </c>
      <c r="E4230">
        <v>28.7</v>
      </c>
      <c r="F4230">
        <v>40</v>
      </c>
      <c r="G4230">
        <v>9</v>
      </c>
      <c r="H4230">
        <v>0</v>
      </c>
      <c r="I4230">
        <v>30.39</v>
      </c>
      <c r="J4230">
        <v>1029.0999999999999</v>
      </c>
      <c r="K4230">
        <v>10</v>
      </c>
      <c r="M4230" t="s">
        <v>31</v>
      </c>
      <c r="Q4230">
        <v>25000</v>
      </c>
      <c r="AB4230">
        <v>63</v>
      </c>
      <c r="AC4230" t="s">
        <v>4278</v>
      </c>
    </row>
    <row r="4231" spans="1:29">
      <c r="A4231" s="1" t="s">
        <v>30</v>
      </c>
      <c r="B4231" s="2">
        <v>42681.660416666666</v>
      </c>
      <c r="C4231">
        <v>62</v>
      </c>
      <c r="D4231">
        <v>30.9</v>
      </c>
      <c r="E4231">
        <v>30.73</v>
      </c>
      <c r="F4231">
        <v>30</v>
      </c>
      <c r="G4231">
        <v>7</v>
      </c>
      <c r="H4231">
        <v>0</v>
      </c>
      <c r="I4231">
        <v>30.39</v>
      </c>
      <c r="J4231">
        <v>1029</v>
      </c>
      <c r="K4231">
        <v>10</v>
      </c>
      <c r="M4231" t="s">
        <v>31</v>
      </c>
      <c r="Q4231">
        <v>25000</v>
      </c>
      <c r="AB4231">
        <v>62.1</v>
      </c>
      <c r="AC4231" t="s">
        <v>4279</v>
      </c>
    </row>
    <row r="4232" spans="1:29">
      <c r="A4232" s="1" t="s">
        <v>30</v>
      </c>
      <c r="B4232" s="2">
        <v>42681.70208333333</v>
      </c>
      <c r="C4232">
        <v>59</v>
      </c>
      <c r="D4232">
        <v>34</v>
      </c>
      <c r="E4232">
        <v>38.869999999999997</v>
      </c>
      <c r="F4232">
        <v>40</v>
      </c>
      <c r="G4232">
        <v>5</v>
      </c>
      <c r="H4232">
        <v>0</v>
      </c>
      <c r="I4232">
        <v>30.38</v>
      </c>
      <c r="J4232">
        <v>1028.8</v>
      </c>
      <c r="K4232">
        <v>10</v>
      </c>
      <c r="M4232" t="s">
        <v>31</v>
      </c>
      <c r="Q4232">
        <v>25000</v>
      </c>
      <c r="AB4232">
        <v>59</v>
      </c>
      <c r="AC4232" t="s">
        <v>4280</v>
      </c>
    </row>
    <row r="4233" spans="1:29">
      <c r="A4233" s="1" t="s">
        <v>30</v>
      </c>
      <c r="B4233" s="2">
        <v>42681.743750000001</v>
      </c>
      <c r="C4233">
        <v>54</v>
      </c>
      <c r="D4233">
        <v>37</v>
      </c>
      <c r="E4233">
        <v>52.45</v>
      </c>
      <c r="F4233">
        <v>0</v>
      </c>
      <c r="G4233">
        <v>0</v>
      </c>
      <c r="H4233">
        <v>0</v>
      </c>
      <c r="I4233">
        <v>30.39</v>
      </c>
      <c r="J4233">
        <v>1029</v>
      </c>
      <c r="K4233">
        <v>10</v>
      </c>
      <c r="M4233" t="s">
        <v>31</v>
      </c>
      <c r="Q4233">
        <v>25000</v>
      </c>
      <c r="AB4233">
        <v>54</v>
      </c>
      <c r="AC4233" t="s">
        <v>4281</v>
      </c>
    </row>
    <row r="4234" spans="1:29">
      <c r="A4234" s="1" t="s">
        <v>30</v>
      </c>
      <c r="B4234" s="2">
        <v>42681.785416666666</v>
      </c>
      <c r="C4234">
        <v>46</v>
      </c>
      <c r="D4234">
        <v>38</v>
      </c>
      <c r="E4234">
        <v>73.180000000000007</v>
      </c>
      <c r="F4234">
        <v>0</v>
      </c>
      <c r="G4234">
        <v>0</v>
      </c>
      <c r="H4234">
        <v>0</v>
      </c>
      <c r="I4234">
        <v>30.38</v>
      </c>
      <c r="J4234">
        <v>1028.9000000000001</v>
      </c>
      <c r="K4234">
        <v>10</v>
      </c>
      <c r="M4234" t="s">
        <v>246</v>
      </c>
      <c r="AB4234">
        <v>46</v>
      </c>
      <c r="AC4234" t="s">
        <v>4282</v>
      </c>
    </row>
    <row r="4235" spans="1:29">
      <c r="A4235" s="1" t="s">
        <v>30</v>
      </c>
      <c r="B4235" s="2">
        <v>42681.82708333333</v>
      </c>
      <c r="C4235">
        <v>47</v>
      </c>
      <c r="D4235">
        <v>38</v>
      </c>
      <c r="E4235">
        <v>70.73</v>
      </c>
      <c r="F4235">
        <v>0</v>
      </c>
      <c r="G4235">
        <v>0</v>
      </c>
      <c r="H4235">
        <v>0</v>
      </c>
      <c r="I4235">
        <v>30.38</v>
      </c>
      <c r="J4235">
        <v>1028.9000000000001</v>
      </c>
      <c r="K4235">
        <v>10</v>
      </c>
      <c r="M4235" t="s">
        <v>246</v>
      </c>
      <c r="AB4235">
        <v>46.9</v>
      </c>
      <c r="AC4235" t="s">
        <v>4283</v>
      </c>
    </row>
    <row r="4236" spans="1:29">
      <c r="A4236" s="1" t="s">
        <v>30</v>
      </c>
      <c r="B4236" s="2">
        <v>42681.868750000001</v>
      </c>
      <c r="C4236">
        <v>43</v>
      </c>
      <c r="D4236">
        <v>38</v>
      </c>
      <c r="E4236">
        <v>82.04</v>
      </c>
      <c r="F4236">
        <v>0</v>
      </c>
      <c r="G4236">
        <v>0</v>
      </c>
      <c r="H4236">
        <v>0</v>
      </c>
      <c r="I4236">
        <v>30.38</v>
      </c>
      <c r="J4236">
        <v>1028.9000000000001</v>
      </c>
      <c r="K4236">
        <v>10</v>
      </c>
      <c r="M4236" t="s">
        <v>246</v>
      </c>
      <c r="AB4236">
        <v>43</v>
      </c>
      <c r="AC4236" t="s">
        <v>4284</v>
      </c>
    </row>
    <row r="4237" spans="1:29">
      <c r="A4237" s="1" t="s">
        <v>30</v>
      </c>
      <c r="B4237" s="2">
        <v>42681.910416666666</v>
      </c>
      <c r="C4237">
        <v>43</v>
      </c>
      <c r="D4237">
        <v>38</v>
      </c>
      <c r="E4237">
        <v>82.04</v>
      </c>
      <c r="F4237">
        <v>0</v>
      </c>
      <c r="G4237">
        <v>0</v>
      </c>
      <c r="H4237">
        <v>0</v>
      </c>
      <c r="I4237">
        <v>30.39</v>
      </c>
      <c r="J4237">
        <v>1029.0999999999999</v>
      </c>
      <c r="K4237">
        <v>10</v>
      </c>
      <c r="M4237" t="s">
        <v>246</v>
      </c>
      <c r="AB4237">
        <v>43</v>
      </c>
      <c r="AC4237" t="s">
        <v>4285</v>
      </c>
    </row>
    <row r="4238" spans="1:29">
      <c r="A4238" s="1" t="s">
        <v>30</v>
      </c>
      <c r="B4238" s="2">
        <v>42681.95208333333</v>
      </c>
      <c r="C4238">
        <v>40</v>
      </c>
      <c r="D4238">
        <v>37</v>
      </c>
      <c r="E4238">
        <v>89.27</v>
      </c>
      <c r="F4238">
        <v>0</v>
      </c>
      <c r="G4238">
        <v>0</v>
      </c>
      <c r="H4238">
        <v>0</v>
      </c>
      <c r="I4238">
        <v>30.38</v>
      </c>
      <c r="J4238">
        <v>1028.5999999999999</v>
      </c>
      <c r="K4238">
        <v>10</v>
      </c>
      <c r="M4238" t="s">
        <v>246</v>
      </c>
      <c r="AB4238">
        <v>39.9</v>
      </c>
      <c r="AC4238" t="s">
        <v>4286</v>
      </c>
    </row>
    <row r="4239" spans="1:29">
      <c r="A4239" s="1" t="s">
        <v>30</v>
      </c>
      <c r="B4239" s="2">
        <v>42681.993750000001</v>
      </c>
      <c r="C4239">
        <v>39</v>
      </c>
      <c r="D4239">
        <v>37</v>
      </c>
      <c r="E4239">
        <v>92.45</v>
      </c>
      <c r="F4239">
        <v>0</v>
      </c>
      <c r="G4239">
        <v>0</v>
      </c>
      <c r="H4239">
        <v>0</v>
      </c>
      <c r="I4239">
        <v>30.37</v>
      </c>
      <c r="J4239">
        <v>1028.2</v>
      </c>
      <c r="K4239">
        <v>10</v>
      </c>
      <c r="M4239" t="s">
        <v>246</v>
      </c>
      <c r="AB4239">
        <v>39</v>
      </c>
      <c r="AC4239" t="s">
        <v>4287</v>
      </c>
    </row>
    <row r="4240" spans="1:29">
      <c r="A4240" s="1" t="s">
        <v>30</v>
      </c>
      <c r="B4240" s="2">
        <v>42682.035416666666</v>
      </c>
      <c r="C4240">
        <v>36</v>
      </c>
      <c r="D4240">
        <v>35</v>
      </c>
      <c r="E4240">
        <v>96.49</v>
      </c>
      <c r="F4240">
        <v>70</v>
      </c>
      <c r="G4240">
        <v>3</v>
      </c>
      <c r="H4240">
        <v>0</v>
      </c>
      <c r="I4240">
        <v>30.36</v>
      </c>
      <c r="J4240">
        <v>1028</v>
      </c>
      <c r="K4240">
        <v>10</v>
      </c>
      <c r="M4240" t="s">
        <v>246</v>
      </c>
      <c r="AB4240">
        <v>33.26</v>
      </c>
      <c r="AC4240" t="s">
        <v>4288</v>
      </c>
    </row>
    <row r="4241" spans="1:29">
      <c r="A4241" s="1" t="s">
        <v>30</v>
      </c>
      <c r="B4241" s="2">
        <v>42682.07708333333</v>
      </c>
      <c r="C4241">
        <v>37</v>
      </c>
      <c r="D4241">
        <v>35</v>
      </c>
      <c r="E4241">
        <v>92.76</v>
      </c>
      <c r="F4241">
        <v>0</v>
      </c>
      <c r="G4241">
        <v>0</v>
      </c>
      <c r="H4241">
        <v>0</v>
      </c>
      <c r="I4241">
        <v>30.35</v>
      </c>
      <c r="J4241">
        <v>1027.7</v>
      </c>
      <c r="K4241">
        <v>10</v>
      </c>
      <c r="M4241" t="s">
        <v>246</v>
      </c>
      <c r="AB4241">
        <v>37</v>
      </c>
      <c r="AC4241" t="s">
        <v>4289</v>
      </c>
    </row>
    <row r="4242" spans="1:29">
      <c r="A4242" s="1" t="s">
        <v>30</v>
      </c>
      <c r="B4242" s="2">
        <v>42682.118750000001</v>
      </c>
      <c r="C4242">
        <v>37</v>
      </c>
      <c r="D4242">
        <v>35</v>
      </c>
      <c r="E4242">
        <v>92.76</v>
      </c>
      <c r="F4242">
        <v>0</v>
      </c>
      <c r="G4242">
        <v>0</v>
      </c>
      <c r="H4242">
        <v>0</v>
      </c>
      <c r="I4242">
        <v>30.34</v>
      </c>
      <c r="J4242">
        <v>1027.4000000000001</v>
      </c>
      <c r="K4242">
        <v>10</v>
      </c>
      <c r="M4242" t="s">
        <v>246</v>
      </c>
      <c r="AB4242">
        <v>37</v>
      </c>
      <c r="AC4242" t="s">
        <v>4290</v>
      </c>
    </row>
    <row r="4243" spans="1:29">
      <c r="A4243" s="1" t="s">
        <v>30</v>
      </c>
      <c r="B4243" s="2">
        <v>42682.160416666666</v>
      </c>
      <c r="C4243">
        <v>35</v>
      </c>
      <c r="D4243">
        <v>33</v>
      </c>
      <c r="E4243">
        <v>92.32</v>
      </c>
      <c r="F4243">
        <v>0</v>
      </c>
      <c r="G4243">
        <v>0</v>
      </c>
      <c r="H4243">
        <v>0</v>
      </c>
      <c r="I4243">
        <v>30.34</v>
      </c>
      <c r="J4243">
        <v>1027.5</v>
      </c>
      <c r="K4243">
        <v>10</v>
      </c>
      <c r="M4243" t="s">
        <v>246</v>
      </c>
      <c r="AB4243">
        <v>35.1</v>
      </c>
      <c r="AC4243" t="s">
        <v>4291</v>
      </c>
    </row>
    <row r="4244" spans="1:29">
      <c r="A4244" s="1" t="s">
        <v>30</v>
      </c>
      <c r="B4244" s="2">
        <v>42682.20208333333</v>
      </c>
      <c r="C4244">
        <v>35</v>
      </c>
      <c r="D4244">
        <v>34</v>
      </c>
      <c r="E4244">
        <v>95.71</v>
      </c>
      <c r="F4244">
        <v>0</v>
      </c>
      <c r="G4244">
        <v>0</v>
      </c>
      <c r="H4244">
        <v>0</v>
      </c>
      <c r="I4244">
        <v>30.33</v>
      </c>
      <c r="J4244">
        <v>1027</v>
      </c>
      <c r="K4244">
        <v>10</v>
      </c>
      <c r="M4244" t="s">
        <v>246</v>
      </c>
      <c r="AB4244">
        <v>35.1</v>
      </c>
      <c r="AC4244" t="s">
        <v>4292</v>
      </c>
    </row>
    <row r="4245" spans="1:29">
      <c r="A4245" s="1" t="s">
        <v>30</v>
      </c>
      <c r="B4245" s="2">
        <v>42682.243750000001</v>
      </c>
      <c r="C4245">
        <v>35</v>
      </c>
      <c r="D4245">
        <v>34</v>
      </c>
      <c r="E4245">
        <v>95.71</v>
      </c>
      <c r="F4245">
        <v>0</v>
      </c>
      <c r="G4245">
        <v>0</v>
      </c>
      <c r="H4245">
        <v>0</v>
      </c>
      <c r="I4245">
        <v>30.32</v>
      </c>
      <c r="J4245">
        <v>1026.8</v>
      </c>
      <c r="K4245">
        <v>10</v>
      </c>
      <c r="M4245" t="s">
        <v>246</v>
      </c>
      <c r="U4245" t="s">
        <v>3609</v>
      </c>
      <c r="AB4245">
        <v>35.1</v>
      </c>
      <c r="AC4245" t="s">
        <v>4293</v>
      </c>
    </row>
    <row r="4246" spans="1:29">
      <c r="A4246" s="1" t="s">
        <v>30</v>
      </c>
      <c r="B4246" s="2">
        <v>42682.285416666666</v>
      </c>
      <c r="C4246">
        <v>34</v>
      </c>
      <c r="D4246">
        <v>33</v>
      </c>
      <c r="E4246">
        <v>96.46</v>
      </c>
      <c r="F4246">
        <v>0</v>
      </c>
      <c r="G4246">
        <v>0</v>
      </c>
      <c r="H4246">
        <v>0</v>
      </c>
      <c r="I4246">
        <v>30.32</v>
      </c>
      <c r="J4246">
        <v>1026.8</v>
      </c>
      <c r="K4246">
        <v>10</v>
      </c>
      <c r="M4246" t="s">
        <v>31</v>
      </c>
      <c r="Q4246">
        <v>25000</v>
      </c>
      <c r="U4246" t="s">
        <v>3609</v>
      </c>
      <c r="AB4246">
        <v>34</v>
      </c>
      <c r="AC4246" t="s">
        <v>4294</v>
      </c>
    </row>
    <row r="4247" spans="1:29">
      <c r="A4247" s="1" t="s">
        <v>30</v>
      </c>
      <c r="B4247" s="2">
        <v>42682.32708333333</v>
      </c>
      <c r="C4247">
        <v>40</v>
      </c>
      <c r="D4247">
        <v>38</v>
      </c>
      <c r="E4247">
        <v>92.48</v>
      </c>
      <c r="F4247">
        <v>0</v>
      </c>
      <c r="G4247">
        <v>0</v>
      </c>
      <c r="H4247">
        <v>0</v>
      </c>
      <c r="I4247">
        <v>30.32</v>
      </c>
      <c r="J4247">
        <v>1027</v>
      </c>
      <c r="K4247">
        <v>10</v>
      </c>
      <c r="M4247" t="s">
        <v>31</v>
      </c>
      <c r="N4247" t="s">
        <v>31</v>
      </c>
      <c r="Q4247">
        <v>200</v>
      </c>
      <c r="R4247">
        <v>25000</v>
      </c>
      <c r="AB4247">
        <v>39.9</v>
      </c>
      <c r="AC4247" t="s">
        <v>4295</v>
      </c>
    </row>
    <row r="4248" spans="1:29">
      <c r="A4248" s="1" t="s">
        <v>30</v>
      </c>
      <c r="B4248" s="2">
        <v>42682.368750000001</v>
      </c>
      <c r="C4248">
        <v>48</v>
      </c>
      <c r="D4248">
        <v>43</v>
      </c>
      <c r="E4248">
        <v>82.72</v>
      </c>
      <c r="F4248">
        <v>0</v>
      </c>
      <c r="G4248">
        <v>0</v>
      </c>
      <c r="H4248">
        <v>0</v>
      </c>
      <c r="I4248">
        <v>30.32</v>
      </c>
      <c r="J4248">
        <v>1026.7</v>
      </c>
      <c r="K4248">
        <v>10</v>
      </c>
      <c r="M4248" t="s">
        <v>31</v>
      </c>
      <c r="Q4248">
        <v>25000</v>
      </c>
      <c r="AB4248">
        <v>48</v>
      </c>
      <c r="AC4248" t="s">
        <v>4296</v>
      </c>
    </row>
    <row r="4249" spans="1:29">
      <c r="A4249" s="1" t="s">
        <v>30</v>
      </c>
      <c r="B4249" s="2">
        <v>42682.410416666666</v>
      </c>
      <c r="C4249">
        <v>55</v>
      </c>
      <c r="D4249">
        <v>40</v>
      </c>
      <c r="E4249">
        <v>56.66</v>
      </c>
      <c r="G4249">
        <v>4</v>
      </c>
      <c r="H4249">
        <v>0</v>
      </c>
      <c r="I4249">
        <v>30.32</v>
      </c>
      <c r="J4249">
        <v>1026.5999999999999</v>
      </c>
      <c r="K4249">
        <v>10</v>
      </c>
      <c r="M4249" t="s">
        <v>34</v>
      </c>
      <c r="Q4249">
        <v>25000</v>
      </c>
      <c r="AB4249">
        <v>55</v>
      </c>
      <c r="AC4249" t="s">
        <v>4297</v>
      </c>
    </row>
    <row r="4250" spans="1:29">
      <c r="A4250" s="1" t="s">
        <v>30</v>
      </c>
      <c r="B4250" s="2">
        <v>42682.45208333333</v>
      </c>
      <c r="C4250">
        <v>61</v>
      </c>
      <c r="D4250">
        <v>40</v>
      </c>
      <c r="E4250">
        <v>45.67</v>
      </c>
      <c r="G4250">
        <v>4</v>
      </c>
      <c r="H4250">
        <v>0</v>
      </c>
      <c r="I4250">
        <v>30.3</v>
      </c>
      <c r="J4250">
        <v>1025.9000000000001</v>
      </c>
      <c r="K4250">
        <v>10</v>
      </c>
      <c r="M4250" t="s">
        <v>32</v>
      </c>
      <c r="Q4250">
        <v>25000</v>
      </c>
      <c r="AB4250">
        <v>61</v>
      </c>
      <c r="AC4250" t="s">
        <v>4298</v>
      </c>
    </row>
    <row r="4251" spans="1:29">
      <c r="A4251" s="1" t="s">
        <v>30</v>
      </c>
      <c r="B4251" s="2">
        <v>42682.493750000001</v>
      </c>
      <c r="C4251">
        <v>63</v>
      </c>
      <c r="D4251">
        <v>38</v>
      </c>
      <c r="E4251">
        <v>39.36</v>
      </c>
      <c r="F4251">
        <v>240</v>
      </c>
      <c r="G4251">
        <v>4</v>
      </c>
      <c r="H4251">
        <v>0</v>
      </c>
      <c r="I4251">
        <v>30.27</v>
      </c>
      <c r="J4251">
        <v>1024.8</v>
      </c>
      <c r="K4251">
        <v>10</v>
      </c>
      <c r="M4251" t="s">
        <v>32</v>
      </c>
      <c r="Q4251">
        <v>25000</v>
      </c>
      <c r="AB4251">
        <v>63</v>
      </c>
      <c r="AC4251" t="s">
        <v>4299</v>
      </c>
    </row>
    <row r="4252" spans="1:29">
      <c r="A4252" s="1" t="s">
        <v>30</v>
      </c>
      <c r="B4252" s="2">
        <v>42682.535416666666</v>
      </c>
      <c r="C4252">
        <v>66</v>
      </c>
      <c r="D4252">
        <v>36</v>
      </c>
      <c r="E4252">
        <v>32.880000000000003</v>
      </c>
      <c r="G4252">
        <v>3</v>
      </c>
      <c r="H4252">
        <v>0</v>
      </c>
      <c r="I4252">
        <v>30.23</v>
      </c>
      <c r="J4252">
        <v>1023.6</v>
      </c>
      <c r="K4252">
        <v>10</v>
      </c>
      <c r="M4252" t="s">
        <v>32</v>
      </c>
      <c r="Q4252">
        <v>25000</v>
      </c>
      <c r="AB4252">
        <v>66</v>
      </c>
      <c r="AC4252" t="s">
        <v>4300</v>
      </c>
    </row>
    <row r="4253" spans="1:29">
      <c r="A4253" s="1" t="s">
        <v>30</v>
      </c>
      <c r="B4253" s="2">
        <v>42682.57708333333</v>
      </c>
      <c r="C4253">
        <v>66</v>
      </c>
      <c r="D4253">
        <v>38</v>
      </c>
      <c r="E4253">
        <v>35.44</v>
      </c>
      <c r="F4253">
        <v>270</v>
      </c>
      <c r="G4253">
        <v>6</v>
      </c>
      <c r="H4253">
        <v>0</v>
      </c>
      <c r="I4253">
        <v>30.2</v>
      </c>
      <c r="J4253">
        <v>1022.6</v>
      </c>
      <c r="K4253">
        <v>10</v>
      </c>
      <c r="M4253" t="s">
        <v>32</v>
      </c>
      <c r="Q4253">
        <v>25000</v>
      </c>
      <c r="AB4253">
        <v>66</v>
      </c>
      <c r="AC4253" t="s">
        <v>4301</v>
      </c>
    </row>
    <row r="4254" spans="1:29">
      <c r="A4254" s="1" t="s">
        <v>30</v>
      </c>
      <c r="B4254" s="2">
        <v>42682.618750000001</v>
      </c>
      <c r="C4254">
        <v>65</v>
      </c>
      <c r="D4254">
        <v>41</v>
      </c>
      <c r="E4254">
        <v>41.55</v>
      </c>
      <c r="F4254">
        <v>270</v>
      </c>
      <c r="G4254">
        <v>3</v>
      </c>
      <c r="H4254">
        <v>0</v>
      </c>
      <c r="I4254">
        <v>30.18</v>
      </c>
      <c r="J4254">
        <v>1021.8</v>
      </c>
      <c r="K4254">
        <v>10</v>
      </c>
      <c r="M4254" t="s">
        <v>32</v>
      </c>
      <c r="Q4254">
        <v>25000</v>
      </c>
      <c r="AB4254">
        <v>64.900000000000006</v>
      </c>
      <c r="AC4254" t="s">
        <v>4302</v>
      </c>
    </row>
    <row r="4255" spans="1:29">
      <c r="A4255" s="1" t="s">
        <v>30</v>
      </c>
      <c r="B4255" s="2">
        <v>42682.660416666666</v>
      </c>
      <c r="C4255">
        <v>63</v>
      </c>
      <c r="D4255">
        <v>43</v>
      </c>
      <c r="E4255">
        <v>47.97</v>
      </c>
      <c r="F4255">
        <v>240</v>
      </c>
      <c r="G4255">
        <v>5</v>
      </c>
      <c r="H4255">
        <v>0</v>
      </c>
      <c r="I4255">
        <v>30.16</v>
      </c>
      <c r="J4255">
        <v>1021.4</v>
      </c>
      <c r="K4255">
        <v>10</v>
      </c>
      <c r="M4255" t="s">
        <v>32</v>
      </c>
      <c r="Q4255">
        <v>25000</v>
      </c>
      <c r="AB4255">
        <v>63</v>
      </c>
      <c r="AC4255" t="s">
        <v>4303</v>
      </c>
    </row>
    <row r="4256" spans="1:29">
      <c r="A4256" s="1" t="s">
        <v>30</v>
      </c>
      <c r="B4256" s="2">
        <v>42682.70208333333</v>
      </c>
      <c r="C4256">
        <v>61</v>
      </c>
      <c r="D4256">
        <v>44</v>
      </c>
      <c r="E4256">
        <v>53.69</v>
      </c>
      <c r="F4256">
        <v>210</v>
      </c>
      <c r="G4256">
        <v>5</v>
      </c>
      <c r="H4256">
        <v>0</v>
      </c>
      <c r="I4256">
        <v>30.13</v>
      </c>
      <c r="J4256">
        <v>1020.4</v>
      </c>
      <c r="K4256">
        <v>10</v>
      </c>
      <c r="M4256" t="s">
        <v>32</v>
      </c>
      <c r="N4256" t="s">
        <v>32</v>
      </c>
      <c r="Q4256">
        <v>20000</v>
      </c>
      <c r="R4256">
        <v>25000</v>
      </c>
      <c r="AB4256">
        <v>61</v>
      </c>
      <c r="AC4256" t="s">
        <v>4304</v>
      </c>
    </row>
    <row r="4257" spans="1:29">
      <c r="A4257" s="1" t="s">
        <v>30</v>
      </c>
      <c r="B4257" s="2">
        <v>42682.743750000001</v>
      </c>
      <c r="C4257">
        <v>57</v>
      </c>
      <c r="D4257">
        <v>45</v>
      </c>
      <c r="E4257">
        <v>64.12</v>
      </c>
      <c r="F4257">
        <v>250</v>
      </c>
      <c r="G4257">
        <v>3</v>
      </c>
      <c r="H4257">
        <v>0</v>
      </c>
      <c r="I4257">
        <v>30.13</v>
      </c>
      <c r="J4257">
        <v>1020.4</v>
      </c>
      <c r="K4257">
        <v>10</v>
      </c>
      <c r="M4257" t="s">
        <v>32</v>
      </c>
      <c r="N4257" t="s">
        <v>32</v>
      </c>
      <c r="Q4257">
        <v>20000</v>
      </c>
      <c r="R4257">
        <v>25000</v>
      </c>
      <c r="AB4257">
        <v>57</v>
      </c>
      <c r="AC4257" t="s">
        <v>4305</v>
      </c>
    </row>
    <row r="4258" spans="1:29">
      <c r="A4258" s="1" t="s">
        <v>30</v>
      </c>
      <c r="B4258" s="2">
        <v>42682.785416666666</v>
      </c>
      <c r="C4258">
        <v>54</v>
      </c>
      <c r="D4258">
        <v>45</v>
      </c>
      <c r="E4258">
        <v>71.5</v>
      </c>
      <c r="F4258">
        <v>250</v>
      </c>
      <c r="G4258">
        <v>4</v>
      </c>
      <c r="H4258">
        <v>0</v>
      </c>
      <c r="I4258">
        <v>30.14</v>
      </c>
      <c r="J4258">
        <v>1020.9</v>
      </c>
      <c r="K4258">
        <v>10</v>
      </c>
      <c r="M4258" t="s">
        <v>34</v>
      </c>
      <c r="N4258" t="s">
        <v>32</v>
      </c>
      <c r="Q4258">
        <v>20000</v>
      </c>
      <c r="R4258">
        <v>25000</v>
      </c>
      <c r="AB4258">
        <v>54</v>
      </c>
      <c r="AC4258" t="s">
        <v>4306</v>
      </c>
    </row>
    <row r="4259" spans="1:29">
      <c r="A4259" s="1" t="s">
        <v>30</v>
      </c>
      <c r="B4259" s="2">
        <v>42682.82708333333</v>
      </c>
      <c r="C4259">
        <v>54</v>
      </c>
      <c r="D4259">
        <v>46</v>
      </c>
      <c r="E4259">
        <v>74.260000000000005</v>
      </c>
      <c r="F4259">
        <v>240</v>
      </c>
      <c r="G4259">
        <v>5</v>
      </c>
      <c r="H4259">
        <v>0</v>
      </c>
      <c r="I4259">
        <v>30.14</v>
      </c>
      <c r="J4259">
        <v>1020.7</v>
      </c>
      <c r="K4259">
        <v>10</v>
      </c>
      <c r="M4259" t="s">
        <v>32</v>
      </c>
      <c r="N4259" t="s">
        <v>32</v>
      </c>
      <c r="Q4259">
        <v>19000</v>
      </c>
      <c r="R4259">
        <v>25000</v>
      </c>
      <c r="AB4259">
        <v>54</v>
      </c>
      <c r="AC4259" t="s">
        <v>4307</v>
      </c>
    </row>
    <row r="4260" spans="1:29">
      <c r="A4260" s="1" t="s">
        <v>30</v>
      </c>
      <c r="B4260" s="2">
        <v>42682.868750000001</v>
      </c>
      <c r="C4260">
        <v>54</v>
      </c>
      <c r="D4260">
        <v>45</v>
      </c>
      <c r="E4260">
        <v>71.5</v>
      </c>
      <c r="F4260">
        <v>250</v>
      </c>
      <c r="G4260">
        <v>3</v>
      </c>
      <c r="H4260">
        <v>0</v>
      </c>
      <c r="I4260">
        <v>30.12</v>
      </c>
      <c r="J4260">
        <v>1019.8</v>
      </c>
      <c r="K4260">
        <v>10</v>
      </c>
      <c r="M4260" t="s">
        <v>31</v>
      </c>
      <c r="N4260" t="s">
        <v>32</v>
      </c>
      <c r="O4260" t="s">
        <v>43</v>
      </c>
      <c r="Q4260">
        <v>17000</v>
      </c>
      <c r="R4260">
        <v>20000</v>
      </c>
      <c r="S4260">
        <v>25000</v>
      </c>
      <c r="AB4260">
        <v>54</v>
      </c>
      <c r="AC4260" t="s">
        <v>4308</v>
      </c>
    </row>
    <row r="4261" spans="1:29">
      <c r="A4261" s="1" t="s">
        <v>30</v>
      </c>
      <c r="B4261" s="2">
        <v>42682.910416666666</v>
      </c>
      <c r="C4261">
        <v>53</v>
      </c>
      <c r="D4261">
        <v>45</v>
      </c>
      <c r="E4261">
        <v>73.89</v>
      </c>
      <c r="F4261">
        <v>240</v>
      </c>
      <c r="G4261">
        <v>3</v>
      </c>
      <c r="H4261">
        <v>0</v>
      </c>
      <c r="I4261">
        <v>30.1</v>
      </c>
      <c r="J4261">
        <v>1019.3</v>
      </c>
      <c r="K4261">
        <v>10</v>
      </c>
      <c r="M4261" t="s">
        <v>31</v>
      </c>
      <c r="N4261" t="s">
        <v>32</v>
      </c>
      <c r="O4261" t="s">
        <v>43</v>
      </c>
      <c r="Q4261">
        <v>17000</v>
      </c>
      <c r="R4261">
        <v>20000</v>
      </c>
      <c r="S4261">
        <v>25000</v>
      </c>
      <c r="AB4261">
        <v>53.1</v>
      </c>
      <c r="AC4261" t="s">
        <v>4309</v>
      </c>
    </row>
    <row r="4262" spans="1:29">
      <c r="A4262" s="1" t="s">
        <v>30</v>
      </c>
      <c r="B4262" s="2">
        <v>42682.95208333333</v>
      </c>
      <c r="C4262">
        <v>50</v>
      </c>
      <c r="D4262">
        <v>45</v>
      </c>
      <c r="E4262">
        <v>82.86</v>
      </c>
      <c r="F4262">
        <v>240</v>
      </c>
      <c r="G4262">
        <v>5</v>
      </c>
      <c r="H4262">
        <v>0</v>
      </c>
      <c r="I4262">
        <v>30.09</v>
      </c>
      <c r="J4262">
        <v>1018.8</v>
      </c>
      <c r="K4262">
        <v>10</v>
      </c>
      <c r="M4262" t="s">
        <v>31</v>
      </c>
      <c r="N4262" t="s">
        <v>32</v>
      </c>
      <c r="O4262" t="s">
        <v>32</v>
      </c>
      <c r="Q4262">
        <v>17000</v>
      </c>
      <c r="R4262">
        <v>20000</v>
      </c>
      <c r="S4262">
        <v>25000</v>
      </c>
      <c r="AB4262">
        <v>47.77</v>
      </c>
      <c r="AC4262" t="s">
        <v>4310</v>
      </c>
    </row>
    <row r="4263" spans="1:29">
      <c r="A4263" s="1" t="s">
        <v>30</v>
      </c>
      <c r="B4263" s="2">
        <v>42682.993750000001</v>
      </c>
      <c r="C4263">
        <v>50</v>
      </c>
      <c r="D4263">
        <v>44</v>
      </c>
      <c r="E4263">
        <v>80.06</v>
      </c>
      <c r="F4263">
        <v>240</v>
      </c>
      <c r="G4263">
        <v>3</v>
      </c>
      <c r="H4263">
        <v>0</v>
      </c>
      <c r="I4263">
        <v>30.07</v>
      </c>
      <c r="J4263">
        <v>1017.9</v>
      </c>
      <c r="K4263">
        <v>10</v>
      </c>
      <c r="M4263" t="s">
        <v>31</v>
      </c>
      <c r="N4263" t="s">
        <v>32</v>
      </c>
      <c r="O4263" t="s">
        <v>32</v>
      </c>
      <c r="Q4263">
        <v>17000</v>
      </c>
      <c r="R4263">
        <v>20000</v>
      </c>
      <c r="S4263">
        <v>25000</v>
      </c>
      <c r="AB4263">
        <v>49.27</v>
      </c>
      <c r="AC4263" t="s">
        <v>4311</v>
      </c>
    </row>
    <row r="4264" spans="1:29">
      <c r="A4264" s="1" t="s">
        <v>30</v>
      </c>
      <c r="B4264" s="2">
        <v>42683.035416666666</v>
      </c>
      <c r="C4264">
        <v>49</v>
      </c>
      <c r="D4264">
        <v>45</v>
      </c>
      <c r="E4264">
        <v>86.33</v>
      </c>
      <c r="F4264">
        <v>240</v>
      </c>
      <c r="G4264">
        <v>5</v>
      </c>
      <c r="H4264">
        <v>0</v>
      </c>
      <c r="I4264">
        <v>30.04</v>
      </c>
      <c r="J4264">
        <v>1017.1</v>
      </c>
      <c r="K4264">
        <v>10</v>
      </c>
      <c r="M4264" t="s">
        <v>32</v>
      </c>
      <c r="N4264" t="s">
        <v>32</v>
      </c>
      <c r="Q4264">
        <v>18000</v>
      </c>
      <c r="R4264">
        <v>25000</v>
      </c>
      <c r="AB4264">
        <v>46.47</v>
      </c>
      <c r="AC4264" t="s">
        <v>4312</v>
      </c>
    </row>
    <row r="4265" spans="1:29">
      <c r="A4265" s="1" t="s">
        <v>30</v>
      </c>
      <c r="B4265" s="2">
        <v>42683.07708333333</v>
      </c>
      <c r="C4265">
        <v>48</v>
      </c>
      <c r="D4265">
        <v>44</v>
      </c>
      <c r="E4265">
        <v>86.28</v>
      </c>
      <c r="F4265">
        <v>250</v>
      </c>
      <c r="G4265">
        <v>4</v>
      </c>
      <c r="H4265">
        <v>0</v>
      </c>
      <c r="I4265">
        <v>30.03</v>
      </c>
      <c r="J4265">
        <v>1016.7</v>
      </c>
      <c r="K4265">
        <v>10</v>
      </c>
      <c r="M4265" t="s">
        <v>31</v>
      </c>
      <c r="N4265" t="s">
        <v>34</v>
      </c>
      <c r="O4265" t="s">
        <v>32</v>
      </c>
      <c r="Q4265">
        <v>10000</v>
      </c>
      <c r="R4265">
        <v>18000</v>
      </c>
      <c r="S4265">
        <v>21000</v>
      </c>
      <c r="AB4265">
        <v>46.1</v>
      </c>
      <c r="AC4265" t="s">
        <v>4313</v>
      </c>
    </row>
    <row r="4266" spans="1:29">
      <c r="A4266" s="1" t="s">
        <v>30</v>
      </c>
      <c r="B4266" s="2">
        <v>42683.118750000001</v>
      </c>
      <c r="C4266">
        <v>49</v>
      </c>
      <c r="D4266">
        <v>44</v>
      </c>
      <c r="E4266">
        <v>83.42</v>
      </c>
      <c r="F4266">
        <v>240</v>
      </c>
      <c r="G4266">
        <v>4</v>
      </c>
      <c r="H4266">
        <v>0</v>
      </c>
      <c r="I4266">
        <v>30.02</v>
      </c>
      <c r="J4266">
        <v>1016.3</v>
      </c>
      <c r="K4266">
        <v>10</v>
      </c>
      <c r="M4266" t="s">
        <v>31</v>
      </c>
      <c r="N4266" t="s">
        <v>32</v>
      </c>
      <c r="O4266" t="s">
        <v>43</v>
      </c>
      <c r="Q4266">
        <v>10000</v>
      </c>
      <c r="R4266">
        <v>18000</v>
      </c>
      <c r="S4266">
        <v>21000</v>
      </c>
      <c r="AB4266">
        <v>47.16</v>
      </c>
      <c r="AC4266" t="s">
        <v>4314</v>
      </c>
    </row>
    <row r="4267" spans="1:29">
      <c r="A4267" s="1" t="s">
        <v>30</v>
      </c>
      <c r="B4267" s="2">
        <v>42683.160416666666</v>
      </c>
      <c r="C4267">
        <v>49</v>
      </c>
      <c r="D4267">
        <v>44</v>
      </c>
      <c r="E4267">
        <v>83.42</v>
      </c>
      <c r="F4267">
        <v>230</v>
      </c>
      <c r="G4267">
        <v>3</v>
      </c>
      <c r="H4267">
        <v>0</v>
      </c>
      <c r="I4267">
        <v>30</v>
      </c>
      <c r="J4267">
        <v>1015.6</v>
      </c>
      <c r="K4267">
        <v>10</v>
      </c>
      <c r="M4267" t="s">
        <v>31</v>
      </c>
      <c r="N4267" t="s">
        <v>32</v>
      </c>
      <c r="O4267" t="s">
        <v>43</v>
      </c>
      <c r="Q4267">
        <v>10000</v>
      </c>
      <c r="R4267">
        <v>18000</v>
      </c>
      <c r="S4267">
        <v>21000</v>
      </c>
      <c r="AB4267">
        <v>48.01</v>
      </c>
      <c r="AC4267" t="s">
        <v>4315</v>
      </c>
    </row>
    <row r="4268" spans="1:29">
      <c r="A4268" s="1" t="s">
        <v>30</v>
      </c>
      <c r="B4268" s="2">
        <v>42683.20208333333</v>
      </c>
      <c r="C4268">
        <v>48</v>
      </c>
      <c r="D4268">
        <v>44</v>
      </c>
      <c r="E4268">
        <v>86.28</v>
      </c>
      <c r="F4268">
        <v>230</v>
      </c>
      <c r="G4268">
        <v>4</v>
      </c>
      <c r="H4268">
        <v>0</v>
      </c>
      <c r="I4268">
        <v>29.99</v>
      </c>
      <c r="J4268">
        <v>1015.4</v>
      </c>
      <c r="K4268">
        <v>10</v>
      </c>
      <c r="M4268" t="s">
        <v>32</v>
      </c>
      <c r="N4268" t="s">
        <v>32</v>
      </c>
      <c r="O4268" t="s">
        <v>32</v>
      </c>
      <c r="Q4268">
        <v>11000</v>
      </c>
      <c r="R4268">
        <v>15000</v>
      </c>
      <c r="S4268">
        <v>21000</v>
      </c>
      <c r="AB4268">
        <v>46.1</v>
      </c>
      <c r="AC4268" t="s">
        <v>4316</v>
      </c>
    </row>
    <row r="4269" spans="1:29">
      <c r="A4269" s="1" t="s">
        <v>30</v>
      </c>
      <c r="B4269" s="2">
        <v>42683.243750000001</v>
      </c>
      <c r="C4269">
        <v>49</v>
      </c>
      <c r="D4269">
        <v>44</v>
      </c>
      <c r="E4269">
        <v>83.42</v>
      </c>
      <c r="F4269">
        <v>240</v>
      </c>
      <c r="G4269">
        <v>4</v>
      </c>
      <c r="H4269">
        <v>0</v>
      </c>
      <c r="I4269">
        <v>29.98</v>
      </c>
      <c r="J4269">
        <v>1015</v>
      </c>
      <c r="K4269">
        <v>10</v>
      </c>
      <c r="M4269" t="s">
        <v>34</v>
      </c>
      <c r="N4269" t="s">
        <v>32</v>
      </c>
      <c r="O4269" t="s">
        <v>43</v>
      </c>
      <c r="Q4269">
        <v>10000</v>
      </c>
      <c r="R4269">
        <v>13000</v>
      </c>
      <c r="S4269">
        <v>20000</v>
      </c>
      <c r="AB4269">
        <v>47.16</v>
      </c>
      <c r="AC4269" t="s">
        <v>4317</v>
      </c>
    </row>
    <row r="4270" spans="1:29">
      <c r="A4270" s="1" t="s">
        <v>30</v>
      </c>
      <c r="B4270" s="2">
        <v>42683.285416666666</v>
      </c>
      <c r="C4270">
        <v>49</v>
      </c>
      <c r="D4270">
        <v>45</v>
      </c>
      <c r="E4270">
        <v>86.33</v>
      </c>
      <c r="G4270">
        <v>3</v>
      </c>
      <c r="I4270">
        <v>29.98</v>
      </c>
      <c r="J4270">
        <v>1015.2</v>
      </c>
      <c r="K4270">
        <v>10</v>
      </c>
      <c r="M4270" t="s">
        <v>31</v>
      </c>
      <c r="N4270" t="s">
        <v>32</v>
      </c>
      <c r="O4270" t="s">
        <v>32</v>
      </c>
      <c r="P4270" t="s">
        <v>43</v>
      </c>
      <c r="Q4270">
        <v>8000</v>
      </c>
      <c r="R4270">
        <v>9500</v>
      </c>
      <c r="S4270">
        <v>13000</v>
      </c>
      <c r="T4270">
        <v>20000</v>
      </c>
      <c r="U4270" t="e" cm="1">
        <f t="array" ref="U4270">-RA</f>
        <v>#NAME?</v>
      </c>
      <c r="AB4270">
        <v>48.01</v>
      </c>
      <c r="AC4270" t="s">
        <v>4318</v>
      </c>
    </row>
    <row r="4271" spans="1:29">
      <c r="A4271" s="1" t="s">
        <v>30</v>
      </c>
      <c r="B4271" s="2">
        <v>42683.32708333333</v>
      </c>
      <c r="C4271">
        <v>50</v>
      </c>
      <c r="D4271">
        <v>46</v>
      </c>
      <c r="E4271">
        <v>86.06</v>
      </c>
      <c r="F4271">
        <v>230</v>
      </c>
      <c r="G4271">
        <v>5</v>
      </c>
      <c r="I4271">
        <v>29.99</v>
      </c>
      <c r="J4271">
        <v>1015.6</v>
      </c>
      <c r="K4271">
        <v>10</v>
      </c>
      <c r="M4271" t="s">
        <v>31</v>
      </c>
      <c r="N4271" t="s">
        <v>32</v>
      </c>
      <c r="O4271" t="s">
        <v>43</v>
      </c>
      <c r="Q4271">
        <v>7000</v>
      </c>
      <c r="R4271">
        <v>8500</v>
      </c>
      <c r="S4271">
        <v>20000</v>
      </c>
      <c r="AB4271">
        <v>47.77</v>
      </c>
      <c r="AC4271" t="s">
        <v>4319</v>
      </c>
    </row>
    <row r="4272" spans="1:29">
      <c r="A4272" s="1" t="s">
        <v>30</v>
      </c>
      <c r="B4272" s="2">
        <v>42683.368750000001</v>
      </c>
      <c r="C4272">
        <v>52</v>
      </c>
      <c r="D4272">
        <v>47</v>
      </c>
      <c r="E4272">
        <v>82.68</v>
      </c>
      <c r="F4272">
        <v>250</v>
      </c>
      <c r="G4272">
        <v>4</v>
      </c>
      <c r="I4272">
        <v>29.99</v>
      </c>
      <c r="J4272">
        <v>1015.4</v>
      </c>
      <c r="K4272">
        <v>9</v>
      </c>
      <c r="M4272" t="s">
        <v>32</v>
      </c>
      <c r="N4272" t="s">
        <v>32</v>
      </c>
      <c r="O4272" t="s">
        <v>43</v>
      </c>
      <c r="Q4272">
        <v>6500</v>
      </c>
      <c r="R4272">
        <v>8500</v>
      </c>
      <c r="S4272">
        <v>10000</v>
      </c>
      <c r="U4272" t="e" cm="1">
        <f t="array" ref="U4272">-RA</f>
        <v>#NAME?</v>
      </c>
      <c r="AB4272">
        <v>52</v>
      </c>
      <c r="AC4272" t="s">
        <v>4320</v>
      </c>
    </row>
    <row r="4273" spans="1:29">
      <c r="A4273" s="1" t="s">
        <v>30</v>
      </c>
      <c r="B4273" s="2">
        <v>42683.410416666666</v>
      </c>
      <c r="C4273">
        <v>54</v>
      </c>
      <c r="D4273">
        <v>48</v>
      </c>
      <c r="E4273">
        <v>80.069999999999993</v>
      </c>
      <c r="F4273">
        <v>270</v>
      </c>
      <c r="G4273">
        <v>3</v>
      </c>
      <c r="I4273">
        <v>29.98</v>
      </c>
      <c r="J4273">
        <v>1015.1</v>
      </c>
      <c r="K4273">
        <v>10</v>
      </c>
      <c r="M4273" t="s">
        <v>32</v>
      </c>
      <c r="N4273" t="s">
        <v>32</v>
      </c>
      <c r="O4273" t="s">
        <v>43</v>
      </c>
      <c r="Q4273">
        <v>6000</v>
      </c>
      <c r="R4273">
        <v>8500</v>
      </c>
      <c r="S4273">
        <v>10000</v>
      </c>
      <c r="AB4273">
        <v>54</v>
      </c>
      <c r="AC4273" t="s">
        <v>4321</v>
      </c>
    </row>
    <row r="4274" spans="1:29">
      <c r="A4274" s="1" t="s">
        <v>30</v>
      </c>
      <c r="B4274" s="2">
        <v>42683.45208333333</v>
      </c>
      <c r="C4274">
        <v>56</v>
      </c>
      <c r="D4274">
        <v>50</v>
      </c>
      <c r="E4274">
        <v>80.52</v>
      </c>
      <c r="G4274">
        <v>3</v>
      </c>
      <c r="I4274">
        <v>29.96</v>
      </c>
      <c r="J4274">
        <v>1014.5</v>
      </c>
      <c r="K4274">
        <v>7</v>
      </c>
      <c r="M4274" t="s">
        <v>32</v>
      </c>
      <c r="N4274" t="s">
        <v>32</v>
      </c>
      <c r="O4274" t="s">
        <v>32</v>
      </c>
      <c r="Q4274">
        <v>6000</v>
      </c>
      <c r="R4274">
        <v>8500</v>
      </c>
      <c r="S4274">
        <v>10000</v>
      </c>
      <c r="AB4274">
        <v>55.9</v>
      </c>
      <c r="AC4274" t="s">
        <v>4322</v>
      </c>
    </row>
    <row r="4275" spans="1:29">
      <c r="A4275" s="1" t="s">
        <v>30</v>
      </c>
      <c r="B4275" s="2">
        <v>42683.493750000001</v>
      </c>
      <c r="C4275">
        <v>60</v>
      </c>
      <c r="D4275">
        <v>50</v>
      </c>
      <c r="E4275">
        <v>69.239999999999995</v>
      </c>
      <c r="F4275">
        <v>260</v>
      </c>
      <c r="G4275">
        <v>4</v>
      </c>
      <c r="H4275">
        <v>0</v>
      </c>
      <c r="I4275">
        <v>29.94</v>
      </c>
      <c r="J4275">
        <v>1013.8</v>
      </c>
      <c r="K4275">
        <v>7</v>
      </c>
      <c r="M4275" t="s">
        <v>31</v>
      </c>
      <c r="N4275" t="s">
        <v>32</v>
      </c>
      <c r="O4275" t="s">
        <v>32</v>
      </c>
      <c r="Q4275">
        <v>4000</v>
      </c>
      <c r="R4275">
        <v>6500</v>
      </c>
      <c r="S4275">
        <v>9500</v>
      </c>
      <c r="AB4275">
        <v>60.1</v>
      </c>
      <c r="AC4275" t="s">
        <v>4323</v>
      </c>
    </row>
    <row r="4276" spans="1:29">
      <c r="A4276" s="1" t="s">
        <v>30</v>
      </c>
      <c r="B4276" s="2">
        <v>42683.535416666666</v>
      </c>
      <c r="C4276">
        <v>65</v>
      </c>
      <c r="D4276">
        <v>51</v>
      </c>
      <c r="E4276">
        <v>60.9</v>
      </c>
      <c r="F4276">
        <v>250</v>
      </c>
      <c r="G4276">
        <v>7</v>
      </c>
      <c r="H4276">
        <v>0</v>
      </c>
      <c r="I4276">
        <v>29.92</v>
      </c>
      <c r="J4276">
        <v>1012.9</v>
      </c>
      <c r="K4276">
        <v>7</v>
      </c>
      <c r="M4276" t="s">
        <v>31</v>
      </c>
      <c r="N4276" t="s">
        <v>32</v>
      </c>
      <c r="Q4276">
        <v>4000</v>
      </c>
      <c r="R4276">
        <v>7000</v>
      </c>
      <c r="AB4276">
        <v>64.900000000000006</v>
      </c>
      <c r="AC4276" t="s">
        <v>4324</v>
      </c>
    </row>
    <row r="4277" spans="1:29">
      <c r="A4277" s="1" t="s">
        <v>30</v>
      </c>
      <c r="B4277" s="2">
        <v>42683.57708333333</v>
      </c>
      <c r="C4277">
        <v>64</v>
      </c>
      <c r="D4277">
        <v>41</v>
      </c>
      <c r="E4277">
        <v>42.88</v>
      </c>
      <c r="F4277">
        <v>300</v>
      </c>
      <c r="G4277">
        <v>8</v>
      </c>
      <c r="H4277">
        <v>0</v>
      </c>
      <c r="I4277">
        <v>29.92</v>
      </c>
      <c r="J4277">
        <v>1013.1</v>
      </c>
      <c r="K4277">
        <v>10</v>
      </c>
      <c r="L4277">
        <v>17</v>
      </c>
      <c r="M4277" t="s">
        <v>32</v>
      </c>
      <c r="N4277" t="s">
        <v>32</v>
      </c>
      <c r="Q4277">
        <v>5000</v>
      </c>
      <c r="R4277">
        <v>7500</v>
      </c>
      <c r="AB4277">
        <v>64</v>
      </c>
      <c r="AC4277" t="s">
        <v>4325</v>
      </c>
    </row>
    <row r="4278" spans="1:29">
      <c r="A4278" s="1" t="s">
        <v>30</v>
      </c>
      <c r="B4278" s="2">
        <v>42683.618750000001</v>
      </c>
      <c r="C4278">
        <v>64</v>
      </c>
      <c r="D4278">
        <v>35</v>
      </c>
      <c r="E4278">
        <v>34.020000000000003</v>
      </c>
      <c r="F4278">
        <v>300</v>
      </c>
      <c r="G4278">
        <v>11</v>
      </c>
      <c r="H4278">
        <v>0</v>
      </c>
      <c r="I4278">
        <v>29.92</v>
      </c>
      <c r="J4278">
        <v>1012.9</v>
      </c>
      <c r="K4278">
        <v>10</v>
      </c>
      <c r="L4278">
        <v>23</v>
      </c>
      <c r="M4278" t="s">
        <v>34</v>
      </c>
      <c r="N4278" t="s">
        <v>32</v>
      </c>
      <c r="Q4278">
        <v>6500</v>
      </c>
      <c r="R4278">
        <v>8000</v>
      </c>
      <c r="AB4278">
        <v>64</v>
      </c>
      <c r="AC4278" t="s">
        <v>4326</v>
      </c>
    </row>
    <row r="4279" spans="1:29">
      <c r="A4279" s="1" t="s">
        <v>30</v>
      </c>
      <c r="B4279" s="2">
        <v>42683.660416666666</v>
      </c>
      <c r="C4279">
        <v>61</v>
      </c>
      <c r="D4279">
        <v>36</v>
      </c>
      <c r="E4279">
        <v>39.19</v>
      </c>
      <c r="F4279">
        <v>330</v>
      </c>
      <c r="G4279">
        <v>9</v>
      </c>
      <c r="H4279">
        <v>0</v>
      </c>
      <c r="I4279">
        <v>29.94</v>
      </c>
      <c r="J4279">
        <v>1013.8</v>
      </c>
      <c r="K4279">
        <v>10</v>
      </c>
      <c r="L4279">
        <v>15</v>
      </c>
      <c r="M4279" t="s">
        <v>31</v>
      </c>
      <c r="N4279" t="s">
        <v>32</v>
      </c>
      <c r="Q4279">
        <v>6000</v>
      </c>
      <c r="R4279">
        <v>8000</v>
      </c>
      <c r="AB4279">
        <v>61</v>
      </c>
      <c r="AC4279" t="s">
        <v>4327</v>
      </c>
    </row>
    <row r="4280" spans="1:29">
      <c r="A4280" s="1" t="s">
        <v>30</v>
      </c>
      <c r="B4280" s="2">
        <v>42683.70208333333</v>
      </c>
      <c r="C4280">
        <v>58</v>
      </c>
      <c r="D4280">
        <v>37</v>
      </c>
      <c r="E4280">
        <v>45.54</v>
      </c>
      <c r="F4280">
        <v>340</v>
      </c>
      <c r="G4280">
        <v>6</v>
      </c>
      <c r="H4280">
        <v>0</v>
      </c>
      <c r="I4280">
        <v>29.97</v>
      </c>
      <c r="J4280">
        <v>1014.8</v>
      </c>
      <c r="K4280">
        <v>10</v>
      </c>
      <c r="L4280">
        <v>14</v>
      </c>
      <c r="M4280" t="s">
        <v>32</v>
      </c>
      <c r="N4280" t="s">
        <v>32</v>
      </c>
      <c r="O4280" t="s">
        <v>32</v>
      </c>
      <c r="Q4280">
        <v>7000</v>
      </c>
      <c r="R4280">
        <v>9000</v>
      </c>
      <c r="S4280">
        <v>25000</v>
      </c>
      <c r="AB4280">
        <v>57.9</v>
      </c>
      <c r="AC4280" t="s">
        <v>4328</v>
      </c>
    </row>
    <row r="4281" spans="1:29">
      <c r="A4281" s="1" t="s">
        <v>30</v>
      </c>
      <c r="B4281" s="2">
        <v>42683.743750000001</v>
      </c>
      <c r="C4281">
        <v>55</v>
      </c>
      <c r="D4281">
        <v>41</v>
      </c>
      <c r="E4281">
        <v>59.13</v>
      </c>
      <c r="F4281">
        <v>30</v>
      </c>
      <c r="G4281">
        <v>4</v>
      </c>
      <c r="H4281">
        <v>0</v>
      </c>
      <c r="I4281">
        <v>30</v>
      </c>
      <c r="J4281">
        <v>1015.8</v>
      </c>
      <c r="K4281">
        <v>10</v>
      </c>
      <c r="M4281" t="s">
        <v>34</v>
      </c>
      <c r="N4281" t="s">
        <v>32</v>
      </c>
      <c r="O4281" t="s">
        <v>32</v>
      </c>
      <c r="Q4281">
        <v>5500</v>
      </c>
      <c r="R4281">
        <v>8000</v>
      </c>
      <c r="S4281">
        <v>25000</v>
      </c>
      <c r="AB4281">
        <v>55</v>
      </c>
      <c r="AC4281" t="s">
        <v>4329</v>
      </c>
    </row>
    <row r="4282" spans="1:29">
      <c r="A4282" s="1" t="s">
        <v>30</v>
      </c>
      <c r="B4282" s="2">
        <v>42683.785416666666</v>
      </c>
      <c r="C4282">
        <v>56</v>
      </c>
      <c r="D4282">
        <v>39</v>
      </c>
      <c r="E4282">
        <v>52.94</v>
      </c>
      <c r="F4282">
        <v>330</v>
      </c>
      <c r="G4282">
        <v>6</v>
      </c>
      <c r="H4282">
        <v>0</v>
      </c>
      <c r="I4282">
        <v>30.03</v>
      </c>
      <c r="J4282">
        <v>1016.7</v>
      </c>
      <c r="K4282">
        <v>10</v>
      </c>
      <c r="M4282" t="s">
        <v>32</v>
      </c>
      <c r="N4282" t="s">
        <v>32</v>
      </c>
      <c r="O4282" t="s">
        <v>32</v>
      </c>
      <c r="Q4282">
        <v>6000</v>
      </c>
      <c r="R4282">
        <v>8000</v>
      </c>
      <c r="S4282">
        <v>25000</v>
      </c>
      <c r="AB4282">
        <v>55.9</v>
      </c>
      <c r="AC4282" t="s">
        <v>4330</v>
      </c>
    </row>
    <row r="4283" spans="1:29">
      <c r="A4283" s="1" t="s">
        <v>30</v>
      </c>
      <c r="B4283" s="2">
        <v>42683.82708333333</v>
      </c>
      <c r="C4283">
        <v>55</v>
      </c>
      <c r="D4283">
        <v>39</v>
      </c>
      <c r="E4283">
        <v>54.7</v>
      </c>
      <c r="G4283">
        <v>3</v>
      </c>
      <c r="I4283">
        <v>30.05</v>
      </c>
      <c r="J4283">
        <v>1017.4</v>
      </c>
      <c r="K4283">
        <v>10</v>
      </c>
      <c r="M4283" t="s">
        <v>31</v>
      </c>
      <c r="N4283" t="s">
        <v>32</v>
      </c>
      <c r="O4283" t="s">
        <v>32</v>
      </c>
      <c r="Q4283">
        <v>4800</v>
      </c>
      <c r="R4283">
        <v>6000</v>
      </c>
      <c r="S4283">
        <v>10000</v>
      </c>
      <c r="AB4283">
        <v>55</v>
      </c>
      <c r="AC4283" t="s">
        <v>4331</v>
      </c>
    </row>
    <row r="4284" spans="1:29">
      <c r="A4284" s="1" t="s">
        <v>30</v>
      </c>
      <c r="B4284" s="2">
        <v>42683.868750000001</v>
      </c>
      <c r="C4284">
        <v>53</v>
      </c>
      <c r="D4284">
        <v>39</v>
      </c>
      <c r="E4284">
        <v>58.64</v>
      </c>
      <c r="F4284">
        <v>310</v>
      </c>
      <c r="G4284">
        <v>6</v>
      </c>
      <c r="H4284">
        <v>0</v>
      </c>
      <c r="I4284">
        <v>30.06</v>
      </c>
      <c r="J4284">
        <v>1017.9</v>
      </c>
      <c r="K4284">
        <v>10</v>
      </c>
      <c r="M4284" t="s">
        <v>34</v>
      </c>
      <c r="N4284" t="s">
        <v>34</v>
      </c>
      <c r="Q4284">
        <v>5500</v>
      </c>
      <c r="R4284">
        <v>25000</v>
      </c>
      <c r="AB4284">
        <v>53.1</v>
      </c>
      <c r="AC4284" t="s">
        <v>4332</v>
      </c>
    </row>
    <row r="4285" spans="1:29">
      <c r="A4285" s="1" t="s">
        <v>30</v>
      </c>
      <c r="B4285" s="2">
        <v>42683.910416666666</v>
      </c>
      <c r="C4285">
        <v>52</v>
      </c>
      <c r="D4285">
        <v>39</v>
      </c>
      <c r="E4285">
        <v>61.06</v>
      </c>
      <c r="F4285">
        <v>280</v>
      </c>
      <c r="G4285">
        <v>4</v>
      </c>
      <c r="H4285">
        <v>0</v>
      </c>
      <c r="I4285">
        <v>30.07</v>
      </c>
      <c r="J4285">
        <v>1018.1</v>
      </c>
      <c r="K4285">
        <v>10</v>
      </c>
      <c r="M4285" t="s">
        <v>32</v>
      </c>
      <c r="N4285" t="s">
        <v>32</v>
      </c>
      <c r="Q4285">
        <v>6000</v>
      </c>
      <c r="R4285">
        <v>25000</v>
      </c>
      <c r="AB4285">
        <v>52</v>
      </c>
      <c r="AC4285" t="s">
        <v>4333</v>
      </c>
    </row>
    <row r="4286" spans="1:29">
      <c r="A4286" s="1" t="s">
        <v>30</v>
      </c>
      <c r="B4286" s="2">
        <v>42683.95208333333</v>
      </c>
      <c r="C4286">
        <v>50</v>
      </c>
      <c r="D4286">
        <v>39</v>
      </c>
      <c r="E4286">
        <v>65.75</v>
      </c>
      <c r="G4286">
        <v>3</v>
      </c>
      <c r="H4286">
        <v>0</v>
      </c>
      <c r="I4286">
        <v>30.08</v>
      </c>
      <c r="J4286">
        <v>1018.4</v>
      </c>
      <c r="K4286">
        <v>10</v>
      </c>
      <c r="M4286" t="s">
        <v>31</v>
      </c>
      <c r="N4286" t="s">
        <v>31</v>
      </c>
      <c r="Q4286">
        <v>6000</v>
      </c>
      <c r="R4286">
        <v>25000</v>
      </c>
      <c r="AB4286">
        <v>49.27</v>
      </c>
      <c r="AC4286" t="s">
        <v>4334</v>
      </c>
    </row>
    <row r="4287" spans="1:29">
      <c r="A4287" s="1" t="s">
        <v>30</v>
      </c>
      <c r="B4287" s="2">
        <v>42683.993750000001</v>
      </c>
      <c r="C4287">
        <v>50</v>
      </c>
      <c r="D4287">
        <v>39</v>
      </c>
      <c r="E4287">
        <v>65.75</v>
      </c>
      <c r="G4287">
        <v>3</v>
      </c>
      <c r="H4287">
        <v>0</v>
      </c>
      <c r="I4287">
        <v>30.08</v>
      </c>
      <c r="J4287">
        <v>1018.6</v>
      </c>
      <c r="K4287">
        <v>10</v>
      </c>
      <c r="M4287" t="s">
        <v>31</v>
      </c>
      <c r="Q4287">
        <v>6000</v>
      </c>
      <c r="AB4287">
        <v>49.27</v>
      </c>
      <c r="AC4287" t="s">
        <v>4335</v>
      </c>
    </row>
    <row r="4288" spans="1:29">
      <c r="A4288" s="1" t="s">
        <v>30</v>
      </c>
      <c r="B4288" s="2">
        <v>42684.035416666666</v>
      </c>
      <c r="C4288">
        <v>48</v>
      </c>
      <c r="D4288">
        <v>39</v>
      </c>
      <c r="E4288">
        <v>70.849999999999994</v>
      </c>
      <c r="F4288">
        <v>0</v>
      </c>
      <c r="G4288">
        <v>0</v>
      </c>
      <c r="H4288">
        <v>0</v>
      </c>
      <c r="I4288">
        <v>30.08</v>
      </c>
      <c r="J4288">
        <v>1018.3</v>
      </c>
      <c r="K4288">
        <v>10</v>
      </c>
      <c r="M4288" t="s">
        <v>246</v>
      </c>
      <c r="AB4288">
        <v>48</v>
      </c>
      <c r="AC4288" t="s">
        <v>4336</v>
      </c>
    </row>
    <row r="4289" spans="1:29">
      <c r="A4289" s="1" t="s">
        <v>30</v>
      </c>
      <c r="B4289" s="2">
        <v>42684.07708333333</v>
      </c>
      <c r="C4289">
        <v>47</v>
      </c>
      <c r="D4289">
        <v>38</v>
      </c>
      <c r="E4289">
        <v>70.73</v>
      </c>
      <c r="F4289">
        <v>0</v>
      </c>
      <c r="G4289">
        <v>0</v>
      </c>
      <c r="H4289">
        <v>0</v>
      </c>
      <c r="I4289">
        <v>30.09</v>
      </c>
      <c r="J4289">
        <v>1018.6</v>
      </c>
      <c r="K4289">
        <v>10</v>
      </c>
      <c r="M4289" t="s">
        <v>246</v>
      </c>
      <c r="AB4289">
        <v>46.9</v>
      </c>
      <c r="AC4289" t="s">
        <v>4337</v>
      </c>
    </row>
    <row r="4290" spans="1:29">
      <c r="A4290" s="1" t="s">
        <v>30</v>
      </c>
      <c r="B4290" s="2">
        <v>42684.118750000001</v>
      </c>
      <c r="C4290">
        <v>46</v>
      </c>
      <c r="D4290">
        <v>38</v>
      </c>
      <c r="E4290">
        <v>73.180000000000007</v>
      </c>
      <c r="F4290">
        <v>0</v>
      </c>
      <c r="G4290">
        <v>0</v>
      </c>
      <c r="H4290">
        <v>0</v>
      </c>
      <c r="I4290">
        <v>30.1</v>
      </c>
      <c r="J4290">
        <v>1019.1</v>
      </c>
      <c r="K4290">
        <v>10</v>
      </c>
      <c r="M4290" t="s">
        <v>246</v>
      </c>
      <c r="AB4290">
        <v>46</v>
      </c>
      <c r="AC4290" t="s">
        <v>4338</v>
      </c>
    </row>
    <row r="4291" spans="1:29">
      <c r="A4291" s="1" t="s">
        <v>30</v>
      </c>
      <c r="B4291" s="2">
        <v>42684.160416666666</v>
      </c>
      <c r="C4291">
        <v>45</v>
      </c>
      <c r="D4291">
        <v>37</v>
      </c>
      <c r="E4291">
        <v>73.37</v>
      </c>
      <c r="F4291">
        <v>300</v>
      </c>
      <c r="G4291">
        <v>4</v>
      </c>
      <c r="H4291">
        <v>0</v>
      </c>
      <c r="I4291">
        <v>30.11</v>
      </c>
      <c r="J4291">
        <v>1019.5</v>
      </c>
      <c r="K4291">
        <v>10</v>
      </c>
      <c r="M4291" t="s">
        <v>246</v>
      </c>
      <c r="AB4291">
        <v>42.6</v>
      </c>
      <c r="AC4291" t="s">
        <v>4339</v>
      </c>
    </row>
    <row r="4292" spans="1:29">
      <c r="A4292" s="1" t="s">
        <v>30</v>
      </c>
      <c r="B4292" s="2">
        <v>42684.20208333333</v>
      </c>
      <c r="C4292">
        <v>43</v>
      </c>
      <c r="D4292">
        <v>37</v>
      </c>
      <c r="E4292">
        <v>79.19</v>
      </c>
      <c r="F4292">
        <v>0</v>
      </c>
      <c r="G4292">
        <v>0</v>
      </c>
      <c r="H4292">
        <v>0</v>
      </c>
      <c r="I4292">
        <v>30.13</v>
      </c>
      <c r="J4292">
        <v>1020.1</v>
      </c>
      <c r="K4292">
        <v>10</v>
      </c>
      <c r="M4292" t="s">
        <v>246</v>
      </c>
      <c r="AB4292">
        <v>43</v>
      </c>
      <c r="AC4292" t="s">
        <v>4340</v>
      </c>
    </row>
    <row r="4293" spans="1:29">
      <c r="A4293" s="1" t="s">
        <v>30</v>
      </c>
      <c r="B4293" s="2">
        <v>42684.243750000001</v>
      </c>
      <c r="C4293">
        <v>42</v>
      </c>
      <c r="D4293">
        <v>36</v>
      </c>
      <c r="E4293">
        <v>78.8</v>
      </c>
      <c r="F4293">
        <v>0</v>
      </c>
      <c r="G4293">
        <v>0</v>
      </c>
      <c r="H4293">
        <v>0</v>
      </c>
      <c r="I4293">
        <v>30.13</v>
      </c>
      <c r="J4293">
        <v>1020.4</v>
      </c>
      <c r="K4293">
        <v>10</v>
      </c>
      <c r="M4293" t="s">
        <v>246</v>
      </c>
      <c r="AB4293">
        <v>42.1</v>
      </c>
      <c r="AC4293" t="s">
        <v>4341</v>
      </c>
    </row>
    <row r="4294" spans="1:29">
      <c r="A4294" s="1" t="s">
        <v>30</v>
      </c>
      <c r="B4294" s="2">
        <v>42684.285416666666</v>
      </c>
      <c r="C4294">
        <v>37</v>
      </c>
      <c r="D4294">
        <v>35</v>
      </c>
      <c r="E4294">
        <v>92.76</v>
      </c>
      <c r="F4294">
        <v>0</v>
      </c>
      <c r="G4294">
        <v>0</v>
      </c>
      <c r="H4294">
        <v>0</v>
      </c>
      <c r="I4294">
        <v>30.14</v>
      </c>
      <c r="J4294">
        <v>1020.7</v>
      </c>
      <c r="K4294">
        <v>10</v>
      </c>
      <c r="M4294" t="s">
        <v>246</v>
      </c>
      <c r="AB4294">
        <v>37</v>
      </c>
      <c r="AC4294" t="s">
        <v>4342</v>
      </c>
    </row>
    <row r="4295" spans="1:29">
      <c r="A4295" s="1" t="s">
        <v>30</v>
      </c>
      <c r="B4295" s="2">
        <v>42684.32708333333</v>
      </c>
      <c r="C4295">
        <v>43</v>
      </c>
      <c r="D4295">
        <v>38</v>
      </c>
      <c r="E4295">
        <v>82.04</v>
      </c>
      <c r="F4295">
        <v>0</v>
      </c>
      <c r="G4295">
        <v>0</v>
      </c>
      <c r="H4295">
        <v>0</v>
      </c>
      <c r="I4295">
        <v>30.16</v>
      </c>
      <c r="J4295">
        <v>1021.4</v>
      </c>
      <c r="K4295">
        <v>10</v>
      </c>
      <c r="M4295" t="s">
        <v>31</v>
      </c>
      <c r="Q4295">
        <v>25000</v>
      </c>
      <c r="AB4295">
        <v>43</v>
      </c>
      <c r="AC4295" t="s">
        <v>4343</v>
      </c>
    </row>
    <row r="4296" spans="1:29">
      <c r="A4296" s="1" t="s">
        <v>30</v>
      </c>
      <c r="B4296" s="2">
        <v>42684.368750000001</v>
      </c>
      <c r="C4296">
        <v>50</v>
      </c>
      <c r="D4296">
        <v>35</v>
      </c>
      <c r="E4296">
        <v>56.39</v>
      </c>
      <c r="G4296">
        <v>6</v>
      </c>
      <c r="H4296">
        <v>0</v>
      </c>
      <c r="I4296">
        <v>30.18</v>
      </c>
      <c r="J4296">
        <v>1021.8</v>
      </c>
      <c r="K4296">
        <v>10</v>
      </c>
      <c r="M4296" t="s">
        <v>31</v>
      </c>
      <c r="Q4296">
        <v>25000</v>
      </c>
      <c r="AB4296">
        <v>47.21</v>
      </c>
      <c r="AC4296" t="s">
        <v>4344</v>
      </c>
    </row>
    <row r="4297" spans="1:29">
      <c r="A4297" s="1" t="s">
        <v>30</v>
      </c>
      <c r="B4297" s="2">
        <v>42684.410416666666</v>
      </c>
      <c r="C4297">
        <v>54</v>
      </c>
      <c r="D4297">
        <v>34</v>
      </c>
      <c r="E4297">
        <v>46.57</v>
      </c>
      <c r="G4297">
        <v>6</v>
      </c>
      <c r="H4297">
        <v>0</v>
      </c>
      <c r="I4297">
        <v>30.18</v>
      </c>
      <c r="J4297">
        <v>1022</v>
      </c>
      <c r="K4297">
        <v>10</v>
      </c>
      <c r="L4297">
        <v>14</v>
      </c>
      <c r="M4297" t="s">
        <v>31</v>
      </c>
      <c r="Q4297">
        <v>25000</v>
      </c>
      <c r="AB4297">
        <v>54</v>
      </c>
      <c r="AC4297" t="s">
        <v>4345</v>
      </c>
    </row>
    <row r="4298" spans="1:29">
      <c r="A4298" s="1" t="s">
        <v>30</v>
      </c>
      <c r="B4298" s="2">
        <v>42684.45208333333</v>
      </c>
      <c r="C4298">
        <v>57</v>
      </c>
      <c r="D4298">
        <v>30.9</v>
      </c>
      <c r="E4298">
        <v>36.86</v>
      </c>
      <c r="F4298">
        <v>30</v>
      </c>
      <c r="G4298">
        <v>9</v>
      </c>
      <c r="H4298">
        <v>0</v>
      </c>
      <c r="I4298">
        <v>30.18</v>
      </c>
      <c r="J4298">
        <v>1022</v>
      </c>
      <c r="K4298">
        <v>10</v>
      </c>
      <c r="L4298">
        <v>19</v>
      </c>
      <c r="M4298" t="s">
        <v>31</v>
      </c>
      <c r="Q4298">
        <v>25000</v>
      </c>
      <c r="AB4298">
        <v>57</v>
      </c>
      <c r="AC4298" t="s">
        <v>4346</v>
      </c>
    </row>
    <row r="4299" spans="1:29">
      <c r="A4299" s="1" t="s">
        <v>30</v>
      </c>
      <c r="B4299" s="2">
        <v>42684.493750000001</v>
      </c>
      <c r="C4299">
        <v>59</v>
      </c>
      <c r="D4299">
        <v>28.9</v>
      </c>
      <c r="E4299">
        <v>31.63</v>
      </c>
      <c r="F4299">
        <v>10</v>
      </c>
      <c r="G4299">
        <v>7</v>
      </c>
      <c r="H4299">
        <v>0</v>
      </c>
      <c r="I4299">
        <v>30.16</v>
      </c>
      <c r="J4299">
        <v>1021.1</v>
      </c>
      <c r="K4299">
        <v>10</v>
      </c>
      <c r="M4299" t="s">
        <v>31</v>
      </c>
      <c r="Q4299">
        <v>25000</v>
      </c>
      <c r="AB4299">
        <v>59</v>
      </c>
      <c r="AC4299" t="s">
        <v>4347</v>
      </c>
    </row>
    <row r="4300" spans="1:29">
      <c r="A4300" s="1" t="s">
        <v>30</v>
      </c>
      <c r="B4300" s="2">
        <v>42684.535416666666</v>
      </c>
      <c r="C4300">
        <v>62</v>
      </c>
      <c r="D4300">
        <v>27</v>
      </c>
      <c r="E4300">
        <v>26.2</v>
      </c>
      <c r="F4300">
        <v>360</v>
      </c>
      <c r="G4300">
        <v>7</v>
      </c>
      <c r="H4300">
        <v>0</v>
      </c>
      <c r="I4300">
        <v>30.14</v>
      </c>
      <c r="J4300">
        <v>1020.4</v>
      </c>
      <c r="K4300">
        <v>10</v>
      </c>
      <c r="M4300" t="s">
        <v>31</v>
      </c>
      <c r="Q4300">
        <v>25000</v>
      </c>
      <c r="AB4300">
        <v>62.1</v>
      </c>
      <c r="AC4300" t="s">
        <v>4348</v>
      </c>
    </row>
    <row r="4301" spans="1:29">
      <c r="A4301" s="1" t="s">
        <v>30</v>
      </c>
      <c r="B4301" s="2">
        <v>42684.57708333333</v>
      </c>
      <c r="C4301">
        <v>64</v>
      </c>
      <c r="D4301">
        <v>28.9</v>
      </c>
      <c r="E4301">
        <v>26.5</v>
      </c>
      <c r="F4301">
        <v>0</v>
      </c>
      <c r="G4301">
        <v>0</v>
      </c>
      <c r="H4301">
        <v>0</v>
      </c>
      <c r="I4301">
        <v>30.12</v>
      </c>
      <c r="J4301">
        <v>1019.7</v>
      </c>
      <c r="K4301">
        <v>10</v>
      </c>
      <c r="M4301" t="s">
        <v>31</v>
      </c>
      <c r="Q4301">
        <v>25000</v>
      </c>
      <c r="AB4301">
        <v>64</v>
      </c>
      <c r="AC4301" t="s">
        <v>4349</v>
      </c>
    </row>
    <row r="4302" spans="1:29">
      <c r="A4302" s="1" t="s">
        <v>30</v>
      </c>
      <c r="B4302" s="2">
        <v>42684.618750000001</v>
      </c>
      <c r="C4302">
        <v>63</v>
      </c>
      <c r="D4302">
        <v>26.1</v>
      </c>
      <c r="E4302">
        <v>24.46</v>
      </c>
      <c r="F4302">
        <v>0</v>
      </c>
      <c r="G4302">
        <v>0</v>
      </c>
      <c r="H4302">
        <v>0</v>
      </c>
      <c r="I4302">
        <v>30.11</v>
      </c>
      <c r="J4302">
        <v>1019.5</v>
      </c>
      <c r="K4302">
        <v>10</v>
      </c>
      <c r="M4302" t="s">
        <v>31</v>
      </c>
      <c r="Q4302">
        <v>25000</v>
      </c>
      <c r="AB4302">
        <v>63</v>
      </c>
      <c r="AC4302" t="s">
        <v>4350</v>
      </c>
    </row>
    <row r="4303" spans="1:29">
      <c r="A4303" s="1" t="s">
        <v>30</v>
      </c>
      <c r="B4303" s="2">
        <v>42684.660416666666</v>
      </c>
      <c r="C4303">
        <v>64</v>
      </c>
      <c r="D4303">
        <v>27</v>
      </c>
      <c r="E4303">
        <v>24.51</v>
      </c>
      <c r="F4303">
        <v>280</v>
      </c>
      <c r="G4303">
        <v>4</v>
      </c>
      <c r="H4303">
        <v>0</v>
      </c>
      <c r="I4303">
        <v>30.1</v>
      </c>
      <c r="J4303">
        <v>1019.1</v>
      </c>
      <c r="K4303">
        <v>10</v>
      </c>
      <c r="M4303" t="s">
        <v>31</v>
      </c>
      <c r="Q4303">
        <v>25000</v>
      </c>
      <c r="AB4303">
        <v>64</v>
      </c>
      <c r="AC4303" t="s">
        <v>4351</v>
      </c>
    </row>
    <row r="4304" spans="1:29">
      <c r="A4304" s="1" t="s">
        <v>30</v>
      </c>
      <c r="B4304" s="2">
        <v>42684.70208333333</v>
      </c>
      <c r="C4304">
        <v>58</v>
      </c>
      <c r="D4304">
        <v>33</v>
      </c>
      <c r="E4304">
        <v>39</v>
      </c>
      <c r="F4304">
        <v>0</v>
      </c>
      <c r="G4304">
        <v>0</v>
      </c>
      <c r="H4304">
        <v>0</v>
      </c>
      <c r="I4304">
        <v>30.09</v>
      </c>
      <c r="J4304">
        <v>1019</v>
      </c>
      <c r="K4304">
        <v>10</v>
      </c>
      <c r="M4304" t="s">
        <v>31</v>
      </c>
      <c r="Q4304">
        <v>25000</v>
      </c>
      <c r="AB4304">
        <v>57.9</v>
      </c>
      <c r="AC4304" t="s">
        <v>4352</v>
      </c>
    </row>
    <row r="4305" spans="1:29">
      <c r="A4305" s="1" t="s">
        <v>30</v>
      </c>
      <c r="B4305" s="2">
        <v>42684.743750000001</v>
      </c>
      <c r="C4305">
        <v>52</v>
      </c>
      <c r="D4305">
        <v>36</v>
      </c>
      <c r="E4305">
        <v>54.26</v>
      </c>
      <c r="F4305">
        <v>190</v>
      </c>
      <c r="G4305">
        <v>3</v>
      </c>
      <c r="H4305">
        <v>0</v>
      </c>
      <c r="I4305">
        <v>30.09</v>
      </c>
      <c r="J4305">
        <v>1018.8</v>
      </c>
      <c r="K4305">
        <v>10</v>
      </c>
      <c r="M4305" t="s">
        <v>31</v>
      </c>
      <c r="Q4305">
        <v>25000</v>
      </c>
      <c r="AB4305">
        <v>52</v>
      </c>
      <c r="AC4305" t="s">
        <v>4353</v>
      </c>
    </row>
    <row r="4306" spans="1:29">
      <c r="A4306" s="1" t="s">
        <v>30</v>
      </c>
      <c r="B4306" s="2">
        <v>42684.785416666666</v>
      </c>
      <c r="C4306">
        <v>51</v>
      </c>
      <c r="D4306">
        <v>36</v>
      </c>
      <c r="E4306">
        <v>56.1</v>
      </c>
      <c r="F4306">
        <v>190</v>
      </c>
      <c r="G4306">
        <v>3</v>
      </c>
      <c r="H4306">
        <v>0</v>
      </c>
      <c r="I4306">
        <v>30.08</v>
      </c>
      <c r="J4306">
        <v>1018.7</v>
      </c>
      <c r="K4306">
        <v>10</v>
      </c>
      <c r="M4306" t="s">
        <v>31</v>
      </c>
      <c r="Q4306">
        <v>25000</v>
      </c>
      <c r="AB4306">
        <v>51.1</v>
      </c>
      <c r="AC4306" t="s">
        <v>4354</v>
      </c>
    </row>
    <row r="4307" spans="1:29">
      <c r="A4307" s="1" t="s">
        <v>30</v>
      </c>
      <c r="B4307" s="2">
        <v>42684.82708333333</v>
      </c>
      <c r="C4307">
        <v>49</v>
      </c>
      <c r="D4307">
        <v>37</v>
      </c>
      <c r="E4307">
        <v>63.34</v>
      </c>
      <c r="F4307">
        <v>220</v>
      </c>
      <c r="G4307">
        <v>3</v>
      </c>
      <c r="H4307">
        <v>0</v>
      </c>
      <c r="I4307">
        <v>30.07</v>
      </c>
      <c r="J4307">
        <v>1018.2</v>
      </c>
      <c r="K4307">
        <v>10</v>
      </c>
      <c r="M4307" t="s">
        <v>246</v>
      </c>
      <c r="AB4307">
        <v>48.01</v>
      </c>
      <c r="AC4307" t="s">
        <v>4355</v>
      </c>
    </row>
    <row r="4308" spans="1:29">
      <c r="A4308" s="1" t="s">
        <v>30</v>
      </c>
      <c r="B4308" s="2">
        <v>42684.868750000001</v>
      </c>
      <c r="C4308">
        <v>47</v>
      </c>
      <c r="D4308">
        <v>37</v>
      </c>
      <c r="E4308">
        <v>68.27</v>
      </c>
      <c r="F4308">
        <v>230</v>
      </c>
      <c r="G4308">
        <v>5</v>
      </c>
      <c r="H4308">
        <v>0</v>
      </c>
      <c r="I4308">
        <v>30.06</v>
      </c>
      <c r="J4308">
        <v>1018</v>
      </c>
      <c r="K4308">
        <v>10</v>
      </c>
      <c r="M4308" t="s">
        <v>31</v>
      </c>
      <c r="Q4308">
        <v>25000</v>
      </c>
      <c r="AB4308">
        <v>44.09</v>
      </c>
      <c r="AC4308" t="s">
        <v>4356</v>
      </c>
    </row>
    <row r="4309" spans="1:29">
      <c r="A4309" s="1" t="s">
        <v>30</v>
      </c>
      <c r="B4309" s="2">
        <v>42684.910416666666</v>
      </c>
      <c r="C4309">
        <v>45</v>
      </c>
      <c r="D4309">
        <v>36</v>
      </c>
      <c r="E4309">
        <v>70.53</v>
      </c>
      <c r="F4309">
        <v>230</v>
      </c>
      <c r="G4309">
        <v>4</v>
      </c>
      <c r="H4309">
        <v>0</v>
      </c>
      <c r="I4309">
        <v>30.05</v>
      </c>
      <c r="J4309">
        <v>1017.6</v>
      </c>
      <c r="K4309">
        <v>10</v>
      </c>
      <c r="M4309" t="s">
        <v>31</v>
      </c>
      <c r="Q4309">
        <v>25000</v>
      </c>
      <c r="AB4309">
        <v>42.6</v>
      </c>
      <c r="AC4309" t="s">
        <v>4357</v>
      </c>
    </row>
    <row r="4310" spans="1:29">
      <c r="A4310" s="1" t="s">
        <v>30</v>
      </c>
      <c r="B4310" s="2">
        <v>42684.95208333333</v>
      </c>
      <c r="C4310">
        <v>47</v>
      </c>
      <c r="D4310">
        <v>36</v>
      </c>
      <c r="E4310">
        <v>65.63</v>
      </c>
      <c r="F4310">
        <v>240</v>
      </c>
      <c r="G4310">
        <v>3</v>
      </c>
      <c r="H4310">
        <v>0</v>
      </c>
      <c r="I4310">
        <v>30.03</v>
      </c>
      <c r="J4310">
        <v>1017</v>
      </c>
      <c r="K4310">
        <v>10</v>
      </c>
      <c r="M4310" t="s">
        <v>31</v>
      </c>
      <c r="Q4310">
        <v>25000</v>
      </c>
      <c r="AB4310">
        <v>45.72</v>
      </c>
      <c r="AC4310" t="s">
        <v>4358</v>
      </c>
    </row>
    <row r="4311" spans="1:29">
      <c r="A4311" s="1" t="s">
        <v>30</v>
      </c>
      <c r="B4311" s="2">
        <v>42684.993750000001</v>
      </c>
      <c r="C4311">
        <v>45</v>
      </c>
      <c r="D4311">
        <v>37</v>
      </c>
      <c r="E4311">
        <v>73.37</v>
      </c>
      <c r="F4311">
        <v>240</v>
      </c>
      <c r="G4311">
        <v>5</v>
      </c>
      <c r="H4311">
        <v>0</v>
      </c>
      <c r="I4311">
        <v>30.02</v>
      </c>
      <c r="J4311">
        <v>1016.5</v>
      </c>
      <c r="K4311">
        <v>10</v>
      </c>
      <c r="M4311" t="s">
        <v>246</v>
      </c>
      <c r="AB4311">
        <v>41.83</v>
      </c>
      <c r="AC4311" t="s">
        <v>4359</v>
      </c>
    </row>
    <row r="4312" spans="1:29">
      <c r="A4312" s="1" t="s">
        <v>30</v>
      </c>
      <c r="B4312" s="2">
        <v>42685.035416666666</v>
      </c>
      <c r="C4312">
        <v>43</v>
      </c>
      <c r="D4312">
        <v>36</v>
      </c>
      <c r="E4312">
        <v>76.12</v>
      </c>
      <c r="F4312">
        <v>240</v>
      </c>
      <c r="G4312">
        <v>5</v>
      </c>
      <c r="H4312">
        <v>0</v>
      </c>
      <c r="I4312">
        <v>30.01</v>
      </c>
      <c r="J4312">
        <v>1016.2</v>
      </c>
      <c r="K4312">
        <v>10</v>
      </c>
      <c r="M4312" t="s">
        <v>246</v>
      </c>
      <c r="AB4312">
        <v>39.46</v>
      </c>
      <c r="AC4312" t="s">
        <v>4360</v>
      </c>
    </row>
    <row r="4313" spans="1:29">
      <c r="A4313" s="1" t="s">
        <v>30</v>
      </c>
      <c r="B4313" s="2">
        <v>42685.07708333333</v>
      </c>
      <c r="C4313">
        <v>42</v>
      </c>
      <c r="D4313">
        <v>36</v>
      </c>
      <c r="E4313">
        <v>78.8</v>
      </c>
      <c r="F4313">
        <v>0</v>
      </c>
      <c r="G4313">
        <v>0</v>
      </c>
      <c r="H4313">
        <v>0</v>
      </c>
      <c r="I4313">
        <v>29.99</v>
      </c>
      <c r="J4313">
        <v>1015.4</v>
      </c>
      <c r="K4313">
        <v>10</v>
      </c>
      <c r="M4313" t="s">
        <v>246</v>
      </c>
      <c r="AB4313">
        <v>42.1</v>
      </c>
      <c r="AC4313" t="s">
        <v>4361</v>
      </c>
    </row>
    <row r="4314" spans="1:29">
      <c r="A4314" s="1" t="s">
        <v>30</v>
      </c>
      <c r="B4314" s="2">
        <v>42685.118750000001</v>
      </c>
      <c r="C4314">
        <v>43</v>
      </c>
      <c r="D4314">
        <v>37</v>
      </c>
      <c r="E4314">
        <v>79.19</v>
      </c>
      <c r="F4314">
        <v>0</v>
      </c>
      <c r="G4314">
        <v>0</v>
      </c>
      <c r="H4314">
        <v>0</v>
      </c>
      <c r="I4314">
        <v>29.96</v>
      </c>
      <c r="J4314">
        <v>1014.5</v>
      </c>
      <c r="K4314">
        <v>10</v>
      </c>
      <c r="M4314" t="s">
        <v>246</v>
      </c>
      <c r="AB4314">
        <v>43</v>
      </c>
      <c r="AC4314" t="s">
        <v>4362</v>
      </c>
    </row>
    <row r="4315" spans="1:29">
      <c r="A4315" s="1" t="s">
        <v>30</v>
      </c>
      <c r="B4315" s="2">
        <v>42685.160416666666</v>
      </c>
      <c r="C4315">
        <v>40</v>
      </c>
      <c r="D4315">
        <v>36</v>
      </c>
      <c r="E4315">
        <v>85.81</v>
      </c>
      <c r="F4315">
        <v>240</v>
      </c>
      <c r="G4315">
        <v>5</v>
      </c>
      <c r="H4315">
        <v>0</v>
      </c>
      <c r="I4315">
        <v>29.95</v>
      </c>
      <c r="J4315">
        <v>1014.1</v>
      </c>
      <c r="K4315">
        <v>10</v>
      </c>
      <c r="M4315" t="s">
        <v>246</v>
      </c>
      <c r="AB4315">
        <v>35.78</v>
      </c>
      <c r="AC4315" t="s">
        <v>4363</v>
      </c>
    </row>
    <row r="4316" spans="1:29">
      <c r="A4316" s="1" t="s">
        <v>30</v>
      </c>
      <c r="B4316" s="2">
        <v>42685.20208333333</v>
      </c>
      <c r="C4316">
        <v>39</v>
      </c>
      <c r="D4316">
        <v>35</v>
      </c>
      <c r="E4316">
        <v>85.76</v>
      </c>
      <c r="F4316">
        <v>0</v>
      </c>
      <c r="G4316">
        <v>0</v>
      </c>
      <c r="H4316">
        <v>0</v>
      </c>
      <c r="I4316">
        <v>29.95</v>
      </c>
      <c r="J4316">
        <v>1014.1</v>
      </c>
      <c r="K4316">
        <v>10</v>
      </c>
      <c r="M4316" t="s">
        <v>246</v>
      </c>
      <c r="AB4316">
        <v>39</v>
      </c>
      <c r="AC4316" t="s">
        <v>4364</v>
      </c>
    </row>
    <row r="4317" spans="1:29">
      <c r="A4317" s="1" t="s">
        <v>30</v>
      </c>
      <c r="B4317" s="2">
        <v>42685.243750000001</v>
      </c>
      <c r="C4317">
        <v>38</v>
      </c>
      <c r="D4317">
        <v>35</v>
      </c>
      <c r="E4317">
        <v>89.53</v>
      </c>
      <c r="F4317">
        <v>240</v>
      </c>
      <c r="G4317">
        <v>4</v>
      </c>
      <c r="H4317">
        <v>0</v>
      </c>
      <c r="I4317">
        <v>29.94</v>
      </c>
      <c r="J4317">
        <v>1013.8</v>
      </c>
      <c r="K4317">
        <v>10</v>
      </c>
      <c r="M4317" t="s">
        <v>246</v>
      </c>
      <c r="AB4317">
        <v>34.31</v>
      </c>
      <c r="AC4317" t="s">
        <v>4365</v>
      </c>
    </row>
    <row r="4318" spans="1:29">
      <c r="A4318" s="1" t="s">
        <v>30</v>
      </c>
      <c r="B4318" s="2">
        <v>42685.285416666666</v>
      </c>
      <c r="C4318">
        <v>37</v>
      </c>
      <c r="D4318">
        <v>34</v>
      </c>
      <c r="E4318">
        <v>88.78</v>
      </c>
      <c r="F4318">
        <v>250</v>
      </c>
      <c r="G4318">
        <v>3</v>
      </c>
      <c r="H4318">
        <v>0</v>
      </c>
      <c r="I4318">
        <v>29.95</v>
      </c>
      <c r="J4318">
        <v>1014.4</v>
      </c>
      <c r="K4318">
        <v>10</v>
      </c>
      <c r="M4318" t="s">
        <v>31</v>
      </c>
      <c r="Q4318">
        <v>25000</v>
      </c>
      <c r="AB4318">
        <v>34.4</v>
      </c>
      <c r="AC4318" t="s">
        <v>4366</v>
      </c>
    </row>
    <row r="4319" spans="1:29">
      <c r="A4319" s="1" t="s">
        <v>30</v>
      </c>
      <c r="B4319" s="2">
        <v>42685.32708333333</v>
      </c>
      <c r="C4319">
        <v>40</v>
      </c>
      <c r="D4319">
        <v>36</v>
      </c>
      <c r="E4319">
        <v>85.81</v>
      </c>
      <c r="F4319">
        <v>230</v>
      </c>
      <c r="G4319">
        <v>6</v>
      </c>
      <c r="H4319">
        <v>0</v>
      </c>
      <c r="I4319">
        <v>29.97</v>
      </c>
      <c r="J4319">
        <v>1014.9</v>
      </c>
      <c r="K4319">
        <v>10</v>
      </c>
      <c r="M4319" t="s">
        <v>31</v>
      </c>
      <c r="Q4319">
        <v>25000</v>
      </c>
      <c r="AB4319">
        <v>35.04</v>
      </c>
      <c r="AC4319" t="s">
        <v>4367</v>
      </c>
    </row>
    <row r="4320" spans="1:29">
      <c r="A4320" s="1" t="s">
        <v>30</v>
      </c>
      <c r="B4320" s="2">
        <v>42685.368750000001</v>
      </c>
      <c r="C4320">
        <v>50</v>
      </c>
      <c r="D4320">
        <v>40</v>
      </c>
      <c r="E4320">
        <v>68.099999999999994</v>
      </c>
      <c r="G4320">
        <v>3</v>
      </c>
      <c r="H4320">
        <v>0</v>
      </c>
      <c r="I4320">
        <v>29.98</v>
      </c>
      <c r="J4320">
        <v>1015.4</v>
      </c>
      <c r="K4320">
        <v>10</v>
      </c>
      <c r="M4320" t="s">
        <v>31</v>
      </c>
      <c r="Q4320">
        <v>25000</v>
      </c>
      <c r="AB4320">
        <v>49.27</v>
      </c>
      <c r="AC4320" t="s">
        <v>4368</v>
      </c>
    </row>
    <row r="4321" spans="1:29">
      <c r="A4321" s="1" t="s">
        <v>30</v>
      </c>
      <c r="B4321" s="2">
        <v>42685.410416666666</v>
      </c>
      <c r="C4321">
        <v>58</v>
      </c>
      <c r="D4321">
        <v>32</v>
      </c>
      <c r="E4321">
        <v>37.31</v>
      </c>
      <c r="G4321">
        <v>4</v>
      </c>
      <c r="H4321">
        <v>0</v>
      </c>
      <c r="I4321">
        <v>29.99</v>
      </c>
      <c r="J4321">
        <v>1015.5</v>
      </c>
      <c r="K4321">
        <v>10</v>
      </c>
      <c r="M4321" t="s">
        <v>31</v>
      </c>
      <c r="Q4321">
        <v>25000</v>
      </c>
      <c r="AB4321">
        <v>57.9</v>
      </c>
      <c r="AC4321" t="s">
        <v>4369</v>
      </c>
    </row>
    <row r="4322" spans="1:29">
      <c r="A4322" s="1" t="s">
        <v>30</v>
      </c>
      <c r="B4322" s="2">
        <v>42685.45208333333</v>
      </c>
      <c r="C4322">
        <v>64</v>
      </c>
      <c r="D4322">
        <v>30.9</v>
      </c>
      <c r="E4322">
        <v>28.74</v>
      </c>
      <c r="F4322">
        <v>280</v>
      </c>
      <c r="G4322">
        <v>7</v>
      </c>
      <c r="H4322">
        <v>0</v>
      </c>
      <c r="I4322">
        <v>29.99</v>
      </c>
      <c r="J4322">
        <v>1015.2</v>
      </c>
      <c r="K4322">
        <v>10</v>
      </c>
      <c r="M4322" t="s">
        <v>31</v>
      </c>
      <c r="Q4322">
        <v>25000</v>
      </c>
      <c r="AB4322">
        <v>64</v>
      </c>
      <c r="AC4322" t="s">
        <v>4370</v>
      </c>
    </row>
    <row r="4323" spans="1:29">
      <c r="A4323" s="1" t="s">
        <v>30</v>
      </c>
      <c r="B4323" s="2">
        <v>42685.493750000001</v>
      </c>
      <c r="C4323">
        <v>67</v>
      </c>
      <c r="D4323">
        <v>30.9</v>
      </c>
      <c r="E4323">
        <v>25.98</v>
      </c>
      <c r="F4323">
        <v>330</v>
      </c>
      <c r="G4323">
        <v>4</v>
      </c>
      <c r="H4323">
        <v>0</v>
      </c>
      <c r="I4323">
        <v>29.97</v>
      </c>
      <c r="J4323">
        <v>1014.7</v>
      </c>
      <c r="K4323">
        <v>10</v>
      </c>
      <c r="M4323" t="s">
        <v>31</v>
      </c>
      <c r="Q4323">
        <v>25000</v>
      </c>
      <c r="AB4323">
        <v>66.900000000000006</v>
      </c>
      <c r="AC4323" t="s">
        <v>4371</v>
      </c>
    </row>
    <row r="4324" spans="1:29">
      <c r="A4324" s="1" t="s">
        <v>30</v>
      </c>
      <c r="B4324" s="2">
        <v>42685.535416666666</v>
      </c>
      <c r="C4324">
        <v>68</v>
      </c>
      <c r="D4324">
        <v>33</v>
      </c>
      <c r="E4324">
        <v>27.34</v>
      </c>
      <c r="G4324">
        <v>4</v>
      </c>
      <c r="H4324">
        <v>0</v>
      </c>
      <c r="I4324">
        <v>29.94</v>
      </c>
      <c r="J4324">
        <v>1013.6</v>
      </c>
      <c r="K4324">
        <v>10</v>
      </c>
      <c r="M4324" t="s">
        <v>34</v>
      </c>
      <c r="Q4324">
        <v>25000</v>
      </c>
      <c r="AB4324">
        <v>68</v>
      </c>
      <c r="AC4324" t="s">
        <v>4372</v>
      </c>
    </row>
    <row r="4325" spans="1:29">
      <c r="A4325" s="1" t="s">
        <v>30</v>
      </c>
      <c r="B4325" s="2">
        <v>42685.57708333333</v>
      </c>
      <c r="C4325">
        <v>69</v>
      </c>
      <c r="D4325">
        <v>34</v>
      </c>
      <c r="E4325">
        <v>27.29</v>
      </c>
      <c r="F4325">
        <v>360</v>
      </c>
      <c r="G4325">
        <v>9</v>
      </c>
      <c r="H4325">
        <v>0</v>
      </c>
      <c r="I4325">
        <v>29.92</v>
      </c>
      <c r="J4325">
        <v>1013</v>
      </c>
      <c r="K4325">
        <v>10</v>
      </c>
      <c r="M4325" t="s">
        <v>32</v>
      </c>
      <c r="Q4325">
        <v>25000</v>
      </c>
      <c r="AB4325">
        <v>69.099999999999994</v>
      </c>
      <c r="AC4325" t="s">
        <v>4373</v>
      </c>
    </row>
    <row r="4326" spans="1:29">
      <c r="A4326" s="1" t="s">
        <v>30</v>
      </c>
      <c r="B4326" s="2">
        <v>42685.618750000001</v>
      </c>
      <c r="C4326">
        <v>68</v>
      </c>
      <c r="D4326">
        <v>35</v>
      </c>
      <c r="E4326">
        <v>29.61</v>
      </c>
      <c r="F4326">
        <v>330</v>
      </c>
      <c r="G4326">
        <v>9</v>
      </c>
      <c r="H4326">
        <v>0</v>
      </c>
      <c r="I4326">
        <v>29.92</v>
      </c>
      <c r="J4326">
        <v>1013</v>
      </c>
      <c r="K4326">
        <v>10</v>
      </c>
      <c r="M4326" t="s">
        <v>32</v>
      </c>
      <c r="Q4326">
        <v>25000</v>
      </c>
      <c r="AB4326">
        <v>68</v>
      </c>
      <c r="AC4326" t="s">
        <v>4374</v>
      </c>
    </row>
    <row r="4327" spans="1:29">
      <c r="A4327" s="1" t="s">
        <v>30</v>
      </c>
      <c r="B4327" s="2">
        <v>42685.660416666666</v>
      </c>
      <c r="C4327">
        <v>68</v>
      </c>
      <c r="D4327">
        <v>37</v>
      </c>
      <c r="E4327">
        <v>31.92</v>
      </c>
      <c r="F4327">
        <v>0</v>
      </c>
      <c r="G4327">
        <v>0</v>
      </c>
      <c r="H4327">
        <v>0</v>
      </c>
      <c r="I4327">
        <v>29.94</v>
      </c>
      <c r="J4327">
        <v>1013.8</v>
      </c>
      <c r="K4327">
        <v>10</v>
      </c>
      <c r="M4327" t="s">
        <v>34</v>
      </c>
      <c r="Q4327">
        <v>25000</v>
      </c>
      <c r="AB4327">
        <v>68</v>
      </c>
      <c r="AC4327" t="s">
        <v>4375</v>
      </c>
    </row>
    <row r="4328" spans="1:29">
      <c r="A4328" s="1" t="s">
        <v>30</v>
      </c>
      <c r="B4328" s="2">
        <v>42685.70208333333</v>
      </c>
      <c r="C4328">
        <v>66</v>
      </c>
      <c r="D4328">
        <v>38</v>
      </c>
      <c r="E4328">
        <v>35.44</v>
      </c>
      <c r="F4328">
        <v>10</v>
      </c>
      <c r="G4328">
        <v>4</v>
      </c>
      <c r="H4328">
        <v>0</v>
      </c>
      <c r="I4328">
        <v>29.97</v>
      </c>
      <c r="J4328">
        <v>1014.7</v>
      </c>
      <c r="K4328">
        <v>10</v>
      </c>
      <c r="M4328" t="s">
        <v>34</v>
      </c>
      <c r="Q4328">
        <v>25000</v>
      </c>
      <c r="AB4328">
        <v>66</v>
      </c>
      <c r="AC4328" t="s">
        <v>4376</v>
      </c>
    </row>
    <row r="4329" spans="1:29">
      <c r="A4329" s="1" t="s">
        <v>30</v>
      </c>
      <c r="B4329" s="2">
        <v>42685.743750000001</v>
      </c>
      <c r="C4329">
        <v>61</v>
      </c>
      <c r="D4329">
        <v>39</v>
      </c>
      <c r="E4329">
        <v>44.1</v>
      </c>
      <c r="F4329">
        <v>30</v>
      </c>
      <c r="G4329">
        <v>3</v>
      </c>
      <c r="H4329">
        <v>0</v>
      </c>
      <c r="I4329">
        <v>30.01</v>
      </c>
      <c r="J4329">
        <v>1016.1</v>
      </c>
      <c r="K4329">
        <v>10</v>
      </c>
      <c r="M4329" t="s">
        <v>31</v>
      </c>
      <c r="Q4329">
        <v>25000</v>
      </c>
      <c r="AB4329">
        <v>61</v>
      </c>
      <c r="AC4329" t="s">
        <v>4377</v>
      </c>
    </row>
    <row r="4330" spans="1:29">
      <c r="A4330" s="1" t="s">
        <v>30</v>
      </c>
      <c r="B4330" s="2">
        <v>42685.785416666666</v>
      </c>
      <c r="C4330">
        <v>57</v>
      </c>
      <c r="D4330">
        <v>39</v>
      </c>
      <c r="E4330">
        <v>50.88</v>
      </c>
      <c r="F4330">
        <v>40</v>
      </c>
      <c r="G4330">
        <v>5</v>
      </c>
      <c r="H4330">
        <v>0</v>
      </c>
      <c r="I4330">
        <v>30.03</v>
      </c>
      <c r="J4330">
        <v>1017</v>
      </c>
      <c r="K4330">
        <v>10</v>
      </c>
      <c r="M4330" t="s">
        <v>34</v>
      </c>
      <c r="Q4330">
        <v>25000</v>
      </c>
      <c r="AB4330">
        <v>57</v>
      </c>
      <c r="AC4330" t="s">
        <v>4378</v>
      </c>
    </row>
    <row r="4331" spans="1:29">
      <c r="A4331" s="1" t="s">
        <v>30</v>
      </c>
      <c r="B4331" s="2">
        <v>42685.82708333333</v>
      </c>
      <c r="C4331">
        <v>59</v>
      </c>
      <c r="D4331">
        <v>38</v>
      </c>
      <c r="E4331">
        <v>45.36</v>
      </c>
      <c r="F4331">
        <v>20</v>
      </c>
      <c r="G4331">
        <v>8</v>
      </c>
      <c r="H4331">
        <v>0</v>
      </c>
      <c r="I4331">
        <v>30.06</v>
      </c>
      <c r="J4331">
        <v>1017.8</v>
      </c>
      <c r="K4331">
        <v>10</v>
      </c>
      <c r="M4331" t="s">
        <v>34</v>
      </c>
      <c r="Q4331">
        <v>25000</v>
      </c>
      <c r="AB4331">
        <v>59</v>
      </c>
      <c r="AC4331" t="s">
        <v>4379</v>
      </c>
    </row>
    <row r="4332" spans="1:29">
      <c r="A4332" s="1" t="s">
        <v>30</v>
      </c>
      <c r="B4332" s="2">
        <v>42685.868750000001</v>
      </c>
      <c r="C4332">
        <v>56</v>
      </c>
      <c r="D4332">
        <v>37</v>
      </c>
      <c r="E4332">
        <v>48.95</v>
      </c>
      <c r="F4332">
        <v>30</v>
      </c>
      <c r="G4332">
        <v>7</v>
      </c>
      <c r="H4332">
        <v>0</v>
      </c>
      <c r="I4332">
        <v>30.08</v>
      </c>
      <c r="J4332">
        <v>1018.6</v>
      </c>
      <c r="K4332">
        <v>10</v>
      </c>
      <c r="M4332" t="s">
        <v>32</v>
      </c>
      <c r="Q4332">
        <v>25000</v>
      </c>
      <c r="AB4332">
        <v>55.9</v>
      </c>
      <c r="AC4332" t="s">
        <v>4380</v>
      </c>
    </row>
    <row r="4333" spans="1:29">
      <c r="A4333" s="1" t="s">
        <v>30</v>
      </c>
      <c r="B4333" s="2">
        <v>42685.910416666666</v>
      </c>
      <c r="C4333">
        <v>53</v>
      </c>
      <c r="D4333">
        <v>38</v>
      </c>
      <c r="E4333">
        <v>56.17</v>
      </c>
      <c r="G4333">
        <v>4</v>
      </c>
      <c r="H4333">
        <v>0</v>
      </c>
      <c r="I4333">
        <v>30.11</v>
      </c>
      <c r="J4333">
        <v>1019.5</v>
      </c>
      <c r="K4333">
        <v>10</v>
      </c>
      <c r="M4333" t="s">
        <v>34</v>
      </c>
      <c r="Q4333">
        <v>25000</v>
      </c>
      <c r="AB4333">
        <v>53.1</v>
      </c>
      <c r="AC4333" t="s">
        <v>4381</v>
      </c>
    </row>
    <row r="4334" spans="1:29">
      <c r="A4334" s="1" t="s">
        <v>30</v>
      </c>
      <c r="B4334" s="2">
        <v>42685.95208333333</v>
      </c>
      <c r="C4334">
        <v>48</v>
      </c>
      <c r="D4334">
        <v>38</v>
      </c>
      <c r="E4334">
        <v>67.87</v>
      </c>
      <c r="F4334">
        <v>0</v>
      </c>
      <c r="G4334">
        <v>0</v>
      </c>
      <c r="H4334">
        <v>0</v>
      </c>
      <c r="I4334">
        <v>30.13</v>
      </c>
      <c r="J4334">
        <v>1019.9</v>
      </c>
      <c r="K4334">
        <v>10</v>
      </c>
      <c r="M4334" t="s">
        <v>32</v>
      </c>
      <c r="Q4334">
        <v>25000</v>
      </c>
      <c r="AB4334">
        <v>48</v>
      </c>
      <c r="AC4334" t="s">
        <v>4382</v>
      </c>
    </row>
    <row r="4335" spans="1:29">
      <c r="A4335" s="1" t="s">
        <v>30</v>
      </c>
      <c r="B4335" s="2">
        <v>42685.993750000001</v>
      </c>
      <c r="C4335">
        <v>47</v>
      </c>
      <c r="D4335">
        <v>39</v>
      </c>
      <c r="E4335">
        <v>73.849999999999994</v>
      </c>
      <c r="G4335">
        <v>3</v>
      </c>
      <c r="H4335">
        <v>0</v>
      </c>
      <c r="I4335">
        <v>30.15</v>
      </c>
      <c r="J4335">
        <v>1020.8</v>
      </c>
      <c r="K4335">
        <v>10</v>
      </c>
      <c r="M4335" t="s">
        <v>32</v>
      </c>
      <c r="Q4335">
        <v>25000</v>
      </c>
      <c r="AB4335">
        <v>45.72</v>
      </c>
      <c r="AC4335" t="s">
        <v>4383</v>
      </c>
    </row>
    <row r="4336" spans="1:29">
      <c r="A4336" s="1" t="s">
        <v>30</v>
      </c>
      <c r="B4336" s="2">
        <v>42686.035416666666</v>
      </c>
      <c r="C4336">
        <v>50</v>
      </c>
      <c r="D4336">
        <v>37</v>
      </c>
      <c r="E4336">
        <v>60.79</v>
      </c>
      <c r="F4336">
        <v>40</v>
      </c>
      <c r="G4336">
        <v>9</v>
      </c>
      <c r="H4336">
        <v>0</v>
      </c>
      <c r="I4336">
        <v>30.17</v>
      </c>
      <c r="J4336">
        <v>1021.4</v>
      </c>
      <c r="K4336">
        <v>10</v>
      </c>
      <c r="L4336">
        <v>15</v>
      </c>
      <c r="M4336" t="s">
        <v>32</v>
      </c>
      <c r="Q4336">
        <v>25000</v>
      </c>
      <c r="AB4336">
        <v>45.9</v>
      </c>
      <c r="AC4336" t="s">
        <v>4384</v>
      </c>
    </row>
    <row r="4337" spans="1:29">
      <c r="A4337" s="1" t="s">
        <v>30</v>
      </c>
      <c r="B4337" s="2">
        <v>42686.07708333333</v>
      </c>
      <c r="C4337">
        <v>50</v>
      </c>
      <c r="D4337">
        <v>35</v>
      </c>
      <c r="E4337">
        <v>56.39</v>
      </c>
      <c r="F4337">
        <v>40</v>
      </c>
      <c r="G4337">
        <v>8</v>
      </c>
      <c r="H4337">
        <v>0</v>
      </c>
      <c r="I4337">
        <v>30.19</v>
      </c>
      <c r="J4337">
        <v>1022</v>
      </c>
      <c r="K4337">
        <v>10</v>
      </c>
      <c r="M4337" t="s">
        <v>32</v>
      </c>
      <c r="Q4337">
        <v>25000</v>
      </c>
      <c r="AB4337">
        <v>46.29</v>
      </c>
      <c r="AC4337" t="s">
        <v>4385</v>
      </c>
    </row>
    <row r="4338" spans="1:29">
      <c r="A4338" s="1" t="s">
        <v>30</v>
      </c>
      <c r="B4338" s="2">
        <v>42686.118750000001</v>
      </c>
      <c r="C4338">
        <v>48</v>
      </c>
      <c r="D4338">
        <v>34</v>
      </c>
      <c r="E4338">
        <v>58.16</v>
      </c>
      <c r="F4338">
        <v>40</v>
      </c>
      <c r="G4338">
        <v>10</v>
      </c>
      <c r="H4338">
        <v>0</v>
      </c>
      <c r="I4338">
        <v>30.21</v>
      </c>
      <c r="J4338">
        <v>1022.9</v>
      </c>
      <c r="K4338">
        <v>10</v>
      </c>
      <c r="M4338" t="s">
        <v>32</v>
      </c>
      <c r="Q4338">
        <v>25000</v>
      </c>
      <c r="AB4338">
        <v>43.03</v>
      </c>
      <c r="AC4338" t="s">
        <v>4386</v>
      </c>
    </row>
    <row r="4339" spans="1:29">
      <c r="A4339" s="1" t="s">
        <v>30</v>
      </c>
      <c r="B4339" s="2">
        <v>42686.160416666666</v>
      </c>
      <c r="C4339">
        <v>47</v>
      </c>
      <c r="D4339">
        <v>30.9</v>
      </c>
      <c r="E4339">
        <v>53.5</v>
      </c>
      <c r="F4339">
        <v>40</v>
      </c>
      <c r="G4339">
        <v>9</v>
      </c>
      <c r="H4339">
        <v>0</v>
      </c>
      <c r="I4339">
        <v>30.23</v>
      </c>
      <c r="J4339">
        <v>1023.4</v>
      </c>
      <c r="K4339">
        <v>10</v>
      </c>
      <c r="M4339" t="s">
        <v>34</v>
      </c>
      <c r="Q4339">
        <v>25000</v>
      </c>
      <c r="AB4339">
        <v>42.04</v>
      </c>
      <c r="AC4339" t="s">
        <v>4387</v>
      </c>
    </row>
    <row r="4340" spans="1:29">
      <c r="A4340" s="1" t="s">
        <v>30</v>
      </c>
      <c r="B4340" s="2">
        <v>42686.20208333333</v>
      </c>
      <c r="C4340">
        <v>45</v>
      </c>
      <c r="D4340">
        <v>28.9</v>
      </c>
      <c r="E4340">
        <v>53</v>
      </c>
      <c r="F4340">
        <v>40</v>
      </c>
      <c r="G4340">
        <v>9</v>
      </c>
      <c r="H4340">
        <v>0</v>
      </c>
      <c r="I4340">
        <v>30.26</v>
      </c>
      <c r="J4340">
        <v>1024.5</v>
      </c>
      <c r="K4340">
        <v>10</v>
      </c>
      <c r="M4340" t="s">
        <v>34</v>
      </c>
      <c r="Q4340">
        <v>25000</v>
      </c>
      <c r="AB4340">
        <v>39.68</v>
      </c>
      <c r="AC4340" t="s">
        <v>4388</v>
      </c>
    </row>
    <row r="4341" spans="1:29">
      <c r="A4341" s="1" t="s">
        <v>30</v>
      </c>
      <c r="B4341" s="2">
        <v>42686.243750000001</v>
      </c>
      <c r="C4341">
        <v>44</v>
      </c>
      <c r="D4341">
        <v>27</v>
      </c>
      <c r="E4341">
        <v>50.73</v>
      </c>
      <c r="F4341">
        <v>40</v>
      </c>
      <c r="G4341">
        <v>11</v>
      </c>
      <c r="H4341">
        <v>0</v>
      </c>
      <c r="I4341">
        <v>30.28</v>
      </c>
      <c r="J4341">
        <v>1025.5</v>
      </c>
      <c r="K4341">
        <v>10</v>
      </c>
      <c r="M4341" t="s">
        <v>31</v>
      </c>
      <c r="Q4341">
        <v>25000</v>
      </c>
      <c r="AB4341">
        <v>37.76</v>
      </c>
      <c r="AC4341" t="s">
        <v>4389</v>
      </c>
    </row>
    <row r="4342" spans="1:29">
      <c r="A4342" s="1" t="s">
        <v>30</v>
      </c>
      <c r="B4342" s="2">
        <v>42686.285416666666</v>
      </c>
      <c r="C4342">
        <v>43</v>
      </c>
      <c r="D4342">
        <v>26.1</v>
      </c>
      <c r="E4342">
        <v>50.98</v>
      </c>
      <c r="F4342">
        <v>40</v>
      </c>
      <c r="G4342">
        <v>12</v>
      </c>
      <c r="H4342">
        <v>0</v>
      </c>
      <c r="I4342">
        <v>30.31</v>
      </c>
      <c r="J4342">
        <v>1026.2</v>
      </c>
      <c r="K4342">
        <v>10</v>
      </c>
      <c r="M4342" t="s">
        <v>31</v>
      </c>
      <c r="Q4342">
        <v>25000</v>
      </c>
      <c r="AB4342">
        <v>36</v>
      </c>
      <c r="AC4342" t="s">
        <v>4390</v>
      </c>
    </row>
    <row r="4343" spans="1:29">
      <c r="A4343" s="1" t="s">
        <v>30</v>
      </c>
      <c r="B4343" s="2">
        <v>42686.32708333333</v>
      </c>
      <c r="C4343">
        <v>44</v>
      </c>
      <c r="D4343">
        <v>27</v>
      </c>
      <c r="E4343">
        <v>50.73</v>
      </c>
      <c r="F4343">
        <v>50</v>
      </c>
      <c r="G4343">
        <v>12</v>
      </c>
      <c r="H4343">
        <v>0</v>
      </c>
      <c r="I4343">
        <v>30.34</v>
      </c>
      <c r="J4343">
        <v>1027.3</v>
      </c>
      <c r="K4343">
        <v>10</v>
      </c>
      <c r="L4343">
        <v>19</v>
      </c>
      <c r="M4343" t="s">
        <v>32</v>
      </c>
      <c r="Q4343">
        <v>25000</v>
      </c>
      <c r="AB4343">
        <v>37.4</v>
      </c>
      <c r="AC4343" t="s">
        <v>4391</v>
      </c>
    </row>
    <row r="4344" spans="1:29">
      <c r="A4344" s="1" t="s">
        <v>30</v>
      </c>
      <c r="B4344" s="2">
        <v>42686.368750000001</v>
      </c>
      <c r="C4344">
        <v>45</v>
      </c>
      <c r="D4344">
        <v>27</v>
      </c>
      <c r="E4344">
        <v>49.02</v>
      </c>
      <c r="F4344">
        <v>40</v>
      </c>
      <c r="G4344">
        <v>18</v>
      </c>
      <c r="H4344">
        <v>0</v>
      </c>
      <c r="I4344">
        <v>30.37</v>
      </c>
      <c r="J4344">
        <v>1028.5</v>
      </c>
      <c r="K4344">
        <v>10</v>
      </c>
      <c r="M4344" t="s">
        <v>31</v>
      </c>
      <c r="Q4344">
        <v>25000</v>
      </c>
      <c r="AB4344">
        <v>36.86</v>
      </c>
      <c r="AC4344" t="s">
        <v>4392</v>
      </c>
    </row>
    <row r="4345" spans="1:29">
      <c r="A4345" s="1" t="s">
        <v>30</v>
      </c>
      <c r="B4345" s="2">
        <v>42686.410416666666</v>
      </c>
      <c r="C4345">
        <v>47</v>
      </c>
      <c r="D4345">
        <v>28</v>
      </c>
      <c r="E4345">
        <v>47.54</v>
      </c>
      <c r="F4345">
        <v>60</v>
      </c>
      <c r="G4345">
        <v>10</v>
      </c>
      <c r="H4345">
        <v>0</v>
      </c>
      <c r="I4345">
        <v>30.4</v>
      </c>
      <c r="J4345">
        <v>1029.3</v>
      </c>
      <c r="K4345">
        <v>10</v>
      </c>
      <c r="M4345" t="s">
        <v>31</v>
      </c>
      <c r="Q4345">
        <v>25000</v>
      </c>
      <c r="AB4345">
        <v>41.65</v>
      </c>
      <c r="AC4345" t="s">
        <v>4393</v>
      </c>
    </row>
    <row r="4346" spans="1:29">
      <c r="A4346" s="1" t="s">
        <v>30</v>
      </c>
      <c r="B4346" s="2">
        <v>42686.45208333333</v>
      </c>
      <c r="C4346">
        <v>48</v>
      </c>
      <c r="D4346">
        <v>27</v>
      </c>
      <c r="E4346">
        <v>43.77</v>
      </c>
      <c r="F4346">
        <v>80</v>
      </c>
      <c r="G4346">
        <v>9</v>
      </c>
      <c r="H4346">
        <v>0</v>
      </c>
      <c r="I4346">
        <v>30.4</v>
      </c>
      <c r="J4346">
        <v>1029.5</v>
      </c>
      <c r="K4346">
        <v>10</v>
      </c>
      <c r="M4346" t="s">
        <v>31</v>
      </c>
      <c r="Q4346">
        <v>25000</v>
      </c>
      <c r="AB4346">
        <v>43.41</v>
      </c>
      <c r="AC4346" t="s">
        <v>4394</v>
      </c>
    </row>
    <row r="4347" spans="1:29">
      <c r="A4347" s="1" t="s">
        <v>30</v>
      </c>
      <c r="B4347" s="2">
        <v>42686.493750000001</v>
      </c>
      <c r="C4347">
        <v>51</v>
      </c>
      <c r="D4347">
        <v>27</v>
      </c>
      <c r="E4347">
        <v>38.99</v>
      </c>
      <c r="F4347">
        <v>30</v>
      </c>
      <c r="G4347">
        <v>10</v>
      </c>
      <c r="H4347">
        <v>0</v>
      </c>
      <c r="I4347">
        <v>30.38</v>
      </c>
      <c r="J4347">
        <v>1028.7</v>
      </c>
      <c r="K4347">
        <v>10</v>
      </c>
      <c r="M4347" t="s">
        <v>31</v>
      </c>
      <c r="Q4347">
        <v>25000</v>
      </c>
      <c r="AB4347">
        <v>51.1</v>
      </c>
      <c r="AC4347" t="s">
        <v>4395</v>
      </c>
    </row>
    <row r="4348" spans="1:29">
      <c r="A4348" s="1" t="s">
        <v>30</v>
      </c>
      <c r="B4348" s="2">
        <v>42686.535416666666</v>
      </c>
      <c r="C4348">
        <v>53</v>
      </c>
      <c r="D4348">
        <v>26.1</v>
      </c>
      <c r="E4348">
        <v>34.9</v>
      </c>
      <c r="F4348">
        <v>20</v>
      </c>
      <c r="G4348">
        <v>8</v>
      </c>
      <c r="H4348">
        <v>0</v>
      </c>
      <c r="I4348">
        <v>30.36</v>
      </c>
      <c r="J4348">
        <v>1027.9000000000001</v>
      </c>
      <c r="K4348">
        <v>10</v>
      </c>
      <c r="M4348" t="s">
        <v>246</v>
      </c>
      <c r="AB4348">
        <v>53.1</v>
      </c>
      <c r="AC4348" t="s">
        <v>4396</v>
      </c>
    </row>
    <row r="4349" spans="1:29">
      <c r="A4349" s="1" t="s">
        <v>30</v>
      </c>
      <c r="B4349" s="2">
        <v>42686.57708333333</v>
      </c>
      <c r="C4349">
        <v>54</v>
      </c>
      <c r="D4349">
        <v>25</v>
      </c>
      <c r="E4349">
        <v>32.26</v>
      </c>
      <c r="F4349">
        <v>50</v>
      </c>
      <c r="G4349">
        <v>5</v>
      </c>
      <c r="H4349">
        <v>0</v>
      </c>
      <c r="I4349">
        <v>30.33</v>
      </c>
      <c r="J4349">
        <v>1027.0999999999999</v>
      </c>
      <c r="K4349">
        <v>10</v>
      </c>
      <c r="M4349" t="s">
        <v>246</v>
      </c>
      <c r="AB4349">
        <v>54</v>
      </c>
      <c r="AC4349" t="s">
        <v>4397</v>
      </c>
    </row>
    <row r="4350" spans="1:29">
      <c r="A4350" s="1" t="s">
        <v>30</v>
      </c>
      <c r="B4350" s="2">
        <v>42686.618750000001</v>
      </c>
      <c r="C4350">
        <v>54</v>
      </c>
      <c r="D4350">
        <v>25</v>
      </c>
      <c r="E4350">
        <v>32.26</v>
      </c>
      <c r="G4350">
        <v>3</v>
      </c>
      <c r="H4350">
        <v>0</v>
      </c>
      <c r="I4350">
        <v>30.32</v>
      </c>
      <c r="J4350">
        <v>1026.5999999999999</v>
      </c>
      <c r="K4350">
        <v>10</v>
      </c>
      <c r="M4350" t="s">
        <v>246</v>
      </c>
      <c r="AB4350">
        <v>54</v>
      </c>
      <c r="AC4350" t="s">
        <v>4398</v>
      </c>
    </row>
    <row r="4351" spans="1:29">
      <c r="A4351" s="1" t="s">
        <v>30</v>
      </c>
      <c r="B4351" s="2">
        <v>42686.660416666666</v>
      </c>
      <c r="C4351">
        <v>53</v>
      </c>
      <c r="D4351">
        <v>25</v>
      </c>
      <c r="E4351">
        <v>33.340000000000003</v>
      </c>
      <c r="F4351">
        <v>40</v>
      </c>
      <c r="G4351">
        <v>6</v>
      </c>
      <c r="H4351">
        <v>0</v>
      </c>
      <c r="I4351">
        <v>30.32</v>
      </c>
      <c r="J4351">
        <v>1026.5</v>
      </c>
      <c r="K4351">
        <v>10</v>
      </c>
      <c r="M4351" t="s">
        <v>246</v>
      </c>
      <c r="AB4351">
        <v>53.1</v>
      </c>
      <c r="AC4351" t="s">
        <v>4399</v>
      </c>
    </row>
    <row r="4352" spans="1:29">
      <c r="A4352" s="1" t="s">
        <v>30</v>
      </c>
      <c r="B4352" s="2">
        <v>42686.70208333333</v>
      </c>
      <c r="C4352">
        <v>50</v>
      </c>
      <c r="D4352">
        <v>25</v>
      </c>
      <c r="E4352">
        <v>37.39</v>
      </c>
      <c r="F4352">
        <v>30</v>
      </c>
      <c r="G4352">
        <v>5</v>
      </c>
      <c r="H4352">
        <v>0</v>
      </c>
      <c r="I4352">
        <v>30.31</v>
      </c>
      <c r="J4352">
        <v>1026.4000000000001</v>
      </c>
      <c r="K4352">
        <v>10</v>
      </c>
      <c r="M4352" t="s">
        <v>246</v>
      </c>
      <c r="AB4352">
        <v>47.77</v>
      </c>
      <c r="AC4352" t="s">
        <v>4400</v>
      </c>
    </row>
    <row r="4353" spans="1:29">
      <c r="A4353" s="1" t="s">
        <v>30</v>
      </c>
      <c r="B4353" s="2">
        <v>42686.743750000001</v>
      </c>
      <c r="C4353">
        <v>44</v>
      </c>
      <c r="D4353">
        <v>28</v>
      </c>
      <c r="E4353">
        <v>52.86</v>
      </c>
      <c r="F4353">
        <v>50</v>
      </c>
      <c r="G4353">
        <v>3</v>
      </c>
      <c r="H4353">
        <v>0</v>
      </c>
      <c r="I4353">
        <v>30.32</v>
      </c>
      <c r="J4353">
        <v>1027</v>
      </c>
      <c r="K4353">
        <v>10</v>
      </c>
      <c r="M4353" t="s">
        <v>246</v>
      </c>
      <c r="AB4353">
        <v>42.52</v>
      </c>
      <c r="AC4353" t="s">
        <v>4401</v>
      </c>
    </row>
    <row r="4354" spans="1:29">
      <c r="A4354" s="1" t="s">
        <v>30</v>
      </c>
      <c r="B4354" s="2">
        <v>42686.785416666666</v>
      </c>
      <c r="C4354">
        <v>44</v>
      </c>
      <c r="D4354">
        <v>28.9</v>
      </c>
      <c r="E4354">
        <v>54.85</v>
      </c>
      <c r="F4354">
        <v>80</v>
      </c>
      <c r="G4354">
        <v>5</v>
      </c>
      <c r="H4354">
        <v>0</v>
      </c>
      <c r="I4354">
        <v>30.32</v>
      </c>
      <c r="J4354">
        <v>1027</v>
      </c>
      <c r="K4354">
        <v>10</v>
      </c>
      <c r="M4354" t="s">
        <v>246</v>
      </c>
      <c r="AB4354">
        <v>40.770000000000003</v>
      </c>
      <c r="AC4354" t="s">
        <v>4402</v>
      </c>
    </row>
    <row r="4355" spans="1:29">
      <c r="A4355" s="1" t="s">
        <v>30</v>
      </c>
      <c r="B4355" s="2">
        <v>42686.82708333333</v>
      </c>
      <c r="C4355">
        <v>42</v>
      </c>
      <c r="D4355">
        <v>28.9</v>
      </c>
      <c r="E4355">
        <v>59.22</v>
      </c>
      <c r="F4355">
        <v>0</v>
      </c>
      <c r="G4355">
        <v>0</v>
      </c>
      <c r="H4355">
        <v>0</v>
      </c>
      <c r="I4355">
        <v>30.33</v>
      </c>
      <c r="J4355">
        <v>1027.2</v>
      </c>
      <c r="K4355">
        <v>10</v>
      </c>
      <c r="M4355" t="s">
        <v>246</v>
      </c>
      <c r="AB4355">
        <v>42.1</v>
      </c>
      <c r="AC4355" t="s">
        <v>4403</v>
      </c>
    </row>
    <row r="4356" spans="1:29">
      <c r="A4356" s="1" t="s">
        <v>30</v>
      </c>
      <c r="B4356" s="2">
        <v>42686.868750000001</v>
      </c>
      <c r="C4356">
        <v>36</v>
      </c>
      <c r="D4356">
        <v>30</v>
      </c>
      <c r="E4356">
        <v>78.599999999999994</v>
      </c>
      <c r="F4356">
        <v>40</v>
      </c>
      <c r="G4356">
        <v>3</v>
      </c>
      <c r="H4356">
        <v>0</v>
      </c>
      <c r="I4356">
        <v>30.34</v>
      </c>
      <c r="J4356">
        <v>1027.5</v>
      </c>
      <c r="K4356">
        <v>10</v>
      </c>
      <c r="M4356" t="s">
        <v>246</v>
      </c>
      <c r="AB4356">
        <v>33.26</v>
      </c>
      <c r="AC4356" t="s">
        <v>4404</v>
      </c>
    </row>
    <row r="4357" spans="1:29">
      <c r="A4357" s="1" t="s">
        <v>30</v>
      </c>
      <c r="B4357" s="2">
        <v>42686.910416666666</v>
      </c>
      <c r="C4357">
        <v>34</v>
      </c>
      <c r="D4357">
        <v>28.9</v>
      </c>
      <c r="E4357">
        <v>81.37</v>
      </c>
      <c r="F4357">
        <v>0</v>
      </c>
      <c r="G4357">
        <v>0</v>
      </c>
      <c r="H4357">
        <v>0</v>
      </c>
      <c r="I4357">
        <v>30.35</v>
      </c>
      <c r="J4357">
        <v>1027.8</v>
      </c>
      <c r="K4357">
        <v>10</v>
      </c>
      <c r="M4357" t="s">
        <v>246</v>
      </c>
      <c r="AB4357">
        <v>34</v>
      </c>
      <c r="AC4357" t="s">
        <v>4405</v>
      </c>
    </row>
    <row r="4358" spans="1:29">
      <c r="A4358" s="1" t="s">
        <v>30</v>
      </c>
      <c r="B4358" s="2">
        <v>42686.95208333333</v>
      </c>
      <c r="C4358">
        <v>32</v>
      </c>
      <c r="D4358">
        <v>28</v>
      </c>
      <c r="E4358">
        <v>84.98</v>
      </c>
      <c r="F4358">
        <v>0</v>
      </c>
      <c r="G4358">
        <v>0</v>
      </c>
      <c r="H4358">
        <v>0</v>
      </c>
      <c r="I4358">
        <v>30.34</v>
      </c>
      <c r="J4358">
        <v>1027.5</v>
      </c>
      <c r="K4358">
        <v>10</v>
      </c>
      <c r="M4358" t="s">
        <v>246</v>
      </c>
      <c r="AB4358">
        <v>32</v>
      </c>
      <c r="AC4358" t="s">
        <v>4406</v>
      </c>
    </row>
    <row r="4359" spans="1:29">
      <c r="A4359" s="1" t="s">
        <v>30</v>
      </c>
      <c r="B4359" s="2">
        <v>42686.993750000001</v>
      </c>
      <c r="C4359">
        <v>30.9</v>
      </c>
      <c r="D4359">
        <v>28</v>
      </c>
      <c r="E4359">
        <v>88.84</v>
      </c>
      <c r="F4359">
        <v>0</v>
      </c>
      <c r="G4359">
        <v>0</v>
      </c>
      <c r="H4359">
        <v>0</v>
      </c>
      <c r="I4359">
        <v>30.33</v>
      </c>
      <c r="J4359">
        <v>1027.3</v>
      </c>
      <c r="K4359">
        <v>10</v>
      </c>
      <c r="M4359" t="s">
        <v>246</v>
      </c>
      <c r="AB4359">
        <v>30.9</v>
      </c>
      <c r="AC4359" t="s">
        <v>4407</v>
      </c>
    </row>
    <row r="4360" spans="1:29">
      <c r="A4360" s="1" t="s">
        <v>30</v>
      </c>
      <c r="B4360" s="2">
        <v>42687.035416666666</v>
      </c>
      <c r="C4360">
        <v>28</v>
      </c>
      <c r="D4360">
        <v>26.1</v>
      </c>
      <c r="E4360">
        <v>92.46</v>
      </c>
      <c r="F4360">
        <v>0</v>
      </c>
      <c r="G4360">
        <v>0</v>
      </c>
      <c r="H4360">
        <v>0</v>
      </c>
      <c r="I4360">
        <v>30.32</v>
      </c>
      <c r="J4360">
        <v>1026.9000000000001</v>
      </c>
      <c r="K4360">
        <v>10</v>
      </c>
      <c r="M4360" t="s">
        <v>246</v>
      </c>
      <c r="AB4360">
        <v>28</v>
      </c>
      <c r="AC4360" t="s">
        <v>4408</v>
      </c>
    </row>
    <row r="4361" spans="1:29">
      <c r="A4361" s="1" t="s">
        <v>30</v>
      </c>
      <c r="B4361" s="2">
        <v>42687.07708333333</v>
      </c>
      <c r="C4361">
        <v>28.9</v>
      </c>
      <c r="D4361">
        <v>27</v>
      </c>
      <c r="E4361">
        <v>92.49</v>
      </c>
      <c r="F4361">
        <v>0</v>
      </c>
      <c r="G4361">
        <v>0</v>
      </c>
      <c r="H4361">
        <v>0</v>
      </c>
      <c r="I4361">
        <v>30.32</v>
      </c>
      <c r="J4361">
        <v>1026.8</v>
      </c>
      <c r="K4361">
        <v>10</v>
      </c>
      <c r="M4361" t="s">
        <v>246</v>
      </c>
      <c r="AB4361">
        <v>28.9</v>
      </c>
      <c r="AC4361" t="s">
        <v>4409</v>
      </c>
    </row>
    <row r="4362" spans="1:29">
      <c r="A4362" s="1" t="s">
        <v>30</v>
      </c>
      <c r="B4362" s="2">
        <v>42687.118750000001</v>
      </c>
      <c r="C4362">
        <v>28.9</v>
      </c>
      <c r="D4362">
        <v>28</v>
      </c>
      <c r="E4362">
        <v>96.38</v>
      </c>
      <c r="F4362">
        <v>0</v>
      </c>
      <c r="G4362">
        <v>0</v>
      </c>
      <c r="H4362">
        <v>0</v>
      </c>
      <c r="I4362">
        <v>30.31</v>
      </c>
      <c r="J4362">
        <v>1026.5</v>
      </c>
      <c r="K4362">
        <v>8</v>
      </c>
      <c r="M4362" t="s">
        <v>246</v>
      </c>
      <c r="AB4362">
        <v>28.9</v>
      </c>
      <c r="AC4362" t="s">
        <v>4410</v>
      </c>
    </row>
    <row r="4363" spans="1:29">
      <c r="A4363" s="1" t="s">
        <v>30</v>
      </c>
      <c r="B4363" s="2">
        <v>42687.160416666666</v>
      </c>
      <c r="C4363">
        <v>26.1</v>
      </c>
      <c r="D4363">
        <v>25</v>
      </c>
      <c r="E4363">
        <v>95.53</v>
      </c>
      <c r="F4363">
        <v>0</v>
      </c>
      <c r="G4363">
        <v>0</v>
      </c>
      <c r="H4363">
        <v>0</v>
      </c>
      <c r="I4363">
        <v>30.31</v>
      </c>
      <c r="J4363">
        <v>1026.5</v>
      </c>
      <c r="K4363">
        <v>7</v>
      </c>
      <c r="M4363" t="s">
        <v>246</v>
      </c>
      <c r="AB4363">
        <v>26.1</v>
      </c>
      <c r="AC4363" t="s">
        <v>4411</v>
      </c>
    </row>
    <row r="4364" spans="1:29">
      <c r="A4364" s="1" t="s">
        <v>30</v>
      </c>
      <c r="B4364" s="2">
        <v>42687.20208333333</v>
      </c>
      <c r="C4364">
        <v>27</v>
      </c>
      <c r="D4364">
        <v>25</v>
      </c>
      <c r="E4364">
        <v>92.05</v>
      </c>
      <c r="F4364">
        <v>0</v>
      </c>
      <c r="G4364">
        <v>0</v>
      </c>
      <c r="H4364">
        <v>0</v>
      </c>
      <c r="I4364">
        <v>30.3</v>
      </c>
      <c r="J4364">
        <v>1026.4000000000001</v>
      </c>
      <c r="K4364">
        <v>9</v>
      </c>
      <c r="M4364" t="s">
        <v>246</v>
      </c>
      <c r="AB4364">
        <v>27</v>
      </c>
      <c r="AC4364" t="s">
        <v>4412</v>
      </c>
    </row>
    <row r="4365" spans="1:29">
      <c r="A4365" s="1" t="s">
        <v>30</v>
      </c>
      <c r="B4365" s="2">
        <v>42687.243750000001</v>
      </c>
      <c r="C4365">
        <v>26.1</v>
      </c>
      <c r="D4365">
        <v>23</v>
      </c>
      <c r="E4365">
        <v>87.87</v>
      </c>
      <c r="F4365">
        <v>0</v>
      </c>
      <c r="G4365">
        <v>0</v>
      </c>
      <c r="H4365">
        <v>0</v>
      </c>
      <c r="I4365">
        <v>30.3</v>
      </c>
      <c r="J4365">
        <v>1026.2</v>
      </c>
      <c r="K4365">
        <v>10</v>
      </c>
      <c r="M4365" t="s">
        <v>246</v>
      </c>
      <c r="AB4365">
        <v>26.1</v>
      </c>
      <c r="AC4365" t="s">
        <v>4413</v>
      </c>
    </row>
    <row r="4366" spans="1:29">
      <c r="A4366" s="1" t="s">
        <v>30</v>
      </c>
      <c r="B4366" s="2">
        <v>42687.285416666666</v>
      </c>
      <c r="C4366">
        <v>27</v>
      </c>
      <c r="D4366">
        <v>25</v>
      </c>
      <c r="E4366">
        <v>92.05</v>
      </c>
      <c r="F4366">
        <v>0</v>
      </c>
      <c r="G4366">
        <v>0</v>
      </c>
      <c r="H4366">
        <v>0</v>
      </c>
      <c r="I4366">
        <v>30.3</v>
      </c>
      <c r="J4366">
        <v>1026.2</v>
      </c>
      <c r="K4366">
        <v>10</v>
      </c>
      <c r="M4366" t="s">
        <v>246</v>
      </c>
      <c r="AB4366">
        <v>27</v>
      </c>
      <c r="AC4366" t="s">
        <v>4414</v>
      </c>
    </row>
    <row r="4367" spans="1:29">
      <c r="A4367" s="1" t="s">
        <v>30</v>
      </c>
      <c r="B4367" s="2">
        <v>42687.32708333333</v>
      </c>
      <c r="C4367">
        <v>30</v>
      </c>
      <c r="D4367">
        <v>28</v>
      </c>
      <c r="E4367">
        <v>92.15</v>
      </c>
      <c r="F4367">
        <v>0</v>
      </c>
      <c r="G4367">
        <v>0</v>
      </c>
      <c r="H4367">
        <v>0</v>
      </c>
      <c r="I4367">
        <v>30.31</v>
      </c>
      <c r="J4367">
        <v>1026.5</v>
      </c>
      <c r="K4367">
        <v>10</v>
      </c>
      <c r="M4367" t="s">
        <v>31</v>
      </c>
      <c r="Q4367">
        <v>25000</v>
      </c>
      <c r="AB4367">
        <v>30</v>
      </c>
      <c r="AC4367" t="s">
        <v>4415</v>
      </c>
    </row>
    <row r="4368" spans="1:29">
      <c r="A4368" s="1" t="s">
        <v>30</v>
      </c>
      <c r="B4368" s="2">
        <v>42687.368750000001</v>
      </c>
      <c r="C4368">
        <v>39</v>
      </c>
      <c r="D4368">
        <v>33</v>
      </c>
      <c r="E4368">
        <v>79.17</v>
      </c>
      <c r="F4368">
        <v>0</v>
      </c>
      <c r="G4368">
        <v>0</v>
      </c>
      <c r="H4368">
        <v>0</v>
      </c>
      <c r="I4368">
        <v>30.32</v>
      </c>
      <c r="J4368">
        <v>1026.9000000000001</v>
      </c>
      <c r="K4368">
        <v>10</v>
      </c>
      <c r="M4368" t="s">
        <v>31</v>
      </c>
      <c r="Q4368">
        <v>25000</v>
      </c>
      <c r="AB4368">
        <v>39</v>
      </c>
      <c r="AC4368" t="s">
        <v>4416</v>
      </c>
    </row>
    <row r="4369" spans="1:29">
      <c r="A4369" s="1" t="s">
        <v>30</v>
      </c>
      <c r="B4369" s="2">
        <v>42687.410416666666</v>
      </c>
      <c r="C4369">
        <v>48</v>
      </c>
      <c r="D4369">
        <v>28.9</v>
      </c>
      <c r="E4369">
        <v>47.32</v>
      </c>
      <c r="F4369">
        <v>360</v>
      </c>
      <c r="G4369">
        <v>3</v>
      </c>
      <c r="H4369">
        <v>0</v>
      </c>
      <c r="I4369">
        <v>30.32</v>
      </c>
      <c r="J4369">
        <v>1026.9000000000001</v>
      </c>
      <c r="K4369">
        <v>10</v>
      </c>
      <c r="M4369" t="s">
        <v>31</v>
      </c>
      <c r="Q4369">
        <v>20000</v>
      </c>
      <c r="AB4369">
        <v>46.98</v>
      </c>
      <c r="AC4369" t="s">
        <v>4417</v>
      </c>
    </row>
    <row r="4370" spans="1:29">
      <c r="A4370" s="1" t="s">
        <v>30</v>
      </c>
      <c r="B4370" s="2">
        <v>42687.45208333333</v>
      </c>
      <c r="C4370">
        <v>53</v>
      </c>
      <c r="D4370">
        <v>27</v>
      </c>
      <c r="E4370">
        <v>36.22</v>
      </c>
      <c r="F4370">
        <v>230</v>
      </c>
      <c r="G4370">
        <v>4</v>
      </c>
      <c r="H4370">
        <v>0</v>
      </c>
      <c r="I4370">
        <v>30.31</v>
      </c>
      <c r="J4370">
        <v>1026.5999999999999</v>
      </c>
      <c r="K4370">
        <v>10</v>
      </c>
      <c r="M4370" t="s">
        <v>31</v>
      </c>
      <c r="Q4370">
        <v>20000</v>
      </c>
      <c r="AB4370">
        <v>53.1</v>
      </c>
      <c r="AC4370" t="s">
        <v>4418</v>
      </c>
    </row>
    <row r="4371" spans="1:29">
      <c r="A4371" s="1" t="s">
        <v>30</v>
      </c>
      <c r="B4371" s="2">
        <v>42687.493750000001</v>
      </c>
      <c r="C4371">
        <v>56</v>
      </c>
      <c r="D4371">
        <v>21.9</v>
      </c>
      <c r="E4371">
        <v>26.43</v>
      </c>
      <c r="F4371">
        <v>0</v>
      </c>
      <c r="G4371">
        <v>0</v>
      </c>
      <c r="H4371">
        <v>0</v>
      </c>
      <c r="I4371">
        <v>30.28</v>
      </c>
      <c r="J4371">
        <v>1025.5999999999999</v>
      </c>
      <c r="K4371">
        <v>10</v>
      </c>
      <c r="M4371" t="s">
        <v>31</v>
      </c>
      <c r="N4371" t="s">
        <v>31</v>
      </c>
      <c r="Q4371">
        <v>10000</v>
      </c>
      <c r="R4371">
        <v>20000</v>
      </c>
      <c r="AB4371">
        <v>55.9</v>
      </c>
      <c r="AC4371" t="s">
        <v>4419</v>
      </c>
    </row>
    <row r="4372" spans="1:29">
      <c r="A4372" s="1" t="s">
        <v>30</v>
      </c>
      <c r="B4372" s="2">
        <v>42687.535416666666</v>
      </c>
      <c r="C4372">
        <v>59</v>
      </c>
      <c r="D4372">
        <v>19.899999999999999</v>
      </c>
      <c r="E4372">
        <v>21.72</v>
      </c>
      <c r="G4372">
        <v>3</v>
      </c>
      <c r="H4372">
        <v>0</v>
      </c>
      <c r="I4372">
        <v>30.24</v>
      </c>
      <c r="J4372">
        <v>1024.3</v>
      </c>
      <c r="K4372">
        <v>10</v>
      </c>
      <c r="M4372" t="s">
        <v>34</v>
      </c>
      <c r="Q4372">
        <v>18000</v>
      </c>
      <c r="AB4372">
        <v>59</v>
      </c>
      <c r="AC4372" t="s">
        <v>4420</v>
      </c>
    </row>
    <row r="4373" spans="1:29">
      <c r="A4373" s="1" t="s">
        <v>30</v>
      </c>
      <c r="B4373" s="2">
        <v>42687.57708333333</v>
      </c>
      <c r="C4373">
        <v>62</v>
      </c>
      <c r="D4373">
        <v>9</v>
      </c>
      <c r="E4373">
        <v>12.07</v>
      </c>
      <c r="F4373">
        <v>90</v>
      </c>
      <c r="G4373">
        <v>5</v>
      </c>
      <c r="H4373">
        <v>0</v>
      </c>
      <c r="I4373">
        <v>30.2</v>
      </c>
      <c r="J4373">
        <v>1022.8</v>
      </c>
      <c r="K4373">
        <v>10</v>
      </c>
      <c r="M4373" t="s">
        <v>34</v>
      </c>
      <c r="Q4373">
        <v>20000</v>
      </c>
      <c r="AB4373">
        <v>62.1</v>
      </c>
      <c r="AC4373" t="s">
        <v>4421</v>
      </c>
    </row>
    <row r="4374" spans="1:29">
      <c r="A4374" s="1" t="s">
        <v>30</v>
      </c>
      <c r="B4374" s="2">
        <v>42687.618750000001</v>
      </c>
      <c r="C4374">
        <v>63</v>
      </c>
      <c r="D4374">
        <v>12.9</v>
      </c>
      <c r="E4374">
        <v>13.91</v>
      </c>
      <c r="F4374">
        <v>190</v>
      </c>
      <c r="G4374">
        <v>4</v>
      </c>
      <c r="H4374">
        <v>0</v>
      </c>
      <c r="I4374">
        <v>30.2</v>
      </c>
      <c r="J4374">
        <v>1022.7</v>
      </c>
      <c r="K4374">
        <v>10</v>
      </c>
      <c r="M4374" t="s">
        <v>34</v>
      </c>
      <c r="Q4374">
        <v>20000</v>
      </c>
      <c r="AB4374">
        <v>63</v>
      </c>
      <c r="AC4374" t="s">
        <v>4422</v>
      </c>
    </row>
    <row r="4375" spans="1:29">
      <c r="A4375" s="1" t="s">
        <v>30</v>
      </c>
      <c r="B4375" s="2">
        <v>42687.660416666666</v>
      </c>
      <c r="C4375">
        <v>58</v>
      </c>
      <c r="D4375">
        <v>24.1</v>
      </c>
      <c r="E4375">
        <v>26.98</v>
      </c>
      <c r="F4375">
        <v>0</v>
      </c>
      <c r="G4375">
        <v>0</v>
      </c>
      <c r="H4375">
        <v>0</v>
      </c>
      <c r="I4375">
        <v>30.19</v>
      </c>
      <c r="J4375">
        <v>1022.6</v>
      </c>
      <c r="K4375">
        <v>10</v>
      </c>
      <c r="M4375" t="s">
        <v>31</v>
      </c>
      <c r="N4375" t="s">
        <v>32</v>
      </c>
      <c r="Q4375">
        <v>12000</v>
      </c>
      <c r="R4375">
        <v>15000</v>
      </c>
      <c r="AB4375">
        <v>57.9</v>
      </c>
      <c r="AC4375" t="s">
        <v>4423</v>
      </c>
    </row>
    <row r="4376" spans="1:29">
      <c r="A4376" s="1" t="s">
        <v>30</v>
      </c>
      <c r="B4376" s="2">
        <v>42687.70208333333</v>
      </c>
      <c r="C4376">
        <v>54</v>
      </c>
      <c r="D4376">
        <v>28.9</v>
      </c>
      <c r="E4376">
        <v>37.89</v>
      </c>
      <c r="G4376">
        <v>3</v>
      </c>
      <c r="H4376">
        <v>0</v>
      </c>
      <c r="I4376">
        <v>30.17</v>
      </c>
      <c r="J4376">
        <v>1021.7</v>
      </c>
      <c r="K4376">
        <v>10</v>
      </c>
      <c r="M4376" t="s">
        <v>31</v>
      </c>
      <c r="N4376" t="s">
        <v>32</v>
      </c>
      <c r="O4376" t="s">
        <v>32</v>
      </c>
      <c r="Q4376">
        <v>11000</v>
      </c>
      <c r="R4376">
        <v>17000</v>
      </c>
      <c r="S4376">
        <v>25000</v>
      </c>
      <c r="AB4376">
        <v>54</v>
      </c>
      <c r="AC4376" t="s">
        <v>4424</v>
      </c>
    </row>
    <row r="4377" spans="1:29">
      <c r="A4377" s="1" t="s">
        <v>30</v>
      </c>
      <c r="B4377" s="2">
        <v>42687.743750000001</v>
      </c>
      <c r="C4377">
        <v>52</v>
      </c>
      <c r="D4377">
        <v>28.9</v>
      </c>
      <c r="E4377">
        <v>40.78</v>
      </c>
      <c r="F4377">
        <v>0</v>
      </c>
      <c r="G4377">
        <v>0</v>
      </c>
      <c r="H4377">
        <v>0</v>
      </c>
      <c r="I4377">
        <v>30.19</v>
      </c>
      <c r="J4377">
        <v>1022.4</v>
      </c>
      <c r="K4377">
        <v>10</v>
      </c>
      <c r="M4377" t="s">
        <v>31</v>
      </c>
      <c r="N4377" t="s">
        <v>34</v>
      </c>
      <c r="O4377" t="s">
        <v>32</v>
      </c>
      <c r="Q4377">
        <v>11000</v>
      </c>
      <c r="R4377">
        <v>15000</v>
      </c>
      <c r="S4377">
        <v>25000</v>
      </c>
      <c r="AB4377">
        <v>52</v>
      </c>
      <c r="AC4377" t="s">
        <v>4425</v>
      </c>
    </row>
    <row r="4378" spans="1:29">
      <c r="A4378" s="1" t="s">
        <v>30</v>
      </c>
      <c r="B4378" s="2">
        <v>42687.785416666666</v>
      </c>
      <c r="C4378">
        <v>48</v>
      </c>
      <c r="D4378">
        <v>33</v>
      </c>
      <c r="E4378">
        <v>56.1</v>
      </c>
      <c r="F4378">
        <v>0</v>
      </c>
      <c r="G4378">
        <v>0</v>
      </c>
      <c r="H4378">
        <v>0</v>
      </c>
      <c r="I4378">
        <v>30.19</v>
      </c>
      <c r="J4378">
        <v>1022.5</v>
      </c>
      <c r="K4378">
        <v>10</v>
      </c>
      <c r="M4378" t="s">
        <v>31</v>
      </c>
      <c r="N4378" t="s">
        <v>32</v>
      </c>
      <c r="O4378" t="s">
        <v>32</v>
      </c>
      <c r="Q4378">
        <v>11000</v>
      </c>
      <c r="R4378">
        <v>16000</v>
      </c>
      <c r="S4378">
        <v>22000</v>
      </c>
      <c r="AB4378">
        <v>48</v>
      </c>
      <c r="AC4378" t="s">
        <v>4426</v>
      </c>
    </row>
    <row r="4379" spans="1:29">
      <c r="A4379" s="1" t="s">
        <v>30</v>
      </c>
      <c r="B4379" s="2">
        <v>42687.82708333333</v>
      </c>
      <c r="C4379">
        <v>49</v>
      </c>
      <c r="D4379">
        <v>34</v>
      </c>
      <c r="E4379">
        <v>56.23</v>
      </c>
      <c r="F4379">
        <v>120</v>
      </c>
      <c r="G4379">
        <v>3</v>
      </c>
      <c r="H4379">
        <v>0</v>
      </c>
      <c r="I4379">
        <v>30.2</v>
      </c>
      <c r="J4379">
        <v>1022.7</v>
      </c>
      <c r="K4379">
        <v>10</v>
      </c>
      <c r="M4379" t="s">
        <v>31</v>
      </c>
      <c r="N4379" t="s">
        <v>32</v>
      </c>
      <c r="O4379" t="s">
        <v>43</v>
      </c>
      <c r="Q4379">
        <v>11000</v>
      </c>
      <c r="R4379">
        <v>16000</v>
      </c>
      <c r="S4379">
        <v>19000</v>
      </c>
      <c r="AB4379">
        <v>48.01</v>
      </c>
      <c r="AC4379" t="s">
        <v>4427</v>
      </c>
    </row>
    <row r="4380" spans="1:29">
      <c r="A4380" s="1" t="s">
        <v>30</v>
      </c>
      <c r="B4380" s="2">
        <v>42687.868750000001</v>
      </c>
      <c r="C4380">
        <v>48</v>
      </c>
      <c r="D4380">
        <v>35</v>
      </c>
      <c r="E4380">
        <v>60.76</v>
      </c>
      <c r="F4380">
        <v>0</v>
      </c>
      <c r="G4380">
        <v>0</v>
      </c>
      <c r="H4380">
        <v>0</v>
      </c>
      <c r="I4380">
        <v>30.2</v>
      </c>
      <c r="J4380">
        <v>1022.7</v>
      </c>
      <c r="K4380">
        <v>10</v>
      </c>
      <c r="M4380" t="s">
        <v>32</v>
      </c>
      <c r="N4380" t="s">
        <v>43</v>
      </c>
      <c r="Q4380">
        <v>12000</v>
      </c>
      <c r="R4380">
        <v>15000</v>
      </c>
      <c r="AB4380">
        <v>48</v>
      </c>
      <c r="AC4380" t="s">
        <v>4428</v>
      </c>
    </row>
    <row r="4381" spans="1:29">
      <c r="A4381" s="1" t="s">
        <v>30</v>
      </c>
      <c r="B4381" s="2">
        <v>42687.910416666666</v>
      </c>
      <c r="C4381">
        <v>48</v>
      </c>
      <c r="D4381">
        <v>38</v>
      </c>
      <c r="E4381">
        <v>67.87</v>
      </c>
      <c r="F4381">
        <v>0</v>
      </c>
      <c r="G4381">
        <v>0</v>
      </c>
      <c r="H4381">
        <v>0</v>
      </c>
      <c r="I4381">
        <v>30.19</v>
      </c>
      <c r="J4381">
        <v>1022.2</v>
      </c>
      <c r="K4381">
        <v>10</v>
      </c>
      <c r="M4381" t="s">
        <v>31</v>
      </c>
      <c r="N4381" t="s">
        <v>32</v>
      </c>
      <c r="O4381" t="s">
        <v>43</v>
      </c>
      <c r="Q4381">
        <v>5000</v>
      </c>
      <c r="R4381">
        <v>9000</v>
      </c>
      <c r="S4381">
        <v>11000</v>
      </c>
      <c r="AB4381">
        <v>48</v>
      </c>
      <c r="AC4381" t="s">
        <v>4429</v>
      </c>
    </row>
    <row r="4382" spans="1:29">
      <c r="A4382" s="1" t="s">
        <v>30</v>
      </c>
      <c r="B4382" s="2">
        <v>42687.95208333333</v>
      </c>
      <c r="C4382">
        <v>46</v>
      </c>
      <c r="D4382">
        <v>43</v>
      </c>
      <c r="E4382">
        <v>89.2</v>
      </c>
      <c r="F4382">
        <v>100</v>
      </c>
      <c r="G4382">
        <v>3</v>
      </c>
      <c r="H4382">
        <v>0.01</v>
      </c>
      <c r="I4382">
        <v>30.16</v>
      </c>
      <c r="J4382">
        <v>1021.2</v>
      </c>
      <c r="K4382">
        <v>9</v>
      </c>
      <c r="M4382" t="s">
        <v>34</v>
      </c>
      <c r="N4382" t="s">
        <v>43</v>
      </c>
      <c r="Q4382">
        <v>5500</v>
      </c>
      <c r="R4382">
        <v>9500</v>
      </c>
      <c r="U4382" t="e" cm="1">
        <f t="array" ref="U4382">-RA</f>
        <v>#NAME?</v>
      </c>
      <c r="AB4382">
        <v>44.69</v>
      </c>
      <c r="AC4382" t="s">
        <v>4430</v>
      </c>
    </row>
    <row r="4383" spans="1:29">
      <c r="A4383" s="1" t="s">
        <v>30</v>
      </c>
      <c r="B4383" s="2">
        <v>42687.993750000001</v>
      </c>
      <c r="C4383">
        <v>46</v>
      </c>
      <c r="D4383">
        <v>44</v>
      </c>
      <c r="E4383">
        <v>93.03</v>
      </c>
      <c r="F4383">
        <v>90</v>
      </c>
      <c r="G4383">
        <v>3</v>
      </c>
      <c r="H4383">
        <v>0.04</v>
      </c>
      <c r="I4383">
        <v>30.15</v>
      </c>
      <c r="J4383">
        <v>1021</v>
      </c>
      <c r="K4383">
        <v>7</v>
      </c>
      <c r="M4383" t="s">
        <v>34</v>
      </c>
      <c r="N4383" t="s">
        <v>43</v>
      </c>
      <c r="Q4383">
        <v>4500</v>
      </c>
      <c r="R4383">
        <v>9000</v>
      </c>
      <c r="U4383" t="e" cm="1">
        <f t="array" ref="U4383">-RA</f>
        <v>#NAME?</v>
      </c>
      <c r="AB4383">
        <v>44.69</v>
      </c>
      <c r="AC4383" t="s">
        <v>4431</v>
      </c>
    </row>
    <row r="4384" spans="1:29">
      <c r="A4384" s="1" t="s">
        <v>30</v>
      </c>
      <c r="B4384" s="2">
        <v>42688.035416666666</v>
      </c>
      <c r="C4384">
        <v>47</v>
      </c>
      <c r="D4384">
        <v>45</v>
      </c>
      <c r="E4384">
        <v>93.06</v>
      </c>
      <c r="F4384">
        <v>0</v>
      </c>
      <c r="G4384">
        <v>0</v>
      </c>
      <c r="H4384">
        <v>0.01</v>
      </c>
      <c r="I4384">
        <v>30.11</v>
      </c>
      <c r="J4384">
        <v>1019.6</v>
      </c>
      <c r="K4384">
        <v>10</v>
      </c>
      <c r="M4384" t="s">
        <v>31</v>
      </c>
      <c r="N4384" t="s">
        <v>32</v>
      </c>
      <c r="O4384" t="s">
        <v>43</v>
      </c>
      <c r="Q4384">
        <v>4500</v>
      </c>
      <c r="R4384">
        <v>8500</v>
      </c>
      <c r="S4384">
        <v>11000</v>
      </c>
      <c r="AB4384">
        <v>46.9</v>
      </c>
      <c r="AC4384" t="s">
        <v>4432</v>
      </c>
    </row>
    <row r="4385" spans="1:29">
      <c r="A4385" s="1" t="s">
        <v>30</v>
      </c>
      <c r="B4385" s="2">
        <v>42688.061805555553</v>
      </c>
      <c r="C4385">
        <v>46</v>
      </c>
      <c r="D4385">
        <v>44</v>
      </c>
      <c r="E4385">
        <v>93.03</v>
      </c>
      <c r="F4385">
        <v>0</v>
      </c>
      <c r="G4385">
        <v>0</v>
      </c>
      <c r="I4385">
        <v>30.12</v>
      </c>
      <c r="K4385">
        <v>10</v>
      </c>
      <c r="M4385" t="s">
        <v>32</v>
      </c>
      <c r="N4385" t="s">
        <v>32</v>
      </c>
      <c r="O4385" t="s">
        <v>43</v>
      </c>
      <c r="Q4385">
        <v>1400</v>
      </c>
      <c r="R4385">
        <v>4200</v>
      </c>
      <c r="S4385">
        <v>10000</v>
      </c>
      <c r="U4385" t="e" cm="1">
        <f t="array" ref="U4385">-RA</f>
        <v>#NAME?</v>
      </c>
      <c r="AB4385">
        <v>46</v>
      </c>
      <c r="AC4385" t="s">
        <v>4433</v>
      </c>
    </row>
    <row r="4386" spans="1:29">
      <c r="A4386" s="1" t="s">
        <v>30</v>
      </c>
      <c r="B4386" s="2">
        <v>42688.07708333333</v>
      </c>
      <c r="C4386">
        <v>46</v>
      </c>
      <c r="D4386">
        <v>44</v>
      </c>
      <c r="E4386">
        <v>93.03</v>
      </c>
      <c r="F4386">
        <v>310</v>
      </c>
      <c r="G4386">
        <v>4</v>
      </c>
      <c r="H4386">
        <v>0.01</v>
      </c>
      <c r="I4386">
        <v>30.12</v>
      </c>
      <c r="J4386">
        <v>1019.7</v>
      </c>
      <c r="K4386">
        <v>10</v>
      </c>
      <c r="M4386" t="s">
        <v>32</v>
      </c>
      <c r="N4386" t="s">
        <v>43</v>
      </c>
      <c r="Q4386">
        <v>1400</v>
      </c>
      <c r="R4386">
        <v>10000</v>
      </c>
      <c r="U4386" t="e" cm="1">
        <f t="array" ref="U4386">-RA</f>
        <v>#NAME?</v>
      </c>
      <c r="AB4386">
        <v>43.77</v>
      </c>
      <c r="AC4386" t="s">
        <v>4434</v>
      </c>
    </row>
    <row r="4387" spans="1:29">
      <c r="A4387" s="1" t="s">
        <v>30</v>
      </c>
      <c r="B4387" s="2">
        <v>42688.118750000001</v>
      </c>
      <c r="C4387">
        <v>46</v>
      </c>
      <c r="D4387">
        <v>42</v>
      </c>
      <c r="E4387">
        <v>86.16</v>
      </c>
      <c r="F4387">
        <v>180</v>
      </c>
      <c r="G4387">
        <v>3</v>
      </c>
      <c r="H4387">
        <v>0.03</v>
      </c>
      <c r="I4387">
        <v>30.12</v>
      </c>
      <c r="J4387">
        <v>1020</v>
      </c>
      <c r="K4387">
        <v>10</v>
      </c>
      <c r="M4387" t="s">
        <v>32</v>
      </c>
      <c r="N4387" t="s">
        <v>32</v>
      </c>
      <c r="O4387" t="s">
        <v>43</v>
      </c>
      <c r="Q4387">
        <v>1500</v>
      </c>
      <c r="R4387">
        <v>8500</v>
      </c>
      <c r="S4387">
        <v>10000</v>
      </c>
      <c r="AB4387">
        <v>44.69</v>
      </c>
      <c r="AC4387" t="s">
        <v>4435</v>
      </c>
    </row>
    <row r="4388" spans="1:29">
      <c r="A4388" s="1" t="s">
        <v>30</v>
      </c>
      <c r="B4388" s="2">
        <v>42688.160416666666</v>
      </c>
      <c r="C4388">
        <v>47</v>
      </c>
      <c r="D4388">
        <v>42</v>
      </c>
      <c r="E4388">
        <v>83.28</v>
      </c>
      <c r="F4388">
        <v>0</v>
      </c>
      <c r="G4388">
        <v>0</v>
      </c>
      <c r="H4388">
        <v>0.01</v>
      </c>
      <c r="I4388">
        <v>30.11</v>
      </c>
      <c r="J4388">
        <v>1019.4</v>
      </c>
      <c r="K4388">
        <v>10</v>
      </c>
      <c r="M4388" t="s">
        <v>43</v>
      </c>
      <c r="Q4388">
        <v>1800</v>
      </c>
      <c r="AB4388">
        <v>46.9</v>
      </c>
      <c r="AC4388" t="s">
        <v>4436</v>
      </c>
    </row>
    <row r="4389" spans="1:29">
      <c r="A4389" s="1" t="s">
        <v>30</v>
      </c>
      <c r="B4389" s="2">
        <v>42688.20208333333</v>
      </c>
      <c r="C4389">
        <v>47</v>
      </c>
      <c r="D4389">
        <v>44</v>
      </c>
      <c r="E4389">
        <v>89.92</v>
      </c>
      <c r="F4389">
        <v>70</v>
      </c>
      <c r="G4389">
        <v>4</v>
      </c>
      <c r="H4389">
        <v>0</v>
      </c>
      <c r="I4389">
        <v>30.09</v>
      </c>
      <c r="J4389">
        <v>1018.7</v>
      </c>
      <c r="K4389">
        <v>10</v>
      </c>
      <c r="M4389" t="s">
        <v>32</v>
      </c>
      <c r="N4389" t="s">
        <v>43</v>
      </c>
      <c r="Q4389">
        <v>1900</v>
      </c>
      <c r="R4389">
        <v>3000</v>
      </c>
      <c r="AB4389">
        <v>44.82</v>
      </c>
      <c r="AC4389" t="s">
        <v>4437</v>
      </c>
    </row>
    <row r="4390" spans="1:29">
      <c r="A4390" s="1" t="s">
        <v>30</v>
      </c>
      <c r="B4390" s="2">
        <v>42688.243750000001</v>
      </c>
      <c r="C4390">
        <v>48</v>
      </c>
      <c r="D4390">
        <v>40</v>
      </c>
      <c r="E4390">
        <v>73.38</v>
      </c>
      <c r="F4390">
        <v>80</v>
      </c>
      <c r="G4390">
        <v>8</v>
      </c>
      <c r="I4390">
        <v>30.08</v>
      </c>
      <c r="J4390">
        <v>1018.5</v>
      </c>
      <c r="K4390">
        <v>7</v>
      </c>
      <c r="M4390" t="s">
        <v>32</v>
      </c>
      <c r="N4390" t="s">
        <v>32</v>
      </c>
      <c r="O4390" t="s">
        <v>43</v>
      </c>
      <c r="Q4390">
        <v>1600</v>
      </c>
      <c r="R4390">
        <v>2800</v>
      </c>
      <c r="S4390">
        <v>8000</v>
      </c>
      <c r="U4390" t="e" cm="1">
        <f t="array" ref="U4390">-RA</f>
        <v>#NAME?</v>
      </c>
      <c r="AB4390">
        <v>43.82</v>
      </c>
      <c r="AC4390" t="s">
        <v>4438</v>
      </c>
    </row>
    <row r="4391" spans="1:29">
      <c r="A4391" s="1" t="s">
        <v>30</v>
      </c>
      <c r="B4391" s="2">
        <v>42688.277083333334</v>
      </c>
      <c r="C4391">
        <v>46</v>
      </c>
      <c r="D4391">
        <v>40</v>
      </c>
      <c r="E4391">
        <v>79.13</v>
      </c>
      <c r="F4391">
        <v>60</v>
      </c>
      <c r="G4391">
        <v>6</v>
      </c>
      <c r="I4391">
        <v>30.07</v>
      </c>
      <c r="K4391">
        <v>10</v>
      </c>
      <c r="M4391" t="s">
        <v>34</v>
      </c>
      <c r="N4391" t="s">
        <v>32</v>
      </c>
      <c r="O4391" t="s">
        <v>43</v>
      </c>
      <c r="Q4391">
        <v>2200</v>
      </c>
      <c r="R4391">
        <v>4600</v>
      </c>
      <c r="S4391">
        <v>8000</v>
      </c>
      <c r="AB4391">
        <v>42.39</v>
      </c>
      <c r="AC4391" t="s">
        <v>4439</v>
      </c>
    </row>
    <row r="4392" spans="1:29">
      <c r="A4392" s="1" t="s">
        <v>30</v>
      </c>
      <c r="B4392" s="2">
        <v>42688.285416666666</v>
      </c>
      <c r="C4392">
        <v>46</v>
      </c>
      <c r="D4392">
        <v>41</v>
      </c>
      <c r="E4392">
        <v>82.58</v>
      </c>
      <c r="F4392">
        <v>80</v>
      </c>
      <c r="G4392">
        <v>6</v>
      </c>
      <c r="I4392">
        <v>30.08</v>
      </c>
      <c r="J4392">
        <v>1018.5</v>
      </c>
      <c r="K4392">
        <v>10</v>
      </c>
      <c r="M4392" t="s">
        <v>34</v>
      </c>
      <c r="N4392" t="s">
        <v>32</v>
      </c>
      <c r="O4392" t="s">
        <v>43</v>
      </c>
      <c r="Q4392">
        <v>2200</v>
      </c>
      <c r="R4392">
        <v>4600</v>
      </c>
      <c r="S4392">
        <v>8000</v>
      </c>
      <c r="AB4392">
        <v>42.39</v>
      </c>
      <c r="AC4392" t="s">
        <v>4440</v>
      </c>
    </row>
    <row r="4393" spans="1:29">
      <c r="A4393" s="1" t="s">
        <v>30</v>
      </c>
      <c r="B4393" s="2">
        <v>42688.32708333333</v>
      </c>
      <c r="C4393">
        <v>47</v>
      </c>
      <c r="D4393">
        <v>41</v>
      </c>
      <c r="E4393">
        <v>79.819999999999993</v>
      </c>
      <c r="F4393">
        <v>90</v>
      </c>
      <c r="G4393">
        <v>5</v>
      </c>
      <c r="I4393">
        <v>30.09</v>
      </c>
      <c r="J4393">
        <v>1019</v>
      </c>
      <c r="K4393">
        <v>9</v>
      </c>
      <c r="M4393" t="s">
        <v>34</v>
      </c>
      <c r="N4393" t="s">
        <v>32</v>
      </c>
      <c r="O4393" t="s">
        <v>43</v>
      </c>
      <c r="Q4393">
        <v>1000</v>
      </c>
      <c r="R4393">
        <v>1700</v>
      </c>
      <c r="S4393">
        <v>3600</v>
      </c>
      <c r="U4393" t="e" cm="1">
        <f t="array" ref="U4393">-RA</f>
        <v>#NAME?</v>
      </c>
      <c r="AB4393">
        <v>44.09</v>
      </c>
      <c r="AC4393" t="s">
        <v>4441</v>
      </c>
    </row>
    <row r="4394" spans="1:29">
      <c r="A4394" s="1" t="s">
        <v>30</v>
      </c>
      <c r="B4394" s="2">
        <v>42688.334027777775</v>
      </c>
      <c r="C4394">
        <v>47</v>
      </c>
      <c r="D4394">
        <v>40</v>
      </c>
      <c r="E4394">
        <v>76.48</v>
      </c>
      <c r="F4394">
        <v>80</v>
      </c>
      <c r="G4394">
        <v>4</v>
      </c>
      <c r="I4394">
        <v>30.09</v>
      </c>
      <c r="K4394">
        <v>1.5</v>
      </c>
      <c r="M4394" t="s">
        <v>31</v>
      </c>
      <c r="N4394" t="s">
        <v>32</v>
      </c>
      <c r="O4394" t="s">
        <v>43</v>
      </c>
      <c r="Q4394">
        <v>1000</v>
      </c>
      <c r="R4394">
        <v>2000</v>
      </c>
      <c r="S4394">
        <v>3600</v>
      </c>
      <c r="U4394" t="e" cm="1">
        <f t="array" ref="U4394">-RA BR</f>
        <v>#NAME?</v>
      </c>
      <c r="AB4394">
        <v>44.82</v>
      </c>
      <c r="AC4394" t="s">
        <v>4442</v>
      </c>
    </row>
    <row r="4395" spans="1:29">
      <c r="A4395" s="1" t="s">
        <v>30</v>
      </c>
      <c r="B4395" s="2">
        <v>42688.36041666667</v>
      </c>
      <c r="C4395">
        <v>45</v>
      </c>
      <c r="D4395">
        <v>43</v>
      </c>
      <c r="E4395">
        <v>92.65</v>
      </c>
      <c r="F4395">
        <v>0</v>
      </c>
      <c r="G4395">
        <v>0</v>
      </c>
      <c r="H4395">
        <v>0.17</v>
      </c>
      <c r="I4395">
        <v>30.1</v>
      </c>
      <c r="K4395">
        <v>1.5</v>
      </c>
      <c r="M4395" t="s">
        <v>31</v>
      </c>
      <c r="N4395" t="s">
        <v>32</v>
      </c>
      <c r="O4395" t="s">
        <v>43</v>
      </c>
      <c r="Q4395">
        <v>500</v>
      </c>
      <c r="R4395">
        <v>1200</v>
      </c>
      <c r="S4395">
        <v>3800</v>
      </c>
      <c r="U4395" t="e" cm="1">
        <f t="array" ref="U4395">-RA BR</f>
        <v>#NAME?</v>
      </c>
      <c r="AB4395">
        <v>45</v>
      </c>
      <c r="AC4395" t="s">
        <v>4443</v>
      </c>
    </row>
    <row r="4396" spans="1:29">
      <c r="A4396" s="1" t="s">
        <v>30</v>
      </c>
      <c r="B4396" s="2">
        <v>42688.368750000001</v>
      </c>
      <c r="C4396">
        <v>45</v>
      </c>
      <c r="D4396">
        <v>43</v>
      </c>
      <c r="E4396">
        <v>92.65</v>
      </c>
      <c r="F4396">
        <v>330</v>
      </c>
      <c r="G4396">
        <v>3</v>
      </c>
      <c r="H4396">
        <v>0.18</v>
      </c>
      <c r="I4396">
        <v>30.09</v>
      </c>
      <c r="J4396">
        <v>1019.1</v>
      </c>
      <c r="K4396">
        <v>1.5</v>
      </c>
      <c r="M4396" t="s">
        <v>31</v>
      </c>
      <c r="N4396" t="s">
        <v>32</v>
      </c>
      <c r="O4396" t="s">
        <v>43</v>
      </c>
      <c r="Q4396">
        <v>500</v>
      </c>
      <c r="R4396">
        <v>1100</v>
      </c>
      <c r="S4396">
        <v>3800</v>
      </c>
      <c r="U4396" t="e" cm="1">
        <f t="array" ref="U4396">-RA BR</f>
        <v>#NAME?</v>
      </c>
      <c r="AB4396">
        <v>43.55</v>
      </c>
      <c r="AC4396" t="s">
        <v>4444</v>
      </c>
    </row>
    <row r="4397" spans="1:29">
      <c r="A4397" s="1" t="s">
        <v>30</v>
      </c>
      <c r="B4397" s="2">
        <v>42688.387499999997</v>
      </c>
      <c r="C4397">
        <v>44.6</v>
      </c>
      <c r="D4397">
        <v>42.8</v>
      </c>
      <c r="E4397">
        <v>93.35</v>
      </c>
      <c r="F4397">
        <v>10</v>
      </c>
      <c r="G4397">
        <v>5</v>
      </c>
      <c r="H4397">
        <v>0</v>
      </c>
      <c r="I4397">
        <v>30.09</v>
      </c>
      <c r="K4397">
        <v>1</v>
      </c>
      <c r="M4397" t="s">
        <v>34</v>
      </c>
      <c r="N4397" t="s">
        <v>32</v>
      </c>
      <c r="O4397" t="s">
        <v>43</v>
      </c>
      <c r="Q4397">
        <v>500</v>
      </c>
      <c r="R4397">
        <v>1100</v>
      </c>
      <c r="S4397">
        <v>3800</v>
      </c>
      <c r="U4397" t="e" cm="1">
        <f t="array" ref="U4397">-RA BR</f>
        <v>#NAME?</v>
      </c>
      <c r="AB4397">
        <v>41.36</v>
      </c>
      <c r="AC4397" t="s">
        <v>4445</v>
      </c>
    </row>
    <row r="4398" spans="1:29">
      <c r="A4398" s="1" t="s">
        <v>30</v>
      </c>
      <c r="B4398" s="2">
        <v>42688.40347222222</v>
      </c>
      <c r="C4398">
        <v>46</v>
      </c>
      <c r="D4398">
        <v>44</v>
      </c>
      <c r="E4398">
        <v>93.03</v>
      </c>
      <c r="G4398">
        <v>3</v>
      </c>
      <c r="H4398">
        <v>0.04</v>
      </c>
      <c r="I4398">
        <v>30.09</v>
      </c>
      <c r="K4398">
        <v>2</v>
      </c>
      <c r="M4398" t="s">
        <v>34</v>
      </c>
      <c r="N4398" t="s">
        <v>32</v>
      </c>
      <c r="O4398" t="s">
        <v>43</v>
      </c>
      <c r="Q4398">
        <v>400</v>
      </c>
      <c r="R4398">
        <v>1000</v>
      </c>
      <c r="S4398">
        <v>4000</v>
      </c>
      <c r="U4398" t="e" cm="1">
        <f t="array" ref="U4398">-DZ BR</f>
        <v>#NAME?</v>
      </c>
      <c r="AB4398">
        <v>44.69</v>
      </c>
      <c r="AC4398" t="s">
        <v>4446</v>
      </c>
    </row>
    <row r="4399" spans="1:29">
      <c r="A4399" s="1" t="s">
        <v>30</v>
      </c>
      <c r="B4399" s="2">
        <v>42688.410416666666</v>
      </c>
      <c r="C4399">
        <v>46</v>
      </c>
      <c r="D4399">
        <v>45</v>
      </c>
      <c r="E4399">
        <v>96.28</v>
      </c>
      <c r="G4399">
        <v>3</v>
      </c>
      <c r="H4399">
        <v>0.04</v>
      </c>
      <c r="I4399">
        <v>30.09</v>
      </c>
      <c r="J4399">
        <v>1018.9</v>
      </c>
      <c r="K4399">
        <v>2</v>
      </c>
      <c r="M4399" t="s">
        <v>32</v>
      </c>
      <c r="N4399" t="s">
        <v>32</v>
      </c>
      <c r="O4399" t="s">
        <v>43</v>
      </c>
      <c r="Q4399">
        <v>400</v>
      </c>
      <c r="R4399">
        <v>1000</v>
      </c>
      <c r="S4399">
        <v>4000</v>
      </c>
      <c r="U4399" t="s">
        <v>38</v>
      </c>
      <c r="AB4399">
        <v>44.69</v>
      </c>
      <c r="AC4399" t="s">
        <v>4447</v>
      </c>
    </row>
    <row r="4400" spans="1:29">
      <c r="A4400" s="1" t="s">
        <v>30</v>
      </c>
      <c r="B4400" s="2">
        <v>42688.432638888888</v>
      </c>
      <c r="C4400">
        <v>47</v>
      </c>
      <c r="D4400">
        <v>45</v>
      </c>
      <c r="E4400">
        <v>93.06</v>
      </c>
      <c r="F4400">
        <v>10</v>
      </c>
      <c r="G4400">
        <v>4</v>
      </c>
      <c r="H4400">
        <v>0</v>
      </c>
      <c r="I4400">
        <v>30.08</v>
      </c>
      <c r="K4400">
        <v>7</v>
      </c>
      <c r="M4400" t="s">
        <v>32</v>
      </c>
      <c r="N4400" t="s">
        <v>43</v>
      </c>
      <c r="Q4400">
        <v>400</v>
      </c>
      <c r="R4400">
        <v>1200</v>
      </c>
      <c r="AB4400">
        <v>44.82</v>
      </c>
      <c r="AC4400" t="s">
        <v>4448</v>
      </c>
    </row>
    <row r="4401" spans="1:29">
      <c r="A4401" s="1" t="s">
        <v>30</v>
      </c>
      <c r="B4401" s="2">
        <v>42688.45208333333</v>
      </c>
      <c r="C4401">
        <v>48</v>
      </c>
      <c r="D4401">
        <v>46</v>
      </c>
      <c r="E4401">
        <v>92.74</v>
      </c>
      <c r="F4401">
        <v>10</v>
      </c>
      <c r="G4401">
        <v>5</v>
      </c>
      <c r="H4401">
        <v>0</v>
      </c>
      <c r="I4401">
        <v>30.07</v>
      </c>
      <c r="J4401">
        <v>1018.2</v>
      </c>
      <c r="K4401">
        <v>8</v>
      </c>
      <c r="M4401" t="s">
        <v>32</v>
      </c>
      <c r="N4401" t="s">
        <v>43</v>
      </c>
      <c r="Q4401">
        <v>500</v>
      </c>
      <c r="R4401">
        <v>1200</v>
      </c>
      <c r="AB4401">
        <v>45.4</v>
      </c>
      <c r="AC4401" t="s">
        <v>4449</v>
      </c>
    </row>
    <row r="4402" spans="1:29">
      <c r="A4402" s="1" t="s">
        <v>30</v>
      </c>
      <c r="B4402" s="2">
        <v>42688.493750000001</v>
      </c>
      <c r="C4402">
        <v>52</v>
      </c>
      <c r="D4402">
        <v>49</v>
      </c>
      <c r="E4402">
        <v>89.13</v>
      </c>
      <c r="G4402">
        <v>3</v>
      </c>
      <c r="H4402">
        <v>0</v>
      </c>
      <c r="I4402">
        <v>30.03</v>
      </c>
      <c r="J4402">
        <v>1017.1</v>
      </c>
      <c r="K4402">
        <v>10</v>
      </c>
      <c r="M4402" t="s">
        <v>32</v>
      </c>
      <c r="N4402" t="s">
        <v>32</v>
      </c>
      <c r="Q4402">
        <v>500</v>
      </c>
      <c r="R4402">
        <v>4000</v>
      </c>
      <c r="AB4402">
        <v>52</v>
      </c>
      <c r="AC4402" t="s">
        <v>4450</v>
      </c>
    </row>
    <row r="4403" spans="1:29">
      <c r="A4403" s="1" t="s">
        <v>30</v>
      </c>
      <c r="B4403" s="2">
        <v>42688.535416666666</v>
      </c>
      <c r="C4403">
        <v>54</v>
      </c>
      <c r="D4403">
        <v>50</v>
      </c>
      <c r="E4403">
        <v>86.29</v>
      </c>
      <c r="F4403">
        <v>10</v>
      </c>
      <c r="G4403">
        <v>4</v>
      </c>
      <c r="H4403">
        <v>0</v>
      </c>
      <c r="I4403">
        <v>30</v>
      </c>
      <c r="J4403">
        <v>1015.9</v>
      </c>
      <c r="K4403">
        <v>10</v>
      </c>
      <c r="M4403" t="s">
        <v>32</v>
      </c>
      <c r="N4403" t="s">
        <v>43</v>
      </c>
      <c r="Q4403">
        <v>700</v>
      </c>
      <c r="R4403">
        <v>6500</v>
      </c>
      <c r="AB4403">
        <v>54</v>
      </c>
      <c r="AC4403" t="s">
        <v>4451</v>
      </c>
    </row>
    <row r="4404" spans="1:29">
      <c r="A4404" s="1" t="s">
        <v>30</v>
      </c>
      <c r="B4404" s="2">
        <v>42688.57708333333</v>
      </c>
      <c r="C4404">
        <v>52</v>
      </c>
      <c r="D4404">
        <v>49</v>
      </c>
      <c r="E4404">
        <v>89.13</v>
      </c>
      <c r="F4404">
        <v>10</v>
      </c>
      <c r="G4404">
        <v>5</v>
      </c>
      <c r="H4404">
        <v>0</v>
      </c>
      <c r="I4404">
        <v>29.99</v>
      </c>
      <c r="J4404">
        <v>1015.5</v>
      </c>
      <c r="K4404">
        <v>8</v>
      </c>
      <c r="M4404" t="s">
        <v>43</v>
      </c>
      <c r="Q4404">
        <v>500</v>
      </c>
      <c r="AB4404">
        <v>52</v>
      </c>
      <c r="AC4404" t="s">
        <v>4452</v>
      </c>
    </row>
    <row r="4405" spans="1:29">
      <c r="A4405" s="1" t="s">
        <v>30</v>
      </c>
      <c r="B4405" s="2">
        <v>42688.618750000001</v>
      </c>
      <c r="C4405">
        <v>52</v>
      </c>
      <c r="D4405">
        <v>50</v>
      </c>
      <c r="E4405">
        <v>92.86</v>
      </c>
      <c r="G4405">
        <v>3</v>
      </c>
      <c r="H4405">
        <v>0</v>
      </c>
      <c r="I4405">
        <v>29.98</v>
      </c>
      <c r="J4405">
        <v>1015.4</v>
      </c>
      <c r="K4405">
        <v>8</v>
      </c>
      <c r="M4405" t="s">
        <v>43</v>
      </c>
      <c r="Q4405">
        <v>500</v>
      </c>
      <c r="AB4405">
        <v>52</v>
      </c>
      <c r="AC4405" t="s">
        <v>4453</v>
      </c>
    </row>
    <row r="4406" spans="1:29">
      <c r="A4406" s="1" t="s">
        <v>30</v>
      </c>
      <c r="B4406" s="2">
        <v>42688.660416666666</v>
      </c>
      <c r="C4406">
        <v>51</v>
      </c>
      <c r="D4406">
        <v>48</v>
      </c>
      <c r="E4406">
        <v>89.09</v>
      </c>
      <c r="F4406">
        <v>350</v>
      </c>
      <c r="G4406">
        <v>3</v>
      </c>
      <c r="H4406">
        <v>0</v>
      </c>
      <c r="I4406">
        <v>29.98</v>
      </c>
      <c r="J4406">
        <v>1015.3</v>
      </c>
      <c r="K4406">
        <v>8</v>
      </c>
      <c r="M4406" t="s">
        <v>43</v>
      </c>
      <c r="Q4406">
        <v>500</v>
      </c>
      <c r="AB4406">
        <v>51.1</v>
      </c>
      <c r="AC4406" t="s">
        <v>4454</v>
      </c>
    </row>
    <row r="4407" spans="1:29">
      <c r="A4407" s="1" t="s">
        <v>30</v>
      </c>
      <c r="B4407" s="2">
        <v>42688.70208333333</v>
      </c>
      <c r="C4407">
        <v>51</v>
      </c>
      <c r="D4407">
        <v>49</v>
      </c>
      <c r="E4407">
        <v>92.14</v>
      </c>
      <c r="F4407">
        <v>30</v>
      </c>
      <c r="G4407">
        <v>6</v>
      </c>
      <c r="H4407">
        <v>0</v>
      </c>
      <c r="I4407">
        <v>29.97</v>
      </c>
      <c r="J4407">
        <v>1015</v>
      </c>
      <c r="K4407">
        <v>8</v>
      </c>
      <c r="M4407" t="s">
        <v>43</v>
      </c>
      <c r="Q4407">
        <v>600</v>
      </c>
      <c r="AB4407">
        <v>51.1</v>
      </c>
      <c r="AC4407" t="s">
        <v>4455</v>
      </c>
    </row>
    <row r="4408" spans="1:29">
      <c r="A4408" s="1" t="s">
        <v>30</v>
      </c>
      <c r="B4408" s="2">
        <v>42688.743750000001</v>
      </c>
      <c r="C4408">
        <v>51</v>
      </c>
      <c r="D4408">
        <v>49</v>
      </c>
      <c r="E4408">
        <v>92.14</v>
      </c>
      <c r="F4408">
        <v>40</v>
      </c>
      <c r="G4408">
        <v>6</v>
      </c>
      <c r="H4408">
        <v>0</v>
      </c>
      <c r="I4408">
        <v>29.97</v>
      </c>
      <c r="J4408">
        <v>1014.9</v>
      </c>
      <c r="K4408">
        <v>10</v>
      </c>
      <c r="M4408" t="s">
        <v>32</v>
      </c>
      <c r="N4408" t="s">
        <v>43</v>
      </c>
      <c r="Q4408">
        <v>600</v>
      </c>
      <c r="R4408">
        <v>1200</v>
      </c>
      <c r="AB4408">
        <v>51.1</v>
      </c>
      <c r="AC4408" t="s">
        <v>4456</v>
      </c>
    </row>
    <row r="4409" spans="1:29">
      <c r="A4409" s="1" t="s">
        <v>30</v>
      </c>
      <c r="B4409" s="2">
        <v>42688.761111111111</v>
      </c>
      <c r="C4409">
        <v>51</v>
      </c>
      <c r="D4409">
        <v>49</v>
      </c>
      <c r="E4409">
        <v>92.14</v>
      </c>
      <c r="F4409">
        <v>30</v>
      </c>
      <c r="G4409">
        <v>4</v>
      </c>
      <c r="H4409">
        <v>0</v>
      </c>
      <c r="I4409">
        <v>29.98</v>
      </c>
      <c r="K4409">
        <v>10</v>
      </c>
      <c r="M4409" t="s">
        <v>34</v>
      </c>
      <c r="N4409" t="s">
        <v>32</v>
      </c>
      <c r="O4409" t="s">
        <v>43</v>
      </c>
      <c r="Q4409">
        <v>600</v>
      </c>
      <c r="R4409">
        <v>1200</v>
      </c>
      <c r="S4409">
        <v>2000</v>
      </c>
      <c r="AB4409">
        <v>51.1</v>
      </c>
      <c r="AC4409" t="s">
        <v>4457</v>
      </c>
    </row>
    <row r="4410" spans="1:29">
      <c r="A4410" s="1" t="s">
        <v>30</v>
      </c>
      <c r="B4410" s="2">
        <v>42688.785416666666</v>
      </c>
      <c r="C4410">
        <v>51</v>
      </c>
      <c r="D4410">
        <v>49</v>
      </c>
      <c r="E4410">
        <v>92.14</v>
      </c>
      <c r="F4410">
        <v>40</v>
      </c>
      <c r="G4410">
        <v>6</v>
      </c>
      <c r="H4410">
        <v>0</v>
      </c>
      <c r="I4410">
        <v>29.97</v>
      </c>
      <c r="J4410">
        <v>1015</v>
      </c>
      <c r="K4410">
        <v>10</v>
      </c>
      <c r="M4410" t="s">
        <v>34</v>
      </c>
      <c r="N4410" t="s">
        <v>32</v>
      </c>
      <c r="O4410" t="s">
        <v>43</v>
      </c>
      <c r="Q4410">
        <v>600</v>
      </c>
      <c r="R4410">
        <v>1100</v>
      </c>
      <c r="S4410">
        <v>2000</v>
      </c>
      <c r="AB4410">
        <v>51.1</v>
      </c>
      <c r="AC4410" t="s">
        <v>4458</v>
      </c>
    </row>
    <row r="4411" spans="1:29">
      <c r="A4411" s="1" t="s">
        <v>30</v>
      </c>
      <c r="B4411" s="2">
        <v>42688.82708333333</v>
      </c>
      <c r="C4411">
        <v>51</v>
      </c>
      <c r="D4411">
        <v>49</v>
      </c>
      <c r="E4411">
        <v>92.14</v>
      </c>
      <c r="F4411">
        <v>300</v>
      </c>
      <c r="G4411">
        <v>3</v>
      </c>
      <c r="I4411">
        <v>29.99</v>
      </c>
      <c r="J4411">
        <v>1015.4</v>
      </c>
      <c r="K4411">
        <v>10</v>
      </c>
      <c r="M4411" t="s">
        <v>32</v>
      </c>
      <c r="N4411" t="s">
        <v>43</v>
      </c>
      <c r="Q4411">
        <v>600</v>
      </c>
      <c r="R4411">
        <v>1200</v>
      </c>
      <c r="U4411" t="e" cm="1">
        <f t="array" ref="U4411">-DZ</f>
        <v>#NAME?</v>
      </c>
      <c r="AB4411">
        <v>51.1</v>
      </c>
      <c r="AC4411" t="s">
        <v>4459</v>
      </c>
    </row>
    <row r="4412" spans="1:29">
      <c r="A4412" s="1" t="s">
        <v>30</v>
      </c>
      <c r="B4412" s="2">
        <v>42688.868750000001</v>
      </c>
      <c r="C4412">
        <v>51</v>
      </c>
      <c r="D4412">
        <v>49</v>
      </c>
      <c r="E4412">
        <v>92.14</v>
      </c>
      <c r="F4412">
        <v>20</v>
      </c>
      <c r="G4412">
        <v>4</v>
      </c>
      <c r="I4412">
        <v>29.98</v>
      </c>
      <c r="J4412">
        <v>1015.1</v>
      </c>
      <c r="K4412">
        <v>7</v>
      </c>
      <c r="M4412" t="s">
        <v>43</v>
      </c>
      <c r="Q4412">
        <v>500</v>
      </c>
      <c r="U4412" t="e" cm="1">
        <f t="array" ref="U4412">-DZ</f>
        <v>#NAME?</v>
      </c>
      <c r="AB4412">
        <v>51.1</v>
      </c>
      <c r="AC4412" t="s">
        <v>4460</v>
      </c>
    </row>
    <row r="4413" spans="1:29">
      <c r="A4413" s="1" t="s">
        <v>30</v>
      </c>
      <c r="B4413" s="2">
        <v>42688.910416666666</v>
      </c>
      <c r="C4413">
        <v>51</v>
      </c>
      <c r="D4413">
        <v>49</v>
      </c>
      <c r="E4413">
        <v>92.14</v>
      </c>
      <c r="G4413">
        <v>3</v>
      </c>
      <c r="I4413">
        <v>29.97</v>
      </c>
      <c r="J4413">
        <v>1015</v>
      </c>
      <c r="K4413">
        <v>8</v>
      </c>
      <c r="M4413" t="s">
        <v>43</v>
      </c>
      <c r="Q4413">
        <v>400</v>
      </c>
      <c r="AB4413">
        <v>51.1</v>
      </c>
      <c r="AC4413" t="s">
        <v>4461</v>
      </c>
    </row>
    <row r="4414" spans="1:29">
      <c r="A4414" s="1" t="s">
        <v>30</v>
      </c>
      <c r="B4414" s="2">
        <v>42688.941666666666</v>
      </c>
      <c r="C4414">
        <v>50</v>
      </c>
      <c r="D4414">
        <v>48.2</v>
      </c>
      <c r="E4414">
        <v>93.5</v>
      </c>
      <c r="F4414">
        <v>10</v>
      </c>
      <c r="G4414">
        <v>3</v>
      </c>
      <c r="H4414">
        <v>0</v>
      </c>
      <c r="I4414">
        <v>29.98</v>
      </c>
      <c r="K4414">
        <v>1.5</v>
      </c>
      <c r="M4414" t="s">
        <v>43</v>
      </c>
      <c r="Q4414">
        <v>300</v>
      </c>
      <c r="U4414" t="e" cm="1">
        <f t="array" ref="U4414">-DZ BR</f>
        <v>#NAME?</v>
      </c>
      <c r="AB4414">
        <v>49.27</v>
      </c>
      <c r="AC4414" t="s">
        <v>4462</v>
      </c>
    </row>
    <row r="4415" spans="1:29">
      <c r="A4415" s="1" t="s">
        <v>30</v>
      </c>
      <c r="B4415" s="2">
        <v>42688.95208333333</v>
      </c>
      <c r="C4415">
        <v>50</v>
      </c>
      <c r="D4415">
        <v>49</v>
      </c>
      <c r="E4415">
        <v>95.98</v>
      </c>
      <c r="F4415">
        <v>20</v>
      </c>
      <c r="G4415">
        <v>3</v>
      </c>
      <c r="I4415">
        <v>29.98</v>
      </c>
      <c r="J4415">
        <v>1015.2</v>
      </c>
      <c r="K4415">
        <v>1.5</v>
      </c>
      <c r="M4415" t="s">
        <v>43</v>
      </c>
      <c r="Q4415">
        <v>300</v>
      </c>
      <c r="U4415" t="e" cm="1">
        <f t="array" ref="U4415">-DZ BR</f>
        <v>#NAME?</v>
      </c>
      <c r="AB4415">
        <v>49.27</v>
      </c>
      <c r="AC4415" t="s">
        <v>4463</v>
      </c>
    </row>
    <row r="4416" spans="1:29">
      <c r="A4416" s="1" t="s">
        <v>30</v>
      </c>
      <c r="B4416" s="2">
        <v>42688.993750000001</v>
      </c>
      <c r="C4416">
        <v>50</v>
      </c>
      <c r="D4416">
        <v>49</v>
      </c>
      <c r="E4416">
        <v>95.98</v>
      </c>
      <c r="F4416">
        <v>360</v>
      </c>
      <c r="G4416">
        <v>3</v>
      </c>
      <c r="I4416">
        <v>29.98</v>
      </c>
      <c r="J4416">
        <v>1015.3</v>
      </c>
      <c r="K4416">
        <v>1.5</v>
      </c>
      <c r="M4416" t="s">
        <v>32</v>
      </c>
      <c r="N4416" t="s">
        <v>43</v>
      </c>
      <c r="Q4416">
        <v>300</v>
      </c>
      <c r="R4416">
        <v>1300</v>
      </c>
      <c r="U4416" t="e" cm="1">
        <f t="array" ref="U4416">-DZ BR</f>
        <v>#NAME?</v>
      </c>
      <c r="AB4416">
        <v>49.27</v>
      </c>
      <c r="AC4416" t="s">
        <v>4464</v>
      </c>
    </row>
    <row r="4417" spans="1:29">
      <c r="A4417" s="1" t="s">
        <v>30</v>
      </c>
      <c r="B4417" s="2">
        <v>42689.035416666666</v>
      </c>
      <c r="C4417">
        <v>49</v>
      </c>
      <c r="D4417">
        <v>48</v>
      </c>
      <c r="E4417">
        <v>96.69</v>
      </c>
      <c r="F4417">
        <v>330</v>
      </c>
      <c r="G4417">
        <v>4</v>
      </c>
      <c r="I4417">
        <v>29.98</v>
      </c>
      <c r="J4417">
        <v>1015.1</v>
      </c>
      <c r="K4417">
        <v>1.5</v>
      </c>
      <c r="M4417" t="s">
        <v>32</v>
      </c>
      <c r="N4417" t="s">
        <v>43</v>
      </c>
      <c r="Q4417">
        <v>300</v>
      </c>
      <c r="R4417">
        <v>1300</v>
      </c>
      <c r="U4417" t="e" cm="1">
        <f t="array" ref="U4417">-DZ BR</f>
        <v>#NAME?</v>
      </c>
      <c r="AB4417">
        <v>47.16</v>
      </c>
      <c r="AC4417" t="s">
        <v>4465</v>
      </c>
    </row>
    <row r="4418" spans="1:29">
      <c r="A4418" s="1" t="s">
        <v>30</v>
      </c>
      <c r="B4418" s="2">
        <v>42689.07708333333</v>
      </c>
      <c r="C4418">
        <v>49</v>
      </c>
      <c r="D4418">
        <v>48</v>
      </c>
      <c r="E4418">
        <v>96.69</v>
      </c>
      <c r="F4418">
        <v>0</v>
      </c>
      <c r="G4418">
        <v>0</v>
      </c>
      <c r="I4418">
        <v>29.97</v>
      </c>
      <c r="J4418">
        <v>1014.9</v>
      </c>
      <c r="K4418">
        <v>1.5</v>
      </c>
      <c r="M4418" t="s">
        <v>32</v>
      </c>
      <c r="N4418" t="s">
        <v>43</v>
      </c>
      <c r="Q4418">
        <v>300</v>
      </c>
      <c r="R4418">
        <v>1300</v>
      </c>
      <c r="U4418" t="s">
        <v>38</v>
      </c>
      <c r="AB4418">
        <v>48.9</v>
      </c>
      <c r="AC4418" t="s">
        <v>4466</v>
      </c>
    </row>
    <row r="4419" spans="1:29">
      <c r="A4419" s="1" t="s">
        <v>30</v>
      </c>
      <c r="B4419" s="2">
        <v>42689.087500000001</v>
      </c>
      <c r="C4419">
        <v>49</v>
      </c>
      <c r="D4419">
        <v>48</v>
      </c>
      <c r="E4419">
        <v>96.69</v>
      </c>
      <c r="F4419">
        <v>350</v>
      </c>
      <c r="G4419">
        <v>3</v>
      </c>
      <c r="I4419">
        <v>29.97</v>
      </c>
      <c r="K4419">
        <v>0.25</v>
      </c>
      <c r="M4419" t="s">
        <v>43</v>
      </c>
      <c r="Q4419">
        <v>200</v>
      </c>
      <c r="U4419" t="e" cm="1">
        <f t="array" ref="U4419">-DZ BR</f>
        <v>#NAME?</v>
      </c>
      <c r="AB4419">
        <v>48.01</v>
      </c>
      <c r="AC4419" t="s">
        <v>4467</v>
      </c>
    </row>
    <row r="4420" spans="1:29">
      <c r="A4420" s="1" t="s">
        <v>30</v>
      </c>
      <c r="B4420" s="2">
        <v>42689.118750000001</v>
      </c>
      <c r="C4420">
        <v>46</v>
      </c>
      <c r="D4420">
        <v>45</v>
      </c>
      <c r="E4420">
        <v>96.28</v>
      </c>
      <c r="F4420">
        <v>0</v>
      </c>
      <c r="G4420">
        <v>0</v>
      </c>
      <c r="I4420">
        <v>29.97</v>
      </c>
      <c r="J4420">
        <v>1014.8</v>
      </c>
      <c r="K4420">
        <v>1.5</v>
      </c>
      <c r="M4420" t="s">
        <v>43</v>
      </c>
      <c r="Q4420">
        <v>200</v>
      </c>
      <c r="U4420" t="e" cm="1">
        <f t="array" ref="U4420">-DZ BR</f>
        <v>#NAME?</v>
      </c>
      <c r="AB4420">
        <v>46</v>
      </c>
      <c r="AC4420" t="s">
        <v>4468</v>
      </c>
    </row>
    <row r="4421" spans="1:29">
      <c r="A4421" s="1" t="s">
        <v>30</v>
      </c>
      <c r="B4421" s="2">
        <v>42689.12222222222</v>
      </c>
      <c r="C4421">
        <v>46.4</v>
      </c>
      <c r="D4421">
        <v>44.6</v>
      </c>
      <c r="E4421">
        <v>93.4</v>
      </c>
      <c r="F4421">
        <v>0</v>
      </c>
      <c r="G4421">
        <v>0</v>
      </c>
      <c r="H4421">
        <v>0</v>
      </c>
      <c r="I4421">
        <v>29.97</v>
      </c>
      <c r="K4421">
        <v>10</v>
      </c>
      <c r="M4421" t="s">
        <v>31</v>
      </c>
      <c r="Q4421">
        <v>200</v>
      </c>
      <c r="AB4421">
        <v>46.4</v>
      </c>
      <c r="AC4421" t="s">
        <v>4469</v>
      </c>
    </row>
    <row r="4422" spans="1:29">
      <c r="A4422" s="1" t="s">
        <v>30</v>
      </c>
      <c r="B4422" s="2">
        <v>42689.160416666666</v>
      </c>
      <c r="C4422">
        <v>43</v>
      </c>
      <c r="D4422">
        <v>41</v>
      </c>
      <c r="E4422">
        <v>92.58</v>
      </c>
      <c r="F4422">
        <v>0</v>
      </c>
      <c r="G4422">
        <v>0</v>
      </c>
      <c r="I4422">
        <v>29.96</v>
      </c>
      <c r="J4422">
        <v>1014.7</v>
      </c>
      <c r="K4422">
        <v>10</v>
      </c>
      <c r="M4422" t="s">
        <v>246</v>
      </c>
      <c r="U4422" t="s">
        <v>3609</v>
      </c>
      <c r="AB4422">
        <v>43</v>
      </c>
      <c r="AC4422" t="s">
        <v>4470</v>
      </c>
    </row>
    <row r="4423" spans="1:29">
      <c r="A4423" s="1" t="s">
        <v>30</v>
      </c>
      <c r="B4423" s="2">
        <v>42689.20208333333</v>
      </c>
      <c r="C4423">
        <v>41</v>
      </c>
      <c r="D4423">
        <v>40</v>
      </c>
      <c r="E4423">
        <v>95.82</v>
      </c>
      <c r="F4423">
        <v>0</v>
      </c>
      <c r="G4423">
        <v>0</v>
      </c>
      <c r="H4423">
        <v>0</v>
      </c>
      <c r="I4423">
        <v>29.97</v>
      </c>
      <c r="J4423">
        <v>1014.8</v>
      </c>
      <c r="K4423">
        <v>10</v>
      </c>
      <c r="M4423" t="s">
        <v>246</v>
      </c>
      <c r="U4423" t="s">
        <v>3609</v>
      </c>
      <c r="AB4423">
        <v>41</v>
      </c>
      <c r="AC4423" t="s">
        <v>4471</v>
      </c>
    </row>
    <row r="4424" spans="1:29">
      <c r="A4424" s="1" t="s">
        <v>30</v>
      </c>
      <c r="B4424" s="2">
        <v>42689.222916666666</v>
      </c>
      <c r="C4424">
        <v>40</v>
      </c>
      <c r="D4424">
        <v>39</v>
      </c>
      <c r="E4424">
        <v>96.55</v>
      </c>
      <c r="F4424">
        <v>0</v>
      </c>
      <c r="G4424">
        <v>0</v>
      </c>
      <c r="H4424">
        <v>0</v>
      </c>
      <c r="I4424">
        <v>29.96</v>
      </c>
      <c r="K4424">
        <v>10</v>
      </c>
      <c r="M4424" t="s">
        <v>246</v>
      </c>
      <c r="U4424" t="s">
        <v>3609</v>
      </c>
      <c r="AB4424">
        <v>39.9</v>
      </c>
      <c r="AC4424" t="s">
        <v>4472</v>
      </c>
    </row>
    <row r="4425" spans="1:29">
      <c r="A4425" s="1" t="s">
        <v>30</v>
      </c>
      <c r="B4425" s="2">
        <v>42689.231944444444</v>
      </c>
      <c r="C4425">
        <v>39</v>
      </c>
      <c r="D4425">
        <v>38</v>
      </c>
      <c r="E4425">
        <v>95.78</v>
      </c>
      <c r="F4425">
        <v>0</v>
      </c>
      <c r="G4425">
        <v>0</v>
      </c>
      <c r="H4425">
        <v>0</v>
      </c>
      <c r="I4425">
        <v>29.96</v>
      </c>
      <c r="K4425">
        <v>10</v>
      </c>
      <c r="M4425" t="s">
        <v>246</v>
      </c>
      <c r="U4425" t="s">
        <v>3609</v>
      </c>
      <c r="AB4425">
        <v>39</v>
      </c>
      <c r="AC4425" t="s">
        <v>4473</v>
      </c>
    </row>
    <row r="4426" spans="1:29">
      <c r="A4426" s="1" t="s">
        <v>30</v>
      </c>
      <c r="B4426" s="2">
        <v>42689.243750000001</v>
      </c>
      <c r="C4426">
        <v>39</v>
      </c>
      <c r="D4426">
        <v>37</v>
      </c>
      <c r="E4426">
        <v>92.45</v>
      </c>
      <c r="F4426">
        <v>0</v>
      </c>
      <c r="G4426">
        <v>0</v>
      </c>
      <c r="H4426">
        <v>0</v>
      </c>
      <c r="I4426">
        <v>29.97</v>
      </c>
      <c r="J4426">
        <v>1014.8</v>
      </c>
      <c r="K4426">
        <v>10</v>
      </c>
      <c r="M4426" t="s">
        <v>246</v>
      </c>
      <c r="U4426" t="s">
        <v>3609</v>
      </c>
      <c r="AB4426">
        <v>39</v>
      </c>
      <c r="AC4426" t="s">
        <v>4474</v>
      </c>
    </row>
    <row r="4427" spans="1:29">
      <c r="A4427" s="1" t="s">
        <v>30</v>
      </c>
      <c r="B4427" s="2">
        <v>42689.285416666666</v>
      </c>
      <c r="C4427">
        <v>38</v>
      </c>
      <c r="D4427">
        <v>37</v>
      </c>
      <c r="E4427">
        <v>96.52</v>
      </c>
      <c r="F4427">
        <v>0</v>
      </c>
      <c r="G4427">
        <v>0</v>
      </c>
      <c r="H4427">
        <v>0</v>
      </c>
      <c r="I4427">
        <v>29.98</v>
      </c>
      <c r="J4427">
        <v>1015.3</v>
      </c>
      <c r="K4427">
        <v>5</v>
      </c>
      <c r="M4427" t="s">
        <v>31</v>
      </c>
      <c r="Q4427">
        <v>20000</v>
      </c>
      <c r="U4427" t="s">
        <v>46</v>
      </c>
      <c r="AB4427">
        <v>37.9</v>
      </c>
      <c r="AC4427" t="s">
        <v>4475</v>
      </c>
    </row>
    <row r="4428" spans="1:29">
      <c r="A4428" s="1" t="s">
        <v>30</v>
      </c>
      <c r="B4428" s="2">
        <v>42689.293055555558</v>
      </c>
      <c r="C4428">
        <v>37</v>
      </c>
      <c r="D4428">
        <v>37</v>
      </c>
      <c r="E4428">
        <v>100</v>
      </c>
      <c r="F4428">
        <v>0</v>
      </c>
      <c r="G4428">
        <v>0</v>
      </c>
      <c r="H4428">
        <v>0</v>
      </c>
      <c r="I4428">
        <v>29.99</v>
      </c>
      <c r="K4428">
        <v>5</v>
      </c>
      <c r="M4428" t="s">
        <v>31</v>
      </c>
      <c r="N4428" t="s">
        <v>31</v>
      </c>
      <c r="Q4428">
        <v>100</v>
      </c>
      <c r="R4428">
        <v>20000</v>
      </c>
      <c r="U4428" t="s">
        <v>46</v>
      </c>
      <c r="AB4428">
        <v>37</v>
      </c>
      <c r="AC4428" t="s">
        <v>4476</v>
      </c>
    </row>
    <row r="4429" spans="1:29">
      <c r="A4429" s="1" t="s">
        <v>30</v>
      </c>
      <c r="B4429" s="2">
        <v>42689.32708333333</v>
      </c>
      <c r="C4429">
        <v>39</v>
      </c>
      <c r="D4429">
        <v>38</v>
      </c>
      <c r="E4429">
        <v>95.78</v>
      </c>
      <c r="F4429">
        <v>0</v>
      </c>
      <c r="G4429">
        <v>0</v>
      </c>
      <c r="H4429">
        <v>0</v>
      </c>
      <c r="I4429">
        <v>29.99</v>
      </c>
      <c r="J4429">
        <v>1015.6</v>
      </c>
      <c r="K4429">
        <v>10</v>
      </c>
      <c r="M4429" t="s">
        <v>31</v>
      </c>
      <c r="Q4429">
        <v>100</v>
      </c>
      <c r="U4429" t="s">
        <v>3609</v>
      </c>
      <c r="AB4429">
        <v>39</v>
      </c>
      <c r="AC4429" t="s">
        <v>4477</v>
      </c>
    </row>
    <row r="4430" spans="1:29">
      <c r="A4430" s="1" t="s">
        <v>30</v>
      </c>
      <c r="B4430" s="2">
        <v>42689.368750000001</v>
      </c>
      <c r="C4430">
        <v>46</v>
      </c>
      <c r="D4430">
        <v>44</v>
      </c>
      <c r="E4430">
        <v>93.03</v>
      </c>
      <c r="F4430">
        <v>0</v>
      </c>
      <c r="G4430">
        <v>0</v>
      </c>
      <c r="H4430">
        <v>0</v>
      </c>
      <c r="I4430">
        <v>29.99</v>
      </c>
      <c r="J4430">
        <v>1015.6</v>
      </c>
      <c r="K4430">
        <v>10</v>
      </c>
      <c r="M4430" t="s">
        <v>246</v>
      </c>
      <c r="AB4430">
        <v>46</v>
      </c>
      <c r="AC4430" t="s">
        <v>4478</v>
      </c>
    </row>
    <row r="4431" spans="1:29">
      <c r="A4431" s="1" t="s">
        <v>30</v>
      </c>
      <c r="B4431" s="2">
        <v>42689.410416666666</v>
      </c>
      <c r="C4431">
        <v>51</v>
      </c>
      <c r="D4431">
        <v>44</v>
      </c>
      <c r="E4431">
        <v>76.86</v>
      </c>
      <c r="F4431">
        <v>280</v>
      </c>
      <c r="G4431">
        <v>4</v>
      </c>
      <c r="H4431">
        <v>0</v>
      </c>
      <c r="I4431">
        <v>29.99</v>
      </c>
      <c r="J4431">
        <v>1015.3</v>
      </c>
      <c r="K4431">
        <v>10</v>
      </c>
      <c r="M4431" t="s">
        <v>246</v>
      </c>
      <c r="AB4431">
        <v>51.1</v>
      </c>
      <c r="AC4431" t="s">
        <v>4479</v>
      </c>
    </row>
    <row r="4432" spans="1:29">
      <c r="A4432" s="1" t="s">
        <v>30</v>
      </c>
      <c r="B4432" s="2">
        <v>42689.45208333333</v>
      </c>
      <c r="C4432">
        <v>56</v>
      </c>
      <c r="D4432">
        <v>40</v>
      </c>
      <c r="E4432">
        <v>54.83</v>
      </c>
      <c r="F4432">
        <v>300</v>
      </c>
      <c r="G4432">
        <v>4</v>
      </c>
      <c r="H4432">
        <v>0</v>
      </c>
      <c r="I4432">
        <v>29.97</v>
      </c>
      <c r="J4432">
        <v>1014.8</v>
      </c>
      <c r="K4432">
        <v>10</v>
      </c>
      <c r="M4432" t="s">
        <v>246</v>
      </c>
      <c r="AB4432">
        <v>55.9</v>
      </c>
      <c r="AC4432" t="s">
        <v>4480</v>
      </c>
    </row>
    <row r="4433" spans="1:29">
      <c r="A4433" s="1" t="s">
        <v>30</v>
      </c>
      <c r="B4433" s="2">
        <v>42689.493750000001</v>
      </c>
      <c r="C4433">
        <v>60</v>
      </c>
      <c r="D4433">
        <v>37</v>
      </c>
      <c r="E4433">
        <v>42.09</v>
      </c>
      <c r="G4433">
        <v>3</v>
      </c>
      <c r="H4433">
        <v>0</v>
      </c>
      <c r="I4433">
        <v>29.94</v>
      </c>
      <c r="J4433">
        <v>1013.8</v>
      </c>
      <c r="K4433">
        <v>10</v>
      </c>
      <c r="M4433" t="s">
        <v>246</v>
      </c>
      <c r="AB4433">
        <v>60.1</v>
      </c>
      <c r="AC4433" t="s">
        <v>4481</v>
      </c>
    </row>
    <row r="4434" spans="1:29">
      <c r="A4434" s="1" t="s">
        <v>30</v>
      </c>
      <c r="B4434" s="2">
        <v>42689.535416666666</v>
      </c>
      <c r="C4434">
        <v>61</v>
      </c>
      <c r="D4434">
        <v>38</v>
      </c>
      <c r="E4434">
        <v>42.24</v>
      </c>
      <c r="G4434">
        <v>6</v>
      </c>
      <c r="H4434">
        <v>0</v>
      </c>
      <c r="I4434">
        <v>29.91</v>
      </c>
      <c r="J4434">
        <v>1012.9</v>
      </c>
      <c r="K4434">
        <v>10</v>
      </c>
      <c r="M4434" t="s">
        <v>246</v>
      </c>
      <c r="AB4434">
        <v>61</v>
      </c>
      <c r="AC4434" t="s">
        <v>4482</v>
      </c>
    </row>
    <row r="4435" spans="1:29">
      <c r="A4435" s="1" t="s">
        <v>30</v>
      </c>
      <c r="B4435" s="2">
        <v>42689.57708333333</v>
      </c>
      <c r="C4435">
        <v>63</v>
      </c>
      <c r="D4435">
        <v>39</v>
      </c>
      <c r="E4435">
        <v>41.09</v>
      </c>
      <c r="F4435">
        <v>270</v>
      </c>
      <c r="G4435">
        <v>6</v>
      </c>
      <c r="H4435">
        <v>0</v>
      </c>
      <c r="I4435">
        <v>29.9</v>
      </c>
      <c r="J4435">
        <v>1012.2</v>
      </c>
      <c r="K4435">
        <v>10</v>
      </c>
      <c r="M4435" t="s">
        <v>246</v>
      </c>
      <c r="AB4435">
        <v>63</v>
      </c>
      <c r="AC4435" t="s">
        <v>4483</v>
      </c>
    </row>
    <row r="4436" spans="1:29">
      <c r="A4436" s="1" t="s">
        <v>30</v>
      </c>
      <c r="B4436" s="2">
        <v>42689.618750000001</v>
      </c>
      <c r="C4436">
        <v>63</v>
      </c>
      <c r="D4436">
        <v>39</v>
      </c>
      <c r="E4436">
        <v>41.09</v>
      </c>
      <c r="F4436">
        <v>0</v>
      </c>
      <c r="G4436">
        <v>0</v>
      </c>
      <c r="H4436">
        <v>0</v>
      </c>
      <c r="I4436">
        <v>29.88</v>
      </c>
      <c r="J4436">
        <v>1011.8</v>
      </c>
      <c r="K4436">
        <v>10</v>
      </c>
      <c r="M4436" t="s">
        <v>246</v>
      </c>
      <c r="AB4436">
        <v>63</v>
      </c>
      <c r="AC4436" t="s">
        <v>4484</v>
      </c>
    </row>
    <row r="4437" spans="1:29">
      <c r="A4437" s="1" t="s">
        <v>30</v>
      </c>
      <c r="B4437" s="2">
        <v>42689.660416666666</v>
      </c>
      <c r="C4437">
        <v>63</v>
      </c>
      <c r="D4437">
        <v>37</v>
      </c>
      <c r="E4437">
        <v>37.99</v>
      </c>
      <c r="F4437">
        <v>280</v>
      </c>
      <c r="G4437">
        <v>5</v>
      </c>
      <c r="H4437">
        <v>0</v>
      </c>
      <c r="I4437">
        <v>29.88</v>
      </c>
      <c r="J4437">
        <v>1011.7</v>
      </c>
      <c r="K4437">
        <v>10</v>
      </c>
      <c r="M4437" t="s">
        <v>246</v>
      </c>
      <c r="AB4437">
        <v>63</v>
      </c>
      <c r="AC4437" t="s">
        <v>4485</v>
      </c>
    </row>
    <row r="4438" spans="1:29">
      <c r="A4438" s="1" t="s">
        <v>30</v>
      </c>
      <c r="B4438" s="2">
        <v>42689.70208333333</v>
      </c>
      <c r="C4438">
        <v>57</v>
      </c>
      <c r="D4438">
        <v>42</v>
      </c>
      <c r="E4438">
        <v>57.38</v>
      </c>
      <c r="F4438">
        <v>0</v>
      </c>
      <c r="G4438">
        <v>0</v>
      </c>
      <c r="H4438">
        <v>0</v>
      </c>
      <c r="I4438">
        <v>29.88</v>
      </c>
      <c r="J4438">
        <v>1011.7</v>
      </c>
      <c r="K4438">
        <v>10</v>
      </c>
      <c r="M4438" t="s">
        <v>246</v>
      </c>
      <c r="AB4438">
        <v>57</v>
      </c>
      <c r="AC4438" t="s">
        <v>4486</v>
      </c>
    </row>
    <row r="4439" spans="1:29">
      <c r="A4439" s="1" t="s">
        <v>30</v>
      </c>
      <c r="B4439" s="2">
        <v>42689.743750000001</v>
      </c>
      <c r="C4439">
        <v>53</v>
      </c>
      <c r="D4439">
        <v>44</v>
      </c>
      <c r="E4439">
        <v>71.400000000000006</v>
      </c>
      <c r="F4439">
        <v>0</v>
      </c>
      <c r="G4439">
        <v>0</v>
      </c>
      <c r="H4439">
        <v>0</v>
      </c>
      <c r="I4439">
        <v>29.9</v>
      </c>
      <c r="J4439">
        <v>1012.4</v>
      </c>
      <c r="K4439">
        <v>10</v>
      </c>
      <c r="M4439" t="s">
        <v>31</v>
      </c>
      <c r="Q4439">
        <v>25000</v>
      </c>
      <c r="AB4439">
        <v>53.1</v>
      </c>
      <c r="AC4439" t="s">
        <v>4487</v>
      </c>
    </row>
    <row r="4440" spans="1:29">
      <c r="A4440" s="1" t="s">
        <v>30</v>
      </c>
      <c r="B4440" s="2">
        <v>42689.785416666666</v>
      </c>
      <c r="C4440">
        <v>52</v>
      </c>
      <c r="D4440">
        <v>43</v>
      </c>
      <c r="E4440">
        <v>71.28</v>
      </c>
      <c r="F4440">
        <v>0</v>
      </c>
      <c r="G4440">
        <v>0</v>
      </c>
      <c r="H4440">
        <v>0</v>
      </c>
      <c r="I4440">
        <v>29.9</v>
      </c>
      <c r="J4440">
        <v>1012.7</v>
      </c>
      <c r="K4440">
        <v>10</v>
      </c>
      <c r="M4440" t="s">
        <v>31</v>
      </c>
      <c r="Q4440">
        <v>25000</v>
      </c>
      <c r="AB4440">
        <v>52</v>
      </c>
      <c r="AC4440" t="s">
        <v>4488</v>
      </c>
    </row>
    <row r="4441" spans="1:29">
      <c r="A4441" s="1" t="s">
        <v>30</v>
      </c>
      <c r="B4441" s="2">
        <v>42689.82708333333</v>
      </c>
      <c r="C4441">
        <v>47</v>
      </c>
      <c r="D4441">
        <v>42</v>
      </c>
      <c r="E4441">
        <v>83.28</v>
      </c>
      <c r="F4441">
        <v>180</v>
      </c>
      <c r="G4441">
        <v>3</v>
      </c>
      <c r="H4441">
        <v>0</v>
      </c>
      <c r="I4441">
        <v>29.92</v>
      </c>
      <c r="J4441">
        <v>1013.1</v>
      </c>
      <c r="K4441">
        <v>10</v>
      </c>
      <c r="M4441" t="s">
        <v>31</v>
      </c>
      <c r="Q4441">
        <v>25000</v>
      </c>
      <c r="AB4441">
        <v>45.72</v>
      </c>
      <c r="AC4441" t="s">
        <v>4489</v>
      </c>
    </row>
    <row r="4442" spans="1:29">
      <c r="A4442" s="1" t="s">
        <v>30</v>
      </c>
      <c r="B4442" s="2">
        <v>42689.868750000001</v>
      </c>
      <c r="C4442">
        <v>47</v>
      </c>
      <c r="D4442">
        <v>42</v>
      </c>
      <c r="E4442">
        <v>83.28</v>
      </c>
      <c r="F4442">
        <v>210</v>
      </c>
      <c r="G4442">
        <v>3</v>
      </c>
      <c r="H4442">
        <v>0</v>
      </c>
      <c r="I4442">
        <v>29.91</v>
      </c>
      <c r="J4442">
        <v>1013</v>
      </c>
      <c r="K4442">
        <v>7</v>
      </c>
      <c r="M4442" t="s">
        <v>34</v>
      </c>
      <c r="Q4442">
        <v>25000</v>
      </c>
      <c r="AB4442">
        <v>45.72</v>
      </c>
      <c r="AC4442" t="s">
        <v>4490</v>
      </c>
    </row>
    <row r="4443" spans="1:29">
      <c r="A4443" s="1" t="s">
        <v>30</v>
      </c>
      <c r="B4443" s="2">
        <v>42689.910416666666</v>
      </c>
      <c r="C4443">
        <v>46</v>
      </c>
      <c r="D4443">
        <v>41</v>
      </c>
      <c r="E4443">
        <v>82.58</v>
      </c>
      <c r="F4443">
        <v>0</v>
      </c>
      <c r="G4443">
        <v>0</v>
      </c>
      <c r="H4443">
        <v>0</v>
      </c>
      <c r="I4443">
        <v>29.92</v>
      </c>
      <c r="J4443">
        <v>1013.2</v>
      </c>
      <c r="K4443">
        <v>7</v>
      </c>
      <c r="M4443" t="s">
        <v>34</v>
      </c>
      <c r="Q4443">
        <v>25000</v>
      </c>
      <c r="AB4443">
        <v>46</v>
      </c>
      <c r="AC4443" t="s">
        <v>4491</v>
      </c>
    </row>
    <row r="4444" spans="1:29">
      <c r="A4444" s="1" t="s">
        <v>30</v>
      </c>
      <c r="B4444" s="2">
        <v>42689.95208333333</v>
      </c>
      <c r="C4444">
        <v>44</v>
      </c>
      <c r="D4444">
        <v>41</v>
      </c>
      <c r="E4444">
        <v>88.77</v>
      </c>
      <c r="F4444">
        <v>0</v>
      </c>
      <c r="G4444">
        <v>0</v>
      </c>
      <c r="H4444">
        <v>0</v>
      </c>
      <c r="I4444">
        <v>29.92</v>
      </c>
      <c r="J4444">
        <v>1013</v>
      </c>
      <c r="K4444">
        <v>6</v>
      </c>
      <c r="M4444" t="s">
        <v>31</v>
      </c>
      <c r="Q4444">
        <v>25000</v>
      </c>
      <c r="U4444" t="s">
        <v>38</v>
      </c>
      <c r="AB4444">
        <v>44.1</v>
      </c>
      <c r="AC4444" t="s">
        <v>4492</v>
      </c>
    </row>
    <row r="4445" spans="1:29">
      <c r="A4445" s="1" t="s">
        <v>30</v>
      </c>
      <c r="B4445" s="2">
        <v>42689.993750000001</v>
      </c>
      <c r="C4445">
        <v>42</v>
      </c>
      <c r="D4445">
        <v>40</v>
      </c>
      <c r="E4445">
        <v>91.84</v>
      </c>
      <c r="F4445">
        <v>0</v>
      </c>
      <c r="G4445">
        <v>0</v>
      </c>
      <c r="H4445">
        <v>0</v>
      </c>
      <c r="I4445">
        <v>29.91</v>
      </c>
      <c r="J4445">
        <v>1012.9</v>
      </c>
      <c r="K4445">
        <v>6</v>
      </c>
      <c r="M4445" t="s">
        <v>31</v>
      </c>
      <c r="Q4445">
        <v>25000</v>
      </c>
      <c r="U4445" t="s">
        <v>38</v>
      </c>
      <c r="AB4445">
        <v>42.1</v>
      </c>
      <c r="AC4445" t="s">
        <v>4493</v>
      </c>
    </row>
    <row r="4446" spans="1:29">
      <c r="A4446" s="1" t="s">
        <v>30</v>
      </c>
      <c r="B4446" s="2">
        <v>42690.035416666666</v>
      </c>
      <c r="C4446">
        <v>42</v>
      </c>
      <c r="D4446">
        <v>40</v>
      </c>
      <c r="E4446">
        <v>91.84</v>
      </c>
      <c r="F4446">
        <v>0</v>
      </c>
      <c r="G4446">
        <v>0</v>
      </c>
      <c r="H4446">
        <v>0</v>
      </c>
      <c r="I4446">
        <v>29.91</v>
      </c>
      <c r="J4446">
        <v>1012.9</v>
      </c>
      <c r="K4446">
        <v>6</v>
      </c>
      <c r="M4446" t="s">
        <v>31</v>
      </c>
      <c r="Q4446">
        <v>25000</v>
      </c>
      <c r="U4446" t="s">
        <v>38</v>
      </c>
      <c r="AB4446">
        <v>42.1</v>
      </c>
      <c r="AC4446" t="s">
        <v>4494</v>
      </c>
    </row>
    <row r="4447" spans="1:29">
      <c r="A4447" s="1" t="s">
        <v>30</v>
      </c>
      <c r="B4447" s="2">
        <v>42690.07708333333</v>
      </c>
      <c r="C4447">
        <v>39</v>
      </c>
      <c r="D4447">
        <v>39</v>
      </c>
      <c r="E4447">
        <v>100</v>
      </c>
      <c r="F4447">
        <v>0</v>
      </c>
      <c r="G4447">
        <v>0</v>
      </c>
      <c r="H4447">
        <v>0</v>
      </c>
      <c r="I4447">
        <v>29.91</v>
      </c>
      <c r="J4447">
        <v>1012.6</v>
      </c>
      <c r="K4447">
        <v>6</v>
      </c>
      <c r="M4447" t="s">
        <v>31</v>
      </c>
      <c r="Q4447">
        <v>25000</v>
      </c>
      <c r="U4447" t="s">
        <v>46</v>
      </c>
      <c r="AB4447">
        <v>39</v>
      </c>
      <c r="AC4447" t="s">
        <v>4495</v>
      </c>
    </row>
    <row r="4448" spans="1:29">
      <c r="A4448" s="1" t="s">
        <v>30</v>
      </c>
      <c r="B4448" s="2">
        <v>42690.118750000001</v>
      </c>
      <c r="C4448">
        <v>39</v>
      </c>
      <c r="D4448">
        <v>38</v>
      </c>
      <c r="E4448">
        <v>95.78</v>
      </c>
      <c r="F4448">
        <v>0</v>
      </c>
      <c r="G4448">
        <v>0</v>
      </c>
      <c r="H4448">
        <v>0</v>
      </c>
      <c r="I4448">
        <v>29.91</v>
      </c>
      <c r="J4448">
        <v>1012.6</v>
      </c>
      <c r="K4448">
        <v>6</v>
      </c>
      <c r="M4448" t="s">
        <v>31</v>
      </c>
      <c r="Q4448">
        <v>25000</v>
      </c>
      <c r="U4448" t="s">
        <v>46</v>
      </c>
      <c r="AB4448">
        <v>39</v>
      </c>
      <c r="AC4448" t="s">
        <v>4496</v>
      </c>
    </row>
    <row r="4449" spans="1:29">
      <c r="A4449" s="1" t="s">
        <v>30</v>
      </c>
      <c r="B4449" s="2">
        <v>42690.160416666666</v>
      </c>
      <c r="C4449">
        <v>37</v>
      </c>
      <c r="D4449">
        <v>36</v>
      </c>
      <c r="E4449">
        <v>96.13</v>
      </c>
      <c r="F4449">
        <v>0</v>
      </c>
      <c r="G4449">
        <v>0</v>
      </c>
      <c r="H4449">
        <v>0</v>
      </c>
      <c r="I4449">
        <v>29.91</v>
      </c>
      <c r="J4449">
        <v>1012.7</v>
      </c>
      <c r="K4449">
        <v>5</v>
      </c>
      <c r="M4449" t="s">
        <v>31</v>
      </c>
      <c r="Q4449">
        <v>25000</v>
      </c>
      <c r="U4449" t="s">
        <v>46</v>
      </c>
      <c r="AB4449">
        <v>37</v>
      </c>
      <c r="AC4449" t="s">
        <v>4497</v>
      </c>
    </row>
    <row r="4450" spans="1:29">
      <c r="A4450" s="1" t="s">
        <v>30</v>
      </c>
      <c r="B4450" s="2">
        <v>42690.20208333333</v>
      </c>
      <c r="C4450">
        <v>37</v>
      </c>
      <c r="D4450">
        <v>36</v>
      </c>
      <c r="E4450">
        <v>96.13</v>
      </c>
      <c r="F4450">
        <v>0</v>
      </c>
      <c r="G4450">
        <v>0</v>
      </c>
      <c r="H4450">
        <v>0</v>
      </c>
      <c r="I4450">
        <v>29.92</v>
      </c>
      <c r="J4450">
        <v>1013.3</v>
      </c>
      <c r="K4450">
        <v>5</v>
      </c>
      <c r="M4450" t="s">
        <v>31</v>
      </c>
      <c r="Q4450">
        <v>25000</v>
      </c>
      <c r="U4450" t="s">
        <v>46</v>
      </c>
      <c r="AB4450">
        <v>37</v>
      </c>
      <c r="AC4450" t="s">
        <v>4498</v>
      </c>
    </row>
    <row r="4451" spans="1:29">
      <c r="A4451" s="1" t="s">
        <v>30</v>
      </c>
      <c r="B4451" s="2">
        <v>42690.243750000001</v>
      </c>
      <c r="C4451">
        <v>37</v>
      </c>
      <c r="D4451">
        <v>35</v>
      </c>
      <c r="E4451">
        <v>92.76</v>
      </c>
      <c r="F4451">
        <v>0</v>
      </c>
      <c r="G4451">
        <v>0</v>
      </c>
      <c r="H4451">
        <v>0</v>
      </c>
      <c r="I4451">
        <v>29.92</v>
      </c>
      <c r="J4451">
        <v>1013.2</v>
      </c>
      <c r="K4451">
        <v>5</v>
      </c>
      <c r="M4451" t="s">
        <v>246</v>
      </c>
      <c r="U4451" t="s">
        <v>46</v>
      </c>
      <c r="AB4451">
        <v>37</v>
      </c>
      <c r="AC4451" t="s">
        <v>4499</v>
      </c>
    </row>
    <row r="4452" spans="1:29">
      <c r="A4452" s="1" t="s">
        <v>30</v>
      </c>
      <c r="B4452" s="2">
        <v>42690.262499999997</v>
      </c>
      <c r="C4452">
        <v>37</v>
      </c>
      <c r="D4452">
        <v>36</v>
      </c>
      <c r="E4452">
        <v>96.13</v>
      </c>
      <c r="F4452">
        <v>0</v>
      </c>
      <c r="G4452">
        <v>0</v>
      </c>
      <c r="H4452">
        <v>0</v>
      </c>
      <c r="I4452">
        <v>29.93</v>
      </c>
      <c r="K4452">
        <v>5</v>
      </c>
      <c r="M4452" t="s">
        <v>31</v>
      </c>
      <c r="N4452" t="s">
        <v>31</v>
      </c>
      <c r="Q4452">
        <v>100</v>
      </c>
      <c r="R4452">
        <v>21000</v>
      </c>
      <c r="U4452" t="s">
        <v>46</v>
      </c>
      <c r="AB4452">
        <v>37</v>
      </c>
      <c r="AC4452" t="s">
        <v>4500</v>
      </c>
    </row>
    <row r="4453" spans="1:29">
      <c r="A4453" s="1" t="s">
        <v>30</v>
      </c>
      <c r="B4453" s="2">
        <v>42690.285416666666</v>
      </c>
      <c r="C4453">
        <v>35</v>
      </c>
      <c r="D4453">
        <v>35</v>
      </c>
      <c r="E4453">
        <v>100</v>
      </c>
      <c r="F4453">
        <v>0</v>
      </c>
      <c r="G4453">
        <v>0</v>
      </c>
      <c r="H4453">
        <v>0</v>
      </c>
      <c r="I4453">
        <v>29.94</v>
      </c>
      <c r="J4453">
        <v>1013.9</v>
      </c>
      <c r="K4453">
        <v>5</v>
      </c>
      <c r="M4453" t="s">
        <v>31</v>
      </c>
      <c r="N4453" t="s">
        <v>31</v>
      </c>
      <c r="Q4453">
        <v>100</v>
      </c>
      <c r="R4453">
        <v>21000</v>
      </c>
      <c r="U4453" t="s">
        <v>46</v>
      </c>
      <c r="AB4453">
        <v>35.1</v>
      </c>
      <c r="AC4453" t="s">
        <v>4501</v>
      </c>
    </row>
    <row r="4454" spans="1:29">
      <c r="A4454" s="1" t="s">
        <v>30</v>
      </c>
      <c r="B4454" s="2">
        <v>42690.32708333333</v>
      </c>
      <c r="C4454">
        <v>40</v>
      </c>
      <c r="D4454">
        <v>39</v>
      </c>
      <c r="E4454">
        <v>96.55</v>
      </c>
      <c r="F4454">
        <v>0</v>
      </c>
      <c r="G4454">
        <v>0</v>
      </c>
      <c r="H4454">
        <v>0</v>
      </c>
      <c r="I4454">
        <v>29.96</v>
      </c>
      <c r="J4454">
        <v>1014.6</v>
      </c>
      <c r="K4454">
        <v>7</v>
      </c>
      <c r="M4454" t="s">
        <v>31</v>
      </c>
      <c r="N4454" t="s">
        <v>31</v>
      </c>
      <c r="Q4454">
        <v>100</v>
      </c>
      <c r="R4454">
        <v>21000</v>
      </c>
      <c r="U4454" t="s">
        <v>3609</v>
      </c>
      <c r="AB4454">
        <v>39.9</v>
      </c>
      <c r="AC4454" t="s">
        <v>4502</v>
      </c>
    </row>
    <row r="4455" spans="1:29">
      <c r="A4455" s="1" t="s">
        <v>30</v>
      </c>
      <c r="B4455" s="2">
        <v>42690.368750000001</v>
      </c>
      <c r="C4455">
        <v>48</v>
      </c>
      <c r="D4455">
        <v>44</v>
      </c>
      <c r="E4455">
        <v>86.28</v>
      </c>
      <c r="F4455">
        <v>0</v>
      </c>
      <c r="G4455">
        <v>0</v>
      </c>
      <c r="H4455">
        <v>0</v>
      </c>
      <c r="I4455">
        <v>29.97</v>
      </c>
      <c r="J4455">
        <v>1015</v>
      </c>
      <c r="K4455">
        <v>7</v>
      </c>
      <c r="M4455" t="s">
        <v>34</v>
      </c>
      <c r="N4455" t="s">
        <v>34</v>
      </c>
      <c r="Q4455">
        <v>5500</v>
      </c>
      <c r="R4455">
        <v>20000</v>
      </c>
      <c r="AB4455">
        <v>48</v>
      </c>
      <c r="AC4455" t="s">
        <v>4503</v>
      </c>
    </row>
    <row r="4456" spans="1:29">
      <c r="A4456" s="1" t="s">
        <v>30</v>
      </c>
      <c r="B4456" s="2">
        <v>42690.410416666666</v>
      </c>
      <c r="C4456">
        <v>55</v>
      </c>
      <c r="D4456">
        <v>44</v>
      </c>
      <c r="E4456">
        <v>66.61</v>
      </c>
      <c r="F4456">
        <v>0</v>
      </c>
      <c r="G4456">
        <v>0</v>
      </c>
      <c r="H4456">
        <v>0</v>
      </c>
      <c r="I4456">
        <v>29.97</v>
      </c>
      <c r="J4456">
        <v>1014.9</v>
      </c>
      <c r="K4456">
        <v>8</v>
      </c>
      <c r="M4456" t="s">
        <v>31</v>
      </c>
      <c r="N4456" t="s">
        <v>31</v>
      </c>
      <c r="Q4456">
        <v>6000</v>
      </c>
      <c r="R4456">
        <v>20000</v>
      </c>
      <c r="AB4456">
        <v>55</v>
      </c>
      <c r="AC4456" t="s">
        <v>4504</v>
      </c>
    </row>
    <row r="4457" spans="1:29">
      <c r="A4457" s="1" t="s">
        <v>30</v>
      </c>
      <c r="B4457" s="2">
        <v>42690.45208333333</v>
      </c>
      <c r="C4457">
        <v>63</v>
      </c>
      <c r="D4457">
        <v>38</v>
      </c>
      <c r="E4457">
        <v>39.36</v>
      </c>
      <c r="F4457">
        <v>270</v>
      </c>
      <c r="G4457">
        <v>4</v>
      </c>
      <c r="H4457">
        <v>0</v>
      </c>
      <c r="I4457">
        <v>29.97</v>
      </c>
      <c r="J4457">
        <v>1014.8</v>
      </c>
      <c r="K4457">
        <v>10</v>
      </c>
      <c r="M4457" t="s">
        <v>246</v>
      </c>
      <c r="AB4457">
        <v>63</v>
      </c>
      <c r="AC4457" t="s">
        <v>4505</v>
      </c>
    </row>
    <row r="4458" spans="1:29">
      <c r="A4458" s="1" t="s">
        <v>30</v>
      </c>
      <c r="B4458" s="2">
        <v>42690.493750000001</v>
      </c>
      <c r="C4458">
        <v>65</v>
      </c>
      <c r="D4458">
        <v>38</v>
      </c>
      <c r="E4458">
        <v>36.82</v>
      </c>
      <c r="F4458">
        <v>0</v>
      </c>
      <c r="G4458">
        <v>0</v>
      </c>
      <c r="H4458">
        <v>0</v>
      </c>
      <c r="I4458">
        <v>29.95</v>
      </c>
      <c r="J4458">
        <v>1014</v>
      </c>
      <c r="K4458">
        <v>10</v>
      </c>
      <c r="M4458" t="s">
        <v>246</v>
      </c>
      <c r="AB4458">
        <v>64.900000000000006</v>
      </c>
      <c r="AC4458" t="s">
        <v>4506</v>
      </c>
    </row>
    <row r="4459" spans="1:29">
      <c r="A4459" s="1" t="s">
        <v>30</v>
      </c>
      <c r="B4459" s="2">
        <v>42690.535416666666</v>
      </c>
      <c r="C4459">
        <v>65</v>
      </c>
      <c r="D4459">
        <v>40</v>
      </c>
      <c r="E4459">
        <v>39.82</v>
      </c>
      <c r="F4459">
        <v>290</v>
      </c>
      <c r="G4459">
        <v>7</v>
      </c>
      <c r="H4459">
        <v>0</v>
      </c>
      <c r="I4459">
        <v>29.91</v>
      </c>
      <c r="J4459">
        <v>1012.9</v>
      </c>
      <c r="K4459">
        <v>10</v>
      </c>
      <c r="M4459" t="s">
        <v>31</v>
      </c>
      <c r="Q4459">
        <v>5500</v>
      </c>
      <c r="AB4459">
        <v>64.900000000000006</v>
      </c>
      <c r="AC4459" t="s">
        <v>4507</v>
      </c>
    </row>
    <row r="4460" spans="1:29">
      <c r="A4460" s="1" t="s">
        <v>30</v>
      </c>
      <c r="B4460" s="2">
        <v>42690.57708333333</v>
      </c>
      <c r="C4460">
        <v>68</v>
      </c>
      <c r="D4460">
        <v>42</v>
      </c>
      <c r="E4460">
        <v>38.94</v>
      </c>
      <c r="F4460">
        <v>250</v>
      </c>
      <c r="G4460">
        <v>5</v>
      </c>
      <c r="H4460">
        <v>0</v>
      </c>
      <c r="I4460">
        <v>29.9</v>
      </c>
      <c r="J4460">
        <v>1012.5</v>
      </c>
      <c r="K4460">
        <v>10</v>
      </c>
      <c r="M4460" t="s">
        <v>31</v>
      </c>
      <c r="Q4460">
        <v>5500</v>
      </c>
      <c r="AB4460">
        <v>68</v>
      </c>
      <c r="AC4460" t="s">
        <v>4508</v>
      </c>
    </row>
    <row r="4461" spans="1:29">
      <c r="A4461" s="1" t="s">
        <v>30</v>
      </c>
      <c r="B4461" s="2">
        <v>42690.618750000001</v>
      </c>
      <c r="C4461">
        <v>69</v>
      </c>
      <c r="D4461">
        <v>43</v>
      </c>
      <c r="E4461">
        <v>38.82</v>
      </c>
      <c r="F4461">
        <v>240</v>
      </c>
      <c r="G4461">
        <v>5</v>
      </c>
      <c r="H4461">
        <v>0</v>
      </c>
      <c r="I4461">
        <v>29.9</v>
      </c>
      <c r="J4461">
        <v>1012.3</v>
      </c>
      <c r="K4461">
        <v>10</v>
      </c>
      <c r="M4461" t="s">
        <v>31</v>
      </c>
      <c r="Q4461">
        <v>5500</v>
      </c>
      <c r="AB4461">
        <v>69.099999999999994</v>
      </c>
      <c r="AC4461" t="s">
        <v>4509</v>
      </c>
    </row>
    <row r="4462" spans="1:29">
      <c r="A4462" s="1" t="s">
        <v>30</v>
      </c>
      <c r="B4462" s="2">
        <v>42690.660416666666</v>
      </c>
      <c r="C4462">
        <v>67</v>
      </c>
      <c r="D4462">
        <v>42</v>
      </c>
      <c r="E4462">
        <v>40.450000000000003</v>
      </c>
      <c r="F4462">
        <v>250</v>
      </c>
      <c r="G4462">
        <v>4</v>
      </c>
      <c r="H4462">
        <v>0</v>
      </c>
      <c r="I4462">
        <v>29.91</v>
      </c>
      <c r="J4462">
        <v>1012.6</v>
      </c>
      <c r="K4462">
        <v>10</v>
      </c>
      <c r="M4462" t="s">
        <v>31</v>
      </c>
      <c r="Q4462">
        <v>5500</v>
      </c>
      <c r="AB4462">
        <v>66.900000000000006</v>
      </c>
      <c r="AC4462" t="s">
        <v>4510</v>
      </c>
    </row>
    <row r="4463" spans="1:29">
      <c r="A4463" s="1" t="s">
        <v>30</v>
      </c>
      <c r="B4463" s="2">
        <v>42690.70208333333</v>
      </c>
      <c r="C4463">
        <v>61</v>
      </c>
      <c r="D4463">
        <v>44</v>
      </c>
      <c r="E4463">
        <v>53.69</v>
      </c>
      <c r="F4463">
        <v>0</v>
      </c>
      <c r="G4463">
        <v>0</v>
      </c>
      <c r="H4463">
        <v>0</v>
      </c>
      <c r="I4463">
        <v>29.92</v>
      </c>
      <c r="J4463">
        <v>1013.2</v>
      </c>
      <c r="K4463">
        <v>10</v>
      </c>
      <c r="M4463" t="s">
        <v>31</v>
      </c>
      <c r="Q4463">
        <v>25000</v>
      </c>
      <c r="AB4463">
        <v>61</v>
      </c>
      <c r="AC4463" t="s">
        <v>4511</v>
      </c>
    </row>
    <row r="4464" spans="1:29">
      <c r="A4464" s="1" t="s">
        <v>30</v>
      </c>
      <c r="B4464" s="2">
        <v>42690.743750000001</v>
      </c>
      <c r="C4464">
        <v>57</v>
      </c>
      <c r="D4464">
        <v>45</v>
      </c>
      <c r="E4464">
        <v>64.12</v>
      </c>
      <c r="F4464">
        <v>190</v>
      </c>
      <c r="G4464">
        <v>3</v>
      </c>
      <c r="H4464">
        <v>0</v>
      </c>
      <c r="I4464">
        <v>29.94</v>
      </c>
      <c r="J4464">
        <v>1013.7</v>
      </c>
      <c r="K4464">
        <v>10</v>
      </c>
      <c r="M4464" t="s">
        <v>31</v>
      </c>
      <c r="Q4464">
        <v>25000</v>
      </c>
      <c r="AB4464">
        <v>57</v>
      </c>
      <c r="AC4464" t="s">
        <v>4512</v>
      </c>
    </row>
    <row r="4465" spans="1:29">
      <c r="A4465" s="1" t="s">
        <v>30</v>
      </c>
      <c r="B4465" s="2">
        <v>42690.785416666666</v>
      </c>
      <c r="C4465">
        <v>54</v>
      </c>
      <c r="D4465">
        <v>45</v>
      </c>
      <c r="E4465">
        <v>71.5</v>
      </c>
      <c r="F4465">
        <v>0</v>
      </c>
      <c r="G4465">
        <v>0</v>
      </c>
      <c r="H4465">
        <v>0</v>
      </c>
      <c r="I4465">
        <v>29.95</v>
      </c>
      <c r="J4465">
        <v>1014.1</v>
      </c>
      <c r="K4465">
        <v>10</v>
      </c>
      <c r="M4465" t="s">
        <v>246</v>
      </c>
      <c r="AB4465">
        <v>54</v>
      </c>
      <c r="AC4465" t="s">
        <v>4513</v>
      </c>
    </row>
    <row r="4466" spans="1:29">
      <c r="A4466" s="1" t="s">
        <v>30</v>
      </c>
      <c r="B4466" s="2">
        <v>42690.82708333333</v>
      </c>
      <c r="C4466">
        <v>52</v>
      </c>
      <c r="D4466">
        <v>45</v>
      </c>
      <c r="E4466">
        <v>76.94</v>
      </c>
      <c r="F4466">
        <v>0</v>
      </c>
      <c r="G4466">
        <v>0</v>
      </c>
      <c r="H4466">
        <v>0</v>
      </c>
      <c r="I4466">
        <v>29.96</v>
      </c>
      <c r="J4466">
        <v>1014.5</v>
      </c>
      <c r="K4466">
        <v>10</v>
      </c>
      <c r="M4466" t="s">
        <v>246</v>
      </c>
      <c r="AB4466">
        <v>52</v>
      </c>
      <c r="AC4466" t="s">
        <v>4514</v>
      </c>
    </row>
    <row r="4467" spans="1:29">
      <c r="A4467" s="1" t="s">
        <v>30</v>
      </c>
      <c r="B4467" s="2">
        <v>42690.868750000001</v>
      </c>
      <c r="C4467">
        <v>49</v>
      </c>
      <c r="D4467">
        <v>45</v>
      </c>
      <c r="E4467">
        <v>86.33</v>
      </c>
      <c r="F4467">
        <v>0</v>
      </c>
      <c r="G4467">
        <v>0</v>
      </c>
      <c r="H4467">
        <v>0</v>
      </c>
      <c r="I4467">
        <v>29.98</v>
      </c>
      <c r="J4467">
        <v>1015.1</v>
      </c>
      <c r="K4467">
        <v>8</v>
      </c>
      <c r="M4467" t="s">
        <v>246</v>
      </c>
      <c r="AB4467">
        <v>48.9</v>
      </c>
      <c r="AC4467" t="s">
        <v>4515</v>
      </c>
    </row>
    <row r="4468" spans="1:29">
      <c r="A4468" s="1" t="s">
        <v>30</v>
      </c>
      <c r="B4468" s="2">
        <v>42690.910416666666</v>
      </c>
      <c r="C4468">
        <v>48</v>
      </c>
      <c r="D4468">
        <v>45</v>
      </c>
      <c r="E4468">
        <v>89.29</v>
      </c>
      <c r="F4468">
        <v>0</v>
      </c>
      <c r="G4468">
        <v>0</v>
      </c>
      <c r="H4468">
        <v>0</v>
      </c>
      <c r="I4468">
        <v>29.99</v>
      </c>
      <c r="J4468">
        <v>1015.4</v>
      </c>
      <c r="K4468">
        <v>8</v>
      </c>
      <c r="M4468" t="s">
        <v>246</v>
      </c>
      <c r="AB4468">
        <v>48</v>
      </c>
      <c r="AC4468" t="s">
        <v>4516</v>
      </c>
    </row>
    <row r="4469" spans="1:29">
      <c r="A4469" s="1" t="s">
        <v>30</v>
      </c>
      <c r="B4469" s="2">
        <v>42690.95208333333</v>
      </c>
      <c r="C4469">
        <v>48</v>
      </c>
      <c r="D4469">
        <v>44</v>
      </c>
      <c r="E4469">
        <v>86.28</v>
      </c>
      <c r="F4469">
        <v>0</v>
      </c>
      <c r="G4469">
        <v>0</v>
      </c>
      <c r="H4469">
        <v>0</v>
      </c>
      <c r="I4469">
        <v>29.99</v>
      </c>
      <c r="J4469">
        <v>1015.4</v>
      </c>
      <c r="K4469">
        <v>8</v>
      </c>
      <c r="M4469" t="s">
        <v>246</v>
      </c>
      <c r="AB4469">
        <v>48</v>
      </c>
      <c r="AC4469" t="s">
        <v>4517</v>
      </c>
    </row>
    <row r="4470" spans="1:29">
      <c r="A4470" s="1" t="s">
        <v>30</v>
      </c>
      <c r="B4470" s="2">
        <v>42690.993750000001</v>
      </c>
      <c r="C4470">
        <v>47</v>
      </c>
      <c r="D4470">
        <v>44</v>
      </c>
      <c r="E4470">
        <v>89.92</v>
      </c>
      <c r="F4470">
        <v>0</v>
      </c>
      <c r="G4470">
        <v>0</v>
      </c>
      <c r="H4470">
        <v>0</v>
      </c>
      <c r="I4470">
        <v>30</v>
      </c>
      <c r="J4470">
        <v>1015.6</v>
      </c>
      <c r="K4470">
        <v>7</v>
      </c>
      <c r="M4470" t="s">
        <v>246</v>
      </c>
      <c r="AB4470">
        <v>46.9</v>
      </c>
      <c r="AC4470" t="s">
        <v>4518</v>
      </c>
    </row>
    <row r="4471" spans="1:29">
      <c r="A4471" s="1" t="s">
        <v>30</v>
      </c>
      <c r="B4471" s="2">
        <v>42691.035416666666</v>
      </c>
      <c r="C4471">
        <v>44</v>
      </c>
      <c r="D4471">
        <v>42</v>
      </c>
      <c r="E4471">
        <v>92.62</v>
      </c>
      <c r="F4471">
        <v>0</v>
      </c>
      <c r="G4471">
        <v>0</v>
      </c>
      <c r="H4471">
        <v>0</v>
      </c>
      <c r="I4471">
        <v>30</v>
      </c>
      <c r="J4471">
        <v>1015.9</v>
      </c>
      <c r="K4471">
        <v>7</v>
      </c>
      <c r="M4471" t="s">
        <v>246</v>
      </c>
      <c r="AB4471">
        <v>44.1</v>
      </c>
      <c r="AC4471" t="s">
        <v>4519</v>
      </c>
    </row>
    <row r="4472" spans="1:29">
      <c r="A4472" s="1" t="s">
        <v>30</v>
      </c>
      <c r="B4472" s="2">
        <v>42691.07708333333</v>
      </c>
      <c r="C4472">
        <v>44</v>
      </c>
      <c r="D4472">
        <v>42</v>
      </c>
      <c r="E4472">
        <v>92.62</v>
      </c>
      <c r="F4472">
        <v>0</v>
      </c>
      <c r="G4472">
        <v>0</v>
      </c>
      <c r="H4472">
        <v>0</v>
      </c>
      <c r="I4472">
        <v>30.01</v>
      </c>
      <c r="J4472">
        <v>1016.1</v>
      </c>
      <c r="K4472">
        <v>7</v>
      </c>
      <c r="M4472" t="s">
        <v>246</v>
      </c>
      <c r="AB4472">
        <v>44.1</v>
      </c>
      <c r="AC4472" t="s">
        <v>4520</v>
      </c>
    </row>
    <row r="4473" spans="1:29">
      <c r="A4473" s="1" t="s">
        <v>30</v>
      </c>
      <c r="B4473" s="2">
        <v>42691.118750000001</v>
      </c>
      <c r="C4473">
        <v>43</v>
      </c>
      <c r="D4473">
        <v>42</v>
      </c>
      <c r="E4473">
        <v>96.6</v>
      </c>
      <c r="F4473">
        <v>0</v>
      </c>
      <c r="G4473">
        <v>0</v>
      </c>
      <c r="H4473">
        <v>0</v>
      </c>
      <c r="I4473">
        <v>30.03</v>
      </c>
      <c r="J4473">
        <v>1016.7</v>
      </c>
      <c r="K4473">
        <v>6</v>
      </c>
      <c r="M4473" t="s">
        <v>246</v>
      </c>
      <c r="U4473" t="s">
        <v>46</v>
      </c>
      <c r="AB4473">
        <v>43</v>
      </c>
      <c r="AC4473" t="s">
        <v>4521</v>
      </c>
    </row>
    <row r="4474" spans="1:29">
      <c r="A4474" s="1" t="s">
        <v>30</v>
      </c>
      <c r="B4474" s="2">
        <v>42691.160416666666</v>
      </c>
      <c r="C4474">
        <v>41</v>
      </c>
      <c r="D4474">
        <v>39</v>
      </c>
      <c r="E4474">
        <v>92.52</v>
      </c>
      <c r="F4474">
        <v>0</v>
      </c>
      <c r="G4474">
        <v>0</v>
      </c>
      <c r="H4474">
        <v>0</v>
      </c>
      <c r="I4474">
        <v>30.05</v>
      </c>
      <c r="J4474">
        <v>1017.4</v>
      </c>
      <c r="K4474">
        <v>6</v>
      </c>
      <c r="M4474" t="s">
        <v>246</v>
      </c>
      <c r="U4474" t="s">
        <v>46</v>
      </c>
      <c r="AB4474">
        <v>41</v>
      </c>
      <c r="AC4474" t="s">
        <v>4522</v>
      </c>
    </row>
    <row r="4475" spans="1:29">
      <c r="A4475" s="1" t="s">
        <v>30</v>
      </c>
      <c r="B4475" s="2">
        <v>42691.20208333333</v>
      </c>
      <c r="C4475">
        <v>40</v>
      </c>
      <c r="D4475">
        <v>39</v>
      </c>
      <c r="E4475">
        <v>96.55</v>
      </c>
      <c r="F4475">
        <v>0</v>
      </c>
      <c r="G4475">
        <v>0</v>
      </c>
      <c r="H4475">
        <v>0</v>
      </c>
      <c r="I4475">
        <v>30.06</v>
      </c>
      <c r="J4475">
        <v>1017.8</v>
      </c>
      <c r="K4475">
        <v>6</v>
      </c>
      <c r="M4475" t="s">
        <v>246</v>
      </c>
      <c r="U4475" t="s">
        <v>46</v>
      </c>
      <c r="AB4475">
        <v>39.9</v>
      </c>
      <c r="AC4475" t="s">
        <v>4523</v>
      </c>
    </row>
    <row r="4476" spans="1:29">
      <c r="A4476" s="1" t="s">
        <v>30</v>
      </c>
      <c r="B4476" s="2">
        <v>42691.243750000001</v>
      </c>
      <c r="C4476">
        <v>39</v>
      </c>
      <c r="D4476">
        <v>37</v>
      </c>
      <c r="E4476">
        <v>92.45</v>
      </c>
      <c r="F4476">
        <v>0</v>
      </c>
      <c r="G4476">
        <v>0</v>
      </c>
      <c r="H4476">
        <v>0</v>
      </c>
      <c r="I4476">
        <v>30.08</v>
      </c>
      <c r="J4476">
        <v>1018.5</v>
      </c>
      <c r="K4476">
        <v>7</v>
      </c>
      <c r="M4476" t="s">
        <v>246</v>
      </c>
      <c r="U4476" t="s">
        <v>3609</v>
      </c>
      <c r="AB4476">
        <v>39</v>
      </c>
      <c r="AC4476" t="s">
        <v>4524</v>
      </c>
    </row>
    <row r="4477" spans="1:29">
      <c r="A4477" s="1" t="s">
        <v>30</v>
      </c>
      <c r="B4477" s="2">
        <v>42691.285416666666</v>
      </c>
      <c r="C4477">
        <v>39</v>
      </c>
      <c r="D4477">
        <v>37</v>
      </c>
      <c r="E4477">
        <v>92.45</v>
      </c>
      <c r="F4477">
        <v>0</v>
      </c>
      <c r="G4477">
        <v>0</v>
      </c>
      <c r="H4477">
        <v>0</v>
      </c>
      <c r="I4477">
        <v>30.1</v>
      </c>
      <c r="J4477">
        <v>1019.2</v>
      </c>
      <c r="K4477">
        <v>7</v>
      </c>
      <c r="M4477" t="s">
        <v>246</v>
      </c>
      <c r="U4477" t="s">
        <v>3609</v>
      </c>
      <c r="AB4477">
        <v>39</v>
      </c>
      <c r="AC4477" t="s">
        <v>4525</v>
      </c>
    </row>
    <row r="4478" spans="1:29">
      <c r="A4478" s="1" t="s">
        <v>30</v>
      </c>
      <c r="B4478" s="2">
        <v>42691.32708333333</v>
      </c>
      <c r="C4478">
        <v>41</v>
      </c>
      <c r="D4478">
        <v>40</v>
      </c>
      <c r="E4478">
        <v>95.82</v>
      </c>
      <c r="F4478">
        <v>0</v>
      </c>
      <c r="G4478">
        <v>0</v>
      </c>
      <c r="H4478">
        <v>0</v>
      </c>
      <c r="I4478">
        <v>30.13</v>
      </c>
      <c r="J4478">
        <v>1020.2</v>
      </c>
      <c r="K4478">
        <v>10</v>
      </c>
      <c r="M4478" t="s">
        <v>246</v>
      </c>
      <c r="AB4478">
        <v>41</v>
      </c>
      <c r="AC4478" t="s">
        <v>4526</v>
      </c>
    </row>
    <row r="4479" spans="1:29">
      <c r="A4479" s="1" t="s">
        <v>30</v>
      </c>
      <c r="B4479" s="2">
        <v>42691.368750000001</v>
      </c>
      <c r="C4479">
        <v>51</v>
      </c>
      <c r="D4479">
        <v>47</v>
      </c>
      <c r="E4479">
        <v>85.48</v>
      </c>
      <c r="F4479">
        <v>0</v>
      </c>
      <c r="G4479">
        <v>0</v>
      </c>
      <c r="H4479">
        <v>0</v>
      </c>
      <c r="I4479">
        <v>30.14</v>
      </c>
      <c r="J4479">
        <v>1020.7</v>
      </c>
      <c r="K4479">
        <v>10</v>
      </c>
      <c r="M4479" t="s">
        <v>246</v>
      </c>
      <c r="AB4479">
        <v>51.1</v>
      </c>
      <c r="AC4479" t="s">
        <v>4527</v>
      </c>
    </row>
    <row r="4480" spans="1:29">
      <c r="A4480" s="1" t="s">
        <v>30</v>
      </c>
      <c r="B4480" s="2">
        <v>42691.410416666666</v>
      </c>
      <c r="C4480">
        <v>59</v>
      </c>
      <c r="D4480">
        <v>42</v>
      </c>
      <c r="E4480">
        <v>53.4</v>
      </c>
      <c r="F4480">
        <v>40</v>
      </c>
      <c r="G4480">
        <v>5</v>
      </c>
      <c r="H4480">
        <v>0</v>
      </c>
      <c r="I4480">
        <v>30.15</v>
      </c>
      <c r="J4480">
        <v>1021</v>
      </c>
      <c r="K4480">
        <v>10</v>
      </c>
      <c r="M4480" t="s">
        <v>246</v>
      </c>
      <c r="AB4480">
        <v>59</v>
      </c>
      <c r="AC4480" t="s">
        <v>4528</v>
      </c>
    </row>
    <row r="4481" spans="1:29">
      <c r="A4481" s="1" t="s">
        <v>30</v>
      </c>
      <c r="B4481" s="2">
        <v>42691.45208333333</v>
      </c>
      <c r="C4481">
        <v>61</v>
      </c>
      <c r="D4481">
        <v>40</v>
      </c>
      <c r="E4481">
        <v>45.67</v>
      </c>
      <c r="F4481">
        <v>0</v>
      </c>
      <c r="G4481">
        <v>0</v>
      </c>
      <c r="H4481">
        <v>0</v>
      </c>
      <c r="I4481">
        <v>30.15</v>
      </c>
      <c r="J4481">
        <v>1021</v>
      </c>
      <c r="K4481">
        <v>10</v>
      </c>
      <c r="M4481" t="s">
        <v>246</v>
      </c>
      <c r="AB4481">
        <v>61</v>
      </c>
      <c r="AC4481" t="s">
        <v>4529</v>
      </c>
    </row>
    <row r="4482" spans="1:29">
      <c r="A4482" s="1" t="s">
        <v>30</v>
      </c>
      <c r="B4482" s="2">
        <v>42691.493750000001</v>
      </c>
      <c r="C4482">
        <v>64</v>
      </c>
      <c r="D4482">
        <v>40</v>
      </c>
      <c r="E4482">
        <v>41.09</v>
      </c>
      <c r="G4482">
        <v>3</v>
      </c>
      <c r="H4482">
        <v>0</v>
      </c>
      <c r="I4482">
        <v>30.13</v>
      </c>
      <c r="J4482">
        <v>1020.1</v>
      </c>
      <c r="K4482">
        <v>10</v>
      </c>
      <c r="M4482" t="s">
        <v>246</v>
      </c>
      <c r="AB4482">
        <v>64</v>
      </c>
      <c r="AC4482" t="s">
        <v>4530</v>
      </c>
    </row>
    <row r="4483" spans="1:29">
      <c r="A4483" s="1" t="s">
        <v>30</v>
      </c>
      <c r="B4483" s="2">
        <v>42691.535416666666</v>
      </c>
      <c r="C4483">
        <v>65</v>
      </c>
      <c r="D4483">
        <v>39</v>
      </c>
      <c r="E4483">
        <v>38.44</v>
      </c>
      <c r="G4483">
        <v>3</v>
      </c>
      <c r="H4483">
        <v>0</v>
      </c>
      <c r="I4483">
        <v>30.1</v>
      </c>
      <c r="J4483">
        <v>1019.3</v>
      </c>
      <c r="K4483">
        <v>10</v>
      </c>
      <c r="M4483" t="s">
        <v>246</v>
      </c>
      <c r="AB4483">
        <v>64.900000000000006</v>
      </c>
      <c r="AC4483" t="s">
        <v>4531</v>
      </c>
    </row>
    <row r="4484" spans="1:29">
      <c r="A4484" s="1" t="s">
        <v>30</v>
      </c>
      <c r="B4484" s="2">
        <v>42691.57708333333</v>
      </c>
      <c r="C4484">
        <v>68</v>
      </c>
      <c r="D4484">
        <v>40</v>
      </c>
      <c r="E4484">
        <v>35.76</v>
      </c>
      <c r="F4484">
        <v>0</v>
      </c>
      <c r="G4484">
        <v>0</v>
      </c>
      <c r="H4484">
        <v>0</v>
      </c>
      <c r="I4484">
        <v>30.09</v>
      </c>
      <c r="J4484">
        <v>1018.9</v>
      </c>
      <c r="K4484">
        <v>10</v>
      </c>
      <c r="M4484" t="s">
        <v>246</v>
      </c>
      <c r="AB4484">
        <v>68</v>
      </c>
      <c r="AC4484" t="s">
        <v>4532</v>
      </c>
    </row>
    <row r="4485" spans="1:29">
      <c r="A4485" s="1" t="s">
        <v>30</v>
      </c>
      <c r="B4485" s="2">
        <v>42691.618750000001</v>
      </c>
      <c r="C4485">
        <v>67</v>
      </c>
      <c r="D4485">
        <v>41</v>
      </c>
      <c r="E4485">
        <v>38.76</v>
      </c>
      <c r="F4485">
        <v>0</v>
      </c>
      <c r="G4485">
        <v>0</v>
      </c>
      <c r="H4485">
        <v>0</v>
      </c>
      <c r="I4485">
        <v>30.08</v>
      </c>
      <c r="J4485">
        <v>1018.5</v>
      </c>
      <c r="K4485">
        <v>10</v>
      </c>
      <c r="M4485" t="s">
        <v>246</v>
      </c>
      <c r="AB4485">
        <v>66.900000000000006</v>
      </c>
      <c r="AC4485" t="s">
        <v>4533</v>
      </c>
    </row>
    <row r="4486" spans="1:29">
      <c r="A4486" s="1" t="s">
        <v>30</v>
      </c>
      <c r="B4486" s="2">
        <v>42691.660416666666</v>
      </c>
      <c r="C4486">
        <v>68</v>
      </c>
      <c r="D4486">
        <v>41</v>
      </c>
      <c r="E4486">
        <v>37.32</v>
      </c>
      <c r="F4486">
        <v>0</v>
      </c>
      <c r="G4486">
        <v>0</v>
      </c>
      <c r="H4486">
        <v>0</v>
      </c>
      <c r="I4486">
        <v>30.08</v>
      </c>
      <c r="J4486">
        <v>1018.6</v>
      </c>
      <c r="K4486">
        <v>10</v>
      </c>
      <c r="M4486" t="s">
        <v>246</v>
      </c>
      <c r="AB4486">
        <v>68</v>
      </c>
      <c r="AC4486" t="s">
        <v>4534</v>
      </c>
    </row>
    <row r="4487" spans="1:29">
      <c r="A4487" s="1" t="s">
        <v>30</v>
      </c>
      <c r="B4487" s="2">
        <v>42691.70208333333</v>
      </c>
      <c r="C4487">
        <v>63</v>
      </c>
      <c r="D4487">
        <v>42</v>
      </c>
      <c r="E4487">
        <v>46.34</v>
      </c>
      <c r="F4487">
        <v>330</v>
      </c>
      <c r="G4487">
        <v>3</v>
      </c>
      <c r="H4487">
        <v>0</v>
      </c>
      <c r="I4487">
        <v>30.09</v>
      </c>
      <c r="J4487">
        <v>1019</v>
      </c>
      <c r="K4487">
        <v>10</v>
      </c>
      <c r="M4487" t="s">
        <v>246</v>
      </c>
      <c r="AB4487">
        <v>63</v>
      </c>
      <c r="AC4487" t="s">
        <v>4535</v>
      </c>
    </row>
    <row r="4488" spans="1:29">
      <c r="A4488" s="1" t="s">
        <v>30</v>
      </c>
      <c r="B4488" s="2">
        <v>42691.743750000001</v>
      </c>
      <c r="C4488">
        <v>54</v>
      </c>
      <c r="D4488">
        <v>43</v>
      </c>
      <c r="E4488">
        <v>66.239999999999995</v>
      </c>
      <c r="F4488">
        <v>0</v>
      </c>
      <c r="G4488">
        <v>0</v>
      </c>
      <c r="H4488">
        <v>0</v>
      </c>
      <c r="I4488">
        <v>30.12</v>
      </c>
      <c r="J4488">
        <v>1020</v>
      </c>
      <c r="K4488">
        <v>10</v>
      </c>
      <c r="M4488" t="s">
        <v>246</v>
      </c>
      <c r="AB4488">
        <v>54</v>
      </c>
      <c r="AC4488" t="s">
        <v>4536</v>
      </c>
    </row>
    <row r="4489" spans="1:29">
      <c r="A4489" s="1" t="s">
        <v>30</v>
      </c>
      <c r="B4489" s="2">
        <v>42691.785416666666</v>
      </c>
      <c r="C4489">
        <v>53</v>
      </c>
      <c r="D4489">
        <v>46</v>
      </c>
      <c r="E4489">
        <v>76.75</v>
      </c>
      <c r="F4489">
        <v>0</v>
      </c>
      <c r="G4489">
        <v>0</v>
      </c>
      <c r="H4489">
        <v>0</v>
      </c>
      <c r="I4489">
        <v>30.13</v>
      </c>
      <c r="J4489">
        <v>1020.3</v>
      </c>
      <c r="K4489">
        <v>10</v>
      </c>
      <c r="M4489" t="s">
        <v>246</v>
      </c>
      <c r="AB4489">
        <v>53.1</v>
      </c>
      <c r="AC4489" t="s">
        <v>4537</v>
      </c>
    </row>
    <row r="4490" spans="1:29">
      <c r="A4490" s="1" t="s">
        <v>30</v>
      </c>
      <c r="B4490" s="2">
        <v>42691.82708333333</v>
      </c>
      <c r="C4490">
        <v>48</v>
      </c>
      <c r="D4490">
        <v>43</v>
      </c>
      <c r="E4490">
        <v>82.72</v>
      </c>
      <c r="F4490">
        <v>0</v>
      </c>
      <c r="G4490">
        <v>0</v>
      </c>
      <c r="H4490">
        <v>0</v>
      </c>
      <c r="I4490">
        <v>30.14</v>
      </c>
      <c r="J4490">
        <v>1020.6</v>
      </c>
      <c r="K4490">
        <v>10</v>
      </c>
      <c r="M4490" t="s">
        <v>246</v>
      </c>
      <c r="AB4490">
        <v>48</v>
      </c>
      <c r="AC4490" t="s">
        <v>4538</v>
      </c>
    </row>
    <row r="4491" spans="1:29">
      <c r="A4491" s="1" t="s">
        <v>30</v>
      </c>
      <c r="B4491" s="2">
        <v>42691.868750000001</v>
      </c>
      <c r="C4491">
        <v>48</v>
      </c>
      <c r="D4491">
        <v>44</v>
      </c>
      <c r="E4491">
        <v>86.28</v>
      </c>
      <c r="F4491">
        <v>0</v>
      </c>
      <c r="G4491">
        <v>0</v>
      </c>
      <c r="H4491">
        <v>0</v>
      </c>
      <c r="I4491">
        <v>30.14</v>
      </c>
      <c r="J4491">
        <v>1020.7</v>
      </c>
      <c r="K4491">
        <v>10</v>
      </c>
      <c r="M4491" t="s">
        <v>246</v>
      </c>
      <c r="AB4491">
        <v>48</v>
      </c>
      <c r="AC4491" t="s">
        <v>4539</v>
      </c>
    </row>
    <row r="4492" spans="1:29">
      <c r="A4492" s="1" t="s">
        <v>30</v>
      </c>
      <c r="B4492" s="2">
        <v>42691.910416666666</v>
      </c>
      <c r="C4492">
        <v>45</v>
      </c>
      <c r="D4492">
        <v>43</v>
      </c>
      <c r="E4492">
        <v>92.65</v>
      </c>
      <c r="F4492">
        <v>0</v>
      </c>
      <c r="G4492">
        <v>0</v>
      </c>
      <c r="H4492">
        <v>0</v>
      </c>
      <c r="I4492">
        <v>30.15</v>
      </c>
      <c r="J4492">
        <v>1021</v>
      </c>
      <c r="K4492">
        <v>8</v>
      </c>
      <c r="M4492" t="s">
        <v>246</v>
      </c>
      <c r="AB4492">
        <v>45</v>
      </c>
      <c r="AC4492" t="s">
        <v>4540</v>
      </c>
    </row>
    <row r="4493" spans="1:29">
      <c r="A4493" s="1" t="s">
        <v>30</v>
      </c>
      <c r="B4493" s="2">
        <v>42691.95208333333</v>
      </c>
      <c r="C4493">
        <v>46</v>
      </c>
      <c r="D4493">
        <v>43</v>
      </c>
      <c r="E4493">
        <v>89.2</v>
      </c>
      <c r="F4493">
        <v>0</v>
      </c>
      <c r="G4493">
        <v>0</v>
      </c>
      <c r="H4493">
        <v>0</v>
      </c>
      <c r="I4493">
        <v>30.16</v>
      </c>
      <c r="J4493">
        <v>1021.1</v>
      </c>
      <c r="K4493">
        <v>8</v>
      </c>
      <c r="M4493" t="s">
        <v>246</v>
      </c>
      <c r="AB4493">
        <v>46</v>
      </c>
      <c r="AC4493" t="s">
        <v>4541</v>
      </c>
    </row>
    <row r="4494" spans="1:29">
      <c r="A4494" s="1" t="s">
        <v>30</v>
      </c>
      <c r="B4494" s="2">
        <v>42691.993750000001</v>
      </c>
      <c r="C4494">
        <v>46</v>
      </c>
      <c r="D4494">
        <v>43</v>
      </c>
      <c r="E4494">
        <v>89.2</v>
      </c>
      <c r="F4494">
        <v>0</v>
      </c>
      <c r="G4494">
        <v>0</v>
      </c>
      <c r="H4494">
        <v>0</v>
      </c>
      <c r="I4494">
        <v>30.16</v>
      </c>
      <c r="J4494">
        <v>1021.4</v>
      </c>
      <c r="K4494">
        <v>8</v>
      </c>
      <c r="M4494" t="s">
        <v>246</v>
      </c>
      <c r="AB4494">
        <v>46</v>
      </c>
      <c r="AC4494" t="s">
        <v>4542</v>
      </c>
    </row>
    <row r="4495" spans="1:29">
      <c r="A4495" s="1" t="s">
        <v>30</v>
      </c>
      <c r="B4495" s="2">
        <v>42692.035416666666</v>
      </c>
      <c r="C4495">
        <v>43</v>
      </c>
      <c r="D4495">
        <v>41</v>
      </c>
      <c r="E4495">
        <v>92.58</v>
      </c>
      <c r="F4495">
        <v>0</v>
      </c>
      <c r="G4495">
        <v>0</v>
      </c>
      <c r="H4495">
        <v>0</v>
      </c>
      <c r="I4495">
        <v>30.17</v>
      </c>
      <c r="J4495">
        <v>1021.6</v>
      </c>
      <c r="K4495">
        <v>8</v>
      </c>
      <c r="M4495" t="s">
        <v>246</v>
      </c>
      <c r="AB4495">
        <v>43</v>
      </c>
      <c r="AC4495" t="s">
        <v>4543</v>
      </c>
    </row>
    <row r="4496" spans="1:29">
      <c r="A4496" s="1" t="s">
        <v>30</v>
      </c>
      <c r="B4496" s="2">
        <v>42692.07708333333</v>
      </c>
      <c r="C4496">
        <v>44</v>
      </c>
      <c r="D4496">
        <v>43</v>
      </c>
      <c r="E4496">
        <v>95.88</v>
      </c>
      <c r="F4496">
        <v>0</v>
      </c>
      <c r="G4496">
        <v>0</v>
      </c>
      <c r="H4496">
        <v>0</v>
      </c>
      <c r="I4496">
        <v>30.17</v>
      </c>
      <c r="J4496">
        <v>1021.5</v>
      </c>
      <c r="K4496">
        <v>8</v>
      </c>
      <c r="M4496" t="s">
        <v>246</v>
      </c>
      <c r="AB4496">
        <v>44.1</v>
      </c>
      <c r="AC4496" t="s">
        <v>4544</v>
      </c>
    </row>
    <row r="4497" spans="1:29">
      <c r="A4497" s="1" t="s">
        <v>30</v>
      </c>
      <c r="B4497" s="2">
        <v>42692.118750000001</v>
      </c>
      <c r="C4497">
        <v>42</v>
      </c>
      <c r="D4497">
        <v>41</v>
      </c>
      <c r="E4497">
        <v>95.84</v>
      </c>
      <c r="F4497">
        <v>0</v>
      </c>
      <c r="G4497">
        <v>0</v>
      </c>
      <c r="H4497">
        <v>0</v>
      </c>
      <c r="I4497">
        <v>30.16</v>
      </c>
      <c r="J4497">
        <v>1021.4</v>
      </c>
      <c r="K4497">
        <v>8</v>
      </c>
      <c r="M4497" t="s">
        <v>31</v>
      </c>
      <c r="Q4497">
        <v>500</v>
      </c>
      <c r="AB4497">
        <v>42.1</v>
      </c>
      <c r="AC4497" t="s">
        <v>4545</v>
      </c>
    </row>
    <row r="4498" spans="1:29">
      <c r="A4498" s="1" t="s">
        <v>30</v>
      </c>
      <c r="B4498" s="2">
        <v>42692.160416666666</v>
      </c>
      <c r="C4498">
        <v>43</v>
      </c>
      <c r="D4498">
        <v>41</v>
      </c>
      <c r="E4498">
        <v>92.58</v>
      </c>
      <c r="F4498">
        <v>0</v>
      </c>
      <c r="G4498">
        <v>0</v>
      </c>
      <c r="H4498">
        <v>0</v>
      </c>
      <c r="I4498">
        <v>30.16</v>
      </c>
      <c r="J4498">
        <v>1021.2</v>
      </c>
      <c r="K4498">
        <v>8</v>
      </c>
      <c r="M4498" t="s">
        <v>246</v>
      </c>
      <c r="AB4498">
        <v>43</v>
      </c>
      <c r="AC4498" t="s">
        <v>4546</v>
      </c>
    </row>
    <row r="4499" spans="1:29">
      <c r="A4499" s="1" t="s">
        <v>30</v>
      </c>
      <c r="B4499" s="2">
        <v>42692.20208333333</v>
      </c>
      <c r="C4499">
        <v>40</v>
      </c>
      <c r="D4499">
        <v>39</v>
      </c>
      <c r="E4499">
        <v>96.55</v>
      </c>
      <c r="F4499">
        <v>0</v>
      </c>
      <c r="G4499">
        <v>0</v>
      </c>
      <c r="H4499">
        <v>0</v>
      </c>
      <c r="I4499">
        <v>30.16</v>
      </c>
      <c r="J4499">
        <v>1021.3</v>
      </c>
      <c r="K4499">
        <v>8</v>
      </c>
      <c r="M4499" t="s">
        <v>246</v>
      </c>
      <c r="AB4499">
        <v>39.9</v>
      </c>
      <c r="AC4499" t="s">
        <v>4547</v>
      </c>
    </row>
    <row r="4500" spans="1:29">
      <c r="A4500" s="1" t="s">
        <v>30</v>
      </c>
      <c r="B4500" s="2">
        <v>42692.243750000001</v>
      </c>
      <c r="C4500">
        <v>41</v>
      </c>
      <c r="D4500">
        <v>40</v>
      </c>
      <c r="E4500">
        <v>95.82</v>
      </c>
      <c r="F4500">
        <v>0</v>
      </c>
      <c r="G4500">
        <v>0</v>
      </c>
      <c r="H4500">
        <v>0</v>
      </c>
      <c r="I4500">
        <v>30.17</v>
      </c>
      <c r="J4500">
        <v>1021.5</v>
      </c>
      <c r="K4500">
        <v>8</v>
      </c>
      <c r="M4500" t="s">
        <v>31</v>
      </c>
      <c r="Q4500">
        <v>300</v>
      </c>
      <c r="AB4500">
        <v>41</v>
      </c>
      <c r="AC4500" t="s">
        <v>4548</v>
      </c>
    </row>
    <row r="4501" spans="1:29">
      <c r="A4501" s="1" t="s">
        <v>30</v>
      </c>
      <c r="B4501" s="2">
        <v>42692.285416666666</v>
      </c>
      <c r="C4501">
        <v>41</v>
      </c>
      <c r="D4501">
        <v>40</v>
      </c>
      <c r="E4501">
        <v>95.82</v>
      </c>
      <c r="F4501">
        <v>0</v>
      </c>
      <c r="G4501">
        <v>0</v>
      </c>
      <c r="H4501">
        <v>0</v>
      </c>
      <c r="I4501">
        <v>30.18</v>
      </c>
      <c r="J4501">
        <v>1022</v>
      </c>
      <c r="K4501">
        <v>6</v>
      </c>
      <c r="M4501" t="s">
        <v>246</v>
      </c>
      <c r="U4501" t="s">
        <v>38</v>
      </c>
      <c r="AB4501">
        <v>41</v>
      </c>
      <c r="AC4501" t="s">
        <v>4549</v>
      </c>
    </row>
    <row r="4502" spans="1:29">
      <c r="A4502" s="1" t="s">
        <v>30</v>
      </c>
      <c r="B4502" s="2">
        <v>42692.32708333333</v>
      </c>
      <c r="C4502">
        <v>45</v>
      </c>
      <c r="D4502">
        <v>44</v>
      </c>
      <c r="E4502">
        <v>96.63</v>
      </c>
      <c r="F4502">
        <v>0</v>
      </c>
      <c r="G4502">
        <v>0</v>
      </c>
      <c r="H4502">
        <v>0</v>
      </c>
      <c r="I4502">
        <v>30.2</v>
      </c>
      <c r="J4502">
        <v>1022.8</v>
      </c>
      <c r="K4502">
        <v>8</v>
      </c>
      <c r="M4502" t="s">
        <v>246</v>
      </c>
      <c r="AB4502">
        <v>45</v>
      </c>
      <c r="AC4502" t="s">
        <v>4550</v>
      </c>
    </row>
    <row r="4503" spans="1:29">
      <c r="A4503" s="1" t="s">
        <v>30</v>
      </c>
      <c r="B4503" s="2">
        <v>42692.368750000001</v>
      </c>
      <c r="C4503">
        <v>52</v>
      </c>
      <c r="D4503">
        <v>47</v>
      </c>
      <c r="E4503">
        <v>82.68</v>
      </c>
      <c r="F4503">
        <v>0</v>
      </c>
      <c r="G4503">
        <v>0</v>
      </c>
      <c r="H4503">
        <v>0</v>
      </c>
      <c r="I4503">
        <v>30.22</v>
      </c>
      <c r="J4503">
        <v>1023.2</v>
      </c>
      <c r="K4503">
        <v>10</v>
      </c>
      <c r="M4503" t="s">
        <v>246</v>
      </c>
      <c r="AB4503">
        <v>52</v>
      </c>
      <c r="AC4503" t="s">
        <v>4551</v>
      </c>
    </row>
    <row r="4504" spans="1:29">
      <c r="A4504" s="1" t="s">
        <v>30</v>
      </c>
      <c r="B4504" s="2">
        <v>42692.410416666666</v>
      </c>
      <c r="C4504">
        <v>60</v>
      </c>
      <c r="D4504">
        <v>47</v>
      </c>
      <c r="E4504">
        <v>61.65</v>
      </c>
      <c r="G4504">
        <v>3</v>
      </c>
      <c r="H4504">
        <v>0</v>
      </c>
      <c r="I4504">
        <v>30.22</v>
      </c>
      <c r="J4504">
        <v>1023.4</v>
      </c>
      <c r="K4504">
        <v>10</v>
      </c>
      <c r="M4504" t="s">
        <v>246</v>
      </c>
      <c r="AB4504">
        <v>60.1</v>
      </c>
      <c r="AC4504" t="s">
        <v>4552</v>
      </c>
    </row>
    <row r="4505" spans="1:29">
      <c r="A4505" s="1" t="s">
        <v>30</v>
      </c>
      <c r="B4505" s="2">
        <v>42692.45208333333</v>
      </c>
      <c r="C4505">
        <v>67</v>
      </c>
      <c r="D4505">
        <v>47</v>
      </c>
      <c r="E4505">
        <v>48.56</v>
      </c>
      <c r="F4505">
        <v>0</v>
      </c>
      <c r="G4505">
        <v>0</v>
      </c>
      <c r="H4505">
        <v>0</v>
      </c>
      <c r="I4505">
        <v>30.21</v>
      </c>
      <c r="J4505">
        <v>1022.8</v>
      </c>
      <c r="K4505">
        <v>10</v>
      </c>
      <c r="M4505" t="s">
        <v>246</v>
      </c>
      <c r="AB4505">
        <v>66.900000000000006</v>
      </c>
      <c r="AC4505" t="s">
        <v>4553</v>
      </c>
    </row>
    <row r="4506" spans="1:29">
      <c r="A4506" s="1" t="s">
        <v>30</v>
      </c>
      <c r="B4506" s="2">
        <v>42692.493750000001</v>
      </c>
      <c r="C4506">
        <v>70</v>
      </c>
      <c r="D4506">
        <v>46</v>
      </c>
      <c r="E4506">
        <v>42.2</v>
      </c>
      <c r="F4506">
        <v>0</v>
      </c>
      <c r="G4506">
        <v>0</v>
      </c>
      <c r="H4506">
        <v>0</v>
      </c>
      <c r="I4506">
        <v>30.18</v>
      </c>
      <c r="J4506">
        <v>1021.9</v>
      </c>
      <c r="K4506">
        <v>8</v>
      </c>
      <c r="M4506" t="s">
        <v>246</v>
      </c>
      <c r="AB4506">
        <v>70</v>
      </c>
      <c r="AC4506" t="s">
        <v>4554</v>
      </c>
    </row>
    <row r="4507" spans="1:29">
      <c r="A4507" s="1" t="s">
        <v>30</v>
      </c>
      <c r="B4507" s="2">
        <v>42692.535416666666</v>
      </c>
      <c r="C4507">
        <v>74</v>
      </c>
      <c r="D4507">
        <v>47</v>
      </c>
      <c r="E4507">
        <v>38.26</v>
      </c>
      <c r="G4507">
        <v>3</v>
      </c>
      <c r="H4507">
        <v>0</v>
      </c>
      <c r="I4507">
        <v>30.16</v>
      </c>
      <c r="J4507">
        <v>1021</v>
      </c>
      <c r="K4507">
        <v>7</v>
      </c>
      <c r="M4507" t="s">
        <v>246</v>
      </c>
      <c r="AB4507">
        <v>72.790000000000006</v>
      </c>
      <c r="AC4507" t="s">
        <v>4555</v>
      </c>
    </row>
    <row r="4508" spans="1:29">
      <c r="A4508" s="1" t="s">
        <v>30</v>
      </c>
      <c r="B4508" s="2">
        <v>42692.57708333333</v>
      </c>
      <c r="C4508">
        <v>76</v>
      </c>
      <c r="D4508">
        <v>46</v>
      </c>
      <c r="E4508">
        <v>34.58</v>
      </c>
      <c r="F4508">
        <v>230</v>
      </c>
      <c r="G4508">
        <v>5</v>
      </c>
      <c r="H4508">
        <v>0</v>
      </c>
      <c r="I4508">
        <v>30.13</v>
      </c>
      <c r="J4508">
        <v>1020.2</v>
      </c>
      <c r="K4508">
        <v>6</v>
      </c>
      <c r="M4508" t="s">
        <v>246</v>
      </c>
      <c r="U4508" t="s">
        <v>4556</v>
      </c>
      <c r="AB4508">
        <v>74.819999999999993</v>
      </c>
      <c r="AC4508" t="s">
        <v>4557</v>
      </c>
    </row>
    <row r="4509" spans="1:29">
      <c r="A4509" s="1" t="s">
        <v>30</v>
      </c>
      <c r="B4509" s="2">
        <v>42692.618750000001</v>
      </c>
      <c r="C4509">
        <v>76</v>
      </c>
      <c r="D4509">
        <v>45</v>
      </c>
      <c r="E4509">
        <v>33.299999999999997</v>
      </c>
      <c r="F4509">
        <v>220</v>
      </c>
      <c r="G4509">
        <v>3</v>
      </c>
      <c r="H4509">
        <v>0</v>
      </c>
      <c r="I4509">
        <v>30.12</v>
      </c>
      <c r="J4509">
        <v>1019.7</v>
      </c>
      <c r="K4509">
        <v>5</v>
      </c>
      <c r="M4509" t="s">
        <v>246</v>
      </c>
      <c r="U4509" t="s">
        <v>4556</v>
      </c>
      <c r="AB4509">
        <v>74.75</v>
      </c>
      <c r="AC4509" t="s">
        <v>4558</v>
      </c>
    </row>
    <row r="4510" spans="1:29">
      <c r="A4510" s="1" t="s">
        <v>30</v>
      </c>
      <c r="B4510" s="2">
        <v>42692.660416666666</v>
      </c>
      <c r="C4510">
        <v>74</v>
      </c>
      <c r="D4510">
        <v>47</v>
      </c>
      <c r="E4510">
        <v>38.26</v>
      </c>
      <c r="F4510">
        <v>190</v>
      </c>
      <c r="G4510">
        <v>5</v>
      </c>
      <c r="H4510">
        <v>0</v>
      </c>
      <c r="I4510">
        <v>30.12</v>
      </c>
      <c r="J4510">
        <v>1019.9</v>
      </c>
      <c r="K4510">
        <v>3</v>
      </c>
      <c r="M4510" t="s">
        <v>246</v>
      </c>
      <c r="U4510" t="s">
        <v>4556</v>
      </c>
      <c r="AB4510">
        <v>72.790000000000006</v>
      </c>
      <c r="AC4510" t="s">
        <v>4559</v>
      </c>
    </row>
    <row r="4511" spans="1:29">
      <c r="A4511" s="1" t="s">
        <v>30</v>
      </c>
      <c r="B4511" s="2">
        <v>42692.70208333333</v>
      </c>
      <c r="C4511">
        <v>69</v>
      </c>
      <c r="D4511">
        <v>49</v>
      </c>
      <c r="E4511">
        <v>48.53</v>
      </c>
      <c r="F4511">
        <v>0</v>
      </c>
      <c r="G4511">
        <v>0</v>
      </c>
      <c r="H4511">
        <v>0</v>
      </c>
      <c r="I4511">
        <v>30.13</v>
      </c>
      <c r="J4511">
        <v>1020.1</v>
      </c>
      <c r="K4511">
        <v>3</v>
      </c>
      <c r="M4511" t="s">
        <v>246</v>
      </c>
      <c r="U4511" t="s">
        <v>4556</v>
      </c>
      <c r="AB4511">
        <v>69.099999999999994</v>
      </c>
      <c r="AC4511" t="s">
        <v>4560</v>
      </c>
    </row>
    <row r="4512" spans="1:29">
      <c r="A4512" s="1" t="s">
        <v>30</v>
      </c>
      <c r="B4512" s="2">
        <v>42692.743750000001</v>
      </c>
      <c r="C4512">
        <v>63</v>
      </c>
      <c r="D4512">
        <v>51</v>
      </c>
      <c r="E4512">
        <v>65.09</v>
      </c>
      <c r="F4512">
        <v>0</v>
      </c>
      <c r="G4512">
        <v>0</v>
      </c>
      <c r="H4512">
        <v>0</v>
      </c>
      <c r="I4512">
        <v>30.13</v>
      </c>
      <c r="J4512">
        <v>1020.1</v>
      </c>
      <c r="K4512">
        <v>4</v>
      </c>
      <c r="M4512" t="s">
        <v>246</v>
      </c>
      <c r="U4512" t="s">
        <v>4556</v>
      </c>
      <c r="AB4512">
        <v>63</v>
      </c>
      <c r="AC4512" t="s">
        <v>4561</v>
      </c>
    </row>
    <row r="4513" spans="1:29">
      <c r="A4513" s="1" t="s">
        <v>30</v>
      </c>
      <c r="B4513" s="2">
        <v>42692.785416666666</v>
      </c>
      <c r="C4513">
        <v>56</v>
      </c>
      <c r="D4513">
        <v>50</v>
      </c>
      <c r="E4513">
        <v>80.52</v>
      </c>
      <c r="F4513">
        <v>0</v>
      </c>
      <c r="G4513">
        <v>0</v>
      </c>
      <c r="H4513">
        <v>0</v>
      </c>
      <c r="I4513">
        <v>30.13</v>
      </c>
      <c r="J4513">
        <v>1020.2</v>
      </c>
      <c r="K4513">
        <v>5</v>
      </c>
      <c r="M4513" t="s">
        <v>246</v>
      </c>
      <c r="U4513" t="s">
        <v>4556</v>
      </c>
      <c r="AB4513">
        <v>55.9</v>
      </c>
      <c r="AC4513" t="s">
        <v>4562</v>
      </c>
    </row>
    <row r="4514" spans="1:29">
      <c r="A4514" s="1" t="s">
        <v>30</v>
      </c>
      <c r="B4514" s="2">
        <v>42692.82708333333</v>
      </c>
      <c r="C4514">
        <v>57</v>
      </c>
      <c r="D4514">
        <v>50</v>
      </c>
      <c r="E4514">
        <v>77.38</v>
      </c>
      <c r="F4514">
        <v>0</v>
      </c>
      <c r="G4514">
        <v>0</v>
      </c>
      <c r="H4514">
        <v>0</v>
      </c>
      <c r="I4514">
        <v>30.13</v>
      </c>
      <c r="J4514">
        <v>1020.1</v>
      </c>
      <c r="K4514">
        <v>5</v>
      </c>
      <c r="M4514" t="s">
        <v>246</v>
      </c>
      <c r="U4514" t="s">
        <v>4556</v>
      </c>
      <c r="AB4514">
        <v>57</v>
      </c>
      <c r="AC4514" t="s">
        <v>4563</v>
      </c>
    </row>
    <row r="4515" spans="1:29">
      <c r="A4515" s="1" t="s">
        <v>30</v>
      </c>
      <c r="B4515" s="2">
        <v>42692.868750000001</v>
      </c>
      <c r="C4515">
        <v>53</v>
      </c>
      <c r="D4515">
        <v>49</v>
      </c>
      <c r="E4515">
        <v>85.59</v>
      </c>
      <c r="F4515">
        <v>0</v>
      </c>
      <c r="G4515">
        <v>0</v>
      </c>
      <c r="H4515">
        <v>0</v>
      </c>
      <c r="I4515">
        <v>30.13</v>
      </c>
      <c r="J4515">
        <v>1020.1</v>
      </c>
      <c r="K4515">
        <v>5</v>
      </c>
      <c r="M4515" t="s">
        <v>246</v>
      </c>
      <c r="U4515" t="s">
        <v>4556</v>
      </c>
      <c r="AB4515">
        <v>53.1</v>
      </c>
      <c r="AC4515" t="s">
        <v>4564</v>
      </c>
    </row>
    <row r="4516" spans="1:29">
      <c r="A4516" s="1" t="s">
        <v>30</v>
      </c>
      <c r="B4516" s="2">
        <v>42692.910416666666</v>
      </c>
      <c r="C4516">
        <v>52</v>
      </c>
      <c r="D4516">
        <v>48</v>
      </c>
      <c r="E4516">
        <v>86.17</v>
      </c>
      <c r="F4516">
        <v>0</v>
      </c>
      <c r="G4516">
        <v>0</v>
      </c>
      <c r="H4516">
        <v>0</v>
      </c>
      <c r="I4516">
        <v>30.13</v>
      </c>
      <c r="J4516">
        <v>1020.1</v>
      </c>
      <c r="K4516">
        <v>5</v>
      </c>
      <c r="M4516" t="s">
        <v>246</v>
      </c>
      <c r="U4516" t="s">
        <v>4556</v>
      </c>
      <c r="AB4516">
        <v>52</v>
      </c>
      <c r="AC4516" t="s">
        <v>4565</v>
      </c>
    </row>
    <row r="4517" spans="1:29">
      <c r="A4517" s="1" t="s">
        <v>30</v>
      </c>
      <c r="B4517" s="2">
        <v>42692.95208333333</v>
      </c>
      <c r="C4517">
        <v>50</v>
      </c>
      <c r="D4517">
        <v>47</v>
      </c>
      <c r="E4517">
        <v>89.04</v>
      </c>
      <c r="F4517">
        <v>0</v>
      </c>
      <c r="G4517">
        <v>0</v>
      </c>
      <c r="H4517">
        <v>0</v>
      </c>
      <c r="I4517">
        <v>30.12</v>
      </c>
      <c r="J4517">
        <v>1019.9</v>
      </c>
      <c r="K4517">
        <v>5</v>
      </c>
      <c r="M4517" t="s">
        <v>246</v>
      </c>
      <c r="U4517" t="s">
        <v>4556</v>
      </c>
      <c r="AB4517">
        <v>50</v>
      </c>
      <c r="AC4517" t="s">
        <v>4566</v>
      </c>
    </row>
    <row r="4518" spans="1:29">
      <c r="A4518" s="1" t="s">
        <v>30</v>
      </c>
      <c r="B4518" s="2">
        <v>42692.993750000001</v>
      </c>
      <c r="C4518">
        <v>50</v>
      </c>
      <c r="D4518">
        <v>47</v>
      </c>
      <c r="E4518">
        <v>89.04</v>
      </c>
      <c r="F4518">
        <v>0</v>
      </c>
      <c r="G4518">
        <v>0</v>
      </c>
      <c r="H4518">
        <v>0</v>
      </c>
      <c r="I4518">
        <v>30.11</v>
      </c>
      <c r="J4518">
        <v>1019.5</v>
      </c>
      <c r="K4518">
        <v>5</v>
      </c>
      <c r="M4518" t="s">
        <v>246</v>
      </c>
      <c r="U4518" t="s">
        <v>4556</v>
      </c>
      <c r="AB4518">
        <v>50</v>
      </c>
      <c r="AC4518" t="s">
        <v>4567</v>
      </c>
    </row>
    <row r="4519" spans="1:29">
      <c r="A4519" s="1" t="s">
        <v>30</v>
      </c>
      <c r="B4519" s="2">
        <v>42693.035416666666</v>
      </c>
      <c r="C4519">
        <v>50</v>
      </c>
      <c r="D4519">
        <v>48</v>
      </c>
      <c r="E4519">
        <v>92.8</v>
      </c>
      <c r="F4519">
        <v>0</v>
      </c>
      <c r="G4519">
        <v>0</v>
      </c>
      <c r="H4519">
        <v>0</v>
      </c>
      <c r="I4519">
        <v>30.1</v>
      </c>
      <c r="J4519">
        <v>1019</v>
      </c>
      <c r="K4519">
        <v>5</v>
      </c>
      <c r="M4519" t="s">
        <v>246</v>
      </c>
      <c r="U4519" t="s">
        <v>38</v>
      </c>
      <c r="AB4519">
        <v>50</v>
      </c>
      <c r="AC4519" t="s">
        <v>4568</v>
      </c>
    </row>
    <row r="4520" spans="1:29">
      <c r="A4520" s="1" t="s">
        <v>30</v>
      </c>
      <c r="B4520" s="2">
        <v>42693.07708333333</v>
      </c>
      <c r="C4520">
        <v>50</v>
      </c>
      <c r="D4520">
        <v>47</v>
      </c>
      <c r="E4520">
        <v>89.04</v>
      </c>
      <c r="F4520">
        <v>240</v>
      </c>
      <c r="G4520">
        <v>3</v>
      </c>
      <c r="H4520">
        <v>0</v>
      </c>
      <c r="I4520">
        <v>30.09</v>
      </c>
      <c r="J4520">
        <v>1018.7</v>
      </c>
      <c r="K4520">
        <v>5</v>
      </c>
      <c r="M4520" t="s">
        <v>246</v>
      </c>
      <c r="U4520" t="s">
        <v>38</v>
      </c>
      <c r="AB4520">
        <v>49.27</v>
      </c>
      <c r="AC4520" t="s">
        <v>4569</v>
      </c>
    </row>
    <row r="4521" spans="1:29">
      <c r="A4521" s="1" t="s">
        <v>30</v>
      </c>
      <c r="B4521" s="2">
        <v>42693.118750000001</v>
      </c>
      <c r="C4521">
        <v>50</v>
      </c>
      <c r="D4521">
        <v>48</v>
      </c>
      <c r="E4521">
        <v>92.8</v>
      </c>
      <c r="F4521">
        <v>0</v>
      </c>
      <c r="G4521">
        <v>0</v>
      </c>
      <c r="H4521">
        <v>0</v>
      </c>
      <c r="I4521">
        <v>30.08</v>
      </c>
      <c r="J4521">
        <v>1018.4</v>
      </c>
      <c r="K4521">
        <v>5</v>
      </c>
      <c r="M4521" t="s">
        <v>246</v>
      </c>
      <c r="U4521" t="s">
        <v>38</v>
      </c>
      <c r="AB4521">
        <v>50</v>
      </c>
      <c r="AC4521" t="s">
        <v>4570</v>
      </c>
    </row>
    <row r="4522" spans="1:29">
      <c r="A4522" s="1" t="s">
        <v>30</v>
      </c>
      <c r="B4522" s="2">
        <v>42693.160416666666</v>
      </c>
      <c r="C4522">
        <v>50</v>
      </c>
      <c r="D4522">
        <v>46</v>
      </c>
      <c r="E4522">
        <v>86.06</v>
      </c>
      <c r="F4522">
        <v>0</v>
      </c>
      <c r="G4522">
        <v>0</v>
      </c>
      <c r="H4522">
        <v>0</v>
      </c>
      <c r="I4522">
        <v>30.06</v>
      </c>
      <c r="J4522">
        <v>1017.7</v>
      </c>
      <c r="K4522">
        <v>6</v>
      </c>
      <c r="M4522" t="s">
        <v>246</v>
      </c>
      <c r="U4522" t="s">
        <v>38</v>
      </c>
      <c r="AB4522">
        <v>50</v>
      </c>
      <c r="AC4522" t="s">
        <v>4571</v>
      </c>
    </row>
    <row r="4523" spans="1:29">
      <c r="A4523" s="1" t="s">
        <v>30</v>
      </c>
      <c r="B4523" s="2">
        <v>42693.20208333333</v>
      </c>
      <c r="C4523">
        <v>49</v>
      </c>
      <c r="D4523">
        <v>46</v>
      </c>
      <c r="E4523">
        <v>89.67</v>
      </c>
      <c r="F4523">
        <v>220</v>
      </c>
      <c r="G4523">
        <v>3</v>
      </c>
      <c r="H4523">
        <v>0</v>
      </c>
      <c r="I4523">
        <v>30.05</v>
      </c>
      <c r="J4523">
        <v>1017.3</v>
      </c>
      <c r="K4523">
        <v>6</v>
      </c>
      <c r="M4523" t="s">
        <v>246</v>
      </c>
      <c r="U4523" t="s">
        <v>38</v>
      </c>
      <c r="AB4523">
        <v>48.01</v>
      </c>
      <c r="AC4523" t="s">
        <v>4572</v>
      </c>
    </row>
    <row r="4524" spans="1:29">
      <c r="A4524" s="1" t="s">
        <v>30</v>
      </c>
      <c r="B4524" s="2">
        <v>42693.243750000001</v>
      </c>
      <c r="C4524">
        <v>50</v>
      </c>
      <c r="D4524">
        <v>46</v>
      </c>
      <c r="E4524">
        <v>86.06</v>
      </c>
      <c r="F4524">
        <v>180</v>
      </c>
      <c r="G4524">
        <v>5</v>
      </c>
      <c r="H4524">
        <v>0</v>
      </c>
      <c r="I4524">
        <v>30.03</v>
      </c>
      <c r="J4524">
        <v>1016.9</v>
      </c>
      <c r="K4524">
        <v>6</v>
      </c>
      <c r="M4524" t="s">
        <v>246</v>
      </c>
      <c r="U4524" t="s">
        <v>38</v>
      </c>
      <c r="AB4524">
        <v>47.77</v>
      </c>
      <c r="AC4524" t="s">
        <v>4573</v>
      </c>
    </row>
    <row r="4525" spans="1:29">
      <c r="A4525" s="1" t="s">
        <v>30</v>
      </c>
      <c r="B4525" s="2">
        <v>42693.285416666666</v>
      </c>
      <c r="C4525">
        <v>50</v>
      </c>
      <c r="D4525">
        <v>46</v>
      </c>
      <c r="E4525">
        <v>86.06</v>
      </c>
      <c r="F4525">
        <v>180</v>
      </c>
      <c r="G4525">
        <v>4</v>
      </c>
      <c r="H4525">
        <v>0</v>
      </c>
      <c r="I4525">
        <v>30.01</v>
      </c>
      <c r="J4525">
        <v>1016.1</v>
      </c>
      <c r="K4525">
        <v>7</v>
      </c>
      <c r="M4525" t="s">
        <v>246</v>
      </c>
      <c r="AB4525">
        <v>48.44</v>
      </c>
      <c r="AC4525" t="s">
        <v>4574</v>
      </c>
    </row>
    <row r="4526" spans="1:29">
      <c r="A4526" s="1" t="s">
        <v>30</v>
      </c>
      <c r="B4526" s="2">
        <v>42693.32708333333</v>
      </c>
      <c r="C4526">
        <v>49</v>
      </c>
      <c r="D4526">
        <v>46</v>
      </c>
      <c r="E4526">
        <v>89.67</v>
      </c>
      <c r="F4526">
        <v>220</v>
      </c>
      <c r="G4526">
        <v>5</v>
      </c>
      <c r="H4526">
        <v>0</v>
      </c>
      <c r="I4526">
        <v>30</v>
      </c>
      <c r="J4526">
        <v>1015.9</v>
      </c>
      <c r="K4526">
        <v>7</v>
      </c>
      <c r="M4526" t="s">
        <v>246</v>
      </c>
      <c r="AB4526">
        <v>46.47</v>
      </c>
      <c r="AC4526" t="s">
        <v>4575</v>
      </c>
    </row>
    <row r="4527" spans="1:29">
      <c r="A4527" s="1" t="s">
        <v>30</v>
      </c>
      <c r="B4527" s="2">
        <v>42693.368750000001</v>
      </c>
      <c r="C4527">
        <v>56</v>
      </c>
      <c r="D4527">
        <v>50</v>
      </c>
      <c r="E4527">
        <v>80.52</v>
      </c>
      <c r="F4527">
        <v>240</v>
      </c>
      <c r="G4527">
        <v>6</v>
      </c>
      <c r="H4527">
        <v>0</v>
      </c>
      <c r="I4527">
        <v>29.99</v>
      </c>
      <c r="J4527">
        <v>1015.3</v>
      </c>
      <c r="K4527">
        <v>8</v>
      </c>
      <c r="M4527" t="s">
        <v>31</v>
      </c>
      <c r="Q4527">
        <v>25000</v>
      </c>
      <c r="AB4527">
        <v>55.9</v>
      </c>
      <c r="AC4527" t="s">
        <v>4576</v>
      </c>
    </row>
    <row r="4528" spans="1:29">
      <c r="A4528" s="1" t="s">
        <v>30</v>
      </c>
      <c r="B4528" s="2">
        <v>42693.410416666666</v>
      </c>
      <c r="C4528">
        <v>63</v>
      </c>
      <c r="D4528">
        <v>48</v>
      </c>
      <c r="E4528">
        <v>57.99</v>
      </c>
      <c r="F4528">
        <v>230</v>
      </c>
      <c r="G4528">
        <v>11</v>
      </c>
      <c r="H4528">
        <v>0</v>
      </c>
      <c r="I4528">
        <v>29.97</v>
      </c>
      <c r="J4528">
        <v>1014.6</v>
      </c>
      <c r="K4528">
        <v>10</v>
      </c>
      <c r="M4528" t="s">
        <v>31</v>
      </c>
      <c r="Q4528">
        <v>25000</v>
      </c>
      <c r="AB4528">
        <v>63</v>
      </c>
      <c r="AC4528" t="s">
        <v>4577</v>
      </c>
    </row>
    <row r="4529" spans="1:29">
      <c r="A4529" s="1" t="s">
        <v>30</v>
      </c>
      <c r="B4529" s="2">
        <v>42693.45208333333</v>
      </c>
      <c r="C4529">
        <v>69</v>
      </c>
      <c r="D4529">
        <v>48</v>
      </c>
      <c r="E4529">
        <v>46.92</v>
      </c>
      <c r="F4529">
        <v>230</v>
      </c>
      <c r="G4529">
        <v>11</v>
      </c>
      <c r="H4529">
        <v>0</v>
      </c>
      <c r="I4529">
        <v>29.93</v>
      </c>
      <c r="J4529">
        <v>1013.3</v>
      </c>
      <c r="K4529">
        <v>10</v>
      </c>
      <c r="M4529" t="s">
        <v>31</v>
      </c>
      <c r="Q4529">
        <v>25000</v>
      </c>
      <c r="AB4529">
        <v>69.099999999999994</v>
      </c>
      <c r="AC4529" t="s">
        <v>4578</v>
      </c>
    </row>
    <row r="4530" spans="1:29">
      <c r="A4530" s="1" t="s">
        <v>30</v>
      </c>
      <c r="B4530" s="2">
        <v>42693.493750000001</v>
      </c>
      <c r="C4530">
        <v>73</v>
      </c>
      <c r="D4530">
        <v>50</v>
      </c>
      <c r="E4530">
        <v>44.29</v>
      </c>
      <c r="F4530">
        <v>240</v>
      </c>
      <c r="G4530">
        <v>18</v>
      </c>
      <c r="H4530">
        <v>0</v>
      </c>
      <c r="I4530">
        <v>29.87</v>
      </c>
      <c r="J4530">
        <v>1011.4</v>
      </c>
      <c r="K4530">
        <v>10</v>
      </c>
      <c r="L4530">
        <v>22</v>
      </c>
      <c r="M4530" t="s">
        <v>31</v>
      </c>
      <c r="Q4530">
        <v>25000</v>
      </c>
      <c r="AB4530">
        <v>73</v>
      </c>
      <c r="AC4530" t="s">
        <v>4579</v>
      </c>
    </row>
    <row r="4531" spans="1:29">
      <c r="A4531" s="1" t="s">
        <v>30</v>
      </c>
      <c r="B4531" s="2">
        <v>42693.535416666666</v>
      </c>
      <c r="C4531">
        <v>76</v>
      </c>
      <c r="D4531">
        <v>52</v>
      </c>
      <c r="E4531">
        <v>43.28</v>
      </c>
      <c r="F4531">
        <v>230</v>
      </c>
      <c r="G4531">
        <v>19</v>
      </c>
      <c r="H4531">
        <v>0</v>
      </c>
      <c r="I4531">
        <v>29.82</v>
      </c>
      <c r="J4531">
        <v>1009.4</v>
      </c>
      <c r="K4531">
        <v>10</v>
      </c>
      <c r="L4531">
        <v>24</v>
      </c>
      <c r="M4531" t="s">
        <v>31</v>
      </c>
      <c r="N4531" t="s">
        <v>34</v>
      </c>
      <c r="Q4531">
        <v>6000</v>
      </c>
      <c r="R4531">
        <v>25000</v>
      </c>
      <c r="Y4531">
        <v>27</v>
      </c>
      <c r="Z4531">
        <v>240</v>
      </c>
      <c r="AA4531" s="2">
        <v>42693.499305555553</v>
      </c>
      <c r="AB4531">
        <v>75.900000000000006</v>
      </c>
      <c r="AC4531" t="s">
        <v>4580</v>
      </c>
    </row>
    <row r="4532" spans="1:29">
      <c r="A4532" s="1" t="s">
        <v>30</v>
      </c>
      <c r="B4532" s="2">
        <v>42693.57708333333</v>
      </c>
      <c r="C4532">
        <v>75</v>
      </c>
      <c r="D4532">
        <v>53</v>
      </c>
      <c r="E4532">
        <v>46.44</v>
      </c>
      <c r="F4532">
        <v>250</v>
      </c>
      <c r="G4532">
        <v>10</v>
      </c>
      <c r="H4532">
        <v>0</v>
      </c>
      <c r="I4532">
        <v>29.79</v>
      </c>
      <c r="J4532">
        <v>1008.6</v>
      </c>
      <c r="K4532">
        <v>10</v>
      </c>
      <c r="L4532">
        <v>20</v>
      </c>
      <c r="M4532" t="s">
        <v>32</v>
      </c>
      <c r="N4532" t="s">
        <v>32</v>
      </c>
      <c r="O4532" t="s">
        <v>32</v>
      </c>
      <c r="Q4532">
        <v>5000</v>
      </c>
      <c r="R4532">
        <v>7500</v>
      </c>
      <c r="S4532">
        <v>25000</v>
      </c>
      <c r="Y4532">
        <v>26</v>
      </c>
      <c r="Z4532">
        <v>230</v>
      </c>
      <c r="AA4532" s="2">
        <v>42693.558333333334</v>
      </c>
      <c r="AB4532">
        <v>75</v>
      </c>
      <c r="AC4532" t="s">
        <v>4581</v>
      </c>
    </row>
    <row r="4533" spans="1:29">
      <c r="A4533" s="1" t="s">
        <v>30</v>
      </c>
      <c r="B4533" s="2">
        <v>42693.618750000001</v>
      </c>
      <c r="C4533">
        <v>73</v>
      </c>
      <c r="D4533">
        <v>47</v>
      </c>
      <c r="E4533">
        <v>39.43</v>
      </c>
      <c r="F4533">
        <v>290</v>
      </c>
      <c r="G4533">
        <v>13</v>
      </c>
      <c r="H4533">
        <v>0</v>
      </c>
      <c r="I4533">
        <v>29.81</v>
      </c>
      <c r="J4533">
        <v>1009.1</v>
      </c>
      <c r="K4533">
        <v>10</v>
      </c>
      <c r="L4533">
        <v>23</v>
      </c>
      <c r="M4533" t="s">
        <v>32</v>
      </c>
      <c r="N4533" t="s">
        <v>32</v>
      </c>
      <c r="Q4533">
        <v>5000</v>
      </c>
      <c r="R4533">
        <v>9500</v>
      </c>
      <c r="AB4533">
        <v>71.849999999999994</v>
      </c>
      <c r="AC4533" t="s">
        <v>4582</v>
      </c>
    </row>
    <row r="4534" spans="1:29">
      <c r="A4534" s="1" t="s">
        <v>30</v>
      </c>
      <c r="B4534" s="2">
        <v>42693.660416666666</v>
      </c>
      <c r="C4534">
        <v>67</v>
      </c>
      <c r="D4534">
        <v>39</v>
      </c>
      <c r="E4534">
        <v>35.86</v>
      </c>
      <c r="F4534">
        <v>290</v>
      </c>
      <c r="G4534">
        <v>12</v>
      </c>
      <c r="H4534">
        <v>0</v>
      </c>
      <c r="I4534">
        <v>29.86</v>
      </c>
      <c r="J4534">
        <v>1010.8</v>
      </c>
      <c r="K4534">
        <v>10</v>
      </c>
      <c r="L4534">
        <v>29</v>
      </c>
      <c r="M4534" t="s">
        <v>32</v>
      </c>
      <c r="N4534" t="s">
        <v>32</v>
      </c>
      <c r="Q4534">
        <v>6000</v>
      </c>
      <c r="R4534">
        <v>7500</v>
      </c>
      <c r="Y4534">
        <v>30</v>
      </c>
      <c r="Z4534">
        <v>320</v>
      </c>
      <c r="AA4534" s="2">
        <v>42693.640972222223</v>
      </c>
      <c r="AB4534">
        <v>66.900000000000006</v>
      </c>
      <c r="AC4534" t="s">
        <v>4583</v>
      </c>
    </row>
    <row r="4535" spans="1:29">
      <c r="A4535" s="1" t="s">
        <v>30</v>
      </c>
      <c r="B4535" s="2">
        <v>42693.70208333333</v>
      </c>
      <c r="C4535">
        <v>60</v>
      </c>
      <c r="D4535">
        <v>26.1</v>
      </c>
      <c r="E4535">
        <v>27.1</v>
      </c>
      <c r="F4535">
        <v>310</v>
      </c>
      <c r="G4535">
        <v>17</v>
      </c>
      <c r="H4535">
        <v>0</v>
      </c>
      <c r="I4535">
        <v>29.92</v>
      </c>
      <c r="J4535">
        <v>1013</v>
      </c>
      <c r="K4535">
        <v>10</v>
      </c>
      <c r="L4535">
        <v>28</v>
      </c>
      <c r="M4535" t="s">
        <v>32</v>
      </c>
      <c r="Q4535">
        <v>7500</v>
      </c>
      <c r="Y4535">
        <v>30</v>
      </c>
      <c r="Z4535">
        <v>290</v>
      </c>
      <c r="AA4535" s="2">
        <v>42693.666666666664</v>
      </c>
      <c r="AB4535">
        <v>60.1</v>
      </c>
      <c r="AC4535" t="s">
        <v>4584</v>
      </c>
    </row>
    <row r="4536" spans="1:29">
      <c r="A4536" s="1" t="s">
        <v>30</v>
      </c>
      <c r="B4536" s="2">
        <v>42693.743750000001</v>
      </c>
      <c r="C4536">
        <v>55</v>
      </c>
      <c r="D4536">
        <v>23</v>
      </c>
      <c r="E4536">
        <v>28.61</v>
      </c>
      <c r="F4536">
        <v>310</v>
      </c>
      <c r="G4536">
        <v>12</v>
      </c>
      <c r="H4536">
        <v>0</v>
      </c>
      <c r="I4536">
        <v>29.97</v>
      </c>
      <c r="J4536">
        <v>1014.6</v>
      </c>
      <c r="K4536">
        <v>10</v>
      </c>
      <c r="L4536">
        <v>23</v>
      </c>
      <c r="M4536" t="s">
        <v>31</v>
      </c>
      <c r="Q4536">
        <v>9500</v>
      </c>
      <c r="Y4536">
        <v>32</v>
      </c>
      <c r="Z4536">
        <v>320</v>
      </c>
      <c r="AA4536" s="2">
        <v>42693.73333333333</v>
      </c>
      <c r="AB4536">
        <v>55</v>
      </c>
      <c r="AC4536" t="s">
        <v>4585</v>
      </c>
    </row>
    <row r="4537" spans="1:29">
      <c r="A4537" s="1" t="s">
        <v>30</v>
      </c>
      <c r="B4537" s="2">
        <v>42693.785416666666</v>
      </c>
      <c r="C4537">
        <v>50</v>
      </c>
      <c r="D4537">
        <v>21</v>
      </c>
      <c r="E4537">
        <v>31.6</v>
      </c>
      <c r="F4537">
        <v>290</v>
      </c>
      <c r="G4537">
        <v>10</v>
      </c>
      <c r="H4537">
        <v>0</v>
      </c>
      <c r="I4537">
        <v>30.01</v>
      </c>
      <c r="J4537">
        <v>1016.1</v>
      </c>
      <c r="K4537">
        <v>10</v>
      </c>
      <c r="L4537">
        <v>22</v>
      </c>
      <c r="M4537" t="s">
        <v>31</v>
      </c>
      <c r="Q4537">
        <v>8500</v>
      </c>
      <c r="Y4537">
        <v>33</v>
      </c>
      <c r="Z4537">
        <v>290</v>
      </c>
      <c r="AA4537" s="2">
        <v>42693.773611111108</v>
      </c>
      <c r="AB4537">
        <v>45.54</v>
      </c>
      <c r="AC4537" t="s">
        <v>4586</v>
      </c>
    </row>
    <row r="4538" spans="1:29">
      <c r="A4538" s="1" t="s">
        <v>30</v>
      </c>
      <c r="B4538" s="2">
        <v>42693.82708333333</v>
      </c>
      <c r="C4538">
        <v>47</v>
      </c>
      <c r="D4538">
        <v>25</v>
      </c>
      <c r="E4538">
        <v>41.99</v>
      </c>
      <c r="F4538">
        <v>320</v>
      </c>
      <c r="G4538">
        <v>9</v>
      </c>
      <c r="H4538">
        <v>0</v>
      </c>
      <c r="I4538">
        <v>30.03</v>
      </c>
      <c r="J4538">
        <v>1016.9</v>
      </c>
      <c r="K4538">
        <v>10</v>
      </c>
      <c r="L4538">
        <v>16</v>
      </c>
      <c r="M4538" t="s">
        <v>246</v>
      </c>
      <c r="Y4538">
        <v>28</v>
      </c>
      <c r="Z4538">
        <v>280</v>
      </c>
      <c r="AA4538" s="2">
        <v>42693.788194444445</v>
      </c>
      <c r="AB4538">
        <v>42.04</v>
      </c>
      <c r="AC4538" t="s">
        <v>4587</v>
      </c>
    </row>
    <row r="4539" spans="1:29">
      <c r="A4539" s="1" t="s">
        <v>30</v>
      </c>
      <c r="B4539" s="2">
        <v>42693.868750000001</v>
      </c>
      <c r="C4539">
        <v>46</v>
      </c>
      <c r="D4539">
        <v>24.1</v>
      </c>
      <c r="E4539">
        <v>41.84</v>
      </c>
      <c r="F4539">
        <v>300</v>
      </c>
      <c r="G4539">
        <v>8</v>
      </c>
      <c r="H4539">
        <v>0</v>
      </c>
      <c r="I4539">
        <v>30.03</v>
      </c>
      <c r="J4539">
        <v>1016.9</v>
      </c>
      <c r="K4539">
        <v>10</v>
      </c>
      <c r="L4539">
        <v>16</v>
      </c>
      <c r="M4539" t="s">
        <v>246</v>
      </c>
      <c r="AB4539">
        <v>41.36</v>
      </c>
      <c r="AC4539" t="s">
        <v>4588</v>
      </c>
    </row>
    <row r="4540" spans="1:29">
      <c r="A4540" s="1" t="s">
        <v>30</v>
      </c>
      <c r="B4540" s="2">
        <v>42693.910416666666</v>
      </c>
      <c r="C4540">
        <v>44</v>
      </c>
      <c r="D4540">
        <v>25</v>
      </c>
      <c r="E4540">
        <v>46.7</v>
      </c>
      <c r="F4540">
        <v>310</v>
      </c>
      <c r="G4540">
        <v>4</v>
      </c>
      <c r="H4540">
        <v>0</v>
      </c>
      <c r="I4540">
        <v>30.04</v>
      </c>
      <c r="J4540">
        <v>1017.1</v>
      </c>
      <c r="K4540">
        <v>10</v>
      </c>
      <c r="M4540" t="s">
        <v>246</v>
      </c>
      <c r="AB4540">
        <v>41.55</v>
      </c>
      <c r="AC4540" t="s">
        <v>4589</v>
      </c>
    </row>
    <row r="4541" spans="1:29">
      <c r="A4541" s="1" t="s">
        <v>30</v>
      </c>
      <c r="B4541" s="2">
        <v>42693.95208333333</v>
      </c>
      <c r="C4541">
        <v>43</v>
      </c>
      <c r="D4541">
        <v>25</v>
      </c>
      <c r="E4541">
        <v>48.7</v>
      </c>
      <c r="F4541">
        <v>290</v>
      </c>
      <c r="G4541">
        <v>6</v>
      </c>
      <c r="H4541">
        <v>0</v>
      </c>
      <c r="I4541">
        <v>30.04</v>
      </c>
      <c r="J4541">
        <v>1016.9</v>
      </c>
      <c r="K4541">
        <v>10</v>
      </c>
      <c r="M4541" t="s">
        <v>246</v>
      </c>
      <c r="AB4541">
        <v>38.78</v>
      </c>
      <c r="AC4541" t="s">
        <v>4590</v>
      </c>
    </row>
    <row r="4542" spans="1:29">
      <c r="A4542" s="1" t="s">
        <v>30</v>
      </c>
      <c r="B4542" s="2">
        <v>42693.993750000001</v>
      </c>
      <c r="C4542">
        <v>42</v>
      </c>
      <c r="D4542">
        <v>23</v>
      </c>
      <c r="E4542">
        <v>46.37</v>
      </c>
      <c r="F4542">
        <v>310</v>
      </c>
      <c r="G4542">
        <v>6</v>
      </c>
      <c r="H4542">
        <v>0</v>
      </c>
      <c r="I4542">
        <v>30.05</v>
      </c>
      <c r="J4542">
        <v>1017.3</v>
      </c>
      <c r="K4542">
        <v>10</v>
      </c>
      <c r="M4542" t="s">
        <v>246</v>
      </c>
      <c r="AB4542">
        <v>37.69</v>
      </c>
      <c r="AC4542" t="s">
        <v>4591</v>
      </c>
    </row>
    <row r="4543" spans="1:29">
      <c r="A4543" s="1" t="s">
        <v>30</v>
      </c>
      <c r="B4543" s="2">
        <v>42694.035416666666</v>
      </c>
      <c r="C4543">
        <v>41</v>
      </c>
      <c r="D4543">
        <v>19.899999999999999</v>
      </c>
      <c r="E4543">
        <v>42.44</v>
      </c>
      <c r="G4543">
        <v>4</v>
      </c>
      <c r="H4543">
        <v>0</v>
      </c>
      <c r="I4543">
        <v>30.04</v>
      </c>
      <c r="J4543">
        <v>1017.2</v>
      </c>
      <c r="K4543">
        <v>10</v>
      </c>
      <c r="M4543" t="s">
        <v>31</v>
      </c>
      <c r="Q4543">
        <v>5500</v>
      </c>
      <c r="AB4543">
        <v>37.93</v>
      </c>
      <c r="AC4543" t="s">
        <v>4592</v>
      </c>
    </row>
    <row r="4544" spans="1:29">
      <c r="A4544" s="1" t="s">
        <v>30</v>
      </c>
      <c r="B4544" s="2">
        <v>42694.07708333333</v>
      </c>
      <c r="C4544">
        <v>42</v>
      </c>
      <c r="D4544">
        <v>17.100000000000001</v>
      </c>
      <c r="E4544">
        <v>36.07</v>
      </c>
      <c r="F4544">
        <v>320</v>
      </c>
      <c r="G4544">
        <v>9</v>
      </c>
      <c r="H4544">
        <v>0</v>
      </c>
      <c r="I4544">
        <v>30.05</v>
      </c>
      <c r="J4544">
        <v>1017.6</v>
      </c>
      <c r="K4544">
        <v>10</v>
      </c>
      <c r="L4544">
        <v>19</v>
      </c>
      <c r="M4544" t="s">
        <v>31</v>
      </c>
      <c r="Q4544">
        <v>5500</v>
      </c>
      <c r="AB4544">
        <v>36.07</v>
      </c>
      <c r="AC4544" t="s">
        <v>4593</v>
      </c>
    </row>
    <row r="4545" spans="1:29">
      <c r="A4545" s="1" t="s">
        <v>30</v>
      </c>
      <c r="B4545" s="2">
        <v>42694.118750000001</v>
      </c>
      <c r="C4545">
        <v>41</v>
      </c>
      <c r="D4545">
        <v>17.100000000000001</v>
      </c>
      <c r="E4545">
        <v>37.630000000000003</v>
      </c>
      <c r="G4545">
        <v>6</v>
      </c>
      <c r="H4545">
        <v>0</v>
      </c>
      <c r="I4545">
        <v>30.06</v>
      </c>
      <c r="J4545">
        <v>1017.9</v>
      </c>
      <c r="K4545">
        <v>10</v>
      </c>
      <c r="M4545" t="s">
        <v>31</v>
      </c>
      <c r="Q4545">
        <v>5500</v>
      </c>
      <c r="AB4545">
        <v>36.369999999999997</v>
      </c>
      <c r="AC4545" t="s">
        <v>4594</v>
      </c>
    </row>
    <row r="4546" spans="1:29">
      <c r="A4546" s="1" t="s">
        <v>30</v>
      </c>
      <c r="B4546" s="2">
        <v>42694.160416666666</v>
      </c>
      <c r="C4546">
        <v>40</v>
      </c>
      <c r="D4546">
        <v>18</v>
      </c>
      <c r="E4546">
        <v>40.82</v>
      </c>
      <c r="F4546">
        <v>310</v>
      </c>
      <c r="G4546">
        <v>7</v>
      </c>
      <c r="H4546">
        <v>0</v>
      </c>
      <c r="I4546">
        <v>30.06</v>
      </c>
      <c r="J4546">
        <v>1017.8</v>
      </c>
      <c r="K4546">
        <v>10</v>
      </c>
      <c r="M4546" t="s">
        <v>31</v>
      </c>
      <c r="Q4546">
        <v>6000</v>
      </c>
      <c r="AB4546">
        <v>34.409999999999997</v>
      </c>
      <c r="AC4546" t="s">
        <v>4595</v>
      </c>
    </row>
    <row r="4547" spans="1:29">
      <c r="A4547" s="1" t="s">
        <v>30</v>
      </c>
      <c r="B4547" s="2">
        <v>42694.20208333333</v>
      </c>
      <c r="C4547">
        <v>36</v>
      </c>
      <c r="D4547">
        <v>19</v>
      </c>
      <c r="E4547">
        <v>49.66</v>
      </c>
      <c r="F4547">
        <v>250</v>
      </c>
      <c r="G4547">
        <v>5</v>
      </c>
      <c r="H4547">
        <v>0</v>
      </c>
      <c r="I4547">
        <v>30.06</v>
      </c>
      <c r="J4547">
        <v>1017.8</v>
      </c>
      <c r="K4547">
        <v>10</v>
      </c>
      <c r="M4547" t="s">
        <v>31</v>
      </c>
      <c r="Q4547">
        <v>6000</v>
      </c>
      <c r="AB4547">
        <v>31.15</v>
      </c>
      <c r="AC4547" t="s">
        <v>4596</v>
      </c>
    </row>
    <row r="4548" spans="1:29">
      <c r="A4548" s="1" t="s">
        <v>30</v>
      </c>
      <c r="B4548" s="2">
        <v>42694.243750000001</v>
      </c>
      <c r="C4548">
        <v>35</v>
      </c>
      <c r="D4548">
        <v>19.899999999999999</v>
      </c>
      <c r="E4548">
        <v>53.49</v>
      </c>
      <c r="F4548">
        <v>0</v>
      </c>
      <c r="G4548">
        <v>0</v>
      </c>
      <c r="H4548">
        <v>0</v>
      </c>
      <c r="I4548">
        <v>30.06</v>
      </c>
      <c r="J4548">
        <v>1018</v>
      </c>
      <c r="K4548">
        <v>10</v>
      </c>
      <c r="M4548" t="s">
        <v>31</v>
      </c>
      <c r="Q4548">
        <v>6000</v>
      </c>
      <c r="AB4548">
        <v>35.1</v>
      </c>
      <c r="AC4548" t="s">
        <v>4597</v>
      </c>
    </row>
    <row r="4549" spans="1:29">
      <c r="A4549" s="1" t="s">
        <v>30</v>
      </c>
      <c r="B4549" s="2">
        <v>42694.285416666666</v>
      </c>
      <c r="C4549">
        <v>32</v>
      </c>
      <c r="D4549">
        <v>21.9</v>
      </c>
      <c r="E4549">
        <v>65.92</v>
      </c>
      <c r="F4549">
        <v>250</v>
      </c>
      <c r="G4549">
        <v>3</v>
      </c>
      <c r="H4549">
        <v>0</v>
      </c>
      <c r="I4549">
        <v>30.07</v>
      </c>
      <c r="J4549">
        <v>1018.3</v>
      </c>
      <c r="K4549">
        <v>10</v>
      </c>
      <c r="M4549" t="s">
        <v>246</v>
      </c>
      <c r="AB4549">
        <v>28.69</v>
      </c>
      <c r="AC4549" t="s">
        <v>4598</v>
      </c>
    </row>
    <row r="4550" spans="1:29">
      <c r="A4550" s="1" t="s">
        <v>30</v>
      </c>
      <c r="B4550" s="2">
        <v>42694.32708333333</v>
      </c>
      <c r="C4550">
        <v>34</v>
      </c>
      <c r="D4550">
        <v>23</v>
      </c>
      <c r="E4550">
        <v>63.72</v>
      </c>
      <c r="F4550">
        <v>270</v>
      </c>
      <c r="G4550">
        <v>5</v>
      </c>
      <c r="H4550">
        <v>0</v>
      </c>
      <c r="I4550">
        <v>30.08</v>
      </c>
      <c r="J4550">
        <v>1018.6</v>
      </c>
      <c r="K4550">
        <v>10</v>
      </c>
      <c r="M4550" t="s">
        <v>246</v>
      </c>
      <c r="AB4550">
        <v>28.77</v>
      </c>
      <c r="AC4550" t="s">
        <v>4599</v>
      </c>
    </row>
    <row r="4551" spans="1:29">
      <c r="A4551" s="1" t="s">
        <v>30</v>
      </c>
      <c r="B4551" s="2">
        <v>42694.368750000001</v>
      </c>
      <c r="C4551">
        <v>40</v>
      </c>
      <c r="D4551">
        <v>21</v>
      </c>
      <c r="E4551">
        <v>46.41</v>
      </c>
      <c r="F4551">
        <v>270</v>
      </c>
      <c r="G4551">
        <v>9</v>
      </c>
      <c r="H4551">
        <v>0</v>
      </c>
      <c r="I4551">
        <v>30.08</v>
      </c>
      <c r="J4551">
        <v>1018.8</v>
      </c>
      <c r="K4551">
        <v>10</v>
      </c>
      <c r="M4551" t="s">
        <v>246</v>
      </c>
      <c r="AB4551">
        <v>33.340000000000003</v>
      </c>
      <c r="AC4551" t="s">
        <v>4600</v>
      </c>
    </row>
    <row r="4552" spans="1:29">
      <c r="A4552" s="1" t="s">
        <v>30</v>
      </c>
      <c r="B4552" s="2">
        <v>42694.410416666666</v>
      </c>
      <c r="C4552">
        <v>43</v>
      </c>
      <c r="D4552">
        <v>19</v>
      </c>
      <c r="E4552">
        <v>37.81</v>
      </c>
      <c r="F4552">
        <v>280</v>
      </c>
      <c r="G4552">
        <v>7</v>
      </c>
      <c r="H4552">
        <v>0</v>
      </c>
      <c r="I4552">
        <v>30.07</v>
      </c>
      <c r="J4552">
        <v>1018.4</v>
      </c>
      <c r="K4552">
        <v>10</v>
      </c>
      <c r="L4552">
        <v>15</v>
      </c>
      <c r="M4552" t="s">
        <v>246</v>
      </c>
      <c r="AB4552">
        <v>38.19</v>
      </c>
      <c r="AC4552" t="s">
        <v>4601</v>
      </c>
    </row>
    <row r="4553" spans="1:29">
      <c r="A4553" s="1" t="s">
        <v>30</v>
      </c>
      <c r="B4553" s="2">
        <v>42694.45208333333</v>
      </c>
      <c r="C4553">
        <v>46</v>
      </c>
      <c r="D4553">
        <v>17.100000000000001</v>
      </c>
      <c r="E4553">
        <v>31.07</v>
      </c>
      <c r="F4553">
        <v>300</v>
      </c>
      <c r="G4553">
        <v>12</v>
      </c>
      <c r="H4553">
        <v>0</v>
      </c>
      <c r="I4553">
        <v>30.06</v>
      </c>
      <c r="J4553">
        <v>1017.9</v>
      </c>
      <c r="K4553">
        <v>10</v>
      </c>
      <c r="L4553">
        <v>20</v>
      </c>
      <c r="M4553" t="s">
        <v>246</v>
      </c>
      <c r="AB4553">
        <v>39.82</v>
      </c>
      <c r="AC4553" t="s">
        <v>4602</v>
      </c>
    </row>
    <row r="4554" spans="1:29">
      <c r="A4554" s="1" t="s">
        <v>30</v>
      </c>
      <c r="B4554" s="2">
        <v>42694.493750000001</v>
      </c>
      <c r="C4554">
        <v>48</v>
      </c>
      <c r="D4554">
        <v>16</v>
      </c>
      <c r="E4554">
        <v>27.48</v>
      </c>
      <c r="F4554">
        <v>280</v>
      </c>
      <c r="G4554">
        <v>9</v>
      </c>
      <c r="H4554">
        <v>0</v>
      </c>
      <c r="I4554">
        <v>30.04</v>
      </c>
      <c r="J4554">
        <v>1017.3</v>
      </c>
      <c r="K4554">
        <v>10</v>
      </c>
      <c r="L4554">
        <v>22</v>
      </c>
      <c r="M4554" t="s">
        <v>31</v>
      </c>
      <c r="Q4554">
        <v>25000</v>
      </c>
      <c r="AB4554">
        <v>43.41</v>
      </c>
      <c r="AC4554" t="s">
        <v>4603</v>
      </c>
    </row>
    <row r="4555" spans="1:29">
      <c r="A4555" s="1" t="s">
        <v>30</v>
      </c>
      <c r="B4555" s="2">
        <v>42694.535416666666</v>
      </c>
      <c r="C4555">
        <v>50</v>
      </c>
      <c r="D4555">
        <v>16</v>
      </c>
      <c r="E4555">
        <v>25.5</v>
      </c>
      <c r="F4555">
        <v>280</v>
      </c>
      <c r="G4555">
        <v>11</v>
      </c>
      <c r="H4555">
        <v>0</v>
      </c>
      <c r="I4555">
        <v>30.02</v>
      </c>
      <c r="J4555">
        <v>1016.4</v>
      </c>
      <c r="K4555">
        <v>10</v>
      </c>
      <c r="L4555">
        <v>18</v>
      </c>
      <c r="M4555" t="s">
        <v>34</v>
      </c>
      <c r="Q4555">
        <v>25000</v>
      </c>
      <c r="AB4555">
        <v>45.21</v>
      </c>
      <c r="AC4555" t="s">
        <v>4604</v>
      </c>
    </row>
    <row r="4556" spans="1:29">
      <c r="A4556" s="1" t="s">
        <v>30</v>
      </c>
      <c r="B4556" s="2">
        <v>42694.57708333333</v>
      </c>
      <c r="C4556">
        <v>51</v>
      </c>
      <c r="D4556">
        <v>15.1</v>
      </c>
      <c r="E4556">
        <v>23.54</v>
      </c>
      <c r="F4556">
        <v>270</v>
      </c>
      <c r="G4556">
        <v>10</v>
      </c>
      <c r="H4556">
        <v>0</v>
      </c>
      <c r="I4556">
        <v>29.99</v>
      </c>
      <c r="J4556">
        <v>1015.7</v>
      </c>
      <c r="K4556">
        <v>10</v>
      </c>
      <c r="M4556" t="s">
        <v>31</v>
      </c>
      <c r="Q4556">
        <v>25000</v>
      </c>
      <c r="AB4556">
        <v>51.1</v>
      </c>
      <c r="AC4556" t="s">
        <v>4605</v>
      </c>
    </row>
    <row r="4557" spans="1:29">
      <c r="A4557" s="1" t="s">
        <v>30</v>
      </c>
      <c r="B4557" s="2">
        <v>42694.618750000001</v>
      </c>
      <c r="C4557">
        <v>52</v>
      </c>
      <c r="D4557">
        <v>12.9</v>
      </c>
      <c r="E4557">
        <v>20.68</v>
      </c>
      <c r="F4557">
        <v>310</v>
      </c>
      <c r="G4557">
        <v>10</v>
      </c>
      <c r="H4557">
        <v>0</v>
      </c>
      <c r="I4557">
        <v>29.99</v>
      </c>
      <c r="J4557">
        <v>1015.5</v>
      </c>
      <c r="K4557">
        <v>10</v>
      </c>
      <c r="L4557">
        <v>19</v>
      </c>
      <c r="M4557" t="s">
        <v>31</v>
      </c>
      <c r="Q4557">
        <v>25000</v>
      </c>
      <c r="AB4557">
        <v>52</v>
      </c>
      <c r="AC4557" t="s">
        <v>4606</v>
      </c>
    </row>
    <row r="4558" spans="1:29">
      <c r="A4558" s="1" t="s">
        <v>30</v>
      </c>
      <c r="B4558" s="2">
        <v>42694.660416666666</v>
      </c>
      <c r="C4558">
        <v>52</v>
      </c>
      <c r="D4558">
        <v>14</v>
      </c>
      <c r="E4558">
        <v>21.7</v>
      </c>
      <c r="F4558">
        <v>280</v>
      </c>
      <c r="G4558">
        <v>7</v>
      </c>
      <c r="H4558">
        <v>0</v>
      </c>
      <c r="I4558">
        <v>29.99</v>
      </c>
      <c r="J4558">
        <v>1015.5</v>
      </c>
      <c r="K4558">
        <v>10</v>
      </c>
      <c r="L4558">
        <v>17</v>
      </c>
      <c r="M4558" t="s">
        <v>31</v>
      </c>
      <c r="Q4558">
        <v>25000</v>
      </c>
      <c r="AB4558">
        <v>52</v>
      </c>
      <c r="AC4558" t="s">
        <v>4607</v>
      </c>
    </row>
    <row r="4559" spans="1:29">
      <c r="A4559" s="1" t="s">
        <v>30</v>
      </c>
      <c r="B4559" s="2">
        <v>42694.70208333333</v>
      </c>
      <c r="C4559">
        <v>50</v>
      </c>
      <c r="D4559">
        <v>14</v>
      </c>
      <c r="E4559">
        <v>23.37</v>
      </c>
      <c r="F4559">
        <v>290</v>
      </c>
      <c r="G4559">
        <v>7</v>
      </c>
      <c r="H4559">
        <v>0</v>
      </c>
      <c r="I4559">
        <v>30</v>
      </c>
      <c r="J4559">
        <v>1016</v>
      </c>
      <c r="K4559">
        <v>10</v>
      </c>
      <c r="M4559" t="s">
        <v>246</v>
      </c>
      <c r="AB4559">
        <v>46.72</v>
      </c>
      <c r="AC4559" t="s">
        <v>4608</v>
      </c>
    </row>
    <row r="4560" spans="1:29">
      <c r="A4560" s="1" t="s">
        <v>30</v>
      </c>
      <c r="B4560" s="2">
        <v>42694.743750000001</v>
      </c>
      <c r="C4560">
        <v>47</v>
      </c>
      <c r="D4560">
        <v>14</v>
      </c>
      <c r="E4560">
        <v>26.25</v>
      </c>
      <c r="F4560">
        <v>290</v>
      </c>
      <c r="G4560">
        <v>5</v>
      </c>
      <c r="H4560">
        <v>0</v>
      </c>
      <c r="I4560">
        <v>30.01</v>
      </c>
      <c r="J4560">
        <v>1016.2</v>
      </c>
      <c r="K4560">
        <v>10</v>
      </c>
      <c r="M4560" t="s">
        <v>246</v>
      </c>
      <c r="AB4560">
        <v>44.09</v>
      </c>
      <c r="AC4560" t="s">
        <v>4609</v>
      </c>
    </row>
    <row r="4561" spans="1:29">
      <c r="A4561" s="1" t="s">
        <v>30</v>
      </c>
      <c r="B4561" s="2">
        <v>42694.785416666666</v>
      </c>
      <c r="C4561">
        <v>45</v>
      </c>
      <c r="D4561">
        <v>15.1</v>
      </c>
      <c r="E4561">
        <v>29.59</v>
      </c>
      <c r="G4561">
        <v>3</v>
      </c>
      <c r="H4561">
        <v>0</v>
      </c>
      <c r="I4561">
        <v>30.01</v>
      </c>
      <c r="J4561">
        <v>1016.5</v>
      </c>
      <c r="K4561">
        <v>10</v>
      </c>
      <c r="M4561" t="s">
        <v>246</v>
      </c>
      <c r="AB4561">
        <v>43.55</v>
      </c>
      <c r="AC4561" t="s">
        <v>4610</v>
      </c>
    </row>
    <row r="4562" spans="1:29">
      <c r="A4562" s="1" t="s">
        <v>30</v>
      </c>
      <c r="B4562" s="2">
        <v>42694.82708333333</v>
      </c>
      <c r="C4562">
        <v>43</v>
      </c>
      <c r="D4562">
        <v>16</v>
      </c>
      <c r="E4562">
        <v>33.22</v>
      </c>
      <c r="F4562">
        <v>310</v>
      </c>
      <c r="G4562">
        <v>4</v>
      </c>
      <c r="H4562">
        <v>0</v>
      </c>
      <c r="I4562">
        <v>30.03</v>
      </c>
      <c r="J4562">
        <v>1017.2</v>
      </c>
      <c r="K4562">
        <v>10</v>
      </c>
      <c r="M4562" t="s">
        <v>246</v>
      </c>
      <c r="AB4562">
        <v>40.270000000000003</v>
      </c>
      <c r="AC4562" t="s">
        <v>4611</v>
      </c>
    </row>
    <row r="4563" spans="1:29">
      <c r="A4563" s="1" t="s">
        <v>30</v>
      </c>
      <c r="B4563" s="2">
        <v>42694.868750000001</v>
      </c>
      <c r="C4563">
        <v>41</v>
      </c>
      <c r="D4563">
        <v>17.100000000000001</v>
      </c>
      <c r="E4563">
        <v>37.630000000000003</v>
      </c>
      <c r="F4563">
        <v>0</v>
      </c>
      <c r="G4563">
        <v>0</v>
      </c>
      <c r="H4563">
        <v>0</v>
      </c>
      <c r="I4563">
        <v>30.04</v>
      </c>
      <c r="J4563">
        <v>1017.3</v>
      </c>
      <c r="K4563">
        <v>10</v>
      </c>
      <c r="M4563" t="s">
        <v>246</v>
      </c>
      <c r="AB4563">
        <v>41</v>
      </c>
      <c r="AC4563" t="s">
        <v>4612</v>
      </c>
    </row>
    <row r="4564" spans="1:29">
      <c r="A4564" s="1" t="s">
        <v>30</v>
      </c>
      <c r="B4564" s="2">
        <v>42694.910416666666</v>
      </c>
      <c r="C4564">
        <v>40</v>
      </c>
      <c r="D4564">
        <v>16</v>
      </c>
      <c r="E4564">
        <v>37.44</v>
      </c>
      <c r="F4564">
        <v>320</v>
      </c>
      <c r="G4564">
        <v>3</v>
      </c>
      <c r="H4564">
        <v>0</v>
      </c>
      <c r="I4564">
        <v>30.05</v>
      </c>
      <c r="J4564">
        <v>1017.8</v>
      </c>
      <c r="K4564">
        <v>10</v>
      </c>
      <c r="M4564" t="s">
        <v>246</v>
      </c>
      <c r="AB4564">
        <v>37.72</v>
      </c>
      <c r="AC4564" t="s">
        <v>4613</v>
      </c>
    </row>
    <row r="4565" spans="1:29">
      <c r="A4565" s="1" t="s">
        <v>30</v>
      </c>
      <c r="B4565" s="2">
        <v>42694.95208333333</v>
      </c>
      <c r="C4565">
        <v>38</v>
      </c>
      <c r="D4565">
        <v>17.100000000000001</v>
      </c>
      <c r="E4565">
        <v>42.46</v>
      </c>
      <c r="F4565">
        <v>0</v>
      </c>
      <c r="G4565">
        <v>0</v>
      </c>
      <c r="H4565">
        <v>0</v>
      </c>
      <c r="I4565">
        <v>30.05</v>
      </c>
      <c r="J4565">
        <v>1017.7</v>
      </c>
      <c r="K4565">
        <v>10</v>
      </c>
      <c r="M4565" t="s">
        <v>246</v>
      </c>
      <c r="AB4565">
        <v>37.9</v>
      </c>
      <c r="AC4565" t="s">
        <v>4614</v>
      </c>
    </row>
    <row r="4566" spans="1:29">
      <c r="A4566" s="1" t="s">
        <v>30</v>
      </c>
      <c r="B4566" s="2">
        <v>42694.993750000001</v>
      </c>
      <c r="C4566">
        <v>32</v>
      </c>
      <c r="D4566">
        <v>19</v>
      </c>
      <c r="E4566">
        <v>58.27</v>
      </c>
      <c r="F4566">
        <v>0</v>
      </c>
      <c r="G4566">
        <v>0</v>
      </c>
      <c r="H4566">
        <v>0</v>
      </c>
      <c r="I4566">
        <v>30.04</v>
      </c>
      <c r="J4566">
        <v>1017.4</v>
      </c>
      <c r="K4566">
        <v>10</v>
      </c>
      <c r="M4566" t="s">
        <v>246</v>
      </c>
      <c r="AB4566">
        <v>32</v>
      </c>
      <c r="AC4566" t="s">
        <v>4615</v>
      </c>
    </row>
    <row r="4567" spans="1:29">
      <c r="A4567" s="1" t="s">
        <v>30</v>
      </c>
      <c r="B4567" s="2">
        <v>42695.035416666666</v>
      </c>
      <c r="C4567">
        <v>33</v>
      </c>
      <c r="D4567">
        <v>19.899999999999999</v>
      </c>
      <c r="E4567">
        <v>57.93</v>
      </c>
      <c r="F4567">
        <v>0</v>
      </c>
      <c r="G4567">
        <v>0</v>
      </c>
      <c r="H4567">
        <v>0</v>
      </c>
      <c r="I4567">
        <v>30.03</v>
      </c>
      <c r="J4567">
        <v>1016.9</v>
      </c>
      <c r="K4567">
        <v>10</v>
      </c>
      <c r="M4567" t="s">
        <v>246</v>
      </c>
      <c r="AB4567">
        <v>33.1</v>
      </c>
      <c r="AC4567" t="s">
        <v>4616</v>
      </c>
    </row>
    <row r="4568" spans="1:29">
      <c r="A4568" s="1" t="s">
        <v>30</v>
      </c>
      <c r="B4568" s="2">
        <v>42695.07708333333</v>
      </c>
      <c r="C4568">
        <v>30</v>
      </c>
      <c r="D4568">
        <v>21</v>
      </c>
      <c r="E4568">
        <v>68.81</v>
      </c>
      <c r="F4568">
        <v>0</v>
      </c>
      <c r="G4568">
        <v>0</v>
      </c>
      <c r="H4568">
        <v>0</v>
      </c>
      <c r="I4568">
        <v>30.03</v>
      </c>
      <c r="J4568">
        <v>1017</v>
      </c>
      <c r="K4568">
        <v>10</v>
      </c>
      <c r="M4568" t="s">
        <v>246</v>
      </c>
      <c r="AB4568">
        <v>30</v>
      </c>
      <c r="AC4568" t="s">
        <v>4617</v>
      </c>
    </row>
    <row r="4569" spans="1:29">
      <c r="A4569" s="1" t="s">
        <v>30</v>
      </c>
      <c r="B4569" s="2">
        <v>42695.118750000001</v>
      </c>
      <c r="C4569">
        <v>28.9</v>
      </c>
      <c r="D4569">
        <v>21</v>
      </c>
      <c r="E4569">
        <v>71.959999999999994</v>
      </c>
      <c r="F4569">
        <v>0</v>
      </c>
      <c r="G4569">
        <v>0</v>
      </c>
      <c r="H4569">
        <v>0</v>
      </c>
      <c r="I4569">
        <v>30.03</v>
      </c>
      <c r="J4569">
        <v>1016.9</v>
      </c>
      <c r="K4569">
        <v>10</v>
      </c>
      <c r="M4569" t="s">
        <v>246</v>
      </c>
      <c r="AB4569">
        <v>28.9</v>
      </c>
      <c r="AC4569" t="s">
        <v>4618</v>
      </c>
    </row>
    <row r="4570" spans="1:29">
      <c r="A4570" s="1" t="s">
        <v>30</v>
      </c>
      <c r="B4570" s="2">
        <v>42695.160416666666</v>
      </c>
      <c r="C4570">
        <v>28.9</v>
      </c>
      <c r="D4570">
        <v>21.9</v>
      </c>
      <c r="E4570">
        <v>74.760000000000005</v>
      </c>
      <c r="F4570">
        <v>0</v>
      </c>
      <c r="G4570">
        <v>0</v>
      </c>
      <c r="H4570">
        <v>0</v>
      </c>
      <c r="I4570">
        <v>30.03</v>
      </c>
      <c r="J4570">
        <v>1017</v>
      </c>
      <c r="K4570">
        <v>10</v>
      </c>
      <c r="M4570" t="s">
        <v>246</v>
      </c>
      <c r="AB4570">
        <v>28.9</v>
      </c>
      <c r="AC4570" t="s">
        <v>4619</v>
      </c>
    </row>
    <row r="4571" spans="1:29">
      <c r="A4571" s="1" t="s">
        <v>30</v>
      </c>
      <c r="B4571" s="2">
        <v>42695.20208333333</v>
      </c>
      <c r="C4571">
        <v>30</v>
      </c>
      <c r="D4571">
        <v>21.9</v>
      </c>
      <c r="E4571">
        <v>71.48</v>
      </c>
      <c r="F4571">
        <v>0</v>
      </c>
      <c r="G4571">
        <v>0</v>
      </c>
      <c r="H4571">
        <v>0</v>
      </c>
      <c r="I4571">
        <v>30.04</v>
      </c>
      <c r="J4571">
        <v>1017.2</v>
      </c>
      <c r="K4571">
        <v>10</v>
      </c>
      <c r="M4571" t="s">
        <v>246</v>
      </c>
      <c r="AB4571">
        <v>30</v>
      </c>
      <c r="AC4571" t="s">
        <v>4620</v>
      </c>
    </row>
    <row r="4572" spans="1:29">
      <c r="A4572" s="1" t="s">
        <v>30</v>
      </c>
      <c r="B4572" s="2">
        <v>42695.243750000001</v>
      </c>
      <c r="C4572">
        <v>28</v>
      </c>
      <c r="D4572">
        <v>21.9</v>
      </c>
      <c r="E4572">
        <v>77.569999999999993</v>
      </c>
      <c r="F4572">
        <v>0</v>
      </c>
      <c r="G4572">
        <v>0</v>
      </c>
      <c r="H4572">
        <v>0</v>
      </c>
      <c r="I4572">
        <v>30.04</v>
      </c>
      <c r="J4572">
        <v>1017.5</v>
      </c>
      <c r="K4572">
        <v>10</v>
      </c>
      <c r="M4572" t="s">
        <v>246</v>
      </c>
      <c r="AB4572">
        <v>28</v>
      </c>
      <c r="AC4572" t="s">
        <v>4621</v>
      </c>
    </row>
    <row r="4573" spans="1:29">
      <c r="A4573" s="1" t="s">
        <v>30</v>
      </c>
      <c r="B4573" s="2">
        <v>42695.285416666666</v>
      </c>
      <c r="C4573">
        <v>30.9</v>
      </c>
      <c r="D4573">
        <v>21</v>
      </c>
      <c r="E4573">
        <v>66.34</v>
      </c>
      <c r="F4573">
        <v>290</v>
      </c>
      <c r="G4573">
        <v>3</v>
      </c>
      <c r="H4573">
        <v>0</v>
      </c>
      <c r="I4573">
        <v>30.06</v>
      </c>
      <c r="J4573">
        <v>1018.2</v>
      </c>
      <c r="K4573">
        <v>10</v>
      </c>
      <c r="M4573" t="s">
        <v>246</v>
      </c>
      <c r="AB4573">
        <v>27.43</v>
      </c>
      <c r="AC4573" t="s">
        <v>4622</v>
      </c>
    </row>
    <row r="4574" spans="1:29">
      <c r="A4574" s="1" t="s">
        <v>30</v>
      </c>
      <c r="B4574" s="2">
        <v>42695.32708333333</v>
      </c>
      <c r="C4574">
        <v>34</v>
      </c>
      <c r="D4574">
        <v>19.899999999999999</v>
      </c>
      <c r="E4574">
        <v>55.88</v>
      </c>
      <c r="F4574">
        <v>270</v>
      </c>
      <c r="G4574">
        <v>4</v>
      </c>
      <c r="H4574">
        <v>0</v>
      </c>
      <c r="I4574">
        <v>30.09</v>
      </c>
      <c r="J4574">
        <v>1019</v>
      </c>
      <c r="K4574">
        <v>10</v>
      </c>
      <c r="M4574" t="s">
        <v>246</v>
      </c>
      <c r="AB4574">
        <v>29.76</v>
      </c>
      <c r="AC4574" t="s">
        <v>4623</v>
      </c>
    </row>
    <row r="4575" spans="1:29">
      <c r="A4575" s="1" t="s">
        <v>30</v>
      </c>
      <c r="B4575" s="2">
        <v>42695.368750000001</v>
      </c>
      <c r="C4575">
        <v>41</v>
      </c>
      <c r="D4575">
        <v>17.100000000000001</v>
      </c>
      <c r="E4575">
        <v>37.630000000000003</v>
      </c>
      <c r="F4575">
        <v>290</v>
      </c>
      <c r="G4575">
        <v>9</v>
      </c>
      <c r="H4575">
        <v>0</v>
      </c>
      <c r="I4575">
        <v>30.1</v>
      </c>
      <c r="J4575">
        <v>1019.4</v>
      </c>
      <c r="K4575">
        <v>10</v>
      </c>
      <c r="L4575">
        <v>15</v>
      </c>
      <c r="M4575" t="s">
        <v>246</v>
      </c>
      <c r="AB4575">
        <v>34.700000000000003</v>
      </c>
      <c r="AC4575" t="s">
        <v>4624</v>
      </c>
    </row>
    <row r="4576" spans="1:29">
      <c r="A4576" s="1" t="s">
        <v>30</v>
      </c>
      <c r="B4576" s="2">
        <v>42695.410416666666</v>
      </c>
      <c r="C4576">
        <v>45</v>
      </c>
      <c r="D4576">
        <v>15.1</v>
      </c>
      <c r="E4576">
        <v>29.59</v>
      </c>
      <c r="F4576">
        <v>300</v>
      </c>
      <c r="G4576">
        <v>12</v>
      </c>
      <c r="H4576">
        <v>0</v>
      </c>
      <c r="I4576">
        <v>30.1</v>
      </c>
      <c r="J4576">
        <v>1019.5</v>
      </c>
      <c r="K4576">
        <v>10</v>
      </c>
      <c r="L4576">
        <v>19</v>
      </c>
      <c r="M4576" t="s">
        <v>31</v>
      </c>
      <c r="Q4576">
        <v>25000</v>
      </c>
      <c r="AB4576">
        <v>38.549999999999997</v>
      </c>
      <c r="AC4576" t="s">
        <v>4625</v>
      </c>
    </row>
    <row r="4577" spans="1:29">
      <c r="A4577" s="1" t="s">
        <v>30</v>
      </c>
      <c r="B4577" s="2">
        <v>42695.45208333333</v>
      </c>
      <c r="C4577">
        <v>48</v>
      </c>
      <c r="D4577">
        <v>14</v>
      </c>
      <c r="E4577">
        <v>25.18</v>
      </c>
      <c r="F4577">
        <v>330</v>
      </c>
      <c r="G4577">
        <v>8</v>
      </c>
      <c r="H4577">
        <v>0</v>
      </c>
      <c r="I4577">
        <v>30.1</v>
      </c>
      <c r="J4577">
        <v>1019.4</v>
      </c>
      <c r="K4577">
        <v>10</v>
      </c>
      <c r="L4577">
        <v>16</v>
      </c>
      <c r="M4577" t="s">
        <v>246</v>
      </c>
      <c r="AB4577">
        <v>43.82</v>
      </c>
      <c r="AC4577" t="s">
        <v>4626</v>
      </c>
    </row>
    <row r="4578" spans="1:29">
      <c r="A4578" s="1" t="s">
        <v>30</v>
      </c>
      <c r="B4578" s="2">
        <v>42695.493750000001</v>
      </c>
      <c r="C4578">
        <v>50</v>
      </c>
      <c r="D4578">
        <v>12.9</v>
      </c>
      <c r="E4578">
        <v>22.27</v>
      </c>
      <c r="F4578">
        <v>290</v>
      </c>
      <c r="G4578">
        <v>9</v>
      </c>
      <c r="H4578">
        <v>0</v>
      </c>
      <c r="I4578">
        <v>30.08</v>
      </c>
      <c r="J4578">
        <v>1018.7</v>
      </c>
      <c r="K4578">
        <v>10</v>
      </c>
      <c r="L4578">
        <v>16</v>
      </c>
      <c r="M4578" t="s">
        <v>246</v>
      </c>
      <c r="AB4578">
        <v>45.9</v>
      </c>
      <c r="AC4578" t="s">
        <v>4627</v>
      </c>
    </row>
    <row r="4579" spans="1:29">
      <c r="A4579" s="1" t="s">
        <v>30</v>
      </c>
      <c r="B4579" s="2">
        <v>42695.535416666666</v>
      </c>
      <c r="C4579">
        <v>52</v>
      </c>
      <c r="D4579">
        <v>10.9</v>
      </c>
      <c r="E4579">
        <v>18.920000000000002</v>
      </c>
      <c r="F4579">
        <v>310</v>
      </c>
      <c r="G4579">
        <v>9</v>
      </c>
      <c r="H4579">
        <v>0</v>
      </c>
      <c r="I4579">
        <v>30.06</v>
      </c>
      <c r="J4579">
        <v>1018</v>
      </c>
      <c r="K4579">
        <v>10</v>
      </c>
      <c r="L4579">
        <v>15</v>
      </c>
      <c r="M4579" t="s">
        <v>246</v>
      </c>
      <c r="AB4579">
        <v>52</v>
      </c>
      <c r="AC4579" t="s">
        <v>4628</v>
      </c>
    </row>
    <row r="4580" spans="1:29">
      <c r="A4580" s="1" t="s">
        <v>30</v>
      </c>
      <c r="B4580" s="2">
        <v>42695.57708333333</v>
      </c>
      <c r="C4580">
        <v>54</v>
      </c>
      <c r="D4580">
        <v>10.9</v>
      </c>
      <c r="E4580">
        <v>17.579999999999998</v>
      </c>
      <c r="G4580">
        <v>6</v>
      </c>
      <c r="H4580">
        <v>0</v>
      </c>
      <c r="I4580">
        <v>30.05</v>
      </c>
      <c r="J4580">
        <v>1017.5</v>
      </c>
      <c r="K4580">
        <v>10</v>
      </c>
      <c r="M4580" t="s">
        <v>246</v>
      </c>
      <c r="AB4580">
        <v>54</v>
      </c>
      <c r="AC4580" t="s">
        <v>4629</v>
      </c>
    </row>
    <row r="4581" spans="1:29">
      <c r="A4581" s="1" t="s">
        <v>30</v>
      </c>
      <c r="B4581" s="2">
        <v>42695.618750000001</v>
      </c>
      <c r="C4581">
        <v>54</v>
      </c>
      <c r="D4581">
        <v>10</v>
      </c>
      <c r="E4581">
        <v>16.89</v>
      </c>
      <c r="F4581">
        <v>300</v>
      </c>
      <c r="G4581">
        <v>9</v>
      </c>
      <c r="H4581">
        <v>0</v>
      </c>
      <c r="I4581">
        <v>30.04</v>
      </c>
      <c r="J4581">
        <v>1017.5</v>
      </c>
      <c r="K4581">
        <v>10</v>
      </c>
      <c r="L4581">
        <v>16</v>
      </c>
      <c r="M4581" t="s">
        <v>246</v>
      </c>
      <c r="AB4581">
        <v>54</v>
      </c>
      <c r="AC4581" t="s">
        <v>4630</v>
      </c>
    </row>
    <row r="4582" spans="1:29">
      <c r="A4582" s="1" t="s">
        <v>30</v>
      </c>
      <c r="B4582" s="2">
        <v>42695.660416666666</v>
      </c>
      <c r="C4582">
        <v>54</v>
      </c>
      <c r="D4582">
        <v>10.9</v>
      </c>
      <c r="E4582">
        <v>17.579999999999998</v>
      </c>
      <c r="F4582">
        <v>270</v>
      </c>
      <c r="G4582">
        <v>8</v>
      </c>
      <c r="H4582">
        <v>0</v>
      </c>
      <c r="I4582">
        <v>30.05</v>
      </c>
      <c r="J4582">
        <v>1017.8</v>
      </c>
      <c r="K4582">
        <v>10</v>
      </c>
      <c r="M4582" t="s">
        <v>246</v>
      </c>
      <c r="AB4582">
        <v>54</v>
      </c>
      <c r="AC4582" t="s">
        <v>4631</v>
      </c>
    </row>
    <row r="4583" spans="1:29">
      <c r="A4583" s="1" t="s">
        <v>30</v>
      </c>
      <c r="B4583" s="2">
        <v>42695.70208333333</v>
      </c>
      <c r="C4583">
        <v>50</v>
      </c>
      <c r="D4583">
        <v>12.9</v>
      </c>
      <c r="E4583">
        <v>22.27</v>
      </c>
      <c r="F4583">
        <v>260</v>
      </c>
      <c r="G4583">
        <v>5</v>
      </c>
      <c r="H4583">
        <v>0</v>
      </c>
      <c r="I4583">
        <v>30.06</v>
      </c>
      <c r="J4583">
        <v>1018.1</v>
      </c>
      <c r="K4583">
        <v>10</v>
      </c>
      <c r="M4583" t="s">
        <v>246</v>
      </c>
      <c r="AB4583">
        <v>47.77</v>
      </c>
      <c r="AC4583" t="s">
        <v>4632</v>
      </c>
    </row>
    <row r="4584" spans="1:29">
      <c r="A4584" s="1" t="s">
        <v>30</v>
      </c>
      <c r="B4584" s="2">
        <v>42695.743750000001</v>
      </c>
      <c r="C4584">
        <v>45</v>
      </c>
      <c r="D4584">
        <v>15.1</v>
      </c>
      <c r="E4584">
        <v>29.59</v>
      </c>
      <c r="F4584">
        <v>260</v>
      </c>
      <c r="G4584">
        <v>4</v>
      </c>
      <c r="H4584">
        <v>0</v>
      </c>
      <c r="I4584">
        <v>30.07</v>
      </c>
      <c r="J4584">
        <v>1018.5</v>
      </c>
      <c r="K4584">
        <v>10</v>
      </c>
      <c r="M4584" t="s">
        <v>246</v>
      </c>
      <c r="AB4584">
        <v>42.6</v>
      </c>
      <c r="AC4584" t="s">
        <v>4633</v>
      </c>
    </row>
    <row r="4585" spans="1:29">
      <c r="A4585" s="1" t="s">
        <v>30</v>
      </c>
      <c r="B4585" s="2">
        <v>42695.785416666666</v>
      </c>
      <c r="C4585">
        <v>44</v>
      </c>
      <c r="D4585">
        <v>16</v>
      </c>
      <c r="E4585">
        <v>31.85</v>
      </c>
      <c r="F4585">
        <v>290</v>
      </c>
      <c r="G4585">
        <v>3</v>
      </c>
      <c r="H4585">
        <v>0</v>
      </c>
      <c r="I4585">
        <v>30.09</v>
      </c>
      <c r="J4585">
        <v>1019</v>
      </c>
      <c r="K4585">
        <v>10</v>
      </c>
      <c r="M4585" t="s">
        <v>246</v>
      </c>
      <c r="AB4585">
        <v>42.52</v>
      </c>
      <c r="AC4585" t="s">
        <v>4634</v>
      </c>
    </row>
    <row r="4586" spans="1:29">
      <c r="A4586" s="1" t="s">
        <v>30</v>
      </c>
      <c r="B4586" s="2">
        <v>42695.82708333333</v>
      </c>
      <c r="C4586">
        <v>43</v>
      </c>
      <c r="D4586">
        <v>17.100000000000001</v>
      </c>
      <c r="E4586">
        <v>34.840000000000003</v>
      </c>
      <c r="F4586">
        <v>310</v>
      </c>
      <c r="G4586">
        <v>3</v>
      </c>
      <c r="H4586">
        <v>0</v>
      </c>
      <c r="I4586">
        <v>30.1</v>
      </c>
      <c r="J4586">
        <v>1019.6</v>
      </c>
      <c r="K4586">
        <v>10</v>
      </c>
      <c r="M4586" t="s">
        <v>246</v>
      </c>
      <c r="AB4586">
        <v>41.26</v>
      </c>
      <c r="AC4586" t="s">
        <v>4635</v>
      </c>
    </row>
    <row r="4587" spans="1:29">
      <c r="A4587" s="1" t="s">
        <v>30</v>
      </c>
      <c r="B4587" s="2">
        <v>42695.868750000001</v>
      </c>
      <c r="C4587">
        <v>42</v>
      </c>
      <c r="D4587">
        <v>16</v>
      </c>
      <c r="E4587">
        <v>34.39</v>
      </c>
      <c r="F4587">
        <v>320</v>
      </c>
      <c r="G4587">
        <v>3</v>
      </c>
      <c r="H4587">
        <v>0</v>
      </c>
      <c r="I4587">
        <v>30.12</v>
      </c>
      <c r="J4587">
        <v>1020.1</v>
      </c>
      <c r="K4587">
        <v>10</v>
      </c>
      <c r="M4587" t="s">
        <v>246</v>
      </c>
      <c r="AB4587">
        <v>40.229999999999997</v>
      </c>
      <c r="AC4587" t="s">
        <v>4636</v>
      </c>
    </row>
    <row r="4588" spans="1:29">
      <c r="A4588" s="1" t="s">
        <v>30</v>
      </c>
      <c r="B4588" s="2">
        <v>42695.910416666666</v>
      </c>
      <c r="C4588">
        <v>42</v>
      </c>
      <c r="D4588">
        <v>15.1</v>
      </c>
      <c r="E4588">
        <v>33.07</v>
      </c>
      <c r="F4588">
        <v>310</v>
      </c>
      <c r="G4588">
        <v>5</v>
      </c>
      <c r="H4588">
        <v>0</v>
      </c>
      <c r="I4588">
        <v>30.13</v>
      </c>
      <c r="J4588">
        <v>1020.6</v>
      </c>
      <c r="K4588">
        <v>10</v>
      </c>
      <c r="M4588" t="s">
        <v>246</v>
      </c>
      <c r="AB4588">
        <v>38.39</v>
      </c>
      <c r="AC4588" t="s">
        <v>4637</v>
      </c>
    </row>
    <row r="4589" spans="1:29">
      <c r="A4589" s="1" t="s">
        <v>30</v>
      </c>
      <c r="B4589" s="2">
        <v>42695.95208333333</v>
      </c>
      <c r="C4589">
        <v>38</v>
      </c>
      <c r="D4589">
        <v>15.1</v>
      </c>
      <c r="E4589">
        <v>38.93</v>
      </c>
      <c r="F4589">
        <v>290</v>
      </c>
      <c r="G4589">
        <v>3</v>
      </c>
      <c r="H4589">
        <v>0</v>
      </c>
      <c r="I4589">
        <v>30.15</v>
      </c>
      <c r="J4589">
        <v>1020.9</v>
      </c>
      <c r="K4589">
        <v>10</v>
      </c>
      <c r="M4589" t="s">
        <v>246</v>
      </c>
      <c r="AB4589">
        <v>35.43</v>
      </c>
      <c r="AC4589" t="s">
        <v>4638</v>
      </c>
    </row>
    <row r="4590" spans="1:29">
      <c r="A4590" s="1" t="s">
        <v>30</v>
      </c>
      <c r="B4590" s="2">
        <v>42695.993750000001</v>
      </c>
      <c r="C4590">
        <v>37</v>
      </c>
      <c r="D4590">
        <v>15.1</v>
      </c>
      <c r="E4590">
        <v>40.340000000000003</v>
      </c>
      <c r="F4590">
        <v>310</v>
      </c>
      <c r="G4590">
        <v>3</v>
      </c>
      <c r="H4590">
        <v>0</v>
      </c>
      <c r="I4590">
        <v>30.16</v>
      </c>
      <c r="J4590">
        <v>1021.3</v>
      </c>
      <c r="K4590">
        <v>10</v>
      </c>
      <c r="M4590" t="s">
        <v>31</v>
      </c>
      <c r="Q4590">
        <v>15000</v>
      </c>
      <c r="AB4590">
        <v>34.4</v>
      </c>
      <c r="AC4590" t="s">
        <v>4639</v>
      </c>
    </row>
    <row r="4591" spans="1:29">
      <c r="A4591" s="1" t="s">
        <v>30</v>
      </c>
      <c r="B4591" s="2">
        <v>42696.035416666666</v>
      </c>
      <c r="C4591">
        <v>32</v>
      </c>
      <c r="D4591">
        <v>17.100000000000001</v>
      </c>
      <c r="E4591">
        <v>53.7</v>
      </c>
      <c r="F4591">
        <v>0</v>
      </c>
      <c r="G4591">
        <v>0</v>
      </c>
      <c r="H4591">
        <v>0</v>
      </c>
      <c r="I4591">
        <v>30.17</v>
      </c>
      <c r="J4591">
        <v>1021.7</v>
      </c>
      <c r="K4591">
        <v>10</v>
      </c>
      <c r="M4591" t="s">
        <v>31</v>
      </c>
      <c r="Q4591">
        <v>15000</v>
      </c>
      <c r="AB4591">
        <v>32</v>
      </c>
      <c r="AC4591" t="s">
        <v>4640</v>
      </c>
    </row>
    <row r="4592" spans="1:29">
      <c r="A4592" s="1" t="s">
        <v>30</v>
      </c>
      <c r="B4592" s="2">
        <v>42696.07708333333</v>
      </c>
      <c r="C4592">
        <v>28.9</v>
      </c>
      <c r="D4592">
        <v>19</v>
      </c>
      <c r="E4592">
        <v>66.08</v>
      </c>
      <c r="F4592">
        <v>0</v>
      </c>
      <c r="G4592">
        <v>0</v>
      </c>
      <c r="H4592">
        <v>0</v>
      </c>
      <c r="I4592">
        <v>30.17</v>
      </c>
      <c r="J4592">
        <v>1021.9</v>
      </c>
      <c r="K4592">
        <v>10</v>
      </c>
      <c r="M4592" t="s">
        <v>31</v>
      </c>
      <c r="Q4592">
        <v>15000</v>
      </c>
      <c r="AB4592">
        <v>28.9</v>
      </c>
      <c r="AC4592" t="s">
        <v>4641</v>
      </c>
    </row>
    <row r="4593" spans="1:29">
      <c r="A4593" s="1" t="s">
        <v>30</v>
      </c>
      <c r="B4593" s="2">
        <v>42696.118750000001</v>
      </c>
      <c r="C4593">
        <v>28</v>
      </c>
      <c r="D4593">
        <v>18</v>
      </c>
      <c r="E4593">
        <v>65.69</v>
      </c>
      <c r="F4593">
        <v>0</v>
      </c>
      <c r="G4593">
        <v>0</v>
      </c>
      <c r="H4593">
        <v>0</v>
      </c>
      <c r="I4593">
        <v>30.19</v>
      </c>
      <c r="J4593">
        <v>1022.5</v>
      </c>
      <c r="K4593">
        <v>10</v>
      </c>
      <c r="M4593" t="s">
        <v>31</v>
      </c>
      <c r="Q4593">
        <v>15000</v>
      </c>
      <c r="AB4593">
        <v>28</v>
      </c>
      <c r="AC4593" t="s">
        <v>4642</v>
      </c>
    </row>
    <row r="4594" spans="1:29">
      <c r="A4594" s="1" t="s">
        <v>30</v>
      </c>
      <c r="B4594" s="2">
        <v>42696.160416666666</v>
      </c>
      <c r="C4594">
        <v>28</v>
      </c>
      <c r="D4594">
        <v>18</v>
      </c>
      <c r="E4594">
        <v>65.69</v>
      </c>
      <c r="F4594">
        <v>0</v>
      </c>
      <c r="G4594">
        <v>0</v>
      </c>
      <c r="H4594">
        <v>0</v>
      </c>
      <c r="I4594">
        <v>30.19</v>
      </c>
      <c r="J4594">
        <v>1022.5</v>
      </c>
      <c r="K4594">
        <v>10</v>
      </c>
      <c r="M4594" t="s">
        <v>31</v>
      </c>
      <c r="Q4594">
        <v>15000</v>
      </c>
      <c r="AB4594">
        <v>28</v>
      </c>
      <c r="AC4594" t="s">
        <v>4643</v>
      </c>
    </row>
    <row r="4595" spans="1:29">
      <c r="A4595" s="1" t="s">
        <v>30</v>
      </c>
      <c r="B4595" s="2">
        <v>42696.20208333333</v>
      </c>
      <c r="C4595">
        <v>30.9</v>
      </c>
      <c r="D4595">
        <v>16</v>
      </c>
      <c r="E4595">
        <v>53.53</v>
      </c>
      <c r="F4595">
        <v>0</v>
      </c>
      <c r="G4595">
        <v>0</v>
      </c>
      <c r="H4595">
        <v>0</v>
      </c>
      <c r="I4595">
        <v>30.22</v>
      </c>
      <c r="J4595">
        <v>1023.6</v>
      </c>
      <c r="K4595">
        <v>10</v>
      </c>
      <c r="M4595" t="s">
        <v>31</v>
      </c>
      <c r="Q4595">
        <v>15000</v>
      </c>
      <c r="AB4595">
        <v>30.9</v>
      </c>
      <c r="AC4595" t="s">
        <v>4644</v>
      </c>
    </row>
    <row r="4596" spans="1:29">
      <c r="A4596" s="1" t="s">
        <v>30</v>
      </c>
      <c r="B4596" s="2">
        <v>42696.243750000001</v>
      </c>
      <c r="C4596">
        <v>30.9</v>
      </c>
      <c r="D4596">
        <v>16</v>
      </c>
      <c r="E4596">
        <v>53.53</v>
      </c>
      <c r="F4596">
        <v>0</v>
      </c>
      <c r="G4596">
        <v>0</v>
      </c>
      <c r="H4596">
        <v>0</v>
      </c>
      <c r="I4596">
        <v>30.24</v>
      </c>
      <c r="J4596">
        <v>1024.2</v>
      </c>
      <c r="K4596">
        <v>10</v>
      </c>
      <c r="M4596" t="s">
        <v>31</v>
      </c>
      <c r="Q4596">
        <v>15000</v>
      </c>
      <c r="AB4596">
        <v>30.9</v>
      </c>
      <c r="AC4596" t="s">
        <v>4645</v>
      </c>
    </row>
    <row r="4597" spans="1:29">
      <c r="A4597" s="1" t="s">
        <v>30</v>
      </c>
      <c r="B4597" s="2">
        <v>42696.285416666666</v>
      </c>
      <c r="C4597">
        <v>28</v>
      </c>
      <c r="D4597">
        <v>16</v>
      </c>
      <c r="E4597">
        <v>60.25</v>
      </c>
      <c r="F4597">
        <v>0</v>
      </c>
      <c r="G4597">
        <v>0</v>
      </c>
      <c r="H4597">
        <v>0</v>
      </c>
      <c r="I4597">
        <v>30.26</v>
      </c>
      <c r="J4597">
        <v>1024.9000000000001</v>
      </c>
      <c r="K4597">
        <v>10</v>
      </c>
      <c r="M4597" t="s">
        <v>31</v>
      </c>
      <c r="Q4597">
        <v>15000</v>
      </c>
      <c r="AB4597">
        <v>28</v>
      </c>
      <c r="AC4597" t="s">
        <v>4646</v>
      </c>
    </row>
    <row r="4598" spans="1:29">
      <c r="A4598" s="1" t="s">
        <v>30</v>
      </c>
      <c r="B4598" s="2">
        <v>42696.32708333333</v>
      </c>
      <c r="C4598">
        <v>32</v>
      </c>
      <c r="D4598">
        <v>19</v>
      </c>
      <c r="E4598">
        <v>58.27</v>
      </c>
      <c r="F4598">
        <v>0</v>
      </c>
      <c r="G4598">
        <v>0</v>
      </c>
      <c r="H4598">
        <v>0</v>
      </c>
      <c r="I4598">
        <v>30.26</v>
      </c>
      <c r="J4598">
        <v>1024.9000000000001</v>
      </c>
      <c r="K4598">
        <v>10</v>
      </c>
      <c r="M4598" t="s">
        <v>31</v>
      </c>
      <c r="N4598" t="s">
        <v>31</v>
      </c>
      <c r="Q4598">
        <v>15000</v>
      </c>
      <c r="R4598">
        <v>25000</v>
      </c>
      <c r="AB4598">
        <v>32</v>
      </c>
      <c r="AC4598" t="s">
        <v>4647</v>
      </c>
    </row>
    <row r="4599" spans="1:29">
      <c r="A4599" s="1" t="s">
        <v>30</v>
      </c>
      <c r="B4599" s="2">
        <v>42696.368750000001</v>
      </c>
      <c r="C4599">
        <v>40</v>
      </c>
      <c r="D4599">
        <v>19</v>
      </c>
      <c r="E4599">
        <v>42.62</v>
      </c>
      <c r="F4599">
        <v>350</v>
      </c>
      <c r="G4599">
        <v>3</v>
      </c>
      <c r="H4599">
        <v>0</v>
      </c>
      <c r="I4599">
        <v>30.28</v>
      </c>
      <c r="J4599">
        <v>1025.4000000000001</v>
      </c>
      <c r="K4599">
        <v>10</v>
      </c>
      <c r="M4599" t="s">
        <v>34</v>
      </c>
      <c r="Q4599">
        <v>25000</v>
      </c>
      <c r="AB4599">
        <v>37.72</v>
      </c>
      <c r="AC4599" t="s">
        <v>4648</v>
      </c>
    </row>
    <row r="4600" spans="1:29">
      <c r="A4600" s="1" t="s">
        <v>30</v>
      </c>
      <c r="B4600" s="2">
        <v>42696.410416666666</v>
      </c>
      <c r="C4600">
        <v>45</v>
      </c>
      <c r="D4600">
        <v>18</v>
      </c>
      <c r="E4600">
        <v>33.549999999999997</v>
      </c>
      <c r="F4600">
        <v>320</v>
      </c>
      <c r="G4600">
        <v>7</v>
      </c>
      <c r="H4600">
        <v>0</v>
      </c>
      <c r="I4600">
        <v>30.3</v>
      </c>
      <c r="J4600">
        <v>1026.0999999999999</v>
      </c>
      <c r="K4600">
        <v>10</v>
      </c>
      <c r="M4600" t="s">
        <v>32</v>
      </c>
      <c r="Q4600">
        <v>25000</v>
      </c>
      <c r="AB4600">
        <v>40.630000000000003</v>
      </c>
      <c r="AC4600" t="s">
        <v>4649</v>
      </c>
    </row>
    <row r="4601" spans="1:29">
      <c r="A4601" s="1" t="s">
        <v>30</v>
      </c>
      <c r="B4601" s="2">
        <v>42696.45208333333</v>
      </c>
      <c r="C4601">
        <v>48</v>
      </c>
      <c r="D4601">
        <v>16</v>
      </c>
      <c r="E4601">
        <v>27.48</v>
      </c>
      <c r="F4601">
        <v>310</v>
      </c>
      <c r="G4601">
        <v>7</v>
      </c>
      <c r="H4601">
        <v>0</v>
      </c>
      <c r="I4601">
        <v>30.29</v>
      </c>
      <c r="J4601">
        <v>1025.9000000000001</v>
      </c>
      <c r="K4601">
        <v>10</v>
      </c>
      <c r="M4601" t="s">
        <v>32</v>
      </c>
      <c r="Q4601">
        <v>25000</v>
      </c>
      <c r="AB4601">
        <v>44.28</v>
      </c>
      <c r="AC4601" t="s">
        <v>4650</v>
      </c>
    </row>
    <row r="4602" spans="1:29">
      <c r="A4602" s="1" t="s">
        <v>30</v>
      </c>
      <c r="B4602" s="2">
        <v>42696.493750000001</v>
      </c>
      <c r="C4602">
        <v>51</v>
      </c>
      <c r="D4602">
        <v>16</v>
      </c>
      <c r="E4602">
        <v>24.48</v>
      </c>
      <c r="F4602">
        <v>290</v>
      </c>
      <c r="G4602">
        <v>8</v>
      </c>
      <c r="H4602">
        <v>0</v>
      </c>
      <c r="I4602">
        <v>30.28</v>
      </c>
      <c r="J4602">
        <v>1025.5999999999999</v>
      </c>
      <c r="K4602">
        <v>10</v>
      </c>
      <c r="M4602" t="s">
        <v>32</v>
      </c>
      <c r="Q4602">
        <v>25000</v>
      </c>
      <c r="AB4602">
        <v>51.1</v>
      </c>
      <c r="AC4602" t="s">
        <v>4651</v>
      </c>
    </row>
    <row r="4603" spans="1:29">
      <c r="A4603" s="1" t="s">
        <v>30</v>
      </c>
      <c r="B4603" s="2">
        <v>42696.535416666666</v>
      </c>
      <c r="C4603">
        <v>53</v>
      </c>
      <c r="D4603">
        <v>14</v>
      </c>
      <c r="E4603">
        <v>20.84</v>
      </c>
      <c r="F4603">
        <v>330</v>
      </c>
      <c r="G4603">
        <v>5</v>
      </c>
      <c r="H4603">
        <v>0</v>
      </c>
      <c r="I4603">
        <v>30.26</v>
      </c>
      <c r="J4603">
        <v>1024.9000000000001</v>
      </c>
      <c r="K4603">
        <v>10</v>
      </c>
      <c r="M4603" t="s">
        <v>34</v>
      </c>
      <c r="Q4603">
        <v>25000</v>
      </c>
      <c r="AB4603">
        <v>53.1</v>
      </c>
      <c r="AC4603" t="s">
        <v>4652</v>
      </c>
    </row>
    <row r="4604" spans="1:29">
      <c r="A4604" s="1" t="s">
        <v>30</v>
      </c>
      <c r="B4604" s="2">
        <v>42696.57708333333</v>
      </c>
      <c r="C4604">
        <v>56</v>
      </c>
      <c r="D4604">
        <v>12</v>
      </c>
      <c r="E4604">
        <v>17.23</v>
      </c>
      <c r="F4604">
        <v>330</v>
      </c>
      <c r="G4604">
        <v>8</v>
      </c>
      <c r="H4604">
        <v>0</v>
      </c>
      <c r="I4604">
        <v>30.26</v>
      </c>
      <c r="J4604">
        <v>1024.7</v>
      </c>
      <c r="K4604">
        <v>10</v>
      </c>
      <c r="M4604" t="s">
        <v>34</v>
      </c>
      <c r="Q4604">
        <v>25000</v>
      </c>
      <c r="AB4604">
        <v>55.9</v>
      </c>
      <c r="AC4604" t="s">
        <v>4653</v>
      </c>
    </row>
    <row r="4605" spans="1:29">
      <c r="A4605" s="1" t="s">
        <v>30</v>
      </c>
      <c r="B4605" s="2">
        <v>42696.618750000001</v>
      </c>
      <c r="C4605">
        <v>58</v>
      </c>
      <c r="D4605">
        <v>10.9</v>
      </c>
      <c r="E4605">
        <v>15.27</v>
      </c>
      <c r="G4605">
        <v>4</v>
      </c>
      <c r="H4605">
        <v>0</v>
      </c>
      <c r="I4605">
        <v>30.25</v>
      </c>
      <c r="J4605">
        <v>1024.3</v>
      </c>
      <c r="K4605">
        <v>10</v>
      </c>
      <c r="M4605" t="s">
        <v>31</v>
      </c>
      <c r="Q4605">
        <v>25000</v>
      </c>
      <c r="AB4605">
        <v>57.9</v>
      </c>
      <c r="AC4605" t="s">
        <v>4654</v>
      </c>
    </row>
    <row r="4606" spans="1:29">
      <c r="A4606" s="1" t="s">
        <v>30</v>
      </c>
      <c r="B4606" s="2">
        <v>42696.660416666666</v>
      </c>
      <c r="C4606">
        <v>57</v>
      </c>
      <c r="D4606">
        <v>10</v>
      </c>
      <c r="E4606">
        <v>15.15</v>
      </c>
      <c r="F4606">
        <v>330</v>
      </c>
      <c r="G4606">
        <v>4</v>
      </c>
      <c r="H4606">
        <v>0</v>
      </c>
      <c r="I4606">
        <v>30.26</v>
      </c>
      <c r="J4606">
        <v>1024.7</v>
      </c>
      <c r="K4606">
        <v>10</v>
      </c>
      <c r="M4606" t="s">
        <v>31</v>
      </c>
      <c r="Q4606">
        <v>25000</v>
      </c>
      <c r="AB4606">
        <v>57</v>
      </c>
      <c r="AC4606" t="s">
        <v>4655</v>
      </c>
    </row>
    <row r="4607" spans="1:29">
      <c r="A4607" s="1" t="s">
        <v>30</v>
      </c>
      <c r="B4607" s="2">
        <v>42696.70208333333</v>
      </c>
      <c r="C4607">
        <v>50</v>
      </c>
      <c r="D4607">
        <v>12.9</v>
      </c>
      <c r="E4607">
        <v>22.27</v>
      </c>
      <c r="F4607">
        <v>30</v>
      </c>
      <c r="G4607">
        <v>3</v>
      </c>
      <c r="H4607">
        <v>0</v>
      </c>
      <c r="I4607">
        <v>30.26</v>
      </c>
      <c r="J4607">
        <v>1024.9000000000001</v>
      </c>
      <c r="K4607">
        <v>10</v>
      </c>
      <c r="M4607" t="s">
        <v>31</v>
      </c>
      <c r="Q4607">
        <v>25000</v>
      </c>
      <c r="AB4607">
        <v>49.27</v>
      </c>
      <c r="AC4607" t="s">
        <v>4656</v>
      </c>
    </row>
    <row r="4608" spans="1:29">
      <c r="A4608" s="1" t="s">
        <v>30</v>
      </c>
      <c r="B4608" s="2">
        <v>42696.743750000001</v>
      </c>
      <c r="C4608">
        <v>44</v>
      </c>
      <c r="D4608">
        <v>18</v>
      </c>
      <c r="E4608">
        <v>34.72</v>
      </c>
      <c r="F4608">
        <v>0</v>
      </c>
      <c r="G4608">
        <v>0</v>
      </c>
      <c r="H4608">
        <v>0</v>
      </c>
      <c r="I4608">
        <v>30.28</v>
      </c>
      <c r="J4608">
        <v>1025.5999999999999</v>
      </c>
      <c r="K4608">
        <v>10</v>
      </c>
      <c r="M4608" t="s">
        <v>34</v>
      </c>
      <c r="Q4608">
        <v>25000</v>
      </c>
      <c r="AB4608">
        <v>44.1</v>
      </c>
      <c r="AC4608" t="s">
        <v>4657</v>
      </c>
    </row>
    <row r="4609" spans="1:29">
      <c r="A4609" s="1" t="s">
        <v>30</v>
      </c>
      <c r="B4609" s="2">
        <v>42696.785416666666</v>
      </c>
      <c r="C4609">
        <v>42</v>
      </c>
      <c r="D4609">
        <v>21</v>
      </c>
      <c r="E4609">
        <v>42.62</v>
      </c>
      <c r="F4609">
        <v>0</v>
      </c>
      <c r="G4609">
        <v>0</v>
      </c>
      <c r="H4609">
        <v>0</v>
      </c>
      <c r="I4609">
        <v>30.3</v>
      </c>
      <c r="J4609">
        <v>1026.2</v>
      </c>
      <c r="K4609">
        <v>10</v>
      </c>
      <c r="M4609" t="s">
        <v>34</v>
      </c>
      <c r="Q4609">
        <v>25000</v>
      </c>
      <c r="AB4609">
        <v>42.1</v>
      </c>
      <c r="AC4609" t="s">
        <v>4658</v>
      </c>
    </row>
    <row r="4610" spans="1:29">
      <c r="A4610" s="1" t="s">
        <v>30</v>
      </c>
      <c r="B4610" s="2">
        <v>42696.82708333333</v>
      </c>
      <c r="C4610">
        <v>39</v>
      </c>
      <c r="D4610">
        <v>23</v>
      </c>
      <c r="E4610">
        <v>52.3</v>
      </c>
      <c r="F4610">
        <v>50</v>
      </c>
      <c r="G4610">
        <v>3</v>
      </c>
      <c r="H4610">
        <v>0</v>
      </c>
      <c r="I4610">
        <v>30.31</v>
      </c>
      <c r="J4610">
        <v>1026.5</v>
      </c>
      <c r="K4610">
        <v>10</v>
      </c>
      <c r="M4610" t="s">
        <v>34</v>
      </c>
      <c r="Q4610">
        <v>25000</v>
      </c>
      <c r="AB4610">
        <v>36.69</v>
      </c>
      <c r="AC4610" t="s">
        <v>4659</v>
      </c>
    </row>
    <row r="4611" spans="1:29">
      <c r="A4611" s="1" t="s">
        <v>30</v>
      </c>
      <c r="B4611" s="2">
        <v>42696.868750000001</v>
      </c>
      <c r="C4611">
        <v>38</v>
      </c>
      <c r="D4611">
        <v>24.1</v>
      </c>
      <c r="E4611">
        <v>57.18</v>
      </c>
      <c r="F4611">
        <v>0</v>
      </c>
      <c r="G4611">
        <v>0</v>
      </c>
      <c r="H4611">
        <v>0</v>
      </c>
      <c r="I4611">
        <v>30.32</v>
      </c>
      <c r="J4611">
        <v>1027</v>
      </c>
      <c r="K4611">
        <v>10</v>
      </c>
      <c r="M4611" t="s">
        <v>34</v>
      </c>
      <c r="Q4611">
        <v>25000</v>
      </c>
      <c r="AB4611">
        <v>37.9</v>
      </c>
      <c r="AC4611" t="s">
        <v>4660</v>
      </c>
    </row>
    <row r="4612" spans="1:29">
      <c r="A4612" s="1" t="s">
        <v>30</v>
      </c>
      <c r="B4612" s="2">
        <v>42696.910416666666</v>
      </c>
      <c r="C4612">
        <v>33</v>
      </c>
      <c r="D4612">
        <v>25</v>
      </c>
      <c r="E4612">
        <v>71.819999999999993</v>
      </c>
      <c r="F4612">
        <v>0</v>
      </c>
      <c r="G4612">
        <v>0</v>
      </c>
      <c r="H4612">
        <v>0</v>
      </c>
      <c r="I4612">
        <v>30.32</v>
      </c>
      <c r="J4612">
        <v>1027</v>
      </c>
      <c r="K4612">
        <v>10</v>
      </c>
      <c r="M4612" t="s">
        <v>34</v>
      </c>
      <c r="Q4612">
        <v>25000</v>
      </c>
      <c r="AB4612">
        <v>33.1</v>
      </c>
      <c r="AC4612" t="s">
        <v>4661</v>
      </c>
    </row>
    <row r="4613" spans="1:29">
      <c r="A4613" s="1" t="s">
        <v>30</v>
      </c>
      <c r="B4613" s="2">
        <v>42696.95208333333</v>
      </c>
      <c r="C4613">
        <v>33</v>
      </c>
      <c r="D4613">
        <v>24.1</v>
      </c>
      <c r="E4613">
        <v>69.17</v>
      </c>
      <c r="F4613">
        <v>0</v>
      </c>
      <c r="G4613">
        <v>0</v>
      </c>
      <c r="H4613">
        <v>0</v>
      </c>
      <c r="I4613">
        <v>30.32</v>
      </c>
      <c r="J4613">
        <v>1026.9000000000001</v>
      </c>
      <c r="K4613">
        <v>10</v>
      </c>
      <c r="M4613" t="s">
        <v>34</v>
      </c>
      <c r="Q4613">
        <v>25000</v>
      </c>
      <c r="AB4613">
        <v>33.1</v>
      </c>
      <c r="AC4613" t="s">
        <v>4662</v>
      </c>
    </row>
    <row r="4614" spans="1:29">
      <c r="A4614" s="1" t="s">
        <v>30</v>
      </c>
      <c r="B4614" s="2">
        <v>42696.993750000001</v>
      </c>
      <c r="C4614">
        <v>32</v>
      </c>
      <c r="D4614">
        <v>24.1</v>
      </c>
      <c r="E4614">
        <v>72.3</v>
      </c>
      <c r="F4614">
        <v>0</v>
      </c>
      <c r="G4614">
        <v>0</v>
      </c>
      <c r="H4614">
        <v>0</v>
      </c>
      <c r="I4614">
        <v>30.31</v>
      </c>
      <c r="J4614">
        <v>1026.7</v>
      </c>
      <c r="K4614">
        <v>10</v>
      </c>
      <c r="M4614" t="s">
        <v>31</v>
      </c>
      <c r="Q4614">
        <v>25000</v>
      </c>
      <c r="AB4614">
        <v>32</v>
      </c>
      <c r="AC4614" t="s">
        <v>4663</v>
      </c>
    </row>
    <row r="4615" spans="1:29">
      <c r="A4615" s="1" t="s">
        <v>30</v>
      </c>
      <c r="B4615" s="2">
        <v>42697.035416666666</v>
      </c>
      <c r="C4615">
        <v>30.9</v>
      </c>
      <c r="D4615">
        <v>24.1</v>
      </c>
      <c r="E4615">
        <v>75.59</v>
      </c>
      <c r="F4615">
        <v>0</v>
      </c>
      <c r="G4615">
        <v>0</v>
      </c>
      <c r="H4615">
        <v>0</v>
      </c>
      <c r="I4615">
        <v>30.32</v>
      </c>
      <c r="J4615">
        <v>1026.7</v>
      </c>
      <c r="K4615">
        <v>10</v>
      </c>
      <c r="M4615" t="s">
        <v>31</v>
      </c>
      <c r="N4615" t="s">
        <v>34</v>
      </c>
      <c r="Q4615">
        <v>15000</v>
      </c>
      <c r="R4615">
        <v>25000</v>
      </c>
      <c r="AB4615">
        <v>30.9</v>
      </c>
      <c r="AC4615" t="s">
        <v>4664</v>
      </c>
    </row>
    <row r="4616" spans="1:29">
      <c r="A4616" s="1" t="s">
        <v>30</v>
      </c>
      <c r="B4616" s="2">
        <v>42697.07708333333</v>
      </c>
      <c r="C4616">
        <v>30.9</v>
      </c>
      <c r="D4616">
        <v>26.1</v>
      </c>
      <c r="E4616">
        <v>82.15</v>
      </c>
      <c r="F4616">
        <v>60</v>
      </c>
      <c r="G4616">
        <v>3</v>
      </c>
      <c r="H4616">
        <v>0</v>
      </c>
      <c r="I4616">
        <v>30.32</v>
      </c>
      <c r="J4616">
        <v>1026.8</v>
      </c>
      <c r="K4616">
        <v>10</v>
      </c>
      <c r="M4616" t="s">
        <v>31</v>
      </c>
      <c r="N4616" t="s">
        <v>31</v>
      </c>
      <c r="Q4616">
        <v>15000</v>
      </c>
      <c r="R4616">
        <v>25000</v>
      </c>
      <c r="AB4616">
        <v>27.43</v>
      </c>
      <c r="AC4616" t="s">
        <v>4665</v>
      </c>
    </row>
    <row r="4617" spans="1:29">
      <c r="A4617" s="1" t="s">
        <v>30</v>
      </c>
      <c r="B4617" s="2">
        <v>42697.118750000001</v>
      </c>
      <c r="C4617">
        <v>30</v>
      </c>
      <c r="D4617">
        <v>25</v>
      </c>
      <c r="E4617">
        <v>81.400000000000006</v>
      </c>
      <c r="F4617">
        <v>90</v>
      </c>
      <c r="G4617">
        <v>3</v>
      </c>
      <c r="H4617">
        <v>0</v>
      </c>
      <c r="I4617">
        <v>30.32</v>
      </c>
      <c r="J4617">
        <v>1026.9000000000001</v>
      </c>
      <c r="K4617">
        <v>10</v>
      </c>
      <c r="M4617" t="s">
        <v>31</v>
      </c>
      <c r="N4617" t="s">
        <v>31</v>
      </c>
      <c r="Q4617">
        <v>15000</v>
      </c>
      <c r="R4617">
        <v>25000</v>
      </c>
      <c r="AB4617">
        <v>26.4</v>
      </c>
      <c r="AC4617" t="s">
        <v>4666</v>
      </c>
    </row>
    <row r="4618" spans="1:29">
      <c r="A4618" s="1" t="s">
        <v>30</v>
      </c>
      <c r="B4618" s="2">
        <v>42697.160416666666</v>
      </c>
      <c r="C4618">
        <v>28</v>
      </c>
      <c r="D4618">
        <v>24.1</v>
      </c>
      <c r="E4618">
        <v>85.08</v>
      </c>
      <c r="F4618">
        <v>0</v>
      </c>
      <c r="G4618">
        <v>0</v>
      </c>
      <c r="H4618">
        <v>0</v>
      </c>
      <c r="I4618">
        <v>30.33</v>
      </c>
      <c r="J4618">
        <v>1027</v>
      </c>
      <c r="K4618">
        <v>10</v>
      </c>
      <c r="M4618" t="s">
        <v>31</v>
      </c>
      <c r="N4618" t="s">
        <v>31</v>
      </c>
      <c r="Q4618">
        <v>15000</v>
      </c>
      <c r="R4618">
        <v>25000</v>
      </c>
      <c r="AB4618">
        <v>28</v>
      </c>
      <c r="AC4618" t="s">
        <v>4667</v>
      </c>
    </row>
    <row r="4619" spans="1:29">
      <c r="A4619" s="1" t="s">
        <v>30</v>
      </c>
      <c r="B4619" s="2">
        <v>42697.20208333333</v>
      </c>
      <c r="C4619">
        <v>30</v>
      </c>
      <c r="D4619">
        <v>25</v>
      </c>
      <c r="E4619">
        <v>81.400000000000006</v>
      </c>
      <c r="F4619">
        <v>80</v>
      </c>
      <c r="G4619">
        <v>3</v>
      </c>
      <c r="H4619">
        <v>0</v>
      </c>
      <c r="I4619">
        <v>30.33</v>
      </c>
      <c r="J4619">
        <v>1027.0999999999999</v>
      </c>
      <c r="K4619">
        <v>10</v>
      </c>
      <c r="M4619" t="s">
        <v>31</v>
      </c>
      <c r="N4619" t="s">
        <v>31</v>
      </c>
      <c r="Q4619">
        <v>15000</v>
      </c>
      <c r="R4619">
        <v>25000</v>
      </c>
      <c r="AB4619">
        <v>26.4</v>
      </c>
      <c r="AC4619" t="s">
        <v>4668</v>
      </c>
    </row>
    <row r="4620" spans="1:29">
      <c r="A4620" s="1" t="s">
        <v>30</v>
      </c>
      <c r="B4620" s="2">
        <v>42697.243750000001</v>
      </c>
      <c r="C4620">
        <v>28.9</v>
      </c>
      <c r="D4620">
        <v>26.1</v>
      </c>
      <c r="E4620">
        <v>89.12</v>
      </c>
      <c r="F4620">
        <v>50</v>
      </c>
      <c r="G4620">
        <v>3</v>
      </c>
      <c r="H4620">
        <v>0</v>
      </c>
      <c r="I4620">
        <v>30.34</v>
      </c>
      <c r="J4620">
        <v>1027.5</v>
      </c>
      <c r="K4620">
        <v>10</v>
      </c>
      <c r="M4620" t="s">
        <v>31</v>
      </c>
      <c r="N4620" t="s">
        <v>31</v>
      </c>
      <c r="Q4620">
        <v>15000</v>
      </c>
      <c r="R4620">
        <v>25000</v>
      </c>
      <c r="AB4620">
        <v>25.14</v>
      </c>
      <c r="AC4620" t="s">
        <v>4669</v>
      </c>
    </row>
    <row r="4621" spans="1:29">
      <c r="A4621" s="1" t="s">
        <v>30</v>
      </c>
      <c r="B4621" s="2">
        <v>42697.285416666666</v>
      </c>
      <c r="C4621">
        <v>28.9</v>
      </c>
      <c r="D4621">
        <v>25</v>
      </c>
      <c r="E4621">
        <v>85.14</v>
      </c>
      <c r="F4621">
        <v>0</v>
      </c>
      <c r="G4621">
        <v>0</v>
      </c>
      <c r="H4621">
        <v>0</v>
      </c>
      <c r="I4621">
        <v>30.35</v>
      </c>
      <c r="J4621">
        <v>1027.9000000000001</v>
      </c>
      <c r="K4621">
        <v>10</v>
      </c>
      <c r="M4621" t="s">
        <v>31</v>
      </c>
      <c r="N4621" t="s">
        <v>34</v>
      </c>
      <c r="Q4621">
        <v>15000</v>
      </c>
      <c r="R4621">
        <v>25000</v>
      </c>
      <c r="AB4621">
        <v>28.9</v>
      </c>
      <c r="AC4621" t="s">
        <v>4670</v>
      </c>
    </row>
    <row r="4622" spans="1:29">
      <c r="A4622" s="1" t="s">
        <v>30</v>
      </c>
      <c r="B4622" s="2">
        <v>42697.32708333333</v>
      </c>
      <c r="C4622">
        <v>30.9</v>
      </c>
      <c r="D4622">
        <v>27</v>
      </c>
      <c r="E4622">
        <v>85.26</v>
      </c>
      <c r="F4622">
        <v>0</v>
      </c>
      <c r="G4622">
        <v>0</v>
      </c>
      <c r="H4622">
        <v>0</v>
      </c>
      <c r="I4622">
        <v>30.35</v>
      </c>
      <c r="J4622">
        <v>1027.9000000000001</v>
      </c>
      <c r="K4622">
        <v>10</v>
      </c>
      <c r="M4622" t="s">
        <v>31</v>
      </c>
      <c r="N4622" t="s">
        <v>34</v>
      </c>
      <c r="Q4622">
        <v>15000</v>
      </c>
      <c r="R4622">
        <v>25000</v>
      </c>
      <c r="AB4622">
        <v>30.9</v>
      </c>
      <c r="AC4622" t="s">
        <v>4671</v>
      </c>
    </row>
    <row r="4623" spans="1:29">
      <c r="A4623" s="1" t="s">
        <v>30</v>
      </c>
      <c r="B4623" s="2">
        <v>42697.368750000001</v>
      </c>
      <c r="C4623">
        <v>38</v>
      </c>
      <c r="D4623">
        <v>32</v>
      </c>
      <c r="E4623">
        <v>79.08</v>
      </c>
      <c r="F4623">
        <v>0</v>
      </c>
      <c r="G4623">
        <v>0</v>
      </c>
      <c r="H4623">
        <v>0</v>
      </c>
      <c r="I4623">
        <v>30.37</v>
      </c>
      <c r="J4623">
        <v>1028.5999999999999</v>
      </c>
      <c r="K4623">
        <v>10</v>
      </c>
      <c r="M4623" t="s">
        <v>31</v>
      </c>
      <c r="N4623" t="s">
        <v>32</v>
      </c>
      <c r="Q4623">
        <v>15000</v>
      </c>
      <c r="R4623">
        <v>25000</v>
      </c>
      <c r="AB4623">
        <v>37.9</v>
      </c>
      <c r="AC4623" t="s">
        <v>4672</v>
      </c>
    </row>
    <row r="4624" spans="1:29">
      <c r="A4624" s="1" t="s">
        <v>30</v>
      </c>
      <c r="B4624" s="2">
        <v>42697.410416666666</v>
      </c>
      <c r="C4624">
        <v>47</v>
      </c>
      <c r="D4624">
        <v>21</v>
      </c>
      <c r="E4624">
        <v>35.49</v>
      </c>
      <c r="F4624">
        <v>140</v>
      </c>
      <c r="G4624">
        <v>5</v>
      </c>
      <c r="H4624">
        <v>0</v>
      </c>
      <c r="I4624">
        <v>30.37</v>
      </c>
      <c r="J4624">
        <v>1028.5999999999999</v>
      </c>
      <c r="K4624">
        <v>10</v>
      </c>
      <c r="M4624" t="s">
        <v>34</v>
      </c>
      <c r="N4624" t="s">
        <v>32</v>
      </c>
      <c r="Q4624">
        <v>17000</v>
      </c>
      <c r="R4624">
        <v>25000</v>
      </c>
      <c r="AB4624">
        <v>44.09</v>
      </c>
      <c r="AC4624" t="s">
        <v>4673</v>
      </c>
    </row>
    <row r="4625" spans="1:29">
      <c r="A4625" s="1" t="s">
        <v>30</v>
      </c>
      <c r="B4625" s="2">
        <v>42697.45208333333</v>
      </c>
      <c r="C4625">
        <v>51</v>
      </c>
      <c r="D4625">
        <v>24.1</v>
      </c>
      <c r="E4625">
        <v>34.57</v>
      </c>
      <c r="F4625">
        <v>210</v>
      </c>
      <c r="G4625">
        <v>4</v>
      </c>
      <c r="H4625">
        <v>0</v>
      </c>
      <c r="I4625">
        <v>30.37</v>
      </c>
      <c r="J4625">
        <v>1028.4000000000001</v>
      </c>
      <c r="K4625">
        <v>10</v>
      </c>
      <c r="M4625" t="s">
        <v>34</v>
      </c>
      <c r="N4625" t="s">
        <v>32</v>
      </c>
      <c r="Q4625">
        <v>18000</v>
      </c>
      <c r="R4625">
        <v>25000</v>
      </c>
      <c r="AB4625">
        <v>51.1</v>
      </c>
      <c r="AC4625" t="s">
        <v>4674</v>
      </c>
    </row>
    <row r="4626" spans="1:29">
      <c r="A4626" s="1" t="s">
        <v>30</v>
      </c>
      <c r="B4626" s="2">
        <v>42697.493750000001</v>
      </c>
      <c r="C4626">
        <v>56</v>
      </c>
      <c r="D4626">
        <v>21.9</v>
      </c>
      <c r="E4626">
        <v>26.43</v>
      </c>
      <c r="F4626">
        <v>210</v>
      </c>
      <c r="G4626">
        <v>7</v>
      </c>
      <c r="H4626">
        <v>0</v>
      </c>
      <c r="I4626">
        <v>30.33</v>
      </c>
      <c r="J4626">
        <v>1027.3</v>
      </c>
      <c r="K4626">
        <v>10</v>
      </c>
      <c r="M4626" t="s">
        <v>34</v>
      </c>
      <c r="N4626" t="s">
        <v>32</v>
      </c>
      <c r="Q4626">
        <v>19000</v>
      </c>
      <c r="R4626">
        <v>25000</v>
      </c>
      <c r="AB4626">
        <v>55.9</v>
      </c>
      <c r="AC4626" t="s">
        <v>4675</v>
      </c>
    </row>
    <row r="4627" spans="1:29">
      <c r="A4627" s="1" t="s">
        <v>30</v>
      </c>
      <c r="B4627" s="2">
        <v>42697.535416666666</v>
      </c>
      <c r="C4627">
        <v>57</v>
      </c>
      <c r="D4627">
        <v>19</v>
      </c>
      <c r="E4627">
        <v>22.46</v>
      </c>
      <c r="F4627">
        <v>230</v>
      </c>
      <c r="G4627">
        <v>4</v>
      </c>
      <c r="H4627">
        <v>0</v>
      </c>
      <c r="I4627">
        <v>30.3</v>
      </c>
      <c r="J4627">
        <v>1026.2</v>
      </c>
      <c r="K4627">
        <v>10</v>
      </c>
      <c r="M4627" t="s">
        <v>31</v>
      </c>
      <c r="N4627" t="s">
        <v>32</v>
      </c>
      <c r="Q4627">
        <v>19000</v>
      </c>
      <c r="R4627">
        <v>25000</v>
      </c>
      <c r="AB4627">
        <v>57</v>
      </c>
      <c r="AC4627" t="s">
        <v>4676</v>
      </c>
    </row>
    <row r="4628" spans="1:29">
      <c r="A4628" s="1" t="s">
        <v>30</v>
      </c>
      <c r="B4628" s="2">
        <v>42697.57708333333</v>
      </c>
      <c r="C4628">
        <v>58</v>
      </c>
      <c r="D4628">
        <v>18</v>
      </c>
      <c r="E4628">
        <v>20.83</v>
      </c>
      <c r="F4628">
        <v>190</v>
      </c>
      <c r="G4628">
        <v>3</v>
      </c>
      <c r="H4628">
        <v>0</v>
      </c>
      <c r="I4628">
        <v>30.28</v>
      </c>
      <c r="J4628">
        <v>1025.5</v>
      </c>
      <c r="K4628">
        <v>10</v>
      </c>
      <c r="M4628" t="s">
        <v>31</v>
      </c>
      <c r="N4628" t="s">
        <v>32</v>
      </c>
      <c r="Q4628">
        <v>19000</v>
      </c>
      <c r="R4628">
        <v>25000</v>
      </c>
      <c r="AB4628">
        <v>57.9</v>
      </c>
      <c r="AC4628" t="s">
        <v>4677</v>
      </c>
    </row>
    <row r="4629" spans="1:29">
      <c r="A4629" s="1" t="s">
        <v>30</v>
      </c>
      <c r="B4629" s="2">
        <v>42697.618750000001</v>
      </c>
      <c r="C4629">
        <v>60</v>
      </c>
      <c r="D4629">
        <v>19</v>
      </c>
      <c r="E4629">
        <v>20.09</v>
      </c>
      <c r="F4629">
        <v>230</v>
      </c>
      <c r="G4629">
        <v>5</v>
      </c>
      <c r="H4629">
        <v>0</v>
      </c>
      <c r="I4629">
        <v>30.28</v>
      </c>
      <c r="J4629">
        <v>1025.3</v>
      </c>
      <c r="K4629">
        <v>10</v>
      </c>
      <c r="M4629" t="s">
        <v>32</v>
      </c>
      <c r="Q4629">
        <v>25000</v>
      </c>
      <c r="AB4629">
        <v>60.1</v>
      </c>
      <c r="AC4629" t="s">
        <v>4678</v>
      </c>
    </row>
    <row r="4630" spans="1:29">
      <c r="A4630" s="1" t="s">
        <v>30</v>
      </c>
      <c r="B4630" s="2">
        <v>42697.660416666666</v>
      </c>
      <c r="C4630">
        <v>59</v>
      </c>
      <c r="D4630">
        <v>21</v>
      </c>
      <c r="E4630">
        <v>22.76</v>
      </c>
      <c r="F4630">
        <v>160</v>
      </c>
      <c r="G4630">
        <v>5</v>
      </c>
      <c r="H4630">
        <v>0</v>
      </c>
      <c r="I4630">
        <v>30.27</v>
      </c>
      <c r="J4630">
        <v>1025.2</v>
      </c>
      <c r="K4630">
        <v>10</v>
      </c>
      <c r="M4630" t="s">
        <v>32</v>
      </c>
      <c r="Q4630">
        <v>25000</v>
      </c>
      <c r="AB4630">
        <v>59</v>
      </c>
      <c r="AC4630" t="s">
        <v>4679</v>
      </c>
    </row>
    <row r="4631" spans="1:29">
      <c r="A4631" s="1" t="s">
        <v>30</v>
      </c>
      <c r="B4631" s="2">
        <v>42697.70208333333</v>
      </c>
      <c r="C4631">
        <v>55</v>
      </c>
      <c r="D4631">
        <v>25</v>
      </c>
      <c r="E4631">
        <v>31.11</v>
      </c>
      <c r="F4631">
        <v>160</v>
      </c>
      <c r="G4631">
        <v>3</v>
      </c>
      <c r="H4631">
        <v>0</v>
      </c>
      <c r="I4631">
        <v>30.27</v>
      </c>
      <c r="J4631">
        <v>1025.0999999999999</v>
      </c>
      <c r="K4631">
        <v>10</v>
      </c>
      <c r="M4631" t="s">
        <v>31</v>
      </c>
      <c r="N4631" t="s">
        <v>32</v>
      </c>
      <c r="Q4631">
        <v>20000</v>
      </c>
      <c r="R4631">
        <v>25000</v>
      </c>
      <c r="AB4631">
        <v>55</v>
      </c>
      <c r="AC4631" t="s">
        <v>4680</v>
      </c>
    </row>
    <row r="4632" spans="1:29">
      <c r="A4632" s="1" t="s">
        <v>30</v>
      </c>
      <c r="B4632" s="2">
        <v>42697.743750000001</v>
      </c>
      <c r="C4632">
        <v>53</v>
      </c>
      <c r="D4632">
        <v>23</v>
      </c>
      <c r="E4632">
        <v>30.67</v>
      </c>
      <c r="F4632">
        <v>190</v>
      </c>
      <c r="G4632">
        <v>5</v>
      </c>
      <c r="H4632">
        <v>0</v>
      </c>
      <c r="I4632">
        <v>30.27</v>
      </c>
      <c r="J4632">
        <v>1025.0999999999999</v>
      </c>
      <c r="K4632">
        <v>10</v>
      </c>
      <c r="M4632" t="s">
        <v>31</v>
      </c>
      <c r="N4632" t="s">
        <v>32</v>
      </c>
      <c r="Q4632">
        <v>18000</v>
      </c>
      <c r="R4632">
        <v>23000</v>
      </c>
      <c r="AB4632">
        <v>53.1</v>
      </c>
      <c r="AC4632" t="s">
        <v>4681</v>
      </c>
    </row>
    <row r="4633" spans="1:29">
      <c r="A4633" s="1" t="s">
        <v>30</v>
      </c>
      <c r="B4633" s="2">
        <v>42697.785416666666</v>
      </c>
      <c r="C4633">
        <v>50</v>
      </c>
      <c r="D4633">
        <v>24.1</v>
      </c>
      <c r="E4633">
        <v>36.01</v>
      </c>
      <c r="F4633">
        <v>180</v>
      </c>
      <c r="G4633">
        <v>4</v>
      </c>
      <c r="H4633">
        <v>0</v>
      </c>
      <c r="I4633">
        <v>30.27</v>
      </c>
      <c r="J4633">
        <v>1025.3</v>
      </c>
      <c r="K4633">
        <v>10</v>
      </c>
      <c r="M4633" t="s">
        <v>31</v>
      </c>
      <c r="N4633" t="s">
        <v>32</v>
      </c>
      <c r="Q4633">
        <v>18000</v>
      </c>
      <c r="R4633">
        <v>25000</v>
      </c>
      <c r="AB4633">
        <v>48.44</v>
      </c>
      <c r="AC4633" t="s">
        <v>4682</v>
      </c>
    </row>
    <row r="4634" spans="1:29">
      <c r="A4634" s="1" t="s">
        <v>30</v>
      </c>
      <c r="B4634" s="2">
        <v>42697.82708333333</v>
      </c>
      <c r="C4634">
        <v>48</v>
      </c>
      <c r="D4634">
        <v>26.1</v>
      </c>
      <c r="E4634">
        <v>42.17</v>
      </c>
      <c r="F4634">
        <v>170</v>
      </c>
      <c r="G4634">
        <v>4</v>
      </c>
      <c r="H4634">
        <v>0</v>
      </c>
      <c r="I4634">
        <v>30.27</v>
      </c>
      <c r="J4634">
        <v>1025.2</v>
      </c>
      <c r="K4634">
        <v>10</v>
      </c>
      <c r="M4634" t="s">
        <v>31</v>
      </c>
      <c r="N4634" t="s">
        <v>32</v>
      </c>
      <c r="Q4634">
        <v>18000</v>
      </c>
      <c r="R4634">
        <v>25000</v>
      </c>
      <c r="AB4634">
        <v>46.1</v>
      </c>
      <c r="AC4634" t="s">
        <v>4683</v>
      </c>
    </row>
    <row r="4635" spans="1:29">
      <c r="A4635" s="1" t="s">
        <v>30</v>
      </c>
      <c r="B4635" s="2">
        <v>42697.868750000001</v>
      </c>
      <c r="C4635">
        <v>47</v>
      </c>
      <c r="D4635">
        <v>26.1</v>
      </c>
      <c r="E4635">
        <v>43.95</v>
      </c>
      <c r="F4635">
        <v>130</v>
      </c>
      <c r="G4635">
        <v>3</v>
      </c>
      <c r="H4635">
        <v>0</v>
      </c>
      <c r="I4635">
        <v>30.27</v>
      </c>
      <c r="J4635">
        <v>1025.0999999999999</v>
      </c>
      <c r="K4635">
        <v>10</v>
      </c>
      <c r="M4635" t="s">
        <v>32</v>
      </c>
      <c r="N4635" t="s">
        <v>32</v>
      </c>
      <c r="Q4635">
        <v>5500</v>
      </c>
      <c r="R4635">
        <v>25000</v>
      </c>
      <c r="AB4635">
        <v>45.72</v>
      </c>
      <c r="AC4635" t="s">
        <v>4684</v>
      </c>
    </row>
    <row r="4636" spans="1:29">
      <c r="A4636" s="1" t="s">
        <v>30</v>
      </c>
      <c r="B4636" s="2">
        <v>42697.910416666666</v>
      </c>
      <c r="C4636">
        <v>49</v>
      </c>
      <c r="D4636">
        <v>27</v>
      </c>
      <c r="E4636">
        <v>42.32</v>
      </c>
      <c r="F4636">
        <v>0</v>
      </c>
      <c r="G4636">
        <v>0</v>
      </c>
      <c r="H4636">
        <v>0</v>
      </c>
      <c r="I4636">
        <v>30.26</v>
      </c>
      <c r="J4636">
        <v>1024.8</v>
      </c>
      <c r="K4636">
        <v>10</v>
      </c>
      <c r="M4636" t="s">
        <v>31</v>
      </c>
      <c r="N4636" t="s">
        <v>32</v>
      </c>
      <c r="O4636" t="s">
        <v>32</v>
      </c>
      <c r="Q4636">
        <v>4100</v>
      </c>
      <c r="R4636">
        <v>6000</v>
      </c>
      <c r="S4636">
        <v>25000</v>
      </c>
      <c r="AB4636">
        <v>48.9</v>
      </c>
      <c r="AC4636" t="s">
        <v>4685</v>
      </c>
    </row>
    <row r="4637" spans="1:29">
      <c r="A4637" s="1" t="s">
        <v>30</v>
      </c>
      <c r="B4637" s="2">
        <v>42697.95208333333</v>
      </c>
      <c r="C4637">
        <v>49</v>
      </c>
      <c r="D4637">
        <v>27</v>
      </c>
      <c r="E4637">
        <v>42.32</v>
      </c>
      <c r="F4637">
        <v>140</v>
      </c>
      <c r="G4637">
        <v>4</v>
      </c>
      <c r="H4637">
        <v>0</v>
      </c>
      <c r="I4637">
        <v>30.26</v>
      </c>
      <c r="J4637">
        <v>1024.5</v>
      </c>
      <c r="K4637">
        <v>10</v>
      </c>
      <c r="M4637" t="s">
        <v>32</v>
      </c>
      <c r="N4637" t="s">
        <v>32</v>
      </c>
      <c r="Q4637">
        <v>4300</v>
      </c>
      <c r="R4637">
        <v>25000</v>
      </c>
      <c r="AB4637">
        <v>47.16</v>
      </c>
      <c r="AC4637" t="s">
        <v>4686</v>
      </c>
    </row>
    <row r="4638" spans="1:29">
      <c r="A4638" s="1" t="s">
        <v>30</v>
      </c>
      <c r="B4638" s="2">
        <v>42697.993750000001</v>
      </c>
      <c r="C4638">
        <v>50</v>
      </c>
      <c r="D4638">
        <v>30</v>
      </c>
      <c r="E4638">
        <v>45.93</v>
      </c>
      <c r="F4638">
        <v>150</v>
      </c>
      <c r="G4638">
        <v>4</v>
      </c>
      <c r="H4638">
        <v>0</v>
      </c>
      <c r="I4638">
        <v>30.25</v>
      </c>
      <c r="J4638">
        <v>1024.3</v>
      </c>
      <c r="K4638">
        <v>10</v>
      </c>
      <c r="M4638" t="s">
        <v>32</v>
      </c>
      <c r="N4638" t="s">
        <v>32</v>
      </c>
      <c r="O4638" t="s">
        <v>32</v>
      </c>
      <c r="Q4638">
        <v>4500</v>
      </c>
      <c r="R4638">
        <v>6000</v>
      </c>
      <c r="S4638">
        <v>25000</v>
      </c>
      <c r="AB4638">
        <v>48.44</v>
      </c>
      <c r="AC4638" t="s">
        <v>4687</v>
      </c>
    </row>
    <row r="4639" spans="1:29">
      <c r="A4639" s="1" t="s">
        <v>30</v>
      </c>
      <c r="B4639" s="2">
        <v>42698.035416666666</v>
      </c>
      <c r="C4639">
        <v>50</v>
      </c>
      <c r="D4639">
        <v>35</v>
      </c>
      <c r="E4639">
        <v>56.39</v>
      </c>
      <c r="F4639">
        <v>180</v>
      </c>
      <c r="G4639">
        <v>4</v>
      </c>
      <c r="H4639">
        <v>0</v>
      </c>
      <c r="I4639">
        <v>30.25</v>
      </c>
      <c r="J4639">
        <v>1024.2</v>
      </c>
      <c r="K4639">
        <v>10</v>
      </c>
      <c r="M4639" t="s">
        <v>32</v>
      </c>
      <c r="N4639" t="s">
        <v>32</v>
      </c>
      <c r="O4639" t="s">
        <v>32</v>
      </c>
      <c r="Q4639">
        <v>4500</v>
      </c>
      <c r="R4639">
        <v>6500</v>
      </c>
      <c r="S4639">
        <v>25000</v>
      </c>
      <c r="AB4639">
        <v>48.44</v>
      </c>
      <c r="AC4639" t="s">
        <v>4688</v>
      </c>
    </row>
    <row r="4640" spans="1:29">
      <c r="A4640" s="1" t="s">
        <v>30</v>
      </c>
      <c r="B4640" s="2">
        <v>42698.07708333333</v>
      </c>
      <c r="C4640">
        <v>49</v>
      </c>
      <c r="D4640">
        <v>36</v>
      </c>
      <c r="E4640">
        <v>60.88</v>
      </c>
      <c r="F4640">
        <v>0</v>
      </c>
      <c r="G4640">
        <v>0</v>
      </c>
      <c r="H4640">
        <v>0</v>
      </c>
      <c r="I4640">
        <v>30.25</v>
      </c>
      <c r="J4640">
        <v>1024.2</v>
      </c>
      <c r="K4640">
        <v>10</v>
      </c>
      <c r="M4640" t="s">
        <v>34</v>
      </c>
      <c r="N4640" t="s">
        <v>32</v>
      </c>
      <c r="O4640" t="s">
        <v>32</v>
      </c>
      <c r="Q4640">
        <v>4500</v>
      </c>
      <c r="R4640">
        <v>6500</v>
      </c>
      <c r="S4640">
        <v>25000</v>
      </c>
      <c r="AB4640">
        <v>48.9</v>
      </c>
      <c r="AC4640" t="s">
        <v>4689</v>
      </c>
    </row>
    <row r="4641" spans="1:29">
      <c r="A4641" s="1" t="s">
        <v>30</v>
      </c>
      <c r="B4641" s="2">
        <v>42698.118750000001</v>
      </c>
      <c r="C4641">
        <v>50</v>
      </c>
      <c r="D4641">
        <v>38</v>
      </c>
      <c r="E4641">
        <v>62.98</v>
      </c>
      <c r="F4641">
        <v>230</v>
      </c>
      <c r="G4641">
        <v>3</v>
      </c>
      <c r="H4641">
        <v>0</v>
      </c>
      <c r="I4641">
        <v>30.25</v>
      </c>
      <c r="J4641">
        <v>1024.0999999999999</v>
      </c>
      <c r="K4641">
        <v>10</v>
      </c>
      <c r="M4641" t="s">
        <v>31</v>
      </c>
      <c r="N4641" t="s">
        <v>34</v>
      </c>
      <c r="O4641" t="s">
        <v>32</v>
      </c>
      <c r="P4641" t="s">
        <v>32</v>
      </c>
      <c r="Q4641">
        <v>3500</v>
      </c>
      <c r="R4641">
        <v>4500</v>
      </c>
      <c r="S4641">
        <v>6500</v>
      </c>
      <c r="T4641">
        <v>25000</v>
      </c>
      <c r="AB4641">
        <v>49.27</v>
      </c>
      <c r="AC4641" t="s">
        <v>4690</v>
      </c>
    </row>
    <row r="4642" spans="1:29">
      <c r="A4642" s="1" t="s">
        <v>30</v>
      </c>
      <c r="B4642" s="2">
        <v>42698.160416666666</v>
      </c>
      <c r="C4642">
        <v>50</v>
      </c>
      <c r="D4642">
        <v>41</v>
      </c>
      <c r="E4642">
        <v>71.069999999999993</v>
      </c>
      <c r="F4642">
        <v>0</v>
      </c>
      <c r="G4642">
        <v>0</v>
      </c>
      <c r="I4642">
        <v>30.23</v>
      </c>
      <c r="J4642">
        <v>1023.6</v>
      </c>
      <c r="K4642">
        <v>9</v>
      </c>
      <c r="M4642" t="s">
        <v>34</v>
      </c>
      <c r="N4642" t="s">
        <v>32</v>
      </c>
      <c r="O4642" t="s">
        <v>32</v>
      </c>
      <c r="Q4642">
        <v>3500</v>
      </c>
      <c r="R4642">
        <v>5500</v>
      </c>
      <c r="S4642">
        <v>25000</v>
      </c>
      <c r="U4642" t="e" cm="1">
        <f t="array" ref="U4642">-RA</f>
        <v>#NAME?</v>
      </c>
      <c r="AB4642">
        <v>50</v>
      </c>
      <c r="AC4642" t="s">
        <v>4691</v>
      </c>
    </row>
    <row r="4643" spans="1:29">
      <c r="A4643" s="1" t="s">
        <v>30</v>
      </c>
      <c r="B4643" s="2">
        <v>42698.20208333333</v>
      </c>
      <c r="C4643">
        <v>48</v>
      </c>
      <c r="D4643">
        <v>44</v>
      </c>
      <c r="E4643">
        <v>86.28</v>
      </c>
      <c r="F4643">
        <v>0</v>
      </c>
      <c r="G4643">
        <v>0</v>
      </c>
      <c r="H4643">
        <v>0.04</v>
      </c>
      <c r="I4643">
        <v>30.25</v>
      </c>
      <c r="J4643">
        <v>1024.0999999999999</v>
      </c>
      <c r="K4643">
        <v>10</v>
      </c>
      <c r="M4643" t="s">
        <v>31</v>
      </c>
      <c r="N4643" t="s">
        <v>32</v>
      </c>
      <c r="O4643" t="s">
        <v>32</v>
      </c>
      <c r="P4643" t="s">
        <v>32</v>
      </c>
      <c r="Q4643">
        <v>2800</v>
      </c>
      <c r="R4643">
        <v>5000</v>
      </c>
      <c r="S4643">
        <v>7500</v>
      </c>
      <c r="T4643">
        <v>25000</v>
      </c>
      <c r="AB4643">
        <v>48</v>
      </c>
      <c r="AC4643" t="s">
        <v>4692</v>
      </c>
    </row>
    <row r="4644" spans="1:29">
      <c r="A4644" s="1" t="s">
        <v>30</v>
      </c>
      <c r="B4644" s="2">
        <v>42698.243750000001</v>
      </c>
      <c r="C4644">
        <v>47</v>
      </c>
      <c r="D4644">
        <v>45</v>
      </c>
      <c r="E4644">
        <v>93.06</v>
      </c>
      <c r="F4644">
        <v>0</v>
      </c>
      <c r="G4644">
        <v>0</v>
      </c>
      <c r="H4644">
        <v>0.01</v>
      </c>
      <c r="I4644">
        <v>30.23</v>
      </c>
      <c r="J4644">
        <v>1023.7</v>
      </c>
      <c r="K4644">
        <v>10</v>
      </c>
      <c r="M4644" t="s">
        <v>31</v>
      </c>
      <c r="N4644" t="s">
        <v>34</v>
      </c>
      <c r="O4644" t="s">
        <v>32</v>
      </c>
      <c r="P4644" t="s">
        <v>32</v>
      </c>
      <c r="Q4644">
        <v>3500</v>
      </c>
      <c r="R4644">
        <v>6500</v>
      </c>
      <c r="S4644">
        <v>8500</v>
      </c>
      <c r="T4644">
        <v>25000</v>
      </c>
      <c r="U4644" t="e" cm="1">
        <f t="array" ref="U4644">-RA</f>
        <v>#NAME?</v>
      </c>
      <c r="AB4644">
        <v>46.9</v>
      </c>
      <c r="AC4644" t="s">
        <v>4693</v>
      </c>
    </row>
    <row r="4645" spans="1:29">
      <c r="A4645" s="1" t="s">
        <v>30</v>
      </c>
      <c r="B4645" s="2">
        <v>42698.285416666666</v>
      </c>
      <c r="C4645">
        <v>48</v>
      </c>
      <c r="D4645">
        <v>46</v>
      </c>
      <c r="E4645">
        <v>92.74</v>
      </c>
      <c r="F4645">
        <v>0</v>
      </c>
      <c r="G4645">
        <v>0</v>
      </c>
      <c r="I4645">
        <v>30.24</v>
      </c>
      <c r="J4645">
        <v>1023.9</v>
      </c>
      <c r="K4645">
        <v>10</v>
      </c>
      <c r="M4645" t="s">
        <v>34</v>
      </c>
      <c r="N4645" t="s">
        <v>32</v>
      </c>
      <c r="O4645" t="s">
        <v>32</v>
      </c>
      <c r="P4645" t="s">
        <v>32</v>
      </c>
      <c r="Q4645">
        <v>3300</v>
      </c>
      <c r="R4645">
        <v>5500</v>
      </c>
      <c r="S4645">
        <v>7000</v>
      </c>
      <c r="T4645">
        <v>25000</v>
      </c>
      <c r="AB4645">
        <v>48</v>
      </c>
      <c r="AC4645" t="s">
        <v>4694</v>
      </c>
    </row>
    <row r="4646" spans="1:29">
      <c r="A4646" s="1" t="s">
        <v>30</v>
      </c>
      <c r="B4646" s="2">
        <v>42698.32708333333</v>
      </c>
      <c r="C4646">
        <v>49</v>
      </c>
      <c r="D4646">
        <v>47</v>
      </c>
      <c r="E4646">
        <v>92.77</v>
      </c>
      <c r="F4646">
        <v>0</v>
      </c>
      <c r="G4646">
        <v>0</v>
      </c>
      <c r="I4646">
        <v>30.24</v>
      </c>
      <c r="J4646">
        <v>1024.0999999999999</v>
      </c>
      <c r="K4646">
        <v>6</v>
      </c>
      <c r="M4646" t="s">
        <v>32</v>
      </c>
      <c r="N4646" t="s">
        <v>32</v>
      </c>
      <c r="O4646" t="s">
        <v>32</v>
      </c>
      <c r="Q4646">
        <v>3200</v>
      </c>
      <c r="R4646">
        <v>6500</v>
      </c>
      <c r="S4646">
        <v>25000</v>
      </c>
      <c r="U4646" t="e" cm="1">
        <f t="array" ref="U4646">-RA BR</f>
        <v>#NAME?</v>
      </c>
      <c r="AB4646">
        <v>48.9</v>
      </c>
      <c r="AC4646" t="s">
        <v>4695</v>
      </c>
    </row>
    <row r="4647" spans="1:29">
      <c r="A4647" s="1" t="s">
        <v>30</v>
      </c>
      <c r="B4647" s="2">
        <v>42698.353472222225</v>
      </c>
      <c r="C4647">
        <v>50</v>
      </c>
      <c r="D4647">
        <v>47</v>
      </c>
      <c r="E4647">
        <v>89.04</v>
      </c>
      <c r="F4647">
        <v>330</v>
      </c>
      <c r="G4647">
        <v>3</v>
      </c>
      <c r="I4647">
        <v>30.26</v>
      </c>
      <c r="K4647">
        <v>8</v>
      </c>
      <c r="M4647" t="s">
        <v>32</v>
      </c>
      <c r="N4647" t="s">
        <v>32</v>
      </c>
      <c r="O4647" t="s">
        <v>32</v>
      </c>
      <c r="Q4647">
        <v>2800</v>
      </c>
      <c r="R4647">
        <v>6500</v>
      </c>
      <c r="S4647">
        <v>25000</v>
      </c>
      <c r="AB4647">
        <v>49.27</v>
      </c>
      <c r="AC4647" t="s">
        <v>4696</v>
      </c>
    </row>
    <row r="4648" spans="1:29">
      <c r="A4648" s="1" t="s">
        <v>30</v>
      </c>
      <c r="B4648" s="2">
        <v>42698.368750000001</v>
      </c>
      <c r="C4648">
        <v>50</v>
      </c>
      <c r="D4648">
        <v>46</v>
      </c>
      <c r="E4648">
        <v>86.06</v>
      </c>
      <c r="F4648">
        <v>0</v>
      </c>
      <c r="G4648">
        <v>0</v>
      </c>
      <c r="I4648">
        <v>30.26</v>
      </c>
      <c r="J4648">
        <v>1024.7</v>
      </c>
      <c r="K4648">
        <v>7</v>
      </c>
      <c r="M4648" t="s">
        <v>32</v>
      </c>
      <c r="N4648" t="s">
        <v>32</v>
      </c>
      <c r="O4648" t="s">
        <v>43</v>
      </c>
      <c r="Q4648">
        <v>2500</v>
      </c>
      <c r="R4648">
        <v>6500</v>
      </c>
      <c r="S4648">
        <v>25000</v>
      </c>
      <c r="U4648" t="e" cm="1">
        <f t="array" ref="U4648">-RA</f>
        <v>#NAME?</v>
      </c>
      <c r="AB4648">
        <v>50</v>
      </c>
      <c r="AC4648" t="s">
        <v>4697</v>
      </c>
    </row>
    <row r="4649" spans="1:29">
      <c r="A4649" s="1" t="s">
        <v>30</v>
      </c>
      <c r="B4649" s="2">
        <v>42698.410416666666</v>
      </c>
      <c r="C4649">
        <v>52</v>
      </c>
      <c r="D4649">
        <v>48</v>
      </c>
      <c r="E4649">
        <v>86.17</v>
      </c>
      <c r="F4649">
        <v>0</v>
      </c>
      <c r="G4649">
        <v>0</v>
      </c>
      <c r="H4649">
        <v>0.01</v>
      </c>
      <c r="I4649">
        <v>30.27</v>
      </c>
      <c r="J4649">
        <v>1024.8</v>
      </c>
      <c r="K4649">
        <v>10</v>
      </c>
      <c r="M4649" t="s">
        <v>34</v>
      </c>
      <c r="N4649" t="s">
        <v>32</v>
      </c>
      <c r="O4649" t="s">
        <v>32</v>
      </c>
      <c r="Q4649">
        <v>1600</v>
      </c>
      <c r="R4649">
        <v>8000</v>
      </c>
      <c r="S4649">
        <v>25000</v>
      </c>
      <c r="AB4649">
        <v>52</v>
      </c>
      <c r="AC4649" t="s">
        <v>4698</v>
      </c>
    </row>
    <row r="4650" spans="1:29">
      <c r="A4650" s="1" t="s">
        <v>30</v>
      </c>
      <c r="B4650" s="2">
        <v>42698.45208333333</v>
      </c>
      <c r="C4650">
        <v>56</v>
      </c>
      <c r="D4650">
        <v>50</v>
      </c>
      <c r="E4650">
        <v>80.52</v>
      </c>
      <c r="F4650">
        <v>210</v>
      </c>
      <c r="G4650">
        <v>4</v>
      </c>
      <c r="I4650">
        <v>30.25</v>
      </c>
      <c r="J4650">
        <v>1024.2</v>
      </c>
      <c r="K4650">
        <v>8</v>
      </c>
      <c r="M4650" t="s">
        <v>31</v>
      </c>
      <c r="N4650" t="s">
        <v>32</v>
      </c>
      <c r="O4650" t="s">
        <v>32</v>
      </c>
      <c r="Q4650">
        <v>1500</v>
      </c>
      <c r="R4650">
        <v>9000</v>
      </c>
      <c r="S4650">
        <v>25000</v>
      </c>
      <c r="U4650" t="e" cm="1">
        <f t="array" ref="U4650">-RA</f>
        <v>#NAME?</v>
      </c>
      <c r="AB4650">
        <v>55.9</v>
      </c>
      <c r="AC4650" t="s">
        <v>4699</v>
      </c>
    </row>
    <row r="4651" spans="1:29">
      <c r="A4651" s="1" t="s">
        <v>30</v>
      </c>
      <c r="B4651" s="2">
        <v>42698.493750000001</v>
      </c>
      <c r="C4651">
        <v>57</v>
      </c>
      <c r="D4651">
        <v>53</v>
      </c>
      <c r="E4651">
        <v>86.77</v>
      </c>
      <c r="F4651">
        <v>230</v>
      </c>
      <c r="G4651">
        <v>5</v>
      </c>
      <c r="I4651">
        <v>30.22</v>
      </c>
      <c r="J4651">
        <v>1023.3</v>
      </c>
      <c r="K4651">
        <v>10</v>
      </c>
      <c r="M4651" t="s">
        <v>31</v>
      </c>
      <c r="N4651" t="s">
        <v>32</v>
      </c>
      <c r="O4651" t="s">
        <v>32</v>
      </c>
      <c r="Q4651">
        <v>3000</v>
      </c>
      <c r="R4651">
        <v>7000</v>
      </c>
      <c r="S4651">
        <v>9000</v>
      </c>
      <c r="AB4651">
        <v>57</v>
      </c>
      <c r="AC4651" t="s">
        <v>4700</v>
      </c>
    </row>
    <row r="4652" spans="1:29">
      <c r="A4652" s="1" t="s">
        <v>30</v>
      </c>
      <c r="B4652" s="2">
        <v>42698.535416666666</v>
      </c>
      <c r="C4652">
        <v>63</v>
      </c>
      <c r="D4652">
        <v>55</v>
      </c>
      <c r="E4652">
        <v>75.11</v>
      </c>
      <c r="G4652">
        <v>3</v>
      </c>
      <c r="H4652">
        <v>0</v>
      </c>
      <c r="I4652">
        <v>30.19</v>
      </c>
      <c r="J4652">
        <v>1022.2</v>
      </c>
      <c r="K4652">
        <v>10</v>
      </c>
      <c r="M4652" t="s">
        <v>34</v>
      </c>
      <c r="N4652" t="s">
        <v>34</v>
      </c>
      <c r="Q4652">
        <v>6500</v>
      </c>
      <c r="R4652">
        <v>8000</v>
      </c>
      <c r="AB4652">
        <v>63</v>
      </c>
      <c r="AC4652" t="s">
        <v>4701</v>
      </c>
    </row>
    <row r="4653" spans="1:29">
      <c r="A4653" s="1" t="s">
        <v>30</v>
      </c>
      <c r="B4653" s="2">
        <v>42698.57708333333</v>
      </c>
      <c r="C4653">
        <v>69</v>
      </c>
      <c r="D4653">
        <v>56</v>
      </c>
      <c r="E4653">
        <v>62.8</v>
      </c>
      <c r="F4653">
        <v>250</v>
      </c>
      <c r="G4653">
        <v>5</v>
      </c>
      <c r="H4653">
        <v>0</v>
      </c>
      <c r="I4653">
        <v>30.17</v>
      </c>
      <c r="J4653">
        <v>1021.5</v>
      </c>
      <c r="K4653">
        <v>10</v>
      </c>
      <c r="M4653" t="s">
        <v>31</v>
      </c>
      <c r="N4653" t="s">
        <v>31</v>
      </c>
      <c r="O4653" t="s">
        <v>31</v>
      </c>
      <c r="Q4653">
        <v>3000</v>
      </c>
      <c r="R4653">
        <v>7000</v>
      </c>
      <c r="S4653">
        <v>10000</v>
      </c>
      <c r="AB4653">
        <v>69.099999999999994</v>
      </c>
      <c r="AC4653" t="s">
        <v>4702</v>
      </c>
    </row>
    <row r="4654" spans="1:29">
      <c r="A4654" s="1" t="s">
        <v>30</v>
      </c>
      <c r="B4654" s="2">
        <v>42698.618750000001</v>
      </c>
      <c r="C4654">
        <v>71</v>
      </c>
      <c r="D4654">
        <v>55</v>
      </c>
      <c r="E4654">
        <v>56.77</v>
      </c>
      <c r="F4654">
        <v>250</v>
      </c>
      <c r="G4654">
        <v>5</v>
      </c>
      <c r="H4654">
        <v>0</v>
      </c>
      <c r="I4654">
        <v>30.17</v>
      </c>
      <c r="J4654">
        <v>1021.4</v>
      </c>
      <c r="K4654">
        <v>10</v>
      </c>
      <c r="M4654" t="s">
        <v>31</v>
      </c>
      <c r="N4654" t="s">
        <v>31</v>
      </c>
      <c r="Q4654">
        <v>3800</v>
      </c>
      <c r="R4654">
        <v>9500</v>
      </c>
      <c r="AB4654">
        <v>71.099999999999994</v>
      </c>
      <c r="AC4654" t="s">
        <v>4703</v>
      </c>
    </row>
    <row r="4655" spans="1:29">
      <c r="A4655" s="1" t="s">
        <v>30</v>
      </c>
      <c r="B4655" s="2">
        <v>42698.660416666666</v>
      </c>
      <c r="C4655">
        <v>71</v>
      </c>
      <c r="D4655">
        <v>54</v>
      </c>
      <c r="E4655">
        <v>54.73</v>
      </c>
      <c r="F4655">
        <v>250</v>
      </c>
      <c r="G4655">
        <v>5</v>
      </c>
      <c r="H4655">
        <v>0</v>
      </c>
      <c r="I4655">
        <v>30.17</v>
      </c>
      <c r="J4655">
        <v>1021.5</v>
      </c>
      <c r="K4655">
        <v>10</v>
      </c>
      <c r="M4655" t="s">
        <v>31</v>
      </c>
      <c r="N4655" t="s">
        <v>31</v>
      </c>
      <c r="Q4655">
        <v>3800</v>
      </c>
      <c r="R4655">
        <v>9500</v>
      </c>
      <c r="AB4655">
        <v>71.099999999999994</v>
      </c>
      <c r="AC4655" t="s">
        <v>4704</v>
      </c>
    </row>
    <row r="4656" spans="1:29">
      <c r="A4656" s="1" t="s">
        <v>30</v>
      </c>
      <c r="B4656" s="2">
        <v>42698.70208333333</v>
      </c>
      <c r="C4656">
        <v>66</v>
      </c>
      <c r="D4656">
        <v>54</v>
      </c>
      <c r="E4656">
        <v>65.209999999999994</v>
      </c>
      <c r="F4656">
        <v>0</v>
      </c>
      <c r="G4656">
        <v>0</v>
      </c>
      <c r="H4656">
        <v>0</v>
      </c>
      <c r="I4656">
        <v>30.17</v>
      </c>
      <c r="J4656">
        <v>1021.6</v>
      </c>
      <c r="K4656">
        <v>10</v>
      </c>
      <c r="M4656" t="s">
        <v>31</v>
      </c>
      <c r="N4656" t="s">
        <v>31</v>
      </c>
      <c r="Q4656">
        <v>5000</v>
      </c>
      <c r="R4656">
        <v>10000</v>
      </c>
      <c r="AB4656">
        <v>66</v>
      </c>
      <c r="AC4656" t="s">
        <v>4705</v>
      </c>
    </row>
    <row r="4657" spans="1:29">
      <c r="A4657" s="1" t="s">
        <v>30</v>
      </c>
      <c r="B4657" s="2">
        <v>42698.743750000001</v>
      </c>
      <c r="C4657">
        <v>60</v>
      </c>
      <c r="D4657">
        <v>55</v>
      </c>
      <c r="E4657">
        <v>83.23</v>
      </c>
      <c r="F4657">
        <v>0</v>
      </c>
      <c r="G4657">
        <v>0</v>
      </c>
      <c r="H4657">
        <v>0</v>
      </c>
      <c r="I4657">
        <v>30.19</v>
      </c>
      <c r="J4657">
        <v>1022.2</v>
      </c>
      <c r="K4657">
        <v>10</v>
      </c>
      <c r="M4657" t="s">
        <v>31</v>
      </c>
      <c r="N4657" t="s">
        <v>31</v>
      </c>
      <c r="Q4657">
        <v>7000</v>
      </c>
      <c r="R4657">
        <v>10000</v>
      </c>
      <c r="AB4657">
        <v>60.1</v>
      </c>
      <c r="AC4657" t="s">
        <v>4706</v>
      </c>
    </row>
    <row r="4658" spans="1:29">
      <c r="A4658" s="1" t="s">
        <v>30</v>
      </c>
      <c r="B4658" s="2">
        <v>42698.785416666666</v>
      </c>
      <c r="C4658">
        <v>57</v>
      </c>
      <c r="D4658">
        <v>54</v>
      </c>
      <c r="E4658">
        <v>89.68</v>
      </c>
      <c r="F4658">
        <v>0</v>
      </c>
      <c r="G4658">
        <v>0</v>
      </c>
      <c r="H4658">
        <v>0</v>
      </c>
      <c r="I4658">
        <v>30.2</v>
      </c>
      <c r="J4658">
        <v>1022.7</v>
      </c>
      <c r="K4658">
        <v>10</v>
      </c>
      <c r="M4658" t="s">
        <v>31</v>
      </c>
      <c r="N4658" t="s">
        <v>32</v>
      </c>
      <c r="O4658" t="s">
        <v>32</v>
      </c>
      <c r="Q4658">
        <v>5000</v>
      </c>
      <c r="R4658">
        <v>7500</v>
      </c>
      <c r="S4658">
        <v>25000</v>
      </c>
      <c r="AB4658">
        <v>57</v>
      </c>
      <c r="AC4658" t="s">
        <v>4707</v>
      </c>
    </row>
    <row r="4659" spans="1:29">
      <c r="A4659" s="1" t="s">
        <v>30</v>
      </c>
      <c r="B4659" s="2">
        <v>42698.82708333333</v>
      </c>
      <c r="C4659">
        <v>57</v>
      </c>
      <c r="D4659">
        <v>54</v>
      </c>
      <c r="E4659">
        <v>89.68</v>
      </c>
      <c r="F4659">
        <v>0</v>
      </c>
      <c r="G4659">
        <v>0</v>
      </c>
      <c r="H4659">
        <v>0</v>
      </c>
      <c r="I4659">
        <v>30.21</v>
      </c>
      <c r="J4659">
        <v>1022.8</v>
      </c>
      <c r="K4659">
        <v>10</v>
      </c>
      <c r="M4659" t="s">
        <v>31</v>
      </c>
      <c r="N4659" t="s">
        <v>34</v>
      </c>
      <c r="O4659" t="s">
        <v>34</v>
      </c>
      <c r="Q4659">
        <v>5000</v>
      </c>
      <c r="R4659">
        <v>7500</v>
      </c>
      <c r="S4659">
        <v>25000</v>
      </c>
      <c r="AB4659">
        <v>57</v>
      </c>
      <c r="AC4659" t="s">
        <v>4708</v>
      </c>
    </row>
    <row r="4660" spans="1:29">
      <c r="A4660" s="1" t="s">
        <v>30</v>
      </c>
      <c r="B4660" s="2">
        <v>42698.868750000001</v>
      </c>
      <c r="C4660">
        <v>55</v>
      </c>
      <c r="D4660">
        <v>53</v>
      </c>
      <c r="E4660">
        <v>93.29</v>
      </c>
      <c r="F4660">
        <v>0</v>
      </c>
      <c r="G4660">
        <v>0</v>
      </c>
      <c r="H4660">
        <v>0</v>
      </c>
      <c r="I4660">
        <v>30.21</v>
      </c>
      <c r="J4660">
        <v>1022.9</v>
      </c>
      <c r="K4660">
        <v>8</v>
      </c>
      <c r="M4660" t="s">
        <v>34</v>
      </c>
      <c r="N4660" t="s">
        <v>32</v>
      </c>
      <c r="O4660" t="s">
        <v>32</v>
      </c>
      <c r="Q4660">
        <v>5000</v>
      </c>
      <c r="R4660">
        <v>7500</v>
      </c>
      <c r="S4660">
        <v>25000</v>
      </c>
      <c r="AB4660">
        <v>55</v>
      </c>
      <c r="AC4660" t="s">
        <v>4709</v>
      </c>
    </row>
    <row r="4661" spans="1:29">
      <c r="A4661" s="1" t="s">
        <v>30</v>
      </c>
      <c r="B4661" s="2">
        <v>42698.910416666666</v>
      </c>
      <c r="C4661">
        <v>53</v>
      </c>
      <c r="D4661">
        <v>53</v>
      </c>
      <c r="E4661">
        <v>100</v>
      </c>
      <c r="F4661">
        <v>0</v>
      </c>
      <c r="G4661">
        <v>0</v>
      </c>
      <c r="H4661">
        <v>0</v>
      </c>
      <c r="I4661">
        <v>30.22</v>
      </c>
      <c r="J4661">
        <v>1023.2</v>
      </c>
      <c r="K4661">
        <v>7</v>
      </c>
      <c r="M4661" t="s">
        <v>34</v>
      </c>
      <c r="N4661" t="s">
        <v>34</v>
      </c>
      <c r="Q4661">
        <v>7500</v>
      </c>
      <c r="R4661">
        <v>25000</v>
      </c>
      <c r="U4661" t="s">
        <v>3609</v>
      </c>
      <c r="AB4661">
        <v>53.1</v>
      </c>
      <c r="AC4661" t="s">
        <v>4710</v>
      </c>
    </row>
    <row r="4662" spans="1:29">
      <c r="A4662" s="1" t="s">
        <v>30</v>
      </c>
      <c r="B4662" s="2">
        <v>42698.95208333333</v>
      </c>
      <c r="C4662">
        <v>54</v>
      </c>
      <c r="D4662">
        <v>52</v>
      </c>
      <c r="E4662">
        <v>92.92</v>
      </c>
      <c r="F4662">
        <v>0</v>
      </c>
      <c r="G4662">
        <v>0</v>
      </c>
      <c r="H4662">
        <v>0</v>
      </c>
      <c r="I4662">
        <v>30.22</v>
      </c>
      <c r="J4662">
        <v>1023.1</v>
      </c>
      <c r="K4662">
        <v>7</v>
      </c>
      <c r="M4662" t="s">
        <v>32</v>
      </c>
      <c r="N4662" t="s">
        <v>32</v>
      </c>
      <c r="Q4662">
        <v>7500</v>
      </c>
      <c r="R4662">
        <v>25000</v>
      </c>
      <c r="AB4662">
        <v>54</v>
      </c>
      <c r="AC4662" t="s">
        <v>4711</v>
      </c>
    </row>
    <row r="4663" spans="1:29">
      <c r="A4663" s="1" t="s">
        <v>30</v>
      </c>
      <c r="B4663" s="2">
        <v>42698.993750000001</v>
      </c>
      <c r="C4663">
        <v>54</v>
      </c>
      <c r="D4663">
        <v>52</v>
      </c>
      <c r="E4663">
        <v>92.92</v>
      </c>
      <c r="F4663">
        <v>0</v>
      </c>
      <c r="G4663">
        <v>0</v>
      </c>
      <c r="H4663">
        <v>0</v>
      </c>
      <c r="I4663">
        <v>30.22</v>
      </c>
      <c r="J4663">
        <v>1023.1</v>
      </c>
      <c r="K4663">
        <v>8</v>
      </c>
      <c r="M4663" t="s">
        <v>31</v>
      </c>
      <c r="N4663" t="s">
        <v>31</v>
      </c>
      <c r="Q4663">
        <v>5000</v>
      </c>
      <c r="R4663">
        <v>7500</v>
      </c>
      <c r="AB4663">
        <v>54</v>
      </c>
      <c r="AC4663" t="s">
        <v>4712</v>
      </c>
    </row>
    <row r="4664" spans="1:29">
      <c r="A4664" s="1" t="s">
        <v>30</v>
      </c>
      <c r="B4664" s="2">
        <v>42699.035416666666</v>
      </c>
      <c r="C4664">
        <v>53</v>
      </c>
      <c r="D4664">
        <v>51</v>
      </c>
      <c r="E4664">
        <v>92.89</v>
      </c>
      <c r="F4664">
        <v>0</v>
      </c>
      <c r="G4664">
        <v>0</v>
      </c>
      <c r="H4664">
        <v>0</v>
      </c>
      <c r="I4664">
        <v>30.21</v>
      </c>
      <c r="J4664">
        <v>1022.8</v>
      </c>
      <c r="K4664">
        <v>7</v>
      </c>
      <c r="M4664" t="s">
        <v>34</v>
      </c>
      <c r="N4664" t="s">
        <v>34</v>
      </c>
      <c r="Q4664">
        <v>5500</v>
      </c>
      <c r="R4664">
        <v>7500</v>
      </c>
      <c r="AB4664">
        <v>53.1</v>
      </c>
      <c r="AC4664" t="s">
        <v>4713</v>
      </c>
    </row>
    <row r="4665" spans="1:29">
      <c r="A4665" s="1" t="s">
        <v>30</v>
      </c>
      <c r="B4665" s="2">
        <v>42699.07708333333</v>
      </c>
      <c r="C4665">
        <v>53</v>
      </c>
      <c r="D4665">
        <v>51</v>
      </c>
      <c r="E4665">
        <v>92.89</v>
      </c>
      <c r="F4665">
        <v>0</v>
      </c>
      <c r="G4665">
        <v>0</v>
      </c>
      <c r="H4665">
        <v>0</v>
      </c>
      <c r="I4665">
        <v>30.22</v>
      </c>
      <c r="J4665">
        <v>1023</v>
      </c>
      <c r="K4665">
        <v>7</v>
      </c>
      <c r="M4665" t="s">
        <v>34</v>
      </c>
      <c r="N4665" t="s">
        <v>32</v>
      </c>
      <c r="O4665" t="s">
        <v>32</v>
      </c>
      <c r="Q4665">
        <v>5000</v>
      </c>
      <c r="R4665">
        <v>7000</v>
      </c>
      <c r="S4665">
        <v>25000</v>
      </c>
      <c r="AB4665">
        <v>53.1</v>
      </c>
      <c r="AC4665" t="s">
        <v>4714</v>
      </c>
    </row>
    <row r="4666" spans="1:29">
      <c r="A4666" s="1" t="s">
        <v>30</v>
      </c>
      <c r="B4666" s="2">
        <v>42699.118750000001</v>
      </c>
      <c r="C4666">
        <v>53</v>
      </c>
      <c r="D4666">
        <v>52</v>
      </c>
      <c r="E4666">
        <v>96.03</v>
      </c>
      <c r="F4666">
        <v>0</v>
      </c>
      <c r="G4666">
        <v>0</v>
      </c>
      <c r="H4666">
        <v>0</v>
      </c>
      <c r="I4666">
        <v>30.22</v>
      </c>
      <c r="J4666">
        <v>1023</v>
      </c>
      <c r="K4666">
        <v>7</v>
      </c>
      <c r="M4666" t="s">
        <v>34</v>
      </c>
      <c r="N4666" t="s">
        <v>32</v>
      </c>
      <c r="O4666" t="s">
        <v>32</v>
      </c>
      <c r="Q4666">
        <v>5000</v>
      </c>
      <c r="R4666">
        <v>7000</v>
      </c>
      <c r="S4666">
        <v>25000</v>
      </c>
      <c r="AB4666">
        <v>53.1</v>
      </c>
      <c r="AC4666" t="s">
        <v>4715</v>
      </c>
    </row>
    <row r="4667" spans="1:29">
      <c r="A4667" s="1" t="s">
        <v>30</v>
      </c>
      <c r="B4667" s="2">
        <v>42699.160416666666</v>
      </c>
      <c r="C4667">
        <v>54</v>
      </c>
      <c r="D4667">
        <v>52</v>
      </c>
      <c r="E4667">
        <v>92.92</v>
      </c>
      <c r="F4667">
        <v>0</v>
      </c>
      <c r="G4667">
        <v>0</v>
      </c>
      <c r="H4667">
        <v>0</v>
      </c>
      <c r="I4667">
        <v>30.21</v>
      </c>
      <c r="J4667">
        <v>1022.8</v>
      </c>
      <c r="K4667">
        <v>7</v>
      </c>
      <c r="M4667" t="s">
        <v>32</v>
      </c>
      <c r="N4667" t="s">
        <v>32</v>
      </c>
      <c r="Q4667">
        <v>7000</v>
      </c>
      <c r="R4667">
        <v>25000</v>
      </c>
      <c r="AB4667">
        <v>54</v>
      </c>
      <c r="AC4667" t="s">
        <v>4716</v>
      </c>
    </row>
    <row r="4668" spans="1:29">
      <c r="A4668" s="1" t="s">
        <v>30</v>
      </c>
      <c r="B4668" s="2">
        <v>42699.20208333333</v>
      </c>
      <c r="C4668">
        <v>54</v>
      </c>
      <c r="D4668">
        <v>53</v>
      </c>
      <c r="E4668">
        <v>96.76</v>
      </c>
      <c r="F4668">
        <v>0</v>
      </c>
      <c r="G4668">
        <v>0</v>
      </c>
      <c r="H4668">
        <v>0</v>
      </c>
      <c r="I4668">
        <v>30.2</v>
      </c>
      <c r="J4668">
        <v>1022.6</v>
      </c>
      <c r="K4668">
        <v>7</v>
      </c>
      <c r="M4668" t="s">
        <v>32</v>
      </c>
      <c r="N4668" t="s">
        <v>32</v>
      </c>
      <c r="Q4668">
        <v>7000</v>
      </c>
      <c r="R4668">
        <v>25000</v>
      </c>
      <c r="AB4668">
        <v>54</v>
      </c>
      <c r="AC4668" t="s">
        <v>4717</v>
      </c>
    </row>
    <row r="4669" spans="1:29">
      <c r="A4669" s="1" t="s">
        <v>30</v>
      </c>
      <c r="B4669" s="2">
        <v>42699.243750000001</v>
      </c>
      <c r="C4669">
        <v>54</v>
      </c>
      <c r="D4669">
        <v>53</v>
      </c>
      <c r="E4669">
        <v>96.76</v>
      </c>
      <c r="F4669">
        <v>0</v>
      </c>
      <c r="G4669">
        <v>0</v>
      </c>
      <c r="H4669">
        <v>0</v>
      </c>
      <c r="I4669">
        <v>30.21</v>
      </c>
      <c r="J4669">
        <v>1022.7</v>
      </c>
      <c r="K4669">
        <v>7</v>
      </c>
      <c r="M4669" t="s">
        <v>32</v>
      </c>
      <c r="N4669" t="s">
        <v>32</v>
      </c>
      <c r="Q4669">
        <v>7000</v>
      </c>
      <c r="R4669">
        <v>25000</v>
      </c>
      <c r="AB4669">
        <v>54</v>
      </c>
      <c r="AC4669" t="s">
        <v>4718</v>
      </c>
    </row>
    <row r="4670" spans="1:29">
      <c r="A4670" s="1" t="s">
        <v>30</v>
      </c>
      <c r="B4670" s="2">
        <v>42699.285416666666</v>
      </c>
      <c r="C4670">
        <v>55</v>
      </c>
      <c r="D4670">
        <v>53</v>
      </c>
      <c r="E4670">
        <v>93.29</v>
      </c>
      <c r="F4670">
        <v>0</v>
      </c>
      <c r="G4670">
        <v>0</v>
      </c>
      <c r="H4670">
        <v>0</v>
      </c>
      <c r="I4670">
        <v>30.22</v>
      </c>
      <c r="J4670">
        <v>1023.2</v>
      </c>
      <c r="K4670">
        <v>7</v>
      </c>
      <c r="M4670" t="s">
        <v>31</v>
      </c>
      <c r="N4670" t="s">
        <v>32</v>
      </c>
      <c r="O4670" t="s">
        <v>32</v>
      </c>
      <c r="Q4670">
        <v>5500</v>
      </c>
      <c r="R4670">
        <v>7000</v>
      </c>
      <c r="S4670">
        <v>25000</v>
      </c>
      <c r="AB4670">
        <v>55</v>
      </c>
      <c r="AC4670" t="s">
        <v>4719</v>
      </c>
    </row>
    <row r="4671" spans="1:29">
      <c r="A4671" s="1" t="s">
        <v>30</v>
      </c>
      <c r="B4671" s="2">
        <v>42699.32708333333</v>
      </c>
      <c r="C4671">
        <v>54</v>
      </c>
      <c r="D4671">
        <v>53</v>
      </c>
      <c r="E4671">
        <v>96.76</v>
      </c>
      <c r="F4671">
        <v>0</v>
      </c>
      <c r="G4671">
        <v>0</v>
      </c>
      <c r="H4671">
        <v>0</v>
      </c>
      <c r="I4671">
        <v>30.23</v>
      </c>
      <c r="J4671">
        <v>1023.4</v>
      </c>
      <c r="K4671">
        <v>7</v>
      </c>
      <c r="M4671" t="s">
        <v>32</v>
      </c>
      <c r="N4671" t="s">
        <v>32</v>
      </c>
      <c r="Q4671">
        <v>7000</v>
      </c>
      <c r="R4671">
        <v>25000</v>
      </c>
      <c r="U4671" t="s">
        <v>3609</v>
      </c>
      <c r="AB4671">
        <v>54</v>
      </c>
      <c r="AC4671" t="s">
        <v>4720</v>
      </c>
    </row>
    <row r="4672" spans="1:29">
      <c r="A4672" s="1" t="s">
        <v>30</v>
      </c>
      <c r="B4672" s="2">
        <v>42699.368750000001</v>
      </c>
      <c r="C4672">
        <v>58</v>
      </c>
      <c r="D4672">
        <v>55</v>
      </c>
      <c r="E4672">
        <v>90.04</v>
      </c>
      <c r="F4672">
        <v>0</v>
      </c>
      <c r="G4672">
        <v>0</v>
      </c>
      <c r="H4672">
        <v>0</v>
      </c>
      <c r="I4672">
        <v>30.23</v>
      </c>
      <c r="J4672">
        <v>1023.6</v>
      </c>
      <c r="K4672">
        <v>7</v>
      </c>
      <c r="M4672" t="s">
        <v>32</v>
      </c>
      <c r="N4672" t="s">
        <v>32</v>
      </c>
      <c r="Q4672">
        <v>7500</v>
      </c>
      <c r="R4672">
        <v>25000</v>
      </c>
      <c r="AB4672">
        <v>57.9</v>
      </c>
      <c r="AC4672" t="s">
        <v>4721</v>
      </c>
    </row>
    <row r="4673" spans="1:29">
      <c r="A4673" s="1" t="s">
        <v>30</v>
      </c>
      <c r="B4673" s="2">
        <v>42699.410416666666</v>
      </c>
      <c r="C4673">
        <v>63</v>
      </c>
      <c r="D4673">
        <v>55</v>
      </c>
      <c r="E4673">
        <v>75.11</v>
      </c>
      <c r="G4673">
        <v>3</v>
      </c>
      <c r="H4673">
        <v>0</v>
      </c>
      <c r="I4673">
        <v>30.23</v>
      </c>
      <c r="J4673">
        <v>1023.7</v>
      </c>
      <c r="K4673">
        <v>10</v>
      </c>
      <c r="M4673" t="s">
        <v>34</v>
      </c>
      <c r="N4673" t="s">
        <v>32</v>
      </c>
      <c r="Q4673">
        <v>7500</v>
      </c>
      <c r="R4673">
        <v>25000</v>
      </c>
      <c r="AB4673">
        <v>63</v>
      </c>
      <c r="AC4673" t="s">
        <v>4722</v>
      </c>
    </row>
    <row r="4674" spans="1:29">
      <c r="A4674" s="1" t="s">
        <v>30</v>
      </c>
      <c r="B4674" s="2">
        <v>42699.45208333333</v>
      </c>
      <c r="C4674">
        <v>67</v>
      </c>
      <c r="D4674">
        <v>55</v>
      </c>
      <c r="E4674">
        <v>65.56</v>
      </c>
      <c r="F4674">
        <v>300</v>
      </c>
      <c r="G4674">
        <v>4</v>
      </c>
      <c r="H4674">
        <v>0</v>
      </c>
      <c r="I4674">
        <v>30.22</v>
      </c>
      <c r="J4674">
        <v>1023.1</v>
      </c>
      <c r="K4674">
        <v>10</v>
      </c>
      <c r="M4674" t="s">
        <v>34</v>
      </c>
      <c r="N4674" t="s">
        <v>32</v>
      </c>
      <c r="Q4674">
        <v>7500</v>
      </c>
      <c r="R4674">
        <v>25000</v>
      </c>
      <c r="AB4674">
        <v>66.900000000000006</v>
      </c>
      <c r="AC4674" t="s">
        <v>4723</v>
      </c>
    </row>
    <row r="4675" spans="1:29">
      <c r="A4675" s="1" t="s">
        <v>30</v>
      </c>
      <c r="B4675" s="2">
        <v>42699.493750000001</v>
      </c>
      <c r="C4675">
        <v>69</v>
      </c>
      <c r="D4675">
        <v>55</v>
      </c>
      <c r="E4675">
        <v>60.78</v>
      </c>
      <c r="G4675">
        <v>3</v>
      </c>
      <c r="H4675">
        <v>0</v>
      </c>
      <c r="I4675">
        <v>30.18</v>
      </c>
      <c r="J4675">
        <v>1021.8</v>
      </c>
      <c r="K4675">
        <v>10</v>
      </c>
      <c r="M4675" t="s">
        <v>32</v>
      </c>
      <c r="N4675" t="s">
        <v>32</v>
      </c>
      <c r="Q4675">
        <v>7500</v>
      </c>
      <c r="R4675">
        <v>25000</v>
      </c>
      <c r="AB4675">
        <v>69.099999999999994</v>
      </c>
      <c r="AC4675" t="s">
        <v>4724</v>
      </c>
    </row>
    <row r="4676" spans="1:29">
      <c r="A4676" s="1" t="s">
        <v>30</v>
      </c>
      <c r="B4676" s="2">
        <v>42699.535416666666</v>
      </c>
      <c r="C4676">
        <v>72</v>
      </c>
      <c r="D4676">
        <v>55</v>
      </c>
      <c r="E4676">
        <v>55.06</v>
      </c>
      <c r="G4676">
        <v>3</v>
      </c>
      <c r="H4676">
        <v>0</v>
      </c>
      <c r="I4676">
        <v>30.15</v>
      </c>
      <c r="J4676">
        <v>1020.8</v>
      </c>
      <c r="K4676">
        <v>10</v>
      </c>
      <c r="M4676" t="s">
        <v>31</v>
      </c>
      <c r="N4676" t="s">
        <v>31</v>
      </c>
      <c r="O4676" t="s">
        <v>32</v>
      </c>
      <c r="Q4676">
        <v>4000</v>
      </c>
      <c r="R4676">
        <v>7500</v>
      </c>
      <c r="S4676">
        <v>25000</v>
      </c>
      <c r="AB4676">
        <v>72</v>
      </c>
      <c r="AC4676" t="s">
        <v>4725</v>
      </c>
    </row>
    <row r="4677" spans="1:29">
      <c r="A4677" s="1" t="s">
        <v>30</v>
      </c>
      <c r="B4677" s="2">
        <v>42699.57708333333</v>
      </c>
      <c r="C4677">
        <v>73</v>
      </c>
      <c r="D4677">
        <v>51</v>
      </c>
      <c r="E4677">
        <v>46.13</v>
      </c>
      <c r="F4677">
        <v>0</v>
      </c>
      <c r="G4677">
        <v>0</v>
      </c>
      <c r="H4677">
        <v>0</v>
      </c>
      <c r="I4677">
        <v>30.13</v>
      </c>
      <c r="J4677">
        <v>1020.1</v>
      </c>
      <c r="K4677">
        <v>10</v>
      </c>
      <c r="M4677" t="s">
        <v>31</v>
      </c>
      <c r="N4677" t="s">
        <v>32</v>
      </c>
      <c r="Q4677">
        <v>5000</v>
      </c>
      <c r="R4677">
        <v>25000</v>
      </c>
      <c r="AB4677">
        <v>73</v>
      </c>
      <c r="AC4677" t="s">
        <v>4726</v>
      </c>
    </row>
    <row r="4678" spans="1:29">
      <c r="A4678" s="1" t="s">
        <v>30</v>
      </c>
      <c r="B4678" s="2">
        <v>42699.618750000001</v>
      </c>
      <c r="C4678">
        <v>73</v>
      </c>
      <c r="D4678">
        <v>50</v>
      </c>
      <c r="E4678">
        <v>44.29</v>
      </c>
      <c r="F4678">
        <v>240</v>
      </c>
      <c r="G4678">
        <v>5</v>
      </c>
      <c r="H4678">
        <v>0</v>
      </c>
      <c r="I4678">
        <v>30.12</v>
      </c>
      <c r="J4678">
        <v>1019.5</v>
      </c>
      <c r="K4678">
        <v>10</v>
      </c>
      <c r="M4678" t="s">
        <v>31</v>
      </c>
      <c r="N4678" t="s">
        <v>32</v>
      </c>
      <c r="Q4678">
        <v>5500</v>
      </c>
      <c r="R4678">
        <v>25000</v>
      </c>
      <c r="AB4678">
        <v>73</v>
      </c>
      <c r="AC4678" t="s">
        <v>4727</v>
      </c>
    </row>
    <row r="4679" spans="1:29">
      <c r="A4679" s="1" t="s">
        <v>30</v>
      </c>
      <c r="B4679" s="2">
        <v>42699.660416666666</v>
      </c>
      <c r="C4679">
        <v>72</v>
      </c>
      <c r="D4679">
        <v>51</v>
      </c>
      <c r="E4679">
        <v>47.72</v>
      </c>
      <c r="F4679">
        <v>260</v>
      </c>
      <c r="G4679">
        <v>5</v>
      </c>
      <c r="H4679">
        <v>0</v>
      </c>
      <c r="I4679">
        <v>30.11</v>
      </c>
      <c r="J4679">
        <v>1019.2</v>
      </c>
      <c r="K4679">
        <v>10</v>
      </c>
      <c r="M4679" t="s">
        <v>31</v>
      </c>
      <c r="N4679" t="s">
        <v>32</v>
      </c>
      <c r="Q4679">
        <v>5500</v>
      </c>
      <c r="R4679">
        <v>25000</v>
      </c>
      <c r="AB4679">
        <v>72</v>
      </c>
      <c r="AC4679" t="s">
        <v>4728</v>
      </c>
    </row>
    <row r="4680" spans="1:29">
      <c r="A4680" s="1" t="s">
        <v>30</v>
      </c>
      <c r="B4680" s="2">
        <v>42699.70208333333</v>
      </c>
      <c r="C4680">
        <v>66</v>
      </c>
      <c r="D4680">
        <v>52</v>
      </c>
      <c r="E4680">
        <v>60.6</v>
      </c>
      <c r="F4680">
        <v>0</v>
      </c>
      <c r="G4680">
        <v>0</v>
      </c>
      <c r="H4680">
        <v>0</v>
      </c>
      <c r="I4680">
        <v>30.11</v>
      </c>
      <c r="J4680">
        <v>1019.3</v>
      </c>
      <c r="K4680">
        <v>10</v>
      </c>
      <c r="M4680" t="s">
        <v>31</v>
      </c>
      <c r="N4680" t="s">
        <v>34</v>
      </c>
      <c r="O4680" t="s">
        <v>32</v>
      </c>
      <c r="Q4680">
        <v>5500</v>
      </c>
      <c r="R4680">
        <v>9000</v>
      </c>
      <c r="S4680">
        <v>25000</v>
      </c>
      <c r="AB4680">
        <v>66</v>
      </c>
      <c r="AC4680" t="s">
        <v>4729</v>
      </c>
    </row>
    <row r="4681" spans="1:29">
      <c r="A4681" s="1" t="s">
        <v>30</v>
      </c>
      <c r="B4681" s="2">
        <v>42699.743750000001</v>
      </c>
      <c r="C4681">
        <v>66</v>
      </c>
      <c r="D4681">
        <v>54</v>
      </c>
      <c r="E4681">
        <v>65.209999999999994</v>
      </c>
      <c r="F4681">
        <v>160</v>
      </c>
      <c r="G4681">
        <v>4</v>
      </c>
      <c r="H4681">
        <v>0</v>
      </c>
      <c r="I4681">
        <v>30.11</v>
      </c>
      <c r="J4681">
        <v>1019.5</v>
      </c>
      <c r="K4681">
        <v>10</v>
      </c>
      <c r="M4681" t="s">
        <v>32</v>
      </c>
      <c r="N4681" t="s">
        <v>32</v>
      </c>
      <c r="O4681" t="s">
        <v>43</v>
      </c>
      <c r="Q4681">
        <v>5500</v>
      </c>
      <c r="R4681">
        <v>9000</v>
      </c>
      <c r="S4681">
        <v>25000</v>
      </c>
      <c r="AB4681">
        <v>66</v>
      </c>
      <c r="AC4681" t="s">
        <v>4730</v>
      </c>
    </row>
    <row r="4682" spans="1:29">
      <c r="A4682" s="1" t="s">
        <v>30</v>
      </c>
      <c r="B4682" s="2">
        <v>42699.785416666666</v>
      </c>
      <c r="C4682">
        <v>64</v>
      </c>
      <c r="D4682">
        <v>55</v>
      </c>
      <c r="E4682">
        <v>72.52</v>
      </c>
      <c r="F4682">
        <v>160</v>
      </c>
      <c r="G4682">
        <v>3</v>
      </c>
      <c r="H4682">
        <v>0</v>
      </c>
      <c r="I4682">
        <v>30.11</v>
      </c>
      <c r="J4682">
        <v>1019.4</v>
      </c>
      <c r="K4682">
        <v>10</v>
      </c>
      <c r="M4682" t="s">
        <v>31</v>
      </c>
      <c r="N4682" t="s">
        <v>31</v>
      </c>
      <c r="O4682" t="s">
        <v>32</v>
      </c>
      <c r="Q4682">
        <v>5500</v>
      </c>
      <c r="R4682">
        <v>9000</v>
      </c>
      <c r="S4682">
        <v>25000</v>
      </c>
      <c r="AB4682">
        <v>64</v>
      </c>
      <c r="AC4682" t="s">
        <v>4731</v>
      </c>
    </row>
    <row r="4683" spans="1:29">
      <c r="A4683" s="1" t="s">
        <v>30</v>
      </c>
      <c r="B4683" s="2">
        <v>42699.82708333333</v>
      </c>
      <c r="C4683">
        <v>61</v>
      </c>
      <c r="D4683">
        <v>55</v>
      </c>
      <c r="E4683">
        <v>80.61</v>
      </c>
      <c r="F4683">
        <v>160</v>
      </c>
      <c r="G4683">
        <v>3</v>
      </c>
      <c r="H4683">
        <v>0</v>
      </c>
      <c r="I4683">
        <v>30.11</v>
      </c>
      <c r="J4683">
        <v>1019.5</v>
      </c>
      <c r="K4683">
        <v>10</v>
      </c>
      <c r="M4683" t="s">
        <v>31</v>
      </c>
      <c r="N4683" t="s">
        <v>31</v>
      </c>
      <c r="O4683" t="s">
        <v>43</v>
      </c>
      <c r="Q4683">
        <v>5500</v>
      </c>
      <c r="R4683">
        <v>9000</v>
      </c>
      <c r="S4683">
        <v>25000</v>
      </c>
      <c r="AB4683">
        <v>61</v>
      </c>
      <c r="AC4683" t="s">
        <v>4732</v>
      </c>
    </row>
    <row r="4684" spans="1:29">
      <c r="A4684" s="1" t="s">
        <v>30</v>
      </c>
      <c r="B4684" s="2">
        <v>42699.868750000001</v>
      </c>
      <c r="C4684">
        <v>61</v>
      </c>
      <c r="D4684">
        <v>56</v>
      </c>
      <c r="E4684">
        <v>83.29</v>
      </c>
      <c r="F4684">
        <v>180</v>
      </c>
      <c r="G4684">
        <v>4</v>
      </c>
      <c r="H4684">
        <v>0</v>
      </c>
      <c r="I4684">
        <v>30.1</v>
      </c>
      <c r="J4684">
        <v>1019.1</v>
      </c>
      <c r="K4684">
        <v>10</v>
      </c>
      <c r="M4684" t="s">
        <v>31</v>
      </c>
      <c r="N4684" t="s">
        <v>34</v>
      </c>
      <c r="O4684" t="s">
        <v>32</v>
      </c>
      <c r="Q4684">
        <v>5500</v>
      </c>
      <c r="R4684">
        <v>9000</v>
      </c>
      <c r="S4684">
        <v>25000</v>
      </c>
      <c r="AB4684">
        <v>61</v>
      </c>
      <c r="AC4684" t="s">
        <v>4733</v>
      </c>
    </row>
    <row r="4685" spans="1:29">
      <c r="A4685" s="1" t="s">
        <v>30</v>
      </c>
      <c r="B4685" s="2">
        <v>42699.910416666666</v>
      </c>
      <c r="C4685">
        <v>58</v>
      </c>
      <c r="D4685">
        <v>55</v>
      </c>
      <c r="E4685">
        <v>90.04</v>
      </c>
      <c r="F4685">
        <v>0</v>
      </c>
      <c r="G4685">
        <v>0</v>
      </c>
      <c r="H4685">
        <v>0</v>
      </c>
      <c r="I4685">
        <v>30.09</v>
      </c>
      <c r="J4685">
        <v>1018.9</v>
      </c>
      <c r="K4685">
        <v>10</v>
      </c>
      <c r="M4685" t="s">
        <v>31</v>
      </c>
      <c r="N4685" t="s">
        <v>34</v>
      </c>
      <c r="O4685" t="s">
        <v>32</v>
      </c>
      <c r="Q4685">
        <v>5500</v>
      </c>
      <c r="R4685">
        <v>9000</v>
      </c>
      <c r="S4685">
        <v>25000</v>
      </c>
      <c r="AB4685">
        <v>57.9</v>
      </c>
      <c r="AC4685" t="s">
        <v>4734</v>
      </c>
    </row>
    <row r="4686" spans="1:29">
      <c r="A4686" s="1" t="s">
        <v>30</v>
      </c>
      <c r="B4686" s="2">
        <v>42699.95208333333</v>
      </c>
      <c r="C4686">
        <v>58</v>
      </c>
      <c r="D4686">
        <v>55</v>
      </c>
      <c r="E4686">
        <v>90.04</v>
      </c>
      <c r="F4686">
        <v>0</v>
      </c>
      <c r="G4686">
        <v>0</v>
      </c>
      <c r="H4686">
        <v>0</v>
      </c>
      <c r="I4686">
        <v>30.1</v>
      </c>
      <c r="J4686">
        <v>1019</v>
      </c>
      <c r="K4686">
        <v>10</v>
      </c>
      <c r="M4686" t="s">
        <v>34</v>
      </c>
      <c r="N4686" t="s">
        <v>43</v>
      </c>
      <c r="Q4686">
        <v>9500</v>
      </c>
      <c r="R4686">
        <v>25000</v>
      </c>
      <c r="AB4686">
        <v>57.9</v>
      </c>
      <c r="AC4686" t="s">
        <v>4735</v>
      </c>
    </row>
    <row r="4687" spans="1:29">
      <c r="A4687" s="1" t="s">
        <v>30</v>
      </c>
      <c r="B4687" s="2">
        <v>42699.993750000001</v>
      </c>
      <c r="C4687">
        <v>56</v>
      </c>
      <c r="D4687">
        <v>54</v>
      </c>
      <c r="E4687">
        <v>93.32</v>
      </c>
      <c r="F4687">
        <v>310</v>
      </c>
      <c r="G4687">
        <v>4</v>
      </c>
      <c r="H4687">
        <v>0</v>
      </c>
      <c r="I4687">
        <v>30.09</v>
      </c>
      <c r="J4687">
        <v>1018.7</v>
      </c>
      <c r="K4687">
        <v>6</v>
      </c>
      <c r="M4687" t="s">
        <v>31</v>
      </c>
      <c r="N4687" t="s">
        <v>32</v>
      </c>
      <c r="O4687" t="s">
        <v>32</v>
      </c>
      <c r="Q4687">
        <v>2000</v>
      </c>
      <c r="R4687">
        <v>9000</v>
      </c>
      <c r="S4687">
        <v>25000</v>
      </c>
      <c r="U4687" t="s">
        <v>38</v>
      </c>
      <c r="AB4687">
        <v>55.9</v>
      </c>
      <c r="AC4687" t="s">
        <v>4736</v>
      </c>
    </row>
    <row r="4688" spans="1:29">
      <c r="A4688" s="1" t="s">
        <v>30</v>
      </c>
      <c r="B4688" s="2">
        <v>42700.035416666666</v>
      </c>
      <c r="C4688">
        <v>57</v>
      </c>
      <c r="D4688">
        <v>50</v>
      </c>
      <c r="E4688">
        <v>77.38</v>
      </c>
      <c r="G4688">
        <v>3</v>
      </c>
      <c r="H4688">
        <v>0</v>
      </c>
      <c r="I4688">
        <v>30.08</v>
      </c>
      <c r="J4688">
        <v>1018.5</v>
      </c>
      <c r="K4688">
        <v>10</v>
      </c>
      <c r="M4688" t="s">
        <v>31</v>
      </c>
      <c r="N4688" t="s">
        <v>32</v>
      </c>
      <c r="O4688" t="s">
        <v>32</v>
      </c>
      <c r="Q4688">
        <v>8000</v>
      </c>
      <c r="R4688">
        <v>11000</v>
      </c>
      <c r="S4688">
        <v>25000</v>
      </c>
      <c r="AB4688">
        <v>57</v>
      </c>
      <c r="AC4688" t="s">
        <v>4737</v>
      </c>
    </row>
    <row r="4689" spans="1:29">
      <c r="A4689" s="1" t="s">
        <v>30</v>
      </c>
      <c r="B4689" s="2">
        <v>42700.07708333333</v>
      </c>
      <c r="C4689">
        <v>56</v>
      </c>
      <c r="D4689">
        <v>47</v>
      </c>
      <c r="E4689">
        <v>71.69</v>
      </c>
      <c r="F4689">
        <v>20</v>
      </c>
      <c r="G4689">
        <v>4</v>
      </c>
      <c r="H4689">
        <v>0</v>
      </c>
      <c r="I4689">
        <v>30.1</v>
      </c>
      <c r="J4689">
        <v>1019</v>
      </c>
      <c r="K4689">
        <v>10</v>
      </c>
      <c r="M4689" t="s">
        <v>31</v>
      </c>
      <c r="N4689" t="s">
        <v>32</v>
      </c>
      <c r="Q4689">
        <v>2500</v>
      </c>
      <c r="R4689">
        <v>25000</v>
      </c>
      <c r="AB4689">
        <v>55.9</v>
      </c>
      <c r="AC4689" t="s">
        <v>4738</v>
      </c>
    </row>
    <row r="4690" spans="1:29">
      <c r="A4690" s="1" t="s">
        <v>30</v>
      </c>
      <c r="B4690" s="2">
        <v>42700.118750000001</v>
      </c>
      <c r="C4690">
        <v>56</v>
      </c>
      <c r="D4690">
        <v>42</v>
      </c>
      <c r="E4690">
        <v>59.71</v>
      </c>
      <c r="F4690">
        <v>10</v>
      </c>
      <c r="G4690">
        <v>4</v>
      </c>
      <c r="H4690">
        <v>0</v>
      </c>
      <c r="I4690">
        <v>30.11</v>
      </c>
      <c r="J4690">
        <v>1019.2</v>
      </c>
      <c r="K4690">
        <v>10</v>
      </c>
      <c r="M4690" t="s">
        <v>34</v>
      </c>
      <c r="N4690" t="s">
        <v>32</v>
      </c>
      <c r="Q4690">
        <v>9000</v>
      </c>
      <c r="R4690">
        <v>25000</v>
      </c>
      <c r="AB4690">
        <v>55.9</v>
      </c>
      <c r="AC4690" t="s">
        <v>4739</v>
      </c>
    </row>
    <row r="4691" spans="1:29">
      <c r="A4691" s="1" t="s">
        <v>30</v>
      </c>
      <c r="B4691" s="2">
        <v>42700.160416666666</v>
      </c>
      <c r="C4691">
        <v>54</v>
      </c>
      <c r="D4691">
        <v>42</v>
      </c>
      <c r="E4691">
        <v>63.98</v>
      </c>
      <c r="G4691">
        <v>4</v>
      </c>
      <c r="H4691">
        <v>0</v>
      </c>
      <c r="I4691">
        <v>30.1</v>
      </c>
      <c r="J4691">
        <v>1019</v>
      </c>
      <c r="K4691">
        <v>10</v>
      </c>
      <c r="M4691" t="s">
        <v>32</v>
      </c>
      <c r="N4691" t="s">
        <v>32</v>
      </c>
      <c r="Q4691">
        <v>10000</v>
      </c>
      <c r="R4691">
        <v>25000</v>
      </c>
      <c r="AB4691">
        <v>54</v>
      </c>
      <c r="AC4691" t="s">
        <v>4740</v>
      </c>
    </row>
    <row r="4692" spans="1:29">
      <c r="A4692" s="1" t="s">
        <v>30</v>
      </c>
      <c r="B4692" s="2">
        <v>42700.20208333333</v>
      </c>
      <c r="C4692">
        <v>53</v>
      </c>
      <c r="D4692">
        <v>42</v>
      </c>
      <c r="E4692">
        <v>66.13</v>
      </c>
      <c r="F4692">
        <v>360</v>
      </c>
      <c r="G4692">
        <v>5</v>
      </c>
      <c r="H4692">
        <v>0</v>
      </c>
      <c r="I4692">
        <v>30.12</v>
      </c>
      <c r="J4692">
        <v>1019.7</v>
      </c>
      <c r="K4692">
        <v>10</v>
      </c>
      <c r="M4692" t="s">
        <v>31</v>
      </c>
      <c r="N4692" t="s">
        <v>34</v>
      </c>
      <c r="O4692" t="s">
        <v>34</v>
      </c>
      <c r="P4692" t="s">
        <v>32</v>
      </c>
      <c r="Q4692">
        <v>6500</v>
      </c>
      <c r="R4692">
        <v>8000</v>
      </c>
      <c r="S4692">
        <v>10000</v>
      </c>
      <c r="T4692">
        <v>25000</v>
      </c>
      <c r="AB4692">
        <v>53.1</v>
      </c>
      <c r="AC4692" t="s">
        <v>4741</v>
      </c>
    </row>
    <row r="4693" spans="1:29">
      <c r="A4693" s="1" t="s">
        <v>30</v>
      </c>
      <c r="B4693" s="2">
        <v>42700.243750000001</v>
      </c>
      <c r="C4693">
        <v>53</v>
      </c>
      <c r="D4693">
        <v>43</v>
      </c>
      <c r="E4693">
        <v>68.459999999999994</v>
      </c>
      <c r="F4693">
        <v>20</v>
      </c>
      <c r="G4693">
        <v>5</v>
      </c>
      <c r="H4693">
        <v>0</v>
      </c>
      <c r="I4693">
        <v>30.14</v>
      </c>
      <c r="J4693">
        <v>1020.3</v>
      </c>
      <c r="K4693">
        <v>10</v>
      </c>
      <c r="M4693" t="s">
        <v>34</v>
      </c>
      <c r="N4693" t="s">
        <v>32</v>
      </c>
      <c r="O4693" t="s">
        <v>32</v>
      </c>
      <c r="Q4693">
        <v>8000</v>
      </c>
      <c r="R4693">
        <v>10000</v>
      </c>
      <c r="S4693">
        <v>25000</v>
      </c>
      <c r="AB4693">
        <v>53.1</v>
      </c>
      <c r="AC4693" t="s">
        <v>4742</v>
      </c>
    </row>
    <row r="4694" spans="1:29">
      <c r="A4694" s="1" t="s">
        <v>30</v>
      </c>
      <c r="B4694" s="2">
        <v>42700.285416666666</v>
      </c>
      <c r="C4694">
        <v>51.8</v>
      </c>
      <c r="D4694">
        <v>44.6</v>
      </c>
      <c r="E4694">
        <v>76.34</v>
      </c>
      <c r="G4694">
        <v>5</v>
      </c>
      <c r="H4694">
        <v>0</v>
      </c>
      <c r="I4694">
        <v>30.17</v>
      </c>
      <c r="K4694">
        <v>10</v>
      </c>
      <c r="M4694" t="s">
        <v>32</v>
      </c>
      <c r="Q4694">
        <v>6000</v>
      </c>
      <c r="AB4694">
        <v>51.8</v>
      </c>
      <c r="AC4694" t="s">
        <v>4743</v>
      </c>
    </row>
    <row r="4695" spans="1:29">
      <c r="A4695" s="1" t="s">
        <v>30</v>
      </c>
      <c r="B4695" s="2">
        <v>42700.32708333333</v>
      </c>
      <c r="C4695">
        <v>51</v>
      </c>
      <c r="D4695">
        <v>43</v>
      </c>
      <c r="E4695">
        <v>73.69</v>
      </c>
      <c r="F4695">
        <v>10</v>
      </c>
      <c r="G4695">
        <v>7</v>
      </c>
      <c r="H4695">
        <v>0</v>
      </c>
      <c r="I4695">
        <v>30.2</v>
      </c>
      <c r="J4695">
        <v>1022.3</v>
      </c>
      <c r="K4695">
        <v>10</v>
      </c>
      <c r="M4695" t="s">
        <v>32</v>
      </c>
      <c r="Q4695">
        <v>3700</v>
      </c>
      <c r="AB4695">
        <v>51.1</v>
      </c>
      <c r="AC4695" t="s">
        <v>4744</v>
      </c>
    </row>
    <row r="4696" spans="1:29">
      <c r="A4696" s="1" t="s">
        <v>30</v>
      </c>
      <c r="B4696" s="2">
        <v>42700.368750000001</v>
      </c>
      <c r="C4696">
        <v>53</v>
      </c>
      <c r="D4696">
        <v>40</v>
      </c>
      <c r="E4696">
        <v>60.73</v>
      </c>
      <c r="F4696">
        <v>350</v>
      </c>
      <c r="G4696">
        <v>9</v>
      </c>
      <c r="H4696">
        <v>0</v>
      </c>
      <c r="I4696">
        <v>30.2</v>
      </c>
      <c r="J4696">
        <v>1022.5</v>
      </c>
      <c r="K4696">
        <v>10</v>
      </c>
      <c r="L4696">
        <v>14</v>
      </c>
      <c r="M4696" t="s">
        <v>31</v>
      </c>
      <c r="Q4696">
        <v>4000</v>
      </c>
      <c r="AB4696">
        <v>53.1</v>
      </c>
      <c r="AC4696" t="s">
        <v>4745</v>
      </c>
    </row>
    <row r="4697" spans="1:29">
      <c r="A4697" s="1" t="s">
        <v>30</v>
      </c>
      <c r="B4697" s="2">
        <v>42700.410416666666</v>
      </c>
      <c r="C4697">
        <v>52</v>
      </c>
      <c r="D4697">
        <v>34</v>
      </c>
      <c r="E4697">
        <v>50.12</v>
      </c>
      <c r="F4697">
        <v>350</v>
      </c>
      <c r="G4697">
        <v>8</v>
      </c>
      <c r="H4697">
        <v>0</v>
      </c>
      <c r="I4697">
        <v>30.22</v>
      </c>
      <c r="J4697">
        <v>1023.4</v>
      </c>
      <c r="K4697">
        <v>10</v>
      </c>
      <c r="M4697" t="s">
        <v>32</v>
      </c>
      <c r="Q4697">
        <v>3600</v>
      </c>
      <c r="AB4697">
        <v>52</v>
      </c>
      <c r="AC4697" t="s">
        <v>4746</v>
      </c>
    </row>
    <row r="4698" spans="1:29">
      <c r="A4698" s="1" t="s">
        <v>30</v>
      </c>
      <c r="B4698" s="2">
        <v>42700.45208333333</v>
      </c>
      <c r="C4698">
        <v>53</v>
      </c>
      <c r="D4698">
        <v>33</v>
      </c>
      <c r="E4698">
        <v>46.42</v>
      </c>
      <c r="F4698">
        <v>340</v>
      </c>
      <c r="G4698">
        <v>8</v>
      </c>
      <c r="H4698">
        <v>0</v>
      </c>
      <c r="I4698">
        <v>30.23</v>
      </c>
      <c r="J4698">
        <v>1023.4</v>
      </c>
      <c r="K4698">
        <v>10</v>
      </c>
      <c r="L4698">
        <v>16</v>
      </c>
      <c r="M4698" t="s">
        <v>34</v>
      </c>
      <c r="Q4698">
        <v>3600</v>
      </c>
      <c r="AB4698">
        <v>53.1</v>
      </c>
      <c r="AC4698" t="s">
        <v>4747</v>
      </c>
    </row>
    <row r="4699" spans="1:29">
      <c r="A4699" s="1" t="s">
        <v>30</v>
      </c>
      <c r="B4699" s="2">
        <v>42700.493750000001</v>
      </c>
      <c r="C4699">
        <v>56</v>
      </c>
      <c r="D4699">
        <v>32</v>
      </c>
      <c r="E4699">
        <v>40.1</v>
      </c>
      <c r="G4699">
        <v>3</v>
      </c>
      <c r="H4699">
        <v>0</v>
      </c>
      <c r="I4699">
        <v>30.21</v>
      </c>
      <c r="J4699">
        <v>1022.7</v>
      </c>
      <c r="K4699">
        <v>10</v>
      </c>
      <c r="M4699" t="s">
        <v>246</v>
      </c>
      <c r="AB4699">
        <v>55.9</v>
      </c>
      <c r="AC4699" t="s">
        <v>4748</v>
      </c>
    </row>
    <row r="4700" spans="1:29">
      <c r="A4700" s="1" t="s">
        <v>30</v>
      </c>
      <c r="B4700" s="2">
        <v>42700.535416666666</v>
      </c>
      <c r="C4700">
        <v>57</v>
      </c>
      <c r="D4700">
        <v>32</v>
      </c>
      <c r="E4700">
        <v>38.54</v>
      </c>
      <c r="G4700">
        <v>6</v>
      </c>
      <c r="H4700">
        <v>0</v>
      </c>
      <c r="I4700">
        <v>30.19</v>
      </c>
      <c r="J4700">
        <v>1022</v>
      </c>
      <c r="K4700">
        <v>10</v>
      </c>
      <c r="M4700" t="s">
        <v>246</v>
      </c>
      <c r="AB4700">
        <v>57</v>
      </c>
      <c r="AC4700" t="s">
        <v>4749</v>
      </c>
    </row>
    <row r="4701" spans="1:29">
      <c r="A4701" s="1" t="s">
        <v>30</v>
      </c>
      <c r="B4701" s="2">
        <v>42700.57708333333</v>
      </c>
      <c r="C4701">
        <v>57</v>
      </c>
      <c r="D4701">
        <v>28.9</v>
      </c>
      <c r="E4701">
        <v>33.979999999999997</v>
      </c>
      <c r="G4701">
        <v>6</v>
      </c>
      <c r="H4701">
        <v>0</v>
      </c>
      <c r="I4701">
        <v>30.18</v>
      </c>
      <c r="J4701">
        <v>1021.9</v>
      </c>
      <c r="K4701">
        <v>10</v>
      </c>
      <c r="L4701">
        <v>17</v>
      </c>
      <c r="M4701" t="s">
        <v>246</v>
      </c>
      <c r="AB4701">
        <v>57</v>
      </c>
      <c r="AC4701" t="s">
        <v>4750</v>
      </c>
    </row>
    <row r="4702" spans="1:29">
      <c r="A4702" s="1" t="s">
        <v>30</v>
      </c>
      <c r="B4702" s="2">
        <v>42700.618750000001</v>
      </c>
      <c r="C4702">
        <v>57</v>
      </c>
      <c r="D4702">
        <v>28</v>
      </c>
      <c r="E4702">
        <v>32.75</v>
      </c>
      <c r="F4702">
        <v>360</v>
      </c>
      <c r="G4702">
        <v>6</v>
      </c>
      <c r="H4702">
        <v>0</v>
      </c>
      <c r="I4702">
        <v>30.18</v>
      </c>
      <c r="J4702">
        <v>1021.7</v>
      </c>
      <c r="K4702">
        <v>10</v>
      </c>
      <c r="M4702" t="s">
        <v>246</v>
      </c>
      <c r="AB4702">
        <v>57</v>
      </c>
      <c r="AC4702" t="s">
        <v>4751</v>
      </c>
    </row>
    <row r="4703" spans="1:29">
      <c r="A4703" s="1" t="s">
        <v>30</v>
      </c>
      <c r="B4703" s="2">
        <v>42700.660416666666</v>
      </c>
      <c r="C4703">
        <v>55</v>
      </c>
      <c r="D4703">
        <v>27</v>
      </c>
      <c r="E4703">
        <v>33.79</v>
      </c>
      <c r="G4703">
        <v>5</v>
      </c>
      <c r="H4703">
        <v>0</v>
      </c>
      <c r="I4703">
        <v>30.19</v>
      </c>
      <c r="J4703">
        <v>1022.1</v>
      </c>
      <c r="K4703">
        <v>10</v>
      </c>
      <c r="M4703" t="s">
        <v>246</v>
      </c>
      <c r="AB4703">
        <v>55</v>
      </c>
      <c r="AC4703" t="s">
        <v>4752</v>
      </c>
    </row>
    <row r="4704" spans="1:29">
      <c r="A4704" s="1" t="s">
        <v>30</v>
      </c>
      <c r="B4704" s="2">
        <v>42700.70208333333</v>
      </c>
      <c r="C4704">
        <v>52</v>
      </c>
      <c r="D4704">
        <v>26.1</v>
      </c>
      <c r="E4704">
        <v>36.340000000000003</v>
      </c>
      <c r="G4704">
        <v>5</v>
      </c>
      <c r="H4704">
        <v>0</v>
      </c>
      <c r="I4704">
        <v>30.19</v>
      </c>
      <c r="J4704">
        <v>1022.4</v>
      </c>
      <c r="K4704">
        <v>10</v>
      </c>
      <c r="M4704" t="s">
        <v>246</v>
      </c>
      <c r="AB4704">
        <v>52</v>
      </c>
      <c r="AC4704" t="s">
        <v>4753</v>
      </c>
    </row>
    <row r="4705" spans="1:29">
      <c r="A4705" s="1" t="s">
        <v>30</v>
      </c>
      <c r="B4705" s="2">
        <v>42700.743750000001</v>
      </c>
      <c r="C4705">
        <v>50</v>
      </c>
      <c r="D4705">
        <v>26.1</v>
      </c>
      <c r="E4705">
        <v>39.14</v>
      </c>
      <c r="F4705">
        <v>330</v>
      </c>
      <c r="G4705">
        <v>3</v>
      </c>
      <c r="H4705">
        <v>0</v>
      </c>
      <c r="I4705">
        <v>30.22</v>
      </c>
      <c r="J4705">
        <v>1023.3</v>
      </c>
      <c r="K4705">
        <v>10</v>
      </c>
      <c r="M4705" t="s">
        <v>246</v>
      </c>
      <c r="AB4705">
        <v>49.27</v>
      </c>
      <c r="AC4705" t="s">
        <v>4754</v>
      </c>
    </row>
    <row r="4706" spans="1:29">
      <c r="A4706" s="1" t="s">
        <v>30</v>
      </c>
      <c r="B4706" s="2">
        <v>42700.785416666666</v>
      </c>
      <c r="C4706">
        <v>48</v>
      </c>
      <c r="D4706">
        <v>26.1</v>
      </c>
      <c r="E4706">
        <v>42.17</v>
      </c>
      <c r="F4706">
        <v>10</v>
      </c>
      <c r="G4706">
        <v>4</v>
      </c>
      <c r="H4706">
        <v>0</v>
      </c>
      <c r="I4706">
        <v>30.24</v>
      </c>
      <c r="J4706">
        <v>1023.8</v>
      </c>
      <c r="K4706">
        <v>10</v>
      </c>
      <c r="M4706" t="s">
        <v>246</v>
      </c>
      <c r="AB4706">
        <v>46.1</v>
      </c>
      <c r="AC4706" t="s">
        <v>4755</v>
      </c>
    </row>
    <row r="4707" spans="1:29">
      <c r="A4707" s="1" t="s">
        <v>30</v>
      </c>
      <c r="B4707" s="2">
        <v>42700.82708333333</v>
      </c>
      <c r="C4707">
        <v>45</v>
      </c>
      <c r="D4707">
        <v>26.1</v>
      </c>
      <c r="E4707">
        <v>47.23</v>
      </c>
      <c r="F4707">
        <v>0</v>
      </c>
      <c r="G4707">
        <v>0</v>
      </c>
      <c r="H4707">
        <v>0</v>
      </c>
      <c r="I4707">
        <v>30.24</v>
      </c>
      <c r="J4707">
        <v>1023.9</v>
      </c>
      <c r="K4707">
        <v>10</v>
      </c>
      <c r="M4707" t="s">
        <v>246</v>
      </c>
      <c r="AB4707">
        <v>45</v>
      </c>
      <c r="AC4707" t="s">
        <v>4756</v>
      </c>
    </row>
    <row r="4708" spans="1:29">
      <c r="A4708" s="1" t="s">
        <v>30</v>
      </c>
      <c r="B4708" s="2">
        <v>42700.868750000001</v>
      </c>
      <c r="C4708">
        <v>40</v>
      </c>
      <c r="D4708">
        <v>27</v>
      </c>
      <c r="E4708">
        <v>59.65</v>
      </c>
      <c r="F4708">
        <v>0</v>
      </c>
      <c r="G4708">
        <v>0</v>
      </c>
      <c r="H4708">
        <v>0</v>
      </c>
      <c r="I4708">
        <v>30.26</v>
      </c>
      <c r="J4708">
        <v>1024.5999999999999</v>
      </c>
      <c r="K4708">
        <v>10</v>
      </c>
      <c r="M4708" t="s">
        <v>246</v>
      </c>
      <c r="AB4708">
        <v>39.9</v>
      </c>
      <c r="AC4708" t="s">
        <v>4757</v>
      </c>
    </row>
    <row r="4709" spans="1:29">
      <c r="A4709" s="1" t="s">
        <v>30</v>
      </c>
      <c r="B4709" s="2">
        <v>42700.910416666666</v>
      </c>
      <c r="C4709">
        <v>38</v>
      </c>
      <c r="D4709">
        <v>28</v>
      </c>
      <c r="E4709">
        <v>67.2</v>
      </c>
      <c r="F4709">
        <v>0</v>
      </c>
      <c r="G4709">
        <v>0</v>
      </c>
      <c r="H4709">
        <v>0</v>
      </c>
      <c r="I4709">
        <v>30.26</v>
      </c>
      <c r="J4709">
        <v>1024.7</v>
      </c>
      <c r="K4709">
        <v>10</v>
      </c>
      <c r="M4709" t="s">
        <v>246</v>
      </c>
      <c r="AB4709">
        <v>37.9</v>
      </c>
      <c r="AC4709" t="s">
        <v>4758</v>
      </c>
    </row>
    <row r="4710" spans="1:29">
      <c r="A4710" s="1" t="s">
        <v>30</v>
      </c>
      <c r="B4710" s="2">
        <v>42700.95208333333</v>
      </c>
      <c r="C4710">
        <v>35</v>
      </c>
      <c r="D4710">
        <v>28</v>
      </c>
      <c r="E4710">
        <v>75.06</v>
      </c>
      <c r="F4710">
        <v>0</v>
      </c>
      <c r="G4710">
        <v>0</v>
      </c>
      <c r="H4710">
        <v>0</v>
      </c>
      <c r="I4710">
        <v>30.27</v>
      </c>
      <c r="J4710">
        <v>1025</v>
      </c>
      <c r="K4710">
        <v>10</v>
      </c>
      <c r="M4710" t="s">
        <v>246</v>
      </c>
      <c r="AB4710">
        <v>35.1</v>
      </c>
      <c r="AC4710" t="s">
        <v>4759</v>
      </c>
    </row>
    <row r="4711" spans="1:29">
      <c r="A4711" s="1" t="s">
        <v>30</v>
      </c>
      <c r="B4711" s="2">
        <v>42700.993750000001</v>
      </c>
      <c r="C4711">
        <v>35</v>
      </c>
      <c r="D4711">
        <v>28</v>
      </c>
      <c r="E4711">
        <v>75.06</v>
      </c>
      <c r="F4711">
        <v>0</v>
      </c>
      <c r="G4711">
        <v>0</v>
      </c>
      <c r="H4711">
        <v>0</v>
      </c>
      <c r="I4711">
        <v>30.27</v>
      </c>
      <c r="J4711">
        <v>1024.9000000000001</v>
      </c>
      <c r="K4711">
        <v>10</v>
      </c>
      <c r="M4711" t="s">
        <v>246</v>
      </c>
      <c r="AB4711">
        <v>35.1</v>
      </c>
      <c r="AC4711" t="s">
        <v>4760</v>
      </c>
    </row>
    <row r="4712" spans="1:29">
      <c r="A4712" s="1" t="s">
        <v>30</v>
      </c>
      <c r="B4712" s="2">
        <v>42701.035416666666</v>
      </c>
      <c r="C4712">
        <v>33</v>
      </c>
      <c r="D4712">
        <v>28</v>
      </c>
      <c r="E4712">
        <v>81.3</v>
      </c>
      <c r="F4712">
        <v>0</v>
      </c>
      <c r="G4712">
        <v>0</v>
      </c>
      <c r="H4712">
        <v>0</v>
      </c>
      <c r="I4712">
        <v>30.25</v>
      </c>
      <c r="J4712">
        <v>1024.5</v>
      </c>
      <c r="K4712">
        <v>10</v>
      </c>
      <c r="M4712" t="s">
        <v>246</v>
      </c>
      <c r="AB4712">
        <v>33.1</v>
      </c>
      <c r="AC4712" t="s">
        <v>4761</v>
      </c>
    </row>
    <row r="4713" spans="1:29">
      <c r="A4713" s="1" t="s">
        <v>30</v>
      </c>
      <c r="B4713" s="2">
        <v>42701.07708333333</v>
      </c>
      <c r="C4713">
        <v>32</v>
      </c>
      <c r="D4713">
        <v>28</v>
      </c>
      <c r="E4713">
        <v>84.98</v>
      </c>
      <c r="F4713">
        <v>0</v>
      </c>
      <c r="G4713">
        <v>0</v>
      </c>
      <c r="H4713">
        <v>0</v>
      </c>
      <c r="I4713">
        <v>30.26</v>
      </c>
      <c r="J4713">
        <v>1024.8</v>
      </c>
      <c r="K4713">
        <v>10</v>
      </c>
      <c r="M4713" t="s">
        <v>246</v>
      </c>
      <c r="AB4713">
        <v>32</v>
      </c>
      <c r="AC4713" t="s">
        <v>4762</v>
      </c>
    </row>
    <row r="4714" spans="1:29">
      <c r="A4714" s="1" t="s">
        <v>30</v>
      </c>
      <c r="B4714" s="2">
        <v>42701.118750000001</v>
      </c>
      <c r="C4714">
        <v>30.9</v>
      </c>
      <c r="D4714">
        <v>27</v>
      </c>
      <c r="E4714">
        <v>85.26</v>
      </c>
      <c r="F4714">
        <v>0</v>
      </c>
      <c r="G4714">
        <v>0</v>
      </c>
      <c r="H4714">
        <v>0</v>
      </c>
      <c r="I4714">
        <v>30.26</v>
      </c>
      <c r="J4714">
        <v>1024.9000000000001</v>
      </c>
      <c r="K4714">
        <v>10</v>
      </c>
      <c r="M4714" t="s">
        <v>246</v>
      </c>
      <c r="AB4714">
        <v>30.9</v>
      </c>
      <c r="AC4714" t="s">
        <v>4763</v>
      </c>
    </row>
    <row r="4715" spans="1:29">
      <c r="A4715" s="1" t="s">
        <v>30</v>
      </c>
      <c r="B4715" s="2">
        <v>42701.160416666666</v>
      </c>
      <c r="C4715">
        <v>30</v>
      </c>
      <c r="D4715">
        <v>26.1</v>
      </c>
      <c r="E4715">
        <v>85.21</v>
      </c>
      <c r="F4715">
        <v>0</v>
      </c>
      <c r="G4715">
        <v>0</v>
      </c>
      <c r="H4715">
        <v>0</v>
      </c>
      <c r="I4715">
        <v>30.25</v>
      </c>
      <c r="J4715">
        <v>1024.5</v>
      </c>
      <c r="K4715">
        <v>10</v>
      </c>
      <c r="M4715" t="s">
        <v>246</v>
      </c>
      <c r="AB4715">
        <v>30</v>
      </c>
      <c r="AC4715" t="s">
        <v>4764</v>
      </c>
    </row>
    <row r="4716" spans="1:29">
      <c r="A4716" s="1" t="s">
        <v>30</v>
      </c>
      <c r="B4716" s="2">
        <v>42701.20208333333</v>
      </c>
      <c r="C4716">
        <v>30</v>
      </c>
      <c r="D4716">
        <v>26.1</v>
      </c>
      <c r="E4716">
        <v>85.21</v>
      </c>
      <c r="F4716">
        <v>0</v>
      </c>
      <c r="G4716">
        <v>0</v>
      </c>
      <c r="H4716">
        <v>0</v>
      </c>
      <c r="I4716">
        <v>30.26</v>
      </c>
      <c r="J4716">
        <v>1024.9000000000001</v>
      </c>
      <c r="K4716">
        <v>10</v>
      </c>
      <c r="M4716" t="s">
        <v>246</v>
      </c>
      <c r="AB4716">
        <v>30</v>
      </c>
      <c r="AC4716" t="s">
        <v>4765</v>
      </c>
    </row>
    <row r="4717" spans="1:29">
      <c r="A4717" s="1" t="s">
        <v>30</v>
      </c>
      <c r="B4717" s="2">
        <v>42701.243750000001</v>
      </c>
      <c r="C4717">
        <v>28.9</v>
      </c>
      <c r="D4717">
        <v>27</v>
      </c>
      <c r="E4717">
        <v>92.49</v>
      </c>
      <c r="F4717">
        <v>0</v>
      </c>
      <c r="G4717">
        <v>0</v>
      </c>
      <c r="H4717">
        <v>0</v>
      </c>
      <c r="I4717">
        <v>30.27</v>
      </c>
      <c r="J4717">
        <v>1025.3</v>
      </c>
      <c r="K4717">
        <v>10</v>
      </c>
      <c r="M4717" t="s">
        <v>31</v>
      </c>
      <c r="Q4717">
        <v>25000</v>
      </c>
      <c r="AB4717">
        <v>28.9</v>
      </c>
      <c r="AC4717" t="s">
        <v>4766</v>
      </c>
    </row>
    <row r="4718" spans="1:29">
      <c r="A4718" s="1" t="s">
        <v>30</v>
      </c>
      <c r="B4718" s="2">
        <v>42701.285416666666</v>
      </c>
      <c r="C4718">
        <v>30</v>
      </c>
      <c r="D4718">
        <v>27</v>
      </c>
      <c r="E4718">
        <v>88.44</v>
      </c>
      <c r="F4718">
        <v>0</v>
      </c>
      <c r="G4718">
        <v>0</v>
      </c>
      <c r="H4718">
        <v>0</v>
      </c>
      <c r="I4718">
        <v>30.29</v>
      </c>
      <c r="J4718">
        <v>1025.9000000000001</v>
      </c>
      <c r="K4718">
        <v>10</v>
      </c>
      <c r="M4718" t="s">
        <v>31</v>
      </c>
      <c r="Q4718">
        <v>25000</v>
      </c>
      <c r="AB4718">
        <v>30</v>
      </c>
      <c r="AC4718" t="s">
        <v>4767</v>
      </c>
    </row>
    <row r="4719" spans="1:29">
      <c r="A4719" s="1" t="s">
        <v>30</v>
      </c>
      <c r="B4719" s="2">
        <v>42701.32708333333</v>
      </c>
      <c r="C4719">
        <v>30.9</v>
      </c>
      <c r="D4719">
        <v>28</v>
      </c>
      <c r="E4719">
        <v>88.84</v>
      </c>
      <c r="F4719">
        <v>0</v>
      </c>
      <c r="G4719">
        <v>0</v>
      </c>
      <c r="H4719">
        <v>0</v>
      </c>
      <c r="I4719">
        <v>30.3</v>
      </c>
      <c r="J4719">
        <v>1026.2</v>
      </c>
      <c r="K4719">
        <v>10</v>
      </c>
      <c r="M4719" t="s">
        <v>34</v>
      </c>
      <c r="Q4719">
        <v>25000</v>
      </c>
      <c r="AB4719">
        <v>30.9</v>
      </c>
      <c r="AC4719" t="s">
        <v>4768</v>
      </c>
    </row>
    <row r="4720" spans="1:29">
      <c r="A4720" s="1" t="s">
        <v>30</v>
      </c>
      <c r="B4720" s="2">
        <v>42701.368750000001</v>
      </c>
      <c r="C4720">
        <v>38</v>
      </c>
      <c r="D4720">
        <v>32</v>
      </c>
      <c r="E4720">
        <v>79.08</v>
      </c>
      <c r="F4720">
        <v>0</v>
      </c>
      <c r="G4720">
        <v>0</v>
      </c>
      <c r="H4720">
        <v>0</v>
      </c>
      <c r="I4720">
        <v>30.31</v>
      </c>
      <c r="J4720">
        <v>1026.8</v>
      </c>
      <c r="K4720">
        <v>10</v>
      </c>
      <c r="M4720" t="s">
        <v>31</v>
      </c>
      <c r="Q4720">
        <v>25000</v>
      </c>
      <c r="AB4720">
        <v>37.9</v>
      </c>
      <c r="AC4720" t="s">
        <v>4769</v>
      </c>
    </row>
    <row r="4721" spans="1:29">
      <c r="A4721" s="1" t="s">
        <v>30</v>
      </c>
      <c r="B4721" s="2">
        <v>42701.410416666666</v>
      </c>
      <c r="C4721">
        <v>45</v>
      </c>
      <c r="D4721">
        <v>30.9</v>
      </c>
      <c r="E4721">
        <v>57.5</v>
      </c>
      <c r="F4721">
        <v>0</v>
      </c>
      <c r="G4721">
        <v>0</v>
      </c>
      <c r="H4721">
        <v>0</v>
      </c>
      <c r="I4721">
        <v>30.32</v>
      </c>
      <c r="J4721">
        <v>1026.7</v>
      </c>
      <c r="K4721">
        <v>10</v>
      </c>
      <c r="M4721" t="s">
        <v>246</v>
      </c>
      <c r="AB4721">
        <v>45</v>
      </c>
      <c r="AC4721" t="s">
        <v>4770</v>
      </c>
    </row>
    <row r="4722" spans="1:29">
      <c r="A4722" s="1" t="s">
        <v>30</v>
      </c>
      <c r="B4722" s="2">
        <v>42701.45208333333</v>
      </c>
      <c r="C4722">
        <v>49</v>
      </c>
      <c r="D4722">
        <v>28</v>
      </c>
      <c r="E4722">
        <v>44.1</v>
      </c>
      <c r="F4722">
        <v>0</v>
      </c>
      <c r="G4722">
        <v>0</v>
      </c>
      <c r="H4722">
        <v>0</v>
      </c>
      <c r="I4722">
        <v>30.31</v>
      </c>
      <c r="J4722">
        <v>1026.5999999999999</v>
      </c>
      <c r="K4722">
        <v>10</v>
      </c>
      <c r="M4722" t="s">
        <v>246</v>
      </c>
      <c r="AB4722">
        <v>48.9</v>
      </c>
      <c r="AC4722" t="s">
        <v>4771</v>
      </c>
    </row>
    <row r="4723" spans="1:29">
      <c r="A4723" s="1" t="s">
        <v>30</v>
      </c>
      <c r="B4723" s="2">
        <v>42701.493750000001</v>
      </c>
      <c r="C4723">
        <v>51</v>
      </c>
      <c r="D4723">
        <v>27</v>
      </c>
      <c r="E4723">
        <v>38.99</v>
      </c>
      <c r="F4723">
        <v>300</v>
      </c>
      <c r="G4723">
        <v>4</v>
      </c>
      <c r="H4723">
        <v>0</v>
      </c>
      <c r="I4723">
        <v>30.29</v>
      </c>
      <c r="J4723">
        <v>1026</v>
      </c>
      <c r="K4723">
        <v>10</v>
      </c>
      <c r="M4723" t="s">
        <v>246</v>
      </c>
      <c r="AB4723">
        <v>51.1</v>
      </c>
      <c r="AC4723" t="s">
        <v>4772</v>
      </c>
    </row>
    <row r="4724" spans="1:29">
      <c r="A4724" s="1" t="s">
        <v>30</v>
      </c>
      <c r="B4724" s="2">
        <v>42701.535416666666</v>
      </c>
      <c r="C4724">
        <v>52</v>
      </c>
      <c r="D4724">
        <v>26.1</v>
      </c>
      <c r="E4724">
        <v>36.340000000000003</v>
      </c>
      <c r="F4724">
        <v>180</v>
      </c>
      <c r="G4724">
        <v>4</v>
      </c>
      <c r="H4724">
        <v>0</v>
      </c>
      <c r="I4724">
        <v>30.25</v>
      </c>
      <c r="J4724">
        <v>1024.4000000000001</v>
      </c>
      <c r="K4724">
        <v>10</v>
      </c>
      <c r="M4724" t="s">
        <v>246</v>
      </c>
      <c r="AB4724">
        <v>52</v>
      </c>
      <c r="AC4724" t="s">
        <v>4773</v>
      </c>
    </row>
    <row r="4725" spans="1:29">
      <c r="A4725" s="1" t="s">
        <v>30</v>
      </c>
      <c r="B4725" s="2">
        <v>42701.57708333333</v>
      </c>
      <c r="C4725">
        <v>55</v>
      </c>
      <c r="D4725">
        <v>25</v>
      </c>
      <c r="E4725">
        <v>31.11</v>
      </c>
      <c r="F4725">
        <v>0</v>
      </c>
      <c r="G4725">
        <v>0</v>
      </c>
      <c r="H4725">
        <v>0</v>
      </c>
      <c r="I4725">
        <v>30.22</v>
      </c>
      <c r="J4725">
        <v>1023.6</v>
      </c>
      <c r="K4725">
        <v>10</v>
      </c>
      <c r="M4725" t="s">
        <v>246</v>
      </c>
      <c r="AB4725">
        <v>55</v>
      </c>
      <c r="AC4725" t="s">
        <v>4774</v>
      </c>
    </row>
    <row r="4726" spans="1:29">
      <c r="A4726" s="1" t="s">
        <v>30</v>
      </c>
      <c r="B4726" s="2">
        <v>42701.618750000001</v>
      </c>
      <c r="C4726">
        <v>55</v>
      </c>
      <c r="D4726">
        <v>25</v>
      </c>
      <c r="E4726">
        <v>31.11</v>
      </c>
      <c r="G4726">
        <v>4</v>
      </c>
      <c r="H4726">
        <v>0</v>
      </c>
      <c r="I4726">
        <v>30.21</v>
      </c>
      <c r="J4726">
        <v>1023.2</v>
      </c>
      <c r="K4726">
        <v>10</v>
      </c>
      <c r="M4726" t="s">
        <v>31</v>
      </c>
      <c r="Q4726">
        <v>25000</v>
      </c>
      <c r="AB4726">
        <v>55</v>
      </c>
      <c r="AC4726" t="s">
        <v>4775</v>
      </c>
    </row>
    <row r="4727" spans="1:29">
      <c r="A4727" s="1" t="s">
        <v>30</v>
      </c>
      <c r="B4727" s="2">
        <v>42701.660416666666</v>
      </c>
      <c r="C4727">
        <v>54</v>
      </c>
      <c r="D4727">
        <v>26.1</v>
      </c>
      <c r="E4727">
        <v>33.770000000000003</v>
      </c>
      <c r="F4727">
        <v>0</v>
      </c>
      <c r="G4727">
        <v>0</v>
      </c>
      <c r="H4727">
        <v>0</v>
      </c>
      <c r="I4727">
        <v>30.21</v>
      </c>
      <c r="J4727">
        <v>1023.2</v>
      </c>
      <c r="K4727">
        <v>10</v>
      </c>
      <c r="M4727" t="s">
        <v>31</v>
      </c>
      <c r="Q4727">
        <v>25000</v>
      </c>
      <c r="AB4727">
        <v>54</v>
      </c>
      <c r="AC4727" t="s">
        <v>4776</v>
      </c>
    </row>
    <row r="4728" spans="1:29">
      <c r="A4728" s="1" t="s">
        <v>30</v>
      </c>
      <c r="B4728" s="2">
        <v>42701.70208333333</v>
      </c>
      <c r="C4728">
        <v>50</v>
      </c>
      <c r="D4728">
        <v>27</v>
      </c>
      <c r="E4728">
        <v>40.619999999999997</v>
      </c>
      <c r="G4728">
        <v>3</v>
      </c>
      <c r="H4728">
        <v>0</v>
      </c>
      <c r="I4728">
        <v>30.2</v>
      </c>
      <c r="J4728">
        <v>1022.9</v>
      </c>
      <c r="K4728">
        <v>10</v>
      </c>
      <c r="M4728" t="s">
        <v>34</v>
      </c>
      <c r="Q4728">
        <v>25000</v>
      </c>
      <c r="AB4728">
        <v>49.27</v>
      </c>
      <c r="AC4728" t="s">
        <v>4777</v>
      </c>
    </row>
    <row r="4729" spans="1:29">
      <c r="A4729" s="1" t="s">
        <v>30</v>
      </c>
      <c r="B4729" s="2">
        <v>42701.743750000001</v>
      </c>
      <c r="C4729">
        <v>45</v>
      </c>
      <c r="D4729">
        <v>30</v>
      </c>
      <c r="E4729">
        <v>55.43</v>
      </c>
      <c r="F4729">
        <v>0</v>
      </c>
      <c r="G4729">
        <v>0</v>
      </c>
      <c r="H4729">
        <v>0</v>
      </c>
      <c r="I4729">
        <v>30.21</v>
      </c>
      <c r="J4729">
        <v>1023.3</v>
      </c>
      <c r="K4729">
        <v>10</v>
      </c>
      <c r="M4729" t="s">
        <v>34</v>
      </c>
      <c r="Q4729">
        <v>25000</v>
      </c>
      <c r="AB4729">
        <v>45</v>
      </c>
      <c r="AC4729" t="s">
        <v>4778</v>
      </c>
    </row>
    <row r="4730" spans="1:29">
      <c r="A4730" s="1" t="s">
        <v>30</v>
      </c>
      <c r="B4730" s="2">
        <v>42701.785416666666</v>
      </c>
      <c r="C4730">
        <v>40</v>
      </c>
      <c r="D4730">
        <v>30</v>
      </c>
      <c r="E4730">
        <v>67.45</v>
      </c>
      <c r="F4730">
        <v>0</v>
      </c>
      <c r="G4730">
        <v>0</v>
      </c>
      <c r="H4730">
        <v>0</v>
      </c>
      <c r="I4730">
        <v>30.21</v>
      </c>
      <c r="J4730">
        <v>1023.1</v>
      </c>
      <c r="K4730">
        <v>10</v>
      </c>
      <c r="M4730" t="s">
        <v>34</v>
      </c>
      <c r="Q4730">
        <v>25000</v>
      </c>
      <c r="AB4730">
        <v>39.9</v>
      </c>
      <c r="AC4730" t="s">
        <v>4779</v>
      </c>
    </row>
    <row r="4731" spans="1:29">
      <c r="A4731" s="1" t="s">
        <v>30</v>
      </c>
      <c r="B4731" s="2">
        <v>42701.82708333333</v>
      </c>
      <c r="C4731">
        <v>38</v>
      </c>
      <c r="D4731">
        <v>30</v>
      </c>
      <c r="E4731">
        <v>72.930000000000007</v>
      </c>
      <c r="F4731">
        <v>0</v>
      </c>
      <c r="G4731">
        <v>0</v>
      </c>
      <c r="H4731">
        <v>0</v>
      </c>
      <c r="I4731">
        <v>30.22</v>
      </c>
      <c r="J4731">
        <v>1023.5</v>
      </c>
      <c r="K4731">
        <v>10</v>
      </c>
      <c r="M4731" t="s">
        <v>34</v>
      </c>
      <c r="Q4731">
        <v>25000</v>
      </c>
      <c r="AB4731">
        <v>37.9</v>
      </c>
      <c r="AC4731" t="s">
        <v>4780</v>
      </c>
    </row>
    <row r="4732" spans="1:29">
      <c r="A4732" s="1" t="s">
        <v>30</v>
      </c>
      <c r="B4732" s="2">
        <v>42701.868750000001</v>
      </c>
      <c r="C4732">
        <v>37</v>
      </c>
      <c r="D4732">
        <v>30</v>
      </c>
      <c r="E4732">
        <v>75.56</v>
      </c>
      <c r="F4732">
        <v>0</v>
      </c>
      <c r="G4732">
        <v>0</v>
      </c>
      <c r="H4732">
        <v>0</v>
      </c>
      <c r="I4732">
        <v>30.22</v>
      </c>
      <c r="J4732">
        <v>1023.6</v>
      </c>
      <c r="K4732">
        <v>10</v>
      </c>
      <c r="M4732" t="s">
        <v>34</v>
      </c>
      <c r="Q4732">
        <v>25000</v>
      </c>
      <c r="AB4732">
        <v>37</v>
      </c>
      <c r="AC4732" t="s">
        <v>4781</v>
      </c>
    </row>
    <row r="4733" spans="1:29">
      <c r="A4733" s="1" t="s">
        <v>30</v>
      </c>
      <c r="B4733" s="2">
        <v>42701.910416666666</v>
      </c>
      <c r="C4733">
        <v>37</v>
      </c>
      <c r="D4733">
        <v>30</v>
      </c>
      <c r="E4733">
        <v>75.56</v>
      </c>
      <c r="F4733">
        <v>0</v>
      </c>
      <c r="G4733">
        <v>0</v>
      </c>
      <c r="H4733">
        <v>0</v>
      </c>
      <c r="I4733">
        <v>30.21</v>
      </c>
      <c r="J4733">
        <v>1023.2</v>
      </c>
      <c r="K4733">
        <v>10</v>
      </c>
      <c r="M4733" t="s">
        <v>32</v>
      </c>
      <c r="Q4733">
        <v>25000</v>
      </c>
      <c r="AB4733">
        <v>37</v>
      </c>
      <c r="AC4733" t="s">
        <v>4782</v>
      </c>
    </row>
    <row r="4734" spans="1:29">
      <c r="A4734" s="1" t="s">
        <v>30</v>
      </c>
      <c r="B4734" s="2">
        <v>42701.95208333333</v>
      </c>
      <c r="C4734">
        <v>35.6</v>
      </c>
      <c r="D4734">
        <v>30.2</v>
      </c>
      <c r="E4734">
        <v>80.510000000000005</v>
      </c>
      <c r="F4734">
        <v>0</v>
      </c>
      <c r="G4734">
        <v>0</v>
      </c>
      <c r="H4734">
        <v>0</v>
      </c>
      <c r="I4734">
        <v>30.23</v>
      </c>
      <c r="K4734">
        <v>10</v>
      </c>
      <c r="M4734" t="s">
        <v>43</v>
      </c>
      <c r="Q4734">
        <v>25000</v>
      </c>
      <c r="AB4734">
        <v>35.6</v>
      </c>
      <c r="AC4734" t="s">
        <v>4783</v>
      </c>
    </row>
    <row r="4735" spans="1:29">
      <c r="A4735" s="1" t="s">
        <v>30</v>
      </c>
      <c r="B4735" s="2">
        <v>42701.993750000001</v>
      </c>
      <c r="C4735">
        <v>35</v>
      </c>
      <c r="D4735">
        <v>30</v>
      </c>
      <c r="E4735">
        <v>81.459999999999994</v>
      </c>
      <c r="F4735">
        <v>0</v>
      </c>
      <c r="G4735">
        <v>0</v>
      </c>
      <c r="H4735">
        <v>0</v>
      </c>
      <c r="I4735">
        <v>30.22</v>
      </c>
      <c r="J4735">
        <v>1023.4</v>
      </c>
      <c r="K4735">
        <v>10</v>
      </c>
      <c r="M4735" t="s">
        <v>43</v>
      </c>
      <c r="Q4735">
        <v>25000</v>
      </c>
      <c r="AB4735">
        <v>35.1</v>
      </c>
      <c r="AC4735" t="s">
        <v>4784</v>
      </c>
    </row>
    <row r="4736" spans="1:29">
      <c r="A4736" s="1" t="s">
        <v>30</v>
      </c>
      <c r="B4736" s="2">
        <v>42702.035416666666</v>
      </c>
      <c r="C4736">
        <v>36</v>
      </c>
      <c r="D4736">
        <v>30.9</v>
      </c>
      <c r="E4736">
        <v>81.53</v>
      </c>
      <c r="F4736">
        <v>0</v>
      </c>
      <c r="G4736">
        <v>0</v>
      </c>
      <c r="H4736">
        <v>0</v>
      </c>
      <c r="I4736">
        <v>30.22</v>
      </c>
      <c r="J4736">
        <v>1023.4</v>
      </c>
      <c r="K4736">
        <v>10</v>
      </c>
      <c r="M4736" t="s">
        <v>32</v>
      </c>
      <c r="Q4736">
        <v>25000</v>
      </c>
      <c r="AB4736">
        <v>36</v>
      </c>
      <c r="AC4736" t="s">
        <v>4785</v>
      </c>
    </row>
    <row r="4737" spans="1:29">
      <c r="A4737" s="1" t="s">
        <v>30</v>
      </c>
      <c r="B4737" s="2">
        <v>42702.07708333333</v>
      </c>
      <c r="C4737">
        <v>35</v>
      </c>
      <c r="D4737">
        <v>30</v>
      </c>
      <c r="E4737">
        <v>81.459999999999994</v>
      </c>
      <c r="F4737">
        <v>0</v>
      </c>
      <c r="G4737">
        <v>0</v>
      </c>
      <c r="H4737">
        <v>0</v>
      </c>
      <c r="I4737">
        <v>30.21</v>
      </c>
      <c r="J4737">
        <v>1023</v>
      </c>
      <c r="K4737">
        <v>10</v>
      </c>
      <c r="M4737" t="s">
        <v>34</v>
      </c>
      <c r="Q4737">
        <v>24000</v>
      </c>
      <c r="AB4737">
        <v>35.1</v>
      </c>
      <c r="AC4737" t="s">
        <v>4786</v>
      </c>
    </row>
    <row r="4738" spans="1:29">
      <c r="A4738" s="1" t="s">
        <v>30</v>
      </c>
      <c r="B4738" s="2">
        <v>42702.118750000001</v>
      </c>
      <c r="C4738">
        <v>35</v>
      </c>
      <c r="D4738">
        <v>30</v>
      </c>
      <c r="E4738">
        <v>81.459999999999994</v>
      </c>
      <c r="F4738">
        <v>0</v>
      </c>
      <c r="G4738">
        <v>0</v>
      </c>
      <c r="H4738">
        <v>0</v>
      </c>
      <c r="I4738">
        <v>30.2</v>
      </c>
      <c r="J4738">
        <v>1022.9</v>
      </c>
      <c r="K4738">
        <v>10</v>
      </c>
      <c r="M4738" t="s">
        <v>32</v>
      </c>
      <c r="Q4738">
        <v>25000</v>
      </c>
      <c r="AB4738">
        <v>35.1</v>
      </c>
      <c r="AC4738" t="s">
        <v>4787</v>
      </c>
    </row>
    <row r="4739" spans="1:29">
      <c r="A4739" s="1" t="s">
        <v>30</v>
      </c>
      <c r="B4739" s="2">
        <v>42702.160416666666</v>
      </c>
      <c r="C4739">
        <v>33</v>
      </c>
      <c r="D4739">
        <v>30</v>
      </c>
      <c r="E4739">
        <v>88.23</v>
      </c>
      <c r="F4739">
        <v>0</v>
      </c>
      <c r="G4739">
        <v>0</v>
      </c>
      <c r="H4739">
        <v>0</v>
      </c>
      <c r="I4739">
        <v>30.2</v>
      </c>
      <c r="J4739">
        <v>1022.7</v>
      </c>
      <c r="K4739">
        <v>10</v>
      </c>
      <c r="M4739" t="s">
        <v>34</v>
      </c>
      <c r="Q4739">
        <v>25000</v>
      </c>
      <c r="AB4739">
        <v>33.1</v>
      </c>
      <c r="AC4739" t="s">
        <v>4788</v>
      </c>
    </row>
    <row r="4740" spans="1:29">
      <c r="A4740" s="1" t="s">
        <v>30</v>
      </c>
      <c r="B4740" s="2">
        <v>42702.20208333333</v>
      </c>
      <c r="C4740">
        <v>33</v>
      </c>
      <c r="D4740">
        <v>28.9</v>
      </c>
      <c r="E4740">
        <v>84.36</v>
      </c>
      <c r="F4740">
        <v>0</v>
      </c>
      <c r="G4740">
        <v>0</v>
      </c>
      <c r="H4740">
        <v>0</v>
      </c>
      <c r="I4740">
        <v>30.2</v>
      </c>
      <c r="J4740">
        <v>1022.7</v>
      </c>
      <c r="K4740">
        <v>10</v>
      </c>
      <c r="M4740" t="s">
        <v>32</v>
      </c>
      <c r="Q4740">
        <v>25000</v>
      </c>
      <c r="AB4740">
        <v>33.1</v>
      </c>
      <c r="AC4740" t="s">
        <v>4789</v>
      </c>
    </row>
    <row r="4741" spans="1:29">
      <c r="A4741" s="1" t="s">
        <v>30</v>
      </c>
      <c r="B4741" s="2">
        <v>42702.243750000001</v>
      </c>
      <c r="C4741">
        <v>34</v>
      </c>
      <c r="D4741">
        <v>30</v>
      </c>
      <c r="E4741">
        <v>85.11</v>
      </c>
      <c r="F4741">
        <v>0</v>
      </c>
      <c r="G4741">
        <v>0</v>
      </c>
      <c r="H4741">
        <v>0</v>
      </c>
      <c r="I4741">
        <v>30.21</v>
      </c>
      <c r="J4741">
        <v>1023.1</v>
      </c>
      <c r="K4741">
        <v>10</v>
      </c>
      <c r="M4741" t="s">
        <v>34</v>
      </c>
      <c r="Q4741">
        <v>25000</v>
      </c>
      <c r="AB4741">
        <v>34</v>
      </c>
      <c r="AC4741" t="s">
        <v>4790</v>
      </c>
    </row>
    <row r="4742" spans="1:29">
      <c r="A4742" s="1" t="s">
        <v>30</v>
      </c>
      <c r="B4742" s="2">
        <v>42702.285416666666</v>
      </c>
      <c r="C4742">
        <v>36</v>
      </c>
      <c r="D4742">
        <v>30</v>
      </c>
      <c r="E4742">
        <v>78.599999999999994</v>
      </c>
      <c r="G4742">
        <v>3</v>
      </c>
      <c r="H4742">
        <v>0</v>
      </c>
      <c r="I4742">
        <v>30.21</v>
      </c>
      <c r="J4742">
        <v>1023.3</v>
      </c>
      <c r="K4742">
        <v>10</v>
      </c>
      <c r="M4742" t="s">
        <v>34</v>
      </c>
      <c r="Q4742">
        <v>25000</v>
      </c>
      <c r="AB4742">
        <v>33.26</v>
      </c>
      <c r="AC4742" t="s">
        <v>4791</v>
      </c>
    </row>
    <row r="4743" spans="1:29">
      <c r="A4743" s="1" t="s">
        <v>30</v>
      </c>
      <c r="B4743" s="2">
        <v>42702.32708333333</v>
      </c>
      <c r="C4743">
        <v>36</v>
      </c>
      <c r="D4743">
        <v>30.9</v>
      </c>
      <c r="E4743">
        <v>81.53</v>
      </c>
      <c r="F4743">
        <v>0</v>
      </c>
      <c r="G4743">
        <v>0</v>
      </c>
      <c r="H4743">
        <v>0</v>
      </c>
      <c r="I4743">
        <v>30.21</v>
      </c>
      <c r="J4743">
        <v>1023.4</v>
      </c>
      <c r="K4743">
        <v>10</v>
      </c>
      <c r="M4743" t="s">
        <v>31</v>
      </c>
      <c r="N4743" t="s">
        <v>32</v>
      </c>
      <c r="Q4743">
        <v>18000</v>
      </c>
      <c r="R4743">
        <v>25000</v>
      </c>
      <c r="AB4743">
        <v>36</v>
      </c>
      <c r="AC4743" t="s">
        <v>4792</v>
      </c>
    </row>
    <row r="4744" spans="1:29">
      <c r="A4744" s="1" t="s">
        <v>30</v>
      </c>
      <c r="B4744" s="2">
        <v>42702.368750000001</v>
      </c>
      <c r="C4744">
        <v>42</v>
      </c>
      <c r="D4744">
        <v>34</v>
      </c>
      <c r="E4744">
        <v>72.78</v>
      </c>
      <c r="F4744">
        <v>170</v>
      </c>
      <c r="G4744">
        <v>3</v>
      </c>
      <c r="H4744">
        <v>0</v>
      </c>
      <c r="I4744">
        <v>30.22</v>
      </c>
      <c r="J4744">
        <v>1023.4</v>
      </c>
      <c r="K4744">
        <v>10</v>
      </c>
      <c r="M4744" t="s">
        <v>31</v>
      </c>
      <c r="N4744" t="s">
        <v>43</v>
      </c>
      <c r="Q4744">
        <v>18000</v>
      </c>
      <c r="R4744">
        <v>25000</v>
      </c>
      <c r="AB4744">
        <v>40.229999999999997</v>
      </c>
      <c r="AC4744" t="s">
        <v>4793</v>
      </c>
    </row>
    <row r="4745" spans="1:29">
      <c r="A4745" s="1" t="s">
        <v>30</v>
      </c>
      <c r="B4745" s="2">
        <v>42702.410416666666</v>
      </c>
      <c r="C4745">
        <v>47</v>
      </c>
      <c r="D4745">
        <v>34</v>
      </c>
      <c r="E4745">
        <v>60.61</v>
      </c>
      <c r="G4745">
        <v>5</v>
      </c>
      <c r="H4745">
        <v>0</v>
      </c>
      <c r="I4745">
        <v>30.22</v>
      </c>
      <c r="J4745">
        <v>1023.4</v>
      </c>
      <c r="K4745">
        <v>10</v>
      </c>
      <c r="M4745" t="s">
        <v>34</v>
      </c>
      <c r="N4745" t="s">
        <v>43</v>
      </c>
      <c r="Q4745">
        <v>19000</v>
      </c>
      <c r="R4745">
        <v>25000</v>
      </c>
      <c r="AB4745">
        <v>44.09</v>
      </c>
      <c r="AC4745" t="s">
        <v>4794</v>
      </c>
    </row>
    <row r="4746" spans="1:29">
      <c r="A4746" s="1" t="s">
        <v>30</v>
      </c>
      <c r="B4746" s="2">
        <v>42702.45208333333</v>
      </c>
      <c r="C4746">
        <v>51</v>
      </c>
      <c r="D4746">
        <v>32</v>
      </c>
      <c r="E4746">
        <v>47.81</v>
      </c>
      <c r="F4746">
        <v>180</v>
      </c>
      <c r="G4746">
        <v>6</v>
      </c>
      <c r="H4746">
        <v>0</v>
      </c>
      <c r="I4746">
        <v>30.2</v>
      </c>
      <c r="J4746">
        <v>1022.9</v>
      </c>
      <c r="K4746">
        <v>10</v>
      </c>
      <c r="M4746" t="s">
        <v>32</v>
      </c>
      <c r="N4746" t="s">
        <v>43</v>
      </c>
      <c r="Q4746">
        <v>15000</v>
      </c>
      <c r="R4746">
        <v>25000</v>
      </c>
      <c r="AB4746">
        <v>51.1</v>
      </c>
      <c r="AC4746" t="s">
        <v>4795</v>
      </c>
    </row>
    <row r="4747" spans="1:29">
      <c r="A4747" s="1" t="s">
        <v>30</v>
      </c>
      <c r="B4747" s="2">
        <v>42702.493750000001</v>
      </c>
      <c r="C4747">
        <v>51</v>
      </c>
      <c r="D4747">
        <v>30.9</v>
      </c>
      <c r="E4747">
        <v>45.73</v>
      </c>
      <c r="F4747">
        <v>200</v>
      </c>
      <c r="G4747">
        <v>5</v>
      </c>
      <c r="H4747">
        <v>0</v>
      </c>
      <c r="I4747">
        <v>30.18</v>
      </c>
      <c r="J4747">
        <v>1022.1</v>
      </c>
      <c r="K4747">
        <v>10</v>
      </c>
      <c r="M4747" t="s">
        <v>32</v>
      </c>
      <c r="N4747" t="s">
        <v>43</v>
      </c>
      <c r="Q4747">
        <v>14000</v>
      </c>
      <c r="R4747">
        <v>25000</v>
      </c>
      <c r="AB4747">
        <v>51.1</v>
      </c>
      <c r="AC4747" t="s">
        <v>4796</v>
      </c>
    </row>
    <row r="4748" spans="1:29">
      <c r="A4748" s="1" t="s">
        <v>30</v>
      </c>
      <c r="B4748" s="2">
        <v>42702.535416666666</v>
      </c>
      <c r="C4748">
        <v>56</v>
      </c>
      <c r="D4748">
        <v>35</v>
      </c>
      <c r="E4748">
        <v>45.4</v>
      </c>
      <c r="F4748">
        <v>220</v>
      </c>
      <c r="G4748">
        <v>6</v>
      </c>
      <c r="H4748">
        <v>0</v>
      </c>
      <c r="I4748">
        <v>30.16</v>
      </c>
      <c r="J4748">
        <v>1021.2</v>
      </c>
      <c r="K4748">
        <v>10</v>
      </c>
      <c r="M4748" t="s">
        <v>31</v>
      </c>
      <c r="N4748" t="s">
        <v>32</v>
      </c>
      <c r="O4748" t="s">
        <v>43</v>
      </c>
      <c r="Q4748">
        <v>14000</v>
      </c>
      <c r="R4748">
        <v>18000</v>
      </c>
      <c r="S4748">
        <v>25000</v>
      </c>
      <c r="AB4748">
        <v>55.9</v>
      </c>
      <c r="AC4748" t="s">
        <v>4797</v>
      </c>
    </row>
    <row r="4749" spans="1:29">
      <c r="A4749" s="1" t="s">
        <v>30</v>
      </c>
      <c r="B4749" s="2">
        <v>42702.57708333333</v>
      </c>
      <c r="C4749">
        <v>57</v>
      </c>
      <c r="D4749">
        <v>38</v>
      </c>
      <c r="E4749">
        <v>48.73</v>
      </c>
      <c r="F4749">
        <v>200</v>
      </c>
      <c r="G4749">
        <v>7</v>
      </c>
      <c r="H4749">
        <v>0</v>
      </c>
      <c r="I4749">
        <v>30.12</v>
      </c>
      <c r="J4749">
        <v>1020</v>
      </c>
      <c r="K4749">
        <v>10</v>
      </c>
      <c r="M4749" t="s">
        <v>34</v>
      </c>
      <c r="N4749" t="s">
        <v>32</v>
      </c>
      <c r="O4749" t="s">
        <v>43</v>
      </c>
      <c r="Q4749">
        <v>5000</v>
      </c>
      <c r="R4749">
        <v>18000</v>
      </c>
      <c r="S4749">
        <v>25000</v>
      </c>
      <c r="AB4749">
        <v>57</v>
      </c>
      <c r="AC4749" t="s">
        <v>4798</v>
      </c>
    </row>
    <row r="4750" spans="1:29">
      <c r="A4750" s="1" t="s">
        <v>30</v>
      </c>
      <c r="B4750" s="2">
        <v>42702.618750000001</v>
      </c>
      <c r="C4750">
        <v>56</v>
      </c>
      <c r="D4750">
        <v>38</v>
      </c>
      <c r="E4750">
        <v>50.71</v>
      </c>
      <c r="F4750">
        <v>150</v>
      </c>
      <c r="G4750">
        <v>6</v>
      </c>
      <c r="H4750">
        <v>0</v>
      </c>
      <c r="I4750">
        <v>30.09</v>
      </c>
      <c r="J4750">
        <v>1019.1</v>
      </c>
      <c r="K4750">
        <v>10</v>
      </c>
      <c r="M4750" t="s">
        <v>34</v>
      </c>
      <c r="N4750" t="s">
        <v>32</v>
      </c>
      <c r="O4750" t="s">
        <v>32</v>
      </c>
      <c r="P4750" t="s">
        <v>32</v>
      </c>
      <c r="Q4750">
        <v>4000</v>
      </c>
      <c r="R4750">
        <v>5500</v>
      </c>
      <c r="S4750">
        <v>18000</v>
      </c>
      <c r="T4750">
        <v>25000</v>
      </c>
      <c r="AB4750">
        <v>55.9</v>
      </c>
      <c r="AC4750" t="s">
        <v>4799</v>
      </c>
    </row>
    <row r="4751" spans="1:29">
      <c r="A4751" s="1" t="s">
        <v>30</v>
      </c>
      <c r="B4751" s="2">
        <v>42702.660416666666</v>
      </c>
      <c r="C4751">
        <v>56</v>
      </c>
      <c r="D4751">
        <v>39</v>
      </c>
      <c r="E4751">
        <v>52.94</v>
      </c>
      <c r="F4751">
        <v>140</v>
      </c>
      <c r="G4751">
        <v>3</v>
      </c>
      <c r="H4751">
        <v>0</v>
      </c>
      <c r="I4751">
        <v>30.09</v>
      </c>
      <c r="J4751">
        <v>1018.8</v>
      </c>
      <c r="K4751">
        <v>10</v>
      </c>
      <c r="M4751" t="s">
        <v>34</v>
      </c>
      <c r="N4751" t="s">
        <v>32</v>
      </c>
      <c r="O4751" t="s">
        <v>32</v>
      </c>
      <c r="Q4751">
        <v>5000</v>
      </c>
      <c r="R4751">
        <v>19000</v>
      </c>
      <c r="S4751">
        <v>25000</v>
      </c>
      <c r="AB4751">
        <v>55.9</v>
      </c>
      <c r="AC4751" t="s">
        <v>4800</v>
      </c>
    </row>
    <row r="4752" spans="1:29">
      <c r="A4752" s="1" t="s">
        <v>30</v>
      </c>
      <c r="B4752" s="2">
        <v>42702.70208333333</v>
      </c>
      <c r="C4752">
        <v>54</v>
      </c>
      <c r="D4752">
        <v>39</v>
      </c>
      <c r="E4752">
        <v>56.74</v>
      </c>
      <c r="F4752">
        <v>130</v>
      </c>
      <c r="G4752">
        <v>4</v>
      </c>
      <c r="H4752">
        <v>0</v>
      </c>
      <c r="I4752">
        <v>30.08</v>
      </c>
      <c r="J4752">
        <v>1018.6</v>
      </c>
      <c r="K4752">
        <v>10</v>
      </c>
      <c r="M4752" t="s">
        <v>34</v>
      </c>
      <c r="N4752" t="s">
        <v>32</v>
      </c>
      <c r="O4752" t="s">
        <v>32</v>
      </c>
      <c r="Q4752">
        <v>5000</v>
      </c>
      <c r="R4752">
        <v>18000</v>
      </c>
      <c r="S4752">
        <v>25000</v>
      </c>
      <c r="AB4752">
        <v>54</v>
      </c>
      <c r="AC4752" t="s">
        <v>4801</v>
      </c>
    </row>
    <row r="4753" spans="1:29">
      <c r="A4753" s="1" t="s">
        <v>30</v>
      </c>
      <c r="B4753" s="2">
        <v>42702.743750000001</v>
      </c>
      <c r="C4753">
        <v>53</v>
      </c>
      <c r="D4753">
        <v>40</v>
      </c>
      <c r="E4753">
        <v>60.73</v>
      </c>
      <c r="F4753">
        <v>130</v>
      </c>
      <c r="G4753">
        <v>4</v>
      </c>
      <c r="H4753">
        <v>0</v>
      </c>
      <c r="I4753">
        <v>30.07</v>
      </c>
      <c r="J4753">
        <v>1018.3</v>
      </c>
      <c r="K4753">
        <v>10</v>
      </c>
      <c r="M4753" t="s">
        <v>31</v>
      </c>
      <c r="N4753" t="s">
        <v>32</v>
      </c>
      <c r="O4753" t="s">
        <v>32</v>
      </c>
      <c r="Q4753">
        <v>5000</v>
      </c>
      <c r="R4753">
        <v>18000</v>
      </c>
      <c r="S4753">
        <v>25000</v>
      </c>
      <c r="AB4753">
        <v>53.1</v>
      </c>
      <c r="AC4753" t="s">
        <v>4802</v>
      </c>
    </row>
    <row r="4754" spans="1:29">
      <c r="A4754" s="1" t="s">
        <v>30</v>
      </c>
      <c r="B4754" s="2">
        <v>42702.785416666666</v>
      </c>
      <c r="C4754">
        <v>52</v>
      </c>
      <c r="D4754">
        <v>41</v>
      </c>
      <c r="E4754">
        <v>66</v>
      </c>
      <c r="F4754">
        <v>130</v>
      </c>
      <c r="G4754">
        <v>6</v>
      </c>
      <c r="H4754">
        <v>0</v>
      </c>
      <c r="I4754">
        <v>30.06</v>
      </c>
      <c r="J4754">
        <v>1018.1</v>
      </c>
      <c r="K4754">
        <v>10</v>
      </c>
      <c r="M4754" t="s">
        <v>31</v>
      </c>
      <c r="N4754" t="s">
        <v>34</v>
      </c>
      <c r="O4754" t="s">
        <v>32</v>
      </c>
      <c r="Q4754">
        <v>5000</v>
      </c>
      <c r="R4754">
        <v>18000</v>
      </c>
      <c r="S4754">
        <v>25000</v>
      </c>
      <c r="AB4754">
        <v>52</v>
      </c>
      <c r="AC4754" t="s">
        <v>4803</v>
      </c>
    </row>
    <row r="4755" spans="1:29">
      <c r="A4755" s="1" t="s">
        <v>30</v>
      </c>
      <c r="B4755" s="2">
        <v>42702.82708333333</v>
      </c>
      <c r="C4755">
        <v>53</v>
      </c>
      <c r="D4755">
        <v>42</v>
      </c>
      <c r="E4755">
        <v>66.13</v>
      </c>
      <c r="F4755">
        <v>130</v>
      </c>
      <c r="G4755">
        <v>7</v>
      </c>
      <c r="H4755">
        <v>0</v>
      </c>
      <c r="I4755">
        <v>30.06</v>
      </c>
      <c r="J4755">
        <v>1018.1</v>
      </c>
      <c r="K4755">
        <v>10</v>
      </c>
      <c r="M4755" t="s">
        <v>32</v>
      </c>
      <c r="N4755" t="s">
        <v>32</v>
      </c>
      <c r="O4755" t="s">
        <v>32</v>
      </c>
      <c r="Q4755">
        <v>6500</v>
      </c>
      <c r="R4755">
        <v>20000</v>
      </c>
      <c r="S4755">
        <v>25000</v>
      </c>
      <c r="AB4755">
        <v>53.1</v>
      </c>
      <c r="AC4755" t="s">
        <v>4804</v>
      </c>
    </row>
    <row r="4756" spans="1:29">
      <c r="A4756" s="1" t="s">
        <v>30</v>
      </c>
      <c r="B4756" s="2">
        <v>42702.868750000001</v>
      </c>
      <c r="C4756">
        <v>54</v>
      </c>
      <c r="D4756">
        <v>46</v>
      </c>
      <c r="E4756">
        <v>74.260000000000005</v>
      </c>
      <c r="F4756">
        <v>150</v>
      </c>
      <c r="G4756">
        <v>9</v>
      </c>
      <c r="H4756">
        <v>0</v>
      </c>
      <c r="I4756">
        <v>30.05</v>
      </c>
      <c r="J4756">
        <v>1017.6</v>
      </c>
      <c r="K4756">
        <v>10</v>
      </c>
      <c r="M4756" t="s">
        <v>31</v>
      </c>
      <c r="N4756" t="s">
        <v>32</v>
      </c>
      <c r="O4756" t="s">
        <v>43</v>
      </c>
      <c r="Q4756">
        <v>7000</v>
      </c>
      <c r="R4756">
        <v>19000</v>
      </c>
      <c r="S4756">
        <v>25000</v>
      </c>
      <c r="AB4756">
        <v>54</v>
      </c>
      <c r="AC4756" t="s">
        <v>4805</v>
      </c>
    </row>
    <row r="4757" spans="1:29">
      <c r="A4757" s="1" t="s">
        <v>30</v>
      </c>
      <c r="B4757" s="2">
        <v>42702.910416666666</v>
      </c>
      <c r="C4757">
        <v>56</v>
      </c>
      <c r="D4757">
        <v>50</v>
      </c>
      <c r="E4757">
        <v>80.52</v>
      </c>
      <c r="F4757">
        <v>160</v>
      </c>
      <c r="G4757">
        <v>12</v>
      </c>
      <c r="H4757">
        <v>0</v>
      </c>
      <c r="I4757">
        <v>30.05</v>
      </c>
      <c r="J4757">
        <v>1017.3</v>
      </c>
      <c r="K4757">
        <v>10</v>
      </c>
      <c r="M4757" t="s">
        <v>32</v>
      </c>
      <c r="N4757" t="s">
        <v>32</v>
      </c>
      <c r="O4757" t="s">
        <v>43</v>
      </c>
      <c r="Q4757">
        <v>7000</v>
      </c>
      <c r="R4757">
        <v>19000</v>
      </c>
      <c r="S4757">
        <v>25000</v>
      </c>
      <c r="AB4757">
        <v>55.9</v>
      </c>
      <c r="AC4757" t="s">
        <v>4806</v>
      </c>
    </row>
    <row r="4758" spans="1:29">
      <c r="A4758" s="1" t="s">
        <v>30</v>
      </c>
      <c r="B4758" s="2">
        <v>42702.95208333333</v>
      </c>
      <c r="C4758">
        <v>57</v>
      </c>
      <c r="D4758">
        <v>50</v>
      </c>
      <c r="E4758">
        <v>77.38</v>
      </c>
      <c r="F4758">
        <v>170</v>
      </c>
      <c r="G4758">
        <v>11</v>
      </c>
      <c r="H4758">
        <v>0</v>
      </c>
      <c r="I4758">
        <v>30.03</v>
      </c>
      <c r="J4758">
        <v>1016.8</v>
      </c>
      <c r="K4758">
        <v>10</v>
      </c>
      <c r="L4758">
        <v>20</v>
      </c>
      <c r="M4758" t="s">
        <v>34</v>
      </c>
      <c r="N4758" t="s">
        <v>32</v>
      </c>
      <c r="O4758" t="s">
        <v>43</v>
      </c>
      <c r="Q4758">
        <v>7000</v>
      </c>
      <c r="R4758">
        <v>19000</v>
      </c>
      <c r="S4758">
        <v>25000</v>
      </c>
      <c r="AB4758">
        <v>57</v>
      </c>
      <c r="AC4758" t="s">
        <v>4807</v>
      </c>
    </row>
    <row r="4759" spans="1:29">
      <c r="A4759" s="1" t="s">
        <v>30</v>
      </c>
      <c r="B4759" s="2">
        <v>42702.993750000001</v>
      </c>
      <c r="C4759">
        <v>58</v>
      </c>
      <c r="D4759">
        <v>51</v>
      </c>
      <c r="E4759">
        <v>78.03</v>
      </c>
      <c r="F4759">
        <v>160</v>
      </c>
      <c r="G4759">
        <v>16</v>
      </c>
      <c r="H4759">
        <v>0</v>
      </c>
      <c r="I4759">
        <v>30</v>
      </c>
      <c r="J4759">
        <v>1015.8</v>
      </c>
      <c r="K4759">
        <v>10</v>
      </c>
      <c r="L4759">
        <v>24</v>
      </c>
      <c r="M4759" t="s">
        <v>31</v>
      </c>
      <c r="N4759" t="s">
        <v>32</v>
      </c>
      <c r="O4759" t="s">
        <v>43</v>
      </c>
      <c r="Q4759">
        <v>6500</v>
      </c>
      <c r="R4759">
        <v>20000</v>
      </c>
      <c r="S4759">
        <v>25000</v>
      </c>
      <c r="AB4759">
        <v>57.9</v>
      </c>
      <c r="AC4759" t="s">
        <v>4808</v>
      </c>
    </row>
    <row r="4760" spans="1:29">
      <c r="A4760" s="1" t="s">
        <v>30</v>
      </c>
      <c r="B4760" s="2">
        <v>42703.035416666666</v>
      </c>
      <c r="C4760">
        <v>59</v>
      </c>
      <c r="D4760">
        <v>51</v>
      </c>
      <c r="E4760">
        <v>75.02</v>
      </c>
      <c r="F4760">
        <v>160</v>
      </c>
      <c r="G4760">
        <v>12</v>
      </c>
      <c r="H4760">
        <v>0</v>
      </c>
      <c r="I4760">
        <v>29.96</v>
      </c>
      <c r="J4760">
        <v>1014.4</v>
      </c>
      <c r="K4760">
        <v>10</v>
      </c>
      <c r="M4760" t="s">
        <v>31</v>
      </c>
      <c r="N4760" t="s">
        <v>32</v>
      </c>
      <c r="O4760" t="s">
        <v>43</v>
      </c>
      <c r="Q4760">
        <v>6500</v>
      </c>
      <c r="R4760">
        <v>20000</v>
      </c>
      <c r="S4760">
        <v>25000</v>
      </c>
      <c r="AB4760">
        <v>59</v>
      </c>
      <c r="AC4760" t="s">
        <v>4809</v>
      </c>
    </row>
    <row r="4761" spans="1:29">
      <c r="A4761" s="1" t="s">
        <v>30</v>
      </c>
      <c r="B4761" s="2">
        <v>42703.07708333333</v>
      </c>
      <c r="C4761">
        <v>60</v>
      </c>
      <c r="D4761">
        <v>51</v>
      </c>
      <c r="E4761">
        <v>72.13</v>
      </c>
      <c r="F4761">
        <v>170</v>
      </c>
      <c r="G4761">
        <v>9</v>
      </c>
      <c r="H4761">
        <v>0</v>
      </c>
      <c r="I4761">
        <v>29.94</v>
      </c>
      <c r="J4761">
        <v>1013.6</v>
      </c>
      <c r="K4761">
        <v>10</v>
      </c>
      <c r="M4761" t="s">
        <v>34</v>
      </c>
      <c r="N4761" t="s">
        <v>32</v>
      </c>
      <c r="O4761" t="s">
        <v>43</v>
      </c>
      <c r="Q4761">
        <v>7500</v>
      </c>
      <c r="R4761">
        <v>21000</v>
      </c>
      <c r="S4761">
        <v>25000</v>
      </c>
      <c r="AB4761">
        <v>60.1</v>
      </c>
      <c r="AC4761" t="s">
        <v>4810</v>
      </c>
    </row>
    <row r="4762" spans="1:29">
      <c r="A4762" s="1" t="s">
        <v>30</v>
      </c>
      <c r="B4762" s="2">
        <v>42703.118750000001</v>
      </c>
      <c r="C4762">
        <v>61</v>
      </c>
      <c r="D4762">
        <v>52</v>
      </c>
      <c r="E4762">
        <v>72.22</v>
      </c>
      <c r="F4762">
        <v>180</v>
      </c>
      <c r="G4762">
        <v>9</v>
      </c>
      <c r="H4762">
        <v>0</v>
      </c>
      <c r="I4762">
        <v>29.96</v>
      </c>
      <c r="J4762">
        <v>1014.4</v>
      </c>
      <c r="K4762">
        <v>10</v>
      </c>
      <c r="M4762" t="s">
        <v>34</v>
      </c>
      <c r="N4762" t="s">
        <v>32</v>
      </c>
      <c r="O4762" t="s">
        <v>43</v>
      </c>
      <c r="Q4762">
        <v>7500</v>
      </c>
      <c r="R4762">
        <v>20000</v>
      </c>
      <c r="S4762">
        <v>24000</v>
      </c>
      <c r="AB4762">
        <v>61</v>
      </c>
      <c r="AC4762" t="s">
        <v>4811</v>
      </c>
    </row>
    <row r="4763" spans="1:29">
      <c r="A4763" s="1" t="s">
        <v>30</v>
      </c>
      <c r="B4763" s="2">
        <v>42703.160416666666</v>
      </c>
      <c r="C4763">
        <v>62</v>
      </c>
      <c r="D4763">
        <v>53</v>
      </c>
      <c r="E4763">
        <v>72.33</v>
      </c>
      <c r="F4763">
        <v>180</v>
      </c>
      <c r="G4763">
        <v>11</v>
      </c>
      <c r="H4763">
        <v>0</v>
      </c>
      <c r="I4763">
        <v>29.96</v>
      </c>
      <c r="J4763">
        <v>1014.3</v>
      </c>
      <c r="K4763">
        <v>10</v>
      </c>
      <c r="M4763" t="s">
        <v>32</v>
      </c>
      <c r="N4763" t="s">
        <v>32</v>
      </c>
      <c r="O4763" t="s">
        <v>43</v>
      </c>
      <c r="Q4763">
        <v>5500</v>
      </c>
      <c r="R4763">
        <v>20000</v>
      </c>
      <c r="S4763">
        <v>24000</v>
      </c>
      <c r="AB4763">
        <v>62.1</v>
      </c>
      <c r="AC4763" t="s">
        <v>4812</v>
      </c>
    </row>
    <row r="4764" spans="1:29">
      <c r="A4764" s="1" t="s">
        <v>30</v>
      </c>
      <c r="B4764" s="2">
        <v>42703.20208333333</v>
      </c>
      <c r="C4764">
        <v>62</v>
      </c>
      <c r="D4764">
        <v>54</v>
      </c>
      <c r="E4764">
        <v>74.75</v>
      </c>
      <c r="F4764">
        <v>180</v>
      </c>
      <c r="G4764">
        <v>12</v>
      </c>
      <c r="H4764">
        <v>0</v>
      </c>
      <c r="I4764">
        <v>29.93</v>
      </c>
      <c r="J4764">
        <v>1013.4</v>
      </c>
      <c r="K4764">
        <v>10</v>
      </c>
      <c r="L4764">
        <v>18</v>
      </c>
      <c r="M4764" t="s">
        <v>32</v>
      </c>
      <c r="N4764" t="s">
        <v>32</v>
      </c>
      <c r="O4764" t="s">
        <v>32</v>
      </c>
      <c r="Q4764">
        <v>5000</v>
      </c>
      <c r="R4764">
        <v>20000</v>
      </c>
      <c r="S4764">
        <v>24000</v>
      </c>
      <c r="AB4764">
        <v>62.1</v>
      </c>
      <c r="AC4764" t="s">
        <v>4813</v>
      </c>
    </row>
    <row r="4765" spans="1:29">
      <c r="A4765" s="1" t="s">
        <v>30</v>
      </c>
      <c r="B4765" s="2">
        <v>42703.243750000001</v>
      </c>
      <c r="C4765">
        <v>63</v>
      </c>
      <c r="D4765">
        <v>54</v>
      </c>
      <c r="E4765">
        <v>72.42</v>
      </c>
      <c r="F4765">
        <v>180</v>
      </c>
      <c r="G4765">
        <v>13</v>
      </c>
      <c r="H4765">
        <v>0</v>
      </c>
      <c r="I4765">
        <v>29.89</v>
      </c>
      <c r="J4765">
        <v>1012.1</v>
      </c>
      <c r="K4765">
        <v>10</v>
      </c>
      <c r="L4765">
        <v>22</v>
      </c>
      <c r="M4765" t="s">
        <v>34</v>
      </c>
      <c r="N4765" t="s">
        <v>43</v>
      </c>
      <c r="Q4765">
        <v>7000</v>
      </c>
      <c r="R4765">
        <v>20000</v>
      </c>
      <c r="Y4765">
        <v>27</v>
      </c>
      <c r="Z4765">
        <v>170</v>
      </c>
      <c r="AA4765" s="2">
        <v>42703.23541666667</v>
      </c>
      <c r="AB4765">
        <v>63</v>
      </c>
      <c r="AC4765" t="s">
        <v>4814</v>
      </c>
    </row>
    <row r="4766" spans="1:29">
      <c r="A4766" s="1" t="s">
        <v>30</v>
      </c>
      <c r="B4766" s="2">
        <v>42703.285416666666</v>
      </c>
      <c r="C4766">
        <v>65</v>
      </c>
      <c r="D4766">
        <v>56</v>
      </c>
      <c r="E4766">
        <v>72.61</v>
      </c>
      <c r="F4766">
        <v>180</v>
      </c>
      <c r="G4766">
        <v>15</v>
      </c>
      <c r="H4766">
        <v>0</v>
      </c>
      <c r="I4766">
        <v>29.9</v>
      </c>
      <c r="J4766">
        <v>1012.5</v>
      </c>
      <c r="K4766">
        <v>10</v>
      </c>
      <c r="L4766">
        <v>26</v>
      </c>
      <c r="M4766" t="s">
        <v>32</v>
      </c>
      <c r="N4766" t="s">
        <v>32</v>
      </c>
      <c r="O4766" t="s">
        <v>43</v>
      </c>
      <c r="Q4766">
        <v>4200</v>
      </c>
      <c r="R4766">
        <v>7000</v>
      </c>
      <c r="S4766">
        <v>20000</v>
      </c>
      <c r="Y4766">
        <v>28</v>
      </c>
      <c r="Z4766">
        <v>160</v>
      </c>
      <c r="AA4766" s="2">
        <v>42703.270138888889</v>
      </c>
      <c r="AB4766">
        <v>64.900000000000006</v>
      </c>
      <c r="AC4766" t="s">
        <v>4815</v>
      </c>
    </row>
    <row r="4767" spans="1:29">
      <c r="A4767" s="1" t="s">
        <v>30</v>
      </c>
      <c r="B4767" s="2">
        <v>42703.32708333333</v>
      </c>
      <c r="C4767">
        <v>66</v>
      </c>
      <c r="D4767">
        <v>57</v>
      </c>
      <c r="E4767">
        <v>72.72</v>
      </c>
      <c r="F4767">
        <v>200</v>
      </c>
      <c r="G4767">
        <v>16</v>
      </c>
      <c r="H4767">
        <v>0</v>
      </c>
      <c r="I4767">
        <v>29.93</v>
      </c>
      <c r="J4767">
        <v>1013.2</v>
      </c>
      <c r="K4767">
        <v>10</v>
      </c>
      <c r="L4767">
        <v>27</v>
      </c>
      <c r="M4767" t="s">
        <v>34</v>
      </c>
      <c r="N4767" t="s">
        <v>32</v>
      </c>
      <c r="O4767" t="s">
        <v>43</v>
      </c>
      <c r="Q4767">
        <v>3200</v>
      </c>
      <c r="R4767">
        <v>4000</v>
      </c>
      <c r="S4767">
        <v>7000</v>
      </c>
      <c r="AB4767">
        <v>66</v>
      </c>
      <c r="AC4767" t="s">
        <v>4816</v>
      </c>
    </row>
    <row r="4768" spans="1:29">
      <c r="A4768" s="1" t="s">
        <v>30</v>
      </c>
      <c r="B4768" s="2">
        <v>42703.368750000001</v>
      </c>
      <c r="C4768">
        <v>68</v>
      </c>
      <c r="D4768">
        <v>58</v>
      </c>
      <c r="E4768">
        <v>70.099999999999994</v>
      </c>
      <c r="F4768">
        <v>190</v>
      </c>
      <c r="G4768">
        <v>17</v>
      </c>
      <c r="H4768">
        <v>0</v>
      </c>
      <c r="I4768">
        <v>29.93</v>
      </c>
      <c r="J4768">
        <v>1013.2</v>
      </c>
      <c r="K4768">
        <v>10</v>
      </c>
      <c r="L4768">
        <v>26</v>
      </c>
      <c r="M4768" t="s">
        <v>32</v>
      </c>
      <c r="N4768" t="s">
        <v>32</v>
      </c>
      <c r="O4768" t="s">
        <v>43</v>
      </c>
      <c r="Q4768">
        <v>2800</v>
      </c>
      <c r="R4768">
        <v>4000</v>
      </c>
      <c r="S4768">
        <v>7000</v>
      </c>
      <c r="Y4768">
        <v>27</v>
      </c>
      <c r="Z4768">
        <v>190</v>
      </c>
      <c r="AA4768" s="2">
        <v>42703.334027777775</v>
      </c>
      <c r="AB4768">
        <v>68</v>
      </c>
      <c r="AC4768" t="s">
        <v>4817</v>
      </c>
    </row>
    <row r="4769" spans="1:29">
      <c r="A4769" s="1" t="s">
        <v>30</v>
      </c>
      <c r="B4769" s="2">
        <v>42703.410416666666</v>
      </c>
      <c r="C4769">
        <v>68</v>
      </c>
      <c r="D4769">
        <v>59</v>
      </c>
      <c r="E4769">
        <v>72.92</v>
      </c>
      <c r="F4769">
        <v>200</v>
      </c>
      <c r="G4769">
        <v>15</v>
      </c>
      <c r="H4769">
        <v>0</v>
      </c>
      <c r="I4769">
        <v>29.93</v>
      </c>
      <c r="J4769">
        <v>1013.3</v>
      </c>
      <c r="K4769">
        <v>10</v>
      </c>
      <c r="L4769">
        <v>28</v>
      </c>
      <c r="M4769" t="s">
        <v>32</v>
      </c>
      <c r="N4769" t="s">
        <v>43</v>
      </c>
      <c r="Q4769">
        <v>2400</v>
      </c>
      <c r="R4769">
        <v>3500</v>
      </c>
      <c r="AB4769">
        <v>68</v>
      </c>
      <c r="AC4769" t="s">
        <v>4818</v>
      </c>
    </row>
    <row r="4770" spans="1:29">
      <c r="A4770" s="1" t="s">
        <v>30</v>
      </c>
      <c r="B4770" s="2">
        <v>42703.45208333333</v>
      </c>
      <c r="C4770">
        <v>69</v>
      </c>
      <c r="D4770">
        <v>59</v>
      </c>
      <c r="E4770">
        <v>70.209999999999994</v>
      </c>
      <c r="F4770">
        <v>210</v>
      </c>
      <c r="G4770">
        <v>16</v>
      </c>
      <c r="H4770">
        <v>0</v>
      </c>
      <c r="I4770">
        <v>29.93</v>
      </c>
      <c r="J4770">
        <v>1013.3</v>
      </c>
      <c r="K4770">
        <v>10</v>
      </c>
      <c r="L4770">
        <v>22</v>
      </c>
      <c r="M4770" t="s">
        <v>32</v>
      </c>
      <c r="N4770" t="s">
        <v>43</v>
      </c>
      <c r="Q4770">
        <v>2300</v>
      </c>
      <c r="R4770">
        <v>3000</v>
      </c>
      <c r="Y4770">
        <v>27</v>
      </c>
      <c r="Z4770">
        <v>190</v>
      </c>
      <c r="AA4770" s="2">
        <v>42703.42083333333</v>
      </c>
      <c r="AB4770">
        <v>69.099999999999994</v>
      </c>
      <c r="AC4770" t="s">
        <v>4819</v>
      </c>
    </row>
    <row r="4771" spans="1:29">
      <c r="A4771" s="1" t="s">
        <v>30</v>
      </c>
      <c r="B4771" s="2">
        <v>42703.493750000001</v>
      </c>
      <c r="C4771">
        <v>70</v>
      </c>
      <c r="D4771">
        <v>60</v>
      </c>
      <c r="E4771">
        <v>70.81</v>
      </c>
      <c r="F4771">
        <v>200</v>
      </c>
      <c r="G4771">
        <v>14</v>
      </c>
      <c r="H4771">
        <v>0</v>
      </c>
      <c r="I4771">
        <v>29.91</v>
      </c>
      <c r="J4771">
        <v>1012.4</v>
      </c>
      <c r="K4771">
        <v>10</v>
      </c>
      <c r="L4771">
        <v>22</v>
      </c>
      <c r="M4771" t="s">
        <v>32</v>
      </c>
      <c r="N4771" t="s">
        <v>32</v>
      </c>
      <c r="O4771" t="s">
        <v>43</v>
      </c>
      <c r="Q4771">
        <v>2300</v>
      </c>
      <c r="R4771">
        <v>3500</v>
      </c>
      <c r="S4771">
        <v>8000</v>
      </c>
      <c r="Y4771">
        <v>27</v>
      </c>
      <c r="Z4771">
        <v>210</v>
      </c>
      <c r="AA4771" s="2">
        <v>42703.460416666669</v>
      </c>
      <c r="AB4771">
        <v>70</v>
      </c>
      <c r="AC4771" t="s">
        <v>4820</v>
      </c>
    </row>
    <row r="4772" spans="1:29">
      <c r="A4772" s="1" t="s">
        <v>30</v>
      </c>
      <c r="B4772" s="2">
        <v>42703.535416666666</v>
      </c>
      <c r="C4772">
        <v>71</v>
      </c>
      <c r="D4772">
        <v>62</v>
      </c>
      <c r="E4772">
        <v>73.22</v>
      </c>
      <c r="F4772">
        <v>200</v>
      </c>
      <c r="G4772">
        <v>16</v>
      </c>
      <c r="I4772">
        <v>29.89</v>
      </c>
      <c r="J4772">
        <v>1011.8</v>
      </c>
      <c r="K4772">
        <v>10</v>
      </c>
      <c r="L4772">
        <v>23</v>
      </c>
      <c r="M4772" t="s">
        <v>32</v>
      </c>
      <c r="N4772" t="s">
        <v>32</v>
      </c>
      <c r="O4772" t="s">
        <v>43</v>
      </c>
      <c r="Q4772">
        <v>2400</v>
      </c>
      <c r="R4772">
        <v>4500</v>
      </c>
      <c r="S4772">
        <v>7000</v>
      </c>
      <c r="AB4772">
        <v>71.099999999999994</v>
      </c>
      <c r="AC4772" t="s">
        <v>4821</v>
      </c>
    </row>
    <row r="4773" spans="1:29">
      <c r="A4773" s="1" t="s">
        <v>30</v>
      </c>
      <c r="B4773" s="2">
        <v>42703.57708333333</v>
      </c>
      <c r="C4773">
        <v>69</v>
      </c>
      <c r="D4773">
        <v>64</v>
      </c>
      <c r="E4773">
        <v>83.81</v>
      </c>
      <c r="F4773">
        <v>210</v>
      </c>
      <c r="G4773">
        <v>11</v>
      </c>
      <c r="I4773">
        <v>29.88</v>
      </c>
      <c r="J4773">
        <v>1011.6</v>
      </c>
      <c r="K4773">
        <v>3</v>
      </c>
      <c r="M4773" t="s">
        <v>32</v>
      </c>
      <c r="N4773" t="s">
        <v>32</v>
      </c>
      <c r="O4773" t="s">
        <v>43</v>
      </c>
      <c r="Q4773">
        <v>2800</v>
      </c>
      <c r="R4773">
        <v>5500</v>
      </c>
      <c r="S4773">
        <v>7000</v>
      </c>
      <c r="U4773" t="s">
        <v>496</v>
      </c>
      <c r="AB4773">
        <v>69.099999999999994</v>
      </c>
      <c r="AC4773" t="s">
        <v>4822</v>
      </c>
    </row>
    <row r="4774" spans="1:29">
      <c r="A4774" s="1" t="s">
        <v>30</v>
      </c>
      <c r="B4774" s="2">
        <v>42703.618750000001</v>
      </c>
      <c r="C4774">
        <v>68</v>
      </c>
      <c r="D4774">
        <v>64</v>
      </c>
      <c r="E4774">
        <v>87.03</v>
      </c>
      <c r="F4774">
        <v>210</v>
      </c>
      <c r="G4774">
        <v>11</v>
      </c>
      <c r="H4774">
        <v>0.04</v>
      </c>
      <c r="I4774">
        <v>29.89</v>
      </c>
      <c r="J4774">
        <v>1011.9</v>
      </c>
      <c r="K4774">
        <v>3</v>
      </c>
      <c r="M4774" t="s">
        <v>34</v>
      </c>
      <c r="N4774" t="s">
        <v>32</v>
      </c>
      <c r="O4774" t="s">
        <v>43</v>
      </c>
      <c r="Q4774">
        <v>2800</v>
      </c>
      <c r="R4774">
        <v>4200</v>
      </c>
      <c r="S4774">
        <v>6000</v>
      </c>
      <c r="U4774" t="e" cm="1">
        <f t="array" ref="U4774">-RA BR</f>
        <v>#NAME?</v>
      </c>
      <c r="AB4774">
        <v>68</v>
      </c>
      <c r="AC4774" t="s">
        <v>4823</v>
      </c>
    </row>
    <row r="4775" spans="1:29">
      <c r="A4775" s="1" t="s">
        <v>30</v>
      </c>
      <c r="B4775" s="2">
        <v>42703.660416666666</v>
      </c>
      <c r="C4775">
        <v>69</v>
      </c>
      <c r="D4775">
        <v>64</v>
      </c>
      <c r="E4775">
        <v>83.81</v>
      </c>
      <c r="F4775">
        <v>240</v>
      </c>
      <c r="G4775">
        <v>11</v>
      </c>
      <c r="H4775">
        <v>0.02</v>
      </c>
      <c r="I4775">
        <v>29.9</v>
      </c>
      <c r="J4775">
        <v>1012.2</v>
      </c>
      <c r="K4775">
        <v>3</v>
      </c>
      <c r="M4775" t="s">
        <v>31</v>
      </c>
      <c r="N4775" t="s">
        <v>32</v>
      </c>
      <c r="O4775" t="s">
        <v>43</v>
      </c>
      <c r="Q4775">
        <v>2100</v>
      </c>
      <c r="R4775">
        <v>3200</v>
      </c>
      <c r="S4775">
        <v>11000</v>
      </c>
      <c r="U4775" t="e" cm="1">
        <f t="array" ref="U4775">-RA</f>
        <v>#NAME?</v>
      </c>
      <c r="AB4775">
        <v>69.099999999999994</v>
      </c>
      <c r="AC4775" t="s">
        <v>4824</v>
      </c>
    </row>
    <row r="4776" spans="1:29">
      <c r="A4776" s="1" t="s">
        <v>30</v>
      </c>
      <c r="B4776" s="2">
        <v>42703.70208333333</v>
      </c>
      <c r="C4776">
        <v>70</v>
      </c>
      <c r="D4776">
        <v>64</v>
      </c>
      <c r="E4776">
        <v>81.27</v>
      </c>
      <c r="F4776">
        <v>220</v>
      </c>
      <c r="G4776">
        <v>13</v>
      </c>
      <c r="I4776">
        <v>29.92</v>
      </c>
      <c r="J4776">
        <v>1012.8</v>
      </c>
      <c r="K4776">
        <v>10</v>
      </c>
      <c r="M4776" t="s">
        <v>31</v>
      </c>
      <c r="N4776" t="s">
        <v>32</v>
      </c>
      <c r="O4776" t="s">
        <v>43</v>
      </c>
      <c r="Q4776">
        <v>2800</v>
      </c>
      <c r="R4776">
        <v>4200</v>
      </c>
      <c r="S4776">
        <v>11000</v>
      </c>
      <c r="AB4776">
        <v>70</v>
      </c>
      <c r="AC4776" t="s">
        <v>4825</v>
      </c>
    </row>
    <row r="4777" spans="1:29">
      <c r="A4777" s="1" t="s">
        <v>30</v>
      </c>
      <c r="B4777" s="2">
        <v>42703.743750000001</v>
      </c>
      <c r="C4777">
        <v>69</v>
      </c>
      <c r="D4777">
        <v>64</v>
      </c>
      <c r="E4777">
        <v>83.81</v>
      </c>
      <c r="F4777">
        <v>210</v>
      </c>
      <c r="G4777">
        <v>10</v>
      </c>
      <c r="H4777">
        <v>0</v>
      </c>
      <c r="I4777">
        <v>29.94</v>
      </c>
      <c r="J4777">
        <v>1013.4</v>
      </c>
      <c r="K4777">
        <v>10</v>
      </c>
      <c r="M4777" t="s">
        <v>31</v>
      </c>
      <c r="N4777" t="s">
        <v>32</v>
      </c>
      <c r="O4777" t="s">
        <v>32</v>
      </c>
      <c r="Q4777">
        <v>2800</v>
      </c>
      <c r="R4777">
        <v>4700</v>
      </c>
      <c r="S4777">
        <v>11000</v>
      </c>
      <c r="AB4777">
        <v>69.099999999999994</v>
      </c>
      <c r="AC4777" t="s">
        <v>4826</v>
      </c>
    </row>
    <row r="4778" spans="1:29">
      <c r="A4778" s="1" t="s">
        <v>30</v>
      </c>
      <c r="B4778" s="2">
        <v>42703.785416666666</v>
      </c>
      <c r="C4778">
        <v>68</v>
      </c>
      <c r="D4778">
        <v>63</v>
      </c>
      <c r="E4778">
        <v>84.03</v>
      </c>
      <c r="F4778">
        <v>210</v>
      </c>
      <c r="G4778">
        <v>10</v>
      </c>
      <c r="H4778">
        <v>0</v>
      </c>
      <c r="I4778">
        <v>29.95</v>
      </c>
      <c r="J4778">
        <v>1013.8</v>
      </c>
      <c r="K4778">
        <v>10</v>
      </c>
      <c r="M4778" t="s">
        <v>34</v>
      </c>
      <c r="N4778" t="s">
        <v>32</v>
      </c>
      <c r="Q4778">
        <v>3600</v>
      </c>
      <c r="R4778">
        <v>14000</v>
      </c>
      <c r="AB4778">
        <v>68</v>
      </c>
      <c r="AC4778" t="s">
        <v>4827</v>
      </c>
    </row>
    <row r="4779" spans="1:29">
      <c r="A4779" s="1" t="s">
        <v>30</v>
      </c>
      <c r="B4779" s="2">
        <v>42703.82708333333</v>
      </c>
      <c r="C4779">
        <v>65</v>
      </c>
      <c r="D4779">
        <v>62</v>
      </c>
      <c r="E4779">
        <v>90.64</v>
      </c>
      <c r="F4779">
        <v>230</v>
      </c>
      <c r="G4779">
        <v>7</v>
      </c>
      <c r="H4779">
        <v>0</v>
      </c>
      <c r="I4779">
        <v>29.96</v>
      </c>
      <c r="J4779">
        <v>1014.2</v>
      </c>
      <c r="K4779">
        <v>10</v>
      </c>
      <c r="M4779" t="s">
        <v>31</v>
      </c>
      <c r="N4779" t="s">
        <v>34</v>
      </c>
      <c r="O4779" t="s">
        <v>34</v>
      </c>
      <c r="Q4779">
        <v>1500</v>
      </c>
      <c r="R4779">
        <v>3600</v>
      </c>
      <c r="S4779">
        <v>14000</v>
      </c>
      <c r="AB4779">
        <v>64.900000000000006</v>
      </c>
      <c r="AC4779" t="s">
        <v>4828</v>
      </c>
    </row>
    <row r="4780" spans="1:29">
      <c r="A4780" s="1" t="s">
        <v>30</v>
      </c>
      <c r="B4780" s="2">
        <v>42703.868750000001</v>
      </c>
      <c r="C4780">
        <v>62</v>
      </c>
      <c r="D4780">
        <v>61</v>
      </c>
      <c r="E4780">
        <v>96.18</v>
      </c>
      <c r="F4780">
        <v>230</v>
      </c>
      <c r="G4780">
        <v>4</v>
      </c>
      <c r="H4780">
        <v>0</v>
      </c>
      <c r="I4780">
        <v>29.97</v>
      </c>
      <c r="J4780">
        <v>1014.5</v>
      </c>
      <c r="K4780">
        <v>8</v>
      </c>
      <c r="M4780" t="s">
        <v>31</v>
      </c>
      <c r="N4780" t="s">
        <v>31</v>
      </c>
      <c r="O4780" t="s">
        <v>34</v>
      </c>
      <c r="Q4780">
        <v>1500</v>
      </c>
      <c r="R4780">
        <v>3600</v>
      </c>
      <c r="S4780">
        <v>14000</v>
      </c>
      <c r="AB4780">
        <v>62.1</v>
      </c>
      <c r="AC4780" t="s">
        <v>4829</v>
      </c>
    </row>
    <row r="4781" spans="1:29">
      <c r="A4781" s="1" t="s">
        <v>30</v>
      </c>
      <c r="B4781" s="2">
        <v>42703.910416666666</v>
      </c>
      <c r="C4781">
        <v>62</v>
      </c>
      <c r="D4781">
        <v>61</v>
      </c>
      <c r="E4781">
        <v>96.18</v>
      </c>
      <c r="F4781">
        <v>230</v>
      </c>
      <c r="G4781">
        <v>7</v>
      </c>
      <c r="H4781">
        <v>0</v>
      </c>
      <c r="I4781">
        <v>29.98</v>
      </c>
      <c r="J4781">
        <v>1014.8</v>
      </c>
      <c r="K4781">
        <v>7</v>
      </c>
      <c r="M4781" t="s">
        <v>31</v>
      </c>
      <c r="N4781" t="s">
        <v>32</v>
      </c>
      <c r="O4781" t="s">
        <v>32</v>
      </c>
      <c r="Q4781">
        <v>1500</v>
      </c>
      <c r="R4781">
        <v>2900</v>
      </c>
      <c r="S4781">
        <v>13000</v>
      </c>
      <c r="AB4781">
        <v>62.1</v>
      </c>
      <c r="AC4781" t="s">
        <v>4830</v>
      </c>
    </row>
    <row r="4782" spans="1:29">
      <c r="A4782" s="1" t="s">
        <v>30</v>
      </c>
      <c r="B4782" s="2">
        <v>42703.926388888889</v>
      </c>
      <c r="C4782">
        <v>63</v>
      </c>
      <c r="D4782">
        <v>62</v>
      </c>
      <c r="E4782">
        <v>96.88</v>
      </c>
      <c r="F4782">
        <v>220</v>
      </c>
      <c r="G4782">
        <v>5</v>
      </c>
      <c r="H4782">
        <v>0</v>
      </c>
      <c r="I4782">
        <v>29.97</v>
      </c>
      <c r="K4782">
        <v>8</v>
      </c>
      <c r="M4782" t="s">
        <v>31</v>
      </c>
      <c r="N4782" t="s">
        <v>34</v>
      </c>
      <c r="O4782" t="s">
        <v>32</v>
      </c>
      <c r="Q4782">
        <v>1500</v>
      </c>
      <c r="R4782">
        <v>2900</v>
      </c>
      <c r="S4782">
        <v>13000</v>
      </c>
      <c r="AB4782">
        <v>63</v>
      </c>
      <c r="AC4782" t="s">
        <v>4831</v>
      </c>
    </row>
    <row r="4783" spans="1:29">
      <c r="A4783" s="1" t="s">
        <v>30</v>
      </c>
      <c r="B4783" s="2">
        <v>42703.95208333333</v>
      </c>
      <c r="C4783">
        <v>63</v>
      </c>
      <c r="D4783">
        <v>61</v>
      </c>
      <c r="E4783">
        <v>93.18</v>
      </c>
      <c r="F4783">
        <v>240</v>
      </c>
      <c r="G4783">
        <v>5</v>
      </c>
      <c r="H4783">
        <v>0</v>
      </c>
      <c r="I4783">
        <v>29.97</v>
      </c>
      <c r="J4783">
        <v>1014.6</v>
      </c>
      <c r="K4783">
        <v>8</v>
      </c>
      <c r="M4783" t="s">
        <v>34</v>
      </c>
      <c r="N4783" t="s">
        <v>34</v>
      </c>
      <c r="O4783" t="s">
        <v>32</v>
      </c>
      <c r="Q4783">
        <v>1200</v>
      </c>
      <c r="R4783">
        <v>2900</v>
      </c>
      <c r="S4783">
        <v>14000</v>
      </c>
      <c r="AB4783">
        <v>63</v>
      </c>
      <c r="AC4783" t="s">
        <v>4832</v>
      </c>
    </row>
    <row r="4784" spans="1:29">
      <c r="A4784" s="1" t="s">
        <v>30</v>
      </c>
      <c r="B4784" s="2">
        <v>42703.972916666666</v>
      </c>
      <c r="C4784">
        <v>64</v>
      </c>
      <c r="D4784">
        <v>62</v>
      </c>
      <c r="E4784">
        <v>93.54</v>
      </c>
      <c r="F4784">
        <v>220</v>
      </c>
      <c r="G4784">
        <v>4</v>
      </c>
      <c r="H4784">
        <v>0</v>
      </c>
      <c r="I4784">
        <v>29.97</v>
      </c>
      <c r="K4784">
        <v>10</v>
      </c>
      <c r="M4784" t="s">
        <v>32</v>
      </c>
      <c r="N4784" t="s">
        <v>32</v>
      </c>
      <c r="O4784" t="s">
        <v>32</v>
      </c>
      <c r="Q4784">
        <v>1200</v>
      </c>
      <c r="R4784">
        <v>3800</v>
      </c>
      <c r="S4784">
        <v>14000</v>
      </c>
      <c r="AB4784">
        <v>64</v>
      </c>
      <c r="AC4784" t="s">
        <v>4833</v>
      </c>
    </row>
    <row r="4785" spans="1:29">
      <c r="A4785" s="1" t="s">
        <v>30</v>
      </c>
      <c r="B4785" s="2">
        <v>42703.993750000001</v>
      </c>
      <c r="C4785">
        <v>65</v>
      </c>
      <c r="D4785">
        <v>63</v>
      </c>
      <c r="E4785">
        <v>93.56</v>
      </c>
      <c r="F4785">
        <v>230</v>
      </c>
      <c r="G4785">
        <v>7</v>
      </c>
      <c r="I4785">
        <v>29.97</v>
      </c>
      <c r="J4785">
        <v>1014.4</v>
      </c>
      <c r="K4785">
        <v>7</v>
      </c>
      <c r="M4785" t="s">
        <v>32</v>
      </c>
      <c r="N4785" t="s">
        <v>43</v>
      </c>
      <c r="Q4785">
        <v>900</v>
      </c>
      <c r="R4785">
        <v>3600</v>
      </c>
      <c r="U4785" t="e" cm="1">
        <f t="array" ref="U4785">-RA</f>
        <v>#NAME?</v>
      </c>
      <c r="AB4785">
        <v>64.900000000000006</v>
      </c>
      <c r="AC4785" t="s">
        <v>4834</v>
      </c>
    </row>
    <row r="4786" spans="1:29">
      <c r="A4786" s="1" t="s">
        <v>30</v>
      </c>
      <c r="B4786" s="2">
        <v>42704.035416666666</v>
      </c>
      <c r="C4786">
        <v>65</v>
      </c>
      <c r="D4786">
        <v>64</v>
      </c>
      <c r="E4786">
        <v>96.9</v>
      </c>
      <c r="F4786">
        <v>200</v>
      </c>
      <c r="G4786">
        <v>6</v>
      </c>
      <c r="H4786">
        <v>0.03</v>
      </c>
      <c r="I4786">
        <v>29.94</v>
      </c>
      <c r="J4786">
        <v>1013.5</v>
      </c>
      <c r="K4786">
        <v>10</v>
      </c>
      <c r="M4786" t="s">
        <v>32</v>
      </c>
      <c r="N4786" t="s">
        <v>43</v>
      </c>
      <c r="Q4786">
        <v>600</v>
      </c>
      <c r="R4786">
        <v>2800</v>
      </c>
      <c r="AB4786">
        <v>64.900000000000006</v>
      </c>
      <c r="AC4786" t="s">
        <v>4835</v>
      </c>
    </row>
    <row r="4787" spans="1:29">
      <c r="A4787" s="1" t="s">
        <v>30</v>
      </c>
      <c r="B4787" s="2">
        <v>42704.07708333333</v>
      </c>
      <c r="C4787">
        <v>65</v>
      </c>
      <c r="D4787">
        <v>64</v>
      </c>
      <c r="E4787">
        <v>96.9</v>
      </c>
      <c r="F4787">
        <v>160</v>
      </c>
      <c r="G4787">
        <v>3</v>
      </c>
      <c r="I4787">
        <v>29.93</v>
      </c>
      <c r="J4787">
        <v>1013.2</v>
      </c>
      <c r="K4787">
        <v>10</v>
      </c>
      <c r="M4787" t="s">
        <v>32</v>
      </c>
      <c r="N4787" t="s">
        <v>32</v>
      </c>
      <c r="O4787" t="s">
        <v>43</v>
      </c>
      <c r="Q4787">
        <v>700</v>
      </c>
      <c r="R4787">
        <v>2200</v>
      </c>
      <c r="S4787">
        <v>7500</v>
      </c>
      <c r="AB4787">
        <v>64.900000000000006</v>
      </c>
      <c r="AC4787" t="s">
        <v>4836</v>
      </c>
    </row>
    <row r="4788" spans="1:29">
      <c r="A4788" s="1" t="s">
        <v>30</v>
      </c>
      <c r="B4788" s="2">
        <v>42704.118750000001</v>
      </c>
      <c r="C4788">
        <v>66</v>
      </c>
      <c r="D4788">
        <v>64</v>
      </c>
      <c r="E4788">
        <v>93.26</v>
      </c>
      <c r="F4788">
        <v>180</v>
      </c>
      <c r="G4788">
        <v>8</v>
      </c>
      <c r="I4788">
        <v>29.92</v>
      </c>
      <c r="J4788">
        <v>1013</v>
      </c>
      <c r="K4788">
        <v>10</v>
      </c>
      <c r="M4788" t="s">
        <v>31</v>
      </c>
      <c r="N4788" t="s">
        <v>32</v>
      </c>
      <c r="O4788" t="s">
        <v>43</v>
      </c>
      <c r="Q4788">
        <v>700</v>
      </c>
      <c r="R4788">
        <v>6000</v>
      </c>
      <c r="S4788">
        <v>9000</v>
      </c>
      <c r="U4788" t="e" cm="1">
        <f t="array" ref="U4788">-RA</f>
        <v>#NAME?</v>
      </c>
      <c r="AB4788">
        <v>66</v>
      </c>
      <c r="AC4788" t="s">
        <v>4837</v>
      </c>
    </row>
    <row r="4789" spans="1:29">
      <c r="A4789" s="1" t="s">
        <v>30</v>
      </c>
      <c r="B4789" s="2">
        <v>42704.160416666666</v>
      </c>
      <c r="C4789">
        <v>66</v>
      </c>
      <c r="D4789">
        <v>64</v>
      </c>
      <c r="E4789">
        <v>93.26</v>
      </c>
      <c r="F4789">
        <v>190</v>
      </c>
      <c r="G4789">
        <v>9</v>
      </c>
      <c r="I4789">
        <v>29.92</v>
      </c>
      <c r="J4789">
        <v>1012.7</v>
      </c>
      <c r="K4789">
        <v>10</v>
      </c>
      <c r="M4789" t="s">
        <v>34</v>
      </c>
      <c r="N4789" t="s">
        <v>32</v>
      </c>
      <c r="O4789" t="s">
        <v>43</v>
      </c>
      <c r="Q4789">
        <v>1200</v>
      </c>
      <c r="R4789">
        <v>5000</v>
      </c>
      <c r="S4789">
        <v>8000</v>
      </c>
      <c r="AB4789">
        <v>66</v>
      </c>
      <c r="AC4789" t="s">
        <v>4838</v>
      </c>
    </row>
    <row r="4790" spans="1:29">
      <c r="A4790" s="1" t="s">
        <v>30</v>
      </c>
      <c r="B4790" s="2">
        <v>42704.175694444442</v>
      </c>
      <c r="C4790">
        <v>66</v>
      </c>
      <c r="D4790">
        <v>64</v>
      </c>
      <c r="E4790">
        <v>93.26</v>
      </c>
      <c r="F4790">
        <v>210</v>
      </c>
      <c r="G4790">
        <v>8</v>
      </c>
      <c r="H4790">
        <v>0</v>
      </c>
      <c r="I4790">
        <v>29.92</v>
      </c>
      <c r="K4790">
        <v>10</v>
      </c>
      <c r="M4790" t="s">
        <v>32</v>
      </c>
      <c r="N4790" t="s">
        <v>32</v>
      </c>
      <c r="O4790" t="s">
        <v>43</v>
      </c>
      <c r="Q4790">
        <v>1300</v>
      </c>
      <c r="R4790">
        <v>5000</v>
      </c>
      <c r="S4790">
        <v>8500</v>
      </c>
      <c r="AB4790">
        <v>66</v>
      </c>
      <c r="AC4790" t="s">
        <v>4839</v>
      </c>
    </row>
    <row r="4791" spans="1:29">
      <c r="A4791" s="1" t="s">
        <v>30</v>
      </c>
      <c r="B4791" s="2">
        <v>42704.20208333333</v>
      </c>
      <c r="C4791">
        <v>66</v>
      </c>
      <c r="D4791">
        <v>64</v>
      </c>
      <c r="E4791">
        <v>93.26</v>
      </c>
      <c r="F4791">
        <v>210</v>
      </c>
      <c r="G4791">
        <v>9</v>
      </c>
      <c r="H4791">
        <v>0</v>
      </c>
      <c r="I4791">
        <v>29.92</v>
      </c>
      <c r="J4791">
        <v>1012.7</v>
      </c>
      <c r="K4791">
        <v>10</v>
      </c>
      <c r="M4791" t="s">
        <v>32</v>
      </c>
      <c r="N4791" t="s">
        <v>43</v>
      </c>
      <c r="Q4791">
        <v>1100</v>
      </c>
      <c r="R4791">
        <v>6000</v>
      </c>
      <c r="AB4791">
        <v>66</v>
      </c>
      <c r="AC4791" t="s">
        <v>4840</v>
      </c>
    </row>
    <row r="4792" spans="1:29">
      <c r="A4792" s="1" t="s">
        <v>30</v>
      </c>
      <c r="B4792" s="2">
        <v>42704.243750000001</v>
      </c>
      <c r="C4792">
        <v>66</v>
      </c>
      <c r="D4792">
        <v>64</v>
      </c>
      <c r="E4792">
        <v>93.26</v>
      </c>
      <c r="F4792">
        <v>210</v>
      </c>
      <c r="G4792">
        <v>9</v>
      </c>
      <c r="H4792">
        <v>0</v>
      </c>
      <c r="I4792">
        <v>29.92</v>
      </c>
      <c r="J4792">
        <v>1012.6</v>
      </c>
      <c r="K4792">
        <v>10</v>
      </c>
      <c r="M4792" t="s">
        <v>32</v>
      </c>
      <c r="N4792" t="s">
        <v>43</v>
      </c>
      <c r="Q4792">
        <v>900</v>
      </c>
      <c r="R4792">
        <v>8000</v>
      </c>
      <c r="AB4792">
        <v>66</v>
      </c>
      <c r="AC4792" t="s">
        <v>4841</v>
      </c>
    </row>
    <row r="4793" spans="1:29">
      <c r="A4793" s="1" t="s">
        <v>30</v>
      </c>
      <c r="B4793" s="2">
        <v>42704.265277777777</v>
      </c>
      <c r="C4793">
        <v>66</v>
      </c>
      <c r="D4793">
        <v>64</v>
      </c>
      <c r="E4793">
        <v>93.26</v>
      </c>
      <c r="F4793">
        <v>200</v>
      </c>
      <c r="G4793">
        <v>9</v>
      </c>
      <c r="H4793">
        <v>0</v>
      </c>
      <c r="I4793">
        <v>29.91</v>
      </c>
      <c r="K4793">
        <v>10</v>
      </c>
      <c r="M4793" t="s">
        <v>34</v>
      </c>
      <c r="N4793" t="s">
        <v>34</v>
      </c>
      <c r="O4793" t="s">
        <v>32</v>
      </c>
      <c r="P4793" t="s">
        <v>43</v>
      </c>
      <c r="Q4793">
        <v>800</v>
      </c>
      <c r="R4793">
        <v>6500</v>
      </c>
      <c r="S4793">
        <v>8000</v>
      </c>
      <c r="T4793">
        <v>25000</v>
      </c>
      <c r="AB4793">
        <v>66</v>
      </c>
      <c r="AC4793" t="s">
        <v>4842</v>
      </c>
    </row>
    <row r="4794" spans="1:29">
      <c r="A4794" s="1" t="s">
        <v>30</v>
      </c>
      <c r="B4794" s="2">
        <v>42704.285416666666</v>
      </c>
      <c r="C4794">
        <v>66</v>
      </c>
      <c r="D4794">
        <v>64</v>
      </c>
      <c r="E4794">
        <v>93.26</v>
      </c>
      <c r="F4794">
        <v>210</v>
      </c>
      <c r="G4794">
        <v>8</v>
      </c>
      <c r="H4794">
        <v>0</v>
      </c>
      <c r="I4794">
        <v>29.91</v>
      </c>
      <c r="J4794">
        <v>1012.6</v>
      </c>
      <c r="K4794">
        <v>10</v>
      </c>
      <c r="M4794" t="s">
        <v>31</v>
      </c>
      <c r="N4794" t="s">
        <v>32</v>
      </c>
      <c r="O4794" t="s">
        <v>43</v>
      </c>
      <c r="Q4794">
        <v>800</v>
      </c>
      <c r="R4794">
        <v>6500</v>
      </c>
      <c r="S4794">
        <v>8000</v>
      </c>
      <c r="AB4794">
        <v>66</v>
      </c>
      <c r="AC4794" t="s">
        <v>4843</v>
      </c>
    </row>
    <row r="4795" spans="1:29">
      <c r="A4795" s="1" t="s">
        <v>30</v>
      </c>
      <c r="B4795" s="2">
        <v>42704.32708333333</v>
      </c>
      <c r="C4795">
        <v>67</v>
      </c>
      <c r="D4795">
        <v>64</v>
      </c>
      <c r="E4795">
        <v>90.4</v>
      </c>
      <c r="F4795">
        <v>220</v>
      </c>
      <c r="G4795">
        <v>14</v>
      </c>
      <c r="H4795">
        <v>0</v>
      </c>
      <c r="I4795">
        <v>29.92</v>
      </c>
      <c r="J4795">
        <v>1012.7</v>
      </c>
      <c r="K4795">
        <v>10</v>
      </c>
      <c r="M4795" t="s">
        <v>32</v>
      </c>
      <c r="N4795" t="s">
        <v>43</v>
      </c>
      <c r="Q4795">
        <v>1000</v>
      </c>
      <c r="R4795">
        <v>7500</v>
      </c>
      <c r="AB4795">
        <v>66.900000000000006</v>
      </c>
      <c r="AC4795" t="s">
        <v>4844</v>
      </c>
    </row>
    <row r="4796" spans="1:29">
      <c r="A4796" s="1" t="s">
        <v>30</v>
      </c>
      <c r="B4796" s="2">
        <v>42704.368750000001</v>
      </c>
      <c r="C4796">
        <v>68</v>
      </c>
      <c r="D4796">
        <v>65</v>
      </c>
      <c r="E4796">
        <v>89.81</v>
      </c>
      <c r="F4796">
        <v>220</v>
      </c>
      <c r="G4796">
        <v>13</v>
      </c>
      <c r="H4796">
        <v>0</v>
      </c>
      <c r="I4796">
        <v>29.91</v>
      </c>
      <c r="J4796">
        <v>1012.6</v>
      </c>
      <c r="K4796">
        <v>10</v>
      </c>
      <c r="M4796" t="s">
        <v>32</v>
      </c>
      <c r="N4796" t="s">
        <v>43</v>
      </c>
      <c r="Q4796">
        <v>1200</v>
      </c>
      <c r="R4796">
        <v>7500</v>
      </c>
      <c r="AB4796">
        <v>68</v>
      </c>
      <c r="AC4796" t="s">
        <v>4845</v>
      </c>
    </row>
    <row r="4797" spans="1:29">
      <c r="A4797" s="1" t="s">
        <v>30</v>
      </c>
      <c r="B4797" s="2">
        <v>42704.410416666666</v>
      </c>
      <c r="C4797">
        <v>69</v>
      </c>
      <c r="D4797">
        <v>65</v>
      </c>
      <c r="E4797">
        <v>86.48</v>
      </c>
      <c r="F4797">
        <v>220</v>
      </c>
      <c r="G4797">
        <v>13</v>
      </c>
      <c r="H4797">
        <v>0</v>
      </c>
      <c r="I4797">
        <v>29.91</v>
      </c>
      <c r="J4797">
        <v>1012.5</v>
      </c>
      <c r="K4797">
        <v>10</v>
      </c>
      <c r="M4797" t="s">
        <v>32</v>
      </c>
      <c r="N4797" t="s">
        <v>32</v>
      </c>
      <c r="O4797" t="s">
        <v>43</v>
      </c>
      <c r="Q4797">
        <v>1500</v>
      </c>
      <c r="R4797">
        <v>8000</v>
      </c>
      <c r="S4797">
        <v>25000</v>
      </c>
      <c r="AB4797">
        <v>69.099999999999994</v>
      </c>
      <c r="AC4797" t="s">
        <v>4846</v>
      </c>
    </row>
    <row r="4798" spans="1:29">
      <c r="A4798" s="1" t="s">
        <v>30</v>
      </c>
      <c r="B4798" s="2">
        <v>42704.45208333333</v>
      </c>
      <c r="C4798">
        <v>70</v>
      </c>
      <c r="D4798">
        <v>65</v>
      </c>
      <c r="E4798">
        <v>83.86</v>
      </c>
      <c r="F4798">
        <v>220</v>
      </c>
      <c r="G4798">
        <v>12</v>
      </c>
      <c r="H4798">
        <v>0</v>
      </c>
      <c r="I4798">
        <v>29.89</v>
      </c>
      <c r="J4798">
        <v>1011.8</v>
      </c>
      <c r="K4798">
        <v>10</v>
      </c>
      <c r="L4798">
        <v>19</v>
      </c>
      <c r="M4798" t="s">
        <v>32</v>
      </c>
      <c r="N4798" t="s">
        <v>43</v>
      </c>
      <c r="Q4798">
        <v>1700</v>
      </c>
      <c r="R4798">
        <v>25000</v>
      </c>
      <c r="AB4798">
        <v>70</v>
      </c>
      <c r="AC4798" t="s">
        <v>4847</v>
      </c>
    </row>
    <row r="4799" spans="1:29">
      <c r="A4799" s="1" t="s">
        <v>30</v>
      </c>
      <c r="B4799" s="2">
        <v>42704.475694444445</v>
      </c>
      <c r="C4799">
        <v>71</v>
      </c>
      <c r="D4799">
        <v>65</v>
      </c>
      <c r="E4799">
        <v>80.78</v>
      </c>
      <c r="F4799">
        <v>220</v>
      </c>
      <c r="G4799">
        <v>14</v>
      </c>
      <c r="H4799">
        <v>0</v>
      </c>
      <c r="I4799">
        <v>29.86</v>
      </c>
      <c r="K4799">
        <v>10</v>
      </c>
      <c r="L4799">
        <v>20</v>
      </c>
      <c r="M4799" t="s">
        <v>34</v>
      </c>
      <c r="N4799" t="s">
        <v>32</v>
      </c>
      <c r="O4799" t="s">
        <v>43</v>
      </c>
      <c r="Q4799">
        <v>1800</v>
      </c>
      <c r="R4799">
        <v>10000</v>
      </c>
      <c r="S4799">
        <v>15000</v>
      </c>
      <c r="AB4799">
        <v>71.099999999999994</v>
      </c>
      <c r="AC4799" t="s">
        <v>4848</v>
      </c>
    </row>
    <row r="4800" spans="1:29">
      <c r="A4800" s="1" t="s">
        <v>30</v>
      </c>
      <c r="B4800" s="2">
        <v>42704.493750000001</v>
      </c>
      <c r="C4800">
        <v>73</v>
      </c>
      <c r="D4800">
        <v>65</v>
      </c>
      <c r="E4800">
        <v>75.75</v>
      </c>
      <c r="F4800">
        <v>220</v>
      </c>
      <c r="G4800">
        <v>12</v>
      </c>
      <c r="H4800">
        <v>0</v>
      </c>
      <c r="I4800">
        <v>29.83</v>
      </c>
      <c r="J4800">
        <v>1009.9</v>
      </c>
      <c r="K4800">
        <v>10</v>
      </c>
      <c r="M4800" t="s">
        <v>31</v>
      </c>
      <c r="N4800" t="s">
        <v>31</v>
      </c>
      <c r="O4800" t="s">
        <v>32</v>
      </c>
      <c r="P4800" t="s">
        <v>43</v>
      </c>
      <c r="Q4800">
        <v>1800</v>
      </c>
      <c r="R4800">
        <v>6000</v>
      </c>
      <c r="S4800">
        <v>10000</v>
      </c>
      <c r="T4800">
        <v>25000</v>
      </c>
      <c r="AB4800">
        <v>73</v>
      </c>
      <c r="AC4800" t="s">
        <v>4849</v>
      </c>
    </row>
    <row r="4801" spans="1:29">
      <c r="A4801" s="1" t="s">
        <v>30</v>
      </c>
      <c r="B4801" s="2">
        <v>42704.535416666666</v>
      </c>
      <c r="C4801">
        <v>75</v>
      </c>
      <c r="D4801">
        <v>63</v>
      </c>
      <c r="E4801">
        <v>66.27</v>
      </c>
      <c r="F4801">
        <v>210</v>
      </c>
      <c r="G4801">
        <v>14</v>
      </c>
      <c r="H4801">
        <v>0</v>
      </c>
      <c r="I4801">
        <v>29.81</v>
      </c>
      <c r="J4801">
        <v>1009</v>
      </c>
      <c r="K4801">
        <v>10</v>
      </c>
      <c r="M4801" t="s">
        <v>34</v>
      </c>
      <c r="N4801" t="s">
        <v>34</v>
      </c>
      <c r="O4801" t="s">
        <v>32</v>
      </c>
      <c r="Q4801">
        <v>2800</v>
      </c>
      <c r="R4801">
        <v>10000</v>
      </c>
      <c r="S4801">
        <v>25000</v>
      </c>
      <c r="Y4801">
        <v>27</v>
      </c>
      <c r="Z4801">
        <v>210</v>
      </c>
      <c r="AA4801" s="2">
        <v>42704.525000000001</v>
      </c>
      <c r="AB4801">
        <v>75</v>
      </c>
      <c r="AC4801" t="s">
        <v>4850</v>
      </c>
    </row>
    <row r="4802" spans="1:29">
      <c r="A4802" s="1" t="s">
        <v>30</v>
      </c>
      <c r="B4802" s="2">
        <v>42704.57708333333</v>
      </c>
      <c r="C4802">
        <v>75</v>
      </c>
      <c r="D4802">
        <v>62</v>
      </c>
      <c r="E4802">
        <v>64.2</v>
      </c>
      <c r="F4802">
        <v>220</v>
      </c>
      <c r="G4802">
        <v>18</v>
      </c>
      <c r="H4802">
        <v>0</v>
      </c>
      <c r="I4802">
        <v>29.79</v>
      </c>
      <c r="J4802">
        <v>1008.4</v>
      </c>
      <c r="K4802">
        <v>10</v>
      </c>
      <c r="L4802">
        <v>26</v>
      </c>
      <c r="M4802" t="s">
        <v>34</v>
      </c>
      <c r="N4802" t="s">
        <v>43</v>
      </c>
      <c r="Q4802">
        <v>3000</v>
      </c>
      <c r="R4802">
        <v>25000</v>
      </c>
      <c r="Y4802">
        <v>29</v>
      </c>
      <c r="Z4802">
        <v>240</v>
      </c>
      <c r="AA4802" s="2">
        <v>42704.55972222222</v>
      </c>
      <c r="AB4802">
        <v>75</v>
      </c>
      <c r="AC4802" t="s">
        <v>4851</v>
      </c>
    </row>
    <row r="4803" spans="1:29">
      <c r="A4803" s="1" t="s">
        <v>30</v>
      </c>
      <c r="B4803" s="2">
        <v>42704.618750000001</v>
      </c>
      <c r="C4803">
        <v>75</v>
      </c>
      <c r="D4803">
        <v>62</v>
      </c>
      <c r="E4803">
        <v>64.2</v>
      </c>
      <c r="F4803">
        <v>230</v>
      </c>
      <c r="G4803">
        <v>18</v>
      </c>
      <c r="H4803">
        <v>0</v>
      </c>
      <c r="I4803">
        <v>29.78</v>
      </c>
      <c r="J4803">
        <v>1008.1</v>
      </c>
      <c r="K4803">
        <v>10</v>
      </c>
      <c r="L4803">
        <v>24</v>
      </c>
      <c r="M4803" t="s">
        <v>34</v>
      </c>
      <c r="N4803" t="s">
        <v>32</v>
      </c>
      <c r="O4803" t="s">
        <v>43</v>
      </c>
      <c r="Q4803">
        <v>3200</v>
      </c>
      <c r="R4803">
        <v>5500</v>
      </c>
      <c r="S4803">
        <v>25000</v>
      </c>
      <c r="AB4803">
        <v>75</v>
      </c>
      <c r="AC4803" t="s">
        <v>4852</v>
      </c>
    </row>
    <row r="4804" spans="1:29">
      <c r="A4804" s="1" t="s">
        <v>30</v>
      </c>
      <c r="B4804" s="2">
        <v>42704.660416666666</v>
      </c>
      <c r="C4804">
        <v>74</v>
      </c>
      <c r="D4804">
        <v>61</v>
      </c>
      <c r="E4804">
        <v>64.069999999999993</v>
      </c>
      <c r="F4804">
        <v>230</v>
      </c>
      <c r="G4804">
        <v>17</v>
      </c>
      <c r="H4804">
        <v>0</v>
      </c>
      <c r="I4804">
        <v>29.77</v>
      </c>
      <c r="J4804">
        <v>1007.8</v>
      </c>
      <c r="K4804">
        <v>10</v>
      </c>
      <c r="L4804">
        <v>25</v>
      </c>
      <c r="M4804" t="s">
        <v>31</v>
      </c>
      <c r="N4804" t="s">
        <v>34</v>
      </c>
      <c r="O4804" t="s">
        <v>32</v>
      </c>
      <c r="P4804" t="s">
        <v>43</v>
      </c>
      <c r="Q4804">
        <v>3200</v>
      </c>
      <c r="R4804">
        <v>4500</v>
      </c>
      <c r="S4804">
        <v>20000</v>
      </c>
      <c r="T4804">
        <v>25000</v>
      </c>
      <c r="AB4804">
        <v>73.900000000000006</v>
      </c>
      <c r="AC4804" t="s">
        <v>4853</v>
      </c>
    </row>
    <row r="4805" spans="1:29">
      <c r="A4805" s="1" t="s">
        <v>30</v>
      </c>
      <c r="B4805" s="2">
        <v>42704.70208333333</v>
      </c>
      <c r="C4805">
        <v>73</v>
      </c>
      <c r="D4805">
        <v>61</v>
      </c>
      <c r="E4805">
        <v>66.040000000000006</v>
      </c>
      <c r="F4805">
        <v>210</v>
      </c>
      <c r="G4805">
        <v>9</v>
      </c>
      <c r="H4805">
        <v>0</v>
      </c>
      <c r="I4805">
        <v>29.76</v>
      </c>
      <c r="J4805">
        <v>1007.4</v>
      </c>
      <c r="K4805">
        <v>10</v>
      </c>
      <c r="M4805" t="s">
        <v>31</v>
      </c>
      <c r="N4805" t="s">
        <v>34</v>
      </c>
      <c r="O4805" t="s">
        <v>32</v>
      </c>
      <c r="P4805" t="s">
        <v>43</v>
      </c>
      <c r="Q4805">
        <v>3800</v>
      </c>
      <c r="R4805">
        <v>5500</v>
      </c>
      <c r="S4805">
        <v>22000</v>
      </c>
      <c r="T4805">
        <v>25000</v>
      </c>
      <c r="AB4805">
        <v>73</v>
      </c>
      <c r="AC4805" t="s">
        <v>4854</v>
      </c>
    </row>
    <row r="4806" spans="1:29">
      <c r="A4806" s="1" t="s">
        <v>30</v>
      </c>
      <c r="B4806" s="2">
        <v>42704.743750000001</v>
      </c>
      <c r="C4806">
        <v>71</v>
      </c>
      <c r="D4806">
        <v>62</v>
      </c>
      <c r="E4806">
        <v>73.22</v>
      </c>
      <c r="F4806">
        <v>200</v>
      </c>
      <c r="G4806">
        <v>9</v>
      </c>
      <c r="H4806">
        <v>0</v>
      </c>
      <c r="I4806">
        <v>29.75</v>
      </c>
      <c r="J4806">
        <v>1007.1</v>
      </c>
      <c r="K4806">
        <v>10</v>
      </c>
      <c r="M4806" t="s">
        <v>31</v>
      </c>
      <c r="N4806" t="s">
        <v>34</v>
      </c>
      <c r="O4806" t="s">
        <v>32</v>
      </c>
      <c r="P4806" t="s">
        <v>43</v>
      </c>
      <c r="Q4806">
        <v>3200</v>
      </c>
      <c r="R4806">
        <v>6000</v>
      </c>
      <c r="S4806">
        <v>21000</v>
      </c>
      <c r="T4806">
        <v>25000</v>
      </c>
      <c r="AB4806">
        <v>71.099999999999994</v>
      </c>
      <c r="AC4806" t="s">
        <v>4855</v>
      </c>
    </row>
    <row r="4807" spans="1:29">
      <c r="A4807" s="1" t="s">
        <v>30</v>
      </c>
      <c r="B4807" s="2">
        <v>42704.785416666666</v>
      </c>
      <c r="C4807">
        <v>71</v>
      </c>
      <c r="D4807">
        <v>63</v>
      </c>
      <c r="E4807">
        <v>75.58</v>
      </c>
      <c r="F4807">
        <v>200</v>
      </c>
      <c r="G4807">
        <v>11</v>
      </c>
      <c r="H4807">
        <v>0</v>
      </c>
      <c r="I4807">
        <v>29.75</v>
      </c>
      <c r="J4807">
        <v>1007.1</v>
      </c>
      <c r="K4807">
        <v>10</v>
      </c>
      <c r="M4807" t="s">
        <v>34</v>
      </c>
      <c r="N4807" t="s">
        <v>32</v>
      </c>
      <c r="O4807" t="s">
        <v>43</v>
      </c>
      <c r="Q4807">
        <v>3800</v>
      </c>
      <c r="R4807">
        <v>17000</v>
      </c>
      <c r="S4807">
        <v>25000</v>
      </c>
      <c r="AB4807">
        <v>71.099999999999994</v>
      </c>
      <c r="AC4807" t="s">
        <v>4856</v>
      </c>
    </row>
    <row r="4808" spans="1:29">
      <c r="A4808" s="1" t="s">
        <v>30</v>
      </c>
      <c r="B4808" s="2">
        <v>42704.82708333333</v>
      </c>
      <c r="C4808">
        <v>70</v>
      </c>
      <c r="D4808">
        <v>64</v>
      </c>
      <c r="E4808">
        <v>81.27</v>
      </c>
      <c r="F4808">
        <v>190</v>
      </c>
      <c r="G4808">
        <v>7</v>
      </c>
      <c r="I4808">
        <v>29.75</v>
      </c>
      <c r="J4808">
        <v>1007.1</v>
      </c>
      <c r="K4808">
        <v>8</v>
      </c>
      <c r="M4808" t="s">
        <v>34</v>
      </c>
      <c r="N4808" t="s">
        <v>32</v>
      </c>
      <c r="O4808" t="s">
        <v>43</v>
      </c>
      <c r="Q4808">
        <v>3800</v>
      </c>
      <c r="R4808">
        <v>12000</v>
      </c>
      <c r="S4808">
        <v>25000</v>
      </c>
      <c r="U4808" t="e" cm="1">
        <f t="array" ref="U4808">-RA</f>
        <v>#NAME?</v>
      </c>
      <c r="AB4808">
        <v>70</v>
      </c>
      <c r="AC4808" t="s">
        <v>4857</v>
      </c>
    </row>
    <row r="4809" spans="1:29">
      <c r="A4809" s="1" t="s">
        <v>30</v>
      </c>
      <c r="B4809" s="2">
        <v>42704.868750000001</v>
      </c>
      <c r="C4809">
        <v>68</v>
      </c>
      <c r="D4809">
        <v>66</v>
      </c>
      <c r="E4809">
        <v>93.32</v>
      </c>
      <c r="F4809">
        <v>190</v>
      </c>
      <c r="G4809">
        <v>9</v>
      </c>
      <c r="H4809">
        <v>0.02</v>
      </c>
      <c r="I4809">
        <v>29.73</v>
      </c>
      <c r="J4809">
        <v>1006.2</v>
      </c>
      <c r="K4809">
        <v>8</v>
      </c>
      <c r="L4809">
        <v>17</v>
      </c>
      <c r="M4809" t="s">
        <v>34</v>
      </c>
      <c r="N4809" t="s">
        <v>32</v>
      </c>
      <c r="O4809" t="s">
        <v>43</v>
      </c>
      <c r="Q4809">
        <v>1000</v>
      </c>
      <c r="R4809">
        <v>6500</v>
      </c>
      <c r="S4809">
        <v>11000</v>
      </c>
      <c r="U4809" t="e" cm="1">
        <f t="array" ref="U4809">-RA</f>
        <v>#NAME?</v>
      </c>
      <c r="AB4809">
        <v>68</v>
      </c>
      <c r="AC4809" t="s">
        <v>4858</v>
      </c>
    </row>
    <row r="4810" spans="1:29">
      <c r="A4810" s="1" t="s">
        <v>30</v>
      </c>
      <c r="B4810" s="2">
        <v>42704.897916666669</v>
      </c>
      <c r="C4810">
        <v>69</v>
      </c>
      <c r="D4810">
        <v>66</v>
      </c>
      <c r="E4810">
        <v>89.86</v>
      </c>
      <c r="F4810">
        <v>210</v>
      </c>
      <c r="G4810">
        <v>14</v>
      </c>
      <c r="H4810">
        <v>0.02</v>
      </c>
      <c r="I4810">
        <v>29.72</v>
      </c>
      <c r="K4810">
        <v>10</v>
      </c>
      <c r="L4810">
        <v>22</v>
      </c>
      <c r="M4810" t="s">
        <v>34</v>
      </c>
      <c r="N4810" t="s">
        <v>32</v>
      </c>
      <c r="O4810" t="s">
        <v>43</v>
      </c>
      <c r="Q4810">
        <v>1300</v>
      </c>
      <c r="R4810">
        <v>2100</v>
      </c>
      <c r="S4810">
        <v>13000</v>
      </c>
      <c r="U4810" t="e" cm="1">
        <f t="array" ref="U4810">-RA</f>
        <v>#NAME?</v>
      </c>
      <c r="AB4810">
        <v>69.099999999999994</v>
      </c>
      <c r="AC4810" t="s">
        <v>4859</v>
      </c>
    </row>
    <row r="4811" spans="1:29">
      <c r="A4811" s="1" t="s">
        <v>30</v>
      </c>
      <c r="B4811" s="2">
        <v>42704.910416666666</v>
      </c>
      <c r="C4811">
        <v>68</v>
      </c>
      <c r="D4811">
        <v>66</v>
      </c>
      <c r="E4811">
        <v>93.32</v>
      </c>
      <c r="F4811">
        <v>200</v>
      </c>
      <c r="G4811">
        <v>13</v>
      </c>
      <c r="H4811">
        <v>0.02</v>
      </c>
      <c r="I4811">
        <v>29.71</v>
      </c>
      <c r="J4811">
        <v>1005.6</v>
      </c>
      <c r="K4811">
        <v>7</v>
      </c>
      <c r="L4811">
        <v>21</v>
      </c>
      <c r="M4811" t="s">
        <v>34</v>
      </c>
      <c r="N4811" t="s">
        <v>32</v>
      </c>
      <c r="O4811" t="s">
        <v>32</v>
      </c>
      <c r="P4811" t="s">
        <v>43</v>
      </c>
      <c r="Q4811">
        <v>1300</v>
      </c>
      <c r="R4811">
        <v>1900</v>
      </c>
      <c r="S4811">
        <v>4200</v>
      </c>
      <c r="T4811">
        <v>13000</v>
      </c>
      <c r="U4811" t="e" cm="1">
        <f t="array" ref="U4811">-RA</f>
        <v>#NAME?</v>
      </c>
      <c r="AB4811">
        <v>68</v>
      </c>
      <c r="AC4811" t="s">
        <v>4860</v>
      </c>
    </row>
    <row r="4812" spans="1:29">
      <c r="A4812" s="1" t="s">
        <v>30</v>
      </c>
      <c r="B4812" s="2">
        <v>42704.924305555556</v>
      </c>
      <c r="C4812">
        <v>68</v>
      </c>
      <c r="D4812">
        <v>65</v>
      </c>
      <c r="E4812">
        <v>89.81</v>
      </c>
      <c r="F4812">
        <v>210</v>
      </c>
      <c r="G4812">
        <v>12</v>
      </c>
      <c r="I4812">
        <v>29.71</v>
      </c>
      <c r="K4812">
        <v>10</v>
      </c>
      <c r="L4812">
        <v>19</v>
      </c>
      <c r="M4812" t="s">
        <v>32</v>
      </c>
      <c r="N4812" t="s">
        <v>43</v>
      </c>
      <c r="Q4812">
        <v>1400</v>
      </c>
      <c r="R4812">
        <v>2500</v>
      </c>
      <c r="U4812" t="e" cm="1">
        <f t="array" ref="U4812">-RA</f>
        <v>#NAME?</v>
      </c>
      <c r="AB4812">
        <v>68</v>
      </c>
      <c r="AC4812" t="s">
        <v>4861</v>
      </c>
    </row>
    <row r="4813" spans="1:29">
      <c r="A4813" s="1" t="s">
        <v>30</v>
      </c>
      <c r="B4813" s="2">
        <v>42704.95208333333</v>
      </c>
      <c r="C4813">
        <v>68</v>
      </c>
      <c r="D4813">
        <v>66</v>
      </c>
      <c r="E4813">
        <v>93.32</v>
      </c>
      <c r="F4813">
        <v>220</v>
      </c>
      <c r="G4813">
        <v>13</v>
      </c>
      <c r="I4813">
        <v>29.7</v>
      </c>
      <c r="J4813">
        <v>1005.3</v>
      </c>
      <c r="K4813">
        <v>10</v>
      </c>
      <c r="M4813" t="s">
        <v>32</v>
      </c>
      <c r="N4813" t="s">
        <v>43</v>
      </c>
      <c r="Q4813">
        <v>1200</v>
      </c>
      <c r="R4813">
        <v>2500</v>
      </c>
      <c r="AB4813">
        <v>68</v>
      </c>
      <c r="AC4813" t="s">
        <v>4862</v>
      </c>
    </row>
    <row r="4814" spans="1:29">
      <c r="A4814" s="1" t="s">
        <v>30</v>
      </c>
      <c r="B4814" s="2">
        <v>42704.993750000001</v>
      </c>
      <c r="C4814">
        <v>68</v>
      </c>
      <c r="D4814">
        <v>65</v>
      </c>
      <c r="E4814">
        <v>89.81</v>
      </c>
      <c r="F4814">
        <v>220</v>
      </c>
      <c r="G4814">
        <v>15</v>
      </c>
      <c r="H4814">
        <v>0</v>
      </c>
      <c r="I4814">
        <v>29.7</v>
      </c>
      <c r="J4814">
        <v>1005.3</v>
      </c>
      <c r="K4814">
        <v>10</v>
      </c>
      <c r="M4814" t="s">
        <v>32</v>
      </c>
      <c r="N4814" t="s">
        <v>43</v>
      </c>
      <c r="Q4814">
        <v>1200</v>
      </c>
      <c r="R4814">
        <v>2500</v>
      </c>
      <c r="AB4814">
        <v>68</v>
      </c>
      <c r="AC4814" t="s">
        <v>4863</v>
      </c>
    </row>
    <row r="4815" spans="1:29">
      <c r="A4815" s="1" t="s">
        <v>30</v>
      </c>
      <c r="B4815" s="2">
        <v>42705.022222222222</v>
      </c>
      <c r="C4815">
        <v>68</v>
      </c>
      <c r="D4815">
        <v>64</v>
      </c>
      <c r="E4815">
        <v>87.03</v>
      </c>
      <c r="F4815">
        <v>230</v>
      </c>
      <c r="G4815">
        <v>14</v>
      </c>
      <c r="I4815">
        <v>29.7</v>
      </c>
      <c r="K4815">
        <v>10</v>
      </c>
      <c r="L4815">
        <v>24</v>
      </c>
      <c r="M4815" t="s">
        <v>31</v>
      </c>
      <c r="N4815" t="s">
        <v>32</v>
      </c>
      <c r="O4815" t="s">
        <v>32</v>
      </c>
      <c r="P4815" t="s">
        <v>32</v>
      </c>
      <c r="Q4815">
        <v>1200</v>
      </c>
      <c r="R4815">
        <v>1600</v>
      </c>
      <c r="S4815">
        <v>2500</v>
      </c>
      <c r="T4815">
        <v>25000</v>
      </c>
      <c r="U4815" t="e" cm="1">
        <f t="array" ref="U4815">-RA</f>
        <v>#NAME?</v>
      </c>
      <c r="Y4815">
        <v>26</v>
      </c>
      <c r="Z4815">
        <v>220</v>
      </c>
      <c r="AA4815" s="2">
        <v>42705.004166666666</v>
      </c>
      <c r="AB4815">
        <v>68</v>
      </c>
      <c r="AC4815" t="s">
        <v>4864</v>
      </c>
    </row>
    <row r="4816" spans="1:29">
      <c r="A4816" s="1" t="s">
        <v>30</v>
      </c>
      <c r="B4816" s="2">
        <v>42705.035416666666</v>
      </c>
      <c r="C4816">
        <v>67</v>
      </c>
      <c r="D4816">
        <v>64</v>
      </c>
      <c r="E4816">
        <v>90.4</v>
      </c>
      <c r="F4816">
        <v>230</v>
      </c>
      <c r="G4816">
        <v>15</v>
      </c>
      <c r="I4816">
        <v>29.7</v>
      </c>
      <c r="J4816">
        <v>1005.2</v>
      </c>
      <c r="K4816">
        <v>10</v>
      </c>
      <c r="L4816">
        <v>21</v>
      </c>
      <c r="M4816" t="s">
        <v>34</v>
      </c>
      <c r="N4816" t="s">
        <v>34</v>
      </c>
      <c r="O4816" t="s">
        <v>32</v>
      </c>
      <c r="P4816" t="s">
        <v>32</v>
      </c>
      <c r="Q4816">
        <v>1600</v>
      </c>
      <c r="R4816">
        <v>2500</v>
      </c>
      <c r="S4816">
        <v>11000</v>
      </c>
      <c r="T4816">
        <v>25000</v>
      </c>
      <c r="Y4816">
        <v>26</v>
      </c>
      <c r="Z4816">
        <v>220</v>
      </c>
      <c r="AA4816" s="2">
        <v>42705.004166666666</v>
      </c>
      <c r="AB4816">
        <v>66.900000000000006</v>
      </c>
      <c r="AC4816" t="s">
        <v>4865</v>
      </c>
    </row>
    <row r="4817" spans="1:29">
      <c r="A4817" s="1" t="s">
        <v>30</v>
      </c>
      <c r="B4817" s="2">
        <v>42705.042361111111</v>
      </c>
      <c r="C4817">
        <v>68</v>
      </c>
      <c r="D4817">
        <v>64</v>
      </c>
      <c r="E4817">
        <v>87.03</v>
      </c>
      <c r="F4817">
        <v>230</v>
      </c>
      <c r="G4817">
        <v>15</v>
      </c>
      <c r="H4817">
        <v>0</v>
      </c>
      <c r="I4817">
        <v>29.7</v>
      </c>
      <c r="K4817">
        <v>10</v>
      </c>
      <c r="M4817" t="s">
        <v>31</v>
      </c>
      <c r="N4817" t="s">
        <v>32</v>
      </c>
      <c r="O4817" t="s">
        <v>32</v>
      </c>
      <c r="P4817" t="s">
        <v>32</v>
      </c>
      <c r="Q4817">
        <v>1400</v>
      </c>
      <c r="R4817">
        <v>2000</v>
      </c>
      <c r="S4817">
        <v>5000</v>
      </c>
      <c r="T4817">
        <v>25000</v>
      </c>
      <c r="AB4817">
        <v>68</v>
      </c>
      <c r="AC4817" t="s">
        <v>4866</v>
      </c>
    </row>
    <row r="4818" spans="1:29">
      <c r="A4818" s="1" t="s">
        <v>30</v>
      </c>
      <c r="B4818" s="2">
        <v>42705.07708333333</v>
      </c>
      <c r="C4818">
        <v>67</v>
      </c>
      <c r="D4818">
        <v>63</v>
      </c>
      <c r="E4818">
        <v>87.28</v>
      </c>
      <c r="F4818">
        <v>250</v>
      </c>
      <c r="G4818">
        <v>12</v>
      </c>
      <c r="H4818">
        <v>0</v>
      </c>
      <c r="I4818">
        <v>29.72</v>
      </c>
      <c r="J4818">
        <v>1005.8</v>
      </c>
      <c r="K4818">
        <v>10</v>
      </c>
      <c r="M4818" t="s">
        <v>32</v>
      </c>
      <c r="N4818" t="s">
        <v>32</v>
      </c>
      <c r="O4818" t="s">
        <v>32</v>
      </c>
      <c r="Q4818">
        <v>1800</v>
      </c>
      <c r="R4818">
        <v>5000</v>
      </c>
      <c r="S4818">
        <v>25000</v>
      </c>
      <c r="AB4818">
        <v>66.900000000000006</v>
      </c>
      <c r="AC4818" t="s">
        <v>4867</v>
      </c>
    </row>
    <row r="4819" spans="1:29">
      <c r="A4819" s="1" t="s">
        <v>30</v>
      </c>
      <c r="B4819" s="2">
        <v>42705.118750000001</v>
      </c>
      <c r="C4819">
        <v>65</v>
      </c>
      <c r="D4819">
        <v>62</v>
      </c>
      <c r="E4819">
        <v>90.64</v>
      </c>
      <c r="F4819">
        <v>230</v>
      </c>
      <c r="G4819">
        <v>9</v>
      </c>
      <c r="H4819">
        <v>0</v>
      </c>
      <c r="I4819">
        <v>29.73</v>
      </c>
      <c r="J4819">
        <v>1006.3</v>
      </c>
      <c r="K4819">
        <v>10</v>
      </c>
      <c r="M4819" t="s">
        <v>31</v>
      </c>
      <c r="N4819" t="s">
        <v>34</v>
      </c>
      <c r="O4819" t="s">
        <v>34</v>
      </c>
      <c r="P4819" t="s">
        <v>34</v>
      </c>
      <c r="Q4819">
        <v>1800</v>
      </c>
      <c r="R4819">
        <v>4000</v>
      </c>
      <c r="S4819">
        <v>8000</v>
      </c>
      <c r="T4819">
        <v>25000</v>
      </c>
      <c r="AB4819">
        <v>64.900000000000006</v>
      </c>
      <c r="AC4819" t="s">
        <v>4868</v>
      </c>
    </row>
    <row r="4820" spans="1:29">
      <c r="A4820" s="1" t="s">
        <v>30</v>
      </c>
      <c r="B4820" s="2">
        <v>42705.160416666666</v>
      </c>
      <c r="C4820">
        <v>64</v>
      </c>
      <c r="D4820">
        <v>61</v>
      </c>
      <c r="E4820">
        <v>89.97</v>
      </c>
      <c r="F4820">
        <v>240</v>
      </c>
      <c r="G4820">
        <v>8</v>
      </c>
      <c r="H4820">
        <v>0</v>
      </c>
      <c r="I4820">
        <v>29.74</v>
      </c>
      <c r="J4820">
        <v>1006.6</v>
      </c>
      <c r="K4820">
        <v>10</v>
      </c>
      <c r="M4820" t="s">
        <v>32</v>
      </c>
      <c r="N4820" t="s">
        <v>32</v>
      </c>
      <c r="O4820" t="s">
        <v>32</v>
      </c>
      <c r="Q4820">
        <v>2500</v>
      </c>
      <c r="R4820">
        <v>4200</v>
      </c>
      <c r="S4820">
        <v>25000</v>
      </c>
      <c r="AB4820">
        <v>64</v>
      </c>
      <c r="AC4820" t="s">
        <v>4869</v>
      </c>
    </row>
    <row r="4821" spans="1:29">
      <c r="A4821" s="1" t="s">
        <v>30</v>
      </c>
      <c r="B4821" s="2">
        <v>42705.179861111108</v>
      </c>
      <c r="C4821">
        <v>63</v>
      </c>
      <c r="D4821">
        <v>60</v>
      </c>
      <c r="E4821">
        <v>90.25</v>
      </c>
      <c r="F4821">
        <v>240</v>
      </c>
      <c r="G4821">
        <v>8</v>
      </c>
      <c r="H4821">
        <v>0</v>
      </c>
      <c r="I4821">
        <v>29.75</v>
      </c>
      <c r="K4821">
        <v>10</v>
      </c>
      <c r="M4821" t="s">
        <v>31</v>
      </c>
      <c r="N4821" t="s">
        <v>31</v>
      </c>
      <c r="O4821" t="s">
        <v>31</v>
      </c>
      <c r="Q4821">
        <v>2500</v>
      </c>
      <c r="R4821">
        <v>4000</v>
      </c>
      <c r="S4821">
        <v>10000</v>
      </c>
      <c r="AB4821">
        <v>63</v>
      </c>
      <c r="AC4821" t="s">
        <v>4870</v>
      </c>
    </row>
    <row r="4822" spans="1:29">
      <c r="A4822" s="1" t="s">
        <v>30</v>
      </c>
      <c r="B4822" s="2">
        <v>42705.20208333333</v>
      </c>
      <c r="C4822">
        <v>62</v>
      </c>
      <c r="D4822">
        <v>59</v>
      </c>
      <c r="E4822">
        <v>89.57</v>
      </c>
      <c r="F4822">
        <v>250</v>
      </c>
      <c r="G4822">
        <v>8</v>
      </c>
      <c r="H4822">
        <v>0</v>
      </c>
      <c r="I4822">
        <v>29.75</v>
      </c>
      <c r="J4822">
        <v>1007</v>
      </c>
      <c r="K4822">
        <v>10</v>
      </c>
      <c r="M4822" t="s">
        <v>31</v>
      </c>
      <c r="N4822" t="s">
        <v>31</v>
      </c>
      <c r="O4822" t="s">
        <v>31</v>
      </c>
      <c r="Q4822">
        <v>2000</v>
      </c>
      <c r="R4822">
        <v>4000</v>
      </c>
      <c r="S4822">
        <v>10000</v>
      </c>
      <c r="AB4822">
        <v>62.1</v>
      </c>
      <c r="AC4822" t="s">
        <v>4871</v>
      </c>
    </row>
    <row r="4823" spans="1:29">
      <c r="A4823" s="1" t="s">
        <v>30</v>
      </c>
      <c r="B4823" s="2">
        <v>42705.243750000001</v>
      </c>
      <c r="C4823">
        <v>60</v>
      </c>
      <c r="D4823">
        <v>50</v>
      </c>
      <c r="E4823">
        <v>69.239999999999995</v>
      </c>
      <c r="F4823">
        <v>290</v>
      </c>
      <c r="G4823">
        <v>7</v>
      </c>
      <c r="H4823">
        <v>0</v>
      </c>
      <c r="I4823">
        <v>29.78</v>
      </c>
      <c r="J4823">
        <v>1008.1</v>
      </c>
      <c r="K4823">
        <v>10</v>
      </c>
      <c r="M4823" t="s">
        <v>31</v>
      </c>
      <c r="N4823" t="s">
        <v>31</v>
      </c>
      <c r="O4823" t="s">
        <v>31</v>
      </c>
      <c r="Q4823">
        <v>1500</v>
      </c>
      <c r="R4823">
        <v>2700</v>
      </c>
      <c r="S4823">
        <v>10000</v>
      </c>
      <c r="AB4823">
        <v>60.1</v>
      </c>
      <c r="AC4823" t="s">
        <v>4872</v>
      </c>
    </row>
    <row r="4824" spans="1:29">
      <c r="A4824" s="1" t="s">
        <v>30</v>
      </c>
      <c r="B4824" s="2">
        <v>42705.285416666666</v>
      </c>
      <c r="C4824">
        <v>57.2</v>
      </c>
      <c r="D4824">
        <v>46.4</v>
      </c>
      <c r="E4824">
        <v>67.12</v>
      </c>
      <c r="F4824">
        <v>290</v>
      </c>
      <c r="G4824">
        <v>4</v>
      </c>
      <c r="H4824">
        <v>0</v>
      </c>
      <c r="I4824">
        <v>29.82</v>
      </c>
      <c r="K4824">
        <v>10</v>
      </c>
      <c r="M4824" t="s">
        <v>31</v>
      </c>
      <c r="N4824" t="s">
        <v>31</v>
      </c>
      <c r="O4824" t="s">
        <v>31</v>
      </c>
      <c r="Q4824">
        <v>1800</v>
      </c>
      <c r="R4824">
        <v>4200</v>
      </c>
      <c r="S4824">
        <v>10000</v>
      </c>
      <c r="AB4824">
        <v>57.2</v>
      </c>
      <c r="AC4824" t="s">
        <v>4873</v>
      </c>
    </row>
    <row r="4825" spans="1:29">
      <c r="A4825" s="1" t="s">
        <v>30</v>
      </c>
      <c r="B4825" s="2">
        <v>42705.32708333333</v>
      </c>
      <c r="C4825">
        <v>55</v>
      </c>
      <c r="D4825">
        <v>46</v>
      </c>
      <c r="E4825">
        <v>71.599999999999994</v>
      </c>
      <c r="F4825">
        <v>310</v>
      </c>
      <c r="G4825">
        <v>4</v>
      </c>
      <c r="H4825">
        <v>0</v>
      </c>
      <c r="I4825">
        <v>29.84</v>
      </c>
      <c r="J4825">
        <v>1010.3</v>
      </c>
      <c r="K4825">
        <v>10</v>
      </c>
      <c r="M4825" t="s">
        <v>34</v>
      </c>
      <c r="N4825" t="s">
        <v>34</v>
      </c>
      <c r="Q4825">
        <v>4200</v>
      </c>
      <c r="R4825">
        <v>10000</v>
      </c>
      <c r="AB4825">
        <v>55</v>
      </c>
      <c r="AC4825" t="s">
        <v>4874</v>
      </c>
    </row>
    <row r="4826" spans="1:29">
      <c r="A4826" s="1" t="s">
        <v>30</v>
      </c>
      <c r="B4826" s="2">
        <v>42705.368750000001</v>
      </c>
      <c r="C4826">
        <v>57</v>
      </c>
      <c r="D4826">
        <v>38</v>
      </c>
      <c r="E4826">
        <v>48.73</v>
      </c>
      <c r="F4826">
        <v>300</v>
      </c>
      <c r="G4826">
        <v>7</v>
      </c>
      <c r="H4826">
        <v>0</v>
      </c>
      <c r="I4826">
        <v>29.87</v>
      </c>
      <c r="J4826">
        <v>1011.3</v>
      </c>
      <c r="K4826">
        <v>10</v>
      </c>
      <c r="M4826" t="s">
        <v>31</v>
      </c>
      <c r="N4826" t="s">
        <v>31</v>
      </c>
      <c r="Q4826">
        <v>4200</v>
      </c>
      <c r="R4826">
        <v>10000</v>
      </c>
      <c r="AB4826">
        <v>57</v>
      </c>
      <c r="AC4826" t="s">
        <v>4875</v>
      </c>
    </row>
    <row r="4827" spans="1:29">
      <c r="A4827" s="1" t="s">
        <v>30</v>
      </c>
      <c r="B4827" s="2">
        <v>42705.410416666666</v>
      </c>
      <c r="C4827">
        <v>58</v>
      </c>
      <c r="D4827">
        <v>36</v>
      </c>
      <c r="E4827">
        <v>43.78</v>
      </c>
      <c r="F4827">
        <v>300</v>
      </c>
      <c r="G4827">
        <v>7</v>
      </c>
      <c r="H4827">
        <v>0</v>
      </c>
      <c r="I4827">
        <v>29.89</v>
      </c>
      <c r="J4827">
        <v>1011.8</v>
      </c>
      <c r="K4827">
        <v>10</v>
      </c>
      <c r="M4827" t="s">
        <v>31</v>
      </c>
      <c r="N4827" t="s">
        <v>31</v>
      </c>
      <c r="Q4827">
        <v>4200</v>
      </c>
      <c r="R4827">
        <v>10000</v>
      </c>
      <c r="AB4827">
        <v>57.9</v>
      </c>
      <c r="AC4827" t="s">
        <v>4876</v>
      </c>
    </row>
    <row r="4828" spans="1:29">
      <c r="A4828" s="1" t="s">
        <v>30</v>
      </c>
      <c r="B4828" s="2">
        <v>42705.45208333333</v>
      </c>
      <c r="C4828">
        <v>59</v>
      </c>
      <c r="D4828">
        <v>33</v>
      </c>
      <c r="E4828">
        <v>37.49</v>
      </c>
      <c r="G4828">
        <v>6</v>
      </c>
      <c r="H4828">
        <v>0</v>
      </c>
      <c r="I4828">
        <v>29.89</v>
      </c>
      <c r="J4828">
        <v>1011.9</v>
      </c>
      <c r="K4828">
        <v>10</v>
      </c>
      <c r="M4828" t="s">
        <v>31</v>
      </c>
      <c r="Q4828">
        <v>25000</v>
      </c>
      <c r="AB4828">
        <v>59</v>
      </c>
      <c r="AC4828" t="s">
        <v>4877</v>
      </c>
    </row>
    <row r="4829" spans="1:29">
      <c r="A4829" s="1" t="s">
        <v>30</v>
      </c>
      <c r="B4829" s="2">
        <v>42705.493750000001</v>
      </c>
      <c r="C4829">
        <v>61</v>
      </c>
      <c r="D4829">
        <v>32</v>
      </c>
      <c r="E4829">
        <v>33.4</v>
      </c>
      <c r="F4829">
        <v>300</v>
      </c>
      <c r="G4829">
        <v>8</v>
      </c>
      <c r="H4829">
        <v>0</v>
      </c>
      <c r="I4829">
        <v>29.88</v>
      </c>
      <c r="J4829">
        <v>1011.4</v>
      </c>
      <c r="K4829">
        <v>10</v>
      </c>
      <c r="M4829" t="s">
        <v>31</v>
      </c>
      <c r="Q4829">
        <v>25000</v>
      </c>
      <c r="AB4829">
        <v>61</v>
      </c>
      <c r="AC4829" t="s">
        <v>4878</v>
      </c>
    </row>
    <row r="4830" spans="1:29">
      <c r="A4830" s="1" t="s">
        <v>30</v>
      </c>
      <c r="B4830" s="2">
        <v>42705.535416666666</v>
      </c>
      <c r="C4830">
        <v>62</v>
      </c>
      <c r="D4830">
        <v>32</v>
      </c>
      <c r="E4830">
        <v>32.130000000000003</v>
      </c>
      <c r="F4830">
        <v>300</v>
      </c>
      <c r="G4830">
        <v>7</v>
      </c>
      <c r="H4830">
        <v>0</v>
      </c>
      <c r="I4830">
        <v>29.85</v>
      </c>
      <c r="J4830">
        <v>1010.6</v>
      </c>
      <c r="K4830">
        <v>10</v>
      </c>
      <c r="M4830" t="s">
        <v>246</v>
      </c>
      <c r="AB4830">
        <v>62.1</v>
      </c>
      <c r="AC4830" t="s">
        <v>4879</v>
      </c>
    </row>
    <row r="4831" spans="1:29">
      <c r="A4831" s="1" t="s">
        <v>30</v>
      </c>
      <c r="B4831" s="2">
        <v>42705.57708333333</v>
      </c>
      <c r="C4831">
        <v>63</v>
      </c>
      <c r="D4831">
        <v>33</v>
      </c>
      <c r="E4831">
        <v>32.53</v>
      </c>
      <c r="F4831">
        <v>280</v>
      </c>
      <c r="G4831">
        <v>8</v>
      </c>
      <c r="H4831">
        <v>0</v>
      </c>
      <c r="I4831">
        <v>29.84</v>
      </c>
      <c r="J4831">
        <v>1010.2</v>
      </c>
      <c r="K4831">
        <v>10</v>
      </c>
      <c r="M4831" t="s">
        <v>246</v>
      </c>
      <c r="AB4831">
        <v>63</v>
      </c>
      <c r="AC4831" t="s">
        <v>4880</v>
      </c>
    </row>
    <row r="4832" spans="1:29">
      <c r="A4832" s="1" t="s">
        <v>30</v>
      </c>
      <c r="B4832" s="2">
        <v>42705.618750000001</v>
      </c>
      <c r="C4832">
        <v>64</v>
      </c>
      <c r="D4832">
        <v>32</v>
      </c>
      <c r="E4832">
        <v>30.05</v>
      </c>
      <c r="F4832">
        <v>270</v>
      </c>
      <c r="G4832">
        <v>6</v>
      </c>
      <c r="H4832">
        <v>0</v>
      </c>
      <c r="I4832">
        <v>29.84</v>
      </c>
      <c r="J4832">
        <v>1010.3</v>
      </c>
      <c r="K4832">
        <v>10</v>
      </c>
      <c r="M4832" t="s">
        <v>246</v>
      </c>
      <c r="AB4832">
        <v>64</v>
      </c>
      <c r="AC4832" t="s">
        <v>4881</v>
      </c>
    </row>
    <row r="4833" spans="1:29">
      <c r="A4833" s="1" t="s">
        <v>30</v>
      </c>
      <c r="B4833" s="2">
        <v>42705.660416666666</v>
      </c>
      <c r="C4833">
        <v>63</v>
      </c>
      <c r="D4833">
        <v>32</v>
      </c>
      <c r="E4833">
        <v>31.12</v>
      </c>
      <c r="G4833">
        <v>5</v>
      </c>
      <c r="H4833">
        <v>0</v>
      </c>
      <c r="I4833">
        <v>29.86</v>
      </c>
      <c r="J4833">
        <v>1010.8</v>
      </c>
      <c r="K4833">
        <v>10</v>
      </c>
      <c r="M4833" t="s">
        <v>31</v>
      </c>
      <c r="Q4833">
        <v>25000</v>
      </c>
      <c r="AB4833">
        <v>63</v>
      </c>
      <c r="AC4833" t="s">
        <v>4882</v>
      </c>
    </row>
    <row r="4834" spans="1:29">
      <c r="A4834" s="1" t="s">
        <v>30</v>
      </c>
      <c r="B4834" s="2">
        <v>42705.70208333333</v>
      </c>
      <c r="C4834">
        <v>59</v>
      </c>
      <c r="D4834">
        <v>32</v>
      </c>
      <c r="E4834">
        <v>35.869999999999997</v>
      </c>
      <c r="F4834">
        <v>260</v>
      </c>
      <c r="G4834">
        <v>4</v>
      </c>
      <c r="H4834">
        <v>0</v>
      </c>
      <c r="I4834">
        <v>29.88</v>
      </c>
      <c r="J4834">
        <v>1011.6</v>
      </c>
      <c r="K4834">
        <v>10</v>
      </c>
      <c r="M4834" t="s">
        <v>31</v>
      </c>
      <c r="Q4834">
        <v>25000</v>
      </c>
      <c r="AB4834">
        <v>59</v>
      </c>
      <c r="AC4834" t="s">
        <v>4883</v>
      </c>
    </row>
    <row r="4835" spans="1:29">
      <c r="A4835" s="1" t="s">
        <v>30</v>
      </c>
      <c r="B4835" s="2">
        <v>42705.743750000001</v>
      </c>
      <c r="C4835">
        <v>54</v>
      </c>
      <c r="D4835">
        <v>34</v>
      </c>
      <c r="E4835">
        <v>46.57</v>
      </c>
      <c r="F4835">
        <v>280</v>
      </c>
      <c r="G4835">
        <v>3</v>
      </c>
      <c r="H4835">
        <v>0</v>
      </c>
      <c r="I4835">
        <v>29.9</v>
      </c>
      <c r="J4835">
        <v>1012.3</v>
      </c>
      <c r="K4835">
        <v>10</v>
      </c>
      <c r="M4835" t="s">
        <v>31</v>
      </c>
      <c r="Q4835">
        <v>25000</v>
      </c>
      <c r="AB4835">
        <v>54</v>
      </c>
      <c r="AC4835" t="s">
        <v>4884</v>
      </c>
    </row>
    <row r="4836" spans="1:29">
      <c r="A4836" s="1" t="s">
        <v>30</v>
      </c>
      <c r="B4836" s="2">
        <v>42705.785416666666</v>
      </c>
      <c r="C4836">
        <v>52</v>
      </c>
      <c r="D4836">
        <v>34</v>
      </c>
      <c r="E4836">
        <v>50.12</v>
      </c>
      <c r="F4836">
        <v>0</v>
      </c>
      <c r="G4836">
        <v>0</v>
      </c>
      <c r="H4836">
        <v>0</v>
      </c>
      <c r="I4836">
        <v>29.91</v>
      </c>
      <c r="J4836">
        <v>1012.9</v>
      </c>
      <c r="K4836">
        <v>10</v>
      </c>
      <c r="M4836" t="s">
        <v>31</v>
      </c>
      <c r="Q4836">
        <v>25000</v>
      </c>
      <c r="AB4836">
        <v>52</v>
      </c>
      <c r="AC4836" t="s">
        <v>4885</v>
      </c>
    </row>
    <row r="4837" spans="1:29">
      <c r="A4837" s="1" t="s">
        <v>30</v>
      </c>
      <c r="B4837" s="2">
        <v>42705.82708333333</v>
      </c>
      <c r="C4837">
        <v>48</v>
      </c>
      <c r="D4837">
        <v>35</v>
      </c>
      <c r="E4837">
        <v>60.76</v>
      </c>
      <c r="F4837">
        <v>0</v>
      </c>
      <c r="G4837">
        <v>0</v>
      </c>
      <c r="H4837">
        <v>0</v>
      </c>
      <c r="I4837">
        <v>29.93</v>
      </c>
      <c r="J4837">
        <v>1013.5</v>
      </c>
      <c r="K4837">
        <v>10</v>
      </c>
      <c r="M4837" t="s">
        <v>31</v>
      </c>
      <c r="Q4837">
        <v>25000</v>
      </c>
      <c r="AB4837">
        <v>48</v>
      </c>
      <c r="AC4837" t="s">
        <v>4886</v>
      </c>
    </row>
    <row r="4838" spans="1:29">
      <c r="A4838" s="1" t="s">
        <v>30</v>
      </c>
      <c r="B4838" s="2">
        <v>42705.868750000001</v>
      </c>
      <c r="C4838">
        <v>47</v>
      </c>
      <c r="D4838">
        <v>34</v>
      </c>
      <c r="E4838">
        <v>60.61</v>
      </c>
      <c r="F4838">
        <v>0</v>
      </c>
      <c r="G4838">
        <v>0</v>
      </c>
      <c r="H4838">
        <v>0</v>
      </c>
      <c r="I4838">
        <v>29.96</v>
      </c>
      <c r="J4838">
        <v>1014.3</v>
      </c>
      <c r="K4838">
        <v>10</v>
      </c>
      <c r="M4838" t="s">
        <v>246</v>
      </c>
      <c r="AB4838">
        <v>46.9</v>
      </c>
      <c r="AC4838" t="s">
        <v>4887</v>
      </c>
    </row>
    <row r="4839" spans="1:29">
      <c r="A4839" s="1" t="s">
        <v>30</v>
      </c>
      <c r="B4839" s="2">
        <v>42705.910416666666</v>
      </c>
      <c r="C4839">
        <v>48</v>
      </c>
      <c r="D4839">
        <v>33</v>
      </c>
      <c r="E4839">
        <v>56.1</v>
      </c>
      <c r="F4839">
        <v>0</v>
      </c>
      <c r="G4839">
        <v>0</v>
      </c>
      <c r="H4839">
        <v>0</v>
      </c>
      <c r="I4839">
        <v>29.98</v>
      </c>
      <c r="J4839">
        <v>1015</v>
      </c>
      <c r="K4839">
        <v>10</v>
      </c>
      <c r="M4839" t="s">
        <v>31</v>
      </c>
      <c r="Q4839">
        <v>25000</v>
      </c>
      <c r="AB4839">
        <v>48</v>
      </c>
      <c r="AC4839" t="s">
        <v>4888</v>
      </c>
    </row>
    <row r="4840" spans="1:29">
      <c r="A4840" s="1" t="s">
        <v>30</v>
      </c>
      <c r="B4840" s="2">
        <v>42705.95208333333</v>
      </c>
      <c r="C4840">
        <v>48</v>
      </c>
      <c r="D4840">
        <v>32</v>
      </c>
      <c r="E4840">
        <v>53.67</v>
      </c>
      <c r="F4840">
        <v>360</v>
      </c>
      <c r="G4840">
        <v>3</v>
      </c>
      <c r="H4840">
        <v>0</v>
      </c>
      <c r="I4840">
        <v>29.99</v>
      </c>
      <c r="J4840">
        <v>1015.6</v>
      </c>
      <c r="K4840">
        <v>10</v>
      </c>
      <c r="M4840" t="s">
        <v>246</v>
      </c>
      <c r="AB4840">
        <v>46.98</v>
      </c>
      <c r="AC4840" t="s">
        <v>4889</v>
      </c>
    </row>
    <row r="4841" spans="1:29">
      <c r="A4841" s="1" t="s">
        <v>30</v>
      </c>
      <c r="B4841" s="2">
        <v>42705.993750000001</v>
      </c>
      <c r="C4841">
        <v>46</v>
      </c>
      <c r="D4841">
        <v>30.9</v>
      </c>
      <c r="E4841">
        <v>55.36</v>
      </c>
      <c r="G4841">
        <v>4</v>
      </c>
      <c r="H4841">
        <v>0</v>
      </c>
      <c r="I4841">
        <v>30.01</v>
      </c>
      <c r="J4841">
        <v>1016.1</v>
      </c>
      <c r="K4841">
        <v>10</v>
      </c>
      <c r="M4841" t="s">
        <v>246</v>
      </c>
      <c r="AB4841">
        <v>43.77</v>
      </c>
      <c r="AC4841" t="s">
        <v>4890</v>
      </c>
    </row>
    <row r="4842" spans="1:29">
      <c r="A4842" s="1" t="s">
        <v>30</v>
      </c>
      <c r="B4842" s="2">
        <v>42706.035416666666</v>
      </c>
      <c r="C4842">
        <v>45</v>
      </c>
      <c r="D4842">
        <v>30</v>
      </c>
      <c r="E4842">
        <v>55.43</v>
      </c>
      <c r="G4842">
        <v>3</v>
      </c>
      <c r="H4842">
        <v>0</v>
      </c>
      <c r="I4842">
        <v>30.01</v>
      </c>
      <c r="J4842">
        <v>1016.3</v>
      </c>
      <c r="K4842">
        <v>10</v>
      </c>
      <c r="M4842" t="s">
        <v>246</v>
      </c>
      <c r="AB4842">
        <v>43.55</v>
      </c>
      <c r="AC4842" t="s">
        <v>4891</v>
      </c>
    </row>
    <row r="4843" spans="1:29">
      <c r="A4843" s="1" t="s">
        <v>30</v>
      </c>
      <c r="B4843" s="2">
        <v>42706.07708333333</v>
      </c>
      <c r="C4843">
        <v>43</v>
      </c>
      <c r="D4843">
        <v>30</v>
      </c>
      <c r="E4843">
        <v>59.83</v>
      </c>
      <c r="F4843">
        <v>0</v>
      </c>
      <c r="G4843">
        <v>0</v>
      </c>
      <c r="H4843">
        <v>0</v>
      </c>
      <c r="I4843">
        <v>30.04</v>
      </c>
      <c r="J4843">
        <v>1017.2</v>
      </c>
      <c r="K4843">
        <v>10</v>
      </c>
      <c r="M4843" t="s">
        <v>246</v>
      </c>
      <c r="AB4843">
        <v>43</v>
      </c>
      <c r="AC4843" t="s">
        <v>4892</v>
      </c>
    </row>
    <row r="4844" spans="1:29">
      <c r="A4844" s="1" t="s">
        <v>30</v>
      </c>
      <c r="B4844" s="2">
        <v>42706.118750000001</v>
      </c>
      <c r="C4844">
        <v>40</v>
      </c>
      <c r="D4844">
        <v>28.9</v>
      </c>
      <c r="E4844">
        <v>64.489999999999995</v>
      </c>
      <c r="F4844">
        <v>0</v>
      </c>
      <c r="G4844">
        <v>0</v>
      </c>
      <c r="H4844">
        <v>0</v>
      </c>
      <c r="I4844">
        <v>30.05</v>
      </c>
      <c r="J4844">
        <v>1017.5</v>
      </c>
      <c r="K4844">
        <v>10</v>
      </c>
      <c r="M4844" t="s">
        <v>31</v>
      </c>
      <c r="Q4844">
        <v>5000</v>
      </c>
      <c r="AB4844">
        <v>39.9</v>
      </c>
      <c r="AC4844" t="s">
        <v>4893</v>
      </c>
    </row>
    <row r="4845" spans="1:29">
      <c r="A4845" s="1" t="s">
        <v>30</v>
      </c>
      <c r="B4845" s="2">
        <v>42706.160416666666</v>
      </c>
      <c r="C4845">
        <v>37</v>
      </c>
      <c r="D4845">
        <v>30</v>
      </c>
      <c r="E4845">
        <v>75.56</v>
      </c>
      <c r="F4845">
        <v>0</v>
      </c>
      <c r="G4845">
        <v>0</v>
      </c>
      <c r="H4845">
        <v>0</v>
      </c>
      <c r="I4845">
        <v>30.05</v>
      </c>
      <c r="J4845">
        <v>1017.4</v>
      </c>
      <c r="K4845">
        <v>10</v>
      </c>
      <c r="M4845" t="s">
        <v>246</v>
      </c>
      <c r="AB4845">
        <v>37</v>
      </c>
      <c r="AC4845" t="s">
        <v>4894</v>
      </c>
    </row>
    <row r="4846" spans="1:29">
      <c r="A4846" s="1" t="s">
        <v>30</v>
      </c>
      <c r="B4846" s="2">
        <v>42706.20208333333</v>
      </c>
      <c r="C4846">
        <v>36</v>
      </c>
      <c r="D4846">
        <v>30</v>
      </c>
      <c r="E4846">
        <v>78.599999999999994</v>
      </c>
      <c r="F4846">
        <v>0</v>
      </c>
      <c r="G4846">
        <v>0</v>
      </c>
      <c r="H4846">
        <v>0</v>
      </c>
      <c r="I4846">
        <v>30.07</v>
      </c>
      <c r="J4846">
        <v>1018.1</v>
      </c>
      <c r="K4846">
        <v>10</v>
      </c>
      <c r="M4846" t="s">
        <v>246</v>
      </c>
      <c r="AB4846">
        <v>36</v>
      </c>
      <c r="AC4846" t="s">
        <v>4895</v>
      </c>
    </row>
    <row r="4847" spans="1:29">
      <c r="A4847" s="1" t="s">
        <v>30</v>
      </c>
      <c r="B4847" s="2">
        <v>42706.243750000001</v>
      </c>
      <c r="C4847">
        <v>34</v>
      </c>
      <c r="D4847">
        <v>30</v>
      </c>
      <c r="E4847">
        <v>85.11</v>
      </c>
      <c r="F4847">
        <v>0</v>
      </c>
      <c r="G4847">
        <v>0</v>
      </c>
      <c r="H4847">
        <v>0</v>
      </c>
      <c r="I4847">
        <v>30.09</v>
      </c>
      <c r="J4847">
        <v>1019</v>
      </c>
      <c r="K4847">
        <v>10</v>
      </c>
      <c r="M4847" t="s">
        <v>31</v>
      </c>
      <c r="Q4847">
        <v>25000</v>
      </c>
      <c r="AB4847">
        <v>34</v>
      </c>
      <c r="AC4847" t="s">
        <v>4896</v>
      </c>
    </row>
    <row r="4848" spans="1:29">
      <c r="A4848" s="1" t="s">
        <v>30</v>
      </c>
      <c r="B4848" s="2">
        <v>42706.285416666666</v>
      </c>
      <c r="C4848">
        <v>33</v>
      </c>
      <c r="D4848">
        <v>30</v>
      </c>
      <c r="E4848">
        <v>88.23</v>
      </c>
      <c r="F4848">
        <v>0</v>
      </c>
      <c r="G4848">
        <v>0</v>
      </c>
      <c r="H4848">
        <v>0</v>
      </c>
      <c r="I4848">
        <v>30.12</v>
      </c>
      <c r="J4848">
        <v>1020</v>
      </c>
      <c r="K4848">
        <v>10</v>
      </c>
      <c r="M4848" t="s">
        <v>31</v>
      </c>
      <c r="Q4848">
        <v>15000</v>
      </c>
      <c r="AB4848">
        <v>33.1</v>
      </c>
      <c r="AC4848" t="s">
        <v>4897</v>
      </c>
    </row>
    <row r="4849" spans="1:29">
      <c r="A4849" s="1" t="s">
        <v>30</v>
      </c>
      <c r="B4849" s="2">
        <v>42706.32708333333</v>
      </c>
      <c r="C4849">
        <v>37</v>
      </c>
      <c r="D4849">
        <v>30.9</v>
      </c>
      <c r="E4849">
        <v>78.37</v>
      </c>
      <c r="F4849">
        <v>0</v>
      </c>
      <c r="G4849">
        <v>0</v>
      </c>
      <c r="H4849">
        <v>0</v>
      </c>
      <c r="I4849">
        <v>30.14</v>
      </c>
      <c r="J4849">
        <v>1020.6</v>
      </c>
      <c r="K4849">
        <v>10</v>
      </c>
      <c r="M4849" t="s">
        <v>246</v>
      </c>
      <c r="AB4849">
        <v>37</v>
      </c>
      <c r="AC4849" t="s">
        <v>4898</v>
      </c>
    </row>
    <row r="4850" spans="1:29">
      <c r="A4850" s="1" t="s">
        <v>30</v>
      </c>
      <c r="B4850" s="2">
        <v>42706.368750000001</v>
      </c>
      <c r="C4850">
        <v>43</v>
      </c>
      <c r="D4850">
        <v>33</v>
      </c>
      <c r="E4850">
        <v>67.819999999999993</v>
      </c>
      <c r="F4850">
        <v>0</v>
      </c>
      <c r="G4850">
        <v>0</v>
      </c>
      <c r="H4850">
        <v>0</v>
      </c>
      <c r="I4850">
        <v>30.15</v>
      </c>
      <c r="J4850">
        <v>1020.9</v>
      </c>
      <c r="K4850">
        <v>10</v>
      </c>
      <c r="M4850" t="s">
        <v>31</v>
      </c>
      <c r="Q4850">
        <v>25000</v>
      </c>
      <c r="AB4850">
        <v>43</v>
      </c>
      <c r="AC4850" t="s">
        <v>4899</v>
      </c>
    </row>
    <row r="4851" spans="1:29">
      <c r="A4851" s="1" t="s">
        <v>30</v>
      </c>
      <c r="B4851" s="2">
        <v>42706.410416666666</v>
      </c>
      <c r="C4851">
        <v>49</v>
      </c>
      <c r="D4851">
        <v>32</v>
      </c>
      <c r="E4851">
        <v>51.89</v>
      </c>
      <c r="F4851">
        <v>280</v>
      </c>
      <c r="G4851">
        <v>6</v>
      </c>
      <c r="H4851">
        <v>0</v>
      </c>
      <c r="I4851">
        <v>30.16</v>
      </c>
      <c r="J4851">
        <v>1021.5</v>
      </c>
      <c r="K4851">
        <v>10</v>
      </c>
      <c r="M4851" t="s">
        <v>31</v>
      </c>
      <c r="Q4851">
        <v>25000</v>
      </c>
      <c r="AB4851">
        <v>45.88</v>
      </c>
      <c r="AC4851" t="s">
        <v>4900</v>
      </c>
    </row>
    <row r="4852" spans="1:29">
      <c r="A4852" s="1" t="s">
        <v>30</v>
      </c>
      <c r="B4852" s="2">
        <v>42706.45208333333</v>
      </c>
      <c r="C4852">
        <v>52</v>
      </c>
      <c r="D4852">
        <v>30</v>
      </c>
      <c r="E4852">
        <v>42.65</v>
      </c>
      <c r="G4852">
        <v>3</v>
      </c>
      <c r="H4852">
        <v>0</v>
      </c>
      <c r="I4852">
        <v>30.16</v>
      </c>
      <c r="J4852">
        <v>1021.2</v>
      </c>
      <c r="K4852">
        <v>10</v>
      </c>
      <c r="M4852" t="s">
        <v>31</v>
      </c>
      <c r="Q4852">
        <v>25000</v>
      </c>
      <c r="AB4852">
        <v>52</v>
      </c>
      <c r="AC4852" t="s">
        <v>4901</v>
      </c>
    </row>
    <row r="4853" spans="1:29">
      <c r="A4853" s="1" t="s">
        <v>30</v>
      </c>
      <c r="B4853" s="2">
        <v>42706.493750000001</v>
      </c>
      <c r="C4853">
        <v>54</v>
      </c>
      <c r="D4853">
        <v>27</v>
      </c>
      <c r="E4853">
        <v>35.049999999999997</v>
      </c>
      <c r="F4853">
        <v>310</v>
      </c>
      <c r="G4853">
        <v>7</v>
      </c>
      <c r="H4853">
        <v>0</v>
      </c>
      <c r="I4853">
        <v>30.14</v>
      </c>
      <c r="J4853">
        <v>1020.4</v>
      </c>
      <c r="K4853">
        <v>10</v>
      </c>
      <c r="M4853" t="s">
        <v>31</v>
      </c>
      <c r="Q4853">
        <v>25000</v>
      </c>
      <c r="AB4853">
        <v>54</v>
      </c>
      <c r="AC4853" t="s">
        <v>4902</v>
      </c>
    </row>
    <row r="4854" spans="1:29">
      <c r="A4854" s="1" t="s">
        <v>30</v>
      </c>
      <c r="B4854" s="2">
        <v>42706.535416666666</v>
      </c>
      <c r="C4854">
        <v>57</v>
      </c>
      <c r="D4854">
        <v>28</v>
      </c>
      <c r="E4854">
        <v>32.75</v>
      </c>
      <c r="F4854">
        <v>280</v>
      </c>
      <c r="G4854">
        <v>7</v>
      </c>
      <c r="H4854">
        <v>0</v>
      </c>
      <c r="I4854">
        <v>30.1</v>
      </c>
      <c r="J4854">
        <v>1019.4</v>
      </c>
      <c r="K4854">
        <v>10</v>
      </c>
      <c r="M4854" t="s">
        <v>31</v>
      </c>
      <c r="Q4854">
        <v>25000</v>
      </c>
      <c r="AB4854">
        <v>57</v>
      </c>
      <c r="AC4854" t="s">
        <v>4903</v>
      </c>
    </row>
    <row r="4855" spans="1:29">
      <c r="A4855" s="1" t="s">
        <v>30</v>
      </c>
      <c r="B4855" s="2">
        <v>42706.57708333333</v>
      </c>
      <c r="C4855">
        <v>68</v>
      </c>
      <c r="D4855">
        <v>28</v>
      </c>
      <c r="E4855">
        <v>22.23</v>
      </c>
      <c r="F4855">
        <v>240</v>
      </c>
      <c r="G4855">
        <v>11</v>
      </c>
      <c r="H4855">
        <v>0</v>
      </c>
      <c r="I4855">
        <v>30.09</v>
      </c>
      <c r="J4855">
        <v>1018.8</v>
      </c>
      <c r="K4855">
        <v>10</v>
      </c>
      <c r="L4855">
        <v>16</v>
      </c>
      <c r="M4855" t="s">
        <v>31</v>
      </c>
      <c r="Q4855">
        <v>25000</v>
      </c>
      <c r="AB4855">
        <v>68</v>
      </c>
      <c r="AC4855" t="s">
        <v>4904</v>
      </c>
    </row>
    <row r="4856" spans="1:29">
      <c r="A4856" s="1" t="s">
        <v>30</v>
      </c>
      <c r="B4856" s="2">
        <v>42706.618750000001</v>
      </c>
      <c r="C4856">
        <v>73</v>
      </c>
      <c r="D4856">
        <v>28</v>
      </c>
      <c r="E4856">
        <v>18.739999999999998</v>
      </c>
      <c r="F4856">
        <v>270</v>
      </c>
      <c r="G4856">
        <v>8</v>
      </c>
      <c r="H4856">
        <v>0</v>
      </c>
      <c r="I4856">
        <v>30.09</v>
      </c>
      <c r="J4856">
        <v>1018.9</v>
      </c>
      <c r="K4856">
        <v>10</v>
      </c>
      <c r="M4856" t="s">
        <v>246</v>
      </c>
      <c r="AB4856">
        <v>70.88</v>
      </c>
      <c r="AC4856" t="s">
        <v>4905</v>
      </c>
    </row>
    <row r="4857" spans="1:29">
      <c r="A4857" s="1" t="s">
        <v>30</v>
      </c>
      <c r="B4857" s="2">
        <v>42706.660416666666</v>
      </c>
      <c r="C4857">
        <v>57</v>
      </c>
      <c r="D4857">
        <v>28</v>
      </c>
      <c r="E4857">
        <v>32.75</v>
      </c>
      <c r="F4857">
        <v>290</v>
      </c>
      <c r="G4857">
        <v>10</v>
      </c>
      <c r="H4857">
        <v>0</v>
      </c>
      <c r="I4857">
        <v>30.09</v>
      </c>
      <c r="J4857">
        <v>1018.9</v>
      </c>
      <c r="K4857">
        <v>10</v>
      </c>
      <c r="M4857" t="s">
        <v>31</v>
      </c>
      <c r="Q4857">
        <v>25000</v>
      </c>
      <c r="AB4857">
        <v>57</v>
      </c>
      <c r="AC4857" t="s">
        <v>4906</v>
      </c>
    </row>
    <row r="4858" spans="1:29">
      <c r="A4858" s="1" t="s">
        <v>30</v>
      </c>
      <c r="B4858" s="2">
        <v>42706.70208333333</v>
      </c>
      <c r="C4858">
        <v>53</v>
      </c>
      <c r="D4858">
        <v>28.9</v>
      </c>
      <c r="E4858">
        <v>39.159999999999997</v>
      </c>
      <c r="F4858">
        <v>250</v>
      </c>
      <c r="G4858">
        <v>4</v>
      </c>
      <c r="H4858">
        <v>0</v>
      </c>
      <c r="I4858">
        <v>30.1</v>
      </c>
      <c r="J4858">
        <v>1019.2</v>
      </c>
      <c r="K4858">
        <v>10</v>
      </c>
      <c r="M4858" t="s">
        <v>31</v>
      </c>
      <c r="Q4858">
        <v>25000</v>
      </c>
      <c r="AB4858">
        <v>53.1</v>
      </c>
      <c r="AC4858" t="s">
        <v>4907</v>
      </c>
    </row>
    <row r="4859" spans="1:29">
      <c r="A4859" s="1" t="s">
        <v>30</v>
      </c>
      <c r="B4859" s="2">
        <v>42706.743750000001</v>
      </c>
      <c r="C4859">
        <v>47</v>
      </c>
      <c r="D4859">
        <v>28.9</v>
      </c>
      <c r="E4859">
        <v>49.32</v>
      </c>
      <c r="F4859">
        <v>250</v>
      </c>
      <c r="G4859">
        <v>4</v>
      </c>
      <c r="H4859">
        <v>0</v>
      </c>
      <c r="I4859">
        <v>30.11</v>
      </c>
      <c r="J4859">
        <v>1019.7</v>
      </c>
      <c r="K4859">
        <v>10</v>
      </c>
      <c r="M4859" t="s">
        <v>31</v>
      </c>
      <c r="Q4859">
        <v>25000</v>
      </c>
      <c r="AB4859">
        <v>44.82</v>
      </c>
      <c r="AC4859" t="s">
        <v>4908</v>
      </c>
    </row>
    <row r="4860" spans="1:29">
      <c r="A4860" s="1" t="s">
        <v>30</v>
      </c>
      <c r="B4860" s="2">
        <v>42706.785416666666</v>
      </c>
      <c r="C4860">
        <v>46</v>
      </c>
      <c r="D4860">
        <v>30.9</v>
      </c>
      <c r="E4860">
        <v>55.36</v>
      </c>
      <c r="F4860">
        <v>250</v>
      </c>
      <c r="G4860">
        <v>4</v>
      </c>
      <c r="H4860">
        <v>0</v>
      </c>
      <c r="I4860">
        <v>30.11</v>
      </c>
      <c r="J4860">
        <v>1019.7</v>
      </c>
      <c r="K4860">
        <v>10</v>
      </c>
      <c r="M4860" t="s">
        <v>31</v>
      </c>
      <c r="Q4860">
        <v>25000</v>
      </c>
      <c r="AB4860">
        <v>43.77</v>
      </c>
      <c r="AC4860" t="s">
        <v>4909</v>
      </c>
    </row>
    <row r="4861" spans="1:29">
      <c r="A4861" s="1" t="s">
        <v>30</v>
      </c>
      <c r="B4861" s="2">
        <v>42706.82708333333</v>
      </c>
      <c r="C4861">
        <v>43</v>
      </c>
      <c r="D4861">
        <v>32</v>
      </c>
      <c r="E4861">
        <v>64.88</v>
      </c>
      <c r="F4861">
        <v>0</v>
      </c>
      <c r="G4861">
        <v>0</v>
      </c>
      <c r="H4861">
        <v>0</v>
      </c>
      <c r="I4861">
        <v>30.14</v>
      </c>
      <c r="J4861">
        <v>1020.6</v>
      </c>
      <c r="K4861">
        <v>10</v>
      </c>
      <c r="M4861" t="s">
        <v>31</v>
      </c>
      <c r="Q4861">
        <v>25000</v>
      </c>
      <c r="AB4861">
        <v>43</v>
      </c>
      <c r="AC4861" t="s">
        <v>4910</v>
      </c>
    </row>
    <row r="4862" spans="1:29">
      <c r="A4862" s="1" t="s">
        <v>30</v>
      </c>
      <c r="B4862" s="2">
        <v>42706.868750000001</v>
      </c>
      <c r="C4862">
        <v>43</v>
      </c>
      <c r="D4862">
        <v>32</v>
      </c>
      <c r="E4862">
        <v>64.88</v>
      </c>
      <c r="F4862">
        <v>260</v>
      </c>
      <c r="G4862">
        <v>3</v>
      </c>
      <c r="H4862">
        <v>0</v>
      </c>
      <c r="I4862">
        <v>30.16</v>
      </c>
      <c r="J4862">
        <v>1021.4</v>
      </c>
      <c r="K4862">
        <v>10</v>
      </c>
      <c r="M4862" t="s">
        <v>31</v>
      </c>
      <c r="Q4862">
        <v>25000</v>
      </c>
      <c r="AB4862">
        <v>41.26</v>
      </c>
      <c r="AC4862" t="s">
        <v>4911</v>
      </c>
    </row>
    <row r="4863" spans="1:29">
      <c r="A4863" s="1" t="s">
        <v>30</v>
      </c>
      <c r="B4863" s="2">
        <v>42706.910416666666</v>
      </c>
      <c r="C4863">
        <v>43</v>
      </c>
      <c r="D4863">
        <v>30</v>
      </c>
      <c r="E4863">
        <v>59.83</v>
      </c>
      <c r="F4863">
        <v>0</v>
      </c>
      <c r="G4863">
        <v>0</v>
      </c>
      <c r="H4863">
        <v>0</v>
      </c>
      <c r="I4863">
        <v>30.18</v>
      </c>
      <c r="J4863">
        <v>1021.9</v>
      </c>
      <c r="K4863">
        <v>10</v>
      </c>
      <c r="M4863" t="s">
        <v>246</v>
      </c>
      <c r="AB4863">
        <v>43</v>
      </c>
      <c r="AC4863" t="s">
        <v>4912</v>
      </c>
    </row>
    <row r="4864" spans="1:29">
      <c r="A4864" s="1" t="s">
        <v>30</v>
      </c>
      <c r="B4864" s="2">
        <v>42706.95208333333</v>
      </c>
      <c r="C4864">
        <v>41</v>
      </c>
      <c r="D4864">
        <v>30.9</v>
      </c>
      <c r="E4864">
        <v>67.03</v>
      </c>
      <c r="F4864">
        <v>0</v>
      </c>
      <c r="G4864">
        <v>0</v>
      </c>
      <c r="H4864">
        <v>0</v>
      </c>
      <c r="I4864">
        <v>30.18</v>
      </c>
      <c r="J4864">
        <v>1021.9</v>
      </c>
      <c r="K4864">
        <v>10</v>
      </c>
      <c r="M4864" t="s">
        <v>31</v>
      </c>
      <c r="Q4864">
        <v>25000</v>
      </c>
      <c r="AB4864">
        <v>41</v>
      </c>
      <c r="AC4864" t="s">
        <v>4913</v>
      </c>
    </row>
    <row r="4865" spans="1:29">
      <c r="A4865" s="1" t="s">
        <v>30</v>
      </c>
      <c r="B4865" s="2">
        <v>42706.993750000001</v>
      </c>
      <c r="C4865">
        <v>44</v>
      </c>
      <c r="D4865">
        <v>30</v>
      </c>
      <c r="E4865">
        <v>57.37</v>
      </c>
      <c r="G4865">
        <v>4</v>
      </c>
      <c r="H4865">
        <v>0</v>
      </c>
      <c r="I4865">
        <v>30.19</v>
      </c>
      <c r="J4865">
        <v>1022.3</v>
      </c>
      <c r="K4865">
        <v>10</v>
      </c>
      <c r="M4865" t="s">
        <v>34</v>
      </c>
      <c r="Q4865">
        <v>23000</v>
      </c>
      <c r="AB4865">
        <v>41.55</v>
      </c>
      <c r="AC4865" t="s">
        <v>4914</v>
      </c>
    </row>
    <row r="4866" spans="1:29">
      <c r="A4866" s="1" t="s">
        <v>30</v>
      </c>
      <c r="B4866" s="2">
        <v>42707.035416666666</v>
      </c>
      <c r="C4866">
        <v>45</v>
      </c>
      <c r="D4866">
        <v>30</v>
      </c>
      <c r="E4866">
        <v>55.43</v>
      </c>
      <c r="G4866">
        <v>5</v>
      </c>
      <c r="H4866">
        <v>0</v>
      </c>
      <c r="I4866">
        <v>30.19</v>
      </c>
      <c r="J4866">
        <v>1022.2</v>
      </c>
      <c r="K4866">
        <v>10</v>
      </c>
      <c r="M4866" t="s">
        <v>32</v>
      </c>
      <c r="Q4866">
        <v>25000</v>
      </c>
      <c r="AB4866">
        <v>41.83</v>
      </c>
      <c r="AC4866" t="s">
        <v>4915</v>
      </c>
    </row>
    <row r="4867" spans="1:29">
      <c r="A4867" s="1" t="s">
        <v>30</v>
      </c>
      <c r="B4867" s="2">
        <v>42707.07708333333</v>
      </c>
      <c r="C4867">
        <v>45</v>
      </c>
      <c r="D4867">
        <v>28.9</v>
      </c>
      <c r="E4867">
        <v>53</v>
      </c>
      <c r="G4867">
        <v>4</v>
      </c>
      <c r="H4867">
        <v>0</v>
      </c>
      <c r="I4867">
        <v>30.2</v>
      </c>
      <c r="J4867">
        <v>1022.3</v>
      </c>
      <c r="K4867">
        <v>10</v>
      </c>
      <c r="M4867" t="s">
        <v>32</v>
      </c>
      <c r="Q4867">
        <v>22000</v>
      </c>
      <c r="AB4867">
        <v>42.6</v>
      </c>
      <c r="AC4867" t="s">
        <v>4916</v>
      </c>
    </row>
    <row r="4868" spans="1:29">
      <c r="A4868" s="1" t="s">
        <v>30</v>
      </c>
      <c r="B4868" s="2">
        <v>42707.118750000001</v>
      </c>
      <c r="C4868">
        <v>43</v>
      </c>
      <c r="D4868">
        <v>28.9</v>
      </c>
      <c r="E4868">
        <v>57.21</v>
      </c>
      <c r="G4868">
        <v>6</v>
      </c>
      <c r="H4868">
        <v>0</v>
      </c>
      <c r="I4868">
        <v>30.23</v>
      </c>
      <c r="J4868">
        <v>1023.5</v>
      </c>
      <c r="K4868">
        <v>10</v>
      </c>
      <c r="M4868" t="s">
        <v>34</v>
      </c>
      <c r="Q4868">
        <v>25000</v>
      </c>
      <c r="AB4868">
        <v>38.78</v>
      </c>
      <c r="AC4868" t="s">
        <v>4917</v>
      </c>
    </row>
    <row r="4869" spans="1:29">
      <c r="A4869" s="1" t="s">
        <v>30</v>
      </c>
      <c r="B4869" s="2">
        <v>42707.20208333333</v>
      </c>
      <c r="C4869">
        <v>40</v>
      </c>
      <c r="D4869">
        <v>28</v>
      </c>
      <c r="E4869">
        <v>62.15</v>
      </c>
      <c r="F4869">
        <v>0</v>
      </c>
      <c r="G4869">
        <v>0</v>
      </c>
      <c r="H4869">
        <v>0</v>
      </c>
      <c r="I4869">
        <v>30.23</v>
      </c>
      <c r="J4869">
        <v>1023.6</v>
      </c>
      <c r="K4869">
        <v>10</v>
      </c>
      <c r="M4869" t="s">
        <v>34</v>
      </c>
      <c r="Q4869">
        <v>25000</v>
      </c>
      <c r="AB4869">
        <v>39.9</v>
      </c>
      <c r="AC4869" t="s">
        <v>4918</v>
      </c>
    </row>
    <row r="4870" spans="1:29">
      <c r="A4870" s="1" t="s">
        <v>30</v>
      </c>
      <c r="B4870" s="2">
        <v>42707.243750000001</v>
      </c>
      <c r="C4870">
        <v>36</v>
      </c>
      <c r="D4870">
        <v>28</v>
      </c>
      <c r="E4870">
        <v>72.430000000000007</v>
      </c>
      <c r="F4870">
        <v>0</v>
      </c>
      <c r="G4870">
        <v>0</v>
      </c>
      <c r="H4870">
        <v>0</v>
      </c>
      <c r="I4870">
        <v>30.23</v>
      </c>
      <c r="J4870">
        <v>1023.9</v>
      </c>
      <c r="K4870">
        <v>10</v>
      </c>
      <c r="M4870" t="s">
        <v>34</v>
      </c>
      <c r="Q4870">
        <v>25000</v>
      </c>
      <c r="AB4870">
        <v>36</v>
      </c>
      <c r="AC4870" t="s">
        <v>4919</v>
      </c>
    </row>
    <row r="4871" spans="1:29">
      <c r="A4871" s="1" t="s">
        <v>30</v>
      </c>
      <c r="B4871" s="2">
        <v>42707.285416666666</v>
      </c>
      <c r="C4871">
        <v>34</v>
      </c>
      <c r="D4871">
        <v>27</v>
      </c>
      <c r="E4871">
        <v>75.260000000000005</v>
      </c>
      <c r="F4871">
        <v>0</v>
      </c>
      <c r="G4871">
        <v>0</v>
      </c>
      <c r="H4871">
        <v>0</v>
      </c>
      <c r="I4871">
        <v>30.25</v>
      </c>
      <c r="J4871">
        <v>1024.5999999999999</v>
      </c>
      <c r="K4871">
        <v>10</v>
      </c>
      <c r="M4871" t="s">
        <v>34</v>
      </c>
      <c r="Q4871">
        <v>22000</v>
      </c>
      <c r="AB4871">
        <v>34</v>
      </c>
      <c r="AC4871" t="s">
        <v>4920</v>
      </c>
    </row>
    <row r="4872" spans="1:29">
      <c r="A4872" s="1" t="s">
        <v>30</v>
      </c>
      <c r="B4872" s="2">
        <v>42707.32708333333</v>
      </c>
      <c r="C4872">
        <v>36</v>
      </c>
      <c r="D4872">
        <v>28.9</v>
      </c>
      <c r="E4872">
        <v>75.150000000000006</v>
      </c>
      <c r="F4872">
        <v>0</v>
      </c>
      <c r="G4872">
        <v>0</v>
      </c>
      <c r="H4872">
        <v>0</v>
      </c>
      <c r="I4872">
        <v>30.26</v>
      </c>
      <c r="J4872">
        <v>1024.9000000000001</v>
      </c>
      <c r="K4872">
        <v>10</v>
      </c>
      <c r="M4872" t="s">
        <v>34</v>
      </c>
      <c r="Q4872">
        <v>25000</v>
      </c>
      <c r="AB4872">
        <v>36</v>
      </c>
      <c r="AC4872" t="s">
        <v>4921</v>
      </c>
    </row>
    <row r="4873" spans="1:29">
      <c r="A4873" s="1" t="s">
        <v>30</v>
      </c>
      <c r="B4873" s="2">
        <v>42707.368750000001</v>
      </c>
      <c r="C4873">
        <v>43</v>
      </c>
      <c r="D4873">
        <v>28</v>
      </c>
      <c r="E4873">
        <v>55.14</v>
      </c>
      <c r="G4873">
        <v>5</v>
      </c>
      <c r="H4873">
        <v>0</v>
      </c>
      <c r="I4873">
        <v>30.29</v>
      </c>
      <c r="J4873">
        <v>1025.7</v>
      </c>
      <c r="K4873">
        <v>10</v>
      </c>
      <c r="M4873" t="s">
        <v>34</v>
      </c>
      <c r="Q4873">
        <v>25000</v>
      </c>
      <c r="AB4873">
        <v>39.46</v>
      </c>
      <c r="AC4873" t="s">
        <v>4922</v>
      </c>
    </row>
    <row r="4874" spans="1:29">
      <c r="A4874" s="1" t="s">
        <v>30</v>
      </c>
      <c r="B4874" s="2">
        <v>42707.410416666666</v>
      </c>
      <c r="C4874">
        <v>46</v>
      </c>
      <c r="D4874">
        <v>27</v>
      </c>
      <c r="E4874">
        <v>47.2</v>
      </c>
      <c r="F4874">
        <v>360</v>
      </c>
      <c r="G4874">
        <v>5</v>
      </c>
      <c r="H4874">
        <v>0</v>
      </c>
      <c r="I4874">
        <v>30.31</v>
      </c>
      <c r="J4874">
        <v>1026.3</v>
      </c>
      <c r="K4874">
        <v>10</v>
      </c>
      <c r="M4874" t="s">
        <v>34</v>
      </c>
      <c r="Q4874">
        <v>25000</v>
      </c>
      <c r="AB4874">
        <v>43.02</v>
      </c>
      <c r="AC4874" t="s">
        <v>4923</v>
      </c>
    </row>
    <row r="4875" spans="1:29">
      <c r="A4875" s="1" t="s">
        <v>30</v>
      </c>
      <c r="B4875" s="2">
        <v>42707.45208333333</v>
      </c>
      <c r="C4875">
        <v>48</v>
      </c>
      <c r="D4875">
        <v>27</v>
      </c>
      <c r="E4875">
        <v>43.77</v>
      </c>
      <c r="F4875">
        <v>20</v>
      </c>
      <c r="G4875">
        <v>5</v>
      </c>
      <c r="H4875">
        <v>0</v>
      </c>
      <c r="I4875">
        <v>30.3</v>
      </c>
      <c r="J4875">
        <v>1026</v>
      </c>
      <c r="K4875">
        <v>10</v>
      </c>
      <c r="M4875" t="s">
        <v>34</v>
      </c>
      <c r="Q4875">
        <v>25000</v>
      </c>
      <c r="AB4875">
        <v>45.4</v>
      </c>
      <c r="AC4875" t="s">
        <v>4924</v>
      </c>
    </row>
    <row r="4876" spans="1:29">
      <c r="A4876" s="1" t="s">
        <v>30</v>
      </c>
      <c r="B4876" s="2">
        <v>42707.493750000001</v>
      </c>
      <c r="C4876">
        <v>50</v>
      </c>
      <c r="D4876">
        <v>26.1</v>
      </c>
      <c r="E4876">
        <v>39.14</v>
      </c>
      <c r="F4876">
        <v>20</v>
      </c>
      <c r="G4876">
        <v>4</v>
      </c>
      <c r="H4876">
        <v>0</v>
      </c>
      <c r="I4876">
        <v>30.28</v>
      </c>
      <c r="J4876">
        <v>1025.4000000000001</v>
      </c>
      <c r="K4876">
        <v>10</v>
      </c>
      <c r="M4876" t="s">
        <v>34</v>
      </c>
      <c r="Q4876">
        <v>22000</v>
      </c>
      <c r="AB4876">
        <v>48.44</v>
      </c>
      <c r="AC4876" t="s">
        <v>4925</v>
      </c>
    </row>
    <row r="4877" spans="1:29">
      <c r="A4877" s="1" t="s">
        <v>30</v>
      </c>
      <c r="B4877" s="2">
        <v>42707.535416666666</v>
      </c>
      <c r="C4877">
        <v>51</v>
      </c>
      <c r="D4877">
        <v>26.1</v>
      </c>
      <c r="E4877">
        <v>37.57</v>
      </c>
      <c r="G4877">
        <v>6</v>
      </c>
      <c r="H4877">
        <v>0</v>
      </c>
      <c r="I4877">
        <v>30.24</v>
      </c>
      <c r="J4877">
        <v>1024.2</v>
      </c>
      <c r="K4877">
        <v>10</v>
      </c>
      <c r="M4877" t="s">
        <v>34</v>
      </c>
      <c r="Q4877">
        <v>22000</v>
      </c>
      <c r="AB4877">
        <v>51.1</v>
      </c>
      <c r="AC4877" t="s">
        <v>4926</v>
      </c>
    </row>
    <row r="4878" spans="1:29">
      <c r="A4878" s="1" t="s">
        <v>30</v>
      </c>
      <c r="B4878" s="2">
        <v>42707.57708333333</v>
      </c>
      <c r="C4878">
        <v>52</v>
      </c>
      <c r="D4878">
        <v>25</v>
      </c>
      <c r="E4878">
        <v>34.72</v>
      </c>
      <c r="G4878">
        <v>3</v>
      </c>
      <c r="H4878">
        <v>0</v>
      </c>
      <c r="I4878">
        <v>30.22</v>
      </c>
      <c r="J4878">
        <v>1023.4</v>
      </c>
      <c r="K4878">
        <v>10</v>
      </c>
      <c r="M4878" t="s">
        <v>32</v>
      </c>
      <c r="Q4878">
        <v>22000</v>
      </c>
      <c r="AB4878">
        <v>52</v>
      </c>
      <c r="AC4878" t="s">
        <v>4927</v>
      </c>
    </row>
    <row r="4879" spans="1:29">
      <c r="A4879" s="1" t="s">
        <v>30</v>
      </c>
      <c r="B4879" s="2">
        <v>42707.618750000001</v>
      </c>
      <c r="C4879">
        <v>53</v>
      </c>
      <c r="D4879">
        <v>26.1</v>
      </c>
      <c r="E4879">
        <v>34.9</v>
      </c>
      <c r="F4879">
        <v>320</v>
      </c>
      <c r="G4879">
        <v>5</v>
      </c>
      <c r="H4879">
        <v>0</v>
      </c>
      <c r="I4879">
        <v>30.24</v>
      </c>
      <c r="J4879">
        <v>1024.0999999999999</v>
      </c>
      <c r="K4879">
        <v>10</v>
      </c>
      <c r="M4879" t="s">
        <v>32</v>
      </c>
      <c r="Q4879">
        <v>22000</v>
      </c>
      <c r="AB4879">
        <v>53.1</v>
      </c>
      <c r="AC4879" t="s">
        <v>4928</v>
      </c>
    </row>
    <row r="4880" spans="1:29">
      <c r="A4880" s="1" t="s">
        <v>30</v>
      </c>
      <c r="B4880" s="2">
        <v>42707.660416666666</v>
      </c>
      <c r="C4880">
        <v>52</v>
      </c>
      <c r="D4880">
        <v>27</v>
      </c>
      <c r="E4880">
        <v>37.72</v>
      </c>
      <c r="F4880">
        <v>0</v>
      </c>
      <c r="G4880">
        <v>0</v>
      </c>
      <c r="H4880">
        <v>0</v>
      </c>
      <c r="I4880">
        <v>30.24</v>
      </c>
      <c r="J4880">
        <v>1023.9</v>
      </c>
      <c r="K4880">
        <v>10</v>
      </c>
      <c r="M4880" t="s">
        <v>32</v>
      </c>
      <c r="Q4880">
        <v>25000</v>
      </c>
      <c r="AB4880">
        <v>52</v>
      </c>
      <c r="AC4880" t="s">
        <v>4929</v>
      </c>
    </row>
    <row r="4881" spans="1:29">
      <c r="A4881" s="1" t="s">
        <v>30</v>
      </c>
      <c r="B4881" s="2">
        <v>42707.70208333333</v>
      </c>
      <c r="C4881">
        <v>49</v>
      </c>
      <c r="D4881">
        <v>27</v>
      </c>
      <c r="E4881">
        <v>42.32</v>
      </c>
      <c r="F4881">
        <v>20</v>
      </c>
      <c r="G4881">
        <v>4</v>
      </c>
      <c r="H4881">
        <v>0</v>
      </c>
      <c r="I4881">
        <v>30.24</v>
      </c>
      <c r="J4881">
        <v>1023.9</v>
      </c>
      <c r="K4881">
        <v>10</v>
      </c>
      <c r="M4881" t="s">
        <v>43</v>
      </c>
      <c r="Q4881">
        <v>23000</v>
      </c>
      <c r="AB4881">
        <v>47.16</v>
      </c>
      <c r="AC4881" t="s">
        <v>4930</v>
      </c>
    </row>
    <row r="4882" spans="1:29">
      <c r="A4882" s="1" t="s">
        <v>30</v>
      </c>
      <c r="B4882" s="2">
        <v>42707.743750000001</v>
      </c>
      <c r="C4882">
        <v>48</v>
      </c>
      <c r="D4882">
        <v>28</v>
      </c>
      <c r="E4882">
        <v>45.61</v>
      </c>
      <c r="F4882">
        <v>20</v>
      </c>
      <c r="G4882">
        <v>3</v>
      </c>
      <c r="H4882">
        <v>0</v>
      </c>
      <c r="I4882">
        <v>30.24</v>
      </c>
      <c r="J4882">
        <v>1024.0999999999999</v>
      </c>
      <c r="K4882">
        <v>10</v>
      </c>
      <c r="M4882" t="s">
        <v>32</v>
      </c>
      <c r="N4882" t="s">
        <v>43</v>
      </c>
      <c r="Q4882">
        <v>18000</v>
      </c>
      <c r="R4882">
        <v>21000</v>
      </c>
      <c r="AB4882">
        <v>46.98</v>
      </c>
      <c r="AC4882" t="s">
        <v>4931</v>
      </c>
    </row>
    <row r="4883" spans="1:29">
      <c r="A4883" s="1" t="s">
        <v>30</v>
      </c>
      <c r="B4883" s="2">
        <v>42707.785416666666</v>
      </c>
      <c r="C4883">
        <v>45</v>
      </c>
      <c r="D4883">
        <v>28.9</v>
      </c>
      <c r="E4883">
        <v>53</v>
      </c>
      <c r="F4883">
        <v>0</v>
      </c>
      <c r="G4883">
        <v>0</v>
      </c>
      <c r="H4883">
        <v>0</v>
      </c>
      <c r="I4883">
        <v>30.25</v>
      </c>
      <c r="J4883">
        <v>1024.5</v>
      </c>
      <c r="K4883">
        <v>10</v>
      </c>
      <c r="M4883" t="s">
        <v>43</v>
      </c>
      <c r="Q4883">
        <v>18000</v>
      </c>
      <c r="AB4883">
        <v>45</v>
      </c>
      <c r="AC4883" t="s">
        <v>4932</v>
      </c>
    </row>
    <row r="4884" spans="1:29">
      <c r="A4884" s="1" t="s">
        <v>30</v>
      </c>
      <c r="B4884" s="2">
        <v>42707.82708333333</v>
      </c>
      <c r="C4884">
        <v>46</v>
      </c>
      <c r="D4884">
        <v>30</v>
      </c>
      <c r="E4884">
        <v>53.37</v>
      </c>
      <c r="F4884">
        <v>0</v>
      </c>
      <c r="G4884">
        <v>0</v>
      </c>
      <c r="H4884">
        <v>0</v>
      </c>
      <c r="I4884">
        <v>30.25</v>
      </c>
      <c r="J4884">
        <v>1024.5999999999999</v>
      </c>
      <c r="K4884">
        <v>10</v>
      </c>
      <c r="M4884" t="s">
        <v>32</v>
      </c>
      <c r="N4884" t="s">
        <v>43</v>
      </c>
      <c r="Q4884">
        <v>16000</v>
      </c>
      <c r="R4884">
        <v>18000</v>
      </c>
      <c r="AB4884">
        <v>46</v>
      </c>
      <c r="AC4884" t="s">
        <v>4933</v>
      </c>
    </row>
    <row r="4885" spans="1:29">
      <c r="A4885" s="1" t="s">
        <v>30</v>
      </c>
      <c r="B4885" s="2">
        <v>42707.868750000001</v>
      </c>
      <c r="C4885">
        <v>46</v>
      </c>
      <c r="D4885">
        <v>30</v>
      </c>
      <c r="E4885">
        <v>53.37</v>
      </c>
      <c r="F4885">
        <v>0</v>
      </c>
      <c r="G4885">
        <v>0</v>
      </c>
      <c r="H4885">
        <v>0</v>
      </c>
      <c r="I4885">
        <v>30.27</v>
      </c>
      <c r="J4885">
        <v>1025.0999999999999</v>
      </c>
      <c r="K4885">
        <v>10</v>
      </c>
      <c r="M4885" t="s">
        <v>43</v>
      </c>
      <c r="Q4885">
        <v>16000</v>
      </c>
      <c r="AB4885">
        <v>46</v>
      </c>
      <c r="AC4885" t="s">
        <v>4934</v>
      </c>
    </row>
    <row r="4886" spans="1:29">
      <c r="A4886" s="1" t="s">
        <v>30</v>
      </c>
      <c r="B4886" s="2">
        <v>42707.910416666666</v>
      </c>
      <c r="C4886">
        <v>46</v>
      </c>
      <c r="D4886">
        <v>28.9</v>
      </c>
      <c r="E4886">
        <v>51.03</v>
      </c>
      <c r="F4886">
        <v>360</v>
      </c>
      <c r="G4886">
        <v>3</v>
      </c>
      <c r="H4886">
        <v>0</v>
      </c>
      <c r="I4886">
        <v>30.29</v>
      </c>
      <c r="J4886">
        <v>1025.5999999999999</v>
      </c>
      <c r="K4886">
        <v>10</v>
      </c>
      <c r="M4886" t="s">
        <v>43</v>
      </c>
      <c r="Q4886">
        <v>15000</v>
      </c>
      <c r="AB4886">
        <v>44.69</v>
      </c>
      <c r="AC4886" t="s">
        <v>4935</v>
      </c>
    </row>
    <row r="4887" spans="1:29">
      <c r="A4887" s="1" t="s">
        <v>30</v>
      </c>
      <c r="B4887" s="2">
        <v>42707.95208333333</v>
      </c>
      <c r="C4887">
        <v>45</v>
      </c>
      <c r="D4887">
        <v>30.9</v>
      </c>
      <c r="E4887">
        <v>57.5</v>
      </c>
      <c r="F4887">
        <v>0</v>
      </c>
      <c r="G4887">
        <v>0</v>
      </c>
      <c r="H4887">
        <v>0</v>
      </c>
      <c r="I4887">
        <v>30.29</v>
      </c>
      <c r="J4887">
        <v>1025.8</v>
      </c>
      <c r="K4887">
        <v>10</v>
      </c>
      <c r="M4887" t="s">
        <v>43</v>
      </c>
      <c r="Q4887">
        <v>14000</v>
      </c>
      <c r="AB4887">
        <v>45</v>
      </c>
      <c r="AC4887" t="s">
        <v>4936</v>
      </c>
    </row>
    <row r="4888" spans="1:29">
      <c r="A4888" s="1" t="s">
        <v>30</v>
      </c>
      <c r="B4888" s="2">
        <v>42707.993750000001</v>
      </c>
      <c r="C4888">
        <v>43</v>
      </c>
      <c r="D4888">
        <v>30.9</v>
      </c>
      <c r="E4888">
        <v>62.06</v>
      </c>
      <c r="F4888">
        <v>0</v>
      </c>
      <c r="G4888">
        <v>0</v>
      </c>
      <c r="H4888">
        <v>0</v>
      </c>
      <c r="I4888">
        <v>30.28</v>
      </c>
      <c r="J4888">
        <v>1025.5999999999999</v>
      </c>
      <c r="K4888">
        <v>10</v>
      </c>
      <c r="M4888" t="s">
        <v>32</v>
      </c>
      <c r="N4888" t="s">
        <v>43</v>
      </c>
      <c r="Q4888">
        <v>13000</v>
      </c>
      <c r="R4888">
        <v>19000</v>
      </c>
      <c r="AB4888">
        <v>43</v>
      </c>
      <c r="AC4888" t="s">
        <v>4937</v>
      </c>
    </row>
    <row r="4889" spans="1:29">
      <c r="A4889" s="1" t="s">
        <v>30</v>
      </c>
      <c r="B4889" s="2">
        <v>42708.035416666666</v>
      </c>
      <c r="C4889">
        <v>44</v>
      </c>
      <c r="D4889">
        <v>32</v>
      </c>
      <c r="E4889">
        <v>62.21</v>
      </c>
      <c r="F4889">
        <v>0</v>
      </c>
      <c r="G4889">
        <v>0</v>
      </c>
      <c r="H4889">
        <v>0</v>
      </c>
      <c r="I4889">
        <v>30.27</v>
      </c>
      <c r="J4889">
        <v>1025.0999999999999</v>
      </c>
      <c r="K4889">
        <v>10</v>
      </c>
      <c r="M4889" t="s">
        <v>31</v>
      </c>
      <c r="N4889" t="s">
        <v>43</v>
      </c>
      <c r="Q4889">
        <v>12000</v>
      </c>
      <c r="R4889">
        <v>15000</v>
      </c>
      <c r="AB4889">
        <v>44.1</v>
      </c>
      <c r="AC4889" t="s">
        <v>4938</v>
      </c>
    </row>
    <row r="4890" spans="1:29">
      <c r="A4890" s="1" t="s">
        <v>30</v>
      </c>
      <c r="B4890" s="2">
        <v>42708.07708333333</v>
      </c>
      <c r="C4890">
        <v>43</v>
      </c>
      <c r="D4890">
        <v>32</v>
      </c>
      <c r="E4890">
        <v>64.88</v>
      </c>
      <c r="F4890">
        <v>10</v>
      </c>
      <c r="G4890">
        <v>3</v>
      </c>
      <c r="H4890">
        <v>0</v>
      </c>
      <c r="I4890">
        <v>30.25</v>
      </c>
      <c r="J4890">
        <v>1024.5</v>
      </c>
      <c r="K4890">
        <v>10</v>
      </c>
      <c r="M4890" t="s">
        <v>32</v>
      </c>
      <c r="N4890" t="s">
        <v>43</v>
      </c>
      <c r="Q4890">
        <v>14000</v>
      </c>
      <c r="R4890">
        <v>17000</v>
      </c>
      <c r="AB4890">
        <v>41.26</v>
      </c>
      <c r="AC4890" t="s">
        <v>4939</v>
      </c>
    </row>
    <row r="4891" spans="1:29">
      <c r="A4891" s="1" t="s">
        <v>30</v>
      </c>
      <c r="B4891" s="2">
        <v>42708.118750000001</v>
      </c>
      <c r="C4891">
        <v>44</v>
      </c>
      <c r="D4891">
        <v>30.9</v>
      </c>
      <c r="E4891">
        <v>59.5</v>
      </c>
      <c r="F4891">
        <v>10</v>
      </c>
      <c r="G4891">
        <v>3</v>
      </c>
      <c r="H4891">
        <v>0</v>
      </c>
      <c r="I4891">
        <v>30.27</v>
      </c>
      <c r="J4891">
        <v>1025.0999999999999</v>
      </c>
      <c r="K4891">
        <v>10</v>
      </c>
      <c r="M4891" t="s">
        <v>43</v>
      </c>
      <c r="Q4891">
        <v>13000</v>
      </c>
      <c r="AB4891">
        <v>42.52</v>
      </c>
      <c r="AC4891" t="s">
        <v>4940</v>
      </c>
    </row>
    <row r="4892" spans="1:29">
      <c r="A4892" s="1" t="s">
        <v>30</v>
      </c>
      <c r="B4892" s="2">
        <v>42708.160416666666</v>
      </c>
      <c r="C4892">
        <v>43</v>
      </c>
      <c r="D4892">
        <v>30</v>
      </c>
      <c r="E4892">
        <v>59.83</v>
      </c>
      <c r="F4892">
        <v>30</v>
      </c>
      <c r="G4892">
        <v>3</v>
      </c>
      <c r="H4892">
        <v>0</v>
      </c>
      <c r="I4892">
        <v>30.26</v>
      </c>
      <c r="J4892">
        <v>1024.5999999999999</v>
      </c>
      <c r="K4892">
        <v>10</v>
      </c>
      <c r="M4892" t="s">
        <v>43</v>
      </c>
      <c r="Q4892">
        <v>13000</v>
      </c>
      <c r="AB4892">
        <v>41.26</v>
      </c>
      <c r="AC4892" t="s">
        <v>4941</v>
      </c>
    </row>
    <row r="4893" spans="1:29">
      <c r="A4893" s="1" t="s">
        <v>30</v>
      </c>
      <c r="B4893" s="2">
        <v>42708.20208333333</v>
      </c>
      <c r="C4893">
        <v>42</v>
      </c>
      <c r="D4893">
        <v>30.9</v>
      </c>
      <c r="E4893">
        <v>64.239999999999995</v>
      </c>
      <c r="F4893">
        <v>10</v>
      </c>
      <c r="G4893">
        <v>4</v>
      </c>
      <c r="H4893">
        <v>0</v>
      </c>
      <c r="I4893">
        <v>30.28</v>
      </c>
      <c r="J4893">
        <v>1025.3</v>
      </c>
      <c r="K4893">
        <v>10</v>
      </c>
      <c r="M4893" t="s">
        <v>43</v>
      </c>
      <c r="Q4893">
        <v>12000</v>
      </c>
      <c r="AB4893">
        <v>39.21</v>
      </c>
      <c r="AC4893" t="s">
        <v>4942</v>
      </c>
    </row>
    <row r="4894" spans="1:29">
      <c r="A4894" s="1" t="s">
        <v>30</v>
      </c>
      <c r="B4894" s="2">
        <v>42708.243750000001</v>
      </c>
      <c r="C4894">
        <v>42</v>
      </c>
      <c r="D4894">
        <v>30.9</v>
      </c>
      <c r="E4894">
        <v>64.239999999999995</v>
      </c>
      <c r="F4894">
        <v>40</v>
      </c>
      <c r="G4894">
        <v>4</v>
      </c>
      <c r="H4894">
        <v>0</v>
      </c>
      <c r="I4894">
        <v>30.27</v>
      </c>
      <c r="J4894">
        <v>1024.9000000000001</v>
      </c>
      <c r="K4894">
        <v>10</v>
      </c>
      <c r="M4894" t="s">
        <v>43</v>
      </c>
      <c r="Q4894">
        <v>12000</v>
      </c>
      <c r="AB4894">
        <v>39.21</v>
      </c>
      <c r="AC4894" t="s">
        <v>4943</v>
      </c>
    </row>
    <row r="4895" spans="1:29">
      <c r="A4895" s="1" t="s">
        <v>30</v>
      </c>
      <c r="B4895" s="2">
        <v>42708.285416666666</v>
      </c>
      <c r="C4895">
        <v>42</v>
      </c>
      <c r="D4895">
        <v>30</v>
      </c>
      <c r="E4895">
        <v>61.94</v>
      </c>
      <c r="F4895">
        <v>70</v>
      </c>
      <c r="G4895">
        <v>6</v>
      </c>
      <c r="H4895">
        <v>0</v>
      </c>
      <c r="I4895">
        <v>30.29</v>
      </c>
      <c r="J4895">
        <v>1025.7</v>
      </c>
      <c r="K4895">
        <v>10</v>
      </c>
      <c r="M4895" t="s">
        <v>43</v>
      </c>
      <c r="Q4895">
        <v>11000</v>
      </c>
      <c r="AB4895">
        <v>37.69</v>
      </c>
      <c r="AC4895" t="s">
        <v>4944</v>
      </c>
    </row>
    <row r="4896" spans="1:29">
      <c r="A4896" s="1" t="s">
        <v>30</v>
      </c>
      <c r="B4896" s="2">
        <v>42708.32708333333</v>
      </c>
      <c r="C4896">
        <v>42</v>
      </c>
      <c r="D4896">
        <v>30</v>
      </c>
      <c r="E4896">
        <v>61.94</v>
      </c>
      <c r="F4896">
        <v>100</v>
      </c>
      <c r="G4896">
        <v>4</v>
      </c>
      <c r="H4896">
        <v>0</v>
      </c>
      <c r="I4896">
        <v>30.31</v>
      </c>
      <c r="J4896">
        <v>1026.4000000000001</v>
      </c>
      <c r="K4896">
        <v>10</v>
      </c>
      <c r="M4896" t="s">
        <v>43</v>
      </c>
      <c r="Q4896">
        <v>10000</v>
      </c>
      <c r="AB4896">
        <v>39.21</v>
      </c>
      <c r="AC4896" t="s">
        <v>4945</v>
      </c>
    </row>
    <row r="4897" spans="1:29">
      <c r="A4897" s="1" t="s">
        <v>30</v>
      </c>
      <c r="B4897" s="2">
        <v>42708.368750000001</v>
      </c>
      <c r="C4897">
        <v>42</v>
      </c>
      <c r="D4897">
        <v>28.9</v>
      </c>
      <c r="E4897">
        <v>59.22</v>
      </c>
      <c r="F4897">
        <v>80</v>
      </c>
      <c r="G4897">
        <v>6</v>
      </c>
      <c r="H4897">
        <v>0</v>
      </c>
      <c r="I4897">
        <v>30.31</v>
      </c>
      <c r="J4897">
        <v>1026.5</v>
      </c>
      <c r="K4897">
        <v>10</v>
      </c>
      <c r="M4897" t="s">
        <v>43</v>
      </c>
      <c r="Q4897">
        <v>9000</v>
      </c>
      <c r="AB4897">
        <v>37.69</v>
      </c>
      <c r="AC4897" t="s">
        <v>4946</v>
      </c>
    </row>
    <row r="4898" spans="1:29">
      <c r="A4898" s="1" t="s">
        <v>30</v>
      </c>
      <c r="B4898" s="2">
        <v>42708.410416666666</v>
      </c>
      <c r="C4898">
        <v>43</v>
      </c>
      <c r="D4898">
        <v>30</v>
      </c>
      <c r="E4898">
        <v>59.83</v>
      </c>
      <c r="G4898">
        <v>5</v>
      </c>
      <c r="H4898">
        <v>0</v>
      </c>
      <c r="I4898">
        <v>30.31</v>
      </c>
      <c r="J4898">
        <v>1026.4000000000001</v>
      </c>
      <c r="K4898">
        <v>10</v>
      </c>
      <c r="M4898" t="s">
        <v>43</v>
      </c>
      <c r="Q4898">
        <v>7500</v>
      </c>
      <c r="AB4898">
        <v>39.46</v>
      </c>
      <c r="AC4898" t="s">
        <v>4947</v>
      </c>
    </row>
    <row r="4899" spans="1:29">
      <c r="A4899" s="1" t="s">
        <v>30</v>
      </c>
      <c r="B4899" s="2">
        <v>42708.45208333333</v>
      </c>
      <c r="C4899">
        <v>46</v>
      </c>
      <c r="D4899">
        <v>30.9</v>
      </c>
      <c r="E4899">
        <v>55.36</v>
      </c>
      <c r="F4899">
        <v>0</v>
      </c>
      <c r="G4899">
        <v>0</v>
      </c>
      <c r="I4899">
        <v>30.29</v>
      </c>
      <c r="J4899">
        <v>1025.9000000000001</v>
      </c>
      <c r="K4899">
        <v>10</v>
      </c>
      <c r="M4899" t="s">
        <v>31</v>
      </c>
      <c r="N4899" t="s">
        <v>32</v>
      </c>
      <c r="O4899" t="s">
        <v>43</v>
      </c>
      <c r="Q4899">
        <v>5500</v>
      </c>
      <c r="R4899">
        <v>7000</v>
      </c>
      <c r="S4899">
        <v>11000</v>
      </c>
      <c r="U4899" t="e" cm="1">
        <f t="array" ref="U4899">-RA</f>
        <v>#NAME?</v>
      </c>
      <c r="AB4899">
        <v>46</v>
      </c>
      <c r="AC4899" t="s">
        <v>4948</v>
      </c>
    </row>
    <row r="4900" spans="1:29">
      <c r="A4900" s="1" t="s">
        <v>30</v>
      </c>
      <c r="B4900" s="2">
        <v>42708.493750000001</v>
      </c>
      <c r="C4900">
        <v>46</v>
      </c>
      <c r="D4900">
        <v>32</v>
      </c>
      <c r="E4900">
        <v>57.87</v>
      </c>
      <c r="F4900">
        <v>0</v>
      </c>
      <c r="G4900">
        <v>0</v>
      </c>
      <c r="I4900">
        <v>30.26</v>
      </c>
      <c r="J4900">
        <v>1024.5999999999999</v>
      </c>
      <c r="K4900">
        <v>10</v>
      </c>
      <c r="M4900" t="s">
        <v>32</v>
      </c>
      <c r="N4900" t="s">
        <v>43</v>
      </c>
      <c r="Q4900">
        <v>6000</v>
      </c>
      <c r="R4900">
        <v>9000</v>
      </c>
      <c r="U4900" t="e" cm="1">
        <f t="array" ref="U4900">-RA</f>
        <v>#NAME?</v>
      </c>
      <c r="AB4900">
        <v>46</v>
      </c>
      <c r="AC4900" t="s">
        <v>4949</v>
      </c>
    </row>
    <row r="4901" spans="1:29">
      <c r="A4901" s="1" t="s">
        <v>30</v>
      </c>
      <c r="B4901" s="2">
        <v>42708.535416666666</v>
      </c>
      <c r="C4901">
        <v>46</v>
      </c>
      <c r="D4901">
        <v>33</v>
      </c>
      <c r="E4901">
        <v>60.49</v>
      </c>
      <c r="F4901">
        <v>190</v>
      </c>
      <c r="G4901">
        <v>3</v>
      </c>
      <c r="I4901">
        <v>30.24</v>
      </c>
      <c r="J4901">
        <v>1024.0999999999999</v>
      </c>
      <c r="K4901">
        <v>10</v>
      </c>
      <c r="M4901" t="s">
        <v>43</v>
      </c>
      <c r="Q4901">
        <v>8000</v>
      </c>
      <c r="AB4901">
        <v>44.69</v>
      </c>
      <c r="AC4901" t="s">
        <v>4950</v>
      </c>
    </row>
    <row r="4902" spans="1:29">
      <c r="A4902" s="1" t="s">
        <v>30</v>
      </c>
      <c r="B4902" s="2">
        <v>42708.57708333333</v>
      </c>
      <c r="C4902">
        <v>45</v>
      </c>
      <c r="D4902">
        <v>35</v>
      </c>
      <c r="E4902">
        <v>68.05</v>
      </c>
      <c r="F4902">
        <v>160</v>
      </c>
      <c r="G4902">
        <v>4</v>
      </c>
      <c r="I4902">
        <v>30.23</v>
      </c>
      <c r="J4902">
        <v>1023.9</v>
      </c>
      <c r="K4902">
        <v>10</v>
      </c>
      <c r="M4902" t="s">
        <v>43</v>
      </c>
      <c r="Q4902">
        <v>7000</v>
      </c>
      <c r="U4902" t="e" cm="1">
        <f t="array" ref="U4902">-RA</f>
        <v>#NAME?</v>
      </c>
      <c r="AB4902">
        <v>42.6</v>
      </c>
      <c r="AC4902" t="s">
        <v>4951</v>
      </c>
    </row>
    <row r="4903" spans="1:29">
      <c r="A4903" s="1" t="s">
        <v>30</v>
      </c>
      <c r="B4903" s="2">
        <v>42708.618750000001</v>
      </c>
      <c r="C4903">
        <v>45</v>
      </c>
      <c r="D4903">
        <v>35</v>
      </c>
      <c r="E4903">
        <v>68.05</v>
      </c>
      <c r="F4903">
        <v>170</v>
      </c>
      <c r="G4903">
        <v>3</v>
      </c>
      <c r="I4903">
        <v>30.22</v>
      </c>
      <c r="J4903">
        <v>1023.4</v>
      </c>
      <c r="K4903">
        <v>10</v>
      </c>
      <c r="M4903" t="s">
        <v>43</v>
      </c>
      <c r="Q4903">
        <v>5500</v>
      </c>
      <c r="AB4903">
        <v>43.55</v>
      </c>
      <c r="AC4903" t="s">
        <v>4952</v>
      </c>
    </row>
    <row r="4904" spans="1:29">
      <c r="A4904" s="1" t="s">
        <v>30</v>
      </c>
      <c r="B4904" s="2">
        <v>42708.660416666666</v>
      </c>
      <c r="C4904">
        <v>46</v>
      </c>
      <c r="D4904">
        <v>37</v>
      </c>
      <c r="E4904">
        <v>70.64</v>
      </c>
      <c r="F4904">
        <v>190</v>
      </c>
      <c r="G4904">
        <v>3</v>
      </c>
      <c r="I4904">
        <v>30.21</v>
      </c>
      <c r="J4904">
        <v>1023.1</v>
      </c>
      <c r="K4904">
        <v>10</v>
      </c>
      <c r="M4904" t="s">
        <v>43</v>
      </c>
      <c r="Q4904">
        <v>5000</v>
      </c>
      <c r="U4904" t="e" cm="1">
        <f t="array" ref="U4904">-RA</f>
        <v>#NAME?</v>
      </c>
      <c r="AB4904">
        <v>44.69</v>
      </c>
      <c r="AC4904" t="s">
        <v>4953</v>
      </c>
    </row>
    <row r="4905" spans="1:29">
      <c r="A4905" s="1" t="s">
        <v>30</v>
      </c>
      <c r="B4905" s="2">
        <v>42708.70208333333</v>
      </c>
      <c r="C4905">
        <v>44</v>
      </c>
      <c r="D4905">
        <v>39</v>
      </c>
      <c r="E4905">
        <v>82.12</v>
      </c>
      <c r="F4905">
        <v>0</v>
      </c>
      <c r="G4905">
        <v>0</v>
      </c>
      <c r="H4905">
        <v>0.02</v>
      </c>
      <c r="I4905">
        <v>30.2</v>
      </c>
      <c r="J4905">
        <v>1022.9</v>
      </c>
      <c r="K4905">
        <v>6</v>
      </c>
      <c r="M4905" t="s">
        <v>43</v>
      </c>
      <c r="Q4905">
        <v>5000</v>
      </c>
      <c r="U4905" t="e" cm="1">
        <f t="array" ref="U4905">-RA BR</f>
        <v>#NAME?</v>
      </c>
      <c r="AB4905">
        <v>44.1</v>
      </c>
      <c r="AC4905" t="s">
        <v>4954</v>
      </c>
    </row>
    <row r="4906" spans="1:29">
      <c r="A4906" s="1" t="s">
        <v>30</v>
      </c>
      <c r="B4906" s="2">
        <v>42708.743750000001</v>
      </c>
      <c r="C4906">
        <v>43</v>
      </c>
      <c r="D4906">
        <v>40</v>
      </c>
      <c r="E4906">
        <v>88.71</v>
      </c>
      <c r="F4906">
        <v>130</v>
      </c>
      <c r="G4906">
        <v>3</v>
      </c>
      <c r="H4906">
        <v>7.0000000000000007E-2</v>
      </c>
      <c r="I4906">
        <v>30.19</v>
      </c>
      <c r="J4906">
        <v>1022.3</v>
      </c>
      <c r="K4906">
        <v>5</v>
      </c>
      <c r="M4906" t="s">
        <v>32</v>
      </c>
      <c r="N4906" t="s">
        <v>43</v>
      </c>
      <c r="Q4906">
        <v>5000</v>
      </c>
      <c r="R4906">
        <v>7000</v>
      </c>
      <c r="U4906" t="e" cm="1">
        <f t="array" ref="U4906">-RA BR</f>
        <v>#NAME?</v>
      </c>
      <c r="AB4906">
        <v>41.26</v>
      </c>
      <c r="AC4906" t="s">
        <v>4955</v>
      </c>
    </row>
    <row r="4907" spans="1:29">
      <c r="A4907" s="1" t="s">
        <v>30</v>
      </c>
      <c r="B4907" s="2">
        <v>42708.785416666666</v>
      </c>
      <c r="C4907">
        <v>42</v>
      </c>
      <c r="D4907">
        <v>40</v>
      </c>
      <c r="E4907">
        <v>91.84</v>
      </c>
      <c r="F4907">
        <v>80</v>
      </c>
      <c r="G4907">
        <v>4</v>
      </c>
      <c r="H4907">
        <v>0.09</v>
      </c>
      <c r="I4907">
        <v>30.16</v>
      </c>
      <c r="J4907">
        <v>1021.5</v>
      </c>
      <c r="K4907">
        <v>5</v>
      </c>
      <c r="M4907" t="s">
        <v>31</v>
      </c>
      <c r="N4907" t="s">
        <v>32</v>
      </c>
      <c r="O4907" t="s">
        <v>43</v>
      </c>
      <c r="Q4907">
        <v>2000</v>
      </c>
      <c r="R4907">
        <v>5000</v>
      </c>
      <c r="S4907">
        <v>7000</v>
      </c>
      <c r="U4907" t="e" cm="1">
        <f t="array" ref="U4907">-RA BR</f>
        <v>#NAME?</v>
      </c>
      <c r="AB4907">
        <v>39.21</v>
      </c>
      <c r="AC4907" t="s">
        <v>4956</v>
      </c>
    </row>
    <row r="4908" spans="1:29">
      <c r="A4908" s="1" t="s">
        <v>30</v>
      </c>
      <c r="B4908" s="2">
        <v>42708.81527777778</v>
      </c>
      <c r="C4908">
        <v>42</v>
      </c>
      <c r="D4908">
        <v>40</v>
      </c>
      <c r="E4908">
        <v>91.84</v>
      </c>
      <c r="F4908">
        <v>90</v>
      </c>
      <c r="G4908">
        <v>4</v>
      </c>
      <c r="H4908">
        <v>0.02</v>
      </c>
      <c r="I4908">
        <v>30.14</v>
      </c>
      <c r="K4908">
        <v>5</v>
      </c>
      <c r="M4908" t="s">
        <v>31</v>
      </c>
      <c r="N4908" t="s">
        <v>32</v>
      </c>
      <c r="O4908" t="s">
        <v>43</v>
      </c>
      <c r="Q4908">
        <v>800</v>
      </c>
      <c r="R4908">
        <v>5000</v>
      </c>
      <c r="S4908">
        <v>10000</v>
      </c>
      <c r="U4908" t="e" cm="1">
        <f t="array" ref="U4908">-RA BR</f>
        <v>#NAME?</v>
      </c>
      <c r="AB4908">
        <v>39.21</v>
      </c>
      <c r="AC4908" t="s">
        <v>4957</v>
      </c>
    </row>
    <row r="4909" spans="1:29">
      <c r="A4909" s="1" t="s">
        <v>30</v>
      </c>
      <c r="B4909" s="2">
        <v>42708.82708333333</v>
      </c>
      <c r="C4909">
        <v>43</v>
      </c>
      <c r="D4909">
        <v>40</v>
      </c>
      <c r="E4909">
        <v>88.71</v>
      </c>
      <c r="G4909">
        <v>3</v>
      </c>
      <c r="H4909">
        <v>0.03</v>
      </c>
      <c r="I4909">
        <v>30.14</v>
      </c>
      <c r="J4909">
        <v>1020.8</v>
      </c>
      <c r="K4909">
        <v>5</v>
      </c>
      <c r="M4909" t="s">
        <v>34</v>
      </c>
      <c r="N4909" t="s">
        <v>32</v>
      </c>
      <c r="O4909" t="s">
        <v>43</v>
      </c>
      <c r="Q4909">
        <v>700</v>
      </c>
      <c r="R4909">
        <v>5000</v>
      </c>
      <c r="S4909">
        <v>10000</v>
      </c>
      <c r="U4909" t="e" cm="1">
        <f t="array" ref="U4909">-RA BR</f>
        <v>#NAME?</v>
      </c>
      <c r="AB4909">
        <v>41.26</v>
      </c>
      <c r="AC4909" t="s">
        <v>4958</v>
      </c>
    </row>
    <row r="4910" spans="1:29">
      <c r="A4910" s="1" t="s">
        <v>30</v>
      </c>
      <c r="B4910" s="2">
        <v>42708.868750000001</v>
      </c>
      <c r="C4910">
        <v>42</v>
      </c>
      <c r="D4910">
        <v>40</v>
      </c>
      <c r="E4910">
        <v>91.84</v>
      </c>
      <c r="F4910">
        <v>100</v>
      </c>
      <c r="G4910">
        <v>4</v>
      </c>
      <c r="I4910">
        <v>30.12</v>
      </c>
      <c r="J4910">
        <v>1020.2</v>
      </c>
      <c r="K4910">
        <v>7</v>
      </c>
      <c r="M4910" t="s">
        <v>34</v>
      </c>
      <c r="N4910" t="s">
        <v>43</v>
      </c>
      <c r="Q4910">
        <v>800</v>
      </c>
      <c r="R4910">
        <v>4100</v>
      </c>
      <c r="U4910" t="e" cm="1">
        <f t="array" ref="U4910">-RA</f>
        <v>#NAME?</v>
      </c>
      <c r="AB4910">
        <v>39.21</v>
      </c>
      <c r="AC4910" t="s">
        <v>4959</v>
      </c>
    </row>
    <row r="4911" spans="1:29">
      <c r="A4911" s="1" t="s">
        <v>30</v>
      </c>
      <c r="B4911" s="2">
        <v>42708.888194444444</v>
      </c>
      <c r="C4911">
        <v>42</v>
      </c>
      <c r="D4911">
        <v>40</v>
      </c>
      <c r="E4911">
        <v>91.84</v>
      </c>
      <c r="F4911">
        <v>100</v>
      </c>
      <c r="G4911">
        <v>3</v>
      </c>
      <c r="H4911">
        <v>0.01</v>
      </c>
      <c r="I4911">
        <v>30.13</v>
      </c>
      <c r="K4911">
        <v>6</v>
      </c>
      <c r="M4911" t="s">
        <v>32</v>
      </c>
      <c r="N4911" t="s">
        <v>43</v>
      </c>
      <c r="Q4911">
        <v>800</v>
      </c>
      <c r="R4911">
        <v>3800</v>
      </c>
      <c r="U4911" t="e" cm="1">
        <f t="array" ref="U4911">-RA BR</f>
        <v>#NAME?</v>
      </c>
      <c r="AB4911">
        <v>40.229999999999997</v>
      </c>
      <c r="AC4911" t="s">
        <v>4960</v>
      </c>
    </row>
    <row r="4912" spans="1:29">
      <c r="A4912" s="1" t="s">
        <v>30</v>
      </c>
      <c r="B4912" s="2">
        <v>42708.910416666666</v>
      </c>
      <c r="C4912">
        <v>42</v>
      </c>
      <c r="D4912">
        <v>40</v>
      </c>
      <c r="E4912">
        <v>91.84</v>
      </c>
      <c r="F4912">
        <v>110</v>
      </c>
      <c r="G4912">
        <v>3</v>
      </c>
      <c r="H4912">
        <v>0.01</v>
      </c>
      <c r="I4912">
        <v>30.11</v>
      </c>
      <c r="J4912">
        <v>1019.8</v>
      </c>
      <c r="K4912">
        <v>4</v>
      </c>
      <c r="M4912" t="s">
        <v>32</v>
      </c>
      <c r="N4912" t="s">
        <v>43</v>
      </c>
      <c r="Q4912">
        <v>700</v>
      </c>
      <c r="R4912">
        <v>2800</v>
      </c>
      <c r="U4912" t="e" cm="1">
        <f t="array" ref="U4912">-RA BR</f>
        <v>#NAME?</v>
      </c>
      <c r="AB4912">
        <v>40.229999999999997</v>
      </c>
      <c r="AC4912" t="s">
        <v>4961</v>
      </c>
    </row>
    <row r="4913" spans="1:29">
      <c r="A4913" s="1" t="s">
        <v>30</v>
      </c>
      <c r="B4913" s="2">
        <v>42708.93472222222</v>
      </c>
      <c r="C4913">
        <v>42</v>
      </c>
      <c r="D4913">
        <v>41</v>
      </c>
      <c r="E4913">
        <v>95.84</v>
      </c>
      <c r="F4913">
        <v>120</v>
      </c>
      <c r="G4913">
        <v>3</v>
      </c>
      <c r="H4913">
        <v>0.01</v>
      </c>
      <c r="I4913">
        <v>30.1</v>
      </c>
      <c r="K4913">
        <v>2</v>
      </c>
      <c r="M4913" t="s">
        <v>32</v>
      </c>
      <c r="N4913" t="s">
        <v>43</v>
      </c>
      <c r="Q4913">
        <v>600</v>
      </c>
      <c r="R4913">
        <v>2800</v>
      </c>
      <c r="U4913" t="e" cm="1">
        <f t="array" ref="U4913">-RA BR</f>
        <v>#NAME?</v>
      </c>
      <c r="AB4913">
        <v>40.229999999999997</v>
      </c>
      <c r="AC4913" t="s">
        <v>4962</v>
      </c>
    </row>
    <row r="4914" spans="1:29">
      <c r="A4914" s="1" t="s">
        <v>30</v>
      </c>
      <c r="B4914" s="2">
        <v>42708.95208333333</v>
      </c>
      <c r="C4914">
        <v>42</v>
      </c>
      <c r="D4914">
        <v>41</v>
      </c>
      <c r="E4914">
        <v>95.84</v>
      </c>
      <c r="F4914">
        <v>150</v>
      </c>
      <c r="G4914">
        <v>3</v>
      </c>
      <c r="H4914">
        <v>0.05</v>
      </c>
      <c r="I4914">
        <v>30.1</v>
      </c>
      <c r="J4914">
        <v>1019.4</v>
      </c>
      <c r="K4914">
        <v>2.5</v>
      </c>
      <c r="M4914" t="s">
        <v>32</v>
      </c>
      <c r="N4914" t="s">
        <v>43</v>
      </c>
      <c r="Q4914">
        <v>600</v>
      </c>
      <c r="R4914">
        <v>2000</v>
      </c>
      <c r="U4914" t="e" cm="1">
        <f t="array" ref="U4914">-RA BR</f>
        <v>#NAME?</v>
      </c>
      <c r="AB4914">
        <v>40.229999999999997</v>
      </c>
      <c r="AC4914" t="s">
        <v>4963</v>
      </c>
    </row>
    <row r="4915" spans="1:29">
      <c r="A4915" s="1" t="s">
        <v>30</v>
      </c>
      <c r="B4915" s="2">
        <v>42708.993750000001</v>
      </c>
      <c r="C4915">
        <v>42</v>
      </c>
      <c r="D4915">
        <v>41</v>
      </c>
      <c r="E4915">
        <v>95.84</v>
      </c>
      <c r="F4915">
        <v>120</v>
      </c>
      <c r="G4915">
        <v>3</v>
      </c>
      <c r="H4915">
        <v>0.04</v>
      </c>
      <c r="I4915">
        <v>30.08</v>
      </c>
      <c r="J4915">
        <v>1018.8</v>
      </c>
      <c r="K4915">
        <v>2.5</v>
      </c>
      <c r="M4915" t="s">
        <v>43</v>
      </c>
      <c r="Q4915">
        <v>600</v>
      </c>
      <c r="U4915" t="e" cm="1">
        <f t="array" ref="U4915">-RA BR</f>
        <v>#NAME?</v>
      </c>
      <c r="AB4915">
        <v>40.229999999999997</v>
      </c>
      <c r="AC4915" t="s">
        <v>4964</v>
      </c>
    </row>
    <row r="4916" spans="1:29">
      <c r="A4916" s="1" t="s">
        <v>30</v>
      </c>
      <c r="B4916" s="2">
        <v>42709.03402777778</v>
      </c>
      <c r="C4916">
        <v>42.8</v>
      </c>
      <c r="D4916">
        <v>41</v>
      </c>
      <c r="E4916">
        <v>93.3</v>
      </c>
      <c r="F4916">
        <v>0</v>
      </c>
      <c r="G4916">
        <v>0</v>
      </c>
      <c r="H4916">
        <v>0.04</v>
      </c>
      <c r="I4916">
        <v>30.05</v>
      </c>
      <c r="K4916">
        <v>3</v>
      </c>
      <c r="M4916" t="s">
        <v>32</v>
      </c>
      <c r="N4916" t="s">
        <v>43</v>
      </c>
      <c r="Q4916">
        <v>500</v>
      </c>
      <c r="R4916">
        <v>1200</v>
      </c>
      <c r="U4916" t="e" cm="1">
        <f t="array" ref="U4916">-RA BR</f>
        <v>#NAME?</v>
      </c>
      <c r="AB4916">
        <v>42.8</v>
      </c>
      <c r="AC4916" t="s">
        <v>4965</v>
      </c>
    </row>
    <row r="4917" spans="1:29">
      <c r="A4917" s="1" t="s">
        <v>30</v>
      </c>
      <c r="B4917" s="2">
        <v>42709.035416666666</v>
      </c>
      <c r="C4917">
        <v>43</v>
      </c>
      <c r="D4917">
        <v>41</v>
      </c>
      <c r="E4917">
        <v>92.58</v>
      </c>
      <c r="F4917">
        <v>0</v>
      </c>
      <c r="G4917">
        <v>0</v>
      </c>
      <c r="H4917">
        <v>0.04</v>
      </c>
      <c r="I4917">
        <v>30.05</v>
      </c>
      <c r="J4917">
        <v>1017.5</v>
      </c>
      <c r="K4917">
        <v>3</v>
      </c>
      <c r="M4917" t="s">
        <v>32</v>
      </c>
      <c r="N4917" t="s">
        <v>43</v>
      </c>
      <c r="Q4917">
        <v>500</v>
      </c>
      <c r="R4917">
        <v>1200</v>
      </c>
      <c r="U4917" t="e" cm="1">
        <f t="array" ref="U4917">-RA BR</f>
        <v>#NAME?</v>
      </c>
      <c r="AB4917">
        <v>43</v>
      </c>
      <c r="AC4917" t="s">
        <v>4966</v>
      </c>
    </row>
    <row r="4918" spans="1:29">
      <c r="A4918" s="1" t="s">
        <v>30</v>
      </c>
      <c r="B4918" s="2">
        <v>42709.07708333333</v>
      </c>
      <c r="C4918">
        <v>43</v>
      </c>
      <c r="D4918">
        <v>41</v>
      </c>
      <c r="E4918">
        <v>92.58</v>
      </c>
      <c r="F4918">
        <v>350</v>
      </c>
      <c r="G4918">
        <v>3</v>
      </c>
      <c r="H4918">
        <v>0.11</v>
      </c>
      <c r="I4918">
        <v>30.04</v>
      </c>
      <c r="J4918">
        <v>1017.2</v>
      </c>
      <c r="K4918">
        <v>2.5</v>
      </c>
      <c r="M4918" t="s">
        <v>31</v>
      </c>
      <c r="N4918" t="s">
        <v>32</v>
      </c>
      <c r="O4918" t="s">
        <v>43</v>
      </c>
      <c r="Q4918">
        <v>200</v>
      </c>
      <c r="R4918">
        <v>600</v>
      </c>
      <c r="S4918">
        <v>1700</v>
      </c>
      <c r="U4918" t="s">
        <v>496</v>
      </c>
      <c r="AB4918">
        <v>41.26</v>
      </c>
      <c r="AC4918" t="s">
        <v>4967</v>
      </c>
    </row>
    <row r="4919" spans="1:29">
      <c r="A4919" s="1" t="s">
        <v>30</v>
      </c>
      <c r="B4919" s="2">
        <v>42709.09652777778</v>
      </c>
      <c r="C4919">
        <v>42</v>
      </c>
      <c r="D4919">
        <v>41</v>
      </c>
      <c r="E4919">
        <v>95.84</v>
      </c>
      <c r="G4919">
        <v>3</v>
      </c>
      <c r="H4919">
        <v>7.0000000000000007E-2</v>
      </c>
      <c r="I4919">
        <v>30.04</v>
      </c>
      <c r="K4919">
        <v>4</v>
      </c>
      <c r="M4919" t="s">
        <v>32</v>
      </c>
      <c r="N4919" t="s">
        <v>43</v>
      </c>
      <c r="Q4919">
        <v>300</v>
      </c>
      <c r="R4919">
        <v>1500</v>
      </c>
      <c r="U4919" t="e" cm="1">
        <f t="array" ref="U4919">-RA BR</f>
        <v>#NAME?</v>
      </c>
      <c r="AB4919">
        <v>40.229999999999997</v>
      </c>
      <c r="AC4919" t="s">
        <v>4968</v>
      </c>
    </row>
    <row r="4920" spans="1:29">
      <c r="A4920" s="1" t="s">
        <v>30</v>
      </c>
      <c r="B4920" s="2">
        <v>42709.104166666664</v>
      </c>
      <c r="C4920">
        <v>42</v>
      </c>
      <c r="D4920">
        <v>41</v>
      </c>
      <c r="E4920">
        <v>95.84</v>
      </c>
      <c r="F4920">
        <v>10</v>
      </c>
      <c r="G4920">
        <v>4</v>
      </c>
      <c r="H4920">
        <v>0.08</v>
      </c>
      <c r="I4920">
        <v>30.03</v>
      </c>
      <c r="K4920">
        <v>1.5</v>
      </c>
      <c r="M4920" t="s">
        <v>32</v>
      </c>
      <c r="N4920" t="s">
        <v>43</v>
      </c>
      <c r="Q4920">
        <v>300</v>
      </c>
      <c r="R4920">
        <v>1500</v>
      </c>
      <c r="U4920" t="e" cm="1">
        <f t="array" ref="U4920">-RA BR</f>
        <v>#NAME?</v>
      </c>
      <c r="AB4920">
        <v>39.21</v>
      </c>
      <c r="AC4920" t="s">
        <v>4969</v>
      </c>
    </row>
    <row r="4921" spans="1:29">
      <c r="A4921" s="1" t="s">
        <v>30</v>
      </c>
      <c r="B4921" s="2">
        <v>42709.118750000001</v>
      </c>
      <c r="C4921">
        <v>43</v>
      </c>
      <c r="D4921">
        <v>41</v>
      </c>
      <c r="E4921">
        <v>92.58</v>
      </c>
      <c r="F4921">
        <v>0</v>
      </c>
      <c r="G4921">
        <v>0</v>
      </c>
      <c r="H4921">
        <v>0.1</v>
      </c>
      <c r="I4921">
        <v>30.03</v>
      </c>
      <c r="J4921">
        <v>1017.1</v>
      </c>
      <c r="K4921">
        <v>1.5</v>
      </c>
      <c r="M4921" t="s">
        <v>32</v>
      </c>
      <c r="N4921" t="s">
        <v>43</v>
      </c>
      <c r="Q4921">
        <v>300</v>
      </c>
      <c r="R4921">
        <v>1800</v>
      </c>
      <c r="U4921" t="s">
        <v>496</v>
      </c>
      <c r="AB4921">
        <v>43</v>
      </c>
      <c r="AC4921" t="s">
        <v>4970</v>
      </c>
    </row>
    <row r="4922" spans="1:29">
      <c r="A4922" s="1" t="s">
        <v>30</v>
      </c>
      <c r="B4922" s="2">
        <v>42709.154861111114</v>
      </c>
      <c r="C4922">
        <v>42</v>
      </c>
      <c r="D4922">
        <v>41</v>
      </c>
      <c r="E4922">
        <v>95.84</v>
      </c>
      <c r="G4922">
        <v>4</v>
      </c>
      <c r="H4922">
        <v>0.09</v>
      </c>
      <c r="I4922">
        <v>30.03</v>
      </c>
      <c r="K4922">
        <v>2</v>
      </c>
      <c r="M4922" t="s">
        <v>32</v>
      </c>
      <c r="N4922" t="s">
        <v>32</v>
      </c>
      <c r="O4922" t="s">
        <v>43</v>
      </c>
      <c r="Q4922">
        <v>400</v>
      </c>
      <c r="R4922">
        <v>1500</v>
      </c>
      <c r="S4922">
        <v>2100</v>
      </c>
      <c r="U4922" t="e" cm="1">
        <f t="array" ref="U4922">-RA BR</f>
        <v>#NAME?</v>
      </c>
      <c r="AB4922">
        <v>39.21</v>
      </c>
      <c r="AC4922" t="s">
        <v>4971</v>
      </c>
    </row>
    <row r="4923" spans="1:29">
      <c r="A4923" s="1" t="s">
        <v>30</v>
      </c>
      <c r="B4923" s="2">
        <v>42709.160416666666</v>
      </c>
      <c r="C4923">
        <v>42</v>
      </c>
      <c r="D4923">
        <v>41</v>
      </c>
      <c r="E4923">
        <v>95.84</v>
      </c>
      <c r="F4923">
        <v>40</v>
      </c>
      <c r="G4923">
        <v>5</v>
      </c>
      <c r="H4923">
        <v>0.1</v>
      </c>
      <c r="I4923">
        <v>30.01</v>
      </c>
      <c r="J4923">
        <v>1016.3</v>
      </c>
      <c r="K4923">
        <v>2</v>
      </c>
      <c r="M4923" t="s">
        <v>32</v>
      </c>
      <c r="N4923" t="s">
        <v>32</v>
      </c>
      <c r="O4923" t="s">
        <v>43</v>
      </c>
      <c r="Q4923">
        <v>400</v>
      </c>
      <c r="R4923">
        <v>1500</v>
      </c>
      <c r="S4923">
        <v>2100</v>
      </c>
      <c r="U4923" t="e" cm="1">
        <f t="array" ref="U4923">-RA BR</f>
        <v>#NAME?</v>
      </c>
      <c r="AB4923">
        <v>38.39</v>
      </c>
      <c r="AC4923" t="s">
        <v>4972</v>
      </c>
    </row>
    <row r="4924" spans="1:29">
      <c r="A4924" s="1" t="s">
        <v>30</v>
      </c>
      <c r="B4924" s="2">
        <v>42709.20208333333</v>
      </c>
      <c r="C4924">
        <v>42</v>
      </c>
      <c r="D4924">
        <v>41</v>
      </c>
      <c r="E4924">
        <v>95.84</v>
      </c>
      <c r="G4924">
        <v>3</v>
      </c>
      <c r="H4924">
        <v>0.04</v>
      </c>
      <c r="I4924">
        <v>30.01</v>
      </c>
      <c r="J4924">
        <v>1016.4</v>
      </c>
      <c r="K4924">
        <v>10</v>
      </c>
      <c r="M4924" t="s">
        <v>34</v>
      </c>
      <c r="N4924" t="s">
        <v>32</v>
      </c>
      <c r="O4924" t="s">
        <v>43</v>
      </c>
      <c r="Q4924">
        <v>400</v>
      </c>
      <c r="R4924">
        <v>2000</v>
      </c>
      <c r="S4924">
        <v>6000</v>
      </c>
      <c r="AB4924">
        <v>40.229999999999997</v>
      </c>
      <c r="AC4924" t="s">
        <v>4973</v>
      </c>
    </row>
    <row r="4925" spans="1:29">
      <c r="A4925" s="1" t="s">
        <v>30</v>
      </c>
      <c r="B4925" s="2">
        <v>42709.213888888888</v>
      </c>
      <c r="C4925">
        <v>42</v>
      </c>
      <c r="D4925">
        <v>41</v>
      </c>
      <c r="E4925">
        <v>95.84</v>
      </c>
      <c r="F4925">
        <v>20</v>
      </c>
      <c r="G4925">
        <v>5</v>
      </c>
      <c r="H4925">
        <v>0</v>
      </c>
      <c r="I4925">
        <v>30.01</v>
      </c>
      <c r="K4925">
        <v>10</v>
      </c>
      <c r="M4925" t="s">
        <v>32</v>
      </c>
      <c r="N4925" t="s">
        <v>32</v>
      </c>
      <c r="O4925" t="s">
        <v>43</v>
      </c>
      <c r="Q4925">
        <v>400</v>
      </c>
      <c r="R4925">
        <v>2000</v>
      </c>
      <c r="S4925">
        <v>6000</v>
      </c>
      <c r="AB4925">
        <v>38.39</v>
      </c>
      <c r="AC4925" t="s">
        <v>4974</v>
      </c>
    </row>
    <row r="4926" spans="1:29">
      <c r="A4926" s="1" t="s">
        <v>30</v>
      </c>
      <c r="B4926" s="2">
        <v>42709.243750000001</v>
      </c>
      <c r="C4926">
        <v>43</v>
      </c>
      <c r="D4926">
        <v>41</v>
      </c>
      <c r="E4926">
        <v>92.58</v>
      </c>
      <c r="F4926">
        <v>360</v>
      </c>
      <c r="G4926">
        <v>4</v>
      </c>
      <c r="I4926">
        <v>30</v>
      </c>
      <c r="J4926">
        <v>1016.1</v>
      </c>
      <c r="K4926">
        <v>10</v>
      </c>
      <c r="M4926" t="s">
        <v>34</v>
      </c>
      <c r="N4926" t="s">
        <v>32</v>
      </c>
      <c r="O4926" t="s">
        <v>43</v>
      </c>
      <c r="Q4926">
        <v>400</v>
      </c>
      <c r="R4926">
        <v>2700</v>
      </c>
      <c r="S4926">
        <v>6000</v>
      </c>
      <c r="AB4926">
        <v>40.270000000000003</v>
      </c>
      <c r="AC4926" t="s">
        <v>4975</v>
      </c>
    </row>
    <row r="4927" spans="1:29">
      <c r="A4927" s="1" t="s">
        <v>30</v>
      </c>
      <c r="B4927" s="2">
        <v>42709.257638888892</v>
      </c>
      <c r="C4927">
        <v>43</v>
      </c>
      <c r="D4927">
        <v>41</v>
      </c>
      <c r="E4927">
        <v>92.58</v>
      </c>
      <c r="F4927">
        <v>20</v>
      </c>
      <c r="G4927">
        <v>3</v>
      </c>
      <c r="H4927">
        <v>0</v>
      </c>
      <c r="I4927">
        <v>30.01</v>
      </c>
      <c r="K4927">
        <v>10</v>
      </c>
      <c r="M4927" t="s">
        <v>32</v>
      </c>
      <c r="N4927" t="s">
        <v>32</v>
      </c>
      <c r="O4927" t="s">
        <v>43</v>
      </c>
      <c r="Q4927">
        <v>400</v>
      </c>
      <c r="R4927">
        <v>2000</v>
      </c>
      <c r="S4927">
        <v>6000</v>
      </c>
      <c r="AB4927">
        <v>41.26</v>
      </c>
      <c r="AC4927" t="s">
        <v>4976</v>
      </c>
    </row>
    <row r="4928" spans="1:29">
      <c r="A4928" s="1" t="s">
        <v>30</v>
      </c>
      <c r="B4928" s="2">
        <v>42709.285416666666</v>
      </c>
      <c r="C4928">
        <v>43</v>
      </c>
      <c r="D4928">
        <v>41</v>
      </c>
      <c r="E4928">
        <v>92.58</v>
      </c>
      <c r="F4928">
        <v>0</v>
      </c>
      <c r="G4928">
        <v>0</v>
      </c>
      <c r="H4928">
        <v>0</v>
      </c>
      <c r="I4928">
        <v>29.99</v>
      </c>
      <c r="J4928">
        <v>1015.6</v>
      </c>
      <c r="K4928">
        <v>10</v>
      </c>
      <c r="M4928" t="s">
        <v>32</v>
      </c>
      <c r="N4928" t="s">
        <v>32</v>
      </c>
      <c r="O4928" t="s">
        <v>32</v>
      </c>
      <c r="P4928" t="s">
        <v>32</v>
      </c>
      <c r="Q4928">
        <v>400</v>
      </c>
      <c r="R4928">
        <v>2000</v>
      </c>
      <c r="S4928">
        <v>6000</v>
      </c>
      <c r="T4928">
        <v>25000</v>
      </c>
      <c r="AB4928">
        <v>43</v>
      </c>
      <c r="AC4928" t="s">
        <v>4977</v>
      </c>
    </row>
    <row r="4929" spans="1:29">
      <c r="A4929" s="1" t="s">
        <v>30</v>
      </c>
      <c r="B4929" s="2">
        <v>42709.32708333333</v>
      </c>
      <c r="C4929">
        <v>42</v>
      </c>
      <c r="D4929">
        <v>41</v>
      </c>
      <c r="E4929">
        <v>95.84</v>
      </c>
      <c r="F4929">
        <v>0</v>
      </c>
      <c r="G4929">
        <v>0</v>
      </c>
      <c r="H4929">
        <v>0</v>
      </c>
      <c r="I4929">
        <v>30</v>
      </c>
      <c r="J4929">
        <v>1015.9</v>
      </c>
      <c r="K4929">
        <v>10</v>
      </c>
      <c r="M4929" t="s">
        <v>32</v>
      </c>
      <c r="N4929" t="s">
        <v>32</v>
      </c>
      <c r="O4929" t="s">
        <v>32</v>
      </c>
      <c r="Q4929">
        <v>400</v>
      </c>
      <c r="R4929">
        <v>10000</v>
      </c>
      <c r="S4929">
        <v>25000</v>
      </c>
      <c r="AB4929">
        <v>42.1</v>
      </c>
      <c r="AC4929" t="s">
        <v>4978</v>
      </c>
    </row>
    <row r="4930" spans="1:29">
      <c r="A4930" s="1" t="s">
        <v>30</v>
      </c>
      <c r="B4930" s="2">
        <v>42709.334027777775</v>
      </c>
      <c r="C4930">
        <v>43</v>
      </c>
      <c r="D4930">
        <v>41</v>
      </c>
      <c r="E4930">
        <v>92.58</v>
      </c>
      <c r="F4930">
        <v>0</v>
      </c>
      <c r="G4930">
        <v>0</v>
      </c>
      <c r="H4930">
        <v>0</v>
      </c>
      <c r="I4930">
        <v>30</v>
      </c>
      <c r="K4930">
        <v>2</v>
      </c>
      <c r="M4930" t="s">
        <v>32</v>
      </c>
      <c r="N4930" t="s">
        <v>32</v>
      </c>
      <c r="O4930" t="s">
        <v>32</v>
      </c>
      <c r="Q4930">
        <v>300</v>
      </c>
      <c r="R4930">
        <v>10000</v>
      </c>
      <c r="S4930">
        <v>25000</v>
      </c>
      <c r="U4930" t="s">
        <v>38</v>
      </c>
      <c r="AB4930">
        <v>43</v>
      </c>
      <c r="AC4930" t="s">
        <v>4979</v>
      </c>
    </row>
    <row r="4931" spans="1:29">
      <c r="A4931" s="1" t="s">
        <v>30</v>
      </c>
      <c r="B4931" s="2">
        <v>42709.368750000001</v>
      </c>
      <c r="C4931">
        <v>44</v>
      </c>
      <c r="D4931">
        <v>42</v>
      </c>
      <c r="E4931">
        <v>92.62</v>
      </c>
      <c r="F4931">
        <v>0</v>
      </c>
      <c r="G4931">
        <v>0</v>
      </c>
      <c r="H4931">
        <v>0</v>
      </c>
      <c r="I4931">
        <v>30.03</v>
      </c>
      <c r="J4931">
        <v>1016.9</v>
      </c>
      <c r="K4931">
        <v>2</v>
      </c>
      <c r="M4931" t="s">
        <v>32</v>
      </c>
      <c r="N4931" t="s">
        <v>32</v>
      </c>
      <c r="O4931" t="s">
        <v>32</v>
      </c>
      <c r="Q4931">
        <v>400</v>
      </c>
      <c r="R4931">
        <v>10000</v>
      </c>
      <c r="S4931">
        <v>25000</v>
      </c>
      <c r="AB4931">
        <v>44.1</v>
      </c>
      <c r="AC4931" t="s">
        <v>4980</v>
      </c>
    </row>
    <row r="4932" spans="1:29">
      <c r="A4932" s="1" t="s">
        <v>30</v>
      </c>
      <c r="B4932" s="2">
        <v>42709.379861111112</v>
      </c>
      <c r="C4932">
        <v>45</v>
      </c>
      <c r="D4932">
        <v>42</v>
      </c>
      <c r="E4932">
        <v>89.49</v>
      </c>
      <c r="F4932">
        <v>0</v>
      </c>
      <c r="G4932">
        <v>0</v>
      </c>
      <c r="H4932">
        <v>0</v>
      </c>
      <c r="I4932">
        <v>30.03</v>
      </c>
      <c r="K4932">
        <v>9</v>
      </c>
      <c r="M4932" t="s">
        <v>32</v>
      </c>
      <c r="N4932" t="s">
        <v>32</v>
      </c>
      <c r="Q4932">
        <v>500</v>
      </c>
      <c r="R4932">
        <v>25000</v>
      </c>
      <c r="AB4932">
        <v>45</v>
      </c>
      <c r="AC4932" t="s">
        <v>4981</v>
      </c>
    </row>
    <row r="4933" spans="1:29">
      <c r="A4933" s="1" t="s">
        <v>30</v>
      </c>
      <c r="B4933" s="2">
        <v>42709.410416666666</v>
      </c>
      <c r="C4933">
        <v>47</v>
      </c>
      <c r="D4933">
        <v>44</v>
      </c>
      <c r="E4933">
        <v>89.92</v>
      </c>
      <c r="F4933">
        <v>0</v>
      </c>
      <c r="G4933">
        <v>0</v>
      </c>
      <c r="H4933">
        <v>0</v>
      </c>
      <c r="I4933">
        <v>30.04</v>
      </c>
      <c r="J4933">
        <v>1017.3</v>
      </c>
      <c r="K4933">
        <v>10</v>
      </c>
      <c r="M4933" t="s">
        <v>32</v>
      </c>
      <c r="N4933" t="s">
        <v>32</v>
      </c>
      <c r="O4933" t="s">
        <v>32</v>
      </c>
      <c r="Q4933">
        <v>500</v>
      </c>
      <c r="R4933">
        <v>15000</v>
      </c>
      <c r="S4933">
        <v>25000</v>
      </c>
      <c r="AB4933">
        <v>46.9</v>
      </c>
      <c r="AC4933" t="s">
        <v>4982</v>
      </c>
    </row>
    <row r="4934" spans="1:29">
      <c r="A4934" s="1" t="s">
        <v>30</v>
      </c>
      <c r="B4934" s="2">
        <v>42709.436805555553</v>
      </c>
      <c r="C4934">
        <v>48</v>
      </c>
      <c r="D4934">
        <v>44</v>
      </c>
      <c r="E4934">
        <v>86.28</v>
      </c>
      <c r="G4934">
        <v>3</v>
      </c>
      <c r="H4934">
        <v>0</v>
      </c>
      <c r="I4934">
        <v>30.04</v>
      </c>
      <c r="K4934">
        <v>10</v>
      </c>
      <c r="M4934" t="s">
        <v>34</v>
      </c>
      <c r="N4934" t="s">
        <v>34</v>
      </c>
      <c r="O4934" t="s">
        <v>32</v>
      </c>
      <c r="Q4934">
        <v>700</v>
      </c>
      <c r="R4934">
        <v>15000</v>
      </c>
      <c r="S4934">
        <v>25000</v>
      </c>
      <c r="AB4934">
        <v>46.98</v>
      </c>
      <c r="AC4934" t="s">
        <v>4983</v>
      </c>
    </row>
    <row r="4935" spans="1:29">
      <c r="A4935" s="1" t="s">
        <v>30</v>
      </c>
      <c r="B4935" s="2">
        <v>42709.45208333333</v>
      </c>
      <c r="C4935">
        <v>50</v>
      </c>
      <c r="D4935">
        <v>44</v>
      </c>
      <c r="E4935">
        <v>80.06</v>
      </c>
      <c r="F4935">
        <v>30</v>
      </c>
      <c r="G4935">
        <v>3</v>
      </c>
      <c r="H4935">
        <v>0</v>
      </c>
      <c r="I4935">
        <v>30.04</v>
      </c>
      <c r="J4935">
        <v>1017.3</v>
      </c>
      <c r="K4935">
        <v>10</v>
      </c>
      <c r="M4935" t="s">
        <v>31</v>
      </c>
      <c r="N4935" t="s">
        <v>34</v>
      </c>
      <c r="O4935" t="s">
        <v>34</v>
      </c>
      <c r="Q4935">
        <v>900</v>
      </c>
      <c r="R4935">
        <v>18000</v>
      </c>
      <c r="S4935">
        <v>25000</v>
      </c>
      <c r="AB4935">
        <v>49.27</v>
      </c>
      <c r="AC4935" t="s">
        <v>4984</v>
      </c>
    </row>
    <row r="4936" spans="1:29">
      <c r="A4936" s="1" t="s">
        <v>30</v>
      </c>
      <c r="B4936" s="2">
        <v>42709.493750000001</v>
      </c>
      <c r="C4936">
        <v>55</v>
      </c>
      <c r="D4936">
        <v>46</v>
      </c>
      <c r="E4936">
        <v>71.599999999999994</v>
      </c>
      <c r="F4936">
        <v>30</v>
      </c>
      <c r="G4936">
        <v>4</v>
      </c>
      <c r="H4936">
        <v>0</v>
      </c>
      <c r="I4936">
        <v>30.03</v>
      </c>
      <c r="J4936">
        <v>1017</v>
      </c>
      <c r="K4936">
        <v>10</v>
      </c>
      <c r="M4936" t="s">
        <v>31</v>
      </c>
      <c r="N4936" t="s">
        <v>31</v>
      </c>
      <c r="O4936" t="s">
        <v>34</v>
      </c>
      <c r="Q4936">
        <v>1600</v>
      </c>
      <c r="R4936">
        <v>18000</v>
      </c>
      <c r="S4936">
        <v>25000</v>
      </c>
      <c r="AB4936">
        <v>55</v>
      </c>
      <c r="AC4936" t="s">
        <v>4985</v>
      </c>
    </row>
    <row r="4937" spans="1:29">
      <c r="A4937" s="1" t="s">
        <v>30</v>
      </c>
      <c r="B4937" s="2">
        <v>42709.535416666666</v>
      </c>
      <c r="C4937">
        <v>58</v>
      </c>
      <c r="D4937">
        <v>43</v>
      </c>
      <c r="E4937">
        <v>57.51</v>
      </c>
      <c r="F4937">
        <v>20</v>
      </c>
      <c r="G4937">
        <v>8</v>
      </c>
      <c r="H4937">
        <v>0</v>
      </c>
      <c r="I4937">
        <v>30.02</v>
      </c>
      <c r="J4937">
        <v>1016.4</v>
      </c>
      <c r="K4937">
        <v>10</v>
      </c>
      <c r="L4937">
        <v>16</v>
      </c>
      <c r="M4937" t="s">
        <v>31</v>
      </c>
      <c r="N4937" t="s">
        <v>31</v>
      </c>
      <c r="O4937" t="s">
        <v>31</v>
      </c>
      <c r="Q4937">
        <v>3200</v>
      </c>
      <c r="R4937">
        <v>18000</v>
      </c>
      <c r="S4937">
        <v>25000</v>
      </c>
      <c r="AB4937">
        <v>57.9</v>
      </c>
      <c r="AC4937" t="s">
        <v>4986</v>
      </c>
    </row>
    <row r="4938" spans="1:29">
      <c r="A4938" s="1" t="s">
        <v>30</v>
      </c>
      <c r="B4938" s="2">
        <v>42709.57708333333</v>
      </c>
      <c r="C4938">
        <v>58</v>
      </c>
      <c r="D4938">
        <v>42</v>
      </c>
      <c r="E4938">
        <v>55.55</v>
      </c>
      <c r="F4938">
        <v>30</v>
      </c>
      <c r="G4938">
        <v>7</v>
      </c>
      <c r="H4938">
        <v>0</v>
      </c>
      <c r="I4938">
        <v>30</v>
      </c>
      <c r="J4938">
        <v>1015.9</v>
      </c>
      <c r="K4938">
        <v>10</v>
      </c>
      <c r="M4938" t="s">
        <v>31</v>
      </c>
      <c r="N4938" t="s">
        <v>34</v>
      </c>
      <c r="Q4938">
        <v>18000</v>
      </c>
      <c r="R4938">
        <v>25000</v>
      </c>
      <c r="AB4938">
        <v>57.9</v>
      </c>
      <c r="AC4938" t="s">
        <v>4987</v>
      </c>
    </row>
    <row r="4939" spans="1:29">
      <c r="A4939" s="1" t="s">
        <v>30</v>
      </c>
      <c r="B4939" s="2">
        <v>42709.618750000001</v>
      </c>
      <c r="C4939">
        <v>58</v>
      </c>
      <c r="D4939">
        <v>40</v>
      </c>
      <c r="E4939">
        <v>51.02</v>
      </c>
      <c r="F4939">
        <v>50</v>
      </c>
      <c r="G4939">
        <v>9</v>
      </c>
      <c r="H4939">
        <v>0</v>
      </c>
      <c r="I4939">
        <v>30</v>
      </c>
      <c r="J4939">
        <v>1015.9</v>
      </c>
      <c r="K4939">
        <v>10</v>
      </c>
      <c r="M4939" t="s">
        <v>31</v>
      </c>
      <c r="N4939" t="s">
        <v>32</v>
      </c>
      <c r="Q4939">
        <v>18000</v>
      </c>
      <c r="R4939">
        <v>25000</v>
      </c>
      <c r="AB4939">
        <v>57.9</v>
      </c>
      <c r="AC4939" t="s">
        <v>4988</v>
      </c>
    </row>
    <row r="4940" spans="1:29">
      <c r="A4940" s="1" t="s">
        <v>30</v>
      </c>
      <c r="B4940" s="2">
        <v>42709.660416666666</v>
      </c>
      <c r="C4940">
        <v>56</v>
      </c>
      <c r="D4940">
        <v>40</v>
      </c>
      <c r="E4940">
        <v>54.83</v>
      </c>
      <c r="F4940">
        <v>30</v>
      </c>
      <c r="G4940">
        <v>6</v>
      </c>
      <c r="H4940">
        <v>0</v>
      </c>
      <c r="I4940">
        <v>30.01</v>
      </c>
      <c r="J4940">
        <v>1016.1</v>
      </c>
      <c r="K4940">
        <v>10</v>
      </c>
      <c r="M4940" t="s">
        <v>31</v>
      </c>
      <c r="N4940" t="s">
        <v>32</v>
      </c>
      <c r="Q4940">
        <v>18000</v>
      </c>
      <c r="R4940">
        <v>25000</v>
      </c>
      <c r="AB4940">
        <v>55.9</v>
      </c>
      <c r="AC4940" t="s">
        <v>4989</v>
      </c>
    </row>
    <row r="4941" spans="1:29">
      <c r="A4941" s="1" t="s">
        <v>30</v>
      </c>
      <c r="B4941" s="2">
        <v>42709.70208333333</v>
      </c>
      <c r="C4941">
        <v>55</v>
      </c>
      <c r="D4941">
        <v>41</v>
      </c>
      <c r="E4941">
        <v>59.13</v>
      </c>
      <c r="F4941">
        <v>40</v>
      </c>
      <c r="G4941">
        <v>6</v>
      </c>
      <c r="H4941">
        <v>0</v>
      </c>
      <c r="I4941">
        <v>30</v>
      </c>
      <c r="J4941">
        <v>1015.9</v>
      </c>
      <c r="K4941">
        <v>10</v>
      </c>
      <c r="M4941" t="s">
        <v>32</v>
      </c>
      <c r="N4941" t="s">
        <v>32</v>
      </c>
      <c r="Q4941">
        <v>20000</v>
      </c>
      <c r="R4941">
        <v>25000</v>
      </c>
      <c r="AB4941">
        <v>55</v>
      </c>
      <c r="AC4941" t="s">
        <v>4990</v>
      </c>
    </row>
    <row r="4942" spans="1:29">
      <c r="A4942" s="1" t="s">
        <v>30</v>
      </c>
      <c r="B4942" s="2">
        <v>42709.743750000001</v>
      </c>
      <c r="C4942">
        <v>53</v>
      </c>
      <c r="D4942">
        <v>42</v>
      </c>
      <c r="E4942">
        <v>66.13</v>
      </c>
      <c r="F4942">
        <v>40</v>
      </c>
      <c r="G4942">
        <v>3</v>
      </c>
      <c r="H4942">
        <v>0</v>
      </c>
      <c r="I4942">
        <v>30.03</v>
      </c>
      <c r="J4942">
        <v>1017</v>
      </c>
      <c r="K4942">
        <v>10</v>
      </c>
      <c r="M4942" t="s">
        <v>32</v>
      </c>
      <c r="N4942" t="s">
        <v>32</v>
      </c>
      <c r="Q4942">
        <v>16000</v>
      </c>
      <c r="R4942">
        <v>25000</v>
      </c>
      <c r="AB4942">
        <v>53.1</v>
      </c>
      <c r="AC4942" t="s">
        <v>4991</v>
      </c>
    </row>
    <row r="4943" spans="1:29">
      <c r="A4943" s="1" t="s">
        <v>30</v>
      </c>
      <c r="B4943" s="2">
        <v>42709.785416666666</v>
      </c>
      <c r="C4943">
        <v>52</v>
      </c>
      <c r="D4943">
        <v>43</v>
      </c>
      <c r="E4943">
        <v>71.28</v>
      </c>
      <c r="F4943">
        <v>40</v>
      </c>
      <c r="G4943">
        <v>5</v>
      </c>
      <c r="H4943">
        <v>0</v>
      </c>
      <c r="I4943">
        <v>30.04</v>
      </c>
      <c r="J4943">
        <v>1017.2</v>
      </c>
      <c r="K4943">
        <v>10</v>
      </c>
      <c r="M4943" t="s">
        <v>32</v>
      </c>
      <c r="N4943" t="s">
        <v>32</v>
      </c>
      <c r="Q4943">
        <v>15000</v>
      </c>
      <c r="R4943">
        <v>25000</v>
      </c>
      <c r="AB4943">
        <v>52</v>
      </c>
      <c r="AC4943" t="s">
        <v>4992</v>
      </c>
    </row>
    <row r="4944" spans="1:29">
      <c r="A4944" s="1" t="s">
        <v>30</v>
      </c>
      <c r="B4944" s="2">
        <v>42709.82708333333</v>
      </c>
      <c r="C4944">
        <v>53</v>
      </c>
      <c r="D4944">
        <v>43</v>
      </c>
      <c r="E4944">
        <v>68.459999999999994</v>
      </c>
      <c r="F4944">
        <v>90</v>
      </c>
      <c r="G4944">
        <v>6</v>
      </c>
      <c r="I4944">
        <v>30.07</v>
      </c>
      <c r="J4944">
        <v>1018.2</v>
      </c>
      <c r="K4944">
        <v>10</v>
      </c>
      <c r="M4944" t="s">
        <v>34</v>
      </c>
      <c r="N4944" t="s">
        <v>32</v>
      </c>
      <c r="O4944" t="s">
        <v>43</v>
      </c>
      <c r="Q4944">
        <v>5000</v>
      </c>
      <c r="R4944">
        <v>10000</v>
      </c>
      <c r="S4944">
        <v>25000</v>
      </c>
      <c r="U4944" t="e" cm="1">
        <f t="array" ref="U4944">-RA</f>
        <v>#NAME?</v>
      </c>
      <c r="AB4944">
        <v>53.1</v>
      </c>
      <c r="AC4944" t="s">
        <v>4993</v>
      </c>
    </row>
    <row r="4945" spans="1:29">
      <c r="A4945" s="1" t="s">
        <v>30</v>
      </c>
      <c r="B4945" s="2">
        <v>42709.868750000001</v>
      </c>
      <c r="C4945">
        <v>51</v>
      </c>
      <c r="D4945">
        <v>45</v>
      </c>
      <c r="E4945">
        <v>79.540000000000006</v>
      </c>
      <c r="F4945">
        <v>110</v>
      </c>
      <c r="G4945">
        <v>5</v>
      </c>
      <c r="H4945">
        <v>0.01</v>
      </c>
      <c r="I4945">
        <v>30.08</v>
      </c>
      <c r="J4945">
        <v>1018.6</v>
      </c>
      <c r="K4945">
        <v>8</v>
      </c>
      <c r="M4945" t="s">
        <v>31</v>
      </c>
      <c r="N4945" t="s">
        <v>32</v>
      </c>
      <c r="O4945" t="s">
        <v>43</v>
      </c>
      <c r="Q4945">
        <v>5000</v>
      </c>
      <c r="R4945">
        <v>9000</v>
      </c>
      <c r="S4945">
        <v>12000</v>
      </c>
      <c r="U4945" t="e" cm="1">
        <f t="array" ref="U4945">-RA</f>
        <v>#NAME?</v>
      </c>
      <c r="AB4945">
        <v>51.1</v>
      </c>
      <c r="AC4945" t="s">
        <v>4994</v>
      </c>
    </row>
    <row r="4946" spans="1:29">
      <c r="A4946" s="1" t="s">
        <v>30</v>
      </c>
      <c r="B4946" s="2">
        <v>42709.910416666666</v>
      </c>
      <c r="C4946">
        <v>49</v>
      </c>
      <c r="D4946">
        <v>46</v>
      </c>
      <c r="E4946">
        <v>89.67</v>
      </c>
      <c r="F4946">
        <v>60</v>
      </c>
      <c r="G4946">
        <v>6</v>
      </c>
      <c r="H4946">
        <v>0.02</v>
      </c>
      <c r="I4946">
        <v>30.07</v>
      </c>
      <c r="J4946">
        <v>1018.4</v>
      </c>
      <c r="K4946">
        <v>10</v>
      </c>
      <c r="M4946" t="s">
        <v>31</v>
      </c>
      <c r="N4946" t="s">
        <v>43</v>
      </c>
      <c r="Q4946">
        <v>7500</v>
      </c>
      <c r="R4946">
        <v>11000</v>
      </c>
      <c r="AB4946">
        <v>45.88</v>
      </c>
      <c r="AC4946" t="s">
        <v>4995</v>
      </c>
    </row>
    <row r="4947" spans="1:29">
      <c r="A4947" s="1" t="s">
        <v>30</v>
      </c>
      <c r="B4947" s="2">
        <v>42709.95208333333</v>
      </c>
      <c r="C4947">
        <v>50</v>
      </c>
      <c r="D4947">
        <v>45</v>
      </c>
      <c r="E4947">
        <v>82.86</v>
      </c>
      <c r="F4947">
        <v>80</v>
      </c>
      <c r="G4947">
        <v>6</v>
      </c>
      <c r="I4947">
        <v>30.07</v>
      </c>
      <c r="J4947">
        <v>1018.1</v>
      </c>
      <c r="K4947">
        <v>10</v>
      </c>
      <c r="M4947" t="s">
        <v>31</v>
      </c>
      <c r="N4947" t="s">
        <v>31</v>
      </c>
      <c r="O4947" t="s">
        <v>43</v>
      </c>
      <c r="Q4947">
        <v>5000</v>
      </c>
      <c r="R4947">
        <v>7500</v>
      </c>
      <c r="S4947">
        <v>10000</v>
      </c>
      <c r="U4947" t="e" cm="1">
        <f t="array" ref="U4947">-RA</f>
        <v>#NAME?</v>
      </c>
      <c r="AB4947">
        <v>47.21</v>
      </c>
      <c r="AC4947" t="s">
        <v>4996</v>
      </c>
    </row>
    <row r="4948" spans="1:29">
      <c r="A4948" s="1" t="s">
        <v>30</v>
      </c>
      <c r="B4948" s="2">
        <v>42709.993750000001</v>
      </c>
      <c r="C4948">
        <v>49</v>
      </c>
      <c r="D4948">
        <v>45</v>
      </c>
      <c r="E4948">
        <v>86.33</v>
      </c>
      <c r="F4948">
        <v>70</v>
      </c>
      <c r="G4948">
        <v>5</v>
      </c>
      <c r="I4948">
        <v>30.08</v>
      </c>
      <c r="J4948">
        <v>1018.4</v>
      </c>
      <c r="K4948">
        <v>10</v>
      </c>
      <c r="M4948" t="s">
        <v>31</v>
      </c>
      <c r="N4948" t="s">
        <v>34</v>
      </c>
      <c r="O4948" t="s">
        <v>43</v>
      </c>
      <c r="Q4948">
        <v>7500</v>
      </c>
      <c r="R4948">
        <v>9000</v>
      </c>
      <c r="S4948">
        <v>12000</v>
      </c>
      <c r="U4948" t="e" cm="1">
        <f t="array" ref="U4948">-RA</f>
        <v>#NAME?</v>
      </c>
      <c r="AB4948">
        <v>46.47</v>
      </c>
      <c r="AC4948" t="s">
        <v>4997</v>
      </c>
    </row>
    <row r="4949" spans="1:29">
      <c r="A4949" s="1" t="s">
        <v>30</v>
      </c>
      <c r="B4949" s="2">
        <v>42710.035416666666</v>
      </c>
      <c r="C4949">
        <v>48</v>
      </c>
      <c r="D4949">
        <v>46</v>
      </c>
      <c r="E4949">
        <v>92.74</v>
      </c>
      <c r="F4949">
        <v>30</v>
      </c>
      <c r="G4949">
        <v>3</v>
      </c>
      <c r="H4949">
        <v>0.02</v>
      </c>
      <c r="I4949">
        <v>30.09</v>
      </c>
      <c r="J4949">
        <v>1018.9</v>
      </c>
      <c r="K4949">
        <v>10</v>
      </c>
      <c r="M4949" t="s">
        <v>31</v>
      </c>
      <c r="N4949" t="s">
        <v>32</v>
      </c>
      <c r="O4949" t="s">
        <v>43</v>
      </c>
      <c r="Q4949">
        <v>6000</v>
      </c>
      <c r="R4949">
        <v>8500</v>
      </c>
      <c r="S4949">
        <v>12000</v>
      </c>
      <c r="U4949" t="e" cm="1">
        <f t="array" ref="U4949">-RA</f>
        <v>#NAME?</v>
      </c>
      <c r="AB4949">
        <v>46.98</v>
      </c>
      <c r="AC4949" t="s">
        <v>4998</v>
      </c>
    </row>
    <row r="4950" spans="1:29">
      <c r="A4950" s="1" t="s">
        <v>30</v>
      </c>
      <c r="B4950" s="2">
        <v>42710.07708333333</v>
      </c>
      <c r="C4950">
        <v>48</v>
      </c>
      <c r="D4950">
        <v>45</v>
      </c>
      <c r="E4950">
        <v>89.29</v>
      </c>
      <c r="F4950">
        <v>80</v>
      </c>
      <c r="G4950">
        <v>8</v>
      </c>
      <c r="H4950">
        <v>0.01</v>
      </c>
      <c r="I4950">
        <v>30.07</v>
      </c>
      <c r="J4950">
        <v>1018.2</v>
      </c>
      <c r="K4950">
        <v>10</v>
      </c>
      <c r="M4950" t="s">
        <v>31</v>
      </c>
      <c r="N4950" t="s">
        <v>34</v>
      </c>
      <c r="O4950" t="s">
        <v>43</v>
      </c>
      <c r="Q4950">
        <v>6000</v>
      </c>
      <c r="R4950">
        <v>8500</v>
      </c>
      <c r="S4950">
        <v>11000</v>
      </c>
      <c r="U4950" t="e" cm="1">
        <f t="array" ref="U4950">-RA</f>
        <v>#NAME?</v>
      </c>
      <c r="AB4950">
        <v>43.82</v>
      </c>
      <c r="AC4950" t="s">
        <v>4999</v>
      </c>
    </row>
    <row r="4951" spans="1:29">
      <c r="A4951" s="1" t="s">
        <v>30</v>
      </c>
      <c r="B4951" s="2">
        <v>42710.118750000001</v>
      </c>
      <c r="C4951">
        <v>47</v>
      </c>
      <c r="D4951">
        <v>44</v>
      </c>
      <c r="E4951">
        <v>89.92</v>
      </c>
      <c r="F4951">
        <v>80</v>
      </c>
      <c r="G4951">
        <v>12</v>
      </c>
      <c r="H4951">
        <v>0.04</v>
      </c>
      <c r="I4951">
        <v>30.01</v>
      </c>
      <c r="J4951">
        <v>1016.3</v>
      </c>
      <c r="K4951">
        <v>10</v>
      </c>
      <c r="M4951" t="s">
        <v>31</v>
      </c>
      <c r="N4951" t="s">
        <v>31</v>
      </c>
      <c r="O4951" t="s">
        <v>32</v>
      </c>
      <c r="P4951" t="s">
        <v>43</v>
      </c>
      <c r="Q4951">
        <v>5500</v>
      </c>
      <c r="R4951">
        <v>8500</v>
      </c>
      <c r="S4951">
        <v>11000</v>
      </c>
      <c r="T4951">
        <v>13000</v>
      </c>
      <c r="U4951" t="e" cm="1">
        <f t="array" ref="U4951">-RA</f>
        <v>#NAME?</v>
      </c>
      <c r="AB4951">
        <v>40.97</v>
      </c>
      <c r="AC4951" t="s">
        <v>5000</v>
      </c>
    </row>
    <row r="4952" spans="1:29">
      <c r="A4952" s="1" t="s">
        <v>30</v>
      </c>
      <c r="B4952" s="2">
        <v>42710.160416666666</v>
      </c>
      <c r="C4952">
        <v>47</v>
      </c>
      <c r="D4952">
        <v>43</v>
      </c>
      <c r="E4952">
        <v>86.21</v>
      </c>
      <c r="F4952">
        <v>90</v>
      </c>
      <c r="G4952">
        <v>11</v>
      </c>
      <c r="I4952">
        <v>29.98</v>
      </c>
      <c r="J4952">
        <v>1015</v>
      </c>
      <c r="K4952">
        <v>10</v>
      </c>
      <c r="M4952" t="s">
        <v>31</v>
      </c>
      <c r="N4952" t="s">
        <v>32</v>
      </c>
      <c r="O4952" t="s">
        <v>32</v>
      </c>
      <c r="Q4952">
        <v>6000</v>
      </c>
      <c r="R4952">
        <v>12000</v>
      </c>
      <c r="S4952">
        <v>24000</v>
      </c>
      <c r="AB4952">
        <v>41.3</v>
      </c>
      <c r="AC4952" t="s">
        <v>5001</v>
      </c>
    </row>
    <row r="4953" spans="1:29">
      <c r="A4953" s="1" t="s">
        <v>30</v>
      </c>
      <c r="B4953" s="2">
        <v>42710.20208333333</v>
      </c>
      <c r="C4953">
        <v>47</v>
      </c>
      <c r="D4953">
        <v>42</v>
      </c>
      <c r="E4953">
        <v>83.28</v>
      </c>
      <c r="F4953">
        <v>70</v>
      </c>
      <c r="G4953">
        <v>7</v>
      </c>
      <c r="H4953">
        <v>0</v>
      </c>
      <c r="I4953">
        <v>29.98</v>
      </c>
      <c r="J4953">
        <v>1015.1</v>
      </c>
      <c r="K4953">
        <v>10</v>
      </c>
      <c r="M4953" t="s">
        <v>32</v>
      </c>
      <c r="N4953" t="s">
        <v>32</v>
      </c>
      <c r="O4953" t="s">
        <v>32</v>
      </c>
      <c r="Q4953">
        <v>3300</v>
      </c>
      <c r="R4953">
        <v>12000</v>
      </c>
      <c r="S4953">
        <v>24000</v>
      </c>
      <c r="AB4953">
        <v>42.94</v>
      </c>
      <c r="AC4953" t="s">
        <v>5002</v>
      </c>
    </row>
    <row r="4954" spans="1:29">
      <c r="A4954" s="1" t="s">
        <v>30</v>
      </c>
      <c r="B4954" s="2">
        <v>42710.234722222223</v>
      </c>
      <c r="C4954">
        <v>47</v>
      </c>
      <c r="D4954">
        <v>42</v>
      </c>
      <c r="E4954">
        <v>83.28</v>
      </c>
      <c r="F4954">
        <v>70</v>
      </c>
      <c r="G4954">
        <v>10</v>
      </c>
      <c r="H4954">
        <v>0</v>
      </c>
      <c r="I4954">
        <v>29.94</v>
      </c>
      <c r="K4954">
        <v>10</v>
      </c>
      <c r="M4954" t="s">
        <v>43</v>
      </c>
      <c r="Q4954">
        <v>2800</v>
      </c>
      <c r="AB4954">
        <v>41.65</v>
      </c>
      <c r="AC4954" t="s">
        <v>5003</v>
      </c>
    </row>
    <row r="4955" spans="1:29">
      <c r="A4955" s="1" t="s">
        <v>30</v>
      </c>
      <c r="B4955" s="2">
        <v>42710.243750000001</v>
      </c>
      <c r="C4955">
        <v>47</v>
      </c>
      <c r="D4955">
        <v>43</v>
      </c>
      <c r="E4955">
        <v>86.21</v>
      </c>
      <c r="F4955">
        <v>70</v>
      </c>
      <c r="G4955">
        <v>8</v>
      </c>
      <c r="H4955">
        <v>0</v>
      </c>
      <c r="I4955">
        <v>29.96</v>
      </c>
      <c r="J4955">
        <v>1014.3</v>
      </c>
      <c r="K4955">
        <v>10</v>
      </c>
      <c r="M4955" t="s">
        <v>34</v>
      </c>
      <c r="N4955" t="s">
        <v>43</v>
      </c>
      <c r="Q4955">
        <v>1200</v>
      </c>
      <c r="R4955">
        <v>2900</v>
      </c>
      <c r="AB4955">
        <v>42.47</v>
      </c>
      <c r="AC4955" t="s">
        <v>5004</v>
      </c>
    </row>
    <row r="4956" spans="1:29">
      <c r="A4956" s="1" t="s">
        <v>30</v>
      </c>
      <c r="B4956" s="2">
        <v>42710.252083333333</v>
      </c>
      <c r="C4956">
        <v>47</v>
      </c>
      <c r="D4956">
        <v>43</v>
      </c>
      <c r="E4956">
        <v>86.21</v>
      </c>
      <c r="F4956">
        <v>70</v>
      </c>
      <c r="G4956">
        <v>7</v>
      </c>
      <c r="H4956">
        <v>0</v>
      </c>
      <c r="I4956">
        <v>29.96</v>
      </c>
      <c r="K4956">
        <v>10</v>
      </c>
      <c r="M4956" t="s">
        <v>32</v>
      </c>
      <c r="N4956" t="s">
        <v>43</v>
      </c>
      <c r="Q4956">
        <v>1200</v>
      </c>
      <c r="R4956">
        <v>2900</v>
      </c>
      <c r="AB4956">
        <v>42.94</v>
      </c>
      <c r="AC4956" t="s">
        <v>5005</v>
      </c>
    </row>
    <row r="4957" spans="1:29">
      <c r="A4957" s="1" t="s">
        <v>30</v>
      </c>
      <c r="B4957" s="2">
        <v>42710.285416666666</v>
      </c>
      <c r="C4957">
        <v>47</v>
      </c>
      <c r="D4957">
        <v>43</v>
      </c>
      <c r="E4957">
        <v>86.21</v>
      </c>
      <c r="F4957">
        <v>50</v>
      </c>
      <c r="G4957">
        <v>9</v>
      </c>
      <c r="I4957">
        <v>29.96</v>
      </c>
      <c r="J4957">
        <v>1014.4</v>
      </c>
      <c r="K4957">
        <v>10</v>
      </c>
      <c r="M4957" t="s">
        <v>32</v>
      </c>
      <c r="N4957" t="s">
        <v>43</v>
      </c>
      <c r="Q4957">
        <v>1000</v>
      </c>
      <c r="R4957">
        <v>2900</v>
      </c>
      <c r="U4957" t="e" cm="1">
        <f t="array" ref="U4957">-RA</f>
        <v>#NAME?</v>
      </c>
      <c r="AB4957">
        <v>42.04</v>
      </c>
      <c r="AC4957" t="s">
        <v>5006</v>
      </c>
    </row>
    <row r="4958" spans="1:29">
      <c r="A4958" s="1" t="s">
        <v>30</v>
      </c>
      <c r="B4958" s="2">
        <v>42710.32708333333</v>
      </c>
      <c r="C4958">
        <v>47</v>
      </c>
      <c r="D4958">
        <v>44</v>
      </c>
      <c r="E4958">
        <v>89.92</v>
      </c>
      <c r="F4958">
        <v>80</v>
      </c>
      <c r="G4958">
        <v>11</v>
      </c>
      <c r="H4958">
        <v>0.01</v>
      </c>
      <c r="I4958">
        <v>29.93</v>
      </c>
      <c r="J4958">
        <v>1013.4</v>
      </c>
      <c r="K4958">
        <v>3</v>
      </c>
      <c r="M4958" t="s">
        <v>32</v>
      </c>
      <c r="N4958" t="s">
        <v>43</v>
      </c>
      <c r="Q4958">
        <v>1000</v>
      </c>
      <c r="R4958">
        <v>3100</v>
      </c>
      <c r="U4958" t="e" cm="1">
        <f t="array" ref="U4958">-RA BR</f>
        <v>#NAME?</v>
      </c>
      <c r="AB4958">
        <v>41.3</v>
      </c>
      <c r="AC4958" t="s">
        <v>5007</v>
      </c>
    </row>
    <row r="4959" spans="1:29">
      <c r="A4959" s="1" t="s">
        <v>30</v>
      </c>
      <c r="B4959" s="2">
        <v>42710.368750000001</v>
      </c>
      <c r="C4959">
        <v>47</v>
      </c>
      <c r="D4959">
        <v>44</v>
      </c>
      <c r="E4959">
        <v>89.92</v>
      </c>
      <c r="F4959">
        <v>70</v>
      </c>
      <c r="G4959">
        <v>10</v>
      </c>
      <c r="I4959">
        <v>29.91</v>
      </c>
      <c r="J4959">
        <v>1013</v>
      </c>
      <c r="K4959">
        <v>6</v>
      </c>
      <c r="L4959">
        <v>18</v>
      </c>
      <c r="M4959" t="s">
        <v>32</v>
      </c>
      <c r="N4959" t="s">
        <v>43</v>
      </c>
      <c r="Q4959">
        <v>1000</v>
      </c>
      <c r="R4959">
        <v>2600</v>
      </c>
      <c r="U4959" t="e" cm="1">
        <f t="array" ref="U4959">-DZ BR</f>
        <v>#NAME?</v>
      </c>
      <c r="AB4959">
        <v>41.65</v>
      </c>
      <c r="AC4959" t="s">
        <v>5008</v>
      </c>
    </row>
    <row r="4960" spans="1:29">
      <c r="A4960" s="1" t="s">
        <v>30</v>
      </c>
      <c r="B4960" s="2">
        <v>42710.397916666669</v>
      </c>
      <c r="C4960">
        <v>47</v>
      </c>
      <c r="D4960">
        <v>44</v>
      </c>
      <c r="E4960">
        <v>89.92</v>
      </c>
      <c r="F4960">
        <v>60</v>
      </c>
      <c r="G4960">
        <v>9</v>
      </c>
      <c r="H4960">
        <v>0.01</v>
      </c>
      <c r="I4960">
        <v>29.91</v>
      </c>
      <c r="K4960">
        <v>2</v>
      </c>
      <c r="M4960" t="s">
        <v>32</v>
      </c>
      <c r="N4960" t="s">
        <v>43</v>
      </c>
      <c r="Q4960">
        <v>800</v>
      </c>
      <c r="R4960">
        <v>2500</v>
      </c>
      <c r="U4960" t="e" cm="1">
        <f t="array" ref="U4960">-RA BR</f>
        <v>#NAME?</v>
      </c>
      <c r="AB4960">
        <v>42.04</v>
      </c>
      <c r="AC4960" t="s">
        <v>5009</v>
      </c>
    </row>
    <row r="4961" spans="1:29">
      <c r="A4961" s="1" t="s">
        <v>30</v>
      </c>
      <c r="B4961" s="2">
        <v>42710.410416666666</v>
      </c>
      <c r="C4961">
        <v>46</v>
      </c>
      <c r="D4961">
        <v>45</v>
      </c>
      <c r="E4961">
        <v>96.28</v>
      </c>
      <c r="F4961">
        <v>50</v>
      </c>
      <c r="G4961">
        <v>9</v>
      </c>
      <c r="H4961">
        <v>0.02</v>
      </c>
      <c r="I4961">
        <v>29.91</v>
      </c>
      <c r="J4961">
        <v>1012.8</v>
      </c>
      <c r="K4961">
        <v>1.5</v>
      </c>
      <c r="M4961" t="s">
        <v>32</v>
      </c>
      <c r="N4961" t="s">
        <v>43</v>
      </c>
      <c r="Q4961">
        <v>700</v>
      </c>
      <c r="R4961">
        <v>1500</v>
      </c>
      <c r="U4961" t="e" cm="1">
        <f t="array" ref="U4961">-RA BR</f>
        <v>#NAME?</v>
      </c>
      <c r="AB4961">
        <v>40.92</v>
      </c>
      <c r="AC4961" t="s">
        <v>5010</v>
      </c>
    </row>
    <row r="4962" spans="1:29">
      <c r="A4962" s="1" t="s">
        <v>30</v>
      </c>
      <c r="B4962" s="2">
        <v>42710.434027777781</v>
      </c>
      <c r="C4962">
        <v>47</v>
      </c>
      <c r="D4962">
        <v>45</v>
      </c>
      <c r="E4962">
        <v>93.06</v>
      </c>
      <c r="F4962">
        <v>70</v>
      </c>
      <c r="G4962">
        <v>11</v>
      </c>
      <c r="H4962">
        <v>0.01</v>
      </c>
      <c r="I4962">
        <v>29.89</v>
      </c>
      <c r="K4962">
        <v>1</v>
      </c>
      <c r="M4962" t="s">
        <v>32</v>
      </c>
      <c r="N4962" t="s">
        <v>43</v>
      </c>
      <c r="Q4962">
        <v>700</v>
      </c>
      <c r="R4962">
        <v>1500</v>
      </c>
      <c r="U4962" t="e" cm="1">
        <f t="array" ref="U4962">-RA BR</f>
        <v>#NAME?</v>
      </c>
      <c r="AB4962">
        <v>41.3</v>
      </c>
      <c r="AC4962" t="s">
        <v>5011</v>
      </c>
    </row>
    <row r="4963" spans="1:29">
      <c r="A4963" s="1" t="s">
        <v>30</v>
      </c>
      <c r="B4963" s="2">
        <v>42710.45208333333</v>
      </c>
      <c r="C4963">
        <v>47</v>
      </c>
      <c r="D4963">
        <v>45</v>
      </c>
      <c r="E4963">
        <v>93.06</v>
      </c>
      <c r="F4963">
        <v>80</v>
      </c>
      <c r="G4963">
        <v>9</v>
      </c>
      <c r="H4963">
        <v>0.02</v>
      </c>
      <c r="I4963">
        <v>29.86</v>
      </c>
      <c r="J4963">
        <v>1011</v>
      </c>
      <c r="K4963">
        <v>1</v>
      </c>
      <c r="L4963">
        <v>16</v>
      </c>
      <c r="M4963" t="s">
        <v>43</v>
      </c>
      <c r="Q4963">
        <v>700</v>
      </c>
      <c r="U4963" t="e" cm="1">
        <f t="array" ref="U4963">-RA BR</f>
        <v>#NAME?</v>
      </c>
      <c r="AB4963">
        <v>42.04</v>
      </c>
      <c r="AC4963" t="s">
        <v>5012</v>
      </c>
    </row>
    <row r="4964" spans="1:29">
      <c r="A4964" s="1" t="s">
        <v>30</v>
      </c>
      <c r="B4964" s="2">
        <v>42710.493750000001</v>
      </c>
      <c r="C4964">
        <v>47</v>
      </c>
      <c r="D4964">
        <v>46</v>
      </c>
      <c r="E4964">
        <v>96.66</v>
      </c>
      <c r="F4964">
        <v>10</v>
      </c>
      <c r="G4964">
        <v>6</v>
      </c>
      <c r="H4964">
        <v>0.13</v>
      </c>
      <c r="I4964">
        <v>29.82</v>
      </c>
      <c r="J4964">
        <v>1009.8</v>
      </c>
      <c r="K4964">
        <v>1</v>
      </c>
      <c r="M4964" t="s">
        <v>32</v>
      </c>
      <c r="N4964" t="s">
        <v>43</v>
      </c>
      <c r="Q4964">
        <v>600</v>
      </c>
      <c r="R4964">
        <v>1400</v>
      </c>
      <c r="U4964" t="e" cm="1">
        <f t="array" ref="U4964">-RA BR</f>
        <v>#NAME?</v>
      </c>
      <c r="AB4964">
        <v>43.48</v>
      </c>
      <c r="AC4964" t="s">
        <v>5013</v>
      </c>
    </row>
    <row r="4965" spans="1:29">
      <c r="A4965" s="1" t="s">
        <v>30</v>
      </c>
      <c r="B4965" s="2">
        <v>42710.535416666666</v>
      </c>
      <c r="C4965">
        <v>48</v>
      </c>
      <c r="D4965">
        <v>47</v>
      </c>
      <c r="E4965">
        <v>95.95</v>
      </c>
      <c r="F4965">
        <v>60</v>
      </c>
      <c r="G4965">
        <v>7</v>
      </c>
      <c r="H4965">
        <v>0.09</v>
      </c>
      <c r="I4965">
        <v>29.74</v>
      </c>
      <c r="J4965">
        <v>1007.1</v>
      </c>
      <c r="K4965">
        <v>1</v>
      </c>
      <c r="M4965" t="s">
        <v>32</v>
      </c>
      <c r="N4965" t="s">
        <v>43</v>
      </c>
      <c r="Q4965">
        <v>600</v>
      </c>
      <c r="R4965">
        <v>1800</v>
      </c>
      <c r="U4965" t="e" cm="1">
        <f t="array" ref="U4965">-RA BR</f>
        <v>#NAME?</v>
      </c>
      <c r="AB4965">
        <v>44.28</v>
      </c>
      <c r="AC4965" t="s">
        <v>5014</v>
      </c>
    </row>
    <row r="4966" spans="1:29">
      <c r="A4966" s="1" t="s">
        <v>30</v>
      </c>
      <c r="B4966" s="2">
        <v>42710.57708333333</v>
      </c>
      <c r="C4966">
        <v>48</v>
      </c>
      <c r="D4966">
        <v>47</v>
      </c>
      <c r="E4966">
        <v>95.95</v>
      </c>
      <c r="F4966">
        <v>50</v>
      </c>
      <c r="G4966">
        <v>7</v>
      </c>
      <c r="H4966">
        <v>0.01</v>
      </c>
      <c r="I4966">
        <v>29.69</v>
      </c>
      <c r="J4966">
        <v>1005.3</v>
      </c>
      <c r="K4966">
        <v>1</v>
      </c>
      <c r="M4966" t="s">
        <v>32</v>
      </c>
      <c r="N4966" t="s">
        <v>43</v>
      </c>
      <c r="Q4966">
        <v>500</v>
      </c>
      <c r="R4966">
        <v>900</v>
      </c>
      <c r="U4966" t="e" cm="1">
        <f t="array" ref="U4966">-RA BR</f>
        <v>#NAME?</v>
      </c>
      <c r="AB4966">
        <v>44.28</v>
      </c>
      <c r="AC4966" t="s">
        <v>5015</v>
      </c>
    </row>
    <row r="4967" spans="1:29">
      <c r="A4967" s="1" t="s">
        <v>30</v>
      </c>
      <c r="B4967" s="2">
        <v>42710.618750000001</v>
      </c>
      <c r="C4967">
        <v>48</v>
      </c>
      <c r="D4967">
        <v>46</v>
      </c>
      <c r="E4967">
        <v>92.74</v>
      </c>
      <c r="F4967">
        <v>30</v>
      </c>
      <c r="G4967">
        <v>3</v>
      </c>
      <c r="H4967">
        <v>0.01</v>
      </c>
      <c r="I4967">
        <v>29.68</v>
      </c>
      <c r="J4967">
        <v>1004.9</v>
      </c>
      <c r="K4967">
        <v>1</v>
      </c>
      <c r="M4967" t="s">
        <v>32</v>
      </c>
      <c r="N4967" t="s">
        <v>43</v>
      </c>
      <c r="Q4967">
        <v>500</v>
      </c>
      <c r="R4967">
        <v>1100</v>
      </c>
      <c r="U4967" t="e" cm="1">
        <f t="array" ref="U4967">-RA BR</f>
        <v>#NAME?</v>
      </c>
      <c r="AB4967">
        <v>46.98</v>
      </c>
      <c r="AC4967" t="s">
        <v>5016</v>
      </c>
    </row>
    <row r="4968" spans="1:29">
      <c r="A4968" s="1" t="s">
        <v>30</v>
      </c>
      <c r="B4968" s="2">
        <v>42710.657638888886</v>
      </c>
      <c r="C4968">
        <v>46.4</v>
      </c>
      <c r="D4968">
        <v>44.6</v>
      </c>
      <c r="E4968">
        <v>93.4</v>
      </c>
      <c r="G4968">
        <v>5</v>
      </c>
      <c r="H4968">
        <v>7.0000000000000007E-2</v>
      </c>
      <c r="I4968">
        <v>29.72</v>
      </c>
      <c r="K4968">
        <v>3</v>
      </c>
      <c r="M4968" t="s">
        <v>32</v>
      </c>
      <c r="N4968" t="s">
        <v>43</v>
      </c>
      <c r="Q4968">
        <v>500</v>
      </c>
      <c r="R4968">
        <v>1800</v>
      </c>
      <c r="U4968" t="e" cm="1">
        <f t="array" ref="U4968">-RA BR</f>
        <v>#NAME?</v>
      </c>
      <c r="AB4968">
        <v>43.5</v>
      </c>
      <c r="AC4968" t="s">
        <v>5017</v>
      </c>
    </row>
    <row r="4969" spans="1:29">
      <c r="A4969" s="1" t="s">
        <v>30</v>
      </c>
      <c r="B4969" s="2">
        <v>42710.660416666666</v>
      </c>
      <c r="C4969">
        <v>47</v>
      </c>
      <c r="D4969">
        <v>45</v>
      </c>
      <c r="E4969">
        <v>93.06</v>
      </c>
      <c r="F4969">
        <v>350</v>
      </c>
      <c r="G4969">
        <v>7</v>
      </c>
      <c r="H4969">
        <v>7.0000000000000007E-2</v>
      </c>
      <c r="I4969">
        <v>29.72</v>
      </c>
      <c r="J4969">
        <v>1006.3</v>
      </c>
      <c r="K4969">
        <v>3</v>
      </c>
      <c r="M4969" t="s">
        <v>32</v>
      </c>
      <c r="N4969" t="s">
        <v>43</v>
      </c>
      <c r="Q4969">
        <v>500</v>
      </c>
      <c r="R4969">
        <v>1800</v>
      </c>
      <c r="U4969" t="e" cm="1">
        <f t="array" ref="U4969">-RA BR</f>
        <v>#NAME?</v>
      </c>
      <c r="AB4969">
        <v>42.94</v>
      </c>
      <c r="AC4969" t="s">
        <v>5018</v>
      </c>
    </row>
    <row r="4970" spans="1:29">
      <c r="A4970" s="1" t="s">
        <v>30</v>
      </c>
      <c r="B4970" s="2">
        <v>42710.693055555559</v>
      </c>
      <c r="C4970">
        <v>45</v>
      </c>
      <c r="D4970">
        <v>43</v>
      </c>
      <c r="E4970">
        <v>92.65</v>
      </c>
      <c r="G4970">
        <v>5</v>
      </c>
      <c r="H4970">
        <v>7.0000000000000007E-2</v>
      </c>
      <c r="I4970">
        <v>29.73</v>
      </c>
      <c r="K4970">
        <v>1.5</v>
      </c>
      <c r="M4970" t="s">
        <v>32</v>
      </c>
      <c r="N4970" t="s">
        <v>32</v>
      </c>
      <c r="O4970" t="s">
        <v>43</v>
      </c>
      <c r="Q4970">
        <v>900</v>
      </c>
      <c r="R4970">
        <v>2200</v>
      </c>
      <c r="S4970">
        <v>4000</v>
      </c>
      <c r="U4970" t="s">
        <v>496</v>
      </c>
      <c r="AB4970">
        <v>41.83</v>
      </c>
      <c r="AC4970" t="s">
        <v>5019</v>
      </c>
    </row>
    <row r="4971" spans="1:29">
      <c r="A4971" s="1" t="s">
        <v>30</v>
      </c>
      <c r="B4971" s="2">
        <v>42710.70208333333</v>
      </c>
      <c r="C4971">
        <v>45</v>
      </c>
      <c r="D4971">
        <v>43</v>
      </c>
      <c r="E4971">
        <v>92.65</v>
      </c>
      <c r="G4971">
        <v>6</v>
      </c>
      <c r="H4971">
        <v>0.09</v>
      </c>
      <c r="I4971">
        <v>29.73</v>
      </c>
      <c r="J4971">
        <v>1006.6</v>
      </c>
      <c r="K4971">
        <v>2</v>
      </c>
      <c r="M4971" t="s">
        <v>32</v>
      </c>
      <c r="N4971" t="s">
        <v>32</v>
      </c>
      <c r="O4971" t="s">
        <v>43</v>
      </c>
      <c r="Q4971">
        <v>900</v>
      </c>
      <c r="R4971">
        <v>2200</v>
      </c>
      <c r="S4971">
        <v>4000</v>
      </c>
      <c r="U4971" t="e" cm="1">
        <f t="array" ref="U4971">-RA BR</f>
        <v>#NAME?</v>
      </c>
      <c r="AB4971">
        <v>41.19</v>
      </c>
      <c r="AC4971" t="s">
        <v>5020</v>
      </c>
    </row>
    <row r="4972" spans="1:29">
      <c r="A4972" s="1" t="s">
        <v>30</v>
      </c>
      <c r="B4972" s="2">
        <v>42710.713888888888</v>
      </c>
      <c r="C4972">
        <v>44</v>
      </c>
      <c r="D4972">
        <v>42</v>
      </c>
      <c r="E4972">
        <v>92.62</v>
      </c>
      <c r="F4972">
        <v>10</v>
      </c>
      <c r="G4972">
        <v>6</v>
      </c>
      <c r="H4972">
        <v>0.03</v>
      </c>
      <c r="I4972">
        <v>29.72</v>
      </c>
      <c r="K4972">
        <v>3</v>
      </c>
      <c r="M4972" t="s">
        <v>32</v>
      </c>
      <c r="N4972" t="s">
        <v>32</v>
      </c>
      <c r="O4972" t="s">
        <v>43</v>
      </c>
      <c r="Q4972">
        <v>900</v>
      </c>
      <c r="R4972">
        <v>1500</v>
      </c>
      <c r="S4972">
        <v>4000</v>
      </c>
      <c r="U4972" t="e" cm="1">
        <f t="array" ref="U4972">-RA BR</f>
        <v>#NAME?</v>
      </c>
      <c r="AB4972">
        <v>40.1</v>
      </c>
      <c r="AC4972" t="s">
        <v>5021</v>
      </c>
    </row>
    <row r="4973" spans="1:29">
      <c r="A4973" s="1" t="s">
        <v>30</v>
      </c>
      <c r="B4973" s="2">
        <v>42710.743750000001</v>
      </c>
      <c r="C4973">
        <v>44</v>
      </c>
      <c r="D4973">
        <v>42</v>
      </c>
      <c r="E4973">
        <v>92.62</v>
      </c>
      <c r="G4973">
        <v>5</v>
      </c>
      <c r="H4973">
        <v>0.04</v>
      </c>
      <c r="I4973">
        <v>29.74</v>
      </c>
      <c r="J4973">
        <v>1007.2</v>
      </c>
      <c r="K4973">
        <v>10</v>
      </c>
      <c r="M4973" t="s">
        <v>32</v>
      </c>
      <c r="N4973" t="s">
        <v>43</v>
      </c>
      <c r="Q4973">
        <v>900</v>
      </c>
      <c r="R4973">
        <v>1500</v>
      </c>
      <c r="AB4973">
        <v>40.770000000000003</v>
      </c>
      <c r="AC4973" t="s">
        <v>5022</v>
      </c>
    </row>
    <row r="4974" spans="1:29">
      <c r="A4974" s="1" t="s">
        <v>30</v>
      </c>
      <c r="B4974" s="2">
        <v>42710.785416666666</v>
      </c>
      <c r="C4974">
        <v>44</v>
      </c>
      <c r="D4974">
        <v>41</v>
      </c>
      <c r="E4974">
        <v>88.77</v>
      </c>
      <c r="G4974">
        <v>6</v>
      </c>
      <c r="H4974">
        <v>0</v>
      </c>
      <c r="I4974">
        <v>29.78</v>
      </c>
      <c r="J4974">
        <v>1008.3</v>
      </c>
      <c r="K4974">
        <v>10</v>
      </c>
      <c r="M4974" t="s">
        <v>32</v>
      </c>
      <c r="N4974" t="s">
        <v>43</v>
      </c>
      <c r="Q4974">
        <v>900</v>
      </c>
      <c r="R4974">
        <v>1500</v>
      </c>
      <c r="AB4974">
        <v>40.1</v>
      </c>
      <c r="AC4974" t="s">
        <v>5023</v>
      </c>
    </row>
    <row r="4975" spans="1:29">
      <c r="A4975" s="1" t="s">
        <v>30</v>
      </c>
      <c r="B4975" s="2">
        <v>42710.82708333333</v>
      </c>
      <c r="C4975">
        <v>43</v>
      </c>
      <c r="D4975">
        <v>40</v>
      </c>
      <c r="E4975">
        <v>88.71</v>
      </c>
      <c r="G4975">
        <v>4</v>
      </c>
      <c r="H4975">
        <v>0</v>
      </c>
      <c r="I4975">
        <v>29.79</v>
      </c>
      <c r="J4975">
        <v>1008.8</v>
      </c>
      <c r="K4975">
        <v>10</v>
      </c>
      <c r="M4975" t="s">
        <v>32</v>
      </c>
      <c r="N4975" t="s">
        <v>43</v>
      </c>
      <c r="Q4975">
        <v>900</v>
      </c>
      <c r="R4975">
        <v>1500</v>
      </c>
      <c r="AB4975">
        <v>40.270000000000003</v>
      </c>
      <c r="AC4975" t="s">
        <v>5024</v>
      </c>
    </row>
    <row r="4976" spans="1:29">
      <c r="A4976" s="1" t="s">
        <v>30</v>
      </c>
      <c r="B4976" s="2">
        <v>42710.868750000001</v>
      </c>
      <c r="C4976">
        <v>43</v>
      </c>
      <c r="D4976">
        <v>40</v>
      </c>
      <c r="E4976">
        <v>88.71</v>
      </c>
      <c r="F4976">
        <v>280</v>
      </c>
      <c r="G4976">
        <v>5</v>
      </c>
      <c r="H4976">
        <v>0</v>
      </c>
      <c r="I4976">
        <v>29.84</v>
      </c>
      <c r="J4976">
        <v>1010.6</v>
      </c>
      <c r="K4976">
        <v>10</v>
      </c>
      <c r="M4976" t="s">
        <v>43</v>
      </c>
      <c r="Q4976">
        <v>800</v>
      </c>
      <c r="AB4976">
        <v>39.46</v>
      </c>
      <c r="AC4976" t="s">
        <v>5025</v>
      </c>
    </row>
    <row r="4977" spans="1:29">
      <c r="A4977" s="1" t="s">
        <v>30</v>
      </c>
      <c r="B4977" s="2">
        <v>42710.910416666666</v>
      </c>
      <c r="C4977">
        <v>43</v>
      </c>
      <c r="D4977">
        <v>40</v>
      </c>
      <c r="E4977">
        <v>88.71</v>
      </c>
      <c r="F4977">
        <v>290</v>
      </c>
      <c r="G4977">
        <v>5</v>
      </c>
      <c r="H4977">
        <v>0</v>
      </c>
      <c r="I4977">
        <v>29.84</v>
      </c>
      <c r="J4977">
        <v>1010.6</v>
      </c>
      <c r="K4977">
        <v>10</v>
      </c>
      <c r="M4977" t="s">
        <v>43</v>
      </c>
      <c r="Q4977">
        <v>700</v>
      </c>
      <c r="AB4977">
        <v>39.46</v>
      </c>
      <c r="AC4977" t="s">
        <v>5026</v>
      </c>
    </row>
    <row r="4978" spans="1:29">
      <c r="A4978" s="1" t="s">
        <v>30</v>
      </c>
      <c r="B4978" s="2">
        <v>42710.95208333333</v>
      </c>
      <c r="C4978">
        <v>43</v>
      </c>
      <c r="D4978">
        <v>41</v>
      </c>
      <c r="E4978">
        <v>92.58</v>
      </c>
      <c r="G4978">
        <v>3</v>
      </c>
      <c r="H4978">
        <v>0</v>
      </c>
      <c r="I4978">
        <v>29.86</v>
      </c>
      <c r="J4978">
        <v>1011.2</v>
      </c>
      <c r="K4978">
        <v>10</v>
      </c>
      <c r="M4978" t="s">
        <v>43</v>
      </c>
      <c r="Q4978">
        <v>800</v>
      </c>
      <c r="AB4978">
        <v>41.26</v>
      </c>
      <c r="AC4978" t="s">
        <v>5027</v>
      </c>
    </row>
    <row r="4979" spans="1:29">
      <c r="A4979" s="1" t="s">
        <v>30</v>
      </c>
      <c r="B4979" s="2">
        <v>42710.993750000001</v>
      </c>
      <c r="C4979">
        <v>43</v>
      </c>
      <c r="D4979">
        <v>41</v>
      </c>
      <c r="E4979">
        <v>92.58</v>
      </c>
      <c r="G4979">
        <v>4</v>
      </c>
      <c r="H4979">
        <v>0</v>
      </c>
      <c r="I4979">
        <v>29.87</v>
      </c>
      <c r="J4979">
        <v>1011.5</v>
      </c>
      <c r="K4979">
        <v>10</v>
      </c>
      <c r="M4979" t="s">
        <v>43</v>
      </c>
      <c r="Q4979">
        <v>800</v>
      </c>
      <c r="AB4979">
        <v>40.270000000000003</v>
      </c>
      <c r="AC4979" t="s">
        <v>5028</v>
      </c>
    </row>
    <row r="4980" spans="1:29">
      <c r="A4980" s="1" t="s">
        <v>30</v>
      </c>
      <c r="B4980" s="2">
        <v>42711.035416666666</v>
      </c>
      <c r="C4980">
        <v>44</v>
      </c>
      <c r="D4980">
        <v>41</v>
      </c>
      <c r="E4980">
        <v>88.77</v>
      </c>
      <c r="G4980">
        <v>3</v>
      </c>
      <c r="H4980">
        <v>0</v>
      </c>
      <c r="I4980">
        <v>29.89</v>
      </c>
      <c r="J4980">
        <v>1012.2</v>
      </c>
      <c r="K4980">
        <v>10</v>
      </c>
      <c r="M4980" t="s">
        <v>43</v>
      </c>
      <c r="Q4980">
        <v>700</v>
      </c>
      <c r="AB4980">
        <v>42.52</v>
      </c>
      <c r="AC4980" t="s">
        <v>5029</v>
      </c>
    </row>
    <row r="4981" spans="1:29">
      <c r="A4981" s="1" t="s">
        <v>30</v>
      </c>
      <c r="B4981" s="2">
        <v>42711.07708333333</v>
      </c>
      <c r="C4981">
        <v>44</v>
      </c>
      <c r="D4981">
        <v>41</v>
      </c>
      <c r="E4981">
        <v>88.77</v>
      </c>
      <c r="G4981">
        <v>4</v>
      </c>
      <c r="H4981">
        <v>0</v>
      </c>
      <c r="I4981">
        <v>29.9</v>
      </c>
      <c r="J4981">
        <v>1012.6</v>
      </c>
      <c r="K4981">
        <v>10</v>
      </c>
      <c r="M4981" t="s">
        <v>43</v>
      </c>
      <c r="Q4981">
        <v>700</v>
      </c>
      <c r="AB4981">
        <v>41.55</v>
      </c>
      <c r="AC4981" t="s">
        <v>5030</v>
      </c>
    </row>
    <row r="4982" spans="1:29">
      <c r="A4982" s="1" t="s">
        <v>30</v>
      </c>
      <c r="B4982" s="2">
        <v>42711.118750000001</v>
      </c>
      <c r="C4982">
        <v>43</v>
      </c>
      <c r="D4982">
        <v>41</v>
      </c>
      <c r="E4982">
        <v>92.58</v>
      </c>
      <c r="F4982">
        <v>0</v>
      </c>
      <c r="G4982">
        <v>0</v>
      </c>
      <c r="H4982">
        <v>0</v>
      </c>
      <c r="I4982">
        <v>29.93</v>
      </c>
      <c r="J4982">
        <v>1013.5</v>
      </c>
      <c r="K4982">
        <v>10</v>
      </c>
      <c r="M4982" t="s">
        <v>31</v>
      </c>
      <c r="Q4982">
        <v>800</v>
      </c>
      <c r="AB4982">
        <v>43</v>
      </c>
      <c r="AC4982" t="s">
        <v>5031</v>
      </c>
    </row>
    <row r="4983" spans="1:29">
      <c r="A4983" s="1" t="s">
        <v>30</v>
      </c>
      <c r="B4983" s="2">
        <v>42711.160416666666</v>
      </c>
      <c r="C4983">
        <v>40</v>
      </c>
      <c r="D4983">
        <v>38</v>
      </c>
      <c r="E4983">
        <v>92.48</v>
      </c>
      <c r="F4983">
        <v>270</v>
      </c>
      <c r="G4983">
        <v>4</v>
      </c>
      <c r="H4983">
        <v>0</v>
      </c>
      <c r="I4983">
        <v>29.95</v>
      </c>
      <c r="J4983">
        <v>1014.1</v>
      </c>
      <c r="K4983">
        <v>10</v>
      </c>
      <c r="M4983" t="s">
        <v>31</v>
      </c>
      <c r="Q4983">
        <v>100</v>
      </c>
      <c r="AB4983">
        <v>36.65</v>
      </c>
      <c r="AC4983" t="s">
        <v>5032</v>
      </c>
    </row>
    <row r="4984" spans="1:29">
      <c r="A4984" s="1" t="s">
        <v>30</v>
      </c>
      <c r="B4984" s="2">
        <v>42711.20208333333</v>
      </c>
      <c r="C4984">
        <v>40</v>
      </c>
      <c r="D4984">
        <v>38</v>
      </c>
      <c r="E4984">
        <v>92.48</v>
      </c>
      <c r="F4984">
        <v>0</v>
      </c>
      <c r="G4984">
        <v>0</v>
      </c>
      <c r="H4984">
        <v>0</v>
      </c>
      <c r="I4984">
        <v>29.96</v>
      </c>
      <c r="J4984">
        <v>1014.6</v>
      </c>
      <c r="K4984">
        <v>10</v>
      </c>
      <c r="M4984" t="s">
        <v>31</v>
      </c>
      <c r="Q4984">
        <v>100</v>
      </c>
      <c r="AB4984">
        <v>39.9</v>
      </c>
      <c r="AC4984" t="s">
        <v>5033</v>
      </c>
    </row>
    <row r="4985" spans="1:29">
      <c r="A4985" s="1" t="s">
        <v>30</v>
      </c>
      <c r="B4985" s="2">
        <v>42711.243750000001</v>
      </c>
      <c r="C4985">
        <v>38</v>
      </c>
      <c r="D4985">
        <v>37</v>
      </c>
      <c r="E4985">
        <v>96.52</v>
      </c>
      <c r="F4985">
        <v>240</v>
      </c>
      <c r="G4985">
        <v>3</v>
      </c>
      <c r="H4985">
        <v>0</v>
      </c>
      <c r="I4985">
        <v>29.99</v>
      </c>
      <c r="J4985">
        <v>1015.7</v>
      </c>
      <c r="K4985">
        <v>10</v>
      </c>
      <c r="M4985" t="s">
        <v>31</v>
      </c>
      <c r="Q4985">
        <v>100</v>
      </c>
      <c r="AB4985">
        <v>35.43</v>
      </c>
      <c r="AC4985" t="s">
        <v>5034</v>
      </c>
    </row>
    <row r="4986" spans="1:29">
      <c r="A4986" s="1" t="s">
        <v>30</v>
      </c>
      <c r="B4986" s="2">
        <v>42711.285416666666</v>
      </c>
      <c r="C4986">
        <v>38</v>
      </c>
      <c r="D4986">
        <v>36</v>
      </c>
      <c r="E4986">
        <v>92.78</v>
      </c>
      <c r="F4986">
        <v>0</v>
      </c>
      <c r="G4986">
        <v>0</v>
      </c>
      <c r="H4986">
        <v>0</v>
      </c>
      <c r="I4986">
        <v>30.01</v>
      </c>
      <c r="J4986">
        <v>1016.4</v>
      </c>
      <c r="K4986">
        <v>10</v>
      </c>
      <c r="M4986" t="s">
        <v>31</v>
      </c>
      <c r="Q4986">
        <v>100</v>
      </c>
      <c r="AB4986">
        <v>37.9</v>
      </c>
      <c r="AC4986" t="s">
        <v>5035</v>
      </c>
    </row>
    <row r="4987" spans="1:29">
      <c r="A4987" s="1" t="s">
        <v>30</v>
      </c>
      <c r="B4987" s="2">
        <v>42711.32708333333</v>
      </c>
      <c r="C4987">
        <v>38</v>
      </c>
      <c r="D4987">
        <v>37</v>
      </c>
      <c r="E4987">
        <v>96.52</v>
      </c>
      <c r="F4987">
        <v>230</v>
      </c>
      <c r="G4987">
        <v>3</v>
      </c>
      <c r="H4987">
        <v>0</v>
      </c>
      <c r="I4987">
        <v>30.03</v>
      </c>
      <c r="J4987">
        <v>1017.1</v>
      </c>
      <c r="K4987">
        <v>10</v>
      </c>
      <c r="M4987" t="s">
        <v>31</v>
      </c>
      <c r="N4987" t="s">
        <v>31</v>
      </c>
      <c r="Q4987">
        <v>100</v>
      </c>
      <c r="R4987">
        <v>15000</v>
      </c>
      <c r="U4987" t="s">
        <v>3609</v>
      </c>
      <c r="AB4987">
        <v>35.43</v>
      </c>
      <c r="AC4987" t="s">
        <v>5036</v>
      </c>
    </row>
    <row r="4988" spans="1:29">
      <c r="A4988" s="1" t="s">
        <v>30</v>
      </c>
      <c r="B4988" s="2">
        <v>42711.368750000001</v>
      </c>
      <c r="C4988">
        <v>44</v>
      </c>
      <c r="D4988">
        <v>41</v>
      </c>
      <c r="E4988">
        <v>88.77</v>
      </c>
      <c r="F4988">
        <v>0</v>
      </c>
      <c r="G4988">
        <v>0</v>
      </c>
      <c r="H4988">
        <v>0</v>
      </c>
      <c r="I4988">
        <v>30.05</v>
      </c>
      <c r="J4988">
        <v>1017.7</v>
      </c>
      <c r="K4988">
        <v>10</v>
      </c>
      <c r="M4988" t="s">
        <v>31</v>
      </c>
      <c r="Q4988">
        <v>15000</v>
      </c>
      <c r="AB4988">
        <v>44.1</v>
      </c>
      <c r="AC4988" t="s">
        <v>5037</v>
      </c>
    </row>
    <row r="4989" spans="1:29">
      <c r="A4989" s="1" t="s">
        <v>30</v>
      </c>
      <c r="B4989" s="2">
        <v>42711.410416666666</v>
      </c>
      <c r="C4989">
        <v>50</v>
      </c>
      <c r="D4989">
        <v>42</v>
      </c>
      <c r="E4989">
        <v>74.150000000000006</v>
      </c>
      <c r="G4989">
        <v>3</v>
      </c>
      <c r="H4989">
        <v>0</v>
      </c>
      <c r="I4989">
        <v>30.07</v>
      </c>
      <c r="J4989">
        <v>1018.4</v>
      </c>
      <c r="K4989">
        <v>10</v>
      </c>
      <c r="M4989" t="s">
        <v>31</v>
      </c>
      <c r="Q4989">
        <v>25000</v>
      </c>
      <c r="AB4989">
        <v>49.27</v>
      </c>
      <c r="AC4989" t="s">
        <v>5038</v>
      </c>
    </row>
    <row r="4990" spans="1:29">
      <c r="A4990" s="1" t="s">
        <v>30</v>
      </c>
      <c r="B4990" s="2">
        <v>42711.45208333333</v>
      </c>
      <c r="C4990">
        <v>54</v>
      </c>
      <c r="D4990">
        <v>42</v>
      </c>
      <c r="E4990">
        <v>63.98</v>
      </c>
      <c r="F4990">
        <v>40</v>
      </c>
      <c r="G4990">
        <v>6</v>
      </c>
      <c r="H4990">
        <v>0</v>
      </c>
      <c r="I4990">
        <v>30.07</v>
      </c>
      <c r="J4990">
        <v>1018.4</v>
      </c>
      <c r="K4990">
        <v>10</v>
      </c>
      <c r="M4990" t="s">
        <v>31</v>
      </c>
      <c r="Q4990">
        <v>25000</v>
      </c>
      <c r="AB4990">
        <v>54</v>
      </c>
      <c r="AC4990" t="s">
        <v>5039</v>
      </c>
    </row>
    <row r="4991" spans="1:29">
      <c r="A4991" s="1" t="s">
        <v>30</v>
      </c>
      <c r="B4991" s="2">
        <v>42711.493750000001</v>
      </c>
      <c r="C4991">
        <v>56</v>
      </c>
      <c r="D4991">
        <v>41</v>
      </c>
      <c r="E4991">
        <v>57.23</v>
      </c>
      <c r="F4991">
        <v>0</v>
      </c>
      <c r="G4991">
        <v>0</v>
      </c>
      <c r="H4991">
        <v>0</v>
      </c>
      <c r="I4991">
        <v>30.05</v>
      </c>
      <c r="J4991">
        <v>1017.4</v>
      </c>
      <c r="K4991">
        <v>10</v>
      </c>
      <c r="M4991" t="s">
        <v>31</v>
      </c>
      <c r="Q4991">
        <v>25000</v>
      </c>
      <c r="AB4991">
        <v>55.9</v>
      </c>
      <c r="AC4991" t="s">
        <v>5040</v>
      </c>
    </row>
    <row r="4992" spans="1:29">
      <c r="A4992" s="1" t="s">
        <v>30</v>
      </c>
      <c r="B4992" s="2">
        <v>42711.535416666666</v>
      </c>
      <c r="C4992">
        <v>57</v>
      </c>
      <c r="D4992">
        <v>40</v>
      </c>
      <c r="E4992">
        <v>52.7</v>
      </c>
      <c r="F4992">
        <v>0</v>
      </c>
      <c r="G4992">
        <v>0</v>
      </c>
      <c r="H4992">
        <v>0</v>
      </c>
      <c r="I4992">
        <v>30.03</v>
      </c>
      <c r="J4992">
        <v>1016.9</v>
      </c>
      <c r="K4992">
        <v>10</v>
      </c>
      <c r="M4992" t="s">
        <v>31</v>
      </c>
      <c r="Q4992">
        <v>25000</v>
      </c>
      <c r="AB4992">
        <v>57</v>
      </c>
      <c r="AC4992" t="s">
        <v>5041</v>
      </c>
    </row>
    <row r="4993" spans="1:29">
      <c r="A4993" s="1" t="s">
        <v>30</v>
      </c>
      <c r="B4993" s="2">
        <v>42711.57708333333</v>
      </c>
      <c r="C4993">
        <v>58</v>
      </c>
      <c r="D4993">
        <v>39</v>
      </c>
      <c r="E4993">
        <v>49.26</v>
      </c>
      <c r="G4993">
        <v>4</v>
      </c>
      <c r="H4993">
        <v>0</v>
      </c>
      <c r="I4993">
        <v>30.02</v>
      </c>
      <c r="J4993">
        <v>1016.5</v>
      </c>
      <c r="K4993">
        <v>10</v>
      </c>
      <c r="M4993" t="s">
        <v>31</v>
      </c>
      <c r="Q4993">
        <v>4500</v>
      </c>
      <c r="AB4993">
        <v>57.9</v>
      </c>
      <c r="AC4993" t="s">
        <v>5042</v>
      </c>
    </row>
    <row r="4994" spans="1:29">
      <c r="A4994" s="1" t="s">
        <v>30</v>
      </c>
      <c r="B4994" s="2">
        <v>42711.618750000001</v>
      </c>
      <c r="C4994">
        <v>60</v>
      </c>
      <c r="D4994">
        <v>41</v>
      </c>
      <c r="E4994">
        <v>49.21</v>
      </c>
      <c r="F4994">
        <v>220</v>
      </c>
      <c r="G4994">
        <v>4</v>
      </c>
      <c r="H4994">
        <v>0</v>
      </c>
      <c r="I4994">
        <v>30.01</v>
      </c>
      <c r="J4994">
        <v>1016.3</v>
      </c>
      <c r="K4994">
        <v>10</v>
      </c>
      <c r="M4994" t="s">
        <v>31</v>
      </c>
      <c r="Q4994">
        <v>25000</v>
      </c>
      <c r="AB4994">
        <v>60.1</v>
      </c>
      <c r="AC4994" t="s">
        <v>5043</v>
      </c>
    </row>
    <row r="4995" spans="1:29">
      <c r="A4995" s="1" t="s">
        <v>30</v>
      </c>
      <c r="B4995" s="2">
        <v>42711.660416666666</v>
      </c>
      <c r="C4995">
        <v>60</v>
      </c>
      <c r="D4995">
        <v>40</v>
      </c>
      <c r="E4995">
        <v>47.15</v>
      </c>
      <c r="F4995">
        <v>230</v>
      </c>
      <c r="G4995">
        <v>4</v>
      </c>
      <c r="H4995">
        <v>0</v>
      </c>
      <c r="I4995">
        <v>30.03</v>
      </c>
      <c r="J4995">
        <v>1016.8</v>
      </c>
      <c r="K4995">
        <v>10</v>
      </c>
      <c r="M4995" t="s">
        <v>31</v>
      </c>
      <c r="Q4995">
        <v>25000</v>
      </c>
      <c r="AB4995">
        <v>60.1</v>
      </c>
      <c r="AC4995" t="s">
        <v>5044</v>
      </c>
    </row>
    <row r="4996" spans="1:29">
      <c r="A4996" s="1" t="s">
        <v>30</v>
      </c>
      <c r="B4996" s="2">
        <v>42711.70208333333</v>
      </c>
      <c r="C4996">
        <v>54</v>
      </c>
      <c r="D4996">
        <v>42</v>
      </c>
      <c r="E4996">
        <v>63.98</v>
      </c>
      <c r="F4996">
        <v>0</v>
      </c>
      <c r="G4996">
        <v>0</v>
      </c>
      <c r="H4996">
        <v>0</v>
      </c>
      <c r="I4996">
        <v>30.04</v>
      </c>
      <c r="J4996">
        <v>1017.2</v>
      </c>
      <c r="K4996">
        <v>10</v>
      </c>
      <c r="M4996" t="s">
        <v>31</v>
      </c>
      <c r="N4996" t="s">
        <v>34</v>
      </c>
      <c r="Q4996">
        <v>20000</v>
      </c>
      <c r="R4996">
        <v>25000</v>
      </c>
      <c r="AB4996">
        <v>54</v>
      </c>
      <c r="AC4996" t="s">
        <v>5045</v>
      </c>
    </row>
    <row r="4997" spans="1:29">
      <c r="A4997" s="1" t="s">
        <v>30</v>
      </c>
      <c r="B4997" s="2">
        <v>42711.743750000001</v>
      </c>
      <c r="C4997">
        <v>51</v>
      </c>
      <c r="D4997">
        <v>43</v>
      </c>
      <c r="E4997">
        <v>73.69</v>
      </c>
      <c r="F4997">
        <v>0</v>
      </c>
      <c r="G4997">
        <v>0</v>
      </c>
      <c r="H4997">
        <v>0</v>
      </c>
      <c r="I4997">
        <v>30.07</v>
      </c>
      <c r="J4997">
        <v>1018.2</v>
      </c>
      <c r="K4997">
        <v>10</v>
      </c>
      <c r="M4997" t="s">
        <v>31</v>
      </c>
      <c r="N4997" t="s">
        <v>31</v>
      </c>
      <c r="O4997" t="s">
        <v>32</v>
      </c>
      <c r="Q4997">
        <v>5000</v>
      </c>
      <c r="R4997">
        <v>20000</v>
      </c>
      <c r="S4997">
        <v>25000</v>
      </c>
      <c r="AB4997">
        <v>51.1</v>
      </c>
      <c r="AC4997" t="s">
        <v>5046</v>
      </c>
    </row>
    <row r="4998" spans="1:29">
      <c r="A4998" s="1" t="s">
        <v>30</v>
      </c>
      <c r="B4998" s="2">
        <v>42711.785416666666</v>
      </c>
      <c r="C4998">
        <v>47</v>
      </c>
      <c r="D4998">
        <v>42</v>
      </c>
      <c r="E4998">
        <v>83.28</v>
      </c>
      <c r="F4998">
        <v>110</v>
      </c>
      <c r="G4998">
        <v>3</v>
      </c>
      <c r="H4998">
        <v>0</v>
      </c>
      <c r="I4998">
        <v>30.07</v>
      </c>
      <c r="J4998">
        <v>1018.4</v>
      </c>
      <c r="K4998">
        <v>10</v>
      </c>
      <c r="M4998" t="s">
        <v>31</v>
      </c>
      <c r="N4998" t="s">
        <v>34</v>
      </c>
      <c r="Q4998">
        <v>5500</v>
      </c>
      <c r="R4998">
        <v>25000</v>
      </c>
      <c r="AB4998">
        <v>45.72</v>
      </c>
      <c r="AC4998" t="s">
        <v>5047</v>
      </c>
    </row>
    <row r="4999" spans="1:29">
      <c r="A4999" s="1" t="s">
        <v>30</v>
      </c>
      <c r="B4999" s="2">
        <v>42711.82708333333</v>
      </c>
      <c r="C4999">
        <v>46</v>
      </c>
      <c r="D4999">
        <v>42</v>
      </c>
      <c r="E4999">
        <v>86.16</v>
      </c>
      <c r="F4999">
        <v>0</v>
      </c>
      <c r="G4999">
        <v>0</v>
      </c>
      <c r="H4999">
        <v>0</v>
      </c>
      <c r="I4999">
        <v>30.07</v>
      </c>
      <c r="J4999">
        <v>1018.3</v>
      </c>
      <c r="K4999">
        <v>10</v>
      </c>
      <c r="M4999" t="s">
        <v>31</v>
      </c>
      <c r="N4999" t="s">
        <v>34</v>
      </c>
      <c r="Q4999">
        <v>5500</v>
      </c>
      <c r="R4999">
        <v>25000</v>
      </c>
      <c r="AB4999">
        <v>46</v>
      </c>
      <c r="AC4999" t="s">
        <v>5048</v>
      </c>
    </row>
    <row r="5000" spans="1:29">
      <c r="A5000" s="1" t="s">
        <v>30</v>
      </c>
      <c r="B5000" s="2">
        <v>42711.868750000001</v>
      </c>
      <c r="C5000">
        <v>45</v>
      </c>
      <c r="D5000">
        <v>42</v>
      </c>
      <c r="E5000">
        <v>89.49</v>
      </c>
      <c r="F5000">
        <v>0</v>
      </c>
      <c r="G5000">
        <v>0</v>
      </c>
      <c r="H5000">
        <v>0</v>
      </c>
      <c r="I5000">
        <v>30.08</v>
      </c>
      <c r="J5000">
        <v>1018.5</v>
      </c>
      <c r="K5000">
        <v>10</v>
      </c>
      <c r="M5000" t="s">
        <v>32</v>
      </c>
      <c r="N5000" t="s">
        <v>32</v>
      </c>
      <c r="Q5000">
        <v>4800</v>
      </c>
      <c r="R5000">
        <v>25000</v>
      </c>
      <c r="AB5000">
        <v>45</v>
      </c>
      <c r="AC5000" t="s">
        <v>5049</v>
      </c>
    </row>
    <row r="5001" spans="1:29">
      <c r="A5001" s="1" t="s">
        <v>30</v>
      </c>
      <c r="B5001" s="2">
        <v>42711.910416666666</v>
      </c>
      <c r="C5001">
        <v>47</v>
      </c>
      <c r="D5001">
        <v>42</v>
      </c>
      <c r="E5001">
        <v>83.28</v>
      </c>
      <c r="F5001">
        <v>0</v>
      </c>
      <c r="G5001">
        <v>0</v>
      </c>
      <c r="H5001">
        <v>0</v>
      </c>
      <c r="I5001">
        <v>30.07</v>
      </c>
      <c r="J5001">
        <v>1018.2</v>
      </c>
      <c r="K5001">
        <v>10</v>
      </c>
      <c r="M5001" t="s">
        <v>32</v>
      </c>
      <c r="Q5001">
        <v>5500</v>
      </c>
      <c r="AB5001">
        <v>46.9</v>
      </c>
      <c r="AC5001" t="s">
        <v>5050</v>
      </c>
    </row>
    <row r="5002" spans="1:29">
      <c r="A5002" s="1" t="s">
        <v>30</v>
      </c>
      <c r="B5002" s="2">
        <v>42711.95208333333</v>
      </c>
      <c r="C5002">
        <v>48</v>
      </c>
      <c r="D5002">
        <v>44</v>
      </c>
      <c r="E5002">
        <v>86.28</v>
      </c>
      <c r="F5002">
        <v>0</v>
      </c>
      <c r="G5002">
        <v>0</v>
      </c>
      <c r="H5002">
        <v>0</v>
      </c>
      <c r="I5002">
        <v>30.07</v>
      </c>
      <c r="J5002">
        <v>1018.3</v>
      </c>
      <c r="K5002">
        <v>10</v>
      </c>
      <c r="M5002" t="s">
        <v>32</v>
      </c>
      <c r="Q5002">
        <v>6000</v>
      </c>
      <c r="AB5002">
        <v>48</v>
      </c>
      <c r="AC5002" t="s">
        <v>5051</v>
      </c>
    </row>
    <row r="5003" spans="1:29">
      <c r="A5003" s="1" t="s">
        <v>30</v>
      </c>
      <c r="B5003" s="2">
        <v>42711.993750000001</v>
      </c>
      <c r="C5003">
        <v>49</v>
      </c>
      <c r="D5003">
        <v>44</v>
      </c>
      <c r="E5003">
        <v>83.42</v>
      </c>
      <c r="F5003">
        <v>0</v>
      </c>
      <c r="G5003">
        <v>0</v>
      </c>
      <c r="H5003">
        <v>0</v>
      </c>
      <c r="I5003">
        <v>30.06</v>
      </c>
      <c r="J5003">
        <v>1017.8</v>
      </c>
      <c r="K5003">
        <v>10</v>
      </c>
      <c r="M5003" t="s">
        <v>31</v>
      </c>
      <c r="N5003" t="s">
        <v>43</v>
      </c>
      <c r="Q5003">
        <v>4000</v>
      </c>
      <c r="R5003">
        <v>6000</v>
      </c>
      <c r="AB5003">
        <v>48.9</v>
      </c>
      <c r="AC5003" t="s">
        <v>5052</v>
      </c>
    </row>
    <row r="5004" spans="1:29">
      <c r="A5004" s="1" t="s">
        <v>30</v>
      </c>
      <c r="B5004" s="2">
        <v>42712.035416666666</v>
      </c>
      <c r="C5004">
        <v>50</v>
      </c>
      <c r="D5004">
        <v>44</v>
      </c>
      <c r="E5004">
        <v>80.06</v>
      </c>
      <c r="F5004">
        <v>0</v>
      </c>
      <c r="G5004">
        <v>0</v>
      </c>
      <c r="H5004">
        <v>0</v>
      </c>
      <c r="I5004">
        <v>30.05</v>
      </c>
      <c r="J5004">
        <v>1017.5</v>
      </c>
      <c r="K5004">
        <v>10</v>
      </c>
      <c r="M5004" t="s">
        <v>31</v>
      </c>
      <c r="N5004" t="s">
        <v>32</v>
      </c>
      <c r="Q5004">
        <v>3000</v>
      </c>
      <c r="R5004">
        <v>4500</v>
      </c>
      <c r="AB5004">
        <v>50</v>
      </c>
      <c r="AC5004" t="s">
        <v>5053</v>
      </c>
    </row>
    <row r="5005" spans="1:29">
      <c r="A5005" s="1" t="s">
        <v>30</v>
      </c>
      <c r="B5005" s="2">
        <v>42712.07708333333</v>
      </c>
      <c r="C5005">
        <v>50</v>
      </c>
      <c r="D5005">
        <v>44</v>
      </c>
      <c r="E5005">
        <v>80.06</v>
      </c>
      <c r="F5005">
        <v>150</v>
      </c>
      <c r="G5005">
        <v>5</v>
      </c>
      <c r="H5005">
        <v>0</v>
      </c>
      <c r="I5005">
        <v>30.04</v>
      </c>
      <c r="J5005">
        <v>1017.1</v>
      </c>
      <c r="K5005">
        <v>10</v>
      </c>
      <c r="M5005" t="s">
        <v>43</v>
      </c>
      <c r="Q5005">
        <v>2900</v>
      </c>
      <c r="AB5005">
        <v>47.77</v>
      </c>
      <c r="AC5005" t="s">
        <v>5054</v>
      </c>
    </row>
    <row r="5006" spans="1:29">
      <c r="A5006" s="1" t="s">
        <v>30</v>
      </c>
      <c r="B5006" s="2">
        <v>42712.118750000001</v>
      </c>
      <c r="C5006">
        <v>50</v>
      </c>
      <c r="D5006">
        <v>44</v>
      </c>
      <c r="E5006">
        <v>80.06</v>
      </c>
      <c r="F5006">
        <v>160</v>
      </c>
      <c r="G5006">
        <v>3</v>
      </c>
      <c r="H5006">
        <v>0</v>
      </c>
      <c r="I5006">
        <v>30.03</v>
      </c>
      <c r="J5006">
        <v>1017</v>
      </c>
      <c r="K5006">
        <v>10</v>
      </c>
      <c r="M5006" t="s">
        <v>43</v>
      </c>
      <c r="Q5006">
        <v>2900</v>
      </c>
      <c r="AB5006">
        <v>49.27</v>
      </c>
      <c r="AC5006" t="s">
        <v>5055</v>
      </c>
    </row>
    <row r="5007" spans="1:29">
      <c r="A5007" s="1" t="s">
        <v>30</v>
      </c>
      <c r="B5007" s="2">
        <v>42712.160416666666</v>
      </c>
      <c r="C5007">
        <v>49</v>
      </c>
      <c r="D5007">
        <v>45</v>
      </c>
      <c r="E5007">
        <v>86.33</v>
      </c>
      <c r="F5007">
        <v>0</v>
      </c>
      <c r="G5007">
        <v>0</v>
      </c>
      <c r="H5007">
        <v>0</v>
      </c>
      <c r="I5007">
        <v>30.02</v>
      </c>
      <c r="J5007">
        <v>1016.5</v>
      </c>
      <c r="K5007">
        <v>10</v>
      </c>
      <c r="M5007" t="s">
        <v>31</v>
      </c>
      <c r="N5007" t="s">
        <v>32</v>
      </c>
      <c r="Q5007">
        <v>2900</v>
      </c>
      <c r="R5007">
        <v>4200</v>
      </c>
      <c r="AB5007">
        <v>48.9</v>
      </c>
      <c r="AC5007" t="s">
        <v>5056</v>
      </c>
    </row>
    <row r="5008" spans="1:29">
      <c r="A5008" s="1" t="s">
        <v>30</v>
      </c>
      <c r="B5008" s="2">
        <v>42712.20208333333</v>
      </c>
      <c r="C5008">
        <v>49</v>
      </c>
      <c r="D5008">
        <v>45</v>
      </c>
      <c r="E5008">
        <v>86.33</v>
      </c>
      <c r="F5008">
        <v>150</v>
      </c>
      <c r="G5008">
        <v>3</v>
      </c>
      <c r="H5008">
        <v>0</v>
      </c>
      <c r="I5008">
        <v>30.02</v>
      </c>
      <c r="J5008">
        <v>1016.6</v>
      </c>
      <c r="K5008">
        <v>10</v>
      </c>
      <c r="M5008" t="s">
        <v>32</v>
      </c>
      <c r="Q5008">
        <v>4200</v>
      </c>
      <c r="AB5008">
        <v>48.01</v>
      </c>
      <c r="AC5008" t="s">
        <v>5057</v>
      </c>
    </row>
    <row r="5009" spans="1:29">
      <c r="A5009" s="1" t="s">
        <v>30</v>
      </c>
      <c r="B5009" s="2">
        <v>42712.243750000001</v>
      </c>
      <c r="C5009">
        <v>49</v>
      </c>
      <c r="D5009">
        <v>45</v>
      </c>
      <c r="E5009">
        <v>86.33</v>
      </c>
      <c r="F5009">
        <v>0</v>
      </c>
      <c r="G5009">
        <v>0</v>
      </c>
      <c r="H5009">
        <v>0</v>
      </c>
      <c r="I5009">
        <v>30.02</v>
      </c>
      <c r="J5009">
        <v>1016.5</v>
      </c>
      <c r="K5009">
        <v>10</v>
      </c>
      <c r="M5009" t="s">
        <v>31</v>
      </c>
      <c r="N5009" t="s">
        <v>32</v>
      </c>
      <c r="Q5009">
        <v>3400</v>
      </c>
      <c r="R5009">
        <v>4300</v>
      </c>
      <c r="AB5009">
        <v>48.9</v>
      </c>
      <c r="AC5009" t="s">
        <v>5058</v>
      </c>
    </row>
    <row r="5010" spans="1:29">
      <c r="A5010" s="1" t="s">
        <v>30</v>
      </c>
      <c r="B5010" s="2">
        <v>42712.285416666666</v>
      </c>
      <c r="C5010">
        <v>48</v>
      </c>
      <c r="D5010">
        <v>46</v>
      </c>
      <c r="E5010">
        <v>92.74</v>
      </c>
      <c r="F5010">
        <v>0</v>
      </c>
      <c r="G5010">
        <v>0</v>
      </c>
      <c r="H5010">
        <v>0</v>
      </c>
      <c r="I5010">
        <v>30.03</v>
      </c>
      <c r="J5010">
        <v>1016.9</v>
      </c>
      <c r="K5010">
        <v>10</v>
      </c>
      <c r="M5010" t="s">
        <v>34</v>
      </c>
      <c r="N5010" t="s">
        <v>32</v>
      </c>
      <c r="O5010" t="s">
        <v>43</v>
      </c>
      <c r="Q5010">
        <v>2800</v>
      </c>
      <c r="R5010">
        <v>4100</v>
      </c>
      <c r="S5010">
        <v>25000</v>
      </c>
      <c r="AB5010">
        <v>48</v>
      </c>
      <c r="AC5010" t="s">
        <v>5059</v>
      </c>
    </row>
    <row r="5011" spans="1:29">
      <c r="A5011" s="1" t="s">
        <v>30</v>
      </c>
      <c r="B5011" s="2">
        <v>42712.32708333333</v>
      </c>
      <c r="C5011">
        <v>50</v>
      </c>
      <c r="D5011">
        <v>46</v>
      </c>
      <c r="E5011">
        <v>86.06</v>
      </c>
      <c r="F5011">
        <v>280</v>
      </c>
      <c r="G5011">
        <v>3</v>
      </c>
      <c r="H5011">
        <v>0</v>
      </c>
      <c r="I5011">
        <v>30.04</v>
      </c>
      <c r="J5011">
        <v>1017.4</v>
      </c>
      <c r="K5011">
        <v>10</v>
      </c>
      <c r="M5011" t="s">
        <v>31</v>
      </c>
      <c r="N5011" t="s">
        <v>32</v>
      </c>
      <c r="O5011" t="s">
        <v>43</v>
      </c>
      <c r="Q5011">
        <v>1500</v>
      </c>
      <c r="R5011">
        <v>3200</v>
      </c>
      <c r="S5011">
        <v>4000</v>
      </c>
      <c r="AB5011">
        <v>49.27</v>
      </c>
      <c r="AC5011" t="s">
        <v>5060</v>
      </c>
    </row>
    <row r="5012" spans="1:29">
      <c r="A5012" s="1" t="s">
        <v>30</v>
      </c>
      <c r="B5012" s="2">
        <v>42712.35</v>
      </c>
      <c r="C5012">
        <v>50</v>
      </c>
      <c r="D5012">
        <v>46</v>
      </c>
      <c r="E5012">
        <v>86.06</v>
      </c>
      <c r="F5012">
        <v>290</v>
      </c>
      <c r="G5012">
        <v>4</v>
      </c>
      <c r="H5012">
        <v>0</v>
      </c>
      <c r="I5012">
        <v>30.06</v>
      </c>
      <c r="K5012">
        <v>10</v>
      </c>
      <c r="M5012" t="s">
        <v>32</v>
      </c>
      <c r="N5012" t="s">
        <v>43</v>
      </c>
      <c r="Q5012">
        <v>1700</v>
      </c>
      <c r="R5012">
        <v>3200</v>
      </c>
      <c r="AB5012">
        <v>48.44</v>
      </c>
      <c r="AC5012" t="s">
        <v>5061</v>
      </c>
    </row>
    <row r="5013" spans="1:29">
      <c r="A5013" s="1" t="s">
        <v>30</v>
      </c>
      <c r="B5013" s="2">
        <v>42712.368750000001</v>
      </c>
      <c r="C5013">
        <v>51</v>
      </c>
      <c r="D5013">
        <v>45</v>
      </c>
      <c r="E5013">
        <v>79.540000000000006</v>
      </c>
      <c r="G5013">
        <v>4</v>
      </c>
      <c r="H5013">
        <v>0</v>
      </c>
      <c r="I5013">
        <v>30.07</v>
      </c>
      <c r="J5013">
        <v>1018.4</v>
      </c>
      <c r="K5013">
        <v>10</v>
      </c>
      <c r="M5013" t="s">
        <v>34</v>
      </c>
      <c r="N5013" t="s">
        <v>43</v>
      </c>
      <c r="Q5013">
        <v>1800</v>
      </c>
      <c r="R5013">
        <v>3400</v>
      </c>
      <c r="AB5013">
        <v>51.1</v>
      </c>
      <c r="AC5013" t="s">
        <v>5062</v>
      </c>
    </row>
    <row r="5014" spans="1:29">
      <c r="A5014" s="1" t="s">
        <v>30</v>
      </c>
      <c r="B5014" s="2">
        <v>42712.410416666666</v>
      </c>
      <c r="C5014">
        <v>49</v>
      </c>
      <c r="D5014">
        <v>34</v>
      </c>
      <c r="E5014">
        <v>56.23</v>
      </c>
      <c r="F5014">
        <v>350</v>
      </c>
      <c r="G5014">
        <v>3</v>
      </c>
      <c r="H5014">
        <v>0</v>
      </c>
      <c r="I5014">
        <v>30.1</v>
      </c>
      <c r="J5014">
        <v>1019.4</v>
      </c>
      <c r="K5014">
        <v>10</v>
      </c>
      <c r="M5014" t="s">
        <v>31</v>
      </c>
      <c r="N5014" t="s">
        <v>43</v>
      </c>
      <c r="Q5014">
        <v>2000</v>
      </c>
      <c r="R5014">
        <v>4300</v>
      </c>
      <c r="AB5014">
        <v>48.01</v>
      </c>
      <c r="AC5014" t="s">
        <v>5063</v>
      </c>
    </row>
    <row r="5015" spans="1:29">
      <c r="A5015" s="1" t="s">
        <v>30</v>
      </c>
      <c r="B5015" s="2">
        <v>42712.45208333333</v>
      </c>
      <c r="C5015">
        <v>50</v>
      </c>
      <c r="D5015">
        <v>30</v>
      </c>
      <c r="E5015">
        <v>45.93</v>
      </c>
      <c r="F5015">
        <v>330</v>
      </c>
      <c r="G5015">
        <v>6</v>
      </c>
      <c r="H5015">
        <v>0</v>
      </c>
      <c r="I5015">
        <v>30.12</v>
      </c>
      <c r="J5015">
        <v>1020</v>
      </c>
      <c r="K5015">
        <v>10</v>
      </c>
      <c r="L5015">
        <v>15</v>
      </c>
      <c r="M5015" t="s">
        <v>32</v>
      </c>
      <c r="N5015" t="s">
        <v>43</v>
      </c>
      <c r="Q5015">
        <v>5000</v>
      </c>
      <c r="R5015">
        <v>25000</v>
      </c>
      <c r="AB5015">
        <v>47.21</v>
      </c>
      <c r="AC5015" t="s">
        <v>5064</v>
      </c>
    </row>
    <row r="5016" spans="1:29">
      <c r="A5016" s="1" t="s">
        <v>30</v>
      </c>
      <c r="B5016" s="2">
        <v>42712.493750000001</v>
      </c>
      <c r="C5016">
        <v>50</v>
      </c>
      <c r="D5016">
        <v>21</v>
      </c>
      <c r="E5016">
        <v>31.6</v>
      </c>
      <c r="F5016">
        <v>310</v>
      </c>
      <c r="G5016">
        <v>5</v>
      </c>
      <c r="H5016">
        <v>0</v>
      </c>
      <c r="I5016">
        <v>30.1</v>
      </c>
      <c r="J5016">
        <v>1019.2</v>
      </c>
      <c r="K5016">
        <v>10</v>
      </c>
      <c r="M5016" t="s">
        <v>34</v>
      </c>
      <c r="N5016" t="s">
        <v>32</v>
      </c>
      <c r="O5016" t="s">
        <v>32</v>
      </c>
      <c r="Q5016">
        <v>5000</v>
      </c>
      <c r="R5016">
        <v>17000</v>
      </c>
      <c r="S5016">
        <v>20000</v>
      </c>
      <c r="AB5016">
        <v>47.77</v>
      </c>
      <c r="AC5016" t="s">
        <v>5065</v>
      </c>
    </row>
    <row r="5017" spans="1:29">
      <c r="A5017" s="1" t="s">
        <v>30</v>
      </c>
      <c r="B5017" s="2">
        <v>42712.535416666666</v>
      </c>
      <c r="C5017">
        <v>50</v>
      </c>
      <c r="D5017">
        <v>21.9</v>
      </c>
      <c r="E5017">
        <v>32.83</v>
      </c>
      <c r="F5017">
        <v>320</v>
      </c>
      <c r="G5017">
        <v>8</v>
      </c>
      <c r="H5017">
        <v>0</v>
      </c>
      <c r="I5017">
        <v>30.09</v>
      </c>
      <c r="J5017">
        <v>1019</v>
      </c>
      <c r="K5017">
        <v>10</v>
      </c>
      <c r="M5017" t="s">
        <v>31</v>
      </c>
      <c r="N5017" t="s">
        <v>32</v>
      </c>
      <c r="O5017" t="s">
        <v>43</v>
      </c>
      <c r="Q5017">
        <v>5500</v>
      </c>
      <c r="R5017">
        <v>17000</v>
      </c>
      <c r="S5017">
        <v>20000</v>
      </c>
      <c r="AB5017">
        <v>46.29</v>
      </c>
      <c r="AC5017" t="s">
        <v>5066</v>
      </c>
    </row>
    <row r="5018" spans="1:29">
      <c r="A5018" s="1" t="s">
        <v>30</v>
      </c>
      <c r="B5018" s="2">
        <v>42712.57708333333</v>
      </c>
      <c r="C5018">
        <v>50</v>
      </c>
      <c r="D5018">
        <v>17.100000000000001</v>
      </c>
      <c r="E5018">
        <v>26.74</v>
      </c>
      <c r="F5018">
        <v>300</v>
      </c>
      <c r="G5018">
        <v>7</v>
      </c>
      <c r="H5018">
        <v>0</v>
      </c>
      <c r="I5018">
        <v>30.08</v>
      </c>
      <c r="J5018">
        <v>1018.4</v>
      </c>
      <c r="K5018">
        <v>10</v>
      </c>
      <c r="L5018">
        <v>17</v>
      </c>
      <c r="M5018" t="s">
        <v>31</v>
      </c>
      <c r="N5018" t="s">
        <v>32</v>
      </c>
      <c r="O5018" t="s">
        <v>32</v>
      </c>
      <c r="Q5018">
        <v>5500</v>
      </c>
      <c r="R5018">
        <v>15000</v>
      </c>
      <c r="S5018">
        <v>25000</v>
      </c>
      <c r="AB5018">
        <v>46.72</v>
      </c>
      <c r="AC5018" t="s">
        <v>5067</v>
      </c>
    </row>
    <row r="5019" spans="1:29">
      <c r="A5019" s="1" t="s">
        <v>30</v>
      </c>
      <c r="B5019" s="2">
        <v>42712.618750000001</v>
      </c>
      <c r="C5019">
        <v>50</v>
      </c>
      <c r="D5019">
        <v>18</v>
      </c>
      <c r="E5019">
        <v>27.8</v>
      </c>
      <c r="G5019">
        <v>6</v>
      </c>
      <c r="H5019">
        <v>0</v>
      </c>
      <c r="I5019">
        <v>30.09</v>
      </c>
      <c r="J5019">
        <v>1018.7</v>
      </c>
      <c r="K5019">
        <v>10</v>
      </c>
      <c r="L5019">
        <v>14</v>
      </c>
      <c r="M5019" t="s">
        <v>31</v>
      </c>
      <c r="N5019" t="s">
        <v>32</v>
      </c>
      <c r="O5019" t="s">
        <v>32</v>
      </c>
      <c r="Q5019">
        <v>5500</v>
      </c>
      <c r="R5019">
        <v>15000</v>
      </c>
      <c r="S5019">
        <v>25000</v>
      </c>
      <c r="AB5019">
        <v>47.21</v>
      </c>
      <c r="AC5019" t="s">
        <v>5068</v>
      </c>
    </row>
    <row r="5020" spans="1:29">
      <c r="A5020" s="1" t="s">
        <v>30</v>
      </c>
      <c r="B5020" s="2">
        <v>42712.660416666666</v>
      </c>
      <c r="C5020">
        <v>49</v>
      </c>
      <c r="D5020">
        <v>19</v>
      </c>
      <c r="E5020">
        <v>30.24</v>
      </c>
      <c r="F5020">
        <v>320</v>
      </c>
      <c r="G5020">
        <v>5</v>
      </c>
      <c r="H5020">
        <v>0</v>
      </c>
      <c r="I5020">
        <v>30.11</v>
      </c>
      <c r="J5020">
        <v>1019.6</v>
      </c>
      <c r="K5020">
        <v>10</v>
      </c>
      <c r="M5020" t="s">
        <v>31</v>
      </c>
      <c r="N5020" t="s">
        <v>32</v>
      </c>
      <c r="O5020" t="s">
        <v>32</v>
      </c>
      <c r="Q5020">
        <v>5500</v>
      </c>
      <c r="R5020">
        <v>19000</v>
      </c>
      <c r="S5020">
        <v>25000</v>
      </c>
      <c r="AB5020">
        <v>46.47</v>
      </c>
      <c r="AC5020" t="s">
        <v>5069</v>
      </c>
    </row>
    <row r="5021" spans="1:29">
      <c r="A5021" s="1" t="s">
        <v>30</v>
      </c>
      <c r="B5021" s="2">
        <v>42712.70208333333</v>
      </c>
      <c r="C5021">
        <v>48</v>
      </c>
      <c r="D5021">
        <v>19.899999999999999</v>
      </c>
      <c r="E5021">
        <v>32.5</v>
      </c>
      <c r="F5021">
        <v>300</v>
      </c>
      <c r="G5021">
        <v>7</v>
      </c>
      <c r="H5021">
        <v>0</v>
      </c>
      <c r="I5021">
        <v>30.13</v>
      </c>
      <c r="J5021">
        <v>1020.4</v>
      </c>
      <c r="K5021">
        <v>10</v>
      </c>
      <c r="M5021" t="s">
        <v>32</v>
      </c>
      <c r="N5021" t="s">
        <v>32</v>
      </c>
      <c r="Q5021">
        <v>19000</v>
      </c>
      <c r="R5021">
        <v>25000</v>
      </c>
      <c r="AB5021">
        <v>44.28</v>
      </c>
      <c r="AC5021" t="s">
        <v>5070</v>
      </c>
    </row>
    <row r="5022" spans="1:29">
      <c r="A5022" s="1" t="s">
        <v>30</v>
      </c>
      <c r="B5022" s="2">
        <v>42712.743750000001</v>
      </c>
      <c r="C5022">
        <v>46</v>
      </c>
      <c r="D5022">
        <v>19.899999999999999</v>
      </c>
      <c r="E5022">
        <v>35.04</v>
      </c>
      <c r="F5022">
        <v>290</v>
      </c>
      <c r="G5022">
        <v>5</v>
      </c>
      <c r="H5022">
        <v>0</v>
      </c>
      <c r="I5022">
        <v>30.17</v>
      </c>
      <c r="J5022">
        <v>1021.7</v>
      </c>
      <c r="K5022">
        <v>10</v>
      </c>
      <c r="M5022" t="s">
        <v>34</v>
      </c>
      <c r="N5022" t="s">
        <v>32</v>
      </c>
      <c r="Q5022">
        <v>19000</v>
      </c>
      <c r="R5022">
        <v>25000</v>
      </c>
      <c r="AB5022">
        <v>43.02</v>
      </c>
      <c r="AC5022" t="s">
        <v>5071</v>
      </c>
    </row>
    <row r="5023" spans="1:29">
      <c r="A5023" s="1" t="s">
        <v>30</v>
      </c>
      <c r="B5023" s="2">
        <v>42712.785416666666</v>
      </c>
      <c r="C5023">
        <v>43</v>
      </c>
      <c r="D5023">
        <v>21</v>
      </c>
      <c r="E5023">
        <v>41.17</v>
      </c>
      <c r="F5023">
        <v>0</v>
      </c>
      <c r="G5023">
        <v>0</v>
      </c>
      <c r="H5023">
        <v>0</v>
      </c>
      <c r="I5023">
        <v>30.19</v>
      </c>
      <c r="J5023">
        <v>1022.2</v>
      </c>
      <c r="K5023">
        <v>10</v>
      </c>
      <c r="M5023" t="s">
        <v>34</v>
      </c>
      <c r="N5023" t="s">
        <v>32</v>
      </c>
      <c r="Q5023">
        <v>18000</v>
      </c>
      <c r="R5023">
        <v>25000</v>
      </c>
      <c r="AB5023">
        <v>43</v>
      </c>
      <c r="AC5023" t="s">
        <v>5072</v>
      </c>
    </row>
    <row r="5024" spans="1:29">
      <c r="A5024" s="1" t="s">
        <v>30</v>
      </c>
      <c r="B5024" s="2">
        <v>42712.82708333333</v>
      </c>
      <c r="C5024">
        <v>41</v>
      </c>
      <c r="D5024">
        <v>21.9</v>
      </c>
      <c r="E5024">
        <v>46.19</v>
      </c>
      <c r="F5024">
        <v>0</v>
      </c>
      <c r="G5024">
        <v>0</v>
      </c>
      <c r="H5024">
        <v>0</v>
      </c>
      <c r="I5024">
        <v>30.19</v>
      </c>
      <c r="J5024">
        <v>1022.2</v>
      </c>
      <c r="K5024">
        <v>10</v>
      </c>
      <c r="M5024" t="s">
        <v>34</v>
      </c>
      <c r="N5024" t="s">
        <v>32</v>
      </c>
      <c r="Q5024">
        <v>18000</v>
      </c>
      <c r="R5024">
        <v>25000</v>
      </c>
      <c r="AB5024">
        <v>41</v>
      </c>
      <c r="AC5024" t="s">
        <v>5073</v>
      </c>
    </row>
    <row r="5025" spans="1:29">
      <c r="A5025" s="1" t="s">
        <v>30</v>
      </c>
      <c r="B5025" s="2">
        <v>42712.868750000001</v>
      </c>
      <c r="C5025">
        <v>40</v>
      </c>
      <c r="D5025">
        <v>21</v>
      </c>
      <c r="E5025">
        <v>46.41</v>
      </c>
      <c r="F5025">
        <v>0</v>
      </c>
      <c r="G5025">
        <v>0</v>
      </c>
      <c r="H5025">
        <v>0</v>
      </c>
      <c r="I5025">
        <v>30.2</v>
      </c>
      <c r="J5025">
        <v>1022.7</v>
      </c>
      <c r="K5025">
        <v>10</v>
      </c>
      <c r="M5025" t="s">
        <v>34</v>
      </c>
      <c r="N5025" t="s">
        <v>32</v>
      </c>
      <c r="Q5025">
        <v>19000</v>
      </c>
      <c r="R5025">
        <v>25000</v>
      </c>
      <c r="AB5025">
        <v>39.9</v>
      </c>
      <c r="AC5025" t="s">
        <v>5074</v>
      </c>
    </row>
    <row r="5026" spans="1:29">
      <c r="A5026" s="1" t="s">
        <v>30</v>
      </c>
      <c r="B5026" s="2">
        <v>42712.910416666666</v>
      </c>
      <c r="C5026">
        <v>40</v>
      </c>
      <c r="D5026">
        <v>18</v>
      </c>
      <c r="E5026">
        <v>40.82</v>
      </c>
      <c r="F5026">
        <v>300</v>
      </c>
      <c r="G5026">
        <v>6</v>
      </c>
      <c r="H5026">
        <v>0</v>
      </c>
      <c r="I5026">
        <v>30.21</v>
      </c>
      <c r="J5026">
        <v>1023.1</v>
      </c>
      <c r="K5026">
        <v>10</v>
      </c>
      <c r="M5026" t="s">
        <v>34</v>
      </c>
      <c r="N5026" t="s">
        <v>32</v>
      </c>
      <c r="Q5026">
        <v>20000</v>
      </c>
      <c r="R5026">
        <v>25000</v>
      </c>
      <c r="AB5026">
        <v>35.04</v>
      </c>
      <c r="AC5026" t="s">
        <v>5075</v>
      </c>
    </row>
    <row r="5027" spans="1:29">
      <c r="A5027" s="1" t="s">
        <v>30</v>
      </c>
      <c r="B5027" s="2">
        <v>42712.95208333333</v>
      </c>
      <c r="C5027">
        <v>41</v>
      </c>
      <c r="D5027">
        <v>12</v>
      </c>
      <c r="E5027">
        <v>30.11</v>
      </c>
      <c r="F5027">
        <v>330</v>
      </c>
      <c r="G5027">
        <v>7</v>
      </c>
      <c r="H5027">
        <v>0</v>
      </c>
      <c r="I5027">
        <v>30.23</v>
      </c>
      <c r="J5027">
        <v>1023.8</v>
      </c>
      <c r="K5027">
        <v>10</v>
      </c>
      <c r="M5027" t="s">
        <v>34</v>
      </c>
      <c r="Q5027">
        <v>25000</v>
      </c>
      <c r="AB5027">
        <v>35.75</v>
      </c>
      <c r="AC5027" t="s">
        <v>5076</v>
      </c>
    </row>
    <row r="5028" spans="1:29">
      <c r="A5028" s="1" t="s">
        <v>30</v>
      </c>
      <c r="B5028" s="2">
        <v>42712.993750000001</v>
      </c>
      <c r="C5028">
        <v>39</v>
      </c>
      <c r="D5028">
        <v>10.9</v>
      </c>
      <c r="E5028">
        <v>30.99</v>
      </c>
      <c r="F5028">
        <v>320</v>
      </c>
      <c r="G5028">
        <v>4</v>
      </c>
      <c r="H5028">
        <v>0</v>
      </c>
      <c r="I5028">
        <v>30.24</v>
      </c>
      <c r="J5028">
        <v>1024</v>
      </c>
      <c r="K5028">
        <v>10</v>
      </c>
      <c r="M5028" t="s">
        <v>31</v>
      </c>
      <c r="Q5028">
        <v>20000</v>
      </c>
      <c r="AB5028">
        <v>35.590000000000003</v>
      </c>
      <c r="AC5028" t="s">
        <v>5077</v>
      </c>
    </row>
    <row r="5029" spans="1:29">
      <c r="A5029" s="1" t="s">
        <v>30</v>
      </c>
      <c r="B5029" s="2">
        <v>42713.035416666666</v>
      </c>
      <c r="C5029">
        <v>38</v>
      </c>
      <c r="D5029">
        <v>10.9</v>
      </c>
      <c r="E5029">
        <v>32.36</v>
      </c>
      <c r="G5029">
        <v>5</v>
      </c>
      <c r="H5029">
        <v>0</v>
      </c>
      <c r="I5029">
        <v>30.24</v>
      </c>
      <c r="J5029">
        <v>1024.2</v>
      </c>
      <c r="K5029">
        <v>10</v>
      </c>
      <c r="M5029" t="s">
        <v>31</v>
      </c>
      <c r="Q5029">
        <v>20000</v>
      </c>
      <c r="AB5029">
        <v>33.4</v>
      </c>
      <c r="AC5029" t="s">
        <v>5078</v>
      </c>
    </row>
    <row r="5030" spans="1:29">
      <c r="A5030" s="1" t="s">
        <v>30</v>
      </c>
      <c r="B5030" s="2">
        <v>42713.07708333333</v>
      </c>
      <c r="C5030">
        <v>37</v>
      </c>
      <c r="D5030">
        <v>12</v>
      </c>
      <c r="E5030">
        <v>35.200000000000003</v>
      </c>
      <c r="F5030">
        <v>320</v>
      </c>
      <c r="G5030">
        <v>4</v>
      </c>
      <c r="H5030">
        <v>0</v>
      </c>
      <c r="I5030">
        <v>30.25</v>
      </c>
      <c r="J5030">
        <v>1024.3</v>
      </c>
      <c r="K5030">
        <v>10</v>
      </c>
      <c r="M5030" t="s">
        <v>32</v>
      </c>
      <c r="Q5030">
        <v>22000</v>
      </c>
      <c r="AB5030">
        <v>33.26</v>
      </c>
      <c r="AC5030" t="s">
        <v>5079</v>
      </c>
    </row>
    <row r="5031" spans="1:29">
      <c r="A5031" s="1" t="s">
        <v>30</v>
      </c>
      <c r="B5031" s="2">
        <v>42713.118750000001</v>
      </c>
      <c r="C5031">
        <v>36</v>
      </c>
      <c r="D5031">
        <v>12.9</v>
      </c>
      <c r="E5031">
        <v>38.1</v>
      </c>
      <c r="F5031">
        <v>330</v>
      </c>
      <c r="G5031">
        <v>7</v>
      </c>
      <c r="H5031">
        <v>0</v>
      </c>
      <c r="I5031">
        <v>30.26</v>
      </c>
      <c r="J5031">
        <v>1024.9000000000001</v>
      </c>
      <c r="K5031">
        <v>10</v>
      </c>
      <c r="M5031" t="s">
        <v>34</v>
      </c>
      <c r="Q5031">
        <v>20000</v>
      </c>
      <c r="AB5031">
        <v>29.65</v>
      </c>
      <c r="AC5031" t="s">
        <v>5080</v>
      </c>
    </row>
    <row r="5032" spans="1:29">
      <c r="A5032" s="1" t="s">
        <v>30</v>
      </c>
      <c r="B5032" s="2">
        <v>42713.160416666666</v>
      </c>
      <c r="C5032">
        <v>33</v>
      </c>
      <c r="D5032">
        <v>14</v>
      </c>
      <c r="E5032">
        <v>44.89</v>
      </c>
      <c r="G5032">
        <v>3</v>
      </c>
      <c r="H5032">
        <v>0</v>
      </c>
      <c r="I5032">
        <v>30.28</v>
      </c>
      <c r="J5032">
        <v>1025.4000000000001</v>
      </c>
      <c r="K5032">
        <v>10</v>
      </c>
      <c r="M5032" t="s">
        <v>31</v>
      </c>
      <c r="Q5032">
        <v>20000</v>
      </c>
      <c r="AB5032">
        <v>29.95</v>
      </c>
      <c r="AC5032" t="s">
        <v>5081</v>
      </c>
    </row>
    <row r="5033" spans="1:29">
      <c r="A5033" s="1" t="s">
        <v>30</v>
      </c>
      <c r="B5033" s="2">
        <v>42713.20208333333</v>
      </c>
      <c r="C5033">
        <v>33</v>
      </c>
      <c r="D5033">
        <v>14</v>
      </c>
      <c r="E5033">
        <v>44.89</v>
      </c>
      <c r="F5033">
        <v>330</v>
      </c>
      <c r="G5033">
        <v>4</v>
      </c>
      <c r="H5033">
        <v>0</v>
      </c>
      <c r="I5033">
        <v>30.29</v>
      </c>
      <c r="J5033">
        <v>1025.9000000000001</v>
      </c>
      <c r="K5033">
        <v>10</v>
      </c>
      <c r="M5033" t="s">
        <v>246</v>
      </c>
      <c r="AB5033">
        <v>28.7</v>
      </c>
      <c r="AC5033" t="s">
        <v>5082</v>
      </c>
    </row>
    <row r="5034" spans="1:29">
      <c r="A5034" s="1" t="s">
        <v>30</v>
      </c>
      <c r="B5034" s="2">
        <v>42713.243750000001</v>
      </c>
      <c r="C5034">
        <v>30.9</v>
      </c>
      <c r="D5034">
        <v>15.1</v>
      </c>
      <c r="E5034">
        <v>51.47</v>
      </c>
      <c r="F5034">
        <v>0</v>
      </c>
      <c r="G5034">
        <v>0</v>
      </c>
      <c r="H5034">
        <v>0</v>
      </c>
      <c r="I5034">
        <v>30.31</v>
      </c>
      <c r="J5034">
        <v>1026.7</v>
      </c>
      <c r="K5034">
        <v>10</v>
      </c>
      <c r="M5034" t="s">
        <v>246</v>
      </c>
      <c r="AB5034">
        <v>30.9</v>
      </c>
      <c r="AC5034" t="s">
        <v>5083</v>
      </c>
    </row>
    <row r="5035" spans="1:29">
      <c r="A5035" s="1" t="s">
        <v>30</v>
      </c>
      <c r="B5035" s="2">
        <v>42713.285416666666</v>
      </c>
      <c r="C5035">
        <v>30</v>
      </c>
      <c r="D5035">
        <v>15.1</v>
      </c>
      <c r="E5035">
        <v>53.38</v>
      </c>
      <c r="F5035">
        <v>0</v>
      </c>
      <c r="G5035">
        <v>0</v>
      </c>
      <c r="H5035">
        <v>0</v>
      </c>
      <c r="I5035">
        <v>30.33</v>
      </c>
      <c r="J5035">
        <v>1027.4000000000001</v>
      </c>
      <c r="K5035">
        <v>10</v>
      </c>
      <c r="M5035" t="s">
        <v>31</v>
      </c>
      <c r="Q5035">
        <v>20000</v>
      </c>
      <c r="AB5035">
        <v>30</v>
      </c>
      <c r="AC5035" t="s">
        <v>5084</v>
      </c>
    </row>
    <row r="5036" spans="1:29">
      <c r="A5036" s="1" t="s">
        <v>30</v>
      </c>
      <c r="B5036" s="2">
        <v>42713.32708333333</v>
      </c>
      <c r="C5036">
        <v>30</v>
      </c>
      <c r="D5036">
        <v>16</v>
      </c>
      <c r="E5036">
        <v>55.52</v>
      </c>
      <c r="F5036">
        <v>0</v>
      </c>
      <c r="G5036">
        <v>0</v>
      </c>
      <c r="H5036">
        <v>0</v>
      </c>
      <c r="I5036">
        <v>30.36</v>
      </c>
      <c r="J5036">
        <v>1028.2</v>
      </c>
      <c r="K5036">
        <v>10</v>
      </c>
      <c r="M5036" t="s">
        <v>246</v>
      </c>
      <c r="AB5036">
        <v>30</v>
      </c>
      <c r="AC5036" t="s">
        <v>5085</v>
      </c>
    </row>
    <row r="5037" spans="1:29">
      <c r="A5037" s="1" t="s">
        <v>30</v>
      </c>
      <c r="B5037" s="2">
        <v>42713.368750000001</v>
      </c>
      <c r="C5037">
        <v>34</v>
      </c>
      <c r="D5037">
        <v>16</v>
      </c>
      <c r="E5037">
        <v>47.25</v>
      </c>
      <c r="F5037">
        <v>0</v>
      </c>
      <c r="G5037">
        <v>0</v>
      </c>
      <c r="H5037">
        <v>0</v>
      </c>
      <c r="I5037">
        <v>30.39</v>
      </c>
      <c r="J5037">
        <v>1029.2</v>
      </c>
      <c r="K5037">
        <v>10</v>
      </c>
      <c r="M5037" t="s">
        <v>246</v>
      </c>
      <c r="AB5037">
        <v>34</v>
      </c>
      <c r="AC5037" t="s">
        <v>5086</v>
      </c>
    </row>
    <row r="5038" spans="1:29">
      <c r="A5038" s="1" t="s">
        <v>30</v>
      </c>
      <c r="B5038" s="2">
        <v>42713.410416666666</v>
      </c>
      <c r="C5038">
        <v>35</v>
      </c>
      <c r="D5038">
        <v>15.1</v>
      </c>
      <c r="E5038">
        <v>43.49</v>
      </c>
      <c r="F5038">
        <v>350</v>
      </c>
      <c r="G5038">
        <v>8</v>
      </c>
      <c r="H5038">
        <v>0</v>
      </c>
      <c r="I5038">
        <v>30.41</v>
      </c>
      <c r="J5038">
        <v>1029.9000000000001</v>
      </c>
      <c r="K5038">
        <v>10</v>
      </c>
      <c r="L5038">
        <v>15</v>
      </c>
      <c r="M5038" t="s">
        <v>246</v>
      </c>
      <c r="AB5038">
        <v>27.93</v>
      </c>
      <c r="AC5038" t="s">
        <v>5087</v>
      </c>
    </row>
    <row r="5039" spans="1:29">
      <c r="A5039" s="1" t="s">
        <v>30</v>
      </c>
      <c r="B5039" s="2">
        <v>42713.45208333333</v>
      </c>
      <c r="C5039">
        <v>37</v>
      </c>
      <c r="D5039">
        <v>14</v>
      </c>
      <c r="E5039">
        <v>38.44</v>
      </c>
      <c r="F5039">
        <v>330</v>
      </c>
      <c r="G5039">
        <v>8</v>
      </c>
      <c r="H5039">
        <v>0</v>
      </c>
      <c r="I5039">
        <v>30.42</v>
      </c>
      <c r="J5039">
        <v>1030.3</v>
      </c>
      <c r="K5039">
        <v>10</v>
      </c>
      <c r="L5039">
        <v>15</v>
      </c>
      <c r="M5039" t="s">
        <v>246</v>
      </c>
      <c r="AB5039">
        <v>30.27</v>
      </c>
      <c r="AC5039" t="s">
        <v>5088</v>
      </c>
    </row>
    <row r="5040" spans="1:29">
      <c r="A5040" s="1" t="s">
        <v>30</v>
      </c>
      <c r="B5040" s="2">
        <v>42713.493750000001</v>
      </c>
      <c r="C5040">
        <v>38</v>
      </c>
      <c r="D5040">
        <v>14</v>
      </c>
      <c r="E5040">
        <v>37.1</v>
      </c>
      <c r="F5040">
        <v>10</v>
      </c>
      <c r="G5040">
        <v>9</v>
      </c>
      <c r="H5040">
        <v>0</v>
      </c>
      <c r="I5040">
        <v>30.4</v>
      </c>
      <c r="J5040">
        <v>1029.8</v>
      </c>
      <c r="K5040">
        <v>10</v>
      </c>
      <c r="M5040" t="s">
        <v>246</v>
      </c>
      <c r="AB5040">
        <v>30.85</v>
      </c>
      <c r="AC5040" t="s">
        <v>5089</v>
      </c>
    </row>
    <row r="5041" spans="1:29">
      <c r="A5041" s="1" t="s">
        <v>30</v>
      </c>
      <c r="B5041" s="2">
        <v>42713.535416666666</v>
      </c>
      <c r="C5041">
        <v>38</v>
      </c>
      <c r="D5041">
        <v>12.9</v>
      </c>
      <c r="E5041">
        <v>35.35</v>
      </c>
      <c r="F5041">
        <v>340</v>
      </c>
      <c r="G5041">
        <v>8</v>
      </c>
      <c r="H5041">
        <v>0</v>
      </c>
      <c r="I5041">
        <v>30.38</v>
      </c>
      <c r="J5041">
        <v>1029.0999999999999</v>
      </c>
      <c r="K5041">
        <v>10</v>
      </c>
      <c r="M5041" t="s">
        <v>246</v>
      </c>
      <c r="AB5041">
        <v>31.38</v>
      </c>
      <c r="AC5041" t="s">
        <v>5090</v>
      </c>
    </row>
    <row r="5042" spans="1:29">
      <c r="A5042" s="1" t="s">
        <v>30</v>
      </c>
      <c r="B5042" s="2">
        <v>42713.57708333333</v>
      </c>
      <c r="C5042">
        <v>40</v>
      </c>
      <c r="D5042">
        <v>12</v>
      </c>
      <c r="E5042">
        <v>31.42</v>
      </c>
      <c r="G5042">
        <v>5</v>
      </c>
      <c r="H5042">
        <v>0</v>
      </c>
      <c r="I5042">
        <v>30.38</v>
      </c>
      <c r="J5042">
        <v>1028.9000000000001</v>
      </c>
      <c r="K5042">
        <v>10</v>
      </c>
      <c r="M5042" t="s">
        <v>246</v>
      </c>
      <c r="AB5042">
        <v>35.78</v>
      </c>
      <c r="AC5042" t="s">
        <v>5091</v>
      </c>
    </row>
    <row r="5043" spans="1:29">
      <c r="A5043" s="1" t="s">
        <v>30</v>
      </c>
      <c r="B5043" s="2">
        <v>42713.618750000001</v>
      </c>
      <c r="C5043">
        <v>41</v>
      </c>
      <c r="D5043">
        <v>12</v>
      </c>
      <c r="E5043">
        <v>30.11</v>
      </c>
      <c r="G5043">
        <v>5</v>
      </c>
      <c r="H5043">
        <v>0</v>
      </c>
      <c r="I5043">
        <v>30.38</v>
      </c>
      <c r="J5043">
        <v>1029</v>
      </c>
      <c r="K5043">
        <v>10</v>
      </c>
      <c r="M5043" t="s">
        <v>246</v>
      </c>
      <c r="AB5043">
        <v>37.08</v>
      </c>
      <c r="AC5043" t="s">
        <v>5092</v>
      </c>
    </row>
    <row r="5044" spans="1:29">
      <c r="A5044" s="1" t="s">
        <v>30</v>
      </c>
      <c r="B5044" s="2">
        <v>42713.660416666666</v>
      </c>
      <c r="C5044">
        <v>40</v>
      </c>
      <c r="D5044">
        <v>10.9</v>
      </c>
      <c r="E5044">
        <v>29.92</v>
      </c>
      <c r="F5044">
        <v>330</v>
      </c>
      <c r="G5044">
        <v>7</v>
      </c>
      <c r="H5044">
        <v>0</v>
      </c>
      <c r="I5044">
        <v>30.4</v>
      </c>
      <c r="J5044">
        <v>1029.7</v>
      </c>
      <c r="K5044">
        <v>10</v>
      </c>
      <c r="M5044" t="s">
        <v>31</v>
      </c>
      <c r="Q5044">
        <v>25000</v>
      </c>
      <c r="AB5044">
        <v>34.409999999999997</v>
      </c>
      <c r="AC5044" t="s">
        <v>5093</v>
      </c>
    </row>
    <row r="5045" spans="1:29">
      <c r="A5045" s="1" t="s">
        <v>30</v>
      </c>
      <c r="B5045" s="2">
        <v>42713.70208333333</v>
      </c>
      <c r="C5045">
        <v>37</v>
      </c>
      <c r="D5045">
        <v>10.9</v>
      </c>
      <c r="E5045">
        <v>33.520000000000003</v>
      </c>
      <c r="G5045">
        <v>3</v>
      </c>
      <c r="H5045">
        <v>0</v>
      </c>
      <c r="I5045">
        <v>30.41</v>
      </c>
      <c r="J5045">
        <v>1030.0999999999999</v>
      </c>
      <c r="K5045">
        <v>10</v>
      </c>
      <c r="M5045" t="s">
        <v>31</v>
      </c>
      <c r="Q5045">
        <v>25000</v>
      </c>
      <c r="AB5045">
        <v>34.4</v>
      </c>
      <c r="AC5045" t="s">
        <v>5094</v>
      </c>
    </row>
    <row r="5046" spans="1:29">
      <c r="A5046" s="1" t="s">
        <v>30</v>
      </c>
      <c r="B5046" s="2">
        <v>42713.743750000001</v>
      </c>
      <c r="C5046">
        <v>35</v>
      </c>
      <c r="D5046">
        <v>12</v>
      </c>
      <c r="E5046">
        <v>37.950000000000003</v>
      </c>
      <c r="F5046">
        <v>360</v>
      </c>
      <c r="G5046">
        <v>3</v>
      </c>
      <c r="H5046">
        <v>0</v>
      </c>
      <c r="I5046">
        <v>30.42</v>
      </c>
      <c r="J5046">
        <v>1030.5</v>
      </c>
      <c r="K5046">
        <v>10</v>
      </c>
      <c r="M5046" t="s">
        <v>31</v>
      </c>
      <c r="Q5046">
        <v>25000</v>
      </c>
      <c r="AB5046">
        <v>32.229999999999997</v>
      </c>
      <c r="AC5046" t="s">
        <v>5095</v>
      </c>
    </row>
    <row r="5047" spans="1:29">
      <c r="A5047" s="1" t="s">
        <v>30</v>
      </c>
      <c r="B5047" s="2">
        <v>42713.785416666666</v>
      </c>
      <c r="C5047">
        <v>34</v>
      </c>
      <c r="D5047">
        <v>12.9</v>
      </c>
      <c r="E5047">
        <v>41.26</v>
      </c>
      <c r="F5047">
        <v>0</v>
      </c>
      <c r="G5047">
        <v>0</v>
      </c>
      <c r="H5047">
        <v>0</v>
      </c>
      <c r="I5047">
        <v>30.44</v>
      </c>
      <c r="J5047">
        <v>1031.0999999999999</v>
      </c>
      <c r="K5047">
        <v>10</v>
      </c>
      <c r="M5047" t="s">
        <v>246</v>
      </c>
      <c r="AB5047">
        <v>34</v>
      </c>
      <c r="AC5047" t="s">
        <v>5096</v>
      </c>
    </row>
    <row r="5048" spans="1:29">
      <c r="A5048" s="1" t="s">
        <v>30</v>
      </c>
      <c r="B5048" s="2">
        <v>42713.82708333333</v>
      </c>
      <c r="C5048">
        <v>32</v>
      </c>
      <c r="D5048">
        <v>12.9</v>
      </c>
      <c r="E5048">
        <v>44.7</v>
      </c>
      <c r="F5048">
        <v>0</v>
      </c>
      <c r="G5048">
        <v>0</v>
      </c>
      <c r="H5048">
        <v>0</v>
      </c>
      <c r="I5048">
        <v>30.44</v>
      </c>
      <c r="J5048">
        <v>1031.2</v>
      </c>
      <c r="K5048">
        <v>10</v>
      </c>
      <c r="M5048" t="s">
        <v>246</v>
      </c>
      <c r="AB5048">
        <v>32</v>
      </c>
      <c r="AC5048" t="s">
        <v>5097</v>
      </c>
    </row>
    <row r="5049" spans="1:29">
      <c r="A5049" s="1" t="s">
        <v>30</v>
      </c>
      <c r="B5049" s="2">
        <v>42713.868750000001</v>
      </c>
      <c r="C5049">
        <v>30</v>
      </c>
      <c r="D5049">
        <v>14</v>
      </c>
      <c r="E5049">
        <v>50.88</v>
      </c>
      <c r="G5049">
        <v>3</v>
      </c>
      <c r="H5049">
        <v>0</v>
      </c>
      <c r="I5049">
        <v>30.45</v>
      </c>
      <c r="J5049">
        <v>1031.5999999999999</v>
      </c>
      <c r="K5049">
        <v>10</v>
      </c>
      <c r="M5049" t="s">
        <v>246</v>
      </c>
      <c r="AB5049">
        <v>26.4</v>
      </c>
      <c r="AC5049" t="s">
        <v>5098</v>
      </c>
    </row>
    <row r="5050" spans="1:29">
      <c r="A5050" s="1" t="s">
        <v>30</v>
      </c>
      <c r="B5050" s="2">
        <v>42713.910416666666</v>
      </c>
      <c r="C5050">
        <v>30</v>
      </c>
      <c r="D5050">
        <v>14</v>
      </c>
      <c r="E5050">
        <v>50.88</v>
      </c>
      <c r="F5050">
        <v>0</v>
      </c>
      <c r="G5050">
        <v>0</v>
      </c>
      <c r="H5050">
        <v>0</v>
      </c>
      <c r="I5050">
        <v>30.47</v>
      </c>
      <c r="J5050">
        <v>1032.0999999999999</v>
      </c>
      <c r="K5050">
        <v>10</v>
      </c>
      <c r="M5050" t="s">
        <v>246</v>
      </c>
      <c r="AB5050">
        <v>30</v>
      </c>
      <c r="AC5050" t="s">
        <v>5099</v>
      </c>
    </row>
    <row r="5051" spans="1:29">
      <c r="A5051" s="1" t="s">
        <v>30</v>
      </c>
      <c r="B5051" s="2">
        <v>42713.95208333333</v>
      </c>
      <c r="C5051">
        <v>28</v>
      </c>
      <c r="D5051">
        <v>14</v>
      </c>
      <c r="E5051">
        <v>55.21</v>
      </c>
      <c r="F5051">
        <v>0</v>
      </c>
      <c r="G5051">
        <v>0</v>
      </c>
      <c r="H5051">
        <v>0</v>
      </c>
      <c r="I5051">
        <v>30.47</v>
      </c>
      <c r="J5051">
        <v>1032.3</v>
      </c>
      <c r="K5051">
        <v>10</v>
      </c>
      <c r="M5051" t="s">
        <v>246</v>
      </c>
      <c r="AB5051">
        <v>28</v>
      </c>
      <c r="AC5051" t="s">
        <v>5100</v>
      </c>
    </row>
    <row r="5052" spans="1:29">
      <c r="A5052" s="1" t="s">
        <v>30</v>
      </c>
      <c r="B5052" s="2">
        <v>42713.993750000001</v>
      </c>
      <c r="C5052">
        <v>28</v>
      </c>
      <c r="D5052">
        <v>14</v>
      </c>
      <c r="E5052">
        <v>55.21</v>
      </c>
      <c r="F5052">
        <v>0</v>
      </c>
      <c r="G5052">
        <v>0</v>
      </c>
      <c r="H5052">
        <v>0</v>
      </c>
      <c r="I5052">
        <v>30.5</v>
      </c>
      <c r="J5052">
        <v>1033</v>
      </c>
      <c r="K5052">
        <v>10</v>
      </c>
      <c r="M5052" t="s">
        <v>246</v>
      </c>
      <c r="AB5052">
        <v>28</v>
      </c>
      <c r="AC5052" t="s">
        <v>5101</v>
      </c>
    </row>
    <row r="5053" spans="1:29">
      <c r="A5053" s="1" t="s">
        <v>30</v>
      </c>
      <c r="B5053" s="2">
        <v>42714.035416666666</v>
      </c>
      <c r="C5053">
        <v>26.1</v>
      </c>
      <c r="D5053">
        <v>14</v>
      </c>
      <c r="E5053">
        <v>59.71</v>
      </c>
      <c r="F5053">
        <v>0</v>
      </c>
      <c r="G5053">
        <v>0</v>
      </c>
      <c r="H5053">
        <v>0</v>
      </c>
      <c r="I5053">
        <v>30.49</v>
      </c>
      <c r="J5053">
        <v>1032.9000000000001</v>
      </c>
      <c r="K5053">
        <v>10</v>
      </c>
      <c r="M5053" t="s">
        <v>246</v>
      </c>
      <c r="AB5053">
        <v>26.1</v>
      </c>
      <c r="AC5053" t="s">
        <v>5102</v>
      </c>
    </row>
    <row r="5054" spans="1:29">
      <c r="A5054" s="1" t="s">
        <v>30</v>
      </c>
      <c r="B5054" s="2">
        <v>42714.07708333333</v>
      </c>
      <c r="C5054">
        <v>25</v>
      </c>
      <c r="D5054">
        <v>14</v>
      </c>
      <c r="E5054">
        <v>62.5</v>
      </c>
      <c r="F5054">
        <v>0</v>
      </c>
      <c r="G5054">
        <v>0</v>
      </c>
      <c r="H5054">
        <v>0</v>
      </c>
      <c r="I5054">
        <v>30.51</v>
      </c>
      <c r="J5054">
        <v>1033.5</v>
      </c>
      <c r="K5054">
        <v>10</v>
      </c>
      <c r="M5054" t="s">
        <v>246</v>
      </c>
      <c r="AB5054">
        <v>25</v>
      </c>
      <c r="AC5054" t="s">
        <v>5103</v>
      </c>
    </row>
    <row r="5055" spans="1:29">
      <c r="A5055" s="1" t="s">
        <v>30</v>
      </c>
      <c r="B5055" s="2">
        <v>42714.118750000001</v>
      </c>
      <c r="C5055">
        <v>24.1</v>
      </c>
      <c r="D5055">
        <v>15.1</v>
      </c>
      <c r="E5055">
        <v>68.09</v>
      </c>
      <c r="F5055">
        <v>0</v>
      </c>
      <c r="G5055">
        <v>0</v>
      </c>
      <c r="H5055">
        <v>0</v>
      </c>
      <c r="I5055">
        <v>30.52</v>
      </c>
      <c r="J5055">
        <v>1033.9000000000001</v>
      </c>
      <c r="K5055">
        <v>10</v>
      </c>
      <c r="M5055" t="s">
        <v>246</v>
      </c>
      <c r="AB5055">
        <v>24.1</v>
      </c>
      <c r="AC5055" t="s">
        <v>5104</v>
      </c>
    </row>
    <row r="5056" spans="1:29">
      <c r="A5056" s="1" t="s">
        <v>30</v>
      </c>
      <c r="B5056" s="2">
        <v>42714.160416666666</v>
      </c>
      <c r="C5056">
        <v>23</v>
      </c>
      <c r="D5056">
        <v>14</v>
      </c>
      <c r="E5056">
        <v>67.959999999999994</v>
      </c>
      <c r="F5056">
        <v>0</v>
      </c>
      <c r="G5056">
        <v>0</v>
      </c>
      <c r="H5056">
        <v>0</v>
      </c>
      <c r="I5056">
        <v>30.51</v>
      </c>
      <c r="J5056">
        <v>1033.7</v>
      </c>
      <c r="K5056">
        <v>10</v>
      </c>
      <c r="M5056" t="s">
        <v>246</v>
      </c>
      <c r="AB5056">
        <v>23</v>
      </c>
      <c r="AC5056" t="s">
        <v>5105</v>
      </c>
    </row>
    <row r="5057" spans="1:29">
      <c r="A5057" s="1" t="s">
        <v>30</v>
      </c>
      <c r="B5057" s="2">
        <v>42714.20208333333</v>
      </c>
      <c r="C5057">
        <v>21.9</v>
      </c>
      <c r="D5057">
        <v>15.1</v>
      </c>
      <c r="E5057">
        <v>74.69</v>
      </c>
      <c r="F5057">
        <v>0</v>
      </c>
      <c r="G5057">
        <v>0</v>
      </c>
      <c r="H5057">
        <v>0</v>
      </c>
      <c r="I5057">
        <v>30.51</v>
      </c>
      <c r="K5057">
        <v>10</v>
      </c>
      <c r="M5057" t="s">
        <v>246</v>
      </c>
      <c r="AB5057">
        <v>21.9</v>
      </c>
      <c r="AC5057" t="s">
        <v>5106</v>
      </c>
    </row>
    <row r="5058" spans="1:29">
      <c r="A5058" s="1" t="s">
        <v>30</v>
      </c>
      <c r="B5058" s="2">
        <v>42714.243750000001</v>
      </c>
      <c r="C5058">
        <v>19.899999999999999</v>
      </c>
      <c r="D5058">
        <v>15.1</v>
      </c>
      <c r="E5058">
        <v>81.3</v>
      </c>
      <c r="F5058">
        <v>0</v>
      </c>
      <c r="G5058">
        <v>0</v>
      </c>
      <c r="H5058">
        <v>0</v>
      </c>
      <c r="I5058">
        <v>30.52</v>
      </c>
      <c r="J5058">
        <v>1033.9000000000001</v>
      </c>
      <c r="K5058">
        <v>10</v>
      </c>
      <c r="M5058" t="s">
        <v>246</v>
      </c>
      <c r="AB5058">
        <v>19.899999999999999</v>
      </c>
      <c r="AC5058" t="s">
        <v>5107</v>
      </c>
    </row>
    <row r="5059" spans="1:29">
      <c r="A5059" s="1" t="s">
        <v>30</v>
      </c>
      <c r="B5059" s="2">
        <v>42714.285416666666</v>
      </c>
      <c r="C5059">
        <v>19.899999999999999</v>
      </c>
      <c r="D5059">
        <v>14</v>
      </c>
      <c r="E5059">
        <v>77.48</v>
      </c>
      <c r="F5059">
        <v>0</v>
      </c>
      <c r="G5059">
        <v>0</v>
      </c>
      <c r="H5059">
        <v>0</v>
      </c>
      <c r="I5059">
        <v>30.54</v>
      </c>
      <c r="J5059">
        <v>1034.8</v>
      </c>
      <c r="K5059">
        <v>10</v>
      </c>
      <c r="M5059" t="s">
        <v>246</v>
      </c>
      <c r="AB5059">
        <v>19.899999999999999</v>
      </c>
      <c r="AC5059" t="s">
        <v>5108</v>
      </c>
    </row>
    <row r="5060" spans="1:29">
      <c r="A5060" s="1" t="s">
        <v>30</v>
      </c>
      <c r="B5060" s="2">
        <v>42714.32708333333</v>
      </c>
      <c r="C5060">
        <v>21</v>
      </c>
      <c r="D5060">
        <v>16</v>
      </c>
      <c r="E5060">
        <v>80.69</v>
      </c>
      <c r="F5060">
        <v>0</v>
      </c>
      <c r="G5060">
        <v>0</v>
      </c>
      <c r="H5060">
        <v>0</v>
      </c>
      <c r="I5060">
        <v>30.55</v>
      </c>
      <c r="J5060">
        <v>1035.0999999999999</v>
      </c>
      <c r="K5060">
        <v>10</v>
      </c>
      <c r="M5060" t="s">
        <v>246</v>
      </c>
      <c r="AB5060">
        <v>21</v>
      </c>
      <c r="AC5060" t="s">
        <v>5109</v>
      </c>
    </row>
    <row r="5061" spans="1:29">
      <c r="A5061" s="1" t="s">
        <v>30</v>
      </c>
      <c r="B5061" s="2">
        <v>42714.368750000001</v>
      </c>
      <c r="C5061">
        <v>28</v>
      </c>
      <c r="D5061">
        <v>15.1</v>
      </c>
      <c r="E5061">
        <v>57.93</v>
      </c>
      <c r="F5061">
        <v>0</v>
      </c>
      <c r="G5061">
        <v>0</v>
      </c>
      <c r="H5061">
        <v>0</v>
      </c>
      <c r="I5061">
        <v>30.57</v>
      </c>
      <c r="J5061">
        <v>1035.5</v>
      </c>
      <c r="K5061">
        <v>10</v>
      </c>
      <c r="M5061" t="s">
        <v>246</v>
      </c>
      <c r="AB5061">
        <v>28</v>
      </c>
      <c r="AC5061" t="s">
        <v>5110</v>
      </c>
    </row>
    <row r="5062" spans="1:29">
      <c r="A5062" s="1" t="s">
        <v>30</v>
      </c>
      <c r="B5062" s="2">
        <v>42714.410416666666</v>
      </c>
      <c r="C5062">
        <v>33</v>
      </c>
      <c r="D5062">
        <v>17.100000000000001</v>
      </c>
      <c r="E5062">
        <v>51.37</v>
      </c>
      <c r="F5062">
        <v>40</v>
      </c>
      <c r="G5062">
        <v>7</v>
      </c>
      <c r="H5062">
        <v>0</v>
      </c>
      <c r="I5062">
        <v>30.58</v>
      </c>
      <c r="J5062">
        <v>1035.8</v>
      </c>
      <c r="K5062">
        <v>10</v>
      </c>
      <c r="M5062" t="s">
        <v>246</v>
      </c>
      <c r="AB5062">
        <v>26.12</v>
      </c>
      <c r="AC5062" t="s">
        <v>5111</v>
      </c>
    </row>
    <row r="5063" spans="1:29">
      <c r="A5063" s="1" t="s">
        <v>30</v>
      </c>
      <c r="B5063" s="2">
        <v>42714.45208333333</v>
      </c>
      <c r="C5063">
        <v>35</v>
      </c>
      <c r="D5063">
        <v>15.1</v>
      </c>
      <c r="E5063">
        <v>43.49</v>
      </c>
      <c r="G5063">
        <v>3</v>
      </c>
      <c r="H5063">
        <v>0</v>
      </c>
      <c r="I5063">
        <v>30.56</v>
      </c>
      <c r="J5063">
        <v>1035.0999999999999</v>
      </c>
      <c r="K5063">
        <v>10</v>
      </c>
      <c r="M5063" t="s">
        <v>246</v>
      </c>
      <c r="AB5063">
        <v>32.229999999999997</v>
      </c>
      <c r="AC5063" t="s">
        <v>5112</v>
      </c>
    </row>
    <row r="5064" spans="1:29">
      <c r="A5064" s="1" t="s">
        <v>30</v>
      </c>
      <c r="B5064" s="2">
        <v>42714.493750000001</v>
      </c>
      <c r="C5064">
        <v>38</v>
      </c>
      <c r="D5064">
        <v>12</v>
      </c>
      <c r="E5064">
        <v>33.97</v>
      </c>
      <c r="F5064">
        <v>0</v>
      </c>
      <c r="G5064">
        <v>0</v>
      </c>
      <c r="H5064">
        <v>0</v>
      </c>
      <c r="I5064">
        <v>30.53</v>
      </c>
      <c r="J5064">
        <v>1034.3</v>
      </c>
      <c r="K5064">
        <v>10</v>
      </c>
      <c r="M5064" t="s">
        <v>246</v>
      </c>
      <c r="AB5064">
        <v>37.9</v>
      </c>
      <c r="AC5064" t="s">
        <v>5113</v>
      </c>
    </row>
    <row r="5065" spans="1:29">
      <c r="A5065" s="1" t="s">
        <v>30</v>
      </c>
      <c r="B5065" s="2">
        <v>42714.535416666666</v>
      </c>
      <c r="C5065">
        <v>40</v>
      </c>
      <c r="D5065">
        <v>10</v>
      </c>
      <c r="E5065">
        <v>28.75</v>
      </c>
      <c r="F5065">
        <v>300</v>
      </c>
      <c r="G5065">
        <v>5</v>
      </c>
      <c r="H5065">
        <v>0</v>
      </c>
      <c r="I5065">
        <v>30.49</v>
      </c>
      <c r="J5065">
        <v>1033</v>
      </c>
      <c r="K5065">
        <v>10</v>
      </c>
      <c r="M5065" t="s">
        <v>31</v>
      </c>
      <c r="Q5065">
        <v>25000</v>
      </c>
      <c r="AB5065">
        <v>35.78</v>
      </c>
      <c r="AC5065" t="s">
        <v>5114</v>
      </c>
    </row>
    <row r="5066" spans="1:29">
      <c r="A5066" s="1" t="s">
        <v>30</v>
      </c>
      <c r="B5066" s="2">
        <v>42714.57708333333</v>
      </c>
      <c r="C5066">
        <v>41</v>
      </c>
      <c r="D5066">
        <v>10</v>
      </c>
      <c r="E5066">
        <v>27.55</v>
      </c>
      <c r="F5066">
        <v>270</v>
      </c>
      <c r="G5066">
        <v>6</v>
      </c>
      <c r="H5066">
        <v>0</v>
      </c>
      <c r="I5066">
        <v>30.47</v>
      </c>
      <c r="J5066">
        <v>1032.2</v>
      </c>
      <c r="K5066">
        <v>10</v>
      </c>
      <c r="M5066" t="s">
        <v>31</v>
      </c>
      <c r="Q5066">
        <v>25000</v>
      </c>
      <c r="AB5066">
        <v>36.369999999999997</v>
      </c>
      <c r="AC5066" t="s">
        <v>5115</v>
      </c>
    </row>
    <row r="5067" spans="1:29">
      <c r="A5067" s="1" t="s">
        <v>30</v>
      </c>
      <c r="B5067" s="2">
        <v>42714.618750000001</v>
      </c>
      <c r="C5067">
        <v>44</v>
      </c>
      <c r="D5067">
        <v>10</v>
      </c>
      <c r="E5067">
        <v>24.45</v>
      </c>
      <c r="F5067">
        <v>270</v>
      </c>
      <c r="G5067">
        <v>6</v>
      </c>
      <c r="H5067">
        <v>0</v>
      </c>
      <c r="I5067">
        <v>30.46</v>
      </c>
      <c r="J5067">
        <v>1031.7</v>
      </c>
      <c r="K5067">
        <v>10</v>
      </c>
      <c r="M5067" t="s">
        <v>31</v>
      </c>
      <c r="Q5067">
        <v>25000</v>
      </c>
      <c r="AB5067">
        <v>40.1</v>
      </c>
      <c r="AC5067" t="s">
        <v>5116</v>
      </c>
    </row>
    <row r="5068" spans="1:29">
      <c r="A5068" s="1" t="s">
        <v>30</v>
      </c>
      <c r="B5068" s="2">
        <v>42714.660416666666</v>
      </c>
      <c r="C5068">
        <v>43</v>
      </c>
      <c r="D5068">
        <v>10</v>
      </c>
      <c r="E5068">
        <v>25.5</v>
      </c>
      <c r="G5068">
        <v>5</v>
      </c>
      <c r="H5068">
        <v>0</v>
      </c>
      <c r="I5068">
        <v>30.47</v>
      </c>
      <c r="J5068">
        <v>1032.0999999999999</v>
      </c>
      <c r="K5068">
        <v>10</v>
      </c>
      <c r="M5068" t="s">
        <v>31</v>
      </c>
      <c r="Q5068">
        <v>25000</v>
      </c>
      <c r="AB5068">
        <v>39.46</v>
      </c>
      <c r="AC5068" t="s">
        <v>5117</v>
      </c>
    </row>
    <row r="5069" spans="1:29">
      <c r="A5069" s="1" t="s">
        <v>30</v>
      </c>
      <c r="B5069" s="2">
        <v>42714.70208333333</v>
      </c>
      <c r="C5069">
        <v>40</v>
      </c>
      <c r="D5069">
        <v>10</v>
      </c>
      <c r="E5069">
        <v>28.75</v>
      </c>
      <c r="F5069">
        <v>0</v>
      </c>
      <c r="G5069">
        <v>0</v>
      </c>
      <c r="H5069">
        <v>0</v>
      </c>
      <c r="I5069">
        <v>30.47</v>
      </c>
      <c r="K5069">
        <v>10</v>
      </c>
      <c r="M5069" t="s">
        <v>31</v>
      </c>
      <c r="Q5069">
        <v>25000</v>
      </c>
      <c r="AB5069">
        <v>39.9</v>
      </c>
      <c r="AC5069" t="s">
        <v>5118</v>
      </c>
    </row>
    <row r="5070" spans="1:29">
      <c r="A5070" s="1" t="s">
        <v>30</v>
      </c>
      <c r="B5070" s="2">
        <v>42714.743750000001</v>
      </c>
      <c r="C5070">
        <v>35</v>
      </c>
      <c r="D5070">
        <v>12.9</v>
      </c>
      <c r="E5070">
        <v>39.49</v>
      </c>
      <c r="F5070">
        <v>0</v>
      </c>
      <c r="G5070">
        <v>0</v>
      </c>
      <c r="H5070">
        <v>0</v>
      </c>
      <c r="I5070">
        <v>30.47</v>
      </c>
      <c r="J5070">
        <v>1032.4000000000001</v>
      </c>
      <c r="K5070">
        <v>10</v>
      </c>
      <c r="M5070" t="s">
        <v>31</v>
      </c>
      <c r="Q5070">
        <v>25000</v>
      </c>
      <c r="AB5070">
        <v>35.1</v>
      </c>
      <c r="AC5070" t="s">
        <v>5119</v>
      </c>
    </row>
    <row r="5071" spans="1:29">
      <c r="A5071" s="1" t="s">
        <v>30</v>
      </c>
      <c r="B5071" s="2">
        <v>42714.785416666666</v>
      </c>
      <c r="C5071">
        <v>33</v>
      </c>
      <c r="D5071">
        <v>14</v>
      </c>
      <c r="E5071">
        <v>44.89</v>
      </c>
      <c r="F5071">
        <v>0</v>
      </c>
      <c r="G5071">
        <v>0</v>
      </c>
      <c r="H5071">
        <v>0</v>
      </c>
      <c r="I5071">
        <v>30.49</v>
      </c>
      <c r="J5071">
        <v>1032.9000000000001</v>
      </c>
      <c r="K5071">
        <v>10</v>
      </c>
      <c r="M5071" t="s">
        <v>34</v>
      </c>
      <c r="Q5071">
        <v>25000</v>
      </c>
      <c r="AB5071">
        <v>33.1</v>
      </c>
      <c r="AC5071" t="s">
        <v>5120</v>
      </c>
    </row>
    <row r="5072" spans="1:29">
      <c r="A5072" s="1" t="s">
        <v>30</v>
      </c>
      <c r="B5072" s="2">
        <v>42714.82708333333</v>
      </c>
      <c r="C5072">
        <v>30</v>
      </c>
      <c r="D5072">
        <v>16</v>
      </c>
      <c r="E5072">
        <v>55.52</v>
      </c>
      <c r="F5072">
        <v>0</v>
      </c>
      <c r="G5072">
        <v>0</v>
      </c>
      <c r="H5072">
        <v>0</v>
      </c>
      <c r="I5072">
        <v>30.51</v>
      </c>
      <c r="J5072">
        <v>1033.5</v>
      </c>
      <c r="K5072">
        <v>10</v>
      </c>
      <c r="M5072" t="s">
        <v>31</v>
      </c>
      <c r="Q5072">
        <v>25000</v>
      </c>
      <c r="AB5072">
        <v>30</v>
      </c>
      <c r="AC5072" t="s">
        <v>5121</v>
      </c>
    </row>
    <row r="5073" spans="1:29">
      <c r="A5073" s="1" t="s">
        <v>30</v>
      </c>
      <c r="B5073" s="2">
        <v>42714.868750000001</v>
      </c>
      <c r="C5073">
        <v>28.9</v>
      </c>
      <c r="D5073">
        <v>16</v>
      </c>
      <c r="E5073">
        <v>58.06</v>
      </c>
      <c r="F5073">
        <v>0</v>
      </c>
      <c r="G5073">
        <v>0</v>
      </c>
      <c r="H5073">
        <v>0</v>
      </c>
      <c r="I5073">
        <v>30.5</v>
      </c>
      <c r="J5073">
        <v>1033.3</v>
      </c>
      <c r="K5073">
        <v>10</v>
      </c>
      <c r="M5073" t="s">
        <v>31</v>
      </c>
      <c r="Q5073">
        <v>25000</v>
      </c>
      <c r="AB5073">
        <v>28.9</v>
      </c>
      <c r="AC5073" t="s">
        <v>5122</v>
      </c>
    </row>
    <row r="5074" spans="1:29">
      <c r="A5074" s="1" t="s">
        <v>30</v>
      </c>
      <c r="B5074" s="2">
        <v>42714.95208333333</v>
      </c>
      <c r="C5074">
        <v>28.9</v>
      </c>
      <c r="D5074">
        <v>16</v>
      </c>
      <c r="E5074">
        <v>58.06</v>
      </c>
      <c r="F5074">
        <v>0</v>
      </c>
      <c r="G5074">
        <v>0</v>
      </c>
      <c r="H5074">
        <v>0</v>
      </c>
      <c r="I5074">
        <v>30.52</v>
      </c>
      <c r="J5074">
        <v>1033.7</v>
      </c>
      <c r="K5074">
        <v>10</v>
      </c>
      <c r="M5074" t="s">
        <v>246</v>
      </c>
      <c r="AB5074">
        <v>28.9</v>
      </c>
      <c r="AC5074" t="s">
        <v>5123</v>
      </c>
    </row>
    <row r="5075" spans="1:29">
      <c r="A5075" s="1" t="s">
        <v>30</v>
      </c>
      <c r="B5075" s="2">
        <v>42714.993750000001</v>
      </c>
      <c r="C5075">
        <v>27</v>
      </c>
      <c r="D5075">
        <v>17.100000000000001</v>
      </c>
      <c r="E5075">
        <v>65.84</v>
      </c>
      <c r="F5075">
        <v>0</v>
      </c>
      <c r="G5075">
        <v>0</v>
      </c>
      <c r="H5075">
        <v>0</v>
      </c>
      <c r="I5075">
        <v>30.52</v>
      </c>
      <c r="J5075">
        <v>1033.7</v>
      </c>
      <c r="K5075">
        <v>10</v>
      </c>
      <c r="M5075" t="s">
        <v>246</v>
      </c>
      <c r="AB5075">
        <v>27</v>
      </c>
      <c r="AC5075" t="s">
        <v>5124</v>
      </c>
    </row>
    <row r="5076" spans="1:29">
      <c r="A5076" s="1" t="s">
        <v>30</v>
      </c>
      <c r="B5076" s="2">
        <v>42715.035416666666</v>
      </c>
      <c r="C5076">
        <v>28</v>
      </c>
      <c r="D5076">
        <v>17.100000000000001</v>
      </c>
      <c r="E5076">
        <v>63.19</v>
      </c>
      <c r="F5076">
        <v>0</v>
      </c>
      <c r="G5076">
        <v>0</v>
      </c>
      <c r="H5076">
        <v>0</v>
      </c>
      <c r="I5076">
        <v>30.5</v>
      </c>
      <c r="J5076">
        <v>1033.3</v>
      </c>
      <c r="K5076">
        <v>10</v>
      </c>
      <c r="M5076" t="s">
        <v>31</v>
      </c>
      <c r="Q5076">
        <v>25000</v>
      </c>
      <c r="AB5076">
        <v>28</v>
      </c>
      <c r="AC5076" t="s">
        <v>5125</v>
      </c>
    </row>
    <row r="5077" spans="1:29">
      <c r="A5077" s="1" t="s">
        <v>30</v>
      </c>
      <c r="B5077" s="2">
        <v>42715.07708333333</v>
      </c>
      <c r="C5077">
        <v>26.1</v>
      </c>
      <c r="D5077">
        <v>17.100000000000001</v>
      </c>
      <c r="E5077">
        <v>68.34</v>
      </c>
      <c r="F5077">
        <v>0</v>
      </c>
      <c r="G5077">
        <v>0</v>
      </c>
      <c r="H5077">
        <v>0</v>
      </c>
      <c r="I5077">
        <v>30.51</v>
      </c>
      <c r="J5077">
        <v>1033.5999999999999</v>
      </c>
      <c r="K5077">
        <v>10</v>
      </c>
      <c r="M5077" t="s">
        <v>31</v>
      </c>
      <c r="Q5077">
        <v>25000</v>
      </c>
      <c r="AB5077">
        <v>26.1</v>
      </c>
      <c r="AC5077" t="s">
        <v>5126</v>
      </c>
    </row>
    <row r="5078" spans="1:29">
      <c r="A5078" s="1" t="s">
        <v>30</v>
      </c>
      <c r="B5078" s="2">
        <v>42715.118750000001</v>
      </c>
      <c r="C5078">
        <v>25</v>
      </c>
      <c r="D5078">
        <v>19</v>
      </c>
      <c r="E5078">
        <v>77.62</v>
      </c>
      <c r="F5078">
        <v>60</v>
      </c>
      <c r="G5078">
        <v>3</v>
      </c>
      <c r="H5078">
        <v>0</v>
      </c>
      <c r="I5078">
        <v>30.51</v>
      </c>
      <c r="J5078">
        <v>1033.3</v>
      </c>
      <c r="K5078">
        <v>10</v>
      </c>
      <c r="M5078" t="s">
        <v>34</v>
      </c>
      <c r="Q5078">
        <v>25000</v>
      </c>
      <c r="AB5078">
        <v>20.69</v>
      </c>
      <c r="AC5078" t="s">
        <v>5127</v>
      </c>
    </row>
    <row r="5079" spans="1:29">
      <c r="A5079" s="1" t="s">
        <v>30</v>
      </c>
      <c r="B5079" s="2">
        <v>42715.160416666666</v>
      </c>
      <c r="C5079">
        <v>25</v>
      </c>
      <c r="D5079">
        <v>17.100000000000001</v>
      </c>
      <c r="E5079">
        <v>71.53</v>
      </c>
      <c r="F5079">
        <v>0</v>
      </c>
      <c r="G5079">
        <v>0</v>
      </c>
      <c r="H5079">
        <v>0</v>
      </c>
      <c r="I5079">
        <v>30.5</v>
      </c>
      <c r="J5079">
        <v>1033.0999999999999</v>
      </c>
      <c r="K5079">
        <v>10</v>
      </c>
      <c r="M5079" t="s">
        <v>34</v>
      </c>
      <c r="Q5079">
        <v>25000</v>
      </c>
      <c r="AB5079">
        <v>25</v>
      </c>
      <c r="AC5079" t="s">
        <v>5128</v>
      </c>
    </row>
    <row r="5080" spans="1:29">
      <c r="A5080" s="1" t="s">
        <v>30</v>
      </c>
      <c r="B5080" s="2">
        <v>42715.20208333333</v>
      </c>
      <c r="C5080">
        <v>27</v>
      </c>
      <c r="D5080">
        <v>18</v>
      </c>
      <c r="E5080">
        <v>68.45</v>
      </c>
      <c r="F5080">
        <v>0</v>
      </c>
      <c r="G5080">
        <v>0</v>
      </c>
      <c r="H5080">
        <v>0</v>
      </c>
      <c r="I5080">
        <v>30.47</v>
      </c>
      <c r="J5080">
        <v>1032.0999999999999</v>
      </c>
      <c r="K5080">
        <v>10</v>
      </c>
      <c r="M5080" t="s">
        <v>34</v>
      </c>
      <c r="Q5080">
        <v>25000</v>
      </c>
      <c r="AB5080">
        <v>27</v>
      </c>
      <c r="AC5080" t="s">
        <v>5129</v>
      </c>
    </row>
    <row r="5081" spans="1:29">
      <c r="A5081" s="1" t="s">
        <v>30</v>
      </c>
      <c r="B5081" s="2">
        <v>42715.243750000001</v>
      </c>
      <c r="C5081">
        <v>27</v>
      </c>
      <c r="D5081">
        <v>16</v>
      </c>
      <c r="E5081">
        <v>62.78</v>
      </c>
      <c r="F5081">
        <v>0</v>
      </c>
      <c r="G5081">
        <v>0</v>
      </c>
      <c r="H5081">
        <v>0</v>
      </c>
      <c r="I5081">
        <v>30.48</v>
      </c>
      <c r="J5081">
        <v>1032.4000000000001</v>
      </c>
      <c r="K5081">
        <v>10</v>
      </c>
      <c r="M5081" t="s">
        <v>34</v>
      </c>
      <c r="Q5081">
        <v>25000</v>
      </c>
      <c r="AB5081">
        <v>27</v>
      </c>
      <c r="AC5081" t="s">
        <v>5130</v>
      </c>
    </row>
    <row r="5082" spans="1:29">
      <c r="A5082" s="1" t="s">
        <v>30</v>
      </c>
      <c r="B5082" s="2">
        <v>42715.285416666666</v>
      </c>
      <c r="C5082">
        <v>26.1</v>
      </c>
      <c r="D5082">
        <v>18</v>
      </c>
      <c r="E5082">
        <v>71.040000000000006</v>
      </c>
      <c r="F5082">
        <v>0</v>
      </c>
      <c r="G5082">
        <v>0</v>
      </c>
      <c r="H5082">
        <v>0</v>
      </c>
      <c r="I5082">
        <v>30.5</v>
      </c>
      <c r="J5082">
        <v>1033.2</v>
      </c>
      <c r="K5082">
        <v>10</v>
      </c>
      <c r="M5082" t="s">
        <v>31</v>
      </c>
      <c r="Q5082">
        <v>25000</v>
      </c>
      <c r="AB5082">
        <v>26.1</v>
      </c>
      <c r="AC5082" t="s">
        <v>5131</v>
      </c>
    </row>
    <row r="5083" spans="1:29">
      <c r="A5083" s="1" t="s">
        <v>30</v>
      </c>
      <c r="B5083" s="2">
        <v>42715.32708333333</v>
      </c>
      <c r="C5083">
        <v>30</v>
      </c>
      <c r="D5083">
        <v>16</v>
      </c>
      <c r="E5083">
        <v>55.52</v>
      </c>
      <c r="F5083">
        <v>170</v>
      </c>
      <c r="G5083">
        <v>3</v>
      </c>
      <c r="H5083">
        <v>0</v>
      </c>
      <c r="I5083">
        <v>30.5</v>
      </c>
      <c r="J5083">
        <v>1033.2</v>
      </c>
      <c r="K5083">
        <v>10</v>
      </c>
      <c r="M5083" t="s">
        <v>31</v>
      </c>
      <c r="Q5083">
        <v>25000</v>
      </c>
      <c r="AB5083">
        <v>26.4</v>
      </c>
      <c r="AC5083" t="s">
        <v>5132</v>
      </c>
    </row>
    <row r="5084" spans="1:29">
      <c r="A5084" s="1" t="s">
        <v>30</v>
      </c>
      <c r="B5084" s="2">
        <v>42715.368750000001</v>
      </c>
      <c r="C5084">
        <v>34</v>
      </c>
      <c r="D5084">
        <v>17.100000000000001</v>
      </c>
      <c r="E5084">
        <v>49.55</v>
      </c>
      <c r="F5084">
        <v>150</v>
      </c>
      <c r="G5084">
        <v>5</v>
      </c>
      <c r="H5084">
        <v>0</v>
      </c>
      <c r="I5084">
        <v>30.52</v>
      </c>
      <c r="J5084">
        <v>1033.7</v>
      </c>
      <c r="K5084">
        <v>10</v>
      </c>
      <c r="M5084" t="s">
        <v>31</v>
      </c>
      <c r="Q5084">
        <v>25000</v>
      </c>
      <c r="AB5084">
        <v>28.77</v>
      </c>
      <c r="AC5084" t="s">
        <v>5133</v>
      </c>
    </row>
    <row r="5085" spans="1:29">
      <c r="A5085" s="1" t="s">
        <v>30</v>
      </c>
      <c r="B5085" s="2">
        <v>42715.410416666666</v>
      </c>
      <c r="C5085">
        <v>38</v>
      </c>
      <c r="D5085">
        <v>17.100000000000001</v>
      </c>
      <c r="E5085">
        <v>42.46</v>
      </c>
      <c r="F5085">
        <v>140</v>
      </c>
      <c r="G5085">
        <v>6</v>
      </c>
      <c r="H5085">
        <v>0</v>
      </c>
      <c r="I5085">
        <v>30.53</v>
      </c>
      <c r="J5085">
        <v>1034.0999999999999</v>
      </c>
      <c r="K5085">
        <v>10</v>
      </c>
      <c r="M5085" t="s">
        <v>31</v>
      </c>
      <c r="Q5085">
        <v>25000</v>
      </c>
      <c r="AB5085">
        <v>32.64</v>
      </c>
      <c r="AC5085" t="s">
        <v>5134</v>
      </c>
    </row>
    <row r="5086" spans="1:29">
      <c r="A5086" s="1" t="s">
        <v>30</v>
      </c>
      <c r="B5086" s="2">
        <v>42715.45208333333</v>
      </c>
      <c r="C5086">
        <v>41</v>
      </c>
      <c r="D5086">
        <v>16</v>
      </c>
      <c r="E5086">
        <v>35.880000000000003</v>
      </c>
      <c r="F5086">
        <v>140</v>
      </c>
      <c r="G5086">
        <v>4</v>
      </c>
      <c r="H5086">
        <v>0</v>
      </c>
      <c r="I5086">
        <v>30.51</v>
      </c>
      <c r="J5086">
        <v>1033.5</v>
      </c>
      <c r="K5086">
        <v>10</v>
      </c>
      <c r="M5086" t="s">
        <v>31</v>
      </c>
      <c r="N5086" t="s">
        <v>34</v>
      </c>
      <c r="Q5086">
        <v>5000</v>
      </c>
      <c r="R5086">
        <v>25000</v>
      </c>
      <c r="AB5086">
        <v>37.93</v>
      </c>
      <c r="AC5086" t="s">
        <v>5135</v>
      </c>
    </row>
    <row r="5087" spans="1:29">
      <c r="A5087" s="1" t="s">
        <v>30</v>
      </c>
      <c r="B5087" s="2">
        <v>42715.493750000001</v>
      </c>
      <c r="C5087">
        <v>42</v>
      </c>
      <c r="D5087">
        <v>12.9</v>
      </c>
      <c r="E5087">
        <v>30.03</v>
      </c>
      <c r="F5087">
        <v>80</v>
      </c>
      <c r="G5087">
        <v>5</v>
      </c>
      <c r="H5087">
        <v>0</v>
      </c>
      <c r="I5087">
        <v>30.49</v>
      </c>
      <c r="J5087">
        <v>1032.7</v>
      </c>
      <c r="K5087">
        <v>10</v>
      </c>
      <c r="M5087" t="s">
        <v>32</v>
      </c>
      <c r="N5087" t="s">
        <v>32</v>
      </c>
      <c r="Q5087">
        <v>5000</v>
      </c>
      <c r="R5087">
        <v>25000</v>
      </c>
      <c r="AB5087">
        <v>38.39</v>
      </c>
      <c r="AC5087" t="s">
        <v>5136</v>
      </c>
    </row>
    <row r="5088" spans="1:29">
      <c r="A5088" s="1" t="s">
        <v>30</v>
      </c>
      <c r="B5088" s="2">
        <v>42715.535416666666</v>
      </c>
      <c r="C5088">
        <v>45</v>
      </c>
      <c r="D5088">
        <v>12.9</v>
      </c>
      <c r="E5088">
        <v>26.87</v>
      </c>
      <c r="F5088">
        <v>160</v>
      </c>
      <c r="G5088">
        <v>4</v>
      </c>
      <c r="H5088">
        <v>0</v>
      </c>
      <c r="I5088">
        <v>30.46</v>
      </c>
      <c r="J5088">
        <v>1031.5999999999999</v>
      </c>
      <c r="K5088">
        <v>10</v>
      </c>
      <c r="M5088" t="s">
        <v>32</v>
      </c>
      <c r="Q5088">
        <v>5000</v>
      </c>
      <c r="AB5088">
        <v>42.6</v>
      </c>
      <c r="AC5088" t="s">
        <v>5137</v>
      </c>
    </row>
    <row r="5089" spans="1:29">
      <c r="A5089" s="1" t="s">
        <v>30</v>
      </c>
      <c r="B5089" s="2">
        <v>42715.57708333333</v>
      </c>
      <c r="C5089">
        <v>46</v>
      </c>
      <c r="D5089">
        <v>15.1</v>
      </c>
      <c r="E5089">
        <v>28.49</v>
      </c>
      <c r="G5089">
        <v>4</v>
      </c>
      <c r="H5089">
        <v>0</v>
      </c>
      <c r="I5089">
        <v>30.41</v>
      </c>
      <c r="J5089">
        <v>1030.2</v>
      </c>
      <c r="K5089">
        <v>10</v>
      </c>
      <c r="M5089" t="s">
        <v>32</v>
      </c>
      <c r="Q5089">
        <v>4500</v>
      </c>
      <c r="AB5089">
        <v>43.77</v>
      </c>
      <c r="AC5089" t="s">
        <v>5138</v>
      </c>
    </row>
    <row r="5090" spans="1:29">
      <c r="A5090" s="1" t="s">
        <v>30</v>
      </c>
      <c r="B5090" s="2">
        <v>42715.618750000001</v>
      </c>
      <c r="C5090">
        <v>46</v>
      </c>
      <c r="D5090">
        <v>17.100000000000001</v>
      </c>
      <c r="E5090">
        <v>31.07</v>
      </c>
      <c r="F5090">
        <v>150</v>
      </c>
      <c r="G5090">
        <v>6</v>
      </c>
      <c r="H5090">
        <v>0</v>
      </c>
      <c r="I5090">
        <v>30.38</v>
      </c>
      <c r="J5090">
        <v>1029</v>
      </c>
      <c r="K5090">
        <v>10</v>
      </c>
      <c r="M5090" t="s">
        <v>32</v>
      </c>
      <c r="N5090" t="s">
        <v>43</v>
      </c>
      <c r="Q5090">
        <v>4300</v>
      </c>
      <c r="R5090">
        <v>6000</v>
      </c>
      <c r="AB5090">
        <v>42.39</v>
      </c>
      <c r="AC5090" t="s">
        <v>5139</v>
      </c>
    </row>
    <row r="5091" spans="1:29">
      <c r="A5091" s="1" t="s">
        <v>30</v>
      </c>
      <c r="B5091" s="2">
        <v>42715.660416666666</v>
      </c>
      <c r="C5091">
        <v>45</v>
      </c>
      <c r="D5091">
        <v>18</v>
      </c>
      <c r="E5091">
        <v>33.549999999999997</v>
      </c>
      <c r="F5091">
        <v>160</v>
      </c>
      <c r="G5091">
        <v>4</v>
      </c>
      <c r="H5091">
        <v>0</v>
      </c>
      <c r="I5091">
        <v>30.37</v>
      </c>
      <c r="J5091">
        <v>1029</v>
      </c>
      <c r="K5091">
        <v>10</v>
      </c>
      <c r="M5091" t="s">
        <v>32</v>
      </c>
      <c r="N5091" t="s">
        <v>43</v>
      </c>
      <c r="Q5091">
        <v>4000</v>
      </c>
      <c r="R5091">
        <v>6000</v>
      </c>
      <c r="AB5091">
        <v>42.6</v>
      </c>
      <c r="AC5091" t="s">
        <v>5140</v>
      </c>
    </row>
    <row r="5092" spans="1:29">
      <c r="A5092" s="1" t="s">
        <v>30</v>
      </c>
      <c r="B5092" s="2">
        <v>42715.70208333333</v>
      </c>
      <c r="C5092">
        <v>45</v>
      </c>
      <c r="D5092">
        <v>19</v>
      </c>
      <c r="E5092">
        <v>35.020000000000003</v>
      </c>
      <c r="F5092">
        <v>150</v>
      </c>
      <c r="G5092">
        <v>3</v>
      </c>
      <c r="H5092">
        <v>0</v>
      </c>
      <c r="I5092">
        <v>30.37</v>
      </c>
      <c r="J5092">
        <v>1028.7</v>
      </c>
      <c r="K5092">
        <v>10</v>
      </c>
      <c r="M5092" t="s">
        <v>43</v>
      </c>
      <c r="Q5092">
        <v>4200</v>
      </c>
      <c r="AB5092">
        <v>43.55</v>
      </c>
      <c r="AC5092" t="s">
        <v>5141</v>
      </c>
    </row>
    <row r="5093" spans="1:29">
      <c r="A5093" s="1" t="s">
        <v>30</v>
      </c>
      <c r="B5093" s="2">
        <v>42715.743750000001</v>
      </c>
      <c r="C5093">
        <v>44</v>
      </c>
      <c r="D5093">
        <v>21</v>
      </c>
      <c r="E5093">
        <v>39.47</v>
      </c>
      <c r="F5093">
        <v>130</v>
      </c>
      <c r="G5093">
        <v>5</v>
      </c>
      <c r="H5093">
        <v>0</v>
      </c>
      <c r="I5093">
        <v>30.34</v>
      </c>
      <c r="J5093">
        <v>1027.5999999999999</v>
      </c>
      <c r="K5093">
        <v>10</v>
      </c>
      <c r="M5093" t="s">
        <v>32</v>
      </c>
      <c r="N5093" t="s">
        <v>43</v>
      </c>
      <c r="Q5093">
        <v>4200</v>
      </c>
      <c r="R5093">
        <v>6500</v>
      </c>
      <c r="AB5093">
        <v>40.770000000000003</v>
      </c>
      <c r="AC5093" t="s">
        <v>5142</v>
      </c>
    </row>
    <row r="5094" spans="1:29">
      <c r="A5094" s="1" t="s">
        <v>30</v>
      </c>
      <c r="B5094" s="2">
        <v>42715.785416666666</v>
      </c>
      <c r="C5094">
        <v>44</v>
      </c>
      <c r="D5094">
        <v>21.9</v>
      </c>
      <c r="E5094">
        <v>41</v>
      </c>
      <c r="F5094">
        <v>190</v>
      </c>
      <c r="G5094">
        <v>3</v>
      </c>
      <c r="H5094">
        <v>0</v>
      </c>
      <c r="I5094">
        <v>30.33</v>
      </c>
      <c r="J5094">
        <v>1027.2</v>
      </c>
      <c r="K5094">
        <v>10</v>
      </c>
      <c r="M5094" t="s">
        <v>32</v>
      </c>
      <c r="N5094" t="s">
        <v>43</v>
      </c>
      <c r="Q5094">
        <v>3100</v>
      </c>
      <c r="R5094">
        <v>7000</v>
      </c>
      <c r="AB5094">
        <v>42.52</v>
      </c>
      <c r="AC5094" t="s">
        <v>5143</v>
      </c>
    </row>
    <row r="5095" spans="1:29">
      <c r="A5095" s="1" t="s">
        <v>30</v>
      </c>
      <c r="B5095" s="2">
        <v>42715.8</v>
      </c>
      <c r="C5095">
        <v>43</v>
      </c>
      <c r="D5095">
        <v>25</v>
      </c>
      <c r="E5095">
        <v>48.7</v>
      </c>
      <c r="G5095">
        <v>3</v>
      </c>
      <c r="H5095">
        <v>0</v>
      </c>
      <c r="I5095">
        <v>30.33</v>
      </c>
      <c r="K5095">
        <v>10</v>
      </c>
      <c r="M5095" t="s">
        <v>43</v>
      </c>
      <c r="Q5095">
        <v>2600</v>
      </c>
      <c r="AB5095">
        <v>41.26</v>
      </c>
      <c r="AC5095" t="s">
        <v>5144</v>
      </c>
    </row>
    <row r="5096" spans="1:29">
      <c r="A5096" s="1" t="s">
        <v>30</v>
      </c>
      <c r="B5096" s="2">
        <v>42715.82708333333</v>
      </c>
      <c r="C5096">
        <v>43</v>
      </c>
      <c r="D5096">
        <v>26.1</v>
      </c>
      <c r="E5096">
        <v>50.98</v>
      </c>
      <c r="F5096">
        <v>0</v>
      </c>
      <c r="G5096">
        <v>0</v>
      </c>
      <c r="H5096">
        <v>0</v>
      </c>
      <c r="I5096">
        <v>30.31</v>
      </c>
      <c r="J5096">
        <v>1026.5</v>
      </c>
      <c r="K5096">
        <v>10</v>
      </c>
      <c r="M5096" t="s">
        <v>43</v>
      </c>
      <c r="Q5096">
        <v>1900</v>
      </c>
      <c r="AB5096">
        <v>43</v>
      </c>
      <c r="AC5096" t="s">
        <v>5145</v>
      </c>
    </row>
    <row r="5097" spans="1:29">
      <c r="A5097" s="1" t="s">
        <v>30</v>
      </c>
      <c r="B5097" s="2">
        <v>42715.868750000001</v>
      </c>
      <c r="C5097">
        <v>44</v>
      </c>
      <c r="D5097">
        <v>23</v>
      </c>
      <c r="E5097">
        <v>42.95</v>
      </c>
      <c r="F5097">
        <v>0</v>
      </c>
      <c r="G5097">
        <v>0</v>
      </c>
      <c r="H5097">
        <v>0</v>
      </c>
      <c r="I5097">
        <v>30.28</v>
      </c>
      <c r="J5097">
        <v>1025.7</v>
      </c>
      <c r="K5097">
        <v>10</v>
      </c>
      <c r="M5097" t="s">
        <v>43</v>
      </c>
      <c r="Q5097">
        <v>1700</v>
      </c>
      <c r="AB5097">
        <v>44.1</v>
      </c>
      <c r="AC5097" t="s">
        <v>5146</v>
      </c>
    </row>
    <row r="5098" spans="1:29">
      <c r="A5098" s="1" t="s">
        <v>30</v>
      </c>
      <c r="B5098" s="2">
        <v>42715.910416666666</v>
      </c>
      <c r="C5098">
        <v>42</v>
      </c>
      <c r="D5098">
        <v>30.9</v>
      </c>
      <c r="E5098">
        <v>64.239999999999995</v>
      </c>
      <c r="F5098">
        <v>0</v>
      </c>
      <c r="G5098">
        <v>0</v>
      </c>
      <c r="I5098">
        <v>30.26</v>
      </c>
      <c r="J5098">
        <v>1024.9000000000001</v>
      </c>
      <c r="K5098">
        <v>6</v>
      </c>
      <c r="M5098" t="s">
        <v>32</v>
      </c>
      <c r="N5098" t="s">
        <v>43</v>
      </c>
      <c r="Q5098">
        <v>1500</v>
      </c>
      <c r="R5098">
        <v>3500</v>
      </c>
      <c r="U5098" t="s">
        <v>38</v>
      </c>
      <c r="AB5098">
        <v>42.1</v>
      </c>
      <c r="AC5098" t="s">
        <v>5147</v>
      </c>
    </row>
    <row r="5099" spans="1:29">
      <c r="A5099" s="1" t="s">
        <v>30</v>
      </c>
      <c r="B5099" s="2">
        <v>42715.922222222223</v>
      </c>
      <c r="C5099">
        <v>42</v>
      </c>
      <c r="D5099">
        <v>28.9</v>
      </c>
      <c r="E5099">
        <v>59.22</v>
      </c>
      <c r="F5099">
        <v>180</v>
      </c>
      <c r="G5099">
        <v>3</v>
      </c>
      <c r="H5099">
        <v>0</v>
      </c>
      <c r="I5099">
        <v>30.24</v>
      </c>
      <c r="K5099">
        <v>10</v>
      </c>
      <c r="M5099" t="s">
        <v>31</v>
      </c>
      <c r="N5099" t="s">
        <v>32</v>
      </c>
      <c r="O5099" t="s">
        <v>43</v>
      </c>
      <c r="Q5099">
        <v>1400</v>
      </c>
      <c r="R5099">
        <v>4500</v>
      </c>
      <c r="S5099">
        <v>8000</v>
      </c>
      <c r="AB5099">
        <v>40.229999999999997</v>
      </c>
      <c r="AC5099" t="s">
        <v>5148</v>
      </c>
    </row>
    <row r="5100" spans="1:29">
      <c r="A5100" s="1" t="s">
        <v>30</v>
      </c>
      <c r="B5100" s="2">
        <v>42715.95208333333</v>
      </c>
      <c r="C5100">
        <v>42</v>
      </c>
      <c r="D5100">
        <v>28</v>
      </c>
      <c r="E5100">
        <v>57.08</v>
      </c>
      <c r="F5100">
        <v>290</v>
      </c>
      <c r="G5100">
        <v>4</v>
      </c>
      <c r="H5100">
        <v>0</v>
      </c>
      <c r="I5100">
        <v>30.23</v>
      </c>
      <c r="J5100">
        <v>1023.8</v>
      </c>
      <c r="K5100">
        <v>10</v>
      </c>
      <c r="M5100" t="s">
        <v>32</v>
      </c>
      <c r="N5100" t="s">
        <v>43</v>
      </c>
      <c r="Q5100">
        <v>3500</v>
      </c>
      <c r="R5100">
        <v>4500</v>
      </c>
      <c r="AB5100">
        <v>39.21</v>
      </c>
      <c r="AC5100" t="s">
        <v>5149</v>
      </c>
    </row>
    <row r="5101" spans="1:29">
      <c r="A5101" s="1" t="s">
        <v>30</v>
      </c>
      <c r="B5101" s="2">
        <v>42715.993750000001</v>
      </c>
      <c r="C5101">
        <v>42</v>
      </c>
      <c r="D5101">
        <v>28.9</v>
      </c>
      <c r="E5101">
        <v>59.22</v>
      </c>
      <c r="F5101">
        <v>270</v>
      </c>
      <c r="G5101">
        <v>3</v>
      </c>
      <c r="H5101">
        <v>0</v>
      </c>
      <c r="I5101">
        <v>30.19</v>
      </c>
      <c r="J5101">
        <v>1022.5</v>
      </c>
      <c r="K5101">
        <v>10</v>
      </c>
      <c r="M5101" t="s">
        <v>32</v>
      </c>
      <c r="N5101" t="s">
        <v>43</v>
      </c>
      <c r="Q5101">
        <v>3600</v>
      </c>
      <c r="R5101">
        <v>5000</v>
      </c>
      <c r="AB5101">
        <v>40.229999999999997</v>
      </c>
      <c r="AC5101" t="s">
        <v>5150</v>
      </c>
    </row>
    <row r="5102" spans="1:29">
      <c r="A5102" s="1" t="s">
        <v>30</v>
      </c>
      <c r="B5102" s="2">
        <v>42716.035416666666</v>
      </c>
      <c r="C5102">
        <v>38</v>
      </c>
      <c r="D5102">
        <v>34</v>
      </c>
      <c r="E5102">
        <v>85.69</v>
      </c>
      <c r="F5102">
        <v>250</v>
      </c>
      <c r="G5102">
        <v>6</v>
      </c>
      <c r="H5102">
        <v>0.01</v>
      </c>
      <c r="I5102">
        <v>30.18</v>
      </c>
      <c r="J5102">
        <v>1022.1</v>
      </c>
      <c r="K5102">
        <v>3</v>
      </c>
      <c r="M5102" t="s">
        <v>32</v>
      </c>
      <c r="N5102" t="s">
        <v>43</v>
      </c>
      <c r="Q5102">
        <v>2200</v>
      </c>
      <c r="R5102">
        <v>3100</v>
      </c>
      <c r="U5102" t="e" cm="1">
        <f t="array" ref="U5102">-RA BR</f>
        <v>#NAME?</v>
      </c>
      <c r="AB5102">
        <v>32.64</v>
      </c>
      <c r="AC5102" t="s">
        <v>5151</v>
      </c>
    </row>
    <row r="5103" spans="1:29">
      <c r="A5103" s="1" t="s">
        <v>30</v>
      </c>
      <c r="B5103" s="2">
        <v>42716.056250000001</v>
      </c>
      <c r="C5103">
        <v>38</v>
      </c>
      <c r="D5103">
        <v>35</v>
      </c>
      <c r="E5103">
        <v>89.53</v>
      </c>
      <c r="F5103">
        <v>280</v>
      </c>
      <c r="G5103">
        <v>3</v>
      </c>
      <c r="H5103">
        <v>0.01</v>
      </c>
      <c r="I5103">
        <v>30.16</v>
      </c>
      <c r="K5103">
        <v>10</v>
      </c>
      <c r="M5103" t="s">
        <v>34</v>
      </c>
      <c r="N5103" t="s">
        <v>32</v>
      </c>
      <c r="O5103" t="s">
        <v>32</v>
      </c>
      <c r="Q5103">
        <v>1600</v>
      </c>
      <c r="R5103">
        <v>3000</v>
      </c>
      <c r="S5103">
        <v>6000</v>
      </c>
      <c r="AB5103">
        <v>35.43</v>
      </c>
      <c r="AC5103" t="s">
        <v>5152</v>
      </c>
    </row>
    <row r="5104" spans="1:29">
      <c r="A5104" s="1" t="s">
        <v>30</v>
      </c>
      <c r="B5104" s="2">
        <v>42716.07708333333</v>
      </c>
      <c r="C5104">
        <v>38</v>
      </c>
      <c r="D5104">
        <v>36</v>
      </c>
      <c r="E5104">
        <v>92.78</v>
      </c>
      <c r="F5104">
        <v>220</v>
      </c>
      <c r="G5104">
        <v>4</v>
      </c>
      <c r="H5104">
        <v>0.01</v>
      </c>
      <c r="I5104">
        <v>30.14</v>
      </c>
      <c r="J5104">
        <v>1020.8</v>
      </c>
      <c r="K5104">
        <v>10</v>
      </c>
      <c r="M5104" t="s">
        <v>32</v>
      </c>
      <c r="N5104" t="s">
        <v>32</v>
      </c>
      <c r="O5104" t="s">
        <v>43</v>
      </c>
      <c r="Q5104">
        <v>2200</v>
      </c>
      <c r="R5104">
        <v>4000</v>
      </c>
      <c r="S5104">
        <v>6500</v>
      </c>
      <c r="AB5104">
        <v>34.31</v>
      </c>
      <c r="AC5104" t="s">
        <v>5153</v>
      </c>
    </row>
    <row r="5105" spans="1:29">
      <c r="A5105" s="1" t="s">
        <v>30</v>
      </c>
      <c r="B5105" s="2">
        <v>42716.091666666667</v>
      </c>
      <c r="C5105">
        <v>38</v>
      </c>
      <c r="D5105">
        <v>35</v>
      </c>
      <c r="E5105">
        <v>89.53</v>
      </c>
      <c r="F5105">
        <v>230</v>
      </c>
      <c r="G5105">
        <v>4</v>
      </c>
      <c r="H5105">
        <v>0</v>
      </c>
      <c r="I5105">
        <v>30.13</v>
      </c>
      <c r="K5105">
        <v>10</v>
      </c>
      <c r="M5105" t="s">
        <v>34</v>
      </c>
      <c r="N5105" t="s">
        <v>34</v>
      </c>
      <c r="O5105" t="s">
        <v>32</v>
      </c>
      <c r="Q5105">
        <v>1200</v>
      </c>
      <c r="R5105">
        <v>2300</v>
      </c>
      <c r="S5105">
        <v>3200</v>
      </c>
      <c r="AB5105">
        <v>34.31</v>
      </c>
      <c r="AC5105" t="s">
        <v>5154</v>
      </c>
    </row>
    <row r="5106" spans="1:29">
      <c r="A5106" s="1" t="s">
        <v>30</v>
      </c>
      <c r="B5106" s="2">
        <v>42716.105555555558</v>
      </c>
      <c r="C5106">
        <v>38</v>
      </c>
      <c r="D5106">
        <v>36</v>
      </c>
      <c r="E5106">
        <v>92.78</v>
      </c>
      <c r="F5106">
        <v>260</v>
      </c>
      <c r="G5106">
        <v>5</v>
      </c>
      <c r="H5106">
        <v>0</v>
      </c>
      <c r="I5106">
        <v>30.14</v>
      </c>
      <c r="K5106">
        <v>10</v>
      </c>
      <c r="M5106" t="s">
        <v>32</v>
      </c>
      <c r="N5106" t="s">
        <v>43</v>
      </c>
      <c r="Q5106">
        <v>1000</v>
      </c>
      <c r="R5106">
        <v>3200</v>
      </c>
      <c r="AB5106">
        <v>33.4</v>
      </c>
      <c r="AC5106" t="s">
        <v>5155</v>
      </c>
    </row>
    <row r="5107" spans="1:29">
      <c r="A5107" s="1" t="s">
        <v>30</v>
      </c>
      <c r="B5107" s="2">
        <v>42716.118750000001</v>
      </c>
      <c r="C5107">
        <v>38</v>
      </c>
      <c r="D5107">
        <v>36</v>
      </c>
      <c r="E5107">
        <v>92.78</v>
      </c>
      <c r="F5107">
        <v>230</v>
      </c>
      <c r="G5107">
        <v>6</v>
      </c>
      <c r="H5107">
        <v>0</v>
      </c>
      <c r="I5107">
        <v>30.12</v>
      </c>
      <c r="J5107">
        <v>1020</v>
      </c>
      <c r="K5107">
        <v>10</v>
      </c>
      <c r="M5107" t="s">
        <v>32</v>
      </c>
      <c r="N5107" t="s">
        <v>43</v>
      </c>
      <c r="Q5107">
        <v>900</v>
      </c>
      <c r="R5107">
        <v>7000</v>
      </c>
      <c r="AB5107">
        <v>32.64</v>
      </c>
      <c r="AC5107" t="s">
        <v>5156</v>
      </c>
    </row>
    <row r="5108" spans="1:29">
      <c r="A5108" s="1" t="s">
        <v>30</v>
      </c>
      <c r="B5108" s="2">
        <v>42716.160416666666</v>
      </c>
      <c r="C5108">
        <v>39</v>
      </c>
      <c r="D5108">
        <v>36</v>
      </c>
      <c r="E5108">
        <v>88.87</v>
      </c>
      <c r="F5108">
        <v>230</v>
      </c>
      <c r="G5108">
        <v>3</v>
      </c>
      <c r="H5108">
        <v>0</v>
      </c>
      <c r="I5108">
        <v>30.08</v>
      </c>
      <c r="J5108">
        <v>1018.7</v>
      </c>
      <c r="K5108">
        <v>10</v>
      </c>
      <c r="M5108" t="s">
        <v>32</v>
      </c>
      <c r="N5108" t="s">
        <v>43</v>
      </c>
      <c r="Q5108">
        <v>900</v>
      </c>
      <c r="R5108">
        <v>7000</v>
      </c>
      <c r="AB5108">
        <v>36.69</v>
      </c>
      <c r="AC5108" t="s">
        <v>5157</v>
      </c>
    </row>
    <row r="5109" spans="1:29">
      <c r="A5109" s="1" t="s">
        <v>30</v>
      </c>
      <c r="B5109" s="2">
        <v>42716.20208333333</v>
      </c>
      <c r="C5109">
        <v>42</v>
      </c>
      <c r="D5109">
        <v>39</v>
      </c>
      <c r="E5109">
        <v>88.67</v>
      </c>
      <c r="F5109">
        <v>220</v>
      </c>
      <c r="G5109">
        <v>5</v>
      </c>
      <c r="H5109">
        <v>0</v>
      </c>
      <c r="I5109">
        <v>30.04</v>
      </c>
      <c r="J5109">
        <v>1017.2</v>
      </c>
      <c r="K5109">
        <v>10</v>
      </c>
      <c r="M5109" t="s">
        <v>43</v>
      </c>
      <c r="Q5109">
        <v>600</v>
      </c>
      <c r="AB5109">
        <v>38.39</v>
      </c>
      <c r="AC5109" t="s">
        <v>5158</v>
      </c>
    </row>
    <row r="5110" spans="1:29">
      <c r="A5110" s="1" t="s">
        <v>30</v>
      </c>
      <c r="B5110" s="2">
        <v>42716.230555555558</v>
      </c>
      <c r="C5110">
        <v>41</v>
      </c>
      <c r="D5110">
        <v>39</v>
      </c>
      <c r="E5110">
        <v>92.52</v>
      </c>
      <c r="F5110">
        <v>250</v>
      </c>
      <c r="G5110">
        <v>4</v>
      </c>
      <c r="H5110">
        <v>0</v>
      </c>
      <c r="I5110">
        <v>30.03</v>
      </c>
      <c r="K5110">
        <v>10</v>
      </c>
      <c r="M5110" t="s">
        <v>43</v>
      </c>
      <c r="Q5110">
        <v>400</v>
      </c>
      <c r="AB5110">
        <v>37.93</v>
      </c>
      <c r="AC5110" t="s">
        <v>5159</v>
      </c>
    </row>
    <row r="5111" spans="1:29">
      <c r="A5111" s="1" t="s">
        <v>30</v>
      </c>
      <c r="B5111" s="2">
        <v>42716.254166666666</v>
      </c>
      <c r="C5111">
        <v>41</v>
      </c>
      <c r="D5111">
        <v>40</v>
      </c>
      <c r="E5111">
        <v>95.82</v>
      </c>
      <c r="F5111">
        <v>240</v>
      </c>
      <c r="G5111">
        <v>5</v>
      </c>
      <c r="H5111">
        <v>0</v>
      </c>
      <c r="I5111">
        <v>30.03</v>
      </c>
      <c r="K5111">
        <v>0.25</v>
      </c>
      <c r="M5111" t="s">
        <v>43</v>
      </c>
      <c r="Q5111">
        <v>200</v>
      </c>
      <c r="U5111" t="s">
        <v>38</v>
      </c>
      <c r="AB5111">
        <v>37.08</v>
      </c>
      <c r="AC5111" t="s">
        <v>5160</v>
      </c>
    </row>
    <row r="5112" spans="1:29">
      <c r="A5112" s="1" t="s">
        <v>30</v>
      </c>
      <c r="B5112" s="2">
        <v>42716.285416666666</v>
      </c>
      <c r="C5112">
        <v>42</v>
      </c>
      <c r="D5112">
        <v>41</v>
      </c>
      <c r="E5112">
        <v>95.84</v>
      </c>
      <c r="F5112">
        <v>260</v>
      </c>
      <c r="G5112">
        <v>7</v>
      </c>
      <c r="H5112">
        <v>0</v>
      </c>
      <c r="I5112">
        <v>30.05</v>
      </c>
      <c r="J5112">
        <v>1017.6</v>
      </c>
      <c r="K5112">
        <v>0.25</v>
      </c>
      <c r="M5112" t="s">
        <v>43</v>
      </c>
      <c r="Q5112">
        <v>200</v>
      </c>
      <c r="U5112" t="s">
        <v>38</v>
      </c>
      <c r="AB5112">
        <v>37.090000000000003</v>
      </c>
      <c r="AC5112" t="s">
        <v>5161</v>
      </c>
    </row>
    <row r="5113" spans="1:29">
      <c r="A5113" s="1" t="s">
        <v>30</v>
      </c>
      <c r="B5113" s="2">
        <v>42716.293749999997</v>
      </c>
      <c r="C5113">
        <v>43</v>
      </c>
      <c r="D5113">
        <v>41</v>
      </c>
      <c r="E5113">
        <v>92.58</v>
      </c>
      <c r="F5113">
        <v>230</v>
      </c>
      <c r="G5113">
        <v>8</v>
      </c>
      <c r="H5113">
        <v>0</v>
      </c>
      <c r="I5113">
        <v>30.05</v>
      </c>
      <c r="K5113">
        <v>1.5</v>
      </c>
      <c r="M5113" t="s">
        <v>43</v>
      </c>
      <c r="Q5113">
        <v>200</v>
      </c>
      <c r="U5113" t="s">
        <v>38</v>
      </c>
      <c r="AB5113">
        <v>37.659999999999997</v>
      </c>
      <c r="AC5113" t="s">
        <v>5162</v>
      </c>
    </row>
    <row r="5114" spans="1:29">
      <c r="A5114" s="1" t="s">
        <v>30</v>
      </c>
      <c r="B5114" s="2">
        <v>42716.32708333333</v>
      </c>
      <c r="C5114">
        <v>43</v>
      </c>
      <c r="D5114">
        <v>42</v>
      </c>
      <c r="E5114">
        <v>96.6</v>
      </c>
      <c r="F5114">
        <v>240</v>
      </c>
      <c r="G5114">
        <v>6</v>
      </c>
      <c r="H5114">
        <v>0</v>
      </c>
      <c r="I5114">
        <v>30.03</v>
      </c>
      <c r="J5114">
        <v>1017.1</v>
      </c>
      <c r="K5114">
        <v>1.5</v>
      </c>
      <c r="M5114" t="s">
        <v>31</v>
      </c>
      <c r="N5114" t="s">
        <v>43</v>
      </c>
      <c r="Q5114">
        <v>400</v>
      </c>
      <c r="R5114">
        <v>900</v>
      </c>
      <c r="U5114" t="s">
        <v>38</v>
      </c>
      <c r="AB5114">
        <v>38.78</v>
      </c>
      <c r="AC5114" t="s">
        <v>5163</v>
      </c>
    </row>
    <row r="5115" spans="1:29">
      <c r="A5115" s="1" t="s">
        <v>30</v>
      </c>
      <c r="B5115" s="2">
        <v>42716.354166666664</v>
      </c>
      <c r="C5115">
        <v>44</v>
      </c>
      <c r="D5115">
        <v>42</v>
      </c>
      <c r="E5115">
        <v>92.62</v>
      </c>
      <c r="F5115">
        <v>270</v>
      </c>
      <c r="G5115">
        <v>5</v>
      </c>
      <c r="H5115">
        <v>0.01</v>
      </c>
      <c r="I5115">
        <v>30.05</v>
      </c>
      <c r="K5115">
        <v>4</v>
      </c>
      <c r="M5115" t="s">
        <v>32</v>
      </c>
      <c r="N5115" t="s">
        <v>43</v>
      </c>
      <c r="Q5115">
        <v>600</v>
      </c>
      <c r="R5115">
        <v>900</v>
      </c>
      <c r="U5115" t="s">
        <v>38</v>
      </c>
      <c r="AB5115">
        <v>40.770000000000003</v>
      </c>
      <c r="AC5115" t="s">
        <v>5164</v>
      </c>
    </row>
    <row r="5116" spans="1:29">
      <c r="A5116" s="1" t="s">
        <v>30</v>
      </c>
      <c r="B5116" s="2">
        <v>42716.368750000001</v>
      </c>
      <c r="C5116">
        <v>45</v>
      </c>
      <c r="D5116">
        <v>43</v>
      </c>
      <c r="E5116">
        <v>92.65</v>
      </c>
      <c r="F5116">
        <v>260</v>
      </c>
      <c r="G5116">
        <v>4</v>
      </c>
      <c r="H5116">
        <v>0.01</v>
      </c>
      <c r="I5116">
        <v>30.05</v>
      </c>
      <c r="J5116">
        <v>1017.5</v>
      </c>
      <c r="K5116">
        <v>4</v>
      </c>
      <c r="M5116" t="s">
        <v>43</v>
      </c>
      <c r="Q5116">
        <v>900</v>
      </c>
      <c r="U5116" t="s">
        <v>38</v>
      </c>
      <c r="AB5116">
        <v>42.6</v>
      </c>
      <c r="AC5116" t="s">
        <v>5165</v>
      </c>
    </row>
    <row r="5117" spans="1:29">
      <c r="A5117" s="1" t="s">
        <v>30</v>
      </c>
      <c r="B5117" s="2">
        <v>42716.410416666666</v>
      </c>
      <c r="C5117">
        <v>46</v>
      </c>
      <c r="D5117">
        <v>44</v>
      </c>
      <c r="E5117">
        <v>93.03</v>
      </c>
      <c r="F5117">
        <v>240</v>
      </c>
      <c r="G5117">
        <v>4</v>
      </c>
      <c r="H5117">
        <v>0</v>
      </c>
      <c r="I5117">
        <v>30.03</v>
      </c>
      <c r="J5117">
        <v>1017.1</v>
      </c>
      <c r="K5117">
        <v>4</v>
      </c>
      <c r="M5117" t="s">
        <v>43</v>
      </c>
      <c r="Q5117">
        <v>500</v>
      </c>
      <c r="U5117" t="s">
        <v>38</v>
      </c>
      <c r="AB5117">
        <v>43.77</v>
      </c>
      <c r="AC5117" t="s">
        <v>5166</v>
      </c>
    </row>
    <row r="5118" spans="1:29">
      <c r="A5118" s="1" t="s">
        <v>30</v>
      </c>
      <c r="B5118" s="2">
        <v>42716.448611111111</v>
      </c>
      <c r="C5118">
        <v>48</v>
      </c>
      <c r="D5118">
        <v>46</v>
      </c>
      <c r="E5118">
        <v>92.74</v>
      </c>
      <c r="F5118">
        <v>260</v>
      </c>
      <c r="G5118">
        <v>4</v>
      </c>
      <c r="H5118">
        <v>0</v>
      </c>
      <c r="I5118">
        <v>30.04</v>
      </c>
      <c r="J5118">
        <v>1017.1</v>
      </c>
      <c r="K5118">
        <v>2</v>
      </c>
      <c r="M5118" t="s">
        <v>43</v>
      </c>
      <c r="Q5118">
        <v>400</v>
      </c>
      <c r="U5118" t="s">
        <v>38</v>
      </c>
      <c r="AB5118">
        <v>46.1</v>
      </c>
      <c r="AC5118" t="s">
        <v>5167</v>
      </c>
    </row>
    <row r="5119" spans="1:29">
      <c r="A5119" s="1" t="s">
        <v>30</v>
      </c>
      <c r="B5119" s="2">
        <v>42716.45208333333</v>
      </c>
      <c r="C5119">
        <v>48</v>
      </c>
      <c r="D5119">
        <v>46</v>
      </c>
      <c r="E5119">
        <v>92.74</v>
      </c>
      <c r="F5119">
        <v>250</v>
      </c>
      <c r="G5119">
        <v>5</v>
      </c>
      <c r="H5119">
        <v>0</v>
      </c>
      <c r="I5119">
        <v>30.04</v>
      </c>
      <c r="K5119">
        <v>2</v>
      </c>
      <c r="M5119" t="s">
        <v>43</v>
      </c>
      <c r="Q5119">
        <v>400</v>
      </c>
      <c r="U5119" t="s">
        <v>38</v>
      </c>
      <c r="AB5119">
        <v>45.4</v>
      </c>
      <c r="AC5119" t="s">
        <v>5168</v>
      </c>
    </row>
    <row r="5120" spans="1:29">
      <c r="A5120" s="1" t="s">
        <v>30</v>
      </c>
      <c r="B5120" s="2">
        <v>42716.48541666667</v>
      </c>
      <c r="C5120">
        <v>50</v>
      </c>
      <c r="D5120">
        <v>48</v>
      </c>
      <c r="E5120">
        <v>92.8</v>
      </c>
      <c r="F5120">
        <v>240</v>
      </c>
      <c r="G5120">
        <v>7</v>
      </c>
      <c r="H5120">
        <v>0</v>
      </c>
      <c r="I5120">
        <v>30.01</v>
      </c>
      <c r="K5120">
        <v>2</v>
      </c>
      <c r="M5120" t="s">
        <v>43</v>
      </c>
      <c r="Q5120">
        <v>600</v>
      </c>
      <c r="U5120" t="s">
        <v>38</v>
      </c>
      <c r="AB5120">
        <v>46.72</v>
      </c>
      <c r="AC5120" t="s">
        <v>5169</v>
      </c>
    </row>
    <row r="5121" spans="1:29">
      <c r="A5121" s="1" t="s">
        <v>30</v>
      </c>
      <c r="B5121" s="2">
        <v>42716.493750000001</v>
      </c>
      <c r="C5121">
        <v>50</v>
      </c>
      <c r="D5121">
        <v>48</v>
      </c>
      <c r="E5121">
        <v>92.8</v>
      </c>
      <c r="F5121">
        <v>240</v>
      </c>
      <c r="G5121">
        <v>7</v>
      </c>
      <c r="H5121">
        <v>0</v>
      </c>
      <c r="I5121">
        <v>30.01</v>
      </c>
      <c r="J5121">
        <v>1016.1</v>
      </c>
      <c r="K5121">
        <v>2</v>
      </c>
      <c r="M5121" t="s">
        <v>43</v>
      </c>
      <c r="Q5121">
        <v>600</v>
      </c>
      <c r="U5121" t="s">
        <v>38</v>
      </c>
      <c r="AB5121">
        <v>46.72</v>
      </c>
      <c r="AC5121" t="s">
        <v>5170</v>
      </c>
    </row>
    <row r="5122" spans="1:29">
      <c r="A5122" s="1" t="s">
        <v>30</v>
      </c>
      <c r="B5122" s="2">
        <v>42716.535416666666</v>
      </c>
      <c r="C5122">
        <v>52</v>
      </c>
      <c r="D5122">
        <v>49</v>
      </c>
      <c r="E5122">
        <v>89.13</v>
      </c>
      <c r="F5122">
        <v>230</v>
      </c>
      <c r="G5122">
        <v>10</v>
      </c>
      <c r="H5122">
        <v>0</v>
      </c>
      <c r="I5122">
        <v>29.96</v>
      </c>
      <c r="J5122">
        <v>1014.4</v>
      </c>
      <c r="K5122">
        <v>4</v>
      </c>
      <c r="M5122" t="s">
        <v>43</v>
      </c>
      <c r="Q5122">
        <v>700</v>
      </c>
      <c r="U5122" t="s">
        <v>38</v>
      </c>
      <c r="AB5122">
        <v>52</v>
      </c>
      <c r="AC5122" t="s">
        <v>5171</v>
      </c>
    </row>
    <row r="5123" spans="1:29">
      <c r="A5123" s="1" t="s">
        <v>30</v>
      </c>
      <c r="B5123" s="2">
        <v>42716.57708333333</v>
      </c>
      <c r="C5123">
        <v>56</v>
      </c>
      <c r="D5123">
        <v>51</v>
      </c>
      <c r="E5123">
        <v>83.88</v>
      </c>
      <c r="F5123">
        <v>240</v>
      </c>
      <c r="G5123">
        <v>9</v>
      </c>
      <c r="H5123">
        <v>0</v>
      </c>
      <c r="I5123">
        <v>29.93</v>
      </c>
      <c r="J5123">
        <v>1013.6</v>
      </c>
      <c r="K5123">
        <v>9</v>
      </c>
      <c r="M5123" t="s">
        <v>32</v>
      </c>
      <c r="N5123" t="s">
        <v>32</v>
      </c>
      <c r="Q5123">
        <v>1000</v>
      </c>
      <c r="R5123">
        <v>25000</v>
      </c>
      <c r="AB5123">
        <v>55.9</v>
      </c>
      <c r="AC5123" t="s">
        <v>5172</v>
      </c>
    </row>
    <row r="5124" spans="1:29">
      <c r="A5124" s="1" t="s">
        <v>30</v>
      </c>
      <c r="B5124" s="2">
        <v>42716.611805555556</v>
      </c>
      <c r="C5124">
        <v>60</v>
      </c>
      <c r="D5124">
        <v>51</v>
      </c>
      <c r="E5124">
        <v>72.13</v>
      </c>
      <c r="F5124">
        <v>240</v>
      </c>
      <c r="G5124">
        <v>8</v>
      </c>
      <c r="H5124">
        <v>0</v>
      </c>
      <c r="I5124">
        <v>29.93</v>
      </c>
      <c r="K5124">
        <v>10</v>
      </c>
      <c r="M5124" t="s">
        <v>31</v>
      </c>
      <c r="N5124" t="s">
        <v>34</v>
      </c>
      <c r="O5124" t="s">
        <v>32</v>
      </c>
      <c r="Q5124">
        <v>1800</v>
      </c>
      <c r="R5124">
        <v>15000</v>
      </c>
      <c r="S5124">
        <v>25000</v>
      </c>
      <c r="AB5124">
        <v>60.1</v>
      </c>
      <c r="AC5124" t="s">
        <v>5173</v>
      </c>
    </row>
    <row r="5125" spans="1:29">
      <c r="A5125" s="1" t="s">
        <v>30</v>
      </c>
      <c r="B5125" s="2">
        <v>42716.618750000001</v>
      </c>
      <c r="C5125">
        <v>60</v>
      </c>
      <c r="D5125">
        <v>52</v>
      </c>
      <c r="E5125">
        <v>74.569999999999993</v>
      </c>
      <c r="F5125">
        <v>240</v>
      </c>
      <c r="G5125">
        <v>9</v>
      </c>
      <c r="H5125">
        <v>0</v>
      </c>
      <c r="I5125">
        <v>29.93</v>
      </c>
      <c r="J5125">
        <v>1013.6</v>
      </c>
      <c r="K5125">
        <v>10</v>
      </c>
      <c r="M5125" t="s">
        <v>31</v>
      </c>
      <c r="N5125" t="s">
        <v>31</v>
      </c>
      <c r="O5125" t="s">
        <v>32</v>
      </c>
      <c r="Q5125">
        <v>1800</v>
      </c>
      <c r="R5125">
        <v>15000</v>
      </c>
      <c r="S5125">
        <v>25000</v>
      </c>
      <c r="AB5125">
        <v>60.1</v>
      </c>
      <c r="AC5125" t="s">
        <v>5174</v>
      </c>
    </row>
    <row r="5126" spans="1:29">
      <c r="A5126" s="1" t="s">
        <v>30</v>
      </c>
      <c r="B5126" s="2">
        <v>42716.660416666666</v>
      </c>
      <c r="C5126">
        <v>61</v>
      </c>
      <c r="D5126">
        <v>52</v>
      </c>
      <c r="E5126">
        <v>72.22</v>
      </c>
      <c r="F5126">
        <v>240</v>
      </c>
      <c r="G5126">
        <v>6</v>
      </c>
      <c r="H5126">
        <v>0</v>
      </c>
      <c r="I5126">
        <v>29.94</v>
      </c>
      <c r="J5126">
        <v>1013.8</v>
      </c>
      <c r="K5126">
        <v>10</v>
      </c>
      <c r="M5126" t="s">
        <v>31</v>
      </c>
      <c r="N5126" t="s">
        <v>32</v>
      </c>
      <c r="Q5126">
        <v>15000</v>
      </c>
      <c r="R5126">
        <v>25000</v>
      </c>
      <c r="AB5126">
        <v>61</v>
      </c>
      <c r="AC5126" t="s">
        <v>5175</v>
      </c>
    </row>
    <row r="5127" spans="1:29">
      <c r="A5127" s="1" t="s">
        <v>30</v>
      </c>
      <c r="B5127" s="2">
        <v>42716.70208333333</v>
      </c>
      <c r="C5127">
        <v>56</v>
      </c>
      <c r="D5127">
        <v>50</v>
      </c>
      <c r="E5127">
        <v>80.52</v>
      </c>
      <c r="F5127">
        <v>250</v>
      </c>
      <c r="G5127">
        <v>5</v>
      </c>
      <c r="H5127">
        <v>0</v>
      </c>
      <c r="I5127">
        <v>29.96</v>
      </c>
      <c r="J5127">
        <v>1014.5</v>
      </c>
      <c r="K5127">
        <v>10</v>
      </c>
      <c r="M5127" t="s">
        <v>31</v>
      </c>
      <c r="N5127" t="s">
        <v>32</v>
      </c>
      <c r="Q5127">
        <v>15000</v>
      </c>
      <c r="R5127">
        <v>25000</v>
      </c>
      <c r="AB5127">
        <v>55.9</v>
      </c>
      <c r="AC5127" t="s">
        <v>5176</v>
      </c>
    </row>
    <row r="5128" spans="1:29">
      <c r="A5128" s="1" t="s">
        <v>30</v>
      </c>
      <c r="B5128" s="2">
        <v>42716.743750000001</v>
      </c>
      <c r="C5128">
        <v>54</v>
      </c>
      <c r="D5128">
        <v>51</v>
      </c>
      <c r="E5128">
        <v>89.88</v>
      </c>
      <c r="F5128">
        <v>260</v>
      </c>
      <c r="G5128">
        <v>3</v>
      </c>
      <c r="H5128">
        <v>0</v>
      </c>
      <c r="I5128">
        <v>29.98</v>
      </c>
      <c r="J5128">
        <v>1015.3</v>
      </c>
      <c r="K5128">
        <v>10</v>
      </c>
      <c r="M5128" t="s">
        <v>31</v>
      </c>
      <c r="N5128" t="s">
        <v>32</v>
      </c>
      <c r="Q5128">
        <v>18000</v>
      </c>
      <c r="R5128">
        <v>25000</v>
      </c>
      <c r="AB5128">
        <v>54</v>
      </c>
      <c r="AC5128" t="s">
        <v>5177</v>
      </c>
    </row>
    <row r="5129" spans="1:29">
      <c r="A5129" s="1" t="s">
        <v>30</v>
      </c>
      <c r="B5129" s="2">
        <v>42716.785416666666</v>
      </c>
      <c r="C5129">
        <v>51</v>
      </c>
      <c r="D5129">
        <v>49</v>
      </c>
      <c r="E5129">
        <v>92.14</v>
      </c>
      <c r="F5129">
        <v>240</v>
      </c>
      <c r="G5129">
        <v>6</v>
      </c>
      <c r="H5129">
        <v>0</v>
      </c>
      <c r="I5129">
        <v>30</v>
      </c>
      <c r="J5129">
        <v>1016</v>
      </c>
      <c r="K5129">
        <v>10</v>
      </c>
      <c r="M5129" t="s">
        <v>31</v>
      </c>
      <c r="N5129" t="s">
        <v>32</v>
      </c>
      <c r="Q5129">
        <v>18000</v>
      </c>
      <c r="R5129">
        <v>25000</v>
      </c>
      <c r="AB5129">
        <v>51.1</v>
      </c>
      <c r="AC5129" t="s">
        <v>5178</v>
      </c>
    </row>
    <row r="5130" spans="1:29">
      <c r="A5130" s="1" t="s">
        <v>30</v>
      </c>
      <c r="B5130" s="2">
        <v>42716.82708333333</v>
      </c>
      <c r="C5130">
        <v>51</v>
      </c>
      <c r="D5130">
        <v>49</v>
      </c>
      <c r="E5130">
        <v>92.14</v>
      </c>
      <c r="F5130">
        <v>260</v>
      </c>
      <c r="G5130">
        <v>3</v>
      </c>
      <c r="H5130">
        <v>0</v>
      </c>
      <c r="I5130">
        <v>30.03</v>
      </c>
      <c r="J5130">
        <v>1017</v>
      </c>
      <c r="K5130">
        <v>10</v>
      </c>
      <c r="M5130" t="s">
        <v>31</v>
      </c>
      <c r="N5130" t="s">
        <v>32</v>
      </c>
      <c r="Q5130">
        <v>18000</v>
      </c>
      <c r="R5130">
        <v>25000</v>
      </c>
      <c r="AB5130">
        <v>51.1</v>
      </c>
      <c r="AC5130" t="s">
        <v>5179</v>
      </c>
    </row>
    <row r="5131" spans="1:29">
      <c r="A5131" s="1" t="s">
        <v>30</v>
      </c>
      <c r="B5131" s="2">
        <v>42716.868750000001</v>
      </c>
      <c r="C5131">
        <v>49</v>
      </c>
      <c r="D5131">
        <v>48</v>
      </c>
      <c r="E5131">
        <v>96.69</v>
      </c>
      <c r="F5131">
        <v>0</v>
      </c>
      <c r="G5131">
        <v>0</v>
      </c>
      <c r="H5131">
        <v>0</v>
      </c>
      <c r="I5131">
        <v>30.06</v>
      </c>
      <c r="J5131">
        <v>1017.9</v>
      </c>
      <c r="K5131">
        <v>6</v>
      </c>
      <c r="M5131" t="s">
        <v>31</v>
      </c>
      <c r="N5131" t="s">
        <v>34</v>
      </c>
      <c r="Q5131">
        <v>18000</v>
      </c>
      <c r="R5131">
        <v>25000</v>
      </c>
      <c r="U5131" t="s">
        <v>38</v>
      </c>
      <c r="AB5131">
        <v>48.9</v>
      </c>
      <c r="AC5131" t="s">
        <v>5180</v>
      </c>
    </row>
    <row r="5132" spans="1:29">
      <c r="A5132" s="1" t="s">
        <v>30</v>
      </c>
      <c r="B5132" s="2">
        <v>42716.910416666666</v>
      </c>
      <c r="C5132">
        <v>47</v>
      </c>
      <c r="D5132">
        <v>46</v>
      </c>
      <c r="E5132">
        <v>96.66</v>
      </c>
      <c r="F5132">
        <v>0</v>
      </c>
      <c r="G5132">
        <v>0</v>
      </c>
      <c r="H5132">
        <v>0</v>
      </c>
      <c r="I5132">
        <v>30.09</v>
      </c>
      <c r="J5132">
        <v>1018.8</v>
      </c>
      <c r="K5132">
        <v>5</v>
      </c>
      <c r="M5132" t="s">
        <v>34</v>
      </c>
      <c r="Q5132">
        <v>25000</v>
      </c>
      <c r="U5132" t="s">
        <v>46</v>
      </c>
      <c r="AB5132">
        <v>46.9</v>
      </c>
      <c r="AC5132" t="s">
        <v>5181</v>
      </c>
    </row>
    <row r="5133" spans="1:29">
      <c r="A5133" s="1" t="s">
        <v>30</v>
      </c>
      <c r="B5133" s="2">
        <v>42716.924305555556</v>
      </c>
      <c r="C5133">
        <v>45</v>
      </c>
      <c r="D5133">
        <v>45</v>
      </c>
      <c r="E5133">
        <v>100</v>
      </c>
      <c r="F5133">
        <v>30</v>
      </c>
      <c r="G5133">
        <v>3</v>
      </c>
      <c r="H5133">
        <v>0</v>
      </c>
      <c r="I5133">
        <v>30.1</v>
      </c>
      <c r="K5133">
        <v>5</v>
      </c>
      <c r="M5133" t="s">
        <v>31</v>
      </c>
      <c r="N5133" t="s">
        <v>34</v>
      </c>
      <c r="Q5133">
        <v>300</v>
      </c>
      <c r="R5133">
        <v>25000</v>
      </c>
      <c r="U5133" t="s">
        <v>46</v>
      </c>
      <c r="AB5133">
        <v>43.55</v>
      </c>
      <c r="AC5133" t="s">
        <v>5182</v>
      </c>
    </row>
    <row r="5134" spans="1:29">
      <c r="A5134" s="1" t="s">
        <v>30</v>
      </c>
      <c r="B5134" s="2">
        <v>42716.95208333333</v>
      </c>
      <c r="C5134">
        <v>46</v>
      </c>
      <c r="D5134">
        <v>45</v>
      </c>
      <c r="E5134">
        <v>96.28</v>
      </c>
      <c r="F5134">
        <v>0</v>
      </c>
      <c r="G5134">
        <v>0</v>
      </c>
      <c r="H5134">
        <v>0</v>
      </c>
      <c r="I5134">
        <v>30.11</v>
      </c>
      <c r="J5134">
        <v>1019.6</v>
      </c>
      <c r="K5134">
        <v>4</v>
      </c>
      <c r="M5134" t="s">
        <v>31</v>
      </c>
      <c r="N5134" t="s">
        <v>34</v>
      </c>
      <c r="Q5134">
        <v>300</v>
      </c>
      <c r="R5134">
        <v>25000</v>
      </c>
      <c r="U5134" t="s">
        <v>46</v>
      </c>
      <c r="AB5134">
        <v>46</v>
      </c>
      <c r="AC5134" t="s">
        <v>5183</v>
      </c>
    </row>
    <row r="5135" spans="1:29">
      <c r="A5135" s="1" t="s">
        <v>30</v>
      </c>
      <c r="B5135" s="2">
        <v>42716.993750000001</v>
      </c>
      <c r="C5135">
        <v>42</v>
      </c>
      <c r="D5135">
        <v>41</v>
      </c>
      <c r="E5135">
        <v>95.84</v>
      </c>
      <c r="F5135">
        <v>0</v>
      </c>
      <c r="G5135">
        <v>0</v>
      </c>
      <c r="H5135">
        <v>0</v>
      </c>
      <c r="I5135">
        <v>30.11</v>
      </c>
      <c r="J5135">
        <v>1019.5</v>
      </c>
      <c r="K5135">
        <v>3</v>
      </c>
      <c r="M5135" t="s">
        <v>34</v>
      </c>
      <c r="N5135" t="s">
        <v>32</v>
      </c>
      <c r="Q5135">
        <v>200</v>
      </c>
      <c r="R5135">
        <v>25000</v>
      </c>
      <c r="U5135" t="s">
        <v>46</v>
      </c>
      <c r="AB5135">
        <v>42.1</v>
      </c>
      <c r="AC5135" t="s">
        <v>5184</v>
      </c>
    </row>
    <row r="5136" spans="1:29">
      <c r="A5136" s="1" t="s">
        <v>30</v>
      </c>
      <c r="B5136" s="2">
        <v>42717.035416666666</v>
      </c>
      <c r="C5136">
        <v>44</v>
      </c>
      <c r="D5136">
        <v>43</v>
      </c>
      <c r="E5136">
        <v>95.88</v>
      </c>
      <c r="F5136">
        <v>0</v>
      </c>
      <c r="G5136">
        <v>0</v>
      </c>
      <c r="H5136">
        <v>0</v>
      </c>
      <c r="I5136">
        <v>30.12</v>
      </c>
      <c r="J5136">
        <v>1019.9</v>
      </c>
      <c r="K5136">
        <v>9</v>
      </c>
      <c r="M5136" t="s">
        <v>32</v>
      </c>
      <c r="Q5136">
        <v>24000</v>
      </c>
      <c r="AB5136">
        <v>44.1</v>
      </c>
      <c r="AC5136" t="s">
        <v>5185</v>
      </c>
    </row>
    <row r="5137" spans="1:29">
      <c r="A5137" s="1" t="s">
        <v>30</v>
      </c>
      <c r="B5137" s="2">
        <v>42717.07708333333</v>
      </c>
      <c r="C5137">
        <v>43</v>
      </c>
      <c r="D5137">
        <v>41</v>
      </c>
      <c r="E5137">
        <v>92.58</v>
      </c>
      <c r="F5137">
        <v>0</v>
      </c>
      <c r="G5137">
        <v>0</v>
      </c>
      <c r="H5137">
        <v>0</v>
      </c>
      <c r="I5137">
        <v>30.12</v>
      </c>
      <c r="J5137">
        <v>1020</v>
      </c>
      <c r="K5137">
        <v>10</v>
      </c>
      <c r="M5137" t="s">
        <v>32</v>
      </c>
      <c r="Q5137">
        <v>23000</v>
      </c>
      <c r="AB5137">
        <v>43</v>
      </c>
      <c r="AC5137" t="s">
        <v>5186</v>
      </c>
    </row>
    <row r="5138" spans="1:29">
      <c r="A5138" s="1" t="s">
        <v>30</v>
      </c>
      <c r="B5138" s="2">
        <v>42717.118750000001</v>
      </c>
      <c r="C5138">
        <v>41</v>
      </c>
      <c r="D5138">
        <v>40</v>
      </c>
      <c r="E5138">
        <v>95.82</v>
      </c>
      <c r="F5138">
        <v>0</v>
      </c>
      <c r="G5138">
        <v>0</v>
      </c>
      <c r="H5138">
        <v>0</v>
      </c>
      <c r="I5138">
        <v>30.14</v>
      </c>
      <c r="J5138">
        <v>1020.7</v>
      </c>
      <c r="K5138">
        <v>8</v>
      </c>
      <c r="M5138" t="s">
        <v>32</v>
      </c>
      <c r="Q5138">
        <v>25000</v>
      </c>
      <c r="U5138" t="s">
        <v>3609</v>
      </c>
      <c r="AB5138">
        <v>41</v>
      </c>
      <c r="AC5138" t="s">
        <v>5187</v>
      </c>
    </row>
    <row r="5139" spans="1:29">
      <c r="A5139" s="1" t="s">
        <v>30</v>
      </c>
      <c r="B5139" s="2">
        <v>42717.160416666666</v>
      </c>
      <c r="C5139">
        <v>40</v>
      </c>
      <c r="D5139">
        <v>38</v>
      </c>
      <c r="E5139">
        <v>92.48</v>
      </c>
      <c r="F5139">
        <v>0</v>
      </c>
      <c r="G5139">
        <v>0</v>
      </c>
      <c r="H5139">
        <v>0</v>
      </c>
      <c r="I5139">
        <v>30.14</v>
      </c>
      <c r="J5139">
        <v>1020.6</v>
      </c>
      <c r="K5139">
        <v>10</v>
      </c>
      <c r="M5139" t="s">
        <v>32</v>
      </c>
      <c r="Q5139">
        <v>25000</v>
      </c>
      <c r="U5139" t="s">
        <v>3609</v>
      </c>
      <c r="AB5139">
        <v>39.9</v>
      </c>
      <c r="AC5139" t="s">
        <v>5188</v>
      </c>
    </row>
    <row r="5140" spans="1:29">
      <c r="A5140" s="1" t="s">
        <v>30</v>
      </c>
      <c r="B5140" s="2">
        <v>42717.20208333333</v>
      </c>
      <c r="C5140">
        <v>40</v>
      </c>
      <c r="D5140">
        <v>39</v>
      </c>
      <c r="E5140">
        <v>96.55</v>
      </c>
      <c r="F5140">
        <v>0</v>
      </c>
      <c r="G5140">
        <v>0</v>
      </c>
      <c r="H5140">
        <v>0</v>
      </c>
      <c r="I5140">
        <v>30.13</v>
      </c>
      <c r="J5140">
        <v>1020.3</v>
      </c>
      <c r="K5140">
        <v>10</v>
      </c>
      <c r="M5140" t="s">
        <v>32</v>
      </c>
      <c r="Q5140">
        <v>21000</v>
      </c>
      <c r="AB5140">
        <v>39.9</v>
      </c>
      <c r="AC5140" t="s">
        <v>5189</v>
      </c>
    </row>
    <row r="5141" spans="1:29">
      <c r="A5141" s="1" t="s">
        <v>30</v>
      </c>
      <c r="B5141" s="2">
        <v>42717.243750000001</v>
      </c>
      <c r="C5141">
        <v>40</v>
      </c>
      <c r="D5141">
        <v>37</v>
      </c>
      <c r="E5141">
        <v>89.27</v>
      </c>
      <c r="F5141">
        <v>40</v>
      </c>
      <c r="G5141">
        <v>5</v>
      </c>
      <c r="H5141">
        <v>0</v>
      </c>
      <c r="I5141">
        <v>30.13</v>
      </c>
      <c r="J5141">
        <v>1020.3</v>
      </c>
      <c r="K5141">
        <v>10</v>
      </c>
      <c r="M5141" t="s">
        <v>43</v>
      </c>
      <c r="Q5141">
        <v>22000</v>
      </c>
      <c r="AB5141">
        <v>35.78</v>
      </c>
      <c r="AC5141" t="s">
        <v>5190</v>
      </c>
    </row>
    <row r="5142" spans="1:29">
      <c r="A5142" s="1" t="s">
        <v>30</v>
      </c>
      <c r="B5142" s="2">
        <v>42717.285416666666</v>
      </c>
      <c r="C5142">
        <v>44</v>
      </c>
      <c r="D5142">
        <v>38</v>
      </c>
      <c r="E5142">
        <v>78.66</v>
      </c>
      <c r="F5142">
        <v>50</v>
      </c>
      <c r="G5142">
        <v>7</v>
      </c>
      <c r="H5142">
        <v>0</v>
      </c>
      <c r="I5142">
        <v>30.12</v>
      </c>
      <c r="J5142">
        <v>1020.1</v>
      </c>
      <c r="K5142">
        <v>10</v>
      </c>
      <c r="M5142" t="s">
        <v>32</v>
      </c>
      <c r="N5142" t="s">
        <v>32</v>
      </c>
      <c r="Q5142">
        <v>18000</v>
      </c>
      <c r="R5142">
        <v>25000</v>
      </c>
      <c r="AB5142">
        <v>39.53</v>
      </c>
      <c r="AC5142" t="s">
        <v>5191</v>
      </c>
    </row>
    <row r="5143" spans="1:29">
      <c r="A5143" s="1" t="s">
        <v>30</v>
      </c>
      <c r="B5143" s="2">
        <v>42717.32708333333</v>
      </c>
      <c r="C5143">
        <v>44</v>
      </c>
      <c r="D5143">
        <v>37</v>
      </c>
      <c r="E5143">
        <v>75.930000000000007</v>
      </c>
      <c r="F5143">
        <v>0</v>
      </c>
      <c r="G5143">
        <v>0</v>
      </c>
      <c r="H5143">
        <v>0</v>
      </c>
      <c r="I5143">
        <v>30.16</v>
      </c>
      <c r="J5143">
        <v>1021.2</v>
      </c>
      <c r="K5143">
        <v>10</v>
      </c>
      <c r="M5143" t="s">
        <v>34</v>
      </c>
      <c r="N5143" t="s">
        <v>32</v>
      </c>
      <c r="Q5143">
        <v>18000</v>
      </c>
      <c r="R5143">
        <v>25000</v>
      </c>
      <c r="AB5143">
        <v>44.1</v>
      </c>
      <c r="AC5143" t="s">
        <v>5192</v>
      </c>
    </row>
    <row r="5144" spans="1:29">
      <c r="A5144" s="1" t="s">
        <v>30</v>
      </c>
      <c r="B5144" s="2">
        <v>42717.368750000001</v>
      </c>
      <c r="C5144">
        <v>45</v>
      </c>
      <c r="D5144">
        <v>40</v>
      </c>
      <c r="E5144">
        <v>82.19</v>
      </c>
      <c r="F5144">
        <v>0</v>
      </c>
      <c r="G5144">
        <v>0</v>
      </c>
      <c r="H5144">
        <v>0</v>
      </c>
      <c r="I5144">
        <v>30.17</v>
      </c>
      <c r="J5144">
        <v>1021.6</v>
      </c>
      <c r="K5144">
        <v>10</v>
      </c>
      <c r="M5144" t="s">
        <v>32</v>
      </c>
      <c r="N5144" t="s">
        <v>32</v>
      </c>
      <c r="O5144" t="s">
        <v>43</v>
      </c>
      <c r="Q5144">
        <v>11000</v>
      </c>
      <c r="R5144">
        <v>18000</v>
      </c>
      <c r="S5144">
        <v>25000</v>
      </c>
      <c r="AB5144">
        <v>45</v>
      </c>
      <c r="AC5144" t="s">
        <v>5193</v>
      </c>
    </row>
    <row r="5145" spans="1:29">
      <c r="A5145" s="1" t="s">
        <v>30</v>
      </c>
      <c r="B5145" s="2">
        <v>42717.410416666666</v>
      </c>
      <c r="C5145">
        <v>47</v>
      </c>
      <c r="D5145">
        <v>40</v>
      </c>
      <c r="E5145">
        <v>76.48</v>
      </c>
      <c r="F5145">
        <v>130</v>
      </c>
      <c r="G5145">
        <v>4</v>
      </c>
      <c r="H5145">
        <v>0</v>
      </c>
      <c r="I5145">
        <v>30.17</v>
      </c>
      <c r="J5145">
        <v>1021.7</v>
      </c>
      <c r="K5145">
        <v>10</v>
      </c>
      <c r="M5145" t="s">
        <v>31</v>
      </c>
      <c r="N5145" t="s">
        <v>34</v>
      </c>
      <c r="O5145" t="s">
        <v>32</v>
      </c>
      <c r="P5145" t="s">
        <v>32</v>
      </c>
      <c r="Q5145">
        <v>1500</v>
      </c>
      <c r="R5145">
        <v>11000</v>
      </c>
      <c r="S5145">
        <v>21000</v>
      </c>
      <c r="T5145">
        <v>25000</v>
      </c>
      <c r="AB5145">
        <v>44.82</v>
      </c>
      <c r="AC5145" t="s">
        <v>5194</v>
      </c>
    </row>
    <row r="5146" spans="1:29">
      <c r="A5146" s="1" t="s">
        <v>30</v>
      </c>
      <c r="B5146" s="2">
        <v>42717.45208333333</v>
      </c>
      <c r="C5146">
        <v>49</v>
      </c>
      <c r="D5146">
        <v>41</v>
      </c>
      <c r="E5146">
        <v>74.05</v>
      </c>
      <c r="F5146">
        <v>150</v>
      </c>
      <c r="G5146">
        <v>7</v>
      </c>
      <c r="H5146">
        <v>0</v>
      </c>
      <c r="I5146">
        <v>30.16</v>
      </c>
      <c r="J5146">
        <v>1021.4</v>
      </c>
      <c r="K5146">
        <v>10</v>
      </c>
      <c r="M5146" t="s">
        <v>32</v>
      </c>
      <c r="N5146" t="s">
        <v>32</v>
      </c>
      <c r="O5146" t="s">
        <v>43</v>
      </c>
      <c r="Q5146">
        <v>10000</v>
      </c>
      <c r="R5146">
        <v>21000</v>
      </c>
      <c r="S5146">
        <v>25000</v>
      </c>
      <c r="AB5146">
        <v>45.38</v>
      </c>
      <c r="AC5146" t="s">
        <v>5195</v>
      </c>
    </row>
    <row r="5147" spans="1:29">
      <c r="A5147" s="1" t="s">
        <v>30</v>
      </c>
      <c r="B5147" s="2">
        <v>42717.493750000001</v>
      </c>
      <c r="C5147">
        <v>50</v>
      </c>
      <c r="D5147">
        <v>42</v>
      </c>
      <c r="E5147">
        <v>74.150000000000006</v>
      </c>
      <c r="F5147">
        <v>0</v>
      </c>
      <c r="G5147">
        <v>0</v>
      </c>
      <c r="H5147">
        <v>0</v>
      </c>
      <c r="I5147">
        <v>30.14</v>
      </c>
      <c r="J5147">
        <v>1020.5</v>
      </c>
      <c r="K5147">
        <v>10</v>
      </c>
      <c r="M5147" t="s">
        <v>31</v>
      </c>
      <c r="N5147" t="s">
        <v>32</v>
      </c>
      <c r="O5147" t="s">
        <v>43</v>
      </c>
      <c r="Q5147">
        <v>7500</v>
      </c>
      <c r="R5147">
        <v>9500</v>
      </c>
      <c r="S5147">
        <v>20000</v>
      </c>
      <c r="AB5147">
        <v>50</v>
      </c>
      <c r="AC5147" t="s">
        <v>5196</v>
      </c>
    </row>
    <row r="5148" spans="1:29">
      <c r="A5148" s="1" t="s">
        <v>30</v>
      </c>
      <c r="B5148" s="2">
        <v>42717.535416666666</v>
      </c>
      <c r="C5148">
        <v>52</v>
      </c>
      <c r="D5148">
        <v>42</v>
      </c>
      <c r="E5148">
        <v>68.86</v>
      </c>
      <c r="G5148">
        <v>5</v>
      </c>
      <c r="H5148">
        <v>0</v>
      </c>
      <c r="I5148">
        <v>30.1</v>
      </c>
      <c r="J5148">
        <v>1019.4</v>
      </c>
      <c r="K5148">
        <v>10</v>
      </c>
      <c r="M5148" t="s">
        <v>31</v>
      </c>
      <c r="N5148" t="s">
        <v>32</v>
      </c>
      <c r="O5148" t="s">
        <v>43</v>
      </c>
      <c r="Q5148">
        <v>7000</v>
      </c>
      <c r="R5148">
        <v>9000</v>
      </c>
      <c r="S5148">
        <v>20000</v>
      </c>
      <c r="AB5148">
        <v>52</v>
      </c>
      <c r="AC5148" t="s">
        <v>5197</v>
      </c>
    </row>
    <row r="5149" spans="1:29">
      <c r="A5149" s="1" t="s">
        <v>30</v>
      </c>
      <c r="B5149" s="2">
        <v>42717.57708333333</v>
      </c>
      <c r="C5149">
        <v>53</v>
      </c>
      <c r="D5149">
        <v>41</v>
      </c>
      <c r="E5149">
        <v>63.38</v>
      </c>
      <c r="F5149">
        <v>130</v>
      </c>
      <c r="G5149">
        <v>5</v>
      </c>
      <c r="H5149">
        <v>0</v>
      </c>
      <c r="I5149">
        <v>30.07</v>
      </c>
      <c r="J5149">
        <v>1018.2</v>
      </c>
      <c r="K5149">
        <v>10</v>
      </c>
      <c r="M5149" t="s">
        <v>31</v>
      </c>
      <c r="N5149" t="s">
        <v>32</v>
      </c>
      <c r="O5149" t="s">
        <v>43</v>
      </c>
      <c r="Q5149">
        <v>7000</v>
      </c>
      <c r="R5149">
        <v>9000</v>
      </c>
      <c r="S5149">
        <v>20000</v>
      </c>
      <c r="AB5149">
        <v>53.1</v>
      </c>
      <c r="AC5149" t="s">
        <v>5198</v>
      </c>
    </row>
    <row r="5150" spans="1:29">
      <c r="A5150" s="1" t="s">
        <v>30</v>
      </c>
      <c r="B5150" s="2">
        <v>42717.618750000001</v>
      </c>
      <c r="C5150">
        <v>53</v>
      </c>
      <c r="D5150">
        <v>43</v>
      </c>
      <c r="E5150">
        <v>68.459999999999994</v>
      </c>
      <c r="F5150">
        <v>130</v>
      </c>
      <c r="G5150">
        <v>7</v>
      </c>
      <c r="H5150">
        <v>0</v>
      </c>
      <c r="I5150">
        <v>30.03</v>
      </c>
      <c r="J5150">
        <v>1016.8</v>
      </c>
      <c r="K5150">
        <v>10</v>
      </c>
      <c r="M5150" t="s">
        <v>31</v>
      </c>
      <c r="N5150" t="s">
        <v>32</v>
      </c>
      <c r="O5150" t="s">
        <v>43</v>
      </c>
      <c r="Q5150">
        <v>7000</v>
      </c>
      <c r="R5150">
        <v>9000</v>
      </c>
      <c r="S5150">
        <v>20000</v>
      </c>
      <c r="AB5150">
        <v>53.1</v>
      </c>
      <c r="AC5150" t="s">
        <v>5199</v>
      </c>
    </row>
    <row r="5151" spans="1:29">
      <c r="A5151" s="1" t="s">
        <v>30</v>
      </c>
      <c r="B5151" s="2">
        <v>42717.660416666666</v>
      </c>
      <c r="C5151">
        <v>52</v>
      </c>
      <c r="D5151">
        <v>43</v>
      </c>
      <c r="E5151">
        <v>71.28</v>
      </c>
      <c r="F5151">
        <v>140</v>
      </c>
      <c r="G5151">
        <v>4</v>
      </c>
      <c r="H5151">
        <v>0</v>
      </c>
      <c r="I5151">
        <v>30.03</v>
      </c>
      <c r="J5151">
        <v>1016.9</v>
      </c>
      <c r="K5151">
        <v>10</v>
      </c>
      <c r="M5151" t="s">
        <v>43</v>
      </c>
      <c r="Q5151">
        <v>3500</v>
      </c>
      <c r="AB5151">
        <v>52</v>
      </c>
      <c r="AC5151" t="s">
        <v>5200</v>
      </c>
    </row>
    <row r="5152" spans="1:29">
      <c r="A5152" s="1" t="s">
        <v>30</v>
      </c>
      <c r="B5152" s="2">
        <v>42717.70208333333</v>
      </c>
      <c r="C5152">
        <v>51</v>
      </c>
      <c r="D5152">
        <v>43</v>
      </c>
      <c r="E5152">
        <v>73.69</v>
      </c>
      <c r="F5152">
        <v>150</v>
      </c>
      <c r="G5152">
        <v>4</v>
      </c>
      <c r="H5152">
        <v>0</v>
      </c>
      <c r="I5152">
        <v>30.02</v>
      </c>
      <c r="J5152">
        <v>1016.5</v>
      </c>
      <c r="K5152">
        <v>10</v>
      </c>
      <c r="M5152" t="s">
        <v>43</v>
      </c>
      <c r="Q5152">
        <v>2700</v>
      </c>
      <c r="AB5152">
        <v>51.1</v>
      </c>
      <c r="AC5152" t="s">
        <v>5201</v>
      </c>
    </row>
    <row r="5153" spans="1:29">
      <c r="A5153" s="1" t="s">
        <v>30</v>
      </c>
      <c r="B5153" s="2">
        <v>42717.743750000001</v>
      </c>
      <c r="C5153">
        <v>50</v>
      </c>
      <c r="D5153">
        <v>43</v>
      </c>
      <c r="E5153">
        <v>76.760000000000005</v>
      </c>
      <c r="F5153">
        <v>130</v>
      </c>
      <c r="G5153">
        <v>3</v>
      </c>
      <c r="H5153">
        <v>0</v>
      </c>
      <c r="I5153">
        <v>30.03</v>
      </c>
      <c r="J5153">
        <v>1016.9</v>
      </c>
      <c r="K5153">
        <v>10</v>
      </c>
      <c r="M5153" t="s">
        <v>43</v>
      </c>
      <c r="Q5153">
        <v>2500</v>
      </c>
      <c r="AB5153">
        <v>49.27</v>
      </c>
      <c r="AC5153" t="s">
        <v>5202</v>
      </c>
    </row>
    <row r="5154" spans="1:29">
      <c r="A5154" s="1" t="s">
        <v>30</v>
      </c>
      <c r="B5154" s="2">
        <v>42717.785416666666</v>
      </c>
      <c r="C5154">
        <v>49</v>
      </c>
      <c r="D5154">
        <v>45</v>
      </c>
      <c r="E5154">
        <v>86.33</v>
      </c>
      <c r="F5154">
        <v>140</v>
      </c>
      <c r="G5154">
        <v>3</v>
      </c>
      <c r="I5154">
        <v>30.03</v>
      </c>
      <c r="J5154">
        <v>1016.8</v>
      </c>
      <c r="K5154">
        <v>8</v>
      </c>
      <c r="M5154" t="s">
        <v>31</v>
      </c>
      <c r="N5154" t="s">
        <v>32</v>
      </c>
      <c r="O5154" t="s">
        <v>43</v>
      </c>
      <c r="Q5154">
        <v>1200</v>
      </c>
      <c r="R5154">
        <v>2200</v>
      </c>
      <c r="S5154">
        <v>3000</v>
      </c>
      <c r="AB5154">
        <v>48.01</v>
      </c>
      <c r="AC5154" t="s">
        <v>5203</v>
      </c>
    </row>
    <row r="5155" spans="1:29">
      <c r="A5155" s="1" t="s">
        <v>30</v>
      </c>
      <c r="B5155" s="2">
        <v>42717.82708333333</v>
      </c>
      <c r="C5155">
        <v>48</v>
      </c>
      <c r="D5155">
        <v>46</v>
      </c>
      <c r="E5155">
        <v>92.74</v>
      </c>
      <c r="F5155">
        <v>130</v>
      </c>
      <c r="G5155">
        <v>3</v>
      </c>
      <c r="H5155">
        <v>0</v>
      </c>
      <c r="I5155">
        <v>30.02</v>
      </c>
      <c r="J5155">
        <v>1016.5</v>
      </c>
      <c r="K5155">
        <v>10</v>
      </c>
      <c r="M5155" t="s">
        <v>32</v>
      </c>
      <c r="N5155" t="s">
        <v>43</v>
      </c>
      <c r="Q5155">
        <v>1100</v>
      </c>
      <c r="R5155">
        <v>2300</v>
      </c>
      <c r="AB5155">
        <v>46.98</v>
      </c>
      <c r="AC5155" t="s">
        <v>5204</v>
      </c>
    </row>
    <row r="5156" spans="1:29">
      <c r="A5156" s="1" t="s">
        <v>30</v>
      </c>
      <c r="B5156" s="2">
        <v>42717.855555555558</v>
      </c>
      <c r="C5156">
        <v>48</v>
      </c>
      <c r="D5156">
        <v>45</v>
      </c>
      <c r="E5156">
        <v>89.29</v>
      </c>
      <c r="F5156">
        <v>0</v>
      </c>
      <c r="G5156">
        <v>0</v>
      </c>
      <c r="H5156">
        <v>0</v>
      </c>
      <c r="I5156">
        <v>30.02</v>
      </c>
      <c r="K5156">
        <v>9</v>
      </c>
      <c r="M5156" t="s">
        <v>43</v>
      </c>
      <c r="Q5156">
        <v>1900</v>
      </c>
      <c r="AB5156">
        <v>48</v>
      </c>
      <c r="AC5156" t="s">
        <v>5205</v>
      </c>
    </row>
    <row r="5157" spans="1:29">
      <c r="A5157" s="1" t="s">
        <v>30</v>
      </c>
      <c r="B5157" s="2">
        <v>42717.868750000001</v>
      </c>
      <c r="C5157">
        <v>48</v>
      </c>
      <c r="D5157">
        <v>46</v>
      </c>
      <c r="E5157">
        <v>92.74</v>
      </c>
      <c r="F5157">
        <v>0</v>
      </c>
      <c r="G5157">
        <v>0</v>
      </c>
      <c r="H5157">
        <v>0</v>
      </c>
      <c r="I5157">
        <v>30</v>
      </c>
      <c r="J5157">
        <v>1015.9</v>
      </c>
      <c r="K5157">
        <v>10</v>
      </c>
      <c r="M5157" t="s">
        <v>31</v>
      </c>
      <c r="N5157" t="s">
        <v>43</v>
      </c>
      <c r="Q5157">
        <v>1000</v>
      </c>
      <c r="R5157">
        <v>1900</v>
      </c>
      <c r="AB5157">
        <v>48</v>
      </c>
      <c r="AC5157" t="s">
        <v>5206</v>
      </c>
    </row>
    <row r="5158" spans="1:29">
      <c r="A5158" s="1" t="s">
        <v>30</v>
      </c>
      <c r="B5158" s="2">
        <v>42717.910416666666</v>
      </c>
      <c r="C5158">
        <v>48</v>
      </c>
      <c r="D5158">
        <v>45</v>
      </c>
      <c r="E5158">
        <v>89.29</v>
      </c>
      <c r="F5158">
        <v>0</v>
      </c>
      <c r="G5158">
        <v>0</v>
      </c>
      <c r="H5158">
        <v>0</v>
      </c>
      <c r="I5158">
        <v>29.99</v>
      </c>
      <c r="J5158">
        <v>1015.5</v>
      </c>
      <c r="K5158">
        <v>10</v>
      </c>
      <c r="M5158" t="s">
        <v>43</v>
      </c>
      <c r="Q5158">
        <v>1900</v>
      </c>
      <c r="AB5158">
        <v>48</v>
      </c>
      <c r="AC5158" t="s">
        <v>5207</v>
      </c>
    </row>
    <row r="5159" spans="1:29">
      <c r="A5159" s="1" t="s">
        <v>30</v>
      </c>
      <c r="B5159" s="2">
        <v>42717.95208333333</v>
      </c>
      <c r="C5159">
        <v>47</v>
      </c>
      <c r="D5159">
        <v>45</v>
      </c>
      <c r="E5159">
        <v>93.06</v>
      </c>
      <c r="F5159">
        <v>0</v>
      </c>
      <c r="G5159">
        <v>0</v>
      </c>
      <c r="H5159">
        <v>0</v>
      </c>
      <c r="I5159">
        <v>29.99</v>
      </c>
      <c r="J5159">
        <v>1015.5</v>
      </c>
      <c r="K5159">
        <v>10</v>
      </c>
      <c r="M5159" t="s">
        <v>43</v>
      </c>
      <c r="Q5159">
        <v>1600</v>
      </c>
      <c r="AB5159">
        <v>46.9</v>
      </c>
      <c r="AC5159" t="s">
        <v>5208</v>
      </c>
    </row>
    <row r="5160" spans="1:29">
      <c r="A5160" s="1" t="s">
        <v>30</v>
      </c>
      <c r="B5160" s="2">
        <v>42717.993750000001</v>
      </c>
      <c r="C5160">
        <v>48</v>
      </c>
      <c r="D5160">
        <v>46</v>
      </c>
      <c r="E5160">
        <v>92.74</v>
      </c>
      <c r="F5160">
        <v>0</v>
      </c>
      <c r="G5160">
        <v>0</v>
      </c>
      <c r="H5160">
        <v>0</v>
      </c>
      <c r="I5160">
        <v>29.99</v>
      </c>
      <c r="J5160">
        <v>1015.7</v>
      </c>
      <c r="K5160">
        <v>10</v>
      </c>
      <c r="M5160" t="s">
        <v>43</v>
      </c>
      <c r="Q5160">
        <v>1700</v>
      </c>
      <c r="AB5160">
        <v>48</v>
      </c>
      <c r="AC5160" t="s">
        <v>5209</v>
      </c>
    </row>
    <row r="5161" spans="1:29">
      <c r="A5161" s="1" t="s">
        <v>30</v>
      </c>
      <c r="B5161" s="2">
        <v>42718.035416666666</v>
      </c>
      <c r="C5161">
        <v>48</v>
      </c>
      <c r="D5161">
        <v>46</v>
      </c>
      <c r="E5161">
        <v>92.74</v>
      </c>
      <c r="F5161">
        <v>250</v>
      </c>
      <c r="G5161">
        <v>3</v>
      </c>
      <c r="H5161">
        <v>0</v>
      </c>
      <c r="I5161">
        <v>29.99</v>
      </c>
      <c r="J5161">
        <v>1015.4</v>
      </c>
      <c r="K5161">
        <v>10</v>
      </c>
      <c r="M5161" t="s">
        <v>43</v>
      </c>
      <c r="Q5161">
        <v>1900</v>
      </c>
      <c r="AB5161">
        <v>46.98</v>
      </c>
      <c r="AC5161" t="s">
        <v>5210</v>
      </c>
    </row>
    <row r="5162" spans="1:29">
      <c r="A5162" s="1" t="s">
        <v>30</v>
      </c>
      <c r="B5162" s="2">
        <v>42718.068055555559</v>
      </c>
      <c r="C5162">
        <v>48</v>
      </c>
      <c r="D5162">
        <v>46</v>
      </c>
      <c r="E5162">
        <v>92.74</v>
      </c>
      <c r="F5162">
        <v>250</v>
      </c>
      <c r="G5162">
        <v>3</v>
      </c>
      <c r="H5162">
        <v>0</v>
      </c>
      <c r="I5162">
        <v>30</v>
      </c>
      <c r="K5162">
        <v>8</v>
      </c>
      <c r="M5162" t="s">
        <v>32</v>
      </c>
      <c r="N5162" t="s">
        <v>43</v>
      </c>
      <c r="Q5162">
        <v>500</v>
      </c>
      <c r="R5162">
        <v>2000</v>
      </c>
      <c r="AB5162">
        <v>46.98</v>
      </c>
      <c r="AC5162" t="s">
        <v>5211</v>
      </c>
    </row>
    <row r="5163" spans="1:29">
      <c r="A5163" s="1" t="s">
        <v>30</v>
      </c>
      <c r="B5163" s="2">
        <v>42718.07708333333</v>
      </c>
      <c r="C5163">
        <v>48</v>
      </c>
      <c r="D5163">
        <v>46</v>
      </c>
      <c r="E5163">
        <v>92.74</v>
      </c>
      <c r="F5163">
        <v>260</v>
      </c>
      <c r="G5163">
        <v>3</v>
      </c>
      <c r="H5163">
        <v>0</v>
      </c>
      <c r="I5163">
        <v>30.01</v>
      </c>
      <c r="J5163">
        <v>1016</v>
      </c>
      <c r="K5163">
        <v>10</v>
      </c>
      <c r="M5163" t="s">
        <v>32</v>
      </c>
      <c r="N5163" t="s">
        <v>43</v>
      </c>
      <c r="Q5163">
        <v>600</v>
      </c>
      <c r="R5163">
        <v>2300</v>
      </c>
      <c r="AB5163">
        <v>46.98</v>
      </c>
      <c r="AC5163" t="s">
        <v>5212</v>
      </c>
    </row>
    <row r="5164" spans="1:29">
      <c r="A5164" s="1" t="s">
        <v>30</v>
      </c>
      <c r="B5164" s="2">
        <v>42718.095138888886</v>
      </c>
      <c r="C5164">
        <v>48</v>
      </c>
      <c r="D5164">
        <v>46</v>
      </c>
      <c r="E5164">
        <v>92.74</v>
      </c>
      <c r="F5164">
        <v>0</v>
      </c>
      <c r="G5164">
        <v>0</v>
      </c>
      <c r="H5164">
        <v>0</v>
      </c>
      <c r="I5164">
        <v>30.01</v>
      </c>
      <c r="K5164">
        <v>10</v>
      </c>
      <c r="M5164" t="s">
        <v>34</v>
      </c>
      <c r="N5164" t="s">
        <v>43</v>
      </c>
      <c r="Q5164">
        <v>600</v>
      </c>
      <c r="R5164">
        <v>2300</v>
      </c>
      <c r="AB5164">
        <v>48</v>
      </c>
      <c r="AC5164" t="s">
        <v>5213</v>
      </c>
    </row>
    <row r="5165" spans="1:29">
      <c r="A5165" s="1" t="s">
        <v>30</v>
      </c>
      <c r="B5165" s="2">
        <v>42718.118750000001</v>
      </c>
      <c r="C5165">
        <v>48</v>
      </c>
      <c r="D5165">
        <v>46</v>
      </c>
      <c r="E5165">
        <v>92.74</v>
      </c>
      <c r="F5165">
        <v>280</v>
      </c>
      <c r="G5165">
        <v>3</v>
      </c>
      <c r="H5165">
        <v>0</v>
      </c>
      <c r="I5165">
        <v>30.02</v>
      </c>
      <c r="J5165">
        <v>1016.5</v>
      </c>
      <c r="K5165">
        <v>10</v>
      </c>
      <c r="M5165" t="s">
        <v>31</v>
      </c>
      <c r="N5165" t="s">
        <v>32</v>
      </c>
      <c r="O5165" t="s">
        <v>32</v>
      </c>
      <c r="Q5165">
        <v>600</v>
      </c>
      <c r="R5165">
        <v>2500</v>
      </c>
      <c r="S5165">
        <v>8000</v>
      </c>
      <c r="AB5165">
        <v>46.98</v>
      </c>
      <c r="AC5165" t="s">
        <v>5214</v>
      </c>
    </row>
    <row r="5166" spans="1:29">
      <c r="A5166" s="1" t="s">
        <v>30</v>
      </c>
      <c r="B5166" s="2">
        <v>42718.160416666666</v>
      </c>
      <c r="C5166">
        <v>47</v>
      </c>
      <c r="D5166">
        <v>45</v>
      </c>
      <c r="E5166">
        <v>93.06</v>
      </c>
      <c r="F5166">
        <v>0</v>
      </c>
      <c r="G5166">
        <v>0</v>
      </c>
      <c r="H5166">
        <v>0</v>
      </c>
      <c r="I5166">
        <v>30.02</v>
      </c>
      <c r="J5166">
        <v>1016.6</v>
      </c>
      <c r="K5166">
        <v>10</v>
      </c>
      <c r="M5166" t="s">
        <v>34</v>
      </c>
      <c r="N5166" t="s">
        <v>43</v>
      </c>
      <c r="Q5166">
        <v>2500</v>
      </c>
      <c r="R5166">
        <v>7500</v>
      </c>
      <c r="AB5166">
        <v>46.9</v>
      </c>
      <c r="AC5166" t="s">
        <v>5215</v>
      </c>
    </row>
    <row r="5167" spans="1:29">
      <c r="A5167" s="1" t="s">
        <v>30</v>
      </c>
      <c r="B5167" s="2">
        <v>42718.20208333333</v>
      </c>
      <c r="C5167">
        <v>47</v>
      </c>
      <c r="D5167">
        <v>44</v>
      </c>
      <c r="E5167">
        <v>89.92</v>
      </c>
      <c r="F5167">
        <v>20</v>
      </c>
      <c r="G5167">
        <v>3</v>
      </c>
      <c r="H5167">
        <v>0</v>
      </c>
      <c r="I5167">
        <v>30.03</v>
      </c>
      <c r="J5167">
        <v>1016.9</v>
      </c>
      <c r="K5167">
        <v>10</v>
      </c>
      <c r="M5167" t="s">
        <v>31</v>
      </c>
      <c r="N5167" t="s">
        <v>43</v>
      </c>
      <c r="Q5167">
        <v>2500</v>
      </c>
      <c r="R5167">
        <v>7000</v>
      </c>
      <c r="AB5167">
        <v>45.72</v>
      </c>
      <c r="AC5167" t="s">
        <v>5216</v>
      </c>
    </row>
    <row r="5168" spans="1:29">
      <c r="A5168" s="1" t="s">
        <v>30</v>
      </c>
      <c r="B5168" s="2">
        <v>42718.243750000001</v>
      </c>
      <c r="C5168">
        <v>47</v>
      </c>
      <c r="D5168">
        <v>44</v>
      </c>
      <c r="E5168">
        <v>89.92</v>
      </c>
      <c r="F5168">
        <v>0</v>
      </c>
      <c r="G5168">
        <v>0</v>
      </c>
      <c r="H5168">
        <v>0</v>
      </c>
      <c r="I5168">
        <v>30.04</v>
      </c>
      <c r="J5168">
        <v>1017.2</v>
      </c>
      <c r="K5168">
        <v>10</v>
      </c>
      <c r="M5168" t="s">
        <v>32</v>
      </c>
      <c r="N5168" t="s">
        <v>43</v>
      </c>
      <c r="Q5168">
        <v>7000</v>
      </c>
      <c r="R5168">
        <v>25000</v>
      </c>
      <c r="AB5168">
        <v>46.9</v>
      </c>
      <c r="AC5168" t="s">
        <v>5217</v>
      </c>
    </row>
    <row r="5169" spans="1:29">
      <c r="A5169" s="1" t="s">
        <v>30</v>
      </c>
      <c r="B5169" s="2">
        <v>42718.285416666666</v>
      </c>
      <c r="C5169">
        <v>45</v>
      </c>
      <c r="D5169">
        <v>43</v>
      </c>
      <c r="E5169">
        <v>92.65</v>
      </c>
      <c r="F5169">
        <v>0</v>
      </c>
      <c r="G5169">
        <v>0</v>
      </c>
      <c r="H5169">
        <v>0</v>
      </c>
      <c r="I5169">
        <v>30.06</v>
      </c>
      <c r="J5169">
        <v>1017.9</v>
      </c>
      <c r="K5169">
        <v>10</v>
      </c>
      <c r="M5169" t="s">
        <v>31</v>
      </c>
      <c r="N5169" t="s">
        <v>32</v>
      </c>
      <c r="Q5169">
        <v>7000</v>
      </c>
      <c r="R5169">
        <v>25000</v>
      </c>
      <c r="AB5169">
        <v>45</v>
      </c>
      <c r="AC5169" t="s">
        <v>5218</v>
      </c>
    </row>
    <row r="5170" spans="1:29">
      <c r="A5170" s="1" t="s">
        <v>30</v>
      </c>
      <c r="B5170" s="2">
        <v>42718.32708333333</v>
      </c>
      <c r="C5170">
        <v>44</v>
      </c>
      <c r="D5170">
        <v>40</v>
      </c>
      <c r="E5170">
        <v>85.06</v>
      </c>
      <c r="G5170">
        <v>3</v>
      </c>
      <c r="H5170">
        <v>0</v>
      </c>
      <c r="I5170">
        <v>30.09</v>
      </c>
      <c r="J5170">
        <v>1019</v>
      </c>
      <c r="K5170">
        <v>10</v>
      </c>
      <c r="M5170" t="s">
        <v>31</v>
      </c>
      <c r="N5170" t="s">
        <v>32</v>
      </c>
      <c r="Q5170">
        <v>7000</v>
      </c>
      <c r="R5170">
        <v>25000</v>
      </c>
      <c r="AB5170">
        <v>42.52</v>
      </c>
      <c r="AC5170" t="s">
        <v>5219</v>
      </c>
    </row>
    <row r="5171" spans="1:29">
      <c r="A5171" s="1" t="s">
        <v>30</v>
      </c>
      <c r="B5171" s="2">
        <v>42718.368750000001</v>
      </c>
      <c r="C5171">
        <v>45</v>
      </c>
      <c r="D5171">
        <v>38</v>
      </c>
      <c r="E5171">
        <v>76.010000000000005</v>
      </c>
      <c r="F5171">
        <v>350</v>
      </c>
      <c r="G5171">
        <v>4</v>
      </c>
      <c r="H5171">
        <v>0</v>
      </c>
      <c r="I5171">
        <v>30.11</v>
      </c>
      <c r="J5171">
        <v>1019.8</v>
      </c>
      <c r="K5171">
        <v>10</v>
      </c>
      <c r="M5171" t="s">
        <v>31</v>
      </c>
      <c r="N5171" t="s">
        <v>32</v>
      </c>
      <c r="Q5171">
        <v>15000</v>
      </c>
      <c r="R5171">
        <v>25000</v>
      </c>
      <c r="AB5171">
        <v>42.6</v>
      </c>
      <c r="AC5171" t="s">
        <v>5220</v>
      </c>
    </row>
    <row r="5172" spans="1:29">
      <c r="A5172" s="1" t="s">
        <v>30</v>
      </c>
      <c r="B5172" s="2">
        <v>42718.410416666666</v>
      </c>
      <c r="C5172">
        <v>47</v>
      </c>
      <c r="D5172">
        <v>36</v>
      </c>
      <c r="E5172">
        <v>65.63</v>
      </c>
      <c r="G5172">
        <v>5</v>
      </c>
      <c r="H5172">
        <v>0</v>
      </c>
      <c r="I5172">
        <v>30.14</v>
      </c>
      <c r="J5172">
        <v>1020.5</v>
      </c>
      <c r="K5172">
        <v>10</v>
      </c>
      <c r="M5172" t="s">
        <v>34</v>
      </c>
      <c r="N5172" t="s">
        <v>32</v>
      </c>
      <c r="Q5172">
        <v>20000</v>
      </c>
      <c r="R5172">
        <v>25000</v>
      </c>
      <c r="AB5172">
        <v>44.09</v>
      </c>
      <c r="AC5172" t="s">
        <v>5221</v>
      </c>
    </row>
    <row r="5173" spans="1:29">
      <c r="A5173" s="1" t="s">
        <v>30</v>
      </c>
      <c r="B5173" s="2">
        <v>42718.45208333333</v>
      </c>
      <c r="C5173">
        <v>49</v>
      </c>
      <c r="D5173">
        <v>35</v>
      </c>
      <c r="E5173">
        <v>58.75</v>
      </c>
      <c r="G5173">
        <v>3</v>
      </c>
      <c r="H5173">
        <v>0</v>
      </c>
      <c r="I5173">
        <v>30.13</v>
      </c>
      <c r="J5173">
        <v>1020.4</v>
      </c>
      <c r="K5173">
        <v>10</v>
      </c>
      <c r="M5173" t="s">
        <v>31</v>
      </c>
      <c r="N5173" t="s">
        <v>32</v>
      </c>
      <c r="Q5173">
        <v>20000</v>
      </c>
      <c r="R5173">
        <v>25000</v>
      </c>
      <c r="AB5173">
        <v>48.01</v>
      </c>
      <c r="AC5173" t="s">
        <v>5222</v>
      </c>
    </row>
    <row r="5174" spans="1:29">
      <c r="A5174" s="1" t="s">
        <v>30</v>
      </c>
      <c r="B5174" s="2">
        <v>42718.493750000001</v>
      </c>
      <c r="C5174">
        <v>51</v>
      </c>
      <c r="D5174">
        <v>33</v>
      </c>
      <c r="E5174">
        <v>49.98</v>
      </c>
      <c r="F5174">
        <v>10</v>
      </c>
      <c r="G5174">
        <v>7</v>
      </c>
      <c r="H5174">
        <v>0</v>
      </c>
      <c r="I5174">
        <v>30.11</v>
      </c>
      <c r="J5174">
        <v>1019.4</v>
      </c>
      <c r="K5174">
        <v>10</v>
      </c>
      <c r="M5174" t="s">
        <v>34</v>
      </c>
      <c r="N5174" t="s">
        <v>32</v>
      </c>
      <c r="Q5174">
        <v>21000</v>
      </c>
      <c r="R5174">
        <v>25000</v>
      </c>
      <c r="AB5174">
        <v>51.1</v>
      </c>
      <c r="AC5174" t="s">
        <v>5223</v>
      </c>
    </row>
    <row r="5175" spans="1:29">
      <c r="A5175" s="1" t="s">
        <v>30</v>
      </c>
      <c r="B5175" s="2">
        <v>42718.535416666666</v>
      </c>
      <c r="C5175">
        <v>51</v>
      </c>
      <c r="D5175">
        <v>33</v>
      </c>
      <c r="E5175">
        <v>49.98</v>
      </c>
      <c r="F5175">
        <v>30</v>
      </c>
      <c r="G5175">
        <v>7</v>
      </c>
      <c r="H5175">
        <v>0</v>
      </c>
      <c r="I5175">
        <v>30.1</v>
      </c>
      <c r="J5175">
        <v>1019</v>
      </c>
      <c r="K5175">
        <v>10</v>
      </c>
      <c r="M5175" t="s">
        <v>32</v>
      </c>
      <c r="N5175" t="s">
        <v>32</v>
      </c>
      <c r="Q5175">
        <v>20000</v>
      </c>
      <c r="R5175">
        <v>25000</v>
      </c>
      <c r="AB5175">
        <v>51.1</v>
      </c>
      <c r="AC5175" t="s">
        <v>5224</v>
      </c>
    </row>
    <row r="5176" spans="1:29">
      <c r="A5176" s="1" t="s">
        <v>30</v>
      </c>
      <c r="B5176" s="2">
        <v>42718.57708333333</v>
      </c>
      <c r="C5176">
        <v>50</v>
      </c>
      <c r="D5176">
        <v>32</v>
      </c>
      <c r="E5176">
        <v>49.81</v>
      </c>
      <c r="F5176">
        <v>50</v>
      </c>
      <c r="G5176">
        <v>6</v>
      </c>
      <c r="H5176">
        <v>0</v>
      </c>
      <c r="I5176">
        <v>30.07</v>
      </c>
      <c r="J5176">
        <v>1018.3</v>
      </c>
      <c r="K5176">
        <v>10</v>
      </c>
      <c r="M5176" t="s">
        <v>32</v>
      </c>
      <c r="N5176" t="s">
        <v>43</v>
      </c>
      <c r="Q5176">
        <v>19000</v>
      </c>
      <c r="R5176">
        <v>25000</v>
      </c>
      <c r="AB5176">
        <v>47.21</v>
      </c>
      <c r="AC5176" t="s">
        <v>5225</v>
      </c>
    </row>
    <row r="5177" spans="1:29">
      <c r="A5177" s="1" t="s">
        <v>30</v>
      </c>
      <c r="B5177" s="2">
        <v>42718.618750000001</v>
      </c>
      <c r="C5177">
        <v>51</v>
      </c>
      <c r="D5177">
        <v>32</v>
      </c>
      <c r="E5177">
        <v>47.81</v>
      </c>
      <c r="F5177">
        <v>20</v>
      </c>
      <c r="G5177">
        <v>5</v>
      </c>
      <c r="H5177">
        <v>0</v>
      </c>
      <c r="I5177">
        <v>30.08</v>
      </c>
      <c r="J5177">
        <v>1018.4</v>
      </c>
      <c r="K5177">
        <v>10</v>
      </c>
      <c r="M5177" t="s">
        <v>32</v>
      </c>
      <c r="N5177" t="s">
        <v>43</v>
      </c>
      <c r="Q5177">
        <v>17000</v>
      </c>
      <c r="R5177">
        <v>25000</v>
      </c>
      <c r="AB5177">
        <v>51.1</v>
      </c>
      <c r="AC5177" t="s">
        <v>5226</v>
      </c>
    </row>
    <row r="5178" spans="1:29">
      <c r="A5178" s="1" t="s">
        <v>30</v>
      </c>
      <c r="B5178" s="2">
        <v>42718.660416666666</v>
      </c>
      <c r="C5178">
        <v>50</v>
      </c>
      <c r="D5178">
        <v>32</v>
      </c>
      <c r="E5178">
        <v>49.81</v>
      </c>
      <c r="F5178">
        <v>20</v>
      </c>
      <c r="G5178">
        <v>4</v>
      </c>
      <c r="H5178">
        <v>0</v>
      </c>
      <c r="I5178">
        <v>30.08</v>
      </c>
      <c r="J5178">
        <v>1018.5</v>
      </c>
      <c r="K5178">
        <v>10</v>
      </c>
      <c r="M5178" t="s">
        <v>32</v>
      </c>
      <c r="N5178" t="s">
        <v>43</v>
      </c>
      <c r="Q5178">
        <v>15000</v>
      </c>
      <c r="R5178">
        <v>25000</v>
      </c>
      <c r="AB5178">
        <v>48.44</v>
      </c>
      <c r="AC5178" t="s">
        <v>5227</v>
      </c>
    </row>
    <row r="5179" spans="1:29">
      <c r="A5179" s="1" t="s">
        <v>30</v>
      </c>
      <c r="B5179" s="2">
        <v>42718.70208333333</v>
      </c>
      <c r="C5179">
        <v>48</v>
      </c>
      <c r="D5179">
        <v>34</v>
      </c>
      <c r="E5179">
        <v>58.16</v>
      </c>
      <c r="F5179">
        <v>0</v>
      </c>
      <c r="G5179">
        <v>0</v>
      </c>
      <c r="H5179">
        <v>0</v>
      </c>
      <c r="I5179">
        <v>30.07</v>
      </c>
      <c r="J5179">
        <v>1018.4</v>
      </c>
      <c r="K5179">
        <v>10</v>
      </c>
      <c r="M5179" t="s">
        <v>32</v>
      </c>
      <c r="N5179" t="s">
        <v>43</v>
      </c>
      <c r="Q5179">
        <v>15000</v>
      </c>
      <c r="R5179">
        <v>25000</v>
      </c>
      <c r="AB5179">
        <v>48</v>
      </c>
      <c r="AC5179" t="s">
        <v>5228</v>
      </c>
    </row>
    <row r="5180" spans="1:29">
      <c r="A5180" s="1" t="s">
        <v>30</v>
      </c>
      <c r="B5180" s="2">
        <v>42718.743750000001</v>
      </c>
      <c r="C5180">
        <v>46</v>
      </c>
      <c r="D5180">
        <v>35</v>
      </c>
      <c r="E5180">
        <v>65.52</v>
      </c>
      <c r="F5180">
        <v>150</v>
      </c>
      <c r="G5180">
        <v>3</v>
      </c>
      <c r="H5180">
        <v>0</v>
      </c>
      <c r="I5180">
        <v>30.07</v>
      </c>
      <c r="J5180">
        <v>1018.4</v>
      </c>
      <c r="K5180">
        <v>10</v>
      </c>
      <c r="M5180" t="s">
        <v>31</v>
      </c>
      <c r="N5180" t="s">
        <v>32</v>
      </c>
      <c r="O5180" t="s">
        <v>32</v>
      </c>
      <c r="Q5180">
        <v>14000</v>
      </c>
      <c r="R5180">
        <v>17000</v>
      </c>
      <c r="S5180">
        <v>25000</v>
      </c>
      <c r="AB5180">
        <v>44.69</v>
      </c>
      <c r="AC5180" t="s">
        <v>5229</v>
      </c>
    </row>
    <row r="5181" spans="1:29">
      <c r="A5181" s="1" t="s">
        <v>30</v>
      </c>
      <c r="B5181" s="2">
        <v>42718.785416666666</v>
      </c>
      <c r="C5181">
        <v>45</v>
      </c>
      <c r="D5181">
        <v>36</v>
      </c>
      <c r="E5181">
        <v>70.53</v>
      </c>
      <c r="F5181">
        <v>150</v>
      </c>
      <c r="G5181">
        <v>3</v>
      </c>
      <c r="H5181">
        <v>0</v>
      </c>
      <c r="I5181">
        <v>30.07</v>
      </c>
      <c r="J5181">
        <v>1018.2</v>
      </c>
      <c r="K5181">
        <v>10</v>
      </c>
      <c r="M5181" t="s">
        <v>31</v>
      </c>
      <c r="N5181" t="s">
        <v>32</v>
      </c>
      <c r="O5181" t="s">
        <v>32</v>
      </c>
      <c r="Q5181">
        <v>14000</v>
      </c>
      <c r="R5181">
        <v>18000</v>
      </c>
      <c r="S5181">
        <v>25000</v>
      </c>
      <c r="AB5181">
        <v>43.55</v>
      </c>
      <c r="AC5181" t="s">
        <v>5230</v>
      </c>
    </row>
    <row r="5182" spans="1:29">
      <c r="A5182" s="1" t="s">
        <v>30</v>
      </c>
      <c r="B5182" s="2">
        <v>42718.82708333333</v>
      </c>
      <c r="C5182">
        <v>44</v>
      </c>
      <c r="D5182">
        <v>36</v>
      </c>
      <c r="E5182">
        <v>72.989999999999995</v>
      </c>
      <c r="F5182">
        <v>0</v>
      </c>
      <c r="G5182">
        <v>0</v>
      </c>
      <c r="H5182">
        <v>0</v>
      </c>
      <c r="I5182">
        <v>30.05</v>
      </c>
      <c r="J5182">
        <v>1017.9</v>
      </c>
      <c r="K5182">
        <v>10</v>
      </c>
      <c r="M5182" t="s">
        <v>31</v>
      </c>
      <c r="N5182" t="s">
        <v>32</v>
      </c>
      <c r="O5182" t="s">
        <v>32</v>
      </c>
      <c r="Q5182">
        <v>14000</v>
      </c>
      <c r="R5182">
        <v>18000</v>
      </c>
      <c r="S5182">
        <v>25000</v>
      </c>
      <c r="AB5182">
        <v>44.1</v>
      </c>
      <c r="AC5182" t="s">
        <v>5231</v>
      </c>
    </row>
    <row r="5183" spans="1:29">
      <c r="A5183" s="1" t="s">
        <v>30</v>
      </c>
      <c r="B5183" s="2">
        <v>42718.868750000001</v>
      </c>
      <c r="C5183">
        <v>41</v>
      </c>
      <c r="D5183">
        <v>35</v>
      </c>
      <c r="E5183">
        <v>79.34</v>
      </c>
      <c r="F5183">
        <v>210</v>
      </c>
      <c r="G5183">
        <v>3</v>
      </c>
      <c r="H5183">
        <v>0</v>
      </c>
      <c r="I5183">
        <v>30.06</v>
      </c>
      <c r="J5183">
        <v>1018.1</v>
      </c>
      <c r="K5183">
        <v>10</v>
      </c>
      <c r="M5183" t="s">
        <v>31</v>
      </c>
      <c r="N5183" t="s">
        <v>32</v>
      </c>
      <c r="O5183" t="s">
        <v>32</v>
      </c>
      <c r="Q5183">
        <v>14000</v>
      </c>
      <c r="R5183">
        <v>17000</v>
      </c>
      <c r="S5183">
        <v>25000</v>
      </c>
      <c r="AB5183">
        <v>38.979999999999997</v>
      </c>
      <c r="AC5183" t="s">
        <v>5232</v>
      </c>
    </row>
    <row r="5184" spans="1:29">
      <c r="A5184" s="1" t="s">
        <v>30</v>
      </c>
      <c r="B5184" s="2">
        <v>42718.910416666666</v>
      </c>
      <c r="C5184">
        <v>39</v>
      </c>
      <c r="D5184">
        <v>34</v>
      </c>
      <c r="E5184">
        <v>82.08</v>
      </c>
      <c r="F5184">
        <v>210</v>
      </c>
      <c r="G5184">
        <v>4</v>
      </c>
      <c r="H5184">
        <v>0</v>
      </c>
      <c r="I5184">
        <v>30.05</v>
      </c>
      <c r="J5184">
        <v>1017.8</v>
      </c>
      <c r="K5184">
        <v>10</v>
      </c>
      <c r="M5184" t="s">
        <v>34</v>
      </c>
      <c r="N5184" t="s">
        <v>34</v>
      </c>
      <c r="Q5184">
        <v>18000</v>
      </c>
      <c r="R5184">
        <v>25000</v>
      </c>
      <c r="AB5184">
        <v>35.590000000000003</v>
      </c>
      <c r="AC5184" t="s">
        <v>5233</v>
      </c>
    </row>
    <row r="5185" spans="1:29">
      <c r="A5185" s="1" t="s">
        <v>30</v>
      </c>
      <c r="B5185" s="2">
        <v>42718.95208333333</v>
      </c>
      <c r="C5185">
        <v>37</v>
      </c>
      <c r="D5185">
        <v>34</v>
      </c>
      <c r="E5185">
        <v>88.78</v>
      </c>
      <c r="F5185">
        <v>180</v>
      </c>
      <c r="G5185">
        <v>4</v>
      </c>
      <c r="H5185">
        <v>0</v>
      </c>
      <c r="I5185">
        <v>30.02</v>
      </c>
      <c r="J5185">
        <v>1016.6</v>
      </c>
      <c r="K5185">
        <v>10</v>
      </c>
      <c r="M5185" t="s">
        <v>31</v>
      </c>
      <c r="Q5185">
        <v>18000</v>
      </c>
      <c r="AB5185">
        <v>33.26</v>
      </c>
      <c r="AC5185" t="s">
        <v>5234</v>
      </c>
    </row>
    <row r="5186" spans="1:29">
      <c r="A5186" s="1" t="s">
        <v>30</v>
      </c>
      <c r="B5186" s="2">
        <v>42718.993750000001</v>
      </c>
      <c r="C5186">
        <v>36</v>
      </c>
      <c r="D5186">
        <v>33</v>
      </c>
      <c r="E5186">
        <v>89.09</v>
      </c>
      <c r="F5186">
        <v>0</v>
      </c>
      <c r="G5186">
        <v>0</v>
      </c>
      <c r="H5186">
        <v>0</v>
      </c>
      <c r="I5186">
        <v>30.01</v>
      </c>
      <c r="J5186">
        <v>1016.5</v>
      </c>
      <c r="K5186">
        <v>10</v>
      </c>
      <c r="M5186" t="s">
        <v>31</v>
      </c>
      <c r="Q5186">
        <v>18000</v>
      </c>
      <c r="AB5186">
        <v>36</v>
      </c>
      <c r="AC5186" t="s">
        <v>5235</v>
      </c>
    </row>
    <row r="5187" spans="1:29">
      <c r="A5187" s="1" t="s">
        <v>30</v>
      </c>
      <c r="B5187" s="2">
        <v>42719.035416666666</v>
      </c>
      <c r="C5187">
        <v>34</v>
      </c>
      <c r="D5187">
        <v>32</v>
      </c>
      <c r="E5187">
        <v>92.29</v>
      </c>
      <c r="F5187">
        <v>0</v>
      </c>
      <c r="G5187">
        <v>0</v>
      </c>
      <c r="H5187">
        <v>0</v>
      </c>
      <c r="I5187">
        <v>30.01</v>
      </c>
      <c r="J5187">
        <v>1016.2</v>
      </c>
      <c r="K5187">
        <v>10</v>
      </c>
      <c r="M5187" t="s">
        <v>31</v>
      </c>
      <c r="Q5187">
        <v>25000</v>
      </c>
      <c r="AB5187">
        <v>34</v>
      </c>
      <c r="AC5187" t="s">
        <v>5236</v>
      </c>
    </row>
    <row r="5188" spans="1:29">
      <c r="A5188" s="1" t="s">
        <v>30</v>
      </c>
      <c r="B5188" s="2">
        <v>42719.07708333333</v>
      </c>
      <c r="C5188">
        <v>34</v>
      </c>
      <c r="D5188">
        <v>30.9</v>
      </c>
      <c r="E5188">
        <v>88.27</v>
      </c>
      <c r="F5188">
        <v>0</v>
      </c>
      <c r="G5188">
        <v>0</v>
      </c>
      <c r="H5188">
        <v>0</v>
      </c>
      <c r="I5188">
        <v>30</v>
      </c>
      <c r="J5188">
        <v>1016</v>
      </c>
      <c r="K5188">
        <v>10</v>
      </c>
      <c r="M5188" t="s">
        <v>31</v>
      </c>
      <c r="Q5188">
        <v>25000</v>
      </c>
      <c r="AB5188">
        <v>34</v>
      </c>
      <c r="AC5188" t="s">
        <v>5237</v>
      </c>
    </row>
    <row r="5189" spans="1:29">
      <c r="A5189" s="1" t="s">
        <v>30</v>
      </c>
      <c r="B5189" s="2">
        <v>42719.118750000001</v>
      </c>
      <c r="C5189">
        <v>33</v>
      </c>
      <c r="D5189">
        <v>32</v>
      </c>
      <c r="E5189">
        <v>95.67</v>
      </c>
      <c r="F5189">
        <v>0</v>
      </c>
      <c r="G5189">
        <v>0</v>
      </c>
      <c r="H5189">
        <v>0</v>
      </c>
      <c r="I5189">
        <v>30</v>
      </c>
      <c r="J5189">
        <v>1016</v>
      </c>
      <c r="K5189">
        <v>10</v>
      </c>
      <c r="M5189" t="s">
        <v>31</v>
      </c>
      <c r="Q5189">
        <v>25000</v>
      </c>
      <c r="AB5189">
        <v>33.1</v>
      </c>
      <c r="AC5189" t="s">
        <v>5238</v>
      </c>
    </row>
    <row r="5190" spans="1:29">
      <c r="A5190" s="1" t="s">
        <v>30</v>
      </c>
      <c r="B5190" s="2">
        <v>42719.160416666666</v>
      </c>
      <c r="C5190">
        <v>35</v>
      </c>
      <c r="D5190">
        <v>30.9</v>
      </c>
      <c r="E5190">
        <v>84.49</v>
      </c>
      <c r="F5190">
        <v>240</v>
      </c>
      <c r="G5190">
        <v>6</v>
      </c>
      <c r="H5190">
        <v>0</v>
      </c>
      <c r="I5190">
        <v>29.97</v>
      </c>
      <c r="J5190">
        <v>1015</v>
      </c>
      <c r="K5190">
        <v>10</v>
      </c>
      <c r="M5190" t="s">
        <v>31</v>
      </c>
      <c r="N5190" t="s">
        <v>34</v>
      </c>
      <c r="Q5190">
        <v>2100</v>
      </c>
      <c r="R5190">
        <v>16000</v>
      </c>
      <c r="AB5190">
        <v>29.26</v>
      </c>
      <c r="AC5190" t="s">
        <v>5239</v>
      </c>
    </row>
    <row r="5191" spans="1:29">
      <c r="A5191" s="1" t="s">
        <v>30</v>
      </c>
      <c r="B5191" s="2">
        <v>42719.20208333333</v>
      </c>
      <c r="C5191">
        <v>34</v>
      </c>
      <c r="D5191">
        <v>30.9</v>
      </c>
      <c r="E5191">
        <v>88.27</v>
      </c>
      <c r="F5191">
        <v>260</v>
      </c>
      <c r="G5191">
        <v>4</v>
      </c>
      <c r="H5191">
        <v>0</v>
      </c>
      <c r="I5191">
        <v>29.97</v>
      </c>
      <c r="J5191">
        <v>1015.1</v>
      </c>
      <c r="K5191">
        <v>10</v>
      </c>
      <c r="M5191" t="s">
        <v>31</v>
      </c>
      <c r="Q5191">
        <v>16000</v>
      </c>
      <c r="AB5191">
        <v>29.76</v>
      </c>
      <c r="AC5191" t="s">
        <v>5240</v>
      </c>
    </row>
    <row r="5192" spans="1:29">
      <c r="A5192" s="1" t="s">
        <v>30</v>
      </c>
      <c r="B5192" s="2">
        <v>42719.243750000001</v>
      </c>
      <c r="C5192">
        <v>33</v>
      </c>
      <c r="D5192">
        <v>30.9</v>
      </c>
      <c r="E5192">
        <v>91.51</v>
      </c>
      <c r="F5192">
        <v>280</v>
      </c>
      <c r="G5192">
        <v>3</v>
      </c>
      <c r="H5192">
        <v>0</v>
      </c>
      <c r="I5192">
        <v>29.99</v>
      </c>
      <c r="J5192">
        <v>1015.5</v>
      </c>
      <c r="K5192">
        <v>10</v>
      </c>
      <c r="M5192" t="s">
        <v>246</v>
      </c>
      <c r="AB5192">
        <v>29.95</v>
      </c>
      <c r="AC5192" t="s">
        <v>5241</v>
      </c>
    </row>
    <row r="5193" spans="1:29">
      <c r="A5193" s="1" t="s">
        <v>30</v>
      </c>
      <c r="B5193" s="2">
        <v>42719.285416666666</v>
      </c>
      <c r="C5193">
        <v>35</v>
      </c>
      <c r="D5193">
        <v>30.9</v>
      </c>
      <c r="E5193">
        <v>84.49</v>
      </c>
      <c r="F5193">
        <v>300</v>
      </c>
      <c r="G5193">
        <v>4</v>
      </c>
      <c r="H5193">
        <v>0</v>
      </c>
      <c r="I5193">
        <v>30.01</v>
      </c>
      <c r="J5193">
        <v>1016.2</v>
      </c>
      <c r="K5193">
        <v>10</v>
      </c>
      <c r="M5193" t="s">
        <v>31</v>
      </c>
      <c r="Q5193">
        <v>25000</v>
      </c>
      <c r="AB5193">
        <v>31.04</v>
      </c>
      <c r="AC5193" t="s">
        <v>5242</v>
      </c>
    </row>
    <row r="5194" spans="1:29">
      <c r="A5194" s="1" t="s">
        <v>30</v>
      </c>
      <c r="B5194" s="2">
        <v>42719.32708333333</v>
      </c>
      <c r="C5194">
        <v>38</v>
      </c>
      <c r="D5194">
        <v>28.9</v>
      </c>
      <c r="E5194">
        <v>69.73</v>
      </c>
      <c r="F5194">
        <v>310</v>
      </c>
      <c r="G5194">
        <v>4</v>
      </c>
      <c r="H5194">
        <v>0</v>
      </c>
      <c r="I5194">
        <v>30.03</v>
      </c>
      <c r="J5194">
        <v>1017.1</v>
      </c>
      <c r="K5194">
        <v>10</v>
      </c>
      <c r="M5194" t="s">
        <v>31</v>
      </c>
      <c r="Q5194">
        <v>25000</v>
      </c>
      <c r="AB5194">
        <v>34.31</v>
      </c>
      <c r="AC5194" t="s">
        <v>5243</v>
      </c>
    </row>
    <row r="5195" spans="1:29">
      <c r="A5195" s="1" t="s">
        <v>30</v>
      </c>
      <c r="B5195" s="2">
        <v>42719.368750000001</v>
      </c>
      <c r="C5195">
        <v>41</v>
      </c>
      <c r="D5195">
        <v>24.1</v>
      </c>
      <c r="E5195">
        <v>50.67</v>
      </c>
      <c r="F5195">
        <v>340</v>
      </c>
      <c r="G5195">
        <v>8</v>
      </c>
      <c r="H5195">
        <v>0</v>
      </c>
      <c r="I5195">
        <v>30.07</v>
      </c>
      <c r="J5195">
        <v>1018.3</v>
      </c>
      <c r="K5195">
        <v>10</v>
      </c>
      <c r="L5195">
        <v>17</v>
      </c>
      <c r="M5195" t="s">
        <v>32</v>
      </c>
      <c r="Q5195">
        <v>25000</v>
      </c>
      <c r="AB5195">
        <v>35.200000000000003</v>
      </c>
      <c r="AC5195" t="s">
        <v>5244</v>
      </c>
    </row>
    <row r="5196" spans="1:29">
      <c r="A5196" s="1" t="s">
        <v>30</v>
      </c>
      <c r="B5196" s="2">
        <v>42719.410416666666</v>
      </c>
      <c r="C5196">
        <v>40</v>
      </c>
      <c r="D5196">
        <v>14</v>
      </c>
      <c r="E5196">
        <v>34.31</v>
      </c>
      <c r="F5196">
        <v>310</v>
      </c>
      <c r="G5196">
        <v>13</v>
      </c>
      <c r="H5196">
        <v>0</v>
      </c>
      <c r="I5196">
        <v>30.12</v>
      </c>
      <c r="J5196">
        <v>1019.9</v>
      </c>
      <c r="K5196">
        <v>10</v>
      </c>
      <c r="L5196">
        <v>18</v>
      </c>
      <c r="M5196" t="s">
        <v>34</v>
      </c>
      <c r="Q5196">
        <v>25000</v>
      </c>
      <c r="AB5196">
        <v>31.69</v>
      </c>
      <c r="AC5196" t="s">
        <v>5245</v>
      </c>
    </row>
    <row r="5197" spans="1:29">
      <c r="A5197" s="1" t="s">
        <v>30</v>
      </c>
      <c r="B5197" s="2">
        <v>42719.45208333333</v>
      </c>
      <c r="C5197">
        <v>40</v>
      </c>
      <c r="D5197">
        <v>8.1</v>
      </c>
      <c r="E5197">
        <v>26.4</v>
      </c>
      <c r="F5197">
        <v>330</v>
      </c>
      <c r="G5197">
        <v>11</v>
      </c>
      <c r="H5197">
        <v>0</v>
      </c>
      <c r="I5197">
        <v>30.13</v>
      </c>
      <c r="J5197">
        <v>1020.7</v>
      </c>
      <c r="K5197">
        <v>10</v>
      </c>
      <c r="L5197">
        <v>17</v>
      </c>
      <c r="M5197" t="s">
        <v>32</v>
      </c>
      <c r="Q5197">
        <v>25000</v>
      </c>
      <c r="AB5197">
        <v>32.450000000000003</v>
      </c>
      <c r="AC5197" t="s">
        <v>5246</v>
      </c>
    </row>
    <row r="5198" spans="1:29">
      <c r="A5198" s="1" t="s">
        <v>30</v>
      </c>
      <c r="B5198" s="2">
        <v>42719.493750000001</v>
      </c>
      <c r="C5198">
        <v>40</v>
      </c>
      <c r="D5198">
        <v>3</v>
      </c>
      <c r="E5198">
        <v>20.91</v>
      </c>
      <c r="F5198">
        <v>320</v>
      </c>
      <c r="G5198">
        <v>10</v>
      </c>
      <c r="H5198">
        <v>0</v>
      </c>
      <c r="I5198">
        <v>30.14</v>
      </c>
      <c r="J5198">
        <v>1021</v>
      </c>
      <c r="K5198">
        <v>10</v>
      </c>
      <c r="L5198">
        <v>20</v>
      </c>
      <c r="M5198" t="s">
        <v>32</v>
      </c>
      <c r="Q5198">
        <v>25000</v>
      </c>
      <c r="AB5198">
        <v>32.869999999999997</v>
      </c>
      <c r="AC5198" t="s">
        <v>5247</v>
      </c>
    </row>
    <row r="5199" spans="1:29">
      <c r="A5199" s="1" t="s">
        <v>30</v>
      </c>
      <c r="B5199" s="2">
        <v>42719.535416666666</v>
      </c>
      <c r="C5199">
        <v>39</v>
      </c>
      <c r="D5199">
        <v>-0.9</v>
      </c>
      <c r="E5199">
        <v>18.05</v>
      </c>
      <c r="F5199">
        <v>320</v>
      </c>
      <c r="G5199">
        <v>8</v>
      </c>
      <c r="H5199">
        <v>0</v>
      </c>
      <c r="I5199">
        <v>30.15</v>
      </c>
      <c r="J5199">
        <v>1021.1</v>
      </c>
      <c r="K5199">
        <v>10</v>
      </c>
      <c r="L5199">
        <v>15</v>
      </c>
      <c r="M5199" t="s">
        <v>32</v>
      </c>
      <c r="Q5199">
        <v>25000</v>
      </c>
      <c r="AB5199">
        <v>32.74</v>
      </c>
      <c r="AC5199" t="s">
        <v>5248</v>
      </c>
    </row>
    <row r="5200" spans="1:29">
      <c r="A5200" s="1" t="s">
        <v>30</v>
      </c>
      <c r="B5200" s="2">
        <v>42719.57708333333</v>
      </c>
      <c r="C5200">
        <v>39</v>
      </c>
      <c r="D5200">
        <v>-2</v>
      </c>
      <c r="E5200">
        <v>17.14</v>
      </c>
      <c r="G5200">
        <v>5</v>
      </c>
      <c r="H5200">
        <v>0</v>
      </c>
      <c r="I5200">
        <v>30.15</v>
      </c>
      <c r="J5200">
        <v>1021.2</v>
      </c>
      <c r="K5200">
        <v>10</v>
      </c>
      <c r="M5200" t="s">
        <v>32</v>
      </c>
      <c r="Q5200">
        <v>25000</v>
      </c>
      <c r="AB5200">
        <v>34.71</v>
      </c>
      <c r="AC5200" t="s">
        <v>5249</v>
      </c>
    </row>
    <row r="5201" spans="1:29">
      <c r="A5201" s="1" t="s">
        <v>30</v>
      </c>
      <c r="B5201" s="2">
        <v>42719.618750000001</v>
      </c>
      <c r="C5201">
        <v>39</v>
      </c>
      <c r="D5201">
        <v>-3</v>
      </c>
      <c r="E5201">
        <v>16.420000000000002</v>
      </c>
      <c r="G5201">
        <v>5</v>
      </c>
      <c r="H5201">
        <v>0</v>
      </c>
      <c r="I5201">
        <v>30.17</v>
      </c>
      <c r="J5201">
        <v>1021.9</v>
      </c>
      <c r="K5201">
        <v>10</v>
      </c>
      <c r="M5201" t="s">
        <v>32</v>
      </c>
      <c r="Q5201">
        <v>25000</v>
      </c>
      <c r="AB5201">
        <v>34.71</v>
      </c>
      <c r="AC5201" t="s">
        <v>5250</v>
      </c>
    </row>
    <row r="5202" spans="1:29">
      <c r="A5202" s="1" t="s">
        <v>30</v>
      </c>
      <c r="B5202" s="2">
        <v>42719.660416666666</v>
      </c>
      <c r="C5202">
        <v>38</v>
      </c>
      <c r="D5202">
        <v>-5</v>
      </c>
      <c r="E5202">
        <v>15.43</v>
      </c>
      <c r="F5202">
        <v>330</v>
      </c>
      <c r="G5202">
        <v>8</v>
      </c>
      <c r="H5202">
        <v>0</v>
      </c>
      <c r="I5202">
        <v>30.21</v>
      </c>
      <c r="J5202">
        <v>1023.1</v>
      </c>
      <c r="K5202">
        <v>10</v>
      </c>
      <c r="M5202" t="s">
        <v>34</v>
      </c>
      <c r="Q5202">
        <v>25000</v>
      </c>
      <c r="AB5202">
        <v>31.38</v>
      </c>
      <c r="AC5202" t="s">
        <v>5251</v>
      </c>
    </row>
    <row r="5203" spans="1:29">
      <c r="A5203" s="1" t="s">
        <v>30</v>
      </c>
      <c r="B5203" s="2">
        <v>42719.70208333333</v>
      </c>
      <c r="C5203">
        <v>34</v>
      </c>
      <c r="D5203">
        <v>-6</v>
      </c>
      <c r="E5203">
        <v>17.239999999999998</v>
      </c>
      <c r="F5203">
        <v>350</v>
      </c>
      <c r="G5203">
        <v>8</v>
      </c>
      <c r="H5203">
        <v>0</v>
      </c>
      <c r="I5203">
        <v>30.23</v>
      </c>
      <c r="J5203">
        <v>1024.0999999999999</v>
      </c>
      <c r="K5203">
        <v>10</v>
      </c>
      <c r="M5203" t="s">
        <v>34</v>
      </c>
      <c r="Q5203">
        <v>25000</v>
      </c>
      <c r="AB5203">
        <v>26.58</v>
      </c>
      <c r="AC5203" t="s">
        <v>5252</v>
      </c>
    </row>
    <row r="5204" spans="1:29">
      <c r="A5204" s="1" t="s">
        <v>30</v>
      </c>
      <c r="B5204" s="2">
        <v>42719.743750000001</v>
      </c>
      <c r="C5204">
        <v>32</v>
      </c>
      <c r="D5204">
        <v>-7</v>
      </c>
      <c r="E5204">
        <v>17.72</v>
      </c>
      <c r="G5204">
        <v>6</v>
      </c>
      <c r="H5204">
        <v>0</v>
      </c>
      <c r="I5204">
        <v>30.28</v>
      </c>
      <c r="J5204">
        <v>1025.8</v>
      </c>
      <c r="K5204">
        <v>10</v>
      </c>
      <c r="M5204" t="s">
        <v>31</v>
      </c>
      <c r="N5204" t="s">
        <v>34</v>
      </c>
      <c r="Q5204">
        <v>20000</v>
      </c>
      <c r="R5204">
        <v>25000</v>
      </c>
      <c r="AB5204">
        <v>25.53</v>
      </c>
      <c r="AC5204" t="s">
        <v>5253</v>
      </c>
    </row>
    <row r="5205" spans="1:29">
      <c r="A5205" s="1" t="s">
        <v>30</v>
      </c>
      <c r="B5205" s="2">
        <v>42719.785416666666</v>
      </c>
      <c r="C5205">
        <v>30.9</v>
      </c>
      <c r="D5205">
        <v>-9.9</v>
      </c>
      <c r="E5205">
        <v>16.149999999999999</v>
      </c>
      <c r="G5205">
        <v>3</v>
      </c>
      <c r="H5205">
        <v>0</v>
      </c>
      <c r="I5205">
        <v>30.32</v>
      </c>
      <c r="J5205">
        <v>1027.0999999999999</v>
      </c>
      <c r="K5205">
        <v>10</v>
      </c>
      <c r="M5205" t="s">
        <v>34</v>
      </c>
      <c r="Q5205">
        <v>25000</v>
      </c>
      <c r="AB5205">
        <v>27.43</v>
      </c>
      <c r="AC5205" t="s">
        <v>5254</v>
      </c>
    </row>
    <row r="5206" spans="1:29">
      <c r="A5206" s="1" t="s">
        <v>30</v>
      </c>
      <c r="B5206" s="2">
        <v>42719.82708333333</v>
      </c>
      <c r="C5206">
        <v>30</v>
      </c>
      <c r="D5206">
        <v>-6</v>
      </c>
      <c r="E5206">
        <v>20.260000000000002</v>
      </c>
      <c r="F5206">
        <v>360</v>
      </c>
      <c r="G5206">
        <v>3</v>
      </c>
      <c r="H5206">
        <v>0</v>
      </c>
      <c r="I5206">
        <v>30.35</v>
      </c>
      <c r="J5206">
        <v>1028.2</v>
      </c>
      <c r="K5206">
        <v>10</v>
      </c>
      <c r="M5206" t="s">
        <v>34</v>
      </c>
      <c r="Q5206">
        <v>25000</v>
      </c>
      <c r="AB5206">
        <v>26.4</v>
      </c>
      <c r="AC5206" t="s">
        <v>5255</v>
      </c>
    </row>
    <row r="5207" spans="1:29">
      <c r="A5207" s="1" t="s">
        <v>30</v>
      </c>
      <c r="B5207" s="2">
        <v>42719.868750000001</v>
      </c>
      <c r="C5207">
        <v>28</v>
      </c>
      <c r="D5207">
        <v>-6</v>
      </c>
      <c r="E5207">
        <v>21.99</v>
      </c>
      <c r="F5207">
        <v>20</v>
      </c>
      <c r="G5207">
        <v>9</v>
      </c>
      <c r="H5207">
        <v>0</v>
      </c>
      <c r="I5207">
        <v>30.37</v>
      </c>
      <c r="J5207">
        <v>1028.5</v>
      </c>
      <c r="K5207">
        <v>10</v>
      </c>
      <c r="L5207">
        <v>17</v>
      </c>
      <c r="M5207" t="s">
        <v>32</v>
      </c>
      <c r="Q5207">
        <v>25000</v>
      </c>
      <c r="AB5207">
        <v>18.54</v>
      </c>
      <c r="AC5207" t="s">
        <v>5256</v>
      </c>
    </row>
    <row r="5208" spans="1:29">
      <c r="A5208" s="1" t="s">
        <v>30</v>
      </c>
      <c r="B5208" s="2">
        <v>42719.910416666666</v>
      </c>
      <c r="C5208">
        <v>26.1</v>
      </c>
      <c r="D5208">
        <v>-7</v>
      </c>
      <c r="E5208">
        <v>22.55</v>
      </c>
      <c r="F5208">
        <v>20</v>
      </c>
      <c r="G5208">
        <v>7</v>
      </c>
      <c r="H5208">
        <v>0</v>
      </c>
      <c r="I5208">
        <v>30.38</v>
      </c>
      <c r="J5208">
        <v>1029</v>
      </c>
      <c r="K5208">
        <v>10</v>
      </c>
      <c r="M5208" t="s">
        <v>32</v>
      </c>
      <c r="Q5208">
        <v>25000</v>
      </c>
      <c r="AB5208">
        <v>17.59</v>
      </c>
      <c r="AC5208" t="s">
        <v>5257</v>
      </c>
    </row>
    <row r="5209" spans="1:29">
      <c r="A5209" s="1" t="s">
        <v>30</v>
      </c>
      <c r="B5209" s="2">
        <v>42719.95208333333</v>
      </c>
      <c r="C5209">
        <v>26.1</v>
      </c>
      <c r="D5209">
        <v>-6</v>
      </c>
      <c r="E5209">
        <v>23.78</v>
      </c>
      <c r="G5209">
        <v>4</v>
      </c>
      <c r="H5209">
        <v>0</v>
      </c>
      <c r="I5209">
        <v>30.4</v>
      </c>
      <c r="J5209">
        <v>1029.8</v>
      </c>
      <c r="K5209">
        <v>10</v>
      </c>
      <c r="M5209" t="s">
        <v>32</v>
      </c>
      <c r="Q5209">
        <v>25000</v>
      </c>
      <c r="AB5209">
        <v>20.53</v>
      </c>
      <c r="AC5209" t="s">
        <v>5258</v>
      </c>
    </row>
    <row r="5210" spans="1:29">
      <c r="A5210" s="1" t="s">
        <v>30</v>
      </c>
      <c r="B5210" s="2">
        <v>42719.993750000001</v>
      </c>
      <c r="C5210">
        <v>25</v>
      </c>
      <c r="D5210">
        <v>-8</v>
      </c>
      <c r="E5210">
        <v>22.59</v>
      </c>
      <c r="G5210">
        <v>6</v>
      </c>
      <c r="H5210">
        <v>0</v>
      </c>
      <c r="I5210">
        <v>30.4</v>
      </c>
      <c r="J5210">
        <v>1029.8</v>
      </c>
      <c r="K5210">
        <v>10</v>
      </c>
      <c r="M5210" t="s">
        <v>32</v>
      </c>
      <c r="Q5210">
        <v>25000</v>
      </c>
      <c r="AB5210">
        <v>17.100000000000001</v>
      </c>
      <c r="AC5210" t="s">
        <v>5259</v>
      </c>
    </row>
    <row r="5211" spans="1:29">
      <c r="A5211" s="1" t="s">
        <v>30</v>
      </c>
      <c r="B5211" s="2">
        <v>42720.035416666666</v>
      </c>
      <c r="C5211">
        <v>23</v>
      </c>
      <c r="D5211">
        <v>-7</v>
      </c>
      <c r="E5211">
        <v>25.66</v>
      </c>
      <c r="F5211">
        <v>10</v>
      </c>
      <c r="G5211">
        <v>4</v>
      </c>
      <c r="H5211">
        <v>0</v>
      </c>
      <c r="I5211">
        <v>30.42</v>
      </c>
      <c r="J5211">
        <v>1030.4000000000001</v>
      </c>
      <c r="K5211">
        <v>10</v>
      </c>
      <c r="M5211" t="s">
        <v>34</v>
      </c>
      <c r="Q5211">
        <v>25000</v>
      </c>
      <c r="AB5211">
        <v>16.91</v>
      </c>
      <c r="AC5211" t="s">
        <v>5260</v>
      </c>
    </row>
    <row r="5212" spans="1:29">
      <c r="A5212" s="1" t="s">
        <v>30</v>
      </c>
      <c r="B5212" s="2">
        <v>42720.07708333333</v>
      </c>
      <c r="C5212">
        <v>21.9</v>
      </c>
      <c r="D5212">
        <v>-6</v>
      </c>
      <c r="E5212">
        <v>28.35</v>
      </c>
      <c r="F5212">
        <v>10</v>
      </c>
      <c r="G5212">
        <v>3</v>
      </c>
      <c r="H5212">
        <v>0</v>
      </c>
      <c r="I5212">
        <v>30.43</v>
      </c>
      <c r="J5212">
        <v>1030.7</v>
      </c>
      <c r="K5212">
        <v>10</v>
      </c>
      <c r="M5212" t="s">
        <v>34</v>
      </c>
      <c r="Q5212">
        <v>25000</v>
      </c>
      <c r="AB5212">
        <v>17.14</v>
      </c>
      <c r="AC5212" t="s">
        <v>5261</v>
      </c>
    </row>
    <row r="5213" spans="1:29">
      <c r="A5213" s="1" t="s">
        <v>30</v>
      </c>
      <c r="B5213" s="2">
        <v>42720.118750000001</v>
      </c>
      <c r="C5213">
        <v>21.9</v>
      </c>
      <c r="D5213">
        <v>-6</v>
      </c>
      <c r="E5213">
        <v>28.35</v>
      </c>
      <c r="F5213">
        <v>30</v>
      </c>
      <c r="G5213">
        <v>5</v>
      </c>
      <c r="H5213">
        <v>0</v>
      </c>
      <c r="I5213">
        <v>30.43</v>
      </c>
      <c r="J5213">
        <v>1030.7</v>
      </c>
      <c r="K5213">
        <v>10</v>
      </c>
      <c r="M5213" t="s">
        <v>34</v>
      </c>
      <c r="Q5213">
        <v>25000</v>
      </c>
      <c r="AB5213">
        <v>14.4</v>
      </c>
      <c r="AC5213" t="s">
        <v>5262</v>
      </c>
    </row>
    <row r="5214" spans="1:29">
      <c r="A5214" s="1" t="s">
        <v>30</v>
      </c>
      <c r="B5214" s="2">
        <v>42720.160416666666</v>
      </c>
      <c r="C5214">
        <v>19.899999999999999</v>
      </c>
      <c r="D5214">
        <v>-4</v>
      </c>
      <c r="E5214">
        <v>33.97</v>
      </c>
      <c r="F5214">
        <v>40</v>
      </c>
      <c r="G5214">
        <v>5</v>
      </c>
      <c r="H5214">
        <v>0</v>
      </c>
      <c r="I5214">
        <v>30.43</v>
      </c>
      <c r="J5214">
        <v>1031</v>
      </c>
      <c r="K5214">
        <v>10</v>
      </c>
      <c r="M5214" t="s">
        <v>34</v>
      </c>
      <c r="Q5214">
        <v>25000</v>
      </c>
      <c r="AB5214">
        <v>12.03</v>
      </c>
      <c r="AC5214" t="s">
        <v>5263</v>
      </c>
    </row>
    <row r="5215" spans="1:29">
      <c r="A5215" s="1" t="s">
        <v>30</v>
      </c>
      <c r="B5215" s="2">
        <v>42720.20208333333</v>
      </c>
      <c r="C5215">
        <v>21</v>
      </c>
      <c r="D5215">
        <v>-3</v>
      </c>
      <c r="E5215">
        <v>34.17</v>
      </c>
      <c r="F5215">
        <v>40</v>
      </c>
      <c r="G5215">
        <v>4</v>
      </c>
      <c r="H5215">
        <v>0</v>
      </c>
      <c r="I5215">
        <v>30.43</v>
      </c>
      <c r="J5215">
        <v>1030.9000000000001</v>
      </c>
      <c r="K5215">
        <v>10</v>
      </c>
      <c r="M5215" t="s">
        <v>34</v>
      </c>
      <c r="N5215" t="s">
        <v>34</v>
      </c>
      <c r="Q5215">
        <v>16000</v>
      </c>
      <c r="R5215">
        <v>25000</v>
      </c>
      <c r="AB5215">
        <v>14.57</v>
      </c>
      <c r="AC5215" t="s">
        <v>5264</v>
      </c>
    </row>
    <row r="5216" spans="1:29">
      <c r="A5216" s="1" t="s">
        <v>30</v>
      </c>
      <c r="B5216" s="2">
        <v>42720.243750000001</v>
      </c>
      <c r="C5216">
        <v>21.9</v>
      </c>
      <c r="D5216">
        <v>-5</v>
      </c>
      <c r="E5216">
        <v>29.61</v>
      </c>
      <c r="F5216">
        <v>30</v>
      </c>
      <c r="G5216">
        <v>8</v>
      </c>
      <c r="H5216">
        <v>0</v>
      </c>
      <c r="I5216">
        <v>30.45</v>
      </c>
      <c r="J5216">
        <v>1031.5</v>
      </c>
      <c r="K5216">
        <v>10</v>
      </c>
      <c r="M5216" t="s">
        <v>32</v>
      </c>
      <c r="Q5216">
        <v>16000</v>
      </c>
      <c r="AB5216">
        <v>11.67</v>
      </c>
      <c r="AC5216" t="s">
        <v>5265</v>
      </c>
    </row>
    <row r="5217" spans="1:29">
      <c r="A5217" s="1" t="s">
        <v>30</v>
      </c>
      <c r="B5217" s="2">
        <v>42720.285416666666</v>
      </c>
      <c r="C5217">
        <v>21.9</v>
      </c>
      <c r="D5217">
        <v>-6</v>
      </c>
      <c r="E5217">
        <v>28.35</v>
      </c>
      <c r="F5217">
        <v>30</v>
      </c>
      <c r="G5217">
        <v>5</v>
      </c>
      <c r="H5217">
        <v>0</v>
      </c>
      <c r="I5217">
        <v>30.46</v>
      </c>
      <c r="J5217">
        <v>1032</v>
      </c>
      <c r="K5217">
        <v>10</v>
      </c>
      <c r="M5217" t="s">
        <v>32</v>
      </c>
      <c r="Q5217">
        <v>16000</v>
      </c>
      <c r="AB5217">
        <v>14.4</v>
      </c>
      <c r="AC5217" t="s">
        <v>5266</v>
      </c>
    </row>
    <row r="5218" spans="1:29">
      <c r="A5218" s="1" t="s">
        <v>30</v>
      </c>
      <c r="B5218" s="2">
        <v>42720.32708333333</v>
      </c>
      <c r="C5218">
        <v>21.9</v>
      </c>
      <c r="D5218">
        <v>-3</v>
      </c>
      <c r="E5218">
        <v>32.89</v>
      </c>
      <c r="F5218">
        <v>80</v>
      </c>
      <c r="G5218">
        <v>3</v>
      </c>
      <c r="H5218">
        <v>0</v>
      </c>
      <c r="I5218">
        <v>30.47</v>
      </c>
      <c r="J5218">
        <v>1032.2</v>
      </c>
      <c r="K5218">
        <v>10</v>
      </c>
      <c r="M5218" t="s">
        <v>32</v>
      </c>
      <c r="N5218" t="s">
        <v>32</v>
      </c>
      <c r="Q5218">
        <v>17000</v>
      </c>
      <c r="R5218">
        <v>25000</v>
      </c>
      <c r="AB5218">
        <v>17.14</v>
      </c>
      <c r="AC5218" t="s">
        <v>5267</v>
      </c>
    </row>
    <row r="5219" spans="1:29">
      <c r="A5219" s="1" t="s">
        <v>30</v>
      </c>
      <c r="B5219" s="2">
        <v>42720.368750000001</v>
      </c>
      <c r="C5219">
        <v>24.1</v>
      </c>
      <c r="D5219">
        <v>-4</v>
      </c>
      <c r="E5219">
        <v>28.45</v>
      </c>
      <c r="F5219">
        <v>0</v>
      </c>
      <c r="G5219">
        <v>0</v>
      </c>
      <c r="H5219">
        <v>0</v>
      </c>
      <c r="I5219">
        <v>30.51</v>
      </c>
      <c r="J5219">
        <v>1033.5999999999999</v>
      </c>
      <c r="K5219">
        <v>10</v>
      </c>
      <c r="M5219" t="s">
        <v>31</v>
      </c>
      <c r="N5219" t="s">
        <v>32</v>
      </c>
      <c r="Q5219">
        <v>17000</v>
      </c>
      <c r="R5219">
        <v>25000</v>
      </c>
      <c r="AB5219">
        <v>24.1</v>
      </c>
      <c r="AC5219" t="s">
        <v>5268</v>
      </c>
    </row>
    <row r="5220" spans="1:29">
      <c r="A5220" s="1" t="s">
        <v>30</v>
      </c>
      <c r="B5220" s="2">
        <v>42720.410416666666</v>
      </c>
      <c r="C5220">
        <v>26.1</v>
      </c>
      <c r="D5220">
        <v>-4</v>
      </c>
      <c r="E5220">
        <v>26.18</v>
      </c>
      <c r="F5220">
        <v>50</v>
      </c>
      <c r="G5220">
        <v>5</v>
      </c>
      <c r="H5220">
        <v>0</v>
      </c>
      <c r="I5220">
        <v>30.51</v>
      </c>
      <c r="J5220">
        <v>1033.7</v>
      </c>
      <c r="K5220">
        <v>10</v>
      </c>
      <c r="M5220" t="s">
        <v>31</v>
      </c>
      <c r="N5220" t="s">
        <v>32</v>
      </c>
      <c r="Q5220">
        <v>17000</v>
      </c>
      <c r="R5220">
        <v>25000</v>
      </c>
      <c r="AB5220">
        <v>19.39</v>
      </c>
      <c r="AC5220" t="s">
        <v>5269</v>
      </c>
    </row>
    <row r="5221" spans="1:29">
      <c r="A5221" s="1" t="s">
        <v>30</v>
      </c>
      <c r="B5221" s="2">
        <v>42720.45208333333</v>
      </c>
      <c r="C5221">
        <v>28</v>
      </c>
      <c r="D5221">
        <v>-7</v>
      </c>
      <c r="E5221">
        <v>20.85</v>
      </c>
      <c r="F5221">
        <v>90</v>
      </c>
      <c r="G5221">
        <v>5</v>
      </c>
      <c r="H5221">
        <v>0</v>
      </c>
      <c r="I5221">
        <v>30.51</v>
      </c>
      <c r="J5221">
        <v>1033.7</v>
      </c>
      <c r="K5221">
        <v>10</v>
      </c>
      <c r="M5221" t="s">
        <v>31</v>
      </c>
      <c r="N5221" t="s">
        <v>32</v>
      </c>
      <c r="Q5221">
        <v>15000</v>
      </c>
      <c r="R5221">
        <v>25000</v>
      </c>
      <c r="AB5221">
        <v>21.64</v>
      </c>
      <c r="AC5221" t="s">
        <v>5270</v>
      </c>
    </row>
    <row r="5222" spans="1:29">
      <c r="A5222" s="1" t="s">
        <v>30</v>
      </c>
      <c r="B5222" s="2">
        <v>42720.493750000001</v>
      </c>
      <c r="C5222">
        <v>30</v>
      </c>
      <c r="D5222">
        <v>-9.9</v>
      </c>
      <c r="E5222">
        <v>16.75</v>
      </c>
      <c r="G5222">
        <v>6</v>
      </c>
      <c r="H5222">
        <v>0</v>
      </c>
      <c r="I5222">
        <v>30.48</v>
      </c>
      <c r="J5222">
        <v>1032.5999999999999</v>
      </c>
      <c r="K5222">
        <v>10</v>
      </c>
      <c r="M5222" t="s">
        <v>32</v>
      </c>
      <c r="N5222" t="s">
        <v>32</v>
      </c>
      <c r="Q5222">
        <v>9000</v>
      </c>
      <c r="R5222">
        <v>25000</v>
      </c>
      <c r="AB5222">
        <v>23.12</v>
      </c>
      <c r="AC5222" t="s">
        <v>5271</v>
      </c>
    </row>
    <row r="5223" spans="1:29">
      <c r="A5223" s="1" t="s">
        <v>30</v>
      </c>
      <c r="B5223" s="2">
        <v>42720.535416666666</v>
      </c>
      <c r="C5223">
        <v>30</v>
      </c>
      <c r="D5223">
        <v>-7</v>
      </c>
      <c r="E5223">
        <v>19.21</v>
      </c>
      <c r="F5223">
        <v>190</v>
      </c>
      <c r="G5223">
        <v>5</v>
      </c>
      <c r="H5223">
        <v>0</v>
      </c>
      <c r="I5223">
        <v>30.46</v>
      </c>
      <c r="J5223">
        <v>1031.9000000000001</v>
      </c>
      <c r="K5223">
        <v>10</v>
      </c>
      <c r="M5223" t="s">
        <v>32</v>
      </c>
      <c r="N5223" t="s">
        <v>43</v>
      </c>
      <c r="Q5223">
        <v>9000</v>
      </c>
      <c r="R5223">
        <v>25000</v>
      </c>
      <c r="AB5223">
        <v>24.02</v>
      </c>
      <c r="AC5223" t="s">
        <v>5272</v>
      </c>
    </row>
    <row r="5224" spans="1:29">
      <c r="A5224" s="1" t="s">
        <v>30</v>
      </c>
      <c r="B5224" s="2">
        <v>42720.57708333333</v>
      </c>
      <c r="C5224">
        <v>30.9</v>
      </c>
      <c r="D5224">
        <v>-6</v>
      </c>
      <c r="E5224">
        <v>19.54</v>
      </c>
      <c r="F5224">
        <v>130</v>
      </c>
      <c r="G5224">
        <v>3</v>
      </c>
      <c r="H5224">
        <v>0</v>
      </c>
      <c r="I5224">
        <v>30.46</v>
      </c>
      <c r="J5224">
        <v>1031.8</v>
      </c>
      <c r="K5224">
        <v>10</v>
      </c>
      <c r="M5224" t="s">
        <v>43</v>
      </c>
      <c r="Q5224">
        <v>9000</v>
      </c>
      <c r="AB5224">
        <v>27.43</v>
      </c>
      <c r="AC5224" t="s">
        <v>5273</v>
      </c>
    </row>
    <row r="5225" spans="1:29">
      <c r="A5225" s="1" t="s">
        <v>30</v>
      </c>
      <c r="B5225" s="2">
        <v>42720.618750000001</v>
      </c>
      <c r="C5225">
        <v>30.9</v>
      </c>
      <c r="D5225">
        <v>-6</v>
      </c>
      <c r="E5225">
        <v>19.54</v>
      </c>
      <c r="F5225">
        <v>90</v>
      </c>
      <c r="G5225">
        <v>3</v>
      </c>
      <c r="H5225">
        <v>0</v>
      </c>
      <c r="I5225">
        <v>30.43</v>
      </c>
      <c r="J5225">
        <v>1030.8</v>
      </c>
      <c r="K5225">
        <v>10</v>
      </c>
      <c r="M5225" t="s">
        <v>43</v>
      </c>
      <c r="Q5225">
        <v>9000</v>
      </c>
      <c r="AB5225">
        <v>27.43</v>
      </c>
      <c r="AC5225" t="s">
        <v>5274</v>
      </c>
    </row>
    <row r="5226" spans="1:29">
      <c r="A5226" s="1" t="s">
        <v>30</v>
      </c>
      <c r="B5226" s="2">
        <v>42720.660416666666</v>
      </c>
      <c r="C5226">
        <v>30.9</v>
      </c>
      <c r="D5226">
        <v>-5</v>
      </c>
      <c r="E5226">
        <v>20.399999999999999</v>
      </c>
      <c r="F5226">
        <v>120</v>
      </c>
      <c r="G5226">
        <v>5</v>
      </c>
      <c r="H5226">
        <v>0</v>
      </c>
      <c r="I5226">
        <v>30.42</v>
      </c>
      <c r="J5226">
        <v>1030.7</v>
      </c>
      <c r="K5226">
        <v>10</v>
      </c>
      <c r="M5226" t="s">
        <v>43</v>
      </c>
      <c r="Q5226">
        <v>9000</v>
      </c>
      <c r="AB5226">
        <v>25.09</v>
      </c>
      <c r="AC5226" t="s">
        <v>5275</v>
      </c>
    </row>
    <row r="5227" spans="1:29">
      <c r="A5227" s="1" t="s">
        <v>30</v>
      </c>
      <c r="B5227" s="2">
        <v>42720.70208333333</v>
      </c>
      <c r="C5227">
        <v>30.9</v>
      </c>
      <c r="D5227">
        <v>-5</v>
      </c>
      <c r="E5227">
        <v>20.399999999999999</v>
      </c>
      <c r="F5227">
        <v>110</v>
      </c>
      <c r="G5227">
        <v>5</v>
      </c>
      <c r="H5227">
        <v>0</v>
      </c>
      <c r="I5227">
        <v>30.42</v>
      </c>
      <c r="J5227">
        <v>1030.5</v>
      </c>
      <c r="K5227">
        <v>10</v>
      </c>
      <c r="M5227" t="s">
        <v>43</v>
      </c>
      <c r="Q5227">
        <v>8000</v>
      </c>
      <c r="AB5227">
        <v>25.09</v>
      </c>
      <c r="AC5227" t="s">
        <v>5276</v>
      </c>
    </row>
    <row r="5228" spans="1:29">
      <c r="A5228" s="1" t="s">
        <v>30</v>
      </c>
      <c r="B5228" s="2">
        <v>42720.743750000001</v>
      </c>
      <c r="C5228">
        <v>30.9</v>
      </c>
      <c r="D5228">
        <v>-3</v>
      </c>
      <c r="E5228">
        <v>22.67</v>
      </c>
      <c r="F5228">
        <v>130</v>
      </c>
      <c r="G5228">
        <v>4</v>
      </c>
      <c r="H5228">
        <v>0</v>
      </c>
      <c r="I5228">
        <v>30.4</v>
      </c>
      <c r="J5228">
        <v>1029.9000000000001</v>
      </c>
      <c r="K5228">
        <v>10</v>
      </c>
      <c r="M5228" t="s">
        <v>32</v>
      </c>
      <c r="Q5228">
        <v>8500</v>
      </c>
      <c r="AB5228">
        <v>26.14</v>
      </c>
      <c r="AC5228" t="s">
        <v>5277</v>
      </c>
    </row>
    <row r="5229" spans="1:29">
      <c r="A5229" s="1" t="s">
        <v>30</v>
      </c>
      <c r="B5229" s="2">
        <v>42720.785416666666</v>
      </c>
      <c r="C5229">
        <v>30.9</v>
      </c>
      <c r="D5229">
        <v>-3</v>
      </c>
      <c r="E5229">
        <v>22.67</v>
      </c>
      <c r="F5229">
        <v>140</v>
      </c>
      <c r="G5229">
        <v>7</v>
      </c>
      <c r="H5229">
        <v>0</v>
      </c>
      <c r="I5229">
        <v>30.4</v>
      </c>
      <c r="J5229">
        <v>1029.9000000000001</v>
      </c>
      <c r="K5229">
        <v>10</v>
      </c>
      <c r="M5229" t="s">
        <v>32</v>
      </c>
      <c r="N5229" t="s">
        <v>43</v>
      </c>
      <c r="Q5229">
        <v>4000</v>
      </c>
      <c r="R5229">
        <v>8000</v>
      </c>
      <c r="AB5229">
        <v>23.44</v>
      </c>
      <c r="AC5229" t="s">
        <v>5278</v>
      </c>
    </row>
    <row r="5230" spans="1:29">
      <c r="A5230" s="1" t="s">
        <v>30</v>
      </c>
      <c r="B5230" s="2">
        <v>42720.82708333333</v>
      </c>
      <c r="C5230">
        <v>30.9</v>
      </c>
      <c r="D5230">
        <v>-0.9</v>
      </c>
      <c r="E5230">
        <v>24.92</v>
      </c>
      <c r="F5230">
        <v>130</v>
      </c>
      <c r="G5230">
        <v>4</v>
      </c>
      <c r="H5230">
        <v>0</v>
      </c>
      <c r="I5230">
        <v>30.4</v>
      </c>
      <c r="J5230">
        <v>1030</v>
      </c>
      <c r="K5230">
        <v>10</v>
      </c>
      <c r="M5230" t="s">
        <v>32</v>
      </c>
      <c r="N5230" t="s">
        <v>43</v>
      </c>
      <c r="Q5230">
        <v>3800</v>
      </c>
      <c r="R5230">
        <v>8000</v>
      </c>
      <c r="AB5230">
        <v>26.14</v>
      </c>
      <c r="AC5230" t="s">
        <v>5279</v>
      </c>
    </row>
    <row r="5231" spans="1:29">
      <c r="A5231" s="1" t="s">
        <v>30</v>
      </c>
      <c r="B5231" s="2">
        <v>42720.868750000001</v>
      </c>
      <c r="C5231">
        <v>32</v>
      </c>
      <c r="D5231">
        <v>1.9</v>
      </c>
      <c r="E5231">
        <v>27.17</v>
      </c>
      <c r="F5231">
        <v>170</v>
      </c>
      <c r="G5231">
        <v>5</v>
      </c>
      <c r="H5231">
        <v>0</v>
      </c>
      <c r="I5231">
        <v>30.38</v>
      </c>
      <c r="J5231">
        <v>1029.2</v>
      </c>
      <c r="K5231">
        <v>10</v>
      </c>
      <c r="M5231" t="s">
        <v>43</v>
      </c>
      <c r="Q5231">
        <v>3600</v>
      </c>
      <c r="AB5231">
        <v>26.4</v>
      </c>
      <c r="AC5231" t="s">
        <v>5280</v>
      </c>
    </row>
    <row r="5232" spans="1:29">
      <c r="A5232" s="1" t="s">
        <v>30</v>
      </c>
      <c r="B5232" s="2">
        <v>42720.910416666666</v>
      </c>
      <c r="C5232">
        <v>32</v>
      </c>
      <c r="D5232">
        <v>1.9</v>
      </c>
      <c r="E5232">
        <v>27.17</v>
      </c>
      <c r="F5232">
        <v>150</v>
      </c>
      <c r="G5232">
        <v>3</v>
      </c>
      <c r="H5232">
        <v>0</v>
      </c>
      <c r="I5232">
        <v>30.35</v>
      </c>
      <c r="J5232">
        <v>1028.2</v>
      </c>
      <c r="K5232">
        <v>10</v>
      </c>
      <c r="M5232" t="s">
        <v>43</v>
      </c>
      <c r="Q5232">
        <v>3100</v>
      </c>
      <c r="AB5232">
        <v>28.69</v>
      </c>
      <c r="AC5232" t="s">
        <v>5281</v>
      </c>
    </row>
    <row r="5233" spans="1:29">
      <c r="A5233" s="1" t="s">
        <v>30</v>
      </c>
      <c r="B5233" s="2">
        <v>42720.95208333333</v>
      </c>
      <c r="C5233">
        <v>32</v>
      </c>
      <c r="D5233">
        <v>5</v>
      </c>
      <c r="E5233">
        <v>31.35</v>
      </c>
      <c r="F5233">
        <v>0</v>
      </c>
      <c r="G5233">
        <v>0</v>
      </c>
      <c r="I5233">
        <v>30.32</v>
      </c>
      <c r="J5233">
        <v>1027.2</v>
      </c>
      <c r="K5233">
        <v>10</v>
      </c>
      <c r="M5233" t="s">
        <v>43</v>
      </c>
      <c r="Q5233">
        <v>3100</v>
      </c>
      <c r="U5233" t="e" cm="1">
        <f t="array" ref="U5233">-RA</f>
        <v>#NAME?</v>
      </c>
      <c r="AB5233">
        <v>32</v>
      </c>
      <c r="AC5233" t="s">
        <v>5282</v>
      </c>
    </row>
    <row r="5234" spans="1:29">
      <c r="A5234" s="1" t="s">
        <v>30</v>
      </c>
      <c r="B5234" s="2">
        <v>42720.973611111112</v>
      </c>
      <c r="C5234">
        <v>30.9</v>
      </c>
      <c r="D5234">
        <v>12.9</v>
      </c>
      <c r="E5234">
        <v>46.74</v>
      </c>
      <c r="F5234">
        <v>100</v>
      </c>
      <c r="G5234">
        <v>3</v>
      </c>
      <c r="I5234">
        <v>30.31</v>
      </c>
      <c r="K5234">
        <v>10</v>
      </c>
      <c r="M5234" t="s">
        <v>32</v>
      </c>
      <c r="N5234" t="s">
        <v>43</v>
      </c>
      <c r="Q5234">
        <v>1500</v>
      </c>
      <c r="R5234">
        <v>3000</v>
      </c>
      <c r="U5234" t="e" cm="1">
        <f t="array" ref="U5234">-FZRA</f>
        <v>#NAME?</v>
      </c>
      <c r="AB5234">
        <v>27.43</v>
      </c>
      <c r="AC5234" t="s">
        <v>5283</v>
      </c>
    </row>
    <row r="5235" spans="1:29">
      <c r="A5235" s="1" t="s">
        <v>30</v>
      </c>
      <c r="B5235" s="2">
        <v>42720.993750000001</v>
      </c>
      <c r="C5235">
        <v>28.9</v>
      </c>
      <c r="D5235">
        <v>19.899999999999999</v>
      </c>
      <c r="E5235">
        <v>68.67</v>
      </c>
      <c r="F5235">
        <v>0</v>
      </c>
      <c r="G5235">
        <v>0</v>
      </c>
      <c r="H5235">
        <v>0.01</v>
      </c>
      <c r="I5235">
        <v>30.3</v>
      </c>
      <c r="J5235">
        <v>1026.5</v>
      </c>
      <c r="K5235">
        <v>10</v>
      </c>
      <c r="M5235" t="s">
        <v>43</v>
      </c>
      <c r="Q5235">
        <v>1500</v>
      </c>
      <c r="U5235" t="e" cm="1">
        <f t="array" ref="U5235">-FZRA</f>
        <v>#NAME?</v>
      </c>
      <c r="AB5235">
        <v>28.9</v>
      </c>
      <c r="AC5235" t="s">
        <v>5284</v>
      </c>
    </row>
    <row r="5236" spans="1:29">
      <c r="A5236" s="1" t="s">
        <v>30</v>
      </c>
      <c r="B5236" s="2">
        <v>42721.035416666666</v>
      </c>
      <c r="C5236">
        <v>28.9</v>
      </c>
      <c r="D5236">
        <v>24.1</v>
      </c>
      <c r="E5236">
        <v>82</v>
      </c>
      <c r="F5236">
        <v>310</v>
      </c>
      <c r="G5236">
        <v>3</v>
      </c>
      <c r="I5236">
        <v>30.28</v>
      </c>
      <c r="J5236">
        <v>1025.9000000000001</v>
      </c>
      <c r="K5236">
        <v>10</v>
      </c>
      <c r="M5236" t="s">
        <v>43</v>
      </c>
      <c r="Q5236">
        <v>1500</v>
      </c>
      <c r="U5236" t="e" cm="1">
        <f t="array" ref="U5236">-FZRA</f>
        <v>#NAME?</v>
      </c>
      <c r="AB5236">
        <v>25.14</v>
      </c>
      <c r="AC5236" t="s">
        <v>5285</v>
      </c>
    </row>
    <row r="5237" spans="1:29">
      <c r="A5237" s="1" t="s">
        <v>30</v>
      </c>
      <c r="B5237" s="2">
        <v>42721.07708333333</v>
      </c>
      <c r="C5237">
        <v>28</v>
      </c>
      <c r="D5237">
        <v>23</v>
      </c>
      <c r="E5237">
        <v>81.25</v>
      </c>
      <c r="F5237">
        <v>290</v>
      </c>
      <c r="G5237">
        <v>4</v>
      </c>
      <c r="H5237">
        <v>0.01</v>
      </c>
      <c r="I5237">
        <v>30.27</v>
      </c>
      <c r="J5237">
        <v>1025.4000000000001</v>
      </c>
      <c r="K5237">
        <v>10</v>
      </c>
      <c r="M5237" t="s">
        <v>43</v>
      </c>
      <c r="Q5237">
        <v>1500</v>
      </c>
      <c r="U5237" t="e" cm="1">
        <f t="array" ref="U5237">-FZRA</f>
        <v>#NAME?</v>
      </c>
      <c r="AB5237">
        <v>22.75</v>
      </c>
      <c r="AC5237" t="s">
        <v>5286</v>
      </c>
    </row>
    <row r="5238" spans="1:29">
      <c r="A5238" s="1" t="s">
        <v>30</v>
      </c>
      <c r="B5238" s="2">
        <v>42721.118750000001</v>
      </c>
      <c r="C5238">
        <v>28</v>
      </c>
      <c r="D5238">
        <v>24.1</v>
      </c>
      <c r="E5238">
        <v>85.08</v>
      </c>
      <c r="F5238">
        <v>0</v>
      </c>
      <c r="G5238">
        <v>0</v>
      </c>
      <c r="I5238">
        <v>30.26</v>
      </c>
      <c r="J5238">
        <v>1024.9000000000001</v>
      </c>
      <c r="K5238">
        <v>10</v>
      </c>
      <c r="M5238" t="s">
        <v>43</v>
      </c>
      <c r="Q5238">
        <v>1400</v>
      </c>
      <c r="AB5238">
        <v>28</v>
      </c>
      <c r="AC5238" t="s">
        <v>5287</v>
      </c>
    </row>
    <row r="5239" spans="1:29">
      <c r="A5239" s="1" t="s">
        <v>30</v>
      </c>
      <c r="B5239" s="2">
        <v>42721.160416666666</v>
      </c>
      <c r="C5239">
        <v>28</v>
      </c>
      <c r="D5239">
        <v>24.1</v>
      </c>
      <c r="E5239">
        <v>85.08</v>
      </c>
      <c r="F5239">
        <v>140</v>
      </c>
      <c r="G5239">
        <v>4</v>
      </c>
      <c r="H5239">
        <v>0</v>
      </c>
      <c r="I5239">
        <v>30.21</v>
      </c>
      <c r="J5239">
        <v>1023.2</v>
      </c>
      <c r="K5239">
        <v>10</v>
      </c>
      <c r="M5239" t="s">
        <v>43</v>
      </c>
      <c r="Q5239">
        <v>1100</v>
      </c>
      <c r="AB5239">
        <v>22.75</v>
      </c>
      <c r="AC5239" t="s">
        <v>5288</v>
      </c>
    </row>
    <row r="5240" spans="1:29">
      <c r="A5240" s="1" t="s">
        <v>30</v>
      </c>
      <c r="B5240" s="2">
        <v>42721.20208333333</v>
      </c>
      <c r="C5240">
        <v>28.9</v>
      </c>
      <c r="D5240">
        <v>26.1</v>
      </c>
      <c r="E5240">
        <v>89.12</v>
      </c>
      <c r="F5240">
        <v>160</v>
      </c>
      <c r="G5240">
        <v>9</v>
      </c>
      <c r="H5240">
        <v>0</v>
      </c>
      <c r="I5240">
        <v>30.14</v>
      </c>
      <c r="J5240">
        <v>1020.8</v>
      </c>
      <c r="K5240">
        <v>10</v>
      </c>
      <c r="M5240" t="s">
        <v>43</v>
      </c>
      <c r="Q5240">
        <v>800</v>
      </c>
      <c r="AB5240">
        <v>19.66</v>
      </c>
      <c r="AC5240" t="s">
        <v>5289</v>
      </c>
    </row>
    <row r="5241" spans="1:29">
      <c r="A5241" s="1" t="s">
        <v>30</v>
      </c>
      <c r="B5241" s="2">
        <v>42721.243750000001</v>
      </c>
      <c r="C5241">
        <v>28.9</v>
      </c>
      <c r="D5241">
        <v>26.1</v>
      </c>
      <c r="E5241">
        <v>89.12</v>
      </c>
      <c r="F5241">
        <v>290</v>
      </c>
      <c r="G5241">
        <v>4</v>
      </c>
      <c r="H5241">
        <v>0</v>
      </c>
      <c r="I5241">
        <v>30.16</v>
      </c>
      <c r="J5241">
        <v>1021.8</v>
      </c>
      <c r="K5241">
        <v>8</v>
      </c>
      <c r="M5241" t="s">
        <v>43</v>
      </c>
      <c r="Q5241">
        <v>700</v>
      </c>
      <c r="AB5241">
        <v>23.8</v>
      </c>
      <c r="AC5241" t="s">
        <v>5290</v>
      </c>
    </row>
    <row r="5242" spans="1:29">
      <c r="A5242" s="1" t="s">
        <v>30</v>
      </c>
      <c r="B5242" s="2">
        <v>42721.277777777781</v>
      </c>
      <c r="C5242">
        <v>28.9</v>
      </c>
      <c r="D5242">
        <v>26.1</v>
      </c>
      <c r="E5242">
        <v>89.12</v>
      </c>
      <c r="F5242">
        <v>250</v>
      </c>
      <c r="G5242">
        <v>5</v>
      </c>
      <c r="I5242">
        <v>30.16</v>
      </c>
      <c r="K5242">
        <v>2</v>
      </c>
      <c r="M5242" t="s">
        <v>43</v>
      </c>
      <c r="Q5242">
        <v>600</v>
      </c>
      <c r="U5242" t="e" cm="1">
        <f t="array" ref="U5242">-DZ BR</f>
        <v>#NAME?</v>
      </c>
      <c r="AB5242">
        <v>22.71</v>
      </c>
      <c r="AC5242" t="s">
        <v>5291</v>
      </c>
    </row>
    <row r="5243" spans="1:29">
      <c r="A5243" s="1" t="s">
        <v>30</v>
      </c>
      <c r="B5243" s="2">
        <v>42721.285416666666</v>
      </c>
      <c r="C5243">
        <v>28.9</v>
      </c>
      <c r="D5243">
        <v>27</v>
      </c>
      <c r="E5243">
        <v>92.49</v>
      </c>
      <c r="F5243">
        <v>260</v>
      </c>
      <c r="G5243">
        <v>6</v>
      </c>
      <c r="I5243">
        <v>30.16</v>
      </c>
      <c r="J5243">
        <v>1021.5</v>
      </c>
      <c r="K5243">
        <v>2</v>
      </c>
      <c r="M5243" t="s">
        <v>43</v>
      </c>
      <c r="Q5243">
        <v>400</v>
      </c>
      <c r="U5243" t="e" cm="1">
        <f t="array" ref="U5243">-DZ BR</f>
        <v>#NAME?</v>
      </c>
      <c r="AB5243">
        <v>21.8</v>
      </c>
      <c r="AC5243" t="s">
        <v>5292</v>
      </c>
    </row>
    <row r="5244" spans="1:29">
      <c r="A5244" s="1" t="s">
        <v>30</v>
      </c>
      <c r="B5244" s="2">
        <v>42721.289583333331</v>
      </c>
      <c r="C5244">
        <v>28.9</v>
      </c>
      <c r="D5244">
        <v>27</v>
      </c>
      <c r="E5244">
        <v>92.49</v>
      </c>
      <c r="F5244">
        <v>280</v>
      </c>
      <c r="G5244">
        <v>3</v>
      </c>
      <c r="I5244">
        <v>30.16</v>
      </c>
      <c r="K5244">
        <v>1</v>
      </c>
      <c r="M5244" t="s">
        <v>43</v>
      </c>
      <c r="Q5244">
        <v>400</v>
      </c>
      <c r="U5244" t="e" cm="1">
        <f t="array" ref="U5244">-FZDZ BR</f>
        <v>#NAME?</v>
      </c>
      <c r="AB5244">
        <v>25.14</v>
      </c>
      <c r="AC5244" t="s">
        <v>5293</v>
      </c>
    </row>
    <row r="5245" spans="1:29">
      <c r="A5245" s="1" t="s">
        <v>30</v>
      </c>
      <c r="B5245" s="2">
        <v>42721.315972222219</v>
      </c>
      <c r="C5245">
        <v>28.9</v>
      </c>
      <c r="D5245">
        <v>28</v>
      </c>
      <c r="E5245">
        <v>96.38</v>
      </c>
      <c r="F5245">
        <v>230</v>
      </c>
      <c r="G5245">
        <v>8</v>
      </c>
      <c r="I5245">
        <v>30.14</v>
      </c>
      <c r="K5245">
        <v>1</v>
      </c>
      <c r="M5245" t="s">
        <v>43</v>
      </c>
      <c r="Q5245">
        <v>200</v>
      </c>
      <c r="U5245" t="s">
        <v>38</v>
      </c>
      <c r="AB5245">
        <v>20.29</v>
      </c>
      <c r="AC5245" t="s">
        <v>5294</v>
      </c>
    </row>
    <row r="5246" spans="1:29">
      <c r="A5246" s="1" t="s">
        <v>30</v>
      </c>
      <c r="B5246" s="2">
        <v>42721.320138888892</v>
      </c>
      <c r="C5246">
        <v>28.9</v>
      </c>
      <c r="D5246">
        <v>28</v>
      </c>
      <c r="E5246">
        <v>96.38</v>
      </c>
      <c r="F5246">
        <v>250</v>
      </c>
      <c r="G5246">
        <v>7</v>
      </c>
      <c r="I5246">
        <v>30.15</v>
      </c>
      <c r="K5246">
        <v>0.25</v>
      </c>
      <c r="M5246" t="s">
        <v>43</v>
      </c>
      <c r="Q5246">
        <v>200</v>
      </c>
      <c r="U5246" t="s">
        <v>38</v>
      </c>
      <c r="AB5246">
        <v>21</v>
      </c>
      <c r="AC5246" t="s">
        <v>5295</v>
      </c>
    </row>
    <row r="5247" spans="1:29">
      <c r="A5247" s="1" t="s">
        <v>30</v>
      </c>
      <c r="B5247" s="2">
        <v>42721.32708333333</v>
      </c>
      <c r="C5247">
        <v>28.9</v>
      </c>
      <c r="D5247">
        <v>28</v>
      </c>
      <c r="E5247">
        <v>96.38</v>
      </c>
      <c r="F5247">
        <v>240</v>
      </c>
      <c r="G5247">
        <v>6</v>
      </c>
      <c r="I5247">
        <v>30.15</v>
      </c>
      <c r="J5247">
        <v>1021.3</v>
      </c>
      <c r="K5247">
        <v>0.25</v>
      </c>
      <c r="M5247" t="s">
        <v>43</v>
      </c>
      <c r="Q5247">
        <v>200</v>
      </c>
      <c r="U5247" t="s">
        <v>38</v>
      </c>
      <c r="AB5247">
        <v>21.8</v>
      </c>
      <c r="AC5247" t="s">
        <v>5296</v>
      </c>
    </row>
    <row r="5248" spans="1:29">
      <c r="A5248" s="1" t="s">
        <v>30</v>
      </c>
      <c r="B5248" s="2">
        <v>42721.368750000001</v>
      </c>
      <c r="C5248">
        <v>30.9</v>
      </c>
      <c r="D5248">
        <v>28.9</v>
      </c>
      <c r="E5248">
        <v>92.18</v>
      </c>
      <c r="F5248">
        <v>240</v>
      </c>
      <c r="G5248">
        <v>9</v>
      </c>
      <c r="H5248">
        <v>0</v>
      </c>
      <c r="I5248">
        <v>30.14</v>
      </c>
      <c r="J5248">
        <v>1020.9</v>
      </c>
      <c r="K5248">
        <v>0.25</v>
      </c>
      <c r="M5248" t="s">
        <v>43</v>
      </c>
      <c r="Q5248">
        <v>200</v>
      </c>
      <c r="U5248" t="s">
        <v>38</v>
      </c>
      <c r="AB5248">
        <v>22.15</v>
      </c>
      <c r="AC5248" t="s">
        <v>5297</v>
      </c>
    </row>
    <row r="5249" spans="1:29">
      <c r="A5249" s="1" t="s">
        <v>30</v>
      </c>
      <c r="B5249" s="2">
        <v>42721.410416666666</v>
      </c>
      <c r="C5249">
        <v>32</v>
      </c>
      <c r="D5249">
        <v>30.9</v>
      </c>
      <c r="E5249">
        <v>95.65</v>
      </c>
      <c r="F5249">
        <v>250</v>
      </c>
      <c r="G5249">
        <v>5</v>
      </c>
      <c r="H5249">
        <v>0</v>
      </c>
      <c r="I5249">
        <v>30.17</v>
      </c>
      <c r="J5249">
        <v>1021.8</v>
      </c>
      <c r="K5249">
        <v>0.25</v>
      </c>
      <c r="M5249" t="s">
        <v>43</v>
      </c>
      <c r="Q5249">
        <v>200</v>
      </c>
      <c r="U5249" t="s">
        <v>38</v>
      </c>
      <c r="AB5249">
        <v>26.4</v>
      </c>
      <c r="AC5249" t="s">
        <v>5298</v>
      </c>
    </row>
    <row r="5250" spans="1:29">
      <c r="A5250" s="1" t="s">
        <v>30</v>
      </c>
      <c r="B5250" s="2">
        <v>42721.438194444447</v>
      </c>
      <c r="C5250">
        <v>33</v>
      </c>
      <c r="D5250">
        <v>32</v>
      </c>
      <c r="E5250">
        <v>95.67</v>
      </c>
      <c r="F5250">
        <v>240</v>
      </c>
      <c r="G5250">
        <v>5</v>
      </c>
      <c r="H5250">
        <v>0</v>
      </c>
      <c r="I5250">
        <v>30.16</v>
      </c>
      <c r="K5250">
        <v>1</v>
      </c>
      <c r="M5250" t="s">
        <v>43</v>
      </c>
      <c r="Q5250">
        <v>300</v>
      </c>
      <c r="U5250" t="s">
        <v>38</v>
      </c>
      <c r="AB5250">
        <v>27.7</v>
      </c>
      <c r="AC5250" t="s">
        <v>5299</v>
      </c>
    </row>
    <row r="5251" spans="1:29">
      <c r="A5251" s="1" t="s">
        <v>30</v>
      </c>
      <c r="B5251" s="2">
        <v>42721.45208333333</v>
      </c>
      <c r="C5251">
        <v>34</v>
      </c>
      <c r="D5251">
        <v>33</v>
      </c>
      <c r="E5251">
        <v>96.46</v>
      </c>
      <c r="F5251">
        <v>240</v>
      </c>
      <c r="G5251">
        <v>9</v>
      </c>
      <c r="H5251">
        <v>0</v>
      </c>
      <c r="I5251">
        <v>30.15</v>
      </c>
      <c r="J5251">
        <v>1021.3</v>
      </c>
      <c r="K5251">
        <v>1</v>
      </c>
      <c r="M5251" t="s">
        <v>43</v>
      </c>
      <c r="Q5251">
        <v>300</v>
      </c>
      <c r="U5251" t="s">
        <v>38</v>
      </c>
      <c r="AB5251">
        <v>26</v>
      </c>
      <c r="AC5251" t="s">
        <v>5300</v>
      </c>
    </row>
    <row r="5252" spans="1:29">
      <c r="A5252" s="1" t="s">
        <v>30</v>
      </c>
      <c r="B5252" s="2">
        <v>42721.461805555555</v>
      </c>
      <c r="C5252">
        <v>35</v>
      </c>
      <c r="D5252">
        <v>34</v>
      </c>
      <c r="E5252">
        <v>95.71</v>
      </c>
      <c r="F5252">
        <v>240</v>
      </c>
      <c r="G5252">
        <v>9</v>
      </c>
      <c r="H5252">
        <v>0</v>
      </c>
      <c r="I5252">
        <v>30.14</v>
      </c>
      <c r="K5252">
        <v>0.5</v>
      </c>
      <c r="M5252" t="s">
        <v>43</v>
      </c>
      <c r="Q5252">
        <v>300</v>
      </c>
      <c r="U5252" t="s">
        <v>38</v>
      </c>
      <c r="AB5252">
        <v>27.37</v>
      </c>
      <c r="AC5252" t="s">
        <v>5301</v>
      </c>
    </row>
    <row r="5253" spans="1:29">
      <c r="A5253" s="1" t="s">
        <v>30</v>
      </c>
      <c r="B5253" s="2">
        <v>42721.493750000001</v>
      </c>
      <c r="C5253">
        <v>37</v>
      </c>
      <c r="D5253">
        <v>35</v>
      </c>
      <c r="E5253">
        <v>92.76</v>
      </c>
      <c r="F5253">
        <v>230</v>
      </c>
      <c r="G5253">
        <v>13</v>
      </c>
      <c r="H5253">
        <v>0</v>
      </c>
      <c r="I5253">
        <v>30.11</v>
      </c>
      <c r="J5253">
        <v>1019.8</v>
      </c>
      <c r="K5253">
        <v>1</v>
      </c>
      <c r="M5253" t="s">
        <v>43</v>
      </c>
      <c r="Q5253">
        <v>400</v>
      </c>
      <c r="U5253" t="s">
        <v>38</v>
      </c>
      <c r="AB5253">
        <v>27.97</v>
      </c>
      <c r="AC5253" t="s">
        <v>5302</v>
      </c>
    </row>
    <row r="5254" spans="1:29">
      <c r="A5254" s="1" t="s">
        <v>30</v>
      </c>
      <c r="B5254" s="2">
        <v>42721.535416666666</v>
      </c>
      <c r="C5254">
        <v>40</v>
      </c>
      <c r="D5254">
        <v>37</v>
      </c>
      <c r="E5254">
        <v>89.27</v>
      </c>
      <c r="F5254">
        <v>230</v>
      </c>
      <c r="G5254">
        <v>10</v>
      </c>
      <c r="H5254">
        <v>0</v>
      </c>
      <c r="I5254">
        <v>30.09</v>
      </c>
      <c r="J5254">
        <v>1019.2</v>
      </c>
      <c r="K5254">
        <v>1</v>
      </c>
      <c r="M5254" t="s">
        <v>43</v>
      </c>
      <c r="Q5254">
        <v>500</v>
      </c>
      <c r="U5254" t="s">
        <v>38</v>
      </c>
      <c r="AB5254">
        <v>32.869999999999997</v>
      </c>
      <c r="AC5254" t="s">
        <v>5303</v>
      </c>
    </row>
    <row r="5255" spans="1:29">
      <c r="A5255" s="1" t="s">
        <v>30</v>
      </c>
      <c r="B5255" s="2">
        <v>42721.57708333333</v>
      </c>
      <c r="C5255">
        <v>43</v>
      </c>
      <c r="D5255">
        <v>40</v>
      </c>
      <c r="E5255">
        <v>88.71</v>
      </c>
      <c r="F5255">
        <v>230</v>
      </c>
      <c r="G5255">
        <v>7</v>
      </c>
      <c r="H5255">
        <v>0</v>
      </c>
      <c r="I5255">
        <v>30.06</v>
      </c>
      <c r="J5255">
        <v>1018.1</v>
      </c>
      <c r="K5255">
        <v>1</v>
      </c>
      <c r="M5255" t="s">
        <v>43</v>
      </c>
      <c r="Q5255">
        <v>500</v>
      </c>
      <c r="U5255" t="s">
        <v>38</v>
      </c>
      <c r="AB5255">
        <v>38.19</v>
      </c>
      <c r="AC5255" t="s">
        <v>5304</v>
      </c>
    </row>
    <row r="5256" spans="1:29">
      <c r="A5256" s="1" t="s">
        <v>30</v>
      </c>
      <c r="B5256" s="2">
        <v>42721.579861111109</v>
      </c>
      <c r="C5256">
        <v>44</v>
      </c>
      <c r="D5256">
        <v>41</v>
      </c>
      <c r="E5256">
        <v>88.77</v>
      </c>
      <c r="F5256">
        <v>230</v>
      </c>
      <c r="G5256">
        <v>8</v>
      </c>
      <c r="H5256">
        <v>0</v>
      </c>
      <c r="I5256">
        <v>30.06</v>
      </c>
      <c r="K5256">
        <v>1.5</v>
      </c>
      <c r="M5256" t="s">
        <v>43</v>
      </c>
      <c r="Q5256">
        <v>500</v>
      </c>
      <c r="U5256" t="s">
        <v>38</v>
      </c>
      <c r="AB5256">
        <v>39.020000000000003</v>
      </c>
      <c r="AC5256" t="s">
        <v>5305</v>
      </c>
    </row>
    <row r="5257" spans="1:29">
      <c r="A5257" s="1" t="s">
        <v>30</v>
      </c>
      <c r="B5257" s="2">
        <v>42721.618750000001</v>
      </c>
      <c r="C5257">
        <v>46</v>
      </c>
      <c r="D5257">
        <v>42</v>
      </c>
      <c r="E5257">
        <v>86.16</v>
      </c>
      <c r="F5257">
        <v>220</v>
      </c>
      <c r="G5257">
        <v>9</v>
      </c>
      <c r="H5257">
        <v>0</v>
      </c>
      <c r="I5257">
        <v>30.06</v>
      </c>
      <c r="J5257">
        <v>1018</v>
      </c>
      <c r="K5257">
        <v>1.5</v>
      </c>
      <c r="M5257" t="s">
        <v>43</v>
      </c>
      <c r="Q5257">
        <v>600</v>
      </c>
      <c r="U5257" t="s">
        <v>38</v>
      </c>
      <c r="AB5257">
        <v>40.92</v>
      </c>
      <c r="AC5257" t="s">
        <v>5306</v>
      </c>
    </row>
    <row r="5258" spans="1:29">
      <c r="A5258" s="1" t="s">
        <v>30</v>
      </c>
      <c r="B5258" s="2">
        <v>42721.626388888886</v>
      </c>
      <c r="C5258">
        <v>46.4</v>
      </c>
      <c r="D5258">
        <v>42.8</v>
      </c>
      <c r="E5258">
        <v>87.19</v>
      </c>
      <c r="F5258">
        <v>220</v>
      </c>
      <c r="G5258">
        <v>8</v>
      </c>
      <c r="H5258">
        <v>0</v>
      </c>
      <c r="I5258">
        <v>30.06</v>
      </c>
      <c r="K5258">
        <v>3</v>
      </c>
      <c r="M5258" t="s">
        <v>43</v>
      </c>
      <c r="Q5258">
        <v>700</v>
      </c>
      <c r="AB5258">
        <v>41.85</v>
      </c>
      <c r="AC5258" t="s">
        <v>5307</v>
      </c>
    </row>
    <row r="5259" spans="1:29">
      <c r="A5259" s="1" t="s">
        <v>30</v>
      </c>
      <c r="B5259" s="2">
        <v>42721.660416666666</v>
      </c>
      <c r="C5259">
        <v>47</v>
      </c>
      <c r="D5259">
        <v>43</v>
      </c>
      <c r="E5259">
        <v>86.21</v>
      </c>
      <c r="F5259">
        <v>220</v>
      </c>
      <c r="G5259">
        <v>9</v>
      </c>
      <c r="H5259">
        <v>0</v>
      </c>
      <c r="I5259">
        <v>30.07</v>
      </c>
      <c r="J5259">
        <v>1018.5</v>
      </c>
      <c r="K5259">
        <v>3</v>
      </c>
      <c r="M5259" t="s">
        <v>43</v>
      </c>
      <c r="Q5259">
        <v>700</v>
      </c>
      <c r="AB5259">
        <v>42.04</v>
      </c>
      <c r="AC5259" t="s">
        <v>5308</v>
      </c>
    </row>
    <row r="5260" spans="1:29">
      <c r="A5260" s="1" t="s">
        <v>30</v>
      </c>
      <c r="B5260" s="2">
        <v>42721.692361111112</v>
      </c>
      <c r="C5260">
        <v>47</v>
      </c>
      <c r="D5260">
        <v>43</v>
      </c>
      <c r="E5260">
        <v>86.21</v>
      </c>
      <c r="F5260">
        <v>220</v>
      </c>
      <c r="G5260">
        <v>5</v>
      </c>
      <c r="H5260">
        <v>0</v>
      </c>
      <c r="I5260">
        <v>30.08</v>
      </c>
      <c r="K5260">
        <v>7</v>
      </c>
      <c r="M5260" t="s">
        <v>43</v>
      </c>
      <c r="Q5260">
        <v>1000</v>
      </c>
      <c r="AB5260">
        <v>44.09</v>
      </c>
      <c r="AC5260" t="s">
        <v>5309</v>
      </c>
    </row>
    <row r="5261" spans="1:29">
      <c r="A5261" s="1" t="s">
        <v>30</v>
      </c>
      <c r="B5261" s="2">
        <v>42721.698611111111</v>
      </c>
      <c r="C5261">
        <v>46.4</v>
      </c>
      <c r="D5261">
        <v>42.8</v>
      </c>
      <c r="E5261">
        <v>87.19</v>
      </c>
      <c r="F5261">
        <v>210</v>
      </c>
      <c r="G5261">
        <v>4</v>
      </c>
      <c r="H5261">
        <v>0</v>
      </c>
      <c r="I5261">
        <v>30.07</v>
      </c>
      <c r="K5261">
        <v>7</v>
      </c>
      <c r="M5261" t="s">
        <v>43</v>
      </c>
      <c r="Q5261">
        <v>1600</v>
      </c>
      <c r="AB5261">
        <v>44.24</v>
      </c>
      <c r="AC5261" t="s">
        <v>5310</v>
      </c>
    </row>
    <row r="5262" spans="1:29">
      <c r="A5262" s="1" t="s">
        <v>30</v>
      </c>
      <c r="B5262" s="2">
        <v>42721.70208333333</v>
      </c>
      <c r="C5262">
        <v>47</v>
      </c>
      <c r="D5262">
        <v>43</v>
      </c>
      <c r="E5262">
        <v>86.21</v>
      </c>
      <c r="F5262">
        <v>190</v>
      </c>
      <c r="G5262">
        <v>4</v>
      </c>
      <c r="H5262">
        <v>0</v>
      </c>
      <c r="I5262">
        <v>30.07</v>
      </c>
      <c r="J5262">
        <v>1018.5</v>
      </c>
      <c r="K5262">
        <v>8</v>
      </c>
      <c r="M5262" t="s">
        <v>34</v>
      </c>
      <c r="N5262" t="s">
        <v>43</v>
      </c>
      <c r="Q5262">
        <v>1000</v>
      </c>
      <c r="R5262">
        <v>1600</v>
      </c>
      <c r="AB5262">
        <v>44.82</v>
      </c>
      <c r="AC5262" t="s">
        <v>5311</v>
      </c>
    </row>
    <row r="5263" spans="1:29">
      <c r="A5263" s="1" t="s">
        <v>30</v>
      </c>
      <c r="B5263" s="2">
        <v>42721.743750000001</v>
      </c>
      <c r="C5263">
        <v>47</v>
      </c>
      <c r="D5263">
        <v>44</v>
      </c>
      <c r="E5263">
        <v>89.92</v>
      </c>
      <c r="F5263">
        <v>190</v>
      </c>
      <c r="G5263">
        <v>7</v>
      </c>
      <c r="H5263">
        <v>0</v>
      </c>
      <c r="I5263">
        <v>30.06</v>
      </c>
      <c r="J5263">
        <v>1018.3</v>
      </c>
      <c r="K5263">
        <v>9</v>
      </c>
      <c r="M5263" t="s">
        <v>43</v>
      </c>
      <c r="Q5263">
        <v>1900</v>
      </c>
      <c r="AB5263">
        <v>42.94</v>
      </c>
      <c r="AC5263" t="s">
        <v>5312</v>
      </c>
    </row>
    <row r="5264" spans="1:29">
      <c r="A5264" s="1" t="s">
        <v>30</v>
      </c>
      <c r="B5264" s="2">
        <v>42721.770138888889</v>
      </c>
      <c r="C5264">
        <v>48</v>
      </c>
      <c r="D5264">
        <v>44</v>
      </c>
      <c r="E5264">
        <v>86.28</v>
      </c>
      <c r="F5264">
        <v>180</v>
      </c>
      <c r="G5264">
        <v>5</v>
      </c>
      <c r="H5264">
        <v>0</v>
      </c>
      <c r="I5264">
        <v>30.07</v>
      </c>
      <c r="K5264">
        <v>10</v>
      </c>
      <c r="M5264" t="s">
        <v>34</v>
      </c>
      <c r="N5264" t="s">
        <v>43</v>
      </c>
      <c r="Q5264">
        <v>2800</v>
      </c>
      <c r="R5264">
        <v>9000</v>
      </c>
      <c r="AB5264">
        <v>45.4</v>
      </c>
      <c r="AC5264" t="s">
        <v>5313</v>
      </c>
    </row>
    <row r="5265" spans="1:29">
      <c r="A5265" s="1" t="s">
        <v>30</v>
      </c>
      <c r="B5265" s="2">
        <v>42721.785416666666</v>
      </c>
      <c r="C5265">
        <v>49</v>
      </c>
      <c r="D5265">
        <v>44</v>
      </c>
      <c r="E5265">
        <v>83.42</v>
      </c>
      <c r="F5265">
        <v>190</v>
      </c>
      <c r="G5265">
        <v>3</v>
      </c>
      <c r="H5265">
        <v>0</v>
      </c>
      <c r="I5265">
        <v>30.07</v>
      </c>
      <c r="J5265">
        <v>1018.5</v>
      </c>
      <c r="K5265">
        <v>10</v>
      </c>
      <c r="M5265" t="s">
        <v>34</v>
      </c>
      <c r="N5265" t="s">
        <v>43</v>
      </c>
      <c r="Q5265">
        <v>3200</v>
      </c>
      <c r="R5265">
        <v>9000</v>
      </c>
      <c r="AB5265">
        <v>48.01</v>
      </c>
      <c r="AC5265" t="s">
        <v>5314</v>
      </c>
    </row>
    <row r="5266" spans="1:29">
      <c r="A5266" s="1" t="s">
        <v>30</v>
      </c>
      <c r="B5266" s="2">
        <v>42721.804861111108</v>
      </c>
      <c r="C5266">
        <v>48</v>
      </c>
      <c r="D5266">
        <v>44</v>
      </c>
      <c r="E5266">
        <v>86.28</v>
      </c>
      <c r="F5266">
        <v>190</v>
      </c>
      <c r="G5266">
        <v>3</v>
      </c>
      <c r="H5266">
        <v>0</v>
      </c>
      <c r="I5266">
        <v>30.06</v>
      </c>
      <c r="K5266">
        <v>10</v>
      </c>
      <c r="M5266" t="s">
        <v>32</v>
      </c>
      <c r="N5266" t="s">
        <v>43</v>
      </c>
      <c r="Q5266">
        <v>2500</v>
      </c>
      <c r="R5266">
        <v>8000</v>
      </c>
      <c r="AB5266">
        <v>46.98</v>
      </c>
      <c r="AC5266" t="s">
        <v>5315</v>
      </c>
    </row>
    <row r="5267" spans="1:29">
      <c r="A5267" s="1" t="s">
        <v>30</v>
      </c>
      <c r="B5267" s="2">
        <v>42721.82708333333</v>
      </c>
      <c r="C5267">
        <v>48</v>
      </c>
      <c r="D5267">
        <v>43</v>
      </c>
      <c r="E5267">
        <v>82.72</v>
      </c>
      <c r="F5267">
        <v>180</v>
      </c>
      <c r="G5267">
        <v>5</v>
      </c>
      <c r="H5267">
        <v>0</v>
      </c>
      <c r="I5267">
        <v>30.05</v>
      </c>
      <c r="J5267">
        <v>1017.9</v>
      </c>
      <c r="K5267">
        <v>10</v>
      </c>
      <c r="M5267" t="s">
        <v>34</v>
      </c>
      <c r="N5267" t="s">
        <v>43</v>
      </c>
      <c r="Q5267">
        <v>2600</v>
      </c>
      <c r="R5267">
        <v>8000</v>
      </c>
      <c r="AB5267">
        <v>45.4</v>
      </c>
      <c r="AC5267" t="s">
        <v>5316</v>
      </c>
    </row>
    <row r="5268" spans="1:29">
      <c r="A5268" s="1" t="s">
        <v>30</v>
      </c>
      <c r="B5268" s="2">
        <v>42721.868750000001</v>
      </c>
      <c r="C5268">
        <v>46</v>
      </c>
      <c r="D5268">
        <v>42</v>
      </c>
      <c r="E5268">
        <v>86.16</v>
      </c>
      <c r="F5268">
        <v>240</v>
      </c>
      <c r="G5268">
        <v>3</v>
      </c>
      <c r="H5268">
        <v>0</v>
      </c>
      <c r="I5268">
        <v>30.04</v>
      </c>
      <c r="J5268">
        <v>1017.4</v>
      </c>
      <c r="K5268">
        <v>10</v>
      </c>
      <c r="M5268" t="s">
        <v>31</v>
      </c>
      <c r="N5268" t="s">
        <v>43</v>
      </c>
      <c r="Q5268">
        <v>3000</v>
      </c>
      <c r="R5268">
        <v>10000</v>
      </c>
      <c r="AB5268">
        <v>44.69</v>
      </c>
      <c r="AC5268" t="s">
        <v>5317</v>
      </c>
    </row>
    <row r="5269" spans="1:29">
      <c r="A5269" s="1" t="s">
        <v>30</v>
      </c>
      <c r="B5269" s="2">
        <v>42721.910416666666</v>
      </c>
      <c r="C5269">
        <v>47</v>
      </c>
      <c r="D5269">
        <v>43</v>
      </c>
      <c r="E5269">
        <v>86.21</v>
      </c>
      <c r="F5269">
        <v>0</v>
      </c>
      <c r="G5269">
        <v>0</v>
      </c>
      <c r="H5269">
        <v>0</v>
      </c>
      <c r="I5269">
        <v>30.04</v>
      </c>
      <c r="J5269">
        <v>1017.2</v>
      </c>
      <c r="K5269">
        <v>10</v>
      </c>
      <c r="M5269" t="s">
        <v>32</v>
      </c>
      <c r="Q5269">
        <v>9000</v>
      </c>
      <c r="AB5269">
        <v>46.9</v>
      </c>
      <c r="AC5269" t="s">
        <v>5318</v>
      </c>
    </row>
    <row r="5270" spans="1:29">
      <c r="A5270" s="1" t="s">
        <v>30</v>
      </c>
      <c r="B5270" s="2">
        <v>42721.95208333333</v>
      </c>
      <c r="C5270">
        <v>46</v>
      </c>
      <c r="D5270">
        <v>43</v>
      </c>
      <c r="E5270">
        <v>89.2</v>
      </c>
      <c r="F5270">
        <v>0</v>
      </c>
      <c r="G5270">
        <v>0</v>
      </c>
      <c r="H5270">
        <v>0</v>
      </c>
      <c r="I5270">
        <v>30.04</v>
      </c>
      <c r="J5270">
        <v>1017.4</v>
      </c>
      <c r="K5270">
        <v>7</v>
      </c>
      <c r="M5270" t="s">
        <v>32</v>
      </c>
      <c r="Q5270">
        <v>9000</v>
      </c>
      <c r="AB5270">
        <v>46</v>
      </c>
      <c r="AC5270" t="s">
        <v>5319</v>
      </c>
    </row>
    <row r="5271" spans="1:29">
      <c r="A5271" s="1" t="s">
        <v>30</v>
      </c>
      <c r="B5271" s="2">
        <v>42721.993750000001</v>
      </c>
      <c r="C5271">
        <v>47</v>
      </c>
      <c r="D5271">
        <v>43</v>
      </c>
      <c r="E5271">
        <v>86.21</v>
      </c>
      <c r="F5271">
        <v>170</v>
      </c>
      <c r="G5271">
        <v>5</v>
      </c>
      <c r="H5271">
        <v>0</v>
      </c>
      <c r="I5271">
        <v>30.02</v>
      </c>
      <c r="J5271">
        <v>1016.8</v>
      </c>
      <c r="K5271">
        <v>8</v>
      </c>
      <c r="M5271" t="s">
        <v>31</v>
      </c>
      <c r="N5271" t="s">
        <v>32</v>
      </c>
      <c r="Q5271">
        <v>8500</v>
      </c>
      <c r="R5271">
        <v>10000</v>
      </c>
      <c r="AB5271">
        <v>44.09</v>
      </c>
      <c r="AC5271" t="s">
        <v>5320</v>
      </c>
    </row>
    <row r="5272" spans="1:29">
      <c r="A5272" s="1" t="s">
        <v>30</v>
      </c>
      <c r="B5272" s="2">
        <v>42722.035416666666</v>
      </c>
      <c r="C5272">
        <v>49</v>
      </c>
      <c r="D5272">
        <v>46</v>
      </c>
      <c r="E5272">
        <v>89.67</v>
      </c>
      <c r="F5272">
        <v>200</v>
      </c>
      <c r="G5272">
        <v>4</v>
      </c>
      <c r="H5272">
        <v>0</v>
      </c>
      <c r="I5272">
        <v>29.99</v>
      </c>
      <c r="J5272">
        <v>1015.6</v>
      </c>
      <c r="K5272">
        <v>7</v>
      </c>
      <c r="M5272" t="s">
        <v>34</v>
      </c>
      <c r="Q5272">
        <v>9500</v>
      </c>
      <c r="AB5272">
        <v>47.16</v>
      </c>
      <c r="AC5272" t="s">
        <v>5321</v>
      </c>
    </row>
    <row r="5273" spans="1:29">
      <c r="A5273" s="1" t="s">
        <v>30</v>
      </c>
      <c r="B5273" s="2">
        <v>42722.07708333333</v>
      </c>
      <c r="C5273">
        <v>56</v>
      </c>
      <c r="D5273">
        <v>54</v>
      </c>
      <c r="E5273">
        <v>93.32</v>
      </c>
      <c r="F5273">
        <v>220</v>
      </c>
      <c r="G5273">
        <v>7</v>
      </c>
      <c r="H5273">
        <v>0</v>
      </c>
      <c r="I5273">
        <v>30</v>
      </c>
      <c r="J5273">
        <v>1015.9</v>
      </c>
      <c r="K5273">
        <v>10</v>
      </c>
      <c r="M5273" t="s">
        <v>34</v>
      </c>
      <c r="Q5273">
        <v>9000</v>
      </c>
      <c r="AB5273">
        <v>55.9</v>
      </c>
      <c r="AC5273" t="s">
        <v>5322</v>
      </c>
    </row>
    <row r="5274" spans="1:29">
      <c r="A5274" s="1" t="s">
        <v>30</v>
      </c>
      <c r="B5274" s="2">
        <v>42722.118750000001</v>
      </c>
      <c r="C5274">
        <v>55</v>
      </c>
      <c r="D5274">
        <v>53</v>
      </c>
      <c r="E5274">
        <v>93.29</v>
      </c>
      <c r="F5274">
        <v>240</v>
      </c>
      <c r="G5274">
        <v>7</v>
      </c>
      <c r="H5274">
        <v>0</v>
      </c>
      <c r="I5274">
        <v>30.01</v>
      </c>
      <c r="J5274">
        <v>1016.3</v>
      </c>
      <c r="K5274">
        <v>10</v>
      </c>
      <c r="M5274" t="s">
        <v>34</v>
      </c>
      <c r="Q5274">
        <v>9000</v>
      </c>
      <c r="AB5274">
        <v>55</v>
      </c>
      <c r="AC5274" t="s">
        <v>5323</v>
      </c>
    </row>
    <row r="5275" spans="1:29">
      <c r="A5275" s="1" t="s">
        <v>30</v>
      </c>
      <c r="B5275" s="2">
        <v>42722.160416666666</v>
      </c>
      <c r="C5275">
        <v>56</v>
      </c>
      <c r="D5275">
        <v>55</v>
      </c>
      <c r="E5275">
        <v>96.78</v>
      </c>
      <c r="F5275">
        <v>200</v>
      </c>
      <c r="G5275">
        <v>9</v>
      </c>
      <c r="H5275">
        <v>0</v>
      </c>
      <c r="I5275">
        <v>30.01</v>
      </c>
      <c r="J5275">
        <v>1016</v>
      </c>
      <c r="K5275">
        <v>9</v>
      </c>
      <c r="M5275" t="s">
        <v>32</v>
      </c>
      <c r="Q5275">
        <v>700</v>
      </c>
      <c r="AB5275">
        <v>55.9</v>
      </c>
      <c r="AC5275" t="s">
        <v>5324</v>
      </c>
    </row>
    <row r="5276" spans="1:29">
      <c r="A5276" s="1" t="s">
        <v>30</v>
      </c>
      <c r="B5276" s="2">
        <v>42722.20208333333</v>
      </c>
      <c r="C5276">
        <v>59</v>
      </c>
      <c r="D5276">
        <v>57</v>
      </c>
      <c r="E5276">
        <v>93.07</v>
      </c>
      <c r="F5276">
        <v>210</v>
      </c>
      <c r="G5276">
        <v>12</v>
      </c>
      <c r="H5276">
        <v>0</v>
      </c>
      <c r="I5276">
        <v>29.98</v>
      </c>
      <c r="J5276">
        <v>1015.1</v>
      </c>
      <c r="K5276">
        <v>9</v>
      </c>
      <c r="M5276" t="s">
        <v>32</v>
      </c>
      <c r="Q5276">
        <v>700</v>
      </c>
      <c r="AB5276">
        <v>59</v>
      </c>
      <c r="AC5276" t="s">
        <v>5325</v>
      </c>
    </row>
    <row r="5277" spans="1:29">
      <c r="A5277" s="1" t="s">
        <v>30</v>
      </c>
      <c r="B5277" s="2">
        <v>42722.243750000001</v>
      </c>
      <c r="C5277">
        <v>60</v>
      </c>
      <c r="D5277">
        <v>58</v>
      </c>
      <c r="E5277">
        <v>92.43</v>
      </c>
      <c r="F5277">
        <v>210</v>
      </c>
      <c r="G5277">
        <v>10</v>
      </c>
      <c r="H5277">
        <v>0</v>
      </c>
      <c r="I5277">
        <v>29.99</v>
      </c>
      <c r="J5277">
        <v>1015.4</v>
      </c>
      <c r="K5277">
        <v>10</v>
      </c>
      <c r="M5277" t="s">
        <v>34</v>
      </c>
      <c r="Q5277">
        <v>900</v>
      </c>
      <c r="AB5277">
        <v>60.1</v>
      </c>
      <c r="AC5277" t="s">
        <v>5326</v>
      </c>
    </row>
    <row r="5278" spans="1:29">
      <c r="A5278" s="1" t="s">
        <v>30</v>
      </c>
      <c r="B5278" s="2">
        <v>42722.285416666666</v>
      </c>
      <c r="C5278">
        <v>60</v>
      </c>
      <c r="D5278">
        <v>58</v>
      </c>
      <c r="E5278">
        <v>92.43</v>
      </c>
      <c r="F5278">
        <v>210</v>
      </c>
      <c r="G5278">
        <v>12</v>
      </c>
      <c r="H5278">
        <v>0</v>
      </c>
      <c r="I5278">
        <v>30.01</v>
      </c>
      <c r="J5278">
        <v>1016</v>
      </c>
      <c r="K5278">
        <v>10</v>
      </c>
      <c r="M5278" t="s">
        <v>34</v>
      </c>
      <c r="N5278" t="s">
        <v>32</v>
      </c>
      <c r="Q5278">
        <v>900</v>
      </c>
      <c r="R5278">
        <v>6500</v>
      </c>
      <c r="AB5278">
        <v>60.1</v>
      </c>
      <c r="AC5278" t="s">
        <v>5327</v>
      </c>
    </row>
    <row r="5279" spans="1:29">
      <c r="A5279" s="1" t="s">
        <v>30</v>
      </c>
      <c r="B5279" s="2">
        <v>42722.32708333333</v>
      </c>
      <c r="C5279">
        <v>61</v>
      </c>
      <c r="D5279">
        <v>59</v>
      </c>
      <c r="E5279">
        <v>93.12</v>
      </c>
      <c r="F5279">
        <v>200</v>
      </c>
      <c r="G5279">
        <v>13</v>
      </c>
      <c r="H5279">
        <v>0</v>
      </c>
      <c r="I5279">
        <v>30.01</v>
      </c>
      <c r="J5279">
        <v>1016.2</v>
      </c>
      <c r="K5279">
        <v>10</v>
      </c>
      <c r="L5279">
        <v>20</v>
      </c>
      <c r="M5279" t="s">
        <v>34</v>
      </c>
      <c r="N5279" t="s">
        <v>34</v>
      </c>
      <c r="O5279" t="s">
        <v>32</v>
      </c>
      <c r="Q5279">
        <v>900</v>
      </c>
      <c r="R5279">
        <v>7000</v>
      </c>
      <c r="S5279">
        <v>25000</v>
      </c>
      <c r="AB5279">
        <v>61</v>
      </c>
      <c r="AC5279" t="s">
        <v>5328</v>
      </c>
    </row>
    <row r="5280" spans="1:29">
      <c r="A5280" s="1" t="s">
        <v>30</v>
      </c>
      <c r="B5280" s="2">
        <v>42722.368750000001</v>
      </c>
      <c r="C5280">
        <v>64</v>
      </c>
      <c r="D5280">
        <v>61</v>
      </c>
      <c r="E5280">
        <v>89.97</v>
      </c>
      <c r="F5280">
        <v>210</v>
      </c>
      <c r="G5280">
        <v>14</v>
      </c>
      <c r="H5280">
        <v>0</v>
      </c>
      <c r="I5280">
        <v>30.03</v>
      </c>
      <c r="J5280">
        <v>1016.7</v>
      </c>
      <c r="K5280">
        <v>10</v>
      </c>
      <c r="L5280">
        <v>23</v>
      </c>
      <c r="M5280" t="s">
        <v>31</v>
      </c>
      <c r="N5280" t="s">
        <v>34</v>
      </c>
      <c r="O5280" t="s">
        <v>32</v>
      </c>
      <c r="Q5280">
        <v>900</v>
      </c>
      <c r="R5280">
        <v>7500</v>
      </c>
      <c r="S5280">
        <v>25000</v>
      </c>
      <c r="AB5280">
        <v>64</v>
      </c>
      <c r="AC5280" t="s">
        <v>5329</v>
      </c>
    </row>
    <row r="5281" spans="1:29">
      <c r="A5281" s="1" t="s">
        <v>30</v>
      </c>
      <c r="B5281" s="2">
        <v>42722.410416666666</v>
      </c>
      <c r="C5281">
        <v>68</v>
      </c>
      <c r="D5281">
        <v>61</v>
      </c>
      <c r="E5281">
        <v>78.3</v>
      </c>
      <c r="F5281">
        <v>220</v>
      </c>
      <c r="G5281">
        <v>17</v>
      </c>
      <c r="H5281">
        <v>0</v>
      </c>
      <c r="I5281">
        <v>30.05</v>
      </c>
      <c r="J5281">
        <v>1017.3</v>
      </c>
      <c r="K5281">
        <v>10</v>
      </c>
      <c r="M5281" t="s">
        <v>32</v>
      </c>
      <c r="N5281" t="s">
        <v>32</v>
      </c>
      <c r="O5281" t="s">
        <v>32</v>
      </c>
      <c r="Q5281">
        <v>1900</v>
      </c>
      <c r="R5281">
        <v>5000</v>
      </c>
      <c r="S5281">
        <v>25000</v>
      </c>
      <c r="AB5281">
        <v>68</v>
      </c>
      <c r="AC5281" t="s">
        <v>5330</v>
      </c>
    </row>
    <row r="5282" spans="1:29">
      <c r="A5282" s="1" t="s">
        <v>30</v>
      </c>
      <c r="B5282" s="2">
        <v>42722.429861111108</v>
      </c>
      <c r="C5282">
        <v>69</v>
      </c>
      <c r="D5282">
        <v>61</v>
      </c>
      <c r="E5282">
        <v>75.400000000000006</v>
      </c>
      <c r="F5282">
        <v>220</v>
      </c>
      <c r="G5282">
        <v>13</v>
      </c>
      <c r="H5282">
        <v>0</v>
      </c>
      <c r="I5282">
        <v>30.04</v>
      </c>
      <c r="K5282">
        <v>10</v>
      </c>
      <c r="M5282" t="s">
        <v>31</v>
      </c>
      <c r="N5282" t="s">
        <v>34</v>
      </c>
      <c r="O5282" t="s">
        <v>32</v>
      </c>
      <c r="Q5282">
        <v>1800</v>
      </c>
      <c r="R5282">
        <v>5500</v>
      </c>
      <c r="S5282">
        <v>25000</v>
      </c>
      <c r="AB5282">
        <v>69.099999999999994</v>
      </c>
      <c r="AC5282" t="s">
        <v>5331</v>
      </c>
    </row>
    <row r="5283" spans="1:29">
      <c r="A5283" s="1" t="s">
        <v>30</v>
      </c>
      <c r="B5283" s="2">
        <v>42722.45208333333</v>
      </c>
      <c r="C5283">
        <v>70</v>
      </c>
      <c r="D5283">
        <v>61</v>
      </c>
      <c r="E5283">
        <v>73.11</v>
      </c>
      <c r="F5283">
        <v>220</v>
      </c>
      <c r="G5283">
        <v>21</v>
      </c>
      <c r="H5283">
        <v>0</v>
      </c>
      <c r="I5283">
        <v>30.04</v>
      </c>
      <c r="J5283">
        <v>1017.2</v>
      </c>
      <c r="K5283">
        <v>10</v>
      </c>
      <c r="L5283">
        <v>28</v>
      </c>
      <c r="M5283" t="s">
        <v>32</v>
      </c>
      <c r="N5283" t="s">
        <v>32</v>
      </c>
      <c r="Q5283">
        <v>2500</v>
      </c>
      <c r="R5283">
        <v>25000</v>
      </c>
      <c r="Y5283">
        <v>28</v>
      </c>
      <c r="Z5283">
        <v>230</v>
      </c>
      <c r="AA5283" s="2">
        <v>42722.45</v>
      </c>
      <c r="AB5283">
        <v>70</v>
      </c>
      <c r="AC5283" t="s">
        <v>5332</v>
      </c>
    </row>
    <row r="5284" spans="1:29">
      <c r="A5284" s="1" t="s">
        <v>30</v>
      </c>
      <c r="B5284" s="2">
        <v>42722.493750000001</v>
      </c>
      <c r="C5284">
        <v>72</v>
      </c>
      <c r="D5284">
        <v>61</v>
      </c>
      <c r="E5284">
        <v>68.31</v>
      </c>
      <c r="F5284">
        <v>230</v>
      </c>
      <c r="G5284">
        <v>17</v>
      </c>
      <c r="H5284">
        <v>0</v>
      </c>
      <c r="I5284">
        <v>30.03</v>
      </c>
      <c r="J5284">
        <v>1016.7</v>
      </c>
      <c r="K5284">
        <v>10</v>
      </c>
      <c r="L5284">
        <v>24</v>
      </c>
      <c r="M5284" t="s">
        <v>32</v>
      </c>
      <c r="N5284" t="s">
        <v>32</v>
      </c>
      <c r="O5284" t="s">
        <v>32</v>
      </c>
      <c r="Q5284">
        <v>2300</v>
      </c>
      <c r="R5284">
        <v>2900</v>
      </c>
      <c r="S5284">
        <v>25000</v>
      </c>
      <c r="Y5284">
        <v>30</v>
      </c>
      <c r="Z5284">
        <v>240</v>
      </c>
      <c r="AA5284" s="2">
        <v>42722.481944444444</v>
      </c>
      <c r="AB5284">
        <v>72</v>
      </c>
      <c r="AC5284" t="s">
        <v>5333</v>
      </c>
    </row>
    <row r="5285" spans="1:29">
      <c r="A5285" s="1" t="s">
        <v>30</v>
      </c>
      <c r="B5285" s="2">
        <v>42722.535416666666</v>
      </c>
      <c r="C5285">
        <v>72</v>
      </c>
      <c r="D5285">
        <v>61</v>
      </c>
      <c r="E5285">
        <v>68.31</v>
      </c>
      <c r="F5285">
        <v>240</v>
      </c>
      <c r="G5285">
        <v>15</v>
      </c>
      <c r="H5285">
        <v>0</v>
      </c>
      <c r="I5285">
        <v>30.04</v>
      </c>
      <c r="J5285">
        <v>1016.9</v>
      </c>
      <c r="K5285">
        <v>10</v>
      </c>
      <c r="L5285">
        <v>25</v>
      </c>
      <c r="M5285" t="s">
        <v>32</v>
      </c>
      <c r="N5285" t="s">
        <v>32</v>
      </c>
      <c r="Q5285">
        <v>2600</v>
      </c>
      <c r="R5285">
        <v>25000</v>
      </c>
      <c r="Y5285">
        <v>28</v>
      </c>
      <c r="Z5285">
        <v>230</v>
      </c>
      <c r="AA5285" s="2">
        <v>42722.524305555555</v>
      </c>
      <c r="AB5285">
        <v>72</v>
      </c>
      <c r="AC5285" t="s">
        <v>5334</v>
      </c>
    </row>
    <row r="5286" spans="1:29">
      <c r="A5286" s="1" t="s">
        <v>30</v>
      </c>
      <c r="B5286" s="2">
        <v>42722.57708333333</v>
      </c>
      <c r="C5286">
        <v>74</v>
      </c>
      <c r="D5286">
        <v>62</v>
      </c>
      <c r="E5286">
        <v>66.61</v>
      </c>
      <c r="F5286">
        <v>220</v>
      </c>
      <c r="G5286">
        <v>18</v>
      </c>
      <c r="H5286">
        <v>0</v>
      </c>
      <c r="I5286">
        <v>30.03</v>
      </c>
      <c r="J5286">
        <v>1016.6</v>
      </c>
      <c r="K5286">
        <v>10</v>
      </c>
      <c r="M5286" t="s">
        <v>32</v>
      </c>
      <c r="N5286" t="s">
        <v>32</v>
      </c>
      <c r="Q5286">
        <v>2700</v>
      </c>
      <c r="R5286">
        <v>25000</v>
      </c>
      <c r="Y5286">
        <v>26</v>
      </c>
      <c r="Z5286">
        <v>230</v>
      </c>
      <c r="AA5286" s="2">
        <v>42722.537499999999</v>
      </c>
      <c r="AB5286">
        <v>73.900000000000006</v>
      </c>
      <c r="AC5286" t="s">
        <v>5335</v>
      </c>
    </row>
    <row r="5287" spans="1:29">
      <c r="A5287" s="1" t="s">
        <v>30</v>
      </c>
      <c r="B5287" s="2">
        <v>42722.618750000001</v>
      </c>
      <c r="C5287">
        <v>71</v>
      </c>
      <c r="D5287">
        <v>62</v>
      </c>
      <c r="E5287">
        <v>73.22</v>
      </c>
      <c r="F5287">
        <v>230</v>
      </c>
      <c r="G5287">
        <v>12</v>
      </c>
      <c r="H5287">
        <v>0</v>
      </c>
      <c r="I5287">
        <v>30.04</v>
      </c>
      <c r="J5287">
        <v>1016.9</v>
      </c>
      <c r="K5287">
        <v>10</v>
      </c>
      <c r="M5287" t="s">
        <v>32</v>
      </c>
      <c r="N5287" t="s">
        <v>32</v>
      </c>
      <c r="Q5287">
        <v>2400</v>
      </c>
      <c r="R5287">
        <v>25000</v>
      </c>
      <c r="AB5287">
        <v>71.099999999999994</v>
      </c>
      <c r="AC5287" t="s">
        <v>5336</v>
      </c>
    </row>
    <row r="5288" spans="1:29">
      <c r="A5288" s="1" t="s">
        <v>30</v>
      </c>
      <c r="B5288" s="2">
        <v>42722.628472222219</v>
      </c>
      <c r="C5288">
        <v>68</v>
      </c>
      <c r="D5288">
        <v>62</v>
      </c>
      <c r="E5288">
        <v>81.41</v>
      </c>
      <c r="F5288">
        <v>320</v>
      </c>
      <c r="G5288">
        <v>13</v>
      </c>
      <c r="I5288">
        <v>30.08</v>
      </c>
      <c r="K5288">
        <v>0.5</v>
      </c>
      <c r="L5288">
        <v>21</v>
      </c>
      <c r="M5288" t="s">
        <v>31</v>
      </c>
      <c r="N5288" t="s">
        <v>32</v>
      </c>
      <c r="O5288" t="s">
        <v>43</v>
      </c>
      <c r="Q5288">
        <v>1900</v>
      </c>
      <c r="R5288">
        <v>3600</v>
      </c>
      <c r="S5288">
        <v>5500</v>
      </c>
      <c r="U5288" t="s">
        <v>496</v>
      </c>
      <c r="AB5288">
        <v>68</v>
      </c>
      <c r="AC5288" t="s">
        <v>5337</v>
      </c>
    </row>
    <row r="5289" spans="1:29">
      <c r="A5289" s="1" t="s">
        <v>30</v>
      </c>
      <c r="B5289" s="2">
        <v>42722.630555555559</v>
      </c>
      <c r="C5289">
        <v>65</v>
      </c>
      <c r="D5289">
        <v>62</v>
      </c>
      <c r="E5289">
        <v>90.64</v>
      </c>
      <c r="F5289">
        <v>330</v>
      </c>
      <c r="G5289">
        <v>10</v>
      </c>
      <c r="H5289">
        <v>0.08</v>
      </c>
      <c r="I5289">
        <v>30.09</v>
      </c>
      <c r="K5289">
        <v>1.5</v>
      </c>
      <c r="L5289">
        <v>21</v>
      </c>
      <c r="M5289" t="s">
        <v>31</v>
      </c>
      <c r="N5289" t="s">
        <v>32</v>
      </c>
      <c r="O5289" t="s">
        <v>43</v>
      </c>
      <c r="Q5289">
        <v>1900</v>
      </c>
      <c r="R5289">
        <v>3600</v>
      </c>
      <c r="S5289">
        <v>5500</v>
      </c>
      <c r="U5289" t="s">
        <v>496</v>
      </c>
      <c r="AB5289">
        <v>64.900000000000006</v>
      </c>
      <c r="AC5289" t="s">
        <v>5338</v>
      </c>
    </row>
    <row r="5290" spans="1:29">
      <c r="A5290" s="1" t="s">
        <v>30</v>
      </c>
      <c r="B5290" s="2">
        <v>42722.643750000003</v>
      </c>
      <c r="C5290">
        <v>64</v>
      </c>
      <c r="D5290">
        <v>61</v>
      </c>
      <c r="E5290">
        <v>89.97</v>
      </c>
      <c r="G5290">
        <v>3</v>
      </c>
      <c r="H5290">
        <v>0.1</v>
      </c>
      <c r="I5290">
        <v>30.09</v>
      </c>
      <c r="K5290">
        <v>10</v>
      </c>
      <c r="M5290" t="s">
        <v>31</v>
      </c>
      <c r="N5290" t="s">
        <v>32</v>
      </c>
      <c r="O5290" t="s">
        <v>43</v>
      </c>
      <c r="Q5290">
        <v>1700</v>
      </c>
      <c r="R5290">
        <v>4000</v>
      </c>
      <c r="S5290">
        <v>5500</v>
      </c>
      <c r="AB5290">
        <v>64</v>
      </c>
      <c r="AC5290" t="s">
        <v>5339</v>
      </c>
    </row>
    <row r="5291" spans="1:29">
      <c r="A5291" s="1" t="s">
        <v>30</v>
      </c>
      <c r="B5291" s="2">
        <v>42722.660416666666</v>
      </c>
      <c r="C5291">
        <v>64</v>
      </c>
      <c r="D5291">
        <v>60</v>
      </c>
      <c r="E5291">
        <v>87.14</v>
      </c>
      <c r="F5291">
        <v>270</v>
      </c>
      <c r="G5291">
        <v>4</v>
      </c>
      <c r="H5291">
        <v>0.1</v>
      </c>
      <c r="I5291">
        <v>30.1</v>
      </c>
      <c r="J5291">
        <v>1019</v>
      </c>
      <c r="K5291">
        <v>10</v>
      </c>
      <c r="M5291" t="s">
        <v>34</v>
      </c>
      <c r="N5291" t="s">
        <v>43</v>
      </c>
      <c r="Q5291">
        <v>3500</v>
      </c>
      <c r="R5291">
        <v>5500</v>
      </c>
      <c r="AB5291">
        <v>64</v>
      </c>
      <c r="AC5291" t="s">
        <v>5340</v>
      </c>
    </row>
    <row r="5292" spans="1:29">
      <c r="A5292" s="1" t="s">
        <v>30</v>
      </c>
      <c r="B5292" s="2">
        <v>42722.686805555553</v>
      </c>
      <c r="C5292">
        <v>61</v>
      </c>
      <c r="D5292">
        <v>59</v>
      </c>
      <c r="E5292">
        <v>93.12</v>
      </c>
      <c r="F5292">
        <v>220</v>
      </c>
      <c r="G5292">
        <v>8</v>
      </c>
      <c r="H5292">
        <v>0.08</v>
      </c>
      <c r="I5292">
        <v>30.12</v>
      </c>
      <c r="K5292">
        <v>2</v>
      </c>
      <c r="M5292" t="s">
        <v>32</v>
      </c>
      <c r="N5292" t="s">
        <v>43</v>
      </c>
      <c r="Q5292">
        <v>4500</v>
      </c>
      <c r="R5292">
        <v>6000</v>
      </c>
      <c r="U5292" t="s">
        <v>496</v>
      </c>
      <c r="AB5292">
        <v>61</v>
      </c>
      <c r="AC5292" t="s">
        <v>5341</v>
      </c>
    </row>
    <row r="5293" spans="1:29">
      <c r="A5293" s="1" t="s">
        <v>30</v>
      </c>
      <c r="B5293" s="2">
        <v>42722.70208333333</v>
      </c>
      <c r="C5293">
        <v>61</v>
      </c>
      <c r="D5293">
        <v>59</v>
      </c>
      <c r="E5293">
        <v>93.12</v>
      </c>
      <c r="F5293">
        <v>200</v>
      </c>
      <c r="G5293">
        <v>4</v>
      </c>
      <c r="H5293">
        <v>0.11</v>
      </c>
      <c r="I5293">
        <v>30.11</v>
      </c>
      <c r="J5293">
        <v>1019.6</v>
      </c>
      <c r="K5293">
        <v>6</v>
      </c>
      <c r="M5293" t="s">
        <v>32</v>
      </c>
      <c r="N5293" t="s">
        <v>32</v>
      </c>
      <c r="O5293" t="s">
        <v>43</v>
      </c>
      <c r="Q5293">
        <v>5500</v>
      </c>
      <c r="R5293">
        <v>7500</v>
      </c>
      <c r="S5293">
        <v>11000</v>
      </c>
      <c r="U5293" t="e" cm="1">
        <f t="array" ref="U5293">-RA BR</f>
        <v>#NAME?</v>
      </c>
      <c r="AB5293">
        <v>61</v>
      </c>
      <c r="AC5293" t="s">
        <v>5342</v>
      </c>
    </row>
    <row r="5294" spans="1:29">
      <c r="A5294" s="1" t="s">
        <v>30</v>
      </c>
      <c r="B5294" s="2">
        <v>42722.743750000001</v>
      </c>
      <c r="C5294">
        <v>60</v>
      </c>
      <c r="D5294">
        <v>58</v>
      </c>
      <c r="E5294">
        <v>92.43</v>
      </c>
      <c r="F5294">
        <v>0</v>
      </c>
      <c r="G5294">
        <v>0</v>
      </c>
      <c r="H5294">
        <v>0.01</v>
      </c>
      <c r="I5294">
        <v>30.15</v>
      </c>
      <c r="J5294">
        <v>1020.7</v>
      </c>
      <c r="K5294">
        <v>10</v>
      </c>
      <c r="M5294" t="s">
        <v>43</v>
      </c>
      <c r="Q5294">
        <v>7500</v>
      </c>
      <c r="AB5294">
        <v>60.1</v>
      </c>
      <c r="AC5294" t="s">
        <v>5343</v>
      </c>
    </row>
    <row r="5295" spans="1:29">
      <c r="A5295" s="1" t="s">
        <v>30</v>
      </c>
      <c r="B5295" s="2">
        <v>42722.785416666666</v>
      </c>
      <c r="C5295">
        <v>59</v>
      </c>
      <c r="D5295">
        <v>58</v>
      </c>
      <c r="E5295">
        <v>96.13</v>
      </c>
      <c r="F5295">
        <v>300</v>
      </c>
      <c r="G5295">
        <v>3</v>
      </c>
      <c r="H5295">
        <v>0</v>
      </c>
      <c r="I5295">
        <v>30.19</v>
      </c>
      <c r="J5295">
        <v>1022.2</v>
      </c>
      <c r="K5295">
        <v>8</v>
      </c>
      <c r="M5295" t="s">
        <v>32</v>
      </c>
      <c r="N5295" t="s">
        <v>43</v>
      </c>
      <c r="Q5295">
        <v>7500</v>
      </c>
      <c r="R5295">
        <v>8500</v>
      </c>
      <c r="AB5295">
        <v>59</v>
      </c>
      <c r="AC5295" t="s">
        <v>5344</v>
      </c>
    </row>
    <row r="5296" spans="1:29">
      <c r="A5296" s="1" t="s">
        <v>30</v>
      </c>
      <c r="B5296" s="2">
        <v>42722.819444444445</v>
      </c>
      <c r="C5296">
        <v>54</v>
      </c>
      <c r="D5296">
        <v>49</v>
      </c>
      <c r="E5296">
        <v>82.82</v>
      </c>
      <c r="F5296">
        <v>30</v>
      </c>
      <c r="G5296">
        <v>12</v>
      </c>
      <c r="H5296">
        <v>0</v>
      </c>
      <c r="I5296">
        <v>30.25</v>
      </c>
      <c r="K5296">
        <v>10</v>
      </c>
      <c r="L5296">
        <v>16</v>
      </c>
      <c r="M5296" t="s">
        <v>34</v>
      </c>
      <c r="N5296" t="s">
        <v>32</v>
      </c>
      <c r="O5296" t="s">
        <v>43</v>
      </c>
      <c r="Q5296">
        <v>1500</v>
      </c>
      <c r="R5296">
        <v>2000</v>
      </c>
      <c r="S5296">
        <v>8000</v>
      </c>
      <c r="AB5296">
        <v>54</v>
      </c>
      <c r="AC5296" t="s">
        <v>5345</v>
      </c>
    </row>
    <row r="5297" spans="1:29">
      <c r="A5297" s="1" t="s">
        <v>30</v>
      </c>
      <c r="B5297" s="2">
        <v>42722.82708333333</v>
      </c>
      <c r="C5297">
        <v>53</v>
      </c>
      <c r="D5297">
        <v>46</v>
      </c>
      <c r="E5297">
        <v>76.75</v>
      </c>
      <c r="F5297">
        <v>20</v>
      </c>
      <c r="G5297">
        <v>8</v>
      </c>
      <c r="H5297">
        <v>0</v>
      </c>
      <c r="I5297">
        <v>30.27</v>
      </c>
      <c r="J5297">
        <v>1025</v>
      </c>
      <c r="K5297">
        <v>10</v>
      </c>
      <c r="M5297" t="s">
        <v>34</v>
      </c>
      <c r="N5297" t="s">
        <v>43</v>
      </c>
      <c r="Q5297">
        <v>1500</v>
      </c>
      <c r="R5297">
        <v>2000</v>
      </c>
      <c r="AB5297">
        <v>53.1</v>
      </c>
      <c r="AC5297" t="s">
        <v>5346</v>
      </c>
    </row>
    <row r="5298" spans="1:29">
      <c r="A5298" s="1" t="s">
        <v>30</v>
      </c>
      <c r="B5298" s="2">
        <v>42722.868750000001</v>
      </c>
      <c r="C5298">
        <v>51</v>
      </c>
      <c r="D5298">
        <v>40</v>
      </c>
      <c r="E5298">
        <v>65.38</v>
      </c>
      <c r="F5298">
        <v>10</v>
      </c>
      <c r="G5298">
        <v>8</v>
      </c>
      <c r="H5298">
        <v>0</v>
      </c>
      <c r="I5298">
        <v>30.32</v>
      </c>
      <c r="J5298">
        <v>1026.4000000000001</v>
      </c>
      <c r="K5298">
        <v>10</v>
      </c>
      <c r="M5298" t="s">
        <v>43</v>
      </c>
      <c r="Q5298">
        <v>2800</v>
      </c>
      <c r="AB5298">
        <v>51.1</v>
      </c>
      <c r="AC5298" t="s">
        <v>5347</v>
      </c>
    </row>
    <row r="5299" spans="1:29">
      <c r="A5299" s="1" t="s">
        <v>30</v>
      </c>
      <c r="B5299" s="2">
        <v>42722.887499999997</v>
      </c>
      <c r="C5299">
        <v>50</v>
      </c>
      <c r="D5299">
        <v>38</v>
      </c>
      <c r="E5299">
        <v>62.98</v>
      </c>
      <c r="F5299">
        <v>10</v>
      </c>
      <c r="G5299">
        <v>10</v>
      </c>
      <c r="H5299">
        <v>0</v>
      </c>
      <c r="I5299">
        <v>30.32</v>
      </c>
      <c r="K5299">
        <v>10</v>
      </c>
      <c r="L5299">
        <v>16</v>
      </c>
      <c r="M5299" t="s">
        <v>32</v>
      </c>
      <c r="N5299" t="s">
        <v>43</v>
      </c>
      <c r="Q5299">
        <v>3500</v>
      </c>
      <c r="R5299">
        <v>11000</v>
      </c>
      <c r="AB5299">
        <v>45.54</v>
      </c>
      <c r="AC5299" t="s">
        <v>5348</v>
      </c>
    </row>
    <row r="5300" spans="1:29">
      <c r="A5300" s="1" t="s">
        <v>30</v>
      </c>
      <c r="B5300" s="2">
        <v>42722.910416666666</v>
      </c>
      <c r="C5300">
        <v>49</v>
      </c>
      <c r="D5300">
        <v>38</v>
      </c>
      <c r="E5300">
        <v>65.62</v>
      </c>
      <c r="F5300">
        <v>40</v>
      </c>
      <c r="G5300">
        <v>6</v>
      </c>
      <c r="H5300">
        <v>0</v>
      </c>
      <c r="I5300">
        <v>30.31</v>
      </c>
      <c r="J5300">
        <v>1026.3</v>
      </c>
      <c r="K5300">
        <v>10</v>
      </c>
      <c r="M5300" t="s">
        <v>32</v>
      </c>
      <c r="N5300" t="s">
        <v>43</v>
      </c>
      <c r="Q5300">
        <v>3500</v>
      </c>
      <c r="R5300">
        <v>8500</v>
      </c>
      <c r="AB5300">
        <v>45.88</v>
      </c>
      <c r="AC5300" t="s">
        <v>5349</v>
      </c>
    </row>
    <row r="5301" spans="1:29">
      <c r="A5301" s="1" t="s">
        <v>30</v>
      </c>
      <c r="B5301" s="2">
        <v>42722.95208333333</v>
      </c>
      <c r="C5301">
        <v>48</v>
      </c>
      <c r="D5301">
        <v>38</v>
      </c>
      <c r="E5301">
        <v>67.87</v>
      </c>
      <c r="F5301">
        <v>30</v>
      </c>
      <c r="G5301">
        <v>9</v>
      </c>
      <c r="H5301">
        <v>0</v>
      </c>
      <c r="I5301">
        <v>30.35</v>
      </c>
      <c r="J5301">
        <v>1027.4000000000001</v>
      </c>
      <c r="K5301">
        <v>10</v>
      </c>
      <c r="M5301" t="s">
        <v>32</v>
      </c>
      <c r="N5301" t="s">
        <v>43</v>
      </c>
      <c r="Q5301">
        <v>3800</v>
      </c>
      <c r="R5301">
        <v>11000</v>
      </c>
      <c r="AB5301">
        <v>43.41</v>
      </c>
      <c r="AC5301" t="s">
        <v>5350</v>
      </c>
    </row>
    <row r="5302" spans="1:29">
      <c r="A5302" s="1" t="s">
        <v>30</v>
      </c>
      <c r="B5302" s="2">
        <v>42722.984722222223</v>
      </c>
      <c r="C5302">
        <v>48</v>
      </c>
      <c r="D5302">
        <v>38</v>
      </c>
      <c r="E5302">
        <v>67.87</v>
      </c>
      <c r="G5302">
        <v>6</v>
      </c>
      <c r="H5302">
        <v>0</v>
      </c>
      <c r="I5302">
        <v>30.39</v>
      </c>
      <c r="K5302">
        <v>10</v>
      </c>
      <c r="M5302" t="s">
        <v>32</v>
      </c>
      <c r="N5302" t="s">
        <v>43</v>
      </c>
      <c r="Q5302">
        <v>2000</v>
      </c>
      <c r="R5302">
        <v>3800</v>
      </c>
      <c r="AB5302">
        <v>44.8</v>
      </c>
      <c r="AC5302" t="s">
        <v>5351</v>
      </c>
    </row>
    <row r="5303" spans="1:29">
      <c r="A5303" s="1" t="s">
        <v>30</v>
      </c>
      <c r="B5303" s="2">
        <v>42722.993750000001</v>
      </c>
      <c r="C5303">
        <v>47</v>
      </c>
      <c r="D5303">
        <v>38</v>
      </c>
      <c r="E5303">
        <v>70.73</v>
      </c>
      <c r="F5303">
        <v>20</v>
      </c>
      <c r="G5303">
        <v>7</v>
      </c>
      <c r="H5303">
        <v>0</v>
      </c>
      <c r="I5303">
        <v>30.39</v>
      </c>
      <c r="J5303">
        <v>1029</v>
      </c>
      <c r="K5303">
        <v>10</v>
      </c>
      <c r="M5303" t="s">
        <v>32</v>
      </c>
      <c r="N5303" t="s">
        <v>43</v>
      </c>
      <c r="Q5303">
        <v>1900</v>
      </c>
      <c r="R5303">
        <v>3800</v>
      </c>
      <c r="AB5303">
        <v>42.94</v>
      </c>
      <c r="AC5303" t="s">
        <v>5352</v>
      </c>
    </row>
    <row r="5304" spans="1:29">
      <c r="A5304" s="1" t="s">
        <v>30</v>
      </c>
      <c r="B5304" s="2">
        <v>42723.035416666666</v>
      </c>
      <c r="C5304">
        <v>44</v>
      </c>
      <c r="D5304">
        <v>40</v>
      </c>
      <c r="E5304">
        <v>85.06</v>
      </c>
      <c r="F5304">
        <v>20</v>
      </c>
      <c r="G5304">
        <v>6</v>
      </c>
      <c r="H5304">
        <v>0.05</v>
      </c>
      <c r="I5304">
        <v>30.42</v>
      </c>
      <c r="J5304">
        <v>1029.8</v>
      </c>
      <c r="K5304">
        <v>10</v>
      </c>
      <c r="M5304" t="s">
        <v>32</v>
      </c>
      <c r="N5304" t="s">
        <v>32</v>
      </c>
      <c r="O5304" t="s">
        <v>43</v>
      </c>
      <c r="Q5304">
        <v>1800</v>
      </c>
      <c r="R5304">
        <v>3600</v>
      </c>
      <c r="S5304">
        <v>10000</v>
      </c>
      <c r="U5304" t="e" cm="1">
        <f t="array" ref="U5304">-RA</f>
        <v>#NAME?</v>
      </c>
      <c r="AB5304">
        <v>40.1</v>
      </c>
      <c r="AC5304" t="s">
        <v>5353</v>
      </c>
    </row>
    <row r="5305" spans="1:29">
      <c r="A5305" s="1" t="s">
        <v>30</v>
      </c>
      <c r="B5305" s="2">
        <v>42723.054861111108</v>
      </c>
      <c r="C5305">
        <v>42</v>
      </c>
      <c r="D5305">
        <v>39</v>
      </c>
      <c r="E5305">
        <v>88.67</v>
      </c>
      <c r="F5305">
        <v>50</v>
      </c>
      <c r="G5305">
        <v>9</v>
      </c>
      <c r="H5305">
        <v>0.03</v>
      </c>
      <c r="I5305">
        <v>30.42</v>
      </c>
      <c r="K5305">
        <v>6</v>
      </c>
      <c r="M5305" t="s">
        <v>34</v>
      </c>
      <c r="N5305" t="s">
        <v>32</v>
      </c>
      <c r="O5305" t="s">
        <v>43</v>
      </c>
      <c r="Q5305">
        <v>1400</v>
      </c>
      <c r="R5305">
        <v>3400</v>
      </c>
      <c r="S5305">
        <v>10000</v>
      </c>
      <c r="U5305" t="s">
        <v>496</v>
      </c>
      <c r="AB5305">
        <v>36.07</v>
      </c>
      <c r="AC5305" t="s">
        <v>5354</v>
      </c>
    </row>
    <row r="5306" spans="1:29">
      <c r="A5306" s="1" t="s">
        <v>30</v>
      </c>
      <c r="B5306" s="2">
        <v>42723.07708333333</v>
      </c>
      <c r="C5306">
        <v>41</v>
      </c>
      <c r="D5306">
        <v>38</v>
      </c>
      <c r="E5306">
        <v>88.62</v>
      </c>
      <c r="F5306">
        <v>40</v>
      </c>
      <c r="G5306">
        <v>10</v>
      </c>
      <c r="H5306">
        <v>0.11</v>
      </c>
      <c r="I5306">
        <v>30.45</v>
      </c>
      <c r="J5306">
        <v>1030.9000000000001</v>
      </c>
      <c r="K5306">
        <v>7</v>
      </c>
      <c r="M5306" t="s">
        <v>31</v>
      </c>
      <c r="N5306" t="s">
        <v>32</v>
      </c>
      <c r="O5306" t="s">
        <v>43</v>
      </c>
      <c r="Q5306">
        <v>1400</v>
      </c>
      <c r="R5306">
        <v>3400</v>
      </c>
      <c r="S5306">
        <v>10000</v>
      </c>
      <c r="U5306" t="s">
        <v>910</v>
      </c>
      <c r="AB5306">
        <v>34.25</v>
      </c>
      <c r="AC5306" t="s">
        <v>5355</v>
      </c>
    </row>
    <row r="5307" spans="1:29">
      <c r="A5307" s="1" t="s">
        <v>30</v>
      </c>
      <c r="B5307" s="2">
        <v>42723.118750000001</v>
      </c>
      <c r="C5307">
        <v>41</v>
      </c>
      <c r="D5307">
        <v>37</v>
      </c>
      <c r="E5307">
        <v>85.54</v>
      </c>
      <c r="F5307">
        <v>50</v>
      </c>
      <c r="G5307">
        <v>13</v>
      </c>
      <c r="H5307">
        <v>0.04</v>
      </c>
      <c r="I5307">
        <v>30.45</v>
      </c>
      <c r="J5307">
        <v>1031</v>
      </c>
      <c r="K5307">
        <v>10</v>
      </c>
      <c r="M5307" t="s">
        <v>31</v>
      </c>
      <c r="N5307" t="s">
        <v>43</v>
      </c>
      <c r="Q5307">
        <v>1200</v>
      </c>
      <c r="R5307">
        <v>3500</v>
      </c>
      <c r="U5307" t="e" cm="1">
        <f t="array" ref="U5307">-RA</f>
        <v>#NAME?</v>
      </c>
      <c r="AB5307">
        <v>33.1</v>
      </c>
      <c r="AC5307" t="s">
        <v>5356</v>
      </c>
    </row>
    <row r="5308" spans="1:29">
      <c r="A5308" s="1" t="s">
        <v>30</v>
      </c>
      <c r="B5308" s="2">
        <v>42723.160416666666</v>
      </c>
      <c r="C5308">
        <v>39</v>
      </c>
      <c r="D5308">
        <v>34</v>
      </c>
      <c r="E5308">
        <v>82.08</v>
      </c>
      <c r="F5308">
        <v>60</v>
      </c>
      <c r="G5308">
        <v>12</v>
      </c>
      <c r="I5308">
        <v>30.49</v>
      </c>
      <c r="J5308">
        <v>1032.4000000000001</v>
      </c>
      <c r="K5308">
        <v>10</v>
      </c>
      <c r="M5308" t="s">
        <v>31</v>
      </c>
      <c r="N5308" t="s">
        <v>34</v>
      </c>
      <c r="O5308" t="s">
        <v>43</v>
      </c>
      <c r="Q5308">
        <v>1200</v>
      </c>
      <c r="R5308">
        <v>2300</v>
      </c>
      <c r="S5308">
        <v>3400</v>
      </c>
      <c r="AB5308">
        <v>30.91</v>
      </c>
      <c r="AC5308" t="s">
        <v>5357</v>
      </c>
    </row>
    <row r="5309" spans="1:29">
      <c r="A5309" s="1" t="s">
        <v>30</v>
      </c>
      <c r="B5309" s="2">
        <v>42723.20208333333</v>
      </c>
      <c r="C5309">
        <v>38</v>
      </c>
      <c r="D5309">
        <v>33</v>
      </c>
      <c r="E5309">
        <v>82.66</v>
      </c>
      <c r="F5309">
        <v>60</v>
      </c>
      <c r="G5309">
        <v>10</v>
      </c>
      <c r="H5309">
        <v>0</v>
      </c>
      <c r="I5309">
        <v>30.52</v>
      </c>
      <c r="J5309">
        <v>1033.5</v>
      </c>
      <c r="K5309">
        <v>10</v>
      </c>
      <c r="L5309">
        <v>16</v>
      </c>
      <c r="M5309" t="s">
        <v>31</v>
      </c>
      <c r="N5309" t="s">
        <v>43</v>
      </c>
      <c r="Q5309">
        <v>1600</v>
      </c>
      <c r="R5309">
        <v>3500</v>
      </c>
      <c r="AB5309">
        <v>30.37</v>
      </c>
      <c r="AC5309" t="s">
        <v>5358</v>
      </c>
    </row>
    <row r="5310" spans="1:29">
      <c r="A5310" s="1" t="s">
        <v>30</v>
      </c>
      <c r="B5310" s="2">
        <v>42723.243750000001</v>
      </c>
      <c r="C5310">
        <v>37</v>
      </c>
      <c r="D5310">
        <v>34</v>
      </c>
      <c r="E5310">
        <v>88.78</v>
      </c>
      <c r="F5310">
        <v>40</v>
      </c>
      <c r="G5310">
        <v>11</v>
      </c>
      <c r="I5310">
        <v>30.55</v>
      </c>
      <c r="J5310">
        <v>1034.7</v>
      </c>
      <c r="K5310">
        <v>7</v>
      </c>
      <c r="M5310" t="s">
        <v>32</v>
      </c>
      <c r="N5310" t="s">
        <v>32</v>
      </c>
      <c r="O5310" t="s">
        <v>43</v>
      </c>
      <c r="Q5310">
        <v>1400</v>
      </c>
      <c r="R5310">
        <v>2100</v>
      </c>
      <c r="S5310">
        <v>3400</v>
      </c>
      <c r="AB5310">
        <v>28.79</v>
      </c>
      <c r="AC5310" t="s">
        <v>5359</v>
      </c>
    </row>
    <row r="5311" spans="1:29">
      <c r="A5311" s="1" t="s">
        <v>30</v>
      </c>
      <c r="B5311" s="2">
        <v>42723.271527777775</v>
      </c>
      <c r="C5311">
        <v>35</v>
      </c>
      <c r="D5311">
        <v>32</v>
      </c>
      <c r="E5311">
        <v>88.33</v>
      </c>
      <c r="F5311">
        <v>40</v>
      </c>
      <c r="G5311">
        <v>13</v>
      </c>
      <c r="H5311">
        <v>0.01</v>
      </c>
      <c r="I5311">
        <v>30.56</v>
      </c>
      <c r="K5311">
        <v>3</v>
      </c>
      <c r="L5311">
        <v>23</v>
      </c>
      <c r="M5311" t="s">
        <v>34</v>
      </c>
      <c r="N5311" t="s">
        <v>32</v>
      </c>
      <c r="O5311" t="s">
        <v>43</v>
      </c>
      <c r="Q5311">
        <v>1100</v>
      </c>
      <c r="R5311">
        <v>2600</v>
      </c>
      <c r="S5311">
        <v>3700</v>
      </c>
      <c r="U5311" t="e" cm="1">
        <f t="array" ref="U5311">-RA BR</f>
        <v>#NAME?</v>
      </c>
      <c r="AB5311">
        <v>25.54</v>
      </c>
      <c r="AC5311" t="s">
        <v>5360</v>
      </c>
    </row>
    <row r="5312" spans="1:29">
      <c r="A5312" s="1" t="s">
        <v>30</v>
      </c>
      <c r="B5312" s="2">
        <v>42723.285416666666</v>
      </c>
      <c r="C5312">
        <v>35</v>
      </c>
      <c r="D5312">
        <v>30.9</v>
      </c>
      <c r="E5312">
        <v>84.49</v>
      </c>
      <c r="F5312">
        <v>40</v>
      </c>
      <c r="G5312">
        <v>8</v>
      </c>
      <c r="H5312">
        <v>0.01</v>
      </c>
      <c r="I5312">
        <v>30.58</v>
      </c>
      <c r="J5312">
        <v>1035.5999999999999</v>
      </c>
      <c r="K5312">
        <v>5</v>
      </c>
      <c r="M5312" t="s">
        <v>34</v>
      </c>
      <c r="N5312" t="s">
        <v>34</v>
      </c>
      <c r="O5312" t="s">
        <v>43</v>
      </c>
      <c r="Q5312">
        <v>1800</v>
      </c>
      <c r="R5312">
        <v>2600</v>
      </c>
      <c r="S5312">
        <v>3500</v>
      </c>
      <c r="U5312" t="e" cm="1">
        <f t="array" ref="U5312">-DZ BR</f>
        <v>#NAME?</v>
      </c>
      <c r="AB5312">
        <v>27.93</v>
      </c>
      <c r="AC5312" t="s">
        <v>5361</v>
      </c>
    </row>
    <row r="5313" spans="1:29">
      <c r="A5313" s="1" t="s">
        <v>30</v>
      </c>
      <c r="B5313" s="2">
        <v>42723.306250000001</v>
      </c>
      <c r="C5313">
        <v>34</v>
      </c>
      <c r="D5313">
        <v>32</v>
      </c>
      <c r="E5313">
        <v>92.29</v>
      </c>
      <c r="F5313">
        <v>50</v>
      </c>
      <c r="G5313">
        <v>7</v>
      </c>
      <c r="I5313">
        <v>30.57</v>
      </c>
      <c r="K5313">
        <v>6</v>
      </c>
      <c r="M5313" t="s">
        <v>32</v>
      </c>
      <c r="N5313" t="s">
        <v>32</v>
      </c>
      <c r="O5313" t="s">
        <v>43</v>
      </c>
      <c r="Q5313">
        <v>800</v>
      </c>
      <c r="R5313">
        <v>1500</v>
      </c>
      <c r="S5313">
        <v>3500</v>
      </c>
      <c r="U5313" t="e" cm="1">
        <f t="array" ref="U5313">-DZ BR</f>
        <v>#NAME?</v>
      </c>
      <c r="AB5313">
        <v>27.22</v>
      </c>
      <c r="AC5313" t="s">
        <v>5362</v>
      </c>
    </row>
    <row r="5314" spans="1:29">
      <c r="A5314" s="1" t="s">
        <v>30</v>
      </c>
      <c r="B5314" s="2">
        <v>42723.32708333333</v>
      </c>
      <c r="C5314">
        <v>35</v>
      </c>
      <c r="D5314">
        <v>32</v>
      </c>
      <c r="E5314">
        <v>88.33</v>
      </c>
      <c r="F5314">
        <v>30</v>
      </c>
      <c r="G5314">
        <v>8</v>
      </c>
      <c r="I5314">
        <v>30.59</v>
      </c>
      <c r="J5314">
        <v>1036.2</v>
      </c>
      <c r="K5314">
        <v>10</v>
      </c>
      <c r="M5314" t="s">
        <v>32</v>
      </c>
      <c r="N5314" t="s">
        <v>32</v>
      </c>
      <c r="O5314" t="s">
        <v>43</v>
      </c>
      <c r="Q5314">
        <v>1000</v>
      </c>
      <c r="R5314">
        <v>1600</v>
      </c>
      <c r="S5314">
        <v>3700</v>
      </c>
      <c r="AB5314">
        <v>27.93</v>
      </c>
      <c r="AC5314" t="s">
        <v>5363</v>
      </c>
    </row>
    <row r="5315" spans="1:29">
      <c r="A5315" s="1" t="s">
        <v>30</v>
      </c>
      <c r="B5315" s="2">
        <v>42723.345833333333</v>
      </c>
      <c r="C5315">
        <v>34</v>
      </c>
      <c r="D5315">
        <v>30.9</v>
      </c>
      <c r="E5315">
        <v>88.27</v>
      </c>
      <c r="F5315">
        <v>40</v>
      </c>
      <c r="G5315">
        <v>9</v>
      </c>
      <c r="I5315">
        <v>30.61</v>
      </c>
      <c r="K5315">
        <v>3</v>
      </c>
      <c r="M5315" t="s">
        <v>31</v>
      </c>
      <c r="N5315" t="s">
        <v>34</v>
      </c>
      <c r="O5315" t="s">
        <v>43</v>
      </c>
      <c r="Q5315">
        <v>1000</v>
      </c>
      <c r="R5315">
        <v>1500</v>
      </c>
      <c r="S5315">
        <v>3500</v>
      </c>
      <c r="U5315" t="e" cm="1">
        <f t="array" ref="U5315">-DZ BR</f>
        <v>#NAME?</v>
      </c>
      <c r="AB5315">
        <v>26</v>
      </c>
      <c r="AC5315" t="s">
        <v>5364</v>
      </c>
    </row>
    <row r="5316" spans="1:29">
      <c r="A5316" s="1" t="s">
        <v>30</v>
      </c>
      <c r="B5316" s="2">
        <v>42723.368750000001</v>
      </c>
      <c r="C5316">
        <v>35</v>
      </c>
      <c r="D5316">
        <v>32</v>
      </c>
      <c r="E5316">
        <v>88.33</v>
      </c>
      <c r="F5316">
        <v>40</v>
      </c>
      <c r="G5316">
        <v>5</v>
      </c>
      <c r="I5316">
        <v>30.61</v>
      </c>
      <c r="J5316">
        <v>1036.8</v>
      </c>
      <c r="K5316">
        <v>3</v>
      </c>
      <c r="M5316" t="s">
        <v>31</v>
      </c>
      <c r="N5316" t="s">
        <v>43</v>
      </c>
      <c r="Q5316">
        <v>1000</v>
      </c>
      <c r="R5316">
        <v>3800</v>
      </c>
      <c r="U5316" t="e" cm="1">
        <f t="array" ref="U5316">-DZ BR</f>
        <v>#NAME?</v>
      </c>
      <c r="AB5316">
        <v>30.08</v>
      </c>
      <c r="AC5316" t="s">
        <v>5365</v>
      </c>
    </row>
    <row r="5317" spans="1:29">
      <c r="A5317" s="1" t="s">
        <v>30</v>
      </c>
      <c r="B5317" s="2">
        <v>42723.410416666666</v>
      </c>
      <c r="C5317">
        <v>36</v>
      </c>
      <c r="D5317">
        <v>30.9</v>
      </c>
      <c r="E5317">
        <v>81.53</v>
      </c>
      <c r="F5317">
        <v>40</v>
      </c>
      <c r="G5317">
        <v>8</v>
      </c>
      <c r="I5317">
        <v>30.63</v>
      </c>
      <c r="J5317">
        <v>1037.3</v>
      </c>
      <c r="K5317">
        <v>10</v>
      </c>
      <c r="M5317" t="s">
        <v>34</v>
      </c>
      <c r="N5317" t="s">
        <v>43</v>
      </c>
      <c r="Q5317">
        <v>1400</v>
      </c>
      <c r="R5317">
        <v>3700</v>
      </c>
      <c r="AB5317">
        <v>29.04</v>
      </c>
      <c r="AC5317" t="s">
        <v>5366</v>
      </c>
    </row>
    <row r="5318" spans="1:29">
      <c r="A5318" s="1" t="s">
        <v>30</v>
      </c>
      <c r="B5318" s="2">
        <v>42723.45208333333</v>
      </c>
      <c r="C5318">
        <v>36</v>
      </c>
      <c r="D5318">
        <v>28.9</v>
      </c>
      <c r="E5318">
        <v>75.150000000000006</v>
      </c>
      <c r="F5318">
        <v>40</v>
      </c>
      <c r="G5318">
        <v>9</v>
      </c>
      <c r="H5318">
        <v>0</v>
      </c>
      <c r="I5318">
        <v>30.62</v>
      </c>
      <c r="J5318">
        <v>1037</v>
      </c>
      <c r="K5318">
        <v>10</v>
      </c>
      <c r="M5318" t="s">
        <v>34</v>
      </c>
      <c r="N5318" t="s">
        <v>43</v>
      </c>
      <c r="Q5318">
        <v>1600</v>
      </c>
      <c r="R5318">
        <v>3500</v>
      </c>
      <c r="AB5318">
        <v>28.49</v>
      </c>
      <c r="AC5318" t="s">
        <v>5367</v>
      </c>
    </row>
    <row r="5319" spans="1:29">
      <c r="A5319" s="1" t="s">
        <v>30</v>
      </c>
      <c r="B5319" s="2">
        <v>42723.493750000001</v>
      </c>
      <c r="C5319">
        <v>36</v>
      </c>
      <c r="D5319">
        <v>28.9</v>
      </c>
      <c r="E5319">
        <v>75.150000000000006</v>
      </c>
      <c r="F5319">
        <v>50</v>
      </c>
      <c r="G5319">
        <v>10</v>
      </c>
      <c r="H5319">
        <v>0</v>
      </c>
      <c r="I5319">
        <v>30.6</v>
      </c>
      <c r="J5319">
        <v>1036.4000000000001</v>
      </c>
      <c r="K5319">
        <v>10</v>
      </c>
      <c r="M5319" t="s">
        <v>31</v>
      </c>
      <c r="N5319" t="s">
        <v>43</v>
      </c>
      <c r="Q5319">
        <v>1800</v>
      </c>
      <c r="R5319">
        <v>3600</v>
      </c>
      <c r="AB5319">
        <v>27.98</v>
      </c>
      <c r="AC5319" t="s">
        <v>5368</v>
      </c>
    </row>
    <row r="5320" spans="1:29">
      <c r="A5320" s="1" t="s">
        <v>30</v>
      </c>
      <c r="B5320" s="2">
        <v>42723.535416666666</v>
      </c>
      <c r="C5320">
        <v>37</v>
      </c>
      <c r="D5320">
        <v>28</v>
      </c>
      <c r="E5320">
        <v>69.63</v>
      </c>
      <c r="F5320">
        <v>30</v>
      </c>
      <c r="G5320">
        <v>9</v>
      </c>
      <c r="H5320">
        <v>0</v>
      </c>
      <c r="I5320">
        <v>30.59</v>
      </c>
      <c r="J5320">
        <v>1036</v>
      </c>
      <c r="K5320">
        <v>10</v>
      </c>
      <c r="M5320" t="s">
        <v>31</v>
      </c>
      <c r="N5320" t="s">
        <v>43</v>
      </c>
      <c r="Q5320">
        <v>2000</v>
      </c>
      <c r="R5320">
        <v>3500</v>
      </c>
      <c r="AB5320">
        <v>29.73</v>
      </c>
      <c r="AC5320" t="s">
        <v>5369</v>
      </c>
    </row>
    <row r="5321" spans="1:29">
      <c r="A5321" s="1" t="s">
        <v>30</v>
      </c>
      <c r="B5321" s="2">
        <v>42723.57708333333</v>
      </c>
      <c r="C5321">
        <v>38</v>
      </c>
      <c r="D5321">
        <v>28.9</v>
      </c>
      <c r="E5321">
        <v>69.73</v>
      </c>
      <c r="F5321">
        <v>50</v>
      </c>
      <c r="G5321">
        <v>10</v>
      </c>
      <c r="H5321">
        <v>0</v>
      </c>
      <c r="I5321">
        <v>30.57</v>
      </c>
      <c r="J5321">
        <v>1035.2</v>
      </c>
      <c r="K5321">
        <v>10</v>
      </c>
      <c r="M5321" t="s">
        <v>31</v>
      </c>
      <c r="N5321" t="s">
        <v>32</v>
      </c>
      <c r="O5321" t="s">
        <v>43</v>
      </c>
      <c r="Q5321">
        <v>2400</v>
      </c>
      <c r="R5321">
        <v>3500</v>
      </c>
      <c r="S5321">
        <v>5000</v>
      </c>
      <c r="AB5321">
        <v>30.37</v>
      </c>
      <c r="AC5321" t="s">
        <v>5370</v>
      </c>
    </row>
    <row r="5322" spans="1:29">
      <c r="A5322" s="1" t="s">
        <v>30</v>
      </c>
      <c r="B5322" s="2">
        <v>42723.618750000001</v>
      </c>
      <c r="C5322">
        <v>37</v>
      </c>
      <c r="D5322">
        <v>27</v>
      </c>
      <c r="E5322">
        <v>66.819999999999993</v>
      </c>
      <c r="F5322">
        <v>20</v>
      </c>
      <c r="G5322">
        <v>6</v>
      </c>
      <c r="I5322">
        <v>30.57</v>
      </c>
      <c r="J5322">
        <v>1035.5999999999999</v>
      </c>
      <c r="K5322">
        <v>10</v>
      </c>
      <c r="M5322" t="s">
        <v>32</v>
      </c>
      <c r="N5322" t="s">
        <v>43</v>
      </c>
      <c r="Q5322">
        <v>2800</v>
      </c>
      <c r="R5322">
        <v>4500</v>
      </c>
      <c r="U5322" t="e" cm="1">
        <f t="array" ref="U5322">-RA</f>
        <v>#NAME?</v>
      </c>
      <c r="AB5322">
        <v>31.55</v>
      </c>
      <c r="AC5322" t="s">
        <v>5371</v>
      </c>
    </row>
    <row r="5323" spans="1:29">
      <c r="A5323" s="1" t="s">
        <v>30</v>
      </c>
      <c r="B5323" s="2">
        <v>42723.660416666666</v>
      </c>
      <c r="C5323">
        <v>37</v>
      </c>
      <c r="D5323">
        <v>26.1</v>
      </c>
      <c r="E5323">
        <v>64.38</v>
      </c>
      <c r="F5323">
        <v>40</v>
      </c>
      <c r="G5323">
        <v>9</v>
      </c>
      <c r="I5323">
        <v>30.57</v>
      </c>
      <c r="J5323">
        <v>1035.4000000000001</v>
      </c>
      <c r="K5323">
        <v>10</v>
      </c>
      <c r="M5323" t="s">
        <v>31</v>
      </c>
      <c r="N5323" t="s">
        <v>43</v>
      </c>
      <c r="Q5323">
        <v>2800</v>
      </c>
      <c r="R5323">
        <v>3800</v>
      </c>
      <c r="AB5323">
        <v>29.73</v>
      </c>
      <c r="AC5323" t="s">
        <v>5372</v>
      </c>
    </row>
    <row r="5324" spans="1:29">
      <c r="A5324" s="1" t="s">
        <v>30</v>
      </c>
      <c r="B5324" s="2">
        <v>42723.70208333333</v>
      </c>
      <c r="C5324">
        <v>37</v>
      </c>
      <c r="D5324">
        <v>26.1</v>
      </c>
      <c r="E5324">
        <v>64.38</v>
      </c>
      <c r="F5324">
        <v>50</v>
      </c>
      <c r="G5324">
        <v>9</v>
      </c>
      <c r="H5324">
        <v>0</v>
      </c>
      <c r="I5324">
        <v>30.56</v>
      </c>
      <c r="J5324">
        <v>1035.3</v>
      </c>
      <c r="K5324">
        <v>10</v>
      </c>
      <c r="M5324" t="s">
        <v>31</v>
      </c>
      <c r="N5324" t="s">
        <v>43</v>
      </c>
      <c r="Q5324">
        <v>2800</v>
      </c>
      <c r="R5324">
        <v>3800</v>
      </c>
      <c r="AB5324">
        <v>29.73</v>
      </c>
      <c r="AC5324" t="s">
        <v>5373</v>
      </c>
    </row>
    <row r="5325" spans="1:29">
      <c r="A5325" s="1" t="s">
        <v>30</v>
      </c>
      <c r="B5325" s="2">
        <v>42723.743750000001</v>
      </c>
      <c r="C5325">
        <v>37</v>
      </c>
      <c r="D5325">
        <v>26.1</v>
      </c>
      <c r="E5325">
        <v>64.38</v>
      </c>
      <c r="F5325">
        <v>60</v>
      </c>
      <c r="G5325">
        <v>7</v>
      </c>
      <c r="H5325">
        <v>0</v>
      </c>
      <c r="I5325">
        <v>30.57</v>
      </c>
      <c r="J5325">
        <v>1035.5</v>
      </c>
      <c r="K5325">
        <v>10</v>
      </c>
      <c r="M5325" t="s">
        <v>32</v>
      </c>
      <c r="N5325" t="s">
        <v>43</v>
      </c>
      <c r="Q5325">
        <v>3000</v>
      </c>
      <c r="R5325">
        <v>3600</v>
      </c>
      <c r="AB5325">
        <v>30.87</v>
      </c>
      <c r="AC5325" t="s">
        <v>5374</v>
      </c>
    </row>
    <row r="5326" spans="1:29">
      <c r="A5326" s="1" t="s">
        <v>30</v>
      </c>
      <c r="B5326" s="2">
        <v>42723.763194444444</v>
      </c>
      <c r="C5326">
        <v>37</v>
      </c>
      <c r="D5326">
        <v>25</v>
      </c>
      <c r="E5326">
        <v>61.5</v>
      </c>
      <c r="F5326">
        <v>40</v>
      </c>
      <c r="G5326">
        <v>6</v>
      </c>
      <c r="H5326">
        <v>0</v>
      </c>
      <c r="I5326">
        <v>30.58</v>
      </c>
      <c r="K5326">
        <v>10</v>
      </c>
      <c r="M5326" t="s">
        <v>32</v>
      </c>
      <c r="N5326" t="s">
        <v>43</v>
      </c>
      <c r="Q5326">
        <v>2700</v>
      </c>
      <c r="R5326">
        <v>3600</v>
      </c>
      <c r="AB5326">
        <v>31.55</v>
      </c>
      <c r="AC5326" t="s">
        <v>5375</v>
      </c>
    </row>
    <row r="5327" spans="1:29">
      <c r="A5327" s="1" t="s">
        <v>30</v>
      </c>
      <c r="B5327" s="2">
        <v>42723.785416666666</v>
      </c>
      <c r="C5327">
        <v>37</v>
      </c>
      <c r="D5327">
        <v>26.1</v>
      </c>
      <c r="E5327">
        <v>64.38</v>
      </c>
      <c r="F5327">
        <v>70</v>
      </c>
      <c r="G5327">
        <v>5</v>
      </c>
      <c r="H5327">
        <v>0</v>
      </c>
      <c r="I5327">
        <v>30.59</v>
      </c>
      <c r="J5327">
        <v>1036.0999999999999</v>
      </c>
      <c r="K5327">
        <v>10</v>
      </c>
      <c r="M5327" t="s">
        <v>43</v>
      </c>
      <c r="Q5327">
        <v>2600</v>
      </c>
      <c r="AB5327">
        <v>32.33</v>
      </c>
      <c r="AC5327" t="s">
        <v>5376</v>
      </c>
    </row>
    <row r="5328" spans="1:29">
      <c r="A5328" s="1" t="s">
        <v>30</v>
      </c>
      <c r="B5328" s="2">
        <v>42723.82708333333</v>
      </c>
      <c r="C5328">
        <v>37</v>
      </c>
      <c r="D5328">
        <v>27</v>
      </c>
      <c r="E5328">
        <v>66.819999999999993</v>
      </c>
      <c r="F5328">
        <v>60</v>
      </c>
      <c r="G5328">
        <v>5</v>
      </c>
      <c r="H5328">
        <v>0</v>
      </c>
      <c r="I5328">
        <v>30.59</v>
      </c>
      <c r="J5328">
        <v>1036.0999999999999</v>
      </c>
      <c r="K5328">
        <v>10</v>
      </c>
      <c r="M5328" t="s">
        <v>32</v>
      </c>
      <c r="N5328" t="s">
        <v>43</v>
      </c>
      <c r="Q5328">
        <v>2600</v>
      </c>
      <c r="R5328">
        <v>3500</v>
      </c>
      <c r="AB5328">
        <v>32.33</v>
      </c>
      <c r="AC5328" t="s">
        <v>5377</v>
      </c>
    </row>
    <row r="5329" spans="1:29">
      <c r="A5329" s="1" t="s">
        <v>30</v>
      </c>
      <c r="B5329" s="2">
        <v>42723.868750000001</v>
      </c>
      <c r="C5329">
        <v>37</v>
      </c>
      <c r="D5329">
        <v>23</v>
      </c>
      <c r="E5329">
        <v>56.57</v>
      </c>
      <c r="F5329">
        <v>30</v>
      </c>
      <c r="G5329">
        <v>7</v>
      </c>
      <c r="H5329">
        <v>0</v>
      </c>
      <c r="I5329">
        <v>30.59</v>
      </c>
      <c r="J5329">
        <v>1036.0999999999999</v>
      </c>
      <c r="K5329">
        <v>10</v>
      </c>
      <c r="M5329" t="s">
        <v>32</v>
      </c>
      <c r="N5329" t="s">
        <v>43</v>
      </c>
      <c r="Q5329">
        <v>2700</v>
      </c>
      <c r="R5329">
        <v>3500</v>
      </c>
      <c r="AB5329">
        <v>30.87</v>
      </c>
      <c r="AC5329" t="s">
        <v>5378</v>
      </c>
    </row>
    <row r="5330" spans="1:29">
      <c r="A5330" s="1" t="s">
        <v>30</v>
      </c>
      <c r="B5330" s="2">
        <v>42723.910416666666</v>
      </c>
      <c r="C5330">
        <v>37</v>
      </c>
      <c r="D5330">
        <v>23</v>
      </c>
      <c r="E5330">
        <v>56.57</v>
      </c>
      <c r="F5330">
        <v>40</v>
      </c>
      <c r="G5330">
        <v>7</v>
      </c>
      <c r="H5330">
        <v>0</v>
      </c>
      <c r="I5330">
        <v>30.58</v>
      </c>
      <c r="J5330">
        <v>1035.9000000000001</v>
      </c>
      <c r="K5330">
        <v>10</v>
      </c>
      <c r="M5330" t="s">
        <v>43</v>
      </c>
      <c r="Q5330">
        <v>2600</v>
      </c>
      <c r="AB5330">
        <v>30.87</v>
      </c>
      <c r="AC5330" t="s">
        <v>5379</v>
      </c>
    </row>
    <row r="5331" spans="1:29">
      <c r="A5331" s="1" t="s">
        <v>30</v>
      </c>
      <c r="B5331" s="2">
        <v>42723.95208333333</v>
      </c>
      <c r="C5331">
        <v>37</v>
      </c>
      <c r="D5331">
        <v>21.9</v>
      </c>
      <c r="E5331">
        <v>54.01</v>
      </c>
      <c r="F5331">
        <v>40</v>
      </c>
      <c r="G5331">
        <v>8</v>
      </c>
      <c r="H5331">
        <v>0</v>
      </c>
      <c r="I5331">
        <v>30.58</v>
      </c>
      <c r="J5331">
        <v>1035.9000000000001</v>
      </c>
      <c r="K5331">
        <v>10</v>
      </c>
      <c r="M5331" t="s">
        <v>43</v>
      </c>
      <c r="Q5331">
        <v>2600</v>
      </c>
      <c r="AB5331">
        <v>30.27</v>
      </c>
      <c r="AC5331" t="s">
        <v>5380</v>
      </c>
    </row>
    <row r="5332" spans="1:29">
      <c r="A5332" s="1" t="s">
        <v>30</v>
      </c>
      <c r="B5332" s="2">
        <v>42723.993750000001</v>
      </c>
      <c r="C5332">
        <v>37</v>
      </c>
      <c r="D5332">
        <v>21.9</v>
      </c>
      <c r="E5332">
        <v>54.01</v>
      </c>
      <c r="F5332">
        <v>40</v>
      </c>
      <c r="G5332">
        <v>9</v>
      </c>
      <c r="H5332">
        <v>0</v>
      </c>
      <c r="I5332">
        <v>30.57</v>
      </c>
      <c r="J5332">
        <v>1035.5</v>
      </c>
      <c r="K5332">
        <v>10</v>
      </c>
      <c r="M5332" t="s">
        <v>32</v>
      </c>
      <c r="N5332" t="s">
        <v>43</v>
      </c>
      <c r="Q5332">
        <v>2600</v>
      </c>
      <c r="R5332">
        <v>4200</v>
      </c>
      <c r="AB5332">
        <v>29.73</v>
      </c>
      <c r="AC5332" t="s">
        <v>5381</v>
      </c>
    </row>
    <row r="5333" spans="1:29">
      <c r="A5333" s="1" t="s">
        <v>30</v>
      </c>
      <c r="B5333" s="2">
        <v>42724.035416666666</v>
      </c>
      <c r="C5333">
        <v>37</v>
      </c>
      <c r="D5333">
        <v>21</v>
      </c>
      <c r="E5333">
        <v>51.99</v>
      </c>
      <c r="F5333">
        <v>30</v>
      </c>
      <c r="G5333">
        <v>7</v>
      </c>
      <c r="H5333">
        <v>0</v>
      </c>
      <c r="I5333">
        <v>30.55</v>
      </c>
      <c r="J5333">
        <v>1034.9000000000001</v>
      </c>
      <c r="K5333">
        <v>10</v>
      </c>
      <c r="M5333" t="s">
        <v>32</v>
      </c>
      <c r="N5333" t="s">
        <v>43</v>
      </c>
      <c r="Q5333">
        <v>2700</v>
      </c>
      <c r="R5333">
        <v>4200</v>
      </c>
      <c r="AB5333">
        <v>30.87</v>
      </c>
      <c r="AC5333" t="s">
        <v>5382</v>
      </c>
    </row>
    <row r="5334" spans="1:29">
      <c r="A5334" s="1" t="s">
        <v>30</v>
      </c>
      <c r="B5334" s="2">
        <v>42724.07708333333</v>
      </c>
      <c r="C5334">
        <v>37</v>
      </c>
      <c r="D5334">
        <v>19.899999999999999</v>
      </c>
      <c r="E5334">
        <v>49.61</v>
      </c>
      <c r="F5334">
        <v>40</v>
      </c>
      <c r="G5334">
        <v>6</v>
      </c>
      <c r="H5334">
        <v>0</v>
      </c>
      <c r="I5334">
        <v>30.56</v>
      </c>
      <c r="J5334">
        <v>1035</v>
      </c>
      <c r="K5334">
        <v>10</v>
      </c>
      <c r="M5334" t="s">
        <v>34</v>
      </c>
      <c r="N5334" t="s">
        <v>32</v>
      </c>
      <c r="O5334" t="s">
        <v>43</v>
      </c>
      <c r="Q5334">
        <v>2800</v>
      </c>
      <c r="R5334">
        <v>3500</v>
      </c>
      <c r="S5334">
        <v>20000</v>
      </c>
      <c r="AB5334">
        <v>31.55</v>
      </c>
      <c r="AC5334" t="s">
        <v>5383</v>
      </c>
    </row>
    <row r="5335" spans="1:29">
      <c r="A5335" s="1" t="s">
        <v>30</v>
      </c>
      <c r="B5335" s="2">
        <v>42724.118750000001</v>
      </c>
      <c r="C5335">
        <v>36</v>
      </c>
      <c r="D5335">
        <v>19.899999999999999</v>
      </c>
      <c r="E5335">
        <v>51.61</v>
      </c>
      <c r="F5335">
        <v>40</v>
      </c>
      <c r="G5335">
        <v>8</v>
      </c>
      <c r="H5335">
        <v>0</v>
      </c>
      <c r="I5335">
        <v>30.54</v>
      </c>
      <c r="J5335">
        <v>1034.5999999999999</v>
      </c>
      <c r="K5335">
        <v>10</v>
      </c>
      <c r="M5335" t="s">
        <v>31</v>
      </c>
      <c r="N5335" t="s">
        <v>32</v>
      </c>
      <c r="O5335" t="s">
        <v>43</v>
      </c>
      <c r="Q5335">
        <v>2800</v>
      </c>
      <c r="R5335">
        <v>3500</v>
      </c>
      <c r="S5335">
        <v>20000</v>
      </c>
      <c r="AB5335">
        <v>29.04</v>
      </c>
      <c r="AC5335" t="s">
        <v>5384</v>
      </c>
    </row>
    <row r="5336" spans="1:29">
      <c r="A5336" s="1" t="s">
        <v>30</v>
      </c>
      <c r="B5336" s="2">
        <v>42724.160416666666</v>
      </c>
      <c r="C5336">
        <v>36</v>
      </c>
      <c r="D5336">
        <v>21</v>
      </c>
      <c r="E5336">
        <v>54.08</v>
      </c>
      <c r="F5336">
        <v>20</v>
      </c>
      <c r="G5336">
        <v>7</v>
      </c>
      <c r="H5336">
        <v>0</v>
      </c>
      <c r="I5336">
        <v>30.54</v>
      </c>
      <c r="J5336">
        <v>1034.4000000000001</v>
      </c>
      <c r="K5336">
        <v>10</v>
      </c>
      <c r="M5336" t="s">
        <v>32</v>
      </c>
      <c r="N5336" t="s">
        <v>43</v>
      </c>
      <c r="Q5336">
        <v>3200</v>
      </c>
      <c r="R5336">
        <v>20000</v>
      </c>
      <c r="AB5336">
        <v>29.65</v>
      </c>
      <c r="AC5336" t="s">
        <v>5385</v>
      </c>
    </row>
    <row r="5337" spans="1:29">
      <c r="A5337" s="1" t="s">
        <v>30</v>
      </c>
      <c r="B5337" s="2">
        <v>42724.20208333333</v>
      </c>
      <c r="C5337">
        <v>35</v>
      </c>
      <c r="D5337">
        <v>21</v>
      </c>
      <c r="E5337">
        <v>56.05</v>
      </c>
      <c r="F5337">
        <v>30</v>
      </c>
      <c r="G5337">
        <v>9</v>
      </c>
      <c r="H5337">
        <v>0</v>
      </c>
      <c r="I5337">
        <v>30.54</v>
      </c>
      <c r="J5337">
        <v>1034.3</v>
      </c>
      <c r="K5337">
        <v>10</v>
      </c>
      <c r="M5337" t="s">
        <v>32</v>
      </c>
      <c r="N5337" t="s">
        <v>43</v>
      </c>
      <c r="Q5337">
        <v>2900</v>
      </c>
      <c r="R5337">
        <v>20000</v>
      </c>
      <c r="AB5337">
        <v>27.37</v>
      </c>
      <c r="AC5337" t="s">
        <v>5386</v>
      </c>
    </row>
    <row r="5338" spans="1:29">
      <c r="A5338" s="1" t="s">
        <v>30</v>
      </c>
      <c r="B5338" s="2">
        <v>42724.243750000001</v>
      </c>
      <c r="C5338">
        <v>34</v>
      </c>
      <c r="D5338">
        <v>21</v>
      </c>
      <c r="E5338">
        <v>58.56</v>
      </c>
      <c r="G5338">
        <v>6</v>
      </c>
      <c r="H5338">
        <v>0</v>
      </c>
      <c r="I5338">
        <v>30.53</v>
      </c>
      <c r="J5338">
        <v>1034.2</v>
      </c>
      <c r="K5338">
        <v>10</v>
      </c>
      <c r="M5338" t="s">
        <v>32</v>
      </c>
      <c r="N5338" t="s">
        <v>43</v>
      </c>
      <c r="Q5338">
        <v>2700</v>
      </c>
      <c r="R5338">
        <v>20000</v>
      </c>
      <c r="AB5338">
        <v>27.94</v>
      </c>
      <c r="AC5338" t="s">
        <v>5387</v>
      </c>
    </row>
    <row r="5339" spans="1:29">
      <c r="A5339" s="1" t="s">
        <v>30</v>
      </c>
      <c r="B5339" s="2">
        <v>42724.285416666666</v>
      </c>
      <c r="C5339">
        <v>33</v>
      </c>
      <c r="D5339">
        <v>19.899999999999999</v>
      </c>
      <c r="E5339">
        <v>57.93</v>
      </c>
      <c r="F5339">
        <v>30</v>
      </c>
      <c r="G5339">
        <v>5</v>
      </c>
      <c r="H5339">
        <v>0</v>
      </c>
      <c r="I5339">
        <v>30.53</v>
      </c>
      <c r="J5339">
        <v>1034.2</v>
      </c>
      <c r="K5339">
        <v>10</v>
      </c>
      <c r="M5339" t="s">
        <v>32</v>
      </c>
      <c r="N5339" t="s">
        <v>32</v>
      </c>
      <c r="Q5339">
        <v>2700</v>
      </c>
      <c r="R5339">
        <v>20000</v>
      </c>
      <c r="AB5339">
        <v>27.7</v>
      </c>
      <c r="AC5339" t="s">
        <v>5388</v>
      </c>
    </row>
    <row r="5340" spans="1:29">
      <c r="A5340" s="1" t="s">
        <v>30</v>
      </c>
      <c r="B5340" s="2">
        <v>42724.32708333333</v>
      </c>
      <c r="C5340">
        <v>32</v>
      </c>
      <c r="D5340">
        <v>19.899999999999999</v>
      </c>
      <c r="E5340">
        <v>60.55</v>
      </c>
      <c r="F5340">
        <v>40</v>
      </c>
      <c r="G5340">
        <v>10</v>
      </c>
      <c r="H5340">
        <v>0</v>
      </c>
      <c r="I5340">
        <v>30.55</v>
      </c>
      <c r="J5340">
        <v>1034.9000000000001</v>
      </c>
      <c r="K5340">
        <v>10</v>
      </c>
      <c r="M5340" t="s">
        <v>32</v>
      </c>
      <c r="N5340" t="s">
        <v>32</v>
      </c>
      <c r="O5340" t="s">
        <v>43</v>
      </c>
      <c r="Q5340">
        <v>1900</v>
      </c>
      <c r="R5340">
        <v>2800</v>
      </c>
      <c r="S5340">
        <v>20000</v>
      </c>
      <c r="AB5340">
        <v>22.97</v>
      </c>
      <c r="AC5340" t="s">
        <v>5389</v>
      </c>
    </row>
    <row r="5341" spans="1:29">
      <c r="A5341" s="1" t="s">
        <v>30</v>
      </c>
      <c r="B5341" s="2">
        <v>42724.368750000001</v>
      </c>
      <c r="C5341">
        <v>32</v>
      </c>
      <c r="D5341">
        <v>19.899999999999999</v>
      </c>
      <c r="E5341">
        <v>60.55</v>
      </c>
      <c r="F5341">
        <v>40</v>
      </c>
      <c r="G5341">
        <v>7</v>
      </c>
      <c r="H5341">
        <v>0</v>
      </c>
      <c r="I5341">
        <v>30.56</v>
      </c>
      <c r="J5341">
        <v>1035.2</v>
      </c>
      <c r="K5341">
        <v>10</v>
      </c>
      <c r="M5341" t="s">
        <v>32</v>
      </c>
      <c r="N5341" t="s">
        <v>43</v>
      </c>
      <c r="Q5341">
        <v>1700</v>
      </c>
      <c r="R5341">
        <v>2800</v>
      </c>
      <c r="AB5341">
        <v>24.78</v>
      </c>
      <c r="AC5341" t="s">
        <v>5390</v>
      </c>
    </row>
    <row r="5342" spans="1:29">
      <c r="A5342" s="1" t="s">
        <v>30</v>
      </c>
      <c r="B5342" s="2">
        <v>42724.410416666666</v>
      </c>
      <c r="C5342">
        <v>34</v>
      </c>
      <c r="D5342">
        <v>21.9</v>
      </c>
      <c r="E5342">
        <v>60.83</v>
      </c>
      <c r="F5342">
        <v>30</v>
      </c>
      <c r="G5342">
        <v>7</v>
      </c>
      <c r="H5342">
        <v>0</v>
      </c>
      <c r="I5342">
        <v>30.55</v>
      </c>
      <c r="J5342">
        <v>1034.9000000000001</v>
      </c>
      <c r="K5342">
        <v>10</v>
      </c>
      <c r="M5342" t="s">
        <v>34</v>
      </c>
      <c r="N5342" t="s">
        <v>32</v>
      </c>
      <c r="O5342" t="s">
        <v>32</v>
      </c>
      <c r="Q5342">
        <v>2500</v>
      </c>
      <c r="R5342">
        <v>3200</v>
      </c>
      <c r="S5342">
        <v>25000</v>
      </c>
      <c r="AB5342">
        <v>27.22</v>
      </c>
      <c r="AC5342" t="s">
        <v>5391</v>
      </c>
    </row>
    <row r="5343" spans="1:29">
      <c r="A5343" s="1" t="s">
        <v>30</v>
      </c>
      <c r="B5343" s="2">
        <v>42724.435416666667</v>
      </c>
      <c r="C5343">
        <v>36</v>
      </c>
      <c r="D5343">
        <v>23</v>
      </c>
      <c r="E5343">
        <v>58.85</v>
      </c>
      <c r="F5343">
        <v>40</v>
      </c>
      <c r="G5343">
        <v>6</v>
      </c>
      <c r="H5343">
        <v>0</v>
      </c>
      <c r="I5343">
        <v>30.54</v>
      </c>
      <c r="K5343">
        <v>10</v>
      </c>
      <c r="M5343" t="s">
        <v>32</v>
      </c>
      <c r="N5343" t="s">
        <v>32</v>
      </c>
      <c r="O5343" t="s">
        <v>32</v>
      </c>
      <c r="Q5343">
        <v>2600</v>
      </c>
      <c r="R5343">
        <v>3200</v>
      </c>
      <c r="S5343">
        <v>25000</v>
      </c>
      <c r="AB5343">
        <v>30.35</v>
      </c>
      <c r="AC5343" t="s">
        <v>5392</v>
      </c>
    </row>
    <row r="5344" spans="1:29">
      <c r="A5344" s="1" t="s">
        <v>30</v>
      </c>
      <c r="B5344" s="2">
        <v>42724.45208333333</v>
      </c>
      <c r="C5344">
        <v>37</v>
      </c>
      <c r="D5344">
        <v>23</v>
      </c>
      <c r="E5344">
        <v>56.57</v>
      </c>
      <c r="F5344">
        <v>40</v>
      </c>
      <c r="G5344">
        <v>6</v>
      </c>
      <c r="H5344">
        <v>0</v>
      </c>
      <c r="I5344">
        <v>30.53</v>
      </c>
      <c r="J5344">
        <v>1034.0999999999999</v>
      </c>
      <c r="K5344">
        <v>10</v>
      </c>
      <c r="M5344" t="s">
        <v>32</v>
      </c>
      <c r="N5344" t="s">
        <v>32</v>
      </c>
      <c r="Q5344">
        <v>2800</v>
      </c>
      <c r="R5344">
        <v>25000</v>
      </c>
      <c r="AB5344">
        <v>31.55</v>
      </c>
      <c r="AC5344" t="s">
        <v>5393</v>
      </c>
    </row>
    <row r="5345" spans="1:29">
      <c r="A5345" s="1" t="s">
        <v>30</v>
      </c>
      <c r="B5345" s="2">
        <v>42724.493750000001</v>
      </c>
      <c r="C5345">
        <v>39</v>
      </c>
      <c r="D5345">
        <v>24.1</v>
      </c>
      <c r="E5345">
        <v>54.77</v>
      </c>
      <c r="G5345">
        <v>4</v>
      </c>
      <c r="H5345">
        <v>0</v>
      </c>
      <c r="I5345">
        <v>30.48</v>
      </c>
      <c r="J5345">
        <v>1032.5</v>
      </c>
      <c r="K5345">
        <v>10</v>
      </c>
      <c r="M5345" t="s">
        <v>43</v>
      </c>
      <c r="Q5345">
        <v>2600</v>
      </c>
      <c r="AB5345">
        <v>35.590000000000003</v>
      </c>
      <c r="AC5345" t="s">
        <v>5394</v>
      </c>
    </row>
    <row r="5346" spans="1:29">
      <c r="A5346" s="1" t="s">
        <v>30</v>
      </c>
      <c r="B5346" s="2">
        <v>42724.535416666666</v>
      </c>
      <c r="C5346">
        <v>42</v>
      </c>
      <c r="D5346">
        <v>25</v>
      </c>
      <c r="E5346">
        <v>50.42</v>
      </c>
      <c r="F5346">
        <v>320</v>
      </c>
      <c r="G5346">
        <v>3</v>
      </c>
      <c r="H5346">
        <v>0</v>
      </c>
      <c r="I5346">
        <v>30.43</v>
      </c>
      <c r="J5346">
        <v>1030.5999999999999</v>
      </c>
      <c r="K5346">
        <v>10</v>
      </c>
      <c r="M5346" t="s">
        <v>32</v>
      </c>
      <c r="N5346" t="s">
        <v>43</v>
      </c>
      <c r="Q5346">
        <v>2600</v>
      </c>
      <c r="R5346">
        <v>3400</v>
      </c>
      <c r="AB5346">
        <v>40.229999999999997</v>
      </c>
      <c r="AC5346" t="s">
        <v>5395</v>
      </c>
    </row>
    <row r="5347" spans="1:29">
      <c r="A5347" s="1" t="s">
        <v>30</v>
      </c>
      <c r="B5347" s="2">
        <v>42724.57708333333</v>
      </c>
      <c r="C5347">
        <v>43</v>
      </c>
      <c r="D5347">
        <v>27</v>
      </c>
      <c r="E5347">
        <v>52.91</v>
      </c>
      <c r="F5347">
        <v>0</v>
      </c>
      <c r="G5347">
        <v>0</v>
      </c>
      <c r="H5347">
        <v>0</v>
      </c>
      <c r="I5347">
        <v>30.39</v>
      </c>
      <c r="J5347">
        <v>1029.3</v>
      </c>
      <c r="K5347">
        <v>10</v>
      </c>
      <c r="M5347" t="s">
        <v>43</v>
      </c>
      <c r="Q5347">
        <v>2700</v>
      </c>
      <c r="AB5347">
        <v>43</v>
      </c>
      <c r="AC5347" t="s">
        <v>5396</v>
      </c>
    </row>
    <row r="5348" spans="1:29">
      <c r="A5348" s="1" t="s">
        <v>30</v>
      </c>
      <c r="B5348" s="2">
        <v>42724.618750000001</v>
      </c>
      <c r="C5348">
        <v>45</v>
      </c>
      <c r="D5348">
        <v>28</v>
      </c>
      <c r="E5348">
        <v>51.08</v>
      </c>
      <c r="F5348">
        <v>300</v>
      </c>
      <c r="G5348">
        <v>3</v>
      </c>
      <c r="H5348">
        <v>0</v>
      </c>
      <c r="I5348">
        <v>30.37</v>
      </c>
      <c r="J5348">
        <v>1028.4000000000001</v>
      </c>
      <c r="K5348">
        <v>10</v>
      </c>
      <c r="M5348" t="s">
        <v>32</v>
      </c>
      <c r="N5348" t="s">
        <v>43</v>
      </c>
      <c r="Q5348">
        <v>2800</v>
      </c>
      <c r="R5348">
        <v>3500</v>
      </c>
      <c r="AB5348">
        <v>43.55</v>
      </c>
      <c r="AC5348" t="s">
        <v>5397</v>
      </c>
    </row>
    <row r="5349" spans="1:29">
      <c r="A5349" s="1" t="s">
        <v>30</v>
      </c>
      <c r="B5349" s="2">
        <v>42724.660416666666</v>
      </c>
      <c r="C5349">
        <v>44</v>
      </c>
      <c r="D5349">
        <v>28</v>
      </c>
      <c r="E5349">
        <v>52.86</v>
      </c>
      <c r="F5349">
        <v>270</v>
      </c>
      <c r="G5349">
        <v>3</v>
      </c>
      <c r="H5349">
        <v>0</v>
      </c>
      <c r="I5349">
        <v>30.35</v>
      </c>
      <c r="J5349">
        <v>1027.9000000000001</v>
      </c>
      <c r="K5349">
        <v>10</v>
      </c>
      <c r="M5349" t="s">
        <v>32</v>
      </c>
      <c r="N5349" t="s">
        <v>43</v>
      </c>
      <c r="Q5349">
        <v>2500</v>
      </c>
      <c r="R5349">
        <v>3200</v>
      </c>
      <c r="AB5349">
        <v>42.52</v>
      </c>
      <c r="AC5349" t="s">
        <v>5398</v>
      </c>
    </row>
    <row r="5350" spans="1:29">
      <c r="A5350" s="1" t="s">
        <v>30</v>
      </c>
      <c r="B5350" s="2">
        <v>42724.70208333333</v>
      </c>
      <c r="C5350">
        <v>44</v>
      </c>
      <c r="D5350">
        <v>28</v>
      </c>
      <c r="E5350">
        <v>52.86</v>
      </c>
      <c r="F5350">
        <v>0</v>
      </c>
      <c r="G5350">
        <v>0</v>
      </c>
      <c r="H5350">
        <v>0</v>
      </c>
      <c r="I5350">
        <v>30.34</v>
      </c>
      <c r="J5350">
        <v>1027.4000000000001</v>
      </c>
      <c r="K5350">
        <v>10</v>
      </c>
      <c r="M5350" t="s">
        <v>32</v>
      </c>
      <c r="N5350" t="s">
        <v>43</v>
      </c>
      <c r="Q5350">
        <v>2300</v>
      </c>
      <c r="R5350">
        <v>3200</v>
      </c>
      <c r="AB5350">
        <v>44.1</v>
      </c>
      <c r="AC5350" t="s">
        <v>5399</v>
      </c>
    </row>
    <row r="5351" spans="1:29">
      <c r="A5351" s="1" t="s">
        <v>30</v>
      </c>
      <c r="B5351" s="2">
        <v>42724.743750000001</v>
      </c>
      <c r="C5351">
        <v>43</v>
      </c>
      <c r="D5351">
        <v>30</v>
      </c>
      <c r="E5351">
        <v>59.83</v>
      </c>
      <c r="F5351">
        <v>0</v>
      </c>
      <c r="G5351">
        <v>0</v>
      </c>
      <c r="H5351">
        <v>0</v>
      </c>
      <c r="I5351">
        <v>30.32</v>
      </c>
      <c r="J5351">
        <v>1027</v>
      </c>
      <c r="K5351">
        <v>10</v>
      </c>
      <c r="M5351" t="s">
        <v>32</v>
      </c>
      <c r="Q5351">
        <v>2700</v>
      </c>
      <c r="AB5351">
        <v>43</v>
      </c>
      <c r="AC5351" t="s">
        <v>5400</v>
      </c>
    </row>
    <row r="5352" spans="1:29">
      <c r="A5352" s="1" t="s">
        <v>30</v>
      </c>
      <c r="B5352" s="2">
        <v>42724.785416666666</v>
      </c>
      <c r="C5352">
        <v>39</v>
      </c>
      <c r="D5352">
        <v>30.9</v>
      </c>
      <c r="E5352">
        <v>72.45</v>
      </c>
      <c r="F5352">
        <v>0</v>
      </c>
      <c r="G5352">
        <v>0</v>
      </c>
      <c r="H5352">
        <v>0</v>
      </c>
      <c r="I5352">
        <v>30.33</v>
      </c>
      <c r="J5352">
        <v>1027.2</v>
      </c>
      <c r="K5352">
        <v>10</v>
      </c>
      <c r="M5352" t="s">
        <v>34</v>
      </c>
      <c r="Q5352">
        <v>2100</v>
      </c>
      <c r="AB5352">
        <v>39</v>
      </c>
      <c r="AC5352" t="s">
        <v>5401</v>
      </c>
    </row>
    <row r="5353" spans="1:29">
      <c r="A5353" s="1" t="s">
        <v>30</v>
      </c>
      <c r="B5353" s="2">
        <v>42724.82708333333</v>
      </c>
      <c r="C5353">
        <v>37</v>
      </c>
      <c r="D5353">
        <v>30.9</v>
      </c>
      <c r="E5353">
        <v>78.37</v>
      </c>
      <c r="F5353">
        <v>0</v>
      </c>
      <c r="G5353">
        <v>0</v>
      </c>
      <c r="H5353">
        <v>0</v>
      </c>
      <c r="I5353">
        <v>30.33</v>
      </c>
      <c r="J5353">
        <v>1027.2</v>
      </c>
      <c r="K5353">
        <v>10</v>
      </c>
      <c r="M5353" t="s">
        <v>31</v>
      </c>
      <c r="Q5353">
        <v>2100</v>
      </c>
      <c r="AB5353">
        <v>37</v>
      </c>
      <c r="AC5353" t="s">
        <v>5402</v>
      </c>
    </row>
    <row r="5354" spans="1:29">
      <c r="A5354" s="1" t="s">
        <v>30</v>
      </c>
      <c r="B5354" s="2">
        <v>42724.868750000001</v>
      </c>
      <c r="C5354">
        <v>34</v>
      </c>
      <c r="D5354">
        <v>30</v>
      </c>
      <c r="E5354">
        <v>85.11</v>
      </c>
      <c r="F5354">
        <v>0</v>
      </c>
      <c r="G5354">
        <v>0</v>
      </c>
      <c r="H5354">
        <v>0</v>
      </c>
      <c r="I5354">
        <v>30.31</v>
      </c>
      <c r="J5354">
        <v>1026.5999999999999</v>
      </c>
      <c r="K5354">
        <v>10</v>
      </c>
      <c r="M5354" t="s">
        <v>31</v>
      </c>
      <c r="Q5354">
        <v>2100</v>
      </c>
      <c r="AB5354">
        <v>34</v>
      </c>
      <c r="AC5354" t="s">
        <v>5403</v>
      </c>
    </row>
    <row r="5355" spans="1:29">
      <c r="A5355" s="1" t="s">
        <v>30</v>
      </c>
      <c r="B5355" s="2">
        <v>42724.910416666666</v>
      </c>
      <c r="C5355">
        <v>30.9</v>
      </c>
      <c r="D5355">
        <v>28</v>
      </c>
      <c r="E5355">
        <v>88.84</v>
      </c>
      <c r="F5355">
        <v>0</v>
      </c>
      <c r="G5355">
        <v>0</v>
      </c>
      <c r="H5355">
        <v>0</v>
      </c>
      <c r="I5355">
        <v>30.28</v>
      </c>
      <c r="J5355">
        <v>1025.7</v>
      </c>
      <c r="K5355">
        <v>10</v>
      </c>
      <c r="M5355" t="s">
        <v>246</v>
      </c>
      <c r="AB5355">
        <v>30.9</v>
      </c>
      <c r="AC5355" t="s">
        <v>5404</v>
      </c>
    </row>
    <row r="5356" spans="1:29">
      <c r="A5356" s="1" t="s">
        <v>30</v>
      </c>
      <c r="B5356" s="2">
        <v>42724.95208333333</v>
      </c>
      <c r="C5356">
        <v>30</v>
      </c>
      <c r="D5356">
        <v>27</v>
      </c>
      <c r="E5356">
        <v>88.44</v>
      </c>
      <c r="F5356">
        <v>0</v>
      </c>
      <c r="G5356">
        <v>0</v>
      </c>
      <c r="H5356">
        <v>0</v>
      </c>
      <c r="I5356">
        <v>30.28</v>
      </c>
      <c r="J5356">
        <v>1025.5999999999999</v>
      </c>
      <c r="K5356">
        <v>8</v>
      </c>
      <c r="M5356" t="s">
        <v>246</v>
      </c>
      <c r="AB5356">
        <v>30</v>
      </c>
      <c r="AC5356" t="s">
        <v>5405</v>
      </c>
    </row>
    <row r="5357" spans="1:29">
      <c r="A5357" s="1" t="s">
        <v>30</v>
      </c>
      <c r="B5357" s="2">
        <v>42724.993750000001</v>
      </c>
      <c r="C5357">
        <v>30.2</v>
      </c>
      <c r="D5357">
        <v>28.4</v>
      </c>
      <c r="E5357">
        <v>92.92</v>
      </c>
      <c r="F5357">
        <v>0</v>
      </c>
      <c r="G5357">
        <v>0</v>
      </c>
      <c r="H5357">
        <v>0</v>
      </c>
      <c r="I5357">
        <v>30.27</v>
      </c>
      <c r="K5357">
        <v>8</v>
      </c>
      <c r="M5357" t="s">
        <v>31</v>
      </c>
      <c r="Q5357">
        <v>20000</v>
      </c>
      <c r="AB5357">
        <v>30.2</v>
      </c>
      <c r="AC5357" t="s">
        <v>5406</v>
      </c>
    </row>
    <row r="5358" spans="1:29">
      <c r="A5358" s="1" t="s">
        <v>30</v>
      </c>
      <c r="B5358" s="2">
        <v>42725.035416666666</v>
      </c>
      <c r="C5358">
        <v>30.9</v>
      </c>
      <c r="D5358">
        <v>28</v>
      </c>
      <c r="E5358">
        <v>88.84</v>
      </c>
      <c r="F5358">
        <v>280</v>
      </c>
      <c r="G5358">
        <v>3</v>
      </c>
      <c r="H5358">
        <v>0</v>
      </c>
      <c r="I5358">
        <v>30.26</v>
      </c>
      <c r="J5358">
        <v>1025</v>
      </c>
      <c r="K5358">
        <v>9</v>
      </c>
      <c r="M5358" t="s">
        <v>31</v>
      </c>
      <c r="Q5358">
        <v>20000</v>
      </c>
      <c r="AB5358">
        <v>27.43</v>
      </c>
      <c r="AC5358" t="s">
        <v>5407</v>
      </c>
    </row>
    <row r="5359" spans="1:29">
      <c r="A5359" s="1" t="s">
        <v>30</v>
      </c>
      <c r="B5359" s="2">
        <v>42725.07708333333</v>
      </c>
      <c r="C5359">
        <v>30</v>
      </c>
      <c r="D5359">
        <v>27</v>
      </c>
      <c r="E5359">
        <v>88.44</v>
      </c>
      <c r="F5359">
        <v>250</v>
      </c>
      <c r="G5359">
        <v>4</v>
      </c>
      <c r="H5359">
        <v>0</v>
      </c>
      <c r="I5359">
        <v>30.24</v>
      </c>
      <c r="J5359">
        <v>1024.2</v>
      </c>
      <c r="K5359">
        <v>9</v>
      </c>
      <c r="M5359" t="s">
        <v>31</v>
      </c>
      <c r="Q5359">
        <v>20000</v>
      </c>
      <c r="AB5359">
        <v>25.08</v>
      </c>
      <c r="AC5359" t="s">
        <v>5408</v>
      </c>
    </row>
    <row r="5360" spans="1:29">
      <c r="A5360" s="1" t="s">
        <v>30</v>
      </c>
      <c r="B5360" s="2">
        <v>42725.118750000001</v>
      </c>
      <c r="C5360">
        <v>30</v>
      </c>
      <c r="D5360">
        <v>26.1</v>
      </c>
      <c r="E5360">
        <v>85.21</v>
      </c>
      <c r="F5360">
        <v>0</v>
      </c>
      <c r="G5360">
        <v>0</v>
      </c>
      <c r="H5360">
        <v>0</v>
      </c>
      <c r="I5360">
        <v>30.24</v>
      </c>
      <c r="J5360">
        <v>1024.2</v>
      </c>
      <c r="K5360">
        <v>9</v>
      </c>
      <c r="M5360" t="s">
        <v>31</v>
      </c>
      <c r="Q5360">
        <v>20000</v>
      </c>
      <c r="AB5360">
        <v>30</v>
      </c>
      <c r="AC5360" t="s">
        <v>5409</v>
      </c>
    </row>
    <row r="5361" spans="1:29">
      <c r="A5361" s="1" t="s">
        <v>30</v>
      </c>
      <c r="B5361" s="2">
        <v>42725.160416666666</v>
      </c>
      <c r="C5361">
        <v>27</v>
      </c>
      <c r="D5361">
        <v>25</v>
      </c>
      <c r="E5361">
        <v>92.05</v>
      </c>
      <c r="F5361">
        <v>240</v>
      </c>
      <c r="G5361">
        <v>4</v>
      </c>
      <c r="H5361">
        <v>0</v>
      </c>
      <c r="I5361">
        <v>30.23</v>
      </c>
      <c r="J5361">
        <v>1023.9</v>
      </c>
      <c r="K5361">
        <v>8</v>
      </c>
      <c r="M5361" t="s">
        <v>31</v>
      </c>
      <c r="Q5361">
        <v>20000</v>
      </c>
      <c r="AB5361">
        <v>21.58</v>
      </c>
      <c r="AC5361" t="s">
        <v>5410</v>
      </c>
    </row>
    <row r="5362" spans="1:29">
      <c r="A5362" s="1" t="s">
        <v>30</v>
      </c>
      <c r="B5362" s="2">
        <v>42725.20208333333</v>
      </c>
      <c r="C5362">
        <v>28.9</v>
      </c>
      <c r="D5362">
        <v>26.1</v>
      </c>
      <c r="E5362">
        <v>89.12</v>
      </c>
      <c r="F5362">
        <v>0</v>
      </c>
      <c r="G5362">
        <v>0</v>
      </c>
      <c r="H5362">
        <v>0</v>
      </c>
      <c r="I5362">
        <v>30.22</v>
      </c>
      <c r="J5362">
        <v>1023.6</v>
      </c>
      <c r="K5362">
        <v>7</v>
      </c>
      <c r="M5362" t="s">
        <v>31</v>
      </c>
      <c r="Q5362">
        <v>25000</v>
      </c>
      <c r="AB5362">
        <v>28.9</v>
      </c>
      <c r="AC5362" t="s">
        <v>5411</v>
      </c>
    </row>
    <row r="5363" spans="1:29">
      <c r="A5363" s="1" t="s">
        <v>30</v>
      </c>
      <c r="B5363" s="2">
        <v>42725.243750000001</v>
      </c>
      <c r="C5363">
        <v>27</v>
      </c>
      <c r="D5363">
        <v>25</v>
      </c>
      <c r="E5363">
        <v>92.05</v>
      </c>
      <c r="F5363">
        <v>0</v>
      </c>
      <c r="G5363">
        <v>0</v>
      </c>
      <c r="H5363">
        <v>0</v>
      </c>
      <c r="I5363">
        <v>30.24</v>
      </c>
      <c r="J5363">
        <v>1024.3</v>
      </c>
      <c r="K5363">
        <v>7</v>
      </c>
      <c r="M5363" t="s">
        <v>31</v>
      </c>
      <c r="Q5363">
        <v>25000</v>
      </c>
      <c r="AB5363">
        <v>27</v>
      </c>
      <c r="AC5363" t="s">
        <v>5412</v>
      </c>
    </row>
    <row r="5364" spans="1:29">
      <c r="A5364" s="1" t="s">
        <v>30</v>
      </c>
      <c r="B5364" s="2">
        <v>42725.285416666666</v>
      </c>
      <c r="C5364">
        <v>28</v>
      </c>
      <c r="D5364">
        <v>26.1</v>
      </c>
      <c r="E5364">
        <v>92.46</v>
      </c>
      <c r="F5364">
        <v>0</v>
      </c>
      <c r="G5364">
        <v>0</v>
      </c>
      <c r="H5364">
        <v>0</v>
      </c>
      <c r="I5364">
        <v>30.26</v>
      </c>
      <c r="J5364">
        <v>1025.0999999999999</v>
      </c>
      <c r="K5364">
        <v>6</v>
      </c>
      <c r="M5364" t="s">
        <v>246</v>
      </c>
      <c r="U5364" t="s">
        <v>38</v>
      </c>
      <c r="AB5364">
        <v>28</v>
      </c>
      <c r="AC5364" t="s">
        <v>5413</v>
      </c>
    </row>
    <row r="5365" spans="1:29">
      <c r="A5365" s="1" t="s">
        <v>30</v>
      </c>
      <c r="B5365" s="2">
        <v>42725.32708333333</v>
      </c>
      <c r="C5365">
        <v>27</v>
      </c>
      <c r="D5365">
        <v>25</v>
      </c>
      <c r="E5365">
        <v>92.05</v>
      </c>
      <c r="F5365">
        <v>0</v>
      </c>
      <c r="G5365">
        <v>0</v>
      </c>
      <c r="H5365">
        <v>0</v>
      </c>
      <c r="I5365">
        <v>30.28</v>
      </c>
      <c r="J5365">
        <v>1025.9000000000001</v>
      </c>
      <c r="K5365">
        <v>10</v>
      </c>
      <c r="M5365" t="s">
        <v>246</v>
      </c>
      <c r="AB5365">
        <v>27</v>
      </c>
      <c r="AC5365" t="s">
        <v>5414</v>
      </c>
    </row>
    <row r="5366" spans="1:29">
      <c r="A5366" s="1" t="s">
        <v>30</v>
      </c>
      <c r="B5366" s="2">
        <v>42725.368750000001</v>
      </c>
      <c r="C5366">
        <v>34</v>
      </c>
      <c r="D5366">
        <v>30.9</v>
      </c>
      <c r="E5366">
        <v>88.27</v>
      </c>
      <c r="F5366">
        <v>0</v>
      </c>
      <c r="G5366">
        <v>0</v>
      </c>
      <c r="H5366">
        <v>0</v>
      </c>
      <c r="I5366">
        <v>30.29</v>
      </c>
      <c r="J5366">
        <v>1026</v>
      </c>
      <c r="K5366">
        <v>10</v>
      </c>
      <c r="M5366" t="s">
        <v>31</v>
      </c>
      <c r="Q5366">
        <v>25000</v>
      </c>
      <c r="AB5366">
        <v>34</v>
      </c>
      <c r="AC5366" t="s">
        <v>5415</v>
      </c>
    </row>
    <row r="5367" spans="1:29">
      <c r="A5367" s="1" t="s">
        <v>30</v>
      </c>
      <c r="B5367" s="2">
        <v>42725.410416666666</v>
      </c>
      <c r="C5367">
        <v>42</v>
      </c>
      <c r="D5367">
        <v>30.9</v>
      </c>
      <c r="E5367">
        <v>64.239999999999995</v>
      </c>
      <c r="F5367">
        <v>0</v>
      </c>
      <c r="G5367">
        <v>0</v>
      </c>
      <c r="H5367">
        <v>0</v>
      </c>
      <c r="I5367">
        <v>30.3</v>
      </c>
      <c r="J5367">
        <v>1026.3</v>
      </c>
      <c r="K5367">
        <v>10</v>
      </c>
      <c r="M5367" t="s">
        <v>31</v>
      </c>
      <c r="Q5367">
        <v>25000</v>
      </c>
      <c r="AB5367">
        <v>42.1</v>
      </c>
      <c r="AC5367" t="s">
        <v>5416</v>
      </c>
    </row>
    <row r="5368" spans="1:29">
      <c r="A5368" s="1" t="s">
        <v>30</v>
      </c>
      <c r="B5368" s="2">
        <v>42725.45208333333</v>
      </c>
      <c r="C5368">
        <v>51</v>
      </c>
      <c r="D5368">
        <v>24.1</v>
      </c>
      <c r="E5368">
        <v>34.57</v>
      </c>
      <c r="G5368">
        <v>3</v>
      </c>
      <c r="H5368">
        <v>0</v>
      </c>
      <c r="I5368">
        <v>30.29</v>
      </c>
      <c r="J5368">
        <v>1026</v>
      </c>
      <c r="K5368">
        <v>10</v>
      </c>
      <c r="M5368" t="s">
        <v>31</v>
      </c>
      <c r="Q5368">
        <v>25000</v>
      </c>
      <c r="AB5368">
        <v>51.1</v>
      </c>
      <c r="AC5368" t="s">
        <v>5417</v>
      </c>
    </row>
    <row r="5369" spans="1:29">
      <c r="A5369" s="1" t="s">
        <v>30</v>
      </c>
      <c r="B5369" s="2">
        <v>42725.493750000001</v>
      </c>
      <c r="C5369">
        <v>55</v>
      </c>
      <c r="D5369">
        <v>21</v>
      </c>
      <c r="E5369">
        <v>26.29</v>
      </c>
      <c r="F5369">
        <v>0</v>
      </c>
      <c r="G5369">
        <v>0</v>
      </c>
      <c r="H5369">
        <v>0</v>
      </c>
      <c r="I5369">
        <v>30.27</v>
      </c>
      <c r="J5369">
        <v>1025.3</v>
      </c>
      <c r="K5369">
        <v>10</v>
      </c>
      <c r="M5369" t="s">
        <v>31</v>
      </c>
      <c r="Q5369">
        <v>25000</v>
      </c>
      <c r="AB5369">
        <v>55</v>
      </c>
      <c r="AC5369" t="s">
        <v>5418</v>
      </c>
    </row>
    <row r="5370" spans="1:29">
      <c r="A5370" s="1" t="s">
        <v>30</v>
      </c>
      <c r="B5370" s="2">
        <v>42725.535416666666</v>
      </c>
      <c r="C5370">
        <v>58</v>
      </c>
      <c r="D5370">
        <v>14</v>
      </c>
      <c r="E5370">
        <v>17.510000000000002</v>
      </c>
      <c r="F5370">
        <v>280</v>
      </c>
      <c r="G5370">
        <v>6</v>
      </c>
      <c r="H5370">
        <v>0</v>
      </c>
      <c r="I5370">
        <v>30.26</v>
      </c>
      <c r="J5370">
        <v>1024.5999999999999</v>
      </c>
      <c r="K5370">
        <v>10</v>
      </c>
      <c r="M5370" t="s">
        <v>31</v>
      </c>
      <c r="Q5370">
        <v>25000</v>
      </c>
      <c r="AB5370">
        <v>57.9</v>
      </c>
      <c r="AC5370" t="s">
        <v>5419</v>
      </c>
    </row>
    <row r="5371" spans="1:29">
      <c r="A5371" s="1" t="s">
        <v>30</v>
      </c>
      <c r="B5371" s="2">
        <v>42725.57708333333</v>
      </c>
      <c r="C5371">
        <v>58</v>
      </c>
      <c r="D5371">
        <v>14</v>
      </c>
      <c r="E5371">
        <v>17.510000000000002</v>
      </c>
      <c r="G5371">
        <v>3</v>
      </c>
      <c r="H5371">
        <v>0</v>
      </c>
      <c r="I5371">
        <v>30.23</v>
      </c>
      <c r="J5371">
        <v>1024</v>
      </c>
      <c r="K5371">
        <v>10</v>
      </c>
      <c r="M5371" t="s">
        <v>31</v>
      </c>
      <c r="Q5371">
        <v>25000</v>
      </c>
      <c r="AB5371">
        <v>57.9</v>
      </c>
      <c r="AC5371" t="s">
        <v>5420</v>
      </c>
    </row>
    <row r="5372" spans="1:29">
      <c r="A5372" s="1" t="s">
        <v>30</v>
      </c>
      <c r="B5372" s="2">
        <v>42725.618750000001</v>
      </c>
      <c r="C5372">
        <v>59</v>
      </c>
      <c r="D5372">
        <v>14</v>
      </c>
      <c r="E5372">
        <v>16.829999999999998</v>
      </c>
      <c r="F5372">
        <v>0</v>
      </c>
      <c r="G5372">
        <v>0</v>
      </c>
      <c r="H5372">
        <v>0</v>
      </c>
      <c r="I5372">
        <v>30.22</v>
      </c>
      <c r="J5372">
        <v>1023.3</v>
      </c>
      <c r="K5372">
        <v>10</v>
      </c>
      <c r="M5372" t="s">
        <v>31</v>
      </c>
      <c r="Q5372">
        <v>25000</v>
      </c>
      <c r="AB5372">
        <v>59</v>
      </c>
      <c r="AC5372" t="s">
        <v>5421</v>
      </c>
    </row>
    <row r="5373" spans="1:29">
      <c r="A5373" s="1" t="s">
        <v>30</v>
      </c>
      <c r="B5373" s="2">
        <v>42725.660416666666</v>
      </c>
      <c r="C5373">
        <v>58</v>
      </c>
      <c r="D5373">
        <v>12.9</v>
      </c>
      <c r="E5373">
        <v>16.68</v>
      </c>
      <c r="F5373">
        <v>0</v>
      </c>
      <c r="G5373">
        <v>0</v>
      </c>
      <c r="H5373">
        <v>0</v>
      </c>
      <c r="I5373">
        <v>30.22</v>
      </c>
      <c r="J5373">
        <v>1023.5</v>
      </c>
      <c r="K5373">
        <v>10</v>
      </c>
      <c r="M5373" t="s">
        <v>32</v>
      </c>
      <c r="Q5373">
        <v>25000</v>
      </c>
      <c r="AB5373">
        <v>57.9</v>
      </c>
      <c r="AC5373" t="s">
        <v>5422</v>
      </c>
    </row>
    <row r="5374" spans="1:29">
      <c r="A5374" s="1" t="s">
        <v>30</v>
      </c>
      <c r="B5374" s="2">
        <v>42725.70208333333</v>
      </c>
      <c r="C5374">
        <v>53</v>
      </c>
      <c r="D5374">
        <v>19.899999999999999</v>
      </c>
      <c r="E5374">
        <v>26.89</v>
      </c>
      <c r="F5374">
        <v>0</v>
      </c>
      <c r="G5374">
        <v>0</v>
      </c>
      <c r="H5374">
        <v>0</v>
      </c>
      <c r="I5374">
        <v>30.24</v>
      </c>
      <c r="J5374">
        <v>1024.0999999999999</v>
      </c>
      <c r="K5374">
        <v>10</v>
      </c>
      <c r="M5374" t="s">
        <v>32</v>
      </c>
      <c r="Q5374">
        <v>25000</v>
      </c>
      <c r="AB5374">
        <v>53.1</v>
      </c>
      <c r="AC5374" t="s">
        <v>5423</v>
      </c>
    </row>
    <row r="5375" spans="1:29">
      <c r="A5375" s="1" t="s">
        <v>30</v>
      </c>
      <c r="B5375" s="2">
        <v>42725.743750000001</v>
      </c>
      <c r="C5375">
        <v>47</v>
      </c>
      <c r="D5375">
        <v>26.1</v>
      </c>
      <c r="E5375">
        <v>43.95</v>
      </c>
      <c r="F5375">
        <v>0</v>
      </c>
      <c r="G5375">
        <v>0</v>
      </c>
      <c r="H5375">
        <v>0</v>
      </c>
      <c r="I5375">
        <v>30.25</v>
      </c>
      <c r="J5375">
        <v>1024.5</v>
      </c>
      <c r="K5375">
        <v>10</v>
      </c>
      <c r="M5375" t="s">
        <v>32</v>
      </c>
      <c r="Q5375">
        <v>25000</v>
      </c>
      <c r="AB5375">
        <v>46.9</v>
      </c>
      <c r="AC5375" t="s">
        <v>5424</v>
      </c>
    </row>
    <row r="5376" spans="1:29">
      <c r="A5376" s="1" t="s">
        <v>30</v>
      </c>
      <c r="B5376" s="2">
        <v>42725.785416666666</v>
      </c>
      <c r="C5376">
        <v>43</v>
      </c>
      <c r="D5376">
        <v>24.1</v>
      </c>
      <c r="E5376">
        <v>46.91</v>
      </c>
      <c r="F5376">
        <v>0</v>
      </c>
      <c r="G5376">
        <v>0</v>
      </c>
      <c r="H5376">
        <v>0</v>
      </c>
      <c r="I5376">
        <v>30.25</v>
      </c>
      <c r="J5376">
        <v>1024.5999999999999</v>
      </c>
      <c r="K5376">
        <v>10</v>
      </c>
      <c r="M5376" t="s">
        <v>34</v>
      </c>
      <c r="Q5376">
        <v>25000</v>
      </c>
      <c r="AB5376">
        <v>43</v>
      </c>
      <c r="AC5376" t="s">
        <v>5425</v>
      </c>
    </row>
    <row r="5377" spans="1:29">
      <c r="A5377" s="1" t="s">
        <v>30</v>
      </c>
      <c r="B5377" s="2">
        <v>42725.82708333333</v>
      </c>
      <c r="C5377">
        <v>45</v>
      </c>
      <c r="D5377">
        <v>24.1</v>
      </c>
      <c r="E5377">
        <v>43.46</v>
      </c>
      <c r="F5377">
        <v>140</v>
      </c>
      <c r="G5377">
        <v>6</v>
      </c>
      <c r="H5377">
        <v>0</v>
      </c>
      <c r="I5377">
        <v>30.25</v>
      </c>
      <c r="J5377">
        <v>1024.5999999999999</v>
      </c>
      <c r="K5377">
        <v>10</v>
      </c>
      <c r="M5377" t="s">
        <v>34</v>
      </c>
      <c r="Q5377">
        <v>25000</v>
      </c>
      <c r="AB5377">
        <v>41.19</v>
      </c>
      <c r="AC5377" t="s">
        <v>5426</v>
      </c>
    </row>
    <row r="5378" spans="1:29">
      <c r="A5378" s="1" t="s">
        <v>30</v>
      </c>
      <c r="B5378" s="2">
        <v>42725.868750000001</v>
      </c>
      <c r="C5378">
        <v>44</v>
      </c>
      <c r="D5378">
        <v>24.1</v>
      </c>
      <c r="E5378">
        <v>44.98</v>
      </c>
      <c r="F5378">
        <v>160</v>
      </c>
      <c r="G5378">
        <v>5</v>
      </c>
      <c r="H5378">
        <v>0</v>
      </c>
      <c r="I5378">
        <v>30.26</v>
      </c>
      <c r="J5378">
        <v>1024.8</v>
      </c>
      <c r="K5378">
        <v>10</v>
      </c>
      <c r="M5378" t="s">
        <v>34</v>
      </c>
      <c r="Q5378">
        <v>25000</v>
      </c>
      <c r="AB5378">
        <v>40.770000000000003</v>
      </c>
      <c r="AC5378" t="s">
        <v>5427</v>
      </c>
    </row>
    <row r="5379" spans="1:29">
      <c r="A5379" s="1" t="s">
        <v>30</v>
      </c>
      <c r="B5379" s="2">
        <v>42725.910416666666</v>
      </c>
      <c r="C5379">
        <v>43</v>
      </c>
      <c r="D5379">
        <v>24.1</v>
      </c>
      <c r="E5379">
        <v>46.91</v>
      </c>
      <c r="F5379">
        <v>160</v>
      </c>
      <c r="G5379">
        <v>5</v>
      </c>
      <c r="H5379">
        <v>0</v>
      </c>
      <c r="I5379">
        <v>30.25</v>
      </c>
      <c r="J5379">
        <v>1024.5</v>
      </c>
      <c r="K5379">
        <v>10</v>
      </c>
      <c r="M5379" t="s">
        <v>31</v>
      </c>
      <c r="Q5379">
        <v>25000</v>
      </c>
      <c r="AB5379">
        <v>39.46</v>
      </c>
      <c r="AC5379" t="s">
        <v>5428</v>
      </c>
    </row>
    <row r="5380" spans="1:29">
      <c r="A5380" s="1" t="s">
        <v>30</v>
      </c>
      <c r="B5380" s="2">
        <v>42725.95208333333</v>
      </c>
      <c r="C5380">
        <v>43</v>
      </c>
      <c r="D5380">
        <v>24.1</v>
      </c>
      <c r="E5380">
        <v>46.91</v>
      </c>
      <c r="F5380">
        <v>200</v>
      </c>
      <c r="G5380">
        <v>3</v>
      </c>
      <c r="H5380">
        <v>0</v>
      </c>
      <c r="I5380">
        <v>30.25</v>
      </c>
      <c r="J5380">
        <v>1024.2</v>
      </c>
      <c r="K5380">
        <v>10</v>
      </c>
      <c r="M5380" t="s">
        <v>31</v>
      </c>
      <c r="Q5380">
        <v>25000</v>
      </c>
      <c r="AB5380">
        <v>41.26</v>
      </c>
      <c r="AC5380" t="s">
        <v>5429</v>
      </c>
    </row>
    <row r="5381" spans="1:29">
      <c r="A5381" s="1" t="s">
        <v>30</v>
      </c>
      <c r="B5381" s="2">
        <v>42725.993750000001</v>
      </c>
      <c r="C5381">
        <v>40</v>
      </c>
      <c r="D5381">
        <v>26.1</v>
      </c>
      <c r="E5381">
        <v>57.47</v>
      </c>
      <c r="F5381">
        <v>180</v>
      </c>
      <c r="G5381">
        <v>3</v>
      </c>
      <c r="H5381">
        <v>0</v>
      </c>
      <c r="I5381">
        <v>30.22</v>
      </c>
      <c r="J5381">
        <v>1023.5</v>
      </c>
      <c r="K5381">
        <v>10</v>
      </c>
      <c r="M5381" t="s">
        <v>32</v>
      </c>
      <c r="Q5381">
        <v>25000</v>
      </c>
      <c r="AB5381">
        <v>37.72</v>
      </c>
      <c r="AC5381" t="s">
        <v>5430</v>
      </c>
    </row>
    <row r="5382" spans="1:29">
      <c r="A5382" s="1" t="s">
        <v>30</v>
      </c>
      <c r="B5382" s="2">
        <v>42726.035416666666</v>
      </c>
      <c r="C5382">
        <v>42</v>
      </c>
      <c r="D5382">
        <v>26.1</v>
      </c>
      <c r="E5382">
        <v>52.78</v>
      </c>
      <c r="F5382">
        <v>190</v>
      </c>
      <c r="G5382">
        <v>4</v>
      </c>
      <c r="H5382">
        <v>0</v>
      </c>
      <c r="I5382">
        <v>30.2</v>
      </c>
      <c r="J5382">
        <v>1022.6</v>
      </c>
      <c r="K5382">
        <v>10</v>
      </c>
      <c r="M5382" t="s">
        <v>32</v>
      </c>
      <c r="Q5382">
        <v>25000</v>
      </c>
      <c r="AB5382">
        <v>39.21</v>
      </c>
      <c r="AC5382" t="s">
        <v>5431</v>
      </c>
    </row>
    <row r="5383" spans="1:29">
      <c r="A5383" s="1" t="s">
        <v>30</v>
      </c>
      <c r="B5383" s="2">
        <v>42726.07708333333</v>
      </c>
      <c r="C5383">
        <v>39</v>
      </c>
      <c r="D5383">
        <v>28</v>
      </c>
      <c r="E5383">
        <v>64.37</v>
      </c>
      <c r="F5383">
        <v>230</v>
      </c>
      <c r="G5383">
        <v>5</v>
      </c>
      <c r="H5383">
        <v>0</v>
      </c>
      <c r="I5383">
        <v>30.19</v>
      </c>
      <c r="J5383">
        <v>1022.3</v>
      </c>
      <c r="K5383">
        <v>10</v>
      </c>
      <c r="M5383" t="s">
        <v>34</v>
      </c>
      <c r="N5383" t="s">
        <v>32</v>
      </c>
      <c r="Q5383">
        <v>7000</v>
      </c>
      <c r="R5383">
        <v>25000</v>
      </c>
      <c r="AB5383">
        <v>34.71</v>
      </c>
      <c r="AC5383" t="s">
        <v>5432</v>
      </c>
    </row>
    <row r="5384" spans="1:29">
      <c r="A5384" s="1" t="s">
        <v>30</v>
      </c>
      <c r="B5384" s="2">
        <v>42726.118750000001</v>
      </c>
      <c r="C5384">
        <v>40</v>
      </c>
      <c r="D5384">
        <v>28.9</v>
      </c>
      <c r="E5384">
        <v>64.489999999999995</v>
      </c>
      <c r="F5384">
        <v>210</v>
      </c>
      <c r="G5384">
        <v>6</v>
      </c>
      <c r="H5384">
        <v>0</v>
      </c>
      <c r="I5384">
        <v>30.16</v>
      </c>
      <c r="J5384">
        <v>1021.4</v>
      </c>
      <c r="K5384">
        <v>10</v>
      </c>
      <c r="M5384" t="s">
        <v>31</v>
      </c>
      <c r="N5384" t="s">
        <v>32</v>
      </c>
      <c r="Q5384">
        <v>8000</v>
      </c>
      <c r="R5384">
        <v>25000</v>
      </c>
      <c r="AB5384">
        <v>35.04</v>
      </c>
      <c r="AC5384" t="s">
        <v>5433</v>
      </c>
    </row>
    <row r="5385" spans="1:29">
      <c r="A5385" s="1" t="s">
        <v>30</v>
      </c>
      <c r="B5385" s="2">
        <v>42726.160416666666</v>
      </c>
      <c r="C5385">
        <v>39</v>
      </c>
      <c r="D5385">
        <v>30</v>
      </c>
      <c r="E5385">
        <v>69.849999999999994</v>
      </c>
      <c r="F5385">
        <v>230</v>
      </c>
      <c r="G5385">
        <v>8</v>
      </c>
      <c r="H5385">
        <v>0</v>
      </c>
      <c r="I5385">
        <v>30.17</v>
      </c>
      <c r="J5385">
        <v>1021.5</v>
      </c>
      <c r="K5385">
        <v>10</v>
      </c>
      <c r="M5385" t="s">
        <v>32</v>
      </c>
      <c r="N5385" t="s">
        <v>32</v>
      </c>
      <c r="Q5385">
        <v>8000</v>
      </c>
      <c r="R5385">
        <v>25000</v>
      </c>
      <c r="AB5385">
        <v>32.74</v>
      </c>
      <c r="AC5385" t="s">
        <v>5434</v>
      </c>
    </row>
    <row r="5386" spans="1:29">
      <c r="A5386" s="1" t="s">
        <v>30</v>
      </c>
      <c r="B5386" s="2">
        <v>42726.20208333333</v>
      </c>
      <c r="C5386">
        <v>41</v>
      </c>
      <c r="D5386">
        <v>30.9</v>
      </c>
      <c r="E5386">
        <v>67.03</v>
      </c>
      <c r="F5386">
        <v>230</v>
      </c>
      <c r="G5386">
        <v>6</v>
      </c>
      <c r="H5386">
        <v>0</v>
      </c>
      <c r="I5386">
        <v>30.15</v>
      </c>
      <c r="J5386">
        <v>1020.8</v>
      </c>
      <c r="K5386">
        <v>10</v>
      </c>
      <c r="M5386" t="s">
        <v>32</v>
      </c>
      <c r="N5386" t="s">
        <v>32</v>
      </c>
      <c r="Q5386">
        <v>8500</v>
      </c>
      <c r="R5386">
        <v>25000</v>
      </c>
      <c r="AB5386">
        <v>36.369999999999997</v>
      </c>
      <c r="AC5386" t="s">
        <v>5435</v>
      </c>
    </row>
    <row r="5387" spans="1:29">
      <c r="A5387" s="1" t="s">
        <v>30</v>
      </c>
      <c r="B5387" s="2">
        <v>42726.243750000001</v>
      </c>
      <c r="C5387">
        <v>42</v>
      </c>
      <c r="D5387">
        <v>32</v>
      </c>
      <c r="E5387">
        <v>67.17</v>
      </c>
      <c r="F5387">
        <v>230</v>
      </c>
      <c r="G5387">
        <v>7</v>
      </c>
      <c r="H5387">
        <v>0</v>
      </c>
      <c r="I5387">
        <v>30.14</v>
      </c>
      <c r="J5387">
        <v>1020.5</v>
      </c>
      <c r="K5387">
        <v>10</v>
      </c>
      <c r="M5387" t="s">
        <v>31</v>
      </c>
      <c r="N5387" t="s">
        <v>32</v>
      </c>
      <c r="O5387" t="s">
        <v>32</v>
      </c>
      <c r="Q5387">
        <v>6500</v>
      </c>
      <c r="R5387">
        <v>9500</v>
      </c>
      <c r="S5387">
        <v>25000</v>
      </c>
      <c r="AB5387">
        <v>37.090000000000003</v>
      </c>
      <c r="AC5387" t="s">
        <v>5436</v>
      </c>
    </row>
    <row r="5388" spans="1:29">
      <c r="A5388" s="1" t="s">
        <v>30</v>
      </c>
      <c r="B5388" s="2">
        <v>42726.285416666666</v>
      </c>
      <c r="C5388">
        <v>39</v>
      </c>
      <c r="D5388">
        <v>30.9</v>
      </c>
      <c r="E5388">
        <v>72.45</v>
      </c>
      <c r="F5388">
        <v>230</v>
      </c>
      <c r="G5388">
        <v>6</v>
      </c>
      <c r="H5388">
        <v>0</v>
      </c>
      <c r="I5388">
        <v>30.14</v>
      </c>
      <c r="J5388">
        <v>1020.7</v>
      </c>
      <c r="K5388">
        <v>10</v>
      </c>
      <c r="M5388" t="s">
        <v>31</v>
      </c>
      <c r="N5388" t="s">
        <v>34</v>
      </c>
      <c r="O5388" t="s">
        <v>34</v>
      </c>
      <c r="Q5388">
        <v>6500</v>
      </c>
      <c r="R5388">
        <v>9500</v>
      </c>
      <c r="S5388">
        <v>25000</v>
      </c>
      <c r="AB5388">
        <v>33.96</v>
      </c>
      <c r="AC5388" t="s">
        <v>5437</v>
      </c>
    </row>
    <row r="5389" spans="1:29">
      <c r="A5389" s="1" t="s">
        <v>30</v>
      </c>
      <c r="B5389" s="2">
        <v>42726.32708333333</v>
      </c>
      <c r="C5389">
        <v>40</v>
      </c>
      <c r="D5389">
        <v>32</v>
      </c>
      <c r="E5389">
        <v>73.14</v>
      </c>
      <c r="F5389">
        <v>230</v>
      </c>
      <c r="G5389">
        <v>5</v>
      </c>
      <c r="H5389">
        <v>0</v>
      </c>
      <c r="I5389">
        <v>30.14</v>
      </c>
      <c r="J5389">
        <v>1020.9</v>
      </c>
      <c r="K5389">
        <v>10</v>
      </c>
      <c r="M5389" t="s">
        <v>32</v>
      </c>
      <c r="N5389" t="s">
        <v>32</v>
      </c>
      <c r="Q5389">
        <v>9000</v>
      </c>
      <c r="R5389">
        <v>25000</v>
      </c>
      <c r="AB5389">
        <v>35.78</v>
      </c>
      <c r="AC5389" t="s">
        <v>5438</v>
      </c>
    </row>
    <row r="5390" spans="1:29">
      <c r="A5390" s="1" t="s">
        <v>30</v>
      </c>
      <c r="B5390" s="2">
        <v>42726.368750000001</v>
      </c>
      <c r="C5390">
        <v>45</v>
      </c>
      <c r="D5390">
        <v>34</v>
      </c>
      <c r="E5390">
        <v>65.13</v>
      </c>
      <c r="F5390">
        <v>230</v>
      </c>
      <c r="G5390">
        <v>10</v>
      </c>
      <c r="H5390">
        <v>0</v>
      </c>
      <c r="I5390">
        <v>30.15</v>
      </c>
      <c r="J5390">
        <v>1021</v>
      </c>
      <c r="K5390">
        <v>10</v>
      </c>
      <c r="M5390" t="s">
        <v>31</v>
      </c>
      <c r="N5390" t="s">
        <v>34</v>
      </c>
      <c r="Q5390">
        <v>9000</v>
      </c>
      <c r="R5390">
        <v>25000</v>
      </c>
      <c r="AB5390">
        <v>39.270000000000003</v>
      </c>
      <c r="AC5390" t="s">
        <v>5439</v>
      </c>
    </row>
    <row r="5391" spans="1:29">
      <c r="A5391" s="1" t="s">
        <v>30</v>
      </c>
      <c r="B5391" s="2">
        <v>42726.410416666666</v>
      </c>
      <c r="C5391">
        <v>49</v>
      </c>
      <c r="D5391">
        <v>35</v>
      </c>
      <c r="E5391">
        <v>58.75</v>
      </c>
      <c r="F5391">
        <v>240</v>
      </c>
      <c r="G5391">
        <v>11</v>
      </c>
      <c r="H5391">
        <v>0</v>
      </c>
      <c r="I5391">
        <v>30.15</v>
      </c>
      <c r="J5391">
        <v>1021</v>
      </c>
      <c r="K5391">
        <v>10</v>
      </c>
      <c r="M5391" t="s">
        <v>31</v>
      </c>
      <c r="N5391" t="s">
        <v>32</v>
      </c>
      <c r="Q5391">
        <v>9000</v>
      </c>
      <c r="R5391">
        <v>25000</v>
      </c>
      <c r="AB5391">
        <v>43.82</v>
      </c>
      <c r="AC5391" t="s">
        <v>5440</v>
      </c>
    </row>
    <row r="5392" spans="1:29">
      <c r="A5392" s="1" t="s">
        <v>30</v>
      </c>
      <c r="B5392" s="2">
        <v>42726.45208333333</v>
      </c>
      <c r="C5392">
        <v>54</v>
      </c>
      <c r="D5392">
        <v>37</v>
      </c>
      <c r="E5392">
        <v>52.45</v>
      </c>
      <c r="F5392">
        <v>230</v>
      </c>
      <c r="G5392">
        <v>10</v>
      </c>
      <c r="H5392">
        <v>0</v>
      </c>
      <c r="I5392">
        <v>30.13</v>
      </c>
      <c r="J5392">
        <v>1020.3</v>
      </c>
      <c r="K5392">
        <v>10</v>
      </c>
      <c r="M5392" t="s">
        <v>34</v>
      </c>
      <c r="Q5392">
        <v>25000</v>
      </c>
      <c r="AB5392">
        <v>54</v>
      </c>
      <c r="AC5392" t="s">
        <v>5441</v>
      </c>
    </row>
    <row r="5393" spans="1:29">
      <c r="A5393" s="1" t="s">
        <v>30</v>
      </c>
      <c r="B5393" s="2">
        <v>42726.493750000001</v>
      </c>
      <c r="C5393">
        <v>58</v>
      </c>
      <c r="D5393">
        <v>36</v>
      </c>
      <c r="E5393">
        <v>43.78</v>
      </c>
      <c r="F5393">
        <v>230</v>
      </c>
      <c r="G5393">
        <v>8</v>
      </c>
      <c r="H5393">
        <v>0</v>
      </c>
      <c r="I5393">
        <v>30.09</v>
      </c>
      <c r="J5393">
        <v>1018.9</v>
      </c>
      <c r="K5393">
        <v>10</v>
      </c>
      <c r="M5393" t="s">
        <v>31</v>
      </c>
      <c r="Q5393">
        <v>25000</v>
      </c>
      <c r="AB5393">
        <v>57.9</v>
      </c>
      <c r="AC5393" t="s">
        <v>5442</v>
      </c>
    </row>
    <row r="5394" spans="1:29">
      <c r="A5394" s="1" t="s">
        <v>30</v>
      </c>
      <c r="B5394" s="2">
        <v>42726.535416666666</v>
      </c>
      <c r="C5394">
        <v>61</v>
      </c>
      <c r="D5394">
        <v>36</v>
      </c>
      <c r="E5394">
        <v>39.19</v>
      </c>
      <c r="F5394">
        <v>250</v>
      </c>
      <c r="G5394">
        <v>9</v>
      </c>
      <c r="H5394">
        <v>0</v>
      </c>
      <c r="I5394">
        <v>30.06</v>
      </c>
      <c r="J5394">
        <v>1017.8</v>
      </c>
      <c r="K5394">
        <v>10</v>
      </c>
      <c r="M5394" t="s">
        <v>31</v>
      </c>
      <c r="Q5394">
        <v>25000</v>
      </c>
      <c r="AB5394">
        <v>61</v>
      </c>
      <c r="AC5394" t="s">
        <v>5443</v>
      </c>
    </row>
    <row r="5395" spans="1:29">
      <c r="A5395" s="1" t="s">
        <v>30</v>
      </c>
      <c r="B5395" s="2">
        <v>42726.57708333333</v>
      </c>
      <c r="C5395">
        <v>64</v>
      </c>
      <c r="D5395">
        <v>37</v>
      </c>
      <c r="E5395">
        <v>36.68</v>
      </c>
      <c r="F5395">
        <v>220</v>
      </c>
      <c r="G5395">
        <v>10</v>
      </c>
      <c r="H5395">
        <v>0</v>
      </c>
      <c r="I5395">
        <v>30.04</v>
      </c>
      <c r="J5395">
        <v>1017.1</v>
      </c>
      <c r="K5395">
        <v>10</v>
      </c>
      <c r="M5395" t="s">
        <v>31</v>
      </c>
      <c r="Q5395">
        <v>25000</v>
      </c>
      <c r="AB5395">
        <v>64</v>
      </c>
      <c r="AC5395" t="s">
        <v>5444</v>
      </c>
    </row>
    <row r="5396" spans="1:29">
      <c r="A5396" s="1" t="s">
        <v>30</v>
      </c>
      <c r="B5396" s="2">
        <v>42726.618750000001</v>
      </c>
      <c r="C5396">
        <v>64</v>
      </c>
      <c r="D5396">
        <v>36</v>
      </c>
      <c r="E5396">
        <v>35.26</v>
      </c>
      <c r="F5396">
        <v>240</v>
      </c>
      <c r="G5396">
        <v>6</v>
      </c>
      <c r="H5396">
        <v>0</v>
      </c>
      <c r="I5396">
        <v>30.04</v>
      </c>
      <c r="J5396">
        <v>1017.3</v>
      </c>
      <c r="K5396">
        <v>10</v>
      </c>
      <c r="M5396" t="s">
        <v>31</v>
      </c>
      <c r="Q5396">
        <v>25000</v>
      </c>
      <c r="AB5396">
        <v>64</v>
      </c>
      <c r="AC5396" t="s">
        <v>5445</v>
      </c>
    </row>
    <row r="5397" spans="1:29">
      <c r="A5397" s="1" t="s">
        <v>30</v>
      </c>
      <c r="B5397" s="2">
        <v>42726.660416666666</v>
      </c>
      <c r="C5397">
        <v>65</v>
      </c>
      <c r="D5397">
        <v>28.9</v>
      </c>
      <c r="E5397">
        <v>25.68</v>
      </c>
      <c r="F5397">
        <v>300</v>
      </c>
      <c r="G5397">
        <v>8</v>
      </c>
      <c r="H5397">
        <v>0</v>
      </c>
      <c r="I5397">
        <v>30.07</v>
      </c>
      <c r="J5397">
        <v>1018.3</v>
      </c>
      <c r="K5397">
        <v>10</v>
      </c>
      <c r="L5397">
        <v>14</v>
      </c>
      <c r="M5397" t="s">
        <v>31</v>
      </c>
      <c r="N5397" t="s">
        <v>32</v>
      </c>
      <c r="Q5397">
        <v>20000</v>
      </c>
      <c r="R5397">
        <v>25000</v>
      </c>
      <c r="AB5397">
        <v>64.900000000000006</v>
      </c>
      <c r="AC5397" t="s">
        <v>5446</v>
      </c>
    </row>
    <row r="5398" spans="1:29">
      <c r="A5398" s="1" t="s">
        <v>30</v>
      </c>
      <c r="B5398" s="2">
        <v>42726.70208333333</v>
      </c>
      <c r="C5398">
        <v>62</v>
      </c>
      <c r="D5398">
        <v>27</v>
      </c>
      <c r="E5398">
        <v>26.2</v>
      </c>
      <c r="F5398">
        <v>310</v>
      </c>
      <c r="G5398">
        <v>3</v>
      </c>
      <c r="H5398">
        <v>0</v>
      </c>
      <c r="I5398">
        <v>30.11</v>
      </c>
      <c r="J5398">
        <v>1019.4</v>
      </c>
      <c r="K5398">
        <v>10</v>
      </c>
      <c r="M5398" t="s">
        <v>31</v>
      </c>
      <c r="N5398" t="s">
        <v>32</v>
      </c>
      <c r="Q5398">
        <v>20000</v>
      </c>
      <c r="R5398">
        <v>25000</v>
      </c>
      <c r="AB5398">
        <v>62.1</v>
      </c>
      <c r="AC5398" t="s">
        <v>5447</v>
      </c>
    </row>
    <row r="5399" spans="1:29">
      <c r="A5399" s="1" t="s">
        <v>30</v>
      </c>
      <c r="B5399" s="2">
        <v>42726.743750000001</v>
      </c>
      <c r="C5399">
        <v>53</v>
      </c>
      <c r="D5399">
        <v>30</v>
      </c>
      <c r="E5399">
        <v>40.96</v>
      </c>
      <c r="F5399">
        <v>0</v>
      </c>
      <c r="G5399">
        <v>0</v>
      </c>
      <c r="H5399">
        <v>0</v>
      </c>
      <c r="I5399">
        <v>30.14</v>
      </c>
      <c r="J5399">
        <v>1020.5</v>
      </c>
      <c r="K5399">
        <v>10</v>
      </c>
      <c r="M5399" t="s">
        <v>32</v>
      </c>
      <c r="Q5399">
        <v>25000</v>
      </c>
      <c r="AB5399">
        <v>53.1</v>
      </c>
      <c r="AC5399" t="s">
        <v>5448</v>
      </c>
    </row>
    <row r="5400" spans="1:29">
      <c r="A5400" s="1" t="s">
        <v>30</v>
      </c>
      <c r="B5400" s="2">
        <v>42726.785416666666</v>
      </c>
      <c r="C5400">
        <v>56</v>
      </c>
      <c r="D5400">
        <v>24.1</v>
      </c>
      <c r="E5400">
        <v>29</v>
      </c>
      <c r="F5400">
        <v>320</v>
      </c>
      <c r="G5400">
        <v>5</v>
      </c>
      <c r="H5400">
        <v>0</v>
      </c>
      <c r="I5400">
        <v>30.19</v>
      </c>
      <c r="J5400">
        <v>1022.3</v>
      </c>
      <c r="K5400">
        <v>10</v>
      </c>
      <c r="M5400" t="s">
        <v>34</v>
      </c>
      <c r="Q5400">
        <v>25000</v>
      </c>
      <c r="AB5400">
        <v>55.9</v>
      </c>
      <c r="AC5400" t="s">
        <v>5449</v>
      </c>
    </row>
    <row r="5401" spans="1:29">
      <c r="A5401" s="1" t="s">
        <v>30</v>
      </c>
      <c r="B5401" s="2">
        <v>42726.82708333333</v>
      </c>
      <c r="C5401">
        <v>55</v>
      </c>
      <c r="D5401">
        <v>21</v>
      </c>
      <c r="E5401">
        <v>26.29</v>
      </c>
      <c r="F5401">
        <v>330</v>
      </c>
      <c r="G5401">
        <v>5</v>
      </c>
      <c r="H5401">
        <v>0</v>
      </c>
      <c r="I5401">
        <v>30.22</v>
      </c>
      <c r="J5401">
        <v>1023.4</v>
      </c>
      <c r="K5401">
        <v>10</v>
      </c>
      <c r="M5401" t="s">
        <v>34</v>
      </c>
      <c r="Q5401">
        <v>25000</v>
      </c>
      <c r="AB5401">
        <v>55</v>
      </c>
      <c r="AC5401" t="s">
        <v>5450</v>
      </c>
    </row>
    <row r="5402" spans="1:29">
      <c r="A5402" s="1" t="s">
        <v>30</v>
      </c>
      <c r="B5402" s="2">
        <v>42726.868750000001</v>
      </c>
      <c r="C5402">
        <v>52</v>
      </c>
      <c r="D5402">
        <v>21</v>
      </c>
      <c r="E5402">
        <v>29.35</v>
      </c>
      <c r="G5402">
        <v>6</v>
      </c>
      <c r="H5402">
        <v>0</v>
      </c>
      <c r="I5402">
        <v>30.26</v>
      </c>
      <c r="J5402">
        <v>1024.8</v>
      </c>
      <c r="K5402">
        <v>10</v>
      </c>
      <c r="M5402" t="s">
        <v>34</v>
      </c>
      <c r="Q5402">
        <v>25000</v>
      </c>
      <c r="AB5402">
        <v>52</v>
      </c>
      <c r="AC5402" t="s">
        <v>5451</v>
      </c>
    </row>
    <row r="5403" spans="1:29">
      <c r="A5403" s="1" t="s">
        <v>30</v>
      </c>
      <c r="B5403" s="2">
        <v>42726.910416666666</v>
      </c>
      <c r="C5403">
        <v>50</v>
      </c>
      <c r="D5403">
        <v>23</v>
      </c>
      <c r="E5403">
        <v>34.39</v>
      </c>
      <c r="G5403">
        <v>6</v>
      </c>
      <c r="H5403">
        <v>0</v>
      </c>
      <c r="I5403">
        <v>30.3</v>
      </c>
      <c r="J5403">
        <v>1025.9000000000001</v>
      </c>
      <c r="K5403">
        <v>10</v>
      </c>
      <c r="M5403" t="s">
        <v>34</v>
      </c>
      <c r="Q5403">
        <v>25000</v>
      </c>
      <c r="AB5403">
        <v>47.21</v>
      </c>
      <c r="AC5403" t="s">
        <v>5452</v>
      </c>
    </row>
    <row r="5404" spans="1:29">
      <c r="A5404" s="1" t="s">
        <v>30</v>
      </c>
      <c r="B5404" s="2">
        <v>42726.95208333333</v>
      </c>
      <c r="C5404">
        <v>47</v>
      </c>
      <c r="D5404">
        <v>23</v>
      </c>
      <c r="E5404">
        <v>38.619999999999997</v>
      </c>
      <c r="F5404">
        <v>360</v>
      </c>
      <c r="G5404">
        <v>7</v>
      </c>
      <c r="H5404">
        <v>0</v>
      </c>
      <c r="I5404">
        <v>30.33</v>
      </c>
      <c r="J5404">
        <v>1027.0999999999999</v>
      </c>
      <c r="K5404">
        <v>10</v>
      </c>
      <c r="M5404" t="s">
        <v>31</v>
      </c>
      <c r="Q5404">
        <v>25000</v>
      </c>
      <c r="AB5404">
        <v>42.94</v>
      </c>
      <c r="AC5404" t="s">
        <v>5453</v>
      </c>
    </row>
    <row r="5405" spans="1:29">
      <c r="A5405" s="1" t="s">
        <v>30</v>
      </c>
      <c r="B5405" s="2">
        <v>42726.993750000001</v>
      </c>
      <c r="C5405">
        <v>44</v>
      </c>
      <c r="D5405">
        <v>24.1</v>
      </c>
      <c r="E5405">
        <v>44.98</v>
      </c>
      <c r="F5405">
        <v>20</v>
      </c>
      <c r="G5405">
        <v>4</v>
      </c>
      <c r="H5405">
        <v>0</v>
      </c>
      <c r="I5405">
        <v>30.35</v>
      </c>
      <c r="J5405">
        <v>1027.5999999999999</v>
      </c>
      <c r="K5405">
        <v>10</v>
      </c>
      <c r="M5405" t="s">
        <v>34</v>
      </c>
      <c r="Q5405">
        <v>25000</v>
      </c>
      <c r="AB5405">
        <v>41.55</v>
      </c>
      <c r="AC5405" t="s">
        <v>5454</v>
      </c>
    </row>
    <row r="5406" spans="1:29">
      <c r="A5406" s="1" t="s">
        <v>30</v>
      </c>
      <c r="B5406" s="2">
        <v>42727.035416666666</v>
      </c>
      <c r="C5406">
        <v>42</v>
      </c>
      <c r="D5406">
        <v>25</v>
      </c>
      <c r="E5406">
        <v>50.42</v>
      </c>
      <c r="F5406">
        <v>20</v>
      </c>
      <c r="G5406">
        <v>5</v>
      </c>
      <c r="H5406">
        <v>0</v>
      </c>
      <c r="I5406">
        <v>30.36</v>
      </c>
      <c r="J5406">
        <v>1028.0999999999999</v>
      </c>
      <c r="K5406">
        <v>10</v>
      </c>
      <c r="M5406" t="s">
        <v>31</v>
      </c>
      <c r="Q5406">
        <v>20000</v>
      </c>
      <c r="AB5406">
        <v>38.39</v>
      </c>
      <c r="AC5406" t="s">
        <v>5455</v>
      </c>
    </row>
    <row r="5407" spans="1:29">
      <c r="A5407" s="1" t="s">
        <v>30</v>
      </c>
      <c r="B5407" s="2">
        <v>42727.07708333333</v>
      </c>
      <c r="C5407">
        <v>40</v>
      </c>
      <c r="D5407">
        <v>25</v>
      </c>
      <c r="E5407">
        <v>54.9</v>
      </c>
      <c r="G5407">
        <v>4</v>
      </c>
      <c r="H5407">
        <v>0</v>
      </c>
      <c r="I5407">
        <v>30.38</v>
      </c>
      <c r="J5407">
        <v>1028.5999999999999</v>
      </c>
      <c r="K5407">
        <v>10</v>
      </c>
      <c r="M5407" t="s">
        <v>31</v>
      </c>
      <c r="Q5407">
        <v>20000</v>
      </c>
      <c r="AB5407">
        <v>36.65</v>
      </c>
      <c r="AC5407" t="s">
        <v>5456</v>
      </c>
    </row>
    <row r="5408" spans="1:29">
      <c r="A5408" s="1" t="s">
        <v>30</v>
      </c>
      <c r="B5408" s="2">
        <v>42727.118750000001</v>
      </c>
      <c r="C5408">
        <v>39</v>
      </c>
      <c r="D5408">
        <v>25</v>
      </c>
      <c r="E5408">
        <v>56.86</v>
      </c>
      <c r="F5408">
        <v>30</v>
      </c>
      <c r="G5408">
        <v>5</v>
      </c>
      <c r="H5408">
        <v>0</v>
      </c>
      <c r="I5408">
        <v>30.4</v>
      </c>
      <c r="J5408">
        <v>1029.3</v>
      </c>
      <c r="K5408">
        <v>10</v>
      </c>
      <c r="M5408" t="s">
        <v>31</v>
      </c>
      <c r="Q5408">
        <v>20000</v>
      </c>
      <c r="AB5408">
        <v>34.71</v>
      </c>
      <c r="AC5408" t="s">
        <v>5457</v>
      </c>
    </row>
    <row r="5409" spans="1:29">
      <c r="A5409" s="1" t="s">
        <v>30</v>
      </c>
      <c r="B5409" s="2">
        <v>42727.160416666666</v>
      </c>
      <c r="C5409">
        <v>36</v>
      </c>
      <c r="D5409">
        <v>25</v>
      </c>
      <c r="E5409">
        <v>63.98</v>
      </c>
      <c r="F5409">
        <v>40</v>
      </c>
      <c r="G5409">
        <v>3</v>
      </c>
      <c r="H5409">
        <v>0</v>
      </c>
      <c r="I5409">
        <v>30.41</v>
      </c>
      <c r="J5409">
        <v>1029.7</v>
      </c>
      <c r="K5409">
        <v>10</v>
      </c>
      <c r="M5409" t="s">
        <v>32</v>
      </c>
      <c r="Q5409">
        <v>24000</v>
      </c>
      <c r="AB5409">
        <v>33.26</v>
      </c>
      <c r="AC5409" t="s">
        <v>5458</v>
      </c>
    </row>
    <row r="5410" spans="1:29">
      <c r="A5410" s="1" t="s">
        <v>30</v>
      </c>
      <c r="B5410" s="2">
        <v>42727.20208333333</v>
      </c>
      <c r="C5410">
        <v>34</v>
      </c>
      <c r="D5410">
        <v>25</v>
      </c>
      <c r="E5410">
        <v>69.28</v>
      </c>
      <c r="F5410">
        <v>0</v>
      </c>
      <c r="G5410">
        <v>0</v>
      </c>
      <c r="H5410">
        <v>0</v>
      </c>
      <c r="I5410">
        <v>30.43</v>
      </c>
      <c r="J5410">
        <v>1030.4000000000001</v>
      </c>
      <c r="K5410">
        <v>10</v>
      </c>
      <c r="M5410" t="s">
        <v>34</v>
      </c>
      <c r="Q5410">
        <v>23000</v>
      </c>
      <c r="AB5410">
        <v>34</v>
      </c>
      <c r="AC5410" t="s">
        <v>5459</v>
      </c>
    </row>
    <row r="5411" spans="1:29">
      <c r="A5411" s="1" t="s">
        <v>30</v>
      </c>
      <c r="B5411" s="2">
        <v>42727.243750000001</v>
      </c>
      <c r="C5411">
        <v>32</v>
      </c>
      <c r="D5411">
        <v>24.1</v>
      </c>
      <c r="E5411">
        <v>72.3</v>
      </c>
      <c r="F5411">
        <v>0</v>
      </c>
      <c r="G5411">
        <v>0</v>
      </c>
      <c r="H5411">
        <v>0</v>
      </c>
      <c r="I5411">
        <v>30.44</v>
      </c>
      <c r="J5411">
        <v>1031.0999999999999</v>
      </c>
      <c r="K5411">
        <v>10</v>
      </c>
      <c r="M5411" t="s">
        <v>34</v>
      </c>
      <c r="Q5411">
        <v>23000</v>
      </c>
      <c r="AB5411">
        <v>32</v>
      </c>
      <c r="AC5411" t="s">
        <v>5460</v>
      </c>
    </row>
    <row r="5412" spans="1:29">
      <c r="A5412" s="1" t="s">
        <v>30</v>
      </c>
      <c r="B5412" s="2">
        <v>42727.285416666666</v>
      </c>
      <c r="C5412">
        <v>30.9</v>
      </c>
      <c r="D5412">
        <v>26.1</v>
      </c>
      <c r="E5412">
        <v>82.15</v>
      </c>
      <c r="F5412">
        <v>0</v>
      </c>
      <c r="G5412">
        <v>0</v>
      </c>
      <c r="H5412">
        <v>0</v>
      </c>
      <c r="I5412">
        <v>30.48</v>
      </c>
      <c r="J5412">
        <v>1032.4000000000001</v>
      </c>
      <c r="K5412">
        <v>10</v>
      </c>
      <c r="M5412" t="s">
        <v>32</v>
      </c>
      <c r="Q5412">
        <v>19000</v>
      </c>
      <c r="AB5412">
        <v>30.9</v>
      </c>
      <c r="AC5412" t="s">
        <v>5461</v>
      </c>
    </row>
    <row r="5413" spans="1:29">
      <c r="A5413" s="1" t="s">
        <v>30</v>
      </c>
      <c r="B5413" s="2">
        <v>42727.32708333333</v>
      </c>
      <c r="C5413">
        <v>32</v>
      </c>
      <c r="D5413">
        <v>26.1</v>
      </c>
      <c r="E5413">
        <v>78.58</v>
      </c>
      <c r="F5413">
        <v>0</v>
      </c>
      <c r="G5413">
        <v>0</v>
      </c>
      <c r="H5413">
        <v>0</v>
      </c>
      <c r="I5413">
        <v>30.5</v>
      </c>
      <c r="J5413">
        <v>1033.0999999999999</v>
      </c>
      <c r="K5413">
        <v>10</v>
      </c>
      <c r="M5413" t="s">
        <v>32</v>
      </c>
      <c r="N5413" t="s">
        <v>32</v>
      </c>
      <c r="Q5413">
        <v>16000</v>
      </c>
      <c r="R5413">
        <v>20000</v>
      </c>
      <c r="AB5413">
        <v>32</v>
      </c>
      <c r="AC5413" t="s">
        <v>5462</v>
      </c>
    </row>
    <row r="5414" spans="1:29">
      <c r="A5414" s="1" t="s">
        <v>30</v>
      </c>
      <c r="B5414" s="2">
        <v>42727.368750000001</v>
      </c>
      <c r="C5414">
        <v>38</v>
      </c>
      <c r="D5414">
        <v>28.9</v>
      </c>
      <c r="E5414">
        <v>69.73</v>
      </c>
      <c r="F5414">
        <v>50</v>
      </c>
      <c r="G5414">
        <v>4</v>
      </c>
      <c r="H5414">
        <v>0</v>
      </c>
      <c r="I5414">
        <v>30.51</v>
      </c>
      <c r="J5414">
        <v>1033.3</v>
      </c>
      <c r="K5414">
        <v>10</v>
      </c>
      <c r="M5414" t="s">
        <v>32</v>
      </c>
      <c r="N5414" t="s">
        <v>32</v>
      </c>
      <c r="Q5414">
        <v>16000</v>
      </c>
      <c r="R5414">
        <v>20000</v>
      </c>
      <c r="AB5414">
        <v>34.31</v>
      </c>
      <c r="AC5414" t="s">
        <v>5463</v>
      </c>
    </row>
    <row r="5415" spans="1:29">
      <c r="A5415" s="1" t="s">
        <v>30</v>
      </c>
      <c r="B5415" s="2">
        <v>42727.410416666666</v>
      </c>
      <c r="C5415">
        <v>42</v>
      </c>
      <c r="D5415">
        <v>26.1</v>
      </c>
      <c r="E5415">
        <v>52.78</v>
      </c>
      <c r="F5415">
        <v>100</v>
      </c>
      <c r="G5415">
        <v>7</v>
      </c>
      <c r="H5415">
        <v>0</v>
      </c>
      <c r="I5415">
        <v>30.54</v>
      </c>
      <c r="J5415">
        <v>1034.2</v>
      </c>
      <c r="K5415">
        <v>10</v>
      </c>
      <c r="M5415" t="s">
        <v>32</v>
      </c>
      <c r="N5415" t="s">
        <v>32</v>
      </c>
      <c r="Q5415">
        <v>16000</v>
      </c>
      <c r="R5415">
        <v>20000</v>
      </c>
      <c r="AB5415">
        <v>37.090000000000003</v>
      </c>
      <c r="AC5415" t="s">
        <v>5464</v>
      </c>
    </row>
    <row r="5416" spans="1:29">
      <c r="A5416" s="1" t="s">
        <v>30</v>
      </c>
      <c r="B5416" s="2">
        <v>42727.45208333333</v>
      </c>
      <c r="C5416">
        <v>45</v>
      </c>
      <c r="D5416">
        <v>25</v>
      </c>
      <c r="E5416">
        <v>45.12</v>
      </c>
      <c r="F5416">
        <v>100</v>
      </c>
      <c r="G5416">
        <v>7</v>
      </c>
      <c r="H5416">
        <v>0</v>
      </c>
      <c r="I5416">
        <v>30.55</v>
      </c>
      <c r="J5416">
        <v>1034.5</v>
      </c>
      <c r="K5416">
        <v>10</v>
      </c>
      <c r="M5416" t="s">
        <v>32</v>
      </c>
      <c r="N5416" t="s">
        <v>32</v>
      </c>
      <c r="Q5416">
        <v>16000</v>
      </c>
      <c r="R5416">
        <v>25000</v>
      </c>
      <c r="AB5416">
        <v>40.630000000000003</v>
      </c>
      <c r="AC5416" t="s">
        <v>5465</v>
      </c>
    </row>
    <row r="5417" spans="1:29">
      <c r="A5417" s="1" t="s">
        <v>30</v>
      </c>
      <c r="B5417" s="2">
        <v>42727.493750000001</v>
      </c>
      <c r="C5417">
        <v>47</v>
      </c>
      <c r="D5417">
        <v>26.1</v>
      </c>
      <c r="E5417">
        <v>43.95</v>
      </c>
      <c r="F5417">
        <v>0</v>
      </c>
      <c r="G5417">
        <v>0</v>
      </c>
      <c r="H5417">
        <v>0</v>
      </c>
      <c r="I5417">
        <v>30.52</v>
      </c>
      <c r="J5417">
        <v>1033.5999999999999</v>
      </c>
      <c r="K5417">
        <v>10</v>
      </c>
      <c r="M5417" t="s">
        <v>32</v>
      </c>
      <c r="N5417" t="s">
        <v>32</v>
      </c>
      <c r="Q5417">
        <v>15000</v>
      </c>
      <c r="R5417">
        <v>25000</v>
      </c>
      <c r="AB5417">
        <v>46.9</v>
      </c>
      <c r="AC5417" t="s">
        <v>5466</v>
      </c>
    </row>
    <row r="5418" spans="1:29">
      <c r="A5418" s="1" t="s">
        <v>30</v>
      </c>
      <c r="B5418" s="2">
        <v>42727.535416666666</v>
      </c>
      <c r="C5418">
        <v>49</v>
      </c>
      <c r="D5418">
        <v>25</v>
      </c>
      <c r="E5418">
        <v>38.950000000000003</v>
      </c>
      <c r="F5418">
        <v>100</v>
      </c>
      <c r="G5418">
        <v>4</v>
      </c>
      <c r="H5418">
        <v>0</v>
      </c>
      <c r="I5418">
        <v>30.5</v>
      </c>
      <c r="J5418">
        <v>1032.9000000000001</v>
      </c>
      <c r="K5418">
        <v>10</v>
      </c>
      <c r="M5418" t="s">
        <v>32</v>
      </c>
      <c r="N5418" t="s">
        <v>32</v>
      </c>
      <c r="Q5418">
        <v>16000</v>
      </c>
      <c r="R5418">
        <v>25000</v>
      </c>
      <c r="AB5418">
        <v>47.16</v>
      </c>
      <c r="AC5418" t="s">
        <v>5467</v>
      </c>
    </row>
    <row r="5419" spans="1:29">
      <c r="A5419" s="1" t="s">
        <v>30</v>
      </c>
      <c r="B5419" s="2">
        <v>42727.57708333333</v>
      </c>
      <c r="C5419">
        <v>50</v>
      </c>
      <c r="D5419">
        <v>23</v>
      </c>
      <c r="E5419">
        <v>34.39</v>
      </c>
      <c r="G5419">
        <v>3</v>
      </c>
      <c r="H5419">
        <v>0</v>
      </c>
      <c r="I5419">
        <v>30.47</v>
      </c>
      <c r="J5419">
        <v>1031.9000000000001</v>
      </c>
      <c r="K5419">
        <v>10</v>
      </c>
      <c r="M5419" t="s">
        <v>34</v>
      </c>
      <c r="N5419" t="s">
        <v>34</v>
      </c>
      <c r="Q5419">
        <v>16000</v>
      </c>
      <c r="R5419">
        <v>25000</v>
      </c>
      <c r="AB5419">
        <v>49.27</v>
      </c>
      <c r="AC5419" t="s">
        <v>5468</v>
      </c>
    </row>
    <row r="5420" spans="1:29">
      <c r="A5420" s="1" t="s">
        <v>30</v>
      </c>
      <c r="B5420" s="2">
        <v>42727.618750000001</v>
      </c>
      <c r="C5420">
        <v>52</v>
      </c>
      <c r="D5420">
        <v>23</v>
      </c>
      <c r="E5420">
        <v>31.93</v>
      </c>
      <c r="F5420">
        <v>130</v>
      </c>
      <c r="G5420">
        <v>3</v>
      </c>
      <c r="H5420">
        <v>0</v>
      </c>
      <c r="I5420">
        <v>30.46</v>
      </c>
      <c r="J5420">
        <v>1031.5999999999999</v>
      </c>
      <c r="K5420">
        <v>10</v>
      </c>
      <c r="M5420" t="s">
        <v>34</v>
      </c>
      <c r="N5420" t="s">
        <v>34</v>
      </c>
      <c r="Q5420">
        <v>14000</v>
      </c>
      <c r="R5420">
        <v>25000</v>
      </c>
      <c r="AB5420">
        <v>52</v>
      </c>
      <c r="AC5420" t="s">
        <v>5469</v>
      </c>
    </row>
    <row r="5421" spans="1:29">
      <c r="A5421" s="1" t="s">
        <v>30</v>
      </c>
      <c r="B5421" s="2">
        <v>42727.660416666666</v>
      </c>
      <c r="C5421">
        <v>51</v>
      </c>
      <c r="D5421">
        <v>23</v>
      </c>
      <c r="E5421">
        <v>33.01</v>
      </c>
      <c r="G5421">
        <v>4</v>
      </c>
      <c r="H5421">
        <v>0</v>
      </c>
      <c r="I5421">
        <v>30.46</v>
      </c>
      <c r="J5421">
        <v>1031.5</v>
      </c>
      <c r="K5421">
        <v>10</v>
      </c>
      <c r="M5421" t="s">
        <v>31</v>
      </c>
      <c r="N5421" t="s">
        <v>34</v>
      </c>
      <c r="Q5421">
        <v>14000</v>
      </c>
      <c r="R5421">
        <v>25000</v>
      </c>
      <c r="AB5421">
        <v>51.1</v>
      </c>
      <c r="AC5421" t="s">
        <v>5470</v>
      </c>
    </row>
    <row r="5422" spans="1:29">
      <c r="A5422" s="1" t="s">
        <v>30</v>
      </c>
      <c r="B5422" s="2">
        <v>42727.70208333333</v>
      </c>
      <c r="C5422">
        <v>50</v>
      </c>
      <c r="D5422">
        <v>23</v>
      </c>
      <c r="E5422">
        <v>34.39</v>
      </c>
      <c r="F5422">
        <v>0</v>
      </c>
      <c r="G5422">
        <v>0</v>
      </c>
      <c r="H5422">
        <v>0</v>
      </c>
      <c r="I5422">
        <v>30.46</v>
      </c>
      <c r="J5422">
        <v>1031.8</v>
      </c>
      <c r="K5422">
        <v>10</v>
      </c>
      <c r="M5422" t="s">
        <v>31</v>
      </c>
      <c r="N5422" t="s">
        <v>34</v>
      </c>
      <c r="Q5422">
        <v>14000</v>
      </c>
      <c r="R5422">
        <v>25000</v>
      </c>
      <c r="AB5422">
        <v>50</v>
      </c>
      <c r="AC5422" t="s">
        <v>5471</v>
      </c>
    </row>
    <row r="5423" spans="1:29">
      <c r="A5423" s="1" t="s">
        <v>30</v>
      </c>
      <c r="B5423" s="2">
        <v>42727.743750000001</v>
      </c>
      <c r="C5423">
        <v>43</v>
      </c>
      <c r="D5423">
        <v>27</v>
      </c>
      <c r="E5423">
        <v>52.91</v>
      </c>
      <c r="F5423">
        <v>120</v>
      </c>
      <c r="G5423">
        <v>3</v>
      </c>
      <c r="H5423">
        <v>0</v>
      </c>
      <c r="I5423">
        <v>30.47</v>
      </c>
      <c r="J5423">
        <v>1032.0999999999999</v>
      </c>
      <c r="K5423">
        <v>10</v>
      </c>
      <c r="M5423" t="s">
        <v>31</v>
      </c>
      <c r="N5423" t="s">
        <v>34</v>
      </c>
      <c r="Q5423">
        <v>14000</v>
      </c>
      <c r="R5423">
        <v>25000</v>
      </c>
      <c r="AB5423">
        <v>41.26</v>
      </c>
      <c r="AC5423" t="s">
        <v>5472</v>
      </c>
    </row>
    <row r="5424" spans="1:29">
      <c r="A5424" s="1" t="s">
        <v>30</v>
      </c>
      <c r="B5424" s="2">
        <v>42727.785416666666</v>
      </c>
      <c r="C5424">
        <v>45</v>
      </c>
      <c r="D5424">
        <v>26.1</v>
      </c>
      <c r="E5424">
        <v>47.23</v>
      </c>
      <c r="F5424">
        <v>130</v>
      </c>
      <c r="G5424">
        <v>3</v>
      </c>
      <c r="H5424">
        <v>0</v>
      </c>
      <c r="I5424">
        <v>30.45</v>
      </c>
      <c r="J5424">
        <v>1031.3</v>
      </c>
      <c r="K5424">
        <v>10</v>
      </c>
      <c r="M5424" t="s">
        <v>32</v>
      </c>
      <c r="Q5424">
        <v>17000</v>
      </c>
      <c r="AB5424">
        <v>43.55</v>
      </c>
      <c r="AC5424" t="s">
        <v>5473</v>
      </c>
    </row>
    <row r="5425" spans="1:29">
      <c r="A5425" s="1" t="s">
        <v>30</v>
      </c>
      <c r="B5425" s="2">
        <v>42727.82708333333</v>
      </c>
      <c r="C5425">
        <v>44</v>
      </c>
      <c r="D5425">
        <v>28</v>
      </c>
      <c r="E5425">
        <v>52.86</v>
      </c>
      <c r="F5425">
        <v>0</v>
      </c>
      <c r="G5425">
        <v>0</v>
      </c>
      <c r="H5425">
        <v>0</v>
      </c>
      <c r="I5425">
        <v>30.45</v>
      </c>
      <c r="J5425">
        <v>1031.4000000000001</v>
      </c>
      <c r="K5425">
        <v>10</v>
      </c>
      <c r="M5425" t="s">
        <v>32</v>
      </c>
      <c r="N5425" t="s">
        <v>32</v>
      </c>
      <c r="Q5425">
        <v>17000</v>
      </c>
      <c r="R5425">
        <v>25000</v>
      </c>
      <c r="AB5425">
        <v>44.1</v>
      </c>
      <c r="AC5425" t="s">
        <v>5474</v>
      </c>
    </row>
    <row r="5426" spans="1:29">
      <c r="A5426" s="1" t="s">
        <v>30</v>
      </c>
      <c r="B5426" s="2">
        <v>42727.868750000001</v>
      </c>
      <c r="C5426">
        <v>44</v>
      </c>
      <c r="D5426">
        <v>28</v>
      </c>
      <c r="E5426">
        <v>52.86</v>
      </c>
      <c r="F5426">
        <v>90</v>
      </c>
      <c r="G5426">
        <v>4</v>
      </c>
      <c r="H5426">
        <v>0</v>
      </c>
      <c r="I5426">
        <v>30.44</v>
      </c>
      <c r="J5426">
        <v>1030.8</v>
      </c>
      <c r="K5426">
        <v>10</v>
      </c>
      <c r="M5426" t="s">
        <v>32</v>
      </c>
      <c r="N5426" t="s">
        <v>32</v>
      </c>
      <c r="O5426" t="s">
        <v>32</v>
      </c>
      <c r="Q5426">
        <v>4200</v>
      </c>
      <c r="R5426">
        <v>17000</v>
      </c>
      <c r="S5426">
        <v>25000</v>
      </c>
      <c r="AB5426">
        <v>41.55</v>
      </c>
      <c r="AC5426" t="s">
        <v>5475</v>
      </c>
    </row>
    <row r="5427" spans="1:29">
      <c r="A5427" s="1" t="s">
        <v>30</v>
      </c>
      <c r="B5427" s="2">
        <v>42727.910416666666</v>
      </c>
      <c r="C5427">
        <v>45</v>
      </c>
      <c r="D5427">
        <v>28</v>
      </c>
      <c r="E5427">
        <v>51.08</v>
      </c>
      <c r="F5427">
        <v>0</v>
      </c>
      <c r="G5427">
        <v>0</v>
      </c>
      <c r="H5427">
        <v>0</v>
      </c>
      <c r="I5427">
        <v>30.42</v>
      </c>
      <c r="J5427">
        <v>1030.4000000000001</v>
      </c>
      <c r="K5427">
        <v>10</v>
      </c>
      <c r="M5427" t="s">
        <v>32</v>
      </c>
      <c r="N5427" t="s">
        <v>32</v>
      </c>
      <c r="Q5427">
        <v>4500</v>
      </c>
      <c r="R5427">
        <v>25000</v>
      </c>
      <c r="AB5427">
        <v>45</v>
      </c>
      <c r="AC5427" t="s">
        <v>5476</v>
      </c>
    </row>
    <row r="5428" spans="1:29">
      <c r="A5428" s="1" t="s">
        <v>30</v>
      </c>
      <c r="B5428" s="2">
        <v>42727.95208333333</v>
      </c>
      <c r="C5428">
        <v>45</v>
      </c>
      <c r="D5428">
        <v>28.9</v>
      </c>
      <c r="E5428">
        <v>53</v>
      </c>
      <c r="F5428">
        <v>0</v>
      </c>
      <c r="G5428">
        <v>0</v>
      </c>
      <c r="H5428">
        <v>0</v>
      </c>
      <c r="I5428">
        <v>30.41</v>
      </c>
      <c r="J5428">
        <v>1029.8</v>
      </c>
      <c r="K5428">
        <v>10</v>
      </c>
      <c r="M5428" t="s">
        <v>32</v>
      </c>
      <c r="N5428" t="s">
        <v>32</v>
      </c>
      <c r="O5428" t="s">
        <v>32</v>
      </c>
      <c r="Q5428">
        <v>5500</v>
      </c>
      <c r="R5428">
        <v>14000</v>
      </c>
      <c r="S5428">
        <v>22000</v>
      </c>
      <c r="AB5428">
        <v>45</v>
      </c>
      <c r="AC5428" t="s">
        <v>5477</v>
      </c>
    </row>
    <row r="5429" spans="1:29">
      <c r="A5429" s="1" t="s">
        <v>30</v>
      </c>
      <c r="B5429" s="2">
        <v>42727.993750000001</v>
      </c>
      <c r="C5429">
        <v>45</v>
      </c>
      <c r="D5429">
        <v>30</v>
      </c>
      <c r="E5429">
        <v>55.43</v>
      </c>
      <c r="F5429">
        <v>180</v>
      </c>
      <c r="G5429">
        <v>3</v>
      </c>
      <c r="H5429">
        <v>0</v>
      </c>
      <c r="I5429">
        <v>30.38</v>
      </c>
      <c r="J5429">
        <v>1028.7</v>
      </c>
      <c r="K5429">
        <v>10</v>
      </c>
      <c r="M5429" t="s">
        <v>32</v>
      </c>
      <c r="N5429" t="s">
        <v>32</v>
      </c>
      <c r="Q5429">
        <v>6000</v>
      </c>
      <c r="R5429">
        <v>14000</v>
      </c>
      <c r="AB5429">
        <v>43.55</v>
      </c>
      <c r="AC5429" t="s">
        <v>5478</v>
      </c>
    </row>
    <row r="5430" spans="1:29">
      <c r="A5430" s="1" t="s">
        <v>30</v>
      </c>
      <c r="B5430" s="2">
        <v>42728.035416666666</v>
      </c>
      <c r="C5430">
        <v>45</v>
      </c>
      <c r="D5430">
        <v>30</v>
      </c>
      <c r="E5430">
        <v>55.43</v>
      </c>
      <c r="F5430">
        <v>130</v>
      </c>
      <c r="G5430">
        <v>3</v>
      </c>
      <c r="H5430">
        <v>0</v>
      </c>
      <c r="I5430">
        <v>30.34</v>
      </c>
      <c r="J5430">
        <v>1027.5999999999999</v>
      </c>
      <c r="K5430">
        <v>10</v>
      </c>
      <c r="M5430" t="s">
        <v>32</v>
      </c>
      <c r="N5430" t="s">
        <v>32</v>
      </c>
      <c r="O5430" t="s">
        <v>32</v>
      </c>
      <c r="Q5430">
        <v>4500</v>
      </c>
      <c r="R5430">
        <v>7000</v>
      </c>
      <c r="S5430">
        <v>14000</v>
      </c>
      <c r="AB5430">
        <v>43.55</v>
      </c>
      <c r="AC5430" t="s">
        <v>5479</v>
      </c>
    </row>
    <row r="5431" spans="1:29">
      <c r="A5431" s="1" t="s">
        <v>30</v>
      </c>
      <c r="B5431" s="2">
        <v>42728.07708333333</v>
      </c>
      <c r="C5431">
        <v>45</v>
      </c>
      <c r="D5431">
        <v>30.9</v>
      </c>
      <c r="E5431">
        <v>57.5</v>
      </c>
      <c r="F5431">
        <v>100</v>
      </c>
      <c r="G5431">
        <v>3</v>
      </c>
      <c r="H5431">
        <v>0</v>
      </c>
      <c r="I5431">
        <v>30.31</v>
      </c>
      <c r="J5431">
        <v>1026.5999999999999</v>
      </c>
      <c r="K5431">
        <v>10</v>
      </c>
      <c r="M5431" t="s">
        <v>32</v>
      </c>
      <c r="N5431" t="s">
        <v>43</v>
      </c>
      <c r="Q5431">
        <v>5500</v>
      </c>
      <c r="R5431">
        <v>7000</v>
      </c>
      <c r="AB5431">
        <v>43.55</v>
      </c>
      <c r="AC5431" t="s">
        <v>5480</v>
      </c>
    </row>
    <row r="5432" spans="1:29">
      <c r="A5432" s="1" t="s">
        <v>30</v>
      </c>
      <c r="B5432" s="2">
        <v>42728.118750000001</v>
      </c>
      <c r="C5432">
        <v>45</v>
      </c>
      <c r="D5432">
        <v>33</v>
      </c>
      <c r="E5432">
        <v>62.83</v>
      </c>
      <c r="F5432">
        <v>0</v>
      </c>
      <c r="G5432">
        <v>0</v>
      </c>
      <c r="H5432">
        <v>0</v>
      </c>
      <c r="I5432">
        <v>30.3</v>
      </c>
      <c r="J5432">
        <v>1026.2</v>
      </c>
      <c r="K5432">
        <v>10</v>
      </c>
      <c r="M5432" t="s">
        <v>32</v>
      </c>
      <c r="N5432" t="s">
        <v>43</v>
      </c>
      <c r="Q5432">
        <v>5000</v>
      </c>
      <c r="R5432">
        <v>7000</v>
      </c>
      <c r="AB5432">
        <v>45</v>
      </c>
      <c r="AC5432" t="s">
        <v>5481</v>
      </c>
    </row>
    <row r="5433" spans="1:29">
      <c r="A5433" s="1" t="s">
        <v>30</v>
      </c>
      <c r="B5433" s="2">
        <v>42728.160416666666</v>
      </c>
      <c r="C5433">
        <v>45</v>
      </c>
      <c r="D5433">
        <v>35</v>
      </c>
      <c r="E5433">
        <v>68.05</v>
      </c>
      <c r="F5433">
        <v>300</v>
      </c>
      <c r="G5433">
        <v>4</v>
      </c>
      <c r="H5433">
        <v>0</v>
      </c>
      <c r="I5433">
        <v>30.31</v>
      </c>
      <c r="J5433">
        <v>1026.5999999999999</v>
      </c>
      <c r="K5433">
        <v>10</v>
      </c>
      <c r="M5433" t="s">
        <v>32</v>
      </c>
      <c r="N5433" t="s">
        <v>43</v>
      </c>
      <c r="Q5433">
        <v>4800</v>
      </c>
      <c r="R5433">
        <v>6000</v>
      </c>
      <c r="AB5433">
        <v>42.6</v>
      </c>
      <c r="AC5433" t="s">
        <v>5482</v>
      </c>
    </row>
    <row r="5434" spans="1:29">
      <c r="A5434" s="1" t="s">
        <v>30</v>
      </c>
      <c r="B5434" s="2">
        <v>42728.20208333333</v>
      </c>
      <c r="C5434">
        <v>45</v>
      </c>
      <c r="D5434">
        <v>34</v>
      </c>
      <c r="E5434">
        <v>65.13</v>
      </c>
      <c r="F5434">
        <v>80</v>
      </c>
      <c r="G5434">
        <v>3</v>
      </c>
      <c r="H5434">
        <v>0</v>
      </c>
      <c r="I5434">
        <v>30.27</v>
      </c>
      <c r="J5434">
        <v>1025.2</v>
      </c>
      <c r="K5434">
        <v>10</v>
      </c>
      <c r="M5434" t="s">
        <v>32</v>
      </c>
      <c r="N5434" t="s">
        <v>43</v>
      </c>
      <c r="Q5434">
        <v>4800</v>
      </c>
      <c r="R5434">
        <v>6000</v>
      </c>
      <c r="AB5434">
        <v>43.55</v>
      </c>
      <c r="AC5434" t="s">
        <v>5483</v>
      </c>
    </row>
    <row r="5435" spans="1:29">
      <c r="A5435" s="1" t="s">
        <v>30</v>
      </c>
      <c r="B5435" s="2">
        <v>42728.243750000001</v>
      </c>
      <c r="C5435">
        <v>45</v>
      </c>
      <c r="D5435">
        <v>34</v>
      </c>
      <c r="E5435">
        <v>65.13</v>
      </c>
      <c r="F5435">
        <v>40</v>
      </c>
      <c r="G5435">
        <v>3</v>
      </c>
      <c r="H5435">
        <v>0</v>
      </c>
      <c r="I5435">
        <v>30.28</v>
      </c>
      <c r="J5435">
        <v>1025.4000000000001</v>
      </c>
      <c r="K5435">
        <v>10</v>
      </c>
      <c r="M5435" t="s">
        <v>32</v>
      </c>
      <c r="N5435" t="s">
        <v>32</v>
      </c>
      <c r="O5435" t="s">
        <v>43</v>
      </c>
      <c r="Q5435">
        <v>3900</v>
      </c>
      <c r="R5435">
        <v>4800</v>
      </c>
      <c r="S5435">
        <v>5500</v>
      </c>
      <c r="AB5435">
        <v>43.55</v>
      </c>
      <c r="AC5435" t="s">
        <v>5484</v>
      </c>
    </row>
    <row r="5436" spans="1:29">
      <c r="A5436" s="1" t="s">
        <v>30</v>
      </c>
      <c r="B5436" s="2">
        <v>42728.285416666666</v>
      </c>
      <c r="C5436">
        <v>45</v>
      </c>
      <c r="D5436">
        <v>34</v>
      </c>
      <c r="E5436">
        <v>65.13</v>
      </c>
      <c r="F5436">
        <v>10</v>
      </c>
      <c r="G5436">
        <v>3</v>
      </c>
      <c r="H5436">
        <v>0</v>
      </c>
      <c r="I5436">
        <v>30.3</v>
      </c>
      <c r="J5436">
        <v>1025.9000000000001</v>
      </c>
      <c r="K5436">
        <v>10</v>
      </c>
      <c r="M5436" t="s">
        <v>43</v>
      </c>
      <c r="Q5436">
        <v>3500</v>
      </c>
      <c r="AB5436">
        <v>43.55</v>
      </c>
      <c r="AC5436" t="s">
        <v>5485</v>
      </c>
    </row>
    <row r="5437" spans="1:29">
      <c r="A5437" s="1" t="s">
        <v>30</v>
      </c>
      <c r="B5437" s="2">
        <v>42728.307638888888</v>
      </c>
      <c r="C5437">
        <v>43</v>
      </c>
      <c r="D5437">
        <v>37</v>
      </c>
      <c r="E5437">
        <v>79.19</v>
      </c>
      <c r="F5437">
        <v>10</v>
      </c>
      <c r="G5437">
        <v>4</v>
      </c>
      <c r="I5437">
        <v>30.32</v>
      </c>
      <c r="K5437">
        <v>8</v>
      </c>
      <c r="M5437" t="s">
        <v>43</v>
      </c>
      <c r="Q5437">
        <v>2700</v>
      </c>
      <c r="U5437" t="e" cm="1">
        <f t="array" ref="U5437">-RA</f>
        <v>#NAME?</v>
      </c>
      <c r="AB5437">
        <v>40.270000000000003</v>
      </c>
      <c r="AC5437" t="s">
        <v>5486</v>
      </c>
    </row>
    <row r="5438" spans="1:29">
      <c r="A5438" s="1" t="s">
        <v>30</v>
      </c>
      <c r="B5438" s="2">
        <v>42728.32708333333</v>
      </c>
      <c r="C5438">
        <v>43</v>
      </c>
      <c r="D5438">
        <v>37</v>
      </c>
      <c r="E5438">
        <v>79.19</v>
      </c>
      <c r="F5438">
        <v>350</v>
      </c>
      <c r="G5438">
        <v>4</v>
      </c>
      <c r="I5438">
        <v>30.34</v>
      </c>
      <c r="J5438">
        <v>1027.4000000000001</v>
      </c>
      <c r="K5438">
        <v>10</v>
      </c>
      <c r="M5438" t="s">
        <v>32</v>
      </c>
      <c r="N5438" t="s">
        <v>43</v>
      </c>
      <c r="Q5438">
        <v>1700</v>
      </c>
      <c r="R5438">
        <v>2700</v>
      </c>
      <c r="AB5438">
        <v>40.270000000000003</v>
      </c>
      <c r="AC5438" t="s">
        <v>5487</v>
      </c>
    </row>
    <row r="5439" spans="1:29">
      <c r="A5439" s="1" t="s">
        <v>30</v>
      </c>
      <c r="B5439" s="2">
        <v>42728.368750000001</v>
      </c>
      <c r="C5439">
        <v>44</v>
      </c>
      <c r="D5439">
        <v>38</v>
      </c>
      <c r="E5439">
        <v>78.66</v>
      </c>
      <c r="F5439">
        <v>0</v>
      </c>
      <c r="G5439">
        <v>0</v>
      </c>
      <c r="I5439">
        <v>30.33</v>
      </c>
      <c r="J5439">
        <v>1027.3</v>
      </c>
      <c r="K5439">
        <v>10</v>
      </c>
      <c r="M5439" t="s">
        <v>43</v>
      </c>
      <c r="Q5439">
        <v>1800</v>
      </c>
      <c r="AB5439">
        <v>44.1</v>
      </c>
      <c r="AC5439" t="s">
        <v>5488</v>
      </c>
    </row>
    <row r="5440" spans="1:29">
      <c r="A5440" s="1" t="s">
        <v>30</v>
      </c>
      <c r="B5440" s="2">
        <v>42728.410416666666</v>
      </c>
      <c r="C5440">
        <v>45</v>
      </c>
      <c r="D5440">
        <v>39</v>
      </c>
      <c r="E5440">
        <v>79.36</v>
      </c>
      <c r="F5440">
        <v>180</v>
      </c>
      <c r="G5440">
        <v>3</v>
      </c>
      <c r="H5440">
        <v>0</v>
      </c>
      <c r="I5440">
        <v>30.32</v>
      </c>
      <c r="J5440">
        <v>1026.8</v>
      </c>
      <c r="K5440">
        <v>10</v>
      </c>
      <c r="M5440" t="s">
        <v>32</v>
      </c>
      <c r="N5440" t="s">
        <v>43</v>
      </c>
      <c r="Q5440">
        <v>1600</v>
      </c>
      <c r="R5440">
        <v>2100</v>
      </c>
      <c r="AB5440">
        <v>43.55</v>
      </c>
      <c r="AC5440" t="s">
        <v>5489</v>
      </c>
    </row>
    <row r="5441" spans="1:29">
      <c r="A5441" s="1" t="s">
        <v>30</v>
      </c>
      <c r="B5441" s="2">
        <v>42728.44027777778</v>
      </c>
      <c r="C5441">
        <v>46</v>
      </c>
      <c r="D5441">
        <v>40</v>
      </c>
      <c r="E5441">
        <v>79.13</v>
      </c>
      <c r="F5441">
        <v>200</v>
      </c>
      <c r="G5441">
        <v>5</v>
      </c>
      <c r="H5441">
        <v>0</v>
      </c>
      <c r="I5441">
        <v>30.31</v>
      </c>
      <c r="K5441">
        <v>10</v>
      </c>
      <c r="M5441" t="s">
        <v>31</v>
      </c>
      <c r="N5441" t="s">
        <v>34</v>
      </c>
      <c r="O5441" t="s">
        <v>43</v>
      </c>
      <c r="Q5441">
        <v>2000</v>
      </c>
      <c r="R5441">
        <v>6000</v>
      </c>
      <c r="S5441">
        <v>9000</v>
      </c>
      <c r="AB5441">
        <v>43.02</v>
      </c>
      <c r="AC5441" t="s">
        <v>5490</v>
      </c>
    </row>
    <row r="5442" spans="1:29">
      <c r="A5442" s="1" t="s">
        <v>30</v>
      </c>
      <c r="B5442" s="2">
        <v>42728.45208333333</v>
      </c>
      <c r="C5442">
        <v>46</v>
      </c>
      <c r="D5442">
        <v>41</v>
      </c>
      <c r="E5442">
        <v>82.58</v>
      </c>
      <c r="F5442">
        <v>200</v>
      </c>
      <c r="G5442">
        <v>5</v>
      </c>
      <c r="H5442">
        <v>0.01</v>
      </c>
      <c r="I5442">
        <v>30.3</v>
      </c>
      <c r="J5442">
        <v>1026.0999999999999</v>
      </c>
      <c r="K5442">
        <v>7</v>
      </c>
      <c r="M5442" t="s">
        <v>31</v>
      </c>
      <c r="N5442" t="s">
        <v>34</v>
      </c>
      <c r="O5442" t="s">
        <v>43</v>
      </c>
      <c r="Q5442">
        <v>2000</v>
      </c>
      <c r="R5442">
        <v>6500</v>
      </c>
      <c r="S5442">
        <v>8500</v>
      </c>
      <c r="U5442" t="e" cm="1">
        <f t="array" ref="U5442">-RA</f>
        <v>#NAME?</v>
      </c>
      <c r="AB5442">
        <v>43.02</v>
      </c>
      <c r="AC5442" t="s">
        <v>5491</v>
      </c>
    </row>
    <row r="5443" spans="1:29">
      <c r="A5443" s="1" t="s">
        <v>30</v>
      </c>
      <c r="B5443" s="2">
        <v>42728.493750000001</v>
      </c>
      <c r="C5443">
        <v>50</v>
      </c>
      <c r="D5443">
        <v>45</v>
      </c>
      <c r="E5443">
        <v>82.86</v>
      </c>
      <c r="F5443">
        <v>250</v>
      </c>
      <c r="G5443">
        <v>3</v>
      </c>
      <c r="H5443">
        <v>0.01</v>
      </c>
      <c r="I5443">
        <v>30.27</v>
      </c>
      <c r="J5443">
        <v>1025.2</v>
      </c>
      <c r="K5443">
        <v>8</v>
      </c>
      <c r="M5443" t="s">
        <v>31</v>
      </c>
      <c r="N5443" t="s">
        <v>34</v>
      </c>
      <c r="O5443" t="s">
        <v>43</v>
      </c>
      <c r="Q5443">
        <v>4000</v>
      </c>
      <c r="R5443">
        <v>7500</v>
      </c>
      <c r="S5443">
        <v>10000</v>
      </c>
      <c r="AB5443">
        <v>49.27</v>
      </c>
      <c r="AC5443" t="s">
        <v>5492</v>
      </c>
    </row>
    <row r="5444" spans="1:29">
      <c r="A5444" s="1" t="s">
        <v>30</v>
      </c>
      <c r="B5444" s="2">
        <v>42728.535416666666</v>
      </c>
      <c r="C5444">
        <v>54</v>
      </c>
      <c r="D5444">
        <v>47</v>
      </c>
      <c r="E5444">
        <v>76.83</v>
      </c>
      <c r="F5444">
        <v>240</v>
      </c>
      <c r="G5444">
        <v>11</v>
      </c>
      <c r="H5444">
        <v>0</v>
      </c>
      <c r="I5444">
        <v>30.23</v>
      </c>
      <c r="J5444">
        <v>1023.6</v>
      </c>
      <c r="K5444">
        <v>10</v>
      </c>
      <c r="M5444" t="s">
        <v>34</v>
      </c>
      <c r="N5444" t="s">
        <v>32</v>
      </c>
      <c r="Q5444">
        <v>8000</v>
      </c>
      <c r="R5444">
        <v>15000</v>
      </c>
      <c r="AB5444">
        <v>54</v>
      </c>
      <c r="AC5444" t="s">
        <v>5493</v>
      </c>
    </row>
    <row r="5445" spans="1:29">
      <c r="A5445" s="1" t="s">
        <v>30</v>
      </c>
      <c r="B5445" s="2">
        <v>42728.57708333333</v>
      </c>
      <c r="C5445">
        <v>57</v>
      </c>
      <c r="D5445">
        <v>47</v>
      </c>
      <c r="E5445">
        <v>68.900000000000006</v>
      </c>
      <c r="F5445">
        <v>250</v>
      </c>
      <c r="G5445">
        <v>6</v>
      </c>
      <c r="H5445">
        <v>0</v>
      </c>
      <c r="I5445">
        <v>30.24</v>
      </c>
      <c r="J5445">
        <v>1023.9</v>
      </c>
      <c r="K5445">
        <v>10</v>
      </c>
      <c r="M5445" t="s">
        <v>32</v>
      </c>
      <c r="N5445" t="s">
        <v>32</v>
      </c>
      <c r="Q5445">
        <v>10000</v>
      </c>
      <c r="R5445">
        <v>15000</v>
      </c>
      <c r="AB5445">
        <v>57</v>
      </c>
      <c r="AC5445" t="s">
        <v>5494</v>
      </c>
    </row>
    <row r="5446" spans="1:29">
      <c r="A5446" s="1" t="s">
        <v>30</v>
      </c>
      <c r="B5446" s="2">
        <v>42728.618750000001</v>
      </c>
      <c r="C5446">
        <v>57</v>
      </c>
      <c r="D5446">
        <v>46</v>
      </c>
      <c r="E5446">
        <v>66.59</v>
      </c>
      <c r="F5446">
        <v>290</v>
      </c>
      <c r="G5446">
        <v>6</v>
      </c>
      <c r="H5446">
        <v>0</v>
      </c>
      <c r="I5446">
        <v>30.23</v>
      </c>
      <c r="J5446">
        <v>1023.6</v>
      </c>
      <c r="K5446">
        <v>10</v>
      </c>
      <c r="M5446" t="s">
        <v>32</v>
      </c>
      <c r="N5446" t="s">
        <v>32</v>
      </c>
      <c r="Q5446">
        <v>10000</v>
      </c>
      <c r="R5446">
        <v>16000</v>
      </c>
      <c r="AB5446">
        <v>57</v>
      </c>
      <c r="AC5446" t="s">
        <v>5495</v>
      </c>
    </row>
    <row r="5447" spans="1:29">
      <c r="A5447" s="1" t="s">
        <v>30</v>
      </c>
      <c r="B5447" s="2">
        <v>42728.660416666666</v>
      </c>
      <c r="C5447">
        <v>57</v>
      </c>
      <c r="D5447">
        <v>46</v>
      </c>
      <c r="E5447">
        <v>66.59</v>
      </c>
      <c r="F5447">
        <v>240</v>
      </c>
      <c r="G5447">
        <v>4</v>
      </c>
      <c r="H5447">
        <v>0</v>
      </c>
      <c r="I5447">
        <v>30.24</v>
      </c>
      <c r="J5447">
        <v>1023.9</v>
      </c>
      <c r="K5447">
        <v>10</v>
      </c>
      <c r="M5447" t="s">
        <v>43</v>
      </c>
      <c r="Q5447">
        <v>11000</v>
      </c>
      <c r="AB5447">
        <v>57</v>
      </c>
      <c r="AC5447" t="s">
        <v>5496</v>
      </c>
    </row>
    <row r="5448" spans="1:29">
      <c r="A5448" s="1" t="s">
        <v>30</v>
      </c>
      <c r="B5448" s="2">
        <v>42728.70208333333</v>
      </c>
      <c r="C5448">
        <v>55</v>
      </c>
      <c r="D5448">
        <v>48</v>
      </c>
      <c r="E5448">
        <v>77.209999999999994</v>
      </c>
      <c r="F5448">
        <v>270</v>
      </c>
      <c r="G5448">
        <v>3</v>
      </c>
      <c r="I5448">
        <v>30.24</v>
      </c>
      <c r="J5448">
        <v>1024</v>
      </c>
      <c r="K5448">
        <v>9</v>
      </c>
      <c r="M5448" t="s">
        <v>32</v>
      </c>
      <c r="N5448" t="s">
        <v>43</v>
      </c>
      <c r="Q5448">
        <v>5000</v>
      </c>
      <c r="R5448">
        <v>12000</v>
      </c>
      <c r="AB5448">
        <v>55</v>
      </c>
      <c r="AC5448" t="s">
        <v>5497</v>
      </c>
    </row>
    <row r="5449" spans="1:29">
      <c r="A5449" s="1" t="s">
        <v>30</v>
      </c>
      <c r="B5449" s="2">
        <v>42728.743750000001</v>
      </c>
      <c r="C5449">
        <v>54</v>
      </c>
      <c r="D5449">
        <v>48</v>
      </c>
      <c r="E5449">
        <v>80.069999999999993</v>
      </c>
      <c r="F5449">
        <v>0</v>
      </c>
      <c r="G5449">
        <v>0</v>
      </c>
      <c r="H5449">
        <v>0</v>
      </c>
      <c r="I5449">
        <v>30.24</v>
      </c>
      <c r="J5449">
        <v>1024.0999999999999</v>
      </c>
      <c r="K5449">
        <v>10</v>
      </c>
      <c r="M5449" t="s">
        <v>34</v>
      </c>
      <c r="N5449" t="s">
        <v>32</v>
      </c>
      <c r="O5449" t="s">
        <v>32</v>
      </c>
      <c r="Q5449">
        <v>6500</v>
      </c>
      <c r="R5449">
        <v>11000</v>
      </c>
      <c r="S5449">
        <v>15000</v>
      </c>
      <c r="AB5449">
        <v>54</v>
      </c>
      <c r="AC5449" t="s">
        <v>5498</v>
      </c>
    </row>
    <row r="5450" spans="1:29">
      <c r="A5450" s="1" t="s">
        <v>30</v>
      </c>
      <c r="B5450" s="2">
        <v>42728.785416666666</v>
      </c>
      <c r="C5450">
        <v>53</v>
      </c>
      <c r="D5450">
        <v>48</v>
      </c>
      <c r="E5450">
        <v>82.76</v>
      </c>
      <c r="F5450">
        <v>0</v>
      </c>
      <c r="G5450">
        <v>0</v>
      </c>
      <c r="H5450">
        <v>0</v>
      </c>
      <c r="I5450">
        <v>30.26</v>
      </c>
      <c r="J5450">
        <v>1024.8</v>
      </c>
      <c r="K5450">
        <v>10</v>
      </c>
      <c r="M5450" t="s">
        <v>34</v>
      </c>
      <c r="N5450" t="s">
        <v>43</v>
      </c>
      <c r="Q5450">
        <v>6000</v>
      </c>
      <c r="R5450">
        <v>12000</v>
      </c>
      <c r="AB5450">
        <v>53.1</v>
      </c>
      <c r="AC5450" t="s">
        <v>5499</v>
      </c>
    </row>
    <row r="5451" spans="1:29">
      <c r="A5451" s="1" t="s">
        <v>30</v>
      </c>
      <c r="B5451" s="2">
        <v>42728.82708333333</v>
      </c>
      <c r="C5451">
        <v>53</v>
      </c>
      <c r="D5451">
        <v>48</v>
      </c>
      <c r="E5451">
        <v>82.76</v>
      </c>
      <c r="F5451">
        <v>0</v>
      </c>
      <c r="G5451">
        <v>0</v>
      </c>
      <c r="H5451">
        <v>0</v>
      </c>
      <c r="I5451">
        <v>30.28</v>
      </c>
      <c r="J5451">
        <v>1025.3</v>
      </c>
      <c r="K5451">
        <v>9</v>
      </c>
      <c r="M5451" t="s">
        <v>32</v>
      </c>
      <c r="N5451" t="s">
        <v>43</v>
      </c>
      <c r="Q5451">
        <v>16000</v>
      </c>
      <c r="R5451">
        <v>20000</v>
      </c>
      <c r="AB5451">
        <v>53.1</v>
      </c>
      <c r="AC5451" t="s">
        <v>5500</v>
      </c>
    </row>
    <row r="5452" spans="1:29">
      <c r="A5452" s="1" t="s">
        <v>30</v>
      </c>
      <c r="B5452" s="2">
        <v>42728.868750000001</v>
      </c>
      <c r="C5452">
        <v>52</v>
      </c>
      <c r="D5452">
        <v>48</v>
      </c>
      <c r="E5452">
        <v>86.17</v>
      </c>
      <c r="F5452">
        <v>0</v>
      </c>
      <c r="G5452">
        <v>0</v>
      </c>
      <c r="H5452">
        <v>0</v>
      </c>
      <c r="I5452">
        <v>30.28</v>
      </c>
      <c r="J5452">
        <v>1025.5999999999999</v>
      </c>
      <c r="K5452">
        <v>9</v>
      </c>
      <c r="M5452" t="s">
        <v>34</v>
      </c>
      <c r="N5452" t="s">
        <v>32</v>
      </c>
      <c r="O5452" t="s">
        <v>43</v>
      </c>
      <c r="Q5452">
        <v>9000</v>
      </c>
      <c r="R5452">
        <v>16000</v>
      </c>
      <c r="S5452">
        <v>18000</v>
      </c>
      <c r="AB5452">
        <v>52</v>
      </c>
      <c r="AC5452" t="s">
        <v>5501</v>
      </c>
    </row>
    <row r="5453" spans="1:29">
      <c r="A5453" s="1" t="s">
        <v>30</v>
      </c>
      <c r="B5453" s="2">
        <v>42728.910416666666</v>
      </c>
      <c r="C5453">
        <v>52</v>
      </c>
      <c r="D5453">
        <v>48</v>
      </c>
      <c r="E5453">
        <v>86.17</v>
      </c>
      <c r="F5453">
        <v>0</v>
      </c>
      <c r="G5453">
        <v>0</v>
      </c>
      <c r="H5453">
        <v>0</v>
      </c>
      <c r="I5453">
        <v>30.3</v>
      </c>
      <c r="J5453">
        <v>1026.2</v>
      </c>
      <c r="K5453">
        <v>9</v>
      </c>
      <c r="M5453" t="s">
        <v>32</v>
      </c>
      <c r="N5453" t="s">
        <v>43</v>
      </c>
      <c r="Q5453">
        <v>11000</v>
      </c>
      <c r="R5453">
        <v>14000</v>
      </c>
      <c r="AB5453">
        <v>52</v>
      </c>
      <c r="AC5453" t="s">
        <v>5502</v>
      </c>
    </row>
    <row r="5454" spans="1:29">
      <c r="A5454" s="1" t="s">
        <v>30</v>
      </c>
      <c r="B5454" s="2">
        <v>42728.95208333333</v>
      </c>
      <c r="C5454">
        <v>51</v>
      </c>
      <c r="D5454">
        <v>48</v>
      </c>
      <c r="E5454">
        <v>89.09</v>
      </c>
      <c r="F5454">
        <v>0</v>
      </c>
      <c r="G5454">
        <v>0</v>
      </c>
      <c r="H5454">
        <v>0</v>
      </c>
      <c r="I5454">
        <v>30.3</v>
      </c>
      <c r="J5454">
        <v>1026.2</v>
      </c>
      <c r="K5454">
        <v>8</v>
      </c>
      <c r="M5454" t="s">
        <v>34</v>
      </c>
      <c r="N5454" t="s">
        <v>32</v>
      </c>
      <c r="O5454" t="s">
        <v>43</v>
      </c>
      <c r="Q5454">
        <v>12000</v>
      </c>
      <c r="R5454">
        <v>14000</v>
      </c>
      <c r="S5454">
        <v>18000</v>
      </c>
      <c r="AB5454">
        <v>51.1</v>
      </c>
      <c r="AC5454" t="s">
        <v>5503</v>
      </c>
    </row>
    <row r="5455" spans="1:29">
      <c r="A5455" s="1" t="s">
        <v>30</v>
      </c>
      <c r="B5455" s="2">
        <v>42728.993750000001</v>
      </c>
      <c r="C5455">
        <v>51</v>
      </c>
      <c r="D5455">
        <v>48</v>
      </c>
      <c r="E5455">
        <v>89.09</v>
      </c>
      <c r="F5455">
        <v>0</v>
      </c>
      <c r="G5455">
        <v>0</v>
      </c>
      <c r="H5455">
        <v>0</v>
      </c>
      <c r="I5455">
        <v>30.31</v>
      </c>
      <c r="J5455">
        <v>1026.5</v>
      </c>
      <c r="K5455">
        <v>8</v>
      </c>
      <c r="M5455" t="s">
        <v>31</v>
      </c>
      <c r="N5455" t="s">
        <v>32</v>
      </c>
      <c r="O5455" t="s">
        <v>32</v>
      </c>
      <c r="Q5455">
        <v>7000</v>
      </c>
      <c r="R5455">
        <v>11000</v>
      </c>
      <c r="S5455">
        <v>18000</v>
      </c>
      <c r="AB5455">
        <v>51.1</v>
      </c>
      <c r="AC5455" t="s">
        <v>5504</v>
      </c>
    </row>
    <row r="5456" spans="1:29">
      <c r="A5456" s="1" t="s">
        <v>30</v>
      </c>
      <c r="B5456" s="2">
        <v>42729.035416666666</v>
      </c>
      <c r="C5456">
        <v>50</v>
      </c>
      <c r="D5456">
        <v>48</v>
      </c>
      <c r="E5456">
        <v>92.8</v>
      </c>
      <c r="F5456">
        <v>0</v>
      </c>
      <c r="G5456">
        <v>0</v>
      </c>
      <c r="H5456">
        <v>0</v>
      </c>
      <c r="I5456">
        <v>30.31</v>
      </c>
      <c r="J5456">
        <v>1026.5</v>
      </c>
      <c r="K5456">
        <v>8</v>
      </c>
      <c r="M5456" t="s">
        <v>32</v>
      </c>
      <c r="N5456" t="s">
        <v>32</v>
      </c>
      <c r="Q5456">
        <v>12000</v>
      </c>
      <c r="R5456">
        <v>18000</v>
      </c>
      <c r="AB5456">
        <v>50</v>
      </c>
      <c r="AC5456" t="s">
        <v>5505</v>
      </c>
    </row>
    <row r="5457" spans="1:29">
      <c r="A5457" s="1" t="s">
        <v>30</v>
      </c>
      <c r="B5457" s="2">
        <v>42729.07708333333</v>
      </c>
      <c r="C5457">
        <v>52</v>
      </c>
      <c r="D5457">
        <v>48</v>
      </c>
      <c r="E5457">
        <v>86.17</v>
      </c>
      <c r="F5457">
        <v>0</v>
      </c>
      <c r="G5457">
        <v>0</v>
      </c>
      <c r="H5457">
        <v>0</v>
      </c>
      <c r="I5457">
        <v>30.32</v>
      </c>
      <c r="J5457">
        <v>1026.8</v>
      </c>
      <c r="K5457">
        <v>9</v>
      </c>
      <c r="M5457" t="s">
        <v>32</v>
      </c>
      <c r="Q5457">
        <v>13000</v>
      </c>
      <c r="AB5457">
        <v>52</v>
      </c>
      <c r="AC5457" t="s">
        <v>5506</v>
      </c>
    </row>
    <row r="5458" spans="1:29">
      <c r="A5458" s="1" t="s">
        <v>30</v>
      </c>
      <c r="B5458" s="2">
        <v>42729.118750000001</v>
      </c>
      <c r="C5458">
        <v>50</v>
      </c>
      <c r="D5458">
        <v>47</v>
      </c>
      <c r="E5458">
        <v>89.04</v>
      </c>
      <c r="F5458">
        <v>0</v>
      </c>
      <c r="G5458">
        <v>0</v>
      </c>
      <c r="H5458">
        <v>0</v>
      </c>
      <c r="I5458">
        <v>30.34</v>
      </c>
      <c r="J5458">
        <v>1027.3</v>
      </c>
      <c r="K5458">
        <v>8</v>
      </c>
      <c r="M5458" t="s">
        <v>32</v>
      </c>
      <c r="Q5458">
        <v>10000</v>
      </c>
      <c r="AB5458">
        <v>50</v>
      </c>
      <c r="AC5458" t="s">
        <v>5507</v>
      </c>
    </row>
    <row r="5459" spans="1:29">
      <c r="A5459" s="1" t="s">
        <v>30</v>
      </c>
      <c r="B5459" s="2">
        <v>42729.160416666666</v>
      </c>
      <c r="C5459">
        <v>50</v>
      </c>
      <c r="D5459">
        <v>47</v>
      </c>
      <c r="E5459">
        <v>89.04</v>
      </c>
      <c r="F5459">
        <v>0</v>
      </c>
      <c r="G5459">
        <v>0</v>
      </c>
      <c r="H5459">
        <v>0</v>
      </c>
      <c r="I5459">
        <v>30.35</v>
      </c>
      <c r="J5459">
        <v>1027.5999999999999</v>
      </c>
      <c r="K5459">
        <v>8</v>
      </c>
      <c r="M5459" t="s">
        <v>31</v>
      </c>
      <c r="N5459" t="s">
        <v>32</v>
      </c>
      <c r="Q5459">
        <v>6500</v>
      </c>
      <c r="R5459">
        <v>11000</v>
      </c>
      <c r="AB5459">
        <v>50</v>
      </c>
      <c r="AC5459" t="s">
        <v>5508</v>
      </c>
    </row>
    <row r="5460" spans="1:29">
      <c r="A5460" s="1" t="s">
        <v>30</v>
      </c>
      <c r="B5460" s="2">
        <v>42729.20208333333</v>
      </c>
      <c r="C5460">
        <v>51</v>
      </c>
      <c r="D5460">
        <v>47</v>
      </c>
      <c r="E5460">
        <v>85.48</v>
      </c>
      <c r="F5460">
        <v>60</v>
      </c>
      <c r="G5460">
        <v>8</v>
      </c>
      <c r="H5460">
        <v>0</v>
      </c>
      <c r="I5460">
        <v>30.36</v>
      </c>
      <c r="J5460">
        <v>1028</v>
      </c>
      <c r="K5460">
        <v>9</v>
      </c>
      <c r="M5460" t="s">
        <v>32</v>
      </c>
      <c r="Q5460">
        <v>11000</v>
      </c>
      <c r="AB5460">
        <v>51.1</v>
      </c>
      <c r="AC5460" t="s">
        <v>5509</v>
      </c>
    </row>
    <row r="5461" spans="1:29">
      <c r="A5461" s="1" t="s">
        <v>30</v>
      </c>
      <c r="B5461" s="2">
        <v>42729.243750000001</v>
      </c>
      <c r="C5461">
        <v>50</v>
      </c>
      <c r="D5461">
        <v>47</v>
      </c>
      <c r="E5461">
        <v>89.04</v>
      </c>
      <c r="F5461">
        <v>60</v>
      </c>
      <c r="G5461">
        <v>5</v>
      </c>
      <c r="H5461">
        <v>0</v>
      </c>
      <c r="I5461">
        <v>30.38</v>
      </c>
      <c r="J5461">
        <v>1028.8</v>
      </c>
      <c r="K5461">
        <v>9</v>
      </c>
      <c r="M5461" t="s">
        <v>32</v>
      </c>
      <c r="Q5461">
        <v>6000</v>
      </c>
      <c r="AB5461">
        <v>47.77</v>
      </c>
      <c r="AC5461" t="s">
        <v>5510</v>
      </c>
    </row>
    <row r="5462" spans="1:29">
      <c r="A5462" s="1" t="s">
        <v>30</v>
      </c>
      <c r="B5462" s="2">
        <v>42729.285416666666</v>
      </c>
      <c r="C5462">
        <v>49</v>
      </c>
      <c r="D5462">
        <v>46</v>
      </c>
      <c r="E5462">
        <v>89.67</v>
      </c>
      <c r="F5462">
        <v>60</v>
      </c>
      <c r="G5462">
        <v>6</v>
      </c>
      <c r="H5462">
        <v>0</v>
      </c>
      <c r="I5462">
        <v>30.4</v>
      </c>
      <c r="J5462">
        <v>1029.4000000000001</v>
      </c>
      <c r="K5462">
        <v>9</v>
      </c>
      <c r="M5462" t="s">
        <v>32</v>
      </c>
      <c r="Q5462">
        <v>6000</v>
      </c>
      <c r="AB5462">
        <v>45.88</v>
      </c>
      <c r="AC5462" t="s">
        <v>5511</v>
      </c>
    </row>
    <row r="5463" spans="1:29">
      <c r="A5463" s="1" t="s">
        <v>30</v>
      </c>
      <c r="B5463" s="2">
        <v>42729.32708333333</v>
      </c>
      <c r="C5463">
        <v>49</v>
      </c>
      <c r="D5463">
        <v>46</v>
      </c>
      <c r="E5463">
        <v>89.67</v>
      </c>
      <c r="F5463">
        <v>60</v>
      </c>
      <c r="G5463">
        <v>6</v>
      </c>
      <c r="H5463">
        <v>0</v>
      </c>
      <c r="I5463">
        <v>30.43</v>
      </c>
      <c r="J5463">
        <v>1030.3</v>
      </c>
      <c r="K5463">
        <v>10</v>
      </c>
      <c r="M5463" t="s">
        <v>32</v>
      </c>
      <c r="N5463" t="s">
        <v>32</v>
      </c>
      <c r="Q5463">
        <v>4100</v>
      </c>
      <c r="R5463">
        <v>6000</v>
      </c>
      <c r="AB5463">
        <v>45.88</v>
      </c>
      <c r="AC5463" t="s">
        <v>5512</v>
      </c>
    </row>
    <row r="5464" spans="1:29">
      <c r="A5464" s="1" t="s">
        <v>30</v>
      </c>
      <c r="B5464" s="2">
        <v>42729.368750000001</v>
      </c>
      <c r="C5464">
        <v>50</v>
      </c>
      <c r="D5464">
        <v>45</v>
      </c>
      <c r="E5464">
        <v>82.86</v>
      </c>
      <c r="F5464">
        <v>60</v>
      </c>
      <c r="G5464">
        <v>6</v>
      </c>
      <c r="H5464">
        <v>0</v>
      </c>
      <c r="I5464">
        <v>30.44</v>
      </c>
      <c r="J5464">
        <v>1030.8</v>
      </c>
      <c r="K5464">
        <v>10</v>
      </c>
      <c r="M5464" t="s">
        <v>32</v>
      </c>
      <c r="N5464" t="s">
        <v>32</v>
      </c>
      <c r="Q5464">
        <v>5000</v>
      </c>
      <c r="R5464">
        <v>11000</v>
      </c>
      <c r="AB5464">
        <v>47.21</v>
      </c>
      <c r="AC5464" t="s">
        <v>5513</v>
      </c>
    </row>
    <row r="5465" spans="1:29">
      <c r="A5465" s="1" t="s">
        <v>30</v>
      </c>
      <c r="B5465" s="2">
        <v>42729.410416666666</v>
      </c>
      <c r="C5465">
        <v>52</v>
      </c>
      <c r="D5465">
        <v>44</v>
      </c>
      <c r="E5465">
        <v>74.349999999999994</v>
      </c>
      <c r="F5465">
        <v>70</v>
      </c>
      <c r="G5465">
        <v>6</v>
      </c>
      <c r="H5465">
        <v>0</v>
      </c>
      <c r="I5465">
        <v>30.46</v>
      </c>
      <c r="J5465">
        <v>1031.5</v>
      </c>
      <c r="K5465">
        <v>10</v>
      </c>
      <c r="M5465" t="s">
        <v>32</v>
      </c>
      <c r="N5465" t="s">
        <v>32</v>
      </c>
      <c r="Q5465">
        <v>5500</v>
      </c>
      <c r="R5465">
        <v>11000</v>
      </c>
      <c r="AB5465">
        <v>52</v>
      </c>
      <c r="AC5465" t="s">
        <v>5514</v>
      </c>
    </row>
    <row r="5466" spans="1:29">
      <c r="A5466" s="1" t="s">
        <v>30</v>
      </c>
      <c r="B5466" s="2">
        <v>42729.45208333333</v>
      </c>
      <c r="C5466">
        <v>55</v>
      </c>
      <c r="D5466">
        <v>44</v>
      </c>
      <c r="E5466">
        <v>66.61</v>
      </c>
      <c r="F5466">
        <v>60</v>
      </c>
      <c r="G5466">
        <v>5</v>
      </c>
      <c r="H5466">
        <v>0</v>
      </c>
      <c r="I5466">
        <v>30.47</v>
      </c>
      <c r="J5466">
        <v>1031.9000000000001</v>
      </c>
      <c r="K5466">
        <v>10</v>
      </c>
      <c r="M5466" t="s">
        <v>31</v>
      </c>
      <c r="N5466" t="s">
        <v>32</v>
      </c>
      <c r="O5466" t="s">
        <v>32</v>
      </c>
      <c r="Q5466">
        <v>5000</v>
      </c>
      <c r="R5466">
        <v>11000</v>
      </c>
      <c r="S5466">
        <v>25000</v>
      </c>
      <c r="AB5466">
        <v>55</v>
      </c>
      <c r="AC5466" t="s">
        <v>5515</v>
      </c>
    </row>
    <row r="5467" spans="1:29">
      <c r="A5467" s="1" t="s">
        <v>30</v>
      </c>
      <c r="B5467" s="2">
        <v>42729.493750000001</v>
      </c>
      <c r="C5467">
        <v>56</v>
      </c>
      <c r="D5467">
        <v>43</v>
      </c>
      <c r="E5467">
        <v>61.81</v>
      </c>
      <c r="F5467">
        <v>100</v>
      </c>
      <c r="G5467">
        <v>5</v>
      </c>
      <c r="H5467">
        <v>0</v>
      </c>
      <c r="I5467">
        <v>30.46</v>
      </c>
      <c r="J5467">
        <v>1031.4000000000001</v>
      </c>
      <c r="K5467">
        <v>10</v>
      </c>
      <c r="M5467" t="s">
        <v>34</v>
      </c>
      <c r="N5467" t="s">
        <v>32</v>
      </c>
      <c r="O5467" t="s">
        <v>32</v>
      </c>
      <c r="Q5467">
        <v>4500</v>
      </c>
      <c r="R5467">
        <v>11000</v>
      </c>
      <c r="S5467">
        <v>25000</v>
      </c>
      <c r="AB5467">
        <v>55.9</v>
      </c>
      <c r="AC5467" t="s">
        <v>5516</v>
      </c>
    </row>
    <row r="5468" spans="1:29">
      <c r="A5468" s="1" t="s">
        <v>30</v>
      </c>
      <c r="B5468" s="2">
        <v>42729.535416666666</v>
      </c>
      <c r="C5468">
        <v>56</v>
      </c>
      <c r="D5468">
        <v>43</v>
      </c>
      <c r="E5468">
        <v>61.81</v>
      </c>
      <c r="F5468">
        <v>80</v>
      </c>
      <c r="G5468">
        <v>6</v>
      </c>
      <c r="H5468">
        <v>0</v>
      </c>
      <c r="I5468">
        <v>30.45</v>
      </c>
      <c r="J5468">
        <v>1031.0999999999999</v>
      </c>
      <c r="K5468">
        <v>10</v>
      </c>
      <c r="M5468" t="s">
        <v>32</v>
      </c>
      <c r="Q5468">
        <v>4400</v>
      </c>
      <c r="AB5468">
        <v>55.9</v>
      </c>
      <c r="AC5468" t="s">
        <v>5517</v>
      </c>
    </row>
    <row r="5469" spans="1:29">
      <c r="A5469" s="1" t="s">
        <v>30</v>
      </c>
      <c r="B5469" s="2">
        <v>42729.57708333333</v>
      </c>
      <c r="C5469">
        <v>58</v>
      </c>
      <c r="D5469">
        <v>44</v>
      </c>
      <c r="E5469">
        <v>59.98</v>
      </c>
      <c r="G5469">
        <v>3</v>
      </c>
      <c r="H5469">
        <v>0</v>
      </c>
      <c r="I5469">
        <v>30.44</v>
      </c>
      <c r="J5469">
        <v>1030.7</v>
      </c>
      <c r="K5469">
        <v>10</v>
      </c>
      <c r="M5469" t="s">
        <v>32</v>
      </c>
      <c r="Q5469">
        <v>4300</v>
      </c>
      <c r="AB5469">
        <v>57.9</v>
      </c>
      <c r="AC5469" t="s">
        <v>5518</v>
      </c>
    </row>
    <row r="5470" spans="1:29">
      <c r="A5470" s="1" t="s">
        <v>30</v>
      </c>
      <c r="B5470" s="2">
        <v>42729.618750000001</v>
      </c>
      <c r="C5470">
        <v>59</v>
      </c>
      <c r="D5470">
        <v>45</v>
      </c>
      <c r="E5470">
        <v>59.67</v>
      </c>
      <c r="F5470">
        <v>100</v>
      </c>
      <c r="G5470">
        <v>5</v>
      </c>
      <c r="H5470">
        <v>0</v>
      </c>
      <c r="I5470">
        <v>30.44</v>
      </c>
      <c r="J5470">
        <v>1030.7</v>
      </c>
      <c r="K5470">
        <v>10</v>
      </c>
      <c r="M5470" t="s">
        <v>32</v>
      </c>
      <c r="Q5470">
        <v>4200</v>
      </c>
      <c r="AB5470">
        <v>59</v>
      </c>
      <c r="AC5470" t="s">
        <v>5519</v>
      </c>
    </row>
    <row r="5471" spans="1:29">
      <c r="A5471" s="1" t="s">
        <v>30</v>
      </c>
      <c r="B5471" s="2">
        <v>42729.660416666666</v>
      </c>
      <c r="C5471">
        <v>60</v>
      </c>
      <c r="D5471">
        <v>45</v>
      </c>
      <c r="E5471">
        <v>57.37</v>
      </c>
      <c r="F5471">
        <v>70</v>
      </c>
      <c r="G5471">
        <v>5</v>
      </c>
      <c r="H5471">
        <v>0</v>
      </c>
      <c r="I5471">
        <v>30.44</v>
      </c>
      <c r="J5471">
        <v>1030.8</v>
      </c>
      <c r="K5471">
        <v>10</v>
      </c>
      <c r="M5471" t="s">
        <v>32</v>
      </c>
      <c r="Q5471">
        <v>5500</v>
      </c>
      <c r="AB5471">
        <v>60.1</v>
      </c>
      <c r="AC5471" t="s">
        <v>5520</v>
      </c>
    </row>
    <row r="5472" spans="1:29">
      <c r="A5472" s="1" t="s">
        <v>30</v>
      </c>
      <c r="B5472" s="2">
        <v>42729.70208333333</v>
      </c>
      <c r="C5472">
        <v>55</v>
      </c>
      <c r="D5472">
        <v>45</v>
      </c>
      <c r="E5472">
        <v>68.930000000000007</v>
      </c>
      <c r="F5472">
        <v>80</v>
      </c>
      <c r="G5472">
        <v>4</v>
      </c>
      <c r="H5472">
        <v>0</v>
      </c>
      <c r="I5472">
        <v>30.45</v>
      </c>
      <c r="J5472">
        <v>1031.2</v>
      </c>
      <c r="K5472">
        <v>10</v>
      </c>
      <c r="M5472" t="s">
        <v>32</v>
      </c>
      <c r="Q5472">
        <v>3800</v>
      </c>
      <c r="AB5472">
        <v>55</v>
      </c>
      <c r="AC5472" t="s">
        <v>5521</v>
      </c>
    </row>
    <row r="5473" spans="1:29">
      <c r="A5473" s="1" t="s">
        <v>30</v>
      </c>
      <c r="B5473" s="2">
        <v>42729.743750000001</v>
      </c>
      <c r="C5473">
        <v>56</v>
      </c>
      <c r="D5473">
        <v>45</v>
      </c>
      <c r="E5473">
        <v>66.72</v>
      </c>
      <c r="F5473">
        <v>90</v>
      </c>
      <c r="G5473">
        <v>7</v>
      </c>
      <c r="H5473">
        <v>0</v>
      </c>
      <c r="I5473">
        <v>30.47</v>
      </c>
      <c r="J5473">
        <v>1031.8</v>
      </c>
      <c r="K5473">
        <v>10</v>
      </c>
      <c r="M5473" t="s">
        <v>32</v>
      </c>
      <c r="Q5473">
        <v>4000</v>
      </c>
      <c r="AB5473">
        <v>55.9</v>
      </c>
      <c r="AC5473" t="s">
        <v>5522</v>
      </c>
    </row>
    <row r="5474" spans="1:29">
      <c r="A5474" s="1" t="s">
        <v>30</v>
      </c>
      <c r="B5474" s="2">
        <v>42729.785416666666</v>
      </c>
      <c r="C5474">
        <v>53</v>
      </c>
      <c r="D5474">
        <v>45</v>
      </c>
      <c r="E5474">
        <v>73.89</v>
      </c>
      <c r="F5474">
        <v>0</v>
      </c>
      <c r="G5474">
        <v>0</v>
      </c>
      <c r="H5474">
        <v>0</v>
      </c>
      <c r="I5474">
        <v>30.5</v>
      </c>
      <c r="J5474">
        <v>1032.7</v>
      </c>
      <c r="K5474">
        <v>10</v>
      </c>
      <c r="M5474" t="s">
        <v>34</v>
      </c>
      <c r="N5474" t="s">
        <v>32</v>
      </c>
      <c r="O5474" t="s">
        <v>43</v>
      </c>
      <c r="Q5474">
        <v>3600</v>
      </c>
      <c r="R5474">
        <v>5000</v>
      </c>
      <c r="S5474">
        <v>6500</v>
      </c>
      <c r="AB5474">
        <v>53.1</v>
      </c>
      <c r="AC5474" t="s">
        <v>5523</v>
      </c>
    </row>
    <row r="5475" spans="1:29">
      <c r="A5475" s="1" t="s">
        <v>30</v>
      </c>
      <c r="B5475" s="2">
        <v>42729.82708333333</v>
      </c>
      <c r="C5475">
        <v>53</v>
      </c>
      <c r="D5475">
        <v>45</v>
      </c>
      <c r="E5475">
        <v>73.89</v>
      </c>
      <c r="F5475">
        <v>70</v>
      </c>
      <c r="G5475">
        <v>5</v>
      </c>
      <c r="H5475">
        <v>0</v>
      </c>
      <c r="I5475">
        <v>30.51</v>
      </c>
      <c r="J5475">
        <v>1033.0999999999999</v>
      </c>
      <c r="K5475">
        <v>10</v>
      </c>
      <c r="M5475" t="s">
        <v>34</v>
      </c>
      <c r="N5475" t="s">
        <v>32</v>
      </c>
      <c r="O5475" t="s">
        <v>32</v>
      </c>
      <c r="Q5475">
        <v>3700</v>
      </c>
      <c r="R5475">
        <v>6500</v>
      </c>
      <c r="S5475">
        <v>9000</v>
      </c>
      <c r="AB5475">
        <v>53.1</v>
      </c>
      <c r="AC5475" t="s">
        <v>5524</v>
      </c>
    </row>
    <row r="5476" spans="1:29">
      <c r="A5476" s="1" t="s">
        <v>30</v>
      </c>
      <c r="B5476" s="2">
        <v>42729.868750000001</v>
      </c>
      <c r="C5476">
        <v>54</v>
      </c>
      <c r="D5476">
        <v>45</v>
      </c>
      <c r="E5476">
        <v>71.5</v>
      </c>
      <c r="F5476">
        <v>90</v>
      </c>
      <c r="G5476">
        <v>4</v>
      </c>
      <c r="H5476">
        <v>0</v>
      </c>
      <c r="I5476">
        <v>30.53</v>
      </c>
      <c r="J5476">
        <v>1033.7</v>
      </c>
      <c r="K5476">
        <v>10</v>
      </c>
      <c r="M5476" t="s">
        <v>43</v>
      </c>
      <c r="Q5476">
        <v>6000</v>
      </c>
      <c r="AB5476">
        <v>54</v>
      </c>
      <c r="AC5476" t="s">
        <v>5525</v>
      </c>
    </row>
    <row r="5477" spans="1:29">
      <c r="A5477" s="1" t="s">
        <v>30</v>
      </c>
      <c r="B5477" s="2">
        <v>42729.910416666666</v>
      </c>
      <c r="C5477">
        <v>53</v>
      </c>
      <c r="D5477">
        <v>44</v>
      </c>
      <c r="E5477">
        <v>71.400000000000006</v>
      </c>
      <c r="F5477">
        <v>100</v>
      </c>
      <c r="G5477">
        <v>6</v>
      </c>
      <c r="H5477">
        <v>0</v>
      </c>
      <c r="I5477">
        <v>30.54</v>
      </c>
      <c r="J5477">
        <v>1034.2</v>
      </c>
      <c r="K5477">
        <v>10</v>
      </c>
      <c r="M5477" t="s">
        <v>43</v>
      </c>
      <c r="Q5477">
        <v>3900</v>
      </c>
      <c r="AB5477">
        <v>53.1</v>
      </c>
      <c r="AC5477" t="s">
        <v>5526</v>
      </c>
    </row>
    <row r="5478" spans="1:29">
      <c r="A5478" s="1" t="s">
        <v>30</v>
      </c>
      <c r="B5478" s="2">
        <v>42729.95208333333</v>
      </c>
      <c r="C5478">
        <v>53</v>
      </c>
      <c r="D5478">
        <v>43</v>
      </c>
      <c r="E5478">
        <v>68.459999999999994</v>
      </c>
      <c r="F5478">
        <v>90</v>
      </c>
      <c r="G5478">
        <v>7</v>
      </c>
      <c r="H5478">
        <v>0</v>
      </c>
      <c r="I5478">
        <v>30.55</v>
      </c>
      <c r="J5478">
        <v>1034.5999999999999</v>
      </c>
      <c r="K5478">
        <v>10</v>
      </c>
      <c r="M5478" t="s">
        <v>32</v>
      </c>
      <c r="N5478" t="s">
        <v>43</v>
      </c>
      <c r="Q5478">
        <v>3900</v>
      </c>
      <c r="R5478">
        <v>5000</v>
      </c>
      <c r="AB5478">
        <v>53.1</v>
      </c>
      <c r="AC5478" t="s">
        <v>5527</v>
      </c>
    </row>
    <row r="5479" spans="1:29">
      <c r="A5479" s="1" t="s">
        <v>30</v>
      </c>
      <c r="B5479" s="2">
        <v>42729.993750000001</v>
      </c>
      <c r="C5479">
        <v>52</v>
      </c>
      <c r="D5479">
        <v>43</v>
      </c>
      <c r="E5479">
        <v>71.28</v>
      </c>
      <c r="F5479">
        <v>90</v>
      </c>
      <c r="G5479">
        <v>7</v>
      </c>
      <c r="H5479">
        <v>0</v>
      </c>
      <c r="I5479">
        <v>30.56</v>
      </c>
      <c r="J5479">
        <v>1034.7</v>
      </c>
      <c r="K5479">
        <v>10</v>
      </c>
      <c r="M5479" t="s">
        <v>43</v>
      </c>
      <c r="Q5479">
        <v>4500</v>
      </c>
      <c r="AB5479">
        <v>52</v>
      </c>
      <c r="AC5479" t="s">
        <v>5528</v>
      </c>
    </row>
    <row r="5480" spans="1:29">
      <c r="A5480" s="1" t="s">
        <v>30</v>
      </c>
      <c r="B5480" s="2">
        <v>42730.035416666666</v>
      </c>
      <c r="C5480">
        <v>51</v>
      </c>
      <c r="D5480">
        <v>42</v>
      </c>
      <c r="E5480">
        <v>71.19</v>
      </c>
      <c r="F5480">
        <v>90</v>
      </c>
      <c r="G5480">
        <v>5</v>
      </c>
      <c r="H5480">
        <v>0</v>
      </c>
      <c r="I5480">
        <v>30.56</v>
      </c>
      <c r="J5480">
        <v>1034.7</v>
      </c>
      <c r="K5480">
        <v>10</v>
      </c>
      <c r="M5480" t="s">
        <v>43</v>
      </c>
      <c r="Q5480">
        <v>4400</v>
      </c>
      <c r="AB5480">
        <v>51.1</v>
      </c>
      <c r="AC5480" t="s">
        <v>5529</v>
      </c>
    </row>
    <row r="5481" spans="1:29">
      <c r="A5481" s="1" t="s">
        <v>30</v>
      </c>
      <c r="B5481" s="2">
        <v>42730.07708333333</v>
      </c>
      <c r="C5481">
        <v>50</v>
      </c>
      <c r="D5481">
        <v>41</v>
      </c>
      <c r="E5481">
        <v>71.069999999999993</v>
      </c>
      <c r="F5481">
        <v>70</v>
      </c>
      <c r="G5481">
        <v>7</v>
      </c>
      <c r="H5481">
        <v>0</v>
      </c>
      <c r="I5481">
        <v>30.55</v>
      </c>
      <c r="J5481">
        <v>1034.4000000000001</v>
      </c>
      <c r="K5481">
        <v>10</v>
      </c>
      <c r="M5481" t="s">
        <v>32</v>
      </c>
      <c r="N5481" t="s">
        <v>43</v>
      </c>
      <c r="Q5481">
        <v>4200</v>
      </c>
      <c r="R5481">
        <v>5500</v>
      </c>
      <c r="AB5481">
        <v>46.72</v>
      </c>
      <c r="AC5481" t="s">
        <v>5530</v>
      </c>
    </row>
    <row r="5482" spans="1:29">
      <c r="A5482" s="1" t="s">
        <v>30</v>
      </c>
      <c r="B5482" s="2">
        <v>42730.118750000001</v>
      </c>
      <c r="C5482">
        <v>50</v>
      </c>
      <c r="D5482">
        <v>40</v>
      </c>
      <c r="E5482">
        <v>68.099999999999994</v>
      </c>
      <c r="F5482">
        <v>90</v>
      </c>
      <c r="G5482">
        <v>7</v>
      </c>
      <c r="H5482">
        <v>0</v>
      </c>
      <c r="I5482">
        <v>30.56</v>
      </c>
      <c r="J5482">
        <v>1034.9000000000001</v>
      </c>
      <c r="K5482">
        <v>10</v>
      </c>
      <c r="M5482" t="s">
        <v>43</v>
      </c>
      <c r="Q5482">
        <v>4000</v>
      </c>
      <c r="AB5482">
        <v>46.72</v>
      </c>
      <c r="AC5482" t="s">
        <v>5531</v>
      </c>
    </row>
    <row r="5483" spans="1:29">
      <c r="A5483" s="1" t="s">
        <v>30</v>
      </c>
      <c r="B5483" s="2">
        <v>42730.160416666666</v>
      </c>
      <c r="C5483">
        <v>49</v>
      </c>
      <c r="D5483">
        <v>40</v>
      </c>
      <c r="E5483">
        <v>70.95</v>
      </c>
      <c r="F5483">
        <v>70</v>
      </c>
      <c r="G5483">
        <v>7</v>
      </c>
      <c r="H5483">
        <v>0</v>
      </c>
      <c r="I5483">
        <v>30.55</v>
      </c>
      <c r="J5483">
        <v>1034.5999999999999</v>
      </c>
      <c r="K5483">
        <v>10</v>
      </c>
      <c r="M5483" t="s">
        <v>43</v>
      </c>
      <c r="Q5483">
        <v>3800</v>
      </c>
      <c r="AB5483">
        <v>45.38</v>
      </c>
      <c r="AC5483" t="s">
        <v>5532</v>
      </c>
    </row>
    <row r="5484" spans="1:29">
      <c r="A5484" s="1" t="s">
        <v>30</v>
      </c>
      <c r="B5484" s="2">
        <v>42730.20208333333</v>
      </c>
      <c r="C5484">
        <v>48</v>
      </c>
      <c r="D5484">
        <v>38</v>
      </c>
      <c r="E5484">
        <v>67.87</v>
      </c>
      <c r="F5484">
        <v>80</v>
      </c>
      <c r="G5484">
        <v>8</v>
      </c>
      <c r="H5484">
        <v>0</v>
      </c>
      <c r="I5484">
        <v>30.56</v>
      </c>
      <c r="J5484">
        <v>1034.7</v>
      </c>
      <c r="K5484">
        <v>10</v>
      </c>
      <c r="M5484" t="s">
        <v>34</v>
      </c>
      <c r="N5484" t="s">
        <v>43</v>
      </c>
      <c r="Q5484">
        <v>4500</v>
      </c>
      <c r="R5484">
        <v>6000</v>
      </c>
      <c r="AB5484">
        <v>43.82</v>
      </c>
      <c r="AC5484" t="s">
        <v>5533</v>
      </c>
    </row>
    <row r="5485" spans="1:29">
      <c r="A5485" s="1" t="s">
        <v>30</v>
      </c>
      <c r="B5485" s="2">
        <v>42730.243750000001</v>
      </c>
      <c r="C5485">
        <v>47</v>
      </c>
      <c r="D5485">
        <v>38</v>
      </c>
      <c r="E5485">
        <v>70.73</v>
      </c>
      <c r="F5485">
        <v>70</v>
      </c>
      <c r="G5485">
        <v>6</v>
      </c>
      <c r="H5485">
        <v>0</v>
      </c>
      <c r="I5485">
        <v>30.56</v>
      </c>
      <c r="J5485">
        <v>1034.7</v>
      </c>
      <c r="K5485">
        <v>10</v>
      </c>
      <c r="M5485" t="s">
        <v>43</v>
      </c>
      <c r="Q5485">
        <v>4100</v>
      </c>
      <c r="AB5485">
        <v>43.48</v>
      </c>
      <c r="AC5485" t="s">
        <v>5534</v>
      </c>
    </row>
    <row r="5486" spans="1:29">
      <c r="A5486" s="1" t="s">
        <v>30</v>
      </c>
      <c r="B5486" s="2">
        <v>42730.285416666666</v>
      </c>
      <c r="C5486">
        <v>48</v>
      </c>
      <c r="D5486">
        <v>38</v>
      </c>
      <c r="E5486">
        <v>67.87</v>
      </c>
      <c r="F5486">
        <v>60</v>
      </c>
      <c r="G5486">
        <v>5</v>
      </c>
      <c r="H5486">
        <v>0</v>
      </c>
      <c r="I5486">
        <v>30.58</v>
      </c>
      <c r="J5486">
        <v>1035.4000000000001</v>
      </c>
      <c r="K5486">
        <v>10</v>
      </c>
      <c r="M5486" t="s">
        <v>32</v>
      </c>
      <c r="N5486" t="s">
        <v>43</v>
      </c>
      <c r="Q5486">
        <v>3400</v>
      </c>
      <c r="R5486">
        <v>4200</v>
      </c>
      <c r="AB5486">
        <v>45.4</v>
      </c>
      <c r="AC5486" t="s">
        <v>5535</v>
      </c>
    </row>
    <row r="5487" spans="1:29">
      <c r="A5487" s="1" t="s">
        <v>30</v>
      </c>
      <c r="B5487" s="2">
        <v>42730.32708333333</v>
      </c>
      <c r="C5487">
        <v>47</v>
      </c>
      <c r="D5487">
        <v>38</v>
      </c>
      <c r="E5487">
        <v>70.73</v>
      </c>
      <c r="F5487">
        <v>70</v>
      </c>
      <c r="G5487">
        <v>7</v>
      </c>
      <c r="H5487">
        <v>0</v>
      </c>
      <c r="I5487">
        <v>30.59</v>
      </c>
      <c r="J5487">
        <v>1035.8</v>
      </c>
      <c r="K5487">
        <v>10</v>
      </c>
      <c r="M5487" t="s">
        <v>43</v>
      </c>
      <c r="Q5487">
        <v>3900</v>
      </c>
      <c r="AB5487">
        <v>42.94</v>
      </c>
      <c r="AC5487" t="s">
        <v>5536</v>
      </c>
    </row>
    <row r="5488" spans="1:29">
      <c r="A5488" s="1" t="s">
        <v>30</v>
      </c>
      <c r="B5488" s="2">
        <v>42730.368750000001</v>
      </c>
      <c r="C5488">
        <v>48</v>
      </c>
      <c r="D5488">
        <v>38</v>
      </c>
      <c r="E5488">
        <v>67.87</v>
      </c>
      <c r="F5488">
        <v>60</v>
      </c>
      <c r="G5488">
        <v>4</v>
      </c>
      <c r="H5488">
        <v>0</v>
      </c>
      <c r="I5488">
        <v>30.59</v>
      </c>
      <c r="J5488">
        <v>1036</v>
      </c>
      <c r="K5488">
        <v>10</v>
      </c>
      <c r="M5488" t="s">
        <v>43</v>
      </c>
      <c r="Q5488">
        <v>4200</v>
      </c>
      <c r="AB5488">
        <v>46.1</v>
      </c>
      <c r="AC5488" t="s">
        <v>5537</v>
      </c>
    </row>
    <row r="5489" spans="1:29">
      <c r="A5489" s="1" t="s">
        <v>30</v>
      </c>
      <c r="B5489" s="2">
        <v>42730.410416666666</v>
      </c>
      <c r="C5489">
        <v>49</v>
      </c>
      <c r="D5489">
        <v>39</v>
      </c>
      <c r="E5489">
        <v>68.510000000000005</v>
      </c>
      <c r="F5489">
        <v>50</v>
      </c>
      <c r="G5489">
        <v>5</v>
      </c>
      <c r="H5489">
        <v>0</v>
      </c>
      <c r="I5489">
        <v>30.6</v>
      </c>
      <c r="J5489">
        <v>1036.2</v>
      </c>
      <c r="K5489">
        <v>10</v>
      </c>
      <c r="M5489" t="s">
        <v>43</v>
      </c>
      <c r="Q5489">
        <v>4200</v>
      </c>
      <c r="AB5489">
        <v>46.47</v>
      </c>
      <c r="AC5489" t="s">
        <v>5538</v>
      </c>
    </row>
    <row r="5490" spans="1:29">
      <c r="A5490" s="1" t="s">
        <v>30</v>
      </c>
      <c r="B5490" s="2">
        <v>42730.45208333333</v>
      </c>
      <c r="C5490">
        <v>50</v>
      </c>
      <c r="D5490">
        <v>40</v>
      </c>
      <c r="E5490">
        <v>68.099999999999994</v>
      </c>
      <c r="F5490">
        <v>60</v>
      </c>
      <c r="G5490">
        <v>5</v>
      </c>
      <c r="H5490">
        <v>0</v>
      </c>
      <c r="I5490">
        <v>30.58</v>
      </c>
      <c r="J5490">
        <v>1035.5</v>
      </c>
      <c r="K5490">
        <v>10</v>
      </c>
      <c r="M5490" t="s">
        <v>32</v>
      </c>
      <c r="N5490" t="s">
        <v>43</v>
      </c>
      <c r="Q5490">
        <v>4000</v>
      </c>
      <c r="R5490">
        <v>5500</v>
      </c>
      <c r="AB5490">
        <v>47.77</v>
      </c>
      <c r="AC5490" t="s">
        <v>5539</v>
      </c>
    </row>
    <row r="5491" spans="1:29">
      <c r="A5491" s="1" t="s">
        <v>30</v>
      </c>
      <c r="B5491" s="2">
        <v>42730.493750000001</v>
      </c>
      <c r="C5491">
        <v>51</v>
      </c>
      <c r="D5491">
        <v>41</v>
      </c>
      <c r="E5491">
        <v>68.23</v>
      </c>
      <c r="G5491">
        <v>3</v>
      </c>
      <c r="H5491">
        <v>0</v>
      </c>
      <c r="I5491">
        <v>30.55</v>
      </c>
      <c r="J5491">
        <v>1034.5</v>
      </c>
      <c r="K5491">
        <v>10</v>
      </c>
      <c r="M5491" t="s">
        <v>43</v>
      </c>
      <c r="Q5491">
        <v>5500</v>
      </c>
      <c r="AB5491">
        <v>51.1</v>
      </c>
      <c r="AC5491" t="s">
        <v>5540</v>
      </c>
    </row>
    <row r="5492" spans="1:29">
      <c r="A5492" s="1" t="s">
        <v>30</v>
      </c>
      <c r="B5492" s="2">
        <v>42730.535416666666</v>
      </c>
      <c r="C5492">
        <v>55</v>
      </c>
      <c r="D5492">
        <v>42</v>
      </c>
      <c r="E5492">
        <v>61.69</v>
      </c>
      <c r="F5492">
        <v>0</v>
      </c>
      <c r="G5492">
        <v>0</v>
      </c>
      <c r="H5492">
        <v>0</v>
      </c>
      <c r="I5492">
        <v>30.52</v>
      </c>
      <c r="J5492">
        <v>1033.5999999999999</v>
      </c>
      <c r="K5492">
        <v>10</v>
      </c>
      <c r="M5492" t="s">
        <v>32</v>
      </c>
      <c r="N5492" t="s">
        <v>32</v>
      </c>
      <c r="Q5492">
        <v>6500</v>
      </c>
      <c r="R5492">
        <v>25000</v>
      </c>
      <c r="AB5492">
        <v>55</v>
      </c>
      <c r="AC5492" t="s">
        <v>5541</v>
      </c>
    </row>
    <row r="5493" spans="1:29">
      <c r="A5493" s="1" t="s">
        <v>30</v>
      </c>
      <c r="B5493" s="2">
        <v>42730.57708333333</v>
      </c>
      <c r="C5493">
        <v>57</v>
      </c>
      <c r="D5493">
        <v>42</v>
      </c>
      <c r="E5493">
        <v>57.38</v>
      </c>
      <c r="F5493">
        <v>110</v>
      </c>
      <c r="G5493">
        <v>3</v>
      </c>
      <c r="H5493">
        <v>0</v>
      </c>
      <c r="I5493">
        <v>30.48</v>
      </c>
      <c r="J5493">
        <v>1032.3</v>
      </c>
      <c r="K5493">
        <v>10</v>
      </c>
      <c r="M5493" t="s">
        <v>32</v>
      </c>
      <c r="N5493" t="s">
        <v>32</v>
      </c>
      <c r="Q5493">
        <v>6500</v>
      </c>
      <c r="R5493">
        <v>25000</v>
      </c>
      <c r="AB5493">
        <v>57</v>
      </c>
      <c r="AC5493" t="s">
        <v>5542</v>
      </c>
    </row>
    <row r="5494" spans="1:29">
      <c r="A5494" s="1" t="s">
        <v>30</v>
      </c>
      <c r="B5494" s="2">
        <v>42730.618750000001</v>
      </c>
      <c r="C5494">
        <v>59</v>
      </c>
      <c r="D5494">
        <v>43</v>
      </c>
      <c r="E5494">
        <v>55.28</v>
      </c>
      <c r="F5494">
        <v>240</v>
      </c>
      <c r="G5494">
        <v>3</v>
      </c>
      <c r="H5494">
        <v>0</v>
      </c>
      <c r="I5494">
        <v>30.47</v>
      </c>
      <c r="J5494">
        <v>1031.7</v>
      </c>
      <c r="K5494">
        <v>10</v>
      </c>
      <c r="M5494" t="s">
        <v>32</v>
      </c>
      <c r="N5494" t="s">
        <v>32</v>
      </c>
      <c r="Q5494">
        <v>6000</v>
      </c>
      <c r="R5494">
        <v>25000</v>
      </c>
      <c r="AB5494">
        <v>59</v>
      </c>
      <c r="AC5494" t="s">
        <v>5543</v>
      </c>
    </row>
    <row r="5495" spans="1:29">
      <c r="A5495" s="1" t="s">
        <v>30</v>
      </c>
      <c r="B5495" s="2">
        <v>42730.660416666666</v>
      </c>
      <c r="C5495">
        <v>59</v>
      </c>
      <c r="D5495">
        <v>43</v>
      </c>
      <c r="E5495">
        <v>55.28</v>
      </c>
      <c r="F5495">
        <v>0</v>
      </c>
      <c r="G5495">
        <v>0</v>
      </c>
      <c r="H5495">
        <v>0</v>
      </c>
      <c r="I5495">
        <v>30.45</v>
      </c>
      <c r="J5495">
        <v>1031.2</v>
      </c>
      <c r="K5495">
        <v>10</v>
      </c>
      <c r="M5495" t="s">
        <v>34</v>
      </c>
      <c r="N5495" t="s">
        <v>32</v>
      </c>
      <c r="Q5495">
        <v>6000</v>
      </c>
      <c r="R5495">
        <v>25000</v>
      </c>
      <c r="AB5495">
        <v>59</v>
      </c>
      <c r="AC5495" t="s">
        <v>5544</v>
      </c>
    </row>
    <row r="5496" spans="1:29">
      <c r="A5496" s="1" t="s">
        <v>30</v>
      </c>
      <c r="B5496" s="2">
        <v>42730.70208333333</v>
      </c>
      <c r="C5496">
        <v>57</v>
      </c>
      <c r="D5496">
        <v>44</v>
      </c>
      <c r="E5496">
        <v>61.95</v>
      </c>
      <c r="F5496">
        <v>150</v>
      </c>
      <c r="G5496">
        <v>3</v>
      </c>
      <c r="H5496">
        <v>0</v>
      </c>
      <c r="I5496">
        <v>30.44</v>
      </c>
      <c r="J5496">
        <v>1030.8</v>
      </c>
      <c r="K5496">
        <v>10</v>
      </c>
      <c r="M5496" t="s">
        <v>32</v>
      </c>
      <c r="N5496" t="s">
        <v>32</v>
      </c>
      <c r="O5496" t="s">
        <v>32</v>
      </c>
      <c r="Q5496">
        <v>3400</v>
      </c>
      <c r="R5496">
        <v>6000</v>
      </c>
      <c r="S5496">
        <v>25000</v>
      </c>
      <c r="AB5496">
        <v>57</v>
      </c>
      <c r="AC5496" t="s">
        <v>5545</v>
      </c>
    </row>
    <row r="5497" spans="1:29">
      <c r="A5497" s="1" t="s">
        <v>30</v>
      </c>
      <c r="B5497" s="2">
        <v>42730.743750000001</v>
      </c>
      <c r="C5497">
        <v>57</v>
      </c>
      <c r="D5497">
        <v>45</v>
      </c>
      <c r="E5497">
        <v>64.12</v>
      </c>
      <c r="F5497">
        <v>0</v>
      </c>
      <c r="G5497">
        <v>0</v>
      </c>
      <c r="H5497">
        <v>0</v>
      </c>
      <c r="I5497">
        <v>30.43</v>
      </c>
      <c r="J5497">
        <v>1030.5999999999999</v>
      </c>
      <c r="K5497">
        <v>10</v>
      </c>
      <c r="M5497" t="s">
        <v>32</v>
      </c>
      <c r="N5497" t="s">
        <v>43</v>
      </c>
      <c r="Q5497">
        <v>3000</v>
      </c>
      <c r="R5497">
        <v>6000</v>
      </c>
      <c r="AB5497">
        <v>57</v>
      </c>
      <c r="AC5497" t="s">
        <v>5546</v>
      </c>
    </row>
    <row r="5498" spans="1:29">
      <c r="A5498" s="1" t="s">
        <v>30</v>
      </c>
      <c r="B5498" s="2">
        <v>42730.756249999999</v>
      </c>
      <c r="C5498">
        <v>57</v>
      </c>
      <c r="D5498">
        <v>45</v>
      </c>
      <c r="E5498">
        <v>64.12</v>
      </c>
      <c r="F5498">
        <v>0</v>
      </c>
      <c r="G5498">
        <v>0</v>
      </c>
      <c r="H5498">
        <v>0</v>
      </c>
      <c r="I5498">
        <v>30.43</v>
      </c>
      <c r="K5498">
        <v>10</v>
      </c>
      <c r="M5498" t="s">
        <v>43</v>
      </c>
      <c r="Q5498">
        <v>2800</v>
      </c>
      <c r="AB5498">
        <v>57</v>
      </c>
      <c r="AC5498" t="s">
        <v>5547</v>
      </c>
    </row>
    <row r="5499" spans="1:29">
      <c r="A5499" s="1" t="s">
        <v>30</v>
      </c>
      <c r="B5499" s="2">
        <v>42730.785416666666</v>
      </c>
      <c r="C5499">
        <v>56</v>
      </c>
      <c r="D5499">
        <v>46</v>
      </c>
      <c r="E5499">
        <v>69.3</v>
      </c>
      <c r="F5499">
        <v>170</v>
      </c>
      <c r="G5499">
        <v>3</v>
      </c>
      <c r="H5499">
        <v>0</v>
      </c>
      <c r="I5499">
        <v>30.42</v>
      </c>
      <c r="J5499">
        <v>1030</v>
      </c>
      <c r="K5499">
        <v>10</v>
      </c>
      <c r="M5499" t="s">
        <v>43</v>
      </c>
      <c r="Q5499">
        <v>2800</v>
      </c>
      <c r="AB5499">
        <v>55.9</v>
      </c>
      <c r="AC5499" t="s">
        <v>5548</v>
      </c>
    </row>
    <row r="5500" spans="1:29">
      <c r="A5500" s="1" t="s">
        <v>30</v>
      </c>
      <c r="B5500" s="2">
        <v>42730.811111111114</v>
      </c>
      <c r="C5500">
        <v>57</v>
      </c>
      <c r="D5500">
        <v>46</v>
      </c>
      <c r="E5500">
        <v>66.59</v>
      </c>
      <c r="F5500">
        <v>200</v>
      </c>
      <c r="G5500">
        <v>3</v>
      </c>
      <c r="H5500">
        <v>0</v>
      </c>
      <c r="I5500">
        <v>30.42</v>
      </c>
      <c r="K5500">
        <v>10</v>
      </c>
      <c r="M5500" t="s">
        <v>43</v>
      </c>
      <c r="Q5500">
        <v>3200</v>
      </c>
      <c r="AB5500">
        <v>57</v>
      </c>
      <c r="AC5500" t="s">
        <v>5549</v>
      </c>
    </row>
    <row r="5501" spans="1:29">
      <c r="A5501" s="1" t="s">
        <v>30</v>
      </c>
      <c r="B5501" s="2">
        <v>42730.82708333333</v>
      </c>
      <c r="C5501">
        <v>57</v>
      </c>
      <c r="D5501">
        <v>46</v>
      </c>
      <c r="E5501">
        <v>66.59</v>
      </c>
      <c r="F5501">
        <v>220</v>
      </c>
      <c r="G5501">
        <v>4</v>
      </c>
      <c r="H5501">
        <v>0</v>
      </c>
      <c r="I5501">
        <v>30.42</v>
      </c>
      <c r="J5501">
        <v>1030</v>
      </c>
      <c r="K5501">
        <v>10</v>
      </c>
      <c r="M5501" t="s">
        <v>43</v>
      </c>
      <c r="Q5501">
        <v>3300</v>
      </c>
      <c r="AB5501">
        <v>57</v>
      </c>
      <c r="AC5501" t="s">
        <v>5550</v>
      </c>
    </row>
    <row r="5502" spans="1:29">
      <c r="A5502" s="1" t="s">
        <v>30</v>
      </c>
      <c r="B5502" s="2">
        <v>42730.852083333331</v>
      </c>
      <c r="C5502">
        <v>55</v>
      </c>
      <c r="D5502">
        <v>46</v>
      </c>
      <c r="E5502">
        <v>71.599999999999994</v>
      </c>
      <c r="F5502">
        <v>230</v>
      </c>
      <c r="G5502">
        <v>4</v>
      </c>
      <c r="H5502">
        <v>0</v>
      </c>
      <c r="I5502">
        <v>30.41</v>
      </c>
      <c r="K5502">
        <v>10</v>
      </c>
      <c r="M5502" t="s">
        <v>34</v>
      </c>
      <c r="N5502" t="s">
        <v>43</v>
      </c>
      <c r="Q5502">
        <v>1400</v>
      </c>
      <c r="R5502">
        <v>2800</v>
      </c>
      <c r="AB5502">
        <v>55</v>
      </c>
      <c r="AC5502" t="s">
        <v>5551</v>
      </c>
    </row>
    <row r="5503" spans="1:29">
      <c r="A5503" s="1" t="s">
        <v>30</v>
      </c>
      <c r="B5503" s="2">
        <v>42730.868750000001</v>
      </c>
      <c r="C5503">
        <v>55</v>
      </c>
      <c r="D5503">
        <v>45</v>
      </c>
      <c r="E5503">
        <v>68.930000000000007</v>
      </c>
      <c r="F5503">
        <v>230</v>
      </c>
      <c r="G5503">
        <v>5</v>
      </c>
      <c r="H5503">
        <v>0</v>
      </c>
      <c r="I5503">
        <v>30.4</v>
      </c>
      <c r="J5503">
        <v>1029.4000000000001</v>
      </c>
      <c r="K5503">
        <v>10</v>
      </c>
      <c r="M5503" t="s">
        <v>32</v>
      </c>
      <c r="N5503" t="s">
        <v>43</v>
      </c>
      <c r="Q5503">
        <v>1400</v>
      </c>
      <c r="R5503">
        <v>2800</v>
      </c>
      <c r="AB5503">
        <v>55</v>
      </c>
      <c r="AC5503" t="s">
        <v>5552</v>
      </c>
    </row>
    <row r="5504" spans="1:29">
      <c r="A5504" s="1" t="s">
        <v>30</v>
      </c>
      <c r="B5504" s="2">
        <v>42730.910416666666</v>
      </c>
      <c r="C5504">
        <v>53</v>
      </c>
      <c r="D5504">
        <v>48</v>
      </c>
      <c r="E5504">
        <v>82.76</v>
      </c>
      <c r="F5504">
        <v>200</v>
      </c>
      <c r="G5504">
        <v>7</v>
      </c>
      <c r="I5504">
        <v>30.38</v>
      </c>
      <c r="J5504">
        <v>1028.5999999999999</v>
      </c>
      <c r="K5504">
        <v>10</v>
      </c>
      <c r="M5504" t="s">
        <v>43</v>
      </c>
      <c r="Q5504">
        <v>1000</v>
      </c>
      <c r="U5504" t="e" cm="1">
        <f t="array" ref="U5504">-DZ</f>
        <v>#NAME?</v>
      </c>
      <c r="AB5504">
        <v>53.1</v>
      </c>
      <c r="AC5504" t="s">
        <v>5553</v>
      </c>
    </row>
    <row r="5505" spans="1:29">
      <c r="A5505" s="1" t="s">
        <v>30</v>
      </c>
      <c r="B5505" s="2">
        <v>42730.933333333334</v>
      </c>
      <c r="C5505">
        <v>52</v>
      </c>
      <c r="D5505">
        <v>50</v>
      </c>
      <c r="E5505">
        <v>92.86</v>
      </c>
      <c r="F5505">
        <v>190</v>
      </c>
      <c r="G5505">
        <v>6</v>
      </c>
      <c r="I5505">
        <v>30.37</v>
      </c>
      <c r="K5505">
        <v>7</v>
      </c>
      <c r="M5505" t="s">
        <v>43</v>
      </c>
      <c r="Q5505">
        <v>800</v>
      </c>
      <c r="U5505" t="e" cm="1">
        <f t="array" ref="U5505">-DZ</f>
        <v>#NAME?</v>
      </c>
      <c r="AB5505">
        <v>52</v>
      </c>
      <c r="AC5505" t="s">
        <v>5554</v>
      </c>
    </row>
    <row r="5506" spans="1:29">
      <c r="A5506" s="1" t="s">
        <v>30</v>
      </c>
      <c r="B5506" s="2">
        <v>42730.936805555553</v>
      </c>
      <c r="C5506">
        <v>51</v>
      </c>
      <c r="D5506">
        <v>50</v>
      </c>
      <c r="E5506">
        <v>96</v>
      </c>
      <c r="F5506">
        <v>210</v>
      </c>
      <c r="G5506">
        <v>4</v>
      </c>
      <c r="I5506">
        <v>30.37</v>
      </c>
      <c r="K5506">
        <v>2</v>
      </c>
      <c r="M5506" t="s">
        <v>43</v>
      </c>
      <c r="Q5506">
        <v>700</v>
      </c>
      <c r="U5506" t="e" cm="1">
        <f t="array" ref="U5506">-DZ BR</f>
        <v>#NAME?</v>
      </c>
      <c r="AB5506">
        <v>51.1</v>
      </c>
      <c r="AC5506" t="s">
        <v>5555</v>
      </c>
    </row>
    <row r="5507" spans="1:29">
      <c r="A5507" s="1" t="s">
        <v>30</v>
      </c>
      <c r="B5507" s="2">
        <v>42730.95208333333</v>
      </c>
      <c r="C5507">
        <v>51</v>
      </c>
      <c r="D5507">
        <v>50</v>
      </c>
      <c r="E5507">
        <v>96</v>
      </c>
      <c r="F5507">
        <v>0</v>
      </c>
      <c r="G5507">
        <v>0</v>
      </c>
      <c r="H5507">
        <v>0.02</v>
      </c>
      <c r="I5507">
        <v>30.35</v>
      </c>
      <c r="J5507">
        <v>1027.7</v>
      </c>
      <c r="K5507">
        <v>1.5</v>
      </c>
      <c r="M5507" t="s">
        <v>32</v>
      </c>
      <c r="N5507" t="s">
        <v>43</v>
      </c>
      <c r="Q5507">
        <v>500</v>
      </c>
      <c r="R5507">
        <v>1300</v>
      </c>
      <c r="U5507" t="e" cm="1">
        <f t="array" ref="U5507">-RA BR</f>
        <v>#NAME?</v>
      </c>
      <c r="AB5507">
        <v>51.1</v>
      </c>
      <c r="AC5507" t="s">
        <v>5556</v>
      </c>
    </row>
    <row r="5508" spans="1:29">
      <c r="A5508" s="1" t="s">
        <v>30</v>
      </c>
      <c r="B5508" s="2">
        <v>42730.961805555555</v>
      </c>
      <c r="C5508">
        <v>51</v>
      </c>
      <c r="D5508">
        <v>50</v>
      </c>
      <c r="E5508">
        <v>96</v>
      </c>
      <c r="F5508">
        <v>250</v>
      </c>
      <c r="G5508">
        <v>5</v>
      </c>
      <c r="H5508">
        <v>0.01</v>
      </c>
      <c r="I5508">
        <v>30.35</v>
      </c>
      <c r="K5508">
        <v>1.5</v>
      </c>
      <c r="M5508" t="s">
        <v>32</v>
      </c>
      <c r="N5508" t="s">
        <v>43</v>
      </c>
      <c r="Q5508">
        <v>300</v>
      </c>
      <c r="R5508">
        <v>1300</v>
      </c>
      <c r="U5508" t="e" cm="1">
        <f t="array" ref="U5508">-DZ BR</f>
        <v>#NAME?</v>
      </c>
      <c r="AB5508">
        <v>51.1</v>
      </c>
      <c r="AC5508" t="s">
        <v>5557</v>
      </c>
    </row>
    <row r="5509" spans="1:29">
      <c r="A5509" s="1" t="s">
        <v>30</v>
      </c>
      <c r="B5509" s="2">
        <v>42730.981249999997</v>
      </c>
      <c r="C5509">
        <v>51</v>
      </c>
      <c r="D5509">
        <v>50</v>
      </c>
      <c r="E5509">
        <v>96</v>
      </c>
      <c r="F5509">
        <v>200</v>
      </c>
      <c r="G5509">
        <v>4</v>
      </c>
      <c r="H5509">
        <v>0.02</v>
      </c>
      <c r="I5509">
        <v>30.33</v>
      </c>
      <c r="K5509">
        <v>0.5</v>
      </c>
      <c r="M5509" t="s">
        <v>32</v>
      </c>
      <c r="N5509" t="s">
        <v>43</v>
      </c>
      <c r="Q5509">
        <v>300</v>
      </c>
      <c r="R5509">
        <v>1300</v>
      </c>
      <c r="U5509" t="e" cm="1">
        <f t="array" ref="U5509">-DZ BR</f>
        <v>#NAME?</v>
      </c>
      <c r="AB5509">
        <v>51.1</v>
      </c>
      <c r="AC5509" t="s">
        <v>5558</v>
      </c>
    </row>
    <row r="5510" spans="1:29">
      <c r="A5510" s="1" t="s">
        <v>30</v>
      </c>
      <c r="B5510" s="2">
        <v>42730.993750000001</v>
      </c>
      <c r="C5510">
        <v>52</v>
      </c>
      <c r="D5510">
        <v>51</v>
      </c>
      <c r="E5510">
        <v>96.73</v>
      </c>
      <c r="F5510">
        <v>210</v>
      </c>
      <c r="G5510">
        <v>4</v>
      </c>
      <c r="H5510">
        <v>0.02</v>
      </c>
      <c r="I5510">
        <v>30.33</v>
      </c>
      <c r="J5510">
        <v>1026.9000000000001</v>
      </c>
      <c r="K5510">
        <v>0.5</v>
      </c>
      <c r="M5510" t="s">
        <v>32</v>
      </c>
      <c r="N5510" t="s">
        <v>43</v>
      </c>
      <c r="Q5510">
        <v>300</v>
      </c>
      <c r="R5510">
        <v>1300</v>
      </c>
      <c r="U5510" t="e" cm="1">
        <f t="array" ref="U5510">-DZ BR</f>
        <v>#NAME?</v>
      </c>
      <c r="AB5510">
        <v>52</v>
      </c>
      <c r="AC5510" t="s">
        <v>5559</v>
      </c>
    </row>
    <row r="5511" spans="1:29">
      <c r="A5511" s="1" t="s">
        <v>30</v>
      </c>
      <c r="B5511" s="2">
        <v>42731.035416666666</v>
      </c>
      <c r="C5511">
        <v>52</v>
      </c>
      <c r="D5511">
        <v>51</v>
      </c>
      <c r="E5511">
        <v>96.73</v>
      </c>
      <c r="F5511">
        <v>220</v>
      </c>
      <c r="G5511">
        <v>6</v>
      </c>
      <c r="I5511">
        <v>30.3</v>
      </c>
      <c r="J5511">
        <v>1026.0999999999999</v>
      </c>
      <c r="K5511">
        <v>0.5</v>
      </c>
      <c r="M5511" t="s">
        <v>32</v>
      </c>
      <c r="N5511" t="s">
        <v>43</v>
      </c>
      <c r="Q5511">
        <v>300</v>
      </c>
      <c r="R5511">
        <v>800</v>
      </c>
      <c r="U5511" t="e" cm="1">
        <f t="array" ref="U5511">-DZ BR</f>
        <v>#NAME?</v>
      </c>
      <c r="AB5511">
        <v>52</v>
      </c>
      <c r="AC5511" t="s">
        <v>5560</v>
      </c>
    </row>
    <row r="5512" spans="1:29">
      <c r="A5512" s="1" t="s">
        <v>30</v>
      </c>
      <c r="B5512" s="2">
        <v>42731.07708333333</v>
      </c>
      <c r="C5512">
        <v>52</v>
      </c>
      <c r="D5512">
        <v>51</v>
      </c>
      <c r="E5512">
        <v>96.73</v>
      </c>
      <c r="F5512">
        <v>230</v>
      </c>
      <c r="G5512">
        <v>7</v>
      </c>
      <c r="I5512">
        <v>30.28</v>
      </c>
      <c r="J5512">
        <v>1025.3</v>
      </c>
      <c r="K5512">
        <v>0.25</v>
      </c>
      <c r="M5512" t="s">
        <v>43</v>
      </c>
      <c r="Q5512">
        <v>100</v>
      </c>
      <c r="U5512" t="s">
        <v>5561</v>
      </c>
      <c r="AB5512">
        <v>52</v>
      </c>
      <c r="AC5512" t="s">
        <v>5562</v>
      </c>
    </row>
    <row r="5513" spans="1:29">
      <c r="A5513" s="1" t="s">
        <v>30</v>
      </c>
      <c r="B5513" s="2">
        <v>42731.105555555558</v>
      </c>
      <c r="C5513">
        <v>51.8</v>
      </c>
      <c r="D5513">
        <v>51.8</v>
      </c>
      <c r="E5513">
        <v>100</v>
      </c>
      <c r="F5513">
        <v>220</v>
      </c>
      <c r="G5513">
        <v>7</v>
      </c>
      <c r="H5513">
        <v>0</v>
      </c>
      <c r="I5513">
        <v>30.27</v>
      </c>
      <c r="K5513">
        <v>0.25</v>
      </c>
      <c r="M5513" t="s">
        <v>43</v>
      </c>
      <c r="Q5513">
        <v>200</v>
      </c>
      <c r="U5513" t="e" cm="1">
        <f t="array" ref="U5513">-DZ BR</f>
        <v>#NAME?</v>
      </c>
      <c r="AB5513">
        <v>51.8</v>
      </c>
      <c r="AC5513" t="s">
        <v>5563</v>
      </c>
    </row>
    <row r="5514" spans="1:29">
      <c r="A5514" s="1" t="s">
        <v>30</v>
      </c>
      <c r="B5514" s="2">
        <v>42731.118750000001</v>
      </c>
      <c r="C5514">
        <v>52</v>
      </c>
      <c r="D5514">
        <v>51</v>
      </c>
      <c r="E5514">
        <v>96.73</v>
      </c>
      <c r="F5514">
        <v>240</v>
      </c>
      <c r="G5514">
        <v>6</v>
      </c>
      <c r="H5514">
        <v>0.01</v>
      </c>
      <c r="I5514">
        <v>30.26</v>
      </c>
      <c r="J5514">
        <v>1024.5999999999999</v>
      </c>
      <c r="K5514">
        <v>0.25</v>
      </c>
      <c r="M5514" t="s">
        <v>43</v>
      </c>
      <c r="Q5514">
        <v>200</v>
      </c>
      <c r="U5514" t="e" cm="1">
        <f t="array" ref="U5514">-DZ BR</f>
        <v>#NAME?</v>
      </c>
      <c r="AB5514">
        <v>52</v>
      </c>
      <c r="AC5514" t="s">
        <v>5564</v>
      </c>
    </row>
    <row r="5515" spans="1:29">
      <c r="A5515" s="1" t="s">
        <v>30</v>
      </c>
      <c r="B5515" s="2">
        <v>42731.160416666666</v>
      </c>
      <c r="C5515">
        <v>53</v>
      </c>
      <c r="D5515">
        <v>52</v>
      </c>
      <c r="E5515">
        <v>96.03</v>
      </c>
      <c r="F5515">
        <v>220</v>
      </c>
      <c r="G5515">
        <v>8</v>
      </c>
      <c r="I5515">
        <v>30.23</v>
      </c>
      <c r="J5515">
        <v>1023.4</v>
      </c>
      <c r="K5515">
        <v>1</v>
      </c>
      <c r="M5515" t="s">
        <v>32</v>
      </c>
      <c r="N5515" t="s">
        <v>43</v>
      </c>
      <c r="Q5515">
        <v>300</v>
      </c>
      <c r="R5515">
        <v>800</v>
      </c>
      <c r="U5515" t="e" cm="1">
        <f t="array" ref="U5515">-DZ BR</f>
        <v>#NAME?</v>
      </c>
      <c r="AB5515">
        <v>53.1</v>
      </c>
      <c r="AC5515" t="s">
        <v>5565</v>
      </c>
    </row>
    <row r="5516" spans="1:29">
      <c r="A5516" s="1" t="s">
        <v>30</v>
      </c>
      <c r="B5516" s="2">
        <v>42731.170138888891</v>
      </c>
      <c r="C5516">
        <v>53</v>
      </c>
      <c r="D5516">
        <v>52</v>
      </c>
      <c r="E5516">
        <v>96.03</v>
      </c>
      <c r="F5516">
        <v>220</v>
      </c>
      <c r="G5516">
        <v>8</v>
      </c>
      <c r="I5516">
        <v>30.22</v>
      </c>
      <c r="K5516">
        <v>0.25</v>
      </c>
      <c r="M5516" t="s">
        <v>32</v>
      </c>
      <c r="N5516" t="s">
        <v>43</v>
      </c>
      <c r="Q5516">
        <v>200</v>
      </c>
      <c r="R5516">
        <v>800</v>
      </c>
      <c r="U5516" t="e" cm="1">
        <f t="array" ref="U5516">-DZ BR</f>
        <v>#NAME?</v>
      </c>
      <c r="AB5516">
        <v>53.1</v>
      </c>
      <c r="AC5516" t="s">
        <v>5566</v>
      </c>
    </row>
    <row r="5517" spans="1:29">
      <c r="A5517" s="1" t="s">
        <v>30</v>
      </c>
      <c r="B5517" s="2">
        <v>42731.20208333333</v>
      </c>
      <c r="C5517">
        <v>53</v>
      </c>
      <c r="D5517">
        <v>53</v>
      </c>
      <c r="E5517">
        <v>100</v>
      </c>
      <c r="F5517">
        <v>220</v>
      </c>
      <c r="G5517">
        <v>6</v>
      </c>
      <c r="I5517">
        <v>30.21</v>
      </c>
      <c r="J5517">
        <v>1023.1</v>
      </c>
      <c r="K5517">
        <v>0.25</v>
      </c>
      <c r="M5517" t="s">
        <v>43</v>
      </c>
      <c r="Q5517">
        <v>100</v>
      </c>
      <c r="U5517" t="s">
        <v>41</v>
      </c>
      <c r="AB5517">
        <v>53.1</v>
      </c>
      <c r="AC5517" t="s">
        <v>5567</v>
      </c>
    </row>
    <row r="5518" spans="1:29">
      <c r="A5518" s="1" t="s">
        <v>30</v>
      </c>
      <c r="B5518" s="2">
        <v>42731.243750000001</v>
      </c>
      <c r="C5518">
        <v>53</v>
      </c>
      <c r="D5518">
        <v>53</v>
      </c>
      <c r="E5518">
        <v>100</v>
      </c>
      <c r="F5518">
        <v>240</v>
      </c>
      <c r="G5518">
        <v>10</v>
      </c>
      <c r="H5518">
        <v>0</v>
      </c>
      <c r="I5518">
        <v>30.22</v>
      </c>
      <c r="J5518">
        <v>1023.3</v>
      </c>
      <c r="K5518">
        <v>0.25</v>
      </c>
      <c r="M5518" t="s">
        <v>43</v>
      </c>
      <c r="Q5518">
        <v>100</v>
      </c>
      <c r="U5518" t="s">
        <v>41</v>
      </c>
      <c r="AB5518">
        <v>53.1</v>
      </c>
      <c r="AC5518" t="s">
        <v>5568</v>
      </c>
    </row>
    <row r="5519" spans="1:29">
      <c r="A5519" s="1" t="s">
        <v>30</v>
      </c>
      <c r="B5519" s="2">
        <v>42731.253472222219</v>
      </c>
      <c r="C5519">
        <v>53</v>
      </c>
      <c r="D5519">
        <v>53</v>
      </c>
      <c r="E5519">
        <v>100</v>
      </c>
      <c r="F5519">
        <v>240</v>
      </c>
      <c r="G5519">
        <v>10</v>
      </c>
      <c r="H5519">
        <v>0</v>
      </c>
      <c r="I5519">
        <v>30.22</v>
      </c>
      <c r="K5519">
        <v>0.25</v>
      </c>
      <c r="M5519" t="s">
        <v>43</v>
      </c>
      <c r="Q5519">
        <v>200</v>
      </c>
      <c r="U5519" t="s">
        <v>38</v>
      </c>
      <c r="AB5519">
        <v>53.1</v>
      </c>
      <c r="AC5519" t="s">
        <v>5569</v>
      </c>
    </row>
    <row r="5520" spans="1:29">
      <c r="A5520" s="1" t="s">
        <v>30</v>
      </c>
      <c r="B5520" s="2">
        <v>42731.285416666666</v>
      </c>
      <c r="C5520">
        <v>53</v>
      </c>
      <c r="D5520">
        <v>53</v>
      </c>
      <c r="E5520">
        <v>100</v>
      </c>
      <c r="F5520">
        <v>230</v>
      </c>
      <c r="G5520">
        <v>9</v>
      </c>
      <c r="H5520">
        <v>0</v>
      </c>
      <c r="I5520">
        <v>30.21</v>
      </c>
      <c r="J5520">
        <v>1023</v>
      </c>
      <c r="K5520">
        <v>0.25</v>
      </c>
      <c r="M5520" t="s">
        <v>43</v>
      </c>
      <c r="Q5520">
        <v>200</v>
      </c>
      <c r="U5520" t="s">
        <v>41</v>
      </c>
      <c r="AB5520">
        <v>53.1</v>
      </c>
      <c r="AC5520" t="s">
        <v>5570</v>
      </c>
    </row>
    <row r="5521" spans="1:29">
      <c r="A5521" s="1" t="s">
        <v>30</v>
      </c>
      <c r="B5521" s="2">
        <v>42731.32708333333</v>
      </c>
      <c r="C5521">
        <v>54</v>
      </c>
      <c r="D5521">
        <v>54</v>
      </c>
      <c r="E5521">
        <v>100</v>
      </c>
      <c r="F5521">
        <v>220</v>
      </c>
      <c r="G5521">
        <v>11</v>
      </c>
      <c r="H5521">
        <v>0</v>
      </c>
      <c r="I5521">
        <v>30.18</v>
      </c>
      <c r="J5521">
        <v>1021.8</v>
      </c>
      <c r="K5521">
        <v>0.25</v>
      </c>
      <c r="M5521" t="s">
        <v>43</v>
      </c>
      <c r="Q5521">
        <v>200</v>
      </c>
      <c r="U5521" t="s">
        <v>41</v>
      </c>
      <c r="AB5521">
        <v>54</v>
      </c>
      <c r="AC5521" t="s">
        <v>5571</v>
      </c>
    </row>
    <row r="5522" spans="1:29">
      <c r="A5522" s="1" t="s">
        <v>30</v>
      </c>
      <c r="B5522" s="2">
        <v>42731.368750000001</v>
      </c>
      <c r="C5522">
        <v>55</v>
      </c>
      <c r="D5522">
        <v>55</v>
      </c>
      <c r="E5522">
        <v>100</v>
      </c>
      <c r="F5522">
        <v>240</v>
      </c>
      <c r="G5522">
        <v>11</v>
      </c>
      <c r="H5522">
        <v>0</v>
      </c>
      <c r="I5522">
        <v>30.19</v>
      </c>
      <c r="J5522">
        <v>1022.2</v>
      </c>
      <c r="K5522">
        <v>0.25</v>
      </c>
      <c r="M5522" t="s">
        <v>43</v>
      </c>
      <c r="Q5522">
        <v>200</v>
      </c>
      <c r="U5522" t="s">
        <v>38</v>
      </c>
      <c r="AB5522">
        <v>55</v>
      </c>
      <c r="AC5522" t="s">
        <v>5572</v>
      </c>
    </row>
    <row r="5523" spans="1:29">
      <c r="A5523" s="1" t="s">
        <v>30</v>
      </c>
      <c r="B5523" s="2">
        <v>42731.410416666666</v>
      </c>
      <c r="C5523">
        <v>57</v>
      </c>
      <c r="D5523">
        <v>56</v>
      </c>
      <c r="E5523">
        <v>96.1</v>
      </c>
      <c r="F5523">
        <v>220</v>
      </c>
      <c r="G5523">
        <v>14</v>
      </c>
      <c r="I5523">
        <v>30.16</v>
      </c>
      <c r="J5523">
        <v>1021.1</v>
      </c>
      <c r="K5523">
        <v>0.25</v>
      </c>
      <c r="M5523" t="s">
        <v>43</v>
      </c>
      <c r="Q5523">
        <v>200</v>
      </c>
      <c r="U5523" t="e" cm="1">
        <f t="array" ref="U5523">-DZ BR</f>
        <v>#NAME?</v>
      </c>
      <c r="AB5523">
        <v>57</v>
      </c>
      <c r="AC5523" t="s">
        <v>5573</v>
      </c>
    </row>
    <row r="5524" spans="1:29">
      <c r="A5524" s="1" t="s">
        <v>30</v>
      </c>
      <c r="B5524" s="2">
        <v>42731.436111111114</v>
      </c>
      <c r="C5524">
        <v>58</v>
      </c>
      <c r="D5524">
        <v>57</v>
      </c>
      <c r="E5524">
        <v>96.81</v>
      </c>
      <c r="F5524">
        <v>220</v>
      </c>
      <c r="G5524">
        <v>14</v>
      </c>
      <c r="I5524">
        <v>30.14</v>
      </c>
      <c r="K5524">
        <v>1</v>
      </c>
      <c r="M5524" t="s">
        <v>43</v>
      </c>
      <c r="Q5524">
        <v>300</v>
      </c>
      <c r="U5524" t="e" cm="1">
        <f t="array" ref="U5524">-DZ BR</f>
        <v>#NAME?</v>
      </c>
      <c r="AB5524">
        <v>57.9</v>
      </c>
      <c r="AC5524" t="s">
        <v>5574</v>
      </c>
    </row>
    <row r="5525" spans="1:29">
      <c r="A5525" s="1" t="s">
        <v>30</v>
      </c>
      <c r="B5525" s="2">
        <v>42731.446527777778</v>
      </c>
      <c r="C5525">
        <v>59</v>
      </c>
      <c r="D5525">
        <v>58</v>
      </c>
      <c r="E5525">
        <v>96.13</v>
      </c>
      <c r="F5525">
        <v>220</v>
      </c>
      <c r="G5525">
        <v>16</v>
      </c>
      <c r="I5525">
        <v>30.14</v>
      </c>
      <c r="K5525">
        <v>3</v>
      </c>
      <c r="L5525">
        <v>22</v>
      </c>
      <c r="M5525" t="s">
        <v>43</v>
      </c>
      <c r="Q5525">
        <v>400</v>
      </c>
      <c r="U5525" t="s">
        <v>38</v>
      </c>
      <c r="AB5525">
        <v>59</v>
      </c>
      <c r="AC5525" t="s">
        <v>5575</v>
      </c>
    </row>
    <row r="5526" spans="1:29">
      <c r="A5526" s="1" t="s">
        <v>30</v>
      </c>
      <c r="B5526" s="2">
        <v>42731.45208333333</v>
      </c>
      <c r="C5526">
        <v>59</v>
      </c>
      <c r="D5526">
        <v>58</v>
      </c>
      <c r="E5526">
        <v>96.13</v>
      </c>
      <c r="F5526">
        <v>240</v>
      </c>
      <c r="G5526">
        <v>14</v>
      </c>
      <c r="I5526">
        <v>30.15</v>
      </c>
      <c r="J5526">
        <v>1020.8</v>
      </c>
      <c r="K5526">
        <v>3</v>
      </c>
      <c r="L5526">
        <v>22</v>
      </c>
      <c r="M5526" t="s">
        <v>43</v>
      </c>
      <c r="Q5526">
        <v>500</v>
      </c>
      <c r="AB5526">
        <v>59</v>
      </c>
      <c r="AC5526" t="s">
        <v>5576</v>
      </c>
    </row>
    <row r="5527" spans="1:29">
      <c r="A5527" s="1" t="s">
        <v>30</v>
      </c>
      <c r="B5527" s="2">
        <v>42731.493750000001</v>
      </c>
      <c r="C5527">
        <v>60</v>
      </c>
      <c r="D5527">
        <v>58</v>
      </c>
      <c r="E5527">
        <v>92.43</v>
      </c>
      <c r="F5527">
        <v>230</v>
      </c>
      <c r="G5527">
        <v>13</v>
      </c>
      <c r="H5527">
        <v>0</v>
      </c>
      <c r="I5527">
        <v>30.11</v>
      </c>
      <c r="J5527">
        <v>1019.5</v>
      </c>
      <c r="K5527">
        <v>10</v>
      </c>
      <c r="M5527" t="s">
        <v>43</v>
      </c>
      <c r="Q5527">
        <v>600</v>
      </c>
      <c r="AB5527">
        <v>60.1</v>
      </c>
      <c r="AC5527" t="s">
        <v>5577</v>
      </c>
    </row>
    <row r="5528" spans="1:29">
      <c r="A5528" s="1" t="s">
        <v>30</v>
      </c>
      <c r="B5528" s="2">
        <v>42731.535416666666</v>
      </c>
      <c r="C5528">
        <v>63</v>
      </c>
      <c r="D5528">
        <v>59</v>
      </c>
      <c r="E5528">
        <v>86.77</v>
      </c>
      <c r="F5528">
        <v>240</v>
      </c>
      <c r="G5528">
        <v>12</v>
      </c>
      <c r="H5528">
        <v>0</v>
      </c>
      <c r="I5528">
        <v>30.07</v>
      </c>
      <c r="J5528">
        <v>1018.2</v>
      </c>
      <c r="K5528">
        <v>10</v>
      </c>
      <c r="M5528" t="s">
        <v>43</v>
      </c>
      <c r="Q5528">
        <v>1100</v>
      </c>
      <c r="AB5528">
        <v>63</v>
      </c>
      <c r="AC5528" t="s">
        <v>5578</v>
      </c>
    </row>
    <row r="5529" spans="1:29">
      <c r="A5529" s="1" t="s">
        <v>30</v>
      </c>
      <c r="B5529" s="2">
        <v>42731.57708333333</v>
      </c>
      <c r="C5529">
        <v>65</v>
      </c>
      <c r="D5529">
        <v>59</v>
      </c>
      <c r="E5529">
        <v>81.19</v>
      </c>
      <c r="F5529">
        <v>230</v>
      </c>
      <c r="G5529">
        <v>13</v>
      </c>
      <c r="H5529">
        <v>0</v>
      </c>
      <c r="I5529">
        <v>30.04</v>
      </c>
      <c r="J5529">
        <v>1017.2</v>
      </c>
      <c r="K5529">
        <v>10</v>
      </c>
      <c r="M5529" t="s">
        <v>32</v>
      </c>
      <c r="N5529" t="s">
        <v>32</v>
      </c>
      <c r="O5529" t="s">
        <v>32</v>
      </c>
      <c r="Q5529">
        <v>1500</v>
      </c>
      <c r="R5529">
        <v>12000</v>
      </c>
      <c r="S5529">
        <v>25000</v>
      </c>
      <c r="AB5529">
        <v>64.900000000000006</v>
      </c>
      <c r="AC5529" t="s">
        <v>5579</v>
      </c>
    </row>
    <row r="5530" spans="1:29">
      <c r="A5530" s="1" t="s">
        <v>30</v>
      </c>
      <c r="B5530" s="2">
        <v>42731.597916666666</v>
      </c>
      <c r="C5530">
        <v>67</v>
      </c>
      <c r="D5530">
        <v>60</v>
      </c>
      <c r="E5530">
        <v>78.77</v>
      </c>
      <c r="F5530">
        <v>230</v>
      </c>
      <c r="G5530">
        <v>10</v>
      </c>
      <c r="H5530">
        <v>0</v>
      </c>
      <c r="I5530">
        <v>30.03</v>
      </c>
      <c r="K5530">
        <v>10</v>
      </c>
      <c r="M5530" t="s">
        <v>34</v>
      </c>
      <c r="N5530" t="s">
        <v>34</v>
      </c>
      <c r="O5530" t="s">
        <v>32</v>
      </c>
      <c r="Q5530">
        <v>1600</v>
      </c>
      <c r="R5530">
        <v>12000</v>
      </c>
      <c r="S5530">
        <v>25000</v>
      </c>
      <c r="AB5530">
        <v>66.900000000000006</v>
      </c>
      <c r="AC5530" t="s">
        <v>5580</v>
      </c>
    </row>
    <row r="5531" spans="1:29">
      <c r="A5531" s="1" t="s">
        <v>30</v>
      </c>
      <c r="B5531" s="2">
        <v>42731.618750000001</v>
      </c>
      <c r="C5531">
        <v>68</v>
      </c>
      <c r="D5531">
        <v>60</v>
      </c>
      <c r="E5531">
        <v>75.84</v>
      </c>
      <c r="F5531">
        <v>230</v>
      </c>
      <c r="G5531">
        <v>12</v>
      </c>
      <c r="H5531">
        <v>0</v>
      </c>
      <c r="I5531">
        <v>30.03</v>
      </c>
      <c r="J5531">
        <v>1016.6</v>
      </c>
      <c r="K5531">
        <v>10</v>
      </c>
      <c r="M5531" t="s">
        <v>34</v>
      </c>
      <c r="N5531" t="s">
        <v>34</v>
      </c>
      <c r="O5531" t="s">
        <v>32</v>
      </c>
      <c r="Q5531">
        <v>1600</v>
      </c>
      <c r="R5531">
        <v>13000</v>
      </c>
      <c r="S5531">
        <v>25000</v>
      </c>
      <c r="AB5531">
        <v>68</v>
      </c>
      <c r="AC5531" t="s">
        <v>5581</v>
      </c>
    </row>
    <row r="5532" spans="1:29">
      <c r="A5532" s="1" t="s">
        <v>30</v>
      </c>
      <c r="B5532" s="2">
        <v>42731.660416666666</v>
      </c>
      <c r="C5532">
        <v>67</v>
      </c>
      <c r="D5532">
        <v>60</v>
      </c>
      <c r="E5532">
        <v>78.77</v>
      </c>
      <c r="F5532">
        <v>210</v>
      </c>
      <c r="G5532">
        <v>9</v>
      </c>
      <c r="H5532">
        <v>0</v>
      </c>
      <c r="I5532">
        <v>30.01</v>
      </c>
      <c r="J5532">
        <v>1016.1</v>
      </c>
      <c r="K5532">
        <v>10</v>
      </c>
      <c r="M5532" t="s">
        <v>31</v>
      </c>
      <c r="N5532" t="s">
        <v>34</v>
      </c>
      <c r="O5532" t="s">
        <v>32</v>
      </c>
      <c r="Q5532">
        <v>1900</v>
      </c>
      <c r="R5532">
        <v>11000</v>
      </c>
      <c r="S5532">
        <v>25000</v>
      </c>
      <c r="AB5532">
        <v>66.900000000000006</v>
      </c>
      <c r="AC5532" t="s">
        <v>5582</v>
      </c>
    </row>
    <row r="5533" spans="1:29">
      <c r="A5533" s="1" t="s">
        <v>30</v>
      </c>
      <c r="B5533" s="2">
        <v>42731.70208333333</v>
      </c>
      <c r="C5533">
        <v>65</v>
      </c>
      <c r="D5533">
        <v>60</v>
      </c>
      <c r="E5533">
        <v>84.44</v>
      </c>
      <c r="F5533">
        <v>210</v>
      </c>
      <c r="G5533">
        <v>9</v>
      </c>
      <c r="H5533">
        <v>0</v>
      </c>
      <c r="I5533">
        <v>30</v>
      </c>
      <c r="J5533">
        <v>1015.9</v>
      </c>
      <c r="K5533">
        <v>10</v>
      </c>
      <c r="M5533" t="s">
        <v>31</v>
      </c>
      <c r="N5533" t="s">
        <v>34</v>
      </c>
      <c r="O5533" t="s">
        <v>32</v>
      </c>
      <c r="Q5533">
        <v>1900</v>
      </c>
      <c r="R5533">
        <v>11000</v>
      </c>
      <c r="S5533">
        <v>25000</v>
      </c>
      <c r="AB5533">
        <v>64.900000000000006</v>
      </c>
      <c r="AC5533" t="s">
        <v>5583</v>
      </c>
    </row>
    <row r="5534" spans="1:29">
      <c r="A5534" s="1" t="s">
        <v>30</v>
      </c>
      <c r="B5534" s="2">
        <v>42731.743750000001</v>
      </c>
      <c r="C5534">
        <v>64</v>
      </c>
      <c r="D5534">
        <v>59</v>
      </c>
      <c r="E5534">
        <v>83.78</v>
      </c>
      <c r="F5534">
        <v>210</v>
      </c>
      <c r="G5534">
        <v>10</v>
      </c>
      <c r="H5534">
        <v>0</v>
      </c>
      <c r="I5534">
        <v>30.01</v>
      </c>
      <c r="J5534">
        <v>1016</v>
      </c>
      <c r="K5534">
        <v>10</v>
      </c>
      <c r="M5534" t="s">
        <v>31</v>
      </c>
      <c r="N5534" t="s">
        <v>34</v>
      </c>
      <c r="O5534" t="s">
        <v>32</v>
      </c>
      <c r="Q5534">
        <v>1400</v>
      </c>
      <c r="R5534">
        <v>11000</v>
      </c>
      <c r="S5534">
        <v>25000</v>
      </c>
      <c r="AB5534">
        <v>64</v>
      </c>
      <c r="AC5534" t="s">
        <v>5584</v>
      </c>
    </row>
    <row r="5535" spans="1:29">
      <c r="A5535" s="1" t="s">
        <v>30</v>
      </c>
      <c r="B5535" s="2">
        <v>42731.785416666666</v>
      </c>
      <c r="C5535">
        <v>62</v>
      </c>
      <c r="D5535">
        <v>59</v>
      </c>
      <c r="E5535">
        <v>89.57</v>
      </c>
      <c r="F5535">
        <v>240</v>
      </c>
      <c r="G5535">
        <v>11</v>
      </c>
      <c r="H5535">
        <v>0</v>
      </c>
      <c r="I5535">
        <v>30.03</v>
      </c>
      <c r="J5535">
        <v>1016.6</v>
      </c>
      <c r="K5535">
        <v>10</v>
      </c>
      <c r="M5535" t="s">
        <v>31</v>
      </c>
      <c r="N5535" t="s">
        <v>34</v>
      </c>
      <c r="O5535" t="s">
        <v>32</v>
      </c>
      <c r="Q5535">
        <v>1700</v>
      </c>
      <c r="R5535">
        <v>12000</v>
      </c>
      <c r="S5535">
        <v>25000</v>
      </c>
      <c r="AB5535">
        <v>62.1</v>
      </c>
      <c r="AC5535" t="s">
        <v>5585</v>
      </c>
    </row>
    <row r="5536" spans="1:29">
      <c r="A5536" s="1" t="s">
        <v>30</v>
      </c>
      <c r="B5536" s="2">
        <v>42731.82708333333</v>
      </c>
      <c r="C5536">
        <v>61</v>
      </c>
      <c r="D5536">
        <v>59</v>
      </c>
      <c r="E5536">
        <v>93.12</v>
      </c>
      <c r="F5536">
        <v>240</v>
      </c>
      <c r="G5536">
        <v>6</v>
      </c>
      <c r="H5536">
        <v>0</v>
      </c>
      <c r="I5536">
        <v>30.03</v>
      </c>
      <c r="J5536">
        <v>1016.8</v>
      </c>
      <c r="K5536">
        <v>10</v>
      </c>
      <c r="M5536" t="s">
        <v>31</v>
      </c>
      <c r="N5536" t="s">
        <v>34</v>
      </c>
      <c r="O5536" t="s">
        <v>32</v>
      </c>
      <c r="Q5536">
        <v>2500</v>
      </c>
      <c r="R5536">
        <v>12000</v>
      </c>
      <c r="S5536">
        <v>25000</v>
      </c>
      <c r="AB5536">
        <v>61</v>
      </c>
      <c r="AC5536" t="s">
        <v>5586</v>
      </c>
    </row>
    <row r="5537" spans="1:29">
      <c r="A5537" s="1" t="s">
        <v>30</v>
      </c>
      <c r="B5537" s="2">
        <v>42731.868750000001</v>
      </c>
      <c r="C5537">
        <v>60</v>
      </c>
      <c r="D5537">
        <v>58</v>
      </c>
      <c r="E5537">
        <v>92.43</v>
      </c>
      <c r="F5537">
        <v>240</v>
      </c>
      <c r="G5537">
        <v>6</v>
      </c>
      <c r="H5537">
        <v>0</v>
      </c>
      <c r="I5537">
        <v>30.03</v>
      </c>
      <c r="J5537">
        <v>1016.6</v>
      </c>
      <c r="K5537">
        <v>10</v>
      </c>
      <c r="M5537" t="s">
        <v>31</v>
      </c>
      <c r="N5537" t="s">
        <v>34</v>
      </c>
      <c r="O5537" t="s">
        <v>32</v>
      </c>
      <c r="Q5537">
        <v>3700</v>
      </c>
      <c r="R5537">
        <v>12000</v>
      </c>
      <c r="S5537">
        <v>25000</v>
      </c>
      <c r="AB5537">
        <v>60.1</v>
      </c>
      <c r="AC5537" t="s">
        <v>5587</v>
      </c>
    </row>
    <row r="5538" spans="1:29">
      <c r="A5538" s="1" t="s">
        <v>30</v>
      </c>
      <c r="B5538" s="2">
        <v>42731.910416666666</v>
      </c>
      <c r="C5538">
        <v>58</v>
      </c>
      <c r="D5538">
        <v>57</v>
      </c>
      <c r="E5538">
        <v>96.81</v>
      </c>
      <c r="F5538">
        <v>240</v>
      </c>
      <c r="G5538">
        <v>5</v>
      </c>
      <c r="H5538">
        <v>0</v>
      </c>
      <c r="I5538">
        <v>30.04</v>
      </c>
      <c r="J5538">
        <v>1016.9</v>
      </c>
      <c r="K5538">
        <v>10</v>
      </c>
      <c r="M5538" t="s">
        <v>31</v>
      </c>
      <c r="N5538" t="s">
        <v>32</v>
      </c>
      <c r="Q5538">
        <v>3000</v>
      </c>
      <c r="R5538">
        <v>25000</v>
      </c>
      <c r="AB5538">
        <v>57.9</v>
      </c>
      <c r="AC5538" t="s">
        <v>5588</v>
      </c>
    </row>
    <row r="5539" spans="1:29">
      <c r="A5539" s="1" t="s">
        <v>30</v>
      </c>
      <c r="B5539" s="2">
        <v>42731.95208333333</v>
      </c>
      <c r="C5539">
        <v>58</v>
      </c>
      <c r="D5539">
        <v>57</v>
      </c>
      <c r="E5539">
        <v>96.81</v>
      </c>
      <c r="F5539">
        <v>250</v>
      </c>
      <c r="G5539">
        <v>3</v>
      </c>
      <c r="H5539">
        <v>0</v>
      </c>
      <c r="I5539">
        <v>30.04</v>
      </c>
      <c r="J5539">
        <v>1017.2</v>
      </c>
      <c r="K5539">
        <v>8</v>
      </c>
      <c r="M5539" t="s">
        <v>34</v>
      </c>
      <c r="N5539" t="s">
        <v>32</v>
      </c>
      <c r="Q5539">
        <v>2000</v>
      </c>
      <c r="R5539">
        <v>25000</v>
      </c>
      <c r="AB5539">
        <v>57.9</v>
      </c>
      <c r="AC5539" t="s">
        <v>5589</v>
      </c>
    </row>
    <row r="5540" spans="1:29">
      <c r="A5540" s="1" t="s">
        <v>30</v>
      </c>
      <c r="B5540" s="2">
        <v>42731.960416666669</v>
      </c>
      <c r="C5540">
        <v>57</v>
      </c>
      <c r="D5540">
        <v>56</v>
      </c>
      <c r="E5540">
        <v>96.1</v>
      </c>
      <c r="F5540">
        <v>280</v>
      </c>
      <c r="G5540">
        <v>3</v>
      </c>
      <c r="H5540">
        <v>0</v>
      </c>
      <c r="I5540">
        <v>30.05</v>
      </c>
      <c r="K5540">
        <v>6</v>
      </c>
      <c r="M5540" t="s">
        <v>32</v>
      </c>
      <c r="N5540" t="s">
        <v>32</v>
      </c>
      <c r="O5540" t="s">
        <v>32</v>
      </c>
      <c r="Q5540">
        <v>2000</v>
      </c>
      <c r="R5540">
        <v>3400</v>
      </c>
      <c r="S5540">
        <v>25000</v>
      </c>
      <c r="U5540" t="s">
        <v>38</v>
      </c>
      <c r="AB5540">
        <v>57</v>
      </c>
      <c r="AC5540" t="s">
        <v>5590</v>
      </c>
    </row>
    <row r="5541" spans="1:29">
      <c r="A5541" s="1" t="s">
        <v>30</v>
      </c>
      <c r="B5541" s="2">
        <v>42731.970138888886</v>
      </c>
      <c r="C5541">
        <v>58</v>
      </c>
      <c r="D5541">
        <v>57</v>
      </c>
      <c r="E5541">
        <v>96.81</v>
      </c>
      <c r="F5541">
        <v>260</v>
      </c>
      <c r="G5541">
        <v>4</v>
      </c>
      <c r="H5541">
        <v>0</v>
      </c>
      <c r="I5541">
        <v>30.05</v>
      </c>
      <c r="K5541">
        <v>6</v>
      </c>
      <c r="M5541" t="s">
        <v>31</v>
      </c>
      <c r="N5541" t="s">
        <v>31</v>
      </c>
      <c r="O5541" t="s">
        <v>31</v>
      </c>
      <c r="Q5541">
        <v>1800</v>
      </c>
      <c r="R5541">
        <v>3400</v>
      </c>
      <c r="S5541">
        <v>25000</v>
      </c>
      <c r="U5541" t="s">
        <v>38</v>
      </c>
      <c r="AB5541">
        <v>57.9</v>
      </c>
      <c r="AC5541" t="s">
        <v>5591</v>
      </c>
    </row>
    <row r="5542" spans="1:29">
      <c r="A5542" s="1" t="s">
        <v>30</v>
      </c>
      <c r="B5542" s="2">
        <v>42731.993750000001</v>
      </c>
      <c r="C5542">
        <v>58</v>
      </c>
      <c r="D5542">
        <v>54</v>
      </c>
      <c r="E5542">
        <v>86.82</v>
      </c>
      <c r="F5542">
        <v>310</v>
      </c>
      <c r="G5542">
        <v>3</v>
      </c>
      <c r="H5542">
        <v>0</v>
      </c>
      <c r="I5542">
        <v>30.06</v>
      </c>
      <c r="J5542">
        <v>1017.6</v>
      </c>
      <c r="K5542">
        <v>10</v>
      </c>
      <c r="M5542" t="s">
        <v>31</v>
      </c>
      <c r="N5542" t="s">
        <v>31</v>
      </c>
      <c r="O5542" t="s">
        <v>31</v>
      </c>
      <c r="Q5542">
        <v>1800</v>
      </c>
      <c r="R5542">
        <v>3400</v>
      </c>
      <c r="S5542">
        <v>25000</v>
      </c>
      <c r="AB5542">
        <v>57.9</v>
      </c>
      <c r="AC5542" t="s">
        <v>5592</v>
      </c>
    </row>
    <row r="5543" spans="1:29">
      <c r="A5543" s="1" t="s">
        <v>30</v>
      </c>
      <c r="B5543" s="2">
        <v>42732.035416666666</v>
      </c>
      <c r="C5543">
        <v>56</v>
      </c>
      <c r="D5543">
        <v>41</v>
      </c>
      <c r="E5543">
        <v>57.23</v>
      </c>
      <c r="F5543">
        <v>290</v>
      </c>
      <c r="G5543">
        <v>5</v>
      </c>
      <c r="H5543">
        <v>0</v>
      </c>
      <c r="I5543">
        <v>30.07</v>
      </c>
      <c r="J5543">
        <v>1018</v>
      </c>
      <c r="K5543">
        <v>10</v>
      </c>
      <c r="M5543" t="s">
        <v>31</v>
      </c>
      <c r="N5543" t="s">
        <v>31</v>
      </c>
      <c r="Q5543">
        <v>2800</v>
      </c>
      <c r="R5543">
        <v>25000</v>
      </c>
      <c r="AB5543">
        <v>55.9</v>
      </c>
      <c r="AC5543" t="s">
        <v>5593</v>
      </c>
    </row>
    <row r="5544" spans="1:29">
      <c r="A5544" s="1" t="s">
        <v>30</v>
      </c>
      <c r="B5544" s="2">
        <v>42732.07708333333</v>
      </c>
      <c r="C5544">
        <v>53</v>
      </c>
      <c r="D5544">
        <v>39</v>
      </c>
      <c r="E5544">
        <v>58.64</v>
      </c>
      <c r="F5544">
        <v>0</v>
      </c>
      <c r="G5544">
        <v>0</v>
      </c>
      <c r="H5544">
        <v>0</v>
      </c>
      <c r="I5544">
        <v>30.07</v>
      </c>
      <c r="J5544">
        <v>1018.2</v>
      </c>
      <c r="K5544">
        <v>10</v>
      </c>
      <c r="M5544" t="s">
        <v>31</v>
      </c>
      <c r="N5544" t="s">
        <v>31</v>
      </c>
      <c r="Q5544">
        <v>3000</v>
      </c>
      <c r="R5544">
        <v>25000</v>
      </c>
      <c r="AB5544">
        <v>53.1</v>
      </c>
      <c r="AC5544" t="s">
        <v>5594</v>
      </c>
    </row>
    <row r="5545" spans="1:29">
      <c r="A5545" s="1" t="s">
        <v>30</v>
      </c>
      <c r="B5545" s="2">
        <v>42732.118750000001</v>
      </c>
      <c r="C5545">
        <v>49</v>
      </c>
      <c r="D5545">
        <v>39</v>
      </c>
      <c r="E5545">
        <v>68.510000000000005</v>
      </c>
      <c r="F5545">
        <v>0</v>
      </c>
      <c r="G5545">
        <v>0</v>
      </c>
      <c r="H5545">
        <v>0</v>
      </c>
      <c r="I5545">
        <v>30.09</v>
      </c>
      <c r="J5545">
        <v>1018.7</v>
      </c>
      <c r="K5545">
        <v>10</v>
      </c>
      <c r="M5545" t="s">
        <v>31</v>
      </c>
      <c r="N5545" t="s">
        <v>31</v>
      </c>
      <c r="Q5545">
        <v>3000</v>
      </c>
      <c r="R5545">
        <v>25000</v>
      </c>
      <c r="AB5545">
        <v>48.9</v>
      </c>
      <c r="AC5545" t="s">
        <v>5595</v>
      </c>
    </row>
    <row r="5546" spans="1:29">
      <c r="A5546" s="1" t="s">
        <v>30</v>
      </c>
      <c r="B5546" s="2">
        <v>42732.160416666666</v>
      </c>
      <c r="C5546">
        <v>46</v>
      </c>
      <c r="D5546">
        <v>39</v>
      </c>
      <c r="E5546">
        <v>76.400000000000006</v>
      </c>
      <c r="F5546">
        <v>290</v>
      </c>
      <c r="G5546">
        <v>3</v>
      </c>
      <c r="H5546">
        <v>0</v>
      </c>
      <c r="I5546">
        <v>30.1</v>
      </c>
      <c r="J5546">
        <v>1019</v>
      </c>
      <c r="K5546">
        <v>10</v>
      </c>
      <c r="M5546" t="s">
        <v>31</v>
      </c>
      <c r="N5546" t="s">
        <v>31</v>
      </c>
      <c r="Q5546">
        <v>3000</v>
      </c>
      <c r="R5546">
        <v>25000</v>
      </c>
      <c r="AB5546">
        <v>44.69</v>
      </c>
      <c r="AC5546" t="s">
        <v>5596</v>
      </c>
    </row>
    <row r="5547" spans="1:29">
      <c r="A5547" s="1" t="s">
        <v>30</v>
      </c>
      <c r="B5547" s="2">
        <v>42732.20208333333</v>
      </c>
      <c r="C5547">
        <v>43</v>
      </c>
      <c r="D5547">
        <v>38</v>
      </c>
      <c r="E5547">
        <v>82.04</v>
      </c>
      <c r="F5547">
        <v>0</v>
      </c>
      <c r="G5547">
        <v>0</v>
      </c>
      <c r="H5547">
        <v>0</v>
      </c>
      <c r="I5547">
        <v>30.11</v>
      </c>
      <c r="J5547">
        <v>1019.4</v>
      </c>
      <c r="K5547">
        <v>10</v>
      </c>
      <c r="M5547" t="s">
        <v>31</v>
      </c>
      <c r="Q5547">
        <v>25000</v>
      </c>
      <c r="AB5547">
        <v>43</v>
      </c>
      <c r="AC5547" t="s">
        <v>5597</v>
      </c>
    </row>
    <row r="5548" spans="1:29">
      <c r="A5548" s="1" t="s">
        <v>30</v>
      </c>
      <c r="B5548" s="2">
        <v>42732.243750000001</v>
      </c>
      <c r="C5548">
        <v>41</v>
      </c>
      <c r="D5548">
        <v>38</v>
      </c>
      <c r="E5548">
        <v>88.62</v>
      </c>
      <c r="F5548">
        <v>0</v>
      </c>
      <c r="G5548">
        <v>0</v>
      </c>
      <c r="H5548">
        <v>0</v>
      </c>
      <c r="I5548">
        <v>30.12</v>
      </c>
      <c r="J5548">
        <v>1019.9</v>
      </c>
      <c r="K5548">
        <v>10</v>
      </c>
      <c r="M5548" t="s">
        <v>31</v>
      </c>
      <c r="Q5548">
        <v>25000</v>
      </c>
      <c r="AB5548">
        <v>41</v>
      </c>
      <c r="AC5548" t="s">
        <v>5598</v>
      </c>
    </row>
    <row r="5549" spans="1:29">
      <c r="A5549" s="1" t="s">
        <v>30</v>
      </c>
      <c r="B5549" s="2">
        <v>42732.285416666666</v>
      </c>
      <c r="C5549">
        <v>40</v>
      </c>
      <c r="D5549">
        <v>37</v>
      </c>
      <c r="E5549">
        <v>89.27</v>
      </c>
      <c r="F5549">
        <v>0</v>
      </c>
      <c r="G5549">
        <v>0</v>
      </c>
      <c r="H5549">
        <v>0</v>
      </c>
      <c r="I5549">
        <v>30.14</v>
      </c>
      <c r="J5549">
        <v>1020.5</v>
      </c>
      <c r="K5549">
        <v>10</v>
      </c>
      <c r="M5549" t="s">
        <v>31</v>
      </c>
      <c r="Q5549">
        <v>15000</v>
      </c>
      <c r="AB5549">
        <v>39.9</v>
      </c>
      <c r="AC5549" t="s">
        <v>5599</v>
      </c>
    </row>
    <row r="5550" spans="1:29">
      <c r="A5550" s="1" t="s">
        <v>30</v>
      </c>
      <c r="B5550" s="2">
        <v>42732.32708333333</v>
      </c>
      <c r="C5550">
        <v>36</v>
      </c>
      <c r="D5550">
        <v>35</v>
      </c>
      <c r="E5550">
        <v>96.49</v>
      </c>
      <c r="F5550">
        <v>0</v>
      </c>
      <c r="G5550">
        <v>0</v>
      </c>
      <c r="H5550">
        <v>0</v>
      </c>
      <c r="I5550">
        <v>30.16</v>
      </c>
      <c r="J5550">
        <v>1021.2</v>
      </c>
      <c r="K5550">
        <v>10</v>
      </c>
      <c r="M5550" t="s">
        <v>31</v>
      </c>
      <c r="N5550" t="s">
        <v>31</v>
      </c>
      <c r="Q5550">
        <v>15000</v>
      </c>
      <c r="R5550">
        <v>25000</v>
      </c>
      <c r="U5550" t="s">
        <v>3609</v>
      </c>
      <c r="AB5550">
        <v>36</v>
      </c>
      <c r="AC5550" t="s">
        <v>5600</v>
      </c>
    </row>
    <row r="5551" spans="1:29">
      <c r="A5551" s="1" t="s">
        <v>30</v>
      </c>
      <c r="B5551" s="2">
        <v>42732.368750000001</v>
      </c>
      <c r="C5551">
        <v>47</v>
      </c>
      <c r="D5551">
        <v>39</v>
      </c>
      <c r="E5551">
        <v>73.849999999999994</v>
      </c>
      <c r="F5551">
        <v>0</v>
      </c>
      <c r="G5551">
        <v>0</v>
      </c>
      <c r="H5551">
        <v>0</v>
      </c>
      <c r="I5551">
        <v>30.18</v>
      </c>
      <c r="J5551">
        <v>1021.8</v>
      </c>
      <c r="K5551">
        <v>10</v>
      </c>
      <c r="M5551" t="s">
        <v>34</v>
      </c>
      <c r="Q5551">
        <v>25000</v>
      </c>
      <c r="AB5551">
        <v>46.9</v>
      </c>
      <c r="AC5551" t="s">
        <v>5601</v>
      </c>
    </row>
    <row r="5552" spans="1:29">
      <c r="A5552" s="1" t="s">
        <v>30</v>
      </c>
      <c r="B5552" s="2">
        <v>42732.410416666666</v>
      </c>
      <c r="C5552">
        <v>52</v>
      </c>
      <c r="D5552">
        <v>30.9</v>
      </c>
      <c r="E5552">
        <v>44.24</v>
      </c>
      <c r="F5552">
        <v>330</v>
      </c>
      <c r="G5552">
        <v>6</v>
      </c>
      <c r="H5552">
        <v>0</v>
      </c>
      <c r="I5552">
        <v>30.19</v>
      </c>
      <c r="J5552">
        <v>1022.2</v>
      </c>
      <c r="K5552">
        <v>10</v>
      </c>
      <c r="M5552" t="s">
        <v>32</v>
      </c>
      <c r="Q5552">
        <v>25000</v>
      </c>
      <c r="AB5552">
        <v>52</v>
      </c>
      <c r="AC5552" t="s">
        <v>5602</v>
      </c>
    </row>
    <row r="5553" spans="1:29">
      <c r="A5553" s="1" t="s">
        <v>30</v>
      </c>
      <c r="B5553" s="2">
        <v>42732.45208333333</v>
      </c>
      <c r="C5553">
        <v>56</v>
      </c>
      <c r="D5553">
        <v>25</v>
      </c>
      <c r="E5553">
        <v>30.1</v>
      </c>
      <c r="F5553">
        <v>10</v>
      </c>
      <c r="G5553">
        <v>7</v>
      </c>
      <c r="H5553">
        <v>0</v>
      </c>
      <c r="I5553">
        <v>30.2</v>
      </c>
      <c r="J5553">
        <v>1022.4</v>
      </c>
      <c r="K5553">
        <v>10</v>
      </c>
      <c r="M5553" t="s">
        <v>34</v>
      </c>
      <c r="Q5553">
        <v>25000</v>
      </c>
      <c r="AB5553">
        <v>55.9</v>
      </c>
      <c r="AC5553" t="s">
        <v>5603</v>
      </c>
    </row>
    <row r="5554" spans="1:29">
      <c r="A5554" s="1" t="s">
        <v>30</v>
      </c>
      <c r="B5554" s="2">
        <v>42732.493750000001</v>
      </c>
      <c r="C5554">
        <v>57</v>
      </c>
      <c r="D5554">
        <v>23</v>
      </c>
      <c r="E5554">
        <v>26.61</v>
      </c>
      <c r="F5554">
        <v>40</v>
      </c>
      <c r="G5554">
        <v>6</v>
      </c>
      <c r="H5554">
        <v>0</v>
      </c>
      <c r="I5554">
        <v>30.17</v>
      </c>
      <c r="J5554">
        <v>1021.6</v>
      </c>
      <c r="K5554">
        <v>10</v>
      </c>
      <c r="M5554" t="s">
        <v>34</v>
      </c>
      <c r="Q5554">
        <v>25000</v>
      </c>
      <c r="AB5554">
        <v>57</v>
      </c>
      <c r="AC5554" t="s">
        <v>5604</v>
      </c>
    </row>
    <row r="5555" spans="1:29">
      <c r="A5555" s="1" t="s">
        <v>30</v>
      </c>
      <c r="B5555" s="2">
        <v>42732.535416666666</v>
      </c>
      <c r="C5555">
        <v>59</v>
      </c>
      <c r="D5555">
        <v>23</v>
      </c>
      <c r="E5555">
        <v>24.76</v>
      </c>
      <c r="F5555">
        <v>40</v>
      </c>
      <c r="G5555">
        <v>6</v>
      </c>
      <c r="H5555">
        <v>0</v>
      </c>
      <c r="I5555">
        <v>30.15</v>
      </c>
      <c r="J5555">
        <v>1020.8</v>
      </c>
      <c r="K5555">
        <v>10</v>
      </c>
      <c r="M5555" t="s">
        <v>34</v>
      </c>
      <c r="Q5555">
        <v>25000</v>
      </c>
      <c r="AB5555">
        <v>59</v>
      </c>
      <c r="AC5555" t="s">
        <v>5605</v>
      </c>
    </row>
    <row r="5556" spans="1:29">
      <c r="A5556" s="1" t="s">
        <v>30</v>
      </c>
      <c r="B5556" s="2">
        <v>42732.57708333333</v>
      </c>
      <c r="C5556">
        <v>60</v>
      </c>
      <c r="D5556">
        <v>21.9</v>
      </c>
      <c r="E5556">
        <v>22.73</v>
      </c>
      <c r="G5556">
        <v>5</v>
      </c>
      <c r="H5556">
        <v>0</v>
      </c>
      <c r="I5556">
        <v>30.13</v>
      </c>
      <c r="J5556">
        <v>1020.1</v>
      </c>
      <c r="K5556">
        <v>10</v>
      </c>
      <c r="M5556" t="s">
        <v>31</v>
      </c>
      <c r="Q5556">
        <v>25000</v>
      </c>
      <c r="AB5556">
        <v>60.1</v>
      </c>
      <c r="AC5556" t="s">
        <v>5606</v>
      </c>
    </row>
    <row r="5557" spans="1:29">
      <c r="A5557" s="1" t="s">
        <v>30</v>
      </c>
      <c r="B5557" s="2">
        <v>42732.618750000001</v>
      </c>
      <c r="C5557">
        <v>59</v>
      </c>
      <c r="D5557">
        <v>21</v>
      </c>
      <c r="E5557">
        <v>22.76</v>
      </c>
      <c r="F5557">
        <v>50</v>
      </c>
      <c r="G5557">
        <v>6</v>
      </c>
      <c r="H5557">
        <v>0</v>
      </c>
      <c r="I5557">
        <v>30.12</v>
      </c>
      <c r="J5557">
        <v>1019.9</v>
      </c>
      <c r="K5557">
        <v>10</v>
      </c>
      <c r="M5557" t="s">
        <v>31</v>
      </c>
      <c r="Q5557">
        <v>25000</v>
      </c>
      <c r="AB5557">
        <v>59</v>
      </c>
      <c r="AC5557" t="s">
        <v>5607</v>
      </c>
    </row>
    <row r="5558" spans="1:29">
      <c r="A5558" s="1" t="s">
        <v>30</v>
      </c>
      <c r="B5558" s="2">
        <v>42732.660416666666</v>
      </c>
      <c r="C5558">
        <v>59</v>
      </c>
      <c r="D5558">
        <v>21.9</v>
      </c>
      <c r="E5558">
        <v>23.64</v>
      </c>
      <c r="F5558">
        <v>40</v>
      </c>
      <c r="G5558">
        <v>3</v>
      </c>
      <c r="H5558">
        <v>0</v>
      </c>
      <c r="I5558">
        <v>30.11</v>
      </c>
      <c r="J5558">
        <v>1019.6</v>
      </c>
      <c r="K5558">
        <v>10</v>
      </c>
      <c r="M5558" t="s">
        <v>31</v>
      </c>
      <c r="Q5558">
        <v>25000</v>
      </c>
      <c r="AB5558">
        <v>59</v>
      </c>
      <c r="AC5558" t="s">
        <v>5608</v>
      </c>
    </row>
    <row r="5559" spans="1:29">
      <c r="A5559" s="1" t="s">
        <v>30</v>
      </c>
      <c r="B5559" s="2">
        <v>42732.70208333333</v>
      </c>
      <c r="C5559">
        <v>54</v>
      </c>
      <c r="D5559">
        <v>26.1</v>
      </c>
      <c r="E5559">
        <v>33.770000000000003</v>
      </c>
      <c r="F5559">
        <v>0</v>
      </c>
      <c r="G5559">
        <v>0</v>
      </c>
      <c r="H5559">
        <v>0</v>
      </c>
      <c r="I5559">
        <v>30.12</v>
      </c>
      <c r="J5559">
        <v>1019.8</v>
      </c>
      <c r="K5559">
        <v>10</v>
      </c>
      <c r="M5559" t="s">
        <v>31</v>
      </c>
      <c r="Q5559">
        <v>25000</v>
      </c>
      <c r="AB5559">
        <v>54</v>
      </c>
      <c r="AC5559" t="s">
        <v>5609</v>
      </c>
    </row>
    <row r="5560" spans="1:29">
      <c r="A5560" s="1" t="s">
        <v>30</v>
      </c>
      <c r="B5560" s="2">
        <v>42732.743750000001</v>
      </c>
      <c r="C5560">
        <v>48</v>
      </c>
      <c r="D5560">
        <v>30.9</v>
      </c>
      <c r="E5560">
        <v>51.34</v>
      </c>
      <c r="F5560">
        <v>110</v>
      </c>
      <c r="G5560">
        <v>3</v>
      </c>
      <c r="H5560">
        <v>0</v>
      </c>
      <c r="I5560">
        <v>30.11</v>
      </c>
      <c r="J5560">
        <v>1019.7</v>
      </c>
      <c r="K5560">
        <v>10</v>
      </c>
      <c r="M5560" t="s">
        <v>31</v>
      </c>
      <c r="Q5560">
        <v>25000</v>
      </c>
      <c r="AB5560">
        <v>46.98</v>
      </c>
      <c r="AC5560" t="s">
        <v>5610</v>
      </c>
    </row>
    <row r="5561" spans="1:29">
      <c r="A5561" s="1" t="s">
        <v>30</v>
      </c>
      <c r="B5561" s="2">
        <v>42732.785416666666</v>
      </c>
      <c r="C5561">
        <v>47</v>
      </c>
      <c r="D5561">
        <v>30.9</v>
      </c>
      <c r="E5561">
        <v>53.5</v>
      </c>
      <c r="F5561">
        <v>60</v>
      </c>
      <c r="G5561">
        <v>3</v>
      </c>
      <c r="H5561">
        <v>0</v>
      </c>
      <c r="I5561">
        <v>30.12</v>
      </c>
      <c r="J5561">
        <v>1020.2</v>
      </c>
      <c r="K5561">
        <v>10</v>
      </c>
      <c r="M5561" t="s">
        <v>31</v>
      </c>
      <c r="Q5561">
        <v>25000</v>
      </c>
      <c r="AB5561">
        <v>45.72</v>
      </c>
      <c r="AC5561" t="s">
        <v>5611</v>
      </c>
    </row>
    <row r="5562" spans="1:29">
      <c r="A5562" s="1" t="s">
        <v>30</v>
      </c>
      <c r="B5562" s="2">
        <v>42732.82708333333</v>
      </c>
      <c r="C5562">
        <v>43</v>
      </c>
      <c r="D5562">
        <v>28.9</v>
      </c>
      <c r="E5562">
        <v>57.21</v>
      </c>
      <c r="F5562">
        <v>0</v>
      </c>
      <c r="G5562">
        <v>0</v>
      </c>
      <c r="H5562">
        <v>0</v>
      </c>
      <c r="I5562">
        <v>30.12</v>
      </c>
      <c r="J5562">
        <v>1020.1</v>
      </c>
      <c r="K5562">
        <v>10</v>
      </c>
      <c r="M5562" t="s">
        <v>31</v>
      </c>
      <c r="Q5562">
        <v>25000</v>
      </c>
      <c r="AB5562">
        <v>43</v>
      </c>
      <c r="AC5562" t="s">
        <v>5612</v>
      </c>
    </row>
    <row r="5563" spans="1:29">
      <c r="A5563" s="1" t="s">
        <v>30</v>
      </c>
      <c r="B5563" s="2">
        <v>42732.868750000001</v>
      </c>
      <c r="C5563">
        <v>41</v>
      </c>
      <c r="D5563">
        <v>30</v>
      </c>
      <c r="E5563">
        <v>64.63</v>
      </c>
      <c r="F5563">
        <v>0</v>
      </c>
      <c r="G5563">
        <v>0</v>
      </c>
      <c r="H5563">
        <v>0</v>
      </c>
      <c r="I5563">
        <v>30.11</v>
      </c>
      <c r="J5563">
        <v>1019.7</v>
      </c>
      <c r="K5563">
        <v>10</v>
      </c>
      <c r="M5563" t="s">
        <v>31</v>
      </c>
      <c r="Q5563">
        <v>25000</v>
      </c>
      <c r="AB5563">
        <v>41</v>
      </c>
      <c r="AC5563" t="s">
        <v>5613</v>
      </c>
    </row>
    <row r="5564" spans="1:29">
      <c r="A5564" s="1" t="s">
        <v>30</v>
      </c>
      <c r="B5564" s="2">
        <v>42732.910416666666</v>
      </c>
      <c r="C5564">
        <v>42</v>
      </c>
      <c r="D5564">
        <v>30</v>
      </c>
      <c r="E5564">
        <v>61.94</v>
      </c>
      <c r="F5564">
        <v>0</v>
      </c>
      <c r="G5564">
        <v>0</v>
      </c>
      <c r="H5564">
        <v>0</v>
      </c>
      <c r="I5564">
        <v>30.09</v>
      </c>
      <c r="J5564">
        <v>1018.9</v>
      </c>
      <c r="K5564">
        <v>10</v>
      </c>
      <c r="M5564" t="s">
        <v>31</v>
      </c>
      <c r="Q5564">
        <v>25000</v>
      </c>
      <c r="AB5564">
        <v>42.1</v>
      </c>
      <c r="AC5564" t="s">
        <v>5614</v>
      </c>
    </row>
    <row r="5565" spans="1:29">
      <c r="A5565" s="1" t="s">
        <v>30</v>
      </c>
      <c r="B5565" s="2">
        <v>42732.95208333333</v>
      </c>
      <c r="C5565">
        <v>44</v>
      </c>
      <c r="D5565">
        <v>30.9</v>
      </c>
      <c r="E5565">
        <v>59.5</v>
      </c>
      <c r="F5565">
        <v>150</v>
      </c>
      <c r="G5565">
        <v>3</v>
      </c>
      <c r="H5565">
        <v>0</v>
      </c>
      <c r="I5565">
        <v>30.08</v>
      </c>
      <c r="J5565">
        <v>1018.4</v>
      </c>
      <c r="K5565">
        <v>10</v>
      </c>
      <c r="M5565" t="s">
        <v>31</v>
      </c>
      <c r="Q5565">
        <v>25000</v>
      </c>
      <c r="AB5565">
        <v>42.52</v>
      </c>
      <c r="AC5565" t="s">
        <v>5615</v>
      </c>
    </row>
    <row r="5566" spans="1:29">
      <c r="A5566" s="1" t="s">
        <v>30</v>
      </c>
      <c r="B5566" s="2">
        <v>42732.993750000001</v>
      </c>
      <c r="C5566">
        <v>44</v>
      </c>
      <c r="D5566">
        <v>33</v>
      </c>
      <c r="E5566">
        <v>65.02</v>
      </c>
      <c r="F5566">
        <v>150</v>
      </c>
      <c r="G5566">
        <v>7</v>
      </c>
      <c r="H5566">
        <v>0</v>
      </c>
      <c r="I5566">
        <v>30.06</v>
      </c>
      <c r="J5566">
        <v>1017.7</v>
      </c>
      <c r="K5566">
        <v>10</v>
      </c>
      <c r="M5566" t="s">
        <v>34</v>
      </c>
      <c r="Q5566">
        <v>25000</v>
      </c>
      <c r="AB5566">
        <v>39.53</v>
      </c>
      <c r="AC5566" t="s">
        <v>5616</v>
      </c>
    </row>
    <row r="5567" spans="1:29">
      <c r="A5567" s="1" t="s">
        <v>30</v>
      </c>
      <c r="B5567" s="2">
        <v>42733.035416666666</v>
      </c>
      <c r="C5567">
        <v>46</v>
      </c>
      <c r="D5567">
        <v>37</v>
      </c>
      <c r="E5567">
        <v>70.64</v>
      </c>
      <c r="F5567">
        <v>160</v>
      </c>
      <c r="G5567">
        <v>10</v>
      </c>
      <c r="H5567">
        <v>0</v>
      </c>
      <c r="I5567">
        <v>30.01</v>
      </c>
      <c r="J5567">
        <v>1016.1</v>
      </c>
      <c r="K5567">
        <v>10</v>
      </c>
      <c r="M5567" t="s">
        <v>34</v>
      </c>
      <c r="Q5567">
        <v>25000</v>
      </c>
      <c r="AB5567">
        <v>40.520000000000003</v>
      </c>
      <c r="AC5567" t="s">
        <v>5617</v>
      </c>
    </row>
    <row r="5568" spans="1:29">
      <c r="A5568" s="1" t="s">
        <v>30</v>
      </c>
      <c r="B5568" s="2">
        <v>42733.07708333333</v>
      </c>
      <c r="C5568">
        <v>46</v>
      </c>
      <c r="D5568">
        <v>39</v>
      </c>
      <c r="E5568">
        <v>76.400000000000006</v>
      </c>
      <c r="F5568">
        <v>150</v>
      </c>
      <c r="G5568">
        <v>7</v>
      </c>
      <c r="H5568">
        <v>0</v>
      </c>
      <c r="I5568">
        <v>29.99</v>
      </c>
      <c r="J5568">
        <v>1015.5</v>
      </c>
      <c r="K5568">
        <v>10</v>
      </c>
      <c r="M5568" t="s">
        <v>34</v>
      </c>
      <c r="Q5568">
        <v>21000</v>
      </c>
      <c r="AB5568">
        <v>41.84</v>
      </c>
      <c r="AC5568" t="s">
        <v>5618</v>
      </c>
    </row>
    <row r="5569" spans="1:29">
      <c r="A5569" s="1" t="s">
        <v>30</v>
      </c>
      <c r="B5569" s="2">
        <v>42733.118750000001</v>
      </c>
      <c r="C5569">
        <v>46</v>
      </c>
      <c r="D5569">
        <v>40</v>
      </c>
      <c r="E5569">
        <v>79.13</v>
      </c>
      <c r="F5569">
        <v>150</v>
      </c>
      <c r="G5569">
        <v>6</v>
      </c>
      <c r="H5569">
        <v>0</v>
      </c>
      <c r="I5569">
        <v>29.95</v>
      </c>
      <c r="J5569">
        <v>1014.2</v>
      </c>
      <c r="K5569">
        <v>10</v>
      </c>
      <c r="M5569" t="s">
        <v>32</v>
      </c>
      <c r="Q5569">
        <v>23000</v>
      </c>
      <c r="AB5569">
        <v>42.39</v>
      </c>
      <c r="AC5569" t="s">
        <v>5619</v>
      </c>
    </row>
    <row r="5570" spans="1:29">
      <c r="A5570" s="1" t="s">
        <v>30</v>
      </c>
      <c r="B5570" s="2">
        <v>42733.160416666666</v>
      </c>
      <c r="C5570">
        <v>48</v>
      </c>
      <c r="D5570">
        <v>42</v>
      </c>
      <c r="E5570">
        <v>79.91</v>
      </c>
      <c r="F5570">
        <v>170</v>
      </c>
      <c r="G5570">
        <v>7</v>
      </c>
      <c r="H5570">
        <v>0</v>
      </c>
      <c r="I5570">
        <v>29.91</v>
      </c>
      <c r="J5570">
        <v>1012.7</v>
      </c>
      <c r="K5570">
        <v>10</v>
      </c>
      <c r="M5570" t="s">
        <v>31</v>
      </c>
      <c r="N5570" t="s">
        <v>34</v>
      </c>
      <c r="O5570" t="s">
        <v>32</v>
      </c>
      <c r="Q5570">
        <v>7000</v>
      </c>
      <c r="R5570">
        <v>8500</v>
      </c>
      <c r="S5570">
        <v>19000</v>
      </c>
      <c r="AB5570">
        <v>44.28</v>
      </c>
      <c r="AC5570" t="s">
        <v>5620</v>
      </c>
    </row>
    <row r="5571" spans="1:29">
      <c r="A5571" s="1" t="s">
        <v>30</v>
      </c>
      <c r="B5571" s="2">
        <v>42733.20208333333</v>
      </c>
      <c r="C5571">
        <v>49</v>
      </c>
      <c r="D5571">
        <v>42</v>
      </c>
      <c r="E5571">
        <v>77.260000000000005</v>
      </c>
      <c r="F5571">
        <v>310</v>
      </c>
      <c r="G5571">
        <v>3</v>
      </c>
      <c r="I5571">
        <v>29.92</v>
      </c>
      <c r="J5571">
        <v>1013.1</v>
      </c>
      <c r="K5571">
        <v>10</v>
      </c>
      <c r="M5571" t="s">
        <v>32</v>
      </c>
      <c r="N5571" t="s">
        <v>32</v>
      </c>
      <c r="O5571" t="s">
        <v>43</v>
      </c>
      <c r="Q5571">
        <v>2700</v>
      </c>
      <c r="R5571">
        <v>5500</v>
      </c>
      <c r="S5571">
        <v>7500</v>
      </c>
      <c r="U5571" t="e" cm="1">
        <f t="array" ref="U5571">-RA</f>
        <v>#NAME?</v>
      </c>
      <c r="AB5571">
        <v>48.01</v>
      </c>
      <c r="AC5571" t="s">
        <v>5621</v>
      </c>
    </row>
    <row r="5572" spans="1:29">
      <c r="A5572" s="1" t="s">
        <v>30</v>
      </c>
      <c r="B5572" s="2">
        <v>42733.243750000001</v>
      </c>
      <c r="C5572">
        <v>46</v>
      </c>
      <c r="D5572">
        <v>45</v>
      </c>
      <c r="E5572">
        <v>96.28</v>
      </c>
      <c r="F5572">
        <v>150</v>
      </c>
      <c r="G5572">
        <v>10</v>
      </c>
      <c r="H5572">
        <v>0.16</v>
      </c>
      <c r="I5572">
        <v>29.84</v>
      </c>
      <c r="J5572">
        <v>1010.5</v>
      </c>
      <c r="K5572">
        <v>6</v>
      </c>
      <c r="M5572" t="s">
        <v>31</v>
      </c>
      <c r="N5572" t="s">
        <v>32</v>
      </c>
      <c r="O5572" t="s">
        <v>43</v>
      </c>
      <c r="Q5572">
        <v>1200</v>
      </c>
      <c r="R5572">
        <v>6500</v>
      </c>
      <c r="S5572">
        <v>10000</v>
      </c>
      <c r="U5572" t="e" cm="1">
        <f t="array" ref="U5572">-RA BR</f>
        <v>#NAME?</v>
      </c>
      <c r="AB5572">
        <v>40.520000000000003</v>
      </c>
      <c r="AC5572" t="s">
        <v>5622</v>
      </c>
    </row>
    <row r="5573" spans="1:29">
      <c r="A5573" s="1" t="s">
        <v>30</v>
      </c>
      <c r="B5573" s="2">
        <v>42733.279166666667</v>
      </c>
      <c r="C5573">
        <v>49</v>
      </c>
      <c r="D5573">
        <v>47</v>
      </c>
      <c r="E5573">
        <v>92.77</v>
      </c>
      <c r="F5573">
        <v>0</v>
      </c>
      <c r="G5573">
        <v>0</v>
      </c>
      <c r="H5573">
        <v>0.18</v>
      </c>
      <c r="I5573">
        <v>29.82</v>
      </c>
      <c r="K5573">
        <v>6</v>
      </c>
      <c r="M5573" t="s">
        <v>31</v>
      </c>
      <c r="N5573" t="s">
        <v>32</v>
      </c>
      <c r="O5573" t="s">
        <v>43</v>
      </c>
      <c r="Q5573">
        <v>600</v>
      </c>
      <c r="R5573">
        <v>6500</v>
      </c>
      <c r="S5573">
        <v>10000</v>
      </c>
      <c r="U5573" t="e" cm="1">
        <f t="array" ref="U5573">-RA BR</f>
        <v>#NAME?</v>
      </c>
      <c r="AB5573">
        <v>48.9</v>
      </c>
      <c r="AC5573" t="s">
        <v>5623</v>
      </c>
    </row>
    <row r="5574" spans="1:29">
      <c r="A5574" s="1" t="s">
        <v>30</v>
      </c>
      <c r="B5574" s="2">
        <v>42733.285416666666</v>
      </c>
      <c r="C5574">
        <v>49</v>
      </c>
      <c r="D5574">
        <v>48</v>
      </c>
      <c r="E5574">
        <v>96.69</v>
      </c>
      <c r="F5574">
        <v>240</v>
      </c>
      <c r="G5574">
        <v>4</v>
      </c>
      <c r="H5574">
        <v>0.18</v>
      </c>
      <c r="I5574">
        <v>29.83</v>
      </c>
      <c r="J5574">
        <v>1010</v>
      </c>
      <c r="K5574">
        <v>8</v>
      </c>
      <c r="M5574" t="s">
        <v>31</v>
      </c>
      <c r="N5574" t="s">
        <v>32</v>
      </c>
      <c r="O5574" t="s">
        <v>43</v>
      </c>
      <c r="Q5574">
        <v>600</v>
      </c>
      <c r="R5574">
        <v>8000</v>
      </c>
      <c r="S5574">
        <v>10000</v>
      </c>
      <c r="U5574" t="e" cm="1">
        <f t="array" ref="U5574">-RA</f>
        <v>#NAME?</v>
      </c>
      <c r="AB5574">
        <v>47.16</v>
      </c>
      <c r="AC5574" t="s">
        <v>5624</v>
      </c>
    </row>
    <row r="5575" spans="1:29">
      <c r="A5575" s="1" t="s">
        <v>30</v>
      </c>
      <c r="B5575" s="2">
        <v>42733.31527777778</v>
      </c>
      <c r="C5575">
        <v>50</v>
      </c>
      <c r="D5575">
        <v>48</v>
      </c>
      <c r="E5575">
        <v>92.8</v>
      </c>
      <c r="F5575">
        <v>200</v>
      </c>
      <c r="G5575">
        <v>4</v>
      </c>
      <c r="H5575">
        <v>0.01</v>
      </c>
      <c r="I5575">
        <v>29.8</v>
      </c>
      <c r="K5575">
        <v>7</v>
      </c>
      <c r="M5575" t="s">
        <v>32</v>
      </c>
      <c r="N5575" t="s">
        <v>43</v>
      </c>
      <c r="Q5575">
        <v>700</v>
      </c>
      <c r="R5575">
        <v>7000</v>
      </c>
      <c r="U5575" t="e" cm="1">
        <f t="array" ref="U5575">-RA</f>
        <v>#NAME?</v>
      </c>
      <c r="AB5575">
        <v>48.44</v>
      </c>
      <c r="AC5575" t="s">
        <v>5625</v>
      </c>
    </row>
    <row r="5576" spans="1:29">
      <c r="A5576" s="1" t="s">
        <v>30</v>
      </c>
      <c r="B5576" s="2">
        <v>42733.32708333333</v>
      </c>
      <c r="C5576">
        <v>49</v>
      </c>
      <c r="D5576">
        <v>48</v>
      </c>
      <c r="E5576">
        <v>96.69</v>
      </c>
      <c r="F5576">
        <v>330</v>
      </c>
      <c r="G5576">
        <v>6</v>
      </c>
      <c r="H5576">
        <v>0.01</v>
      </c>
      <c r="I5576">
        <v>29.83</v>
      </c>
      <c r="J5576">
        <v>1010</v>
      </c>
      <c r="K5576">
        <v>4</v>
      </c>
      <c r="M5576" t="s">
        <v>32</v>
      </c>
      <c r="N5576" t="s">
        <v>43</v>
      </c>
      <c r="Q5576">
        <v>500</v>
      </c>
      <c r="R5576">
        <v>5500</v>
      </c>
      <c r="U5576" t="s">
        <v>38</v>
      </c>
      <c r="AB5576">
        <v>45.88</v>
      </c>
      <c r="AC5576" t="s">
        <v>5626</v>
      </c>
    </row>
    <row r="5577" spans="1:29">
      <c r="A5577" s="1" t="s">
        <v>30</v>
      </c>
      <c r="B5577" s="2">
        <v>42733.337500000001</v>
      </c>
      <c r="C5577">
        <v>49</v>
      </c>
      <c r="D5577">
        <v>48</v>
      </c>
      <c r="E5577">
        <v>96.69</v>
      </c>
      <c r="F5577">
        <v>330</v>
      </c>
      <c r="G5577">
        <v>5</v>
      </c>
      <c r="H5577">
        <v>0</v>
      </c>
      <c r="I5577">
        <v>29.83</v>
      </c>
      <c r="K5577">
        <v>2</v>
      </c>
      <c r="M5577" t="s">
        <v>43</v>
      </c>
      <c r="Q5577">
        <v>500</v>
      </c>
      <c r="U5577" t="s">
        <v>38</v>
      </c>
      <c r="AB5577">
        <v>46.47</v>
      </c>
      <c r="AC5577" t="s">
        <v>5627</v>
      </c>
    </row>
    <row r="5578" spans="1:29">
      <c r="A5578" s="1" t="s">
        <v>30</v>
      </c>
      <c r="B5578" s="2">
        <v>42733.348611111112</v>
      </c>
      <c r="C5578">
        <v>48</v>
      </c>
      <c r="D5578">
        <v>46</v>
      </c>
      <c r="E5578">
        <v>92.74</v>
      </c>
      <c r="G5578">
        <v>3</v>
      </c>
      <c r="I5578">
        <v>29.83</v>
      </c>
      <c r="K5578">
        <v>2</v>
      </c>
      <c r="M5578" t="s">
        <v>43</v>
      </c>
      <c r="Q5578">
        <v>300</v>
      </c>
      <c r="U5578" t="e" cm="1">
        <f t="array" ref="U5578">-RA BR</f>
        <v>#NAME?</v>
      </c>
      <c r="AB5578">
        <v>46.98</v>
      </c>
      <c r="AC5578" t="s">
        <v>5628</v>
      </c>
    </row>
    <row r="5579" spans="1:29">
      <c r="A5579" s="1" t="s">
        <v>30</v>
      </c>
      <c r="B5579" s="2">
        <v>42733.368750000001</v>
      </c>
      <c r="C5579">
        <v>47</v>
      </c>
      <c r="D5579">
        <v>46</v>
      </c>
      <c r="E5579">
        <v>96.66</v>
      </c>
      <c r="F5579">
        <v>0</v>
      </c>
      <c r="G5579">
        <v>0</v>
      </c>
      <c r="I5579">
        <v>29.82</v>
      </c>
      <c r="J5579">
        <v>1010</v>
      </c>
      <c r="K5579">
        <v>2</v>
      </c>
      <c r="M5579" t="s">
        <v>43</v>
      </c>
      <c r="Q5579">
        <v>300</v>
      </c>
      <c r="U5579" t="s">
        <v>38</v>
      </c>
      <c r="AB5579">
        <v>46.9</v>
      </c>
      <c r="AC5579" t="s">
        <v>5629</v>
      </c>
    </row>
    <row r="5580" spans="1:29">
      <c r="A5580" s="1" t="s">
        <v>30</v>
      </c>
      <c r="B5580" s="2">
        <v>42733.395833333336</v>
      </c>
      <c r="C5580">
        <v>48</v>
      </c>
      <c r="D5580">
        <v>47</v>
      </c>
      <c r="E5580">
        <v>95.95</v>
      </c>
      <c r="F5580">
        <v>290</v>
      </c>
      <c r="G5580">
        <v>3</v>
      </c>
      <c r="H5580">
        <v>0</v>
      </c>
      <c r="I5580">
        <v>29.82</v>
      </c>
      <c r="K5580">
        <v>0.5</v>
      </c>
      <c r="M5580" t="s">
        <v>43</v>
      </c>
      <c r="Q5580">
        <v>300</v>
      </c>
      <c r="U5580" t="s">
        <v>38</v>
      </c>
      <c r="AB5580">
        <v>46.98</v>
      </c>
      <c r="AC5580" t="s">
        <v>5630</v>
      </c>
    </row>
    <row r="5581" spans="1:29">
      <c r="A5581" s="1" t="s">
        <v>30</v>
      </c>
      <c r="B5581" s="2">
        <v>42733.410416666666</v>
      </c>
      <c r="C5581">
        <v>49</v>
      </c>
      <c r="D5581">
        <v>48</v>
      </c>
      <c r="E5581">
        <v>96.69</v>
      </c>
      <c r="F5581">
        <v>230</v>
      </c>
      <c r="G5581">
        <v>4</v>
      </c>
      <c r="H5581">
        <v>0</v>
      </c>
      <c r="I5581">
        <v>29.82</v>
      </c>
      <c r="J5581">
        <v>1009.7</v>
      </c>
      <c r="K5581">
        <v>0.5</v>
      </c>
      <c r="M5581" t="s">
        <v>43</v>
      </c>
      <c r="Q5581">
        <v>300</v>
      </c>
      <c r="U5581" t="s">
        <v>38</v>
      </c>
      <c r="AB5581">
        <v>47.16</v>
      </c>
      <c r="AC5581" t="s">
        <v>5631</v>
      </c>
    </row>
    <row r="5582" spans="1:29">
      <c r="A5582" s="1" t="s">
        <v>30</v>
      </c>
      <c r="B5582" s="2">
        <v>42733.439583333333</v>
      </c>
      <c r="C5582">
        <v>50</v>
      </c>
      <c r="D5582">
        <v>49</v>
      </c>
      <c r="E5582">
        <v>95.98</v>
      </c>
      <c r="F5582">
        <v>270</v>
      </c>
      <c r="G5582">
        <v>5</v>
      </c>
      <c r="H5582">
        <v>0</v>
      </c>
      <c r="I5582">
        <v>29.82</v>
      </c>
      <c r="K5582">
        <v>1</v>
      </c>
      <c r="M5582" t="s">
        <v>32</v>
      </c>
      <c r="N5582" t="s">
        <v>43</v>
      </c>
      <c r="Q5582">
        <v>400</v>
      </c>
      <c r="R5582">
        <v>800</v>
      </c>
      <c r="U5582" t="s">
        <v>38</v>
      </c>
      <c r="AB5582">
        <v>47.77</v>
      </c>
      <c r="AC5582" t="s">
        <v>5632</v>
      </c>
    </row>
    <row r="5583" spans="1:29">
      <c r="A5583" s="1" t="s">
        <v>30</v>
      </c>
      <c r="B5583" s="2">
        <v>42733.45208333333</v>
      </c>
      <c r="C5583">
        <v>51</v>
      </c>
      <c r="D5583">
        <v>49</v>
      </c>
      <c r="E5583">
        <v>92.14</v>
      </c>
      <c r="F5583">
        <v>270</v>
      </c>
      <c r="G5583">
        <v>7</v>
      </c>
      <c r="H5583">
        <v>0</v>
      </c>
      <c r="I5583">
        <v>29.81</v>
      </c>
      <c r="J5583">
        <v>1009.6</v>
      </c>
      <c r="K5583">
        <v>1</v>
      </c>
      <c r="M5583" t="s">
        <v>32</v>
      </c>
      <c r="N5583" t="s">
        <v>43</v>
      </c>
      <c r="Q5583">
        <v>400</v>
      </c>
      <c r="R5583">
        <v>800</v>
      </c>
      <c r="U5583" t="s">
        <v>38</v>
      </c>
      <c r="AB5583">
        <v>51.1</v>
      </c>
      <c r="AC5583" t="s">
        <v>5633</v>
      </c>
    </row>
    <row r="5584" spans="1:29">
      <c r="A5584" s="1" t="s">
        <v>30</v>
      </c>
      <c r="B5584" s="2">
        <v>42733.481249999997</v>
      </c>
      <c r="C5584">
        <v>53</v>
      </c>
      <c r="D5584">
        <v>51</v>
      </c>
      <c r="E5584">
        <v>92.89</v>
      </c>
      <c r="F5584">
        <v>260</v>
      </c>
      <c r="G5584">
        <v>5</v>
      </c>
      <c r="H5584">
        <v>0</v>
      </c>
      <c r="I5584">
        <v>29.79</v>
      </c>
      <c r="K5584">
        <v>1</v>
      </c>
      <c r="M5584" t="s">
        <v>32</v>
      </c>
      <c r="N5584" t="s">
        <v>32</v>
      </c>
      <c r="Q5584">
        <v>500</v>
      </c>
      <c r="R5584">
        <v>6000</v>
      </c>
      <c r="U5584" t="s">
        <v>38</v>
      </c>
      <c r="AB5584">
        <v>53.1</v>
      </c>
      <c r="AC5584" t="s">
        <v>5634</v>
      </c>
    </row>
    <row r="5585" spans="1:29">
      <c r="A5585" s="1" t="s">
        <v>30</v>
      </c>
      <c r="B5585" s="2">
        <v>42733.484027777777</v>
      </c>
      <c r="C5585">
        <v>53</v>
      </c>
      <c r="D5585">
        <v>50</v>
      </c>
      <c r="E5585">
        <v>89.18</v>
      </c>
      <c r="F5585">
        <v>270</v>
      </c>
      <c r="G5585">
        <v>6</v>
      </c>
      <c r="H5585">
        <v>0</v>
      </c>
      <c r="I5585">
        <v>29.78</v>
      </c>
      <c r="K5585">
        <v>6</v>
      </c>
      <c r="M5585" t="s">
        <v>32</v>
      </c>
      <c r="N5585" t="s">
        <v>32</v>
      </c>
      <c r="Q5585">
        <v>500</v>
      </c>
      <c r="R5585">
        <v>6000</v>
      </c>
      <c r="U5585" t="s">
        <v>38</v>
      </c>
      <c r="AB5585">
        <v>53.1</v>
      </c>
      <c r="AC5585" t="s">
        <v>5635</v>
      </c>
    </row>
    <row r="5586" spans="1:29">
      <c r="A5586" s="1" t="s">
        <v>30</v>
      </c>
      <c r="B5586" s="2">
        <v>42733.493750000001</v>
      </c>
      <c r="C5586">
        <v>55</v>
      </c>
      <c r="D5586">
        <v>51</v>
      </c>
      <c r="E5586">
        <v>86.66</v>
      </c>
      <c r="F5586">
        <v>240</v>
      </c>
      <c r="G5586">
        <v>7</v>
      </c>
      <c r="H5586">
        <v>0</v>
      </c>
      <c r="I5586">
        <v>29.76</v>
      </c>
      <c r="J5586">
        <v>1007.8</v>
      </c>
      <c r="K5586">
        <v>7</v>
      </c>
      <c r="M5586" t="s">
        <v>34</v>
      </c>
      <c r="N5586" t="s">
        <v>32</v>
      </c>
      <c r="Q5586">
        <v>700</v>
      </c>
      <c r="R5586">
        <v>7500</v>
      </c>
      <c r="AB5586">
        <v>55</v>
      </c>
      <c r="AC5586" t="s">
        <v>5636</v>
      </c>
    </row>
    <row r="5587" spans="1:29">
      <c r="A5587" s="1" t="s">
        <v>30</v>
      </c>
      <c r="B5587" s="2">
        <v>42733.535416666666</v>
      </c>
      <c r="C5587">
        <v>56</v>
      </c>
      <c r="D5587">
        <v>49</v>
      </c>
      <c r="E5587">
        <v>77.28</v>
      </c>
      <c r="F5587">
        <v>240</v>
      </c>
      <c r="G5587">
        <v>7</v>
      </c>
      <c r="H5587">
        <v>0</v>
      </c>
      <c r="I5587">
        <v>29.73</v>
      </c>
      <c r="J5587">
        <v>1006.7</v>
      </c>
      <c r="K5587">
        <v>10</v>
      </c>
      <c r="M5587" t="s">
        <v>31</v>
      </c>
      <c r="N5587" t="s">
        <v>32</v>
      </c>
      <c r="Q5587">
        <v>1500</v>
      </c>
      <c r="R5587">
        <v>7000</v>
      </c>
      <c r="AB5587">
        <v>55.9</v>
      </c>
      <c r="AC5587" t="s">
        <v>5637</v>
      </c>
    </row>
    <row r="5588" spans="1:29">
      <c r="A5588" s="1" t="s">
        <v>30</v>
      </c>
      <c r="B5588" s="2">
        <v>42733.57708333333</v>
      </c>
      <c r="C5588">
        <v>62</v>
      </c>
      <c r="D5588">
        <v>44</v>
      </c>
      <c r="E5588">
        <v>51.64</v>
      </c>
      <c r="F5588">
        <v>300</v>
      </c>
      <c r="G5588">
        <v>6</v>
      </c>
      <c r="H5588">
        <v>0</v>
      </c>
      <c r="I5588">
        <v>29.7</v>
      </c>
      <c r="J5588">
        <v>1005.8</v>
      </c>
      <c r="K5588">
        <v>10</v>
      </c>
      <c r="M5588" t="s">
        <v>31</v>
      </c>
      <c r="N5588" t="s">
        <v>31</v>
      </c>
      <c r="O5588" t="s">
        <v>31</v>
      </c>
      <c r="Q5588">
        <v>3600</v>
      </c>
      <c r="R5588">
        <v>7000</v>
      </c>
      <c r="S5588">
        <v>25000</v>
      </c>
      <c r="AB5588">
        <v>62.1</v>
      </c>
      <c r="AC5588" t="s">
        <v>5638</v>
      </c>
    </row>
    <row r="5589" spans="1:29">
      <c r="A5589" s="1" t="s">
        <v>30</v>
      </c>
      <c r="B5589" s="2">
        <v>42733.618750000001</v>
      </c>
      <c r="C5589">
        <v>62</v>
      </c>
      <c r="D5589">
        <v>39</v>
      </c>
      <c r="E5589">
        <v>42.41</v>
      </c>
      <c r="F5589">
        <v>270</v>
      </c>
      <c r="G5589">
        <v>9</v>
      </c>
      <c r="H5589">
        <v>0</v>
      </c>
      <c r="I5589">
        <v>29.7</v>
      </c>
      <c r="J5589">
        <v>1005.7</v>
      </c>
      <c r="K5589">
        <v>10</v>
      </c>
      <c r="L5589">
        <v>17</v>
      </c>
      <c r="M5589" t="s">
        <v>34</v>
      </c>
      <c r="N5589" t="s">
        <v>34</v>
      </c>
      <c r="Q5589">
        <v>6000</v>
      </c>
      <c r="R5589">
        <v>25000</v>
      </c>
      <c r="AB5589">
        <v>62.1</v>
      </c>
      <c r="AC5589" t="s">
        <v>5639</v>
      </c>
    </row>
    <row r="5590" spans="1:29">
      <c r="A5590" s="1" t="s">
        <v>30</v>
      </c>
      <c r="B5590" s="2">
        <v>42733.660416666666</v>
      </c>
      <c r="C5590">
        <v>58</v>
      </c>
      <c r="D5590">
        <v>26.1</v>
      </c>
      <c r="E5590">
        <v>29.32</v>
      </c>
      <c r="F5590">
        <v>300</v>
      </c>
      <c r="G5590">
        <v>14</v>
      </c>
      <c r="H5590">
        <v>0</v>
      </c>
      <c r="I5590">
        <v>29.76</v>
      </c>
      <c r="J5590">
        <v>1007.8</v>
      </c>
      <c r="K5590">
        <v>10</v>
      </c>
      <c r="L5590">
        <v>27</v>
      </c>
      <c r="M5590" t="s">
        <v>31</v>
      </c>
      <c r="N5590" t="s">
        <v>31</v>
      </c>
      <c r="O5590" t="s">
        <v>31</v>
      </c>
      <c r="Q5590">
        <v>7000</v>
      </c>
      <c r="R5590">
        <v>11000</v>
      </c>
      <c r="S5590">
        <v>25000</v>
      </c>
      <c r="Y5590">
        <v>27</v>
      </c>
      <c r="Z5590">
        <v>320</v>
      </c>
      <c r="AA5590" s="2">
        <v>42733.658333333333</v>
      </c>
      <c r="AB5590">
        <v>57.9</v>
      </c>
      <c r="AC5590" t="s">
        <v>5640</v>
      </c>
    </row>
    <row r="5591" spans="1:29">
      <c r="A5591" s="1" t="s">
        <v>30</v>
      </c>
      <c r="B5591" s="2">
        <v>42733.70208333333</v>
      </c>
      <c r="C5591">
        <v>54</v>
      </c>
      <c r="D5591">
        <v>16</v>
      </c>
      <c r="E5591">
        <v>22</v>
      </c>
      <c r="F5591">
        <v>290</v>
      </c>
      <c r="G5591">
        <v>7</v>
      </c>
      <c r="H5591">
        <v>0</v>
      </c>
      <c r="I5591">
        <v>29.81</v>
      </c>
      <c r="J5591">
        <v>1009.2</v>
      </c>
      <c r="K5591">
        <v>10</v>
      </c>
      <c r="L5591">
        <v>21</v>
      </c>
      <c r="M5591" t="s">
        <v>31</v>
      </c>
      <c r="N5591" t="s">
        <v>34</v>
      </c>
      <c r="O5591" t="s">
        <v>34</v>
      </c>
      <c r="Q5591">
        <v>7000</v>
      </c>
      <c r="R5591">
        <v>10000</v>
      </c>
      <c r="S5591">
        <v>25000</v>
      </c>
      <c r="Y5591">
        <v>32</v>
      </c>
      <c r="Z5591">
        <v>320</v>
      </c>
      <c r="AA5591" s="2">
        <v>42733.673611111109</v>
      </c>
      <c r="AB5591">
        <v>54</v>
      </c>
      <c r="AC5591" t="s">
        <v>5641</v>
      </c>
    </row>
    <row r="5592" spans="1:29">
      <c r="A5592" s="1" t="s">
        <v>30</v>
      </c>
      <c r="B5592" s="2">
        <v>42733.743750000001</v>
      </c>
      <c r="C5592">
        <v>52</v>
      </c>
      <c r="D5592">
        <v>9</v>
      </c>
      <c r="E5592">
        <v>17.38</v>
      </c>
      <c r="F5592">
        <v>310</v>
      </c>
      <c r="G5592">
        <v>11</v>
      </c>
      <c r="H5592">
        <v>0</v>
      </c>
      <c r="I5592">
        <v>29.84</v>
      </c>
      <c r="J5592">
        <v>1010.4</v>
      </c>
      <c r="K5592">
        <v>10</v>
      </c>
      <c r="L5592">
        <v>19</v>
      </c>
      <c r="M5592" t="s">
        <v>31</v>
      </c>
      <c r="Q5592">
        <v>10000</v>
      </c>
      <c r="Y5592">
        <v>29</v>
      </c>
      <c r="Z5592">
        <v>330</v>
      </c>
      <c r="AA5592" s="2">
        <v>42733.714583333334</v>
      </c>
      <c r="AB5592">
        <v>52</v>
      </c>
      <c r="AC5592" t="s">
        <v>5642</v>
      </c>
    </row>
    <row r="5593" spans="1:29">
      <c r="A5593" s="1" t="s">
        <v>30</v>
      </c>
      <c r="B5593" s="2">
        <v>42733.785416666666</v>
      </c>
      <c r="C5593">
        <v>50</v>
      </c>
      <c r="D5593">
        <v>12</v>
      </c>
      <c r="E5593">
        <v>21.4</v>
      </c>
      <c r="F5593">
        <v>290</v>
      </c>
      <c r="G5593">
        <v>7</v>
      </c>
      <c r="H5593">
        <v>0</v>
      </c>
      <c r="I5593">
        <v>29.88</v>
      </c>
      <c r="J5593">
        <v>1011.6</v>
      </c>
      <c r="K5593">
        <v>10</v>
      </c>
      <c r="M5593" t="s">
        <v>31</v>
      </c>
      <c r="Q5593">
        <v>10000</v>
      </c>
      <c r="AB5593">
        <v>46.72</v>
      </c>
      <c r="AC5593" t="s">
        <v>5643</v>
      </c>
    </row>
    <row r="5594" spans="1:29">
      <c r="A5594" s="1" t="s">
        <v>30</v>
      </c>
      <c r="B5594" s="2">
        <v>42733.82708333333</v>
      </c>
      <c r="C5594">
        <v>48</v>
      </c>
      <c r="D5594">
        <v>14</v>
      </c>
      <c r="E5594">
        <v>25.18</v>
      </c>
      <c r="F5594">
        <v>290</v>
      </c>
      <c r="G5594">
        <v>10</v>
      </c>
      <c r="H5594">
        <v>0</v>
      </c>
      <c r="I5594">
        <v>29.89</v>
      </c>
      <c r="J5594">
        <v>1012.3</v>
      </c>
      <c r="K5594">
        <v>10</v>
      </c>
      <c r="L5594">
        <v>16</v>
      </c>
      <c r="M5594" t="s">
        <v>246</v>
      </c>
      <c r="AB5594">
        <v>43.03</v>
      </c>
      <c r="AC5594" t="s">
        <v>5644</v>
      </c>
    </row>
    <row r="5595" spans="1:29">
      <c r="A5595" s="1" t="s">
        <v>30</v>
      </c>
      <c r="B5595" s="2">
        <v>42733.868750000001</v>
      </c>
      <c r="C5595">
        <v>47</v>
      </c>
      <c r="D5595">
        <v>15.1</v>
      </c>
      <c r="E5595">
        <v>27.54</v>
      </c>
      <c r="F5595">
        <v>290</v>
      </c>
      <c r="G5595">
        <v>6</v>
      </c>
      <c r="H5595">
        <v>0</v>
      </c>
      <c r="I5595">
        <v>29.9</v>
      </c>
      <c r="J5595">
        <v>1012.6</v>
      </c>
      <c r="K5595">
        <v>10</v>
      </c>
      <c r="M5595" t="s">
        <v>246</v>
      </c>
      <c r="AB5595">
        <v>43.48</v>
      </c>
      <c r="AC5595" t="s">
        <v>5645</v>
      </c>
    </row>
    <row r="5596" spans="1:29">
      <c r="A5596" s="1" t="s">
        <v>30</v>
      </c>
      <c r="B5596" s="2">
        <v>42733.910416666666</v>
      </c>
      <c r="C5596">
        <v>43</v>
      </c>
      <c r="D5596">
        <v>18</v>
      </c>
      <c r="E5596">
        <v>36.22</v>
      </c>
      <c r="F5596">
        <v>280</v>
      </c>
      <c r="G5596">
        <v>4</v>
      </c>
      <c r="H5596">
        <v>0</v>
      </c>
      <c r="I5596">
        <v>29.91</v>
      </c>
      <c r="J5596">
        <v>1012.8</v>
      </c>
      <c r="K5596">
        <v>10</v>
      </c>
      <c r="M5596" t="s">
        <v>246</v>
      </c>
      <c r="AB5596">
        <v>40.270000000000003</v>
      </c>
      <c r="AC5596" t="s">
        <v>5646</v>
      </c>
    </row>
    <row r="5597" spans="1:29">
      <c r="A5597" s="1" t="s">
        <v>30</v>
      </c>
      <c r="B5597" s="2">
        <v>42733.95208333333</v>
      </c>
      <c r="C5597">
        <v>41</v>
      </c>
      <c r="D5597">
        <v>18</v>
      </c>
      <c r="E5597">
        <v>39.119999999999997</v>
      </c>
      <c r="F5597">
        <v>270</v>
      </c>
      <c r="G5597">
        <v>5</v>
      </c>
      <c r="H5597">
        <v>0</v>
      </c>
      <c r="I5597">
        <v>29.91</v>
      </c>
      <c r="J5597">
        <v>1012.9</v>
      </c>
      <c r="K5597">
        <v>10</v>
      </c>
      <c r="M5597" t="s">
        <v>246</v>
      </c>
      <c r="AB5597">
        <v>37.08</v>
      </c>
      <c r="AC5597" t="s">
        <v>5647</v>
      </c>
    </row>
    <row r="5598" spans="1:29">
      <c r="A5598" s="1" t="s">
        <v>30</v>
      </c>
      <c r="B5598" s="2">
        <v>42733.993750000001</v>
      </c>
      <c r="C5598">
        <v>39</v>
      </c>
      <c r="D5598">
        <v>18</v>
      </c>
      <c r="E5598">
        <v>42.28</v>
      </c>
      <c r="F5598">
        <v>260</v>
      </c>
      <c r="G5598">
        <v>5</v>
      </c>
      <c r="H5598">
        <v>0</v>
      </c>
      <c r="I5598">
        <v>29.91</v>
      </c>
      <c r="J5598">
        <v>1012.8</v>
      </c>
      <c r="K5598">
        <v>10</v>
      </c>
      <c r="M5598" t="s">
        <v>246</v>
      </c>
      <c r="AB5598">
        <v>34.71</v>
      </c>
      <c r="AC5598" t="s">
        <v>5648</v>
      </c>
    </row>
    <row r="5599" spans="1:29">
      <c r="A5599" s="1" t="s">
        <v>30</v>
      </c>
      <c r="B5599" s="2">
        <v>42734.035416666666</v>
      </c>
      <c r="C5599">
        <v>40</v>
      </c>
      <c r="D5599">
        <v>18</v>
      </c>
      <c r="E5599">
        <v>40.82</v>
      </c>
      <c r="F5599">
        <v>250</v>
      </c>
      <c r="G5599">
        <v>6</v>
      </c>
      <c r="H5599">
        <v>0</v>
      </c>
      <c r="I5599">
        <v>29.9</v>
      </c>
      <c r="J5599">
        <v>1012.6</v>
      </c>
      <c r="K5599">
        <v>10</v>
      </c>
      <c r="M5599" t="s">
        <v>31</v>
      </c>
      <c r="Q5599">
        <v>7500</v>
      </c>
      <c r="AB5599">
        <v>35.04</v>
      </c>
      <c r="AC5599" t="s">
        <v>5649</v>
      </c>
    </row>
    <row r="5600" spans="1:29">
      <c r="A5600" s="1" t="s">
        <v>30</v>
      </c>
      <c r="B5600" s="2">
        <v>42734.07708333333</v>
      </c>
      <c r="C5600">
        <v>42</v>
      </c>
      <c r="D5600">
        <v>18</v>
      </c>
      <c r="E5600">
        <v>37.49</v>
      </c>
      <c r="F5600">
        <v>270</v>
      </c>
      <c r="G5600">
        <v>5</v>
      </c>
      <c r="H5600">
        <v>0</v>
      </c>
      <c r="I5600">
        <v>29.92</v>
      </c>
      <c r="J5600">
        <v>1013</v>
      </c>
      <c r="K5600">
        <v>10</v>
      </c>
      <c r="M5600" t="s">
        <v>246</v>
      </c>
      <c r="AB5600">
        <v>38.39</v>
      </c>
      <c r="AC5600" t="s">
        <v>5650</v>
      </c>
    </row>
    <row r="5601" spans="1:29">
      <c r="A5601" s="1" t="s">
        <v>30</v>
      </c>
      <c r="B5601" s="2">
        <v>42734.118750000001</v>
      </c>
      <c r="C5601">
        <v>37</v>
      </c>
      <c r="D5601">
        <v>19</v>
      </c>
      <c r="E5601">
        <v>47.74</v>
      </c>
      <c r="F5601">
        <v>260</v>
      </c>
      <c r="G5601">
        <v>4</v>
      </c>
      <c r="H5601">
        <v>0</v>
      </c>
      <c r="I5601">
        <v>29.94</v>
      </c>
      <c r="J5601">
        <v>1013.6</v>
      </c>
      <c r="K5601">
        <v>10</v>
      </c>
      <c r="M5601" t="s">
        <v>246</v>
      </c>
      <c r="AB5601">
        <v>33.26</v>
      </c>
      <c r="AC5601" t="s">
        <v>5651</v>
      </c>
    </row>
    <row r="5602" spans="1:29">
      <c r="A5602" s="1" t="s">
        <v>30</v>
      </c>
      <c r="B5602" s="2">
        <v>42734.160416666666</v>
      </c>
      <c r="C5602">
        <v>38</v>
      </c>
      <c r="D5602">
        <v>19.899999999999999</v>
      </c>
      <c r="E5602">
        <v>47.89</v>
      </c>
      <c r="F5602">
        <v>270</v>
      </c>
      <c r="G5602">
        <v>6</v>
      </c>
      <c r="H5602">
        <v>0</v>
      </c>
      <c r="I5602">
        <v>29.93</v>
      </c>
      <c r="J5602">
        <v>1013.6</v>
      </c>
      <c r="K5602">
        <v>10</v>
      </c>
      <c r="M5602" t="s">
        <v>31</v>
      </c>
      <c r="Q5602">
        <v>7500</v>
      </c>
      <c r="AB5602">
        <v>32.64</v>
      </c>
      <c r="AC5602" t="s">
        <v>5652</v>
      </c>
    </row>
    <row r="5603" spans="1:29">
      <c r="A5603" s="1" t="s">
        <v>30</v>
      </c>
      <c r="B5603" s="2">
        <v>42734.20208333333</v>
      </c>
      <c r="C5603">
        <v>38</v>
      </c>
      <c r="D5603">
        <v>21</v>
      </c>
      <c r="E5603">
        <v>50.18</v>
      </c>
      <c r="F5603">
        <v>270</v>
      </c>
      <c r="G5603">
        <v>8</v>
      </c>
      <c r="H5603">
        <v>0</v>
      </c>
      <c r="I5603">
        <v>29.94</v>
      </c>
      <c r="J5603">
        <v>1013.8</v>
      </c>
      <c r="K5603">
        <v>10</v>
      </c>
      <c r="M5603" t="s">
        <v>31</v>
      </c>
      <c r="Q5603">
        <v>7500</v>
      </c>
      <c r="AB5603">
        <v>31.38</v>
      </c>
      <c r="AC5603" t="s">
        <v>5653</v>
      </c>
    </row>
    <row r="5604" spans="1:29">
      <c r="A5604" s="1" t="s">
        <v>30</v>
      </c>
      <c r="B5604" s="2">
        <v>42734.243750000001</v>
      </c>
      <c r="C5604">
        <v>38</v>
      </c>
      <c r="D5604">
        <v>21.9</v>
      </c>
      <c r="E5604">
        <v>52.13</v>
      </c>
      <c r="F5604">
        <v>270</v>
      </c>
      <c r="G5604">
        <v>8</v>
      </c>
      <c r="H5604">
        <v>0</v>
      </c>
      <c r="I5604">
        <v>29.94</v>
      </c>
      <c r="J5604">
        <v>1014</v>
      </c>
      <c r="K5604">
        <v>10</v>
      </c>
      <c r="M5604" t="s">
        <v>31</v>
      </c>
      <c r="Q5604">
        <v>7500</v>
      </c>
      <c r="AB5604">
        <v>31.38</v>
      </c>
      <c r="AC5604" t="s">
        <v>5654</v>
      </c>
    </row>
    <row r="5605" spans="1:29">
      <c r="A5605" s="1" t="s">
        <v>30</v>
      </c>
      <c r="B5605" s="2">
        <v>42734.285416666666</v>
      </c>
      <c r="C5605">
        <v>38</v>
      </c>
      <c r="D5605">
        <v>19.899999999999999</v>
      </c>
      <c r="E5605">
        <v>47.89</v>
      </c>
      <c r="F5605">
        <v>260</v>
      </c>
      <c r="G5605">
        <v>7</v>
      </c>
      <c r="H5605">
        <v>0</v>
      </c>
      <c r="I5605">
        <v>29.96</v>
      </c>
      <c r="J5605">
        <v>1014.8</v>
      </c>
      <c r="K5605">
        <v>10</v>
      </c>
      <c r="M5605" t="s">
        <v>246</v>
      </c>
      <c r="AB5605">
        <v>31.97</v>
      </c>
      <c r="AC5605" t="s">
        <v>5655</v>
      </c>
    </row>
    <row r="5606" spans="1:29">
      <c r="A5606" s="1" t="s">
        <v>30</v>
      </c>
      <c r="B5606" s="2">
        <v>42734.32708333333</v>
      </c>
      <c r="C5606">
        <v>37</v>
      </c>
      <c r="D5606">
        <v>21</v>
      </c>
      <c r="E5606">
        <v>51.99</v>
      </c>
      <c r="F5606">
        <v>270</v>
      </c>
      <c r="G5606">
        <v>6</v>
      </c>
      <c r="H5606">
        <v>0</v>
      </c>
      <c r="I5606">
        <v>29.99</v>
      </c>
      <c r="J5606">
        <v>1015.5</v>
      </c>
      <c r="K5606">
        <v>10</v>
      </c>
      <c r="M5606" t="s">
        <v>31</v>
      </c>
      <c r="Q5606">
        <v>7000</v>
      </c>
      <c r="AB5606">
        <v>31.55</v>
      </c>
      <c r="AC5606" t="s">
        <v>5656</v>
      </c>
    </row>
    <row r="5607" spans="1:29">
      <c r="A5607" s="1" t="s">
        <v>30</v>
      </c>
      <c r="B5607" s="2">
        <v>42734.368750000001</v>
      </c>
      <c r="C5607">
        <v>41</v>
      </c>
      <c r="D5607">
        <v>23</v>
      </c>
      <c r="E5607">
        <v>48.39</v>
      </c>
      <c r="F5607">
        <v>260</v>
      </c>
      <c r="G5607">
        <v>10</v>
      </c>
      <c r="H5607">
        <v>0</v>
      </c>
      <c r="I5607">
        <v>30.01</v>
      </c>
      <c r="J5607">
        <v>1016.2</v>
      </c>
      <c r="K5607">
        <v>10</v>
      </c>
      <c r="M5607" t="s">
        <v>34</v>
      </c>
      <c r="Q5607">
        <v>6000</v>
      </c>
      <c r="AB5607">
        <v>34.25</v>
      </c>
      <c r="AC5607" t="s">
        <v>5657</v>
      </c>
    </row>
    <row r="5608" spans="1:29">
      <c r="A5608" s="1" t="s">
        <v>30</v>
      </c>
      <c r="B5608" s="2">
        <v>42734.410416666666</v>
      </c>
      <c r="C5608">
        <v>43</v>
      </c>
      <c r="D5608">
        <v>23</v>
      </c>
      <c r="E5608">
        <v>44.8</v>
      </c>
      <c r="F5608">
        <v>290</v>
      </c>
      <c r="G5608">
        <v>10</v>
      </c>
      <c r="H5608">
        <v>0</v>
      </c>
      <c r="I5608">
        <v>30.02</v>
      </c>
      <c r="J5608">
        <v>1016.7</v>
      </c>
      <c r="K5608">
        <v>10</v>
      </c>
      <c r="L5608">
        <v>16</v>
      </c>
      <c r="M5608" t="s">
        <v>34</v>
      </c>
      <c r="Q5608">
        <v>5500</v>
      </c>
      <c r="AB5608">
        <v>36.76</v>
      </c>
      <c r="AC5608" t="s">
        <v>5658</v>
      </c>
    </row>
    <row r="5609" spans="1:29">
      <c r="A5609" s="1" t="s">
        <v>30</v>
      </c>
      <c r="B5609" s="2">
        <v>42734.45208333333</v>
      </c>
      <c r="C5609">
        <v>43</v>
      </c>
      <c r="D5609">
        <v>16</v>
      </c>
      <c r="E5609">
        <v>33.22</v>
      </c>
      <c r="F5609">
        <v>310</v>
      </c>
      <c r="G5609">
        <v>13</v>
      </c>
      <c r="H5609">
        <v>0</v>
      </c>
      <c r="I5609">
        <v>30.03</v>
      </c>
      <c r="J5609">
        <v>1017</v>
      </c>
      <c r="K5609">
        <v>10</v>
      </c>
      <c r="L5609">
        <v>24</v>
      </c>
      <c r="M5609" t="s">
        <v>34</v>
      </c>
      <c r="Q5609">
        <v>5500</v>
      </c>
      <c r="AB5609">
        <v>35.659999999999997</v>
      </c>
      <c r="AC5609" t="s">
        <v>5659</v>
      </c>
    </row>
    <row r="5610" spans="1:29">
      <c r="A5610" s="1" t="s">
        <v>30</v>
      </c>
      <c r="B5610" s="2">
        <v>42734.493750000001</v>
      </c>
      <c r="C5610">
        <v>43</v>
      </c>
      <c r="D5610">
        <v>15.1</v>
      </c>
      <c r="E5610">
        <v>31.94</v>
      </c>
      <c r="F5610">
        <v>290</v>
      </c>
      <c r="G5610">
        <v>12</v>
      </c>
      <c r="H5610">
        <v>0</v>
      </c>
      <c r="I5610">
        <v>30.02</v>
      </c>
      <c r="J5610">
        <v>1016.7</v>
      </c>
      <c r="K5610">
        <v>10</v>
      </c>
      <c r="L5610">
        <v>19</v>
      </c>
      <c r="M5610" t="s">
        <v>34</v>
      </c>
      <c r="Q5610">
        <v>6000</v>
      </c>
      <c r="Y5610">
        <v>27</v>
      </c>
      <c r="Z5610">
        <v>280</v>
      </c>
      <c r="AA5610" s="2">
        <v>42734.481944444444</v>
      </c>
      <c r="AB5610">
        <v>36</v>
      </c>
      <c r="AC5610" t="s">
        <v>5660</v>
      </c>
    </row>
    <row r="5611" spans="1:29">
      <c r="A5611" s="1" t="s">
        <v>30</v>
      </c>
      <c r="B5611" s="2">
        <v>42734.535416666666</v>
      </c>
      <c r="C5611">
        <v>45</v>
      </c>
      <c r="D5611">
        <v>14</v>
      </c>
      <c r="E5611">
        <v>28.2</v>
      </c>
      <c r="F5611">
        <v>320</v>
      </c>
      <c r="G5611">
        <v>9</v>
      </c>
      <c r="H5611">
        <v>0</v>
      </c>
      <c r="I5611">
        <v>30.01</v>
      </c>
      <c r="J5611">
        <v>1016.3</v>
      </c>
      <c r="K5611">
        <v>10</v>
      </c>
      <c r="L5611">
        <v>17</v>
      </c>
      <c r="M5611" t="s">
        <v>34</v>
      </c>
      <c r="Q5611">
        <v>7000</v>
      </c>
      <c r="Y5611">
        <v>26</v>
      </c>
      <c r="Z5611">
        <v>310</v>
      </c>
      <c r="AA5611" s="2">
        <v>42734.503472222219</v>
      </c>
      <c r="AB5611">
        <v>39.68</v>
      </c>
      <c r="AC5611" t="s">
        <v>5661</v>
      </c>
    </row>
    <row r="5612" spans="1:29">
      <c r="A5612" s="1" t="s">
        <v>30</v>
      </c>
      <c r="B5612" s="2">
        <v>42734.57708333333</v>
      </c>
      <c r="C5612">
        <v>47</v>
      </c>
      <c r="D5612">
        <v>12.9</v>
      </c>
      <c r="E5612">
        <v>25.01</v>
      </c>
      <c r="F5612">
        <v>280</v>
      </c>
      <c r="G5612">
        <v>13</v>
      </c>
      <c r="H5612">
        <v>0</v>
      </c>
      <c r="I5612">
        <v>30.01</v>
      </c>
      <c r="J5612">
        <v>1016.1</v>
      </c>
      <c r="K5612">
        <v>10</v>
      </c>
      <c r="L5612">
        <v>19</v>
      </c>
      <c r="M5612" t="s">
        <v>34</v>
      </c>
      <c r="Q5612">
        <v>7000</v>
      </c>
      <c r="AB5612">
        <v>40.659999999999997</v>
      </c>
      <c r="AC5612" t="s">
        <v>5662</v>
      </c>
    </row>
    <row r="5613" spans="1:29">
      <c r="A5613" s="1" t="s">
        <v>30</v>
      </c>
      <c r="B5613" s="2">
        <v>42734.618750000001</v>
      </c>
      <c r="C5613">
        <v>48</v>
      </c>
      <c r="D5613">
        <v>12.9</v>
      </c>
      <c r="E5613">
        <v>23.99</v>
      </c>
      <c r="F5613">
        <v>280</v>
      </c>
      <c r="G5613">
        <v>13</v>
      </c>
      <c r="H5613">
        <v>0</v>
      </c>
      <c r="I5613">
        <v>30.01</v>
      </c>
      <c r="J5613">
        <v>1016.4</v>
      </c>
      <c r="K5613">
        <v>10</v>
      </c>
      <c r="L5613">
        <v>20</v>
      </c>
      <c r="M5613" t="s">
        <v>31</v>
      </c>
      <c r="Q5613">
        <v>7500</v>
      </c>
      <c r="AB5613">
        <v>42.07</v>
      </c>
      <c r="AC5613" t="s">
        <v>5663</v>
      </c>
    </row>
    <row r="5614" spans="1:29">
      <c r="A5614" s="1" t="s">
        <v>30</v>
      </c>
      <c r="B5614" s="2">
        <v>42734.660416666666</v>
      </c>
      <c r="C5614">
        <v>47</v>
      </c>
      <c r="D5614">
        <v>12</v>
      </c>
      <c r="E5614">
        <v>24.03</v>
      </c>
      <c r="F5614">
        <v>310</v>
      </c>
      <c r="G5614">
        <v>11</v>
      </c>
      <c r="H5614">
        <v>0</v>
      </c>
      <c r="I5614">
        <v>30.03</v>
      </c>
      <c r="J5614">
        <v>1017</v>
      </c>
      <c r="K5614">
        <v>10</v>
      </c>
      <c r="L5614">
        <v>19</v>
      </c>
      <c r="M5614" t="s">
        <v>31</v>
      </c>
      <c r="Q5614">
        <v>7500</v>
      </c>
      <c r="AB5614">
        <v>41.3</v>
      </c>
      <c r="AC5614" t="s">
        <v>5664</v>
      </c>
    </row>
    <row r="5615" spans="1:29">
      <c r="A5615" s="1" t="s">
        <v>30</v>
      </c>
      <c r="B5615" s="2">
        <v>42734.70208333333</v>
      </c>
      <c r="C5615">
        <v>45</v>
      </c>
      <c r="D5615">
        <v>12.9</v>
      </c>
      <c r="E5615">
        <v>26.87</v>
      </c>
      <c r="F5615">
        <v>280</v>
      </c>
      <c r="G5615">
        <v>10</v>
      </c>
      <c r="H5615">
        <v>0</v>
      </c>
      <c r="I5615">
        <v>30.05</v>
      </c>
      <c r="J5615">
        <v>1017.8</v>
      </c>
      <c r="K5615">
        <v>10</v>
      </c>
      <c r="L5615">
        <v>15</v>
      </c>
      <c r="M5615" t="s">
        <v>31</v>
      </c>
      <c r="Q5615">
        <v>7500</v>
      </c>
      <c r="AB5615">
        <v>39.270000000000003</v>
      </c>
      <c r="AC5615" t="s">
        <v>5665</v>
      </c>
    </row>
    <row r="5616" spans="1:29">
      <c r="A5616" s="1" t="s">
        <v>30</v>
      </c>
      <c r="B5616" s="2">
        <v>42734.743750000001</v>
      </c>
      <c r="C5616">
        <v>42</v>
      </c>
      <c r="D5616">
        <v>15.1</v>
      </c>
      <c r="E5616">
        <v>33.07</v>
      </c>
      <c r="F5616">
        <v>270</v>
      </c>
      <c r="G5616">
        <v>7</v>
      </c>
      <c r="H5616">
        <v>0</v>
      </c>
      <c r="I5616">
        <v>30.09</v>
      </c>
      <c r="J5616">
        <v>1019.1</v>
      </c>
      <c r="K5616">
        <v>10</v>
      </c>
      <c r="M5616" t="s">
        <v>31</v>
      </c>
      <c r="N5616" t="s">
        <v>31</v>
      </c>
      <c r="Q5616">
        <v>7500</v>
      </c>
      <c r="R5616">
        <v>25000</v>
      </c>
      <c r="AB5616">
        <v>37.090000000000003</v>
      </c>
      <c r="AC5616" t="s">
        <v>5666</v>
      </c>
    </row>
    <row r="5617" spans="1:29">
      <c r="A5617" s="1" t="s">
        <v>30</v>
      </c>
      <c r="B5617" s="2">
        <v>42734.785416666666</v>
      </c>
      <c r="C5617">
        <v>40</v>
      </c>
      <c r="D5617">
        <v>15.1</v>
      </c>
      <c r="E5617">
        <v>36.01</v>
      </c>
      <c r="F5617">
        <v>300</v>
      </c>
      <c r="G5617">
        <v>4</v>
      </c>
      <c r="H5617">
        <v>0</v>
      </c>
      <c r="I5617">
        <v>30.12</v>
      </c>
      <c r="J5617">
        <v>1020.2</v>
      </c>
      <c r="K5617">
        <v>10</v>
      </c>
      <c r="M5617" t="s">
        <v>246</v>
      </c>
      <c r="AB5617">
        <v>36.65</v>
      </c>
      <c r="AC5617" t="s">
        <v>5667</v>
      </c>
    </row>
    <row r="5618" spans="1:29">
      <c r="A5618" s="1" t="s">
        <v>30</v>
      </c>
      <c r="B5618" s="2">
        <v>42734.82708333333</v>
      </c>
      <c r="C5618">
        <v>39</v>
      </c>
      <c r="D5618">
        <v>15.1</v>
      </c>
      <c r="E5618">
        <v>37.29</v>
      </c>
      <c r="F5618">
        <v>0</v>
      </c>
      <c r="G5618">
        <v>0</v>
      </c>
      <c r="H5618">
        <v>0</v>
      </c>
      <c r="I5618">
        <v>30.15</v>
      </c>
      <c r="J5618">
        <v>1021.1</v>
      </c>
      <c r="K5618">
        <v>10</v>
      </c>
      <c r="M5618" t="s">
        <v>246</v>
      </c>
      <c r="AB5618">
        <v>39</v>
      </c>
      <c r="AC5618" t="s">
        <v>5668</v>
      </c>
    </row>
    <row r="5619" spans="1:29">
      <c r="A5619" s="1" t="s">
        <v>30</v>
      </c>
      <c r="B5619" s="2">
        <v>42734.868750000001</v>
      </c>
      <c r="C5619">
        <v>35</v>
      </c>
      <c r="D5619">
        <v>18</v>
      </c>
      <c r="E5619">
        <v>49.31</v>
      </c>
      <c r="F5619">
        <v>250</v>
      </c>
      <c r="G5619">
        <v>3</v>
      </c>
      <c r="H5619">
        <v>0</v>
      </c>
      <c r="I5619">
        <v>30.19</v>
      </c>
      <c r="J5619">
        <v>1022.4</v>
      </c>
      <c r="K5619">
        <v>10</v>
      </c>
      <c r="M5619" t="s">
        <v>246</v>
      </c>
      <c r="AB5619">
        <v>32.229999999999997</v>
      </c>
      <c r="AC5619" t="s">
        <v>5669</v>
      </c>
    </row>
    <row r="5620" spans="1:29">
      <c r="A5620" s="1" t="s">
        <v>30</v>
      </c>
      <c r="B5620" s="2">
        <v>42734.910416666666</v>
      </c>
      <c r="C5620">
        <v>32</v>
      </c>
      <c r="D5620">
        <v>18</v>
      </c>
      <c r="E5620">
        <v>55.82</v>
      </c>
      <c r="F5620">
        <v>0</v>
      </c>
      <c r="G5620">
        <v>0</v>
      </c>
      <c r="H5620">
        <v>0</v>
      </c>
      <c r="I5620">
        <v>30.2</v>
      </c>
      <c r="J5620">
        <v>1022.9</v>
      </c>
      <c r="K5620">
        <v>10</v>
      </c>
      <c r="M5620" t="s">
        <v>246</v>
      </c>
      <c r="AB5620">
        <v>32</v>
      </c>
      <c r="AC5620" t="s">
        <v>5670</v>
      </c>
    </row>
    <row r="5621" spans="1:29">
      <c r="A5621" s="1" t="s">
        <v>30</v>
      </c>
      <c r="B5621" s="2">
        <v>42734.95208333333</v>
      </c>
      <c r="C5621">
        <v>30.9</v>
      </c>
      <c r="D5621">
        <v>19.899999999999999</v>
      </c>
      <c r="E5621">
        <v>63.31</v>
      </c>
      <c r="G5621">
        <v>3</v>
      </c>
      <c r="H5621">
        <v>0</v>
      </c>
      <c r="I5621">
        <v>30.22</v>
      </c>
      <c r="J5621">
        <v>1023.7</v>
      </c>
      <c r="K5621">
        <v>10</v>
      </c>
      <c r="M5621" t="s">
        <v>246</v>
      </c>
      <c r="AB5621">
        <v>27.43</v>
      </c>
      <c r="AC5621" t="s">
        <v>5671</v>
      </c>
    </row>
    <row r="5622" spans="1:29">
      <c r="A5622" s="1" t="s">
        <v>30</v>
      </c>
      <c r="B5622" s="2">
        <v>42734.993750000001</v>
      </c>
      <c r="C5622">
        <v>30</v>
      </c>
      <c r="D5622">
        <v>19.899999999999999</v>
      </c>
      <c r="E5622">
        <v>65.66</v>
      </c>
      <c r="F5622">
        <v>130</v>
      </c>
      <c r="G5622">
        <v>3</v>
      </c>
      <c r="H5622">
        <v>0</v>
      </c>
      <c r="I5622">
        <v>30.23</v>
      </c>
      <c r="J5622">
        <v>1023.8</v>
      </c>
      <c r="K5622">
        <v>10</v>
      </c>
      <c r="M5622" t="s">
        <v>246</v>
      </c>
      <c r="AB5622">
        <v>26.4</v>
      </c>
      <c r="AC5622" t="s">
        <v>5672</v>
      </c>
    </row>
    <row r="5623" spans="1:29">
      <c r="A5623" s="1" t="s">
        <v>30</v>
      </c>
      <c r="B5623" s="2">
        <v>42735.035416666666</v>
      </c>
      <c r="C5623">
        <v>28.9</v>
      </c>
      <c r="D5623">
        <v>21</v>
      </c>
      <c r="E5623">
        <v>71.959999999999994</v>
      </c>
      <c r="F5623">
        <v>0</v>
      </c>
      <c r="G5623">
        <v>0</v>
      </c>
      <c r="H5623">
        <v>0</v>
      </c>
      <c r="I5623">
        <v>30.21</v>
      </c>
      <c r="J5623">
        <v>1023.1</v>
      </c>
      <c r="K5623">
        <v>10</v>
      </c>
      <c r="M5623" t="s">
        <v>246</v>
      </c>
      <c r="AB5623">
        <v>28.9</v>
      </c>
      <c r="AC5623" t="s">
        <v>5673</v>
      </c>
    </row>
    <row r="5624" spans="1:29">
      <c r="A5624" s="1" t="s">
        <v>30</v>
      </c>
      <c r="B5624" s="2">
        <v>42735.07708333333</v>
      </c>
      <c r="C5624">
        <v>28</v>
      </c>
      <c r="D5624">
        <v>19.899999999999999</v>
      </c>
      <c r="E5624">
        <v>71.25</v>
      </c>
      <c r="F5624">
        <v>0</v>
      </c>
      <c r="G5624">
        <v>0</v>
      </c>
      <c r="H5624">
        <v>0</v>
      </c>
      <c r="I5624">
        <v>30.19</v>
      </c>
      <c r="J5624">
        <v>1022.7</v>
      </c>
      <c r="K5624">
        <v>10</v>
      </c>
      <c r="M5624" t="s">
        <v>246</v>
      </c>
      <c r="AB5624">
        <v>28</v>
      </c>
      <c r="AC5624" t="s">
        <v>5674</v>
      </c>
    </row>
    <row r="5625" spans="1:29">
      <c r="A5625" s="1" t="s">
        <v>30</v>
      </c>
      <c r="B5625" s="2">
        <v>42735.118750000001</v>
      </c>
      <c r="C5625">
        <v>28</v>
      </c>
      <c r="D5625">
        <v>19</v>
      </c>
      <c r="E5625">
        <v>68.569999999999993</v>
      </c>
      <c r="F5625">
        <v>0</v>
      </c>
      <c r="G5625">
        <v>0</v>
      </c>
      <c r="H5625">
        <v>0</v>
      </c>
      <c r="I5625">
        <v>30.19</v>
      </c>
      <c r="J5625">
        <v>1022.6</v>
      </c>
      <c r="K5625">
        <v>10</v>
      </c>
      <c r="M5625" t="s">
        <v>246</v>
      </c>
      <c r="AB5625">
        <v>28</v>
      </c>
      <c r="AC5625" t="s">
        <v>5675</v>
      </c>
    </row>
    <row r="5626" spans="1:29">
      <c r="A5626" s="1" t="s">
        <v>30</v>
      </c>
      <c r="B5626" s="2">
        <v>42735.160416666666</v>
      </c>
      <c r="C5626">
        <v>24.1</v>
      </c>
      <c r="D5626">
        <v>19</v>
      </c>
      <c r="E5626">
        <v>80.59</v>
      </c>
      <c r="F5626">
        <v>270</v>
      </c>
      <c r="G5626">
        <v>3</v>
      </c>
      <c r="H5626">
        <v>0</v>
      </c>
      <c r="I5626">
        <v>30.21</v>
      </c>
      <c r="J5626">
        <v>1023.3</v>
      </c>
      <c r="K5626">
        <v>10</v>
      </c>
      <c r="M5626" t="s">
        <v>246</v>
      </c>
      <c r="AB5626">
        <v>19.66</v>
      </c>
      <c r="AC5626" t="s">
        <v>5676</v>
      </c>
    </row>
    <row r="5627" spans="1:29">
      <c r="A5627" s="1" t="s">
        <v>30</v>
      </c>
      <c r="B5627" s="2">
        <v>42735.20208333333</v>
      </c>
      <c r="C5627">
        <v>25</v>
      </c>
      <c r="D5627">
        <v>19.899999999999999</v>
      </c>
      <c r="E5627">
        <v>80.66</v>
      </c>
      <c r="F5627">
        <v>0</v>
      </c>
      <c r="G5627">
        <v>0</v>
      </c>
      <c r="H5627">
        <v>0</v>
      </c>
      <c r="I5627">
        <v>30.22</v>
      </c>
      <c r="J5627">
        <v>1023.5</v>
      </c>
      <c r="K5627">
        <v>10</v>
      </c>
      <c r="M5627" t="s">
        <v>246</v>
      </c>
      <c r="AB5627">
        <v>25</v>
      </c>
      <c r="AC5627" t="s">
        <v>5677</v>
      </c>
    </row>
    <row r="5628" spans="1:29">
      <c r="A5628" s="1" t="s">
        <v>30</v>
      </c>
      <c r="B5628" s="2">
        <v>42735.243750000001</v>
      </c>
      <c r="C5628">
        <v>27</v>
      </c>
      <c r="D5628">
        <v>19.899999999999999</v>
      </c>
      <c r="E5628">
        <v>74.25</v>
      </c>
      <c r="F5628">
        <v>0</v>
      </c>
      <c r="G5628">
        <v>0</v>
      </c>
      <c r="H5628">
        <v>0</v>
      </c>
      <c r="I5628">
        <v>30.23</v>
      </c>
      <c r="J5628">
        <v>1023.8</v>
      </c>
      <c r="K5628">
        <v>10</v>
      </c>
      <c r="M5628" t="s">
        <v>246</v>
      </c>
      <c r="AB5628">
        <v>27</v>
      </c>
      <c r="AC5628" t="s">
        <v>5678</v>
      </c>
    </row>
    <row r="5629" spans="1:29">
      <c r="A5629" s="1" t="s">
        <v>30</v>
      </c>
      <c r="B5629" s="2">
        <v>42735.285416666666</v>
      </c>
      <c r="C5629">
        <v>26.1</v>
      </c>
      <c r="D5629">
        <v>19.899999999999999</v>
      </c>
      <c r="E5629">
        <v>77.06</v>
      </c>
      <c r="F5629">
        <v>170</v>
      </c>
      <c r="G5629">
        <v>3</v>
      </c>
      <c r="H5629">
        <v>0</v>
      </c>
      <c r="I5629">
        <v>30.23</v>
      </c>
      <c r="J5629">
        <v>1024.0999999999999</v>
      </c>
      <c r="K5629">
        <v>10</v>
      </c>
      <c r="M5629" t="s">
        <v>31</v>
      </c>
      <c r="Q5629">
        <v>25000</v>
      </c>
      <c r="AB5629">
        <v>21.94</v>
      </c>
      <c r="AC5629" t="s">
        <v>5679</v>
      </c>
    </row>
    <row r="5630" spans="1:29">
      <c r="A5630" s="1" t="s">
        <v>30</v>
      </c>
      <c r="B5630" s="2">
        <v>42735.32708333333</v>
      </c>
      <c r="C5630">
        <v>27</v>
      </c>
      <c r="D5630">
        <v>19.899999999999999</v>
      </c>
      <c r="E5630">
        <v>74.25</v>
      </c>
      <c r="F5630">
        <v>0</v>
      </c>
      <c r="G5630">
        <v>0</v>
      </c>
      <c r="H5630">
        <v>0</v>
      </c>
      <c r="I5630">
        <v>30.24</v>
      </c>
      <c r="J5630">
        <v>1024.5</v>
      </c>
      <c r="K5630">
        <v>10</v>
      </c>
      <c r="M5630" t="s">
        <v>31</v>
      </c>
      <c r="N5630" t="s">
        <v>34</v>
      </c>
      <c r="Q5630">
        <v>15000</v>
      </c>
      <c r="R5630">
        <v>25000</v>
      </c>
      <c r="AB5630">
        <v>27</v>
      </c>
      <c r="AC5630" t="s">
        <v>5680</v>
      </c>
    </row>
    <row r="5631" spans="1:29">
      <c r="A5631" s="1" t="s">
        <v>30</v>
      </c>
      <c r="B5631" s="2">
        <v>42735.368750000001</v>
      </c>
      <c r="C5631">
        <v>34</v>
      </c>
      <c r="D5631">
        <v>23</v>
      </c>
      <c r="E5631">
        <v>63.72</v>
      </c>
      <c r="F5631">
        <v>0</v>
      </c>
      <c r="G5631">
        <v>0</v>
      </c>
      <c r="H5631">
        <v>0</v>
      </c>
      <c r="I5631">
        <v>30.23</v>
      </c>
      <c r="J5631">
        <v>1024</v>
      </c>
      <c r="K5631">
        <v>10</v>
      </c>
      <c r="M5631" t="s">
        <v>31</v>
      </c>
      <c r="N5631" t="s">
        <v>32</v>
      </c>
      <c r="Q5631">
        <v>15000</v>
      </c>
      <c r="R5631">
        <v>25000</v>
      </c>
      <c r="AB5631">
        <v>34</v>
      </c>
      <c r="AC5631" t="s">
        <v>5681</v>
      </c>
    </row>
    <row r="5632" spans="1:29">
      <c r="A5632" s="1" t="s">
        <v>30</v>
      </c>
      <c r="B5632" s="2">
        <v>42735.410416666666</v>
      </c>
      <c r="C5632">
        <v>42</v>
      </c>
      <c r="D5632">
        <v>21</v>
      </c>
      <c r="E5632">
        <v>42.62</v>
      </c>
      <c r="F5632">
        <v>180</v>
      </c>
      <c r="G5632">
        <v>7</v>
      </c>
      <c r="H5632">
        <v>0</v>
      </c>
      <c r="I5632">
        <v>30.24</v>
      </c>
      <c r="J5632">
        <v>1024.2</v>
      </c>
      <c r="K5632">
        <v>10</v>
      </c>
      <c r="M5632" t="s">
        <v>31</v>
      </c>
      <c r="N5632" t="s">
        <v>32</v>
      </c>
      <c r="Q5632">
        <v>15000</v>
      </c>
      <c r="R5632">
        <v>25000</v>
      </c>
      <c r="AB5632">
        <v>37.090000000000003</v>
      </c>
      <c r="AC5632" t="s">
        <v>5682</v>
      </c>
    </row>
    <row r="5633" spans="1:29">
      <c r="A5633" s="1" t="s">
        <v>30</v>
      </c>
      <c r="B5633" s="2">
        <v>42735.45208333333</v>
      </c>
      <c r="C5633">
        <v>46</v>
      </c>
      <c r="D5633">
        <v>21</v>
      </c>
      <c r="E5633">
        <v>36.72</v>
      </c>
      <c r="F5633">
        <v>210</v>
      </c>
      <c r="G5633">
        <v>9</v>
      </c>
      <c r="H5633">
        <v>0</v>
      </c>
      <c r="I5633">
        <v>30.26</v>
      </c>
      <c r="J5633">
        <v>1024.8</v>
      </c>
      <c r="K5633">
        <v>10</v>
      </c>
      <c r="M5633" t="s">
        <v>31</v>
      </c>
      <c r="N5633" t="s">
        <v>32</v>
      </c>
      <c r="Q5633">
        <v>15000</v>
      </c>
      <c r="R5633">
        <v>25000</v>
      </c>
      <c r="AB5633">
        <v>40.92</v>
      </c>
      <c r="AC5633" t="s">
        <v>5683</v>
      </c>
    </row>
    <row r="5634" spans="1:29">
      <c r="A5634" s="1" t="s">
        <v>30</v>
      </c>
      <c r="B5634" s="2">
        <v>42735.493750000001</v>
      </c>
      <c r="C5634">
        <v>49</v>
      </c>
      <c r="D5634">
        <v>21</v>
      </c>
      <c r="E5634">
        <v>32.93</v>
      </c>
      <c r="F5634">
        <v>210</v>
      </c>
      <c r="G5634">
        <v>10</v>
      </c>
      <c r="H5634">
        <v>0</v>
      </c>
      <c r="I5634">
        <v>30.22</v>
      </c>
      <c r="J5634">
        <v>1023.6</v>
      </c>
      <c r="K5634">
        <v>10</v>
      </c>
      <c r="M5634" t="s">
        <v>32</v>
      </c>
      <c r="N5634" t="s">
        <v>32</v>
      </c>
      <c r="Q5634">
        <v>16000</v>
      </c>
      <c r="R5634">
        <v>23000</v>
      </c>
      <c r="AB5634">
        <v>44.16</v>
      </c>
      <c r="AC5634" t="s">
        <v>5684</v>
      </c>
    </row>
    <row r="5635" spans="1:29">
      <c r="A5635" s="1" t="s">
        <v>30</v>
      </c>
      <c r="B5635" s="2">
        <v>42735.535416666666</v>
      </c>
      <c r="C5635">
        <v>48</v>
      </c>
      <c r="D5635">
        <v>21.9</v>
      </c>
      <c r="E5635">
        <v>35.380000000000003</v>
      </c>
      <c r="F5635">
        <v>210</v>
      </c>
      <c r="G5635">
        <v>11</v>
      </c>
      <c r="H5635">
        <v>0</v>
      </c>
      <c r="I5635">
        <v>30.18</v>
      </c>
      <c r="J5635">
        <v>1022.4</v>
      </c>
      <c r="K5635">
        <v>10</v>
      </c>
      <c r="M5635" t="s">
        <v>32</v>
      </c>
      <c r="Q5635">
        <v>16000</v>
      </c>
      <c r="AB5635">
        <v>42.69</v>
      </c>
      <c r="AC5635" t="s">
        <v>5685</v>
      </c>
    </row>
    <row r="5636" spans="1:29">
      <c r="A5636" s="1" t="s">
        <v>30</v>
      </c>
      <c r="B5636" s="2">
        <v>42735.57708333333</v>
      </c>
      <c r="C5636">
        <v>48</v>
      </c>
      <c r="D5636">
        <v>21.9</v>
      </c>
      <c r="E5636">
        <v>35.380000000000003</v>
      </c>
      <c r="F5636">
        <v>210</v>
      </c>
      <c r="G5636">
        <v>11</v>
      </c>
      <c r="H5636">
        <v>0</v>
      </c>
      <c r="I5636">
        <v>30.15</v>
      </c>
      <c r="J5636">
        <v>1021.2</v>
      </c>
      <c r="K5636">
        <v>10</v>
      </c>
      <c r="L5636">
        <v>19</v>
      </c>
      <c r="M5636" t="s">
        <v>32</v>
      </c>
      <c r="Q5636">
        <v>14000</v>
      </c>
      <c r="AB5636">
        <v>42.69</v>
      </c>
      <c r="AC5636" t="s">
        <v>5686</v>
      </c>
    </row>
    <row r="5637" spans="1:29">
      <c r="A5637" s="1" t="s">
        <v>30</v>
      </c>
      <c r="B5637" s="2">
        <v>42735.618750000001</v>
      </c>
      <c r="C5637">
        <v>49</v>
      </c>
      <c r="D5637">
        <v>21</v>
      </c>
      <c r="E5637">
        <v>32.93</v>
      </c>
      <c r="F5637">
        <v>220</v>
      </c>
      <c r="G5637">
        <v>17</v>
      </c>
      <c r="H5637">
        <v>0</v>
      </c>
      <c r="I5637">
        <v>30.16</v>
      </c>
      <c r="J5637">
        <v>1021.5</v>
      </c>
      <c r="K5637">
        <v>10</v>
      </c>
      <c r="L5637">
        <v>21</v>
      </c>
      <c r="M5637" t="s">
        <v>43</v>
      </c>
      <c r="Q5637">
        <v>14000</v>
      </c>
      <c r="AB5637">
        <v>42.22</v>
      </c>
      <c r="AC5637" t="s">
        <v>5687</v>
      </c>
    </row>
    <row r="5638" spans="1:29">
      <c r="A5638" s="1" t="s">
        <v>30</v>
      </c>
      <c r="B5638" s="2">
        <v>42735.660416666666</v>
      </c>
      <c r="C5638">
        <v>49</v>
      </c>
      <c r="D5638">
        <v>21</v>
      </c>
      <c r="E5638">
        <v>32.93</v>
      </c>
      <c r="F5638">
        <v>220</v>
      </c>
      <c r="G5638">
        <v>11</v>
      </c>
      <c r="H5638">
        <v>0</v>
      </c>
      <c r="I5638">
        <v>30.15</v>
      </c>
      <c r="J5638">
        <v>1021.2</v>
      </c>
      <c r="K5638">
        <v>10</v>
      </c>
      <c r="L5638">
        <v>20</v>
      </c>
      <c r="M5638" t="s">
        <v>43</v>
      </c>
      <c r="Q5638">
        <v>11000</v>
      </c>
      <c r="AB5638">
        <v>43.82</v>
      </c>
      <c r="AC5638" t="s">
        <v>5688</v>
      </c>
    </row>
    <row r="5639" spans="1:29">
      <c r="A5639" s="1" t="s">
        <v>30</v>
      </c>
      <c r="B5639" s="2">
        <v>42735.70208333333</v>
      </c>
      <c r="C5639">
        <v>47</v>
      </c>
      <c r="D5639">
        <v>19.899999999999999</v>
      </c>
      <c r="E5639">
        <v>33.869999999999997</v>
      </c>
      <c r="F5639">
        <v>210</v>
      </c>
      <c r="G5639">
        <v>13</v>
      </c>
      <c r="H5639">
        <v>0</v>
      </c>
      <c r="I5639">
        <v>30.14</v>
      </c>
      <c r="J5639">
        <v>1020.8</v>
      </c>
      <c r="K5639">
        <v>10</v>
      </c>
      <c r="M5639" t="s">
        <v>43</v>
      </c>
      <c r="Q5639">
        <v>10000</v>
      </c>
      <c r="AB5639">
        <v>40.659999999999997</v>
      </c>
      <c r="AC5639" t="s">
        <v>5689</v>
      </c>
    </row>
    <row r="5640" spans="1:29">
      <c r="A5640" s="1" t="s">
        <v>30</v>
      </c>
      <c r="B5640" s="2">
        <v>42735.743750000001</v>
      </c>
      <c r="C5640">
        <v>47</v>
      </c>
      <c r="D5640">
        <v>19</v>
      </c>
      <c r="E5640">
        <v>32.590000000000003</v>
      </c>
      <c r="F5640">
        <v>210</v>
      </c>
      <c r="G5640">
        <v>11</v>
      </c>
      <c r="H5640">
        <v>0</v>
      </c>
      <c r="I5640">
        <v>30.13</v>
      </c>
      <c r="J5640">
        <v>1020.5</v>
      </c>
      <c r="K5640">
        <v>10</v>
      </c>
      <c r="M5640" t="s">
        <v>32</v>
      </c>
      <c r="N5640" t="s">
        <v>32</v>
      </c>
      <c r="O5640" t="s">
        <v>43</v>
      </c>
      <c r="Q5640">
        <v>9500</v>
      </c>
      <c r="R5640">
        <v>12000</v>
      </c>
      <c r="S5640">
        <v>15000</v>
      </c>
      <c r="AB5640">
        <v>41.3</v>
      </c>
      <c r="AC5640" t="s">
        <v>5690</v>
      </c>
    </row>
    <row r="5641" spans="1:29">
      <c r="A5641" s="1" t="s">
        <v>30</v>
      </c>
      <c r="B5641" s="2">
        <v>42735.785416666666</v>
      </c>
      <c r="C5641">
        <v>47</v>
      </c>
      <c r="D5641">
        <v>19</v>
      </c>
      <c r="E5641">
        <v>32.590000000000003</v>
      </c>
      <c r="F5641">
        <v>220</v>
      </c>
      <c r="G5641">
        <v>14</v>
      </c>
      <c r="H5641">
        <v>0</v>
      </c>
      <c r="I5641">
        <v>30.13</v>
      </c>
      <c r="J5641">
        <v>1020.6</v>
      </c>
      <c r="K5641">
        <v>10</v>
      </c>
      <c r="M5641" t="s">
        <v>32</v>
      </c>
      <c r="N5641" t="s">
        <v>43</v>
      </c>
      <c r="Q5641">
        <v>11000</v>
      </c>
      <c r="R5641">
        <v>14000</v>
      </c>
      <c r="AB5641">
        <v>40.369999999999997</v>
      </c>
      <c r="AC5641" t="s">
        <v>5691</v>
      </c>
    </row>
    <row r="5642" spans="1:29">
      <c r="A5642" s="1" t="s">
        <v>30</v>
      </c>
      <c r="B5642" s="2">
        <v>42735.82708333333</v>
      </c>
      <c r="C5642">
        <v>47</v>
      </c>
      <c r="D5642">
        <v>19</v>
      </c>
      <c r="E5642">
        <v>32.590000000000003</v>
      </c>
      <c r="F5642">
        <v>220</v>
      </c>
      <c r="G5642">
        <v>13</v>
      </c>
      <c r="H5642">
        <v>0</v>
      </c>
      <c r="I5642">
        <v>30.12</v>
      </c>
      <c r="J5642">
        <v>1020.3</v>
      </c>
      <c r="K5642">
        <v>10</v>
      </c>
      <c r="M5642" t="s">
        <v>43</v>
      </c>
      <c r="Q5642">
        <v>12000</v>
      </c>
      <c r="AB5642">
        <v>40.659999999999997</v>
      </c>
      <c r="AC5642" t="s">
        <v>5692</v>
      </c>
    </row>
    <row r="5643" spans="1:29">
      <c r="A5643" s="1" t="s">
        <v>30</v>
      </c>
      <c r="B5643" s="2">
        <v>42735.868750000001</v>
      </c>
      <c r="C5643">
        <v>46</v>
      </c>
      <c r="D5643">
        <v>21</v>
      </c>
      <c r="E5643">
        <v>36.72</v>
      </c>
      <c r="F5643">
        <v>230</v>
      </c>
      <c r="G5643">
        <v>10</v>
      </c>
      <c r="H5643">
        <v>0</v>
      </c>
      <c r="I5643">
        <v>30.12</v>
      </c>
      <c r="J5643">
        <v>1020</v>
      </c>
      <c r="K5643">
        <v>10</v>
      </c>
      <c r="M5643" t="s">
        <v>32</v>
      </c>
      <c r="N5643" t="s">
        <v>43</v>
      </c>
      <c r="Q5643">
        <v>12000</v>
      </c>
      <c r="R5643">
        <v>15000</v>
      </c>
      <c r="AB5643">
        <v>40.520000000000003</v>
      </c>
      <c r="AC5643" t="s">
        <v>5693</v>
      </c>
    </row>
    <row r="5644" spans="1:29">
      <c r="A5644" s="1" t="s">
        <v>30</v>
      </c>
      <c r="B5644" s="2">
        <v>42735.910416666666</v>
      </c>
      <c r="C5644">
        <v>46</v>
      </c>
      <c r="D5644">
        <v>21</v>
      </c>
      <c r="E5644">
        <v>36.72</v>
      </c>
      <c r="F5644">
        <v>220</v>
      </c>
      <c r="G5644">
        <v>12</v>
      </c>
      <c r="H5644">
        <v>0</v>
      </c>
      <c r="I5644">
        <v>30.12</v>
      </c>
      <c r="J5644">
        <v>1020.1</v>
      </c>
      <c r="K5644">
        <v>10</v>
      </c>
      <c r="M5644" t="s">
        <v>32</v>
      </c>
      <c r="N5644" t="s">
        <v>32</v>
      </c>
      <c r="O5644" t="s">
        <v>43</v>
      </c>
      <c r="Q5644">
        <v>13000</v>
      </c>
      <c r="R5644">
        <v>15000</v>
      </c>
      <c r="S5644">
        <v>22000</v>
      </c>
      <c r="AB5644">
        <v>39.82</v>
      </c>
      <c r="AC5644" t="s">
        <v>5694</v>
      </c>
    </row>
    <row r="5645" spans="1:29">
      <c r="A5645" s="1" t="s">
        <v>30</v>
      </c>
      <c r="B5645" s="2">
        <v>42735.95208333333</v>
      </c>
      <c r="C5645">
        <v>46</v>
      </c>
      <c r="D5645">
        <v>21.9</v>
      </c>
      <c r="E5645">
        <v>38.15</v>
      </c>
      <c r="F5645">
        <v>230</v>
      </c>
      <c r="G5645">
        <v>13</v>
      </c>
      <c r="H5645">
        <v>0</v>
      </c>
      <c r="I5645">
        <v>30.13</v>
      </c>
      <c r="J5645">
        <v>1020.3</v>
      </c>
      <c r="K5645">
        <v>10</v>
      </c>
      <c r="M5645" t="s">
        <v>32</v>
      </c>
      <c r="N5645" t="s">
        <v>43</v>
      </c>
      <c r="Q5645">
        <v>11000</v>
      </c>
      <c r="R5645">
        <v>15000</v>
      </c>
      <c r="AB5645">
        <v>39.5</v>
      </c>
      <c r="AC5645" t="s">
        <v>5695</v>
      </c>
    </row>
    <row r="5646" spans="1:29">
      <c r="A5646" s="1" t="s">
        <v>30</v>
      </c>
      <c r="B5646" s="2">
        <v>42735.993750000001</v>
      </c>
      <c r="C5646">
        <v>46</v>
      </c>
      <c r="D5646">
        <v>23</v>
      </c>
      <c r="E5646">
        <v>39.96</v>
      </c>
      <c r="F5646">
        <v>230</v>
      </c>
      <c r="G5646">
        <v>13</v>
      </c>
      <c r="H5646">
        <v>0</v>
      </c>
      <c r="I5646">
        <v>30.13</v>
      </c>
      <c r="J5646">
        <v>1020.2</v>
      </c>
      <c r="K5646">
        <v>10</v>
      </c>
      <c r="M5646" t="s">
        <v>31</v>
      </c>
      <c r="N5646" t="s">
        <v>32</v>
      </c>
      <c r="O5646" t="s">
        <v>43</v>
      </c>
      <c r="Q5646">
        <v>8000</v>
      </c>
      <c r="R5646">
        <v>10000</v>
      </c>
      <c r="S5646">
        <v>12000</v>
      </c>
      <c r="AB5646">
        <v>39.5</v>
      </c>
      <c r="AC5646" t="s">
        <v>5696</v>
      </c>
    </row>
    <row r="5647" spans="1:29">
      <c r="A5647" s="1" t="s">
        <v>30</v>
      </c>
      <c r="B5647" s="2">
        <v>42736.035416666666</v>
      </c>
      <c r="C5647">
        <v>46</v>
      </c>
      <c r="D5647">
        <v>24.1</v>
      </c>
      <c r="E5647">
        <v>41.84</v>
      </c>
      <c r="F5647">
        <v>240</v>
      </c>
      <c r="G5647">
        <v>12</v>
      </c>
      <c r="H5647">
        <v>0</v>
      </c>
      <c r="I5647">
        <v>30.13</v>
      </c>
      <c r="J5647">
        <v>1020.3</v>
      </c>
      <c r="K5647">
        <v>10</v>
      </c>
      <c r="M5647" t="s">
        <v>34</v>
      </c>
      <c r="N5647" t="s">
        <v>32</v>
      </c>
      <c r="O5647" t="s">
        <v>43</v>
      </c>
      <c r="Q5647">
        <v>5500</v>
      </c>
      <c r="R5647">
        <v>8500</v>
      </c>
      <c r="S5647">
        <v>10000</v>
      </c>
      <c r="AB5647">
        <v>39.82</v>
      </c>
      <c r="AC5647" t="s">
        <v>5697</v>
      </c>
    </row>
    <row r="5648" spans="1:29">
      <c r="A5648" s="1" t="s">
        <v>30</v>
      </c>
      <c r="B5648" s="2">
        <v>42736.07708333333</v>
      </c>
      <c r="C5648">
        <v>46</v>
      </c>
      <c r="D5648">
        <v>26.1</v>
      </c>
      <c r="E5648">
        <v>45.47</v>
      </c>
      <c r="F5648">
        <v>220</v>
      </c>
      <c r="G5648">
        <v>11</v>
      </c>
      <c r="H5648">
        <v>0</v>
      </c>
      <c r="I5648">
        <v>30.12</v>
      </c>
      <c r="J5648">
        <v>1019.9</v>
      </c>
      <c r="K5648">
        <v>10</v>
      </c>
      <c r="M5648" t="s">
        <v>34</v>
      </c>
      <c r="N5648" t="s">
        <v>43</v>
      </c>
      <c r="Q5648">
        <v>5500</v>
      </c>
      <c r="R5648">
        <v>7500</v>
      </c>
      <c r="AB5648">
        <v>40.159999999999997</v>
      </c>
      <c r="AC5648" t="s">
        <v>5698</v>
      </c>
    </row>
    <row r="5649" spans="1:29">
      <c r="A5649" s="1" t="s">
        <v>30</v>
      </c>
      <c r="B5649" s="2">
        <v>42736.118750000001</v>
      </c>
      <c r="C5649">
        <v>46</v>
      </c>
      <c r="D5649">
        <v>26.1</v>
      </c>
      <c r="E5649">
        <v>45.47</v>
      </c>
      <c r="F5649">
        <v>240</v>
      </c>
      <c r="G5649">
        <v>8</v>
      </c>
      <c r="H5649">
        <v>0</v>
      </c>
      <c r="I5649">
        <v>30.13</v>
      </c>
      <c r="J5649">
        <v>1020.3</v>
      </c>
      <c r="K5649">
        <v>10</v>
      </c>
      <c r="M5649" t="s">
        <v>34</v>
      </c>
      <c r="N5649" t="s">
        <v>32</v>
      </c>
      <c r="O5649" t="s">
        <v>43</v>
      </c>
      <c r="Q5649">
        <v>6000</v>
      </c>
      <c r="R5649">
        <v>8000</v>
      </c>
      <c r="S5649">
        <v>11000</v>
      </c>
      <c r="AB5649">
        <v>41.36</v>
      </c>
      <c r="AC5649" t="s">
        <v>5699</v>
      </c>
    </row>
    <row r="5650" spans="1:29">
      <c r="A5650" s="1" t="s">
        <v>30</v>
      </c>
      <c r="B5650" s="2">
        <v>42736.160416666666</v>
      </c>
      <c r="C5650">
        <v>46</v>
      </c>
      <c r="D5650">
        <v>26.1</v>
      </c>
      <c r="E5650">
        <v>45.47</v>
      </c>
      <c r="F5650">
        <v>230</v>
      </c>
      <c r="G5650">
        <v>11</v>
      </c>
      <c r="H5650">
        <v>0</v>
      </c>
      <c r="I5650">
        <v>30.13</v>
      </c>
      <c r="J5650">
        <v>1020.4</v>
      </c>
      <c r="K5650">
        <v>10</v>
      </c>
      <c r="M5650" t="s">
        <v>32</v>
      </c>
      <c r="N5650" t="s">
        <v>43</v>
      </c>
      <c r="Q5650">
        <v>6500</v>
      </c>
      <c r="R5650">
        <v>8500</v>
      </c>
      <c r="AB5650">
        <v>40.159999999999997</v>
      </c>
      <c r="AC5650" t="s">
        <v>5700</v>
      </c>
    </row>
    <row r="5651" spans="1:29">
      <c r="A5651" s="1" t="s">
        <v>30</v>
      </c>
      <c r="B5651" s="2">
        <v>42736.20208333333</v>
      </c>
      <c r="C5651">
        <v>44</v>
      </c>
      <c r="D5651">
        <v>30.9</v>
      </c>
      <c r="E5651">
        <v>59.5</v>
      </c>
      <c r="F5651">
        <v>240</v>
      </c>
      <c r="G5651">
        <v>10</v>
      </c>
      <c r="I5651">
        <v>30.14</v>
      </c>
      <c r="J5651">
        <v>1020.7</v>
      </c>
      <c r="K5651">
        <v>9</v>
      </c>
      <c r="M5651" t="s">
        <v>31</v>
      </c>
      <c r="N5651" t="s">
        <v>32</v>
      </c>
      <c r="O5651" t="s">
        <v>43</v>
      </c>
      <c r="Q5651">
        <v>2000</v>
      </c>
      <c r="R5651">
        <v>5500</v>
      </c>
      <c r="S5651">
        <v>7000</v>
      </c>
      <c r="U5651" t="e" cm="1">
        <f t="array" ref="U5651">-RA</f>
        <v>#NAME?</v>
      </c>
      <c r="AB5651">
        <v>38.14</v>
      </c>
      <c r="AC5651" t="s">
        <v>5701</v>
      </c>
    </row>
    <row r="5652" spans="1:29">
      <c r="A5652" s="1" t="s">
        <v>30</v>
      </c>
      <c r="B5652" s="2">
        <v>42736.243750000001</v>
      </c>
      <c r="C5652">
        <v>42</v>
      </c>
      <c r="D5652">
        <v>38</v>
      </c>
      <c r="E5652">
        <v>84.93</v>
      </c>
      <c r="F5652">
        <v>230</v>
      </c>
      <c r="G5652">
        <v>13</v>
      </c>
      <c r="I5652">
        <v>30.17</v>
      </c>
      <c r="J5652">
        <v>1021.5</v>
      </c>
      <c r="K5652">
        <v>10</v>
      </c>
      <c r="M5652" t="s">
        <v>34</v>
      </c>
      <c r="N5652" t="s">
        <v>32</v>
      </c>
      <c r="O5652" t="s">
        <v>43</v>
      </c>
      <c r="Q5652">
        <v>4500</v>
      </c>
      <c r="R5652">
        <v>8000</v>
      </c>
      <c r="S5652">
        <v>10000</v>
      </c>
      <c r="U5652" t="e" cm="1">
        <f t="array" ref="U5652">-RA</f>
        <v>#NAME?</v>
      </c>
      <c r="AB5652">
        <v>34.51</v>
      </c>
      <c r="AC5652" t="s">
        <v>5702</v>
      </c>
    </row>
    <row r="5653" spans="1:29">
      <c r="A5653" s="1" t="s">
        <v>30</v>
      </c>
      <c r="B5653" s="2">
        <v>42736.285416666666</v>
      </c>
      <c r="C5653">
        <v>41</v>
      </c>
      <c r="D5653">
        <v>39</v>
      </c>
      <c r="E5653">
        <v>92.52</v>
      </c>
      <c r="F5653">
        <v>240</v>
      </c>
      <c r="G5653">
        <v>6</v>
      </c>
      <c r="H5653">
        <v>0.03</v>
      </c>
      <c r="I5653">
        <v>30.19</v>
      </c>
      <c r="J5653">
        <v>1022.4</v>
      </c>
      <c r="K5653">
        <v>10</v>
      </c>
      <c r="M5653" t="s">
        <v>32</v>
      </c>
      <c r="N5653" t="s">
        <v>43</v>
      </c>
      <c r="Q5653">
        <v>3700</v>
      </c>
      <c r="R5653">
        <v>5500</v>
      </c>
      <c r="U5653" t="e" cm="1">
        <f t="array" ref="U5653">-RA</f>
        <v>#NAME?</v>
      </c>
      <c r="AB5653">
        <v>36.369999999999997</v>
      </c>
      <c r="AC5653" t="s">
        <v>5703</v>
      </c>
    </row>
    <row r="5654" spans="1:29">
      <c r="A5654" s="1" t="s">
        <v>30</v>
      </c>
      <c r="B5654" s="2">
        <v>42736.32708333333</v>
      </c>
      <c r="C5654">
        <v>41</v>
      </c>
      <c r="D5654">
        <v>39</v>
      </c>
      <c r="E5654">
        <v>92.52</v>
      </c>
      <c r="F5654">
        <v>220</v>
      </c>
      <c r="G5654">
        <v>9</v>
      </c>
      <c r="H5654">
        <v>0.09</v>
      </c>
      <c r="I5654">
        <v>30.19</v>
      </c>
      <c r="J5654">
        <v>1022.5</v>
      </c>
      <c r="K5654">
        <v>3</v>
      </c>
      <c r="M5654" t="s">
        <v>32</v>
      </c>
      <c r="N5654" t="s">
        <v>43</v>
      </c>
      <c r="Q5654">
        <v>2800</v>
      </c>
      <c r="R5654">
        <v>3700</v>
      </c>
      <c r="U5654" t="e" cm="1">
        <f t="array" ref="U5654">-RA BR</f>
        <v>#NAME?</v>
      </c>
      <c r="AB5654">
        <v>34.700000000000003</v>
      </c>
      <c r="AC5654" t="s">
        <v>5704</v>
      </c>
    </row>
    <row r="5655" spans="1:29">
      <c r="A5655" s="1" t="s">
        <v>30</v>
      </c>
      <c r="B5655" s="2">
        <v>42736.34375</v>
      </c>
      <c r="C5655">
        <v>42</v>
      </c>
      <c r="D5655">
        <v>40</v>
      </c>
      <c r="E5655">
        <v>91.84</v>
      </c>
      <c r="F5655">
        <v>230</v>
      </c>
      <c r="G5655">
        <v>10</v>
      </c>
      <c r="H5655">
        <v>0.03</v>
      </c>
      <c r="I5655">
        <v>30.2</v>
      </c>
      <c r="K5655">
        <v>2</v>
      </c>
      <c r="M5655" t="s">
        <v>32</v>
      </c>
      <c r="N5655" t="s">
        <v>32</v>
      </c>
      <c r="O5655" t="s">
        <v>43</v>
      </c>
      <c r="Q5655">
        <v>2800</v>
      </c>
      <c r="R5655">
        <v>4200</v>
      </c>
      <c r="S5655">
        <v>7000</v>
      </c>
      <c r="U5655" t="e" cm="1">
        <f t="array" ref="U5655">-RA BR</f>
        <v>#NAME?</v>
      </c>
      <c r="AB5655">
        <v>35.630000000000003</v>
      </c>
      <c r="AC5655" t="s">
        <v>5705</v>
      </c>
    </row>
    <row r="5656" spans="1:29">
      <c r="A5656" s="1" t="s">
        <v>30</v>
      </c>
      <c r="B5656" s="2">
        <v>42736.368750000001</v>
      </c>
      <c r="C5656">
        <v>42</v>
      </c>
      <c r="D5656">
        <v>41</v>
      </c>
      <c r="E5656">
        <v>95.84</v>
      </c>
      <c r="F5656">
        <v>230</v>
      </c>
      <c r="G5656">
        <v>6</v>
      </c>
      <c r="H5656">
        <v>0.05</v>
      </c>
      <c r="I5656">
        <v>30.2</v>
      </c>
      <c r="J5656">
        <v>1022.9</v>
      </c>
      <c r="K5656">
        <v>2</v>
      </c>
      <c r="M5656" t="s">
        <v>32</v>
      </c>
      <c r="N5656" t="s">
        <v>32</v>
      </c>
      <c r="O5656" t="s">
        <v>43</v>
      </c>
      <c r="Q5656">
        <v>2700</v>
      </c>
      <c r="R5656">
        <v>3800</v>
      </c>
      <c r="S5656">
        <v>5000</v>
      </c>
      <c r="U5656" t="e" cm="1">
        <f t="array" ref="U5656">-RA BR</f>
        <v>#NAME?</v>
      </c>
      <c r="AB5656">
        <v>37.69</v>
      </c>
      <c r="AC5656" t="s">
        <v>5706</v>
      </c>
    </row>
    <row r="5657" spans="1:29">
      <c r="A5657" s="1" t="s">
        <v>30</v>
      </c>
      <c r="B5657" s="2">
        <v>42736.410416666666</v>
      </c>
      <c r="C5657">
        <v>45</v>
      </c>
      <c r="D5657">
        <v>43</v>
      </c>
      <c r="E5657">
        <v>92.65</v>
      </c>
      <c r="F5657">
        <v>220</v>
      </c>
      <c r="G5657">
        <v>5</v>
      </c>
      <c r="H5657">
        <v>0.05</v>
      </c>
      <c r="I5657">
        <v>30.22</v>
      </c>
      <c r="J5657">
        <v>1023.4</v>
      </c>
      <c r="K5657">
        <v>2</v>
      </c>
      <c r="M5657" t="s">
        <v>32</v>
      </c>
      <c r="N5657" t="s">
        <v>43</v>
      </c>
      <c r="Q5657">
        <v>500</v>
      </c>
      <c r="R5657">
        <v>3200</v>
      </c>
      <c r="AB5657">
        <v>41.83</v>
      </c>
      <c r="AC5657" t="s">
        <v>5707</v>
      </c>
    </row>
    <row r="5658" spans="1:29">
      <c r="A5658" s="1" t="s">
        <v>30</v>
      </c>
      <c r="B5658" s="2">
        <v>42736.415277777778</v>
      </c>
      <c r="C5658">
        <v>45</v>
      </c>
      <c r="D5658">
        <v>43</v>
      </c>
      <c r="E5658">
        <v>92.65</v>
      </c>
      <c r="F5658">
        <v>230</v>
      </c>
      <c r="G5658">
        <v>6</v>
      </c>
      <c r="H5658">
        <v>0</v>
      </c>
      <c r="I5658">
        <v>30.23</v>
      </c>
      <c r="K5658">
        <v>10</v>
      </c>
      <c r="M5658" t="s">
        <v>32</v>
      </c>
      <c r="N5658" t="s">
        <v>43</v>
      </c>
      <c r="Q5658">
        <v>500</v>
      </c>
      <c r="R5658">
        <v>3100</v>
      </c>
      <c r="AB5658">
        <v>41.19</v>
      </c>
      <c r="AC5658" t="s">
        <v>5708</v>
      </c>
    </row>
    <row r="5659" spans="1:29">
      <c r="A5659" s="1" t="s">
        <v>30</v>
      </c>
      <c r="B5659" s="2">
        <v>42736.45208333333</v>
      </c>
      <c r="C5659">
        <v>48</v>
      </c>
      <c r="D5659">
        <v>46</v>
      </c>
      <c r="E5659">
        <v>92.74</v>
      </c>
      <c r="F5659">
        <v>250</v>
      </c>
      <c r="G5659">
        <v>4</v>
      </c>
      <c r="H5659">
        <v>0</v>
      </c>
      <c r="I5659">
        <v>30.23</v>
      </c>
      <c r="J5659">
        <v>1023.8</v>
      </c>
      <c r="K5659">
        <v>10</v>
      </c>
      <c r="M5659" t="s">
        <v>32</v>
      </c>
      <c r="N5659" t="s">
        <v>32</v>
      </c>
      <c r="O5659" t="s">
        <v>43</v>
      </c>
      <c r="Q5659">
        <v>600</v>
      </c>
      <c r="R5659">
        <v>2400</v>
      </c>
      <c r="S5659">
        <v>8000</v>
      </c>
      <c r="AB5659">
        <v>46.1</v>
      </c>
      <c r="AC5659" t="s">
        <v>5709</v>
      </c>
    </row>
    <row r="5660" spans="1:29">
      <c r="A5660" s="1" t="s">
        <v>30</v>
      </c>
      <c r="B5660" s="2">
        <v>42736.493750000001</v>
      </c>
      <c r="C5660">
        <v>48</v>
      </c>
      <c r="D5660">
        <v>46</v>
      </c>
      <c r="E5660">
        <v>92.74</v>
      </c>
      <c r="F5660">
        <v>230</v>
      </c>
      <c r="G5660">
        <v>6</v>
      </c>
      <c r="H5660">
        <v>0.01</v>
      </c>
      <c r="I5660">
        <v>30.23</v>
      </c>
      <c r="J5660">
        <v>1023.7</v>
      </c>
      <c r="K5660">
        <v>1.5</v>
      </c>
      <c r="M5660" t="s">
        <v>43</v>
      </c>
      <c r="Q5660">
        <v>500</v>
      </c>
      <c r="U5660" t="e" cm="1">
        <f t="array" ref="U5660">-RA BR</f>
        <v>#NAME?</v>
      </c>
      <c r="AB5660">
        <v>44.8</v>
      </c>
      <c r="AC5660" t="s">
        <v>5710</v>
      </c>
    </row>
    <row r="5661" spans="1:29">
      <c r="A5661" s="1" t="s">
        <v>30</v>
      </c>
      <c r="B5661" s="2">
        <v>42736.535416666666</v>
      </c>
      <c r="C5661">
        <v>48</v>
      </c>
      <c r="D5661">
        <v>47</v>
      </c>
      <c r="E5661">
        <v>95.95</v>
      </c>
      <c r="F5661">
        <v>250</v>
      </c>
      <c r="G5661">
        <v>3</v>
      </c>
      <c r="H5661">
        <v>0.02</v>
      </c>
      <c r="I5661">
        <v>30.21</v>
      </c>
      <c r="J5661">
        <v>1023.1</v>
      </c>
      <c r="K5661">
        <v>1.5</v>
      </c>
      <c r="M5661" t="s">
        <v>32</v>
      </c>
      <c r="N5661" t="s">
        <v>43</v>
      </c>
      <c r="Q5661">
        <v>400</v>
      </c>
      <c r="R5661">
        <v>3100</v>
      </c>
      <c r="U5661" t="e" cm="1">
        <f t="array" ref="U5661">-RA BR</f>
        <v>#NAME?</v>
      </c>
      <c r="AB5661">
        <v>46.98</v>
      </c>
      <c r="AC5661" t="s">
        <v>5711</v>
      </c>
    </row>
    <row r="5662" spans="1:29">
      <c r="A5662" s="1" t="s">
        <v>30</v>
      </c>
      <c r="B5662" s="2">
        <v>42736.57708333333</v>
      </c>
      <c r="C5662">
        <v>49</v>
      </c>
      <c r="D5662">
        <v>47</v>
      </c>
      <c r="E5662">
        <v>92.77</v>
      </c>
      <c r="F5662">
        <v>180</v>
      </c>
      <c r="G5662">
        <v>3</v>
      </c>
      <c r="H5662">
        <v>0.08</v>
      </c>
      <c r="I5662">
        <v>30.21</v>
      </c>
      <c r="J5662">
        <v>1023</v>
      </c>
      <c r="K5662">
        <v>1.5</v>
      </c>
      <c r="M5662" t="s">
        <v>32</v>
      </c>
      <c r="N5662" t="s">
        <v>32</v>
      </c>
      <c r="O5662" t="s">
        <v>43</v>
      </c>
      <c r="Q5662">
        <v>400</v>
      </c>
      <c r="R5662">
        <v>1000</v>
      </c>
      <c r="S5662">
        <v>2800</v>
      </c>
      <c r="U5662" t="e" cm="1">
        <f t="array" ref="U5662">-RA BR</f>
        <v>#NAME?</v>
      </c>
      <c r="AB5662">
        <v>48.01</v>
      </c>
      <c r="AC5662" t="s">
        <v>5712</v>
      </c>
    </row>
    <row r="5663" spans="1:29">
      <c r="A5663" s="1" t="s">
        <v>30</v>
      </c>
      <c r="B5663" s="2">
        <v>42736.618750000001</v>
      </c>
      <c r="C5663">
        <v>49</v>
      </c>
      <c r="D5663">
        <v>47</v>
      </c>
      <c r="E5663">
        <v>92.77</v>
      </c>
      <c r="F5663">
        <v>0</v>
      </c>
      <c r="G5663">
        <v>0</v>
      </c>
      <c r="H5663">
        <v>0.04</v>
      </c>
      <c r="I5663">
        <v>30.22</v>
      </c>
      <c r="J5663">
        <v>1023.3</v>
      </c>
      <c r="K5663">
        <v>1.5</v>
      </c>
      <c r="M5663" t="s">
        <v>32</v>
      </c>
      <c r="N5663" t="s">
        <v>43</v>
      </c>
      <c r="Q5663">
        <v>400</v>
      </c>
      <c r="R5663">
        <v>2900</v>
      </c>
      <c r="U5663" t="e" cm="1">
        <f t="array" ref="U5663">-RA BR</f>
        <v>#NAME?</v>
      </c>
      <c r="AB5663">
        <v>48.9</v>
      </c>
      <c r="AC5663" t="s">
        <v>5713</v>
      </c>
    </row>
    <row r="5664" spans="1:29">
      <c r="A5664" s="1" t="s">
        <v>30</v>
      </c>
      <c r="B5664" s="2">
        <v>42736.631944444445</v>
      </c>
      <c r="C5664">
        <v>48.2</v>
      </c>
      <c r="D5664">
        <v>48.2</v>
      </c>
      <c r="E5664">
        <v>100</v>
      </c>
      <c r="F5664">
        <v>0</v>
      </c>
      <c r="G5664">
        <v>0</v>
      </c>
      <c r="H5664">
        <v>0</v>
      </c>
      <c r="I5664">
        <v>30.22</v>
      </c>
      <c r="K5664">
        <v>1.5</v>
      </c>
      <c r="M5664" t="s">
        <v>43</v>
      </c>
      <c r="Q5664">
        <v>500</v>
      </c>
      <c r="U5664" t="e" cm="1">
        <f t="array" ref="U5664">-RA BR</f>
        <v>#NAME?</v>
      </c>
      <c r="AB5664">
        <v>48.2</v>
      </c>
      <c r="AC5664" t="s">
        <v>5714</v>
      </c>
    </row>
    <row r="5665" spans="1:29">
      <c r="A5665" s="1" t="s">
        <v>30</v>
      </c>
      <c r="B5665" s="2">
        <v>42736.660416666666</v>
      </c>
      <c r="C5665">
        <v>49</v>
      </c>
      <c r="D5665">
        <v>47</v>
      </c>
      <c r="E5665">
        <v>92.77</v>
      </c>
      <c r="F5665">
        <v>0</v>
      </c>
      <c r="G5665">
        <v>0</v>
      </c>
      <c r="H5665">
        <v>0.04</v>
      </c>
      <c r="I5665">
        <v>30.23</v>
      </c>
      <c r="J5665">
        <v>1023.6</v>
      </c>
      <c r="K5665">
        <v>1.5</v>
      </c>
      <c r="M5665" t="s">
        <v>32</v>
      </c>
      <c r="N5665" t="s">
        <v>43</v>
      </c>
      <c r="Q5665">
        <v>600</v>
      </c>
      <c r="R5665">
        <v>2600</v>
      </c>
      <c r="U5665" t="e" cm="1">
        <f t="array" ref="U5665">-RA BR</f>
        <v>#NAME?</v>
      </c>
      <c r="AB5665">
        <v>48.9</v>
      </c>
      <c r="AC5665" t="s">
        <v>5715</v>
      </c>
    </row>
    <row r="5666" spans="1:29">
      <c r="A5666" s="1" t="s">
        <v>30</v>
      </c>
      <c r="B5666" s="2">
        <v>42736.694444444445</v>
      </c>
      <c r="C5666">
        <v>50</v>
      </c>
      <c r="D5666">
        <v>48</v>
      </c>
      <c r="E5666">
        <v>92.8</v>
      </c>
      <c r="F5666">
        <v>140</v>
      </c>
      <c r="G5666">
        <v>3</v>
      </c>
      <c r="I5666">
        <v>30.24</v>
      </c>
      <c r="K5666">
        <v>10</v>
      </c>
      <c r="M5666" t="s">
        <v>32</v>
      </c>
      <c r="N5666" t="s">
        <v>43</v>
      </c>
      <c r="Q5666">
        <v>500</v>
      </c>
      <c r="R5666">
        <v>3500</v>
      </c>
      <c r="AB5666">
        <v>49.27</v>
      </c>
      <c r="AC5666" t="s">
        <v>5716</v>
      </c>
    </row>
    <row r="5667" spans="1:29">
      <c r="A5667" s="1" t="s">
        <v>30</v>
      </c>
      <c r="B5667" s="2">
        <v>42736.698611111111</v>
      </c>
      <c r="C5667">
        <v>50</v>
      </c>
      <c r="D5667">
        <v>48.2</v>
      </c>
      <c r="E5667">
        <v>93.5</v>
      </c>
      <c r="F5667">
        <v>160</v>
      </c>
      <c r="G5667">
        <v>3</v>
      </c>
      <c r="I5667">
        <v>30.24</v>
      </c>
      <c r="K5667">
        <v>2</v>
      </c>
      <c r="M5667" t="s">
        <v>32</v>
      </c>
      <c r="N5667" t="s">
        <v>43</v>
      </c>
      <c r="Q5667">
        <v>500</v>
      </c>
      <c r="R5667">
        <v>3500</v>
      </c>
      <c r="AB5667">
        <v>49.27</v>
      </c>
      <c r="AC5667" t="s">
        <v>5717</v>
      </c>
    </row>
    <row r="5668" spans="1:29">
      <c r="A5668" s="1" t="s">
        <v>30</v>
      </c>
      <c r="B5668" s="2">
        <v>42736.70208333333</v>
      </c>
      <c r="C5668">
        <v>50</v>
      </c>
      <c r="D5668">
        <v>48</v>
      </c>
      <c r="E5668">
        <v>92.8</v>
      </c>
      <c r="F5668">
        <v>0</v>
      </c>
      <c r="G5668">
        <v>0</v>
      </c>
      <c r="I5668">
        <v>30.24</v>
      </c>
      <c r="J5668">
        <v>1024</v>
      </c>
      <c r="K5668">
        <v>2</v>
      </c>
      <c r="M5668" t="s">
        <v>32</v>
      </c>
      <c r="N5668" t="s">
        <v>32</v>
      </c>
      <c r="O5668" t="s">
        <v>43</v>
      </c>
      <c r="Q5668">
        <v>500</v>
      </c>
      <c r="R5668">
        <v>2800</v>
      </c>
      <c r="S5668">
        <v>3600</v>
      </c>
      <c r="AB5668">
        <v>50</v>
      </c>
      <c r="AC5668" t="s">
        <v>5718</v>
      </c>
    </row>
    <row r="5669" spans="1:29">
      <c r="A5669" s="1" t="s">
        <v>30</v>
      </c>
      <c r="B5669" s="2">
        <v>42736.717361111114</v>
      </c>
      <c r="C5669">
        <v>50</v>
      </c>
      <c r="D5669">
        <v>48</v>
      </c>
      <c r="E5669">
        <v>92.8</v>
      </c>
      <c r="F5669">
        <v>120</v>
      </c>
      <c r="G5669">
        <v>3</v>
      </c>
      <c r="H5669">
        <v>0</v>
      </c>
      <c r="I5669">
        <v>30.24</v>
      </c>
      <c r="K5669">
        <v>2</v>
      </c>
      <c r="M5669" t="s">
        <v>32</v>
      </c>
      <c r="N5669" t="s">
        <v>43</v>
      </c>
      <c r="Q5669">
        <v>400</v>
      </c>
      <c r="R5669">
        <v>2600</v>
      </c>
      <c r="AB5669">
        <v>49.27</v>
      </c>
      <c r="AC5669" t="s">
        <v>5719</v>
      </c>
    </row>
    <row r="5670" spans="1:29">
      <c r="A5670" s="1" t="s">
        <v>30</v>
      </c>
      <c r="B5670" s="2">
        <v>42736.719444444447</v>
      </c>
      <c r="C5670">
        <v>50</v>
      </c>
      <c r="D5670">
        <v>48</v>
      </c>
      <c r="E5670">
        <v>92.8</v>
      </c>
      <c r="F5670">
        <v>120</v>
      </c>
      <c r="G5670">
        <v>3</v>
      </c>
      <c r="H5670">
        <v>0</v>
      </c>
      <c r="I5670">
        <v>30.24</v>
      </c>
      <c r="K5670">
        <v>0.75</v>
      </c>
      <c r="M5670" t="s">
        <v>32</v>
      </c>
      <c r="N5670" t="s">
        <v>43</v>
      </c>
      <c r="Q5670">
        <v>400</v>
      </c>
      <c r="R5670">
        <v>2600</v>
      </c>
      <c r="AB5670">
        <v>49.27</v>
      </c>
      <c r="AC5670" t="s">
        <v>5720</v>
      </c>
    </row>
    <row r="5671" spans="1:29">
      <c r="A5671" s="1" t="s">
        <v>30</v>
      </c>
      <c r="B5671" s="2">
        <v>42736.743750000001</v>
      </c>
      <c r="C5671">
        <v>50</v>
      </c>
      <c r="D5671">
        <v>48</v>
      </c>
      <c r="E5671">
        <v>92.8</v>
      </c>
      <c r="F5671">
        <v>0</v>
      </c>
      <c r="G5671">
        <v>0</v>
      </c>
      <c r="I5671">
        <v>30.25</v>
      </c>
      <c r="J5671">
        <v>1024.5</v>
      </c>
      <c r="K5671">
        <v>0.75</v>
      </c>
      <c r="M5671" t="s">
        <v>43</v>
      </c>
      <c r="Q5671">
        <v>300</v>
      </c>
      <c r="U5671" t="e" cm="1">
        <f t="array" ref="U5671">-RA BR</f>
        <v>#NAME?</v>
      </c>
      <c r="AB5671">
        <v>50</v>
      </c>
      <c r="AC5671" t="s">
        <v>5721</v>
      </c>
    </row>
    <row r="5672" spans="1:29">
      <c r="A5672" s="1" t="s">
        <v>30</v>
      </c>
      <c r="B5672" s="2">
        <v>42736.785416666666</v>
      </c>
      <c r="C5672">
        <v>50</v>
      </c>
      <c r="D5672">
        <v>48</v>
      </c>
      <c r="E5672">
        <v>92.8</v>
      </c>
      <c r="F5672">
        <v>130</v>
      </c>
      <c r="G5672">
        <v>4</v>
      </c>
      <c r="I5672">
        <v>30.27</v>
      </c>
      <c r="J5672">
        <v>1025.0999999999999</v>
      </c>
      <c r="K5672">
        <v>0.5</v>
      </c>
      <c r="M5672" t="s">
        <v>43</v>
      </c>
      <c r="Q5672">
        <v>300</v>
      </c>
      <c r="U5672" t="e" cm="1">
        <f t="array" ref="U5672">-RA BR</f>
        <v>#NAME?</v>
      </c>
      <c r="AB5672">
        <v>48.44</v>
      </c>
      <c r="AC5672" t="s">
        <v>5722</v>
      </c>
    </row>
    <row r="5673" spans="1:29">
      <c r="A5673" s="1" t="s">
        <v>30</v>
      </c>
      <c r="B5673" s="2">
        <v>42736.822222222225</v>
      </c>
      <c r="C5673">
        <v>50</v>
      </c>
      <c r="D5673">
        <v>49</v>
      </c>
      <c r="E5673">
        <v>95.98</v>
      </c>
      <c r="F5673">
        <v>140</v>
      </c>
      <c r="G5673">
        <v>4</v>
      </c>
      <c r="H5673">
        <v>0.02</v>
      </c>
      <c r="I5673">
        <v>30.28</v>
      </c>
      <c r="K5673">
        <v>5</v>
      </c>
      <c r="M5673" t="s">
        <v>43</v>
      </c>
      <c r="Q5673">
        <v>400</v>
      </c>
      <c r="U5673" t="e" cm="1">
        <f t="array" ref="U5673">-RA BR</f>
        <v>#NAME?</v>
      </c>
      <c r="AB5673">
        <v>48.44</v>
      </c>
      <c r="AC5673" t="s">
        <v>5723</v>
      </c>
    </row>
    <row r="5674" spans="1:29">
      <c r="A5674" s="1" t="s">
        <v>30</v>
      </c>
      <c r="B5674" s="2">
        <v>42736.82708333333</v>
      </c>
      <c r="C5674">
        <v>50</v>
      </c>
      <c r="D5674">
        <v>49</v>
      </c>
      <c r="E5674">
        <v>95.98</v>
      </c>
      <c r="F5674">
        <v>130</v>
      </c>
      <c r="G5674">
        <v>3</v>
      </c>
      <c r="H5674">
        <v>0.02</v>
      </c>
      <c r="I5674">
        <v>30.28</v>
      </c>
      <c r="J5674">
        <v>1025.3</v>
      </c>
      <c r="K5674">
        <v>5</v>
      </c>
      <c r="M5674" t="s">
        <v>43</v>
      </c>
      <c r="Q5674">
        <v>500</v>
      </c>
      <c r="U5674" t="e" cm="1">
        <f t="array" ref="U5674">-RA BR</f>
        <v>#NAME?</v>
      </c>
      <c r="AB5674">
        <v>49.27</v>
      </c>
      <c r="AC5674" t="s">
        <v>5724</v>
      </c>
    </row>
    <row r="5675" spans="1:29">
      <c r="A5675" s="1" t="s">
        <v>30</v>
      </c>
      <c r="B5675" s="2">
        <v>42736.868750000001</v>
      </c>
      <c r="C5675">
        <v>50</v>
      </c>
      <c r="D5675">
        <v>49</v>
      </c>
      <c r="E5675">
        <v>95.98</v>
      </c>
      <c r="F5675">
        <v>130</v>
      </c>
      <c r="G5675">
        <v>4</v>
      </c>
      <c r="H5675">
        <v>0.03</v>
      </c>
      <c r="I5675">
        <v>30.28</v>
      </c>
      <c r="J5675">
        <v>1025.3</v>
      </c>
      <c r="K5675">
        <v>4</v>
      </c>
      <c r="M5675" t="s">
        <v>32</v>
      </c>
      <c r="N5675" t="s">
        <v>43</v>
      </c>
      <c r="Q5675">
        <v>500</v>
      </c>
      <c r="R5675">
        <v>2000</v>
      </c>
      <c r="U5675" t="e" cm="1">
        <f t="array" ref="U5675">-RA BR</f>
        <v>#NAME?</v>
      </c>
      <c r="AB5675">
        <v>48.44</v>
      </c>
      <c r="AC5675" t="s">
        <v>5725</v>
      </c>
    </row>
    <row r="5676" spans="1:29">
      <c r="A5676" s="1" t="s">
        <v>30</v>
      </c>
      <c r="B5676" s="2">
        <v>42736.898611111108</v>
      </c>
      <c r="C5676">
        <v>50</v>
      </c>
      <c r="D5676">
        <v>49</v>
      </c>
      <c r="E5676">
        <v>95.98</v>
      </c>
      <c r="F5676">
        <v>110</v>
      </c>
      <c r="G5676">
        <v>6</v>
      </c>
      <c r="H5676">
        <v>0.02</v>
      </c>
      <c r="I5676">
        <v>30.26</v>
      </c>
      <c r="K5676">
        <v>4</v>
      </c>
      <c r="M5676" t="s">
        <v>32</v>
      </c>
      <c r="N5676" t="s">
        <v>43</v>
      </c>
      <c r="Q5676">
        <v>400</v>
      </c>
      <c r="R5676">
        <v>1800</v>
      </c>
      <c r="U5676" t="e" cm="1">
        <f t="array" ref="U5676">-RA BR</f>
        <v>#NAME?</v>
      </c>
      <c r="AB5676">
        <v>47.21</v>
      </c>
      <c r="AC5676" t="s">
        <v>5726</v>
      </c>
    </row>
    <row r="5677" spans="1:29">
      <c r="A5677" s="1" t="s">
        <v>30</v>
      </c>
      <c r="B5677" s="2">
        <v>42736.910416666666</v>
      </c>
      <c r="C5677">
        <v>50</v>
      </c>
      <c r="D5677">
        <v>49</v>
      </c>
      <c r="E5677">
        <v>95.98</v>
      </c>
      <c r="F5677">
        <v>120</v>
      </c>
      <c r="G5677">
        <v>4</v>
      </c>
      <c r="H5677">
        <v>0.03</v>
      </c>
      <c r="I5677">
        <v>30.27</v>
      </c>
      <c r="J5677">
        <v>1025.0999999999999</v>
      </c>
      <c r="K5677">
        <v>3</v>
      </c>
      <c r="M5677" t="s">
        <v>32</v>
      </c>
      <c r="N5677" t="s">
        <v>43</v>
      </c>
      <c r="Q5677">
        <v>400</v>
      </c>
      <c r="R5677">
        <v>2600</v>
      </c>
      <c r="U5677" t="e" cm="1">
        <f t="array" ref="U5677">-RA BR</f>
        <v>#NAME?</v>
      </c>
      <c r="AB5677">
        <v>48.44</v>
      </c>
      <c r="AC5677" t="s">
        <v>5727</v>
      </c>
    </row>
    <row r="5678" spans="1:29">
      <c r="A5678" s="1" t="s">
        <v>30</v>
      </c>
      <c r="B5678" s="2">
        <v>42736.95208333333</v>
      </c>
      <c r="C5678">
        <v>50</v>
      </c>
      <c r="D5678">
        <v>49</v>
      </c>
      <c r="E5678">
        <v>95.98</v>
      </c>
      <c r="F5678">
        <v>130</v>
      </c>
      <c r="G5678">
        <v>6</v>
      </c>
      <c r="H5678">
        <v>0.04</v>
      </c>
      <c r="I5678">
        <v>30.27</v>
      </c>
      <c r="J5678">
        <v>1025.0999999999999</v>
      </c>
      <c r="K5678">
        <v>3</v>
      </c>
      <c r="M5678" t="s">
        <v>43</v>
      </c>
      <c r="Q5678">
        <v>400</v>
      </c>
      <c r="U5678" t="e" cm="1">
        <f t="array" ref="U5678">-RA BR</f>
        <v>#NAME?</v>
      </c>
      <c r="AB5678">
        <v>47.21</v>
      </c>
      <c r="AC5678" t="s">
        <v>5728</v>
      </c>
    </row>
    <row r="5679" spans="1:29">
      <c r="A5679" s="1" t="s">
        <v>30</v>
      </c>
      <c r="B5679" s="2">
        <v>42736.969444444447</v>
      </c>
      <c r="C5679">
        <v>50</v>
      </c>
      <c r="D5679">
        <v>49</v>
      </c>
      <c r="E5679">
        <v>95.98</v>
      </c>
      <c r="F5679">
        <v>130</v>
      </c>
      <c r="G5679">
        <v>5</v>
      </c>
      <c r="H5679">
        <v>0.01</v>
      </c>
      <c r="I5679">
        <v>30.27</v>
      </c>
      <c r="K5679">
        <v>0.5</v>
      </c>
      <c r="M5679" t="s">
        <v>43</v>
      </c>
      <c r="Q5679">
        <v>400</v>
      </c>
      <c r="U5679" t="s">
        <v>38</v>
      </c>
      <c r="AB5679">
        <v>47.77</v>
      </c>
      <c r="AC5679" t="s">
        <v>5729</v>
      </c>
    </row>
    <row r="5680" spans="1:29">
      <c r="A5680" s="1" t="s">
        <v>30</v>
      </c>
      <c r="B5680" s="2">
        <v>42736.993750000001</v>
      </c>
      <c r="C5680">
        <v>50</v>
      </c>
      <c r="D5680">
        <v>49</v>
      </c>
      <c r="E5680">
        <v>95.98</v>
      </c>
      <c r="F5680">
        <v>110</v>
      </c>
      <c r="G5680">
        <v>5</v>
      </c>
      <c r="H5680">
        <v>0.01</v>
      </c>
      <c r="I5680">
        <v>30.26</v>
      </c>
      <c r="J5680">
        <v>1024.5999999999999</v>
      </c>
      <c r="K5680">
        <v>0.5</v>
      </c>
      <c r="M5680" t="s">
        <v>43</v>
      </c>
      <c r="Q5680">
        <v>300</v>
      </c>
      <c r="U5680" t="e" cm="1">
        <f t="array" ref="U5680">-RA BR</f>
        <v>#NAME?</v>
      </c>
      <c r="AB5680">
        <v>47.77</v>
      </c>
      <c r="AC5680" t="s">
        <v>5730</v>
      </c>
    </row>
    <row r="5681" spans="1:29">
      <c r="A5681" s="1" t="s">
        <v>30</v>
      </c>
      <c r="B5681" s="2">
        <v>42737.032638888886</v>
      </c>
      <c r="C5681">
        <v>51.8</v>
      </c>
      <c r="D5681">
        <v>50</v>
      </c>
      <c r="E5681">
        <v>93.55</v>
      </c>
      <c r="F5681">
        <v>100</v>
      </c>
      <c r="G5681">
        <v>4</v>
      </c>
      <c r="H5681">
        <v>0.02</v>
      </c>
      <c r="I5681">
        <v>30.24</v>
      </c>
      <c r="K5681">
        <v>5</v>
      </c>
      <c r="M5681" t="s">
        <v>32</v>
      </c>
      <c r="N5681" t="s">
        <v>43</v>
      </c>
      <c r="Q5681">
        <v>300</v>
      </c>
      <c r="R5681">
        <v>1600</v>
      </c>
      <c r="U5681" t="s">
        <v>38</v>
      </c>
      <c r="AB5681">
        <v>51.8</v>
      </c>
      <c r="AC5681" t="s">
        <v>5731</v>
      </c>
    </row>
    <row r="5682" spans="1:29">
      <c r="A5682" s="1" t="s">
        <v>30</v>
      </c>
      <c r="B5682" s="2">
        <v>42737.035416666666</v>
      </c>
      <c r="C5682">
        <v>51</v>
      </c>
      <c r="D5682">
        <v>50</v>
      </c>
      <c r="E5682">
        <v>96</v>
      </c>
      <c r="F5682">
        <v>90</v>
      </c>
      <c r="G5682">
        <v>5</v>
      </c>
      <c r="H5682">
        <v>0.02</v>
      </c>
      <c r="I5682">
        <v>30.24</v>
      </c>
      <c r="J5682">
        <v>1023.8</v>
      </c>
      <c r="K5682">
        <v>5</v>
      </c>
      <c r="M5682" t="s">
        <v>43</v>
      </c>
      <c r="Q5682">
        <v>400</v>
      </c>
      <c r="U5682" t="e" cm="1">
        <f t="array" ref="U5682">-RA BR</f>
        <v>#NAME?</v>
      </c>
      <c r="AB5682">
        <v>51.1</v>
      </c>
      <c r="AC5682" t="s">
        <v>5732</v>
      </c>
    </row>
    <row r="5683" spans="1:29">
      <c r="A5683" s="1" t="s">
        <v>30</v>
      </c>
      <c r="B5683" s="2">
        <v>42737.07708333333</v>
      </c>
      <c r="C5683">
        <v>51</v>
      </c>
      <c r="D5683">
        <v>50</v>
      </c>
      <c r="E5683">
        <v>96</v>
      </c>
      <c r="F5683">
        <v>40</v>
      </c>
      <c r="G5683">
        <v>3</v>
      </c>
      <c r="H5683">
        <v>0.14000000000000001</v>
      </c>
      <c r="I5683">
        <v>30.23</v>
      </c>
      <c r="J5683">
        <v>1023.7</v>
      </c>
      <c r="K5683">
        <v>3</v>
      </c>
      <c r="M5683" t="s">
        <v>43</v>
      </c>
      <c r="Q5683">
        <v>400</v>
      </c>
      <c r="U5683" t="s">
        <v>496</v>
      </c>
      <c r="AB5683">
        <v>51.1</v>
      </c>
      <c r="AC5683" t="s">
        <v>5733</v>
      </c>
    </row>
    <row r="5684" spans="1:29">
      <c r="A5684" s="1" t="s">
        <v>30</v>
      </c>
      <c r="B5684" s="2">
        <v>42737.10833333333</v>
      </c>
      <c r="C5684">
        <v>50</v>
      </c>
      <c r="D5684">
        <v>48.2</v>
      </c>
      <c r="E5684">
        <v>93.5</v>
      </c>
      <c r="F5684">
        <v>360</v>
      </c>
      <c r="G5684">
        <v>3</v>
      </c>
      <c r="H5684">
        <v>0</v>
      </c>
      <c r="I5684">
        <v>30.24</v>
      </c>
      <c r="K5684">
        <v>0.75</v>
      </c>
      <c r="M5684" t="s">
        <v>43</v>
      </c>
      <c r="Q5684">
        <v>400</v>
      </c>
      <c r="U5684" t="e" cm="1">
        <f t="array" ref="U5684">-RA BR</f>
        <v>#NAME?</v>
      </c>
      <c r="AB5684">
        <v>49.27</v>
      </c>
      <c r="AC5684" t="s">
        <v>5734</v>
      </c>
    </row>
    <row r="5685" spans="1:29">
      <c r="A5685" s="1" t="s">
        <v>30</v>
      </c>
      <c r="B5685" s="2">
        <v>42737.118750000001</v>
      </c>
      <c r="C5685">
        <v>50</v>
      </c>
      <c r="D5685">
        <v>49</v>
      </c>
      <c r="E5685">
        <v>95.98</v>
      </c>
      <c r="F5685">
        <v>40</v>
      </c>
      <c r="G5685">
        <v>5</v>
      </c>
      <c r="H5685">
        <v>0.22</v>
      </c>
      <c r="I5685">
        <v>30.24</v>
      </c>
      <c r="J5685">
        <v>1023.9</v>
      </c>
      <c r="K5685">
        <v>4</v>
      </c>
      <c r="M5685" t="s">
        <v>43</v>
      </c>
      <c r="Q5685">
        <v>400</v>
      </c>
      <c r="U5685" t="s">
        <v>496</v>
      </c>
      <c r="AB5685">
        <v>47.77</v>
      </c>
      <c r="AC5685" t="s">
        <v>5735</v>
      </c>
    </row>
    <row r="5686" spans="1:29">
      <c r="A5686" s="1" t="s">
        <v>30</v>
      </c>
      <c r="B5686" s="2">
        <v>42737.160416666666</v>
      </c>
      <c r="C5686">
        <v>50</v>
      </c>
      <c r="D5686">
        <v>49</v>
      </c>
      <c r="E5686">
        <v>95.98</v>
      </c>
      <c r="F5686">
        <v>20</v>
      </c>
      <c r="G5686">
        <v>3</v>
      </c>
      <c r="H5686">
        <v>0.1</v>
      </c>
      <c r="I5686">
        <v>30.24</v>
      </c>
      <c r="J5686">
        <v>1023.8</v>
      </c>
      <c r="K5686">
        <v>4</v>
      </c>
      <c r="M5686" t="s">
        <v>43</v>
      </c>
      <c r="Q5686">
        <v>400</v>
      </c>
      <c r="U5686" t="s">
        <v>496</v>
      </c>
      <c r="AB5686">
        <v>49.27</v>
      </c>
      <c r="AC5686" t="s">
        <v>5736</v>
      </c>
    </row>
    <row r="5687" spans="1:29">
      <c r="A5687" s="1" t="s">
        <v>30</v>
      </c>
      <c r="B5687" s="2">
        <v>42737.20208333333</v>
      </c>
      <c r="C5687">
        <v>49</v>
      </c>
      <c r="D5687">
        <v>48</v>
      </c>
      <c r="E5687">
        <v>96.69</v>
      </c>
      <c r="F5687">
        <v>40</v>
      </c>
      <c r="G5687">
        <v>6</v>
      </c>
      <c r="H5687">
        <v>7.0000000000000007E-2</v>
      </c>
      <c r="I5687">
        <v>30.22</v>
      </c>
      <c r="J5687">
        <v>1023.4</v>
      </c>
      <c r="K5687">
        <v>6</v>
      </c>
      <c r="M5687" t="s">
        <v>32</v>
      </c>
      <c r="N5687" t="s">
        <v>43</v>
      </c>
      <c r="Q5687">
        <v>400</v>
      </c>
      <c r="R5687">
        <v>1100</v>
      </c>
      <c r="U5687" t="s">
        <v>496</v>
      </c>
      <c r="AB5687">
        <v>45.88</v>
      </c>
      <c r="AC5687" t="s">
        <v>5737</v>
      </c>
    </row>
    <row r="5688" spans="1:29">
      <c r="A5688" s="1" t="s">
        <v>30</v>
      </c>
      <c r="B5688" s="2">
        <v>42737.243750000001</v>
      </c>
      <c r="C5688">
        <v>50</v>
      </c>
      <c r="D5688">
        <v>48</v>
      </c>
      <c r="E5688">
        <v>92.8</v>
      </c>
      <c r="F5688">
        <v>50</v>
      </c>
      <c r="G5688">
        <v>4</v>
      </c>
      <c r="H5688">
        <v>0.02</v>
      </c>
      <c r="I5688">
        <v>30.22</v>
      </c>
      <c r="J5688">
        <v>1023.3</v>
      </c>
      <c r="K5688">
        <v>8</v>
      </c>
      <c r="M5688" t="s">
        <v>32</v>
      </c>
      <c r="N5688" t="s">
        <v>43</v>
      </c>
      <c r="Q5688">
        <v>400</v>
      </c>
      <c r="R5688">
        <v>1500</v>
      </c>
      <c r="U5688" t="e" cm="1">
        <f t="array" ref="U5688">-RA</f>
        <v>#NAME?</v>
      </c>
      <c r="AB5688">
        <v>48.44</v>
      </c>
      <c r="AC5688" t="s">
        <v>5738</v>
      </c>
    </row>
    <row r="5689" spans="1:29">
      <c r="A5689" s="1" t="s">
        <v>30</v>
      </c>
      <c r="B5689" s="2">
        <v>42737.285416666666</v>
      </c>
      <c r="C5689">
        <v>50</v>
      </c>
      <c r="D5689">
        <v>48</v>
      </c>
      <c r="E5689">
        <v>92.8</v>
      </c>
      <c r="F5689">
        <v>50</v>
      </c>
      <c r="G5689">
        <v>6</v>
      </c>
      <c r="H5689">
        <v>0.04</v>
      </c>
      <c r="I5689">
        <v>30.22</v>
      </c>
      <c r="J5689">
        <v>1023.4</v>
      </c>
      <c r="K5689">
        <v>7</v>
      </c>
      <c r="M5689" t="s">
        <v>32</v>
      </c>
      <c r="N5689" t="s">
        <v>32</v>
      </c>
      <c r="O5689" t="s">
        <v>43</v>
      </c>
      <c r="Q5689">
        <v>400</v>
      </c>
      <c r="R5689">
        <v>1400</v>
      </c>
      <c r="S5689">
        <v>8500</v>
      </c>
      <c r="U5689" t="e" cm="1">
        <f t="array" ref="U5689">-RA</f>
        <v>#NAME?</v>
      </c>
      <c r="AB5689">
        <v>47.21</v>
      </c>
      <c r="AC5689" t="s">
        <v>5739</v>
      </c>
    </row>
    <row r="5690" spans="1:29">
      <c r="A5690" s="1" t="s">
        <v>30</v>
      </c>
      <c r="B5690" s="2">
        <v>42737.32708333333</v>
      </c>
      <c r="C5690">
        <v>50</v>
      </c>
      <c r="D5690">
        <v>49</v>
      </c>
      <c r="E5690">
        <v>95.98</v>
      </c>
      <c r="F5690">
        <v>30</v>
      </c>
      <c r="G5690">
        <v>4</v>
      </c>
      <c r="H5690">
        <v>0.06</v>
      </c>
      <c r="I5690">
        <v>30.23</v>
      </c>
      <c r="J5690">
        <v>1023.6</v>
      </c>
      <c r="K5690">
        <v>4</v>
      </c>
      <c r="M5690" t="s">
        <v>32</v>
      </c>
      <c r="N5690" t="s">
        <v>43</v>
      </c>
      <c r="Q5690">
        <v>500</v>
      </c>
      <c r="R5690">
        <v>1000</v>
      </c>
      <c r="U5690" t="e" cm="1">
        <f t="array" ref="U5690">-RA BR</f>
        <v>#NAME?</v>
      </c>
      <c r="AB5690">
        <v>48.44</v>
      </c>
      <c r="AC5690" t="s">
        <v>5740</v>
      </c>
    </row>
    <row r="5691" spans="1:29">
      <c r="A5691" s="1" t="s">
        <v>30</v>
      </c>
      <c r="B5691" s="2">
        <v>42737.348611111112</v>
      </c>
      <c r="C5691">
        <v>50</v>
      </c>
      <c r="D5691">
        <v>49</v>
      </c>
      <c r="E5691">
        <v>95.98</v>
      </c>
      <c r="F5691">
        <v>20</v>
      </c>
      <c r="G5691">
        <v>4</v>
      </c>
      <c r="H5691">
        <v>0.11</v>
      </c>
      <c r="I5691">
        <v>30.23</v>
      </c>
      <c r="K5691">
        <v>1.5</v>
      </c>
      <c r="M5691" t="s">
        <v>32</v>
      </c>
      <c r="N5691" t="s">
        <v>43</v>
      </c>
      <c r="Q5691">
        <v>500</v>
      </c>
      <c r="R5691">
        <v>4800</v>
      </c>
      <c r="U5691" t="s">
        <v>496</v>
      </c>
      <c r="AB5691">
        <v>48.44</v>
      </c>
      <c r="AC5691" t="s">
        <v>5741</v>
      </c>
    </row>
    <row r="5692" spans="1:29">
      <c r="A5692" s="1" t="s">
        <v>30</v>
      </c>
      <c r="B5692" s="2">
        <v>42737.35833333333</v>
      </c>
      <c r="C5692">
        <v>50</v>
      </c>
      <c r="D5692">
        <v>49</v>
      </c>
      <c r="E5692">
        <v>95.98</v>
      </c>
      <c r="F5692">
        <v>20</v>
      </c>
      <c r="G5692">
        <v>5</v>
      </c>
      <c r="H5692">
        <v>0.16</v>
      </c>
      <c r="I5692">
        <v>30.24</v>
      </c>
      <c r="K5692">
        <v>1</v>
      </c>
      <c r="M5692" t="s">
        <v>32</v>
      </c>
      <c r="N5692" t="s">
        <v>43</v>
      </c>
      <c r="Q5692">
        <v>500</v>
      </c>
      <c r="R5692">
        <v>4000</v>
      </c>
      <c r="U5692" t="e" cm="1">
        <f t="array" ref="U5692">+RA BR</f>
        <v>#NAME?</v>
      </c>
      <c r="AB5692">
        <v>47.77</v>
      </c>
      <c r="AC5692" t="s">
        <v>5742</v>
      </c>
    </row>
    <row r="5693" spans="1:29">
      <c r="A5693" s="1" t="s">
        <v>30</v>
      </c>
      <c r="B5693" s="2">
        <v>42737.368750000001</v>
      </c>
      <c r="C5693">
        <v>50</v>
      </c>
      <c r="D5693">
        <v>48</v>
      </c>
      <c r="E5693">
        <v>92.8</v>
      </c>
      <c r="F5693">
        <v>20</v>
      </c>
      <c r="G5693">
        <v>4</v>
      </c>
      <c r="H5693">
        <v>0.28000000000000003</v>
      </c>
      <c r="I5693">
        <v>30.24</v>
      </c>
      <c r="J5693">
        <v>1024.0999999999999</v>
      </c>
      <c r="K5693">
        <v>1</v>
      </c>
      <c r="M5693" t="s">
        <v>32</v>
      </c>
      <c r="N5693" t="s">
        <v>32</v>
      </c>
      <c r="O5693" t="s">
        <v>43</v>
      </c>
      <c r="Q5693">
        <v>500</v>
      </c>
      <c r="R5693">
        <v>2100</v>
      </c>
      <c r="S5693">
        <v>3700</v>
      </c>
      <c r="U5693" t="s">
        <v>496</v>
      </c>
      <c r="AB5693">
        <v>48.44</v>
      </c>
      <c r="AC5693" t="s">
        <v>5743</v>
      </c>
    </row>
    <row r="5694" spans="1:29">
      <c r="A5694" s="1" t="s">
        <v>30</v>
      </c>
      <c r="B5694" s="2">
        <v>42737.386805555558</v>
      </c>
      <c r="C5694">
        <v>50</v>
      </c>
      <c r="D5694">
        <v>48</v>
      </c>
      <c r="E5694">
        <v>92.8</v>
      </c>
      <c r="F5694">
        <v>30</v>
      </c>
      <c r="G5694">
        <v>6</v>
      </c>
      <c r="H5694">
        <v>0.04</v>
      </c>
      <c r="I5694">
        <v>30.25</v>
      </c>
      <c r="K5694">
        <v>2</v>
      </c>
      <c r="M5694" t="s">
        <v>32</v>
      </c>
      <c r="N5694" t="s">
        <v>32</v>
      </c>
      <c r="O5694" t="s">
        <v>43</v>
      </c>
      <c r="Q5694">
        <v>500</v>
      </c>
      <c r="R5694">
        <v>2100</v>
      </c>
      <c r="S5694">
        <v>3700</v>
      </c>
      <c r="U5694" t="e" cm="1">
        <f t="array" ref="U5694">-RA BR</f>
        <v>#NAME?</v>
      </c>
      <c r="AB5694">
        <v>47.21</v>
      </c>
      <c r="AC5694" t="s">
        <v>5744</v>
      </c>
    </row>
    <row r="5695" spans="1:29">
      <c r="A5695" s="1" t="s">
        <v>30</v>
      </c>
      <c r="B5695" s="2">
        <v>42737.410416666666</v>
      </c>
      <c r="C5695">
        <v>50</v>
      </c>
      <c r="D5695">
        <v>49</v>
      </c>
      <c r="E5695">
        <v>95.98</v>
      </c>
      <c r="F5695">
        <v>20</v>
      </c>
      <c r="G5695">
        <v>3</v>
      </c>
      <c r="H5695">
        <v>0.08</v>
      </c>
      <c r="I5695">
        <v>30.26</v>
      </c>
      <c r="J5695">
        <v>1024.5</v>
      </c>
      <c r="K5695">
        <v>2</v>
      </c>
      <c r="M5695" t="s">
        <v>32</v>
      </c>
      <c r="N5695" t="s">
        <v>43</v>
      </c>
      <c r="Q5695">
        <v>500</v>
      </c>
      <c r="R5695">
        <v>1400</v>
      </c>
      <c r="U5695" t="e" cm="1">
        <f t="array" ref="U5695">-RA BR</f>
        <v>#NAME?</v>
      </c>
      <c r="AB5695">
        <v>49.27</v>
      </c>
      <c r="AC5695" t="s">
        <v>5745</v>
      </c>
    </row>
    <row r="5696" spans="1:29">
      <c r="A5696" s="1" t="s">
        <v>30</v>
      </c>
      <c r="B5696" s="2">
        <v>42737.45208333333</v>
      </c>
      <c r="C5696">
        <v>50</v>
      </c>
      <c r="D5696">
        <v>48</v>
      </c>
      <c r="E5696">
        <v>92.8</v>
      </c>
      <c r="G5696">
        <v>4</v>
      </c>
      <c r="H5696">
        <v>0.03</v>
      </c>
      <c r="I5696">
        <v>30.26</v>
      </c>
      <c r="J5696">
        <v>1024.5</v>
      </c>
      <c r="K5696">
        <v>2</v>
      </c>
      <c r="M5696" t="s">
        <v>32</v>
      </c>
      <c r="N5696" t="s">
        <v>43</v>
      </c>
      <c r="Q5696">
        <v>500</v>
      </c>
      <c r="R5696">
        <v>1000</v>
      </c>
      <c r="U5696" t="e" cm="1">
        <f t="array" ref="U5696">-RA BR</f>
        <v>#NAME?</v>
      </c>
      <c r="AB5696">
        <v>48.44</v>
      </c>
      <c r="AC5696" t="s">
        <v>5746</v>
      </c>
    </row>
    <row r="5697" spans="1:29">
      <c r="A5697" s="1" t="s">
        <v>30</v>
      </c>
      <c r="B5697" s="2">
        <v>42737.454861111109</v>
      </c>
      <c r="C5697">
        <v>50</v>
      </c>
      <c r="D5697">
        <v>48</v>
      </c>
      <c r="E5697">
        <v>92.8</v>
      </c>
      <c r="F5697">
        <v>30</v>
      </c>
      <c r="G5697">
        <v>7</v>
      </c>
      <c r="H5697">
        <v>0.01</v>
      </c>
      <c r="I5697">
        <v>30.25</v>
      </c>
      <c r="K5697">
        <v>3</v>
      </c>
      <c r="M5697" t="s">
        <v>32</v>
      </c>
      <c r="N5697" t="s">
        <v>43</v>
      </c>
      <c r="Q5697">
        <v>500</v>
      </c>
      <c r="R5697">
        <v>1000</v>
      </c>
      <c r="U5697" t="e" cm="1">
        <f t="array" ref="U5697">-RA BR</f>
        <v>#NAME?</v>
      </c>
      <c r="AB5697">
        <v>46.72</v>
      </c>
      <c r="AC5697" t="s">
        <v>5747</v>
      </c>
    </row>
    <row r="5698" spans="1:29">
      <c r="A5698" s="1" t="s">
        <v>30</v>
      </c>
      <c r="B5698" s="2">
        <v>42737.493750000001</v>
      </c>
      <c r="C5698">
        <v>49</v>
      </c>
      <c r="D5698">
        <v>47</v>
      </c>
      <c r="E5698">
        <v>92.77</v>
      </c>
      <c r="F5698">
        <v>30</v>
      </c>
      <c r="G5698">
        <v>6</v>
      </c>
      <c r="H5698">
        <v>0.02</v>
      </c>
      <c r="I5698">
        <v>30.22</v>
      </c>
      <c r="J5698">
        <v>1023.3</v>
      </c>
      <c r="K5698">
        <v>3</v>
      </c>
      <c r="M5698" t="s">
        <v>43</v>
      </c>
      <c r="Q5698">
        <v>500</v>
      </c>
      <c r="U5698" t="e" cm="1">
        <f t="array" ref="U5698">-RA</f>
        <v>#NAME?</v>
      </c>
      <c r="AB5698">
        <v>45.88</v>
      </c>
      <c r="AC5698" t="s">
        <v>5748</v>
      </c>
    </row>
    <row r="5699" spans="1:29">
      <c r="A5699" s="1" t="s">
        <v>30</v>
      </c>
      <c r="B5699" s="2">
        <v>42737.535416666666</v>
      </c>
      <c r="C5699">
        <v>49</v>
      </c>
      <c r="D5699">
        <v>47</v>
      </c>
      <c r="E5699">
        <v>92.77</v>
      </c>
      <c r="F5699">
        <v>340</v>
      </c>
      <c r="G5699">
        <v>4</v>
      </c>
      <c r="I5699">
        <v>30.2</v>
      </c>
      <c r="J5699">
        <v>1022.7</v>
      </c>
      <c r="K5699">
        <v>1.5</v>
      </c>
      <c r="M5699" t="s">
        <v>43</v>
      </c>
      <c r="Q5699">
        <v>400</v>
      </c>
      <c r="AB5699">
        <v>47.16</v>
      </c>
      <c r="AC5699" t="s">
        <v>5749</v>
      </c>
    </row>
    <row r="5700" spans="1:29">
      <c r="A5700" s="1" t="s">
        <v>30</v>
      </c>
      <c r="B5700" s="2">
        <v>42737.554861111108</v>
      </c>
      <c r="C5700">
        <v>49</v>
      </c>
      <c r="D5700">
        <v>47</v>
      </c>
      <c r="E5700">
        <v>92.77</v>
      </c>
      <c r="G5700">
        <v>5</v>
      </c>
      <c r="H5700">
        <v>0</v>
      </c>
      <c r="I5700">
        <v>30.19</v>
      </c>
      <c r="K5700">
        <v>3</v>
      </c>
      <c r="M5700" t="s">
        <v>43</v>
      </c>
      <c r="Q5700">
        <v>400</v>
      </c>
      <c r="AB5700">
        <v>46.47</v>
      </c>
      <c r="AC5700" t="s">
        <v>5750</v>
      </c>
    </row>
    <row r="5701" spans="1:29">
      <c r="A5701" s="1" t="s">
        <v>30</v>
      </c>
      <c r="B5701" s="2">
        <v>42737.57708333333</v>
      </c>
      <c r="C5701">
        <v>49</v>
      </c>
      <c r="D5701">
        <v>47</v>
      </c>
      <c r="E5701">
        <v>92.77</v>
      </c>
      <c r="G5701">
        <v>6</v>
      </c>
      <c r="H5701">
        <v>0</v>
      </c>
      <c r="I5701">
        <v>30.19</v>
      </c>
      <c r="J5701">
        <v>1022.4</v>
      </c>
      <c r="K5701">
        <v>3</v>
      </c>
      <c r="M5701" t="s">
        <v>43</v>
      </c>
      <c r="Q5701">
        <v>400</v>
      </c>
      <c r="AB5701">
        <v>45.88</v>
      </c>
      <c r="AC5701" t="s">
        <v>5751</v>
      </c>
    </row>
    <row r="5702" spans="1:29">
      <c r="A5702" s="1" t="s">
        <v>30</v>
      </c>
      <c r="B5702" s="2">
        <v>42737.618750000001</v>
      </c>
      <c r="C5702">
        <v>49</v>
      </c>
      <c r="D5702">
        <v>47</v>
      </c>
      <c r="E5702">
        <v>92.77</v>
      </c>
      <c r="F5702">
        <v>30</v>
      </c>
      <c r="G5702">
        <v>6</v>
      </c>
      <c r="H5702">
        <v>0</v>
      </c>
      <c r="I5702">
        <v>30.19</v>
      </c>
      <c r="J5702">
        <v>1022.1</v>
      </c>
      <c r="K5702">
        <v>10</v>
      </c>
      <c r="M5702" t="s">
        <v>43</v>
      </c>
      <c r="Q5702">
        <v>400</v>
      </c>
      <c r="AB5702">
        <v>45.88</v>
      </c>
      <c r="AC5702" t="s">
        <v>5752</v>
      </c>
    </row>
    <row r="5703" spans="1:29">
      <c r="A5703" s="1" t="s">
        <v>30</v>
      </c>
      <c r="B5703" s="2">
        <v>42737.654861111114</v>
      </c>
      <c r="C5703">
        <v>49</v>
      </c>
      <c r="D5703">
        <v>47</v>
      </c>
      <c r="E5703">
        <v>92.77</v>
      </c>
      <c r="G5703">
        <v>3</v>
      </c>
      <c r="H5703">
        <v>0</v>
      </c>
      <c r="I5703">
        <v>30.2</v>
      </c>
      <c r="K5703">
        <v>1.5</v>
      </c>
      <c r="M5703" t="s">
        <v>43</v>
      </c>
      <c r="Q5703">
        <v>300</v>
      </c>
      <c r="AB5703">
        <v>48.01</v>
      </c>
      <c r="AC5703" t="s">
        <v>5753</v>
      </c>
    </row>
    <row r="5704" spans="1:29">
      <c r="A5704" s="1" t="s">
        <v>30</v>
      </c>
      <c r="B5704" s="2">
        <v>42737.660416666666</v>
      </c>
      <c r="C5704">
        <v>48</v>
      </c>
      <c r="D5704">
        <v>47</v>
      </c>
      <c r="E5704">
        <v>95.95</v>
      </c>
      <c r="F5704">
        <v>30</v>
      </c>
      <c r="G5704">
        <v>7</v>
      </c>
      <c r="H5704">
        <v>0</v>
      </c>
      <c r="I5704">
        <v>30.19</v>
      </c>
      <c r="J5704">
        <v>1022.4</v>
      </c>
      <c r="K5704">
        <v>1.5</v>
      </c>
      <c r="M5704" t="s">
        <v>43</v>
      </c>
      <c r="Q5704">
        <v>300</v>
      </c>
      <c r="U5704" t="s">
        <v>38</v>
      </c>
      <c r="AB5704">
        <v>44.28</v>
      </c>
      <c r="AC5704" t="s">
        <v>5754</v>
      </c>
    </row>
    <row r="5705" spans="1:29">
      <c r="A5705" s="1" t="s">
        <v>30</v>
      </c>
      <c r="B5705" s="2">
        <v>42737.667361111111</v>
      </c>
      <c r="C5705">
        <v>48</v>
      </c>
      <c r="D5705">
        <v>47</v>
      </c>
      <c r="E5705">
        <v>95.95</v>
      </c>
      <c r="F5705">
        <v>10</v>
      </c>
      <c r="G5705">
        <v>6</v>
      </c>
      <c r="H5705">
        <v>0</v>
      </c>
      <c r="I5705">
        <v>30.19</v>
      </c>
      <c r="K5705">
        <v>0.5</v>
      </c>
      <c r="M5705" t="s">
        <v>43</v>
      </c>
      <c r="Q5705">
        <v>300</v>
      </c>
      <c r="U5705" t="s">
        <v>38</v>
      </c>
      <c r="AB5705">
        <v>44.8</v>
      </c>
      <c r="AC5705" t="s">
        <v>5755</v>
      </c>
    </row>
    <row r="5706" spans="1:29">
      <c r="A5706" s="1" t="s">
        <v>30</v>
      </c>
      <c r="B5706" s="2">
        <v>42737.677777777775</v>
      </c>
      <c r="C5706">
        <v>48</v>
      </c>
      <c r="D5706">
        <v>47</v>
      </c>
      <c r="E5706">
        <v>95.95</v>
      </c>
      <c r="F5706">
        <v>40</v>
      </c>
      <c r="G5706">
        <v>3</v>
      </c>
      <c r="H5706">
        <v>0</v>
      </c>
      <c r="I5706">
        <v>30.21</v>
      </c>
      <c r="K5706">
        <v>7</v>
      </c>
      <c r="M5706" t="s">
        <v>43</v>
      </c>
      <c r="Q5706">
        <v>300</v>
      </c>
      <c r="AB5706">
        <v>46.98</v>
      </c>
      <c r="AC5706" t="s">
        <v>5756</v>
      </c>
    </row>
    <row r="5707" spans="1:29">
      <c r="A5707" s="1" t="s">
        <v>30</v>
      </c>
      <c r="B5707" s="2">
        <v>42737.70208333333</v>
      </c>
      <c r="C5707">
        <v>48</v>
      </c>
      <c r="D5707">
        <v>46</v>
      </c>
      <c r="E5707">
        <v>92.74</v>
      </c>
      <c r="F5707">
        <v>30</v>
      </c>
      <c r="G5707">
        <v>6</v>
      </c>
      <c r="H5707">
        <v>0</v>
      </c>
      <c r="I5707">
        <v>30.2</v>
      </c>
      <c r="J5707">
        <v>1022.8</v>
      </c>
      <c r="K5707">
        <v>10</v>
      </c>
      <c r="M5707" t="s">
        <v>43</v>
      </c>
      <c r="Q5707">
        <v>400</v>
      </c>
      <c r="AB5707">
        <v>44.8</v>
      </c>
      <c r="AC5707" t="s">
        <v>5757</v>
      </c>
    </row>
    <row r="5708" spans="1:29">
      <c r="A5708" s="1" t="s">
        <v>30</v>
      </c>
      <c r="B5708" s="2">
        <v>42737.743750000001</v>
      </c>
      <c r="C5708">
        <v>48</v>
      </c>
      <c r="D5708">
        <v>46</v>
      </c>
      <c r="E5708">
        <v>92.74</v>
      </c>
      <c r="F5708">
        <v>50</v>
      </c>
      <c r="G5708">
        <v>4</v>
      </c>
      <c r="H5708">
        <v>0</v>
      </c>
      <c r="I5708">
        <v>30.18</v>
      </c>
      <c r="J5708">
        <v>1021.9</v>
      </c>
      <c r="K5708">
        <v>10</v>
      </c>
      <c r="M5708" t="s">
        <v>43</v>
      </c>
      <c r="Q5708">
        <v>400</v>
      </c>
      <c r="AB5708">
        <v>46.1</v>
      </c>
      <c r="AC5708" t="s">
        <v>5758</v>
      </c>
    </row>
    <row r="5709" spans="1:29">
      <c r="A5709" s="1" t="s">
        <v>30</v>
      </c>
      <c r="B5709" s="2">
        <v>42737.785416666666</v>
      </c>
      <c r="C5709">
        <v>48</v>
      </c>
      <c r="D5709">
        <v>46</v>
      </c>
      <c r="E5709">
        <v>92.74</v>
      </c>
      <c r="G5709">
        <v>3</v>
      </c>
      <c r="H5709">
        <v>0</v>
      </c>
      <c r="I5709">
        <v>30.2</v>
      </c>
      <c r="J5709">
        <v>1022.7</v>
      </c>
      <c r="K5709">
        <v>10</v>
      </c>
      <c r="M5709" t="s">
        <v>43</v>
      </c>
      <c r="Q5709">
        <v>400</v>
      </c>
      <c r="AB5709">
        <v>46.98</v>
      </c>
      <c r="AC5709" t="s">
        <v>5759</v>
      </c>
    </row>
    <row r="5710" spans="1:29">
      <c r="A5710" s="1" t="s">
        <v>30</v>
      </c>
      <c r="B5710" s="2">
        <v>42737.797222222223</v>
      </c>
      <c r="C5710">
        <v>48.2</v>
      </c>
      <c r="D5710">
        <v>46.4</v>
      </c>
      <c r="E5710">
        <v>93.45</v>
      </c>
      <c r="F5710">
        <v>30</v>
      </c>
      <c r="G5710">
        <v>4</v>
      </c>
      <c r="H5710">
        <v>0</v>
      </c>
      <c r="I5710">
        <v>30.19</v>
      </c>
      <c r="K5710">
        <v>1</v>
      </c>
      <c r="M5710" t="s">
        <v>43</v>
      </c>
      <c r="Q5710">
        <v>300</v>
      </c>
      <c r="U5710" t="e" cm="1">
        <f t="array" ref="U5710">-DZ BR</f>
        <v>#NAME?</v>
      </c>
      <c r="AB5710">
        <v>46.34</v>
      </c>
      <c r="AC5710" t="s">
        <v>5760</v>
      </c>
    </row>
    <row r="5711" spans="1:29">
      <c r="A5711" s="1" t="s">
        <v>30</v>
      </c>
      <c r="B5711" s="2">
        <v>42737.803472222222</v>
      </c>
      <c r="C5711">
        <v>48</v>
      </c>
      <c r="D5711">
        <v>47</v>
      </c>
      <c r="E5711">
        <v>95.95</v>
      </c>
      <c r="G5711">
        <v>3</v>
      </c>
      <c r="I5711">
        <v>30.18</v>
      </c>
      <c r="K5711">
        <v>0.5</v>
      </c>
      <c r="M5711" t="s">
        <v>43</v>
      </c>
      <c r="Q5711">
        <v>200</v>
      </c>
      <c r="U5711" t="e" cm="1">
        <f t="array" ref="U5711">-DZ BR</f>
        <v>#NAME?</v>
      </c>
      <c r="AB5711">
        <v>46.98</v>
      </c>
      <c r="AC5711" t="s">
        <v>5761</v>
      </c>
    </row>
    <row r="5712" spans="1:29">
      <c r="A5712" s="1" t="s">
        <v>30</v>
      </c>
      <c r="B5712" s="2">
        <v>42737.82708333333</v>
      </c>
      <c r="C5712">
        <v>47</v>
      </c>
      <c r="D5712">
        <v>46</v>
      </c>
      <c r="E5712">
        <v>96.66</v>
      </c>
      <c r="F5712">
        <v>30</v>
      </c>
      <c r="G5712">
        <v>5</v>
      </c>
      <c r="I5712">
        <v>30.18</v>
      </c>
      <c r="J5712">
        <v>1022</v>
      </c>
      <c r="K5712">
        <v>0.25</v>
      </c>
      <c r="M5712" t="s">
        <v>43</v>
      </c>
      <c r="Q5712">
        <v>200</v>
      </c>
      <c r="U5712" t="e" cm="1">
        <f t="array" ref="U5712">-DZ BR</f>
        <v>#NAME?</v>
      </c>
      <c r="AB5712">
        <v>44.09</v>
      </c>
      <c r="AC5712" t="s">
        <v>5762</v>
      </c>
    </row>
    <row r="5713" spans="1:29">
      <c r="A5713" s="1" t="s">
        <v>30</v>
      </c>
      <c r="B5713" s="2">
        <v>42737.868750000001</v>
      </c>
      <c r="C5713">
        <v>47</v>
      </c>
      <c r="D5713">
        <v>46</v>
      </c>
      <c r="E5713">
        <v>96.66</v>
      </c>
      <c r="F5713">
        <v>30</v>
      </c>
      <c r="G5713">
        <v>7</v>
      </c>
      <c r="I5713">
        <v>30.18</v>
      </c>
      <c r="J5713">
        <v>1021.9</v>
      </c>
      <c r="K5713">
        <v>0.25</v>
      </c>
      <c r="M5713" t="s">
        <v>43</v>
      </c>
      <c r="Q5713">
        <v>200</v>
      </c>
      <c r="U5713" t="s">
        <v>38</v>
      </c>
      <c r="AB5713">
        <v>42.94</v>
      </c>
      <c r="AC5713" t="s">
        <v>5763</v>
      </c>
    </row>
    <row r="5714" spans="1:29">
      <c r="A5714" s="1" t="s">
        <v>30</v>
      </c>
      <c r="B5714" s="2">
        <v>42737.910416666666</v>
      </c>
      <c r="C5714">
        <v>47</v>
      </c>
      <c r="D5714">
        <v>46</v>
      </c>
      <c r="E5714">
        <v>96.66</v>
      </c>
      <c r="F5714">
        <v>50</v>
      </c>
      <c r="G5714">
        <v>6</v>
      </c>
      <c r="I5714">
        <v>30.16</v>
      </c>
      <c r="J5714">
        <v>1021.2</v>
      </c>
      <c r="K5714">
        <v>0.25</v>
      </c>
      <c r="M5714" t="s">
        <v>43</v>
      </c>
      <c r="Q5714">
        <v>200</v>
      </c>
      <c r="U5714" t="e" cm="1">
        <f t="array" ref="U5714">-DZ BR</f>
        <v>#NAME?</v>
      </c>
      <c r="AB5714">
        <v>43.48</v>
      </c>
      <c r="AC5714" t="s">
        <v>5764</v>
      </c>
    </row>
    <row r="5715" spans="1:29">
      <c r="A5715" s="1" t="s">
        <v>30</v>
      </c>
      <c r="B5715" s="2">
        <v>42737.95208333333</v>
      </c>
      <c r="C5715">
        <v>47</v>
      </c>
      <c r="D5715">
        <v>46</v>
      </c>
      <c r="E5715">
        <v>96.66</v>
      </c>
      <c r="F5715">
        <v>40</v>
      </c>
      <c r="G5715">
        <v>4</v>
      </c>
      <c r="I5715">
        <v>30.15</v>
      </c>
      <c r="J5715">
        <v>1021.1</v>
      </c>
      <c r="K5715">
        <v>0.25</v>
      </c>
      <c r="M5715" t="s">
        <v>43</v>
      </c>
      <c r="Q5715">
        <v>300</v>
      </c>
      <c r="U5715" t="e" cm="1">
        <f t="array" ref="U5715">-DZ BR</f>
        <v>#NAME?</v>
      </c>
      <c r="AB5715">
        <v>44.82</v>
      </c>
      <c r="AC5715" t="s">
        <v>5765</v>
      </c>
    </row>
    <row r="5716" spans="1:29">
      <c r="A5716" s="1" t="s">
        <v>30</v>
      </c>
      <c r="B5716" s="2">
        <v>42737.993750000001</v>
      </c>
      <c r="C5716">
        <v>47</v>
      </c>
      <c r="D5716">
        <v>46</v>
      </c>
      <c r="E5716">
        <v>96.66</v>
      </c>
      <c r="F5716">
        <v>50</v>
      </c>
      <c r="G5716">
        <v>4</v>
      </c>
      <c r="I5716">
        <v>30.12</v>
      </c>
      <c r="J5716">
        <v>1020</v>
      </c>
      <c r="K5716">
        <v>0.25</v>
      </c>
      <c r="M5716" t="s">
        <v>43</v>
      </c>
      <c r="Q5716">
        <v>200</v>
      </c>
      <c r="U5716" t="s">
        <v>38</v>
      </c>
      <c r="AB5716">
        <v>44.82</v>
      </c>
      <c r="AC5716" t="s">
        <v>5766</v>
      </c>
    </row>
    <row r="5717" spans="1:29">
      <c r="A5717" s="1" t="s">
        <v>30</v>
      </c>
      <c r="B5717" s="2">
        <v>42738.035416666666</v>
      </c>
      <c r="C5717">
        <v>47</v>
      </c>
      <c r="D5717">
        <v>46</v>
      </c>
      <c r="E5717">
        <v>96.66</v>
      </c>
      <c r="F5717">
        <v>40</v>
      </c>
      <c r="G5717">
        <v>5</v>
      </c>
      <c r="I5717">
        <v>30.08</v>
      </c>
      <c r="J5717">
        <v>1018.7</v>
      </c>
      <c r="K5717">
        <v>0.25</v>
      </c>
      <c r="M5717" t="s">
        <v>43</v>
      </c>
      <c r="Q5717">
        <v>300</v>
      </c>
      <c r="U5717" t="e" cm="1">
        <f t="array" ref="U5717">-DZ BR</f>
        <v>#NAME?</v>
      </c>
      <c r="AB5717">
        <v>44.09</v>
      </c>
      <c r="AC5717" t="s">
        <v>5767</v>
      </c>
    </row>
    <row r="5718" spans="1:29">
      <c r="A5718" s="1" t="s">
        <v>30</v>
      </c>
      <c r="B5718" s="2">
        <v>42738.07708333333</v>
      </c>
      <c r="C5718">
        <v>47</v>
      </c>
      <c r="D5718">
        <v>46</v>
      </c>
      <c r="E5718">
        <v>96.66</v>
      </c>
      <c r="F5718">
        <v>50</v>
      </c>
      <c r="G5718">
        <v>8</v>
      </c>
      <c r="H5718">
        <v>0.02</v>
      </c>
      <c r="I5718">
        <v>30.03</v>
      </c>
      <c r="J5718">
        <v>1017.1</v>
      </c>
      <c r="K5718">
        <v>1</v>
      </c>
      <c r="M5718" t="s">
        <v>43</v>
      </c>
      <c r="Q5718">
        <v>300</v>
      </c>
      <c r="U5718" t="e" cm="1">
        <f t="array" ref="U5718">-RA BR</f>
        <v>#NAME?</v>
      </c>
      <c r="AB5718">
        <v>42.47</v>
      </c>
      <c r="AC5718" t="s">
        <v>5768</v>
      </c>
    </row>
    <row r="5719" spans="1:29">
      <c r="A5719" s="1" t="s">
        <v>30</v>
      </c>
      <c r="B5719" s="2">
        <v>42738.1</v>
      </c>
      <c r="C5719">
        <v>47</v>
      </c>
      <c r="D5719">
        <v>46</v>
      </c>
      <c r="E5719">
        <v>96.66</v>
      </c>
      <c r="F5719">
        <v>0</v>
      </c>
      <c r="G5719">
        <v>0</v>
      </c>
      <c r="H5719">
        <v>0.05</v>
      </c>
      <c r="I5719">
        <v>30.03</v>
      </c>
      <c r="K5719">
        <v>2</v>
      </c>
      <c r="M5719" t="s">
        <v>32</v>
      </c>
      <c r="N5719" t="s">
        <v>43</v>
      </c>
      <c r="Q5719">
        <v>400</v>
      </c>
      <c r="R5719">
        <v>2800</v>
      </c>
      <c r="U5719" t="e" cm="1">
        <f t="array" ref="U5719">-RA BR</f>
        <v>#NAME?</v>
      </c>
      <c r="AB5719">
        <v>46.9</v>
      </c>
      <c r="AC5719" t="s">
        <v>5769</v>
      </c>
    </row>
    <row r="5720" spans="1:29">
      <c r="A5720" s="1" t="s">
        <v>30</v>
      </c>
      <c r="B5720" s="2">
        <v>42738.118750000001</v>
      </c>
      <c r="C5720">
        <v>47</v>
      </c>
      <c r="D5720">
        <v>46</v>
      </c>
      <c r="E5720">
        <v>96.66</v>
      </c>
      <c r="F5720">
        <v>50</v>
      </c>
      <c r="G5720">
        <v>5</v>
      </c>
      <c r="H5720">
        <v>0.08</v>
      </c>
      <c r="I5720">
        <v>30</v>
      </c>
      <c r="J5720">
        <v>1015.8</v>
      </c>
      <c r="K5720">
        <v>2</v>
      </c>
      <c r="M5720" t="s">
        <v>32</v>
      </c>
      <c r="N5720" t="s">
        <v>32</v>
      </c>
      <c r="O5720" t="s">
        <v>43</v>
      </c>
      <c r="Q5720">
        <v>400</v>
      </c>
      <c r="R5720">
        <v>1400</v>
      </c>
      <c r="S5720">
        <v>2800</v>
      </c>
      <c r="U5720" t="e" cm="1">
        <f t="array" ref="U5720">-RA BR</f>
        <v>#NAME?</v>
      </c>
      <c r="AB5720">
        <v>44.09</v>
      </c>
      <c r="AC5720" t="s">
        <v>5770</v>
      </c>
    </row>
    <row r="5721" spans="1:29">
      <c r="A5721" s="1" t="s">
        <v>30</v>
      </c>
      <c r="B5721" s="2">
        <v>42738.160416666666</v>
      </c>
      <c r="C5721">
        <v>47</v>
      </c>
      <c r="D5721">
        <v>46</v>
      </c>
      <c r="E5721">
        <v>96.66</v>
      </c>
      <c r="F5721">
        <v>70</v>
      </c>
      <c r="G5721">
        <v>5</v>
      </c>
      <c r="I5721">
        <v>29.98</v>
      </c>
      <c r="J5721">
        <v>1015.2</v>
      </c>
      <c r="K5721">
        <v>1.5</v>
      </c>
      <c r="M5721" t="s">
        <v>43</v>
      </c>
      <c r="Q5721">
        <v>300</v>
      </c>
      <c r="U5721" t="e" cm="1">
        <f t="array" ref="U5721">-DZ BR</f>
        <v>#NAME?</v>
      </c>
      <c r="AB5721">
        <v>44.09</v>
      </c>
      <c r="AC5721" t="s">
        <v>5771</v>
      </c>
    </row>
    <row r="5722" spans="1:29">
      <c r="A5722" s="1" t="s">
        <v>30</v>
      </c>
      <c r="B5722" s="2">
        <v>42738.180555555555</v>
      </c>
      <c r="C5722">
        <v>47</v>
      </c>
      <c r="D5722">
        <v>46</v>
      </c>
      <c r="E5722">
        <v>96.66</v>
      </c>
      <c r="F5722">
        <v>60</v>
      </c>
      <c r="G5722">
        <v>4</v>
      </c>
      <c r="I5722">
        <v>29.96</v>
      </c>
      <c r="K5722">
        <v>0.5</v>
      </c>
      <c r="M5722" t="s">
        <v>43</v>
      </c>
      <c r="Q5722">
        <v>200</v>
      </c>
      <c r="U5722" t="e" cm="1">
        <f t="array" ref="U5722">-DZ BR</f>
        <v>#NAME?</v>
      </c>
      <c r="AB5722">
        <v>44.82</v>
      </c>
      <c r="AC5722" t="s">
        <v>5772</v>
      </c>
    </row>
    <row r="5723" spans="1:29">
      <c r="A5723" s="1" t="s">
        <v>30</v>
      </c>
      <c r="B5723" s="2">
        <v>42738.20208333333</v>
      </c>
      <c r="C5723">
        <v>47</v>
      </c>
      <c r="D5723">
        <v>46</v>
      </c>
      <c r="E5723">
        <v>96.66</v>
      </c>
      <c r="F5723">
        <v>80</v>
      </c>
      <c r="G5723">
        <v>5</v>
      </c>
      <c r="H5723">
        <v>0.01</v>
      </c>
      <c r="I5723">
        <v>29.93</v>
      </c>
      <c r="J5723">
        <v>1013.6</v>
      </c>
      <c r="K5723">
        <v>0.5</v>
      </c>
      <c r="M5723" t="s">
        <v>43</v>
      </c>
      <c r="Q5723">
        <v>200</v>
      </c>
      <c r="U5723" t="e" cm="1">
        <f t="array" ref="U5723">-RA BR</f>
        <v>#NAME?</v>
      </c>
      <c r="AB5723">
        <v>44.09</v>
      </c>
      <c r="AC5723" t="s">
        <v>5773</v>
      </c>
    </row>
    <row r="5724" spans="1:29">
      <c r="A5724" s="1" t="s">
        <v>30</v>
      </c>
      <c r="B5724" s="2">
        <v>42738.226388888892</v>
      </c>
      <c r="C5724">
        <v>47</v>
      </c>
      <c r="D5724">
        <v>46</v>
      </c>
      <c r="E5724">
        <v>96.66</v>
      </c>
      <c r="F5724">
        <v>80</v>
      </c>
      <c r="G5724">
        <v>7</v>
      </c>
      <c r="H5724">
        <v>0.12</v>
      </c>
      <c r="I5724">
        <v>29.89</v>
      </c>
      <c r="K5724">
        <v>1.5</v>
      </c>
      <c r="M5724" t="s">
        <v>43</v>
      </c>
      <c r="Q5724">
        <v>400</v>
      </c>
      <c r="U5724" t="e" cm="1">
        <f t="array" ref="U5724">-RA BR</f>
        <v>#NAME?</v>
      </c>
      <c r="AB5724">
        <v>42.94</v>
      </c>
      <c r="AC5724" t="s">
        <v>5774</v>
      </c>
    </row>
    <row r="5725" spans="1:29">
      <c r="A5725" s="1" t="s">
        <v>30</v>
      </c>
      <c r="B5725" s="2">
        <v>42738.243750000001</v>
      </c>
      <c r="C5725">
        <v>47</v>
      </c>
      <c r="D5725">
        <v>46</v>
      </c>
      <c r="E5725">
        <v>96.66</v>
      </c>
      <c r="F5725">
        <v>70</v>
      </c>
      <c r="G5725">
        <v>5</v>
      </c>
      <c r="H5725">
        <v>0.19</v>
      </c>
      <c r="I5725">
        <v>29.88</v>
      </c>
      <c r="J5725">
        <v>1011.7</v>
      </c>
      <c r="K5725">
        <v>1.5</v>
      </c>
      <c r="M5725" t="s">
        <v>32</v>
      </c>
      <c r="N5725" t="s">
        <v>32</v>
      </c>
      <c r="O5725" t="s">
        <v>43</v>
      </c>
      <c r="Q5725">
        <v>400</v>
      </c>
      <c r="R5725">
        <v>1600</v>
      </c>
      <c r="S5725">
        <v>8500</v>
      </c>
      <c r="U5725" t="e" cm="1">
        <f t="array" ref="U5725">-RA BR</f>
        <v>#NAME?</v>
      </c>
      <c r="AB5725">
        <v>44.09</v>
      </c>
      <c r="AC5725" t="s">
        <v>5775</v>
      </c>
    </row>
    <row r="5726" spans="1:29">
      <c r="A5726" s="1" t="s">
        <v>30</v>
      </c>
      <c r="B5726" s="2">
        <v>42738.250694444447</v>
      </c>
      <c r="C5726">
        <v>47</v>
      </c>
      <c r="D5726">
        <v>46</v>
      </c>
      <c r="E5726">
        <v>96.66</v>
      </c>
      <c r="F5726">
        <v>310</v>
      </c>
      <c r="G5726">
        <v>4</v>
      </c>
      <c r="H5726">
        <v>0.01</v>
      </c>
      <c r="I5726">
        <v>29.9</v>
      </c>
      <c r="K5726">
        <v>10</v>
      </c>
      <c r="M5726" t="s">
        <v>32</v>
      </c>
      <c r="N5726" t="s">
        <v>32</v>
      </c>
      <c r="O5726" t="s">
        <v>43</v>
      </c>
      <c r="Q5726">
        <v>500</v>
      </c>
      <c r="R5726">
        <v>1600</v>
      </c>
      <c r="S5726">
        <v>8500</v>
      </c>
      <c r="U5726" t="e" cm="1">
        <f t="array" ref="U5726">-RA</f>
        <v>#NAME?</v>
      </c>
      <c r="AB5726">
        <v>44.82</v>
      </c>
      <c r="AC5726" t="s">
        <v>5776</v>
      </c>
    </row>
    <row r="5727" spans="1:29">
      <c r="A5727" s="1" t="s">
        <v>30</v>
      </c>
      <c r="B5727" s="2">
        <v>42738.275694444441</v>
      </c>
      <c r="C5727">
        <v>47</v>
      </c>
      <c r="D5727">
        <v>46</v>
      </c>
      <c r="E5727">
        <v>96.66</v>
      </c>
      <c r="F5727">
        <v>20</v>
      </c>
      <c r="G5727">
        <v>4</v>
      </c>
      <c r="H5727">
        <v>0.01</v>
      </c>
      <c r="I5727">
        <v>29.89</v>
      </c>
      <c r="K5727">
        <v>2</v>
      </c>
      <c r="M5727" t="s">
        <v>32</v>
      </c>
      <c r="N5727" t="s">
        <v>32</v>
      </c>
      <c r="O5727" t="s">
        <v>43</v>
      </c>
      <c r="Q5727">
        <v>400</v>
      </c>
      <c r="R5727">
        <v>1600</v>
      </c>
      <c r="S5727">
        <v>8500</v>
      </c>
      <c r="AB5727">
        <v>44.82</v>
      </c>
      <c r="AC5727" t="s">
        <v>5777</v>
      </c>
    </row>
    <row r="5728" spans="1:29">
      <c r="A5728" s="1" t="s">
        <v>30</v>
      </c>
      <c r="B5728" s="2">
        <v>42738.285416666666</v>
      </c>
      <c r="C5728">
        <v>47</v>
      </c>
      <c r="D5728">
        <v>46</v>
      </c>
      <c r="E5728">
        <v>96.66</v>
      </c>
      <c r="F5728">
        <v>0</v>
      </c>
      <c r="G5728">
        <v>0</v>
      </c>
      <c r="H5728">
        <v>0.01</v>
      </c>
      <c r="I5728">
        <v>29.9</v>
      </c>
      <c r="J5728">
        <v>1012.4</v>
      </c>
      <c r="K5728">
        <v>2</v>
      </c>
      <c r="M5728" t="s">
        <v>32</v>
      </c>
      <c r="N5728" t="s">
        <v>32</v>
      </c>
      <c r="O5728" t="s">
        <v>43</v>
      </c>
      <c r="Q5728">
        <v>400</v>
      </c>
      <c r="R5728">
        <v>1600</v>
      </c>
      <c r="S5728">
        <v>8500</v>
      </c>
      <c r="AB5728">
        <v>46.9</v>
      </c>
      <c r="AC5728" t="s">
        <v>5778</v>
      </c>
    </row>
    <row r="5729" spans="1:29">
      <c r="A5729" s="1" t="s">
        <v>30</v>
      </c>
      <c r="B5729" s="2">
        <v>42738.302083333336</v>
      </c>
      <c r="C5729">
        <v>47</v>
      </c>
      <c r="D5729">
        <v>46</v>
      </c>
      <c r="E5729">
        <v>96.66</v>
      </c>
      <c r="F5729">
        <v>20</v>
      </c>
      <c r="G5729">
        <v>4</v>
      </c>
      <c r="H5729">
        <v>0</v>
      </c>
      <c r="I5729">
        <v>29.89</v>
      </c>
      <c r="K5729">
        <v>0.75</v>
      </c>
      <c r="M5729" t="s">
        <v>32</v>
      </c>
      <c r="N5729" t="s">
        <v>32</v>
      </c>
      <c r="O5729" t="s">
        <v>43</v>
      </c>
      <c r="Q5729">
        <v>300</v>
      </c>
      <c r="R5729">
        <v>1600</v>
      </c>
      <c r="S5729">
        <v>8500</v>
      </c>
      <c r="AB5729">
        <v>44.82</v>
      </c>
      <c r="AC5729" t="s">
        <v>5779</v>
      </c>
    </row>
    <row r="5730" spans="1:29">
      <c r="A5730" s="1" t="s">
        <v>30</v>
      </c>
      <c r="B5730" s="2">
        <v>42738.32708333333</v>
      </c>
      <c r="C5730">
        <v>47</v>
      </c>
      <c r="D5730">
        <v>46</v>
      </c>
      <c r="E5730">
        <v>96.66</v>
      </c>
      <c r="F5730">
        <v>20</v>
      </c>
      <c r="G5730">
        <v>3</v>
      </c>
      <c r="I5730">
        <v>29.87</v>
      </c>
      <c r="J5730">
        <v>1011.6</v>
      </c>
      <c r="K5730">
        <v>0.25</v>
      </c>
      <c r="M5730" t="s">
        <v>43</v>
      </c>
      <c r="Q5730">
        <v>300</v>
      </c>
      <c r="U5730" t="e" cm="1">
        <f t="array" ref="U5730">-RA BR</f>
        <v>#NAME?</v>
      </c>
      <c r="AB5730">
        <v>45.72</v>
      </c>
      <c r="AC5730" t="s">
        <v>5780</v>
      </c>
    </row>
    <row r="5731" spans="1:29">
      <c r="A5731" s="1" t="s">
        <v>30</v>
      </c>
      <c r="B5731" s="2">
        <v>42738.368750000001</v>
      </c>
      <c r="C5731">
        <v>47</v>
      </c>
      <c r="D5731">
        <v>46</v>
      </c>
      <c r="E5731">
        <v>96.66</v>
      </c>
      <c r="G5731">
        <v>3</v>
      </c>
      <c r="I5731">
        <v>29.88</v>
      </c>
      <c r="J5731">
        <v>1011.9</v>
      </c>
      <c r="K5731">
        <v>0.25</v>
      </c>
      <c r="M5731" t="s">
        <v>43</v>
      </c>
      <c r="Q5731">
        <v>200</v>
      </c>
      <c r="U5731" t="s">
        <v>38</v>
      </c>
      <c r="AB5731">
        <v>45.72</v>
      </c>
      <c r="AC5731" t="s">
        <v>5781</v>
      </c>
    </row>
    <row r="5732" spans="1:29">
      <c r="A5732" s="1" t="s">
        <v>30</v>
      </c>
      <c r="B5732" s="2">
        <v>42738.410416666666</v>
      </c>
      <c r="C5732">
        <v>47</v>
      </c>
      <c r="D5732">
        <v>46</v>
      </c>
      <c r="E5732">
        <v>96.66</v>
      </c>
      <c r="F5732">
        <v>0</v>
      </c>
      <c r="G5732">
        <v>0</v>
      </c>
      <c r="H5732">
        <v>0</v>
      </c>
      <c r="I5732">
        <v>29.89</v>
      </c>
      <c r="J5732">
        <v>1012.1</v>
      </c>
      <c r="K5732">
        <v>0.25</v>
      </c>
      <c r="M5732" t="s">
        <v>43</v>
      </c>
      <c r="Q5732">
        <v>200</v>
      </c>
      <c r="U5732" t="s">
        <v>41</v>
      </c>
      <c r="AB5732">
        <v>46.9</v>
      </c>
      <c r="AC5732" t="s">
        <v>5782</v>
      </c>
    </row>
    <row r="5733" spans="1:29">
      <c r="A5733" s="1" t="s">
        <v>30</v>
      </c>
      <c r="B5733" s="2">
        <v>42738.45208333333</v>
      </c>
      <c r="C5733">
        <v>49</v>
      </c>
      <c r="D5733">
        <v>48</v>
      </c>
      <c r="E5733">
        <v>96.69</v>
      </c>
      <c r="F5733">
        <v>0</v>
      </c>
      <c r="G5733">
        <v>0</v>
      </c>
      <c r="H5733">
        <v>0</v>
      </c>
      <c r="I5733">
        <v>29.86</v>
      </c>
      <c r="J5733">
        <v>1011.1</v>
      </c>
      <c r="K5733">
        <v>0.25</v>
      </c>
      <c r="M5733" t="s">
        <v>43</v>
      </c>
      <c r="Q5733">
        <v>200</v>
      </c>
      <c r="U5733" t="s">
        <v>38</v>
      </c>
      <c r="AB5733">
        <v>48.9</v>
      </c>
      <c r="AC5733" t="s">
        <v>5783</v>
      </c>
    </row>
    <row r="5734" spans="1:29">
      <c r="A5734" s="1" t="s">
        <v>30</v>
      </c>
      <c r="B5734" s="2">
        <v>42738.474999999999</v>
      </c>
      <c r="C5734">
        <v>48.2</v>
      </c>
      <c r="D5734">
        <v>48.2</v>
      </c>
      <c r="E5734">
        <v>100</v>
      </c>
      <c r="F5734">
        <v>290</v>
      </c>
      <c r="G5734">
        <v>5</v>
      </c>
      <c r="H5734">
        <v>0</v>
      </c>
      <c r="I5734">
        <v>29.84</v>
      </c>
      <c r="K5734">
        <v>0.12</v>
      </c>
      <c r="M5734" t="s">
        <v>43</v>
      </c>
      <c r="Q5734">
        <v>200</v>
      </c>
      <c r="U5734" t="s">
        <v>41</v>
      </c>
      <c r="AB5734">
        <v>45.63</v>
      </c>
      <c r="AC5734" t="s">
        <v>5784</v>
      </c>
    </row>
    <row r="5735" spans="1:29">
      <c r="A5735" s="1" t="s">
        <v>30</v>
      </c>
      <c r="B5735" s="2">
        <v>42738.493750000001</v>
      </c>
      <c r="C5735">
        <v>50</v>
      </c>
      <c r="D5735">
        <v>49</v>
      </c>
      <c r="E5735">
        <v>95.98</v>
      </c>
      <c r="F5735">
        <v>250</v>
      </c>
      <c r="G5735">
        <v>3</v>
      </c>
      <c r="H5735">
        <v>0</v>
      </c>
      <c r="I5735">
        <v>29.82</v>
      </c>
      <c r="J5735">
        <v>1009.9</v>
      </c>
      <c r="K5735">
        <v>0.12</v>
      </c>
      <c r="M5735" t="s">
        <v>43</v>
      </c>
      <c r="Q5735">
        <v>200</v>
      </c>
      <c r="U5735" t="s">
        <v>41</v>
      </c>
      <c r="AB5735">
        <v>49.27</v>
      </c>
      <c r="AC5735" t="s">
        <v>5785</v>
      </c>
    </row>
    <row r="5736" spans="1:29">
      <c r="A5736" s="1" t="s">
        <v>30</v>
      </c>
      <c r="B5736" s="2">
        <v>42738.535416666666</v>
      </c>
      <c r="C5736">
        <v>50</v>
      </c>
      <c r="D5736">
        <v>50</v>
      </c>
      <c r="E5736">
        <v>100</v>
      </c>
      <c r="F5736">
        <v>250</v>
      </c>
      <c r="G5736">
        <v>4</v>
      </c>
      <c r="H5736">
        <v>0</v>
      </c>
      <c r="I5736">
        <v>29.79</v>
      </c>
      <c r="J5736">
        <v>1008.7</v>
      </c>
      <c r="K5736">
        <v>0.06</v>
      </c>
      <c r="M5736" t="s">
        <v>43</v>
      </c>
      <c r="Q5736">
        <v>200</v>
      </c>
      <c r="U5736" t="s">
        <v>38</v>
      </c>
      <c r="AB5736">
        <v>48.44</v>
      </c>
      <c r="AC5736" t="s">
        <v>5786</v>
      </c>
    </row>
    <row r="5737" spans="1:29">
      <c r="A5737" s="1" t="s">
        <v>30</v>
      </c>
      <c r="B5737" s="2">
        <v>42738.57708333333</v>
      </c>
      <c r="C5737">
        <v>51</v>
      </c>
      <c r="D5737">
        <v>50</v>
      </c>
      <c r="E5737">
        <v>96</v>
      </c>
      <c r="F5737">
        <v>230</v>
      </c>
      <c r="G5737">
        <v>5</v>
      </c>
      <c r="H5737">
        <v>0</v>
      </c>
      <c r="I5737">
        <v>29.75</v>
      </c>
      <c r="J5737">
        <v>1007.3</v>
      </c>
      <c r="K5737">
        <v>1</v>
      </c>
      <c r="M5737" t="s">
        <v>43</v>
      </c>
      <c r="Q5737">
        <v>300</v>
      </c>
      <c r="U5737" t="s">
        <v>38</v>
      </c>
      <c r="AB5737">
        <v>51.1</v>
      </c>
      <c r="AC5737" t="s">
        <v>5787</v>
      </c>
    </row>
    <row r="5738" spans="1:29">
      <c r="A5738" s="1" t="s">
        <v>30</v>
      </c>
      <c r="B5738" s="2">
        <v>42738.604166666664</v>
      </c>
      <c r="C5738">
        <v>52</v>
      </c>
      <c r="D5738">
        <v>51</v>
      </c>
      <c r="E5738">
        <v>96.73</v>
      </c>
      <c r="F5738">
        <v>260</v>
      </c>
      <c r="G5738">
        <v>5</v>
      </c>
      <c r="H5738">
        <v>0</v>
      </c>
      <c r="I5738">
        <v>29.75</v>
      </c>
      <c r="K5738">
        <v>2</v>
      </c>
      <c r="M5738" t="s">
        <v>43</v>
      </c>
      <c r="Q5738">
        <v>400</v>
      </c>
      <c r="U5738" t="s">
        <v>38</v>
      </c>
      <c r="AB5738">
        <v>52</v>
      </c>
      <c r="AC5738" t="s">
        <v>5788</v>
      </c>
    </row>
    <row r="5739" spans="1:29">
      <c r="A5739" s="1" t="s">
        <v>30</v>
      </c>
      <c r="B5739" s="2">
        <v>42738.618750000001</v>
      </c>
      <c r="C5739">
        <v>52</v>
      </c>
      <c r="D5739">
        <v>51</v>
      </c>
      <c r="E5739">
        <v>96.73</v>
      </c>
      <c r="F5739">
        <v>250</v>
      </c>
      <c r="G5739">
        <v>3</v>
      </c>
      <c r="H5739">
        <v>0</v>
      </c>
      <c r="I5739">
        <v>29.74</v>
      </c>
      <c r="J5739">
        <v>1006.8</v>
      </c>
      <c r="K5739">
        <v>2</v>
      </c>
      <c r="M5739" t="s">
        <v>43</v>
      </c>
      <c r="Q5739">
        <v>400</v>
      </c>
      <c r="U5739" t="s">
        <v>38</v>
      </c>
      <c r="AB5739">
        <v>52</v>
      </c>
      <c r="AC5739" t="s">
        <v>5789</v>
      </c>
    </row>
    <row r="5740" spans="1:29">
      <c r="A5740" s="1" t="s">
        <v>30</v>
      </c>
      <c r="B5740" s="2">
        <v>42738.660416666666</v>
      </c>
      <c r="C5740">
        <v>52</v>
      </c>
      <c r="D5740">
        <v>51</v>
      </c>
      <c r="E5740">
        <v>96.73</v>
      </c>
      <c r="F5740">
        <v>240</v>
      </c>
      <c r="G5740">
        <v>8</v>
      </c>
      <c r="H5740">
        <v>0</v>
      </c>
      <c r="I5740">
        <v>29.73</v>
      </c>
      <c r="J5740">
        <v>1006.6</v>
      </c>
      <c r="K5740">
        <v>2</v>
      </c>
      <c r="M5740" t="s">
        <v>43</v>
      </c>
      <c r="Q5740">
        <v>400</v>
      </c>
      <c r="U5740" t="s">
        <v>38</v>
      </c>
      <c r="AB5740">
        <v>52</v>
      </c>
      <c r="AC5740" t="s">
        <v>5790</v>
      </c>
    </row>
    <row r="5741" spans="1:29">
      <c r="A5741" s="1" t="s">
        <v>30</v>
      </c>
      <c r="B5741" s="2">
        <v>42738.70208333333</v>
      </c>
      <c r="C5741">
        <v>53</v>
      </c>
      <c r="D5741">
        <v>52</v>
      </c>
      <c r="E5741">
        <v>96.03</v>
      </c>
      <c r="F5741">
        <v>240</v>
      </c>
      <c r="G5741">
        <v>6</v>
      </c>
      <c r="H5741">
        <v>0</v>
      </c>
      <c r="I5741">
        <v>29.7</v>
      </c>
      <c r="J5741">
        <v>1005.6</v>
      </c>
      <c r="K5741">
        <v>6</v>
      </c>
      <c r="M5741" t="s">
        <v>43</v>
      </c>
      <c r="Q5741">
        <v>400</v>
      </c>
      <c r="U5741" t="s">
        <v>38</v>
      </c>
      <c r="AB5741">
        <v>53.1</v>
      </c>
      <c r="AC5741" t="s">
        <v>5791</v>
      </c>
    </row>
    <row r="5742" spans="1:29">
      <c r="A5742" s="1" t="s">
        <v>30</v>
      </c>
      <c r="B5742" s="2">
        <v>42738.72152777778</v>
      </c>
      <c r="C5742">
        <v>53</v>
      </c>
      <c r="D5742">
        <v>52</v>
      </c>
      <c r="E5742">
        <v>96.03</v>
      </c>
      <c r="F5742">
        <v>250</v>
      </c>
      <c r="G5742">
        <v>9</v>
      </c>
      <c r="H5742">
        <v>0</v>
      </c>
      <c r="I5742">
        <v>29.7</v>
      </c>
      <c r="K5742">
        <v>6</v>
      </c>
      <c r="M5742" t="s">
        <v>43</v>
      </c>
      <c r="Q5742">
        <v>500</v>
      </c>
      <c r="U5742" t="s">
        <v>38</v>
      </c>
      <c r="AB5742">
        <v>53.1</v>
      </c>
      <c r="AC5742" t="s">
        <v>5792</v>
      </c>
    </row>
    <row r="5743" spans="1:29">
      <c r="A5743" s="1" t="s">
        <v>30</v>
      </c>
      <c r="B5743" s="2">
        <v>42738.743750000001</v>
      </c>
      <c r="C5743">
        <v>54</v>
      </c>
      <c r="D5743">
        <v>52</v>
      </c>
      <c r="E5743">
        <v>92.92</v>
      </c>
      <c r="F5743">
        <v>240</v>
      </c>
      <c r="G5743">
        <v>10</v>
      </c>
      <c r="H5743">
        <v>0</v>
      </c>
      <c r="I5743">
        <v>29.7</v>
      </c>
      <c r="J5743">
        <v>1005.5</v>
      </c>
      <c r="K5743">
        <v>7</v>
      </c>
      <c r="M5743" t="s">
        <v>43</v>
      </c>
      <c r="Q5743">
        <v>600</v>
      </c>
      <c r="AB5743">
        <v>54</v>
      </c>
      <c r="AC5743" t="s">
        <v>5793</v>
      </c>
    </row>
    <row r="5744" spans="1:29">
      <c r="A5744" s="1" t="s">
        <v>30</v>
      </c>
      <c r="B5744" s="2">
        <v>42738.785416666666</v>
      </c>
      <c r="C5744">
        <v>54</v>
      </c>
      <c r="D5744">
        <v>52</v>
      </c>
      <c r="E5744">
        <v>92.92</v>
      </c>
      <c r="F5744">
        <v>240</v>
      </c>
      <c r="G5744">
        <v>7</v>
      </c>
      <c r="H5744">
        <v>0</v>
      </c>
      <c r="I5744">
        <v>29.72</v>
      </c>
      <c r="J5744">
        <v>1006.1</v>
      </c>
      <c r="K5744">
        <v>10</v>
      </c>
      <c r="M5744" t="s">
        <v>43</v>
      </c>
      <c r="Q5744">
        <v>800</v>
      </c>
      <c r="AB5744">
        <v>54</v>
      </c>
      <c r="AC5744" t="s">
        <v>5794</v>
      </c>
    </row>
    <row r="5745" spans="1:29">
      <c r="A5745" s="1" t="s">
        <v>30</v>
      </c>
      <c r="B5745" s="2">
        <v>42738.82708333333</v>
      </c>
      <c r="C5745">
        <v>55</v>
      </c>
      <c r="D5745">
        <v>52</v>
      </c>
      <c r="E5745">
        <v>89.59</v>
      </c>
      <c r="F5745">
        <v>230</v>
      </c>
      <c r="G5745">
        <v>8</v>
      </c>
      <c r="H5745">
        <v>0</v>
      </c>
      <c r="I5745">
        <v>29.7</v>
      </c>
      <c r="J5745">
        <v>1005.6</v>
      </c>
      <c r="K5745">
        <v>10</v>
      </c>
      <c r="M5745" t="s">
        <v>43</v>
      </c>
      <c r="Q5745">
        <v>900</v>
      </c>
      <c r="AB5745">
        <v>55</v>
      </c>
      <c r="AC5745" t="s">
        <v>5795</v>
      </c>
    </row>
    <row r="5746" spans="1:29">
      <c r="A5746" s="1" t="s">
        <v>30</v>
      </c>
      <c r="B5746" s="2">
        <v>42738.868750000001</v>
      </c>
      <c r="C5746">
        <v>55</v>
      </c>
      <c r="D5746">
        <v>52</v>
      </c>
      <c r="E5746">
        <v>89.59</v>
      </c>
      <c r="F5746">
        <v>280</v>
      </c>
      <c r="G5746">
        <v>4</v>
      </c>
      <c r="H5746">
        <v>0</v>
      </c>
      <c r="I5746">
        <v>29.67</v>
      </c>
      <c r="J5746">
        <v>1004.6</v>
      </c>
      <c r="K5746">
        <v>10</v>
      </c>
      <c r="M5746" t="s">
        <v>43</v>
      </c>
      <c r="Q5746">
        <v>900</v>
      </c>
      <c r="AB5746">
        <v>55</v>
      </c>
      <c r="AC5746" t="s">
        <v>5796</v>
      </c>
    </row>
    <row r="5747" spans="1:29">
      <c r="A5747" s="1" t="s">
        <v>30</v>
      </c>
      <c r="B5747" s="2">
        <v>42738.910416666666</v>
      </c>
      <c r="C5747">
        <v>54</v>
      </c>
      <c r="D5747">
        <v>53</v>
      </c>
      <c r="E5747">
        <v>96.76</v>
      </c>
      <c r="F5747">
        <v>240</v>
      </c>
      <c r="G5747">
        <v>6</v>
      </c>
      <c r="H5747">
        <v>0</v>
      </c>
      <c r="I5747">
        <v>29.68</v>
      </c>
      <c r="J5747">
        <v>1004.8</v>
      </c>
      <c r="K5747">
        <v>10</v>
      </c>
      <c r="M5747" t="s">
        <v>43</v>
      </c>
      <c r="Q5747">
        <v>900</v>
      </c>
      <c r="AB5747">
        <v>54</v>
      </c>
      <c r="AC5747" t="s">
        <v>5797</v>
      </c>
    </row>
    <row r="5748" spans="1:29">
      <c r="A5748" s="1" t="s">
        <v>30</v>
      </c>
      <c r="B5748" s="2">
        <v>42738.938888888886</v>
      </c>
      <c r="C5748">
        <v>55</v>
      </c>
      <c r="D5748">
        <v>53</v>
      </c>
      <c r="E5748">
        <v>93.29</v>
      </c>
      <c r="F5748">
        <v>240</v>
      </c>
      <c r="G5748">
        <v>5</v>
      </c>
      <c r="H5748">
        <v>0</v>
      </c>
      <c r="I5748">
        <v>29.68</v>
      </c>
      <c r="K5748">
        <v>10</v>
      </c>
      <c r="M5748" t="s">
        <v>43</v>
      </c>
      <c r="Q5748">
        <v>1000</v>
      </c>
      <c r="AB5748">
        <v>55</v>
      </c>
      <c r="AC5748" t="s">
        <v>5798</v>
      </c>
    </row>
    <row r="5749" spans="1:29">
      <c r="A5749" s="1" t="s">
        <v>30</v>
      </c>
      <c r="B5749" s="2">
        <v>42738.95208333333</v>
      </c>
      <c r="C5749">
        <v>55</v>
      </c>
      <c r="D5749">
        <v>53</v>
      </c>
      <c r="E5749">
        <v>93.29</v>
      </c>
      <c r="F5749">
        <v>240</v>
      </c>
      <c r="G5749">
        <v>4</v>
      </c>
      <c r="H5749">
        <v>0</v>
      </c>
      <c r="I5749">
        <v>29.68</v>
      </c>
      <c r="J5749">
        <v>1004.9</v>
      </c>
      <c r="K5749">
        <v>10</v>
      </c>
      <c r="M5749" t="s">
        <v>43</v>
      </c>
      <c r="Q5749">
        <v>1000</v>
      </c>
      <c r="AB5749">
        <v>55</v>
      </c>
      <c r="AC5749" t="s">
        <v>5799</v>
      </c>
    </row>
    <row r="5750" spans="1:29">
      <c r="A5750" s="1" t="s">
        <v>30</v>
      </c>
      <c r="B5750" s="2">
        <v>42738.970138888886</v>
      </c>
      <c r="C5750">
        <v>55</v>
      </c>
      <c r="D5750">
        <v>53</v>
      </c>
      <c r="E5750">
        <v>93.29</v>
      </c>
      <c r="F5750">
        <v>240</v>
      </c>
      <c r="G5750">
        <v>6</v>
      </c>
      <c r="H5750">
        <v>0</v>
      </c>
      <c r="I5750">
        <v>29.67</v>
      </c>
      <c r="K5750">
        <v>10</v>
      </c>
      <c r="M5750" t="s">
        <v>43</v>
      </c>
      <c r="Q5750">
        <v>900</v>
      </c>
      <c r="AB5750">
        <v>55</v>
      </c>
      <c r="AC5750" t="s">
        <v>5800</v>
      </c>
    </row>
    <row r="5751" spans="1:29">
      <c r="A5751" s="1" t="s">
        <v>30</v>
      </c>
      <c r="B5751" s="2">
        <v>42738.993750000001</v>
      </c>
      <c r="C5751">
        <v>55</v>
      </c>
      <c r="D5751">
        <v>53</v>
      </c>
      <c r="E5751">
        <v>93.29</v>
      </c>
      <c r="F5751">
        <v>240</v>
      </c>
      <c r="G5751">
        <v>5</v>
      </c>
      <c r="H5751">
        <v>0</v>
      </c>
      <c r="I5751">
        <v>29.66</v>
      </c>
      <c r="J5751">
        <v>1004.3</v>
      </c>
      <c r="K5751">
        <v>10</v>
      </c>
      <c r="M5751" t="s">
        <v>43</v>
      </c>
      <c r="Q5751">
        <v>900</v>
      </c>
      <c r="AB5751">
        <v>55</v>
      </c>
      <c r="AC5751" t="s">
        <v>5801</v>
      </c>
    </row>
    <row r="5752" spans="1:29">
      <c r="A5752" s="1" t="s">
        <v>30</v>
      </c>
      <c r="B5752" s="2">
        <v>42739.035416666666</v>
      </c>
      <c r="C5752">
        <v>55</v>
      </c>
      <c r="D5752">
        <v>53</v>
      </c>
      <c r="E5752">
        <v>93.29</v>
      </c>
      <c r="F5752">
        <v>230</v>
      </c>
      <c r="G5752">
        <v>6</v>
      </c>
      <c r="H5752">
        <v>0</v>
      </c>
      <c r="I5752">
        <v>29.65</v>
      </c>
      <c r="J5752">
        <v>1003.9</v>
      </c>
      <c r="K5752">
        <v>9</v>
      </c>
      <c r="M5752" t="s">
        <v>32</v>
      </c>
      <c r="N5752" t="s">
        <v>32</v>
      </c>
      <c r="Q5752">
        <v>900</v>
      </c>
      <c r="R5752">
        <v>25000</v>
      </c>
      <c r="AB5752">
        <v>55</v>
      </c>
      <c r="AC5752" t="s">
        <v>5802</v>
      </c>
    </row>
    <row r="5753" spans="1:29">
      <c r="A5753" s="1" t="s">
        <v>30</v>
      </c>
      <c r="B5753" s="2">
        <v>42739.07708333333</v>
      </c>
      <c r="C5753">
        <v>54</v>
      </c>
      <c r="D5753">
        <v>53</v>
      </c>
      <c r="E5753">
        <v>96.76</v>
      </c>
      <c r="F5753">
        <v>230</v>
      </c>
      <c r="G5753">
        <v>6</v>
      </c>
      <c r="H5753">
        <v>0</v>
      </c>
      <c r="I5753">
        <v>29.65</v>
      </c>
      <c r="J5753">
        <v>1003.8</v>
      </c>
      <c r="K5753">
        <v>8</v>
      </c>
      <c r="M5753" t="s">
        <v>32</v>
      </c>
      <c r="N5753" t="s">
        <v>32</v>
      </c>
      <c r="Q5753">
        <v>900</v>
      </c>
      <c r="R5753">
        <v>25000</v>
      </c>
      <c r="AB5753">
        <v>54</v>
      </c>
      <c r="AC5753" t="s">
        <v>5803</v>
      </c>
    </row>
    <row r="5754" spans="1:29">
      <c r="A5754" s="1" t="s">
        <v>30</v>
      </c>
      <c r="B5754" s="2">
        <v>42739.118750000001</v>
      </c>
      <c r="C5754">
        <v>55</v>
      </c>
      <c r="D5754">
        <v>53</v>
      </c>
      <c r="E5754">
        <v>93.29</v>
      </c>
      <c r="F5754">
        <v>260</v>
      </c>
      <c r="G5754">
        <v>5</v>
      </c>
      <c r="H5754">
        <v>0</v>
      </c>
      <c r="I5754">
        <v>29.64</v>
      </c>
      <c r="J5754">
        <v>1003.7</v>
      </c>
      <c r="K5754">
        <v>7</v>
      </c>
      <c r="M5754" t="s">
        <v>32</v>
      </c>
      <c r="N5754" t="s">
        <v>32</v>
      </c>
      <c r="Q5754">
        <v>800</v>
      </c>
      <c r="R5754">
        <v>25000</v>
      </c>
      <c r="AB5754">
        <v>55</v>
      </c>
      <c r="AC5754" t="s">
        <v>5804</v>
      </c>
    </row>
    <row r="5755" spans="1:29">
      <c r="A5755" s="1" t="s">
        <v>30</v>
      </c>
      <c r="B5755" s="2">
        <v>42739.129166666666</v>
      </c>
      <c r="C5755">
        <v>55</v>
      </c>
      <c r="D5755">
        <v>53</v>
      </c>
      <c r="E5755">
        <v>93.29</v>
      </c>
      <c r="F5755">
        <v>250</v>
      </c>
      <c r="G5755">
        <v>4</v>
      </c>
      <c r="H5755">
        <v>0</v>
      </c>
      <c r="I5755">
        <v>29.64</v>
      </c>
      <c r="K5755">
        <v>7</v>
      </c>
      <c r="M5755" t="s">
        <v>31</v>
      </c>
      <c r="N5755" t="s">
        <v>32</v>
      </c>
      <c r="Q5755">
        <v>800</v>
      </c>
      <c r="R5755">
        <v>25000</v>
      </c>
      <c r="AB5755">
        <v>55</v>
      </c>
      <c r="AC5755" t="s">
        <v>5805</v>
      </c>
    </row>
    <row r="5756" spans="1:29">
      <c r="A5756" s="1" t="s">
        <v>30</v>
      </c>
      <c r="B5756" s="2">
        <v>42739.143750000003</v>
      </c>
      <c r="C5756">
        <v>53</v>
      </c>
      <c r="D5756">
        <v>52</v>
      </c>
      <c r="E5756">
        <v>96.03</v>
      </c>
      <c r="F5756">
        <v>230</v>
      </c>
      <c r="G5756">
        <v>5</v>
      </c>
      <c r="H5756">
        <v>0</v>
      </c>
      <c r="I5756">
        <v>29.64</v>
      </c>
      <c r="K5756">
        <v>6</v>
      </c>
      <c r="M5756" t="s">
        <v>32</v>
      </c>
      <c r="N5756" t="s">
        <v>32</v>
      </c>
      <c r="Q5756">
        <v>800</v>
      </c>
      <c r="R5756">
        <v>25000</v>
      </c>
      <c r="U5756" t="s">
        <v>38</v>
      </c>
      <c r="AB5756">
        <v>53.1</v>
      </c>
      <c r="AC5756" t="s">
        <v>5806</v>
      </c>
    </row>
    <row r="5757" spans="1:29">
      <c r="A5757" s="1" t="s">
        <v>30</v>
      </c>
      <c r="B5757" s="2">
        <v>42739.160416666666</v>
      </c>
      <c r="C5757">
        <v>54</v>
      </c>
      <c r="D5757">
        <v>53</v>
      </c>
      <c r="E5757">
        <v>96.76</v>
      </c>
      <c r="F5757">
        <v>240</v>
      </c>
      <c r="G5757">
        <v>6</v>
      </c>
      <c r="H5757">
        <v>0</v>
      </c>
      <c r="I5757">
        <v>29.64</v>
      </c>
      <c r="J5757">
        <v>1003.5</v>
      </c>
      <c r="K5757">
        <v>6</v>
      </c>
      <c r="M5757" t="s">
        <v>32</v>
      </c>
      <c r="N5757" t="s">
        <v>32</v>
      </c>
      <c r="Q5757">
        <v>700</v>
      </c>
      <c r="R5757">
        <v>25000</v>
      </c>
      <c r="U5757" t="s">
        <v>38</v>
      </c>
      <c r="AB5757">
        <v>54</v>
      </c>
      <c r="AC5757" t="s">
        <v>5807</v>
      </c>
    </row>
    <row r="5758" spans="1:29">
      <c r="A5758" s="1" t="s">
        <v>30</v>
      </c>
      <c r="B5758" s="2">
        <v>42739.20208333333</v>
      </c>
      <c r="C5758">
        <v>56</v>
      </c>
      <c r="D5758">
        <v>54</v>
      </c>
      <c r="E5758">
        <v>93.32</v>
      </c>
      <c r="F5758">
        <v>240</v>
      </c>
      <c r="G5758">
        <v>6</v>
      </c>
      <c r="H5758">
        <v>0</v>
      </c>
      <c r="I5758">
        <v>29.64</v>
      </c>
      <c r="J5758">
        <v>1003.5</v>
      </c>
      <c r="K5758">
        <v>6</v>
      </c>
      <c r="M5758" t="s">
        <v>43</v>
      </c>
      <c r="Q5758">
        <v>600</v>
      </c>
      <c r="U5758" t="s">
        <v>38</v>
      </c>
      <c r="AB5758">
        <v>55.9</v>
      </c>
      <c r="AC5758" t="s">
        <v>5808</v>
      </c>
    </row>
    <row r="5759" spans="1:29">
      <c r="A5759" s="1" t="s">
        <v>30</v>
      </c>
      <c r="B5759" s="2">
        <v>42739.243750000001</v>
      </c>
      <c r="C5759">
        <v>55</v>
      </c>
      <c r="D5759">
        <v>54</v>
      </c>
      <c r="E5759">
        <v>96.42</v>
      </c>
      <c r="F5759">
        <v>250</v>
      </c>
      <c r="G5759">
        <v>3</v>
      </c>
      <c r="H5759">
        <v>0</v>
      </c>
      <c r="I5759">
        <v>29.65</v>
      </c>
      <c r="J5759">
        <v>1003.8</v>
      </c>
      <c r="K5759">
        <v>6</v>
      </c>
      <c r="M5759" t="s">
        <v>43</v>
      </c>
      <c r="Q5759">
        <v>700</v>
      </c>
      <c r="U5759" t="s">
        <v>38</v>
      </c>
      <c r="AB5759">
        <v>55</v>
      </c>
      <c r="AC5759" t="s">
        <v>5809</v>
      </c>
    </row>
    <row r="5760" spans="1:29">
      <c r="A5760" s="1" t="s">
        <v>30</v>
      </c>
      <c r="B5760" s="2">
        <v>42739.285416666666</v>
      </c>
      <c r="C5760">
        <v>56</v>
      </c>
      <c r="D5760">
        <v>54</v>
      </c>
      <c r="E5760">
        <v>93.32</v>
      </c>
      <c r="F5760">
        <v>250</v>
      </c>
      <c r="G5760">
        <v>4</v>
      </c>
      <c r="H5760">
        <v>0</v>
      </c>
      <c r="I5760">
        <v>29.67</v>
      </c>
      <c r="J5760">
        <v>1004.5</v>
      </c>
      <c r="K5760">
        <v>8</v>
      </c>
      <c r="M5760" t="s">
        <v>32</v>
      </c>
      <c r="N5760" t="s">
        <v>32</v>
      </c>
      <c r="Q5760">
        <v>800</v>
      </c>
      <c r="R5760">
        <v>25000</v>
      </c>
      <c r="AB5760">
        <v>55.9</v>
      </c>
      <c r="AC5760" t="s">
        <v>5810</v>
      </c>
    </row>
    <row r="5761" spans="1:29">
      <c r="A5761" s="1" t="s">
        <v>30</v>
      </c>
      <c r="B5761" s="2">
        <v>42739.30972222222</v>
      </c>
      <c r="C5761">
        <v>55</v>
      </c>
      <c r="D5761">
        <v>53</v>
      </c>
      <c r="E5761">
        <v>93.29</v>
      </c>
      <c r="F5761">
        <v>240</v>
      </c>
      <c r="G5761">
        <v>4</v>
      </c>
      <c r="H5761">
        <v>0</v>
      </c>
      <c r="I5761">
        <v>29.67</v>
      </c>
      <c r="K5761">
        <v>8</v>
      </c>
      <c r="M5761" t="s">
        <v>34</v>
      </c>
      <c r="N5761" t="s">
        <v>32</v>
      </c>
      <c r="O5761" t="s">
        <v>32</v>
      </c>
      <c r="Q5761">
        <v>800</v>
      </c>
      <c r="R5761">
        <v>6000</v>
      </c>
      <c r="S5761">
        <v>25000</v>
      </c>
      <c r="AB5761">
        <v>55</v>
      </c>
      <c r="AC5761" t="s">
        <v>5811</v>
      </c>
    </row>
    <row r="5762" spans="1:29">
      <c r="A5762" s="1" t="s">
        <v>30</v>
      </c>
      <c r="B5762" s="2">
        <v>42739.32708333333</v>
      </c>
      <c r="C5762">
        <v>55</v>
      </c>
      <c r="D5762">
        <v>53</v>
      </c>
      <c r="E5762">
        <v>93.29</v>
      </c>
      <c r="F5762">
        <v>230</v>
      </c>
      <c r="G5762">
        <v>4</v>
      </c>
      <c r="H5762">
        <v>0</v>
      </c>
      <c r="I5762">
        <v>29.68</v>
      </c>
      <c r="J5762">
        <v>1004.8</v>
      </c>
      <c r="K5762">
        <v>6</v>
      </c>
      <c r="M5762" t="s">
        <v>31</v>
      </c>
      <c r="N5762" t="s">
        <v>32</v>
      </c>
      <c r="O5762" t="s">
        <v>43</v>
      </c>
      <c r="Q5762">
        <v>800</v>
      </c>
      <c r="R5762">
        <v>6000</v>
      </c>
      <c r="S5762">
        <v>25000</v>
      </c>
      <c r="U5762" t="s">
        <v>38</v>
      </c>
      <c r="AB5762">
        <v>55</v>
      </c>
      <c r="AC5762" t="s">
        <v>5812</v>
      </c>
    </row>
    <row r="5763" spans="1:29">
      <c r="A5763" s="1" t="s">
        <v>30</v>
      </c>
      <c r="B5763" s="2">
        <v>42739.368750000001</v>
      </c>
      <c r="C5763">
        <v>56</v>
      </c>
      <c r="D5763">
        <v>54</v>
      </c>
      <c r="E5763">
        <v>93.32</v>
      </c>
      <c r="F5763">
        <v>270</v>
      </c>
      <c r="G5763">
        <v>4</v>
      </c>
      <c r="H5763">
        <v>0</v>
      </c>
      <c r="I5763">
        <v>29.68</v>
      </c>
      <c r="J5763">
        <v>1004.9</v>
      </c>
      <c r="K5763">
        <v>8</v>
      </c>
      <c r="M5763" t="s">
        <v>32</v>
      </c>
      <c r="N5763" t="s">
        <v>32</v>
      </c>
      <c r="Q5763">
        <v>6000</v>
      </c>
      <c r="R5763">
        <v>25000</v>
      </c>
      <c r="AB5763">
        <v>55.9</v>
      </c>
      <c r="AC5763" t="s">
        <v>5813</v>
      </c>
    </row>
    <row r="5764" spans="1:29">
      <c r="A5764" s="1" t="s">
        <v>30</v>
      </c>
      <c r="B5764" s="2">
        <v>42739.410416666666</v>
      </c>
      <c r="C5764">
        <v>58</v>
      </c>
      <c r="D5764">
        <v>53</v>
      </c>
      <c r="E5764">
        <v>84</v>
      </c>
      <c r="F5764">
        <v>260</v>
      </c>
      <c r="G5764">
        <v>4</v>
      </c>
      <c r="H5764">
        <v>0</v>
      </c>
      <c r="I5764">
        <v>29.71</v>
      </c>
      <c r="J5764">
        <v>1005.9</v>
      </c>
      <c r="K5764">
        <v>10</v>
      </c>
      <c r="M5764" t="s">
        <v>32</v>
      </c>
      <c r="N5764" t="s">
        <v>32</v>
      </c>
      <c r="Q5764">
        <v>6000</v>
      </c>
      <c r="R5764">
        <v>25000</v>
      </c>
      <c r="AB5764">
        <v>57.9</v>
      </c>
      <c r="AC5764" t="s">
        <v>5814</v>
      </c>
    </row>
    <row r="5765" spans="1:29">
      <c r="A5765" s="1" t="s">
        <v>30</v>
      </c>
      <c r="B5765" s="2">
        <v>42739.45208333333</v>
      </c>
      <c r="C5765">
        <v>61</v>
      </c>
      <c r="D5765">
        <v>48</v>
      </c>
      <c r="E5765">
        <v>62.23</v>
      </c>
      <c r="F5765">
        <v>300</v>
      </c>
      <c r="G5765">
        <v>10</v>
      </c>
      <c r="H5765">
        <v>0</v>
      </c>
      <c r="I5765">
        <v>29.71</v>
      </c>
      <c r="J5765">
        <v>1005.9</v>
      </c>
      <c r="K5765">
        <v>10</v>
      </c>
      <c r="L5765">
        <v>16</v>
      </c>
      <c r="M5765" t="s">
        <v>31</v>
      </c>
      <c r="N5765" t="s">
        <v>34</v>
      </c>
      <c r="O5765" t="s">
        <v>32</v>
      </c>
      <c r="P5765" t="s">
        <v>32</v>
      </c>
      <c r="Q5765">
        <v>6000</v>
      </c>
      <c r="R5765">
        <v>8000</v>
      </c>
      <c r="S5765">
        <v>18000</v>
      </c>
      <c r="T5765">
        <v>25000</v>
      </c>
      <c r="AB5765">
        <v>61</v>
      </c>
      <c r="AC5765" t="s">
        <v>5815</v>
      </c>
    </row>
    <row r="5766" spans="1:29">
      <c r="A5766" s="1" t="s">
        <v>30</v>
      </c>
      <c r="B5766" s="2">
        <v>42739.493750000001</v>
      </c>
      <c r="C5766">
        <v>63</v>
      </c>
      <c r="D5766">
        <v>47</v>
      </c>
      <c r="E5766">
        <v>55.64</v>
      </c>
      <c r="F5766">
        <v>340</v>
      </c>
      <c r="G5766">
        <v>10</v>
      </c>
      <c r="H5766">
        <v>0</v>
      </c>
      <c r="I5766">
        <v>29.71</v>
      </c>
      <c r="J5766">
        <v>1005.9</v>
      </c>
      <c r="K5766">
        <v>10</v>
      </c>
      <c r="L5766">
        <v>17</v>
      </c>
      <c r="M5766" t="s">
        <v>31</v>
      </c>
      <c r="N5766" t="s">
        <v>34</v>
      </c>
      <c r="O5766" t="s">
        <v>32</v>
      </c>
      <c r="P5766" t="s">
        <v>32</v>
      </c>
      <c r="Q5766">
        <v>3600</v>
      </c>
      <c r="R5766">
        <v>7500</v>
      </c>
      <c r="S5766">
        <v>21000</v>
      </c>
      <c r="T5766">
        <v>25000</v>
      </c>
      <c r="AB5766">
        <v>63</v>
      </c>
      <c r="AC5766" t="s">
        <v>5816</v>
      </c>
    </row>
    <row r="5767" spans="1:29">
      <c r="A5767" s="1" t="s">
        <v>30</v>
      </c>
      <c r="B5767" s="2">
        <v>42739.535416666666</v>
      </c>
      <c r="C5767">
        <v>61</v>
      </c>
      <c r="D5767">
        <v>39</v>
      </c>
      <c r="E5767">
        <v>44.1</v>
      </c>
      <c r="F5767">
        <v>320</v>
      </c>
      <c r="G5767">
        <v>10</v>
      </c>
      <c r="H5767">
        <v>0</v>
      </c>
      <c r="I5767">
        <v>29.71</v>
      </c>
      <c r="J5767">
        <v>1005.8</v>
      </c>
      <c r="K5767">
        <v>10</v>
      </c>
      <c r="L5767">
        <v>22</v>
      </c>
      <c r="M5767" t="s">
        <v>31</v>
      </c>
      <c r="N5767" t="s">
        <v>31</v>
      </c>
      <c r="O5767" t="s">
        <v>34</v>
      </c>
      <c r="P5767" t="s">
        <v>32</v>
      </c>
      <c r="Q5767">
        <v>5000</v>
      </c>
      <c r="R5767">
        <v>7500</v>
      </c>
      <c r="S5767">
        <v>20000</v>
      </c>
      <c r="T5767">
        <v>25000</v>
      </c>
      <c r="AB5767">
        <v>61</v>
      </c>
      <c r="AC5767" t="s">
        <v>5817</v>
      </c>
    </row>
    <row r="5768" spans="1:29">
      <c r="A5768" s="1" t="s">
        <v>30</v>
      </c>
      <c r="B5768" s="2">
        <v>42739.57708333333</v>
      </c>
      <c r="C5768">
        <v>62</v>
      </c>
      <c r="D5768">
        <v>37</v>
      </c>
      <c r="E5768">
        <v>39.21</v>
      </c>
      <c r="F5768">
        <v>310</v>
      </c>
      <c r="G5768">
        <v>8</v>
      </c>
      <c r="H5768">
        <v>0</v>
      </c>
      <c r="I5768">
        <v>29.71</v>
      </c>
      <c r="J5768">
        <v>1005.9</v>
      </c>
      <c r="K5768">
        <v>10</v>
      </c>
      <c r="L5768">
        <v>20</v>
      </c>
      <c r="M5768" t="s">
        <v>31</v>
      </c>
      <c r="N5768" t="s">
        <v>32</v>
      </c>
      <c r="O5768" t="s">
        <v>32</v>
      </c>
      <c r="Q5768">
        <v>5500</v>
      </c>
      <c r="R5768">
        <v>21000</v>
      </c>
      <c r="S5768">
        <v>25000</v>
      </c>
      <c r="AB5768">
        <v>62.1</v>
      </c>
      <c r="AC5768" t="s">
        <v>5818</v>
      </c>
    </row>
    <row r="5769" spans="1:29">
      <c r="A5769" s="1" t="s">
        <v>30</v>
      </c>
      <c r="B5769" s="2">
        <v>42739.618750000001</v>
      </c>
      <c r="C5769">
        <v>59</v>
      </c>
      <c r="D5769">
        <v>33</v>
      </c>
      <c r="E5769">
        <v>37.49</v>
      </c>
      <c r="F5769">
        <v>350</v>
      </c>
      <c r="G5769">
        <v>7</v>
      </c>
      <c r="H5769">
        <v>0</v>
      </c>
      <c r="I5769">
        <v>29.74</v>
      </c>
      <c r="J5769">
        <v>1006.7</v>
      </c>
      <c r="K5769">
        <v>10</v>
      </c>
      <c r="L5769">
        <v>17</v>
      </c>
      <c r="M5769" t="s">
        <v>31</v>
      </c>
      <c r="N5769" t="s">
        <v>32</v>
      </c>
      <c r="O5769" t="s">
        <v>32</v>
      </c>
      <c r="Q5769">
        <v>5500</v>
      </c>
      <c r="R5769">
        <v>22000</v>
      </c>
      <c r="S5769">
        <v>25000</v>
      </c>
      <c r="AB5769">
        <v>59</v>
      </c>
      <c r="AC5769" t="s">
        <v>5819</v>
      </c>
    </row>
    <row r="5770" spans="1:29">
      <c r="A5770" s="1" t="s">
        <v>30</v>
      </c>
      <c r="B5770" s="2">
        <v>42739.660416666666</v>
      </c>
      <c r="C5770">
        <v>57</v>
      </c>
      <c r="D5770">
        <v>32</v>
      </c>
      <c r="E5770">
        <v>38.54</v>
      </c>
      <c r="F5770">
        <v>320</v>
      </c>
      <c r="G5770">
        <v>7</v>
      </c>
      <c r="H5770">
        <v>0</v>
      </c>
      <c r="I5770">
        <v>29.76</v>
      </c>
      <c r="J5770">
        <v>1007.6</v>
      </c>
      <c r="K5770">
        <v>10</v>
      </c>
      <c r="M5770" t="s">
        <v>31</v>
      </c>
      <c r="N5770" t="s">
        <v>34</v>
      </c>
      <c r="O5770" t="s">
        <v>32</v>
      </c>
      <c r="Q5770">
        <v>5500</v>
      </c>
      <c r="R5770">
        <v>21000</v>
      </c>
      <c r="S5770">
        <v>25000</v>
      </c>
      <c r="AB5770">
        <v>57</v>
      </c>
      <c r="AC5770" t="s">
        <v>5820</v>
      </c>
    </row>
    <row r="5771" spans="1:29">
      <c r="A5771" s="1" t="s">
        <v>30</v>
      </c>
      <c r="B5771" s="2">
        <v>42739.70208333333</v>
      </c>
      <c r="C5771">
        <v>54</v>
      </c>
      <c r="D5771">
        <v>32</v>
      </c>
      <c r="E5771">
        <v>42.98</v>
      </c>
      <c r="G5771">
        <v>4</v>
      </c>
      <c r="H5771">
        <v>0</v>
      </c>
      <c r="I5771">
        <v>29.79</v>
      </c>
      <c r="J5771">
        <v>1008.7</v>
      </c>
      <c r="K5771">
        <v>10</v>
      </c>
      <c r="M5771" t="s">
        <v>31</v>
      </c>
      <c r="N5771" t="s">
        <v>34</v>
      </c>
      <c r="O5771" t="s">
        <v>32</v>
      </c>
      <c r="Q5771">
        <v>5500</v>
      </c>
      <c r="R5771">
        <v>21000</v>
      </c>
      <c r="S5771">
        <v>25000</v>
      </c>
      <c r="AB5771">
        <v>54</v>
      </c>
      <c r="AC5771" t="s">
        <v>5821</v>
      </c>
    </row>
    <row r="5772" spans="1:29">
      <c r="A5772" s="1" t="s">
        <v>30</v>
      </c>
      <c r="B5772" s="2">
        <v>42739.743750000001</v>
      </c>
      <c r="C5772">
        <v>50</v>
      </c>
      <c r="D5772">
        <v>33</v>
      </c>
      <c r="E5772">
        <v>52.06</v>
      </c>
      <c r="F5772">
        <v>0</v>
      </c>
      <c r="G5772">
        <v>0</v>
      </c>
      <c r="H5772">
        <v>0</v>
      </c>
      <c r="I5772">
        <v>29.82</v>
      </c>
      <c r="J5772">
        <v>1009.8</v>
      </c>
      <c r="K5772">
        <v>10</v>
      </c>
      <c r="M5772" t="s">
        <v>31</v>
      </c>
      <c r="N5772" t="s">
        <v>32</v>
      </c>
      <c r="Q5772">
        <v>20000</v>
      </c>
      <c r="R5772">
        <v>25000</v>
      </c>
      <c r="AB5772">
        <v>50</v>
      </c>
      <c r="AC5772" t="s">
        <v>5822</v>
      </c>
    </row>
    <row r="5773" spans="1:29">
      <c r="A5773" s="1" t="s">
        <v>30</v>
      </c>
      <c r="B5773" s="2">
        <v>42739.785416666666</v>
      </c>
      <c r="C5773">
        <v>48</v>
      </c>
      <c r="D5773">
        <v>32</v>
      </c>
      <c r="E5773">
        <v>53.67</v>
      </c>
      <c r="F5773">
        <v>260</v>
      </c>
      <c r="G5773">
        <v>4</v>
      </c>
      <c r="H5773">
        <v>0</v>
      </c>
      <c r="I5773">
        <v>29.85</v>
      </c>
      <c r="J5773">
        <v>1010.8</v>
      </c>
      <c r="K5773">
        <v>10</v>
      </c>
      <c r="M5773" t="s">
        <v>31</v>
      </c>
      <c r="N5773" t="s">
        <v>32</v>
      </c>
      <c r="Q5773">
        <v>20000</v>
      </c>
      <c r="R5773">
        <v>25000</v>
      </c>
      <c r="AB5773">
        <v>46.1</v>
      </c>
      <c r="AC5773" t="s">
        <v>5823</v>
      </c>
    </row>
    <row r="5774" spans="1:29">
      <c r="A5774" s="1" t="s">
        <v>30</v>
      </c>
      <c r="B5774" s="2">
        <v>42739.82708333333</v>
      </c>
      <c r="C5774">
        <v>47</v>
      </c>
      <c r="D5774">
        <v>28.9</v>
      </c>
      <c r="E5774">
        <v>49.32</v>
      </c>
      <c r="F5774">
        <v>270</v>
      </c>
      <c r="G5774">
        <v>3</v>
      </c>
      <c r="H5774">
        <v>0</v>
      </c>
      <c r="I5774">
        <v>29.87</v>
      </c>
      <c r="J5774">
        <v>1011.5</v>
      </c>
      <c r="K5774">
        <v>10</v>
      </c>
      <c r="M5774" t="s">
        <v>32</v>
      </c>
      <c r="Q5774">
        <v>25000</v>
      </c>
      <c r="AB5774">
        <v>45.72</v>
      </c>
      <c r="AC5774" t="s">
        <v>5824</v>
      </c>
    </row>
    <row r="5775" spans="1:29">
      <c r="A5775" s="1" t="s">
        <v>30</v>
      </c>
      <c r="B5775" s="2">
        <v>42739.868750000001</v>
      </c>
      <c r="C5775">
        <v>45</v>
      </c>
      <c r="D5775">
        <v>28</v>
      </c>
      <c r="E5775">
        <v>51.08</v>
      </c>
      <c r="F5775">
        <v>270</v>
      </c>
      <c r="G5775">
        <v>4</v>
      </c>
      <c r="H5775">
        <v>0</v>
      </c>
      <c r="I5775">
        <v>29.9</v>
      </c>
      <c r="J5775">
        <v>1012.3</v>
      </c>
      <c r="K5775">
        <v>10</v>
      </c>
      <c r="M5775" t="s">
        <v>32</v>
      </c>
      <c r="Q5775">
        <v>25000</v>
      </c>
      <c r="AB5775">
        <v>42.6</v>
      </c>
      <c r="AC5775" t="s">
        <v>5825</v>
      </c>
    </row>
    <row r="5776" spans="1:29">
      <c r="A5776" s="1" t="s">
        <v>30</v>
      </c>
      <c r="B5776" s="2">
        <v>42739.910416666666</v>
      </c>
      <c r="C5776">
        <v>46</v>
      </c>
      <c r="D5776">
        <v>21</v>
      </c>
      <c r="E5776">
        <v>36.72</v>
      </c>
      <c r="F5776">
        <v>320</v>
      </c>
      <c r="G5776">
        <v>5</v>
      </c>
      <c r="H5776">
        <v>0</v>
      </c>
      <c r="I5776">
        <v>29.93</v>
      </c>
      <c r="J5776">
        <v>1013.3</v>
      </c>
      <c r="K5776">
        <v>10</v>
      </c>
      <c r="M5776" t="s">
        <v>32</v>
      </c>
      <c r="Q5776">
        <v>25000</v>
      </c>
      <c r="AB5776">
        <v>43.02</v>
      </c>
      <c r="AC5776" t="s">
        <v>5826</v>
      </c>
    </row>
    <row r="5777" spans="1:29">
      <c r="A5777" s="1" t="s">
        <v>30</v>
      </c>
      <c r="B5777" s="2">
        <v>42739.95208333333</v>
      </c>
      <c r="C5777">
        <v>44</v>
      </c>
      <c r="D5777">
        <v>19</v>
      </c>
      <c r="E5777">
        <v>36.25</v>
      </c>
      <c r="F5777">
        <v>0</v>
      </c>
      <c r="G5777">
        <v>0</v>
      </c>
      <c r="H5777">
        <v>0</v>
      </c>
      <c r="I5777">
        <v>29.95</v>
      </c>
      <c r="J5777">
        <v>1014.1</v>
      </c>
      <c r="K5777">
        <v>10</v>
      </c>
      <c r="M5777" t="s">
        <v>32</v>
      </c>
      <c r="Q5777">
        <v>25000</v>
      </c>
      <c r="AB5777">
        <v>44.1</v>
      </c>
      <c r="AC5777" t="s">
        <v>5827</v>
      </c>
    </row>
    <row r="5778" spans="1:29">
      <c r="A5778" s="1" t="s">
        <v>30</v>
      </c>
      <c r="B5778" s="2">
        <v>42739.993750000001</v>
      </c>
      <c r="C5778">
        <v>42</v>
      </c>
      <c r="D5778">
        <v>18</v>
      </c>
      <c r="E5778">
        <v>37.49</v>
      </c>
      <c r="F5778">
        <v>280</v>
      </c>
      <c r="G5778">
        <v>3</v>
      </c>
      <c r="H5778">
        <v>0</v>
      </c>
      <c r="I5778">
        <v>29.96</v>
      </c>
      <c r="J5778">
        <v>1014.3</v>
      </c>
      <c r="K5778">
        <v>10</v>
      </c>
      <c r="M5778" t="s">
        <v>32</v>
      </c>
      <c r="Q5778">
        <v>25000</v>
      </c>
      <c r="AB5778">
        <v>40.229999999999997</v>
      </c>
      <c r="AC5778" t="s">
        <v>5828</v>
      </c>
    </row>
    <row r="5779" spans="1:29">
      <c r="A5779" s="1" t="s">
        <v>30</v>
      </c>
      <c r="B5779" s="2">
        <v>42740.035416666666</v>
      </c>
      <c r="C5779">
        <v>39</v>
      </c>
      <c r="D5779">
        <v>17.100000000000001</v>
      </c>
      <c r="E5779">
        <v>40.67</v>
      </c>
      <c r="F5779">
        <v>0</v>
      </c>
      <c r="G5779">
        <v>0</v>
      </c>
      <c r="H5779">
        <v>0</v>
      </c>
      <c r="I5779">
        <v>29.95</v>
      </c>
      <c r="J5779">
        <v>1014.1</v>
      </c>
      <c r="K5779">
        <v>10</v>
      </c>
      <c r="M5779" t="s">
        <v>32</v>
      </c>
      <c r="Q5779">
        <v>25000</v>
      </c>
      <c r="AB5779">
        <v>39</v>
      </c>
      <c r="AC5779" t="s">
        <v>5829</v>
      </c>
    </row>
    <row r="5780" spans="1:29">
      <c r="A5780" s="1" t="s">
        <v>30</v>
      </c>
      <c r="B5780" s="2">
        <v>42740.07708333333</v>
      </c>
      <c r="C5780">
        <v>38</v>
      </c>
      <c r="D5780">
        <v>17.100000000000001</v>
      </c>
      <c r="E5780">
        <v>42.46</v>
      </c>
      <c r="F5780">
        <v>0</v>
      </c>
      <c r="G5780">
        <v>0</v>
      </c>
      <c r="H5780">
        <v>0</v>
      </c>
      <c r="I5780">
        <v>29.97</v>
      </c>
      <c r="J5780">
        <v>1014.7</v>
      </c>
      <c r="K5780">
        <v>10</v>
      </c>
      <c r="M5780" t="s">
        <v>32</v>
      </c>
      <c r="Q5780">
        <v>25000</v>
      </c>
      <c r="AB5780">
        <v>37.9</v>
      </c>
      <c r="AC5780" t="s">
        <v>5830</v>
      </c>
    </row>
    <row r="5781" spans="1:29">
      <c r="A5781" s="1" t="s">
        <v>30</v>
      </c>
      <c r="B5781" s="2">
        <v>42740.118750000001</v>
      </c>
      <c r="C5781">
        <v>35</v>
      </c>
      <c r="D5781">
        <v>19.899999999999999</v>
      </c>
      <c r="E5781">
        <v>53.49</v>
      </c>
      <c r="F5781">
        <v>0</v>
      </c>
      <c r="G5781">
        <v>0</v>
      </c>
      <c r="H5781">
        <v>0</v>
      </c>
      <c r="I5781">
        <v>29.98</v>
      </c>
      <c r="J5781">
        <v>1015.1</v>
      </c>
      <c r="K5781">
        <v>10</v>
      </c>
      <c r="M5781" t="s">
        <v>32</v>
      </c>
      <c r="Q5781">
        <v>25000</v>
      </c>
      <c r="AB5781">
        <v>35.1</v>
      </c>
      <c r="AC5781" t="s">
        <v>5831</v>
      </c>
    </row>
    <row r="5782" spans="1:29">
      <c r="A5782" s="1" t="s">
        <v>30</v>
      </c>
      <c r="B5782" s="2">
        <v>42740.160416666666</v>
      </c>
      <c r="C5782">
        <v>35</v>
      </c>
      <c r="D5782">
        <v>17.100000000000001</v>
      </c>
      <c r="E5782">
        <v>47.43</v>
      </c>
      <c r="F5782">
        <v>0</v>
      </c>
      <c r="G5782">
        <v>0</v>
      </c>
      <c r="H5782">
        <v>0</v>
      </c>
      <c r="I5782">
        <v>29.99</v>
      </c>
      <c r="J5782">
        <v>1015.7</v>
      </c>
      <c r="K5782">
        <v>10</v>
      </c>
      <c r="M5782" t="s">
        <v>34</v>
      </c>
      <c r="Q5782">
        <v>25000</v>
      </c>
      <c r="AB5782">
        <v>35.1</v>
      </c>
      <c r="AC5782" t="s">
        <v>5832</v>
      </c>
    </row>
    <row r="5783" spans="1:29">
      <c r="A5783" s="1" t="s">
        <v>30</v>
      </c>
      <c r="B5783" s="2">
        <v>42740.20208333333</v>
      </c>
      <c r="C5783">
        <v>32</v>
      </c>
      <c r="D5783">
        <v>17.100000000000001</v>
      </c>
      <c r="E5783">
        <v>53.7</v>
      </c>
      <c r="F5783">
        <v>40</v>
      </c>
      <c r="G5783">
        <v>5</v>
      </c>
      <c r="H5783">
        <v>0</v>
      </c>
      <c r="I5783">
        <v>29.98</v>
      </c>
      <c r="J5783">
        <v>1015.4</v>
      </c>
      <c r="K5783">
        <v>10</v>
      </c>
      <c r="M5783" t="s">
        <v>34</v>
      </c>
      <c r="Q5783">
        <v>25000</v>
      </c>
      <c r="AB5783">
        <v>26.4</v>
      </c>
      <c r="AC5783" t="s">
        <v>5833</v>
      </c>
    </row>
    <row r="5784" spans="1:29">
      <c r="A5784" s="1" t="s">
        <v>30</v>
      </c>
      <c r="B5784" s="2">
        <v>42740.243750000001</v>
      </c>
      <c r="C5784">
        <v>33</v>
      </c>
      <c r="D5784">
        <v>15.1</v>
      </c>
      <c r="E5784">
        <v>47.1</v>
      </c>
      <c r="F5784">
        <v>0</v>
      </c>
      <c r="G5784">
        <v>0</v>
      </c>
      <c r="H5784">
        <v>0</v>
      </c>
      <c r="I5784">
        <v>29.98</v>
      </c>
      <c r="J5784">
        <v>1015.3</v>
      </c>
      <c r="K5784">
        <v>10</v>
      </c>
      <c r="M5784" t="s">
        <v>31</v>
      </c>
      <c r="Q5784">
        <v>25000</v>
      </c>
      <c r="AB5784">
        <v>33.1</v>
      </c>
      <c r="AC5784" t="s">
        <v>5834</v>
      </c>
    </row>
    <row r="5785" spans="1:29">
      <c r="A5785" s="1" t="s">
        <v>30</v>
      </c>
      <c r="B5785" s="2">
        <v>42740.285416666666</v>
      </c>
      <c r="C5785">
        <v>30</v>
      </c>
      <c r="D5785">
        <v>18</v>
      </c>
      <c r="E5785">
        <v>60.53</v>
      </c>
      <c r="F5785">
        <v>0</v>
      </c>
      <c r="G5785">
        <v>0</v>
      </c>
      <c r="H5785">
        <v>0</v>
      </c>
      <c r="I5785">
        <v>29.99</v>
      </c>
      <c r="J5785">
        <v>1015.8</v>
      </c>
      <c r="K5785">
        <v>10</v>
      </c>
      <c r="M5785" t="s">
        <v>31</v>
      </c>
      <c r="Q5785">
        <v>25000</v>
      </c>
      <c r="AB5785">
        <v>30</v>
      </c>
      <c r="AC5785" t="s">
        <v>5835</v>
      </c>
    </row>
    <row r="5786" spans="1:29">
      <c r="A5786" s="1" t="s">
        <v>30</v>
      </c>
      <c r="B5786" s="2">
        <v>42740.32708333333</v>
      </c>
      <c r="C5786">
        <v>30.9</v>
      </c>
      <c r="D5786">
        <v>19.899999999999999</v>
      </c>
      <c r="E5786">
        <v>63.31</v>
      </c>
      <c r="F5786">
        <v>0</v>
      </c>
      <c r="G5786">
        <v>0</v>
      </c>
      <c r="H5786">
        <v>0</v>
      </c>
      <c r="I5786">
        <v>30.01</v>
      </c>
      <c r="J5786">
        <v>1016.5</v>
      </c>
      <c r="K5786">
        <v>10</v>
      </c>
      <c r="M5786" t="s">
        <v>34</v>
      </c>
      <c r="N5786" t="s">
        <v>32</v>
      </c>
      <c r="Q5786">
        <v>19000</v>
      </c>
      <c r="R5786">
        <v>25000</v>
      </c>
      <c r="AB5786">
        <v>30.9</v>
      </c>
      <c r="AC5786" t="s">
        <v>5836</v>
      </c>
    </row>
    <row r="5787" spans="1:29">
      <c r="A5787" s="1" t="s">
        <v>30</v>
      </c>
      <c r="B5787" s="2">
        <v>42740.368750000001</v>
      </c>
      <c r="C5787">
        <v>36</v>
      </c>
      <c r="D5787">
        <v>18</v>
      </c>
      <c r="E5787">
        <v>47.58</v>
      </c>
      <c r="F5787">
        <v>40</v>
      </c>
      <c r="G5787">
        <v>7</v>
      </c>
      <c r="H5787">
        <v>0</v>
      </c>
      <c r="I5787">
        <v>30.02</v>
      </c>
      <c r="J5787">
        <v>1016.8</v>
      </c>
      <c r="K5787">
        <v>10</v>
      </c>
      <c r="M5787" t="s">
        <v>34</v>
      </c>
      <c r="N5787" t="s">
        <v>32</v>
      </c>
      <c r="Q5787">
        <v>19000</v>
      </c>
      <c r="R5787">
        <v>25000</v>
      </c>
      <c r="AB5787">
        <v>29.65</v>
      </c>
      <c r="AC5787" t="s">
        <v>5837</v>
      </c>
    </row>
    <row r="5788" spans="1:29">
      <c r="A5788" s="1" t="s">
        <v>30</v>
      </c>
      <c r="B5788" s="2">
        <v>42740.410416666666</v>
      </c>
      <c r="C5788">
        <v>38</v>
      </c>
      <c r="D5788">
        <v>16</v>
      </c>
      <c r="E5788">
        <v>40.49</v>
      </c>
      <c r="F5788">
        <v>40</v>
      </c>
      <c r="G5788">
        <v>5</v>
      </c>
      <c r="H5788">
        <v>0</v>
      </c>
      <c r="I5788">
        <v>30.04</v>
      </c>
      <c r="J5788">
        <v>1017.4</v>
      </c>
      <c r="K5788">
        <v>10</v>
      </c>
      <c r="M5788" t="s">
        <v>34</v>
      </c>
      <c r="N5788" t="s">
        <v>32</v>
      </c>
      <c r="Q5788">
        <v>14000</v>
      </c>
      <c r="R5788">
        <v>25000</v>
      </c>
      <c r="AB5788">
        <v>33.4</v>
      </c>
      <c r="AC5788" t="s">
        <v>5838</v>
      </c>
    </row>
    <row r="5789" spans="1:29">
      <c r="A5789" s="1" t="s">
        <v>30</v>
      </c>
      <c r="B5789" s="2">
        <v>42740.45208333333</v>
      </c>
      <c r="C5789">
        <v>40</v>
      </c>
      <c r="D5789">
        <v>12.9</v>
      </c>
      <c r="E5789">
        <v>32.700000000000003</v>
      </c>
      <c r="F5789">
        <v>10</v>
      </c>
      <c r="G5789">
        <v>4</v>
      </c>
      <c r="H5789">
        <v>0</v>
      </c>
      <c r="I5789">
        <v>30.04</v>
      </c>
      <c r="J5789">
        <v>1017.5</v>
      </c>
      <c r="K5789">
        <v>10</v>
      </c>
      <c r="M5789" t="s">
        <v>32</v>
      </c>
      <c r="N5789" t="s">
        <v>32</v>
      </c>
      <c r="Q5789">
        <v>12000</v>
      </c>
      <c r="R5789">
        <v>25000</v>
      </c>
      <c r="AB5789">
        <v>36.65</v>
      </c>
      <c r="AC5789" t="s">
        <v>5839</v>
      </c>
    </row>
    <row r="5790" spans="1:29">
      <c r="A5790" s="1" t="s">
        <v>30</v>
      </c>
      <c r="B5790" s="2">
        <v>42740.493750000001</v>
      </c>
      <c r="C5790">
        <v>42</v>
      </c>
      <c r="D5790">
        <v>14</v>
      </c>
      <c r="E5790">
        <v>31.51</v>
      </c>
      <c r="G5790">
        <v>4</v>
      </c>
      <c r="H5790">
        <v>0</v>
      </c>
      <c r="I5790">
        <v>30</v>
      </c>
      <c r="J5790">
        <v>1016.1</v>
      </c>
      <c r="K5790">
        <v>10</v>
      </c>
      <c r="M5790" t="s">
        <v>34</v>
      </c>
      <c r="N5790" t="s">
        <v>32</v>
      </c>
      <c r="Q5790">
        <v>13000</v>
      </c>
      <c r="R5790">
        <v>25000</v>
      </c>
      <c r="AB5790">
        <v>39.21</v>
      </c>
      <c r="AC5790" t="s">
        <v>5840</v>
      </c>
    </row>
    <row r="5791" spans="1:29">
      <c r="A5791" s="1" t="s">
        <v>30</v>
      </c>
      <c r="B5791" s="2">
        <v>42740.535416666666</v>
      </c>
      <c r="C5791">
        <v>44</v>
      </c>
      <c r="D5791">
        <v>12.9</v>
      </c>
      <c r="E5791">
        <v>27.81</v>
      </c>
      <c r="F5791">
        <v>350</v>
      </c>
      <c r="G5791">
        <v>3</v>
      </c>
      <c r="H5791">
        <v>0</v>
      </c>
      <c r="I5791">
        <v>29.98</v>
      </c>
      <c r="J5791">
        <v>1015.5</v>
      </c>
      <c r="K5791">
        <v>10</v>
      </c>
      <c r="M5791" t="s">
        <v>32</v>
      </c>
      <c r="N5791" t="s">
        <v>32</v>
      </c>
      <c r="Q5791">
        <v>12000</v>
      </c>
      <c r="R5791">
        <v>25000</v>
      </c>
      <c r="AB5791">
        <v>42.52</v>
      </c>
      <c r="AC5791" t="s">
        <v>5841</v>
      </c>
    </row>
    <row r="5792" spans="1:29">
      <c r="A5792" s="1" t="s">
        <v>30</v>
      </c>
      <c r="B5792" s="2">
        <v>42740.57708333333</v>
      </c>
      <c r="C5792">
        <v>43</v>
      </c>
      <c r="D5792">
        <v>12</v>
      </c>
      <c r="E5792">
        <v>27.87</v>
      </c>
      <c r="G5792">
        <v>3</v>
      </c>
      <c r="H5792">
        <v>0</v>
      </c>
      <c r="I5792">
        <v>29.97</v>
      </c>
      <c r="J5792">
        <v>1015</v>
      </c>
      <c r="K5792">
        <v>10</v>
      </c>
      <c r="M5792" t="s">
        <v>31</v>
      </c>
      <c r="N5792" t="s">
        <v>32</v>
      </c>
      <c r="O5792" t="s">
        <v>32</v>
      </c>
      <c r="Q5792">
        <v>8000</v>
      </c>
      <c r="R5792">
        <v>12000</v>
      </c>
      <c r="S5792">
        <v>25000</v>
      </c>
      <c r="AB5792">
        <v>41.26</v>
      </c>
      <c r="AC5792" t="s">
        <v>5842</v>
      </c>
    </row>
    <row r="5793" spans="1:29">
      <c r="A5793" s="1" t="s">
        <v>30</v>
      </c>
      <c r="B5793" s="2">
        <v>42740.618750000001</v>
      </c>
      <c r="C5793">
        <v>43</v>
      </c>
      <c r="D5793">
        <v>14</v>
      </c>
      <c r="E5793">
        <v>30.44</v>
      </c>
      <c r="F5793">
        <v>0</v>
      </c>
      <c r="G5793">
        <v>0</v>
      </c>
      <c r="H5793">
        <v>0</v>
      </c>
      <c r="I5793">
        <v>29.98</v>
      </c>
      <c r="J5793">
        <v>1015.4</v>
      </c>
      <c r="K5793">
        <v>10</v>
      </c>
      <c r="M5793" t="s">
        <v>31</v>
      </c>
      <c r="N5793" t="s">
        <v>32</v>
      </c>
      <c r="O5793" t="s">
        <v>43</v>
      </c>
      <c r="Q5793">
        <v>7500</v>
      </c>
      <c r="R5793">
        <v>10000</v>
      </c>
      <c r="S5793">
        <v>12000</v>
      </c>
      <c r="AB5793">
        <v>43</v>
      </c>
      <c r="AC5793" t="s">
        <v>5843</v>
      </c>
    </row>
    <row r="5794" spans="1:29">
      <c r="A5794" s="1" t="s">
        <v>30</v>
      </c>
      <c r="B5794" s="2">
        <v>42740.660416666666</v>
      </c>
      <c r="C5794">
        <v>42</v>
      </c>
      <c r="D5794">
        <v>18</v>
      </c>
      <c r="E5794">
        <v>37.49</v>
      </c>
      <c r="F5794">
        <v>60</v>
      </c>
      <c r="G5794">
        <v>3</v>
      </c>
      <c r="H5794">
        <v>0</v>
      </c>
      <c r="I5794">
        <v>29.95</v>
      </c>
      <c r="J5794">
        <v>1014.4</v>
      </c>
      <c r="K5794">
        <v>10</v>
      </c>
      <c r="M5794" t="s">
        <v>32</v>
      </c>
      <c r="N5794" t="s">
        <v>43</v>
      </c>
      <c r="Q5794">
        <v>8000</v>
      </c>
      <c r="R5794">
        <v>12000</v>
      </c>
      <c r="AB5794">
        <v>40.229999999999997</v>
      </c>
      <c r="AC5794" t="s">
        <v>5844</v>
      </c>
    </row>
    <row r="5795" spans="1:29">
      <c r="A5795" s="1" t="s">
        <v>30</v>
      </c>
      <c r="B5795" s="2">
        <v>42740.70208333333</v>
      </c>
      <c r="C5795">
        <v>43</v>
      </c>
      <c r="D5795">
        <v>14</v>
      </c>
      <c r="E5795">
        <v>30.44</v>
      </c>
      <c r="F5795">
        <v>0</v>
      </c>
      <c r="G5795">
        <v>0</v>
      </c>
      <c r="H5795">
        <v>0</v>
      </c>
      <c r="I5795">
        <v>29.93</v>
      </c>
      <c r="J5795">
        <v>1013.6</v>
      </c>
      <c r="K5795">
        <v>10</v>
      </c>
      <c r="M5795" t="s">
        <v>32</v>
      </c>
      <c r="N5795" t="s">
        <v>43</v>
      </c>
      <c r="Q5795">
        <v>7000</v>
      </c>
      <c r="R5795">
        <v>11000</v>
      </c>
      <c r="AB5795">
        <v>43</v>
      </c>
      <c r="AC5795" t="s">
        <v>5845</v>
      </c>
    </row>
    <row r="5796" spans="1:29">
      <c r="A5796" s="1" t="s">
        <v>30</v>
      </c>
      <c r="B5796" s="2">
        <v>42740.743750000001</v>
      </c>
      <c r="C5796">
        <v>42</v>
      </c>
      <c r="D5796">
        <v>18</v>
      </c>
      <c r="E5796">
        <v>37.49</v>
      </c>
      <c r="F5796">
        <v>0</v>
      </c>
      <c r="G5796">
        <v>0</v>
      </c>
      <c r="H5796">
        <v>0</v>
      </c>
      <c r="I5796">
        <v>29.93</v>
      </c>
      <c r="J5796">
        <v>1013.9</v>
      </c>
      <c r="K5796">
        <v>10</v>
      </c>
      <c r="M5796" t="s">
        <v>32</v>
      </c>
      <c r="N5796" t="s">
        <v>43</v>
      </c>
      <c r="Q5796">
        <v>6000</v>
      </c>
      <c r="R5796">
        <v>11000</v>
      </c>
      <c r="AB5796">
        <v>42.1</v>
      </c>
      <c r="AC5796" t="s">
        <v>5846</v>
      </c>
    </row>
    <row r="5797" spans="1:29">
      <c r="A5797" s="1" t="s">
        <v>30</v>
      </c>
      <c r="B5797" s="2">
        <v>42740.785416666666</v>
      </c>
      <c r="C5797">
        <v>42</v>
      </c>
      <c r="D5797">
        <v>19</v>
      </c>
      <c r="E5797">
        <v>39.14</v>
      </c>
      <c r="F5797">
        <v>150</v>
      </c>
      <c r="G5797">
        <v>3</v>
      </c>
      <c r="H5797">
        <v>0</v>
      </c>
      <c r="I5797">
        <v>29.92</v>
      </c>
      <c r="J5797">
        <v>1013.5</v>
      </c>
      <c r="K5797">
        <v>10</v>
      </c>
      <c r="M5797" t="s">
        <v>34</v>
      </c>
      <c r="N5797" t="s">
        <v>34</v>
      </c>
      <c r="O5797" t="s">
        <v>43</v>
      </c>
      <c r="Q5797">
        <v>5500</v>
      </c>
      <c r="R5797">
        <v>7500</v>
      </c>
      <c r="S5797">
        <v>11000</v>
      </c>
      <c r="AB5797">
        <v>40.229999999999997</v>
      </c>
      <c r="AC5797" t="s">
        <v>5847</v>
      </c>
    </row>
    <row r="5798" spans="1:29">
      <c r="A5798" s="1" t="s">
        <v>30</v>
      </c>
      <c r="B5798" s="2">
        <v>42740.82708333333</v>
      </c>
      <c r="C5798">
        <v>42</v>
      </c>
      <c r="D5798">
        <v>19</v>
      </c>
      <c r="E5798">
        <v>39.14</v>
      </c>
      <c r="F5798">
        <v>0</v>
      </c>
      <c r="G5798">
        <v>0</v>
      </c>
      <c r="H5798">
        <v>0</v>
      </c>
      <c r="I5798">
        <v>29.9</v>
      </c>
      <c r="J5798">
        <v>1012.7</v>
      </c>
      <c r="K5798">
        <v>10</v>
      </c>
      <c r="M5798" t="s">
        <v>31</v>
      </c>
      <c r="N5798" t="s">
        <v>43</v>
      </c>
      <c r="Q5798">
        <v>5500</v>
      </c>
      <c r="R5798">
        <v>9500</v>
      </c>
      <c r="AB5798">
        <v>42.1</v>
      </c>
      <c r="AC5798" t="s">
        <v>5848</v>
      </c>
    </row>
    <row r="5799" spans="1:29">
      <c r="A5799" s="1" t="s">
        <v>30</v>
      </c>
      <c r="B5799" s="2">
        <v>42740.868750000001</v>
      </c>
      <c r="C5799">
        <v>42</v>
      </c>
      <c r="D5799">
        <v>21.9</v>
      </c>
      <c r="E5799">
        <v>44.27</v>
      </c>
      <c r="F5799">
        <v>0</v>
      </c>
      <c r="G5799">
        <v>0</v>
      </c>
      <c r="H5799">
        <v>0</v>
      </c>
      <c r="I5799">
        <v>29.92</v>
      </c>
      <c r="J5799">
        <v>1013.3</v>
      </c>
      <c r="K5799">
        <v>10</v>
      </c>
      <c r="M5799" t="s">
        <v>32</v>
      </c>
      <c r="N5799" t="s">
        <v>43</v>
      </c>
      <c r="Q5799">
        <v>4500</v>
      </c>
      <c r="R5799">
        <v>9500</v>
      </c>
      <c r="AB5799">
        <v>42.1</v>
      </c>
      <c r="AC5799" t="s">
        <v>5849</v>
      </c>
    </row>
    <row r="5800" spans="1:29">
      <c r="A5800" s="1" t="s">
        <v>30</v>
      </c>
      <c r="B5800" s="2">
        <v>42740.910416666666</v>
      </c>
      <c r="C5800">
        <v>41</v>
      </c>
      <c r="D5800">
        <v>24.1</v>
      </c>
      <c r="E5800">
        <v>50.67</v>
      </c>
      <c r="F5800">
        <v>50</v>
      </c>
      <c r="G5800">
        <v>3</v>
      </c>
      <c r="H5800">
        <v>0</v>
      </c>
      <c r="I5800">
        <v>29.92</v>
      </c>
      <c r="J5800">
        <v>1013.3</v>
      </c>
      <c r="K5800">
        <v>10</v>
      </c>
      <c r="M5800" t="s">
        <v>32</v>
      </c>
      <c r="N5800" t="s">
        <v>43</v>
      </c>
      <c r="Q5800">
        <v>4000</v>
      </c>
      <c r="R5800">
        <v>9500</v>
      </c>
      <c r="AB5800">
        <v>38.979999999999997</v>
      </c>
      <c r="AC5800" t="s">
        <v>5850</v>
      </c>
    </row>
    <row r="5801" spans="1:29">
      <c r="A5801" s="1" t="s">
        <v>30</v>
      </c>
      <c r="B5801" s="2">
        <v>42740.95208333333</v>
      </c>
      <c r="C5801">
        <v>40</v>
      </c>
      <c r="D5801">
        <v>24.1</v>
      </c>
      <c r="E5801">
        <v>52.88</v>
      </c>
      <c r="F5801">
        <v>0</v>
      </c>
      <c r="G5801">
        <v>0</v>
      </c>
      <c r="H5801">
        <v>0</v>
      </c>
      <c r="I5801">
        <v>29.9</v>
      </c>
      <c r="J5801">
        <v>1012.7</v>
      </c>
      <c r="K5801">
        <v>10</v>
      </c>
      <c r="M5801" t="s">
        <v>32</v>
      </c>
      <c r="N5801" t="s">
        <v>32</v>
      </c>
      <c r="O5801" t="s">
        <v>32</v>
      </c>
      <c r="Q5801">
        <v>3700</v>
      </c>
      <c r="R5801">
        <v>9500</v>
      </c>
      <c r="S5801">
        <v>14000</v>
      </c>
      <c r="AB5801">
        <v>39.9</v>
      </c>
      <c r="AC5801" t="s">
        <v>5851</v>
      </c>
    </row>
    <row r="5802" spans="1:29">
      <c r="A5802" s="1" t="s">
        <v>30</v>
      </c>
      <c r="B5802" s="2">
        <v>42740.993750000001</v>
      </c>
      <c r="C5802">
        <v>40</v>
      </c>
      <c r="D5802">
        <v>26.1</v>
      </c>
      <c r="E5802">
        <v>57.47</v>
      </c>
      <c r="F5802">
        <v>0</v>
      </c>
      <c r="G5802">
        <v>0</v>
      </c>
      <c r="H5802">
        <v>0</v>
      </c>
      <c r="I5802">
        <v>29.87</v>
      </c>
      <c r="J5802">
        <v>1011.6</v>
      </c>
      <c r="K5802">
        <v>10</v>
      </c>
      <c r="M5802" t="s">
        <v>34</v>
      </c>
      <c r="N5802" t="s">
        <v>32</v>
      </c>
      <c r="O5802" t="s">
        <v>32</v>
      </c>
      <c r="P5802" t="s">
        <v>32</v>
      </c>
      <c r="Q5802">
        <v>3800</v>
      </c>
      <c r="R5802">
        <v>7500</v>
      </c>
      <c r="S5802">
        <v>13000</v>
      </c>
      <c r="T5802">
        <v>25000</v>
      </c>
      <c r="AB5802">
        <v>39.9</v>
      </c>
      <c r="AC5802" t="s">
        <v>5852</v>
      </c>
    </row>
    <row r="5803" spans="1:29">
      <c r="A5803" s="1" t="s">
        <v>30</v>
      </c>
      <c r="B5803" s="2">
        <v>42741.035416666666</v>
      </c>
      <c r="C5803">
        <v>40</v>
      </c>
      <c r="D5803">
        <v>24.1</v>
      </c>
      <c r="E5803">
        <v>52.88</v>
      </c>
      <c r="G5803">
        <v>3</v>
      </c>
      <c r="H5803">
        <v>0</v>
      </c>
      <c r="I5803">
        <v>29.87</v>
      </c>
      <c r="J5803">
        <v>1011.6</v>
      </c>
      <c r="K5803">
        <v>10</v>
      </c>
      <c r="M5803" t="s">
        <v>34</v>
      </c>
      <c r="N5803" t="s">
        <v>32</v>
      </c>
      <c r="O5803" t="s">
        <v>32</v>
      </c>
      <c r="P5803" t="s">
        <v>32</v>
      </c>
      <c r="Q5803">
        <v>3700</v>
      </c>
      <c r="R5803">
        <v>7000</v>
      </c>
      <c r="S5803">
        <v>13000</v>
      </c>
      <c r="T5803">
        <v>25000</v>
      </c>
      <c r="AB5803">
        <v>37.72</v>
      </c>
      <c r="AC5803" t="s">
        <v>5853</v>
      </c>
    </row>
    <row r="5804" spans="1:29">
      <c r="A5804" s="1" t="s">
        <v>30</v>
      </c>
      <c r="B5804" s="2">
        <v>42741.07708333333</v>
      </c>
      <c r="C5804">
        <v>39</v>
      </c>
      <c r="D5804">
        <v>23</v>
      </c>
      <c r="E5804">
        <v>52.3</v>
      </c>
      <c r="F5804">
        <v>20</v>
      </c>
      <c r="G5804">
        <v>6</v>
      </c>
      <c r="H5804">
        <v>0</v>
      </c>
      <c r="I5804">
        <v>29.86</v>
      </c>
      <c r="J5804">
        <v>1011.3</v>
      </c>
      <c r="K5804">
        <v>10</v>
      </c>
      <c r="M5804" t="s">
        <v>31</v>
      </c>
      <c r="N5804" t="s">
        <v>31</v>
      </c>
      <c r="O5804" t="s">
        <v>32</v>
      </c>
      <c r="P5804" t="s">
        <v>32</v>
      </c>
      <c r="Q5804">
        <v>3700</v>
      </c>
      <c r="R5804">
        <v>4700</v>
      </c>
      <c r="S5804">
        <v>6500</v>
      </c>
      <c r="T5804">
        <v>13000</v>
      </c>
      <c r="AB5804">
        <v>33.96</v>
      </c>
      <c r="AC5804" t="s">
        <v>5854</v>
      </c>
    </row>
    <row r="5805" spans="1:29">
      <c r="A5805" s="1" t="s">
        <v>30</v>
      </c>
      <c r="B5805" s="2">
        <v>42741.118750000001</v>
      </c>
      <c r="C5805">
        <v>39</v>
      </c>
      <c r="D5805">
        <v>23</v>
      </c>
      <c r="E5805">
        <v>52.3</v>
      </c>
      <c r="F5805">
        <v>0</v>
      </c>
      <c r="G5805">
        <v>0</v>
      </c>
      <c r="H5805">
        <v>0</v>
      </c>
      <c r="I5805">
        <v>29.89</v>
      </c>
      <c r="J5805">
        <v>1012.3</v>
      </c>
      <c r="K5805">
        <v>10</v>
      </c>
      <c r="M5805" t="s">
        <v>31</v>
      </c>
      <c r="N5805" t="s">
        <v>31</v>
      </c>
      <c r="O5805" t="s">
        <v>32</v>
      </c>
      <c r="P5805" t="s">
        <v>32</v>
      </c>
      <c r="Q5805">
        <v>3000</v>
      </c>
      <c r="R5805">
        <v>6000</v>
      </c>
      <c r="S5805">
        <v>8000</v>
      </c>
      <c r="T5805">
        <v>25000</v>
      </c>
      <c r="AB5805">
        <v>39</v>
      </c>
      <c r="AC5805" t="s">
        <v>5855</v>
      </c>
    </row>
    <row r="5806" spans="1:29">
      <c r="A5806" s="1" t="s">
        <v>30</v>
      </c>
      <c r="B5806" s="2">
        <v>42741.160416666666</v>
      </c>
      <c r="C5806">
        <v>39</v>
      </c>
      <c r="D5806">
        <v>21.9</v>
      </c>
      <c r="E5806">
        <v>49.93</v>
      </c>
      <c r="F5806">
        <v>0</v>
      </c>
      <c r="G5806">
        <v>0</v>
      </c>
      <c r="H5806">
        <v>0</v>
      </c>
      <c r="I5806">
        <v>29.88</v>
      </c>
      <c r="J5806">
        <v>1011.9</v>
      </c>
      <c r="K5806">
        <v>10</v>
      </c>
      <c r="M5806" t="s">
        <v>34</v>
      </c>
      <c r="N5806" t="s">
        <v>32</v>
      </c>
      <c r="O5806" t="s">
        <v>32</v>
      </c>
      <c r="P5806" t="s">
        <v>32</v>
      </c>
      <c r="Q5806">
        <v>3000</v>
      </c>
      <c r="R5806">
        <v>6000</v>
      </c>
      <c r="S5806">
        <v>8000</v>
      </c>
      <c r="T5806">
        <v>25000</v>
      </c>
      <c r="AB5806">
        <v>39</v>
      </c>
      <c r="AC5806" t="s">
        <v>5856</v>
      </c>
    </row>
    <row r="5807" spans="1:29">
      <c r="A5807" s="1" t="s">
        <v>30</v>
      </c>
      <c r="B5807" s="2">
        <v>42741.20208333333</v>
      </c>
      <c r="C5807">
        <v>40</v>
      </c>
      <c r="D5807">
        <v>21.9</v>
      </c>
      <c r="E5807">
        <v>48.21</v>
      </c>
      <c r="F5807">
        <v>0</v>
      </c>
      <c r="G5807">
        <v>0</v>
      </c>
      <c r="H5807">
        <v>0</v>
      </c>
      <c r="I5807">
        <v>29.89</v>
      </c>
      <c r="J5807">
        <v>1012.4</v>
      </c>
      <c r="K5807">
        <v>10</v>
      </c>
      <c r="M5807" t="s">
        <v>31</v>
      </c>
      <c r="N5807" t="s">
        <v>32</v>
      </c>
      <c r="O5807" t="s">
        <v>32</v>
      </c>
      <c r="P5807" t="s">
        <v>32</v>
      </c>
      <c r="Q5807">
        <v>3600</v>
      </c>
      <c r="R5807">
        <v>5500</v>
      </c>
      <c r="S5807">
        <v>8000</v>
      </c>
      <c r="T5807">
        <v>25000</v>
      </c>
      <c r="AB5807">
        <v>39.9</v>
      </c>
      <c r="AC5807" t="s">
        <v>5857</v>
      </c>
    </row>
    <row r="5808" spans="1:29">
      <c r="A5808" s="1" t="s">
        <v>30</v>
      </c>
      <c r="B5808" s="2">
        <v>42741.243750000001</v>
      </c>
      <c r="C5808">
        <v>39</v>
      </c>
      <c r="D5808">
        <v>23</v>
      </c>
      <c r="E5808">
        <v>52.3</v>
      </c>
      <c r="F5808">
        <v>40</v>
      </c>
      <c r="G5808">
        <v>3</v>
      </c>
      <c r="H5808">
        <v>0</v>
      </c>
      <c r="I5808">
        <v>29.93</v>
      </c>
      <c r="J5808">
        <v>1013.6</v>
      </c>
      <c r="K5808">
        <v>10</v>
      </c>
      <c r="M5808" t="s">
        <v>32</v>
      </c>
      <c r="N5808" t="s">
        <v>32</v>
      </c>
      <c r="O5808" t="s">
        <v>32</v>
      </c>
      <c r="P5808" t="s">
        <v>32</v>
      </c>
      <c r="Q5808">
        <v>3800</v>
      </c>
      <c r="R5808">
        <v>5000</v>
      </c>
      <c r="S5808">
        <v>8000</v>
      </c>
      <c r="T5808">
        <v>25000</v>
      </c>
      <c r="AB5808">
        <v>36.69</v>
      </c>
      <c r="AC5808" t="s">
        <v>5858</v>
      </c>
    </row>
    <row r="5809" spans="1:29">
      <c r="A5809" s="1" t="s">
        <v>30</v>
      </c>
      <c r="B5809" s="2">
        <v>42741.285416666666</v>
      </c>
      <c r="C5809">
        <v>39</v>
      </c>
      <c r="D5809">
        <v>21.9</v>
      </c>
      <c r="E5809">
        <v>49.93</v>
      </c>
      <c r="F5809">
        <v>30</v>
      </c>
      <c r="G5809">
        <v>4</v>
      </c>
      <c r="H5809">
        <v>0</v>
      </c>
      <c r="I5809">
        <v>29.96</v>
      </c>
      <c r="J5809">
        <v>1014.5</v>
      </c>
      <c r="K5809">
        <v>10</v>
      </c>
      <c r="M5809" t="s">
        <v>43</v>
      </c>
      <c r="Q5809">
        <v>4700</v>
      </c>
      <c r="AB5809">
        <v>35.590000000000003</v>
      </c>
      <c r="AC5809" t="s">
        <v>5859</v>
      </c>
    </row>
    <row r="5810" spans="1:29">
      <c r="A5810" s="1" t="s">
        <v>30</v>
      </c>
      <c r="B5810" s="2">
        <v>42741.32708333333</v>
      </c>
      <c r="C5810">
        <v>39</v>
      </c>
      <c r="D5810">
        <v>21</v>
      </c>
      <c r="E5810">
        <v>48.06</v>
      </c>
      <c r="F5810">
        <v>20</v>
      </c>
      <c r="G5810">
        <v>5</v>
      </c>
      <c r="H5810">
        <v>0</v>
      </c>
      <c r="I5810">
        <v>29.99</v>
      </c>
      <c r="J5810">
        <v>1015.6</v>
      </c>
      <c r="K5810">
        <v>10</v>
      </c>
      <c r="M5810" t="s">
        <v>34</v>
      </c>
      <c r="N5810" t="s">
        <v>43</v>
      </c>
      <c r="Q5810">
        <v>4700</v>
      </c>
      <c r="R5810">
        <v>6500</v>
      </c>
      <c r="AB5810">
        <v>34.71</v>
      </c>
      <c r="AC5810" t="s">
        <v>5860</v>
      </c>
    </row>
    <row r="5811" spans="1:29">
      <c r="A5811" s="1" t="s">
        <v>30</v>
      </c>
      <c r="B5811" s="2">
        <v>42741.368750000001</v>
      </c>
      <c r="C5811">
        <v>39</v>
      </c>
      <c r="D5811">
        <v>23</v>
      </c>
      <c r="E5811">
        <v>52.3</v>
      </c>
      <c r="F5811">
        <v>30</v>
      </c>
      <c r="G5811">
        <v>8</v>
      </c>
      <c r="H5811">
        <v>0</v>
      </c>
      <c r="I5811">
        <v>30.01</v>
      </c>
      <c r="J5811">
        <v>1016.4</v>
      </c>
      <c r="K5811">
        <v>10</v>
      </c>
      <c r="M5811" t="s">
        <v>32</v>
      </c>
      <c r="N5811" t="s">
        <v>43</v>
      </c>
      <c r="Q5811">
        <v>4500</v>
      </c>
      <c r="R5811">
        <v>6500</v>
      </c>
      <c r="AB5811">
        <v>32.74</v>
      </c>
      <c r="AC5811" t="s">
        <v>5861</v>
      </c>
    </row>
    <row r="5812" spans="1:29">
      <c r="A5812" s="1" t="s">
        <v>30</v>
      </c>
      <c r="B5812" s="2">
        <v>42741.410416666666</v>
      </c>
      <c r="C5812">
        <v>41</v>
      </c>
      <c r="D5812">
        <v>25</v>
      </c>
      <c r="E5812">
        <v>52.61</v>
      </c>
      <c r="G5812">
        <v>4</v>
      </c>
      <c r="H5812">
        <v>0</v>
      </c>
      <c r="I5812">
        <v>30.05</v>
      </c>
      <c r="J5812">
        <v>1017.5</v>
      </c>
      <c r="K5812">
        <v>10</v>
      </c>
      <c r="M5812" t="s">
        <v>32</v>
      </c>
      <c r="N5812" t="s">
        <v>32</v>
      </c>
      <c r="O5812" t="s">
        <v>43</v>
      </c>
      <c r="Q5812">
        <v>4600</v>
      </c>
      <c r="R5812">
        <v>6500</v>
      </c>
      <c r="S5812">
        <v>22000</v>
      </c>
      <c r="AB5812">
        <v>37.93</v>
      </c>
      <c r="AC5812" t="s">
        <v>5862</v>
      </c>
    </row>
    <row r="5813" spans="1:29">
      <c r="A5813" s="1" t="s">
        <v>30</v>
      </c>
      <c r="B5813" s="2">
        <v>42741.45208333333</v>
      </c>
      <c r="C5813">
        <v>41</v>
      </c>
      <c r="D5813">
        <v>25</v>
      </c>
      <c r="E5813">
        <v>52.61</v>
      </c>
      <c r="F5813">
        <v>30</v>
      </c>
      <c r="G5813">
        <v>8</v>
      </c>
      <c r="H5813">
        <v>0</v>
      </c>
      <c r="I5813">
        <v>30.06</v>
      </c>
      <c r="J5813">
        <v>1018.1</v>
      </c>
      <c r="K5813">
        <v>10</v>
      </c>
      <c r="M5813" t="s">
        <v>32</v>
      </c>
      <c r="N5813" t="s">
        <v>32</v>
      </c>
      <c r="O5813" t="s">
        <v>43</v>
      </c>
      <c r="Q5813">
        <v>4500</v>
      </c>
      <c r="R5813">
        <v>6500</v>
      </c>
      <c r="S5813">
        <v>22000</v>
      </c>
      <c r="AB5813">
        <v>35.200000000000003</v>
      </c>
      <c r="AC5813" t="s">
        <v>5863</v>
      </c>
    </row>
    <row r="5814" spans="1:29">
      <c r="A5814" s="1" t="s">
        <v>30</v>
      </c>
      <c r="B5814" s="2">
        <v>42741.493750000001</v>
      </c>
      <c r="C5814">
        <v>42</v>
      </c>
      <c r="D5814">
        <v>24.1</v>
      </c>
      <c r="E5814">
        <v>48.56</v>
      </c>
      <c r="F5814">
        <v>40</v>
      </c>
      <c r="G5814">
        <v>9</v>
      </c>
      <c r="H5814">
        <v>0</v>
      </c>
      <c r="I5814">
        <v>30.06</v>
      </c>
      <c r="J5814">
        <v>1018</v>
      </c>
      <c r="K5814">
        <v>10</v>
      </c>
      <c r="M5814" t="s">
        <v>32</v>
      </c>
      <c r="N5814" t="s">
        <v>32</v>
      </c>
      <c r="O5814" t="s">
        <v>32</v>
      </c>
      <c r="P5814" t="s">
        <v>43</v>
      </c>
      <c r="Q5814">
        <v>4900</v>
      </c>
      <c r="R5814">
        <v>9500</v>
      </c>
      <c r="S5814">
        <v>14000</v>
      </c>
      <c r="T5814">
        <v>25000</v>
      </c>
      <c r="AB5814">
        <v>36.07</v>
      </c>
      <c r="AC5814" t="s">
        <v>5864</v>
      </c>
    </row>
    <row r="5815" spans="1:29">
      <c r="A5815" s="1" t="s">
        <v>30</v>
      </c>
      <c r="B5815" s="2">
        <v>42741.535416666666</v>
      </c>
      <c r="C5815">
        <v>41</v>
      </c>
      <c r="D5815">
        <v>24.1</v>
      </c>
      <c r="E5815">
        <v>50.67</v>
      </c>
      <c r="F5815">
        <v>50</v>
      </c>
      <c r="G5815">
        <v>6</v>
      </c>
      <c r="H5815">
        <v>0</v>
      </c>
      <c r="I5815">
        <v>30.06</v>
      </c>
      <c r="J5815">
        <v>1018</v>
      </c>
      <c r="K5815">
        <v>10</v>
      </c>
      <c r="M5815" t="s">
        <v>34</v>
      </c>
      <c r="N5815" t="s">
        <v>32</v>
      </c>
      <c r="O5815" t="s">
        <v>32</v>
      </c>
      <c r="P5815" t="s">
        <v>43</v>
      </c>
      <c r="Q5815">
        <v>4700</v>
      </c>
      <c r="R5815">
        <v>8000</v>
      </c>
      <c r="S5815">
        <v>14000</v>
      </c>
      <c r="T5815">
        <v>25000</v>
      </c>
      <c r="AB5815">
        <v>36.369999999999997</v>
      </c>
      <c r="AC5815" t="s">
        <v>5865</v>
      </c>
    </row>
    <row r="5816" spans="1:29">
      <c r="A5816" s="1" t="s">
        <v>30</v>
      </c>
      <c r="B5816" s="2">
        <v>42741.57708333333</v>
      </c>
      <c r="C5816">
        <v>42</v>
      </c>
      <c r="D5816">
        <v>25</v>
      </c>
      <c r="E5816">
        <v>50.42</v>
      </c>
      <c r="F5816">
        <v>50</v>
      </c>
      <c r="G5816">
        <v>7</v>
      </c>
      <c r="H5816">
        <v>0</v>
      </c>
      <c r="I5816">
        <v>30.06</v>
      </c>
      <c r="J5816">
        <v>1017.9</v>
      </c>
      <c r="K5816">
        <v>10</v>
      </c>
      <c r="M5816" t="s">
        <v>31</v>
      </c>
      <c r="N5816" t="s">
        <v>32</v>
      </c>
      <c r="O5816" t="s">
        <v>43</v>
      </c>
      <c r="Q5816">
        <v>4700</v>
      </c>
      <c r="R5816">
        <v>7000</v>
      </c>
      <c r="S5816">
        <v>15000</v>
      </c>
      <c r="AB5816">
        <v>37.090000000000003</v>
      </c>
      <c r="AC5816" t="s">
        <v>5866</v>
      </c>
    </row>
    <row r="5817" spans="1:29">
      <c r="A5817" s="1" t="s">
        <v>30</v>
      </c>
      <c r="B5817" s="2">
        <v>42741.618750000001</v>
      </c>
      <c r="C5817">
        <v>42</v>
      </c>
      <c r="D5817">
        <v>24.1</v>
      </c>
      <c r="E5817">
        <v>48.56</v>
      </c>
      <c r="F5817">
        <v>40</v>
      </c>
      <c r="G5817">
        <v>3</v>
      </c>
      <c r="H5817">
        <v>0</v>
      </c>
      <c r="I5817">
        <v>30.07</v>
      </c>
      <c r="J5817">
        <v>1018.4</v>
      </c>
      <c r="K5817">
        <v>10</v>
      </c>
      <c r="M5817" t="s">
        <v>31</v>
      </c>
      <c r="N5817" t="s">
        <v>43</v>
      </c>
      <c r="Q5817">
        <v>5000</v>
      </c>
      <c r="R5817">
        <v>6000</v>
      </c>
      <c r="AB5817">
        <v>40.229999999999997</v>
      </c>
      <c r="AC5817" t="s">
        <v>5867</v>
      </c>
    </row>
    <row r="5818" spans="1:29">
      <c r="A5818" s="1" t="s">
        <v>30</v>
      </c>
      <c r="B5818" s="2">
        <v>42741.642361111109</v>
      </c>
      <c r="C5818">
        <v>42</v>
      </c>
      <c r="D5818">
        <v>25</v>
      </c>
      <c r="E5818">
        <v>50.42</v>
      </c>
      <c r="F5818">
        <v>50</v>
      </c>
      <c r="G5818">
        <v>5</v>
      </c>
      <c r="I5818">
        <v>30.08</v>
      </c>
      <c r="K5818">
        <v>10</v>
      </c>
      <c r="M5818" t="s">
        <v>43</v>
      </c>
      <c r="Q5818">
        <v>5500</v>
      </c>
      <c r="U5818" t="e" cm="1">
        <f t="array" ref="U5818">-RAPL</f>
        <v>#NAME?</v>
      </c>
      <c r="AB5818">
        <v>38.39</v>
      </c>
      <c r="AC5818" t="s">
        <v>5868</v>
      </c>
    </row>
    <row r="5819" spans="1:29">
      <c r="A5819" s="1" t="s">
        <v>30</v>
      </c>
      <c r="B5819" s="2">
        <v>42741.650694444441</v>
      </c>
      <c r="C5819">
        <v>41</v>
      </c>
      <c r="D5819">
        <v>27</v>
      </c>
      <c r="E5819">
        <v>57.15</v>
      </c>
      <c r="F5819">
        <v>20</v>
      </c>
      <c r="G5819">
        <v>3</v>
      </c>
      <c r="I5819">
        <v>30.07</v>
      </c>
      <c r="K5819">
        <v>8</v>
      </c>
      <c r="M5819" t="s">
        <v>43</v>
      </c>
      <c r="Q5819">
        <v>5500</v>
      </c>
      <c r="U5819" t="e" cm="1">
        <f t="array" ref="U5819">-RA</f>
        <v>#NAME?</v>
      </c>
      <c r="AB5819">
        <v>38.979999999999997</v>
      </c>
      <c r="AC5819" t="s">
        <v>5869</v>
      </c>
    </row>
    <row r="5820" spans="1:29">
      <c r="A5820" s="1" t="s">
        <v>30</v>
      </c>
      <c r="B5820" s="2">
        <v>42741.660416666666</v>
      </c>
      <c r="C5820">
        <v>41</v>
      </c>
      <c r="D5820">
        <v>28</v>
      </c>
      <c r="E5820">
        <v>59.55</v>
      </c>
      <c r="F5820">
        <v>90</v>
      </c>
      <c r="G5820">
        <v>6</v>
      </c>
      <c r="I5820">
        <v>30.07</v>
      </c>
      <c r="J5820">
        <v>1018.2</v>
      </c>
      <c r="K5820">
        <v>10</v>
      </c>
      <c r="M5820" t="s">
        <v>32</v>
      </c>
      <c r="N5820" t="s">
        <v>43</v>
      </c>
      <c r="Q5820">
        <v>5500</v>
      </c>
      <c r="R5820">
        <v>7500</v>
      </c>
      <c r="U5820" t="e" cm="1">
        <f t="array" ref="U5820">-RA</f>
        <v>#NAME?</v>
      </c>
      <c r="AB5820">
        <v>36.369999999999997</v>
      </c>
      <c r="AC5820" t="s">
        <v>5870</v>
      </c>
    </row>
    <row r="5821" spans="1:29">
      <c r="A5821" s="1" t="s">
        <v>30</v>
      </c>
      <c r="B5821" s="2">
        <v>42741.70208333333</v>
      </c>
      <c r="C5821">
        <v>38</v>
      </c>
      <c r="D5821">
        <v>30.9</v>
      </c>
      <c r="E5821">
        <v>75.64</v>
      </c>
      <c r="F5821">
        <v>30</v>
      </c>
      <c r="G5821">
        <v>6</v>
      </c>
      <c r="H5821">
        <v>0.02</v>
      </c>
      <c r="I5821">
        <v>30.11</v>
      </c>
      <c r="J5821">
        <v>1019.9</v>
      </c>
      <c r="K5821">
        <v>5</v>
      </c>
      <c r="M5821" t="s">
        <v>31</v>
      </c>
      <c r="N5821" t="s">
        <v>43</v>
      </c>
      <c r="Q5821">
        <v>3400</v>
      </c>
      <c r="R5821">
        <v>4400</v>
      </c>
      <c r="U5821" t="e" cm="1">
        <f t="array" ref="U5821">-RA BR</f>
        <v>#NAME?</v>
      </c>
      <c r="AB5821">
        <v>32.64</v>
      </c>
      <c r="AC5821" t="s">
        <v>5871</v>
      </c>
    </row>
    <row r="5822" spans="1:29">
      <c r="A5822" s="1" t="s">
        <v>30</v>
      </c>
      <c r="B5822" s="2">
        <v>42741.743750000001</v>
      </c>
      <c r="C5822">
        <v>37</v>
      </c>
      <c r="D5822">
        <v>33</v>
      </c>
      <c r="E5822">
        <v>85.64</v>
      </c>
      <c r="F5822">
        <v>40</v>
      </c>
      <c r="G5822">
        <v>5</v>
      </c>
      <c r="H5822">
        <v>0.02</v>
      </c>
      <c r="I5822">
        <v>30.14</v>
      </c>
      <c r="J5822">
        <v>1020.7</v>
      </c>
      <c r="K5822">
        <v>6</v>
      </c>
      <c r="M5822" t="s">
        <v>32</v>
      </c>
      <c r="N5822" t="s">
        <v>43</v>
      </c>
      <c r="Q5822">
        <v>4100</v>
      </c>
      <c r="R5822">
        <v>5500</v>
      </c>
      <c r="U5822" t="e" cm="1">
        <f t="array" ref="U5822">-RAPL BR</f>
        <v>#NAME?</v>
      </c>
      <c r="AB5822">
        <v>32.33</v>
      </c>
      <c r="AC5822" t="s">
        <v>5872</v>
      </c>
    </row>
    <row r="5823" spans="1:29">
      <c r="A5823" s="1" t="s">
        <v>30</v>
      </c>
      <c r="B5823" s="2">
        <v>42741.785416666666</v>
      </c>
      <c r="C5823">
        <v>36</v>
      </c>
      <c r="D5823">
        <v>33</v>
      </c>
      <c r="E5823">
        <v>89.09</v>
      </c>
      <c r="F5823">
        <v>30</v>
      </c>
      <c r="G5823">
        <v>5</v>
      </c>
      <c r="H5823">
        <v>0.04</v>
      </c>
      <c r="I5823">
        <v>30.15</v>
      </c>
      <c r="J5823">
        <v>1021.3</v>
      </c>
      <c r="K5823">
        <v>9</v>
      </c>
      <c r="M5823" t="s">
        <v>34</v>
      </c>
      <c r="N5823" t="s">
        <v>32</v>
      </c>
      <c r="O5823" t="s">
        <v>43</v>
      </c>
      <c r="Q5823">
        <v>2500</v>
      </c>
      <c r="R5823">
        <v>3300</v>
      </c>
      <c r="S5823">
        <v>5500</v>
      </c>
      <c r="U5823" t="e" cm="1">
        <f t="array" ref="U5823">-RAPL</f>
        <v>#NAME?</v>
      </c>
      <c r="AB5823">
        <v>31.15</v>
      </c>
      <c r="AC5823" t="s">
        <v>5873</v>
      </c>
    </row>
    <row r="5824" spans="1:29">
      <c r="A5824" s="1" t="s">
        <v>30</v>
      </c>
      <c r="B5824" s="2">
        <v>42741.796527777777</v>
      </c>
      <c r="C5824">
        <v>36</v>
      </c>
      <c r="D5824">
        <v>34</v>
      </c>
      <c r="E5824">
        <v>92.35</v>
      </c>
      <c r="F5824">
        <v>30</v>
      </c>
      <c r="G5824">
        <v>5</v>
      </c>
      <c r="I5824">
        <v>30.16</v>
      </c>
      <c r="K5824">
        <v>10</v>
      </c>
      <c r="M5824" t="s">
        <v>32</v>
      </c>
      <c r="N5824" t="s">
        <v>43</v>
      </c>
      <c r="Q5824">
        <v>2200</v>
      </c>
      <c r="R5824">
        <v>3400</v>
      </c>
      <c r="U5824" t="e" cm="1">
        <f t="array" ref="U5824">-RAPL</f>
        <v>#NAME?</v>
      </c>
      <c r="AB5824">
        <v>31.15</v>
      </c>
      <c r="AC5824" t="s">
        <v>5874</v>
      </c>
    </row>
    <row r="5825" spans="1:29">
      <c r="A5825" s="1" t="s">
        <v>30</v>
      </c>
      <c r="B5825" s="2">
        <v>42741.811111111114</v>
      </c>
      <c r="C5825">
        <v>36</v>
      </c>
      <c r="D5825">
        <v>34</v>
      </c>
      <c r="E5825">
        <v>92.35</v>
      </c>
      <c r="F5825">
        <v>20</v>
      </c>
      <c r="G5825">
        <v>5</v>
      </c>
      <c r="I5825">
        <v>30.16</v>
      </c>
      <c r="K5825">
        <v>7</v>
      </c>
      <c r="M5825" t="s">
        <v>31</v>
      </c>
      <c r="N5825" t="s">
        <v>32</v>
      </c>
      <c r="O5825" t="s">
        <v>43</v>
      </c>
      <c r="Q5825">
        <v>700</v>
      </c>
      <c r="R5825">
        <v>2200</v>
      </c>
      <c r="S5825">
        <v>3200</v>
      </c>
      <c r="U5825" t="e" cm="1">
        <f t="array" ref="U5825">-RA</f>
        <v>#NAME?</v>
      </c>
      <c r="AB5825">
        <v>31.15</v>
      </c>
      <c r="AC5825" t="s">
        <v>5875</v>
      </c>
    </row>
    <row r="5826" spans="1:29">
      <c r="A5826" s="1" t="s">
        <v>30</v>
      </c>
      <c r="B5826" s="2">
        <v>42741.82708333333</v>
      </c>
      <c r="C5826">
        <v>35</v>
      </c>
      <c r="D5826">
        <v>33</v>
      </c>
      <c r="E5826">
        <v>92.32</v>
      </c>
      <c r="G5826">
        <v>4</v>
      </c>
      <c r="I5826">
        <v>30.17</v>
      </c>
      <c r="J5826">
        <v>1021.9</v>
      </c>
      <c r="K5826">
        <v>8</v>
      </c>
      <c r="M5826" t="s">
        <v>32</v>
      </c>
      <c r="N5826" t="s">
        <v>43</v>
      </c>
      <c r="Q5826">
        <v>600</v>
      </c>
      <c r="R5826">
        <v>1500</v>
      </c>
      <c r="U5826" t="e" cm="1">
        <f t="array" ref="U5826">-RA</f>
        <v>#NAME?</v>
      </c>
      <c r="AB5826">
        <v>31.04</v>
      </c>
      <c r="AC5826" t="s">
        <v>5876</v>
      </c>
    </row>
    <row r="5827" spans="1:29">
      <c r="A5827" s="1" t="s">
        <v>30</v>
      </c>
      <c r="B5827" s="2">
        <v>42741.848611111112</v>
      </c>
      <c r="C5827">
        <v>34</v>
      </c>
      <c r="D5827">
        <v>33</v>
      </c>
      <c r="E5827">
        <v>96.46</v>
      </c>
      <c r="F5827">
        <v>10</v>
      </c>
      <c r="G5827">
        <v>4</v>
      </c>
      <c r="I5827">
        <v>30.17</v>
      </c>
      <c r="K5827">
        <v>7</v>
      </c>
      <c r="M5827" t="s">
        <v>32</v>
      </c>
      <c r="N5827" t="s">
        <v>43</v>
      </c>
      <c r="Q5827">
        <v>500</v>
      </c>
      <c r="R5827">
        <v>1500</v>
      </c>
      <c r="U5827" t="e" cm="1">
        <f t="array" ref="U5827">-RAPL</f>
        <v>#NAME?</v>
      </c>
      <c r="AB5827">
        <v>29.76</v>
      </c>
      <c r="AC5827" t="s">
        <v>5877</v>
      </c>
    </row>
    <row r="5828" spans="1:29">
      <c r="A5828" s="1" t="s">
        <v>30</v>
      </c>
      <c r="B5828" s="2">
        <v>42741.868750000001</v>
      </c>
      <c r="C5828">
        <v>34</v>
      </c>
      <c r="D5828">
        <v>32</v>
      </c>
      <c r="E5828">
        <v>92.29</v>
      </c>
      <c r="F5828">
        <v>60</v>
      </c>
      <c r="G5828">
        <v>6</v>
      </c>
      <c r="H5828">
        <v>0.02</v>
      </c>
      <c r="I5828">
        <v>30.15</v>
      </c>
      <c r="J5828">
        <v>1021.2</v>
      </c>
      <c r="K5828">
        <v>7</v>
      </c>
      <c r="M5828" t="s">
        <v>32</v>
      </c>
      <c r="N5828" t="s">
        <v>43</v>
      </c>
      <c r="Q5828">
        <v>700</v>
      </c>
      <c r="R5828">
        <v>1500</v>
      </c>
      <c r="U5828" t="e" cm="1">
        <f t="array" ref="U5828">-RAPL</f>
        <v>#NAME?</v>
      </c>
      <c r="AB5828">
        <v>27.94</v>
      </c>
      <c r="AC5828" t="s">
        <v>5878</v>
      </c>
    </row>
    <row r="5829" spans="1:29">
      <c r="A5829" s="1" t="s">
        <v>30</v>
      </c>
      <c r="B5829" s="2">
        <v>42741.881944444445</v>
      </c>
      <c r="C5829">
        <v>34</v>
      </c>
      <c r="D5829">
        <v>30.9</v>
      </c>
      <c r="E5829">
        <v>88.27</v>
      </c>
      <c r="F5829">
        <v>60</v>
      </c>
      <c r="G5829">
        <v>7</v>
      </c>
      <c r="I5829">
        <v>30.16</v>
      </c>
      <c r="K5829">
        <v>10</v>
      </c>
      <c r="M5829" t="s">
        <v>34</v>
      </c>
      <c r="N5829" t="s">
        <v>32</v>
      </c>
      <c r="O5829" t="s">
        <v>43</v>
      </c>
      <c r="Q5829">
        <v>800</v>
      </c>
      <c r="R5829">
        <v>1700</v>
      </c>
      <c r="S5829">
        <v>3900</v>
      </c>
      <c r="U5829" t="e" cm="1">
        <f t="array" ref="U5829">-RAPL</f>
        <v>#NAME?</v>
      </c>
      <c r="AB5829">
        <v>27.22</v>
      </c>
      <c r="AC5829" t="s">
        <v>5879</v>
      </c>
    </row>
    <row r="5830" spans="1:29">
      <c r="A5830" s="1" t="s">
        <v>30</v>
      </c>
      <c r="B5830" s="2">
        <v>42741.910416666666</v>
      </c>
      <c r="C5830">
        <v>34</v>
      </c>
      <c r="D5830">
        <v>30.9</v>
      </c>
      <c r="E5830">
        <v>88.27</v>
      </c>
      <c r="F5830">
        <v>70</v>
      </c>
      <c r="G5830">
        <v>10</v>
      </c>
      <c r="H5830">
        <v>0.01</v>
      </c>
      <c r="I5830">
        <v>30.15</v>
      </c>
      <c r="J5830">
        <v>1021.2</v>
      </c>
      <c r="K5830">
        <v>7</v>
      </c>
      <c r="M5830" t="s">
        <v>31</v>
      </c>
      <c r="N5830" t="s">
        <v>32</v>
      </c>
      <c r="O5830" t="s">
        <v>43</v>
      </c>
      <c r="Q5830">
        <v>800</v>
      </c>
      <c r="R5830">
        <v>1600</v>
      </c>
      <c r="S5830">
        <v>2200</v>
      </c>
      <c r="U5830" t="e" cm="1">
        <f t="array" ref="U5830">-RAPL</f>
        <v>#NAME?</v>
      </c>
      <c r="AB5830">
        <v>25.48</v>
      </c>
      <c r="AC5830" t="s">
        <v>5880</v>
      </c>
    </row>
    <row r="5831" spans="1:29">
      <c r="A5831" s="1" t="s">
        <v>30</v>
      </c>
      <c r="B5831" s="2">
        <v>42741.95208333333</v>
      </c>
      <c r="C5831">
        <v>33</v>
      </c>
      <c r="D5831">
        <v>30</v>
      </c>
      <c r="E5831">
        <v>88.23</v>
      </c>
      <c r="F5831">
        <v>50</v>
      </c>
      <c r="G5831">
        <v>10</v>
      </c>
      <c r="H5831">
        <v>0.05</v>
      </c>
      <c r="I5831">
        <v>30.17</v>
      </c>
      <c r="J5831">
        <v>1021.8</v>
      </c>
      <c r="K5831">
        <v>7</v>
      </c>
      <c r="M5831" t="s">
        <v>34</v>
      </c>
      <c r="N5831" t="s">
        <v>32</v>
      </c>
      <c r="O5831" t="s">
        <v>43</v>
      </c>
      <c r="Q5831">
        <v>900</v>
      </c>
      <c r="R5831">
        <v>1700</v>
      </c>
      <c r="S5831">
        <v>2200</v>
      </c>
      <c r="U5831" t="e" cm="1">
        <f t="array" ref="U5831">-RAPL</f>
        <v>#NAME?</v>
      </c>
      <c r="AB5831">
        <v>24.35</v>
      </c>
      <c r="AC5831" t="s">
        <v>5881</v>
      </c>
    </row>
    <row r="5832" spans="1:29">
      <c r="A5832" s="1" t="s">
        <v>30</v>
      </c>
      <c r="B5832" s="2">
        <v>42741.963888888888</v>
      </c>
      <c r="C5832">
        <v>33.799999999999997</v>
      </c>
      <c r="D5832">
        <v>30.2</v>
      </c>
      <c r="E5832">
        <v>86.49</v>
      </c>
      <c r="F5832">
        <v>60</v>
      </c>
      <c r="G5832">
        <v>8</v>
      </c>
      <c r="H5832">
        <v>0</v>
      </c>
      <c r="I5832">
        <v>30.17</v>
      </c>
      <c r="K5832">
        <v>6</v>
      </c>
      <c r="M5832" t="s">
        <v>32</v>
      </c>
      <c r="N5832" t="s">
        <v>43</v>
      </c>
      <c r="Q5832">
        <v>1000</v>
      </c>
      <c r="R5832">
        <v>1500</v>
      </c>
      <c r="U5832" t="s">
        <v>5882</v>
      </c>
      <c r="AB5832">
        <v>26.33</v>
      </c>
      <c r="AC5832" t="s">
        <v>5883</v>
      </c>
    </row>
    <row r="5833" spans="1:29">
      <c r="A5833" s="1" t="s">
        <v>30</v>
      </c>
      <c r="B5833" s="2">
        <v>42741.980555555558</v>
      </c>
      <c r="C5833">
        <v>32</v>
      </c>
      <c r="D5833">
        <v>30.2</v>
      </c>
      <c r="E5833">
        <v>92.97</v>
      </c>
      <c r="F5833">
        <v>30</v>
      </c>
      <c r="G5833">
        <v>9</v>
      </c>
      <c r="H5833">
        <v>0</v>
      </c>
      <c r="I5833">
        <v>30.18</v>
      </c>
      <c r="K5833">
        <v>5</v>
      </c>
      <c r="M5833" t="s">
        <v>32</v>
      </c>
      <c r="N5833" t="s">
        <v>43</v>
      </c>
      <c r="Q5833">
        <v>800</v>
      </c>
      <c r="R5833">
        <v>1300</v>
      </c>
      <c r="U5833" t="e" cm="1">
        <f t="array" ref="U5833">-RASNPL BR</f>
        <v>#NAME?</v>
      </c>
      <c r="AB5833">
        <v>23.51</v>
      </c>
      <c r="AC5833" t="s">
        <v>5884</v>
      </c>
    </row>
    <row r="5834" spans="1:29">
      <c r="A5834" s="1" t="s">
        <v>30</v>
      </c>
      <c r="B5834" s="2">
        <v>42741.993750000001</v>
      </c>
      <c r="C5834">
        <v>32</v>
      </c>
      <c r="D5834">
        <v>30</v>
      </c>
      <c r="E5834">
        <v>92.22</v>
      </c>
      <c r="F5834">
        <v>40</v>
      </c>
      <c r="G5834">
        <v>7</v>
      </c>
      <c r="H5834">
        <v>0.08</v>
      </c>
      <c r="I5834">
        <v>30.16</v>
      </c>
      <c r="J5834">
        <v>1021.6</v>
      </c>
      <c r="K5834">
        <v>4</v>
      </c>
      <c r="M5834" t="s">
        <v>32</v>
      </c>
      <c r="N5834" t="s">
        <v>43</v>
      </c>
      <c r="Q5834">
        <v>800</v>
      </c>
      <c r="R5834">
        <v>1500</v>
      </c>
      <c r="U5834" t="e" cm="1">
        <f t="array" ref="U5834">-RASNPL BR</f>
        <v>#NAME?</v>
      </c>
      <c r="V5834">
        <v>0.01</v>
      </c>
      <c r="AB5834">
        <v>24.78</v>
      </c>
      <c r="AC5834" t="s">
        <v>5885</v>
      </c>
    </row>
    <row r="5835" spans="1:29">
      <c r="A5835" s="1" t="s">
        <v>30</v>
      </c>
      <c r="B5835" s="2">
        <v>42742.015277777777</v>
      </c>
      <c r="C5835">
        <v>30.9</v>
      </c>
      <c r="D5835">
        <v>28.9</v>
      </c>
      <c r="E5835">
        <v>92.18</v>
      </c>
      <c r="F5835">
        <v>60</v>
      </c>
      <c r="G5835">
        <v>9</v>
      </c>
      <c r="H5835">
        <v>7.0000000000000007E-2</v>
      </c>
      <c r="I5835">
        <v>30.13</v>
      </c>
      <c r="K5835">
        <v>2</v>
      </c>
      <c r="M5835" t="s">
        <v>32</v>
      </c>
      <c r="N5835" t="s">
        <v>43</v>
      </c>
      <c r="Q5835">
        <v>800</v>
      </c>
      <c r="R5835">
        <v>1400</v>
      </c>
      <c r="U5835" t="e" cm="1">
        <f t="array" ref="U5835">-FZRASNPL BR</f>
        <v>#NAME?</v>
      </c>
      <c r="AB5835">
        <v>22.15</v>
      </c>
      <c r="AC5835" t="s">
        <v>5886</v>
      </c>
    </row>
    <row r="5836" spans="1:29">
      <c r="A5836" s="1" t="s">
        <v>30</v>
      </c>
      <c r="B5836" s="2">
        <v>42742.035416666666</v>
      </c>
      <c r="C5836">
        <v>30.9</v>
      </c>
      <c r="D5836">
        <v>28.9</v>
      </c>
      <c r="E5836">
        <v>92.18</v>
      </c>
      <c r="F5836">
        <v>50</v>
      </c>
      <c r="G5836">
        <v>10</v>
      </c>
      <c r="H5836">
        <v>0.1</v>
      </c>
      <c r="I5836">
        <v>30.12</v>
      </c>
      <c r="J5836">
        <v>1020.1</v>
      </c>
      <c r="K5836">
        <v>2</v>
      </c>
      <c r="M5836" t="s">
        <v>32</v>
      </c>
      <c r="N5836" t="s">
        <v>43</v>
      </c>
      <c r="Q5836">
        <v>900</v>
      </c>
      <c r="R5836">
        <v>3500</v>
      </c>
      <c r="U5836" t="e" cm="1">
        <f t="array" ref="U5836">-FZRA BR</f>
        <v>#NAME?</v>
      </c>
      <c r="X5836">
        <v>0.01</v>
      </c>
      <c r="AB5836">
        <v>21.59</v>
      </c>
      <c r="AC5836" t="s">
        <v>5887</v>
      </c>
    </row>
    <row r="5837" spans="1:29">
      <c r="A5837" s="1" t="s">
        <v>30</v>
      </c>
      <c r="B5837" s="2">
        <v>42742.07708333333</v>
      </c>
      <c r="C5837">
        <v>30.9</v>
      </c>
      <c r="D5837">
        <v>28</v>
      </c>
      <c r="E5837">
        <v>88.84</v>
      </c>
      <c r="F5837">
        <v>50</v>
      </c>
      <c r="G5837">
        <v>10</v>
      </c>
      <c r="H5837">
        <v>0.09</v>
      </c>
      <c r="I5837">
        <v>30.11</v>
      </c>
      <c r="J5837">
        <v>1019.7</v>
      </c>
      <c r="K5837">
        <v>3</v>
      </c>
      <c r="M5837" t="s">
        <v>43</v>
      </c>
      <c r="Q5837">
        <v>900</v>
      </c>
      <c r="U5837" t="e" cm="1">
        <f t="array" ref="U5837">-FZRA BR</f>
        <v>#NAME?</v>
      </c>
      <c r="V5837">
        <v>0.01</v>
      </c>
      <c r="AB5837">
        <v>21.59</v>
      </c>
      <c r="AC5837" t="s">
        <v>5888</v>
      </c>
    </row>
    <row r="5838" spans="1:29">
      <c r="A5838" s="1" t="s">
        <v>30</v>
      </c>
      <c r="B5838" s="2">
        <v>42742.118750000001</v>
      </c>
      <c r="C5838">
        <v>30.9</v>
      </c>
      <c r="D5838">
        <v>28</v>
      </c>
      <c r="E5838">
        <v>88.84</v>
      </c>
      <c r="F5838">
        <v>40</v>
      </c>
      <c r="G5838">
        <v>9</v>
      </c>
      <c r="H5838">
        <v>0.06</v>
      </c>
      <c r="I5838">
        <v>30.1</v>
      </c>
      <c r="J5838">
        <v>1019.5</v>
      </c>
      <c r="K5838">
        <v>5</v>
      </c>
      <c r="M5838" t="s">
        <v>43</v>
      </c>
      <c r="Q5838">
        <v>900</v>
      </c>
      <c r="U5838" t="e" cm="1">
        <f t="array" ref="U5838">-FZRA BR</f>
        <v>#NAME?</v>
      </c>
      <c r="V5838">
        <v>0.02</v>
      </c>
      <c r="AB5838">
        <v>22.15</v>
      </c>
      <c r="AC5838" t="s">
        <v>5889</v>
      </c>
    </row>
    <row r="5839" spans="1:29">
      <c r="A5839" s="1" t="s">
        <v>30</v>
      </c>
      <c r="B5839" s="2">
        <v>42742.150694444441</v>
      </c>
      <c r="C5839">
        <v>30</v>
      </c>
      <c r="D5839">
        <v>27</v>
      </c>
      <c r="E5839">
        <v>88.44</v>
      </c>
      <c r="F5839">
        <v>40</v>
      </c>
      <c r="G5839">
        <v>12</v>
      </c>
      <c r="H5839">
        <v>0.05</v>
      </c>
      <c r="I5839">
        <v>30.08</v>
      </c>
      <c r="K5839">
        <v>4</v>
      </c>
      <c r="M5839" t="s">
        <v>43</v>
      </c>
      <c r="Q5839">
        <v>900</v>
      </c>
      <c r="U5839" t="e" cm="1">
        <f t="array" ref="U5839">-FZRAPL BR</f>
        <v>#NAME?</v>
      </c>
      <c r="AB5839">
        <v>19.46</v>
      </c>
      <c r="AC5839" t="s">
        <v>5890</v>
      </c>
    </row>
    <row r="5840" spans="1:29">
      <c r="A5840" s="1" t="s">
        <v>30</v>
      </c>
      <c r="B5840" s="2">
        <v>42742.160416666666</v>
      </c>
      <c r="C5840">
        <v>30</v>
      </c>
      <c r="D5840">
        <v>27</v>
      </c>
      <c r="E5840">
        <v>88.44</v>
      </c>
      <c r="F5840">
        <v>30</v>
      </c>
      <c r="G5840">
        <v>12</v>
      </c>
      <c r="H5840">
        <v>7.0000000000000007E-2</v>
      </c>
      <c r="I5840">
        <v>30.08</v>
      </c>
      <c r="J5840">
        <v>1018.6</v>
      </c>
      <c r="K5840">
        <v>4</v>
      </c>
      <c r="L5840">
        <v>16</v>
      </c>
      <c r="M5840" t="s">
        <v>43</v>
      </c>
      <c r="Q5840">
        <v>900</v>
      </c>
      <c r="U5840" t="e" cm="1">
        <f t="array" ref="U5840">-FZRAPL BR</f>
        <v>#NAME?</v>
      </c>
      <c r="W5840">
        <v>0.03</v>
      </c>
      <c r="AB5840">
        <v>19.46</v>
      </c>
      <c r="AC5840" t="s">
        <v>5891</v>
      </c>
    </row>
    <row r="5841" spans="1:29">
      <c r="A5841" s="1" t="s">
        <v>30</v>
      </c>
      <c r="B5841" s="2">
        <v>42742.194444444445</v>
      </c>
      <c r="C5841">
        <v>30</v>
      </c>
      <c r="D5841">
        <v>27</v>
      </c>
      <c r="E5841">
        <v>88.44</v>
      </c>
      <c r="F5841">
        <v>30</v>
      </c>
      <c r="G5841">
        <v>9</v>
      </c>
      <c r="H5841">
        <v>0.05</v>
      </c>
      <c r="I5841">
        <v>30.09</v>
      </c>
      <c r="K5841">
        <v>2</v>
      </c>
      <c r="L5841">
        <v>18</v>
      </c>
      <c r="M5841" t="s">
        <v>31</v>
      </c>
      <c r="N5841" t="s">
        <v>32</v>
      </c>
      <c r="O5841" t="s">
        <v>43</v>
      </c>
      <c r="Q5841">
        <v>700</v>
      </c>
      <c r="R5841">
        <v>1300</v>
      </c>
      <c r="S5841">
        <v>2100</v>
      </c>
      <c r="U5841" t="e" cm="1">
        <f t="array" ref="U5841">-FZRAPL BR</f>
        <v>#NAME?</v>
      </c>
      <c r="V5841">
        <v>0.01</v>
      </c>
      <c r="Y5841">
        <v>27</v>
      </c>
      <c r="Z5841">
        <v>40</v>
      </c>
      <c r="AA5841" s="2">
        <v>42742.179861111108</v>
      </c>
      <c r="AB5841">
        <v>21.03</v>
      </c>
      <c r="AC5841" t="s">
        <v>5892</v>
      </c>
    </row>
    <row r="5842" spans="1:29">
      <c r="A5842" s="1" t="s">
        <v>30</v>
      </c>
      <c r="B5842" s="2">
        <v>42742.20208333333</v>
      </c>
      <c r="C5842">
        <v>28.9</v>
      </c>
      <c r="D5842">
        <v>27</v>
      </c>
      <c r="E5842">
        <v>92.49</v>
      </c>
      <c r="F5842">
        <v>30</v>
      </c>
      <c r="G5842">
        <v>10</v>
      </c>
      <c r="H5842">
        <v>0.06</v>
      </c>
      <c r="I5842">
        <v>30.09</v>
      </c>
      <c r="J5842">
        <v>1019.4</v>
      </c>
      <c r="K5842">
        <v>2</v>
      </c>
      <c r="M5842" t="s">
        <v>32</v>
      </c>
      <c r="N5842" t="s">
        <v>32</v>
      </c>
      <c r="O5842" t="s">
        <v>43</v>
      </c>
      <c r="Q5842">
        <v>1000</v>
      </c>
      <c r="R5842">
        <v>1500</v>
      </c>
      <c r="S5842">
        <v>2100</v>
      </c>
      <c r="U5842" t="e" cm="1">
        <f t="array" ref="U5842">-SNPL BR</f>
        <v>#NAME?</v>
      </c>
      <c r="V5842">
        <v>0.01</v>
      </c>
      <c r="Y5842">
        <v>27</v>
      </c>
      <c r="Z5842">
        <v>40</v>
      </c>
      <c r="AA5842" s="2">
        <v>42742.179861111108</v>
      </c>
      <c r="AB5842">
        <v>19.079999999999998</v>
      </c>
      <c r="AC5842" t="s">
        <v>5893</v>
      </c>
    </row>
    <row r="5843" spans="1:29">
      <c r="A5843" s="1" t="s">
        <v>30</v>
      </c>
      <c r="B5843" s="2">
        <v>42742.243750000001</v>
      </c>
      <c r="C5843">
        <v>28</v>
      </c>
      <c r="D5843">
        <v>24.1</v>
      </c>
      <c r="E5843">
        <v>85.08</v>
      </c>
      <c r="F5843">
        <v>30</v>
      </c>
      <c r="G5843">
        <v>12</v>
      </c>
      <c r="H5843">
        <v>0.08</v>
      </c>
      <c r="I5843">
        <v>30.09</v>
      </c>
      <c r="J5843">
        <v>1019.4</v>
      </c>
      <c r="K5843">
        <v>2</v>
      </c>
      <c r="L5843">
        <v>21</v>
      </c>
      <c r="M5843" t="s">
        <v>32</v>
      </c>
      <c r="N5843" t="s">
        <v>32</v>
      </c>
      <c r="O5843" t="s">
        <v>43</v>
      </c>
      <c r="Q5843">
        <v>1400</v>
      </c>
      <c r="R5843">
        <v>3800</v>
      </c>
      <c r="S5843">
        <v>4500</v>
      </c>
      <c r="U5843" t="e" cm="1">
        <f t="array" ref="U5843">-SNPL BR</f>
        <v>#NAME?</v>
      </c>
      <c r="AB5843">
        <v>16.91</v>
      </c>
      <c r="AC5843" t="s">
        <v>5894</v>
      </c>
    </row>
    <row r="5844" spans="1:29">
      <c r="A5844" s="1" t="s">
        <v>30</v>
      </c>
      <c r="B5844" s="2">
        <v>42742.285416666666</v>
      </c>
      <c r="C5844">
        <v>27</v>
      </c>
      <c r="D5844">
        <v>23</v>
      </c>
      <c r="E5844">
        <v>84.66</v>
      </c>
      <c r="F5844">
        <v>40</v>
      </c>
      <c r="G5844">
        <v>17</v>
      </c>
      <c r="H5844">
        <v>0.05</v>
      </c>
      <c r="I5844">
        <v>30.09</v>
      </c>
      <c r="J5844">
        <v>1019.1</v>
      </c>
      <c r="K5844">
        <v>2</v>
      </c>
      <c r="L5844">
        <v>24</v>
      </c>
      <c r="M5844" t="s">
        <v>32</v>
      </c>
      <c r="N5844" t="s">
        <v>32</v>
      </c>
      <c r="O5844" t="s">
        <v>43</v>
      </c>
      <c r="Q5844">
        <v>1300</v>
      </c>
      <c r="R5844">
        <v>4000</v>
      </c>
      <c r="S5844">
        <v>4800</v>
      </c>
      <c r="U5844" t="e" cm="1">
        <f t="array" ref="U5844">-SNPL BR</f>
        <v>#NAME?</v>
      </c>
      <c r="X5844">
        <v>0.04</v>
      </c>
      <c r="AB5844">
        <v>13.52</v>
      </c>
      <c r="AC5844" t="s">
        <v>5895</v>
      </c>
    </row>
    <row r="5845" spans="1:29">
      <c r="A5845" s="1" t="s">
        <v>30</v>
      </c>
      <c r="B5845" s="2">
        <v>42742.32708333333</v>
      </c>
      <c r="C5845">
        <v>26.1</v>
      </c>
      <c r="D5845">
        <v>23</v>
      </c>
      <c r="E5845">
        <v>87.87</v>
      </c>
      <c r="F5845">
        <v>30</v>
      </c>
      <c r="G5845">
        <v>11</v>
      </c>
      <c r="H5845">
        <v>0.04</v>
      </c>
      <c r="I5845">
        <v>30.11</v>
      </c>
      <c r="J5845">
        <v>1020</v>
      </c>
      <c r="K5845">
        <v>0.5</v>
      </c>
      <c r="L5845">
        <v>23</v>
      </c>
      <c r="M5845" t="s">
        <v>32</v>
      </c>
      <c r="N5845" t="s">
        <v>32</v>
      </c>
      <c r="O5845" t="s">
        <v>43</v>
      </c>
      <c r="Q5845">
        <v>1100</v>
      </c>
      <c r="R5845">
        <v>1500</v>
      </c>
      <c r="S5845">
        <v>3300</v>
      </c>
      <c r="U5845" t="e" cm="1">
        <f t="array" ref="U5845">-SNPL BR</f>
        <v>#NAME?</v>
      </c>
      <c r="AB5845">
        <v>15.01</v>
      </c>
      <c r="AC5845" t="s">
        <v>5896</v>
      </c>
    </row>
    <row r="5846" spans="1:29">
      <c r="A5846" s="1" t="s">
        <v>30</v>
      </c>
      <c r="B5846" s="2">
        <v>42742.364583333336</v>
      </c>
      <c r="C5846">
        <v>24.8</v>
      </c>
      <c r="D5846">
        <v>21.2</v>
      </c>
      <c r="E5846">
        <v>85.96</v>
      </c>
      <c r="F5846">
        <v>20</v>
      </c>
      <c r="G5846">
        <v>12</v>
      </c>
      <c r="I5846">
        <v>30.14</v>
      </c>
      <c r="K5846">
        <v>5</v>
      </c>
      <c r="L5846">
        <v>23</v>
      </c>
      <c r="M5846" t="s">
        <v>32</v>
      </c>
      <c r="N5846" t="s">
        <v>32</v>
      </c>
      <c r="O5846" t="s">
        <v>43</v>
      </c>
      <c r="Q5846">
        <v>1100</v>
      </c>
      <c r="R5846">
        <v>1500</v>
      </c>
      <c r="S5846">
        <v>3300</v>
      </c>
      <c r="U5846" t="e" cm="1">
        <f t="array" ref="U5846">-SNPL BR</f>
        <v>#NAME?</v>
      </c>
      <c r="AB5846">
        <v>12.84</v>
      </c>
      <c r="AC5846" t="s">
        <v>5897</v>
      </c>
    </row>
    <row r="5847" spans="1:29">
      <c r="A5847" s="1" t="s">
        <v>30</v>
      </c>
      <c r="B5847" s="2">
        <v>42742.366666666669</v>
      </c>
      <c r="C5847">
        <v>24.8</v>
      </c>
      <c r="D5847">
        <v>21.2</v>
      </c>
      <c r="E5847">
        <v>85.96</v>
      </c>
      <c r="F5847">
        <v>30</v>
      </c>
      <c r="G5847">
        <v>12</v>
      </c>
      <c r="I5847">
        <v>30.14</v>
      </c>
      <c r="K5847">
        <v>7</v>
      </c>
      <c r="L5847">
        <v>23</v>
      </c>
      <c r="M5847" t="s">
        <v>32</v>
      </c>
      <c r="N5847" t="s">
        <v>43</v>
      </c>
      <c r="Q5847">
        <v>1300</v>
      </c>
      <c r="R5847">
        <v>2000</v>
      </c>
      <c r="U5847" t="e" cm="1">
        <f t="array" ref="U5847">-SN BR</f>
        <v>#NAME?</v>
      </c>
      <c r="AB5847">
        <v>12.84</v>
      </c>
      <c r="AC5847" t="s">
        <v>5898</v>
      </c>
    </row>
    <row r="5848" spans="1:29">
      <c r="A5848" s="1" t="s">
        <v>30</v>
      </c>
      <c r="B5848" s="2">
        <v>42742.368750000001</v>
      </c>
      <c r="C5848">
        <v>25</v>
      </c>
      <c r="D5848">
        <v>21</v>
      </c>
      <c r="E5848">
        <v>84.53</v>
      </c>
      <c r="F5848">
        <v>30</v>
      </c>
      <c r="G5848">
        <v>12</v>
      </c>
      <c r="I5848">
        <v>30.14</v>
      </c>
      <c r="J5848">
        <v>1021</v>
      </c>
      <c r="K5848">
        <v>7</v>
      </c>
      <c r="L5848">
        <v>21</v>
      </c>
      <c r="M5848" t="s">
        <v>32</v>
      </c>
      <c r="N5848" t="s">
        <v>43</v>
      </c>
      <c r="Q5848">
        <v>1300</v>
      </c>
      <c r="R5848">
        <v>2000</v>
      </c>
      <c r="U5848" t="e" cm="1">
        <f t="array" ref="U5848">-SN BR</f>
        <v>#NAME?</v>
      </c>
      <c r="AB5848">
        <v>13.09</v>
      </c>
      <c r="AC5848" t="s">
        <v>5899</v>
      </c>
    </row>
    <row r="5849" spans="1:29">
      <c r="A5849" s="1" t="s">
        <v>30</v>
      </c>
      <c r="B5849" s="2">
        <v>42742.379861111112</v>
      </c>
      <c r="C5849">
        <v>25</v>
      </c>
      <c r="D5849">
        <v>19.899999999999999</v>
      </c>
      <c r="E5849">
        <v>80.66</v>
      </c>
      <c r="F5849">
        <v>30</v>
      </c>
      <c r="G5849">
        <v>11</v>
      </c>
      <c r="I5849">
        <v>30.15</v>
      </c>
      <c r="K5849">
        <v>2</v>
      </c>
      <c r="L5849">
        <v>22</v>
      </c>
      <c r="M5849" t="s">
        <v>32</v>
      </c>
      <c r="N5849" t="s">
        <v>43</v>
      </c>
      <c r="Q5849">
        <v>1400</v>
      </c>
      <c r="R5849">
        <v>3300</v>
      </c>
      <c r="U5849" t="e" cm="1">
        <f t="array" ref="U5849">-SN BR</f>
        <v>#NAME?</v>
      </c>
      <c r="AB5849">
        <v>13.62</v>
      </c>
      <c r="AC5849" t="s">
        <v>5900</v>
      </c>
    </row>
    <row r="5850" spans="1:29">
      <c r="A5850" s="1" t="s">
        <v>30</v>
      </c>
      <c r="B5850" s="2">
        <v>42742.395138888889</v>
      </c>
      <c r="C5850">
        <v>24.1</v>
      </c>
      <c r="D5850">
        <v>19.899999999999999</v>
      </c>
      <c r="E5850">
        <v>83.75</v>
      </c>
      <c r="F5850">
        <v>10</v>
      </c>
      <c r="G5850">
        <v>9</v>
      </c>
      <c r="H5850">
        <v>0.01</v>
      </c>
      <c r="I5850">
        <v>30.17</v>
      </c>
      <c r="K5850">
        <v>0.75</v>
      </c>
      <c r="L5850">
        <v>23</v>
      </c>
      <c r="M5850" t="s">
        <v>32</v>
      </c>
      <c r="N5850" t="s">
        <v>43</v>
      </c>
      <c r="Q5850">
        <v>1200</v>
      </c>
      <c r="R5850">
        <v>1800</v>
      </c>
      <c r="U5850" t="e" cm="1">
        <f t="array" ref="U5850">-SN BR</f>
        <v>#NAME?</v>
      </c>
      <c r="AB5850">
        <v>13.69</v>
      </c>
      <c r="AC5850" t="s">
        <v>5901</v>
      </c>
    </row>
    <row r="5851" spans="1:29">
      <c r="A5851" s="1" t="s">
        <v>30</v>
      </c>
      <c r="B5851" s="2">
        <v>42742.410416666666</v>
      </c>
      <c r="C5851">
        <v>24.1</v>
      </c>
      <c r="D5851">
        <v>19.899999999999999</v>
      </c>
      <c r="E5851">
        <v>83.75</v>
      </c>
      <c r="F5851">
        <v>20</v>
      </c>
      <c r="G5851">
        <v>9</v>
      </c>
      <c r="H5851">
        <v>0.02</v>
      </c>
      <c r="I5851">
        <v>30.19</v>
      </c>
      <c r="J5851">
        <v>1022.6</v>
      </c>
      <c r="K5851">
        <v>0.75</v>
      </c>
      <c r="L5851">
        <v>17</v>
      </c>
      <c r="M5851" t="s">
        <v>43</v>
      </c>
      <c r="Q5851">
        <v>1100</v>
      </c>
      <c r="U5851" t="e" cm="1">
        <f t="array" ref="U5851">-SN BR</f>
        <v>#NAME?</v>
      </c>
      <c r="AB5851">
        <v>13.69</v>
      </c>
      <c r="AC5851" t="s">
        <v>5902</v>
      </c>
    </row>
    <row r="5852" spans="1:29">
      <c r="A5852" s="1" t="s">
        <v>30</v>
      </c>
      <c r="B5852" s="2">
        <v>42742.45208333333</v>
      </c>
      <c r="C5852">
        <v>24.1</v>
      </c>
      <c r="D5852">
        <v>19.899999999999999</v>
      </c>
      <c r="E5852">
        <v>83.75</v>
      </c>
      <c r="F5852">
        <v>10</v>
      </c>
      <c r="G5852">
        <v>7</v>
      </c>
      <c r="H5852">
        <v>0.01</v>
      </c>
      <c r="I5852">
        <v>30.21</v>
      </c>
      <c r="J5852">
        <v>1023.4</v>
      </c>
      <c r="K5852">
        <v>0.5</v>
      </c>
      <c r="M5852" t="s">
        <v>43</v>
      </c>
      <c r="Q5852">
        <v>1400</v>
      </c>
      <c r="U5852" t="e" cm="1">
        <f t="array" ref="U5852">-SN BR</f>
        <v>#NAME?</v>
      </c>
      <c r="AB5852">
        <v>15.15</v>
      </c>
      <c r="AC5852" t="s">
        <v>5903</v>
      </c>
    </row>
    <row r="5853" spans="1:29">
      <c r="A5853" s="1" t="s">
        <v>30</v>
      </c>
      <c r="B5853" s="2">
        <v>42742.493750000001</v>
      </c>
      <c r="C5853">
        <v>23</v>
      </c>
      <c r="D5853">
        <v>19.899999999999999</v>
      </c>
      <c r="E5853">
        <v>87.7</v>
      </c>
      <c r="F5853">
        <v>20</v>
      </c>
      <c r="G5853">
        <v>9</v>
      </c>
      <c r="H5853">
        <v>0.02</v>
      </c>
      <c r="I5853">
        <v>30.2</v>
      </c>
      <c r="J5853">
        <v>1023</v>
      </c>
      <c r="K5853">
        <v>0.5</v>
      </c>
      <c r="L5853">
        <v>19</v>
      </c>
      <c r="M5853" t="s">
        <v>43</v>
      </c>
      <c r="Q5853">
        <v>1100</v>
      </c>
      <c r="U5853" t="e" cm="1">
        <f t="array" ref="U5853">-SN BR</f>
        <v>#NAME?</v>
      </c>
      <c r="AB5853">
        <v>12.32</v>
      </c>
      <c r="AC5853" t="s">
        <v>5904</v>
      </c>
    </row>
    <row r="5854" spans="1:29">
      <c r="A5854" s="1" t="s">
        <v>30</v>
      </c>
      <c r="B5854" s="2">
        <v>42742.535416666666</v>
      </c>
      <c r="C5854">
        <v>23</v>
      </c>
      <c r="D5854">
        <v>18</v>
      </c>
      <c r="E5854">
        <v>80.849999999999994</v>
      </c>
      <c r="F5854">
        <v>10</v>
      </c>
      <c r="G5854">
        <v>10</v>
      </c>
      <c r="H5854">
        <v>0.01</v>
      </c>
      <c r="I5854">
        <v>30.18</v>
      </c>
      <c r="J5854">
        <v>1022.5</v>
      </c>
      <c r="K5854">
        <v>3</v>
      </c>
      <c r="L5854">
        <v>19</v>
      </c>
      <c r="M5854" t="s">
        <v>32</v>
      </c>
      <c r="N5854" t="s">
        <v>43</v>
      </c>
      <c r="Q5854">
        <v>1400</v>
      </c>
      <c r="R5854">
        <v>2000</v>
      </c>
      <c r="U5854" t="e" cm="1">
        <f t="array" ref="U5854">-SN BR</f>
        <v>#NAME?</v>
      </c>
      <c r="AB5854">
        <v>11.68</v>
      </c>
      <c r="AC5854" t="s">
        <v>5905</v>
      </c>
    </row>
    <row r="5855" spans="1:29">
      <c r="A5855" s="1" t="s">
        <v>30</v>
      </c>
      <c r="B5855" s="2">
        <v>42742.57708333333</v>
      </c>
      <c r="C5855">
        <v>25</v>
      </c>
      <c r="D5855">
        <v>17.100000000000001</v>
      </c>
      <c r="E5855">
        <v>71.53</v>
      </c>
      <c r="F5855">
        <v>10</v>
      </c>
      <c r="G5855">
        <v>10</v>
      </c>
      <c r="I5855">
        <v>30.18</v>
      </c>
      <c r="J5855">
        <v>1022.5</v>
      </c>
      <c r="K5855">
        <v>7</v>
      </c>
      <c r="L5855">
        <v>20</v>
      </c>
      <c r="M5855" t="s">
        <v>31</v>
      </c>
      <c r="N5855" t="s">
        <v>32</v>
      </c>
      <c r="O5855" t="s">
        <v>43</v>
      </c>
      <c r="Q5855">
        <v>2200</v>
      </c>
      <c r="R5855">
        <v>3800</v>
      </c>
      <c r="S5855">
        <v>5000</v>
      </c>
      <c r="U5855" t="e" cm="1">
        <f t="array" ref="U5855">-SN</f>
        <v>#NAME?</v>
      </c>
      <c r="AB5855">
        <v>14.19</v>
      </c>
      <c r="AC5855" t="s">
        <v>5906</v>
      </c>
    </row>
    <row r="5856" spans="1:29">
      <c r="A5856" s="1" t="s">
        <v>30</v>
      </c>
      <c r="B5856" s="2">
        <v>42742.618750000001</v>
      </c>
      <c r="C5856">
        <v>27</v>
      </c>
      <c r="D5856">
        <v>18</v>
      </c>
      <c r="E5856">
        <v>68.45</v>
      </c>
      <c r="G5856">
        <v>6</v>
      </c>
      <c r="I5856">
        <v>30.2</v>
      </c>
      <c r="J5856">
        <v>1022.9</v>
      </c>
      <c r="K5856">
        <v>10</v>
      </c>
      <c r="M5856" t="s">
        <v>31</v>
      </c>
      <c r="N5856" t="s">
        <v>32</v>
      </c>
      <c r="O5856" t="s">
        <v>32</v>
      </c>
      <c r="Q5856">
        <v>2300</v>
      </c>
      <c r="R5856">
        <v>3600</v>
      </c>
      <c r="S5856">
        <v>11000</v>
      </c>
      <c r="AB5856">
        <v>19.510000000000002</v>
      </c>
      <c r="AC5856" t="s">
        <v>5907</v>
      </c>
    </row>
    <row r="5857" spans="1:29">
      <c r="A5857" s="1" t="s">
        <v>30</v>
      </c>
      <c r="B5857" s="2">
        <v>42742.632638888892</v>
      </c>
      <c r="C5857">
        <v>27</v>
      </c>
      <c r="D5857">
        <v>18</v>
      </c>
      <c r="E5857">
        <v>68.45</v>
      </c>
      <c r="G5857">
        <v>5</v>
      </c>
      <c r="H5857">
        <v>0</v>
      </c>
      <c r="I5857">
        <v>30.2</v>
      </c>
      <c r="K5857">
        <v>10</v>
      </c>
      <c r="M5857" t="s">
        <v>32</v>
      </c>
      <c r="N5857" t="s">
        <v>32</v>
      </c>
      <c r="Q5857">
        <v>2500</v>
      </c>
      <c r="R5857">
        <v>11000</v>
      </c>
      <c r="AB5857">
        <v>20.46</v>
      </c>
      <c r="AC5857" t="s">
        <v>5908</v>
      </c>
    </row>
    <row r="5858" spans="1:29">
      <c r="A5858" s="1" t="s">
        <v>30</v>
      </c>
      <c r="B5858" s="2">
        <v>42742.660416666666</v>
      </c>
      <c r="C5858">
        <v>27</v>
      </c>
      <c r="D5858">
        <v>17.100000000000001</v>
      </c>
      <c r="E5858">
        <v>65.84</v>
      </c>
      <c r="G5858">
        <v>6</v>
      </c>
      <c r="H5858">
        <v>0</v>
      </c>
      <c r="I5858">
        <v>30.22</v>
      </c>
      <c r="J5858">
        <v>1023.7</v>
      </c>
      <c r="K5858">
        <v>10</v>
      </c>
      <c r="L5858">
        <v>16</v>
      </c>
      <c r="M5858" t="s">
        <v>32</v>
      </c>
      <c r="Q5858">
        <v>2700</v>
      </c>
      <c r="AB5858">
        <v>19.510000000000002</v>
      </c>
      <c r="AC5858" t="s">
        <v>5909</v>
      </c>
    </row>
    <row r="5859" spans="1:29">
      <c r="A5859" s="1" t="s">
        <v>30</v>
      </c>
      <c r="B5859" s="2">
        <v>42742.70208333333</v>
      </c>
      <c r="C5859">
        <v>27</v>
      </c>
      <c r="D5859">
        <v>18</v>
      </c>
      <c r="E5859">
        <v>68.45</v>
      </c>
      <c r="F5859">
        <v>330</v>
      </c>
      <c r="G5859">
        <v>11</v>
      </c>
      <c r="H5859">
        <v>0</v>
      </c>
      <c r="I5859">
        <v>30.24</v>
      </c>
      <c r="J5859">
        <v>1024.4000000000001</v>
      </c>
      <c r="K5859">
        <v>10</v>
      </c>
      <c r="L5859">
        <v>16</v>
      </c>
      <c r="M5859" t="s">
        <v>32</v>
      </c>
      <c r="Q5859">
        <v>2300</v>
      </c>
      <c r="AB5859">
        <v>16.149999999999999</v>
      </c>
      <c r="AC5859" t="s">
        <v>5910</v>
      </c>
    </row>
    <row r="5860" spans="1:29">
      <c r="A5860" s="1" t="s">
        <v>30</v>
      </c>
      <c r="B5860" s="2">
        <v>42742.727777777778</v>
      </c>
      <c r="C5860">
        <v>26.1</v>
      </c>
      <c r="D5860">
        <v>16</v>
      </c>
      <c r="E5860">
        <v>65.16</v>
      </c>
      <c r="G5860">
        <v>4</v>
      </c>
      <c r="H5860">
        <v>0</v>
      </c>
      <c r="I5860">
        <v>30.25</v>
      </c>
      <c r="K5860">
        <v>10</v>
      </c>
      <c r="M5860" t="s">
        <v>34</v>
      </c>
      <c r="Q5860">
        <v>2700</v>
      </c>
      <c r="AB5860">
        <v>20.53</v>
      </c>
      <c r="AC5860" t="s">
        <v>5911</v>
      </c>
    </row>
    <row r="5861" spans="1:29">
      <c r="A5861" s="1" t="s">
        <v>30</v>
      </c>
      <c r="B5861" s="2">
        <v>42742.743750000001</v>
      </c>
      <c r="C5861">
        <v>26.1</v>
      </c>
      <c r="D5861">
        <v>14</v>
      </c>
      <c r="E5861">
        <v>59.71</v>
      </c>
      <c r="F5861">
        <v>330</v>
      </c>
      <c r="G5861">
        <v>6</v>
      </c>
      <c r="H5861">
        <v>0</v>
      </c>
      <c r="I5861">
        <v>30.25</v>
      </c>
      <c r="J5861">
        <v>1024.7</v>
      </c>
      <c r="K5861">
        <v>10</v>
      </c>
      <c r="M5861" t="s">
        <v>31</v>
      </c>
      <c r="Q5861">
        <v>2700</v>
      </c>
      <c r="AB5861">
        <v>18.420000000000002</v>
      </c>
      <c r="AC5861" t="s">
        <v>5912</v>
      </c>
    </row>
    <row r="5862" spans="1:29">
      <c r="A5862" s="1" t="s">
        <v>30</v>
      </c>
      <c r="B5862" s="2">
        <v>42742.785416666666</v>
      </c>
      <c r="C5862">
        <v>24.1</v>
      </c>
      <c r="D5862">
        <v>10</v>
      </c>
      <c r="E5862">
        <v>54.36</v>
      </c>
      <c r="F5862">
        <v>320</v>
      </c>
      <c r="G5862">
        <v>4</v>
      </c>
      <c r="H5862">
        <v>0</v>
      </c>
      <c r="I5862">
        <v>30.28</v>
      </c>
      <c r="J5862">
        <v>1025.8</v>
      </c>
      <c r="K5862">
        <v>10</v>
      </c>
      <c r="M5862" t="s">
        <v>246</v>
      </c>
      <c r="AB5862">
        <v>18.190000000000001</v>
      </c>
      <c r="AC5862" t="s">
        <v>5913</v>
      </c>
    </row>
    <row r="5863" spans="1:29">
      <c r="A5863" s="1" t="s">
        <v>30</v>
      </c>
      <c r="B5863" s="2">
        <v>42742.82708333333</v>
      </c>
      <c r="C5863">
        <v>24.1</v>
      </c>
      <c r="D5863">
        <v>9</v>
      </c>
      <c r="E5863">
        <v>51.98</v>
      </c>
      <c r="F5863">
        <v>310</v>
      </c>
      <c r="G5863">
        <v>4</v>
      </c>
      <c r="H5863">
        <v>0</v>
      </c>
      <c r="I5863">
        <v>30.32</v>
      </c>
      <c r="J5863">
        <v>1027</v>
      </c>
      <c r="K5863">
        <v>10</v>
      </c>
      <c r="M5863" t="s">
        <v>246</v>
      </c>
      <c r="AB5863">
        <v>18.190000000000001</v>
      </c>
      <c r="AC5863" t="s">
        <v>5914</v>
      </c>
    </row>
    <row r="5864" spans="1:29">
      <c r="A5864" s="1" t="s">
        <v>30</v>
      </c>
      <c r="B5864" s="2">
        <v>42742.868750000001</v>
      </c>
      <c r="C5864">
        <v>21.9</v>
      </c>
      <c r="D5864">
        <v>8.1</v>
      </c>
      <c r="E5864">
        <v>54.75</v>
      </c>
      <c r="F5864">
        <v>290</v>
      </c>
      <c r="G5864">
        <v>3</v>
      </c>
      <c r="H5864">
        <v>0</v>
      </c>
      <c r="I5864">
        <v>30.35</v>
      </c>
      <c r="J5864">
        <v>1028.3</v>
      </c>
      <c r="K5864">
        <v>10</v>
      </c>
      <c r="M5864" t="s">
        <v>246</v>
      </c>
      <c r="AB5864">
        <v>17.14</v>
      </c>
      <c r="AC5864" t="s">
        <v>5915</v>
      </c>
    </row>
    <row r="5865" spans="1:29">
      <c r="A5865" s="1" t="s">
        <v>30</v>
      </c>
      <c r="B5865" s="2">
        <v>42742.910416666666</v>
      </c>
      <c r="C5865">
        <v>21.9</v>
      </c>
      <c r="D5865">
        <v>6</v>
      </c>
      <c r="E5865">
        <v>50.01</v>
      </c>
      <c r="F5865">
        <v>320</v>
      </c>
      <c r="G5865">
        <v>4</v>
      </c>
      <c r="H5865">
        <v>0</v>
      </c>
      <c r="I5865">
        <v>30.37</v>
      </c>
      <c r="J5865">
        <v>1029.0999999999999</v>
      </c>
      <c r="K5865">
        <v>10</v>
      </c>
      <c r="M5865" t="s">
        <v>246</v>
      </c>
      <c r="AB5865">
        <v>15.63</v>
      </c>
      <c r="AC5865" t="s">
        <v>5916</v>
      </c>
    </row>
    <row r="5866" spans="1:29">
      <c r="A5866" s="1" t="s">
        <v>30</v>
      </c>
      <c r="B5866" s="2">
        <v>42742.95208333333</v>
      </c>
      <c r="C5866">
        <v>21</v>
      </c>
      <c r="D5866">
        <v>3</v>
      </c>
      <c r="E5866">
        <v>45.06</v>
      </c>
      <c r="G5866">
        <v>6</v>
      </c>
      <c r="H5866">
        <v>0</v>
      </c>
      <c r="I5866">
        <v>30.37</v>
      </c>
      <c r="J5866">
        <v>1029.0999999999999</v>
      </c>
      <c r="K5866">
        <v>10</v>
      </c>
      <c r="M5866" t="s">
        <v>246</v>
      </c>
      <c r="AB5866">
        <v>12.28</v>
      </c>
      <c r="AC5866" t="s">
        <v>5917</v>
      </c>
    </row>
    <row r="5867" spans="1:29">
      <c r="A5867" s="1" t="s">
        <v>30</v>
      </c>
      <c r="B5867" s="2">
        <v>42742.993750000001</v>
      </c>
      <c r="C5867">
        <v>19.899999999999999</v>
      </c>
      <c r="D5867">
        <v>3</v>
      </c>
      <c r="E5867">
        <v>47.22</v>
      </c>
      <c r="F5867">
        <v>330</v>
      </c>
      <c r="G5867">
        <v>5</v>
      </c>
      <c r="H5867">
        <v>0</v>
      </c>
      <c r="I5867">
        <v>30.38</v>
      </c>
      <c r="J5867">
        <v>1029.4000000000001</v>
      </c>
      <c r="K5867">
        <v>10</v>
      </c>
      <c r="M5867" t="s">
        <v>246</v>
      </c>
      <c r="AB5867">
        <v>12.03</v>
      </c>
      <c r="AC5867" t="s">
        <v>5918</v>
      </c>
    </row>
    <row r="5868" spans="1:29">
      <c r="A5868" s="1" t="s">
        <v>30</v>
      </c>
      <c r="B5868" s="2">
        <v>42743.035416666666</v>
      </c>
      <c r="C5868">
        <v>19.899999999999999</v>
      </c>
      <c r="D5868">
        <v>3</v>
      </c>
      <c r="E5868">
        <v>47.22</v>
      </c>
      <c r="G5868">
        <v>6</v>
      </c>
      <c r="H5868">
        <v>0</v>
      </c>
      <c r="I5868">
        <v>30.4</v>
      </c>
      <c r="J5868">
        <v>1029.9000000000001</v>
      </c>
      <c r="K5868">
        <v>10</v>
      </c>
      <c r="M5868" t="s">
        <v>246</v>
      </c>
      <c r="AB5868">
        <v>10.96</v>
      </c>
      <c r="AC5868" t="s">
        <v>5919</v>
      </c>
    </row>
    <row r="5869" spans="1:29">
      <c r="A5869" s="1" t="s">
        <v>30</v>
      </c>
      <c r="B5869" s="2">
        <v>42743.07708333333</v>
      </c>
      <c r="C5869">
        <v>19</v>
      </c>
      <c r="D5869">
        <v>3</v>
      </c>
      <c r="E5869">
        <v>49.07</v>
      </c>
      <c r="G5869">
        <v>5</v>
      </c>
      <c r="H5869">
        <v>0</v>
      </c>
      <c r="I5869">
        <v>30.43</v>
      </c>
      <c r="J5869">
        <v>1030.8</v>
      </c>
      <c r="K5869">
        <v>10</v>
      </c>
      <c r="M5869" t="s">
        <v>246</v>
      </c>
      <c r="AB5869">
        <v>10.96</v>
      </c>
      <c r="AC5869" t="s">
        <v>5920</v>
      </c>
    </row>
    <row r="5870" spans="1:29">
      <c r="A5870" s="1" t="s">
        <v>30</v>
      </c>
      <c r="B5870" s="2">
        <v>42743.118750000001</v>
      </c>
      <c r="C5870">
        <v>18</v>
      </c>
      <c r="D5870">
        <v>1.9</v>
      </c>
      <c r="E5870">
        <v>48.68</v>
      </c>
      <c r="F5870">
        <v>330</v>
      </c>
      <c r="G5870">
        <v>6</v>
      </c>
      <c r="H5870">
        <v>0</v>
      </c>
      <c r="I5870">
        <v>30.44</v>
      </c>
      <c r="J5870">
        <v>1031.5</v>
      </c>
      <c r="K5870">
        <v>10</v>
      </c>
      <c r="M5870" t="s">
        <v>246</v>
      </c>
      <c r="AB5870">
        <v>8.67</v>
      </c>
      <c r="AC5870" t="s">
        <v>5921</v>
      </c>
    </row>
    <row r="5871" spans="1:29">
      <c r="A5871" s="1" t="s">
        <v>30</v>
      </c>
      <c r="B5871" s="2">
        <v>42743.160416666666</v>
      </c>
      <c r="C5871">
        <v>18</v>
      </c>
      <c r="D5871">
        <v>1.9</v>
      </c>
      <c r="E5871">
        <v>48.68</v>
      </c>
      <c r="F5871">
        <v>320</v>
      </c>
      <c r="G5871">
        <v>6</v>
      </c>
      <c r="H5871">
        <v>0</v>
      </c>
      <c r="I5871">
        <v>30.46</v>
      </c>
      <c r="J5871">
        <v>1032.0999999999999</v>
      </c>
      <c r="K5871">
        <v>10</v>
      </c>
      <c r="M5871" t="s">
        <v>246</v>
      </c>
      <c r="AB5871">
        <v>8.67</v>
      </c>
      <c r="AC5871" t="s">
        <v>5922</v>
      </c>
    </row>
    <row r="5872" spans="1:29">
      <c r="A5872" s="1" t="s">
        <v>30</v>
      </c>
      <c r="B5872" s="2">
        <v>42743.20208333333</v>
      </c>
      <c r="C5872">
        <v>17.100000000000001</v>
      </c>
      <c r="D5872">
        <v>1</v>
      </c>
      <c r="E5872">
        <v>48.53</v>
      </c>
      <c r="G5872">
        <v>4</v>
      </c>
      <c r="H5872">
        <v>0</v>
      </c>
      <c r="I5872">
        <v>30.48</v>
      </c>
      <c r="J5872">
        <v>1032.7</v>
      </c>
      <c r="K5872">
        <v>10</v>
      </c>
      <c r="M5872" t="s">
        <v>246</v>
      </c>
      <c r="AB5872">
        <v>10.02</v>
      </c>
      <c r="AC5872" t="s">
        <v>5923</v>
      </c>
    </row>
    <row r="5873" spans="1:29">
      <c r="A5873" s="1" t="s">
        <v>30</v>
      </c>
      <c r="B5873" s="2">
        <v>42743.243750000001</v>
      </c>
      <c r="C5873">
        <v>16</v>
      </c>
      <c r="D5873">
        <v>1</v>
      </c>
      <c r="E5873">
        <v>50.9</v>
      </c>
      <c r="G5873">
        <v>5</v>
      </c>
      <c r="H5873">
        <v>0</v>
      </c>
      <c r="I5873">
        <v>30.51</v>
      </c>
      <c r="J5873">
        <v>1033.7</v>
      </c>
      <c r="K5873">
        <v>10</v>
      </c>
      <c r="M5873" t="s">
        <v>246</v>
      </c>
      <c r="AB5873">
        <v>7.39</v>
      </c>
      <c r="AC5873" t="s">
        <v>5924</v>
      </c>
    </row>
    <row r="5874" spans="1:29">
      <c r="A5874" s="1" t="s">
        <v>30</v>
      </c>
      <c r="B5874" s="2">
        <v>42743.285416666666</v>
      </c>
      <c r="C5874">
        <v>16</v>
      </c>
      <c r="D5874">
        <v>0</v>
      </c>
      <c r="E5874">
        <v>48.57</v>
      </c>
      <c r="F5874">
        <v>340</v>
      </c>
      <c r="G5874">
        <v>5</v>
      </c>
      <c r="H5874">
        <v>0</v>
      </c>
      <c r="I5874">
        <v>30.53</v>
      </c>
      <c r="J5874">
        <v>1034.4000000000001</v>
      </c>
      <c r="K5874">
        <v>10</v>
      </c>
      <c r="M5874" t="s">
        <v>246</v>
      </c>
      <c r="AB5874">
        <v>7.39</v>
      </c>
      <c r="AC5874" t="s">
        <v>5925</v>
      </c>
    </row>
    <row r="5875" spans="1:29">
      <c r="A5875" s="1" t="s">
        <v>30</v>
      </c>
      <c r="B5875" s="2">
        <v>42743.32708333333</v>
      </c>
      <c r="C5875">
        <v>15.1</v>
      </c>
      <c r="D5875">
        <v>0</v>
      </c>
      <c r="E5875">
        <v>50.51</v>
      </c>
      <c r="F5875">
        <v>310</v>
      </c>
      <c r="G5875">
        <v>4</v>
      </c>
      <c r="H5875">
        <v>0</v>
      </c>
      <c r="I5875">
        <v>30.57</v>
      </c>
      <c r="J5875">
        <v>1035.9000000000001</v>
      </c>
      <c r="K5875">
        <v>10</v>
      </c>
      <c r="M5875" t="s">
        <v>246</v>
      </c>
      <c r="AB5875">
        <v>7.69</v>
      </c>
      <c r="AC5875" t="s">
        <v>5926</v>
      </c>
    </row>
    <row r="5876" spans="1:29">
      <c r="A5876" s="1" t="s">
        <v>30</v>
      </c>
      <c r="B5876" s="2">
        <v>42743.368750000001</v>
      </c>
      <c r="C5876">
        <v>17.100000000000001</v>
      </c>
      <c r="D5876">
        <v>0</v>
      </c>
      <c r="E5876">
        <v>46.31</v>
      </c>
      <c r="F5876">
        <v>340</v>
      </c>
      <c r="G5876">
        <v>8</v>
      </c>
      <c r="H5876">
        <v>0</v>
      </c>
      <c r="I5876">
        <v>30.61</v>
      </c>
      <c r="J5876">
        <v>1037</v>
      </c>
      <c r="K5876">
        <v>10</v>
      </c>
      <c r="M5876" t="s">
        <v>246</v>
      </c>
      <c r="AB5876">
        <v>5.76</v>
      </c>
      <c r="AC5876" t="s">
        <v>5927</v>
      </c>
    </row>
    <row r="5877" spans="1:29">
      <c r="A5877" s="1" t="s">
        <v>30</v>
      </c>
      <c r="B5877" s="2">
        <v>42743.410416666666</v>
      </c>
      <c r="C5877">
        <v>19</v>
      </c>
      <c r="D5877">
        <v>-0.9</v>
      </c>
      <c r="E5877">
        <v>40.909999999999997</v>
      </c>
      <c r="F5877">
        <v>330</v>
      </c>
      <c r="G5877">
        <v>8</v>
      </c>
      <c r="H5877">
        <v>0</v>
      </c>
      <c r="I5877">
        <v>30.64</v>
      </c>
      <c r="J5877">
        <v>1038.0999999999999</v>
      </c>
      <c r="K5877">
        <v>10</v>
      </c>
      <c r="L5877">
        <v>15</v>
      </c>
      <c r="M5877" t="s">
        <v>246</v>
      </c>
      <c r="AB5877">
        <v>8.1</v>
      </c>
      <c r="AC5877" t="s">
        <v>5928</v>
      </c>
    </row>
    <row r="5878" spans="1:29">
      <c r="A5878" s="1" t="s">
        <v>30</v>
      </c>
      <c r="B5878" s="2">
        <v>42743.45208333333</v>
      </c>
      <c r="C5878">
        <v>21</v>
      </c>
      <c r="D5878">
        <v>-2</v>
      </c>
      <c r="E5878">
        <v>35.659999999999997</v>
      </c>
      <c r="G5878">
        <v>3</v>
      </c>
      <c r="H5878">
        <v>0</v>
      </c>
      <c r="I5878">
        <v>30.64</v>
      </c>
      <c r="J5878">
        <v>1038</v>
      </c>
      <c r="K5878">
        <v>10</v>
      </c>
      <c r="M5878" t="s">
        <v>246</v>
      </c>
      <c r="AB5878">
        <v>16.11</v>
      </c>
      <c r="AC5878" t="s">
        <v>5929</v>
      </c>
    </row>
    <row r="5879" spans="1:29">
      <c r="A5879" s="1" t="s">
        <v>30</v>
      </c>
      <c r="B5879" s="2">
        <v>42743.493750000001</v>
      </c>
      <c r="C5879">
        <v>23</v>
      </c>
      <c r="D5879">
        <v>0</v>
      </c>
      <c r="E5879">
        <v>36.01</v>
      </c>
      <c r="G5879">
        <v>6</v>
      </c>
      <c r="H5879">
        <v>0</v>
      </c>
      <c r="I5879">
        <v>30.62</v>
      </c>
      <c r="J5879">
        <v>1037.4000000000001</v>
      </c>
      <c r="K5879">
        <v>10</v>
      </c>
      <c r="M5879" t="s">
        <v>246</v>
      </c>
      <c r="AB5879">
        <v>14.69</v>
      </c>
      <c r="AC5879" t="s">
        <v>5930</v>
      </c>
    </row>
    <row r="5880" spans="1:29">
      <c r="A5880" s="1" t="s">
        <v>30</v>
      </c>
      <c r="B5880" s="2">
        <v>42743.535416666666</v>
      </c>
      <c r="C5880">
        <v>24.1</v>
      </c>
      <c r="D5880">
        <v>-0.9</v>
      </c>
      <c r="E5880">
        <v>32.97</v>
      </c>
      <c r="F5880">
        <v>300</v>
      </c>
      <c r="G5880">
        <v>9</v>
      </c>
      <c r="H5880">
        <v>0</v>
      </c>
      <c r="I5880">
        <v>30.6</v>
      </c>
      <c r="J5880">
        <v>1036.8</v>
      </c>
      <c r="K5880">
        <v>10</v>
      </c>
      <c r="L5880">
        <v>14</v>
      </c>
      <c r="M5880" t="s">
        <v>246</v>
      </c>
      <c r="AB5880">
        <v>13.69</v>
      </c>
      <c r="AC5880" t="s">
        <v>5931</v>
      </c>
    </row>
    <row r="5881" spans="1:29">
      <c r="A5881" s="1" t="s">
        <v>30</v>
      </c>
      <c r="B5881" s="2">
        <v>42743.57708333333</v>
      </c>
      <c r="C5881">
        <v>26.1</v>
      </c>
      <c r="D5881">
        <v>1</v>
      </c>
      <c r="E5881">
        <v>33.159999999999997</v>
      </c>
      <c r="G5881">
        <v>6</v>
      </c>
      <c r="H5881">
        <v>0</v>
      </c>
      <c r="I5881">
        <v>30.59</v>
      </c>
      <c r="J5881">
        <v>1036.4000000000001</v>
      </c>
      <c r="K5881">
        <v>10</v>
      </c>
      <c r="L5881">
        <v>17</v>
      </c>
      <c r="M5881" t="s">
        <v>246</v>
      </c>
      <c r="AB5881">
        <v>18.420000000000002</v>
      </c>
      <c r="AC5881" t="s">
        <v>5932</v>
      </c>
    </row>
    <row r="5882" spans="1:29">
      <c r="A5882" s="1" t="s">
        <v>30</v>
      </c>
      <c r="B5882" s="2">
        <v>42743.618750000001</v>
      </c>
      <c r="C5882">
        <v>26.1</v>
      </c>
      <c r="D5882">
        <v>0</v>
      </c>
      <c r="E5882">
        <v>31.65</v>
      </c>
      <c r="F5882">
        <v>360</v>
      </c>
      <c r="G5882">
        <v>8</v>
      </c>
      <c r="H5882">
        <v>0</v>
      </c>
      <c r="I5882">
        <v>30.59</v>
      </c>
      <c r="J5882">
        <v>1036.5999999999999</v>
      </c>
      <c r="K5882">
        <v>10</v>
      </c>
      <c r="M5882" t="s">
        <v>246</v>
      </c>
      <c r="AB5882">
        <v>16.850000000000001</v>
      </c>
      <c r="AC5882" t="s">
        <v>5933</v>
      </c>
    </row>
    <row r="5883" spans="1:29">
      <c r="A5883" s="1" t="s">
        <v>30</v>
      </c>
      <c r="B5883" s="2">
        <v>42743.660416666666</v>
      </c>
      <c r="C5883">
        <v>27</v>
      </c>
      <c r="D5883">
        <v>0</v>
      </c>
      <c r="E5883">
        <v>30.49</v>
      </c>
      <c r="G5883">
        <v>5</v>
      </c>
      <c r="H5883">
        <v>0</v>
      </c>
      <c r="I5883">
        <v>30.61</v>
      </c>
      <c r="J5883">
        <v>1037.2</v>
      </c>
      <c r="K5883">
        <v>10</v>
      </c>
      <c r="M5883" t="s">
        <v>31</v>
      </c>
      <c r="Q5883">
        <v>25000</v>
      </c>
      <c r="AB5883">
        <v>20.46</v>
      </c>
      <c r="AC5883" t="s">
        <v>5934</v>
      </c>
    </row>
    <row r="5884" spans="1:29">
      <c r="A5884" s="1" t="s">
        <v>30</v>
      </c>
      <c r="B5884" s="2">
        <v>42743.70208333333</v>
      </c>
      <c r="C5884">
        <v>25</v>
      </c>
      <c r="D5884">
        <v>1</v>
      </c>
      <c r="E5884">
        <v>34.71</v>
      </c>
      <c r="G5884">
        <v>5</v>
      </c>
      <c r="H5884">
        <v>0</v>
      </c>
      <c r="I5884">
        <v>30.62</v>
      </c>
      <c r="J5884">
        <v>1037.5999999999999</v>
      </c>
      <c r="K5884">
        <v>10</v>
      </c>
      <c r="M5884" t="s">
        <v>31</v>
      </c>
      <c r="Q5884">
        <v>25000</v>
      </c>
      <c r="AB5884">
        <v>18.079999999999998</v>
      </c>
      <c r="AC5884" t="s">
        <v>5935</v>
      </c>
    </row>
    <row r="5885" spans="1:29">
      <c r="A5885" s="1" t="s">
        <v>30</v>
      </c>
      <c r="B5885" s="2">
        <v>42743.743750000001</v>
      </c>
      <c r="C5885">
        <v>21.9</v>
      </c>
      <c r="D5885">
        <v>1</v>
      </c>
      <c r="E5885">
        <v>39.53</v>
      </c>
      <c r="F5885">
        <v>0</v>
      </c>
      <c r="G5885">
        <v>0</v>
      </c>
      <c r="H5885">
        <v>0</v>
      </c>
      <c r="I5885">
        <v>30.63</v>
      </c>
      <c r="J5885">
        <v>1037.9000000000001</v>
      </c>
      <c r="K5885">
        <v>10</v>
      </c>
      <c r="M5885" t="s">
        <v>31</v>
      </c>
      <c r="Q5885">
        <v>25000</v>
      </c>
      <c r="AB5885">
        <v>21.9</v>
      </c>
      <c r="AC5885" t="s">
        <v>5936</v>
      </c>
    </row>
    <row r="5886" spans="1:29">
      <c r="A5886" s="1" t="s">
        <v>30</v>
      </c>
      <c r="B5886" s="2">
        <v>42743.785416666666</v>
      </c>
      <c r="C5886">
        <v>19.899999999999999</v>
      </c>
      <c r="D5886">
        <v>1.9</v>
      </c>
      <c r="E5886">
        <v>44.87</v>
      </c>
      <c r="F5886">
        <v>0</v>
      </c>
      <c r="G5886">
        <v>0</v>
      </c>
      <c r="H5886">
        <v>0</v>
      </c>
      <c r="I5886">
        <v>30.65</v>
      </c>
      <c r="J5886">
        <v>1038.5999999999999</v>
      </c>
      <c r="K5886">
        <v>10</v>
      </c>
      <c r="M5886" t="s">
        <v>31</v>
      </c>
      <c r="Q5886">
        <v>25000</v>
      </c>
      <c r="AB5886">
        <v>19.899999999999999</v>
      </c>
      <c r="AC5886" t="s">
        <v>5937</v>
      </c>
    </row>
    <row r="5887" spans="1:29">
      <c r="A5887" s="1" t="s">
        <v>30</v>
      </c>
      <c r="B5887" s="2">
        <v>42743.82708333333</v>
      </c>
      <c r="C5887">
        <v>19</v>
      </c>
      <c r="D5887">
        <v>5</v>
      </c>
      <c r="E5887">
        <v>53.8</v>
      </c>
      <c r="F5887">
        <v>0</v>
      </c>
      <c r="G5887">
        <v>0</v>
      </c>
      <c r="H5887">
        <v>0</v>
      </c>
      <c r="I5887">
        <v>30.67</v>
      </c>
      <c r="J5887">
        <v>1039.3</v>
      </c>
      <c r="K5887">
        <v>10</v>
      </c>
      <c r="M5887" t="s">
        <v>31</v>
      </c>
      <c r="Q5887">
        <v>25000</v>
      </c>
      <c r="AB5887">
        <v>19</v>
      </c>
      <c r="AC5887" t="s">
        <v>5938</v>
      </c>
    </row>
    <row r="5888" spans="1:29">
      <c r="A5888" s="1" t="s">
        <v>30</v>
      </c>
      <c r="B5888" s="2">
        <v>42743.868750000001</v>
      </c>
      <c r="C5888">
        <v>16</v>
      </c>
      <c r="D5888">
        <v>7</v>
      </c>
      <c r="E5888">
        <v>67.069999999999993</v>
      </c>
      <c r="F5888">
        <v>0</v>
      </c>
      <c r="G5888">
        <v>0</v>
      </c>
      <c r="H5888">
        <v>0</v>
      </c>
      <c r="I5888">
        <v>30.69</v>
      </c>
      <c r="J5888">
        <v>1040.0999999999999</v>
      </c>
      <c r="K5888">
        <v>10</v>
      </c>
      <c r="M5888" t="s">
        <v>31</v>
      </c>
      <c r="Q5888">
        <v>25000</v>
      </c>
      <c r="AB5888">
        <v>16</v>
      </c>
      <c r="AC5888" t="s">
        <v>5939</v>
      </c>
    </row>
    <row r="5889" spans="1:29">
      <c r="A5889" s="1" t="s">
        <v>30</v>
      </c>
      <c r="B5889" s="2">
        <v>42743.910416666666</v>
      </c>
      <c r="C5889">
        <v>19.899999999999999</v>
      </c>
      <c r="D5889">
        <v>3</v>
      </c>
      <c r="E5889">
        <v>47.22</v>
      </c>
      <c r="F5889">
        <v>0</v>
      </c>
      <c r="G5889">
        <v>0</v>
      </c>
      <c r="H5889">
        <v>0</v>
      </c>
      <c r="I5889">
        <v>30.7</v>
      </c>
      <c r="J5889">
        <v>1040.3</v>
      </c>
      <c r="K5889">
        <v>10</v>
      </c>
      <c r="M5889" t="s">
        <v>31</v>
      </c>
      <c r="Q5889">
        <v>25000</v>
      </c>
      <c r="AB5889">
        <v>19.899999999999999</v>
      </c>
      <c r="AC5889" t="s">
        <v>5940</v>
      </c>
    </row>
    <row r="5890" spans="1:29">
      <c r="A5890" s="1" t="s">
        <v>30</v>
      </c>
      <c r="B5890" s="2">
        <v>42743.95208333333</v>
      </c>
      <c r="C5890">
        <v>18</v>
      </c>
      <c r="D5890">
        <v>1.9</v>
      </c>
      <c r="E5890">
        <v>48.68</v>
      </c>
      <c r="F5890">
        <v>30</v>
      </c>
      <c r="G5890">
        <v>3</v>
      </c>
      <c r="H5890">
        <v>0</v>
      </c>
      <c r="I5890">
        <v>30.72</v>
      </c>
      <c r="J5890">
        <v>1040.9000000000001</v>
      </c>
      <c r="K5890">
        <v>10</v>
      </c>
      <c r="M5890" t="s">
        <v>34</v>
      </c>
      <c r="Q5890">
        <v>25000</v>
      </c>
      <c r="AB5890">
        <v>12.68</v>
      </c>
      <c r="AC5890" t="s">
        <v>5941</v>
      </c>
    </row>
    <row r="5891" spans="1:29">
      <c r="A5891" s="1" t="s">
        <v>30</v>
      </c>
      <c r="B5891" s="2">
        <v>42743.993750000001</v>
      </c>
      <c r="C5891">
        <v>16</v>
      </c>
      <c r="D5891">
        <v>4</v>
      </c>
      <c r="E5891">
        <v>58.22</v>
      </c>
      <c r="F5891">
        <v>20</v>
      </c>
      <c r="G5891">
        <v>3</v>
      </c>
      <c r="H5891">
        <v>0</v>
      </c>
      <c r="I5891">
        <v>30.72</v>
      </c>
      <c r="J5891">
        <v>1041</v>
      </c>
      <c r="K5891">
        <v>10</v>
      </c>
      <c r="M5891" t="s">
        <v>34</v>
      </c>
      <c r="Q5891">
        <v>25000</v>
      </c>
      <c r="AB5891">
        <v>10.4</v>
      </c>
      <c r="AC5891" t="s">
        <v>5942</v>
      </c>
    </row>
    <row r="5892" spans="1:29">
      <c r="A5892" s="1" t="s">
        <v>30</v>
      </c>
      <c r="B5892" s="2">
        <v>42744.035416666666</v>
      </c>
      <c r="C5892">
        <v>16</v>
      </c>
      <c r="D5892">
        <v>3</v>
      </c>
      <c r="E5892">
        <v>55.85</v>
      </c>
      <c r="F5892">
        <v>30</v>
      </c>
      <c r="G5892">
        <v>3</v>
      </c>
      <c r="H5892">
        <v>0</v>
      </c>
      <c r="I5892">
        <v>30.72</v>
      </c>
      <c r="J5892">
        <v>1041</v>
      </c>
      <c r="K5892">
        <v>10</v>
      </c>
      <c r="M5892" t="s">
        <v>31</v>
      </c>
      <c r="Q5892">
        <v>25000</v>
      </c>
      <c r="AB5892">
        <v>10.4</v>
      </c>
      <c r="AC5892" t="s">
        <v>5943</v>
      </c>
    </row>
    <row r="5893" spans="1:29">
      <c r="A5893" s="1" t="s">
        <v>30</v>
      </c>
      <c r="B5893" s="2">
        <v>42744.07708333333</v>
      </c>
      <c r="C5893">
        <v>14</v>
      </c>
      <c r="D5893">
        <v>4</v>
      </c>
      <c r="E5893">
        <v>63.53</v>
      </c>
      <c r="F5893">
        <v>30</v>
      </c>
      <c r="G5893">
        <v>3</v>
      </c>
      <c r="H5893">
        <v>0</v>
      </c>
      <c r="I5893">
        <v>30.72</v>
      </c>
      <c r="J5893">
        <v>1040.9000000000001</v>
      </c>
      <c r="K5893">
        <v>10</v>
      </c>
      <c r="M5893" t="s">
        <v>34</v>
      </c>
      <c r="Q5893">
        <v>25000</v>
      </c>
      <c r="AB5893">
        <v>8.11</v>
      </c>
      <c r="AC5893" t="s">
        <v>5944</v>
      </c>
    </row>
    <row r="5894" spans="1:29">
      <c r="A5894" s="1" t="s">
        <v>30</v>
      </c>
      <c r="B5894" s="2">
        <v>42744.118750000001</v>
      </c>
      <c r="C5894">
        <v>14</v>
      </c>
      <c r="D5894">
        <v>3</v>
      </c>
      <c r="E5894">
        <v>60.94</v>
      </c>
      <c r="F5894">
        <v>30</v>
      </c>
      <c r="G5894">
        <v>4</v>
      </c>
      <c r="H5894">
        <v>0</v>
      </c>
      <c r="I5894">
        <v>30.73</v>
      </c>
      <c r="J5894">
        <v>1041.0999999999999</v>
      </c>
      <c r="K5894">
        <v>10</v>
      </c>
      <c r="M5894" t="s">
        <v>31</v>
      </c>
      <c r="Q5894">
        <v>25000</v>
      </c>
      <c r="AB5894">
        <v>6.4</v>
      </c>
      <c r="AC5894" t="s">
        <v>5945</v>
      </c>
    </row>
    <row r="5895" spans="1:29">
      <c r="A5895" s="1" t="s">
        <v>30</v>
      </c>
      <c r="B5895" s="2">
        <v>42744.160416666666</v>
      </c>
      <c r="C5895">
        <v>12.9</v>
      </c>
      <c r="D5895">
        <v>1</v>
      </c>
      <c r="E5895">
        <v>58.29</v>
      </c>
      <c r="F5895">
        <v>0</v>
      </c>
      <c r="G5895">
        <v>0</v>
      </c>
      <c r="H5895">
        <v>0</v>
      </c>
      <c r="I5895">
        <v>30.72</v>
      </c>
      <c r="J5895">
        <v>1040.9000000000001</v>
      </c>
      <c r="K5895">
        <v>10</v>
      </c>
      <c r="M5895" t="s">
        <v>31</v>
      </c>
      <c r="Q5895">
        <v>25000</v>
      </c>
      <c r="AB5895">
        <v>12.9</v>
      </c>
      <c r="AC5895" t="s">
        <v>5946</v>
      </c>
    </row>
    <row r="5896" spans="1:29">
      <c r="A5896" s="1" t="s">
        <v>30</v>
      </c>
      <c r="B5896" s="2">
        <v>42744.20208333333</v>
      </c>
      <c r="C5896">
        <v>12</v>
      </c>
      <c r="D5896">
        <v>3</v>
      </c>
      <c r="E5896">
        <v>66.56</v>
      </c>
      <c r="F5896">
        <v>0</v>
      </c>
      <c r="G5896">
        <v>0</v>
      </c>
      <c r="H5896">
        <v>0</v>
      </c>
      <c r="I5896">
        <v>30.74</v>
      </c>
      <c r="J5896">
        <v>1041.7</v>
      </c>
      <c r="K5896">
        <v>10</v>
      </c>
      <c r="M5896" t="s">
        <v>31</v>
      </c>
      <c r="Q5896">
        <v>25000</v>
      </c>
      <c r="AB5896">
        <v>12</v>
      </c>
      <c r="AC5896" t="s">
        <v>5947</v>
      </c>
    </row>
    <row r="5897" spans="1:29">
      <c r="A5897" s="1" t="s">
        <v>30</v>
      </c>
      <c r="B5897" s="2">
        <v>42744.243750000001</v>
      </c>
      <c r="C5897">
        <v>10.9</v>
      </c>
      <c r="D5897">
        <v>3</v>
      </c>
      <c r="E5897">
        <v>69.89</v>
      </c>
      <c r="F5897">
        <v>0</v>
      </c>
      <c r="G5897">
        <v>0</v>
      </c>
      <c r="H5897">
        <v>0</v>
      </c>
      <c r="I5897">
        <v>30.76</v>
      </c>
      <c r="J5897">
        <v>1042.5</v>
      </c>
      <c r="K5897">
        <v>10</v>
      </c>
      <c r="M5897" t="s">
        <v>31</v>
      </c>
      <c r="Q5897">
        <v>25000</v>
      </c>
      <c r="AB5897">
        <v>10.9</v>
      </c>
      <c r="AC5897" t="s">
        <v>5948</v>
      </c>
    </row>
    <row r="5898" spans="1:29">
      <c r="A5898" s="1" t="s">
        <v>30</v>
      </c>
      <c r="B5898" s="2">
        <v>42744.285416666666</v>
      </c>
      <c r="C5898">
        <v>10</v>
      </c>
      <c r="D5898">
        <v>3</v>
      </c>
      <c r="E5898">
        <v>72.75</v>
      </c>
      <c r="F5898">
        <v>0</v>
      </c>
      <c r="G5898">
        <v>0</v>
      </c>
      <c r="H5898">
        <v>0</v>
      </c>
      <c r="I5898">
        <v>30.77</v>
      </c>
      <c r="J5898">
        <v>1042.5</v>
      </c>
      <c r="K5898">
        <v>10</v>
      </c>
      <c r="M5898" t="s">
        <v>31</v>
      </c>
      <c r="Q5898">
        <v>25000</v>
      </c>
      <c r="AB5898">
        <v>10</v>
      </c>
      <c r="AC5898" t="s">
        <v>5949</v>
      </c>
    </row>
    <row r="5899" spans="1:29">
      <c r="A5899" s="1" t="s">
        <v>30</v>
      </c>
      <c r="B5899" s="2">
        <v>42744.32708333333</v>
      </c>
      <c r="C5899">
        <v>9</v>
      </c>
      <c r="D5899">
        <v>4</v>
      </c>
      <c r="E5899">
        <v>79.31</v>
      </c>
      <c r="F5899">
        <v>300</v>
      </c>
      <c r="G5899">
        <v>3</v>
      </c>
      <c r="H5899">
        <v>0</v>
      </c>
      <c r="I5899">
        <v>30.78</v>
      </c>
      <c r="J5899">
        <v>1043.2</v>
      </c>
      <c r="K5899">
        <v>10</v>
      </c>
      <c r="M5899" t="s">
        <v>31</v>
      </c>
      <c r="N5899" t="s">
        <v>31</v>
      </c>
      <c r="Q5899">
        <v>12000</v>
      </c>
      <c r="R5899">
        <v>20000</v>
      </c>
      <c r="AB5899">
        <v>2.4</v>
      </c>
      <c r="AC5899" t="s">
        <v>5950</v>
      </c>
    </row>
    <row r="5900" spans="1:29">
      <c r="A5900" s="1" t="s">
        <v>30</v>
      </c>
      <c r="B5900" s="2">
        <v>42744.368750000001</v>
      </c>
      <c r="C5900">
        <v>15.1</v>
      </c>
      <c r="D5900">
        <v>6</v>
      </c>
      <c r="E5900">
        <v>66.959999999999994</v>
      </c>
      <c r="F5900">
        <v>0</v>
      </c>
      <c r="G5900">
        <v>0</v>
      </c>
      <c r="H5900">
        <v>0</v>
      </c>
      <c r="I5900">
        <v>30.81</v>
      </c>
      <c r="J5900">
        <v>1044</v>
      </c>
      <c r="K5900">
        <v>10</v>
      </c>
      <c r="M5900" t="s">
        <v>31</v>
      </c>
      <c r="N5900" t="s">
        <v>32</v>
      </c>
      <c r="Q5900">
        <v>12000</v>
      </c>
      <c r="R5900">
        <v>17000</v>
      </c>
      <c r="AB5900">
        <v>15.1</v>
      </c>
      <c r="AC5900" t="s">
        <v>5951</v>
      </c>
    </row>
    <row r="5901" spans="1:29">
      <c r="A5901" s="1" t="s">
        <v>30</v>
      </c>
      <c r="B5901" s="2">
        <v>42744.410416666666</v>
      </c>
      <c r="C5901">
        <v>19.899999999999999</v>
      </c>
      <c r="D5901">
        <v>4</v>
      </c>
      <c r="E5901">
        <v>49.22</v>
      </c>
      <c r="F5901">
        <v>90</v>
      </c>
      <c r="G5901">
        <v>5</v>
      </c>
      <c r="H5901">
        <v>0</v>
      </c>
      <c r="I5901">
        <v>30.81</v>
      </c>
      <c r="J5901">
        <v>1043.8</v>
      </c>
      <c r="K5901">
        <v>10</v>
      </c>
      <c r="M5901" t="s">
        <v>34</v>
      </c>
      <c r="N5901" t="s">
        <v>32</v>
      </c>
      <c r="Q5901">
        <v>11000</v>
      </c>
      <c r="R5901">
        <v>17000</v>
      </c>
      <c r="AB5901">
        <v>12.03</v>
      </c>
      <c r="AC5901" t="s">
        <v>5952</v>
      </c>
    </row>
    <row r="5902" spans="1:29">
      <c r="A5902" s="1" t="s">
        <v>30</v>
      </c>
      <c r="B5902" s="2">
        <v>42744.45208333333</v>
      </c>
      <c r="C5902">
        <v>21.9</v>
      </c>
      <c r="D5902">
        <v>3</v>
      </c>
      <c r="E5902">
        <v>43.38</v>
      </c>
      <c r="G5902">
        <v>3</v>
      </c>
      <c r="H5902">
        <v>0</v>
      </c>
      <c r="I5902">
        <v>30.8</v>
      </c>
      <c r="J5902">
        <v>1043.5</v>
      </c>
      <c r="K5902">
        <v>10</v>
      </c>
      <c r="M5902" t="s">
        <v>31</v>
      </c>
      <c r="N5902" t="s">
        <v>32</v>
      </c>
      <c r="Q5902">
        <v>11000</v>
      </c>
      <c r="R5902">
        <v>15000</v>
      </c>
      <c r="AB5902">
        <v>17.14</v>
      </c>
      <c r="AC5902" t="s">
        <v>5953</v>
      </c>
    </row>
    <row r="5903" spans="1:29">
      <c r="A5903" s="1" t="s">
        <v>30</v>
      </c>
      <c r="B5903" s="2">
        <v>42744.493750000001</v>
      </c>
      <c r="C5903">
        <v>24.1</v>
      </c>
      <c r="D5903">
        <v>1</v>
      </c>
      <c r="E5903">
        <v>36.04</v>
      </c>
      <c r="F5903">
        <v>0</v>
      </c>
      <c r="G5903">
        <v>0</v>
      </c>
      <c r="H5903">
        <v>0</v>
      </c>
      <c r="I5903">
        <v>30.77</v>
      </c>
      <c r="J5903">
        <v>1042.5</v>
      </c>
      <c r="K5903">
        <v>10</v>
      </c>
      <c r="M5903" t="s">
        <v>32</v>
      </c>
      <c r="N5903" t="s">
        <v>32</v>
      </c>
      <c r="Q5903">
        <v>14000</v>
      </c>
      <c r="R5903">
        <v>25000</v>
      </c>
      <c r="AB5903">
        <v>24.1</v>
      </c>
      <c r="AC5903" t="s">
        <v>5954</v>
      </c>
    </row>
    <row r="5904" spans="1:29">
      <c r="A5904" s="1" t="s">
        <v>30</v>
      </c>
      <c r="B5904" s="2">
        <v>42744.535416666666</v>
      </c>
      <c r="C5904">
        <v>26.1</v>
      </c>
      <c r="D5904">
        <v>3</v>
      </c>
      <c r="E5904">
        <v>36.39</v>
      </c>
      <c r="F5904">
        <v>0</v>
      </c>
      <c r="G5904">
        <v>0</v>
      </c>
      <c r="H5904">
        <v>0</v>
      </c>
      <c r="I5904">
        <v>30.74</v>
      </c>
      <c r="J5904">
        <v>1041.7</v>
      </c>
      <c r="K5904">
        <v>10</v>
      </c>
      <c r="M5904" t="s">
        <v>32</v>
      </c>
      <c r="N5904" t="s">
        <v>32</v>
      </c>
      <c r="Q5904">
        <v>14000</v>
      </c>
      <c r="R5904">
        <v>25000</v>
      </c>
      <c r="AB5904">
        <v>26.1</v>
      </c>
      <c r="AC5904" t="s">
        <v>5955</v>
      </c>
    </row>
    <row r="5905" spans="1:29">
      <c r="A5905" s="1" t="s">
        <v>30</v>
      </c>
      <c r="B5905" s="2">
        <v>42744.57708333333</v>
      </c>
      <c r="C5905">
        <v>28</v>
      </c>
      <c r="D5905">
        <v>5</v>
      </c>
      <c r="E5905">
        <v>36.89</v>
      </c>
      <c r="F5905">
        <v>250</v>
      </c>
      <c r="G5905">
        <v>3</v>
      </c>
      <c r="H5905">
        <v>0</v>
      </c>
      <c r="I5905">
        <v>30.71</v>
      </c>
      <c r="J5905">
        <v>1040.5</v>
      </c>
      <c r="K5905">
        <v>10</v>
      </c>
      <c r="M5905" t="s">
        <v>34</v>
      </c>
      <c r="N5905" t="s">
        <v>32</v>
      </c>
      <c r="Q5905">
        <v>13000</v>
      </c>
      <c r="R5905">
        <v>25000</v>
      </c>
      <c r="AB5905">
        <v>24.12</v>
      </c>
      <c r="AC5905" t="s">
        <v>5956</v>
      </c>
    </row>
    <row r="5906" spans="1:29">
      <c r="A5906" s="1" t="s">
        <v>30</v>
      </c>
      <c r="B5906" s="2">
        <v>42744.618750000001</v>
      </c>
      <c r="C5906">
        <v>28.9</v>
      </c>
      <c r="D5906">
        <v>8.1</v>
      </c>
      <c r="E5906">
        <v>40.93</v>
      </c>
      <c r="F5906">
        <v>200</v>
      </c>
      <c r="G5906">
        <v>6</v>
      </c>
      <c r="H5906">
        <v>0</v>
      </c>
      <c r="I5906">
        <v>30.68</v>
      </c>
      <c r="J5906">
        <v>1039.4000000000001</v>
      </c>
      <c r="K5906">
        <v>10</v>
      </c>
      <c r="M5906" t="s">
        <v>31</v>
      </c>
      <c r="N5906" t="s">
        <v>32</v>
      </c>
      <c r="Q5906">
        <v>13000</v>
      </c>
      <c r="R5906">
        <v>25000</v>
      </c>
      <c r="AB5906">
        <v>21.8</v>
      </c>
      <c r="AC5906" t="s">
        <v>5957</v>
      </c>
    </row>
    <row r="5907" spans="1:29">
      <c r="A5907" s="1" t="s">
        <v>30</v>
      </c>
      <c r="B5907" s="2">
        <v>42744.660416666666</v>
      </c>
      <c r="C5907">
        <v>30</v>
      </c>
      <c r="D5907">
        <v>7</v>
      </c>
      <c r="E5907">
        <v>37.24</v>
      </c>
      <c r="F5907">
        <v>190</v>
      </c>
      <c r="G5907">
        <v>6</v>
      </c>
      <c r="H5907">
        <v>0</v>
      </c>
      <c r="I5907">
        <v>30.67</v>
      </c>
      <c r="J5907">
        <v>1039.2</v>
      </c>
      <c r="K5907">
        <v>10</v>
      </c>
      <c r="M5907" t="s">
        <v>31</v>
      </c>
      <c r="N5907" t="s">
        <v>32</v>
      </c>
      <c r="O5907" t="s">
        <v>32</v>
      </c>
      <c r="Q5907">
        <v>13000</v>
      </c>
      <c r="R5907">
        <v>22000</v>
      </c>
      <c r="S5907">
        <v>25000</v>
      </c>
      <c r="AB5907">
        <v>23.12</v>
      </c>
      <c r="AC5907" t="s">
        <v>5958</v>
      </c>
    </row>
    <row r="5908" spans="1:29">
      <c r="A5908" s="1" t="s">
        <v>30</v>
      </c>
      <c r="B5908" s="2">
        <v>42744.70208333333</v>
      </c>
      <c r="C5908">
        <v>30</v>
      </c>
      <c r="D5908">
        <v>6</v>
      </c>
      <c r="E5908">
        <v>35.75</v>
      </c>
      <c r="F5908">
        <v>160</v>
      </c>
      <c r="G5908">
        <v>3</v>
      </c>
      <c r="H5908">
        <v>0</v>
      </c>
      <c r="I5908">
        <v>30.67</v>
      </c>
      <c r="J5908">
        <v>1039.0999999999999</v>
      </c>
      <c r="K5908">
        <v>10</v>
      </c>
      <c r="M5908" t="s">
        <v>31</v>
      </c>
      <c r="N5908" t="s">
        <v>34</v>
      </c>
      <c r="O5908" t="s">
        <v>32</v>
      </c>
      <c r="Q5908">
        <v>13000</v>
      </c>
      <c r="R5908">
        <v>21000</v>
      </c>
      <c r="S5908">
        <v>25000</v>
      </c>
      <c r="AB5908">
        <v>26.4</v>
      </c>
      <c r="AC5908" t="s">
        <v>5959</v>
      </c>
    </row>
    <row r="5909" spans="1:29">
      <c r="A5909" s="1" t="s">
        <v>30</v>
      </c>
      <c r="B5909" s="2">
        <v>42744.743750000001</v>
      </c>
      <c r="C5909">
        <v>28</v>
      </c>
      <c r="D5909">
        <v>8.1</v>
      </c>
      <c r="E5909">
        <v>42.47</v>
      </c>
      <c r="F5909">
        <v>160</v>
      </c>
      <c r="G5909">
        <v>3</v>
      </c>
      <c r="H5909">
        <v>0</v>
      </c>
      <c r="I5909">
        <v>30.67</v>
      </c>
      <c r="J5909">
        <v>1039</v>
      </c>
      <c r="K5909">
        <v>10</v>
      </c>
      <c r="M5909" t="s">
        <v>31</v>
      </c>
      <c r="N5909" t="s">
        <v>32</v>
      </c>
      <c r="O5909" t="s">
        <v>32</v>
      </c>
      <c r="Q5909">
        <v>13000</v>
      </c>
      <c r="R5909">
        <v>18000</v>
      </c>
      <c r="S5909">
        <v>25000</v>
      </c>
      <c r="AB5909">
        <v>24.12</v>
      </c>
      <c r="AC5909" t="s">
        <v>5960</v>
      </c>
    </row>
    <row r="5910" spans="1:29">
      <c r="A5910" s="1" t="s">
        <v>30</v>
      </c>
      <c r="B5910" s="2">
        <v>42744.785416666666</v>
      </c>
      <c r="C5910">
        <v>27</v>
      </c>
      <c r="D5910">
        <v>7</v>
      </c>
      <c r="E5910">
        <v>42.11</v>
      </c>
      <c r="F5910">
        <v>160</v>
      </c>
      <c r="G5910">
        <v>4</v>
      </c>
      <c r="H5910">
        <v>0</v>
      </c>
      <c r="I5910">
        <v>30.66</v>
      </c>
      <c r="J5910">
        <v>1038.9000000000001</v>
      </c>
      <c r="K5910">
        <v>10</v>
      </c>
      <c r="M5910" t="s">
        <v>34</v>
      </c>
      <c r="N5910" t="s">
        <v>32</v>
      </c>
      <c r="Q5910">
        <v>20000</v>
      </c>
      <c r="R5910">
        <v>25000</v>
      </c>
      <c r="AB5910">
        <v>21.58</v>
      </c>
      <c r="AC5910" t="s">
        <v>5961</v>
      </c>
    </row>
    <row r="5911" spans="1:29">
      <c r="A5911" s="1" t="s">
        <v>30</v>
      </c>
      <c r="B5911" s="2">
        <v>42744.82708333333</v>
      </c>
      <c r="C5911">
        <v>26.1</v>
      </c>
      <c r="D5911">
        <v>9</v>
      </c>
      <c r="E5911">
        <v>47.83</v>
      </c>
      <c r="F5911">
        <v>0</v>
      </c>
      <c r="G5911">
        <v>0</v>
      </c>
      <c r="H5911">
        <v>0</v>
      </c>
      <c r="I5911">
        <v>30.67</v>
      </c>
      <c r="J5911">
        <v>1039.4000000000001</v>
      </c>
      <c r="K5911">
        <v>10</v>
      </c>
      <c r="M5911" t="s">
        <v>31</v>
      </c>
      <c r="N5911" t="s">
        <v>34</v>
      </c>
      <c r="O5911" t="s">
        <v>32</v>
      </c>
      <c r="Q5911">
        <v>15000</v>
      </c>
      <c r="R5911">
        <v>20000</v>
      </c>
      <c r="S5911">
        <v>25000</v>
      </c>
      <c r="AB5911">
        <v>26.1</v>
      </c>
      <c r="AC5911" t="s">
        <v>5962</v>
      </c>
    </row>
    <row r="5912" spans="1:29">
      <c r="A5912" s="1" t="s">
        <v>30</v>
      </c>
      <c r="B5912" s="2">
        <v>42744.868750000001</v>
      </c>
      <c r="C5912">
        <v>23</v>
      </c>
      <c r="D5912">
        <v>10</v>
      </c>
      <c r="E5912">
        <v>56.93</v>
      </c>
      <c r="F5912">
        <v>0</v>
      </c>
      <c r="G5912">
        <v>0</v>
      </c>
      <c r="H5912">
        <v>0</v>
      </c>
      <c r="I5912">
        <v>30.67</v>
      </c>
      <c r="J5912">
        <v>1039.4000000000001</v>
      </c>
      <c r="K5912">
        <v>10</v>
      </c>
      <c r="M5912" t="s">
        <v>31</v>
      </c>
      <c r="N5912" t="s">
        <v>34</v>
      </c>
      <c r="Q5912">
        <v>20000</v>
      </c>
      <c r="R5912">
        <v>25000</v>
      </c>
      <c r="AB5912">
        <v>23</v>
      </c>
      <c r="AC5912" t="s">
        <v>5963</v>
      </c>
    </row>
    <row r="5913" spans="1:29">
      <c r="A5913" s="1" t="s">
        <v>30</v>
      </c>
      <c r="B5913" s="2">
        <v>42744.910416666666</v>
      </c>
      <c r="C5913">
        <v>23</v>
      </c>
      <c r="D5913">
        <v>10.9</v>
      </c>
      <c r="E5913">
        <v>59.26</v>
      </c>
      <c r="F5913">
        <v>0</v>
      </c>
      <c r="G5913">
        <v>0</v>
      </c>
      <c r="H5913">
        <v>0</v>
      </c>
      <c r="I5913">
        <v>30.67</v>
      </c>
      <c r="J5913">
        <v>1039.3</v>
      </c>
      <c r="K5913">
        <v>10</v>
      </c>
      <c r="M5913" t="s">
        <v>31</v>
      </c>
      <c r="N5913" t="s">
        <v>34</v>
      </c>
      <c r="Q5913">
        <v>18000</v>
      </c>
      <c r="R5913">
        <v>25000</v>
      </c>
      <c r="AB5913">
        <v>23</v>
      </c>
      <c r="AC5913" t="s">
        <v>5964</v>
      </c>
    </row>
    <row r="5914" spans="1:29">
      <c r="A5914" s="1" t="s">
        <v>30</v>
      </c>
      <c r="B5914" s="2">
        <v>42744.95208333333</v>
      </c>
      <c r="C5914">
        <v>21</v>
      </c>
      <c r="D5914">
        <v>10</v>
      </c>
      <c r="E5914">
        <v>61.95</v>
      </c>
      <c r="F5914">
        <v>0</v>
      </c>
      <c r="G5914">
        <v>0</v>
      </c>
      <c r="H5914">
        <v>0</v>
      </c>
      <c r="I5914">
        <v>30.69</v>
      </c>
      <c r="J5914">
        <v>1039.7</v>
      </c>
      <c r="K5914">
        <v>10</v>
      </c>
      <c r="M5914" t="s">
        <v>32</v>
      </c>
      <c r="N5914" t="s">
        <v>32</v>
      </c>
      <c r="Q5914">
        <v>18000</v>
      </c>
      <c r="R5914">
        <v>25000</v>
      </c>
      <c r="AB5914">
        <v>21</v>
      </c>
      <c r="AC5914" t="s">
        <v>5965</v>
      </c>
    </row>
    <row r="5915" spans="1:29">
      <c r="A5915" s="1" t="s">
        <v>30</v>
      </c>
      <c r="B5915" s="2">
        <v>42744.993750000001</v>
      </c>
      <c r="C5915">
        <v>24.1</v>
      </c>
      <c r="D5915">
        <v>10.9</v>
      </c>
      <c r="E5915">
        <v>56.59</v>
      </c>
      <c r="F5915">
        <v>150</v>
      </c>
      <c r="G5915">
        <v>6</v>
      </c>
      <c r="H5915">
        <v>0</v>
      </c>
      <c r="I5915">
        <v>30.64</v>
      </c>
      <c r="J5915">
        <v>1038.2</v>
      </c>
      <c r="K5915">
        <v>10</v>
      </c>
      <c r="M5915" t="s">
        <v>32</v>
      </c>
      <c r="N5915" t="s">
        <v>32</v>
      </c>
      <c r="Q5915">
        <v>17000</v>
      </c>
      <c r="R5915">
        <v>25000</v>
      </c>
      <c r="AB5915">
        <v>16.02</v>
      </c>
      <c r="AC5915" t="s">
        <v>5966</v>
      </c>
    </row>
    <row r="5916" spans="1:29">
      <c r="A5916" s="1" t="s">
        <v>30</v>
      </c>
      <c r="B5916" s="2">
        <v>42745.035416666666</v>
      </c>
      <c r="C5916">
        <v>25</v>
      </c>
      <c r="D5916">
        <v>10.9</v>
      </c>
      <c r="E5916">
        <v>54.5</v>
      </c>
      <c r="F5916">
        <v>160</v>
      </c>
      <c r="G5916">
        <v>6</v>
      </c>
      <c r="H5916">
        <v>0</v>
      </c>
      <c r="I5916">
        <v>30.6</v>
      </c>
      <c r="J5916">
        <v>1036.8</v>
      </c>
      <c r="K5916">
        <v>10</v>
      </c>
      <c r="M5916" t="s">
        <v>32</v>
      </c>
      <c r="N5916" t="s">
        <v>32</v>
      </c>
      <c r="Q5916">
        <v>16000</v>
      </c>
      <c r="R5916">
        <v>25000</v>
      </c>
      <c r="AB5916">
        <v>17.100000000000001</v>
      </c>
      <c r="AC5916" t="s">
        <v>5967</v>
      </c>
    </row>
    <row r="5917" spans="1:29">
      <c r="A5917" s="1" t="s">
        <v>30</v>
      </c>
      <c r="B5917" s="2">
        <v>42745.07708333333</v>
      </c>
      <c r="C5917">
        <v>25</v>
      </c>
      <c r="D5917">
        <v>12</v>
      </c>
      <c r="E5917">
        <v>57.23</v>
      </c>
      <c r="F5917">
        <v>0</v>
      </c>
      <c r="G5917">
        <v>0</v>
      </c>
      <c r="H5917">
        <v>0</v>
      </c>
      <c r="I5917">
        <v>30.59</v>
      </c>
      <c r="J5917">
        <v>1036.2</v>
      </c>
      <c r="K5917">
        <v>10</v>
      </c>
      <c r="M5917" t="s">
        <v>32</v>
      </c>
      <c r="N5917" t="s">
        <v>32</v>
      </c>
      <c r="Q5917">
        <v>16000</v>
      </c>
      <c r="R5917">
        <v>25000</v>
      </c>
      <c r="AB5917">
        <v>25</v>
      </c>
      <c r="AC5917" t="s">
        <v>5968</v>
      </c>
    </row>
    <row r="5918" spans="1:29">
      <c r="A5918" s="1" t="s">
        <v>30</v>
      </c>
      <c r="B5918" s="2">
        <v>42745.118750000001</v>
      </c>
      <c r="C5918">
        <v>25</v>
      </c>
      <c r="D5918">
        <v>14</v>
      </c>
      <c r="E5918">
        <v>62.5</v>
      </c>
      <c r="F5918">
        <v>0</v>
      </c>
      <c r="G5918">
        <v>0</v>
      </c>
      <c r="H5918">
        <v>0</v>
      </c>
      <c r="I5918">
        <v>30.61</v>
      </c>
      <c r="J5918">
        <v>1036.9000000000001</v>
      </c>
      <c r="K5918">
        <v>10</v>
      </c>
      <c r="M5918" t="s">
        <v>32</v>
      </c>
      <c r="N5918" t="s">
        <v>32</v>
      </c>
      <c r="Q5918">
        <v>14000</v>
      </c>
      <c r="R5918">
        <v>25000</v>
      </c>
      <c r="AB5918">
        <v>25</v>
      </c>
      <c r="AC5918" t="s">
        <v>5969</v>
      </c>
    </row>
    <row r="5919" spans="1:29">
      <c r="A5919" s="1" t="s">
        <v>30</v>
      </c>
      <c r="B5919" s="2">
        <v>42745.160416666666</v>
      </c>
      <c r="C5919">
        <v>26.1</v>
      </c>
      <c r="D5919">
        <v>14</v>
      </c>
      <c r="E5919">
        <v>59.71</v>
      </c>
      <c r="F5919">
        <v>170</v>
      </c>
      <c r="G5919">
        <v>3</v>
      </c>
      <c r="H5919">
        <v>0</v>
      </c>
      <c r="I5919">
        <v>30.6</v>
      </c>
      <c r="J5919">
        <v>1036.5</v>
      </c>
      <c r="K5919">
        <v>10</v>
      </c>
      <c r="M5919" t="s">
        <v>32</v>
      </c>
      <c r="N5919" t="s">
        <v>32</v>
      </c>
      <c r="Q5919">
        <v>14000</v>
      </c>
      <c r="R5919">
        <v>25000</v>
      </c>
      <c r="AB5919">
        <v>21.94</v>
      </c>
      <c r="AC5919" t="s">
        <v>5970</v>
      </c>
    </row>
    <row r="5920" spans="1:29">
      <c r="A5920" s="1" t="s">
        <v>30</v>
      </c>
      <c r="B5920" s="2">
        <v>42745.20208333333</v>
      </c>
      <c r="C5920">
        <v>26.1</v>
      </c>
      <c r="D5920">
        <v>14</v>
      </c>
      <c r="E5920">
        <v>59.71</v>
      </c>
      <c r="F5920">
        <v>0</v>
      </c>
      <c r="G5920">
        <v>0</v>
      </c>
      <c r="H5920">
        <v>0</v>
      </c>
      <c r="I5920">
        <v>30.6</v>
      </c>
      <c r="J5920">
        <v>1036.8</v>
      </c>
      <c r="K5920">
        <v>10</v>
      </c>
      <c r="M5920" t="s">
        <v>32</v>
      </c>
      <c r="N5920" t="s">
        <v>32</v>
      </c>
      <c r="Q5920">
        <v>14000</v>
      </c>
      <c r="R5920">
        <v>25000</v>
      </c>
      <c r="AB5920">
        <v>26.1</v>
      </c>
      <c r="AC5920" t="s">
        <v>5971</v>
      </c>
    </row>
    <row r="5921" spans="1:29">
      <c r="A5921" s="1" t="s">
        <v>30</v>
      </c>
      <c r="B5921" s="2">
        <v>42745.243750000001</v>
      </c>
      <c r="C5921">
        <v>26.1</v>
      </c>
      <c r="D5921">
        <v>12.9</v>
      </c>
      <c r="E5921">
        <v>56.89</v>
      </c>
      <c r="F5921">
        <v>160</v>
      </c>
      <c r="G5921">
        <v>3</v>
      </c>
      <c r="H5921">
        <v>0</v>
      </c>
      <c r="I5921">
        <v>30.57</v>
      </c>
      <c r="J5921">
        <v>1035.8</v>
      </c>
      <c r="K5921">
        <v>10</v>
      </c>
      <c r="M5921" t="s">
        <v>34</v>
      </c>
      <c r="N5921" t="s">
        <v>32</v>
      </c>
      <c r="O5921" t="s">
        <v>32</v>
      </c>
      <c r="Q5921">
        <v>14000</v>
      </c>
      <c r="R5921">
        <v>19000</v>
      </c>
      <c r="S5921">
        <v>25000</v>
      </c>
      <c r="AB5921">
        <v>21.94</v>
      </c>
      <c r="AC5921" t="s">
        <v>5972</v>
      </c>
    </row>
    <row r="5922" spans="1:29">
      <c r="A5922" s="1" t="s">
        <v>30</v>
      </c>
      <c r="B5922" s="2">
        <v>42745.285416666666</v>
      </c>
      <c r="C5922">
        <v>25</v>
      </c>
      <c r="D5922">
        <v>12</v>
      </c>
      <c r="E5922">
        <v>57.23</v>
      </c>
      <c r="F5922">
        <v>160</v>
      </c>
      <c r="G5922">
        <v>3</v>
      </c>
      <c r="H5922">
        <v>0</v>
      </c>
      <c r="I5922">
        <v>30.58</v>
      </c>
      <c r="J5922">
        <v>1035.9000000000001</v>
      </c>
      <c r="K5922">
        <v>10</v>
      </c>
      <c r="M5922" t="s">
        <v>31</v>
      </c>
      <c r="N5922" t="s">
        <v>31</v>
      </c>
      <c r="O5922" t="s">
        <v>32</v>
      </c>
      <c r="Q5922">
        <v>14000</v>
      </c>
      <c r="R5922">
        <v>19000</v>
      </c>
      <c r="S5922">
        <v>25000</v>
      </c>
      <c r="AB5922">
        <v>20.69</v>
      </c>
      <c r="AC5922" t="s">
        <v>5973</v>
      </c>
    </row>
    <row r="5923" spans="1:29">
      <c r="A5923" s="1" t="s">
        <v>30</v>
      </c>
      <c r="B5923" s="2">
        <v>42745.32708333333</v>
      </c>
      <c r="C5923">
        <v>25</v>
      </c>
      <c r="D5923">
        <v>12.9</v>
      </c>
      <c r="E5923">
        <v>59.55</v>
      </c>
      <c r="F5923">
        <v>140</v>
      </c>
      <c r="G5923">
        <v>3</v>
      </c>
      <c r="H5923">
        <v>0</v>
      </c>
      <c r="I5923">
        <v>30.58</v>
      </c>
      <c r="J5923">
        <v>1035.9000000000001</v>
      </c>
      <c r="K5923">
        <v>10</v>
      </c>
      <c r="M5923" t="s">
        <v>31</v>
      </c>
      <c r="N5923" t="s">
        <v>34</v>
      </c>
      <c r="O5923" t="s">
        <v>32</v>
      </c>
      <c r="Q5923">
        <v>14000</v>
      </c>
      <c r="R5923">
        <v>17000</v>
      </c>
      <c r="S5923">
        <v>25000</v>
      </c>
      <c r="AB5923">
        <v>20.69</v>
      </c>
      <c r="AC5923" t="s">
        <v>5974</v>
      </c>
    </row>
    <row r="5924" spans="1:29">
      <c r="A5924" s="1" t="s">
        <v>30</v>
      </c>
      <c r="B5924" s="2">
        <v>42745.368750000001</v>
      </c>
      <c r="C5924">
        <v>28</v>
      </c>
      <c r="D5924">
        <v>12</v>
      </c>
      <c r="E5924">
        <v>50.56</v>
      </c>
      <c r="F5924">
        <v>0</v>
      </c>
      <c r="G5924">
        <v>0</v>
      </c>
      <c r="H5924">
        <v>0</v>
      </c>
      <c r="I5924">
        <v>30.6</v>
      </c>
      <c r="J5924">
        <v>1036.5</v>
      </c>
      <c r="K5924">
        <v>10</v>
      </c>
      <c r="M5924" t="s">
        <v>31</v>
      </c>
      <c r="N5924" t="s">
        <v>32</v>
      </c>
      <c r="Q5924">
        <v>16000</v>
      </c>
      <c r="R5924">
        <v>25000</v>
      </c>
      <c r="AB5924">
        <v>28</v>
      </c>
      <c r="AC5924" t="s">
        <v>5975</v>
      </c>
    </row>
    <row r="5925" spans="1:29">
      <c r="A5925" s="1" t="s">
        <v>30</v>
      </c>
      <c r="B5925" s="2">
        <v>42745.410416666666</v>
      </c>
      <c r="C5925">
        <v>30.9</v>
      </c>
      <c r="D5925">
        <v>12.9</v>
      </c>
      <c r="E5925">
        <v>46.74</v>
      </c>
      <c r="F5925">
        <v>200</v>
      </c>
      <c r="G5925">
        <v>3</v>
      </c>
      <c r="H5925">
        <v>0</v>
      </c>
      <c r="I5925">
        <v>30.59</v>
      </c>
      <c r="J5925">
        <v>1036.4000000000001</v>
      </c>
      <c r="K5925">
        <v>10</v>
      </c>
      <c r="M5925" t="s">
        <v>31</v>
      </c>
      <c r="N5925" t="s">
        <v>32</v>
      </c>
      <c r="Q5925">
        <v>17000</v>
      </c>
      <c r="R5925">
        <v>25000</v>
      </c>
      <c r="AB5925">
        <v>27.43</v>
      </c>
      <c r="AC5925" t="s">
        <v>5976</v>
      </c>
    </row>
    <row r="5926" spans="1:29">
      <c r="A5926" s="1" t="s">
        <v>30</v>
      </c>
      <c r="B5926" s="2">
        <v>42745.45208333333</v>
      </c>
      <c r="C5926">
        <v>36</v>
      </c>
      <c r="D5926">
        <v>12</v>
      </c>
      <c r="E5926">
        <v>36.619999999999997</v>
      </c>
      <c r="F5926">
        <v>230</v>
      </c>
      <c r="G5926">
        <v>4</v>
      </c>
      <c r="H5926">
        <v>0</v>
      </c>
      <c r="I5926">
        <v>30.58</v>
      </c>
      <c r="J5926">
        <v>1035.9000000000001</v>
      </c>
      <c r="K5926">
        <v>10</v>
      </c>
      <c r="M5926" t="s">
        <v>31</v>
      </c>
      <c r="N5926" t="s">
        <v>32</v>
      </c>
      <c r="Q5926">
        <v>17000</v>
      </c>
      <c r="R5926">
        <v>25000</v>
      </c>
      <c r="AB5926">
        <v>32.090000000000003</v>
      </c>
      <c r="AC5926" t="s">
        <v>5977</v>
      </c>
    </row>
    <row r="5927" spans="1:29">
      <c r="A5927" s="1" t="s">
        <v>30</v>
      </c>
      <c r="B5927" s="2">
        <v>42745.493750000001</v>
      </c>
      <c r="C5927">
        <v>39</v>
      </c>
      <c r="D5927">
        <v>12.9</v>
      </c>
      <c r="E5927">
        <v>33.86</v>
      </c>
      <c r="F5927">
        <v>220</v>
      </c>
      <c r="G5927">
        <v>4</v>
      </c>
      <c r="H5927">
        <v>0</v>
      </c>
      <c r="I5927">
        <v>30.53</v>
      </c>
      <c r="J5927">
        <v>1034.0999999999999</v>
      </c>
      <c r="K5927">
        <v>10</v>
      </c>
      <c r="M5927" t="s">
        <v>31</v>
      </c>
      <c r="N5927" t="s">
        <v>32</v>
      </c>
      <c r="Q5927">
        <v>18000</v>
      </c>
      <c r="R5927">
        <v>25000</v>
      </c>
      <c r="AB5927">
        <v>35.590000000000003</v>
      </c>
      <c r="AC5927" t="s">
        <v>5978</v>
      </c>
    </row>
    <row r="5928" spans="1:29">
      <c r="A5928" s="1" t="s">
        <v>30</v>
      </c>
      <c r="B5928" s="2">
        <v>42745.535416666666</v>
      </c>
      <c r="C5928">
        <v>43</v>
      </c>
      <c r="D5928">
        <v>17.100000000000001</v>
      </c>
      <c r="E5928">
        <v>34.840000000000003</v>
      </c>
      <c r="F5928">
        <v>220</v>
      </c>
      <c r="G5928">
        <v>7</v>
      </c>
      <c r="H5928">
        <v>0</v>
      </c>
      <c r="I5928">
        <v>30.48</v>
      </c>
      <c r="J5928">
        <v>1032.7</v>
      </c>
      <c r="K5928">
        <v>10</v>
      </c>
      <c r="M5928" t="s">
        <v>31</v>
      </c>
      <c r="N5928" t="s">
        <v>32</v>
      </c>
      <c r="Q5928">
        <v>18000</v>
      </c>
      <c r="R5928">
        <v>25000</v>
      </c>
      <c r="AB5928">
        <v>38.19</v>
      </c>
      <c r="AC5928" t="s">
        <v>5979</v>
      </c>
    </row>
    <row r="5929" spans="1:29">
      <c r="A5929" s="1" t="s">
        <v>30</v>
      </c>
      <c r="B5929" s="2">
        <v>42745.57708333333</v>
      </c>
      <c r="C5929">
        <v>46</v>
      </c>
      <c r="D5929">
        <v>24.1</v>
      </c>
      <c r="E5929">
        <v>41.84</v>
      </c>
      <c r="F5929">
        <v>220</v>
      </c>
      <c r="G5929">
        <v>7</v>
      </c>
      <c r="H5929">
        <v>0</v>
      </c>
      <c r="I5929">
        <v>30.44</v>
      </c>
      <c r="J5929">
        <v>1031</v>
      </c>
      <c r="K5929">
        <v>10</v>
      </c>
      <c r="M5929" t="s">
        <v>31</v>
      </c>
      <c r="N5929" t="s">
        <v>32</v>
      </c>
      <c r="Q5929">
        <v>5000</v>
      </c>
      <c r="R5929">
        <v>25000</v>
      </c>
      <c r="AB5929">
        <v>41.84</v>
      </c>
      <c r="AC5929" t="s">
        <v>5980</v>
      </c>
    </row>
    <row r="5930" spans="1:29">
      <c r="A5930" s="1" t="s">
        <v>30</v>
      </c>
      <c r="B5930" s="2">
        <v>42745.618750000001</v>
      </c>
      <c r="C5930">
        <v>47</v>
      </c>
      <c r="D5930">
        <v>28.9</v>
      </c>
      <c r="E5930">
        <v>49.32</v>
      </c>
      <c r="F5930">
        <v>220</v>
      </c>
      <c r="G5930">
        <v>12</v>
      </c>
      <c r="H5930">
        <v>0</v>
      </c>
      <c r="I5930">
        <v>30.42</v>
      </c>
      <c r="J5930">
        <v>1030.3</v>
      </c>
      <c r="K5930">
        <v>10</v>
      </c>
      <c r="M5930" t="s">
        <v>31</v>
      </c>
      <c r="N5930" t="s">
        <v>32</v>
      </c>
      <c r="Q5930">
        <v>10000</v>
      </c>
      <c r="R5930">
        <v>25000</v>
      </c>
      <c r="AB5930">
        <v>40.97</v>
      </c>
      <c r="AC5930" t="s">
        <v>5981</v>
      </c>
    </row>
    <row r="5931" spans="1:29">
      <c r="A5931" s="1" t="s">
        <v>30</v>
      </c>
      <c r="B5931" s="2">
        <v>42745.660416666666</v>
      </c>
      <c r="C5931">
        <v>47</v>
      </c>
      <c r="D5931">
        <v>30</v>
      </c>
      <c r="E5931">
        <v>51.58</v>
      </c>
      <c r="F5931">
        <v>170</v>
      </c>
      <c r="G5931">
        <v>8</v>
      </c>
      <c r="H5931">
        <v>0</v>
      </c>
      <c r="I5931">
        <v>30.39</v>
      </c>
      <c r="J5931">
        <v>1029.3</v>
      </c>
      <c r="K5931">
        <v>10</v>
      </c>
      <c r="M5931" t="s">
        <v>31</v>
      </c>
      <c r="N5931" t="s">
        <v>32</v>
      </c>
      <c r="Q5931">
        <v>10000</v>
      </c>
      <c r="R5931">
        <v>25000</v>
      </c>
      <c r="AB5931">
        <v>42.47</v>
      </c>
      <c r="AC5931" t="s">
        <v>5982</v>
      </c>
    </row>
    <row r="5932" spans="1:29">
      <c r="A5932" s="1" t="s">
        <v>30</v>
      </c>
      <c r="B5932" s="2">
        <v>42745.70208333333</v>
      </c>
      <c r="C5932">
        <v>46</v>
      </c>
      <c r="D5932">
        <v>28.9</v>
      </c>
      <c r="E5932">
        <v>51.03</v>
      </c>
      <c r="F5932">
        <v>0</v>
      </c>
      <c r="G5932">
        <v>0</v>
      </c>
      <c r="H5932">
        <v>0</v>
      </c>
      <c r="I5932">
        <v>30.4</v>
      </c>
      <c r="J5932">
        <v>1029.5999999999999</v>
      </c>
      <c r="K5932">
        <v>10</v>
      </c>
      <c r="M5932" t="s">
        <v>31</v>
      </c>
      <c r="N5932" t="s">
        <v>31</v>
      </c>
      <c r="O5932" t="s">
        <v>32</v>
      </c>
      <c r="Q5932">
        <v>10000</v>
      </c>
      <c r="R5932">
        <v>20000</v>
      </c>
      <c r="S5932">
        <v>25000</v>
      </c>
      <c r="AB5932">
        <v>46</v>
      </c>
      <c r="AC5932" t="s">
        <v>5983</v>
      </c>
    </row>
    <row r="5933" spans="1:29">
      <c r="A5933" s="1" t="s">
        <v>30</v>
      </c>
      <c r="B5933" s="2">
        <v>42745.743750000001</v>
      </c>
      <c r="C5933">
        <v>43</v>
      </c>
      <c r="D5933">
        <v>28.9</v>
      </c>
      <c r="E5933">
        <v>57.21</v>
      </c>
      <c r="F5933">
        <v>150</v>
      </c>
      <c r="G5933">
        <v>3</v>
      </c>
      <c r="H5933">
        <v>0</v>
      </c>
      <c r="I5933">
        <v>30.41</v>
      </c>
      <c r="J5933">
        <v>1029.9000000000001</v>
      </c>
      <c r="K5933">
        <v>10</v>
      </c>
      <c r="M5933" t="s">
        <v>31</v>
      </c>
      <c r="N5933" t="s">
        <v>34</v>
      </c>
      <c r="O5933" t="s">
        <v>32</v>
      </c>
      <c r="Q5933">
        <v>10000</v>
      </c>
      <c r="R5933">
        <v>20000</v>
      </c>
      <c r="S5933">
        <v>25000</v>
      </c>
      <c r="AB5933">
        <v>41.26</v>
      </c>
      <c r="AC5933" t="s">
        <v>5984</v>
      </c>
    </row>
    <row r="5934" spans="1:29">
      <c r="A5934" s="1" t="s">
        <v>30</v>
      </c>
      <c r="B5934" s="2">
        <v>42745.785416666666</v>
      </c>
      <c r="C5934">
        <v>40</v>
      </c>
      <c r="D5934">
        <v>28.9</v>
      </c>
      <c r="E5934">
        <v>64.489999999999995</v>
      </c>
      <c r="F5934">
        <v>170</v>
      </c>
      <c r="G5934">
        <v>3</v>
      </c>
      <c r="H5934">
        <v>0</v>
      </c>
      <c r="I5934">
        <v>30.42</v>
      </c>
      <c r="J5934">
        <v>1030.5</v>
      </c>
      <c r="K5934">
        <v>10</v>
      </c>
      <c r="M5934" t="s">
        <v>31</v>
      </c>
      <c r="N5934" t="s">
        <v>34</v>
      </c>
      <c r="Q5934">
        <v>20000</v>
      </c>
      <c r="R5934">
        <v>25000</v>
      </c>
      <c r="AB5934">
        <v>37.72</v>
      </c>
      <c r="AC5934" t="s">
        <v>5985</v>
      </c>
    </row>
    <row r="5935" spans="1:29">
      <c r="A5935" s="1" t="s">
        <v>30</v>
      </c>
      <c r="B5935" s="2">
        <v>42745.82708333333</v>
      </c>
      <c r="C5935">
        <v>41</v>
      </c>
      <c r="D5935">
        <v>30</v>
      </c>
      <c r="E5935">
        <v>64.63</v>
      </c>
      <c r="F5935">
        <v>150</v>
      </c>
      <c r="G5935">
        <v>8</v>
      </c>
      <c r="H5935">
        <v>0</v>
      </c>
      <c r="I5935">
        <v>30.4</v>
      </c>
      <c r="J5935">
        <v>1029.8</v>
      </c>
      <c r="K5935">
        <v>10</v>
      </c>
      <c r="M5935" t="s">
        <v>31</v>
      </c>
      <c r="N5935" t="s">
        <v>32</v>
      </c>
      <c r="Q5935">
        <v>20000</v>
      </c>
      <c r="R5935">
        <v>25000</v>
      </c>
      <c r="AB5935">
        <v>35.200000000000003</v>
      </c>
      <c r="AC5935" t="s">
        <v>5986</v>
      </c>
    </row>
    <row r="5936" spans="1:29">
      <c r="A5936" s="1" t="s">
        <v>30</v>
      </c>
      <c r="B5936" s="2">
        <v>42745.868750000001</v>
      </c>
      <c r="C5936">
        <v>41</v>
      </c>
      <c r="D5936">
        <v>30</v>
      </c>
      <c r="E5936">
        <v>64.63</v>
      </c>
      <c r="F5936">
        <v>170</v>
      </c>
      <c r="G5936">
        <v>6</v>
      </c>
      <c r="H5936">
        <v>0</v>
      </c>
      <c r="I5936">
        <v>30.38</v>
      </c>
      <c r="J5936">
        <v>1029.0999999999999</v>
      </c>
      <c r="K5936">
        <v>10</v>
      </c>
      <c r="M5936" t="s">
        <v>31</v>
      </c>
      <c r="N5936" t="s">
        <v>32</v>
      </c>
      <c r="Q5936">
        <v>20000</v>
      </c>
      <c r="R5936">
        <v>25000</v>
      </c>
      <c r="AB5936">
        <v>36.369999999999997</v>
      </c>
      <c r="AC5936" t="s">
        <v>5987</v>
      </c>
    </row>
    <row r="5937" spans="1:29">
      <c r="A5937" s="1" t="s">
        <v>30</v>
      </c>
      <c r="B5937" s="2">
        <v>42745.910416666666</v>
      </c>
      <c r="C5937">
        <v>42</v>
      </c>
      <c r="D5937">
        <v>33</v>
      </c>
      <c r="E5937">
        <v>70.2</v>
      </c>
      <c r="F5937">
        <v>170</v>
      </c>
      <c r="G5937">
        <v>12</v>
      </c>
      <c r="H5937">
        <v>0</v>
      </c>
      <c r="I5937">
        <v>30.35</v>
      </c>
      <c r="J5937">
        <v>1027.9000000000001</v>
      </c>
      <c r="K5937">
        <v>10</v>
      </c>
      <c r="M5937" t="s">
        <v>31</v>
      </c>
      <c r="N5937" t="s">
        <v>32</v>
      </c>
      <c r="Q5937">
        <v>20000</v>
      </c>
      <c r="R5937">
        <v>25000</v>
      </c>
      <c r="AB5937">
        <v>34.86</v>
      </c>
      <c r="AC5937" t="s">
        <v>5988</v>
      </c>
    </row>
    <row r="5938" spans="1:29">
      <c r="A5938" s="1" t="s">
        <v>30</v>
      </c>
      <c r="B5938" s="2">
        <v>42745.95208333333</v>
      </c>
      <c r="C5938">
        <v>42</v>
      </c>
      <c r="D5938">
        <v>37</v>
      </c>
      <c r="E5938">
        <v>81.98</v>
      </c>
      <c r="F5938">
        <v>190</v>
      </c>
      <c r="G5938">
        <v>5</v>
      </c>
      <c r="H5938">
        <v>0</v>
      </c>
      <c r="I5938">
        <v>30.36</v>
      </c>
      <c r="J5938">
        <v>1028.4000000000001</v>
      </c>
      <c r="K5938">
        <v>10</v>
      </c>
      <c r="M5938" t="s">
        <v>31</v>
      </c>
      <c r="N5938" t="s">
        <v>32</v>
      </c>
      <c r="Q5938">
        <v>20000</v>
      </c>
      <c r="R5938">
        <v>25000</v>
      </c>
      <c r="AB5938">
        <v>38.39</v>
      </c>
      <c r="AC5938" t="s">
        <v>5989</v>
      </c>
    </row>
    <row r="5939" spans="1:29">
      <c r="A5939" s="1" t="s">
        <v>30</v>
      </c>
      <c r="B5939" s="2">
        <v>42745.993750000001</v>
      </c>
      <c r="C5939">
        <v>44</v>
      </c>
      <c r="D5939">
        <v>42</v>
      </c>
      <c r="E5939">
        <v>92.62</v>
      </c>
      <c r="F5939">
        <v>200</v>
      </c>
      <c r="G5939">
        <v>9</v>
      </c>
      <c r="H5939">
        <v>0</v>
      </c>
      <c r="I5939">
        <v>30.32</v>
      </c>
      <c r="J5939">
        <v>1026.7</v>
      </c>
      <c r="K5939">
        <v>10</v>
      </c>
      <c r="M5939" t="s">
        <v>31</v>
      </c>
      <c r="N5939" t="s">
        <v>34</v>
      </c>
      <c r="O5939" t="s">
        <v>34</v>
      </c>
      <c r="Q5939">
        <v>400</v>
      </c>
      <c r="R5939">
        <v>6000</v>
      </c>
      <c r="S5939">
        <v>25000</v>
      </c>
      <c r="AB5939">
        <v>38.56</v>
      </c>
      <c r="AC5939" t="s">
        <v>5990</v>
      </c>
    </row>
    <row r="5940" spans="1:29">
      <c r="A5940" s="1" t="s">
        <v>30</v>
      </c>
      <c r="B5940" s="2">
        <v>42746.035416666666</v>
      </c>
      <c r="C5940">
        <v>44</v>
      </c>
      <c r="D5940">
        <v>42</v>
      </c>
      <c r="E5940">
        <v>92.62</v>
      </c>
      <c r="F5940">
        <v>220</v>
      </c>
      <c r="G5940">
        <v>8</v>
      </c>
      <c r="H5940">
        <v>0</v>
      </c>
      <c r="I5940">
        <v>30.34</v>
      </c>
      <c r="J5940">
        <v>1027.4000000000001</v>
      </c>
      <c r="K5940">
        <v>10</v>
      </c>
      <c r="M5940" t="s">
        <v>31</v>
      </c>
      <c r="N5940" t="s">
        <v>34</v>
      </c>
      <c r="O5940" t="s">
        <v>32</v>
      </c>
      <c r="P5940" t="s">
        <v>32</v>
      </c>
      <c r="Q5940">
        <v>400</v>
      </c>
      <c r="R5940">
        <v>6000</v>
      </c>
      <c r="S5940">
        <v>11000</v>
      </c>
      <c r="T5940">
        <v>25000</v>
      </c>
      <c r="AB5940">
        <v>39.020000000000003</v>
      </c>
      <c r="AC5940" t="s">
        <v>5991</v>
      </c>
    </row>
    <row r="5941" spans="1:29">
      <c r="A5941" s="1" t="s">
        <v>30</v>
      </c>
      <c r="B5941" s="2">
        <v>42746.07708333333</v>
      </c>
      <c r="C5941">
        <v>43</v>
      </c>
      <c r="D5941">
        <v>42</v>
      </c>
      <c r="E5941">
        <v>96.6</v>
      </c>
      <c r="F5941">
        <v>230</v>
      </c>
      <c r="G5941">
        <v>5</v>
      </c>
      <c r="H5941">
        <v>0</v>
      </c>
      <c r="I5941">
        <v>30.36</v>
      </c>
      <c r="J5941">
        <v>1028.3</v>
      </c>
      <c r="K5941">
        <v>10</v>
      </c>
      <c r="M5941" t="s">
        <v>31</v>
      </c>
      <c r="N5941" t="s">
        <v>32</v>
      </c>
      <c r="O5941" t="s">
        <v>43</v>
      </c>
      <c r="Q5941">
        <v>400</v>
      </c>
      <c r="R5941">
        <v>6500</v>
      </c>
      <c r="S5941">
        <v>11000</v>
      </c>
      <c r="AB5941">
        <v>39.46</v>
      </c>
      <c r="AC5941" t="s">
        <v>5992</v>
      </c>
    </row>
    <row r="5942" spans="1:29">
      <c r="A5942" s="1" t="s">
        <v>30</v>
      </c>
      <c r="B5942" s="2">
        <v>42746.118750000001</v>
      </c>
      <c r="C5942">
        <v>44</v>
      </c>
      <c r="D5942">
        <v>43</v>
      </c>
      <c r="E5942">
        <v>95.88</v>
      </c>
      <c r="F5942">
        <v>180</v>
      </c>
      <c r="G5942">
        <v>6</v>
      </c>
      <c r="I5942">
        <v>30.35</v>
      </c>
      <c r="J5942">
        <v>1027.7</v>
      </c>
      <c r="K5942">
        <v>9</v>
      </c>
      <c r="M5942" t="s">
        <v>31</v>
      </c>
      <c r="N5942" t="s">
        <v>34</v>
      </c>
      <c r="O5942" t="s">
        <v>32</v>
      </c>
      <c r="P5942" t="s">
        <v>32</v>
      </c>
      <c r="Q5942">
        <v>400</v>
      </c>
      <c r="R5942">
        <v>7500</v>
      </c>
      <c r="S5942">
        <v>10000</v>
      </c>
      <c r="T5942">
        <v>25000</v>
      </c>
      <c r="AB5942">
        <v>40.1</v>
      </c>
      <c r="AC5942" t="s">
        <v>5993</v>
      </c>
    </row>
    <row r="5943" spans="1:29">
      <c r="A5943" s="1" t="s">
        <v>30</v>
      </c>
      <c r="B5943" s="2">
        <v>42746.12777777778</v>
      </c>
      <c r="C5943">
        <v>45</v>
      </c>
      <c r="D5943">
        <v>43</v>
      </c>
      <c r="E5943">
        <v>92.65</v>
      </c>
      <c r="F5943">
        <v>260</v>
      </c>
      <c r="G5943">
        <v>6</v>
      </c>
      <c r="H5943">
        <v>0</v>
      </c>
      <c r="I5943">
        <v>30.36</v>
      </c>
      <c r="K5943">
        <v>5</v>
      </c>
      <c r="M5943" t="s">
        <v>32</v>
      </c>
      <c r="N5943" t="s">
        <v>32</v>
      </c>
      <c r="O5943" t="s">
        <v>32</v>
      </c>
      <c r="P5943" t="s">
        <v>43</v>
      </c>
      <c r="Q5943">
        <v>500</v>
      </c>
      <c r="R5943">
        <v>7000</v>
      </c>
      <c r="S5943">
        <v>11000</v>
      </c>
      <c r="T5943">
        <v>25000</v>
      </c>
      <c r="U5943" t="s">
        <v>38</v>
      </c>
      <c r="AB5943">
        <v>41.19</v>
      </c>
      <c r="AC5943" t="s">
        <v>5994</v>
      </c>
    </row>
    <row r="5944" spans="1:29">
      <c r="A5944" s="1" t="s">
        <v>30</v>
      </c>
      <c r="B5944" s="2">
        <v>42746.160416666666</v>
      </c>
      <c r="C5944">
        <v>44</v>
      </c>
      <c r="D5944">
        <v>43</v>
      </c>
      <c r="E5944">
        <v>95.88</v>
      </c>
      <c r="F5944">
        <v>220</v>
      </c>
      <c r="G5944">
        <v>6</v>
      </c>
      <c r="H5944">
        <v>0</v>
      </c>
      <c r="I5944">
        <v>30.36</v>
      </c>
      <c r="J5944">
        <v>1028.0999999999999</v>
      </c>
      <c r="K5944">
        <v>4</v>
      </c>
      <c r="M5944" t="s">
        <v>43</v>
      </c>
      <c r="Q5944">
        <v>300</v>
      </c>
      <c r="U5944" t="s">
        <v>38</v>
      </c>
      <c r="AB5944">
        <v>40.1</v>
      </c>
      <c r="AC5944" t="s">
        <v>5995</v>
      </c>
    </row>
    <row r="5945" spans="1:29">
      <c r="A5945" s="1" t="s">
        <v>30</v>
      </c>
      <c r="B5945" s="2">
        <v>42746.190972222219</v>
      </c>
      <c r="C5945">
        <v>44</v>
      </c>
      <c r="D5945">
        <v>43</v>
      </c>
      <c r="E5945">
        <v>95.88</v>
      </c>
      <c r="F5945">
        <v>0</v>
      </c>
      <c r="G5945">
        <v>0</v>
      </c>
      <c r="H5945">
        <v>0</v>
      </c>
      <c r="I5945">
        <v>30.36</v>
      </c>
      <c r="K5945">
        <v>2.5</v>
      </c>
      <c r="M5945" t="s">
        <v>32</v>
      </c>
      <c r="N5945" t="s">
        <v>32</v>
      </c>
      <c r="O5945" t="s">
        <v>32</v>
      </c>
      <c r="Q5945">
        <v>300</v>
      </c>
      <c r="R5945">
        <v>9000</v>
      </c>
      <c r="S5945">
        <v>12000</v>
      </c>
      <c r="U5945" t="s">
        <v>46</v>
      </c>
      <c r="AB5945">
        <v>44.1</v>
      </c>
      <c r="AC5945" t="s">
        <v>5996</v>
      </c>
    </row>
    <row r="5946" spans="1:29">
      <c r="A5946" s="1" t="s">
        <v>30</v>
      </c>
      <c r="B5946" s="2">
        <v>42746.20208333333</v>
      </c>
      <c r="C5946">
        <v>43</v>
      </c>
      <c r="D5946">
        <v>42</v>
      </c>
      <c r="E5946">
        <v>96.6</v>
      </c>
      <c r="F5946">
        <v>0</v>
      </c>
      <c r="G5946">
        <v>0</v>
      </c>
      <c r="H5946">
        <v>0</v>
      </c>
      <c r="I5946">
        <v>30.36</v>
      </c>
      <c r="J5946">
        <v>1028.0999999999999</v>
      </c>
      <c r="K5946">
        <v>0.5</v>
      </c>
      <c r="M5946" t="s">
        <v>32</v>
      </c>
      <c r="N5946" t="s">
        <v>32</v>
      </c>
      <c r="O5946" t="s">
        <v>32</v>
      </c>
      <c r="Q5946">
        <v>200</v>
      </c>
      <c r="R5946">
        <v>9000</v>
      </c>
      <c r="S5946">
        <v>12000</v>
      </c>
      <c r="U5946" t="s">
        <v>41</v>
      </c>
      <c r="AB5946">
        <v>43</v>
      </c>
      <c r="AC5946" t="s">
        <v>5997</v>
      </c>
    </row>
    <row r="5947" spans="1:29">
      <c r="A5947" s="1" t="s">
        <v>30</v>
      </c>
      <c r="B5947" s="2">
        <v>42746.210416666669</v>
      </c>
      <c r="C5947">
        <v>42</v>
      </c>
      <c r="D5947">
        <v>41</v>
      </c>
      <c r="E5947">
        <v>95.84</v>
      </c>
      <c r="F5947">
        <v>0</v>
      </c>
      <c r="G5947">
        <v>0</v>
      </c>
      <c r="H5947">
        <v>0</v>
      </c>
      <c r="I5947">
        <v>30.36</v>
      </c>
      <c r="K5947">
        <v>0.12</v>
      </c>
      <c r="M5947" t="s">
        <v>43</v>
      </c>
      <c r="Q5947">
        <v>100</v>
      </c>
      <c r="U5947" t="s">
        <v>41</v>
      </c>
      <c r="AB5947">
        <v>42.1</v>
      </c>
      <c r="AC5947" t="s">
        <v>5998</v>
      </c>
    </row>
    <row r="5948" spans="1:29">
      <c r="A5948" s="1" t="s">
        <v>30</v>
      </c>
      <c r="B5948" s="2">
        <v>42746.224999999999</v>
      </c>
      <c r="C5948">
        <v>40</v>
      </c>
      <c r="D5948">
        <v>39</v>
      </c>
      <c r="E5948">
        <v>96.55</v>
      </c>
      <c r="F5948">
        <v>220</v>
      </c>
      <c r="G5948">
        <v>3</v>
      </c>
      <c r="H5948">
        <v>0</v>
      </c>
      <c r="I5948">
        <v>30.36</v>
      </c>
      <c r="K5948">
        <v>0.5</v>
      </c>
      <c r="M5948" t="s">
        <v>32</v>
      </c>
      <c r="N5948" t="s">
        <v>32</v>
      </c>
      <c r="Q5948">
        <v>300</v>
      </c>
      <c r="R5948">
        <v>7000</v>
      </c>
      <c r="U5948" t="s">
        <v>41</v>
      </c>
      <c r="AB5948">
        <v>37.72</v>
      </c>
      <c r="AC5948" t="s">
        <v>5999</v>
      </c>
    </row>
    <row r="5949" spans="1:29">
      <c r="A5949" s="1" t="s">
        <v>30</v>
      </c>
      <c r="B5949" s="2">
        <v>42746.230555555558</v>
      </c>
      <c r="C5949">
        <v>41</v>
      </c>
      <c r="D5949">
        <v>41</v>
      </c>
      <c r="E5949">
        <v>100</v>
      </c>
      <c r="F5949">
        <v>0</v>
      </c>
      <c r="G5949">
        <v>0</v>
      </c>
      <c r="H5949">
        <v>0</v>
      </c>
      <c r="I5949">
        <v>30.37</v>
      </c>
      <c r="K5949">
        <v>0.5</v>
      </c>
      <c r="M5949" t="s">
        <v>32</v>
      </c>
      <c r="N5949" t="s">
        <v>32</v>
      </c>
      <c r="Q5949">
        <v>300</v>
      </c>
      <c r="R5949">
        <v>9000</v>
      </c>
      <c r="U5949" t="s">
        <v>41</v>
      </c>
      <c r="AB5949">
        <v>41</v>
      </c>
      <c r="AC5949" t="s">
        <v>6000</v>
      </c>
    </row>
    <row r="5950" spans="1:29">
      <c r="A5950" s="1" t="s">
        <v>30</v>
      </c>
      <c r="B5950" s="2">
        <v>42746.234722222223</v>
      </c>
      <c r="C5950">
        <v>43</v>
      </c>
      <c r="D5950">
        <v>42</v>
      </c>
      <c r="E5950">
        <v>96.6</v>
      </c>
      <c r="F5950">
        <v>250</v>
      </c>
      <c r="G5950">
        <v>3</v>
      </c>
      <c r="H5950">
        <v>0</v>
      </c>
      <c r="I5950">
        <v>30.37</v>
      </c>
      <c r="K5950">
        <v>1</v>
      </c>
      <c r="M5950" t="s">
        <v>43</v>
      </c>
      <c r="Q5950">
        <v>300</v>
      </c>
      <c r="U5950" t="s">
        <v>46</v>
      </c>
      <c r="AB5950">
        <v>41.26</v>
      </c>
      <c r="AC5950" t="s">
        <v>6001</v>
      </c>
    </row>
    <row r="5951" spans="1:29">
      <c r="A5951" s="1" t="s">
        <v>30</v>
      </c>
      <c r="B5951" s="2">
        <v>42746.243750000001</v>
      </c>
      <c r="C5951">
        <v>41</v>
      </c>
      <c r="D5951">
        <v>41</v>
      </c>
      <c r="E5951">
        <v>100</v>
      </c>
      <c r="F5951">
        <v>0</v>
      </c>
      <c r="G5951">
        <v>0</v>
      </c>
      <c r="H5951">
        <v>0</v>
      </c>
      <c r="I5951">
        <v>30.38</v>
      </c>
      <c r="J5951">
        <v>1028.8</v>
      </c>
      <c r="K5951">
        <v>1</v>
      </c>
      <c r="M5951" t="s">
        <v>32</v>
      </c>
      <c r="N5951" t="s">
        <v>32</v>
      </c>
      <c r="O5951" t="s">
        <v>43</v>
      </c>
      <c r="Q5951">
        <v>200</v>
      </c>
      <c r="R5951">
        <v>5000</v>
      </c>
      <c r="S5951">
        <v>8000</v>
      </c>
      <c r="U5951" t="s">
        <v>46</v>
      </c>
      <c r="AB5951">
        <v>41</v>
      </c>
      <c r="AC5951" t="s">
        <v>6002</v>
      </c>
    </row>
    <row r="5952" spans="1:29">
      <c r="A5952" s="1" t="s">
        <v>30</v>
      </c>
      <c r="B5952" s="2">
        <v>42746.251388888886</v>
      </c>
      <c r="C5952">
        <v>42</v>
      </c>
      <c r="D5952">
        <v>41</v>
      </c>
      <c r="E5952">
        <v>95.84</v>
      </c>
      <c r="F5952">
        <v>310</v>
      </c>
      <c r="G5952">
        <v>4</v>
      </c>
      <c r="H5952">
        <v>0</v>
      </c>
      <c r="I5952">
        <v>30.39</v>
      </c>
      <c r="K5952">
        <v>0.5</v>
      </c>
      <c r="M5952" t="s">
        <v>43</v>
      </c>
      <c r="Q5952">
        <v>100</v>
      </c>
      <c r="U5952" t="s">
        <v>41</v>
      </c>
      <c r="AB5952">
        <v>39.21</v>
      </c>
      <c r="AC5952" t="s">
        <v>6003</v>
      </c>
    </row>
    <row r="5953" spans="1:29">
      <c r="A5953" s="1" t="s">
        <v>30</v>
      </c>
      <c r="B5953" s="2">
        <v>42746.272222222222</v>
      </c>
      <c r="C5953">
        <v>43</v>
      </c>
      <c r="D5953">
        <v>42</v>
      </c>
      <c r="E5953">
        <v>96.6</v>
      </c>
      <c r="F5953">
        <v>210</v>
      </c>
      <c r="G5953">
        <v>3</v>
      </c>
      <c r="H5953">
        <v>0</v>
      </c>
      <c r="I5953">
        <v>30.38</v>
      </c>
      <c r="K5953">
        <v>0.25</v>
      </c>
      <c r="M5953" t="s">
        <v>43</v>
      </c>
      <c r="Q5953">
        <v>100</v>
      </c>
      <c r="U5953" t="s">
        <v>41</v>
      </c>
      <c r="AB5953">
        <v>41.26</v>
      </c>
      <c r="AC5953" t="s">
        <v>6004</v>
      </c>
    </row>
    <row r="5954" spans="1:29">
      <c r="A5954" s="1" t="s">
        <v>30</v>
      </c>
      <c r="B5954" s="2">
        <v>42746.280555555553</v>
      </c>
      <c r="C5954">
        <v>43</v>
      </c>
      <c r="D5954">
        <v>42</v>
      </c>
      <c r="E5954">
        <v>96.6</v>
      </c>
      <c r="F5954">
        <v>200</v>
      </c>
      <c r="G5954">
        <v>3</v>
      </c>
      <c r="H5954">
        <v>0</v>
      </c>
      <c r="I5954">
        <v>30.38</v>
      </c>
      <c r="K5954">
        <v>0.25</v>
      </c>
      <c r="M5954" t="s">
        <v>43</v>
      </c>
      <c r="Q5954">
        <v>100</v>
      </c>
      <c r="U5954" t="s">
        <v>41</v>
      </c>
      <c r="AB5954">
        <v>41.26</v>
      </c>
      <c r="AC5954" t="s">
        <v>6005</v>
      </c>
    </row>
    <row r="5955" spans="1:29">
      <c r="A5955" s="1" t="s">
        <v>30</v>
      </c>
      <c r="B5955" s="2">
        <v>42746.285416666666</v>
      </c>
      <c r="C5955">
        <v>42</v>
      </c>
      <c r="D5955">
        <v>42</v>
      </c>
      <c r="E5955">
        <v>100</v>
      </c>
      <c r="F5955">
        <v>180</v>
      </c>
      <c r="G5955">
        <v>3</v>
      </c>
      <c r="H5955">
        <v>0</v>
      </c>
      <c r="I5955">
        <v>30.38</v>
      </c>
      <c r="J5955">
        <v>1028.8</v>
      </c>
      <c r="K5955">
        <v>0.12</v>
      </c>
      <c r="M5955" t="s">
        <v>43</v>
      </c>
      <c r="Q5955">
        <v>100</v>
      </c>
      <c r="U5955" t="s">
        <v>41</v>
      </c>
      <c r="AB5955">
        <v>40.229999999999997</v>
      </c>
      <c r="AC5955" t="s">
        <v>6006</v>
      </c>
    </row>
    <row r="5956" spans="1:29">
      <c r="A5956" s="1" t="s">
        <v>30</v>
      </c>
      <c r="B5956" s="2">
        <v>42746.32708333333</v>
      </c>
      <c r="C5956">
        <v>42</v>
      </c>
      <c r="D5956">
        <v>41</v>
      </c>
      <c r="E5956">
        <v>95.84</v>
      </c>
      <c r="F5956">
        <v>190</v>
      </c>
      <c r="G5956">
        <v>6</v>
      </c>
      <c r="H5956">
        <v>0</v>
      </c>
      <c r="I5956">
        <v>30.39</v>
      </c>
      <c r="J5956">
        <v>1029.2</v>
      </c>
      <c r="K5956">
        <v>0.12</v>
      </c>
      <c r="M5956" t="s">
        <v>32</v>
      </c>
      <c r="N5956" t="s">
        <v>32</v>
      </c>
      <c r="O5956" t="s">
        <v>43</v>
      </c>
      <c r="Q5956">
        <v>100</v>
      </c>
      <c r="R5956">
        <v>4000</v>
      </c>
      <c r="S5956">
        <v>25000</v>
      </c>
      <c r="U5956" t="s">
        <v>41</v>
      </c>
      <c r="AB5956">
        <v>37.69</v>
      </c>
      <c r="AC5956" t="s">
        <v>6007</v>
      </c>
    </row>
    <row r="5957" spans="1:29">
      <c r="A5957" s="1" t="s">
        <v>30</v>
      </c>
      <c r="B5957" s="2">
        <v>42746.343055555553</v>
      </c>
      <c r="C5957">
        <v>43</v>
      </c>
      <c r="D5957">
        <v>42</v>
      </c>
      <c r="E5957">
        <v>96.6</v>
      </c>
      <c r="F5957">
        <v>200</v>
      </c>
      <c r="G5957">
        <v>4</v>
      </c>
      <c r="H5957">
        <v>0</v>
      </c>
      <c r="I5957">
        <v>30.39</v>
      </c>
      <c r="K5957">
        <v>0.12</v>
      </c>
      <c r="M5957" t="s">
        <v>34</v>
      </c>
      <c r="N5957" t="s">
        <v>34</v>
      </c>
      <c r="O5957" t="s">
        <v>32</v>
      </c>
      <c r="Q5957">
        <v>100</v>
      </c>
      <c r="R5957">
        <v>4000</v>
      </c>
      <c r="S5957">
        <v>25000</v>
      </c>
      <c r="U5957" t="s">
        <v>38</v>
      </c>
      <c r="AB5957">
        <v>40.270000000000003</v>
      </c>
      <c r="AC5957" t="s">
        <v>6008</v>
      </c>
    </row>
    <row r="5958" spans="1:29">
      <c r="A5958" s="1" t="s">
        <v>30</v>
      </c>
      <c r="B5958" s="2">
        <v>42746.349305555559</v>
      </c>
      <c r="C5958">
        <v>41</v>
      </c>
      <c r="D5958">
        <v>41</v>
      </c>
      <c r="E5958">
        <v>100</v>
      </c>
      <c r="F5958">
        <v>220</v>
      </c>
      <c r="G5958">
        <v>5</v>
      </c>
      <c r="H5958">
        <v>0</v>
      </c>
      <c r="I5958">
        <v>30.39</v>
      </c>
      <c r="K5958">
        <v>0.75</v>
      </c>
      <c r="M5958" t="s">
        <v>34</v>
      </c>
      <c r="N5958" t="s">
        <v>34</v>
      </c>
      <c r="O5958" t="s">
        <v>32</v>
      </c>
      <c r="Q5958">
        <v>100</v>
      </c>
      <c r="R5958">
        <v>4000</v>
      </c>
      <c r="S5958">
        <v>25000</v>
      </c>
      <c r="U5958" t="s">
        <v>38</v>
      </c>
      <c r="AB5958">
        <v>37.08</v>
      </c>
      <c r="AC5958" t="s">
        <v>6009</v>
      </c>
    </row>
    <row r="5959" spans="1:29">
      <c r="A5959" s="1" t="s">
        <v>30</v>
      </c>
      <c r="B5959" s="2">
        <v>42746.368750000001</v>
      </c>
      <c r="C5959">
        <v>45</v>
      </c>
      <c r="D5959">
        <v>45</v>
      </c>
      <c r="E5959">
        <v>100</v>
      </c>
      <c r="F5959">
        <v>210</v>
      </c>
      <c r="G5959">
        <v>5</v>
      </c>
      <c r="H5959">
        <v>0</v>
      </c>
      <c r="I5959">
        <v>30.4</v>
      </c>
      <c r="J5959">
        <v>1029.7</v>
      </c>
      <c r="K5959">
        <v>3</v>
      </c>
      <c r="M5959" t="s">
        <v>31</v>
      </c>
      <c r="N5959" t="s">
        <v>31</v>
      </c>
      <c r="O5959" t="s">
        <v>32</v>
      </c>
      <c r="Q5959">
        <v>4000</v>
      </c>
      <c r="R5959">
        <v>6000</v>
      </c>
      <c r="S5959">
        <v>25000</v>
      </c>
      <c r="U5959" t="s">
        <v>38</v>
      </c>
      <c r="AB5959">
        <v>41.83</v>
      </c>
      <c r="AC5959" t="s">
        <v>6010</v>
      </c>
    </row>
    <row r="5960" spans="1:29">
      <c r="A5960" s="1" t="s">
        <v>30</v>
      </c>
      <c r="B5960" s="2">
        <v>42746.410416666666</v>
      </c>
      <c r="C5960">
        <v>51</v>
      </c>
      <c r="D5960">
        <v>47</v>
      </c>
      <c r="E5960">
        <v>85.48</v>
      </c>
      <c r="F5960">
        <v>200</v>
      </c>
      <c r="G5960">
        <v>4</v>
      </c>
      <c r="H5960">
        <v>0</v>
      </c>
      <c r="I5960">
        <v>30.42</v>
      </c>
      <c r="J5960">
        <v>1030.3</v>
      </c>
      <c r="K5960">
        <v>10</v>
      </c>
      <c r="M5960" t="s">
        <v>31</v>
      </c>
      <c r="N5960" t="s">
        <v>32</v>
      </c>
      <c r="O5960" t="s">
        <v>32</v>
      </c>
      <c r="P5960" t="s">
        <v>43</v>
      </c>
      <c r="Q5960">
        <v>5000</v>
      </c>
      <c r="R5960">
        <v>7500</v>
      </c>
      <c r="S5960">
        <v>15000</v>
      </c>
      <c r="T5960">
        <v>25000</v>
      </c>
      <c r="AB5960">
        <v>51.1</v>
      </c>
      <c r="AC5960" t="s">
        <v>6011</v>
      </c>
    </row>
    <row r="5961" spans="1:29">
      <c r="A5961" s="1" t="s">
        <v>30</v>
      </c>
      <c r="B5961" s="2">
        <v>42746.45208333333</v>
      </c>
      <c r="C5961">
        <v>50</v>
      </c>
      <c r="D5961">
        <v>47</v>
      </c>
      <c r="E5961">
        <v>89.04</v>
      </c>
      <c r="F5961">
        <v>180</v>
      </c>
      <c r="G5961">
        <v>4</v>
      </c>
      <c r="H5961">
        <v>0</v>
      </c>
      <c r="I5961">
        <v>30.42</v>
      </c>
      <c r="J5961">
        <v>1030.2</v>
      </c>
      <c r="K5961">
        <v>10</v>
      </c>
      <c r="M5961" t="s">
        <v>31</v>
      </c>
      <c r="N5961" t="s">
        <v>32</v>
      </c>
      <c r="O5961" t="s">
        <v>32</v>
      </c>
      <c r="P5961" t="s">
        <v>43</v>
      </c>
      <c r="Q5961">
        <v>1200</v>
      </c>
      <c r="R5961">
        <v>4200</v>
      </c>
      <c r="S5961">
        <v>7500</v>
      </c>
      <c r="T5961">
        <v>15000</v>
      </c>
      <c r="AB5961">
        <v>48.44</v>
      </c>
      <c r="AC5961" t="s">
        <v>6012</v>
      </c>
    </row>
    <row r="5962" spans="1:29">
      <c r="A5962" s="1" t="s">
        <v>30</v>
      </c>
      <c r="B5962" s="2">
        <v>42746.493750000001</v>
      </c>
      <c r="C5962">
        <v>51</v>
      </c>
      <c r="D5962">
        <v>48</v>
      </c>
      <c r="E5962">
        <v>89.09</v>
      </c>
      <c r="F5962">
        <v>220</v>
      </c>
      <c r="G5962">
        <v>6</v>
      </c>
      <c r="H5962">
        <v>0</v>
      </c>
      <c r="I5962">
        <v>30.39</v>
      </c>
      <c r="J5962">
        <v>1029.2</v>
      </c>
      <c r="K5962">
        <v>10</v>
      </c>
      <c r="M5962" t="s">
        <v>32</v>
      </c>
      <c r="N5962" t="s">
        <v>32</v>
      </c>
      <c r="O5962" t="s">
        <v>43</v>
      </c>
      <c r="Q5962">
        <v>4400</v>
      </c>
      <c r="R5962">
        <v>7500</v>
      </c>
      <c r="S5962">
        <v>15000</v>
      </c>
      <c r="AB5962">
        <v>51.1</v>
      </c>
      <c r="AC5962" t="s">
        <v>6013</v>
      </c>
    </row>
    <row r="5963" spans="1:29">
      <c r="A5963" s="1" t="s">
        <v>30</v>
      </c>
      <c r="B5963" s="2">
        <v>42746.535416666666</v>
      </c>
      <c r="C5963">
        <v>54</v>
      </c>
      <c r="D5963">
        <v>49</v>
      </c>
      <c r="E5963">
        <v>82.82</v>
      </c>
      <c r="F5963">
        <v>220</v>
      </c>
      <c r="G5963">
        <v>7</v>
      </c>
      <c r="H5963">
        <v>0</v>
      </c>
      <c r="I5963">
        <v>30.35</v>
      </c>
      <c r="J5963">
        <v>1027.9000000000001</v>
      </c>
      <c r="K5963">
        <v>10</v>
      </c>
      <c r="M5963" t="s">
        <v>34</v>
      </c>
      <c r="N5963" t="s">
        <v>32</v>
      </c>
      <c r="O5963" t="s">
        <v>43</v>
      </c>
      <c r="Q5963">
        <v>4400</v>
      </c>
      <c r="R5963">
        <v>6000</v>
      </c>
      <c r="S5963">
        <v>11000</v>
      </c>
      <c r="AB5963">
        <v>54</v>
      </c>
      <c r="AC5963" t="s">
        <v>6014</v>
      </c>
    </row>
    <row r="5964" spans="1:29">
      <c r="A5964" s="1" t="s">
        <v>30</v>
      </c>
      <c r="B5964" s="2">
        <v>42746.57708333333</v>
      </c>
      <c r="C5964">
        <v>55</v>
      </c>
      <c r="D5964">
        <v>50</v>
      </c>
      <c r="E5964">
        <v>83.2</v>
      </c>
      <c r="F5964">
        <v>230</v>
      </c>
      <c r="G5964">
        <v>5</v>
      </c>
      <c r="H5964">
        <v>0</v>
      </c>
      <c r="I5964">
        <v>30.33</v>
      </c>
      <c r="J5964">
        <v>1027.0999999999999</v>
      </c>
      <c r="K5964">
        <v>10</v>
      </c>
      <c r="M5964" t="s">
        <v>32</v>
      </c>
      <c r="N5964" t="s">
        <v>43</v>
      </c>
      <c r="Q5964">
        <v>5000</v>
      </c>
      <c r="R5964">
        <v>11000</v>
      </c>
      <c r="AB5964">
        <v>55</v>
      </c>
      <c r="AC5964" t="s">
        <v>6015</v>
      </c>
    </row>
    <row r="5965" spans="1:29">
      <c r="A5965" s="1" t="s">
        <v>30</v>
      </c>
      <c r="B5965" s="2">
        <v>42746.618750000001</v>
      </c>
      <c r="C5965">
        <v>57</v>
      </c>
      <c r="D5965">
        <v>51</v>
      </c>
      <c r="E5965">
        <v>80.599999999999994</v>
      </c>
      <c r="F5965">
        <v>210</v>
      </c>
      <c r="G5965">
        <v>5</v>
      </c>
      <c r="H5965">
        <v>0</v>
      </c>
      <c r="I5965">
        <v>30.33</v>
      </c>
      <c r="J5965">
        <v>1026.9000000000001</v>
      </c>
      <c r="K5965">
        <v>10</v>
      </c>
      <c r="M5965" t="s">
        <v>32</v>
      </c>
      <c r="N5965" t="s">
        <v>43</v>
      </c>
      <c r="Q5965">
        <v>5500</v>
      </c>
      <c r="R5965">
        <v>15000</v>
      </c>
      <c r="AB5965">
        <v>57</v>
      </c>
      <c r="AC5965" t="s">
        <v>6016</v>
      </c>
    </row>
    <row r="5966" spans="1:29">
      <c r="A5966" s="1" t="s">
        <v>30</v>
      </c>
      <c r="B5966" s="2">
        <v>42746.660416666666</v>
      </c>
      <c r="C5966">
        <v>57</v>
      </c>
      <c r="D5966">
        <v>51</v>
      </c>
      <c r="E5966">
        <v>80.599999999999994</v>
      </c>
      <c r="F5966">
        <v>210</v>
      </c>
      <c r="G5966">
        <v>7</v>
      </c>
      <c r="H5966">
        <v>0</v>
      </c>
      <c r="I5966">
        <v>30.32</v>
      </c>
      <c r="J5966">
        <v>1026.7</v>
      </c>
      <c r="K5966">
        <v>10</v>
      </c>
      <c r="M5966" t="s">
        <v>32</v>
      </c>
      <c r="N5966" t="s">
        <v>32</v>
      </c>
      <c r="O5966" t="s">
        <v>32</v>
      </c>
      <c r="Q5966">
        <v>6000</v>
      </c>
      <c r="R5966">
        <v>15000</v>
      </c>
      <c r="S5966">
        <v>25000</v>
      </c>
      <c r="AB5966">
        <v>57</v>
      </c>
      <c r="AC5966" t="s">
        <v>6017</v>
      </c>
    </row>
    <row r="5967" spans="1:29">
      <c r="A5967" s="1" t="s">
        <v>30</v>
      </c>
      <c r="B5967" s="2">
        <v>42746.70208333333</v>
      </c>
      <c r="C5967">
        <v>56</v>
      </c>
      <c r="D5967">
        <v>50</v>
      </c>
      <c r="E5967">
        <v>80.52</v>
      </c>
      <c r="F5967">
        <v>170</v>
      </c>
      <c r="G5967">
        <v>5</v>
      </c>
      <c r="H5967">
        <v>0</v>
      </c>
      <c r="I5967">
        <v>30.32</v>
      </c>
      <c r="J5967">
        <v>1026.5</v>
      </c>
      <c r="K5967">
        <v>10</v>
      </c>
      <c r="M5967" t="s">
        <v>32</v>
      </c>
      <c r="N5967" t="s">
        <v>32</v>
      </c>
      <c r="O5967" t="s">
        <v>32</v>
      </c>
      <c r="Q5967">
        <v>7000</v>
      </c>
      <c r="R5967">
        <v>11000</v>
      </c>
      <c r="S5967">
        <v>25000</v>
      </c>
      <c r="AB5967">
        <v>55.9</v>
      </c>
      <c r="AC5967" t="s">
        <v>6018</v>
      </c>
    </row>
    <row r="5968" spans="1:29">
      <c r="A5968" s="1" t="s">
        <v>30</v>
      </c>
      <c r="B5968" s="2">
        <v>42746.743750000001</v>
      </c>
      <c r="C5968">
        <v>52</v>
      </c>
      <c r="D5968">
        <v>48</v>
      </c>
      <c r="E5968">
        <v>86.17</v>
      </c>
      <c r="F5968">
        <v>160</v>
      </c>
      <c r="G5968">
        <v>4</v>
      </c>
      <c r="H5968">
        <v>0</v>
      </c>
      <c r="I5968">
        <v>30.31</v>
      </c>
      <c r="J5968">
        <v>1026.4000000000001</v>
      </c>
      <c r="K5968">
        <v>10</v>
      </c>
      <c r="M5968" t="s">
        <v>34</v>
      </c>
      <c r="N5968" t="s">
        <v>34</v>
      </c>
      <c r="O5968" t="s">
        <v>34</v>
      </c>
      <c r="Q5968">
        <v>6000</v>
      </c>
      <c r="R5968">
        <v>11000</v>
      </c>
      <c r="S5968">
        <v>25000</v>
      </c>
      <c r="AB5968">
        <v>52</v>
      </c>
      <c r="AC5968" t="s">
        <v>6019</v>
      </c>
    </row>
    <row r="5969" spans="1:29">
      <c r="A5969" s="1" t="s">
        <v>30</v>
      </c>
      <c r="B5969" s="2">
        <v>42746.785416666666</v>
      </c>
      <c r="C5969">
        <v>53</v>
      </c>
      <c r="D5969">
        <v>49</v>
      </c>
      <c r="E5969">
        <v>85.59</v>
      </c>
      <c r="F5969">
        <v>180</v>
      </c>
      <c r="G5969">
        <v>4</v>
      </c>
      <c r="H5969">
        <v>0</v>
      </c>
      <c r="I5969">
        <v>30.32</v>
      </c>
      <c r="J5969">
        <v>1026.7</v>
      </c>
      <c r="K5969">
        <v>10</v>
      </c>
      <c r="M5969" t="s">
        <v>34</v>
      </c>
      <c r="N5969" t="s">
        <v>34</v>
      </c>
      <c r="O5969" t="s">
        <v>32</v>
      </c>
      <c r="Q5969">
        <v>6500</v>
      </c>
      <c r="R5969">
        <v>20000</v>
      </c>
      <c r="S5969">
        <v>25000</v>
      </c>
      <c r="AB5969">
        <v>53.1</v>
      </c>
      <c r="AC5969" t="s">
        <v>6020</v>
      </c>
    </row>
    <row r="5970" spans="1:29">
      <c r="A5970" s="1" t="s">
        <v>30</v>
      </c>
      <c r="B5970" s="2">
        <v>42746.82708333333</v>
      </c>
      <c r="C5970">
        <v>53</v>
      </c>
      <c r="D5970">
        <v>49</v>
      </c>
      <c r="E5970">
        <v>85.59</v>
      </c>
      <c r="F5970">
        <v>170</v>
      </c>
      <c r="G5970">
        <v>3</v>
      </c>
      <c r="H5970">
        <v>0</v>
      </c>
      <c r="I5970">
        <v>30.32</v>
      </c>
      <c r="J5970">
        <v>1026.9000000000001</v>
      </c>
      <c r="K5970">
        <v>10</v>
      </c>
      <c r="M5970" t="s">
        <v>34</v>
      </c>
      <c r="N5970" t="s">
        <v>34</v>
      </c>
      <c r="O5970" t="s">
        <v>32</v>
      </c>
      <c r="Q5970">
        <v>6500</v>
      </c>
      <c r="R5970">
        <v>20000</v>
      </c>
      <c r="S5970">
        <v>25000</v>
      </c>
      <c r="AB5970">
        <v>53.1</v>
      </c>
      <c r="AC5970" t="s">
        <v>6021</v>
      </c>
    </row>
    <row r="5971" spans="1:29">
      <c r="A5971" s="1" t="s">
        <v>30</v>
      </c>
      <c r="B5971" s="2">
        <v>42746.868750000001</v>
      </c>
      <c r="C5971">
        <v>53</v>
      </c>
      <c r="D5971">
        <v>49</v>
      </c>
      <c r="E5971">
        <v>85.59</v>
      </c>
      <c r="F5971">
        <v>170</v>
      </c>
      <c r="G5971">
        <v>4</v>
      </c>
      <c r="H5971">
        <v>0</v>
      </c>
      <c r="I5971">
        <v>30.31</v>
      </c>
      <c r="J5971">
        <v>1026.5999999999999</v>
      </c>
      <c r="K5971">
        <v>10</v>
      </c>
      <c r="M5971" t="s">
        <v>31</v>
      </c>
      <c r="N5971" t="s">
        <v>34</v>
      </c>
      <c r="O5971" t="s">
        <v>32</v>
      </c>
      <c r="Q5971">
        <v>6500</v>
      </c>
      <c r="R5971">
        <v>20000</v>
      </c>
      <c r="S5971">
        <v>25000</v>
      </c>
      <c r="AB5971">
        <v>53.1</v>
      </c>
      <c r="AC5971" t="s">
        <v>6022</v>
      </c>
    </row>
    <row r="5972" spans="1:29">
      <c r="A5972" s="1" t="s">
        <v>30</v>
      </c>
      <c r="B5972" s="2">
        <v>42746.910416666666</v>
      </c>
      <c r="C5972">
        <v>55</v>
      </c>
      <c r="D5972">
        <v>51</v>
      </c>
      <c r="E5972">
        <v>86.66</v>
      </c>
      <c r="F5972">
        <v>170</v>
      </c>
      <c r="G5972">
        <v>10</v>
      </c>
      <c r="H5972">
        <v>0</v>
      </c>
      <c r="I5972">
        <v>30.31</v>
      </c>
      <c r="J5972">
        <v>1026.4000000000001</v>
      </c>
      <c r="K5972">
        <v>10</v>
      </c>
      <c r="M5972" t="s">
        <v>31</v>
      </c>
      <c r="N5972" t="s">
        <v>34</v>
      </c>
      <c r="O5972" t="s">
        <v>32</v>
      </c>
      <c r="Q5972">
        <v>6000</v>
      </c>
      <c r="R5972">
        <v>20000</v>
      </c>
      <c r="S5972">
        <v>24000</v>
      </c>
      <c r="AB5972">
        <v>55</v>
      </c>
      <c r="AC5972" t="s">
        <v>6023</v>
      </c>
    </row>
    <row r="5973" spans="1:29">
      <c r="A5973" s="1" t="s">
        <v>30</v>
      </c>
      <c r="B5973" s="2">
        <v>42746.95208333333</v>
      </c>
      <c r="C5973">
        <v>57</v>
      </c>
      <c r="D5973">
        <v>53</v>
      </c>
      <c r="E5973">
        <v>86.77</v>
      </c>
      <c r="F5973">
        <v>190</v>
      </c>
      <c r="G5973">
        <v>9</v>
      </c>
      <c r="H5973">
        <v>0</v>
      </c>
      <c r="I5973">
        <v>30.31</v>
      </c>
      <c r="J5973">
        <v>1026.3</v>
      </c>
      <c r="K5973">
        <v>10</v>
      </c>
      <c r="M5973" t="s">
        <v>32</v>
      </c>
      <c r="Q5973">
        <v>23000</v>
      </c>
      <c r="AB5973">
        <v>57</v>
      </c>
      <c r="AC5973" t="s">
        <v>6024</v>
      </c>
    </row>
    <row r="5974" spans="1:29">
      <c r="A5974" s="1" t="s">
        <v>30</v>
      </c>
      <c r="B5974" s="2">
        <v>42746.993750000001</v>
      </c>
      <c r="C5974">
        <v>57</v>
      </c>
      <c r="D5974">
        <v>53</v>
      </c>
      <c r="E5974">
        <v>86.77</v>
      </c>
      <c r="F5974">
        <v>210</v>
      </c>
      <c r="G5974">
        <v>10</v>
      </c>
      <c r="H5974">
        <v>0</v>
      </c>
      <c r="I5974">
        <v>30.31</v>
      </c>
      <c r="J5974">
        <v>1026.2</v>
      </c>
      <c r="K5974">
        <v>10</v>
      </c>
      <c r="M5974" t="s">
        <v>34</v>
      </c>
      <c r="N5974" t="s">
        <v>32</v>
      </c>
      <c r="Q5974">
        <v>23000</v>
      </c>
      <c r="R5974">
        <v>25000</v>
      </c>
      <c r="AB5974">
        <v>57</v>
      </c>
      <c r="AC5974" t="s">
        <v>6025</v>
      </c>
    </row>
    <row r="5975" spans="1:29">
      <c r="A5975" s="1" t="s">
        <v>30</v>
      </c>
      <c r="B5975" s="2">
        <v>42747.035416666666</v>
      </c>
      <c r="C5975">
        <v>56</v>
      </c>
      <c r="D5975">
        <v>53</v>
      </c>
      <c r="E5975">
        <v>90.29</v>
      </c>
      <c r="F5975">
        <v>210</v>
      </c>
      <c r="G5975">
        <v>9</v>
      </c>
      <c r="H5975">
        <v>0</v>
      </c>
      <c r="I5975">
        <v>30.29</v>
      </c>
      <c r="J5975">
        <v>1025.7</v>
      </c>
      <c r="K5975">
        <v>10</v>
      </c>
      <c r="M5975" t="s">
        <v>32</v>
      </c>
      <c r="N5975" t="s">
        <v>32</v>
      </c>
      <c r="Q5975">
        <v>21000</v>
      </c>
      <c r="R5975">
        <v>25000</v>
      </c>
      <c r="AB5975">
        <v>55.9</v>
      </c>
      <c r="AC5975" t="s">
        <v>6026</v>
      </c>
    </row>
    <row r="5976" spans="1:29">
      <c r="A5976" s="1" t="s">
        <v>30</v>
      </c>
      <c r="B5976" s="2">
        <v>42747.07708333333</v>
      </c>
      <c r="C5976">
        <v>56</v>
      </c>
      <c r="D5976">
        <v>54</v>
      </c>
      <c r="E5976">
        <v>93.32</v>
      </c>
      <c r="F5976">
        <v>220</v>
      </c>
      <c r="G5976">
        <v>11</v>
      </c>
      <c r="H5976">
        <v>0</v>
      </c>
      <c r="I5976">
        <v>30.29</v>
      </c>
      <c r="J5976">
        <v>1025.5999999999999</v>
      </c>
      <c r="K5976">
        <v>10</v>
      </c>
      <c r="M5976" t="s">
        <v>31</v>
      </c>
      <c r="N5976" t="s">
        <v>32</v>
      </c>
      <c r="Q5976">
        <v>18000</v>
      </c>
      <c r="R5976">
        <v>25000</v>
      </c>
      <c r="AB5976">
        <v>55.9</v>
      </c>
      <c r="AC5976" t="s">
        <v>6027</v>
      </c>
    </row>
    <row r="5977" spans="1:29">
      <c r="A5977" s="1" t="s">
        <v>30</v>
      </c>
      <c r="B5977" s="2">
        <v>42747.118750000001</v>
      </c>
      <c r="C5977">
        <v>56</v>
      </c>
      <c r="D5977">
        <v>53</v>
      </c>
      <c r="E5977">
        <v>90.29</v>
      </c>
      <c r="F5977">
        <v>200</v>
      </c>
      <c r="G5977">
        <v>7</v>
      </c>
      <c r="H5977">
        <v>0</v>
      </c>
      <c r="I5977">
        <v>30.3</v>
      </c>
      <c r="J5977">
        <v>1025.9000000000001</v>
      </c>
      <c r="K5977">
        <v>10</v>
      </c>
      <c r="M5977" t="s">
        <v>31</v>
      </c>
      <c r="N5977" t="s">
        <v>32</v>
      </c>
      <c r="Q5977">
        <v>18000</v>
      </c>
      <c r="R5977">
        <v>25000</v>
      </c>
      <c r="AB5977">
        <v>55.9</v>
      </c>
      <c r="AC5977" t="s">
        <v>6028</v>
      </c>
    </row>
    <row r="5978" spans="1:29">
      <c r="A5978" s="1" t="s">
        <v>30</v>
      </c>
      <c r="B5978" s="2">
        <v>42747.128472222219</v>
      </c>
      <c r="C5978">
        <v>56</v>
      </c>
      <c r="D5978">
        <v>53</v>
      </c>
      <c r="E5978">
        <v>90.29</v>
      </c>
      <c r="F5978">
        <v>210</v>
      </c>
      <c r="G5978">
        <v>9</v>
      </c>
      <c r="H5978">
        <v>0</v>
      </c>
      <c r="I5978">
        <v>30.3</v>
      </c>
      <c r="K5978">
        <v>10</v>
      </c>
      <c r="M5978" t="s">
        <v>31</v>
      </c>
      <c r="N5978" t="s">
        <v>31</v>
      </c>
      <c r="O5978" t="s">
        <v>34</v>
      </c>
      <c r="P5978" t="s">
        <v>32</v>
      </c>
      <c r="Q5978">
        <v>800</v>
      </c>
      <c r="R5978">
        <v>5000</v>
      </c>
      <c r="S5978">
        <v>18000</v>
      </c>
      <c r="T5978">
        <v>25000</v>
      </c>
      <c r="AB5978">
        <v>55.9</v>
      </c>
      <c r="AC5978" t="s">
        <v>6029</v>
      </c>
    </row>
    <row r="5979" spans="1:29">
      <c r="A5979" s="1" t="s">
        <v>30</v>
      </c>
      <c r="B5979" s="2">
        <v>42747.160416666666</v>
      </c>
      <c r="C5979">
        <v>56</v>
      </c>
      <c r="D5979">
        <v>54</v>
      </c>
      <c r="E5979">
        <v>93.32</v>
      </c>
      <c r="F5979">
        <v>210</v>
      </c>
      <c r="G5979">
        <v>10</v>
      </c>
      <c r="H5979">
        <v>0</v>
      </c>
      <c r="I5979">
        <v>30.31</v>
      </c>
      <c r="J5979">
        <v>1026.0999999999999</v>
      </c>
      <c r="K5979">
        <v>10</v>
      </c>
      <c r="M5979" t="s">
        <v>31</v>
      </c>
      <c r="N5979" t="s">
        <v>31</v>
      </c>
      <c r="O5979" t="s">
        <v>32</v>
      </c>
      <c r="P5979" t="s">
        <v>32</v>
      </c>
      <c r="Q5979">
        <v>800</v>
      </c>
      <c r="R5979">
        <v>5000</v>
      </c>
      <c r="S5979">
        <v>19000</v>
      </c>
      <c r="T5979">
        <v>25000</v>
      </c>
      <c r="AB5979">
        <v>55.9</v>
      </c>
      <c r="AC5979" t="s">
        <v>6030</v>
      </c>
    </row>
    <row r="5980" spans="1:29">
      <c r="A5980" s="1" t="s">
        <v>30</v>
      </c>
      <c r="B5980" s="2">
        <v>42747.20208333333</v>
      </c>
      <c r="C5980">
        <v>55</v>
      </c>
      <c r="D5980">
        <v>53</v>
      </c>
      <c r="E5980">
        <v>93.29</v>
      </c>
      <c r="F5980">
        <v>210</v>
      </c>
      <c r="G5980">
        <v>8</v>
      </c>
      <c r="H5980">
        <v>0</v>
      </c>
      <c r="I5980">
        <v>30.3</v>
      </c>
      <c r="J5980">
        <v>1026</v>
      </c>
      <c r="K5980">
        <v>10</v>
      </c>
      <c r="M5980" t="s">
        <v>31</v>
      </c>
      <c r="N5980" t="s">
        <v>31</v>
      </c>
      <c r="O5980" t="s">
        <v>32</v>
      </c>
      <c r="P5980" t="s">
        <v>32</v>
      </c>
      <c r="Q5980">
        <v>700</v>
      </c>
      <c r="R5980">
        <v>5000</v>
      </c>
      <c r="S5980">
        <v>20000</v>
      </c>
      <c r="T5980">
        <v>25000</v>
      </c>
      <c r="AB5980">
        <v>55</v>
      </c>
      <c r="AC5980" t="s">
        <v>6031</v>
      </c>
    </row>
    <row r="5981" spans="1:29">
      <c r="A5981" s="1" t="s">
        <v>30</v>
      </c>
      <c r="B5981" s="2">
        <v>42747.243750000001</v>
      </c>
      <c r="C5981">
        <v>56</v>
      </c>
      <c r="D5981">
        <v>53</v>
      </c>
      <c r="E5981">
        <v>90.29</v>
      </c>
      <c r="F5981">
        <v>210</v>
      </c>
      <c r="G5981">
        <v>8</v>
      </c>
      <c r="H5981">
        <v>0</v>
      </c>
      <c r="I5981">
        <v>30.31</v>
      </c>
      <c r="J5981">
        <v>1026.4000000000001</v>
      </c>
      <c r="K5981">
        <v>10</v>
      </c>
      <c r="M5981" t="s">
        <v>31</v>
      </c>
      <c r="N5981" t="s">
        <v>32</v>
      </c>
      <c r="Q5981">
        <v>5000</v>
      </c>
      <c r="R5981">
        <v>23000</v>
      </c>
      <c r="AB5981">
        <v>55.9</v>
      </c>
      <c r="AC5981" t="s">
        <v>6032</v>
      </c>
    </row>
    <row r="5982" spans="1:29">
      <c r="A5982" s="1" t="s">
        <v>30</v>
      </c>
      <c r="B5982" s="2">
        <v>42747.285416666666</v>
      </c>
      <c r="C5982">
        <v>55</v>
      </c>
      <c r="D5982">
        <v>53</v>
      </c>
      <c r="E5982">
        <v>93.29</v>
      </c>
      <c r="F5982">
        <v>210</v>
      </c>
      <c r="G5982">
        <v>7</v>
      </c>
      <c r="H5982">
        <v>0</v>
      </c>
      <c r="I5982">
        <v>30.33</v>
      </c>
      <c r="J5982">
        <v>1027</v>
      </c>
      <c r="K5982">
        <v>10</v>
      </c>
      <c r="M5982" t="s">
        <v>31</v>
      </c>
      <c r="N5982" t="s">
        <v>31</v>
      </c>
      <c r="O5982" t="s">
        <v>34</v>
      </c>
      <c r="P5982" t="s">
        <v>32</v>
      </c>
      <c r="Q5982">
        <v>1000</v>
      </c>
      <c r="R5982">
        <v>5000</v>
      </c>
      <c r="S5982">
        <v>19000</v>
      </c>
      <c r="T5982">
        <v>23000</v>
      </c>
      <c r="AB5982">
        <v>55</v>
      </c>
      <c r="AC5982" t="s">
        <v>6033</v>
      </c>
    </row>
    <row r="5983" spans="1:29">
      <c r="A5983" s="1" t="s">
        <v>30</v>
      </c>
      <c r="B5983" s="2">
        <v>42747.32708333333</v>
      </c>
      <c r="C5983">
        <v>54</v>
      </c>
      <c r="D5983">
        <v>52</v>
      </c>
      <c r="E5983">
        <v>92.92</v>
      </c>
      <c r="F5983">
        <v>230</v>
      </c>
      <c r="G5983">
        <v>6</v>
      </c>
      <c r="H5983">
        <v>0</v>
      </c>
      <c r="I5983">
        <v>30.35</v>
      </c>
      <c r="J5983">
        <v>1027.7</v>
      </c>
      <c r="K5983">
        <v>10</v>
      </c>
      <c r="M5983" t="s">
        <v>31</v>
      </c>
      <c r="N5983" t="s">
        <v>34</v>
      </c>
      <c r="O5983" t="s">
        <v>34</v>
      </c>
      <c r="Q5983">
        <v>5000</v>
      </c>
      <c r="R5983">
        <v>19000</v>
      </c>
      <c r="S5983">
        <v>25000</v>
      </c>
      <c r="AB5983">
        <v>54</v>
      </c>
      <c r="AC5983" t="s">
        <v>6034</v>
      </c>
    </row>
    <row r="5984" spans="1:29">
      <c r="A5984" s="1" t="s">
        <v>30</v>
      </c>
      <c r="B5984" s="2">
        <v>42747.368750000001</v>
      </c>
      <c r="C5984">
        <v>58</v>
      </c>
      <c r="D5984">
        <v>54</v>
      </c>
      <c r="E5984">
        <v>86.82</v>
      </c>
      <c r="F5984">
        <v>220</v>
      </c>
      <c r="G5984">
        <v>10</v>
      </c>
      <c r="H5984">
        <v>0</v>
      </c>
      <c r="I5984">
        <v>30.36</v>
      </c>
      <c r="J5984">
        <v>1028</v>
      </c>
      <c r="K5984">
        <v>10</v>
      </c>
      <c r="M5984" t="s">
        <v>31</v>
      </c>
      <c r="N5984" t="s">
        <v>31</v>
      </c>
      <c r="O5984" t="s">
        <v>31</v>
      </c>
      <c r="Q5984">
        <v>5000</v>
      </c>
      <c r="R5984">
        <v>19000</v>
      </c>
      <c r="S5984">
        <v>25000</v>
      </c>
      <c r="AB5984">
        <v>57.9</v>
      </c>
      <c r="AC5984" t="s">
        <v>6035</v>
      </c>
    </row>
    <row r="5985" spans="1:29">
      <c r="A5985" s="1" t="s">
        <v>30</v>
      </c>
      <c r="B5985" s="2">
        <v>42747.410416666666</v>
      </c>
      <c r="C5985">
        <v>62</v>
      </c>
      <c r="D5985">
        <v>54</v>
      </c>
      <c r="E5985">
        <v>74.75</v>
      </c>
      <c r="F5985">
        <v>230</v>
      </c>
      <c r="G5985">
        <v>15</v>
      </c>
      <c r="H5985">
        <v>0</v>
      </c>
      <c r="I5985">
        <v>30.37</v>
      </c>
      <c r="J5985">
        <v>1028.0999999999999</v>
      </c>
      <c r="K5985">
        <v>10</v>
      </c>
      <c r="M5985" t="s">
        <v>31</v>
      </c>
      <c r="N5985" t="s">
        <v>31</v>
      </c>
      <c r="O5985" t="s">
        <v>32</v>
      </c>
      <c r="Q5985">
        <v>1500</v>
      </c>
      <c r="R5985">
        <v>6000</v>
      </c>
      <c r="S5985">
        <v>25000</v>
      </c>
      <c r="AB5985">
        <v>62.1</v>
      </c>
      <c r="AC5985" t="s">
        <v>6036</v>
      </c>
    </row>
    <row r="5986" spans="1:29">
      <c r="A5986" s="1" t="s">
        <v>30</v>
      </c>
      <c r="B5986" s="2">
        <v>42747.45208333333</v>
      </c>
      <c r="C5986">
        <v>66</v>
      </c>
      <c r="D5986">
        <v>55</v>
      </c>
      <c r="E5986">
        <v>67.64</v>
      </c>
      <c r="F5986">
        <v>230</v>
      </c>
      <c r="G5986">
        <v>12</v>
      </c>
      <c r="H5986">
        <v>0</v>
      </c>
      <c r="I5986">
        <v>30.35</v>
      </c>
      <c r="J5986">
        <v>1027.5999999999999</v>
      </c>
      <c r="K5986">
        <v>10</v>
      </c>
      <c r="L5986">
        <v>23</v>
      </c>
      <c r="M5986" t="s">
        <v>31</v>
      </c>
      <c r="N5986" t="s">
        <v>31</v>
      </c>
      <c r="O5986" t="s">
        <v>32</v>
      </c>
      <c r="Q5986">
        <v>2200</v>
      </c>
      <c r="R5986">
        <v>6500</v>
      </c>
      <c r="S5986">
        <v>25000</v>
      </c>
      <c r="AB5986">
        <v>66</v>
      </c>
      <c r="AC5986" t="s">
        <v>6037</v>
      </c>
    </row>
    <row r="5987" spans="1:29">
      <c r="A5987" s="1" t="s">
        <v>30</v>
      </c>
      <c r="B5987" s="2">
        <v>42747.493750000001</v>
      </c>
      <c r="C5987">
        <v>68</v>
      </c>
      <c r="D5987">
        <v>54</v>
      </c>
      <c r="E5987">
        <v>60.86</v>
      </c>
      <c r="F5987">
        <v>230</v>
      </c>
      <c r="G5987">
        <v>17</v>
      </c>
      <c r="H5987">
        <v>0</v>
      </c>
      <c r="I5987">
        <v>30.33</v>
      </c>
      <c r="J5987">
        <v>1026.9000000000001</v>
      </c>
      <c r="K5987">
        <v>10</v>
      </c>
      <c r="L5987">
        <v>23</v>
      </c>
      <c r="M5987" t="s">
        <v>31</v>
      </c>
      <c r="N5987" t="s">
        <v>31</v>
      </c>
      <c r="O5987" t="s">
        <v>32</v>
      </c>
      <c r="Q5987">
        <v>3000</v>
      </c>
      <c r="R5987">
        <v>6500</v>
      </c>
      <c r="S5987">
        <v>25000</v>
      </c>
      <c r="AB5987">
        <v>68</v>
      </c>
      <c r="AC5987" t="s">
        <v>6038</v>
      </c>
    </row>
    <row r="5988" spans="1:29">
      <c r="A5988" s="1" t="s">
        <v>30</v>
      </c>
      <c r="B5988" s="2">
        <v>42747.535416666666</v>
      </c>
      <c r="C5988">
        <v>70</v>
      </c>
      <c r="D5988">
        <v>54</v>
      </c>
      <c r="E5988">
        <v>56.82</v>
      </c>
      <c r="F5988">
        <v>240</v>
      </c>
      <c r="G5988">
        <v>19</v>
      </c>
      <c r="H5988">
        <v>0</v>
      </c>
      <c r="I5988">
        <v>30.3</v>
      </c>
      <c r="J5988">
        <v>1025.8</v>
      </c>
      <c r="K5988">
        <v>10</v>
      </c>
      <c r="L5988">
        <v>27</v>
      </c>
      <c r="M5988" t="s">
        <v>31</v>
      </c>
      <c r="N5988" t="s">
        <v>32</v>
      </c>
      <c r="Q5988">
        <v>3500</v>
      </c>
      <c r="R5988">
        <v>25000</v>
      </c>
      <c r="Y5988">
        <v>29</v>
      </c>
      <c r="Z5988">
        <v>230</v>
      </c>
      <c r="AA5988" s="2">
        <v>42747.527083333334</v>
      </c>
      <c r="AB5988">
        <v>70</v>
      </c>
      <c r="AC5988" t="s">
        <v>6039</v>
      </c>
    </row>
    <row r="5989" spans="1:29">
      <c r="A5989" s="1" t="s">
        <v>30</v>
      </c>
      <c r="B5989" s="2">
        <v>42747.57708333333</v>
      </c>
      <c r="C5989">
        <v>71</v>
      </c>
      <c r="D5989">
        <v>52</v>
      </c>
      <c r="E5989">
        <v>50.86</v>
      </c>
      <c r="F5989">
        <v>230</v>
      </c>
      <c r="G5989">
        <v>22</v>
      </c>
      <c r="H5989">
        <v>0</v>
      </c>
      <c r="I5989">
        <v>30.29</v>
      </c>
      <c r="J5989">
        <v>1025.4000000000001</v>
      </c>
      <c r="K5989">
        <v>10</v>
      </c>
      <c r="L5989">
        <v>28</v>
      </c>
      <c r="M5989" t="s">
        <v>31</v>
      </c>
      <c r="N5989" t="s">
        <v>32</v>
      </c>
      <c r="Q5989">
        <v>4200</v>
      </c>
      <c r="R5989">
        <v>25000</v>
      </c>
      <c r="Y5989">
        <v>30</v>
      </c>
      <c r="Z5989">
        <v>250</v>
      </c>
      <c r="AA5989" s="2">
        <v>42747.555555555555</v>
      </c>
      <c r="AB5989">
        <v>71.099999999999994</v>
      </c>
      <c r="AC5989" t="s">
        <v>6040</v>
      </c>
    </row>
    <row r="5990" spans="1:29">
      <c r="A5990" s="1" t="s">
        <v>30</v>
      </c>
      <c r="B5990" s="2">
        <v>42747.618750000001</v>
      </c>
      <c r="C5990">
        <v>73</v>
      </c>
      <c r="D5990">
        <v>52</v>
      </c>
      <c r="E5990">
        <v>47.69</v>
      </c>
      <c r="F5990">
        <v>230</v>
      </c>
      <c r="G5990">
        <v>15</v>
      </c>
      <c r="H5990">
        <v>0</v>
      </c>
      <c r="I5990">
        <v>30.28</v>
      </c>
      <c r="J5990">
        <v>1025.0999999999999</v>
      </c>
      <c r="K5990">
        <v>10</v>
      </c>
      <c r="L5990">
        <v>26</v>
      </c>
      <c r="M5990" t="s">
        <v>31</v>
      </c>
      <c r="N5990" t="s">
        <v>32</v>
      </c>
      <c r="Q5990">
        <v>4200</v>
      </c>
      <c r="R5990">
        <v>25000</v>
      </c>
      <c r="Y5990">
        <v>31</v>
      </c>
      <c r="Z5990">
        <v>230</v>
      </c>
      <c r="AA5990" s="2">
        <v>42747.595138888886</v>
      </c>
      <c r="AB5990">
        <v>73</v>
      </c>
      <c r="AC5990" t="s">
        <v>6041</v>
      </c>
    </row>
    <row r="5991" spans="1:29">
      <c r="A5991" s="1" t="s">
        <v>30</v>
      </c>
      <c r="B5991" s="2">
        <v>42747.660416666666</v>
      </c>
      <c r="C5991">
        <v>70</v>
      </c>
      <c r="D5991">
        <v>51</v>
      </c>
      <c r="E5991">
        <v>51.07</v>
      </c>
      <c r="F5991">
        <v>230</v>
      </c>
      <c r="G5991">
        <v>15</v>
      </c>
      <c r="H5991">
        <v>0</v>
      </c>
      <c r="I5991">
        <v>30.29</v>
      </c>
      <c r="J5991">
        <v>1025.3</v>
      </c>
      <c r="K5991">
        <v>10</v>
      </c>
      <c r="M5991" t="s">
        <v>31</v>
      </c>
      <c r="N5991" t="s">
        <v>32</v>
      </c>
      <c r="Q5991">
        <v>4500</v>
      </c>
      <c r="R5991">
        <v>25000</v>
      </c>
      <c r="Y5991">
        <v>27</v>
      </c>
      <c r="Z5991">
        <v>230</v>
      </c>
      <c r="AA5991" s="2">
        <v>42747.621527777781</v>
      </c>
      <c r="AB5991">
        <v>70</v>
      </c>
      <c r="AC5991" t="s">
        <v>6042</v>
      </c>
    </row>
    <row r="5992" spans="1:29">
      <c r="A5992" s="1" t="s">
        <v>30</v>
      </c>
      <c r="B5992" s="2">
        <v>42747.70208333333</v>
      </c>
      <c r="C5992">
        <v>68</v>
      </c>
      <c r="D5992">
        <v>52</v>
      </c>
      <c r="E5992">
        <v>56.55</v>
      </c>
      <c r="F5992">
        <v>210</v>
      </c>
      <c r="G5992">
        <v>15</v>
      </c>
      <c r="H5992">
        <v>0</v>
      </c>
      <c r="I5992">
        <v>30.28</v>
      </c>
      <c r="J5992">
        <v>1025.0999999999999</v>
      </c>
      <c r="K5992">
        <v>10</v>
      </c>
      <c r="M5992" t="s">
        <v>31</v>
      </c>
      <c r="N5992" t="s">
        <v>32</v>
      </c>
      <c r="Q5992">
        <v>4500</v>
      </c>
      <c r="R5992">
        <v>25000</v>
      </c>
      <c r="AB5992">
        <v>68</v>
      </c>
      <c r="AC5992" t="s">
        <v>6043</v>
      </c>
    </row>
    <row r="5993" spans="1:29">
      <c r="A5993" s="1" t="s">
        <v>30</v>
      </c>
      <c r="B5993" s="2">
        <v>42747.743750000001</v>
      </c>
      <c r="C5993">
        <v>64</v>
      </c>
      <c r="D5993">
        <v>51</v>
      </c>
      <c r="E5993">
        <v>62.85</v>
      </c>
      <c r="F5993">
        <v>230</v>
      </c>
      <c r="G5993">
        <v>9</v>
      </c>
      <c r="H5993">
        <v>0</v>
      </c>
      <c r="I5993">
        <v>30.29</v>
      </c>
      <c r="J5993">
        <v>1025.5</v>
      </c>
      <c r="K5993">
        <v>10</v>
      </c>
      <c r="M5993" t="s">
        <v>32</v>
      </c>
      <c r="Q5993">
        <v>25000</v>
      </c>
      <c r="AB5993">
        <v>64</v>
      </c>
      <c r="AC5993" t="s">
        <v>6044</v>
      </c>
    </row>
    <row r="5994" spans="1:29">
      <c r="A5994" s="1" t="s">
        <v>30</v>
      </c>
      <c r="B5994" s="2">
        <v>42747.785416666666</v>
      </c>
      <c r="C5994">
        <v>64</v>
      </c>
      <c r="D5994">
        <v>51</v>
      </c>
      <c r="E5994">
        <v>62.85</v>
      </c>
      <c r="F5994">
        <v>210</v>
      </c>
      <c r="G5994">
        <v>10</v>
      </c>
      <c r="H5994">
        <v>0</v>
      </c>
      <c r="I5994">
        <v>30.3</v>
      </c>
      <c r="J5994">
        <v>1026</v>
      </c>
      <c r="K5994">
        <v>10</v>
      </c>
      <c r="M5994" t="s">
        <v>32</v>
      </c>
      <c r="Q5994">
        <v>25000</v>
      </c>
      <c r="AB5994">
        <v>64</v>
      </c>
      <c r="AC5994" t="s">
        <v>6045</v>
      </c>
    </row>
    <row r="5995" spans="1:29">
      <c r="A5995" s="1" t="s">
        <v>30</v>
      </c>
      <c r="B5995" s="2">
        <v>42747.82708333333</v>
      </c>
      <c r="C5995">
        <v>62</v>
      </c>
      <c r="D5995">
        <v>51</v>
      </c>
      <c r="E5995">
        <v>67.19</v>
      </c>
      <c r="F5995">
        <v>210</v>
      </c>
      <c r="G5995">
        <v>10</v>
      </c>
      <c r="H5995">
        <v>0</v>
      </c>
      <c r="I5995">
        <v>30.31</v>
      </c>
      <c r="J5995">
        <v>1026.2</v>
      </c>
      <c r="K5995">
        <v>10</v>
      </c>
      <c r="M5995" t="s">
        <v>32</v>
      </c>
      <c r="Q5995">
        <v>25000</v>
      </c>
      <c r="AB5995">
        <v>62.1</v>
      </c>
      <c r="AC5995" t="s">
        <v>6046</v>
      </c>
    </row>
    <row r="5996" spans="1:29">
      <c r="A5996" s="1" t="s">
        <v>30</v>
      </c>
      <c r="B5996" s="2">
        <v>42747.910416666666</v>
      </c>
      <c r="C5996">
        <v>58</v>
      </c>
      <c r="D5996">
        <v>50</v>
      </c>
      <c r="E5996">
        <v>74.91</v>
      </c>
      <c r="F5996">
        <v>230</v>
      </c>
      <c r="G5996">
        <v>6</v>
      </c>
      <c r="H5996">
        <v>0</v>
      </c>
      <c r="I5996">
        <v>30.32</v>
      </c>
      <c r="J5996">
        <v>1026.5</v>
      </c>
      <c r="K5996">
        <v>10</v>
      </c>
      <c r="M5996" t="s">
        <v>34</v>
      </c>
      <c r="Q5996">
        <v>25000</v>
      </c>
      <c r="AB5996">
        <v>57.9</v>
      </c>
      <c r="AC5996" t="s">
        <v>6047</v>
      </c>
    </row>
    <row r="5997" spans="1:29">
      <c r="A5997" s="1" t="s">
        <v>30</v>
      </c>
      <c r="B5997" s="2">
        <v>42747.95208333333</v>
      </c>
      <c r="C5997">
        <v>57</v>
      </c>
      <c r="D5997">
        <v>50</v>
      </c>
      <c r="E5997">
        <v>77.38</v>
      </c>
      <c r="F5997">
        <v>230</v>
      </c>
      <c r="G5997">
        <v>5</v>
      </c>
      <c r="H5997">
        <v>0</v>
      </c>
      <c r="I5997">
        <v>30.32</v>
      </c>
      <c r="J5997">
        <v>1026.5999999999999</v>
      </c>
      <c r="K5997">
        <v>10</v>
      </c>
      <c r="M5997" t="s">
        <v>34</v>
      </c>
      <c r="Q5997">
        <v>25000</v>
      </c>
      <c r="AB5997">
        <v>57</v>
      </c>
      <c r="AC5997" t="s">
        <v>6048</v>
      </c>
    </row>
    <row r="5998" spans="1:29">
      <c r="A5998" s="1" t="s">
        <v>30</v>
      </c>
      <c r="B5998" s="2">
        <v>42747.993750000001</v>
      </c>
      <c r="C5998">
        <v>57</v>
      </c>
      <c r="D5998">
        <v>50</v>
      </c>
      <c r="E5998">
        <v>77.38</v>
      </c>
      <c r="F5998">
        <v>220</v>
      </c>
      <c r="G5998">
        <v>7</v>
      </c>
      <c r="H5998">
        <v>0</v>
      </c>
      <c r="I5998">
        <v>30.32</v>
      </c>
      <c r="J5998">
        <v>1026.5</v>
      </c>
      <c r="K5998">
        <v>10</v>
      </c>
      <c r="M5998" t="s">
        <v>31</v>
      </c>
      <c r="Q5998">
        <v>25000</v>
      </c>
      <c r="AB5998">
        <v>57</v>
      </c>
      <c r="AC5998" t="s">
        <v>6049</v>
      </c>
    </row>
    <row r="5999" spans="1:29">
      <c r="A5999" s="1" t="s">
        <v>30</v>
      </c>
      <c r="B5999" s="2">
        <v>42748.035416666666</v>
      </c>
      <c r="C5999">
        <v>54</v>
      </c>
      <c r="D5999">
        <v>50</v>
      </c>
      <c r="E5999">
        <v>86.29</v>
      </c>
      <c r="F5999">
        <v>230</v>
      </c>
      <c r="G5999">
        <v>8</v>
      </c>
      <c r="H5999">
        <v>0</v>
      </c>
      <c r="I5999">
        <v>30.33</v>
      </c>
      <c r="J5999">
        <v>1026.7</v>
      </c>
      <c r="K5999">
        <v>10</v>
      </c>
      <c r="M5999" t="s">
        <v>31</v>
      </c>
      <c r="Q5999">
        <v>25000</v>
      </c>
      <c r="AB5999">
        <v>54</v>
      </c>
      <c r="AC5999" t="s">
        <v>6050</v>
      </c>
    </row>
    <row r="6000" spans="1:29">
      <c r="A6000" s="1" t="s">
        <v>30</v>
      </c>
      <c r="B6000" s="2">
        <v>42748.07708333333</v>
      </c>
      <c r="C6000">
        <v>53</v>
      </c>
      <c r="D6000">
        <v>49</v>
      </c>
      <c r="E6000">
        <v>85.59</v>
      </c>
      <c r="F6000">
        <v>230</v>
      </c>
      <c r="G6000">
        <v>7</v>
      </c>
      <c r="H6000">
        <v>0</v>
      </c>
      <c r="I6000">
        <v>30.35</v>
      </c>
      <c r="J6000">
        <v>1027.4000000000001</v>
      </c>
      <c r="K6000">
        <v>10</v>
      </c>
      <c r="M6000" t="s">
        <v>31</v>
      </c>
      <c r="Q6000">
        <v>25000</v>
      </c>
      <c r="AB6000">
        <v>53.1</v>
      </c>
      <c r="AC6000" t="s">
        <v>6051</v>
      </c>
    </row>
    <row r="6001" spans="1:29">
      <c r="A6001" s="1" t="s">
        <v>30</v>
      </c>
      <c r="B6001" s="2">
        <v>42748.118750000001</v>
      </c>
      <c r="C6001">
        <v>53</v>
      </c>
      <c r="D6001">
        <v>49</v>
      </c>
      <c r="E6001">
        <v>85.59</v>
      </c>
      <c r="F6001">
        <v>230</v>
      </c>
      <c r="G6001">
        <v>5</v>
      </c>
      <c r="H6001">
        <v>0</v>
      </c>
      <c r="I6001">
        <v>30.35</v>
      </c>
      <c r="J6001">
        <v>1027.5999999999999</v>
      </c>
      <c r="K6001">
        <v>10</v>
      </c>
      <c r="M6001" t="s">
        <v>31</v>
      </c>
      <c r="Q6001">
        <v>25000</v>
      </c>
      <c r="AB6001">
        <v>53.1</v>
      </c>
      <c r="AC6001" t="s">
        <v>6052</v>
      </c>
    </row>
    <row r="6002" spans="1:29">
      <c r="A6002" s="1" t="s">
        <v>30</v>
      </c>
      <c r="B6002" s="2">
        <v>42748.160416666666</v>
      </c>
      <c r="C6002">
        <v>52</v>
      </c>
      <c r="D6002">
        <v>49</v>
      </c>
      <c r="E6002">
        <v>89.13</v>
      </c>
      <c r="F6002">
        <v>220</v>
      </c>
      <c r="G6002">
        <v>4</v>
      </c>
      <c r="H6002">
        <v>0</v>
      </c>
      <c r="I6002">
        <v>30.35</v>
      </c>
      <c r="J6002">
        <v>1027.7</v>
      </c>
      <c r="K6002">
        <v>10</v>
      </c>
      <c r="M6002" t="s">
        <v>31</v>
      </c>
      <c r="Q6002">
        <v>25000</v>
      </c>
      <c r="AB6002">
        <v>52</v>
      </c>
      <c r="AC6002" t="s">
        <v>6053</v>
      </c>
    </row>
    <row r="6003" spans="1:29">
      <c r="A6003" s="1" t="s">
        <v>30</v>
      </c>
      <c r="B6003" s="2">
        <v>42748.20208333333</v>
      </c>
      <c r="C6003">
        <v>52</v>
      </c>
      <c r="D6003">
        <v>49</v>
      </c>
      <c r="E6003">
        <v>89.13</v>
      </c>
      <c r="F6003">
        <v>220</v>
      </c>
      <c r="G6003">
        <v>6</v>
      </c>
      <c r="H6003">
        <v>0</v>
      </c>
      <c r="I6003">
        <v>30.35</v>
      </c>
      <c r="J6003">
        <v>1027.5</v>
      </c>
      <c r="K6003">
        <v>10</v>
      </c>
      <c r="M6003" t="s">
        <v>31</v>
      </c>
      <c r="Q6003">
        <v>25000</v>
      </c>
      <c r="AB6003">
        <v>52</v>
      </c>
      <c r="AC6003" t="s">
        <v>6054</v>
      </c>
    </row>
    <row r="6004" spans="1:29">
      <c r="A6004" s="1" t="s">
        <v>30</v>
      </c>
      <c r="B6004" s="2">
        <v>42748.243750000001</v>
      </c>
      <c r="C6004">
        <v>51</v>
      </c>
      <c r="D6004">
        <v>49</v>
      </c>
      <c r="E6004">
        <v>92.14</v>
      </c>
      <c r="F6004">
        <v>240</v>
      </c>
      <c r="G6004">
        <v>4</v>
      </c>
      <c r="H6004">
        <v>0</v>
      </c>
      <c r="I6004">
        <v>30.36</v>
      </c>
      <c r="J6004">
        <v>1028</v>
      </c>
      <c r="K6004">
        <v>10</v>
      </c>
      <c r="M6004" t="s">
        <v>31</v>
      </c>
      <c r="N6004" t="s">
        <v>31</v>
      </c>
      <c r="Q6004">
        <v>5000</v>
      </c>
      <c r="R6004">
        <v>25000</v>
      </c>
      <c r="AB6004">
        <v>51.1</v>
      </c>
      <c r="AC6004" t="s">
        <v>6055</v>
      </c>
    </row>
    <row r="6005" spans="1:29">
      <c r="A6005" s="1" t="s">
        <v>30</v>
      </c>
      <c r="B6005" s="2">
        <v>42748.285416666666</v>
      </c>
      <c r="C6005">
        <v>52</v>
      </c>
      <c r="D6005">
        <v>50</v>
      </c>
      <c r="E6005">
        <v>92.86</v>
      </c>
      <c r="F6005">
        <v>230</v>
      </c>
      <c r="G6005">
        <v>3</v>
      </c>
      <c r="H6005">
        <v>0</v>
      </c>
      <c r="I6005">
        <v>30.39</v>
      </c>
      <c r="J6005">
        <v>1028.8</v>
      </c>
      <c r="K6005">
        <v>10</v>
      </c>
      <c r="M6005" t="s">
        <v>31</v>
      </c>
      <c r="N6005" t="s">
        <v>31</v>
      </c>
      <c r="Q6005">
        <v>4900</v>
      </c>
      <c r="R6005">
        <v>25000</v>
      </c>
      <c r="AB6005">
        <v>52</v>
      </c>
      <c r="AC6005" t="s">
        <v>6056</v>
      </c>
    </row>
    <row r="6006" spans="1:29">
      <c r="A6006" s="1" t="s">
        <v>30</v>
      </c>
      <c r="B6006" s="2">
        <v>42748.32708333333</v>
      </c>
      <c r="C6006">
        <v>50</v>
      </c>
      <c r="D6006">
        <v>48</v>
      </c>
      <c r="E6006">
        <v>92.8</v>
      </c>
      <c r="F6006">
        <v>230</v>
      </c>
      <c r="G6006">
        <v>6</v>
      </c>
      <c r="H6006">
        <v>0</v>
      </c>
      <c r="I6006">
        <v>30.4</v>
      </c>
      <c r="J6006">
        <v>1029.4000000000001</v>
      </c>
      <c r="K6006">
        <v>10</v>
      </c>
      <c r="M6006" t="s">
        <v>31</v>
      </c>
      <c r="N6006" t="s">
        <v>34</v>
      </c>
      <c r="Q6006">
        <v>5000</v>
      </c>
      <c r="R6006">
        <v>25000</v>
      </c>
      <c r="AB6006">
        <v>47.21</v>
      </c>
      <c r="AC6006" t="s">
        <v>6057</v>
      </c>
    </row>
    <row r="6007" spans="1:29">
      <c r="A6007" s="1" t="s">
        <v>30</v>
      </c>
      <c r="B6007" s="2">
        <v>42748.368750000001</v>
      </c>
      <c r="C6007">
        <v>55</v>
      </c>
      <c r="D6007">
        <v>52</v>
      </c>
      <c r="E6007">
        <v>89.59</v>
      </c>
      <c r="F6007">
        <v>220</v>
      </c>
      <c r="G6007">
        <v>4</v>
      </c>
      <c r="H6007">
        <v>0</v>
      </c>
      <c r="I6007">
        <v>30.43</v>
      </c>
      <c r="J6007">
        <v>1030.3</v>
      </c>
      <c r="K6007">
        <v>10</v>
      </c>
      <c r="M6007" t="s">
        <v>31</v>
      </c>
      <c r="N6007" t="s">
        <v>34</v>
      </c>
      <c r="Q6007">
        <v>6000</v>
      </c>
      <c r="R6007">
        <v>25000</v>
      </c>
      <c r="AB6007">
        <v>55</v>
      </c>
      <c r="AC6007" t="s">
        <v>6058</v>
      </c>
    </row>
    <row r="6008" spans="1:29">
      <c r="A6008" s="1" t="s">
        <v>30</v>
      </c>
      <c r="B6008" s="2">
        <v>42748.410416666666</v>
      </c>
      <c r="C6008">
        <v>62</v>
      </c>
      <c r="D6008">
        <v>53</v>
      </c>
      <c r="E6008">
        <v>72.33</v>
      </c>
      <c r="F6008">
        <v>280</v>
      </c>
      <c r="G6008">
        <v>3</v>
      </c>
      <c r="H6008">
        <v>0</v>
      </c>
      <c r="I6008">
        <v>30.46</v>
      </c>
      <c r="J6008">
        <v>1031.3</v>
      </c>
      <c r="K6008">
        <v>10</v>
      </c>
      <c r="M6008" t="s">
        <v>31</v>
      </c>
      <c r="N6008" t="s">
        <v>34</v>
      </c>
      <c r="Q6008">
        <v>6500</v>
      </c>
      <c r="R6008">
        <v>25000</v>
      </c>
      <c r="AB6008">
        <v>62.1</v>
      </c>
      <c r="AC6008" t="s">
        <v>6059</v>
      </c>
    </row>
    <row r="6009" spans="1:29">
      <c r="A6009" s="1" t="s">
        <v>30</v>
      </c>
      <c r="B6009" s="2">
        <v>42748.45208333333</v>
      </c>
      <c r="C6009">
        <v>68</v>
      </c>
      <c r="D6009">
        <v>54</v>
      </c>
      <c r="E6009">
        <v>60.86</v>
      </c>
      <c r="F6009">
        <v>270</v>
      </c>
      <c r="G6009">
        <v>7</v>
      </c>
      <c r="H6009">
        <v>0</v>
      </c>
      <c r="I6009">
        <v>30.45</v>
      </c>
      <c r="J6009">
        <v>1030.8</v>
      </c>
      <c r="K6009">
        <v>10</v>
      </c>
      <c r="M6009" t="s">
        <v>31</v>
      </c>
      <c r="N6009" t="s">
        <v>34</v>
      </c>
      <c r="Q6009">
        <v>6500</v>
      </c>
      <c r="R6009">
        <v>25000</v>
      </c>
      <c r="AB6009">
        <v>68</v>
      </c>
      <c r="AC6009" t="s">
        <v>6060</v>
      </c>
    </row>
    <row r="6010" spans="1:29">
      <c r="A6010" s="1" t="s">
        <v>30</v>
      </c>
      <c r="B6010" s="2">
        <v>42748.493750000001</v>
      </c>
      <c r="C6010">
        <v>72</v>
      </c>
      <c r="D6010">
        <v>54</v>
      </c>
      <c r="E6010">
        <v>53.09</v>
      </c>
      <c r="G6010">
        <v>3</v>
      </c>
      <c r="H6010">
        <v>0</v>
      </c>
      <c r="I6010">
        <v>30.43</v>
      </c>
      <c r="J6010">
        <v>1030.0999999999999</v>
      </c>
      <c r="K6010">
        <v>10</v>
      </c>
      <c r="M6010" t="s">
        <v>31</v>
      </c>
      <c r="N6010" t="s">
        <v>34</v>
      </c>
      <c r="O6010" t="s">
        <v>32</v>
      </c>
      <c r="Q6010">
        <v>6500</v>
      </c>
      <c r="R6010">
        <v>8000</v>
      </c>
      <c r="S6010">
        <v>25000</v>
      </c>
      <c r="AB6010">
        <v>72</v>
      </c>
      <c r="AC6010" t="s">
        <v>6061</v>
      </c>
    </row>
    <row r="6011" spans="1:29">
      <c r="A6011" s="1" t="s">
        <v>30</v>
      </c>
      <c r="B6011" s="2">
        <v>42748.535416666666</v>
      </c>
      <c r="C6011">
        <v>72</v>
      </c>
      <c r="D6011">
        <v>55</v>
      </c>
      <c r="E6011">
        <v>55.06</v>
      </c>
      <c r="F6011">
        <v>280</v>
      </c>
      <c r="G6011">
        <v>3</v>
      </c>
      <c r="H6011">
        <v>0</v>
      </c>
      <c r="I6011">
        <v>30.41</v>
      </c>
      <c r="J6011">
        <v>1029.4000000000001</v>
      </c>
      <c r="K6011">
        <v>10</v>
      </c>
      <c r="M6011" t="s">
        <v>32</v>
      </c>
      <c r="N6011" t="s">
        <v>32</v>
      </c>
      <c r="O6011" t="s">
        <v>32</v>
      </c>
      <c r="Q6011">
        <v>7000</v>
      </c>
      <c r="R6011">
        <v>9500</v>
      </c>
      <c r="S6011">
        <v>25000</v>
      </c>
      <c r="AB6011">
        <v>72</v>
      </c>
      <c r="AC6011" t="s">
        <v>6062</v>
      </c>
    </row>
    <row r="6012" spans="1:29">
      <c r="A6012" s="1" t="s">
        <v>30</v>
      </c>
      <c r="B6012" s="2">
        <v>42748.57708333333</v>
      </c>
      <c r="C6012">
        <v>75</v>
      </c>
      <c r="D6012">
        <v>55</v>
      </c>
      <c r="E6012">
        <v>49.78</v>
      </c>
      <c r="G6012">
        <v>3</v>
      </c>
      <c r="H6012">
        <v>0</v>
      </c>
      <c r="I6012">
        <v>30.39</v>
      </c>
      <c r="J6012">
        <v>1029</v>
      </c>
      <c r="K6012">
        <v>10</v>
      </c>
      <c r="M6012" t="s">
        <v>31</v>
      </c>
      <c r="N6012" t="s">
        <v>34</v>
      </c>
      <c r="O6012" t="s">
        <v>32</v>
      </c>
      <c r="P6012" t="s">
        <v>32</v>
      </c>
      <c r="Q6012">
        <v>4400</v>
      </c>
      <c r="R6012">
        <v>6500</v>
      </c>
      <c r="S6012">
        <v>10000</v>
      </c>
      <c r="T6012">
        <v>25000</v>
      </c>
      <c r="AB6012">
        <v>75</v>
      </c>
      <c r="AC6012" t="s">
        <v>6063</v>
      </c>
    </row>
    <row r="6013" spans="1:29">
      <c r="A6013" s="1" t="s">
        <v>30</v>
      </c>
      <c r="B6013" s="2">
        <v>42748.618750000001</v>
      </c>
      <c r="C6013">
        <v>75</v>
      </c>
      <c r="D6013">
        <v>57</v>
      </c>
      <c r="E6013">
        <v>53.52</v>
      </c>
      <c r="F6013">
        <v>60</v>
      </c>
      <c r="G6013">
        <v>7</v>
      </c>
      <c r="H6013">
        <v>0</v>
      </c>
      <c r="I6013">
        <v>30.4</v>
      </c>
      <c r="J6013">
        <v>1029.0999999999999</v>
      </c>
      <c r="K6013">
        <v>10</v>
      </c>
      <c r="M6013" t="s">
        <v>31</v>
      </c>
      <c r="N6013" t="s">
        <v>34</v>
      </c>
      <c r="O6013" t="s">
        <v>32</v>
      </c>
      <c r="P6013" t="s">
        <v>32</v>
      </c>
      <c r="Q6013">
        <v>4500</v>
      </c>
      <c r="R6013">
        <v>7000</v>
      </c>
      <c r="S6013">
        <v>11000</v>
      </c>
      <c r="T6013">
        <v>25000</v>
      </c>
      <c r="AB6013">
        <v>75</v>
      </c>
      <c r="AC6013" t="s">
        <v>6064</v>
      </c>
    </row>
    <row r="6014" spans="1:29">
      <c r="A6014" s="1" t="s">
        <v>30</v>
      </c>
      <c r="B6014" s="2">
        <v>42748.660416666666</v>
      </c>
      <c r="C6014">
        <v>71</v>
      </c>
      <c r="D6014">
        <v>55</v>
      </c>
      <c r="E6014">
        <v>56.77</v>
      </c>
      <c r="F6014">
        <v>30</v>
      </c>
      <c r="G6014">
        <v>6</v>
      </c>
      <c r="H6014">
        <v>0</v>
      </c>
      <c r="I6014">
        <v>30.41</v>
      </c>
      <c r="J6014">
        <v>1029.5999999999999</v>
      </c>
      <c r="K6014">
        <v>10</v>
      </c>
      <c r="M6014" t="s">
        <v>31</v>
      </c>
      <c r="N6014" t="s">
        <v>32</v>
      </c>
      <c r="O6014" t="s">
        <v>32</v>
      </c>
      <c r="Q6014">
        <v>4500</v>
      </c>
      <c r="R6014">
        <v>10000</v>
      </c>
      <c r="S6014">
        <v>25000</v>
      </c>
      <c r="AB6014">
        <v>71.099999999999994</v>
      </c>
      <c r="AC6014" t="s">
        <v>6065</v>
      </c>
    </row>
    <row r="6015" spans="1:29">
      <c r="A6015" s="1" t="s">
        <v>30</v>
      </c>
      <c r="B6015" s="2">
        <v>42748.70208333333</v>
      </c>
      <c r="C6015">
        <v>70</v>
      </c>
      <c r="D6015">
        <v>55</v>
      </c>
      <c r="E6015">
        <v>58.94</v>
      </c>
      <c r="F6015">
        <v>30</v>
      </c>
      <c r="G6015">
        <v>6</v>
      </c>
      <c r="H6015">
        <v>0</v>
      </c>
      <c r="I6015">
        <v>30.43</v>
      </c>
      <c r="J6015">
        <v>1030.4000000000001</v>
      </c>
      <c r="K6015">
        <v>10</v>
      </c>
      <c r="M6015" t="s">
        <v>31</v>
      </c>
      <c r="N6015" t="s">
        <v>32</v>
      </c>
      <c r="O6015" t="s">
        <v>32</v>
      </c>
      <c r="Q6015">
        <v>4500</v>
      </c>
      <c r="R6015">
        <v>10000</v>
      </c>
      <c r="S6015">
        <v>25000</v>
      </c>
      <c r="AB6015">
        <v>70</v>
      </c>
      <c r="AC6015" t="s">
        <v>6066</v>
      </c>
    </row>
    <row r="6016" spans="1:29">
      <c r="A6016" s="1" t="s">
        <v>30</v>
      </c>
      <c r="B6016" s="2">
        <v>42748.743750000001</v>
      </c>
      <c r="C6016">
        <v>67</v>
      </c>
      <c r="D6016">
        <v>54</v>
      </c>
      <c r="E6016">
        <v>63.21</v>
      </c>
      <c r="F6016">
        <v>30</v>
      </c>
      <c r="G6016">
        <v>6</v>
      </c>
      <c r="H6016">
        <v>0</v>
      </c>
      <c r="I6016">
        <v>30.45</v>
      </c>
      <c r="J6016">
        <v>1031.0999999999999</v>
      </c>
      <c r="K6016">
        <v>10</v>
      </c>
      <c r="M6016" t="s">
        <v>31</v>
      </c>
      <c r="N6016" t="s">
        <v>32</v>
      </c>
      <c r="O6016" t="s">
        <v>32</v>
      </c>
      <c r="Q6016">
        <v>4400</v>
      </c>
      <c r="R6016">
        <v>10000</v>
      </c>
      <c r="S6016">
        <v>25000</v>
      </c>
      <c r="AB6016">
        <v>66.900000000000006</v>
      </c>
      <c r="AC6016" t="s">
        <v>6067</v>
      </c>
    </row>
    <row r="6017" spans="1:29">
      <c r="A6017" s="1" t="s">
        <v>30</v>
      </c>
      <c r="B6017" s="2">
        <v>42748.785416666666</v>
      </c>
      <c r="C6017">
        <v>62</v>
      </c>
      <c r="D6017">
        <v>54</v>
      </c>
      <c r="E6017">
        <v>74.75</v>
      </c>
      <c r="F6017">
        <v>40</v>
      </c>
      <c r="G6017">
        <v>6</v>
      </c>
      <c r="H6017">
        <v>0</v>
      </c>
      <c r="I6017">
        <v>30.47</v>
      </c>
      <c r="J6017">
        <v>1031.8</v>
      </c>
      <c r="K6017">
        <v>10</v>
      </c>
      <c r="M6017" t="s">
        <v>31</v>
      </c>
      <c r="N6017" t="s">
        <v>34</v>
      </c>
      <c r="O6017" t="s">
        <v>34</v>
      </c>
      <c r="Q6017">
        <v>4400</v>
      </c>
      <c r="R6017">
        <v>10000</v>
      </c>
      <c r="S6017">
        <v>25000</v>
      </c>
      <c r="AB6017">
        <v>62.1</v>
      </c>
      <c r="AC6017" t="s">
        <v>6068</v>
      </c>
    </row>
    <row r="6018" spans="1:29">
      <c r="A6018" s="1" t="s">
        <v>30</v>
      </c>
      <c r="B6018" s="2">
        <v>42748.82708333333</v>
      </c>
      <c r="C6018">
        <v>61</v>
      </c>
      <c r="D6018">
        <v>54</v>
      </c>
      <c r="E6018">
        <v>77.72</v>
      </c>
      <c r="F6018">
        <v>60</v>
      </c>
      <c r="G6018">
        <v>8</v>
      </c>
      <c r="H6018">
        <v>0</v>
      </c>
      <c r="I6018">
        <v>30.5</v>
      </c>
      <c r="J6018">
        <v>1032.7</v>
      </c>
      <c r="K6018">
        <v>10</v>
      </c>
      <c r="M6018" t="s">
        <v>31</v>
      </c>
      <c r="N6018" t="s">
        <v>34</v>
      </c>
      <c r="O6018" t="s">
        <v>32</v>
      </c>
      <c r="Q6018">
        <v>4500</v>
      </c>
      <c r="R6018">
        <v>10000</v>
      </c>
      <c r="S6018">
        <v>25000</v>
      </c>
      <c r="AB6018">
        <v>61</v>
      </c>
      <c r="AC6018" t="s">
        <v>6069</v>
      </c>
    </row>
    <row r="6019" spans="1:29">
      <c r="A6019" s="1" t="s">
        <v>30</v>
      </c>
      <c r="B6019" s="2">
        <v>42748.868750000001</v>
      </c>
      <c r="C6019">
        <v>61</v>
      </c>
      <c r="D6019">
        <v>53</v>
      </c>
      <c r="E6019">
        <v>75.2</v>
      </c>
      <c r="F6019">
        <v>80</v>
      </c>
      <c r="G6019">
        <v>13</v>
      </c>
      <c r="H6019">
        <v>0</v>
      </c>
      <c r="I6019">
        <v>30.52</v>
      </c>
      <c r="J6019">
        <v>1033.2</v>
      </c>
      <c r="K6019">
        <v>10</v>
      </c>
      <c r="M6019" t="s">
        <v>32</v>
      </c>
      <c r="N6019" t="s">
        <v>32</v>
      </c>
      <c r="O6019" t="s">
        <v>32</v>
      </c>
      <c r="Q6019">
        <v>4200</v>
      </c>
      <c r="R6019">
        <v>6000</v>
      </c>
      <c r="S6019">
        <v>25000</v>
      </c>
      <c r="AB6019">
        <v>61</v>
      </c>
      <c r="AC6019" t="s">
        <v>6070</v>
      </c>
    </row>
    <row r="6020" spans="1:29">
      <c r="A6020" s="1" t="s">
        <v>30</v>
      </c>
      <c r="B6020" s="2">
        <v>42748.910416666666</v>
      </c>
      <c r="C6020">
        <v>59</v>
      </c>
      <c r="D6020">
        <v>48</v>
      </c>
      <c r="E6020">
        <v>66.83</v>
      </c>
      <c r="F6020">
        <v>90</v>
      </c>
      <c r="G6020">
        <v>12</v>
      </c>
      <c r="H6020">
        <v>0</v>
      </c>
      <c r="I6020">
        <v>30.53</v>
      </c>
      <c r="J6020">
        <v>1033.7</v>
      </c>
      <c r="K6020">
        <v>10</v>
      </c>
      <c r="M6020" t="s">
        <v>32</v>
      </c>
      <c r="N6020" t="s">
        <v>32</v>
      </c>
      <c r="O6020" t="s">
        <v>32</v>
      </c>
      <c r="Q6020">
        <v>4200</v>
      </c>
      <c r="R6020">
        <v>6500</v>
      </c>
      <c r="S6020">
        <v>11000</v>
      </c>
      <c r="AB6020">
        <v>59</v>
      </c>
      <c r="AC6020" t="s">
        <v>6071</v>
      </c>
    </row>
    <row r="6021" spans="1:29">
      <c r="A6021" s="1" t="s">
        <v>30</v>
      </c>
      <c r="B6021" s="2">
        <v>42748.95208333333</v>
      </c>
      <c r="C6021">
        <v>58</v>
      </c>
      <c r="D6021">
        <v>45</v>
      </c>
      <c r="E6021">
        <v>62.07</v>
      </c>
      <c r="F6021">
        <v>80</v>
      </c>
      <c r="G6021">
        <v>13</v>
      </c>
      <c r="H6021">
        <v>0</v>
      </c>
      <c r="I6021">
        <v>30.55</v>
      </c>
      <c r="J6021">
        <v>1034.0999999999999</v>
      </c>
      <c r="K6021">
        <v>10</v>
      </c>
      <c r="M6021" t="s">
        <v>34</v>
      </c>
      <c r="N6021" t="s">
        <v>32</v>
      </c>
      <c r="O6021" t="s">
        <v>43</v>
      </c>
      <c r="Q6021">
        <v>2500</v>
      </c>
      <c r="R6021">
        <v>3800</v>
      </c>
      <c r="S6021">
        <v>6000</v>
      </c>
      <c r="AB6021">
        <v>57.9</v>
      </c>
      <c r="AC6021" t="s">
        <v>6072</v>
      </c>
    </row>
    <row r="6022" spans="1:29">
      <c r="A6022" s="1" t="s">
        <v>30</v>
      </c>
      <c r="B6022" s="2">
        <v>42748.965277777781</v>
      </c>
      <c r="C6022">
        <v>56</v>
      </c>
      <c r="D6022">
        <v>45</v>
      </c>
      <c r="E6022">
        <v>66.72</v>
      </c>
      <c r="F6022">
        <v>80</v>
      </c>
      <c r="G6022">
        <v>8</v>
      </c>
      <c r="H6022">
        <v>0.01</v>
      </c>
      <c r="I6022">
        <v>30.55</v>
      </c>
      <c r="K6022">
        <v>7</v>
      </c>
      <c r="L6022">
        <v>19</v>
      </c>
      <c r="M6022" t="s">
        <v>32</v>
      </c>
      <c r="N6022" t="s">
        <v>43</v>
      </c>
      <c r="Q6022">
        <v>2500</v>
      </c>
      <c r="R6022">
        <v>3300</v>
      </c>
      <c r="U6022" t="e" cm="1">
        <f t="array" ref="U6022">-RA</f>
        <v>#NAME?</v>
      </c>
      <c r="AB6022">
        <v>55.9</v>
      </c>
      <c r="AC6022" t="s">
        <v>6073</v>
      </c>
    </row>
    <row r="6023" spans="1:29">
      <c r="A6023" s="1" t="s">
        <v>30</v>
      </c>
      <c r="B6023" s="2">
        <v>42748.993750000001</v>
      </c>
      <c r="C6023">
        <v>55</v>
      </c>
      <c r="D6023">
        <v>44</v>
      </c>
      <c r="E6023">
        <v>66.61</v>
      </c>
      <c r="F6023">
        <v>70</v>
      </c>
      <c r="G6023">
        <v>12</v>
      </c>
      <c r="H6023">
        <v>0.01</v>
      </c>
      <c r="I6023">
        <v>30.54</v>
      </c>
      <c r="J6023">
        <v>1033.9000000000001</v>
      </c>
      <c r="K6023">
        <v>10</v>
      </c>
      <c r="L6023">
        <v>16</v>
      </c>
      <c r="M6023" t="s">
        <v>43</v>
      </c>
      <c r="Q6023">
        <v>2700</v>
      </c>
      <c r="AB6023">
        <v>55</v>
      </c>
      <c r="AC6023" t="s">
        <v>6074</v>
      </c>
    </row>
    <row r="6024" spans="1:29">
      <c r="A6024" s="1" t="s">
        <v>30</v>
      </c>
      <c r="B6024" s="2">
        <v>42749.035416666666</v>
      </c>
      <c r="C6024">
        <v>53</v>
      </c>
      <c r="D6024">
        <v>37</v>
      </c>
      <c r="E6024">
        <v>54.21</v>
      </c>
      <c r="F6024">
        <v>80</v>
      </c>
      <c r="G6024">
        <v>11</v>
      </c>
      <c r="H6024">
        <v>0</v>
      </c>
      <c r="I6024">
        <v>30.53</v>
      </c>
      <c r="J6024">
        <v>1033.5999999999999</v>
      </c>
      <c r="K6024">
        <v>10</v>
      </c>
      <c r="M6024" t="s">
        <v>43</v>
      </c>
      <c r="Q6024">
        <v>2900</v>
      </c>
      <c r="AB6024">
        <v>53.1</v>
      </c>
      <c r="AC6024" t="s">
        <v>6075</v>
      </c>
    </row>
    <row r="6025" spans="1:29">
      <c r="A6025" s="1" t="s">
        <v>30</v>
      </c>
      <c r="B6025" s="2">
        <v>42749.05972222222</v>
      </c>
      <c r="C6025">
        <v>52</v>
      </c>
      <c r="D6025">
        <v>36</v>
      </c>
      <c r="E6025">
        <v>54.26</v>
      </c>
      <c r="F6025">
        <v>60</v>
      </c>
      <c r="G6025">
        <v>9</v>
      </c>
      <c r="H6025">
        <v>0</v>
      </c>
      <c r="I6025">
        <v>30.55</v>
      </c>
      <c r="K6025">
        <v>10</v>
      </c>
      <c r="M6025" t="s">
        <v>32</v>
      </c>
      <c r="N6025" t="s">
        <v>32</v>
      </c>
      <c r="O6025" t="s">
        <v>43</v>
      </c>
      <c r="Q6025">
        <v>3400</v>
      </c>
      <c r="R6025">
        <v>4300</v>
      </c>
      <c r="S6025">
        <v>5500</v>
      </c>
      <c r="AB6025">
        <v>52</v>
      </c>
      <c r="AC6025" t="s">
        <v>6076</v>
      </c>
    </row>
    <row r="6026" spans="1:29">
      <c r="A6026" s="1" t="s">
        <v>30</v>
      </c>
      <c r="B6026" s="2">
        <v>42749.07708333333</v>
      </c>
      <c r="C6026">
        <v>52</v>
      </c>
      <c r="D6026">
        <v>36</v>
      </c>
      <c r="E6026">
        <v>54.26</v>
      </c>
      <c r="F6026">
        <v>70</v>
      </c>
      <c r="G6026">
        <v>9</v>
      </c>
      <c r="H6026">
        <v>0</v>
      </c>
      <c r="I6026">
        <v>30.55</v>
      </c>
      <c r="J6026">
        <v>1034.4000000000001</v>
      </c>
      <c r="K6026">
        <v>10</v>
      </c>
      <c r="L6026">
        <v>20</v>
      </c>
      <c r="M6026" t="s">
        <v>32</v>
      </c>
      <c r="N6026" t="s">
        <v>43</v>
      </c>
      <c r="Q6026">
        <v>3500</v>
      </c>
      <c r="R6026">
        <v>4700</v>
      </c>
      <c r="AB6026">
        <v>52</v>
      </c>
      <c r="AC6026" t="s">
        <v>6077</v>
      </c>
    </row>
    <row r="6027" spans="1:29">
      <c r="A6027" s="1" t="s">
        <v>30</v>
      </c>
      <c r="B6027" s="2">
        <v>42749.118750000001</v>
      </c>
      <c r="C6027">
        <v>49</v>
      </c>
      <c r="D6027">
        <v>39</v>
      </c>
      <c r="E6027">
        <v>68.510000000000005</v>
      </c>
      <c r="F6027">
        <v>50</v>
      </c>
      <c r="G6027">
        <v>12</v>
      </c>
      <c r="I6027">
        <v>30.55</v>
      </c>
      <c r="J6027">
        <v>1034.4000000000001</v>
      </c>
      <c r="K6027">
        <v>10</v>
      </c>
      <c r="M6027" t="s">
        <v>43</v>
      </c>
      <c r="Q6027">
        <v>3600</v>
      </c>
      <c r="AB6027">
        <v>43.51</v>
      </c>
      <c r="AC6027" t="s">
        <v>6078</v>
      </c>
    </row>
    <row r="6028" spans="1:29">
      <c r="A6028" s="1" t="s">
        <v>30</v>
      </c>
      <c r="B6028" s="2">
        <v>42749.160416666666</v>
      </c>
      <c r="C6028">
        <v>49</v>
      </c>
      <c r="D6028">
        <v>36</v>
      </c>
      <c r="E6028">
        <v>60.88</v>
      </c>
      <c r="F6028">
        <v>70</v>
      </c>
      <c r="G6028">
        <v>6</v>
      </c>
      <c r="H6028">
        <v>0</v>
      </c>
      <c r="I6028">
        <v>30.56</v>
      </c>
      <c r="J6028">
        <v>1034.5999999999999</v>
      </c>
      <c r="K6028">
        <v>10</v>
      </c>
      <c r="M6028" t="s">
        <v>43</v>
      </c>
      <c r="Q6028">
        <v>3700</v>
      </c>
      <c r="AB6028">
        <v>45.88</v>
      </c>
      <c r="AC6028" t="s">
        <v>6079</v>
      </c>
    </row>
    <row r="6029" spans="1:29">
      <c r="A6029" s="1" t="s">
        <v>30</v>
      </c>
      <c r="B6029" s="2">
        <v>42749.20208333333</v>
      </c>
      <c r="C6029">
        <v>48</v>
      </c>
      <c r="D6029">
        <v>33</v>
      </c>
      <c r="E6029">
        <v>56.1</v>
      </c>
      <c r="F6029">
        <v>50</v>
      </c>
      <c r="G6029">
        <v>12</v>
      </c>
      <c r="H6029">
        <v>0</v>
      </c>
      <c r="I6029">
        <v>30.56</v>
      </c>
      <c r="J6029">
        <v>1034.5999999999999</v>
      </c>
      <c r="K6029">
        <v>10</v>
      </c>
      <c r="M6029" t="s">
        <v>43</v>
      </c>
      <c r="Q6029">
        <v>3700</v>
      </c>
      <c r="AB6029">
        <v>42.37</v>
      </c>
      <c r="AC6029" t="s">
        <v>6080</v>
      </c>
    </row>
    <row r="6030" spans="1:29">
      <c r="A6030" s="1" t="s">
        <v>30</v>
      </c>
      <c r="B6030" s="2">
        <v>42749.243750000001</v>
      </c>
      <c r="C6030">
        <v>47</v>
      </c>
      <c r="D6030">
        <v>32</v>
      </c>
      <c r="E6030">
        <v>55.94</v>
      </c>
      <c r="F6030">
        <v>50</v>
      </c>
      <c r="G6030">
        <v>7</v>
      </c>
      <c r="H6030">
        <v>0</v>
      </c>
      <c r="I6030">
        <v>30.57</v>
      </c>
      <c r="J6030">
        <v>1034.9000000000001</v>
      </c>
      <c r="K6030">
        <v>10</v>
      </c>
      <c r="M6030" t="s">
        <v>43</v>
      </c>
      <c r="Q6030">
        <v>3700</v>
      </c>
      <c r="AB6030">
        <v>42.94</v>
      </c>
      <c r="AC6030" t="s">
        <v>6081</v>
      </c>
    </row>
    <row r="6031" spans="1:29">
      <c r="A6031" s="1" t="s">
        <v>30</v>
      </c>
      <c r="B6031" s="2">
        <v>42749.285416666666</v>
      </c>
      <c r="C6031">
        <v>46</v>
      </c>
      <c r="D6031">
        <v>30</v>
      </c>
      <c r="E6031">
        <v>53.37</v>
      </c>
      <c r="F6031">
        <v>50</v>
      </c>
      <c r="G6031">
        <v>7</v>
      </c>
      <c r="H6031">
        <v>0</v>
      </c>
      <c r="I6031">
        <v>30.57</v>
      </c>
      <c r="J6031">
        <v>1035.0999999999999</v>
      </c>
      <c r="K6031">
        <v>10</v>
      </c>
      <c r="M6031" t="s">
        <v>43</v>
      </c>
      <c r="Q6031">
        <v>3300</v>
      </c>
      <c r="AB6031">
        <v>41.84</v>
      </c>
      <c r="AC6031" t="s">
        <v>6082</v>
      </c>
    </row>
    <row r="6032" spans="1:29">
      <c r="A6032" s="1" t="s">
        <v>30</v>
      </c>
      <c r="B6032" s="2">
        <v>42749.32708333333</v>
      </c>
      <c r="C6032">
        <v>45</v>
      </c>
      <c r="D6032">
        <v>27</v>
      </c>
      <c r="E6032">
        <v>49.02</v>
      </c>
      <c r="F6032">
        <v>40</v>
      </c>
      <c r="G6032">
        <v>12</v>
      </c>
      <c r="H6032">
        <v>0</v>
      </c>
      <c r="I6032">
        <v>30.58</v>
      </c>
      <c r="J6032">
        <v>1035.5</v>
      </c>
      <c r="K6032">
        <v>10</v>
      </c>
      <c r="M6032" t="s">
        <v>43</v>
      </c>
      <c r="Q6032">
        <v>3500</v>
      </c>
      <c r="AB6032">
        <v>38.549999999999997</v>
      </c>
      <c r="AC6032" t="s">
        <v>6083</v>
      </c>
    </row>
    <row r="6033" spans="1:29">
      <c r="A6033" s="1" t="s">
        <v>30</v>
      </c>
      <c r="B6033" s="2">
        <v>42749.368750000001</v>
      </c>
      <c r="C6033">
        <v>44</v>
      </c>
      <c r="D6033">
        <v>32</v>
      </c>
      <c r="E6033">
        <v>62.21</v>
      </c>
      <c r="F6033">
        <v>60</v>
      </c>
      <c r="G6033">
        <v>11</v>
      </c>
      <c r="H6033">
        <v>0</v>
      </c>
      <c r="I6033">
        <v>30.58</v>
      </c>
      <c r="J6033">
        <v>1035.5999999999999</v>
      </c>
      <c r="K6033">
        <v>10</v>
      </c>
      <c r="M6033" t="s">
        <v>43</v>
      </c>
      <c r="Q6033">
        <v>3500</v>
      </c>
      <c r="AB6033">
        <v>37.76</v>
      </c>
      <c r="AC6033" t="s">
        <v>6084</v>
      </c>
    </row>
    <row r="6034" spans="1:29">
      <c r="A6034" s="1" t="s">
        <v>30</v>
      </c>
      <c r="B6034" s="2">
        <v>42749.410416666666</v>
      </c>
      <c r="C6034">
        <v>44</v>
      </c>
      <c r="D6034">
        <v>33</v>
      </c>
      <c r="E6034">
        <v>65.02</v>
      </c>
      <c r="F6034">
        <v>60</v>
      </c>
      <c r="G6034">
        <v>9</v>
      </c>
      <c r="H6034">
        <v>0</v>
      </c>
      <c r="I6034">
        <v>30.59</v>
      </c>
      <c r="J6034">
        <v>1035.7</v>
      </c>
      <c r="K6034">
        <v>10</v>
      </c>
      <c r="M6034" t="s">
        <v>43</v>
      </c>
      <c r="Q6034">
        <v>3400</v>
      </c>
      <c r="AB6034">
        <v>38.56</v>
      </c>
      <c r="AC6034" t="s">
        <v>6085</v>
      </c>
    </row>
    <row r="6035" spans="1:29">
      <c r="A6035" s="1" t="s">
        <v>30</v>
      </c>
      <c r="B6035" s="2">
        <v>42749.45208333333</v>
      </c>
      <c r="C6035">
        <v>44</v>
      </c>
      <c r="D6035">
        <v>34</v>
      </c>
      <c r="E6035">
        <v>67.41</v>
      </c>
      <c r="F6035">
        <v>70</v>
      </c>
      <c r="G6035">
        <v>6</v>
      </c>
      <c r="H6035">
        <v>0</v>
      </c>
      <c r="I6035">
        <v>30.58</v>
      </c>
      <c r="J6035">
        <v>1035.5</v>
      </c>
      <c r="K6035">
        <v>10</v>
      </c>
      <c r="M6035" t="s">
        <v>31</v>
      </c>
      <c r="N6035" t="s">
        <v>43</v>
      </c>
      <c r="Q6035">
        <v>2000</v>
      </c>
      <c r="R6035">
        <v>3300</v>
      </c>
      <c r="AB6035">
        <v>40.1</v>
      </c>
      <c r="AC6035" t="s">
        <v>6086</v>
      </c>
    </row>
    <row r="6036" spans="1:29">
      <c r="A6036" s="1" t="s">
        <v>30</v>
      </c>
      <c r="B6036" s="2">
        <v>42749.493750000001</v>
      </c>
      <c r="C6036">
        <v>45</v>
      </c>
      <c r="D6036">
        <v>35</v>
      </c>
      <c r="E6036">
        <v>68.05</v>
      </c>
      <c r="G6036">
        <v>5</v>
      </c>
      <c r="H6036">
        <v>0</v>
      </c>
      <c r="I6036">
        <v>30.55</v>
      </c>
      <c r="J6036">
        <v>1034.3</v>
      </c>
      <c r="K6036">
        <v>10</v>
      </c>
      <c r="M6036" t="s">
        <v>43</v>
      </c>
      <c r="Q6036">
        <v>3100</v>
      </c>
      <c r="AB6036">
        <v>41.83</v>
      </c>
      <c r="AC6036" t="s">
        <v>6087</v>
      </c>
    </row>
    <row r="6037" spans="1:29">
      <c r="A6037" s="1" t="s">
        <v>30</v>
      </c>
      <c r="B6037" s="2">
        <v>42749.51458333333</v>
      </c>
      <c r="C6037">
        <v>46</v>
      </c>
      <c r="D6037">
        <v>36</v>
      </c>
      <c r="E6037">
        <v>67.900000000000006</v>
      </c>
      <c r="F6037">
        <v>70</v>
      </c>
      <c r="G6037">
        <v>5</v>
      </c>
      <c r="H6037">
        <v>0</v>
      </c>
      <c r="I6037">
        <v>30.53</v>
      </c>
      <c r="K6037">
        <v>10</v>
      </c>
      <c r="M6037" t="s">
        <v>43</v>
      </c>
      <c r="Q6037">
        <v>2300</v>
      </c>
      <c r="AB6037">
        <v>43.02</v>
      </c>
      <c r="AC6037" t="s">
        <v>6088</v>
      </c>
    </row>
    <row r="6038" spans="1:29">
      <c r="A6038" s="1" t="s">
        <v>30</v>
      </c>
      <c r="B6038" s="2">
        <v>42749.535416666666</v>
      </c>
      <c r="C6038">
        <v>46</v>
      </c>
      <c r="D6038">
        <v>36</v>
      </c>
      <c r="E6038">
        <v>67.900000000000006</v>
      </c>
      <c r="F6038">
        <v>100</v>
      </c>
      <c r="G6038">
        <v>5</v>
      </c>
      <c r="H6038">
        <v>0</v>
      </c>
      <c r="I6038">
        <v>30.5</v>
      </c>
      <c r="J6038">
        <v>1032.9000000000001</v>
      </c>
      <c r="K6038">
        <v>10</v>
      </c>
      <c r="M6038" t="s">
        <v>43</v>
      </c>
      <c r="Q6038">
        <v>2100</v>
      </c>
      <c r="AB6038">
        <v>43.02</v>
      </c>
      <c r="AC6038" t="s">
        <v>6089</v>
      </c>
    </row>
    <row r="6039" spans="1:29">
      <c r="A6039" s="1" t="s">
        <v>30</v>
      </c>
      <c r="B6039" s="2">
        <v>42749.57708333333</v>
      </c>
      <c r="C6039">
        <v>47</v>
      </c>
      <c r="D6039">
        <v>37</v>
      </c>
      <c r="E6039">
        <v>68.27</v>
      </c>
      <c r="F6039">
        <v>0</v>
      </c>
      <c r="G6039">
        <v>0</v>
      </c>
      <c r="H6039">
        <v>0</v>
      </c>
      <c r="I6039">
        <v>30.47</v>
      </c>
      <c r="J6039">
        <v>1031.9000000000001</v>
      </c>
      <c r="K6039">
        <v>10</v>
      </c>
      <c r="M6039" t="s">
        <v>43</v>
      </c>
      <c r="Q6039">
        <v>2000</v>
      </c>
      <c r="AB6039">
        <v>46.9</v>
      </c>
      <c r="AC6039" t="s">
        <v>6090</v>
      </c>
    </row>
    <row r="6040" spans="1:29">
      <c r="A6040" s="1" t="s">
        <v>30</v>
      </c>
      <c r="B6040" s="2">
        <v>42749.618750000001</v>
      </c>
      <c r="C6040">
        <v>47</v>
      </c>
      <c r="D6040">
        <v>37</v>
      </c>
      <c r="E6040">
        <v>68.27</v>
      </c>
      <c r="F6040">
        <v>0</v>
      </c>
      <c r="G6040">
        <v>0</v>
      </c>
      <c r="H6040">
        <v>0</v>
      </c>
      <c r="I6040">
        <v>30.44</v>
      </c>
      <c r="J6040">
        <v>1030.9000000000001</v>
      </c>
      <c r="K6040">
        <v>10</v>
      </c>
      <c r="M6040" t="s">
        <v>43</v>
      </c>
      <c r="Q6040">
        <v>2000</v>
      </c>
      <c r="AB6040">
        <v>46.9</v>
      </c>
      <c r="AC6040" t="s">
        <v>6091</v>
      </c>
    </row>
    <row r="6041" spans="1:29">
      <c r="A6041" s="1" t="s">
        <v>30</v>
      </c>
      <c r="B6041" s="2">
        <v>42749.660416666666</v>
      </c>
      <c r="C6041">
        <v>48</v>
      </c>
      <c r="D6041">
        <v>37</v>
      </c>
      <c r="E6041">
        <v>65.510000000000005</v>
      </c>
      <c r="F6041">
        <v>0</v>
      </c>
      <c r="G6041">
        <v>0</v>
      </c>
      <c r="H6041">
        <v>0</v>
      </c>
      <c r="I6041">
        <v>30.42</v>
      </c>
      <c r="J6041">
        <v>1030.2</v>
      </c>
      <c r="K6041">
        <v>10</v>
      </c>
      <c r="M6041" t="s">
        <v>43</v>
      </c>
      <c r="Q6041">
        <v>2000</v>
      </c>
      <c r="AB6041">
        <v>48</v>
      </c>
      <c r="AC6041" t="s">
        <v>6092</v>
      </c>
    </row>
    <row r="6042" spans="1:29">
      <c r="A6042" s="1" t="s">
        <v>30</v>
      </c>
      <c r="B6042" s="2">
        <v>42749.70208333333</v>
      </c>
      <c r="C6042">
        <v>48</v>
      </c>
      <c r="D6042">
        <v>38</v>
      </c>
      <c r="E6042">
        <v>67.87</v>
      </c>
      <c r="F6042">
        <v>170</v>
      </c>
      <c r="G6042">
        <v>4</v>
      </c>
      <c r="H6042">
        <v>0</v>
      </c>
      <c r="I6042">
        <v>30.41</v>
      </c>
      <c r="J6042">
        <v>1029.8</v>
      </c>
      <c r="K6042">
        <v>10</v>
      </c>
      <c r="M6042" t="s">
        <v>43</v>
      </c>
      <c r="Q6042">
        <v>1900</v>
      </c>
      <c r="AB6042">
        <v>46.1</v>
      </c>
      <c r="AC6042" t="s">
        <v>6093</v>
      </c>
    </row>
    <row r="6043" spans="1:29">
      <c r="A6043" s="1" t="s">
        <v>30</v>
      </c>
      <c r="B6043" s="2">
        <v>42749.743750000001</v>
      </c>
      <c r="C6043">
        <v>47</v>
      </c>
      <c r="D6043">
        <v>38</v>
      </c>
      <c r="E6043">
        <v>70.73</v>
      </c>
      <c r="F6043">
        <v>240</v>
      </c>
      <c r="G6043">
        <v>4</v>
      </c>
      <c r="H6043">
        <v>0</v>
      </c>
      <c r="I6043">
        <v>30.41</v>
      </c>
      <c r="J6043">
        <v>1029.7</v>
      </c>
      <c r="K6043">
        <v>10</v>
      </c>
      <c r="M6043" t="s">
        <v>32</v>
      </c>
      <c r="N6043" t="s">
        <v>32</v>
      </c>
      <c r="Q6043">
        <v>2000</v>
      </c>
      <c r="R6043">
        <v>9500</v>
      </c>
      <c r="AB6043">
        <v>44.82</v>
      </c>
      <c r="AC6043" t="s">
        <v>6094</v>
      </c>
    </row>
    <row r="6044" spans="1:29">
      <c r="A6044" s="1" t="s">
        <v>30</v>
      </c>
      <c r="B6044" s="2">
        <v>42749.785416666666</v>
      </c>
      <c r="C6044">
        <v>45</v>
      </c>
      <c r="D6044">
        <v>38</v>
      </c>
      <c r="E6044">
        <v>76.010000000000005</v>
      </c>
      <c r="F6044">
        <v>200</v>
      </c>
      <c r="G6044">
        <v>3</v>
      </c>
      <c r="H6044">
        <v>0</v>
      </c>
      <c r="I6044">
        <v>30.4</v>
      </c>
      <c r="J6044">
        <v>1029.4000000000001</v>
      </c>
      <c r="K6044">
        <v>10</v>
      </c>
      <c r="M6044" t="s">
        <v>32</v>
      </c>
      <c r="N6044" t="s">
        <v>32</v>
      </c>
      <c r="Q6044">
        <v>2100</v>
      </c>
      <c r="R6044">
        <v>9500</v>
      </c>
      <c r="AB6044">
        <v>43.55</v>
      </c>
      <c r="AC6044" t="s">
        <v>6095</v>
      </c>
    </row>
    <row r="6045" spans="1:29">
      <c r="A6045" s="1" t="s">
        <v>30</v>
      </c>
      <c r="B6045" s="2">
        <v>42749.811111111114</v>
      </c>
      <c r="C6045">
        <v>45</v>
      </c>
      <c r="D6045">
        <v>38</v>
      </c>
      <c r="E6045">
        <v>76.010000000000005</v>
      </c>
      <c r="F6045">
        <v>160</v>
      </c>
      <c r="G6045">
        <v>3</v>
      </c>
      <c r="H6045">
        <v>0</v>
      </c>
      <c r="I6045">
        <v>30.39</v>
      </c>
      <c r="K6045">
        <v>10</v>
      </c>
      <c r="M6045" t="s">
        <v>34</v>
      </c>
      <c r="N6045" t="s">
        <v>32</v>
      </c>
      <c r="Q6045">
        <v>2100</v>
      </c>
      <c r="R6045">
        <v>9000</v>
      </c>
      <c r="AB6045">
        <v>43.55</v>
      </c>
      <c r="AC6045" t="s">
        <v>6096</v>
      </c>
    </row>
    <row r="6046" spans="1:29">
      <c r="A6046" s="1" t="s">
        <v>30</v>
      </c>
      <c r="B6046" s="2">
        <v>42749.82708333333</v>
      </c>
      <c r="C6046">
        <v>44</v>
      </c>
      <c r="D6046">
        <v>38</v>
      </c>
      <c r="E6046">
        <v>78.66</v>
      </c>
      <c r="F6046">
        <v>160</v>
      </c>
      <c r="G6046">
        <v>4</v>
      </c>
      <c r="H6046">
        <v>0</v>
      </c>
      <c r="I6046">
        <v>30.38</v>
      </c>
      <c r="J6046">
        <v>1028.5999999999999</v>
      </c>
      <c r="K6046">
        <v>10</v>
      </c>
      <c r="M6046" t="s">
        <v>31</v>
      </c>
      <c r="N6046" t="s">
        <v>34</v>
      </c>
      <c r="Q6046">
        <v>2200</v>
      </c>
      <c r="R6046">
        <v>9500</v>
      </c>
      <c r="AB6046">
        <v>41.55</v>
      </c>
      <c r="AC6046" t="s">
        <v>6097</v>
      </c>
    </row>
    <row r="6047" spans="1:29">
      <c r="A6047" s="1" t="s">
        <v>30</v>
      </c>
      <c r="B6047" s="2">
        <v>42749.868750000001</v>
      </c>
      <c r="C6047">
        <v>43</v>
      </c>
      <c r="D6047">
        <v>38</v>
      </c>
      <c r="E6047">
        <v>82.04</v>
      </c>
      <c r="F6047">
        <v>160</v>
      </c>
      <c r="G6047">
        <v>4</v>
      </c>
      <c r="H6047">
        <v>0</v>
      </c>
      <c r="I6047">
        <v>30.37</v>
      </c>
      <c r="J6047">
        <v>1028.5</v>
      </c>
      <c r="K6047">
        <v>10</v>
      </c>
      <c r="M6047" t="s">
        <v>32</v>
      </c>
      <c r="N6047" t="s">
        <v>32</v>
      </c>
      <c r="Q6047">
        <v>8500</v>
      </c>
      <c r="R6047">
        <v>11000</v>
      </c>
      <c r="AB6047">
        <v>40.270000000000003</v>
      </c>
      <c r="AC6047" t="s">
        <v>6098</v>
      </c>
    </row>
    <row r="6048" spans="1:29">
      <c r="A6048" s="1" t="s">
        <v>30</v>
      </c>
      <c r="B6048" s="2">
        <v>42749.910416666666</v>
      </c>
      <c r="C6048">
        <v>44</v>
      </c>
      <c r="D6048">
        <v>38</v>
      </c>
      <c r="E6048">
        <v>78.66</v>
      </c>
      <c r="F6048">
        <v>0</v>
      </c>
      <c r="G6048">
        <v>0</v>
      </c>
      <c r="H6048">
        <v>0</v>
      </c>
      <c r="I6048">
        <v>30.36</v>
      </c>
      <c r="J6048">
        <v>1028.4000000000001</v>
      </c>
      <c r="K6048">
        <v>10</v>
      </c>
      <c r="M6048" t="s">
        <v>32</v>
      </c>
      <c r="N6048" t="s">
        <v>32</v>
      </c>
      <c r="Q6048">
        <v>8000</v>
      </c>
      <c r="R6048">
        <v>11000</v>
      </c>
      <c r="AB6048">
        <v>44.1</v>
      </c>
      <c r="AC6048" t="s">
        <v>6099</v>
      </c>
    </row>
    <row r="6049" spans="1:29">
      <c r="A6049" s="1" t="s">
        <v>30</v>
      </c>
      <c r="B6049" s="2">
        <v>42749.95208333333</v>
      </c>
      <c r="C6049">
        <v>45</v>
      </c>
      <c r="D6049">
        <v>39</v>
      </c>
      <c r="E6049">
        <v>79.36</v>
      </c>
      <c r="F6049">
        <v>240</v>
      </c>
      <c r="G6049">
        <v>5</v>
      </c>
      <c r="H6049">
        <v>0</v>
      </c>
      <c r="I6049">
        <v>30.34</v>
      </c>
      <c r="J6049">
        <v>1027.4000000000001</v>
      </c>
      <c r="K6049">
        <v>10</v>
      </c>
      <c r="M6049" t="s">
        <v>32</v>
      </c>
      <c r="N6049" t="s">
        <v>43</v>
      </c>
      <c r="Q6049">
        <v>9000</v>
      </c>
      <c r="R6049">
        <v>11000</v>
      </c>
      <c r="AB6049">
        <v>41.83</v>
      </c>
      <c r="AC6049" t="s">
        <v>6100</v>
      </c>
    </row>
    <row r="6050" spans="1:29">
      <c r="A6050" s="1" t="s">
        <v>30</v>
      </c>
      <c r="B6050" s="2">
        <v>42749.993750000001</v>
      </c>
      <c r="C6050">
        <v>43</v>
      </c>
      <c r="D6050">
        <v>38</v>
      </c>
      <c r="E6050">
        <v>82.04</v>
      </c>
      <c r="F6050">
        <v>220</v>
      </c>
      <c r="G6050">
        <v>4</v>
      </c>
      <c r="H6050">
        <v>0</v>
      </c>
      <c r="I6050">
        <v>30.31</v>
      </c>
      <c r="J6050">
        <v>1026.5</v>
      </c>
      <c r="K6050">
        <v>10</v>
      </c>
      <c r="M6050" t="s">
        <v>31</v>
      </c>
      <c r="N6050" t="s">
        <v>31</v>
      </c>
      <c r="O6050" t="s">
        <v>32</v>
      </c>
      <c r="Q6050">
        <v>5000</v>
      </c>
      <c r="R6050">
        <v>8000</v>
      </c>
      <c r="S6050">
        <v>12000</v>
      </c>
      <c r="AB6050">
        <v>40.270000000000003</v>
      </c>
      <c r="AC6050" t="s">
        <v>6101</v>
      </c>
    </row>
    <row r="6051" spans="1:29">
      <c r="A6051" s="1" t="s">
        <v>30</v>
      </c>
      <c r="B6051" s="2">
        <v>42750.035416666666</v>
      </c>
      <c r="C6051">
        <v>43</v>
      </c>
      <c r="D6051">
        <v>37</v>
      </c>
      <c r="E6051">
        <v>79.19</v>
      </c>
      <c r="F6051">
        <v>250</v>
      </c>
      <c r="G6051">
        <v>3</v>
      </c>
      <c r="H6051">
        <v>0</v>
      </c>
      <c r="I6051">
        <v>30.29</v>
      </c>
      <c r="J6051">
        <v>1025.8</v>
      </c>
      <c r="K6051">
        <v>10</v>
      </c>
      <c r="M6051" t="s">
        <v>31</v>
      </c>
      <c r="N6051" t="s">
        <v>32</v>
      </c>
      <c r="O6051" t="s">
        <v>32</v>
      </c>
      <c r="Q6051">
        <v>5500</v>
      </c>
      <c r="R6051">
        <v>9000</v>
      </c>
      <c r="S6051">
        <v>25000</v>
      </c>
      <c r="AB6051">
        <v>41.26</v>
      </c>
      <c r="AC6051" t="s">
        <v>6102</v>
      </c>
    </row>
    <row r="6052" spans="1:29">
      <c r="A6052" s="1" t="s">
        <v>30</v>
      </c>
      <c r="B6052" s="2">
        <v>42750.07708333333</v>
      </c>
      <c r="C6052">
        <v>42</v>
      </c>
      <c r="D6052">
        <v>37</v>
      </c>
      <c r="E6052">
        <v>81.98</v>
      </c>
      <c r="F6052">
        <v>230</v>
      </c>
      <c r="G6052">
        <v>3</v>
      </c>
      <c r="H6052">
        <v>0</v>
      </c>
      <c r="I6052">
        <v>30.28</v>
      </c>
      <c r="J6052">
        <v>1025.4000000000001</v>
      </c>
      <c r="K6052">
        <v>10</v>
      </c>
      <c r="M6052" t="s">
        <v>34</v>
      </c>
      <c r="N6052" t="s">
        <v>34</v>
      </c>
      <c r="Q6052">
        <v>9000</v>
      </c>
      <c r="R6052">
        <v>25000</v>
      </c>
      <c r="AB6052">
        <v>40.229999999999997</v>
      </c>
      <c r="AC6052" t="s">
        <v>6103</v>
      </c>
    </row>
    <row r="6053" spans="1:29">
      <c r="A6053" s="1" t="s">
        <v>30</v>
      </c>
      <c r="B6053" s="2">
        <v>42750.118750000001</v>
      </c>
      <c r="C6053">
        <v>41</v>
      </c>
      <c r="D6053">
        <v>37</v>
      </c>
      <c r="E6053">
        <v>85.54</v>
      </c>
      <c r="F6053">
        <v>220</v>
      </c>
      <c r="G6053">
        <v>5</v>
      </c>
      <c r="H6053">
        <v>0</v>
      </c>
      <c r="I6053">
        <v>30.28</v>
      </c>
      <c r="J6053">
        <v>1025.4000000000001</v>
      </c>
      <c r="K6053">
        <v>9</v>
      </c>
      <c r="M6053" t="s">
        <v>31</v>
      </c>
      <c r="N6053" t="s">
        <v>31</v>
      </c>
      <c r="Q6053">
        <v>8500</v>
      </c>
      <c r="R6053">
        <v>25000</v>
      </c>
      <c r="AB6053">
        <v>37.08</v>
      </c>
      <c r="AC6053" t="s">
        <v>6104</v>
      </c>
    </row>
    <row r="6054" spans="1:29">
      <c r="A6054" s="1" t="s">
        <v>30</v>
      </c>
      <c r="B6054" s="2">
        <v>42750.160416666666</v>
      </c>
      <c r="C6054">
        <v>42</v>
      </c>
      <c r="D6054">
        <v>38</v>
      </c>
      <c r="E6054">
        <v>84.93</v>
      </c>
      <c r="F6054">
        <v>230</v>
      </c>
      <c r="G6054">
        <v>5</v>
      </c>
      <c r="H6054">
        <v>0</v>
      </c>
      <c r="I6054">
        <v>30.27</v>
      </c>
      <c r="J6054">
        <v>1025.0999999999999</v>
      </c>
      <c r="K6054">
        <v>9</v>
      </c>
      <c r="M6054" t="s">
        <v>31</v>
      </c>
      <c r="N6054" t="s">
        <v>31</v>
      </c>
      <c r="Q6054">
        <v>8000</v>
      </c>
      <c r="R6054">
        <v>25000</v>
      </c>
      <c r="AB6054">
        <v>38.39</v>
      </c>
      <c r="AC6054" t="s">
        <v>6105</v>
      </c>
    </row>
    <row r="6055" spans="1:29">
      <c r="A6055" s="1" t="s">
        <v>30</v>
      </c>
      <c r="B6055" s="2">
        <v>42750.20208333333</v>
      </c>
      <c r="C6055">
        <v>45</v>
      </c>
      <c r="D6055">
        <v>40</v>
      </c>
      <c r="E6055">
        <v>82.19</v>
      </c>
      <c r="F6055">
        <v>250</v>
      </c>
      <c r="G6055">
        <v>3</v>
      </c>
      <c r="H6055">
        <v>0</v>
      </c>
      <c r="I6055">
        <v>30.27</v>
      </c>
      <c r="J6055">
        <v>1025.2</v>
      </c>
      <c r="K6055">
        <v>10</v>
      </c>
      <c r="M6055" t="s">
        <v>32</v>
      </c>
      <c r="Q6055">
        <v>8500</v>
      </c>
      <c r="AB6055">
        <v>43.55</v>
      </c>
      <c r="AC6055" t="s">
        <v>6106</v>
      </c>
    </row>
    <row r="6056" spans="1:29">
      <c r="A6056" s="1" t="s">
        <v>30</v>
      </c>
      <c r="B6056" s="2">
        <v>42750.243750000001</v>
      </c>
      <c r="C6056">
        <v>46</v>
      </c>
      <c r="D6056">
        <v>41</v>
      </c>
      <c r="E6056">
        <v>82.58</v>
      </c>
      <c r="F6056">
        <v>0</v>
      </c>
      <c r="G6056">
        <v>0</v>
      </c>
      <c r="H6056">
        <v>0</v>
      </c>
      <c r="I6056">
        <v>30.28</v>
      </c>
      <c r="J6056">
        <v>1025.5</v>
      </c>
      <c r="K6056">
        <v>10</v>
      </c>
      <c r="M6056" t="s">
        <v>32</v>
      </c>
      <c r="Q6056">
        <v>6000</v>
      </c>
      <c r="AB6056">
        <v>46</v>
      </c>
      <c r="AC6056" t="s">
        <v>6107</v>
      </c>
    </row>
    <row r="6057" spans="1:29">
      <c r="A6057" s="1" t="s">
        <v>30</v>
      </c>
      <c r="B6057" s="2">
        <v>42750.285416666666</v>
      </c>
      <c r="C6057">
        <v>45</v>
      </c>
      <c r="D6057">
        <v>41</v>
      </c>
      <c r="E6057">
        <v>85.77</v>
      </c>
      <c r="F6057">
        <v>0</v>
      </c>
      <c r="G6057">
        <v>0</v>
      </c>
      <c r="H6057">
        <v>0</v>
      </c>
      <c r="I6057">
        <v>30.3</v>
      </c>
      <c r="J6057">
        <v>1026</v>
      </c>
      <c r="K6057">
        <v>10</v>
      </c>
      <c r="M6057" t="s">
        <v>32</v>
      </c>
      <c r="Q6057">
        <v>7000</v>
      </c>
      <c r="AB6057">
        <v>45</v>
      </c>
      <c r="AC6057" t="s">
        <v>6108</v>
      </c>
    </row>
    <row r="6058" spans="1:29">
      <c r="A6058" s="1" t="s">
        <v>30</v>
      </c>
      <c r="B6058" s="2">
        <v>42750.32708333333</v>
      </c>
      <c r="C6058">
        <v>47</v>
      </c>
      <c r="D6058">
        <v>41</v>
      </c>
      <c r="E6058">
        <v>79.819999999999993</v>
      </c>
      <c r="F6058">
        <v>0</v>
      </c>
      <c r="G6058">
        <v>0</v>
      </c>
      <c r="H6058">
        <v>0</v>
      </c>
      <c r="I6058">
        <v>30.32</v>
      </c>
      <c r="J6058">
        <v>1026.7</v>
      </c>
      <c r="K6058">
        <v>10</v>
      </c>
      <c r="M6058" t="s">
        <v>32</v>
      </c>
      <c r="N6058" t="s">
        <v>32</v>
      </c>
      <c r="Q6058">
        <v>5000</v>
      </c>
      <c r="R6058">
        <v>7000</v>
      </c>
      <c r="AB6058">
        <v>46.9</v>
      </c>
      <c r="AC6058" t="s">
        <v>6109</v>
      </c>
    </row>
    <row r="6059" spans="1:29">
      <c r="A6059" s="1" t="s">
        <v>30</v>
      </c>
      <c r="B6059" s="2">
        <v>42750.368750000001</v>
      </c>
      <c r="C6059">
        <v>49</v>
      </c>
      <c r="D6059">
        <v>41</v>
      </c>
      <c r="E6059">
        <v>74.05</v>
      </c>
      <c r="G6059">
        <v>5</v>
      </c>
      <c r="H6059">
        <v>0</v>
      </c>
      <c r="I6059">
        <v>30.34</v>
      </c>
      <c r="J6059">
        <v>1027.5</v>
      </c>
      <c r="K6059">
        <v>10</v>
      </c>
      <c r="M6059" t="s">
        <v>31</v>
      </c>
      <c r="N6059" t="s">
        <v>32</v>
      </c>
      <c r="Q6059">
        <v>5000</v>
      </c>
      <c r="R6059">
        <v>9500</v>
      </c>
      <c r="AB6059">
        <v>46.47</v>
      </c>
      <c r="AC6059" t="s">
        <v>6110</v>
      </c>
    </row>
    <row r="6060" spans="1:29">
      <c r="A6060" s="1" t="s">
        <v>30</v>
      </c>
      <c r="B6060" s="2">
        <v>42750.410416666666</v>
      </c>
      <c r="C6060">
        <v>50</v>
      </c>
      <c r="D6060">
        <v>41</v>
      </c>
      <c r="E6060">
        <v>71.069999999999993</v>
      </c>
      <c r="F6060">
        <v>60</v>
      </c>
      <c r="G6060">
        <v>7</v>
      </c>
      <c r="H6060">
        <v>0</v>
      </c>
      <c r="I6060">
        <v>30.36</v>
      </c>
      <c r="J6060">
        <v>1028.3</v>
      </c>
      <c r="K6060">
        <v>10</v>
      </c>
      <c r="M6060" t="s">
        <v>32</v>
      </c>
      <c r="N6060" t="s">
        <v>43</v>
      </c>
      <c r="Q6060">
        <v>6000</v>
      </c>
      <c r="R6060">
        <v>9000</v>
      </c>
      <c r="AB6060">
        <v>46.72</v>
      </c>
      <c r="AC6060" t="s">
        <v>6111</v>
      </c>
    </row>
    <row r="6061" spans="1:29">
      <c r="A6061" s="1" t="s">
        <v>30</v>
      </c>
      <c r="B6061" s="2">
        <v>42750.45208333333</v>
      </c>
      <c r="C6061">
        <v>50</v>
      </c>
      <c r="D6061">
        <v>41</v>
      </c>
      <c r="E6061">
        <v>71.069999999999993</v>
      </c>
      <c r="F6061">
        <v>50</v>
      </c>
      <c r="G6061">
        <v>11</v>
      </c>
      <c r="H6061">
        <v>0</v>
      </c>
      <c r="I6061">
        <v>30.37</v>
      </c>
      <c r="J6061">
        <v>1028.4000000000001</v>
      </c>
      <c r="K6061">
        <v>10</v>
      </c>
      <c r="M6061" t="s">
        <v>31</v>
      </c>
      <c r="N6061" t="s">
        <v>32</v>
      </c>
      <c r="Q6061">
        <v>5000</v>
      </c>
      <c r="R6061">
        <v>6000</v>
      </c>
      <c r="AB6061">
        <v>45.21</v>
      </c>
      <c r="AC6061" t="s">
        <v>6112</v>
      </c>
    </row>
    <row r="6062" spans="1:29">
      <c r="A6062" s="1" t="s">
        <v>30</v>
      </c>
      <c r="B6062" s="2">
        <v>42750.493750000001</v>
      </c>
      <c r="C6062">
        <v>51</v>
      </c>
      <c r="D6062">
        <v>41</v>
      </c>
      <c r="E6062">
        <v>68.23</v>
      </c>
      <c r="F6062">
        <v>80</v>
      </c>
      <c r="G6062">
        <v>9</v>
      </c>
      <c r="H6062">
        <v>0</v>
      </c>
      <c r="I6062">
        <v>30.34</v>
      </c>
      <c r="J6062">
        <v>1027.5999999999999</v>
      </c>
      <c r="K6062">
        <v>10</v>
      </c>
      <c r="M6062" t="s">
        <v>32</v>
      </c>
      <c r="N6062" t="s">
        <v>32</v>
      </c>
      <c r="Q6062">
        <v>6500</v>
      </c>
      <c r="R6062">
        <v>25000</v>
      </c>
      <c r="AB6062">
        <v>51.1</v>
      </c>
      <c r="AC6062" t="s">
        <v>6113</v>
      </c>
    </row>
    <row r="6063" spans="1:29">
      <c r="A6063" s="1" t="s">
        <v>30</v>
      </c>
      <c r="B6063" s="2">
        <v>42750.535416666666</v>
      </c>
      <c r="C6063">
        <v>55</v>
      </c>
      <c r="D6063">
        <v>42</v>
      </c>
      <c r="E6063">
        <v>61.69</v>
      </c>
      <c r="F6063">
        <v>90</v>
      </c>
      <c r="G6063">
        <v>7</v>
      </c>
      <c r="H6063">
        <v>0</v>
      </c>
      <c r="I6063">
        <v>30.32</v>
      </c>
      <c r="J6063">
        <v>1026.8</v>
      </c>
      <c r="K6063">
        <v>10</v>
      </c>
      <c r="M6063" t="s">
        <v>34</v>
      </c>
      <c r="N6063" t="s">
        <v>32</v>
      </c>
      <c r="Q6063">
        <v>7000</v>
      </c>
      <c r="R6063">
        <v>25000</v>
      </c>
      <c r="AB6063">
        <v>55</v>
      </c>
      <c r="AC6063" t="s">
        <v>6114</v>
      </c>
    </row>
    <row r="6064" spans="1:29">
      <c r="A6064" s="1" t="s">
        <v>30</v>
      </c>
      <c r="B6064" s="2">
        <v>42750.57708333333</v>
      </c>
      <c r="C6064">
        <v>57</v>
      </c>
      <c r="D6064">
        <v>41</v>
      </c>
      <c r="E6064">
        <v>54.99</v>
      </c>
      <c r="F6064">
        <v>80</v>
      </c>
      <c r="G6064">
        <v>8</v>
      </c>
      <c r="H6064">
        <v>0</v>
      </c>
      <c r="I6064">
        <v>30.31</v>
      </c>
      <c r="J6064">
        <v>1026.2</v>
      </c>
      <c r="K6064">
        <v>10</v>
      </c>
      <c r="M6064" t="s">
        <v>34</v>
      </c>
      <c r="N6064" t="s">
        <v>32</v>
      </c>
      <c r="Q6064">
        <v>7000</v>
      </c>
      <c r="R6064">
        <v>25000</v>
      </c>
      <c r="AB6064">
        <v>57</v>
      </c>
      <c r="AC6064" t="s">
        <v>6115</v>
      </c>
    </row>
    <row r="6065" spans="1:29">
      <c r="A6065" s="1" t="s">
        <v>30</v>
      </c>
      <c r="B6065" s="2">
        <v>42750.618750000001</v>
      </c>
      <c r="C6065">
        <v>57</v>
      </c>
      <c r="D6065">
        <v>41</v>
      </c>
      <c r="E6065">
        <v>54.99</v>
      </c>
      <c r="G6065">
        <v>5</v>
      </c>
      <c r="H6065">
        <v>0</v>
      </c>
      <c r="I6065">
        <v>30.3</v>
      </c>
      <c r="J6065">
        <v>1026.0999999999999</v>
      </c>
      <c r="K6065">
        <v>10</v>
      </c>
      <c r="M6065" t="s">
        <v>31</v>
      </c>
      <c r="N6065" t="s">
        <v>31</v>
      </c>
      <c r="O6065" t="s">
        <v>32</v>
      </c>
      <c r="Q6065">
        <v>7000</v>
      </c>
      <c r="R6065">
        <v>10000</v>
      </c>
      <c r="S6065">
        <v>25000</v>
      </c>
      <c r="AB6065">
        <v>57</v>
      </c>
      <c r="AC6065" t="s">
        <v>6116</v>
      </c>
    </row>
    <row r="6066" spans="1:29">
      <c r="A6066" s="1" t="s">
        <v>30</v>
      </c>
      <c r="B6066" s="2">
        <v>42750.660416666666</v>
      </c>
      <c r="C6066">
        <v>55</v>
      </c>
      <c r="D6066">
        <v>40</v>
      </c>
      <c r="E6066">
        <v>56.66</v>
      </c>
      <c r="F6066">
        <v>90</v>
      </c>
      <c r="G6066">
        <v>9</v>
      </c>
      <c r="H6066">
        <v>0</v>
      </c>
      <c r="I6066">
        <v>30.29</v>
      </c>
      <c r="J6066">
        <v>1025.7</v>
      </c>
      <c r="K6066">
        <v>10</v>
      </c>
      <c r="M6066" t="s">
        <v>31</v>
      </c>
      <c r="N6066" t="s">
        <v>32</v>
      </c>
      <c r="O6066" t="s">
        <v>32</v>
      </c>
      <c r="Q6066">
        <v>3000</v>
      </c>
      <c r="R6066">
        <v>9000</v>
      </c>
      <c r="S6066">
        <v>25000</v>
      </c>
      <c r="AB6066">
        <v>55</v>
      </c>
      <c r="AC6066" t="s">
        <v>6117</v>
      </c>
    </row>
    <row r="6067" spans="1:29">
      <c r="A6067" s="1" t="s">
        <v>30</v>
      </c>
      <c r="B6067" s="2">
        <v>42750.70208333333</v>
      </c>
      <c r="C6067">
        <v>54</v>
      </c>
      <c r="D6067">
        <v>41</v>
      </c>
      <c r="E6067">
        <v>61.32</v>
      </c>
      <c r="F6067">
        <v>60</v>
      </c>
      <c r="G6067">
        <v>6</v>
      </c>
      <c r="H6067">
        <v>0</v>
      </c>
      <c r="I6067">
        <v>30.32</v>
      </c>
      <c r="J6067">
        <v>1026.7</v>
      </c>
      <c r="K6067">
        <v>10</v>
      </c>
      <c r="M6067" t="s">
        <v>32</v>
      </c>
      <c r="N6067" t="s">
        <v>32</v>
      </c>
      <c r="Q6067">
        <v>10000</v>
      </c>
      <c r="R6067">
        <v>25000</v>
      </c>
      <c r="AB6067">
        <v>54</v>
      </c>
      <c r="AC6067" t="s">
        <v>6118</v>
      </c>
    </row>
    <row r="6068" spans="1:29">
      <c r="A6068" s="1" t="s">
        <v>30</v>
      </c>
      <c r="B6068" s="2">
        <v>42750.743750000001</v>
      </c>
      <c r="C6068">
        <v>52</v>
      </c>
      <c r="D6068">
        <v>40</v>
      </c>
      <c r="E6068">
        <v>63.24</v>
      </c>
      <c r="F6068">
        <v>80</v>
      </c>
      <c r="G6068">
        <v>7</v>
      </c>
      <c r="H6068">
        <v>0</v>
      </c>
      <c r="I6068">
        <v>30.33</v>
      </c>
      <c r="J6068">
        <v>1027.0999999999999</v>
      </c>
      <c r="K6068">
        <v>10</v>
      </c>
      <c r="M6068" t="s">
        <v>43</v>
      </c>
      <c r="Q6068">
        <v>11000</v>
      </c>
      <c r="AB6068">
        <v>52</v>
      </c>
      <c r="AC6068" t="s">
        <v>6119</v>
      </c>
    </row>
    <row r="6069" spans="1:29">
      <c r="A6069" s="1" t="s">
        <v>30</v>
      </c>
      <c r="B6069" s="2">
        <v>42750.785416666666</v>
      </c>
      <c r="C6069">
        <v>50</v>
      </c>
      <c r="D6069">
        <v>40</v>
      </c>
      <c r="E6069">
        <v>68.099999999999994</v>
      </c>
      <c r="F6069">
        <v>60</v>
      </c>
      <c r="G6069">
        <v>6</v>
      </c>
      <c r="H6069">
        <v>0</v>
      </c>
      <c r="I6069">
        <v>30.35</v>
      </c>
      <c r="J6069">
        <v>1027.8</v>
      </c>
      <c r="K6069">
        <v>10</v>
      </c>
      <c r="M6069" t="s">
        <v>31</v>
      </c>
      <c r="N6069" t="s">
        <v>32</v>
      </c>
      <c r="O6069" t="s">
        <v>43</v>
      </c>
      <c r="Q6069">
        <v>6500</v>
      </c>
      <c r="R6069">
        <v>9000</v>
      </c>
      <c r="S6069">
        <v>11000</v>
      </c>
      <c r="AB6069">
        <v>47.21</v>
      </c>
      <c r="AC6069" t="s">
        <v>6120</v>
      </c>
    </row>
    <row r="6070" spans="1:29">
      <c r="A6070" s="1" t="s">
        <v>30</v>
      </c>
      <c r="B6070" s="2">
        <v>42750.82708333333</v>
      </c>
      <c r="C6070">
        <v>50</v>
      </c>
      <c r="D6070">
        <v>38</v>
      </c>
      <c r="E6070">
        <v>62.98</v>
      </c>
      <c r="F6070">
        <v>90</v>
      </c>
      <c r="G6070">
        <v>6</v>
      </c>
      <c r="H6070">
        <v>0</v>
      </c>
      <c r="I6070">
        <v>30.36</v>
      </c>
      <c r="J6070">
        <v>1028.0999999999999</v>
      </c>
      <c r="K6070">
        <v>10</v>
      </c>
      <c r="M6070" t="s">
        <v>31</v>
      </c>
      <c r="N6070" t="s">
        <v>32</v>
      </c>
      <c r="O6070" t="s">
        <v>43</v>
      </c>
      <c r="Q6070">
        <v>3800</v>
      </c>
      <c r="R6070">
        <v>9500</v>
      </c>
      <c r="S6070">
        <v>12000</v>
      </c>
      <c r="AB6070">
        <v>47.21</v>
      </c>
      <c r="AC6070" t="s">
        <v>6121</v>
      </c>
    </row>
    <row r="6071" spans="1:29">
      <c r="A6071" s="1" t="s">
        <v>30</v>
      </c>
      <c r="B6071" s="2">
        <v>42750.868750000001</v>
      </c>
      <c r="C6071">
        <v>49</v>
      </c>
      <c r="D6071">
        <v>39</v>
      </c>
      <c r="E6071">
        <v>68.510000000000005</v>
      </c>
      <c r="F6071">
        <v>80</v>
      </c>
      <c r="G6071">
        <v>5</v>
      </c>
      <c r="I6071">
        <v>30.36</v>
      </c>
      <c r="J6071">
        <v>1028.2</v>
      </c>
      <c r="K6071">
        <v>10</v>
      </c>
      <c r="M6071" t="s">
        <v>34</v>
      </c>
      <c r="N6071" t="s">
        <v>32</v>
      </c>
      <c r="O6071" t="s">
        <v>43</v>
      </c>
      <c r="Q6071">
        <v>4000</v>
      </c>
      <c r="R6071">
        <v>6500</v>
      </c>
      <c r="S6071">
        <v>9000</v>
      </c>
      <c r="AB6071">
        <v>46.47</v>
      </c>
      <c r="AC6071" t="s">
        <v>6122</v>
      </c>
    </row>
    <row r="6072" spans="1:29">
      <c r="A6072" s="1" t="s">
        <v>30</v>
      </c>
      <c r="B6072" s="2">
        <v>42750.910416666666</v>
      </c>
      <c r="C6072">
        <v>46</v>
      </c>
      <c r="D6072">
        <v>43</v>
      </c>
      <c r="E6072">
        <v>89.2</v>
      </c>
      <c r="F6072">
        <v>50</v>
      </c>
      <c r="G6072">
        <v>3</v>
      </c>
      <c r="H6072">
        <v>0.02</v>
      </c>
      <c r="I6072">
        <v>30.36</v>
      </c>
      <c r="J6072">
        <v>1028.0999999999999</v>
      </c>
      <c r="K6072">
        <v>10</v>
      </c>
      <c r="M6072" t="s">
        <v>34</v>
      </c>
      <c r="N6072" t="s">
        <v>32</v>
      </c>
      <c r="O6072" t="s">
        <v>43</v>
      </c>
      <c r="Q6072">
        <v>3800</v>
      </c>
      <c r="R6072">
        <v>7000</v>
      </c>
      <c r="S6072">
        <v>10000</v>
      </c>
      <c r="AB6072">
        <v>44.69</v>
      </c>
      <c r="AC6072" t="s">
        <v>6123</v>
      </c>
    </row>
    <row r="6073" spans="1:29">
      <c r="A6073" s="1" t="s">
        <v>30</v>
      </c>
      <c r="B6073" s="2">
        <v>42750.95208333333</v>
      </c>
      <c r="C6073">
        <v>47</v>
      </c>
      <c r="D6073">
        <v>39</v>
      </c>
      <c r="E6073">
        <v>73.849999999999994</v>
      </c>
      <c r="F6073">
        <v>70</v>
      </c>
      <c r="G6073">
        <v>5</v>
      </c>
      <c r="H6073">
        <v>0</v>
      </c>
      <c r="I6073">
        <v>30.37</v>
      </c>
      <c r="J6073">
        <v>1028.5999999999999</v>
      </c>
      <c r="K6073">
        <v>10</v>
      </c>
      <c r="M6073" t="s">
        <v>32</v>
      </c>
      <c r="N6073" t="s">
        <v>43</v>
      </c>
      <c r="Q6073">
        <v>4000</v>
      </c>
      <c r="R6073">
        <v>4900</v>
      </c>
      <c r="AB6073">
        <v>44.09</v>
      </c>
      <c r="AC6073" t="s">
        <v>6124</v>
      </c>
    </row>
    <row r="6074" spans="1:29">
      <c r="A6074" s="1" t="s">
        <v>30</v>
      </c>
      <c r="B6074" s="2">
        <v>42750.993750000001</v>
      </c>
      <c r="C6074">
        <v>47</v>
      </c>
      <c r="D6074">
        <v>38</v>
      </c>
      <c r="E6074">
        <v>70.73</v>
      </c>
      <c r="F6074">
        <v>80</v>
      </c>
      <c r="G6074">
        <v>5</v>
      </c>
      <c r="H6074">
        <v>0</v>
      </c>
      <c r="I6074">
        <v>30.36</v>
      </c>
      <c r="J6074">
        <v>1028.2</v>
      </c>
      <c r="K6074">
        <v>10</v>
      </c>
      <c r="M6074" t="s">
        <v>31</v>
      </c>
      <c r="N6074" t="s">
        <v>32</v>
      </c>
      <c r="O6074" t="s">
        <v>32</v>
      </c>
      <c r="P6074" t="s">
        <v>32</v>
      </c>
      <c r="Q6074">
        <v>4000</v>
      </c>
      <c r="R6074">
        <v>6500</v>
      </c>
      <c r="S6074">
        <v>9500</v>
      </c>
      <c r="T6074">
        <v>25000</v>
      </c>
      <c r="AB6074">
        <v>44.09</v>
      </c>
      <c r="AC6074" t="s">
        <v>6125</v>
      </c>
    </row>
    <row r="6075" spans="1:29">
      <c r="A6075" s="1" t="s">
        <v>30</v>
      </c>
      <c r="B6075" s="2">
        <v>42751.035416666666</v>
      </c>
      <c r="C6075">
        <v>47</v>
      </c>
      <c r="D6075">
        <v>38</v>
      </c>
      <c r="E6075">
        <v>70.73</v>
      </c>
      <c r="F6075">
        <v>80</v>
      </c>
      <c r="G6075">
        <v>5</v>
      </c>
      <c r="H6075">
        <v>0</v>
      </c>
      <c r="I6075">
        <v>30.36</v>
      </c>
      <c r="J6075">
        <v>1028.0999999999999</v>
      </c>
      <c r="K6075">
        <v>10</v>
      </c>
      <c r="M6075" t="s">
        <v>32</v>
      </c>
      <c r="N6075" t="s">
        <v>32</v>
      </c>
      <c r="O6075" t="s">
        <v>43</v>
      </c>
      <c r="Q6075">
        <v>4200</v>
      </c>
      <c r="R6075">
        <v>7000</v>
      </c>
      <c r="S6075">
        <v>12000</v>
      </c>
      <c r="AB6075">
        <v>44.09</v>
      </c>
      <c r="AC6075" t="s">
        <v>6126</v>
      </c>
    </row>
    <row r="6076" spans="1:29">
      <c r="A6076" s="1" t="s">
        <v>30</v>
      </c>
      <c r="B6076" s="2">
        <v>42751.07708333333</v>
      </c>
      <c r="C6076">
        <v>47</v>
      </c>
      <c r="D6076">
        <v>37</v>
      </c>
      <c r="E6076">
        <v>68.27</v>
      </c>
      <c r="G6076">
        <v>3</v>
      </c>
      <c r="H6076">
        <v>0</v>
      </c>
      <c r="I6076">
        <v>30.37</v>
      </c>
      <c r="J6076">
        <v>1028.4000000000001</v>
      </c>
      <c r="K6076">
        <v>10</v>
      </c>
      <c r="M6076" t="s">
        <v>43</v>
      </c>
      <c r="Q6076">
        <v>3000</v>
      </c>
      <c r="AB6076">
        <v>45.72</v>
      </c>
      <c r="AC6076" t="s">
        <v>6127</v>
      </c>
    </row>
    <row r="6077" spans="1:29">
      <c r="A6077" s="1" t="s">
        <v>30</v>
      </c>
      <c r="B6077" s="2">
        <v>42751.092361111114</v>
      </c>
      <c r="C6077">
        <v>47</v>
      </c>
      <c r="D6077">
        <v>37</v>
      </c>
      <c r="E6077">
        <v>68.27</v>
      </c>
      <c r="F6077">
        <v>80</v>
      </c>
      <c r="G6077">
        <v>6</v>
      </c>
      <c r="H6077">
        <v>0</v>
      </c>
      <c r="I6077">
        <v>30.37</v>
      </c>
      <c r="K6077">
        <v>10</v>
      </c>
      <c r="M6077" t="s">
        <v>43</v>
      </c>
      <c r="Q6077">
        <v>2800</v>
      </c>
      <c r="AB6077">
        <v>43.48</v>
      </c>
      <c r="AC6077" t="s">
        <v>6128</v>
      </c>
    </row>
    <row r="6078" spans="1:29">
      <c r="A6078" s="1" t="s">
        <v>30</v>
      </c>
      <c r="B6078" s="2">
        <v>42751.118750000001</v>
      </c>
      <c r="C6078">
        <v>47</v>
      </c>
      <c r="D6078">
        <v>37</v>
      </c>
      <c r="E6078">
        <v>68.27</v>
      </c>
      <c r="F6078">
        <v>110</v>
      </c>
      <c r="G6078">
        <v>5</v>
      </c>
      <c r="H6078">
        <v>0</v>
      </c>
      <c r="I6078">
        <v>30.37</v>
      </c>
      <c r="J6078">
        <v>1028.4000000000001</v>
      </c>
      <c r="K6078">
        <v>10</v>
      </c>
      <c r="M6078" t="s">
        <v>43</v>
      </c>
      <c r="Q6078">
        <v>2700</v>
      </c>
      <c r="AB6078">
        <v>44.09</v>
      </c>
      <c r="AC6078" t="s">
        <v>6129</v>
      </c>
    </row>
    <row r="6079" spans="1:29">
      <c r="A6079" s="1" t="s">
        <v>30</v>
      </c>
      <c r="B6079" s="2">
        <v>42751.160416666666</v>
      </c>
      <c r="C6079">
        <v>46</v>
      </c>
      <c r="D6079">
        <v>37</v>
      </c>
      <c r="E6079">
        <v>70.64</v>
      </c>
      <c r="F6079">
        <v>60</v>
      </c>
      <c r="G6079">
        <v>4</v>
      </c>
      <c r="H6079">
        <v>0</v>
      </c>
      <c r="I6079">
        <v>30.39</v>
      </c>
      <c r="J6079">
        <v>1029</v>
      </c>
      <c r="K6079">
        <v>10</v>
      </c>
      <c r="M6079" t="s">
        <v>43</v>
      </c>
      <c r="Q6079">
        <v>2600</v>
      </c>
      <c r="AB6079">
        <v>43.77</v>
      </c>
      <c r="AC6079" t="s">
        <v>6130</v>
      </c>
    </row>
    <row r="6080" spans="1:29">
      <c r="A6080" s="1" t="s">
        <v>30</v>
      </c>
      <c r="B6080" s="2">
        <v>42751.20208333333</v>
      </c>
      <c r="C6080">
        <v>46</v>
      </c>
      <c r="D6080">
        <v>35</v>
      </c>
      <c r="E6080">
        <v>65.52</v>
      </c>
      <c r="F6080">
        <v>90</v>
      </c>
      <c r="G6080">
        <v>5</v>
      </c>
      <c r="H6080">
        <v>0</v>
      </c>
      <c r="I6080">
        <v>30.38</v>
      </c>
      <c r="J6080">
        <v>1028.8</v>
      </c>
      <c r="K6080">
        <v>10</v>
      </c>
      <c r="M6080" t="s">
        <v>43</v>
      </c>
      <c r="Q6080">
        <v>2400</v>
      </c>
      <c r="AB6080">
        <v>43.02</v>
      </c>
      <c r="AC6080" t="s">
        <v>6131</v>
      </c>
    </row>
    <row r="6081" spans="1:29">
      <c r="A6081" s="1" t="s">
        <v>30</v>
      </c>
      <c r="B6081" s="2">
        <v>42751.243750000001</v>
      </c>
      <c r="C6081">
        <v>46</v>
      </c>
      <c r="D6081">
        <v>28.9</v>
      </c>
      <c r="E6081">
        <v>51.03</v>
      </c>
      <c r="F6081">
        <v>90</v>
      </c>
      <c r="G6081">
        <v>7</v>
      </c>
      <c r="H6081">
        <v>0</v>
      </c>
      <c r="I6081">
        <v>30.39</v>
      </c>
      <c r="J6081">
        <v>1029.0999999999999</v>
      </c>
      <c r="K6081">
        <v>10</v>
      </c>
      <c r="M6081" t="s">
        <v>43</v>
      </c>
      <c r="Q6081">
        <v>2000</v>
      </c>
      <c r="AB6081">
        <v>41.84</v>
      </c>
      <c r="AC6081" t="s">
        <v>6132</v>
      </c>
    </row>
    <row r="6082" spans="1:29">
      <c r="A6082" s="1" t="s">
        <v>30</v>
      </c>
      <c r="B6082" s="2">
        <v>42751.285416666666</v>
      </c>
      <c r="C6082">
        <v>45</v>
      </c>
      <c r="D6082">
        <v>32</v>
      </c>
      <c r="E6082">
        <v>60.11</v>
      </c>
      <c r="F6082">
        <v>80</v>
      </c>
      <c r="G6082">
        <v>6</v>
      </c>
      <c r="H6082">
        <v>0</v>
      </c>
      <c r="I6082">
        <v>30.4</v>
      </c>
      <c r="J6082">
        <v>1029.5</v>
      </c>
      <c r="K6082">
        <v>10</v>
      </c>
      <c r="M6082" t="s">
        <v>43</v>
      </c>
      <c r="Q6082">
        <v>1900</v>
      </c>
      <c r="AB6082">
        <v>41.19</v>
      </c>
      <c r="AC6082" t="s">
        <v>6133</v>
      </c>
    </row>
    <row r="6083" spans="1:29">
      <c r="A6083" s="1" t="s">
        <v>30</v>
      </c>
      <c r="B6083" s="2">
        <v>42751.32708333333</v>
      </c>
      <c r="C6083">
        <v>44</v>
      </c>
      <c r="D6083">
        <v>30</v>
      </c>
      <c r="E6083">
        <v>57.37</v>
      </c>
      <c r="F6083">
        <v>80</v>
      </c>
      <c r="G6083">
        <v>5</v>
      </c>
      <c r="H6083">
        <v>0</v>
      </c>
      <c r="I6083">
        <v>30.42</v>
      </c>
      <c r="J6083">
        <v>1030.3</v>
      </c>
      <c r="K6083">
        <v>10</v>
      </c>
      <c r="M6083" t="s">
        <v>43</v>
      </c>
      <c r="Q6083">
        <v>2000</v>
      </c>
      <c r="AB6083">
        <v>40.770000000000003</v>
      </c>
      <c r="AC6083" t="s">
        <v>6134</v>
      </c>
    </row>
    <row r="6084" spans="1:29">
      <c r="A6084" s="1" t="s">
        <v>30</v>
      </c>
      <c r="B6084" s="2">
        <v>42751.368750000001</v>
      </c>
      <c r="C6084">
        <v>44</v>
      </c>
      <c r="D6084">
        <v>27</v>
      </c>
      <c r="E6084">
        <v>50.73</v>
      </c>
      <c r="F6084">
        <v>60</v>
      </c>
      <c r="G6084">
        <v>4</v>
      </c>
      <c r="H6084">
        <v>0</v>
      </c>
      <c r="I6084">
        <v>30.44</v>
      </c>
      <c r="J6084">
        <v>1030.9000000000001</v>
      </c>
      <c r="K6084">
        <v>10</v>
      </c>
      <c r="M6084" t="s">
        <v>43</v>
      </c>
      <c r="Q6084">
        <v>2100</v>
      </c>
      <c r="AB6084">
        <v>41.55</v>
      </c>
      <c r="AC6084" t="s">
        <v>6135</v>
      </c>
    </row>
    <row r="6085" spans="1:29">
      <c r="A6085" s="1" t="s">
        <v>30</v>
      </c>
      <c r="B6085" s="2">
        <v>42751.410416666666</v>
      </c>
      <c r="C6085">
        <v>45</v>
      </c>
      <c r="D6085">
        <v>23</v>
      </c>
      <c r="E6085">
        <v>41.5</v>
      </c>
      <c r="F6085">
        <v>80</v>
      </c>
      <c r="G6085">
        <v>5</v>
      </c>
      <c r="H6085">
        <v>0</v>
      </c>
      <c r="I6085">
        <v>30.45</v>
      </c>
      <c r="J6085">
        <v>1031.2</v>
      </c>
      <c r="K6085">
        <v>10</v>
      </c>
      <c r="M6085" t="s">
        <v>43</v>
      </c>
      <c r="Q6085">
        <v>1800</v>
      </c>
      <c r="AB6085">
        <v>41.83</v>
      </c>
      <c r="AC6085" t="s">
        <v>6136</v>
      </c>
    </row>
    <row r="6086" spans="1:29">
      <c r="A6086" s="1" t="s">
        <v>30</v>
      </c>
      <c r="B6086" s="2">
        <v>42751.45208333333</v>
      </c>
      <c r="C6086">
        <v>47</v>
      </c>
      <c r="D6086">
        <v>23</v>
      </c>
      <c r="E6086">
        <v>38.619999999999997</v>
      </c>
      <c r="F6086">
        <v>100</v>
      </c>
      <c r="G6086">
        <v>5</v>
      </c>
      <c r="H6086">
        <v>0</v>
      </c>
      <c r="I6086">
        <v>30.46</v>
      </c>
      <c r="J6086">
        <v>1031.5999999999999</v>
      </c>
      <c r="K6086">
        <v>10</v>
      </c>
      <c r="M6086" t="s">
        <v>43</v>
      </c>
      <c r="Q6086">
        <v>1900</v>
      </c>
      <c r="AB6086">
        <v>44.09</v>
      </c>
      <c r="AC6086" t="s">
        <v>6137</v>
      </c>
    </row>
    <row r="6087" spans="1:29">
      <c r="A6087" s="1" t="s">
        <v>30</v>
      </c>
      <c r="B6087" s="2">
        <v>42751.493750000001</v>
      </c>
      <c r="C6087">
        <v>48</v>
      </c>
      <c r="D6087">
        <v>23</v>
      </c>
      <c r="E6087">
        <v>37.06</v>
      </c>
      <c r="F6087">
        <v>0</v>
      </c>
      <c r="G6087">
        <v>0</v>
      </c>
      <c r="H6087">
        <v>0</v>
      </c>
      <c r="I6087">
        <v>30.43</v>
      </c>
      <c r="J6087">
        <v>1030.5</v>
      </c>
      <c r="K6087">
        <v>10</v>
      </c>
      <c r="M6087" t="s">
        <v>43</v>
      </c>
      <c r="Q6087">
        <v>1800</v>
      </c>
      <c r="AB6087">
        <v>48</v>
      </c>
      <c r="AC6087" t="s">
        <v>6138</v>
      </c>
    </row>
    <row r="6088" spans="1:29">
      <c r="A6088" s="1" t="s">
        <v>30</v>
      </c>
      <c r="B6088" s="2">
        <v>42751.535416666666</v>
      </c>
      <c r="C6088">
        <v>50</v>
      </c>
      <c r="D6088">
        <v>24.1</v>
      </c>
      <c r="E6088">
        <v>36.01</v>
      </c>
      <c r="F6088">
        <v>160</v>
      </c>
      <c r="G6088">
        <v>4</v>
      </c>
      <c r="H6088">
        <v>0</v>
      </c>
      <c r="I6088">
        <v>30.41</v>
      </c>
      <c r="J6088">
        <v>1029.7</v>
      </c>
      <c r="K6088">
        <v>10</v>
      </c>
      <c r="M6088" t="s">
        <v>43</v>
      </c>
      <c r="Q6088">
        <v>1900</v>
      </c>
      <c r="AB6088">
        <v>48.44</v>
      </c>
      <c r="AC6088" t="s">
        <v>6139</v>
      </c>
    </row>
    <row r="6089" spans="1:29">
      <c r="A6089" s="1" t="s">
        <v>30</v>
      </c>
      <c r="B6089" s="2">
        <v>42751.57708333333</v>
      </c>
      <c r="C6089">
        <v>51</v>
      </c>
      <c r="D6089">
        <v>26.1</v>
      </c>
      <c r="E6089">
        <v>37.57</v>
      </c>
      <c r="F6089">
        <v>0</v>
      </c>
      <c r="G6089">
        <v>0</v>
      </c>
      <c r="H6089">
        <v>0</v>
      </c>
      <c r="I6089">
        <v>30.38</v>
      </c>
      <c r="J6089">
        <v>1028.8</v>
      </c>
      <c r="K6089">
        <v>10</v>
      </c>
      <c r="M6089" t="s">
        <v>43</v>
      </c>
      <c r="Q6089">
        <v>1900</v>
      </c>
      <c r="AB6089">
        <v>51.1</v>
      </c>
      <c r="AC6089" t="s">
        <v>6140</v>
      </c>
    </row>
    <row r="6090" spans="1:29">
      <c r="A6090" s="1" t="s">
        <v>30</v>
      </c>
      <c r="B6090" s="2">
        <v>42751.618750000001</v>
      </c>
      <c r="C6090">
        <v>51</v>
      </c>
      <c r="D6090">
        <v>28</v>
      </c>
      <c r="E6090">
        <v>40.630000000000003</v>
      </c>
      <c r="F6090">
        <v>0</v>
      </c>
      <c r="G6090">
        <v>0</v>
      </c>
      <c r="H6090">
        <v>0</v>
      </c>
      <c r="I6090">
        <v>30.36</v>
      </c>
      <c r="J6090">
        <v>1028.2</v>
      </c>
      <c r="K6090">
        <v>10</v>
      </c>
      <c r="M6090" t="s">
        <v>43</v>
      </c>
      <c r="Q6090">
        <v>1900</v>
      </c>
      <c r="AB6090">
        <v>51.1</v>
      </c>
      <c r="AC6090" t="s">
        <v>6141</v>
      </c>
    </row>
    <row r="6091" spans="1:29">
      <c r="A6091" s="1" t="s">
        <v>30</v>
      </c>
      <c r="B6091" s="2">
        <v>42751.660416666666</v>
      </c>
      <c r="C6091">
        <v>51</v>
      </c>
      <c r="D6091">
        <v>30</v>
      </c>
      <c r="E6091">
        <v>44.09</v>
      </c>
      <c r="F6091">
        <v>110</v>
      </c>
      <c r="G6091">
        <v>3</v>
      </c>
      <c r="H6091">
        <v>0</v>
      </c>
      <c r="I6091">
        <v>30.36</v>
      </c>
      <c r="J6091">
        <v>1028.0999999999999</v>
      </c>
      <c r="K6091">
        <v>10</v>
      </c>
      <c r="M6091" t="s">
        <v>43</v>
      </c>
      <c r="Q6091">
        <v>1800</v>
      </c>
      <c r="AB6091">
        <v>51.1</v>
      </c>
      <c r="AC6091" t="s">
        <v>6142</v>
      </c>
    </row>
    <row r="6092" spans="1:29">
      <c r="A6092" s="1" t="s">
        <v>30</v>
      </c>
      <c r="B6092" s="2">
        <v>42751.70208333333</v>
      </c>
      <c r="C6092">
        <v>50</v>
      </c>
      <c r="D6092">
        <v>32</v>
      </c>
      <c r="E6092">
        <v>49.81</v>
      </c>
      <c r="F6092">
        <v>130</v>
      </c>
      <c r="G6092">
        <v>4</v>
      </c>
      <c r="H6092">
        <v>0</v>
      </c>
      <c r="I6092">
        <v>30.36</v>
      </c>
      <c r="J6092">
        <v>1028.2</v>
      </c>
      <c r="K6092">
        <v>10</v>
      </c>
      <c r="M6092" t="s">
        <v>32</v>
      </c>
      <c r="N6092" t="s">
        <v>43</v>
      </c>
      <c r="Q6092">
        <v>1600</v>
      </c>
      <c r="R6092">
        <v>25000</v>
      </c>
      <c r="AB6092">
        <v>48.44</v>
      </c>
      <c r="AC6092" t="s">
        <v>6143</v>
      </c>
    </row>
    <row r="6093" spans="1:29">
      <c r="A6093" s="1" t="s">
        <v>30</v>
      </c>
      <c r="B6093" s="2">
        <v>42751.743750000001</v>
      </c>
      <c r="C6093">
        <v>50</v>
      </c>
      <c r="D6093">
        <v>34</v>
      </c>
      <c r="E6093">
        <v>53.97</v>
      </c>
      <c r="F6093">
        <v>170</v>
      </c>
      <c r="G6093">
        <v>6</v>
      </c>
      <c r="H6093">
        <v>0</v>
      </c>
      <c r="I6093">
        <v>30.37</v>
      </c>
      <c r="J6093">
        <v>1028.5</v>
      </c>
      <c r="K6093">
        <v>10</v>
      </c>
      <c r="M6093" t="s">
        <v>32</v>
      </c>
      <c r="N6093" t="s">
        <v>43</v>
      </c>
      <c r="Q6093">
        <v>1500</v>
      </c>
      <c r="R6093">
        <v>25000</v>
      </c>
      <c r="AB6093">
        <v>47.21</v>
      </c>
      <c r="AC6093" t="s">
        <v>6144</v>
      </c>
    </row>
    <row r="6094" spans="1:29">
      <c r="A6094" s="1" t="s">
        <v>30</v>
      </c>
      <c r="B6094" s="2">
        <v>42751.785416666666</v>
      </c>
      <c r="C6094">
        <v>49</v>
      </c>
      <c r="D6094">
        <v>36</v>
      </c>
      <c r="E6094">
        <v>60.88</v>
      </c>
      <c r="F6094">
        <v>160</v>
      </c>
      <c r="G6094">
        <v>4</v>
      </c>
      <c r="H6094">
        <v>0</v>
      </c>
      <c r="I6094">
        <v>30.37</v>
      </c>
      <c r="J6094">
        <v>1028.5</v>
      </c>
      <c r="K6094">
        <v>10</v>
      </c>
      <c r="M6094" t="s">
        <v>32</v>
      </c>
      <c r="N6094" t="s">
        <v>43</v>
      </c>
      <c r="Q6094">
        <v>1800</v>
      </c>
      <c r="R6094">
        <v>25000</v>
      </c>
      <c r="AB6094">
        <v>47.16</v>
      </c>
      <c r="AC6094" t="s">
        <v>6145</v>
      </c>
    </row>
    <row r="6095" spans="1:29">
      <c r="A6095" s="1" t="s">
        <v>30</v>
      </c>
      <c r="B6095" s="2">
        <v>42751.82708333333</v>
      </c>
      <c r="C6095">
        <v>49</v>
      </c>
      <c r="D6095">
        <v>36</v>
      </c>
      <c r="E6095">
        <v>60.88</v>
      </c>
      <c r="F6095">
        <v>130</v>
      </c>
      <c r="G6095">
        <v>3</v>
      </c>
      <c r="H6095">
        <v>0</v>
      </c>
      <c r="I6095">
        <v>30.36</v>
      </c>
      <c r="J6095">
        <v>1028.2</v>
      </c>
      <c r="K6095">
        <v>10</v>
      </c>
      <c r="M6095" t="s">
        <v>43</v>
      </c>
      <c r="Q6095">
        <v>1700</v>
      </c>
      <c r="AB6095">
        <v>48.01</v>
      </c>
      <c r="AC6095" t="s">
        <v>6146</v>
      </c>
    </row>
    <row r="6096" spans="1:29">
      <c r="A6096" s="1" t="s">
        <v>30</v>
      </c>
      <c r="B6096" s="2">
        <v>42751.868750000001</v>
      </c>
      <c r="C6096">
        <v>49</v>
      </c>
      <c r="D6096">
        <v>39</v>
      </c>
      <c r="E6096">
        <v>68.510000000000005</v>
      </c>
      <c r="F6096">
        <v>170</v>
      </c>
      <c r="G6096">
        <v>3</v>
      </c>
      <c r="H6096">
        <v>0</v>
      </c>
      <c r="I6096">
        <v>30.36</v>
      </c>
      <c r="J6096">
        <v>1028</v>
      </c>
      <c r="K6096">
        <v>10</v>
      </c>
      <c r="M6096" t="s">
        <v>43</v>
      </c>
      <c r="Q6096">
        <v>1300</v>
      </c>
      <c r="AB6096">
        <v>48.01</v>
      </c>
      <c r="AC6096" t="s">
        <v>6147</v>
      </c>
    </row>
    <row r="6097" spans="1:29">
      <c r="A6097" s="1" t="s">
        <v>30</v>
      </c>
      <c r="B6097" s="2">
        <v>42751.910416666666</v>
      </c>
      <c r="C6097">
        <v>49</v>
      </c>
      <c r="D6097">
        <v>41</v>
      </c>
      <c r="E6097">
        <v>74.05</v>
      </c>
      <c r="F6097">
        <v>220</v>
      </c>
      <c r="G6097">
        <v>4</v>
      </c>
      <c r="H6097">
        <v>0</v>
      </c>
      <c r="I6097">
        <v>30.35</v>
      </c>
      <c r="J6097">
        <v>1027.5999999999999</v>
      </c>
      <c r="K6097">
        <v>10</v>
      </c>
      <c r="M6097" t="s">
        <v>43</v>
      </c>
      <c r="Q6097">
        <v>1300</v>
      </c>
      <c r="AB6097">
        <v>47.16</v>
      </c>
      <c r="AC6097" t="s">
        <v>6148</v>
      </c>
    </row>
    <row r="6098" spans="1:29">
      <c r="A6098" s="1" t="s">
        <v>30</v>
      </c>
      <c r="B6098" s="2">
        <v>42751.95208333333</v>
      </c>
      <c r="C6098">
        <v>48</v>
      </c>
      <c r="D6098">
        <v>41</v>
      </c>
      <c r="E6098">
        <v>76.58</v>
      </c>
      <c r="F6098">
        <v>230</v>
      </c>
      <c r="G6098">
        <v>4</v>
      </c>
      <c r="H6098">
        <v>0</v>
      </c>
      <c r="I6098">
        <v>30.33</v>
      </c>
      <c r="J6098">
        <v>1027.0999999999999</v>
      </c>
      <c r="K6098">
        <v>10</v>
      </c>
      <c r="M6098" t="s">
        <v>32</v>
      </c>
      <c r="N6098" t="s">
        <v>43</v>
      </c>
      <c r="Q6098">
        <v>1300</v>
      </c>
      <c r="R6098">
        <v>9000</v>
      </c>
      <c r="AB6098">
        <v>46.1</v>
      </c>
      <c r="AC6098" t="s">
        <v>6149</v>
      </c>
    </row>
    <row r="6099" spans="1:29">
      <c r="A6099" s="1" t="s">
        <v>30</v>
      </c>
      <c r="B6099" s="2">
        <v>42751.993750000001</v>
      </c>
      <c r="C6099">
        <v>48</v>
      </c>
      <c r="D6099">
        <v>41</v>
      </c>
      <c r="E6099">
        <v>76.58</v>
      </c>
      <c r="F6099">
        <v>160</v>
      </c>
      <c r="G6099">
        <v>4</v>
      </c>
      <c r="H6099">
        <v>0</v>
      </c>
      <c r="I6099">
        <v>30.31</v>
      </c>
      <c r="J6099">
        <v>1026.3</v>
      </c>
      <c r="K6099">
        <v>10</v>
      </c>
      <c r="M6099" t="s">
        <v>32</v>
      </c>
      <c r="N6099" t="s">
        <v>32</v>
      </c>
      <c r="O6099" t="s">
        <v>32</v>
      </c>
      <c r="Q6099">
        <v>900</v>
      </c>
      <c r="R6099">
        <v>9500</v>
      </c>
      <c r="S6099">
        <v>25000</v>
      </c>
      <c r="AB6099">
        <v>46.1</v>
      </c>
      <c r="AC6099" t="s">
        <v>6150</v>
      </c>
    </row>
    <row r="6100" spans="1:29">
      <c r="A6100" s="1" t="s">
        <v>30</v>
      </c>
      <c r="B6100" s="2">
        <v>42752.035416666666</v>
      </c>
      <c r="C6100">
        <v>48</v>
      </c>
      <c r="D6100">
        <v>41</v>
      </c>
      <c r="E6100">
        <v>76.58</v>
      </c>
      <c r="F6100">
        <v>210</v>
      </c>
      <c r="G6100">
        <v>6</v>
      </c>
      <c r="H6100">
        <v>0</v>
      </c>
      <c r="I6100">
        <v>30.3</v>
      </c>
      <c r="J6100">
        <v>1026</v>
      </c>
      <c r="K6100">
        <v>10</v>
      </c>
      <c r="M6100" t="s">
        <v>31</v>
      </c>
      <c r="N6100" t="s">
        <v>32</v>
      </c>
      <c r="O6100" t="s">
        <v>43</v>
      </c>
      <c r="Q6100">
        <v>900</v>
      </c>
      <c r="R6100">
        <v>1600</v>
      </c>
      <c r="S6100">
        <v>9000</v>
      </c>
      <c r="AB6100">
        <v>44.8</v>
      </c>
      <c r="AC6100" t="s">
        <v>6151</v>
      </c>
    </row>
    <row r="6101" spans="1:29">
      <c r="A6101" s="1" t="s">
        <v>30</v>
      </c>
      <c r="B6101" s="2">
        <v>42752.053472222222</v>
      </c>
      <c r="C6101">
        <v>48</v>
      </c>
      <c r="D6101">
        <v>42</v>
      </c>
      <c r="E6101">
        <v>79.91</v>
      </c>
      <c r="F6101">
        <v>210</v>
      </c>
      <c r="G6101">
        <v>4</v>
      </c>
      <c r="H6101">
        <v>0</v>
      </c>
      <c r="I6101">
        <v>30.28</v>
      </c>
      <c r="K6101">
        <v>10</v>
      </c>
      <c r="M6101" t="s">
        <v>34</v>
      </c>
      <c r="N6101" t="s">
        <v>32</v>
      </c>
      <c r="O6101" t="s">
        <v>32</v>
      </c>
      <c r="Q6101">
        <v>1100</v>
      </c>
      <c r="R6101">
        <v>9000</v>
      </c>
      <c r="S6101">
        <v>24000</v>
      </c>
      <c r="AB6101">
        <v>46.1</v>
      </c>
      <c r="AC6101" t="s">
        <v>6152</v>
      </c>
    </row>
    <row r="6102" spans="1:29">
      <c r="A6102" s="1" t="s">
        <v>30</v>
      </c>
      <c r="B6102" s="2">
        <v>42752.069444444445</v>
      </c>
      <c r="C6102">
        <v>48</v>
      </c>
      <c r="D6102">
        <v>42</v>
      </c>
      <c r="E6102">
        <v>79.91</v>
      </c>
      <c r="F6102">
        <v>200</v>
      </c>
      <c r="G6102">
        <v>4</v>
      </c>
      <c r="H6102">
        <v>0</v>
      </c>
      <c r="I6102">
        <v>30.28</v>
      </c>
      <c r="K6102">
        <v>10</v>
      </c>
      <c r="M6102" t="s">
        <v>32</v>
      </c>
      <c r="N6102" t="s">
        <v>43</v>
      </c>
      <c r="Q6102">
        <v>1200</v>
      </c>
      <c r="R6102">
        <v>9500</v>
      </c>
      <c r="AB6102">
        <v>46.1</v>
      </c>
      <c r="AC6102" t="s">
        <v>6153</v>
      </c>
    </row>
    <row r="6103" spans="1:29">
      <c r="A6103" s="1" t="s">
        <v>30</v>
      </c>
      <c r="B6103" s="2">
        <v>42752.07708333333</v>
      </c>
      <c r="C6103">
        <v>48</v>
      </c>
      <c r="D6103">
        <v>42</v>
      </c>
      <c r="E6103">
        <v>79.91</v>
      </c>
      <c r="F6103">
        <v>220</v>
      </c>
      <c r="G6103">
        <v>4</v>
      </c>
      <c r="H6103">
        <v>0</v>
      </c>
      <c r="I6103">
        <v>30.27</v>
      </c>
      <c r="J6103">
        <v>1025.0999999999999</v>
      </c>
      <c r="K6103">
        <v>10</v>
      </c>
      <c r="M6103" t="s">
        <v>32</v>
      </c>
      <c r="N6103" t="s">
        <v>32</v>
      </c>
      <c r="Q6103">
        <v>1100</v>
      </c>
      <c r="R6103">
        <v>9500</v>
      </c>
      <c r="AB6103">
        <v>46.1</v>
      </c>
      <c r="AC6103" t="s">
        <v>6154</v>
      </c>
    </row>
    <row r="6104" spans="1:29">
      <c r="A6104" s="1" t="s">
        <v>30</v>
      </c>
      <c r="B6104" s="2">
        <v>42752.107638888891</v>
      </c>
      <c r="C6104">
        <v>48</v>
      </c>
      <c r="D6104">
        <v>42</v>
      </c>
      <c r="E6104">
        <v>79.91</v>
      </c>
      <c r="F6104">
        <v>220</v>
      </c>
      <c r="G6104">
        <v>4</v>
      </c>
      <c r="H6104">
        <v>0</v>
      </c>
      <c r="I6104">
        <v>30.27</v>
      </c>
      <c r="K6104">
        <v>10</v>
      </c>
      <c r="M6104" t="s">
        <v>43</v>
      </c>
      <c r="Q6104">
        <v>800</v>
      </c>
      <c r="AB6104">
        <v>46.1</v>
      </c>
      <c r="AC6104" t="s">
        <v>6155</v>
      </c>
    </row>
    <row r="6105" spans="1:29">
      <c r="A6105" s="1" t="s">
        <v>30</v>
      </c>
      <c r="B6105" s="2">
        <v>42752.118750000001</v>
      </c>
      <c r="C6105">
        <v>48</v>
      </c>
      <c r="D6105">
        <v>43</v>
      </c>
      <c r="E6105">
        <v>82.72</v>
      </c>
      <c r="F6105">
        <v>260</v>
      </c>
      <c r="G6105">
        <v>3</v>
      </c>
      <c r="H6105">
        <v>0</v>
      </c>
      <c r="I6105">
        <v>30.27</v>
      </c>
      <c r="J6105">
        <v>1025.0999999999999</v>
      </c>
      <c r="K6105">
        <v>10</v>
      </c>
      <c r="M6105" t="s">
        <v>43</v>
      </c>
      <c r="Q6105">
        <v>700</v>
      </c>
      <c r="AB6105">
        <v>46.98</v>
      </c>
      <c r="AC6105" t="s">
        <v>6156</v>
      </c>
    </row>
    <row r="6106" spans="1:29">
      <c r="A6106" s="1" t="s">
        <v>30</v>
      </c>
      <c r="B6106" s="2">
        <v>42752.160416666666</v>
      </c>
      <c r="C6106">
        <v>48</v>
      </c>
      <c r="D6106">
        <v>44</v>
      </c>
      <c r="E6106">
        <v>86.28</v>
      </c>
      <c r="F6106">
        <v>220</v>
      </c>
      <c r="G6106">
        <v>6</v>
      </c>
      <c r="H6106">
        <v>0</v>
      </c>
      <c r="I6106">
        <v>30.25</v>
      </c>
      <c r="J6106">
        <v>1024.4000000000001</v>
      </c>
      <c r="K6106">
        <v>8</v>
      </c>
      <c r="M6106" t="s">
        <v>43</v>
      </c>
      <c r="Q6106">
        <v>600</v>
      </c>
      <c r="AB6106">
        <v>44.8</v>
      </c>
      <c r="AC6106" t="s">
        <v>6157</v>
      </c>
    </row>
    <row r="6107" spans="1:29">
      <c r="A6107" s="1" t="s">
        <v>30</v>
      </c>
      <c r="B6107" s="2">
        <v>42752.20208333333</v>
      </c>
      <c r="C6107">
        <v>48</v>
      </c>
      <c r="D6107">
        <v>45</v>
      </c>
      <c r="E6107">
        <v>89.29</v>
      </c>
      <c r="F6107">
        <v>220</v>
      </c>
      <c r="G6107">
        <v>6</v>
      </c>
      <c r="H6107">
        <v>0</v>
      </c>
      <c r="I6107">
        <v>30.24</v>
      </c>
      <c r="J6107">
        <v>1024</v>
      </c>
      <c r="K6107">
        <v>2.5</v>
      </c>
      <c r="M6107" t="s">
        <v>43</v>
      </c>
      <c r="Q6107">
        <v>600</v>
      </c>
      <c r="U6107" t="s">
        <v>38</v>
      </c>
      <c r="AB6107">
        <v>44.8</v>
      </c>
      <c r="AC6107" t="s">
        <v>6158</v>
      </c>
    </row>
    <row r="6108" spans="1:29">
      <c r="A6108" s="1" t="s">
        <v>30</v>
      </c>
      <c r="B6108" s="2">
        <v>42752.213194444441</v>
      </c>
      <c r="C6108">
        <v>48</v>
      </c>
      <c r="D6108">
        <v>45</v>
      </c>
      <c r="E6108">
        <v>89.29</v>
      </c>
      <c r="F6108">
        <v>220</v>
      </c>
      <c r="G6108">
        <v>5</v>
      </c>
      <c r="H6108">
        <v>0</v>
      </c>
      <c r="I6108">
        <v>30.24</v>
      </c>
      <c r="K6108">
        <v>1.5</v>
      </c>
      <c r="M6108" t="s">
        <v>43</v>
      </c>
      <c r="Q6108">
        <v>500</v>
      </c>
      <c r="U6108" t="s">
        <v>38</v>
      </c>
      <c r="AB6108">
        <v>45.4</v>
      </c>
      <c r="AC6108" t="s">
        <v>6159</v>
      </c>
    </row>
    <row r="6109" spans="1:29">
      <c r="A6109" s="1" t="s">
        <v>30</v>
      </c>
      <c r="B6109" s="2">
        <v>42752.21875</v>
      </c>
      <c r="C6109">
        <v>48</v>
      </c>
      <c r="D6109">
        <v>46</v>
      </c>
      <c r="E6109">
        <v>92.74</v>
      </c>
      <c r="F6109">
        <v>230</v>
      </c>
      <c r="G6109">
        <v>6</v>
      </c>
      <c r="H6109">
        <v>0</v>
      </c>
      <c r="I6109">
        <v>30.24</v>
      </c>
      <c r="K6109">
        <v>0.75</v>
      </c>
      <c r="M6109" t="s">
        <v>43</v>
      </c>
      <c r="Q6109">
        <v>500</v>
      </c>
      <c r="U6109" t="s">
        <v>38</v>
      </c>
      <c r="AB6109">
        <v>44.8</v>
      </c>
      <c r="AC6109" t="s">
        <v>6160</v>
      </c>
    </row>
    <row r="6110" spans="1:29">
      <c r="A6110" s="1" t="s">
        <v>30</v>
      </c>
      <c r="B6110" s="2">
        <v>42752.236111111109</v>
      </c>
      <c r="C6110">
        <v>48</v>
      </c>
      <c r="D6110">
        <v>46</v>
      </c>
      <c r="E6110">
        <v>92.74</v>
      </c>
      <c r="F6110">
        <v>230</v>
      </c>
      <c r="G6110">
        <v>6</v>
      </c>
      <c r="H6110">
        <v>0</v>
      </c>
      <c r="I6110">
        <v>30.26</v>
      </c>
      <c r="K6110">
        <v>0.75</v>
      </c>
      <c r="M6110" t="s">
        <v>43</v>
      </c>
      <c r="Q6110">
        <v>400</v>
      </c>
      <c r="U6110" t="s">
        <v>38</v>
      </c>
      <c r="AB6110">
        <v>44.8</v>
      </c>
      <c r="AC6110" t="s">
        <v>6161</v>
      </c>
    </row>
    <row r="6111" spans="1:29">
      <c r="A6111" s="1" t="s">
        <v>30</v>
      </c>
      <c r="B6111" s="2">
        <v>42752.243750000001</v>
      </c>
      <c r="C6111">
        <v>48</v>
      </c>
      <c r="D6111">
        <v>46</v>
      </c>
      <c r="E6111">
        <v>92.74</v>
      </c>
      <c r="F6111">
        <v>230</v>
      </c>
      <c r="G6111">
        <v>5</v>
      </c>
      <c r="H6111">
        <v>0</v>
      </c>
      <c r="I6111">
        <v>30.26</v>
      </c>
      <c r="J6111">
        <v>1024.5999999999999</v>
      </c>
      <c r="K6111">
        <v>0.75</v>
      </c>
      <c r="M6111" t="s">
        <v>43</v>
      </c>
      <c r="Q6111">
        <v>400</v>
      </c>
      <c r="U6111" t="s">
        <v>38</v>
      </c>
      <c r="AB6111">
        <v>45.4</v>
      </c>
      <c r="AC6111" t="s">
        <v>6162</v>
      </c>
    </row>
    <row r="6112" spans="1:29">
      <c r="A6112" s="1" t="s">
        <v>30</v>
      </c>
      <c r="B6112" s="2">
        <v>42752.285416666666</v>
      </c>
      <c r="C6112">
        <v>48</v>
      </c>
      <c r="D6112">
        <v>47</v>
      </c>
      <c r="E6112">
        <v>95.95</v>
      </c>
      <c r="F6112">
        <v>230</v>
      </c>
      <c r="G6112">
        <v>6</v>
      </c>
      <c r="I6112">
        <v>30.26</v>
      </c>
      <c r="J6112">
        <v>1024.7</v>
      </c>
      <c r="K6112">
        <v>0.5</v>
      </c>
      <c r="M6112" t="s">
        <v>43</v>
      </c>
      <c r="Q6112">
        <v>100</v>
      </c>
      <c r="U6112" t="s">
        <v>5561</v>
      </c>
      <c r="AB6112">
        <v>44.8</v>
      </c>
      <c r="AC6112" t="s">
        <v>6163</v>
      </c>
    </row>
    <row r="6113" spans="1:29">
      <c r="A6113" s="1" t="s">
        <v>30</v>
      </c>
      <c r="B6113" s="2">
        <v>42752.3125</v>
      </c>
      <c r="C6113">
        <v>48.2</v>
      </c>
      <c r="D6113">
        <v>46.4</v>
      </c>
      <c r="E6113">
        <v>93.45</v>
      </c>
      <c r="F6113">
        <v>200</v>
      </c>
      <c r="G6113">
        <v>5</v>
      </c>
      <c r="H6113">
        <v>0</v>
      </c>
      <c r="I6113">
        <v>30.25</v>
      </c>
      <c r="K6113">
        <v>0.12</v>
      </c>
      <c r="M6113" t="s">
        <v>43</v>
      </c>
      <c r="Q6113">
        <v>100</v>
      </c>
      <c r="U6113" t="e" cm="1">
        <f t="array" ref="U6113">-DZ FG</f>
        <v>#NAME?</v>
      </c>
      <c r="AB6113">
        <v>45.63</v>
      </c>
      <c r="AC6113" t="s">
        <v>6164</v>
      </c>
    </row>
    <row r="6114" spans="1:29">
      <c r="A6114" s="1" t="s">
        <v>30</v>
      </c>
      <c r="B6114" s="2">
        <v>42752.32708333333</v>
      </c>
      <c r="C6114">
        <v>48</v>
      </c>
      <c r="D6114">
        <v>48</v>
      </c>
      <c r="E6114">
        <v>100</v>
      </c>
      <c r="F6114">
        <v>210</v>
      </c>
      <c r="G6114">
        <v>6</v>
      </c>
      <c r="I6114">
        <v>30.25</v>
      </c>
      <c r="J6114">
        <v>1024.5</v>
      </c>
      <c r="K6114">
        <v>0.12</v>
      </c>
      <c r="M6114" t="s">
        <v>43</v>
      </c>
      <c r="Q6114">
        <v>100</v>
      </c>
      <c r="U6114" t="e" cm="1">
        <f t="array" ref="U6114">-DZ FG</f>
        <v>#NAME?</v>
      </c>
      <c r="AB6114">
        <v>44.8</v>
      </c>
      <c r="AC6114" t="s">
        <v>6165</v>
      </c>
    </row>
    <row r="6115" spans="1:29">
      <c r="A6115" s="1" t="s">
        <v>30</v>
      </c>
      <c r="B6115" s="2">
        <v>42752.368750000001</v>
      </c>
      <c r="C6115">
        <v>50</v>
      </c>
      <c r="D6115">
        <v>49</v>
      </c>
      <c r="E6115">
        <v>95.98</v>
      </c>
      <c r="F6115">
        <v>210</v>
      </c>
      <c r="G6115">
        <v>7</v>
      </c>
      <c r="I6115">
        <v>30.26</v>
      </c>
      <c r="J6115">
        <v>1024.5999999999999</v>
      </c>
      <c r="K6115">
        <v>0.12</v>
      </c>
      <c r="M6115" t="s">
        <v>43</v>
      </c>
      <c r="Q6115">
        <v>200</v>
      </c>
      <c r="U6115" t="s">
        <v>38</v>
      </c>
      <c r="AB6115">
        <v>46.72</v>
      </c>
      <c r="AC6115" t="s">
        <v>6166</v>
      </c>
    </row>
    <row r="6116" spans="1:29">
      <c r="A6116" s="1" t="s">
        <v>30</v>
      </c>
      <c r="B6116" s="2">
        <v>42752.394444444442</v>
      </c>
      <c r="C6116">
        <v>51</v>
      </c>
      <c r="D6116">
        <v>50</v>
      </c>
      <c r="E6116">
        <v>96</v>
      </c>
      <c r="F6116">
        <v>230</v>
      </c>
      <c r="G6116">
        <v>7</v>
      </c>
      <c r="H6116">
        <v>0</v>
      </c>
      <c r="I6116">
        <v>30.26</v>
      </c>
      <c r="K6116">
        <v>0.25</v>
      </c>
      <c r="M6116" t="s">
        <v>43</v>
      </c>
      <c r="Q6116">
        <v>200</v>
      </c>
      <c r="U6116" t="s">
        <v>38</v>
      </c>
      <c r="AB6116">
        <v>51.1</v>
      </c>
      <c r="AC6116" t="s">
        <v>6167</v>
      </c>
    </row>
    <row r="6117" spans="1:29">
      <c r="A6117" s="1" t="s">
        <v>30</v>
      </c>
      <c r="B6117" s="2">
        <v>42752.410416666666</v>
      </c>
      <c r="C6117">
        <v>52</v>
      </c>
      <c r="D6117">
        <v>50</v>
      </c>
      <c r="E6117">
        <v>92.86</v>
      </c>
      <c r="F6117">
        <v>210</v>
      </c>
      <c r="G6117">
        <v>6</v>
      </c>
      <c r="H6117">
        <v>0</v>
      </c>
      <c r="I6117">
        <v>30.26</v>
      </c>
      <c r="J6117">
        <v>1024.7</v>
      </c>
      <c r="K6117">
        <v>1</v>
      </c>
      <c r="M6117" t="s">
        <v>43</v>
      </c>
      <c r="Q6117">
        <v>300</v>
      </c>
      <c r="U6117" t="s">
        <v>38</v>
      </c>
      <c r="AB6117">
        <v>52</v>
      </c>
      <c r="AC6117" t="s">
        <v>6168</v>
      </c>
    </row>
    <row r="6118" spans="1:29">
      <c r="A6118" s="1" t="s">
        <v>30</v>
      </c>
      <c r="B6118" s="2">
        <v>42752.429861111108</v>
      </c>
      <c r="C6118">
        <v>53</v>
      </c>
      <c r="D6118">
        <v>51</v>
      </c>
      <c r="E6118">
        <v>92.89</v>
      </c>
      <c r="F6118">
        <v>220</v>
      </c>
      <c r="G6118">
        <v>8</v>
      </c>
      <c r="H6118">
        <v>0</v>
      </c>
      <c r="I6118">
        <v>30.25</v>
      </c>
      <c r="K6118">
        <v>2</v>
      </c>
      <c r="M6118" t="s">
        <v>43</v>
      </c>
      <c r="Q6118">
        <v>500</v>
      </c>
      <c r="U6118" t="s">
        <v>38</v>
      </c>
      <c r="AB6118">
        <v>53.1</v>
      </c>
      <c r="AC6118" t="s">
        <v>6169</v>
      </c>
    </row>
    <row r="6119" spans="1:29">
      <c r="A6119" s="1" t="s">
        <v>30</v>
      </c>
      <c r="B6119" s="2">
        <v>42752.43472222222</v>
      </c>
      <c r="C6119">
        <v>53</v>
      </c>
      <c r="D6119">
        <v>51</v>
      </c>
      <c r="E6119">
        <v>92.89</v>
      </c>
      <c r="F6119">
        <v>230</v>
      </c>
      <c r="G6119">
        <v>10</v>
      </c>
      <c r="H6119">
        <v>0</v>
      </c>
      <c r="I6119">
        <v>30.25</v>
      </c>
      <c r="K6119">
        <v>3</v>
      </c>
      <c r="M6119" t="s">
        <v>43</v>
      </c>
      <c r="Q6119">
        <v>500</v>
      </c>
      <c r="U6119" t="s">
        <v>38</v>
      </c>
      <c r="AB6119">
        <v>53.1</v>
      </c>
      <c r="AC6119" t="s">
        <v>6170</v>
      </c>
    </row>
    <row r="6120" spans="1:29">
      <c r="A6120" s="1" t="s">
        <v>30</v>
      </c>
      <c r="B6120" s="2">
        <v>42752.45208333333</v>
      </c>
      <c r="C6120">
        <v>54</v>
      </c>
      <c r="D6120">
        <v>51</v>
      </c>
      <c r="E6120">
        <v>89.88</v>
      </c>
      <c r="F6120">
        <v>230</v>
      </c>
      <c r="G6120">
        <v>11</v>
      </c>
      <c r="H6120">
        <v>0</v>
      </c>
      <c r="I6120">
        <v>30.25</v>
      </c>
      <c r="J6120">
        <v>1024.0999999999999</v>
      </c>
      <c r="K6120">
        <v>3</v>
      </c>
      <c r="M6120" t="s">
        <v>43</v>
      </c>
      <c r="Q6120">
        <v>600</v>
      </c>
      <c r="U6120" t="s">
        <v>38</v>
      </c>
      <c r="AB6120">
        <v>54</v>
      </c>
      <c r="AC6120" t="s">
        <v>6171</v>
      </c>
    </row>
    <row r="6121" spans="1:29">
      <c r="A6121" s="1" t="s">
        <v>30</v>
      </c>
      <c r="B6121" s="2">
        <v>42752.493750000001</v>
      </c>
      <c r="C6121">
        <v>56</v>
      </c>
      <c r="D6121">
        <v>51</v>
      </c>
      <c r="E6121">
        <v>83.88</v>
      </c>
      <c r="F6121">
        <v>220</v>
      </c>
      <c r="G6121">
        <v>11</v>
      </c>
      <c r="H6121">
        <v>0</v>
      </c>
      <c r="I6121">
        <v>30.22</v>
      </c>
      <c r="J6121">
        <v>1023.1</v>
      </c>
      <c r="K6121">
        <v>9</v>
      </c>
      <c r="M6121" t="s">
        <v>43</v>
      </c>
      <c r="Q6121">
        <v>800</v>
      </c>
      <c r="AB6121">
        <v>55.9</v>
      </c>
      <c r="AC6121" t="s">
        <v>6172</v>
      </c>
    </row>
    <row r="6122" spans="1:29">
      <c r="A6122" s="1" t="s">
        <v>30</v>
      </c>
      <c r="B6122" s="2">
        <v>42752.535416666666</v>
      </c>
      <c r="C6122">
        <v>57</v>
      </c>
      <c r="D6122">
        <v>52</v>
      </c>
      <c r="E6122">
        <v>83.33</v>
      </c>
      <c r="F6122">
        <v>220</v>
      </c>
      <c r="G6122">
        <v>11</v>
      </c>
      <c r="H6122">
        <v>0</v>
      </c>
      <c r="I6122">
        <v>30.18</v>
      </c>
      <c r="J6122">
        <v>1021.9</v>
      </c>
      <c r="K6122">
        <v>10</v>
      </c>
      <c r="M6122" t="s">
        <v>43</v>
      </c>
      <c r="Q6122">
        <v>900</v>
      </c>
      <c r="AB6122">
        <v>57</v>
      </c>
      <c r="AC6122" t="s">
        <v>6173</v>
      </c>
    </row>
    <row r="6123" spans="1:29">
      <c r="A6123" s="1" t="s">
        <v>30</v>
      </c>
      <c r="B6123" s="2">
        <v>42752.563194444447</v>
      </c>
      <c r="C6123">
        <v>59</v>
      </c>
      <c r="D6123">
        <v>53</v>
      </c>
      <c r="E6123">
        <v>80.75</v>
      </c>
      <c r="F6123">
        <v>220</v>
      </c>
      <c r="G6123">
        <v>13</v>
      </c>
      <c r="H6123">
        <v>0</v>
      </c>
      <c r="I6123">
        <v>30.15</v>
      </c>
      <c r="K6123">
        <v>10</v>
      </c>
      <c r="M6123" t="s">
        <v>32</v>
      </c>
      <c r="N6123" t="s">
        <v>43</v>
      </c>
      <c r="Q6123">
        <v>1000</v>
      </c>
      <c r="R6123">
        <v>1500</v>
      </c>
      <c r="AB6123">
        <v>59</v>
      </c>
      <c r="AC6123" t="s">
        <v>6174</v>
      </c>
    </row>
    <row r="6124" spans="1:29">
      <c r="A6124" s="1" t="s">
        <v>30</v>
      </c>
      <c r="B6124" s="2">
        <v>42752.57708333333</v>
      </c>
      <c r="C6124">
        <v>60</v>
      </c>
      <c r="D6124">
        <v>53</v>
      </c>
      <c r="E6124">
        <v>77.650000000000006</v>
      </c>
      <c r="F6124">
        <v>210</v>
      </c>
      <c r="G6124">
        <v>10</v>
      </c>
      <c r="H6124">
        <v>0</v>
      </c>
      <c r="I6124">
        <v>30.14</v>
      </c>
      <c r="J6124">
        <v>1020.6</v>
      </c>
      <c r="K6124">
        <v>10</v>
      </c>
      <c r="M6124" t="s">
        <v>32</v>
      </c>
      <c r="N6124" t="s">
        <v>32</v>
      </c>
      <c r="Q6124">
        <v>1200</v>
      </c>
      <c r="R6124">
        <v>12000</v>
      </c>
      <c r="AB6124">
        <v>60.1</v>
      </c>
      <c r="AC6124" t="s">
        <v>6175</v>
      </c>
    </row>
    <row r="6125" spans="1:29">
      <c r="A6125" s="1" t="s">
        <v>30</v>
      </c>
      <c r="B6125" s="2">
        <v>42752.60833333333</v>
      </c>
      <c r="C6125">
        <v>60</v>
      </c>
      <c r="D6125">
        <v>53</v>
      </c>
      <c r="E6125">
        <v>77.650000000000006</v>
      </c>
      <c r="F6125">
        <v>210</v>
      </c>
      <c r="G6125">
        <v>11</v>
      </c>
      <c r="H6125">
        <v>0</v>
      </c>
      <c r="I6125">
        <v>30.13</v>
      </c>
      <c r="K6125">
        <v>10</v>
      </c>
      <c r="M6125" t="s">
        <v>34</v>
      </c>
      <c r="N6125" t="s">
        <v>34</v>
      </c>
      <c r="O6125" t="s">
        <v>43</v>
      </c>
      <c r="Q6125">
        <v>1400</v>
      </c>
      <c r="R6125">
        <v>12000</v>
      </c>
      <c r="S6125">
        <v>22000</v>
      </c>
      <c r="AB6125">
        <v>60.1</v>
      </c>
      <c r="AC6125" t="s">
        <v>6176</v>
      </c>
    </row>
    <row r="6126" spans="1:29">
      <c r="A6126" s="1" t="s">
        <v>30</v>
      </c>
      <c r="B6126" s="2">
        <v>42752.618750000001</v>
      </c>
      <c r="C6126">
        <v>60</v>
      </c>
      <c r="D6126">
        <v>53</v>
      </c>
      <c r="E6126">
        <v>77.650000000000006</v>
      </c>
      <c r="F6126">
        <v>210</v>
      </c>
      <c r="G6126">
        <v>8</v>
      </c>
      <c r="H6126">
        <v>0</v>
      </c>
      <c r="I6126">
        <v>30.13</v>
      </c>
      <c r="J6126">
        <v>1020.1</v>
      </c>
      <c r="K6126">
        <v>10</v>
      </c>
      <c r="M6126" t="s">
        <v>31</v>
      </c>
      <c r="N6126" t="s">
        <v>31</v>
      </c>
      <c r="O6126" t="s">
        <v>32</v>
      </c>
      <c r="P6126" t="s">
        <v>43</v>
      </c>
      <c r="Q6126">
        <v>1500</v>
      </c>
      <c r="R6126">
        <v>12000</v>
      </c>
      <c r="S6126">
        <v>15000</v>
      </c>
      <c r="T6126">
        <v>25000</v>
      </c>
      <c r="AB6126">
        <v>60.1</v>
      </c>
      <c r="AC6126" t="s">
        <v>6177</v>
      </c>
    </row>
    <row r="6127" spans="1:29">
      <c r="A6127" s="1" t="s">
        <v>30</v>
      </c>
      <c r="B6127" s="2">
        <v>42752.660416666666</v>
      </c>
      <c r="C6127">
        <v>61</v>
      </c>
      <c r="D6127">
        <v>54</v>
      </c>
      <c r="E6127">
        <v>77.72</v>
      </c>
      <c r="F6127">
        <v>220</v>
      </c>
      <c r="G6127">
        <v>7</v>
      </c>
      <c r="I6127">
        <v>30.12</v>
      </c>
      <c r="J6127">
        <v>1019.9</v>
      </c>
      <c r="K6127">
        <v>10</v>
      </c>
      <c r="M6127" t="s">
        <v>31</v>
      </c>
      <c r="N6127" t="s">
        <v>32</v>
      </c>
      <c r="O6127" t="s">
        <v>32</v>
      </c>
      <c r="P6127" t="s">
        <v>43</v>
      </c>
      <c r="Q6127">
        <v>1500</v>
      </c>
      <c r="R6127">
        <v>11000</v>
      </c>
      <c r="S6127">
        <v>15000</v>
      </c>
      <c r="T6127">
        <v>25000</v>
      </c>
      <c r="U6127" t="e" cm="1">
        <f t="array" ref="U6127">-RA</f>
        <v>#NAME?</v>
      </c>
      <c r="AB6127">
        <v>61</v>
      </c>
      <c r="AC6127" t="s">
        <v>6178</v>
      </c>
    </row>
    <row r="6128" spans="1:29">
      <c r="A6128" s="1" t="s">
        <v>30</v>
      </c>
      <c r="B6128" s="2">
        <v>42752.70208333333</v>
      </c>
      <c r="C6128">
        <v>59</v>
      </c>
      <c r="D6128">
        <v>56</v>
      </c>
      <c r="E6128">
        <v>89.44</v>
      </c>
      <c r="F6128">
        <v>180</v>
      </c>
      <c r="G6128">
        <v>7</v>
      </c>
      <c r="H6128">
        <v>0.02</v>
      </c>
      <c r="I6128">
        <v>30.1</v>
      </c>
      <c r="J6128">
        <v>1019.2</v>
      </c>
      <c r="K6128">
        <v>7</v>
      </c>
      <c r="M6128" t="s">
        <v>34</v>
      </c>
      <c r="N6128" t="s">
        <v>32</v>
      </c>
      <c r="O6128" t="s">
        <v>43</v>
      </c>
      <c r="Q6128">
        <v>4500</v>
      </c>
      <c r="R6128">
        <v>10000</v>
      </c>
      <c r="S6128">
        <v>25000</v>
      </c>
      <c r="U6128" t="e" cm="1">
        <f t="array" ref="U6128">-RA</f>
        <v>#NAME?</v>
      </c>
      <c r="AB6128">
        <v>59</v>
      </c>
      <c r="AC6128" t="s">
        <v>6179</v>
      </c>
    </row>
    <row r="6129" spans="1:29">
      <c r="A6129" s="1" t="s">
        <v>30</v>
      </c>
      <c r="B6129" s="2">
        <v>42752.743750000001</v>
      </c>
      <c r="C6129">
        <v>59</v>
      </c>
      <c r="D6129">
        <v>56</v>
      </c>
      <c r="E6129">
        <v>89.44</v>
      </c>
      <c r="F6129">
        <v>190</v>
      </c>
      <c r="G6129">
        <v>4</v>
      </c>
      <c r="H6129">
        <v>0.01</v>
      </c>
      <c r="I6129">
        <v>30.1</v>
      </c>
      <c r="J6129">
        <v>1019.1</v>
      </c>
      <c r="K6129">
        <v>8</v>
      </c>
      <c r="M6129" t="s">
        <v>31</v>
      </c>
      <c r="N6129" t="s">
        <v>31</v>
      </c>
      <c r="O6129" t="s">
        <v>32</v>
      </c>
      <c r="P6129" t="s">
        <v>43</v>
      </c>
      <c r="Q6129">
        <v>2500</v>
      </c>
      <c r="R6129">
        <v>4000</v>
      </c>
      <c r="S6129">
        <v>10000</v>
      </c>
      <c r="T6129">
        <v>25000</v>
      </c>
      <c r="U6129" t="e" cm="1">
        <f t="array" ref="U6129">-RA</f>
        <v>#NAME?</v>
      </c>
      <c r="AB6129">
        <v>59</v>
      </c>
      <c r="AC6129" t="s">
        <v>6180</v>
      </c>
    </row>
    <row r="6130" spans="1:29">
      <c r="A6130" s="1" t="s">
        <v>30</v>
      </c>
      <c r="B6130" s="2">
        <v>42752.785416666666</v>
      </c>
      <c r="C6130">
        <v>60</v>
      </c>
      <c r="D6130">
        <v>56</v>
      </c>
      <c r="E6130">
        <v>85.99</v>
      </c>
      <c r="F6130">
        <v>210</v>
      </c>
      <c r="G6130">
        <v>7</v>
      </c>
      <c r="H6130">
        <v>0.01</v>
      </c>
      <c r="I6130">
        <v>30.09</v>
      </c>
      <c r="J6130">
        <v>1018.9</v>
      </c>
      <c r="K6130">
        <v>10</v>
      </c>
      <c r="M6130" t="s">
        <v>31</v>
      </c>
      <c r="N6130" t="s">
        <v>32</v>
      </c>
      <c r="O6130" t="s">
        <v>32</v>
      </c>
      <c r="P6130" t="s">
        <v>43</v>
      </c>
      <c r="Q6130">
        <v>5000</v>
      </c>
      <c r="R6130">
        <v>11000</v>
      </c>
      <c r="S6130">
        <v>15000</v>
      </c>
      <c r="T6130">
        <v>25000</v>
      </c>
      <c r="AB6130">
        <v>60.1</v>
      </c>
      <c r="AC6130" t="s">
        <v>6181</v>
      </c>
    </row>
    <row r="6131" spans="1:29">
      <c r="A6131" s="1" t="s">
        <v>30</v>
      </c>
      <c r="B6131" s="2">
        <v>42752.82708333333</v>
      </c>
      <c r="C6131">
        <v>59</v>
      </c>
      <c r="D6131">
        <v>55</v>
      </c>
      <c r="E6131">
        <v>86.56</v>
      </c>
      <c r="F6131">
        <v>230</v>
      </c>
      <c r="G6131">
        <v>7</v>
      </c>
      <c r="H6131">
        <v>0</v>
      </c>
      <c r="I6131">
        <v>30.11</v>
      </c>
      <c r="J6131">
        <v>1019.4</v>
      </c>
      <c r="K6131">
        <v>10</v>
      </c>
      <c r="M6131" t="s">
        <v>31</v>
      </c>
      <c r="N6131" t="s">
        <v>34</v>
      </c>
      <c r="O6131" t="s">
        <v>32</v>
      </c>
      <c r="P6131" t="s">
        <v>43</v>
      </c>
      <c r="Q6131">
        <v>5000</v>
      </c>
      <c r="R6131">
        <v>11000</v>
      </c>
      <c r="S6131">
        <v>18000</v>
      </c>
      <c r="T6131">
        <v>25000</v>
      </c>
      <c r="AB6131">
        <v>59</v>
      </c>
      <c r="AC6131" t="s">
        <v>6182</v>
      </c>
    </row>
    <row r="6132" spans="1:29">
      <c r="A6132" s="1" t="s">
        <v>30</v>
      </c>
      <c r="B6132" s="2">
        <v>42752.868750000001</v>
      </c>
      <c r="C6132">
        <v>60</v>
      </c>
      <c r="D6132">
        <v>56</v>
      </c>
      <c r="E6132">
        <v>85.99</v>
      </c>
      <c r="F6132">
        <v>220</v>
      </c>
      <c r="G6132">
        <v>8</v>
      </c>
      <c r="I6132">
        <v>30.07</v>
      </c>
      <c r="J6132">
        <v>1018.1</v>
      </c>
      <c r="K6132">
        <v>10</v>
      </c>
      <c r="M6132" t="s">
        <v>31</v>
      </c>
      <c r="N6132" t="s">
        <v>34</v>
      </c>
      <c r="O6132" t="s">
        <v>32</v>
      </c>
      <c r="P6132" t="s">
        <v>43</v>
      </c>
      <c r="Q6132">
        <v>5000</v>
      </c>
      <c r="R6132">
        <v>11000</v>
      </c>
      <c r="S6132">
        <v>14000</v>
      </c>
      <c r="T6132">
        <v>25000</v>
      </c>
      <c r="AB6132">
        <v>60.1</v>
      </c>
      <c r="AC6132" t="s">
        <v>6183</v>
      </c>
    </row>
    <row r="6133" spans="1:29">
      <c r="A6133" s="1" t="s">
        <v>30</v>
      </c>
      <c r="B6133" s="2">
        <v>42752.910416666666</v>
      </c>
      <c r="C6133">
        <v>60</v>
      </c>
      <c r="D6133">
        <v>56</v>
      </c>
      <c r="E6133">
        <v>85.99</v>
      </c>
      <c r="F6133">
        <v>220</v>
      </c>
      <c r="G6133">
        <v>10</v>
      </c>
      <c r="H6133">
        <v>0</v>
      </c>
      <c r="I6133">
        <v>30.05</v>
      </c>
      <c r="J6133">
        <v>1017.3</v>
      </c>
      <c r="K6133">
        <v>10</v>
      </c>
      <c r="M6133" t="s">
        <v>31</v>
      </c>
      <c r="N6133" t="s">
        <v>32</v>
      </c>
      <c r="O6133" t="s">
        <v>43</v>
      </c>
      <c r="Q6133">
        <v>11000</v>
      </c>
      <c r="R6133">
        <v>20000</v>
      </c>
      <c r="S6133">
        <v>25000</v>
      </c>
      <c r="AB6133">
        <v>60.1</v>
      </c>
      <c r="AC6133" t="s">
        <v>6184</v>
      </c>
    </row>
    <row r="6134" spans="1:29">
      <c r="A6134" s="1" t="s">
        <v>30</v>
      </c>
      <c r="B6134" s="2">
        <v>42752.95208333333</v>
      </c>
      <c r="C6134">
        <v>60</v>
      </c>
      <c r="D6134">
        <v>57</v>
      </c>
      <c r="E6134">
        <v>89.48</v>
      </c>
      <c r="F6134">
        <v>230</v>
      </c>
      <c r="G6134">
        <v>10</v>
      </c>
      <c r="H6134">
        <v>0</v>
      </c>
      <c r="I6134">
        <v>30.03</v>
      </c>
      <c r="J6134">
        <v>1016.7</v>
      </c>
      <c r="K6134">
        <v>10</v>
      </c>
      <c r="M6134" t="s">
        <v>31</v>
      </c>
      <c r="N6134" t="s">
        <v>32</v>
      </c>
      <c r="O6134" t="s">
        <v>32</v>
      </c>
      <c r="Q6134">
        <v>11000</v>
      </c>
      <c r="R6134">
        <v>17000</v>
      </c>
      <c r="S6134">
        <v>25000</v>
      </c>
      <c r="AB6134">
        <v>60.1</v>
      </c>
      <c r="AC6134" t="s">
        <v>6185</v>
      </c>
    </row>
    <row r="6135" spans="1:29">
      <c r="A6135" s="1" t="s">
        <v>30</v>
      </c>
      <c r="B6135" s="2">
        <v>42752.993750000001</v>
      </c>
      <c r="C6135">
        <v>60</v>
      </c>
      <c r="D6135">
        <v>56</v>
      </c>
      <c r="E6135">
        <v>85.99</v>
      </c>
      <c r="F6135">
        <v>230</v>
      </c>
      <c r="G6135">
        <v>8</v>
      </c>
      <c r="H6135">
        <v>0</v>
      </c>
      <c r="I6135">
        <v>30.01</v>
      </c>
      <c r="J6135">
        <v>1016</v>
      </c>
      <c r="K6135">
        <v>10</v>
      </c>
      <c r="M6135" t="s">
        <v>31</v>
      </c>
      <c r="N6135" t="s">
        <v>34</v>
      </c>
      <c r="O6135" t="s">
        <v>32</v>
      </c>
      <c r="P6135" t="s">
        <v>32</v>
      </c>
      <c r="Q6135">
        <v>8000</v>
      </c>
      <c r="R6135">
        <v>17000</v>
      </c>
      <c r="S6135">
        <v>21000</v>
      </c>
      <c r="T6135">
        <v>25000</v>
      </c>
      <c r="AB6135">
        <v>60.1</v>
      </c>
      <c r="AC6135" t="s">
        <v>6186</v>
      </c>
    </row>
    <row r="6136" spans="1:29">
      <c r="A6136" s="1" t="s">
        <v>30</v>
      </c>
      <c r="B6136" s="2">
        <v>42753.035416666666</v>
      </c>
      <c r="C6136">
        <v>61</v>
      </c>
      <c r="D6136">
        <v>56</v>
      </c>
      <c r="E6136">
        <v>83.29</v>
      </c>
      <c r="F6136">
        <v>230</v>
      </c>
      <c r="G6136">
        <v>10</v>
      </c>
      <c r="H6136">
        <v>0</v>
      </c>
      <c r="I6136">
        <v>29.98</v>
      </c>
      <c r="J6136">
        <v>1015.1</v>
      </c>
      <c r="K6136">
        <v>10</v>
      </c>
      <c r="M6136" t="s">
        <v>31</v>
      </c>
      <c r="N6136" t="s">
        <v>32</v>
      </c>
      <c r="O6136" t="s">
        <v>32</v>
      </c>
      <c r="Q6136">
        <v>7000</v>
      </c>
      <c r="R6136">
        <v>19000</v>
      </c>
      <c r="S6136">
        <v>23000</v>
      </c>
      <c r="AB6136">
        <v>61</v>
      </c>
      <c r="AC6136" t="s">
        <v>6187</v>
      </c>
    </row>
    <row r="6137" spans="1:29">
      <c r="A6137" s="1" t="s">
        <v>30</v>
      </c>
      <c r="B6137" s="2">
        <v>42753.07708333333</v>
      </c>
      <c r="C6137">
        <v>61</v>
      </c>
      <c r="D6137">
        <v>56</v>
      </c>
      <c r="E6137">
        <v>83.29</v>
      </c>
      <c r="F6137">
        <v>230</v>
      </c>
      <c r="G6137">
        <v>9</v>
      </c>
      <c r="H6137">
        <v>0</v>
      </c>
      <c r="I6137">
        <v>29.96</v>
      </c>
      <c r="J6137">
        <v>1014.5</v>
      </c>
      <c r="K6137">
        <v>10</v>
      </c>
      <c r="M6137" t="s">
        <v>31</v>
      </c>
      <c r="N6137" t="s">
        <v>32</v>
      </c>
      <c r="O6137" t="s">
        <v>32</v>
      </c>
      <c r="Q6137">
        <v>7500</v>
      </c>
      <c r="R6137">
        <v>20000</v>
      </c>
      <c r="S6137">
        <v>25000</v>
      </c>
      <c r="AB6137">
        <v>61</v>
      </c>
      <c r="AC6137" t="s">
        <v>6188</v>
      </c>
    </row>
    <row r="6138" spans="1:29">
      <c r="A6138" s="1" t="s">
        <v>30</v>
      </c>
      <c r="B6138" s="2">
        <v>42753.118750000001</v>
      </c>
      <c r="C6138">
        <v>61</v>
      </c>
      <c r="D6138">
        <v>56</v>
      </c>
      <c r="E6138">
        <v>83.29</v>
      </c>
      <c r="F6138">
        <v>240</v>
      </c>
      <c r="G6138">
        <v>9</v>
      </c>
      <c r="H6138">
        <v>0</v>
      </c>
      <c r="I6138">
        <v>29.95</v>
      </c>
      <c r="J6138">
        <v>1014.1</v>
      </c>
      <c r="K6138">
        <v>10</v>
      </c>
      <c r="M6138" t="s">
        <v>31</v>
      </c>
      <c r="N6138" t="s">
        <v>43</v>
      </c>
      <c r="Q6138">
        <v>7500</v>
      </c>
      <c r="R6138">
        <v>18000</v>
      </c>
      <c r="AB6138">
        <v>61</v>
      </c>
      <c r="AC6138" t="s">
        <v>6189</v>
      </c>
    </row>
    <row r="6139" spans="1:29">
      <c r="A6139" s="1" t="s">
        <v>30</v>
      </c>
      <c r="B6139" s="2">
        <v>42753.160416666666</v>
      </c>
      <c r="C6139">
        <v>62</v>
      </c>
      <c r="D6139">
        <v>56</v>
      </c>
      <c r="E6139">
        <v>80.11</v>
      </c>
      <c r="F6139">
        <v>220</v>
      </c>
      <c r="G6139">
        <v>8</v>
      </c>
      <c r="H6139">
        <v>0</v>
      </c>
      <c r="I6139">
        <v>29.94</v>
      </c>
      <c r="J6139">
        <v>1013.5</v>
      </c>
      <c r="K6139">
        <v>10</v>
      </c>
      <c r="M6139" t="s">
        <v>34</v>
      </c>
      <c r="N6139" t="s">
        <v>43</v>
      </c>
      <c r="Q6139">
        <v>7500</v>
      </c>
      <c r="R6139">
        <v>16000</v>
      </c>
      <c r="AB6139">
        <v>62.1</v>
      </c>
      <c r="AC6139" t="s">
        <v>6190</v>
      </c>
    </row>
    <row r="6140" spans="1:29">
      <c r="A6140" s="1" t="s">
        <v>30</v>
      </c>
      <c r="B6140" s="2">
        <v>42753.20208333333</v>
      </c>
      <c r="C6140">
        <v>61</v>
      </c>
      <c r="D6140">
        <v>55</v>
      </c>
      <c r="E6140">
        <v>80.61</v>
      </c>
      <c r="F6140">
        <v>240</v>
      </c>
      <c r="G6140">
        <v>7</v>
      </c>
      <c r="H6140">
        <v>0</v>
      </c>
      <c r="I6140">
        <v>29.94</v>
      </c>
      <c r="J6140">
        <v>1013.6</v>
      </c>
      <c r="K6140">
        <v>10</v>
      </c>
      <c r="M6140" t="s">
        <v>31</v>
      </c>
      <c r="N6140" t="s">
        <v>34</v>
      </c>
      <c r="O6140" t="s">
        <v>43</v>
      </c>
      <c r="Q6140">
        <v>3000</v>
      </c>
      <c r="R6140">
        <v>7000</v>
      </c>
      <c r="S6140">
        <v>17000</v>
      </c>
      <c r="AB6140">
        <v>61</v>
      </c>
      <c r="AC6140" t="s">
        <v>6191</v>
      </c>
    </row>
    <row r="6141" spans="1:29">
      <c r="A6141" s="1" t="s">
        <v>30</v>
      </c>
      <c r="B6141" s="2">
        <v>42753.243750000001</v>
      </c>
      <c r="C6141">
        <v>63</v>
      </c>
      <c r="D6141">
        <v>56</v>
      </c>
      <c r="E6141">
        <v>77.61</v>
      </c>
      <c r="F6141">
        <v>250</v>
      </c>
      <c r="G6141">
        <v>4</v>
      </c>
      <c r="H6141">
        <v>0</v>
      </c>
      <c r="I6141">
        <v>29.96</v>
      </c>
      <c r="J6141">
        <v>1014.2</v>
      </c>
      <c r="K6141">
        <v>10</v>
      </c>
      <c r="M6141" t="s">
        <v>34</v>
      </c>
      <c r="N6141" t="s">
        <v>32</v>
      </c>
      <c r="O6141" t="s">
        <v>32</v>
      </c>
      <c r="P6141" t="s">
        <v>43</v>
      </c>
      <c r="Q6141">
        <v>3200</v>
      </c>
      <c r="R6141">
        <v>6500</v>
      </c>
      <c r="S6141">
        <v>17000</v>
      </c>
      <c r="T6141">
        <v>23000</v>
      </c>
      <c r="AB6141">
        <v>63</v>
      </c>
      <c r="AC6141" t="s">
        <v>6192</v>
      </c>
    </row>
    <row r="6142" spans="1:29">
      <c r="A6142" s="1" t="s">
        <v>30</v>
      </c>
      <c r="B6142" s="2">
        <v>42753.285416666666</v>
      </c>
      <c r="C6142">
        <v>59</v>
      </c>
      <c r="D6142">
        <v>55</v>
      </c>
      <c r="E6142">
        <v>86.56</v>
      </c>
      <c r="F6142">
        <v>230</v>
      </c>
      <c r="G6142">
        <v>6</v>
      </c>
      <c r="H6142">
        <v>0</v>
      </c>
      <c r="I6142">
        <v>29.94</v>
      </c>
      <c r="J6142">
        <v>1013.8</v>
      </c>
      <c r="K6142">
        <v>10</v>
      </c>
      <c r="M6142" t="s">
        <v>31</v>
      </c>
      <c r="N6142" t="s">
        <v>31</v>
      </c>
      <c r="O6142" t="s">
        <v>32</v>
      </c>
      <c r="P6142" t="s">
        <v>32</v>
      </c>
      <c r="Q6142">
        <v>3200</v>
      </c>
      <c r="R6142">
        <v>6500</v>
      </c>
      <c r="S6142">
        <v>16000</v>
      </c>
      <c r="T6142">
        <v>23000</v>
      </c>
      <c r="AB6142">
        <v>59</v>
      </c>
      <c r="AC6142" t="s">
        <v>6193</v>
      </c>
    </row>
    <row r="6143" spans="1:29">
      <c r="A6143" s="1" t="s">
        <v>30</v>
      </c>
      <c r="B6143" s="2">
        <v>42753.32708333333</v>
      </c>
      <c r="C6143">
        <v>60</v>
      </c>
      <c r="D6143">
        <v>55</v>
      </c>
      <c r="E6143">
        <v>83.23</v>
      </c>
      <c r="F6143">
        <v>260</v>
      </c>
      <c r="G6143">
        <v>4</v>
      </c>
      <c r="H6143">
        <v>0</v>
      </c>
      <c r="I6143">
        <v>29.95</v>
      </c>
      <c r="J6143">
        <v>1013.9</v>
      </c>
      <c r="K6143">
        <v>10</v>
      </c>
      <c r="M6143" t="s">
        <v>31</v>
      </c>
      <c r="N6143" t="s">
        <v>31</v>
      </c>
      <c r="O6143" t="s">
        <v>32</v>
      </c>
      <c r="P6143" t="s">
        <v>32</v>
      </c>
      <c r="Q6143">
        <v>3200</v>
      </c>
      <c r="R6143">
        <v>8500</v>
      </c>
      <c r="S6143">
        <v>18000</v>
      </c>
      <c r="T6143">
        <v>22000</v>
      </c>
      <c r="AB6143">
        <v>60.1</v>
      </c>
      <c r="AC6143" t="s">
        <v>6194</v>
      </c>
    </row>
    <row r="6144" spans="1:29">
      <c r="A6144" s="1" t="s">
        <v>30</v>
      </c>
      <c r="B6144" s="2">
        <v>42753.368750000001</v>
      </c>
      <c r="C6144">
        <v>62</v>
      </c>
      <c r="D6144">
        <v>57</v>
      </c>
      <c r="E6144">
        <v>83.36</v>
      </c>
      <c r="F6144">
        <v>250</v>
      </c>
      <c r="G6144">
        <v>6</v>
      </c>
      <c r="H6144">
        <v>0</v>
      </c>
      <c r="I6144">
        <v>29.97</v>
      </c>
      <c r="J6144">
        <v>1014.6</v>
      </c>
      <c r="K6144">
        <v>10</v>
      </c>
      <c r="M6144" t="s">
        <v>31</v>
      </c>
      <c r="N6144" t="s">
        <v>32</v>
      </c>
      <c r="O6144" t="s">
        <v>32</v>
      </c>
      <c r="P6144" t="s">
        <v>32</v>
      </c>
      <c r="Q6144">
        <v>1400</v>
      </c>
      <c r="R6144">
        <v>6500</v>
      </c>
      <c r="S6144">
        <v>8500</v>
      </c>
      <c r="T6144">
        <v>18000</v>
      </c>
      <c r="AB6144">
        <v>62.1</v>
      </c>
      <c r="AC6144" t="s">
        <v>6195</v>
      </c>
    </row>
    <row r="6145" spans="1:29">
      <c r="A6145" s="1" t="s">
        <v>30</v>
      </c>
      <c r="B6145" s="2">
        <v>42753.410416666666</v>
      </c>
      <c r="C6145">
        <v>65</v>
      </c>
      <c r="D6145">
        <v>55</v>
      </c>
      <c r="E6145">
        <v>70.28</v>
      </c>
      <c r="F6145">
        <v>290</v>
      </c>
      <c r="G6145">
        <v>8</v>
      </c>
      <c r="H6145">
        <v>0</v>
      </c>
      <c r="I6145">
        <v>29.99</v>
      </c>
      <c r="J6145">
        <v>1015.2</v>
      </c>
      <c r="K6145">
        <v>10</v>
      </c>
      <c r="L6145">
        <v>15</v>
      </c>
      <c r="M6145" t="s">
        <v>31</v>
      </c>
      <c r="N6145" t="s">
        <v>31</v>
      </c>
      <c r="O6145" t="s">
        <v>31</v>
      </c>
      <c r="Q6145">
        <v>5500</v>
      </c>
      <c r="R6145">
        <v>8000</v>
      </c>
      <c r="S6145">
        <v>20000</v>
      </c>
      <c r="AB6145">
        <v>64.900000000000006</v>
      </c>
      <c r="AC6145" t="s">
        <v>6196</v>
      </c>
    </row>
    <row r="6146" spans="1:29">
      <c r="A6146" s="1" t="s">
        <v>30</v>
      </c>
      <c r="B6146" s="2">
        <v>42753.45208333333</v>
      </c>
      <c r="C6146">
        <v>67</v>
      </c>
      <c r="D6146">
        <v>50</v>
      </c>
      <c r="E6146">
        <v>54.54</v>
      </c>
      <c r="G6146">
        <v>5</v>
      </c>
      <c r="H6146">
        <v>0</v>
      </c>
      <c r="I6146">
        <v>30</v>
      </c>
      <c r="J6146">
        <v>1015.4</v>
      </c>
      <c r="K6146">
        <v>10</v>
      </c>
      <c r="L6146">
        <v>18</v>
      </c>
      <c r="M6146" t="s">
        <v>31</v>
      </c>
      <c r="N6146" t="s">
        <v>31</v>
      </c>
      <c r="Q6146">
        <v>3800</v>
      </c>
      <c r="R6146">
        <v>20000</v>
      </c>
      <c r="AB6146">
        <v>66.900000000000006</v>
      </c>
      <c r="AC6146" t="s">
        <v>6197</v>
      </c>
    </row>
    <row r="6147" spans="1:29">
      <c r="A6147" s="1" t="s">
        <v>30</v>
      </c>
      <c r="B6147" s="2">
        <v>42753.493750000001</v>
      </c>
      <c r="C6147">
        <v>69</v>
      </c>
      <c r="D6147">
        <v>44</v>
      </c>
      <c r="E6147">
        <v>40.479999999999997</v>
      </c>
      <c r="F6147">
        <v>300</v>
      </c>
      <c r="G6147">
        <v>9</v>
      </c>
      <c r="H6147">
        <v>0</v>
      </c>
      <c r="I6147">
        <v>29.97</v>
      </c>
      <c r="J6147">
        <v>1014.6</v>
      </c>
      <c r="K6147">
        <v>10</v>
      </c>
      <c r="L6147">
        <v>16</v>
      </c>
      <c r="M6147" t="s">
        <v>31</v>
      </c>
      <c r="N6147" t="s">
        <v>31</v>
      </c>
      <c r="O6147" t="s">
        <v>31</v>
      </c>
      <c r="Q6147">
        <v>5000</v>
      </c>
      <c r="R6147">
        <v>20000</v>
      </c>
      <c r="S6147">
        <v>25000</v>
      </c>
      <c r="AB6147">
        <v>69.099999999999994</v>
      </c>
      <c r="AC6147" t="s">
        <v>6198</v>
      </c>
    </row>
    <row r="6148" spans="1:29">
      <c r="A6148" s="1" t="s">
        <v>30</v>
      </c>
      <c r="B6148" s="2">
        <v>42753.535416666666</v>
      </c>
      <c r="C6148">
        <v>70</v>
      </c>
      <c r="D6148">
        <v>42</v>
      </c>
      <c r="E6148">
        <v>36.36</v>
      </c>
      <c r="F6148">
        <v>340</v>
      </c>
      <c r="G6148">
        <v>8</v>
      </c>
      <c r="H6148">
        <v>0</v>
      </c>
      <c r="I6148">
        <v>29.96</v>
      </c>
      <c r="J6148">
        <v>1014.3</v>
      </c>
      <c r="K6148">
        <v>10</v>
      </c>
      <c r="L6148">
        <v>18</v>
      </c>
      <c r="M6148" t="s">
        <v>31</v>
      </c>
      <c r="N6148" t="s">
        <v>31</v>
      </c>
      <c r="Q6148">
        <v>5500</v>
      </c>
      <c r="R6148">
        <v>25000</v>
      </c>
      <c r="AB6148">
        <v>70</v>
      </c>
      <c r="AC6148" t="s">
        <v>6199</v>
      </c>
    </row>
    <row r="6149" spans="1:29">
      <c r="A6149" s="1" t="s">
        <v>30</v>
      </c>
      <c r="B6149" s="2">
        <v>42753.57708333333</v>
      </c>
      <c r="C6149">
        <v>67</v>
      </c>
      <c r="D6149">
        <v>35</v>
      </c>
      <c r="E6149">
        <v>30.75</v>
      </c>
      <c r="F6149">
        <v>330</v>
      </c>
      <c r="G6149">
        <v>9</v>
      </c>
      <c r="H6149">
        <v>0</v>
      </c>
      <c r="I6149">
        <v>29.96</v>
      </c>
      <c r="J6149">
        <v>1014.4</v>
      </c>
      <c r="K6149">
        <v>10</v>
      </c>
      <c r="L6149">
        <v>20</v>
      </c>
      <c r="M6149" t="s">
        <v>31</v>
      </c>
      <c r="N6149" t="s">
        <v>31</v>
      </c>
      <c r="Q6149">
        <v>6500</v>
      </c>
      <c r="R6149">
        <v>25000</v>
      </c>
      <c r="AB6149">
        <v>66.900000000000006</v>
      </c>
      <c r="AC6149" t="s">
        <v>6200</v>
      </c>
    </row>
    <row r="6150" spans="1:29">
      <c r="A6150" s="1" t="s">
        <v>30</v>
      </c>
      <c r="B6150" s="2">
        <v>42753.618750000001</v>
      </c>
      <c r="C6150">
        <v>67</v>
      </c>
      <c r="D6150">
        <v>35</v>
      </c>
      <c r="E6150">
        <v>30.75</v>
      </c>
      <c r="F6150">
        <v>300</v>
      </c>
      <c r="G6150">
        <v>8</v>
      </c>
      <c r="H6150">
        <v>0</v>
      </c>
      <c r="I6150">
        <v>29.97</v>
      </c>
      <c r="J6150">
        <v>1014.5</v>
      </c>
      <c r="K6150">
        <v>10</v>
      </c>
      <c r="L6150">
        <v>16</v>
      </c>
      <c r="M6150" t="s">
        <v>31</v>
      </c>
      <c r="N6150" t="s">
        <v>31</v>
      </c>
      <c r="Q6150">
        <v>6500</v>
      </c>
      <c r="R6150">
        <v>25000</v>
      </c>
      <c r="AB6150">
        <v>66.900000000000006</v>
      </c>
      <c r="AC6150" t="s">
        <v>6201</v>
      </c>
    </row>
    <row r="6151" spans="1:29">
      <c r="A6151" s="1" t="s">
        <v>30</v>
      </c>
      <c r="B6151" s="2">
        <v>42753.660416666666</v>
      </c>
      <c r="C6151">
        <v>67</v>
      </c>
      <c r="D6151">
        <v>35</v>
      </c>
      <c r="E6151">
        <v>30.75</v>
      </c>
      <c r="G6151">
        <v>4</v>
      </c>
      <c r="H6151">
        <v>0</v>
      </c>
      <c r="I6151">
        <v>29.98</v>
      </c>
      <c r="J6151">
        <v>1014.9</v>
      </c>
      <c r="K6151">
        <v>10</v>
      </c>
      <c r="M6151" t="s">
        <v>31</v>
      </c>
      <c r="N6151" t="s">
        <v>31</v>
      </c>
      <c r="Q6151">
        <v>6500</v>
      </c>
      <c r="R6151">
        <v>25000</v>
      </c>
      <c r="AB6151">
        <v>66.900000000000006</v>
      </c>
      <c r="AC6151" t="s">
        <v>6202</v>
      </c>
    </row>
    <row r="6152" spans="1:29">
      <c r="A6152" s="1" t="s">
        <v>30</v>
      </c>
      <c r="B6152" s="2">
        <v>42753.70208333333</v>
      </c>
      <c r="C6152">
        <v>65</v>
      </c>
      <c r="D6152">
        <v>34</v>
      </c>
      <c r="E6152">
        <v>31.55</v>
      </c>
      <c r="G6152">
        <v>4</v>
      </c>
      <c r="H6152">
        <v>0</v>
      </c>
      <c r="I6152">
        <v>29.99</v>
      </c>
      <c r="J6152">
        <v>1015.3</v>
      </c>
      <c r="K6152">
        <v>10</v>
      </c>
      <c r="M6152" t="s">
        <v>31</v>
      </c>
      <c r="Q6152">
        <v>25000</v>
      </c>
      <c r="AB6152">
        <v>64.900000000000006</v>
      </c>
      <c r="AC6152" t="s">
        <v>6203</v>
      </c>
    </row>
    <row r="6153" spans="1:29">
      <c r="A6153" s="1" t="s">
        <v>30</v>
      </c>
      <c r="B6153" s="2">
        <v>42753.743750000001</v>
      </c>
      <c r="C6153">
        <v>60</v>
      </c>
      <c r="D6153">
        <v>33</v>
      </c>
      <c r="E6153">
        <v>36.049999999999997</v>
      </c>
      <c r="F6153">
        <v>20</v>
      </c>
      <c r="G6153">
        <v>4</v>
      </c>
      <c r="H6153">
        <v>0</v>
      </c>
      <c r="I6153">
        <v>30.01</v>
      </c>
      <c r="J6153">
        <v>1016</v>
      </c>
      <c r="K6153">
        <v>10</v>
      </c>
      <c r="M6153" t="s">
        <v>31</v>
      </c>
      <c r="Q6153">
        <v>25000</v>
      </c>
      <c r="AB6153">
        <v>60.1</v>
      </c>
      <c r="AC6153" t="s">
        <v>6204</v>
      </c>
    </row>
    <row r="6154" spans="1:29">
      <c r="A6154" s="1" t="s">
        <v>30</v>
      </c>
      <c r="B6154" s="2">
        <v>42753.785416666666</v>
      </c>
      <c r="C6154">
        <v>57</v>
      </c>
      <c r="D6154">
        <v>34</v>
      </c>
      <c r="E6154">
        <v>41.76</v>
      </c>
      <c r="F6154">
        <v>0</v>
      </c>
      <c r="G6154">
        <v>0</v>
      </c>
      <c r="H6154">
        <v>0</v>
      </c>
      <c r="I6154">
        <v>30.03</v>
      </c>
      <c r="J6154">
        <v>1016.7</v>
      </c>
      <c r="K6154">
        <v>10</v>
      </c>
      <c r="M6154" t="s">
        <v>31</v>
      </c>
      <c r="Q6154">
        <v>25000</v>
      </c>
      <c r="AB6154">
        <v>57</v>
      </c>
      <c r="AC6154" t="s">
        <v>6205</v>
      </c>
    </row>
    <row r="6155" spans="1:29">
      <c r="A6155" s="1" t="s">
        <v>30</v>
      </c>
      <c r="B6155" s="2">
        <v>42753.82708333333</v>
      </c>
      <c r="C6155">
        <v>53</v>
      </c>
      <c r="D6155">
        <v>35</v>
      </c>
      <c r="E6155">
        <v>50.28</v>
      </c>
      <c r="F6155">
        <v>30</v>
      </c>
      <c r="G6155">
        <v>3</v>
      </c>
      <c r="H6155">
        <v>0</v>
      </c>
      <c r="I6155">
        <v>30.04</v>
      </c>
      <c r="J6155">
        <v>1017.1</v>
      </c>
      <c r="K6155">
        <v>10</v>
      </c>
      <c r="M6155" t="s">
        <v>31</v>
      </c>
      <c r="Q6155">
        <v>25000</v>
      </c>
      <c r="AB6155">
        <v>53.1</v>
      </c>
      <c r="AC6155" t="s">
        <v>6206</v>
      </c>
    </row>
    <row r="6156" spans="1:29">
      <c r="A6156" s="1" t="s">
        <v>30</v>
      </c>
      <c r="B6156" s="2">
        <v>42753.868750000001</v>
      </c>
      <c r="C6156">
        <v>53</v>
      </c>
      <c r="D6156">
        <v>34</v>
      </c>
      <c r="E6156">
        <v>48.13</v>
      </c>
      <c r="F6156">
        <v>40</v>
      </c>
      <c r="G6156">
        <v>4</v>
      </c>
      <c r="H6156">
        <v>0</v>
      </c>
      <c r="I6156">
        <v>30.05</v>
      </c>
      <c r="J6156">
        <v>1017.6</v>
      </c>
      <c r="K6156">
        <v>10</v>
      </c>
      <c r="M6156" t="s">
        <v>31</v>
      </c>
      <c r="Q6156">
        <v>25000</v>
      </c>
      <c r="AB6156">
        <v>53.1</v>
      </c>
      <c r="AC6156" t="s">
        <v>6207</v>
      </c>
    </row>
    <row r="6157" spans="1:29">
      <c r="A6157" s="1" t="s">
        <v>30</v>
      </c>
      <c r="B6157" s="2">
        <v>42753.910416666666</v>
      </c>
      <c r="C6157">
        <v>52</v>
      </c>
      <c r="D6157">
        <v>34</v>
      </c>
      <c r="E6157">
        <v>50.12</v>
      </c>
      <c r="F6157">
        <v>350</v>
      </c>
      <c r="G6157">
        <v>3</v>
      </c>
      <c r="H6157">
        <v>0</v>
      </c>
      <c r="I6157">
        <v>30.06</v>
      </c>
      <c r="J6157">
        <v>1017.9</v>
      </c>
      <c r="K6157">
        <v>10</v>
      </c>
      <c r="M6157" t="s">
        <v>34</v>
      </c>
      <c r="Q6157">
        <v>25000</v>
      </c>
      <c r="AB6157">
        <v>52</v>
      </c>
      <c r="AC6157" t="s">
        <v>6208</v>
      </c>
    </row>
    <row r="6158" spans="1:29">
      <c r="A6158" s="1" t="s">
        <v>30</v>
      </c>
      <c r="B6158" s="2">
        <v>42753.95208333333</v>
      </c>
      <c r="C6158">
        <v>47</v>
      </c>
      <c r="D6158">
        <v>35</v>
      </c>
      <c r="E6158">
        <v>63.33</v>
      </c>
      <c r="F6158">
        <v>260</v>
      </c>
      <c r="G6158">
        <v>3</v>
      </c>
      <c r="H6158">
        <v>0</v>
      </c>
      <c r="I6158">
        <v>30.06</v>
      </c>
      <c r="J6158">
        <v>1017.9</v>
      </c>
      <c r="K6158">
        <v>10</v>
      </c>
      <c r="M6158" t="s">
        <v>31</v>
      </c>
      <c r="Q6158">
        <v>25000</v>
      </c>
      <c r="AB6158">
        <v>45.72</v>
      </c>
      <c r="AC6158" t="s">
        <v>6209</v>
      </c>
    </row>
    <row r="6159" spans="1:29">
      <c r="A6159" s="1" t="s">
        <v>30</v>
      </c>
      <c r="B6159" s="2">
        <v>42753.993750000001</v>
      </c>
      <c r="C6159">
        <v>47</v>
      </c>
      <c r="D6159">
        <v>35</v>
      </c>
      <c r="E6159">
        <v>63.33</v>
      </c>
      <c r="F6159">
        <v>0</v>
      </c>
      <c r="G6159">
        <v>0</v>
      </c>
      <c r="H6159">
        <v>0</v>
      </c>
      <c r="I6159">
        <v>30.07</v>
      </c>
      <c r="J6159">
        <v>1018.2</v>
      </c>
      <c r="K6159">
        <v>10</v>
      </c>
      <c r="M6159" t="s">
        <v>32</v>
      </c>
      <c r="Q6159">
        <v>25000</v>
      </c>
      <c r="AB6159">
        <v>46.9</v>
      </c>
      <c r="AC6159" t="s">
        <v>6210</v>
      </c>
    </row>
    <row r="6160" spans="1:29">
      <c r="A6160" s="1" t="s">
        <v>30</v>
      </c>
      <c r="B6160" s="2">
        <v>42754.035416666666</v>
      </c>
      <c r="C6160">
        <v>46</v>
      </c>
      <c r="D6160">
        <v>35</v>
      </c>
      <c r="E6160">
        <v>65.52</v>
      </c>
      <c r="F6160">
        <v>0</v>
      </c>
      <c r="G6160">
        <v>0</v>
      </c>
      <c r="H6160">
        <v>0</v>
      </c>
      <c r="I6160">
        <v>30.07</v>
      </c>
      <c r="J6160">
        <v>1018.1</v>
      </c>
      <c r="K6160">
        <v>10</v>
      </c>
      <c r="M6160" t="s">
        <v>34</v>
      </c>
      <c r="Q6160">
        <v>25000</v>
      </c>
      <c r="AB6160">
        <v>46</v>
      </c>
      <c r="AC6160" t="s">
        <v>6211</v>
      </c>
    </row>
    <row r="6161" spans="1:29">
      <c r="A6161" s="1" t="s">
        <v>30</v>
      </c>
      <c r="B6161" s="2">
        <v>42754.07708333333</v>
      </c>
      <c r="C6161">
        <v>42</v>
      </c>
      <c r="D6161">
        <v>35</v>
      </c>
      <c r="E6161">
        <v>76.040000000000006</v>
      </c>
      <c r="F6161">
        <v>0</v>
      </c>
      <c r="G6161">
        <v>0</v>
      </c>
      <c r="H6161">
        <v>0</v>
      </c>
      <c r="I6161">
        <v>30.06</v>
      </c>
      <c r="J6161">
        <v>1018</v>
      </c>
      <c r="K6161">
        <v>10</v>
      </c>
      <c r="M6161" t="s">
        <v>34</v>
      </c>
      <c r="Q6161">
        <v>25000</v>
      </c>
      <c r="AB6161">
        <v>42.1</v>
      </c>
      <c r="AC6161" t="s">
        <v>6212</v>
      </c>
    </row>
    <row r="6162" spans="1:29">
      <c r="A6162" s="1" t="s">
        <v>30</v>
      </c>
      <c r="B6162" s="2">
        <v>42754.118750000001</v>
      </c>
      <c r="C6162">
        <v>40</v>
      </c>
      <c r="D6162">
        <v>35</v>
      </c>
      <c r="E6162">
        <v>82.8</v>
      </c>
      <c r="F6162">
        <v>0</v>
      </c>
      <c r="G6162">
        <v>0</v>
      </c>
      <c r="H6162">
        <v>0</v>
      </c>
      <c r="I6162">
        <v>30.08</v>
      </c>
      <c r="J6162">
        <v>1018.5</v>
      </c>
      <c r="K6162">
        <v>10</v>
      </c>
      <c r="M6162" t="s">
        <v>31</v>
      </c>
      <c r="Q6162">
        <v>25000</v>
      </c>
      <c r="AB6162">
        <v>39.9</v>
      </c>
      <c r="AC6162" t="s">
        <v>6213</v>
      </c>
    </row>
    <row r="6163" spans="1:29">
      <c r="A6163" s="1" t="s">
        <v>30</v>
      </c>
      <c r="B6163" s="2">
        <v>42754.160416666666</v>
      </c>
      <c r="C6163">
        <v>37</v>
      </c>
      <c r="D6163">
        <v>34</v>
      </c>
      <c r="E6163">
        <v>88.78</v>
      </c>
      <c r="F6163">
        <v>0</v>
      </c>
      <c r="G6163">
        <v>0</v>
      </c>
      <c r="H6163">
        <v>0</v>
      </c>
      <c r="I6163">
        <v>30.06</v>
      </c>
      <c r="J6163">
        <v>1017.9</v>
      </c>
      <c r="K6163">
        <v>10</v>
      </c>
      <c r="M6163" t="s">
        <v>31</v>
      </c>
      <c r="Q6163">
        <v>25000</v>
      </c>
      <c r="AB6163">
        <v>37</v>
      </c>
      <c r="AC6163" t="s">
        <v>6214</v>
      </c>
    </row>
    <row r="6164" spans="1:29">
      <c r="A6164" s="1" t="s">
        <v>30</v>
      </c>
      <c r="B6164" s="2">
        <v>42754.20208333333</v>
      </c>
      <c r="C6164">
        <v>39</v>
      </c>
      <c r="D6164">
        <v>35</v>
      </c>
      <c r="E6164">
        <v>85.76</v>
      </c>
      <c r="F6164">
        <v>0</v>
      </c>
      <c r="G6164">
        <v>0</v>
      </c>
      <c r="H6164">
        <v>0</v>
      </c>
      <c r="I6164">
        <v>30.07</v>
      </c>
      <c r="J6164">
        <v>1018.3</v>
      </c>
      <c r="K6164">
        <v>10</v>
      </c>
      <c r="M6164" t="s">
        <v>31</v>
      </c>
      <c r="Q6164">
        <v>25000</v>
      </c>
      <c r="AB6164">
        <v>39</v>
      </c>
      <c r="AC6164" t="s">
        <v>6215</v>
      </c>
    </row>
    <row r="6165" spans="1:29">
      <c r="A6165" s="1" t="s">
        <v>30</v>
      </c>
      <c r="B6165" s="2">
        <v>42754.243750000001</v>
      </c>
      <c r="C6165">
        <v>36</v>
      </c>
      <c r="D6165">
        <v>33</v>
      </c>
      <c r="E6165">
        <v>89.09</v>
      </c>
      <c r="F6165">
        <v>0</v>
      </c>
      <c r="G6165">
        <v>0</v>
      </c>
      <c r="H6165">
        <v>0</v>
      </c>
      <c r="I6165">
        <v>30.07</v>
      </c>
      <c r="J6165">
        <v>1018.3</v>
      </c>
      <c r="K6165">
        <v>10</v>
      </c>
      <c r="M6165" t="s">
        <v>31</v>
      </c>
      <c r="Q6165">
        <v>25000</v>
      </c>
      <c r="AB6165">
        <v>36</v>
      </c>
      <c r="AC6165" t="s">
        <v>6216</v>
      </c>
    </row>
    <row r="6166" spans="1:29">
      <c r="A6166" s="1" t="s">
        <v>30</v>
      </c>
      <c r="B6166" s="2">
        <v>42754.285416666666</v>
      </c>
      <c r="C6166">
        <v>39</v>
      </c>
      <c r="D6166">
        <v>35</v>
      </c>
      <c r="E6166">
        <v>85.76</v>
      </c>
      <c r="F6166">
        <v>30</v>
      </c>
      <c r="G6166">
        <v>3</v>
      </c>
      <c r="H6166">
        <v>0</v>
      </c>
      <c r="I6166">
        <v>30.1</v>
      </c>
      <c r="J6166">
        <v>1019.2</v>
      </c>
      <c r="K6166">
        <v>10</v>
      </c>
      <c r="M6166" t="s">
        <v>31</v>
      </c>
      <c r="Q6166">
        <v>25000</v>
      </c>
      <c r="AB6166">
        <v>36.69</v>
      </c>
      <c r="AC6166" t="s">
        <v>6217</v>
      </c>
    </row>
    <row r="6167" spans="1:29">
      <c r="A6167" s="1" t="s">
        <v>30</v>
      </c>
      <c r="B6167" s="2">
        <v>42754.32708333333</v>
      </c>
      <c r="C6167">
        <v>37</v>
      </c>
      <c r="D6167">
        <v>35</v>
      </c>
      <c r="E6167">
        <v>92.76</v>
      </c>
      <c r="F6167">
        <v>0</v>
      </c>
      <c r="G6167">
        <v>0</v>
      </c>
      <c r="H6167">
        <v>0</v>
      </c>
      <c r="I6167">
        <v>30.11</v>
      </c>
      <c r="J6167">
        <v>1019.7</v>
      </c>
      <c r="K6167">
        <v>10</v>
      </c>
      <c r="M6167" t="s">
        <v>31</v>
      </c>
      <c r="N6167" t="s">
        <v>34</v>
      </c>
      <c r="Q6167">
        <v>18000</v>
      </c>
      <c r="R6167">
        <v>25000</v>
      </c>
      <c r="AB6167">
        <v>37</v>
      </c>
      <c r="AC6167" t="s">
        <v>6218</v>
      </c>
    </row>
    <row r="6168" spans="1:29">
      <c r="A6168" s="1" t="s">
        <v>30</v>
      </c>
      <c r="B6168" s="2">
        <v>42754.368750000001</v>
      </c>
      <c r="C6168">
        <v>45</v>
      </c>
      <c r="D6168">
        <v>39</v>
      </c>
      <c r="E6168">
        <v>79.36</v>
      </c>
      <c r="F6168">
        <v>40</v>
      </c>
      <c r="G6168">
        <v>3</v>
      </c>
      <c r="H6168">
        <v>0</v>
      </c>
      <c r="I6168">
        <v>30.13</v>
      </c>
      <c r="J6168">
        <v>1020.2</v>
      </c>
      <c r="K6168">
        <v>10</v>
      </c>
      <c r="M6168" t="s">
        <v>31</v>
      </c>
      <c r="N6168" t="s">
        <v>34</v>
      </c>
      <c r="Q6168">
        <v>18000</v>
      </c>
      <c r="R6168">
        <v>25000</v>
      </c>
      <c r="AB6168">
        <v>43.55</v>
      </c>
      <c r="AC6168" t="s">
        <v>6219</v>
      </c>
    </row>
    <row r="6169" spans="1:29">
      <c r="A6169" s="1" t="s">
        <v>30</v>
      </c>
      <c r="B6169" s="2">
        <v>42754.410416666666</v>
      </c>
      <c r="C6169">
        <v>50</v>
      </c>
      <c r="D6169">
        <v>38</v>
      </c>
      <c r="E6169">
        <v>62.98</v>
      </c>
      <c r="F6169">
        <v>80</v>
      </c>
      <c r="G6169">
        <v>4</v>
      </c>
      <c r="H6169">
        <v>0</v>
      </c>
      <c r="I6169">
        <v>30.13</v>
      </c>
      <c r="J6169">
        <v>1020</v>
      </c>
      <c r="K6169">
        <v>10</v>
      </c>
      <c r="M6169" t="s">
        <v>34</v>
      </c>
      <c r="N6169" t="s">
        <v>32</v>
      </c>
      <c r="Q6169">
        <v>20000</v>
      </c>
      <c r="R6169">
        <v>25000</v>
      </c>
      <c r="AB6169">
        <v>48.44</v>
      </c>
      <c r="AC6169" t="s">
        <v>6220</v>
      </c>
    </row>
    <row r="6170" spans="1:29">
      <c r="A6170" s="1" t="s">
        <v>30</v>
      </c>
      <c r="B6170" s="2">
        <v>42754.45208333333</v>
      </c>
      <c r="C6170">
        <v>53</v>
      </c>
      <c r="D6170">
        <v>38</v>
      </c>
      <c r="E6170">
        <v>56.17</v>
      </c>
      <c r="F6170">
        <v>0</v>
      </c>
      <c r="G6170">
        <v>0</v>
      </c>
      <c r="H6170">
        <v>0</v>
      </c>
      <c r="I6170">
        <v>30.12</v>
      </c>
      <c r="J6170">
        <v>1019.9</v>
      </c>
      <c r="K6170">
        <v>10</v>
      </c>
      <c r="M6170" t="s">
        <v>31</v>
      </c>
      <c r="N6170" t="s">
        <v>32</v>
      </c>
      <c r="Q6170">
        <v>20000</v>
      </c>
      <c r="R6170">
        <v>25000</v>
      </c>
      <c r="AB6170">
        <v>53.1</v>
      </c>
      <c r="AC6170" t="s">
        <v>6221</v>
      </c>
    </row>
    <row r="6171" spans="1:29">
      <c r="A6171" s="1" t="s">
        <v>30</v>
      </c>
      <c r="B6171" s="2">
        <v>42754.493750000001</v>
      </c>
      <c r="C6171">
        <v>56</v>
      </c>
      <c r="D6171">
        <v>39</v>
      </c>
      <c r="E6171">
        <v>52.94</v>
      </c>
      <c r="F6171">
        <v>0</v>
      </c>
      <c r="G6171">
        <v>0</v>
      </c>
      <c r="H6171">
        <v>0</v>
      </c>
      <c r="I6171">
        <v>30.09</v>
      </c>
      <c r="J6171">
        <v>1018.9</v>
      </c>
      <c r="K6171">
        <v>10</v>
      </c>
      <c r="M6171" t="s">
        <v>31</v>
      </c>
      <c r="N6171" t="s">
        <v>34</v>
      </c>
      <c r="Q6171">
        <v>20000</v>
      </c>
      <c r="R6171">
        <v>25000</v>
      </c>
      <c r="AB6171">
        <v>55.9</v>
      </c>
      <c r="AC6171" t="s">
        <v>6222</v>
      </c>
    </row>
    <row r="6172" spans="1:29">
      <c r="A6172" s="1" t="s">
        <v>30</v>
      </c>
      <c r="B6172" s="2">
        <v>42754.535416666666</v>
      </c>
      <c r="C6172">
        <v>59</v>
      </c>
      <c r="D6172">
        <v>39</v>
      </c>
      <c r="E6172">
        <v>47.35</v>
      </c>
      <c r="F6172">
        <v>210</v>
      </c>
      <c r="G6172">
        <v>5</v>
      </c>
      <c r="H6172">
        <v>0</v>
      </c>
      <c r="I6172">
        <v>30.06</v>
      </c>
      <c r="J6172">
        <v>1017.9</v>
      </c>
      <c r="K6172">
        <v>10</v>
      </c>
      <c r="M6172" t="s">
        <v>34</v>
      </c>
      <c r="Q6172">
        <v>25000</v>
      </c>
      <c r="AB6172">
        <v>59</v>
      </c>
      <c r="AC6172" t="s">
        <v>6223</v>
      </c>
    </row>
    <row r="6173" spans="1:29">
      <c r="A6173" s="1" t="s">
        <v>30</v>
      </c>
      <c r="B6173" s="2">
        <v>42754.57708333333</v>
      </c>
      <c r="C6173">
        <v>60</v>
      </c>
      <c r="D6173">
        <v>38</v>
      </c>
      <c r="E6173">
        <v>43.61</v>
      </c>
      <c r="F6173">
        <v>170</v>
      </c>
      <c r="G6173">
        <v>4</v>
      </c>
      <c r="H6173">
        <v>0</v>
      </c>
      <c r="I6173">
        <v>30.03</v>
      </c>
      <c r="J6173">
        <v>1016.7</v>
      </c>
      <c r="K6173">
        <v>10</v>
      </c>
      <c r="M6173" t="s">
        <v>34</v>
      </c>
      <c r="Q6173">
        <v>25000</v>
      </c>
      <c r="AB6173">
        <v>60.1</v>
      </c>
      <c r="AC6173" t="s">
        <v>6224</v>
      </c>
    </row>
    <row r="6174" spans="1:29">
      <c r="A6174" s="1" t="s">
        <v>30</v>
      </c>
      <c r="B6174" s="2">
        <v>42754.618750000001</v>
      </c>
      <c r="C6174">
        <v>62</v>
      </c>
      <c r="D6174">
        <v>38</v>
      </c>
      <c r="E6174">
        <v>40.619999999999997</v>
      </c>
      <c r="G6174">
        <v>5</v>
      </c>
      <c r="H6174">
        <v>0</v>
      </c>
      <c r="I6174">
        <v>30.03</v>
      </c>
      <c r="J6174">
        <v>1016.8</v>
      </c>
      <c r="K6174">
        <v>10</v>
      </c>
      <c r="M6174" t="s">
        <v>31</v>
      </c>
      <c r="Q6174">
        <v>25000</v>
      </c>
      <c r="AB6174">
        <v>62.1</v>
      </c>
      <c r="AC6174" t="s">
        <v>6225</v>
      </c>
    </row>
    <row r="6175" spans="1:29">
      <c r="A6175" s="1" t="s">
        <v>30</v>
      </c>
      <c r="B6175" s="2">
        <v>42754.660416666666</v>
      </c>
      <c r="C6175">
        <v>62</v>
      </c>
      <c r="D6175">
        <v>38</v>
      </c>
      <c r="E6175">
        <v>40.619999999999997</v>
      </c>
      <c r="F6175">
        <v>0</v>
      </c>
      <c r="G6175">
        <v>0</v>
      </c>
      <c r="H6175">
        <v>0</v>
      </c>
      <c r="I6175">
        <v>30.01</v>
      </c>
      <c r="J6175">
        <v>1016.2</v>
      </c>
      <c r="K6175">
        <v>10</v>
      </c>
      <c r="M6175" t="s">
        <v>31</v>
      </c>
      <c r="Q6175">
        <v>25000</v>
      </c>
      <c r="AB6175">
        <v>62.1</v>
      </c>
      <c r="AC6175" t="s">
        <v>6226</v>
      </c>
    </row>
    <row r="6176" spans="1:29">
      <c r="A6176" s="1" t="s">
        <v>30</v>
      </c>
      <c r="B6176" s="2">
        <v>42754.70208333333</v>
      </c>
      <c r="C6176">
        <v>58</v>
      </c>
      <c r="D6176">
        <v>39</v>
      </c>
      <c r="E6176">
        <v>49.26</v>
      </c>
      <c r="F6176">
        <v>0</v>
      </c>
      <c r="G6176">
        <v>0</v>
      </c>
      <c r="H6176">
        <v>0</v>
      </c>
      <c r="I6176">
        <v>30.01</v>
      </c>
      <c r="J6176">
        <v>1016.3</v>
      </c>
      <c r="K6176">
        <v>10</v>
      </c>
      <c r="M6176" t="s">
        <v>31</v>
      </c>
      <c r="N6176" t="s">
        <v>32</v>
      </c>
      <c r="Q6176">
        <v>20000</v>
      </c>
      <c r="R6176">
        <v>25000</v>
      </c>
      <c r="AB6176">
        <v>57.9</v>
      </c>
      <c r="AC6176" t="s">
        <v>6227</v>
      </c>
    </row>
    <row r="6177" spans="1:29">
      <c r="A6177" s="1" t="s">
        <v>30</v>
      </c>
      <c r="B6177" s="2">
        <v>42754.743750000001</v>
      </c>
      <c r="C6177">
        <v>54</v>
      </c>
      <c r="D6177">
        <v>40</v>
      </c>
      <c r="E6177">
        <v>58.76</v>
      </c>
      <c r="F6177">
        <v>0</v>
      </c>
      <c r="G6177">
        <v>0</v>
      </c>
      <c r="H6177">
        <v>0</v>
      </c>
      <c r="I6177">
        <v>30.01</v>
      </c>
      <c r="J6177">
        <v>1016.3</v>
      </c>
      <c r="K6177">
        <v>10</v>
      </c>
      <c r="M6177" t="s">
        <v>31</v>
      </c>
      <c r="N6177" t="s">
        <v>32</v>
      </c>
      <c r="Q6177">
        <v>20000</v>
      </c>
      <c r="R6177">
        <v>25000</v>
      </c>
      <c r="AB6177">
        <v>54</v>
      </c>
      <c r="AC6177" t="s">
        <v>6228</v>
      </c>
    </row>
    <row r="6178" spans="1:29">
      <c r="A6178" s="1" t="s">
        <v>30</v>
      </c>
      <c r="B6178" s="2">
        <v>42754.785416666666</v>
      </c>
      <c r="C6178">
        <v>51</v>
      </c>
      <c r="D6178">
        <v>40</v>
      </c>
      <c r="E6178">
        <v>65.38</v>
      </c>
      <c r="F6178">
        <v>0</v>
      </c>
      <c r="G6178">
        <v>0</v>
      </c>
      <c r="H6178">
        <v>0</v>
      </c>
      <c r="I6178">
        <v>30.01</v>
      </c>
      <c r="J6178">
        <v>1016.4</v>
      </c>
      <c r="K6178">
        <v>10</v>
      </c>
      <c r="M6178" t="s">
        <v>31</v>
      </c>
      <c r="N6178" t="s">
        <v>32</v>
      </c>
      <c r="Q6178">
        <v>20000</v>
      </c>
      <c r="R6178">
        <v>25000</v>
      </c>
      <c r="AB6178">
        <v>51.1</v>
      </c>
      <c r="AC6178" t="s">
        <v>6229</v>
      </c>
    </row>
    <row r="6179" spans="1:29">
      <c r="A6179" s="1" t="s">
        <v>30</v>
      </c>
      <c r="B6179" s="2">
        <v>42754.82708333333</v>
      </c>
      <c r="C6179">
        <v>50</v>
      </c>
      <c r="D6179">
        <v>40</v>
      </c>
      <c r="E6179">
        <v>68.099999999999994</v>
      </c>
      <c r="F6179">
        <v>0</v>
      </c>
      <c r="G6179">
        <v>0</v>
      </c>
      <c r="H6179">
        <v>0</v>
      </c>
      <c r="I6179">
        <v>30.02</v>
      </c>
      <c r="J6179">
        <v>1016.5</v>
      </c>
      <c r="K6179">
        <v>10</v>
      </c>
      <c r="M6179" t="s">
        <v>34</v>
      </c>
      <c r="N6179" t="s">
        <v>32</v>
      </c>
      <c r="Q6179">
        <v>17000</v>
      </c>
      <c r="R6179">
        <v>25000</v>
      </c>
      <c r="AB6179">
        <v>50</v>
      </c>
      <c r="AC6179" t="s">
        <v>6230</v>
      </c>
    </row>
    <row r="6180" spans="1:29">
      <c r="A6180" s="1" t="s">
        <v>30</v>
      </c>
      <c r="B6180" s="2">
        <v>42754.868750000001</v>
      </c>
      <c r="C6180">
        <v>49</v>
      </c>
      <c r="D6180">
        <v>40</v>
      </c>
      <c r="E6180">
        <v>70.95</v>
      </c>
      <c r="F6180">
        <v>0</v>
      </c>
      <c r="G6180">
        <v>0</v>
      </c>
      <c r="H6180">
        <v>0</v>
      </c>
      <c r="I6180">
        <v>30</v>
      </c>
      <c r="J6180">
        <v>1016.1</v>
      </c>
      <c r="K6180">
        <v>10</v>
      </c>
      <c r="M6180" t="s">
        <v>32</v>
      </c>
      <c r="N6180" t="s">
        <v>32</v>
      </c>
      <c r="Q6180">
        <v>17000</v>
      </c>
      <c r="R6180">
        <v>25000</v>
      </c>
      <c r="AB6180">
        <v>48.9</v>
      </c>
      <c r="AC6180" t="s">
        <v>6231</v>
      </c>
    </row>
    <row r="6181" spans="1:29">
      <c r="A6181" s="1" t="s">
        <v>30</v>
      </c>
      <c r="B6181" s="2">
        <v>42754.910416666666</v>
      </c>
      <c r="C6181">
        <v>50</v>
      </c>
      <c r="D6181">
        <v>40</v>
      </c>
      <c r="E6181">
        <v>68.099999999999994</v>
      </c>
      <c r="F6181">
        <v>130</v>
      </c>
      <c r="G6181">
        <v>4</v>
      </c>
      <c r="H6181">
        <v>0</v>
      </c>
      <c r="I6181">
        <v>29.99</v>
      </c>
      <c r="J6181">
        <v>1015.3</v>
      </c>
      <c r="K6181">
        <v>10</v>
      </c>
      <c r="M6181" t="s">
        <v>31</v>
      </c>
      <c r="N6181" t="s">
        <v>34</v>
      </c>
      <c r="Q6181">
        <v>17000</v>
      </c>
      <c r="R6181">
        <v>25000</v>
      </c>
      <c r="AB6181">
        <v>48.44</v>
      </c>
      <c r="AC6181" t="s">
        <v>6232</v>
      </c>
    </row>
    <row r="6182" spans="1:29">
      <c r="A6182" s="1" t="s">
        <v>30</v>
      </c>
      <c r="B6182" s="2">
        <v>42754.95208333333</v>
      </c>
      <c r="C6182">
        <v>49</v>
      </c>
      <c r="D6182">
        <v>40</v>
      </c>
      <c r="E6182">
        <v>70.95</v>
      </c>
      <c r="F6182">
        <v>0</v>
      </c>
      <c r="G6182">
        <v>0</v>
      </c>
      <c r="H6182">
        <v>0</v>
      </c>
      <c r="I6182">
        <v>30</v>
      </c>
      <c r="J6182">
        <v>1015.7</v>
      </c>
      <c r="K6182">
        <v>10</v>
      </c>
      <c r="M6182" t="s">
        <v>34</v>
      </c>
      <c r="Q6182">
        <v>25000</v>
      </c>
      <c r="AB6182">
        <v>48.9</v>
      </c>
      <c r="AC6182" t="s">
        <v>6233</v>
      </c>
    </row>
    <row r="6183" spans="1:29">
      <c r="A6183" s="1" t="s">
        <v>30</v>
      </c>
      <c r="B6183" s="2">
        <v>42754.993750000001</v>
      </c>
      <c r="C6183">
        <v>48</v>
      </c>
      <c r="D6183">
        <v>41</v>
      </c>
      <c r="E6183">
        <v>76.58</v>
      </c>
      <c r="F6183">
        <v>0</v>
      </c>
      <c r="G6183">
        <v>0</v>
      </c>
      <c r="H6183">
        <v>0</v>
      </c>
      <c r="I6183">
        <v>30</v>
      </c>
      <c r="J6183">
        <v>1015.9</v>
      </c>
      <c r="K6183">
        <v>10</v>
      </c>
      <c r="M6183" t="s">
        <v>32</v>
      </c>
      <c r="N6183" t="s">
        <v>32</v>
      </c>
      <c r="Q6183">
        <v>21000</v>
      </c>
      <c r="R6183">
        <v>25000</v>
      </c>
      <c r="AB6183">
        <v>48</v>
      </c>
      <c r="AC6183" t="s">
        <v>6234</v>
      </c>
    </row>
    <row r="6184" spans="1:29">
      <c r="A6184" s="1" t="s">
        <v>30</v>
      </c>
      <c r="B6184" s="2">
        <v>42755.035416666666</v>
      </c>
      <c r="C6184">
        <v>49</v>
      </c>
      <c r="D6184">
        <v>41</v>
      </c>
      <c r="E6184">
        <v>74.05</v>
      </c>
      <c r="F6184">
        <v>130</v>
      </c>
      <c r="G6184">
        <v>4</v>
      </c>
      <c r="H6184">
        <v>0</v>
      </c>
      <c r="I6184">
        <v>29.98</v>
      </c>
      <c r="J6184">
        <v>1015</v>
      </c>
      <c r="K6184">
        <v>10</v>
      </c>
      <c r="M6184" t="s">
        <v>31</v>
      </c>
      <c r="N6184" t="s">
        <v>32</v>
      </c>
      <c r="Q6184">
        <v>7500</v>
      </c>
      <c r="R6184">
        <v>23000</v>
      </c>
      <c r="AB6184">
        <v>47.16</v>
      </c>
      <c r="AC6184" t="s">
        <v>6235</v>
      </c>
    </row>
    <row r="6185" spans="1:29">
      <c r="A6185" s="1" t="s">
        <v>30</v>
      </c>
      <c r="B6185" s="2">
        <v>42755.07708333333</v>
      </c>
      <c r="C6185">
        <v>48</v>
      </c>
      <c r="D6185">
        <v>42</v>
      </c>
      <c r="E6185">
        <v>79.91</v>
      </c>
      <c r="F6185">
        <v>130</v>
      </c>
      <c r="G6185">
        <v>5</v>
      </c>
      <c r="H6185">
        <v>0</v>
      </c>
      <c r="I6185">
        <v>29.96</v>
      </c>
      <c r="J6185">
        <v>1014.5</v>
      </c>
      <c r="K6185">
        <v>10</v>
      </c>
      <c r="M6185" t="s">
        <v>31</v>
      </c>
      <c r="N6185" t="s">
        <v>32</v>
      </c>
      <c r="O6185" t="s">
        <v>43</v>
      </c>
      <c r="Q6185">
        <v>7500</v>
      </c>
      <c r="R6185">
        <v>21000</v>
      </c>
      <c r="S6185">
        <v>25000</v>
      </c>
      <c r="AB6185">
        <v>45.4</v>
      </c>
      <c r="AC6185" t="s">
        <v>6236</v>
      </c>
    </row>
    <row r="6186" spans="1:29">
      <c r="A6186" s="1" t="s">
        <v>30</v>
      </c>
      <c r="B6186" s="2">
        <v>42755.118750000001</v>
      </c>
      <c r="C6186">
        <v>49</v>
      </c>
      <c r="D6186">
        <v>42</v>
      </c>
      <c r="E6186">
        <v>77.260000000000005</v>
      </c>
      <c r="F6186">
        <v>180</v>
      </c>
      <c r="G6186">
        <v>4</v>
      </c>
      <c r="H6186">
        <v>0</v>
      </c>
      <c r="I6186">
        <v>29.97</v>
      </c>
      <c r="J6186">
        <v>1014.8</v>
      </c>
      <c r="K6186">
        <v>10</v>
      </c>
      <c r="M6186" t="s">
        <v>31</v>
      </c>
      <c r="N6186" t="s">
        <v>32</v>
      </c>
      <c r="O6186" t="s">
        <v>43</v>
      </c>
      <c r="Q6186">
        <v>10000</v>
      </c>
      <c r="R6186">
        <v>21000</v>
      </c>
      <c r="S6186">
        <v>25000</v>
      </c>
      <c r="AB6186">
        <v>47.16</v>
      </c>
      <c r="AC6186" t="s">
        <v>6237</v>
      </c>
    </row>
    <row r="6187" spans="1:29">
      <c r="A6187" s="1" t="s">
        <v>30</v>
      </c>
      <c r="B6187" s="2">
        <v>42755.160416666666</v>
      </c>
      <c r="C6187">
        <v>49</v>
      </c>
      <c r="D6187">
        <v>42</v>
      </c>
      <c r="E6187">
        <v>77.260000000000005</v>
      </c>
      <c r="F6187">
        <v>0</v>
      </c>
      <c r="G6187">
        <v>0</v>
      </c>
      <c r="H6187">
        <v>0</v>
      </c>
      <c r="I6187">
        <v>29.96</v>
      </c>
      <c r="J6187">
        <v>1014.2</v>
      </c>
      <c r="K6187">
        <v>10</v>
      </c>
      <c r="M6187" t="s">
        <v>31</v>
      </c>
      <c r="N6187" t="s">
        <v>34</v>
      </c>
      <c r="O6187" t="s">
        <v>32</v>
      </c>
      <c r="Q6187">
        <v>3800</v>
      </c>
      <c r="R6187">
        <v>14000</v>
      </c>
      <c r="S6187">
        <v>22000</v>
      </c>
      <c r="AB6187">
        <v>48.9</v>
      </c>
      <c r="AC6187" t="s">
        <v>6238</v>
      </c>
    </row>
    <row r="6188" spans="1:29">
      <c r="A6188" s="1" t="s">
        <v>30</v>
      </c>
      <c r="B6188" s="2">
        <v>42755.20208333333</v>
      </c>
      <c r="C6188">
        <v>48</v>
      </c>
      <c r="D6188">
        <v>43</v>
      </c>
      <c r="E6188">
        <v>82.72</v>
      </c>
      <c r="F6188">
        <v>130</v>
      </c>
      <c r="G6188">
        <v>3</v>
      </c>
      <c r="H6188">
        <v>0</v>
      </c>
      <c r="I6188">
        <v>29.92</v>
      </c>
      <c r="J6188">
        <v>1013.2</v>
      </c>
      <c r="K6188">
        <v>10</v>
      </c>
      <c r="M6188" t="s">
        <v>31</v>
      </c>
      <c r="N6188" t="s">
        <v>31</v>
      </c>
      <c r="O6188" t="s">
        <v>31</v>
      </c>
      <c r="P6188" t="s">
        <v>43</v>
      </c>
      <c r="Q6188">
        <v>3400</v>
      </c>
      <c r="R6188">
        <v>6500</v>
      </c>
      <c r="S6188">
        <v>12000</v>
      </c>
      <c r="T6188">
        <v>23000</v>
      </c>
      <c r="AB6188">
        <v>46.98</v>
      </c>
      <c r="AC6188" t="s">
        <v>6239</v>
      </c>
    </row>
    <row r="6189" spans="1:29">
      <c r="A6189" s="1" t="s">
        <v>30</v>
      </c>
      <c r="B6189" s="2">
        <v>42755.243750000001</v>
      </c>
      <c r="C6189">
        <v>48</v>
      </c>
      <c r="D6189">
        <v>43</v>
      </c>
      <c r="E6189">
        <v>82.72</v>
      </c>
      <c r="F6189">
        <v>110</v>
      </c>
      <c r="G6189">
        <v>6</v>
      </c>
      <c r="H6189">
        <v>0</v>
      </c>
      <c r="I6189">
        <v>29.91</v>
      </c>
      <c r="J6189">
        <v>1012.8</v>
      </c>
      <c r="K6189">
        <v>10</v>
      </c>
      <c r="M6189" t="s">
        <v>31</v>
      </c>
      <c r="N6189" t="s">
        <v>31</v>
      </c>
      <c r="O6189" t="s">
        <v>31</v>
      </c>
      <c r="P6189" t="s">
        <v>43</v>
      </c>
      <c r="Q6189">
        <v>3400</v>
      </c>
      <c r="R6189">
        <v>6500</v>
      </c>
      <c r="S6189">
        <v>12000</v>
      </c>
      <c r="T6189">
        <v>21000</v>
      </c>
      <c r="AB6189">
        <v>44.8</v>
      </c>
      <c r="AC6189" t="s">
        <v>6240</v>
      </c>
    </row>
    <row r="6190" spans="1:29">
      <c r="A6190" s="1" t="s">
        <v>30</v>
      </c>
      <c r="B6190" s="2">
        <v>42755.285416666666</v>
      </c>
      <c r="C6190">
        <v>48</v>
      </c>
      <c r="D6190">
        <v>43</v>
      </c>
      <c r="E6190">
        <v>82.72</v>
      </c>
      <c r="F6190">
        <v>140</v>
      </c>
      <c r="G6190">
        <v>4</v>
      </c>
      <c r="H6190">
        <v>0</v>
      </c>
      <c r="I6190">
        <v>29.94</v>
      </c>
      <c r="J6190">
        <v>1013.6</v>
      </c>
      <c r="K6190">
        <v>10</v>
      </c>
      <c r="M6190" t="s">
        <v>32</v>
      </c>
      <c r="N6190" t="s">
        <v>43</v>
      </c>
      <c r="Q6190">
        <v>3100</v>
      </c>
      <c r="R6190">
        <v>4400</v>
      </c>
      <c r="AB6190">
        <v>46.1</v>
      </c>
      <c r="AC6190" t="s">
        <v>6241</v>
      </c>
    </row>
    <row r="6191" spans="1:29">
      <c r="A6191" s="1" t="s">
        <v>30</v>
      </c>
      <c r="B6191" s="2">
        <v>42755.322222222225</v>
      </c>
      <c r="C6191">
        <v>48.2</v>
      </c>
      <c r="D6191">
        <v>44.6</v>
      </c>
      <c r="E6191">
        <v>87.28</v>
      </c>
      <c r="F6191">
        <v>150</v>
      </c>
      <c r="G6191">
        <v>5</v>
      </c>
      <c r="H6191">
        <v>0</v>
      </c>
      <c r="I6191">
        <v>29.92</v>
      </c>
      <c r="K6191">
        <v>10</v>
      </c>
      <c r="M6191" t="s">
        <v>32</v>
      </c>
      <c r="N6191" t="s">
        <v>32</v>
      </c>
      <c r="O6191" t="s">
        <v>43</v>
      </c>
      <c r="Q6191">
        <v>2500</v>
      </c>
      <c r="R6191">
        <v>6000</v>
      </c>
      <c r="S6191">
        <v>8000</v>
      </c>
      <c r="AB6191">
        <v>45.63</v>
      </c>
      <c r="AC6191" t="s">
        <v>6242</v>
      </c>
    </row>
    <row r="6192" spans="1:29">
      <c r="A6192" s="1" t="s">
        <v>30</v>
      </c>
      <c r="B6192" s="2">
        <v>42755.32708333333</v>
      </c>
      <c r="C6192">
        <v>49</v>
      </c>
      <c r="D6192">
        <v>44</v>
      </c>
      <c r="E6192">
        <v>83.42</v>
      </c>
      <c r="F6192">
        <v>130</v>
      </c>
      <c r="G6192">
        <v>7</v>
      </c>
      <c r="I6192">
        <v>29.91</v>
      </c>
      <c r="J6192">
        <v>1012.9</v>
      </c>
      <c r="K6192">
        <v>7</v>
      </c>
      <c r="M6192" t="s">
        <v>32</v>
      </c>
      <c r="N6192" t="s">
        <v>32</v>
      </c>
      <c r="O6192" t="s">
        <v>43</v>
      </c>
      <c r="Q6192">
        <v>2300</v>
      </c>
      <c r="R6192">
        <v>5500</v>
      </c>
      <c r="S6192">
        <v>8000</v>
      </c>
      <c r="U6192" t="e" cm="1">
        <f t="array" ref="U6192">-RA</f>
        <v>#NAME?</v>
      </c>
      <c r="AB6192">
        <v>45.38</v>
      </c>
      <c r="AC6192" t="s">
        <v>6243</v>
      </c>
    </row>
    <row r="6193" spans="1:29">
      <c r="A6193" s="1" t="s">
        <v>30</v>
      </c>
      <c r="B6193" s="2">
        <v>42755.356249999997</v>
      </c>
      <c r="C6193">
        <v>49</v>
      </c>
      <c r="D6193">
        <v>45</v>
      </c>
      <c r="E6193">
        <v>86.33</v>
      </c>
      <c r="G6193">
        <v>5</v>
      </c>
      <c r="H6193">
        <v>0.01</v>
      </c>
      <c r="I6193">
        <v>29.91</v>
      </c>
      <c r="K6193">
        <v>2</v>
      </c>
      <c r="M6193" t="s">
        <v>32</v>
      </c>
      <c r="N6193" t="s">
        <v>32</v>
      </c>
      <c r="O6193" t="s">
        <v>43</v>
      </c>
      <c r="Q6193">
        <v>2300</v>
      </c>
      <c r="R6193">
        <v>3700</v>
      </c>
      <c r="S6193">
        <v>8000</v>
      </c>
      <c r="U6193" t="s">
        <v>496</v>
      </c>
      <c r="AB6193">
        <v>46.47</v>
      </c>
      <c r="AC6193" t="s">
        <v>6244</v>
      </c>
    </row>
    <row r="6194" spans="1:29">
      <c r="A6194" s="1" t="s">
        <v>30</v>
      </c>
      <c r="B6194" s="2">
        <v>42755.362500000003</v>
      </c>
      <c r="C6194">
        <v>49</v>
      </c>
      <c r="D6194">
        <v>46</v>
      </c>
      <c r="E6194">
        <v>89.67</v>
      </c>
      <c r="F6194">
        <v>0</v>
      </c>
      <c r="G6194">
        <v>0</v>
      </c>
      <c r="H6194">
        <v>0.03</v>
      </c>
      <c r="I6194">
        <v>29.92</v>
      </c>
      <c r="K6194">
        <v>4</v>
      </c>
      <c r="M6194" t="s">
        <v>32</v>
      </c>
      <c r="N6194" t="s">
        <v>32</v>
      </c>
      <c r="O6194" t="s">
        <v>43</v>
      </c>
      <c r="Q6194">
        <v>2300</v>
      </c>
      <c r="R6194">
        <v>3500</v>
      </c>
      <c r="S6194">
        <v>8000</v>
      </c>
      <c r="U6194" t="e" cm="1">
        <f t="array" ref="U6194">-RA BR</f>
        <v>#NAME?</v>
      </c>
      <c r="AB6194">
        <v>48.9</v>
      </c>
      <c r="AC6194" t="s">
        <v>6245</v>
      </c>
    </row>
    <row r="6195" spans="1:29">
      <c r="A6195" s="1" t="s">
        <v>30</v>
      </c>
      <c r="B6195" s="2">
        <v>42755.368750000001</v>
      </c>
      <c r="C6195">
        <v>48</v>
      </c>
      <c r="D6195">
        <v>46</v>
      </c>
      <c r="E6195">
        <v>92.74</v>
      </c>
      <c r="F6195">
        <v>150</v>
      </c>
      <c r="G6195">
        <v>5</v>
      </c>
      <c r="H6195">
        <v>0.05</v>
      </c>
      <c r="I6195">
        <v>29.92</v>
      </c>
      <c r="J6195">
        <v>1013.2</v>
      </c>
      <c r="K6195">
        <v>5</v>
      </c>
      <c r="M6195" t="s">
        <v>32</v>
      </c>
      <c r="N6195" t="s">
        <v>32</v>
      </c>
      <c r="O6195" t="s">
        <v>43</v>
      </c>
      <c r="Q6195">
        <v>2200</v>
      </c>
      <c r="R6195">
        <v>3500</v>
      </c>
      <c r="S6195">
        <v>7500</v>
      </c>
      <c r="U6195" t="e" cm="1">
        <f t="array" ref="U6195">-RA BR</f>
        <v>#NAME?</v>
      </c>
      <c r="AB6195">
        <v>45.4</v>
      </c>
      <c r="AC6195" t="s">
        <v>6246</v>
      </c>
    </row>
    <row r="6196" spans="1:29">
      <c r="A6196" s="1" t="s">
        <v>30</v>
      </c>
      <c r="B6196" s="2">
        <v>42755.410416666666</v>
      </c>
      <c r="C6196">
        <v>50</v>
      </c>
      <c r="D6196">
        <v>47</v>
      </c>
      <c r="E6196">
        <v>89.04</v>
      </c>
      <c r="G6196">
        <v>3</v>
      </c>
      <c r="H6196">
        <v>0.04</v>
      </c>
      <c r="I6196">
        <v>29.92</v>
      </c>
      <c r="J6196">
        <v>1013.1</v>
      </c>
      <c r="K6196">
        <v>3</v>
      </c>
      <c r="M6196" t="s">
        <v>32</v>
      </c>
      <c r="N6196" t="s">
        <v>43</v>
      </c>
      <c r="Q6196">
        <v>2500</v>
      </c>
      <c r="R6196">
        <v>3500</v>
      </c>
      <c r="U6196" t="e" cm="1">
        <f t="array" ref="U6196">-RA BR</f>
        <v>#NAME?</v>
      </c>
      <c r="AB6196">
        <v>49.27</v>
      </c>
      <c r="AC6196" t="s">
        <v>6247</v>
      </c>
    </row>
    <row r="6197" spans="1:29">
      <c r="A6197" s="1" t="s">
        <v>30</v>
      </c>
      <c r="B6197" s="2">
        <v>42755.436111111114</v>
      </c>
      <c r="C6197">
        <v>50</v>
      </c>
      <c r="D6197">
        <v>48</v>
      </c>
      <c r="E6197">
        <v>92.8</v>
      </c>
      <c r="F6197">
        <v>0</v>
      </c>
      <c r="G6197">
        <v>0</v>
      </c>
      <c r="I6197">
        <v>29.94</v>
      </c>
      <c r="K6197">
        <v>5</v>
      </c>
      <c r="M6197" t="s">
        <v>31</v>
      </c>
      <c r="N6197" t="s">
        <v>43</v>
      </c>
      <c r="Q6197">
        <v>700</v>
      </c>
      <c r="R6197">
        <v>2400</v>
      </c>
      <c r="U6197" t="s">
        <v>38</v>
      </c>
      <c r="AB6197">
        <v>50</v>
      </c>
      <c r="AC6197" t="s">
        <v>6248</v>
      </c>
    </row>
    <row r="6198" spans="1:29">
      <c r="A6198" s="1" t="s">
        <v>30</v>
      </c>
      <c r="B6198" s="2">
        <v>42755.45208333333</v>
      </c>
      <c r="C6198">
        <v>51</v>
      </c>
      <c r="D6198">
        <v>49</v>
      </c>
      <c r="E6198">
        <v>92.14</v>
      </c>
      <c r="F6198">
        <v>20</v>
      </c>
      <c r="G6198">
        <v>3</v>
      </c>
      <c r="I6198">
        <v>29.93</v>
      </c>
      <c r="J6198">
        <v>1013.4</v>
      </c>
      <c r="K6198">
        <v>4</v>
      </c>
      <c r="M6198" t="s">
        <v>31</v>
      </c>
      <c r="N6198" t="s">
        <v>43</v>
      </c>
      <c r="Q6198">
        <v>700</v>
      </c>
      <c r="R6198">
        <v>2400</v>
      </c>
      <c r="U6198" t="s">
        <v>38</v>
      </c>
      <c r="AB6198">
        <v>51.1</v>
      </c>
      <c r="AC6198" t="s">
        <v>6249</v>
      </c>
    </row>
    <row r="6199" spans="1:29">
      <c r="A6199" s="1" t="s">
        <v>30</v>
      </c>
      <c r="B6199" s="2">
        <v>42755.493750000001</v>
      </c>
      <c r="C6199">
        <v>52</v>
      </c>
      <c r="D6199">
        <v>50</v>
      </c>
      <c r="E6199">
        <v>92.86</v>
      </c>
      <c r="F6199">
        <v>110</v>
      </c>
      <c r="G6199">
        <v>4</v>
      </c>
      <c r="H6199">
        <v>0</v>
      </c>
      <c r="I6199">
        <v>29.89</v>
      </c>
      <c r="J6199">
        <v>1012.1</v>
      </c>
      <c r="K6199">
        <v>4</v>
      </c>
      <c r="M6199" t="s">
        <v>31</v>
      </c>
      <c r="N6199" t="s">
        <v>43</v>
      </c>
      <c r="Q6199">
        <v>600</v>
      </c>
      <c r="R6199">
        <v>2000</v>
      </c>
      <c r="U6199" t="s">
        <v>38</v>
      </c>
      <c r="AB6199">
        <v>52</v>
      </c>
      <c r="AC6199" t="s">
        <v>6250</v>
      </c>
    </row>
    <row r="6200" spans="1:29">
      <c r="A6200" s="1" t="s">
        <v>30</v>
      </c>
      <c r="B6200" s="2">
        <v>42755.535416666666</v>
      </c>
      <c r="C6200">
        <v>54</v>
      </c>
      <c r="D6200">
        <v>52</v>
      </c>
      <c r="E6200">
        <v>92.92</v>
      </c>
      <c r="G6200">
        <v>3</v>
      </c>
      <c r="H6200">
        <v>0</v>
      </c>
      <c r="I6200">
        <v>29.86</v>
      </c>
      <c r="J6200">
        <v>1011.2</v>
      </c>
      <c r="K6200">
        <v>5</v>
      </c>
      <c r="M6200" t="s">
        <v>31</v>
      </c>
      <c r="N6200" t="s">
        <v>32</v>
      </c>
      <c r="O6200" t="s">
        <v>43</v>
      </c>
      <c r="Q6200">
        <v>600</v>
      </c>
      <c r="R6200">
        <v>1700</v>
      </c>
      <c r="S6200">
        <v>4500</v>
      </c>
      <c r="U6200" t="s">
        <v>38</v>
      </c>
      <c r="AB6200">
        <v>54</v>
      </c>
      <c r="AC6200" t="s">
        <v>6251</v>
      </c>
    </row>
    <row r="6201" spans="1:29">
      <c r="A6201" s="1" t="s">
        <v>30</v>
      </c>
      <c r="B6201" s="2">
        <v>42755.57708333333</v>
      </c>
      <c r="C6201">
        <v>56</v>
      </c>
      <c r="D6201">
        <v>53</v>
      </c>
      <c r="E6201">
        <v>90.29</v>
      </c>
      <c r="F6201">
        <v>0</v>
      </c>
      <c r="G6201">
        <v>0</v>
      </c>
      <c r="H6201">
        <v>0</v>
      </c>
      <c r="I6201">
        <v>29.86</v>
      </c>
      <c r="J6201">
        <v>1011</v>
      </c>
      <c r="K6201">
        <v>5</v>
      </c>
      <c r="M6201" t="s">
        <v>32</v>
      </c>
      <c r="N6201" t="s">
        <v>43</v>
      </c>
      <c r="Q6201">
        <v>800</v>
      </c>
      <c r="R6201">
        <v>1600</v>
      </c>
      <c r="U6201" t="s">
        <v>38</v>
      </c>
      <c r="AB6201">
        <v>55.9</v>
      </c>
      <c r="AC6201" t="s">
        <v>6252</v>
      </c>
    </row>
    <row r="6202" spans="1:29">
      <c r="A6202" s="1" t="s">
        <v>30</v>
      </c>
      <c r="B6202" s="2">
        <v>42755.618750000001</v>
      </c>
      <c r="C6202">
        <v>57</v>
      </c>
      <c r="D6202">
        <v>53</v>
      </c>
      <c r="E6202">
        <v>86.77</v>
      </c>
      <c r="F6202">
        <v>0</v>
      </c>
      <c r="G6202">
        <v>0</v>
      </c>
      <c r="H6202">
        <v>0</v>
      </c>
      <c r="I6202">
        <v>29.85</v>
      </c>
      <c r="J6202">
        <v>1010.6</v>
      </c>
      <c r="K6202">
        <v>7</v>
      </c>
      <c r="M6202" t="s">
        <v>32</v>
      </c>
      <c r="N6202" t="s">
        <v>43</v>
      </c>
      <c r="Q6202">
        <v>800</v>
      </c>
      <c r="R6202">
        <v>3500</v>
      </c>
      <c r="AB6202">
        <v>57</v>
      </c>
      <c r="AC6202" t="s">
        <v>6253</v>
      </c>
    </row>
    <row r="6203" spans="1:29">
      <c r="A6203" s="1" t="s">
        <v>30</v>
      </c>
      <c r="B6203" s="2">
        <v>42755.660416666666</v>
      </c>
      <c r="C6203">
        <v>59</v>
      </c>
      <c r="D6203">
        <v>54</v>
      </c>
      <c r="E6203">
        <v>83.46</v>
      </c>
      <c r="F6203">
        <v>250</v>
      </c>
      <c r="G6203">
        <v>4</v>
      </c>
      <c r="H6203">
        <v>0</v>
      </c>
      <c r="I6203">
        <v>29.85</v>
      </c>
      <c r="J6203">
        <v>1010.6</v>
      </c>
      <c r="K6203">
        <v>7</v>
      </c>
      <c r="M6203" t="s">
        <v>32</v>
      </c>
      <c r="N6203" t="s">
        <v>43</v>
      </c>
      <c r="Q6203">
        <v>1000</v>
      </c>
      <c r="R6203">
        <v>3500</v>
      </c>
      <c r="AB6203">
        <v>59</v>
      </c>
      <c r="AC6203" t="s">
        <v>6254</v>
      </c>
    </row>
    <row r="6204" spans="1:29">
      <c r="A6204" s="1" t="s">
        <v>30</v>
      </c>
      <c r="B6204" s="2">
        <v>42755.70208333333</v>
      </c>
      <c r="C6204">
        <v>59</v>
      </c>
      <c r="D6204">
        <v>55</v>
      </c>
      <c r="E6204">
        <v>86.56</v>
      </c>
      <c r="F6204">
        <v>280</v>
      </c>
      <c r="G6204">
        <v>5</v>
      </c>
      <c r="H6204">
        <v>0</v>
      </c>
      <c r="I6204">
        <v>29.86</v>
      </c>
      <c r="J6204">
        <v>1011.1</v>
      </c>
      <c r="K6204">
        <v>7</v>
      </c>
      <c r="M6204" t="s">
        <v>32</v>
      </c>
      <c r="N6204" t="s">
        <v>32</v>
      </c>
      <c r="O6204" t="s">
        <v>32</v>
      </c>
      <c r="Q6204">
        <v>1000</v>
      </c>
      <c r="R6204">
        <v>3500</v>
      </c>
      <c r="S6204">
        <v>25000</v>
      </c>
      <c r="AB6204">
        <v>59</v>
      </c>
      <c r="AC6204" t="s">
        <v>6255</v>
      </c>
    </row>
    <row r="6205" spans="1:29">
      <c r="A6205" s="1" t="s">
        <v>30</v>
      </c>
      <c r="B6205" s="2">
        <v>42755.743750000001</v>
      </c>
      <c r="C6205">
        <v>58</v>
      </c>
      <c r="D6205">
        <v>54</v>
      </c>
      <c r="E6205">
        <v>86.82</v>
      </c>
      <c r="F6205">
        <v>0</v>
      </c>
      <c r="G6205">
        <v>0</v>
      </c>
      <c r="H6205">
        <v>0</v>
      </c>
      <c r="I6205">
        <v>29.87</v>
      </c>
      <c r="J6205">
        <v>1011.5</v>
      </c>
      <c r="K6205">
        <v>7</v>
      </c>
      <c r="M6205" t="s">
        <v>32</v>
      </c>
      <c r="N6205" t="s">
        <v>32</v>
      </c>
      <c r="O6205" t="s">
        <v>32</v>
      </c>
      <c r="Q6205">
        <v>1800</v>
      </c>
      <c r="R6205">
        <v>10000</v>
      </c>
      <c r="S6205">
        <v>25000</v>
      </c>
      <c r="AB6205">
        <v>57.9</v>
      </c>
      <c r="AC6205" t="s">
        <v>6256</v>
      </c>
    </row>
    <row r="6206" spans="1:29">
      <c r="A6206" s="1" t="s">
        <v>30</v>
      </c>
      <c r="B6206" s="2">
        <v>42755.765277777777</v>
      </c>
      <c r="C6206">
        <v>56</v>
      </c>
      <c r="D6206">
        <v>54</v>
      </c>
      <c r="E6206">
        <v>93.32</v>
      </c>
      <c r="F6206">
        <v>0</v>
      </c>
      <c r="G6206">
        <v>0</v>
      </c>
      <c r="H6206">
        <v>0</v>
      </c>
      <c r="I6206">
        <v>29.88</v>
      </c>
      <c r="K6206">
        <v>7</v>
      </c>
      <c r="M6206" t="s">
        <v>34</v>
      </c>
      <c r="N6206" t="s">
        <v>34</v>
      </c>
      <c r="O6206" t="s">
        <v>32</v>
      </c>
      <c r="Q6206">
        <v>1800</v>
      </c>
      <c r="R6206">
        <v>10000</v>
      </c>
      <c r="S6206">
        <v>25000</v>
      </c>
      <c r="AB6206">
        <v>55.9</v>
      </c>
      <c r="AC6206" t="s">
        <v>6257</v>
      </c>
    </row>
    <row r="6207" spans="1:29">
      <c r="A6207" s="1" t="s">
        <v>30</v>
      </c>
      <c r="B6207" s="2">
        <v>42755.785416666666</v>
      </c>
      <c r="C6207">
        <v>54</v>
      </c>
      <c r="D6207">
        <v>53</v>
      </c>
      <c r="E6207">
        <v>96.76</v>
      </c>
      <c r="F6207">
        <v>0</v>
      </c>
      <c r="G6207">
        <v>0</v>
      </c>
      <c r="H6207">
        <v>0</v>
      </c>
      <c r="I6207">
        <v>29.89</v>
      </c>
      <c r="J6207">
        <v>1011.9</v>
      </c>
      <c r="K6207">
        <v>7</v>
      </c>
      <c r="M6207" t="s">
        <v>31</v>
      </c>
      <c r="N6207" t="s">
        <v>34</v>
      </c>
      <c r="O6207" t="s">
        <v>32</v>
      </c>
      <c r="Q6207">
        <v>1800</v>
      </c>
      <c r="R6207">
        <v>10000</v>
      </c>
      <c r="S6207">
        <v>25000</v>
      </c>
      <c r="AB6207">
        <v>54</v>
      </c>
      <c r="AC6207" t="s">
        <v>6258</v>
      </c>
    </row>
    <row r="6208" spans="1:29">
      <c r="A6208" s="1" t="s">
        <v>30</v>
      </c>
      <c r="B6208" s="2">
        <v>42755.82708333333</v>
      </c>
      <c r="C6208">
        <v>52</v>
      </c>
      <c r="D6208">
        <v>51</v>
      </c>
      <c r="E6208">
        <v>96.73</v>
      </c>
      <c r="F6208">
        <v>0</v>
      </c>
      <c r="G6208">
        <v>0</v>
      </c>
      <c r="H6208">
        <v>0</v>
      </c>
      <c r="I6208">
        <v>29.9</v>
      </c>
      <c r="J6208">
        <v>1012.3</v>
      </c>
      <c r="K6208">
        <v>5</v>
      </c>
      <c r="M6208" t="s">
        <v>31</v>
      </c>
      <c r="N6208" t="s">
        <v>34</v>
      </c>
      <c r="Q6208">
        <v>500</v>
      </c>
      <c r="R6208">
        <v>25000</v>
      </c>
      <c r="U6208" t="s">
        <v>46</v>
      </c>
      <c r="AB6208">
        <v>52</v>
      </c>
      <c r="AC6208" t="s">
        <v>6259</v>
      </c>
    </row>
    <row r="6209" spans="1:29">
      <c r="A6209" s="1" t="s">
        <v>30</v>
      </c>
      <c r="B6209" s="2">
        <v>42755.868750000001</v>
      </c>
      <c r="C6209">
        <v>50</v>
      </c>
      <c r="D6209">
        <v>49</v>
      </c>
      <c r="E6209">
        <v>95.98</v>
      </c>
      <c r="F6209">
        <v>0</v>
      </c>
      <c r="G6209">
        <v>0</v>
      </c>
      <c r="H6209">
        <v>0</v>
      </c>
      <c r="I6209">
        <v>29.91</v>
      </c>
      <c r="J6209">
        <v>1012.9</v>
      </c>
      <c r="K6209">
        <v>2</v>
      </c>
      <c r="M6209" t="s">
        <v>32</v>
      </c>
      <c r="Q6209">
        <v>400</v>
      </c>
      <c r="U6209" t="s">
        <v>46</v>
      </c>
      <c r="AB6209">
        <v>50</v>
      </c>
      <c r="AC6209" t="s">
        <v>6260</v>
      </c>
    </row>
    <row r="6210" spans="1:29">
      <c r="A6210" s="1" t="s">
        <v>30</v>
      </c>
      <c r="B6210" s="2">
        <v>42755.872916666667</v>
      </c>
      <c r="C6210">
        <v>50</v>
      </c>
      <c r="D6210">
        <v>49</v>
      </c>
      <c r="E6210">
        <v>95.98</v>
      </c>
      <c r="F6210">
        <v>0</v>
      </c>
      <c r="G6210">
        <v>0</v>
      </c>
      <c r="H6210">
        <v>0</v>
      </c>
      <c r="I6210">
        <v>29.92</v>
      </c>
      <c r="K6210">
        <v>0.5</v>
      </c>
      <c r="M6210" t="s">
        <v>32</v>
      </c>
      <c r="Q6210">
        <v>200</v>
      </c>
      <c r="U6210" t="s">
        <v>41</v>
      </c>
      <c r="AB6210">
        <v>50</v>
      </c>
      <c r="AC6210" t="s">
        <v>6261</v>
      </c>
    </row>
    <row r="6211" spans="1:29">
      <c r="A6211" s="1" t="s">
        <v>30</v>
      </c>
      <c r="B6211" s="2">
        <v>42755.895138888889</v>
      </c>
      <c r="C6211">
        <v>49</v>
      </c>
      <c r="D6211">
        <v>49</v>
      </c>
      <c r="E6211">
        <v>100</v>
      </c>
      <c r="F6211">
        <v>0</v>
      </c>
      <c r="G6211">
        <v>0</v>
      </c>
      <c r="H6211">
        <v>0</v>
      </c>
      <c r="I6211">
        <v>29.92</v>
      </c>
      <c r="K6211">
        <v>0.5</v>
      </c>
      <c r="M6211" t="s">
        <v>32</v>
      </c>
      <c r="Q6211">
        <v>200</v>
      </c>
      <c r="U6211" t="s">
        <v>41</v>
      </c>
      <c r="AB6211">
        <v>48.9</v>
      </c>
      <c r="AC6211" t="s">
        <v>6262</v>
      </c>
    </row>
    <row r="6212" spans="1:29">
      <c r="A6212" s="1" t="s">
        <v>30</v>
      </c>
      <c r="B6212" s="2">
        <v>42755.910416666666</v>
      </c>
      <c r="C6212">
        <v>50</v>
      </c>
      <c r="D6212">
        <v>49</v>
      </c>
      <c r="E6212">
        <v>95.98</v>
      </c>
      <c r="F6212">
        <v>0</v>
      </c>
      <c r="G6212">
        <v>0</v>
      </c>
      <c r="H6212">
        <v>0</v>
      </c>
      <c r="I6212">
        <v>29.93</v>
      </c>
      <c r="J6212">
        <v>1013.3</v>
      </c>
      <c r="K6212">
        <v>1</v>
      </c>
      <c r="M6212" t="s">
        <v>31</v>
      </c>
      <c r="N6212" t="s">
        <v>32</v>
      </c>
      <c r="Q6212">
        <v>200</v>
      </c>
      <c r="R6212">
        <v>700</v>
      </c>
      <c r="U6212" t="s">
        <v>46</v>
      </c>
      <c r="AB6212">
        <v>50</v>
      </c>
      <c r="AC6212" t="s">
        <v>6263</v>
      </c>
    </row>
    <row r="6213" spans="1:29">
      <c r="A6213" s="1" t="s">
        <v>30</v>
      </c>
      <c r="B6213" s="2">
        <v>42755.915972222225</v>
      </c>
      <c r="C6213">
        <v>50</v>
      </c>
      <c r="D6213">
        <v>50</v>
      </c>
      <c r="E6213">
        <v>100</v>
      </c>
      <c r="F6213">
        <v>0</v>
      </c>
      <c r="G6213">
        <v>0</v>
      </c>
      <c r="H6213">
        <v>0</v>
      </c>
      <c r="I6213">
        <v>29.92</v>
      </c>
      <c r="K6213">
        <v>3</v>
      </c>
      <c r="M6213" t="s">
        <v>32</v>
      </c>
      <c r="Q6213">
        <v>700</v>
      </c>
      <c r="U6213" t="s">
        <v>46</v>
      </c>
      <c r="AB6213">
        <v>50</v>
      </c>
      <c r="AC6213" t="s">
        <v>6264</v>
      </c>
    </row>
    <row r="6214" spans="1:29">
      <c r="A6214" s="1" t="s">
        <v>30</v>
      </c>
      <c r="B6214" s="2">
        <v>42755.920138888891</v>
      </c>
      <c r="C6214">
        <v>50</v>
      </c>
      <c r="D6214">
        <v>50</v>
      </c>
      <c r="E6214">
        <v>100</v>
      </c>
      <c r="F6214">
        <v>0</v>
      </c>
      <c r="G6214">
        <v>0</v>
      </c>
      <c r="H6214">
        <v>0</v>
      </c>
      <c r="I6214">
        <v>29.92</v>
      </c>
      <c r="K6214">
        <v>2</v>
      </c>
      <c r="M6214" t="s">
        <v>32</v>
      </c>
      <c r="Q6214">
        <v>700</v>
      </c>
      <c r="U6214" t="s">
        <v>46</v>
      </c>
      <c r="AB6214">
        <v>50</v>
      </c>
      <c r="AC6214" t="s">
        <v>6265</v>
      </c>
    </row>
    <row r="6215" spans="1:29">
      <c r="A6215" s="1" t="s">
        <v>30</v>
      </c>
      <c r="B6215" s="2">
        <v>42755.95208333333</v>
      </c>
      <c r="C6215">
        <v>51</v>
      </c>
      <c r="D6215">
        <v>50</v>
      </c>
      <c r="E6215">
        <v>96</v>
      </c>
      <c r="F6215">
        <v>0</v>
      </c>
      <c r="G6215">
        <v>0</v>
      </c>
      <c r="H6215">
        <v>0</v>
      </c>
      <c r="I6215">
        <v>29.93</v>
      </c>
      <c r="J6215">
        <v>1013.5</v>
      </c>
      <c r="K6215">
        <v>2</v>
      </c>
      <c r="M6215" t="s">
        <v>43</v>
      </c>
      <c r="Q6215">
        <v>500</v>
      </c>
      <c r="U6215" t="s">
        <v>46</v>
      </c>
      <c r="AB6215">
        <v>51.1</v>
      </c>
      <c r="AC6215" t="s">
        <v>6266</v>
      </c>
    </row>
    <row r="6216" spans="1:29">
      <c r="A6216" s="1" t="s">
        <v>30</v>
      </c>
      <c r="B6216" s="2">
        <v>42755.972222222219</v>
      </c>
      <c r="C6216">
        <v>52</v>
      </c>
      <c r="D6216">
        <v>51</v>
      </c>
      <c r="E6216">
        <v>96.73</v>
      </c>
      <c r="F6216">
        <v>0</v>
      </c>
      <c r="G6216">
        <v>0</v>
      </c>
      <c r="H6216">
        <v>0</v>
      </c>
      <c r="I6216">
        <v>29.93</v>
      </c>
      <c r="K6216">
        <v>0.75</v>
      </c>
      <c r="M6216" t="s">
        <v>43</v>
      </c>
      <c r="Q6216">
        <v>300</v>
      </c>
      <c r="U6216" t="s">
        <v>46</v>
      </c>
      <c r="AB6216">
        <v>52</v>
      </c>
      <c r="AC6216" t="s">
        <v>6267</v>
      </c>
    </row>
    <row r="6217" spans="1:29">
      <c r="A6217" s="1" t="s">
        <v>30</v>
      </c>
      <c r="B6217" s="2">
        <v>42755.993750000001</v>
      </c>
      <c r="C6217">
        <v>53</v>
      </c>
      <c r="D6217">
        <v>53</v>
      </c>
      <c r="E6217">
        <v>100</v>
      </c>
      <c r="F6217">
        <v>50</v>
      </c>
      <c r="G6217">
        <v>3</v>
      </c>
      <c r="H6217">
        <v>0</v>
      </c>
      <c r="I6217">
        <v>29.92</v>
      </c>
      <c r="J6217">
        <v>1013.2</v>
      </c>
      <c r="K6217">
        <v>0.5</v>
      </c>
      <c r="M6217" t="s">
        <v>43</v>
      </c>
      <c r="Q6217">
        <v>300</v>
      </c>
      <c r="U6217" t="s">
        <v>38</v>
      </c>
      <c r="AB6217">
        <v>53.1</v>
      </c>
      <c r="AC6217" t="s">
        <v>6268</v>
      </c>
    </row>
    <row r="6218" spans="1:29">
      <c r="A6218" s="1" t="s">
        <v>30</v>
      </c>
      <c r="B6218" s="2">
        <v>42756.011805555558</v>
      </c>
      <c r="C6218">
        <v>53</v>
      </c>
      <c r="D6218">
        <v>52</v>
      </c>
      <c r="E6218">
        <v>96.03</v>
      </c>
      <c r="F6218">
        <v>0</v>
      </c>
      <c r="G6218">
        <v>0</v>
      </c>
      <c r="H6218">
        <v>0</v>
      </c>
      <c r="I6218">
        <v>29.92</v>
      </c>
      <c r="K6218">
        <v>0.12</v>
      </c>
      <c r="M6218" t="s">
        <v>2943</v>
      </c>
      <c r="Q6218">
        <v>200</v>
      </c>
      <c r="U6218" t="s">
        <v>41</v>
      </c>
      <c r="AB6218">
        <v>53.1</v>
      </c>
      <c r="AC6218" t="s">
        <v>6269</v>
      </c>
    </row>
    <row r="6219" spans="1:29">
      <c r="A6219" s="1" t="s">
        <v>30</v>
      </c>
      <c r="B6219" s="2">
        <v>42756.035416666666</v>
      </c>
      <c r="C6219">
        <v>53</v>
      </c>
      <c r="D6219">
        <v>52</v>
      </c>
      <c r="E6219">
        <v>96.03</v>
      </c>
      <c r="F6219">
        <v>70</v>
      </c>
      <c r="G6219">
        <v>3</v>
      </c>
      <c r="H6219">
        <v>0</v>
      </c>
      <c r="I6219">
        <v>29.91</v>
      </c>
      <c r="J6219">
        <v>1012.8</v>
      </c>
      <c r="K6219">
        <v>0.12</v>
      </c>
      <c r="M6219" t="s">
        <v>2943</v>
      </c>
      <c r="Q6219">
        <v>200</v>
      </c>
      <c r="U6219" t="s">
        <v>41</v>
      </c>
      <c r="AB6219">
        <v>53.1</v>
      </c>
      <c r="AC6219" t="s">
        <v>6270</v>
      </c>
    </row>
    <row r="6220" spans="1:29">
      <c r="A6220" s="1" t="s">
        <v>30</v>
      </c>
      <c r="B6220" s="2">
        <v>42756.040972222225</v>
      </c>
      <c r="C6220">
        <v>53</v>
      </c>
      <c r="D6220">
        <v>52</v>
      </c>
      <c r="E6220">
        <v>96.03</v>
      </c>
      <c r="F6220">
        <v>0</v>
      </c>
      <c r="G6220">
        <v>0</v>
      </c>
      <c r="H6220">
        <v>0</v>
      </c>
      <c r="I6220">
        <v>29.92</v>
      </c>
      <c r="K6220">
        <v>0.12</v>
      </c>
      <c r="M6220" t="s">
        <v>2943</v>
      </c>
      <c r="Q6220">
        <v>200</v>
      </c>
      <c r="U6220" t="s">
        <v>41</v>
      </c>
      <c r="AB6220">
        <v>53.1</v>
      </c>
      <c r="AC6220" t="s">
        <v>6271</v>
      </c>
    </row>
    <row r="6221" spans="1:29">
      <c r="A6221" s="1" t="s">
        <v>30</v>
      </c>
      <c r="B6221" s="2">
        <v>42756.07708333333</v>
      </c>
      <c r="C6221">
        <v>52</v>
      </c>
      <c r="D6221">
        <v>52</v>
      </c>
      <c r="E6221">
        <v>100</v>
      </c>
      <c r="F6221">
        <v>90</v>
      </c>
      <c r="G6221">
        <v>4</v>
      </c>
      <c r="H6221">
        <v>0</v>
      </c>
      <c r="I6221">
        <v>29.91</v>
      </c>
      <c r="J6221">
        <v>1012.8</v>
      </c>
      <c r="K6221">
        <v>0.12</v>
      </c>
      <c r="M6221" t="s">
        <v>2943</v>
      </c>
      <c r="Q6221">
        <v>200</v>
      </c>
      <c r="U6221" t="s">
        <v>41</v>
      </c>
      <c r="AB6221">
        <v>52</v>
      </c>
      <c r="AC6221" t="s">
        <v>6272</v>
      </c>
    </row>
    <row r="6222" spans="1:29">
      <c r="A6222" s="1" t="s">
        <v>30</v>
      </c>
      <c r="B6222" s="2">
        <v>42756.118750000001</v>
      </c>
      <c r="C6222">
        <v>52</v>
      </c>
      <c r="D6222">
        <v>51</v>
      </c>
      <c r="E6222">
        <v>96.73</v>
      </c>
      <c r="F6222">
        <v>80</v>
      </c>
      <c r="G6222">
        <v>4</v>
      </c>
      <c r="H6222">
        <v>0</v>
      </c>
      <c r="I6222">
        <v>29.92</v>
      </c>
      <c r="J6222">
        <v>1013.1</v>
      </c>
      <c r="K6222">
        <v>0.12</v>
      </c>
      <c r="M6222" t="s">
        <v>2943</v>
      </c>
      <c r="Q6222">
        <v>200</v>
      </c>
      <c r="U6222" t="s">
        <v>41</v>
      </c>
      <c r="AB6222">
        <v>52</v>
      </c>
      <c r="AC6222" t="s">
        <v>6273</v>
      </c>
    </row>
    <row r="6223" spans="1:29">
      <c r="A6223" s="1" t="s">
        <v>30</v>
      </c>
      <c r="B6223" s="2">
        <v>42756.160416666666</v>
      </c>
      <c r="C6223">
        <v>52</v>
      </c>
      <c r="D6223">
        <v>51</v>
      </c>
      <c r="E6223">
        <v>96.73</v>
      </c>
      <c r="F6223">
        <v>0</v>
      </c>
      <c r="G6223">
        <v>0</v>
      </c>
      <c r="H6223">
        <v>0</v>
      </c>
      <c r="I6223">
        <v>29.92</v>
      </c>
      <c r="J6223">
        <v>1013</v>
      </c>
      <c r="K6223">
        <v>0.12</v>
      </c>
      <c r="M6223" t="s">
        <v>2943</v>
      </c>
      <c r="Q6223">
        <v>200</v>
      </c>
      <c r="U6223" t="s">
        <v>41</v>
      </c>
      <c r="AB6223">
        <v>52</v>
      </c>
      <c r="AC6223" t="s">
        <v>6274</v>
      </c>
    </row>
    <row r="6224" spans="1:29">
      <c r="A6224" s="1" t="s">
        <v>30</v>
      </c>
      <c r="B6224" s="2">
        <v>42756.20208333333</v>
      </c>
      <c r="C6224">
        <v>51</v>
      </c>
      <c r="D6224">
        <v>51</v>
      </c>
      <c r="E6224">
        <v>100</v>
      </c>
      <c r="F6224">
        <v>60</v>
      </c>
      <c r="G6224">
        <v>3</v>
      </c>
      <c r="H6224">
        <v>0</v>
      </c>
      <c r="I6224">
        <v>29.91</v>
      </c>
      <c r="J6224">
        <v>1012.6</v>
      </c>
      <c r="K6224">
        <v>0.12</v>
      </c>
      <c r="M6224" t="s">
        <v>2943</v>
      </c>
      <c r="Q6224">
        <v>200</v>
      </c>
      <c r="U6224" t="s">
        <v>41</v>
      </c>
      <c r="AB6224">
        <v>51.1</v>
      </c>
      <c r="AC6224" t="s">
        <v>6275</v>
      </c>
    </row>
    <row r="6225" spans="1:29">
      <c r="A6225" s="1" t="s">
        <v>30</v>
      </c>
      <c r="B6225" s="2">
        <v>42756.243750000001</v>
      </c>
      <c r="C6225">
        <v>51</v>
      </c>
      <c r="D6225">
        <v>51</v>
      </c>
      <c r="E6225">
        <v>100</v>
      </c>
      <c r="F6225">
        <v>0</v>
      </c>
      <c r="G6225">
        <v>0</v>
      </c>
      <c r="H6225">
        <v>0</v>
      </c>
      <c r="I6225">
        <v>29.92</v>
      </c>
      <c r="J6225">
        <v>1012.9</v>
      </c>
      <c r="K6225">
        <v>0.12</v>
      </c>
      <c r="M6225" t="s">
        <v>2943</v>
      </c>
      <c r="Q6225">
        <v>200</v>
      </c>
      <c r="U6225" t="s">
        <v>41</v>
      </c>
      <c r="AB6225">
        <v>51.1</v>
      </c>
      <c r="AC6225" t="s">
        <v>6276</v>
      </c>
    </row>
    <row r="6226" spans="1:29">
      <c r="A6226" s="1" t="s">
        <v>30</v>
      </c>
      <c r="B6226" s="2">
        <v>42756.285416666666</v>
      </c>
      <c r="C6226">
        <v>51</v>
      </c>
      <c r="D6226">
        <v>51</v>
      </c>
      <c r="E6226">
        <v>100</v>
      </c>
      <c r="F6226">
        <v>80</v>
      </c>
      <c r="G6226">
        <v>4</v>
      </c>
      <c r="H6226">
        <v>0</v>
      </c>
      <c r="I6226">
        <v>29.92</v>
      </c>
      <c r="J6226">
        <v>1013</v>
      </c>
      <c r="K6226">
        <v>0.12</v>
      </c>
      <c r="M6226" t="s">
        <v>2943</v>
      </c>
      <c r="Q6226">
        <v>200</v>
      </c>
      <c r="U6226" t="s">
        <v>41</v>
      </c>
      <c r="AB6226">
        <v>51.1</v>
      </c>
      <c r="AC6226" t="s">
        <v>6277</v>
      </c>
    </row>
    <row r="6227" spans="1:29">
      <c r="A6227" s="1" t="s">
        <v>30</v>
      </c>
      <c r="B6227" s="2">
        <v>42756.32708333333</v>
      </c>
      <c r="C6227">
        <v>51</v>
      </c>
      <c r="D6227">
        <v>51</v>
      </c>
      <c r="E6227">
        <v>100</v>
      </c>
      <c r="F6227">
        <v>0</v>
      </c>
      <c r="G6227">
        <v>0</v>
      </c>
      <c r="H6227">
        <v>0</v>
      </c>
      <c r="I6227">
        <v>29.93</v>
      </c>
      <c r="J6227">
        <v>1013.4</v>
      </c>
      <c r="K6227">
        <v>0.12</v>
      </c>
      <c r="M6227" t="s">
        <v>43</v>
      </c>
      <c r="Q6227">
        <v>300</v>
      </c>
      <c r="U6227" t="s">
        <v>41</v>
      </c>
      <c r="AB6227">
        <v>51.1</v>
      </c>
      <c r="AC6227" t="s">
        <v>6278</v>
      </c>
    </row>
    <row r="6228" spans="1:29">
      <c r="A6228" s="1" t="s">
        <v>30</v>
      </c>
      <c r="B6228" s="2">
        <v>42756.368750000001</v>
      </c>
      <c r="C6228">
        <v>51</v>
      </c>
      <c r="D6228">
        <v>51</v>
      </c>
      <c r="E6228">
        <v>100</v>
      </c>
      <c r="F6228">
        <v>90</v>
      </c>
      <c r="G6228">
        <v>4</v>
      </c>
      <c r="H6228">
        <v>0</v>
      </c>
      <c r="I6228">
        <v>29.92</v>
      </c>
      <c r="J6228">
        <v>1013.2</v>
      </c>
      <c r="K6228">
        <v>0.12</v>
      </c>
      <c r="M6228" t="s">
        <v>43</v>
      </c>
      <c r="Q6228">
        <v>200</v>
      </c>
      <c r="U6228" t="s">
        <v>41</v>
      </c>
      <c r="AB6228">
        <v>51.1</v>
      </c>
      <c r="AC6228" t="s">
        <v>6279</v>
      </c>
    </row>
    <row r="6229" spans="1:29">
      <c r="A6229" s="1" t="s">
        <v>30</v>
      </c>
      <c r="B6229" s="2">
        <v>42756.410416666666</v>
      </c>
      <c r="C6229">
        <v>52</v>
      </c>
      <c r="D6229">
        <v>51</v>
      </c>
      <c r="E6229">
        <v>96.73</v>
      </c>
      <c r="F6229">
        <v>110</v>
      </c>
      <c r="G6229">
        <v>4</v>
      </c>
      <c r="H6229">
        <v>0</v>
      </c>
      <c r="I6229">
        <v>29.92</v>
      </c>
      <c r="J6229">
        <v>1013</v>
      </c>
      <c r="K6229">
        <v>0.12</v>
      </c>
      <c r="M6229" t="s">
        <v>43</v>
      </c>
      <c r="Q6229">
        <v>200</v>
      </c>
      <c r="U6229" t="s">
        <v>41</v>
      </c>
      <c r="AB6229">
        <v>52</v>
      </c>
      <c r="AC6229" t="s">
        <v>6280</v>
      </c>
    </row>
    <row r="6230" spans="1:29">
      <c r="A6230" s="1" t="s">
        <v>30</v>
      </c>
      <c r="B6230" s="2">
        <v>42756.433333333334</v>
      </c>
      <c r="C6230">
        <v>51.8</v>
      </c>
      <c r="D6230">
        <v>51.8</v>
      </c>
      <c r="E6230">
        <v>100</v>
      </c>
      <c r="F6230">
        <v>100</v>
      </c>
      <c r="G6230">
        <v>4</v>
      </c>
      <c r="H6230">
        <v>0</v>
      </c>
      <c r="I6230">
        <v>29.91</v>
      </c>
      <c r="K6230">
        <v>0.25</v>
      </c>
      <c r="M6230" t="s">
        <v>43</v>
      </c>
      <c r="Q6230">
        <v>200</v>
      </c>
      <c r="U6230" t="s">
        <v>38</v>
      </c>
      <c r="AB6230">
        <v>51.8</v>
      </c>
      <c r="AC6230" t="s">
        <v>6281</v>
      </c>
    </row>
    <row r="6231" spans="1:29">
      <c r="A6231" s="1" t="s">
        <v>30</v>
      </c>
      <c r="B6231" s="2">
        <v>42756.45208333333</v>
      </c>
      <c r="C6231">
        <v>52</v>
      </c>
      <c r="D6231">
        <v>52</v>
      </c>
      <c r="E6231">
        <v>100</v>
      </c>
      <c r="F6231">
        <v>0</v>
      </c>
      <c r="G6231">
        <v>0</v>
      </c>
      <c r="H6231">
        <v>0</v>
      </c>
      <c r="I6231">
        <v>29.91</v>
      </c>
      <c r="J6231">
        <v>1012.8</v>
      </c>
      <c r="K6231">
        <v>0.12</v>
      </c>
      <c r="M6231" t="s">
        <v>43</v>
      </c>
      <c r="Q6231">
        <v>200</v>
      </c>
      <c r="U6231" t="s">
        <v>38</v>
      </c>
      <c r="AB6231">
        <v>52</v>
      </c>
      <c r="AC6231" t="s">
        <v>6282</v>
      </c>
    </row>
    <row r="6232" spans="1:29">
      <c r="A6232" s="1" t="s">
        <v>30</v>
      </c>
      <c r="B6232" s="2">
        <v>42756.493750000001</v>
      </c>
      <c r="C6232">
        <v>53</v>
      </c>
      <c r="D6232">
        <v>52</v>
      </c>
      <c r="E6232">
        <v>96.03</v>
      </c>
      <c r="F6232">
        <v>140</v>
      </c>
      <c r="G6232">
        <v>3</v>
      </c>
      <c r="H6232">
        <v>0</v>
      </c>
      <c r="I6232">
        <v>29.89</v>
      </c>
      <c r="J6232">
        <v>1012.1</v>
      </c>
      <c r="K6232">
        <v>0.12</v>
      </c>
      <c r="M6232" t="s">
        <v>43</v>
      </c>
      <c r="Q6232">
        <v>200</v>
      </c>
      <c r="U6232" t="s">
        <v>38</v>
      </c>
      <c r="AB6232">
        <v>53.1</v>
      </c>
      <c r="AC6232" t="s">
        <v>6283</v>
      </c>
    </row>
    <row r="6233" spans="1:29">
      <c r="A6233" s="1" t="s">
        <v>30</v>
      </c>
      <c r="B6233" s="2">
        <v>42756.535416666666</v>
      </c>
      <c r="C6233">
        <v>53</v>
      </c>
      <c r="D6233">
        <v>52</v>
      </c>
      <c r="E6233">
        <v>96.03</v>
      </c>
      <c r="F6233">
        <v>150</v>
      </c>
      <c r="G6233">
        <v>5</v>
      </c>
      <c r="H6233">
        <v>0</v>
      </c>
      <c r="I6233">
        <v>29.86</v>
      </c>
      <c r="J6233">
        <v>1011.1</v>
      </c>
      <c r="K6233">
        <v>0.12</v>
      </c>
      <c r="M6233" t="s">
        <v>43</v>
      </c>
      <c r="Q6233">
        <v>200</v>
      </c>
      <c r="U6233" t="s">
        <v>38</v>
      </c>
      <c r="AB6233">
        <v>53.1</v>
      </c>
      <c r="AC6233" t="s">
        <v>6284</v>
      </c>
    </row>
    <row r="6234" spans="1:29">
      <c r="A6234" s="1" t="s">
        <v>30</v>
      </c>
      <c r="B6234" s="2">
        <v>42756.57708333333</v>
      </c>
      <c r="C6234">
        <v>53</v>
      </c>
      <c r="D6234">
        <v>52</v>
      </c>
      <c r="E6234">
        <v>96.03</v>
      </c>
      <c r="F6234">
        <v>90</v>
      </c>
      <c r="G6234">
        <v>5</v>
      </c>
      <c r="H6234">
        <v>0</v>
      </c>
      <c r="I6234">
        <v>29.82</v>
      </c>
      <c r="J6234">
        <v>1009.8</v>
      </c>
      <c r="K6234">
        <v>0.12</v>
      </c>
      <c r="M6234" t="s">
        <v>43</v>
      </c>
      <c r="Q6234">
        <v>200</v>
      </c>
      <c r="U6234" t="s">
        <v>38</v>
      </c>
      <c r="AB6234">
        <v>53.1</v>
      </c>
      <c r="AC6234" t="s">
        <v>6285</v>
      </c>
    </row>
    <row r="6235" spans="1:29">
      <c r="A6235" s="1" t="s">
        <v>30</v>
      </c>
      <c r="B6235" s="2">
        <v>42756.618750000001</v>
      </c>
      <c r="C6235">
        <v>54</v>
      </c>
      <c r="D6235">
        <v>52</v>
      </c>
      <c r="E6235">
        <v>92.92</v>
      </c>
      <c r="F6235">
        <v>110</v>
      </c>
      <c r="G6235">
        <v>4</v>
      </c>
      <c r="H6235">
        <v>0</v>
      </c>
      <c r="I6235">
        <v>29.81</v>
      </c>
      <c r="J6235">
        <v>1009.5</v>
      </c>
      <c r="K6235">
        <v>0.12</v>
      </c>
      <c r="M6235" t="s">
        <v>43</v>
      </c>
      <c r="Q6235">
        <v>200</v>
      </c>
      <c r="U6235" t="s">
        <v>38</v>
      </c>
      <c r="AB6235">
        <v>54</v>
      </c>
      <c r="AC6235" t="s">
        <v>6286</v>
      </c>
    </row>
    <row r="6236" spans="1:29">
      <c r="A6236" s="1" t="s">
        <v>30</v>
      </c>
      <c r="B6236" s="2">
        <v>42756.652083333334</v>
      </c>
      <c r="C6236">
        <v>54</v>
      </c>
      <c r="D6236">
        <v>53</v>
      </c>
      <c r="E6236">
        <v>96.76</v>
      </c>
      <c r="F6236">
        <v>120</v>
      </c>
      <c r="G6236">
        <v>3</v>
      </c>
      <c r="H6236">
        <v>0</v>
      </c>
      <c r="I6236">
        <v>29.81</v>
      </c>
      <c r="K6236">
        <v>0.25</v>
      </c>
      <c r="M6236" t="s">
        <v>43</v>
      </c>
      <c r="Q6236">
        <v>300</v>
      </c>
      <c r="U6236" t="s">
        <v>38</v>
      </c>
      <c r="AB6236">
        <v>54</v>
      </c>
      <c r="AC6236" t="s">
        <v>6287</v>
      </c>
    </row>
    <row r="6237" spans="1:29">
      <c r="A6237" s="1" t="s">
        <v>30</v>
      </c>
      <c r="B6237" s="2">
        <v>42756.660416666666</v>
      </c>
      <c r="C6237">
        <v>54</v>
      </c>
      <c r="D6237">
        <v>53</v>
      </c>
      <c r="E6237">
        <v>96.76</v>
      </c>
      <c r="F6237">
        <v>130</v>
      </c>
      <c r="G6237">
        <v>3</v>
      </c>
      <c r="H6237">
        <v>0</v>
      </c>
      <c r="I6237">
        <v>29.8</v>
      </c>
      <c r="J6237">
        <v>1009.1</v>
      </c>
      <c r="K6237">
        <v>0.25</v>
      </c>
      <c r="M6237" t="s">
        <v>43</v>
      </c>
      <c r="Q6237">
        <v>300</v>
      </c>
      <c r="U6237" t="s">
        <v>38</v>
      </c>
      <c r="AB6237">
        <v>54</v>
      </c>
      <c r="AC6237" t="s">
        <v>6288</v>
      </c>
    </row>
    <row r="6238" spans="1:29">
      <c r="A6238" s="1" t="s">
        <v>30</v>
      </c>
      <c r="B6238" s="2">
        <v>42756.693055555559</v>
      </c>
      <c r="C6238">
        <v>54</v>
      </c>
      <c r="D6238">
        <v>53</v>
      </c>
      <c r="E6238">
        <v>96.76</v>
      </c>
      <c r="F6238">
        <v>80</v>
      </c>
      <c r="G6238">
        <v>6</v>
      </c>
      <c r="H6238">
        <v>0.03</v>
      </c>
      <c r="I6238">
        <v>29.77</v>
      </c>
      <c r="K6238">
        <v>1</v>
      </c>
      <c r="M6238" t="s">
        <v>43</v>
      </c>
      <c r="Q6238">
        <v>300</v>
      </c>
      <c r="U6238" t="e" cm="1">
        <f t="array" ref="U6238">-RA BR</f>
        <v>#NAME?</v>
      </c>
      <c r="AB6238">
        <v>54</v>
      </c>
      <c r="AC6238" t="s">
        <v>6289</v>
      </c>
    </row>
    <row r="6239" spans="1:29">
      <c r="A6239" s="1" t="s">
        <v>30</v>
      </c>
      <c r="B6239" s="2">
        <v>42756.70208333333</v>
      </c>
      <c r="C6239">
        <v>54</v>
      </c>
      <c r="D6239">
        <v>53</v>
      </c>
      <c r="E6239">
        <v>96.76</v>
      </c>
      <c r="F6239">
        <v>80</v>
      </c>
      <c r="G6239">
        <v>4</v>
      </c>
      <c r="H6239">
        <v>0.03</v>
      </c>
      <c r="I6239">
        <v>29.77</v>
      </c>
      <c r="J6239">
        <v>1008</v>
      </c>
      <c r="K6239">
        <v>1</v>
      </c>
      <c r="M6239" t="s">
        <v>43</v>
      </c>
      <c r="Q6239">
        <v>300</v>
      </c>
      <c r="U6239" t="e" cm="1">
        <f t="array" ref="U6239">-RA BR</f>
        <v>#NAME?</v>
      </c>
      <c r="AB6239">
        <v>54</v>
      </c>
      <c r="AC6239" t="s">
        <v>6290</v>
      </c>
    </row>
    <row r="6240" spans="1:29">
      <c r="A6240" s="1" t="s">
        <v>30</v>
      </c>
      <c r="B6240" s="2">
        <v>42756.739583333336</v>
      </c>
      <c r="C6240">
        <v>53.6</v>
      </c>
      <c r="D6240">
        <v>53.6</v>
      </c>
      <c r="E6240">
        <v>100</v>
      </c>
      <c r="F6240">
        <v>80</v>
      </c>
      <c r="G6240">
        <v>6</v>
      </c>
      <c r="H6240">
        <v>7.0000000000000007E-2</v>
      </c>
      <c r="I6240">
        <v>29.76</v>
      </c>
      <c r="K6240">
        <v>1.5</v>
      </c>
      <c r="M6240" t="s">
        <v>43</v>
      </c>
      <c r="Q6240">
        <v>400</v>
      </c>
      <c r="U6240" t="e" cm="1">
        <f t="array" ref="U6240">-RA BR</f>
        <v>#NAME?</v>
      </c>
      <c r="AB6240">
        <v>53.6</v>
      </c>
      <c r="AC6240" t="s">
        <v>6291</v>
      </c>
    </row>
    <row r="6241" spans="1:29">
      <c r="A6241" s="1" t="s">
        <v>30</v>
      </c>
      <c r="B6241" s="2">
        <v>42756.743750000001</v>
      </c>
      <c r="C6241">
        <v>54</v>
      </c>
      <c r="D6241">
        <v>52</v>
      </c>
      <c r="E6241">
        <v>92.92</v>
      </c>
      <c r="F6241">
        <v>100</v>
      </c>
      <c r="G6241">
        <v>6</v>
      </c>
      <c r="H6241">
        <v>7.0000000000000007E-2</v>
      </c>
      <c r="I6241">
        <v>29.76</v>
      </c>
      <c r="J6241">
        <v>1007.7</v>
      </c>
      <c r="K6241">
        <v>1.5</v>
      </c>
      <c r="M6241" t="s">
        <v>43</v>
      </c>
      <c r="Q6241">
        <v>400</v>
      </c>
      <c r="U6241" t="e" cm="1">
        <f t="array" ref="U6241">-RA BR</f>
        <v>#NAME?</v>
      </c>
      <c r="AB6241">
        <v>54</v>
      </c>
      <c r="AC6241" t="s">
        <v>6292</v>
      </c>
    </row>
    <row r="6242" spans="1:29">
      <c r="A6242" s="1" t="s">
        <v>30</v>
      </c>
      <c r="B6242" s="2">
        <v>42756.785416666666</v>
      </c>
      <c r="C6242">
        <v>54</v>
      </c>
      <c r="D6242">
        <v>52</v>
      </c>
      <c r="E6242">
        <v>92.92</v>
      </c>
      <c r="F6242">
        <v>100</v>
      </c>
      <c r="G6242">
        <v>4</v>
      </c>
      <c r="H6242">
        <v>0.21</v>
      </c>
      <c r="I6242">
        <v>29.74</v>
      </c>
      <c r="J6242">
        <v>1007.1</v>
      </c>
      <c r="K6242">
        <v>1.5</v>
      </c>
      <c r="M6242" t="s">
        <v>32</v>
      </c>
      <c r="N6242" t="s">
        <v>32</v>
      </c>
      <c r="O6242" t="s">
        <v>43</v>
      </c>
      <c r="Q6242">
        <v>400</v>
      </c>
      <c r="R6242">
        <v>1900</v>
      </c>
      <c r="S6242">
        <v>5500</v>
      </c>
      <c r="U6242" t="e" cm="1">
        <f t="array" ref="U6242">-RA BR</f>
        <v>#NAME?</v>
      </c>
      <c r="AB6242">
        <v>54</v>
      </c>
      <c r="AC6242" t="s">
        <v>6293</v>
      </c>
    </row>
    <row r="6243" spans="1:29">
      <c r="A6243" s="1" t="s">
        <v>30</v>
      </c>
      <c r="B6243" s="2">
        <v>42756.791666666664</v>
      </c>
      <c r="C6243">
        <v>54</v>
      </c>
      <c r="D6243">
        <v>52</v>
      </c>
      <c r="E6243">
        <v>92.92</v>
      </c>
      <c r="F6243">
        <v>70</v>
      </c>
      <c r="G6243">
        <v>4</v>
      </c>
      <c r="H6243">
        <v>0.01</v>
      </c>
      <c r="I6243">
        <v>29.74</v>
      </c>
      <c r="K6243">
        <v>2.5</v>
      </c>
      <c r="M6243" t="s">
        <v>32</v>
      </c>
      <c r="N6243" t="s">
        <v>43</v>
      </c>
      <c r="Q6243">
        <v>400</v>
      </c>
      <c r="R6243">
        <v>1500</v>
      </c>
      <c r="U6243" t="e" cm="1">
        <f t="array" ref="U6243">-RA BR</f>
        <v>#NAME?</v>
      </c>
      <c r="AB6243">
        <v>54</v>
      </c>
      <c r="AC6243" t="s">
        <v>6294</v>
      </c>
    </row>
    <row r="6244" spans="1:29">
      <c r="A6244" s="1" t="s">
        <v>30</v>
      </c>
      <c r="B6244" s="2">
        <v>42756.820138888892</v>
      </c>
      <c r="C6244">
        <v>54</v>
      </c>
      <c r="D6244">
        <v>53</v>
      </c>
      <c r="E6244">
        <v>96.76</v>
      </c>
      <c r="F6244">
        <v>60</v>
      </c>
      <c r="G6244">
        <v>4</v>
      </c>
      <c r="H6244">
        <v>0.06</v>
      </c>
      <c r="I6244">
        <v>29.71</v>
      </c>
      <c r="K6244">
        <v>2.5</v>
      </c>
      <c r="M6244" t="s">
        <v>32</v>
      </c>
      <c r="N6244" t="s">
        <v>43</v>
      </c>
      <c r="Q6244">
        <v>700</v>
      </c>
      <c r="R6244">
        <v>1100</v>
      </c>
      <c r="U6244" t="e" cm="1">
        <f t="array" ref="U6244">-RA BR</f>
        <v>#NAME?</v>
      </c>
      <c r="AB6244">
        <v>54</v>
      </c>
      <c r="AC6244" t="s">
        <v>6295</v>
      </c>
    </row>
    <row r="6245" spans="1:29">
      <c r="A6245" s="1" t="s">
        <v>30</v>
      </c>
      <c r="B6245" s="2">
        <v>42756.82708333333</v>
      </c>
      <c r="C6245">
        <v>54</v>
      </c>
      <c r="D6245">
        <v>53</v>
      </c>
      <c r="E6245">
        <v>96.76</v>
      </c>
      <c r="F6245">
        <v>90</v>
      </c>
      <c r="G6245">
        <v>5</v>
      </c>
      <c r="H6245">
        <v>7.0000000000000007E-2</v>
      </c>
      <c r="I6245">
        <v>29.71</v>
      </c>
      <c r="J6245">
        <v>1005.9</v>
      </c>
      <c r="K6245">
        <v>2.5</v>
      </c>
      <c r="M6245" t="s">
        <v>32</v>
      </c>
      <c r="N6245" t="s">
        <v>43</v>
      </c>
      <c r="Q6245">
        <v>700</v>
      </c>
      <c r="R6245">
        <v>1100</v>
      </c>
      <c r="U6245" t="e" cm="1">
        <f t="array" ref="U6245">-RA BR</f>
        <v>#NAME?</v>
      </c>
      <c r="AB6245">
        <v>54</v>
      </c>
      <c r="AC6245" t="s">
        <v>6296</v>
      </c>
    </row>
    <row r="6246" spans="1:29">
      <c r="A6246" s="1" t="s">
        <v>30</v>
      </c>
      <c r="B6246" s="2">
        <v>42756.84652777778</v>
      </c>
      <c r="C6246">
        <v>54</v>
      </c>
      <c r="D6246">
        <v>53</v>
      </c>
      <c r="E6246">
        <v>96.76</v>
      </c>
      <c r="F6246">
        <v>100</v>
      </c>
      <c r="G6246">
        <v>5</v>
      </c>
      <c r="I6246">
        <v>29.7</v>
      </c>
      <c r="K6246">
        <v>2.5</v>
      </c>
      <c r="M6246" t="s">
        <v>43</v>
      </c>
      <c r="Q6246">
        <v>400</v>
      </c>
      <c r="AB6246">
        <v>54</v>
      </c>
      <c r="AC6246" t="s">
        <v>6297</v>
      </c>
    </row>
    <row r="6247" spans="1:29">
      <c r="A6247" s="1" t="s">
        <v>30</v>
      </c>
      <c r="B6247" s="2">
        <v>42756.852777777778</v>
      </c>
      <c r="C6247">
        <v>54</v>
      </c>
      <c r="D6247">
        <v>53</v>
      </c>
      <c r="E6247">
        <v>96.76</v>
      </c>
      <c r="F6247">
        <v>80</v>
      </c>
      <c r="G6247">
        <v>3</v>
      </c>
      <c r="I6247">
        <v>29.7</v>
      </c>
      <c r="K6247">
        <v>0.75</v>
      </c>
      <c r="M6247" t="s">
        <v>43</v>
      </c>
      <c r="Q6247">
        <v>300</v>
      </c>
      <c r="U6247" t="s">
        <v>38</v>
      </c>
      <c r="AB6247">
        <v>54</v>
      </c>
      <c r="AC6247" t="s">
        <v>6298</v>
      </c>
    </row>
    <row r="6248" spans="1:29">
      <c r="A6248" s="1" t="s">
        <v>30</v>
      </c>
      <c r="B6248" s="2">
        <v>42756.868750000001</v>
      </c>
      <c r="C6248">
        <v>54</v>
      </c>
      <c r="D6248">
        <v>53</v>
      </c>
      <c r="E6248">
        <v>96.76</v>
      </c>
      <c r="F6248">
        <v>100</v>
      </c>
      <c r="G6248">
        <v>5</v>
      </c>
      <c r="I6248">
        <v>29.69</v>
      </c>
      <c r="J6248">
        <v>1005.2</v>
      </c>
      <c r="K6248">
        <v>0.25</v>
      </c>
      <c r="M6248" t="s">
        <v>43</v>
      </c>
      <c r="Q6248">
        <v>200</v>
      </c>
      <c r="U6248" t="s">
        <v>38</v>
      </c>
      <c r="AB6248">
        <v>54</v>
      </c>
      <c r="AC6248" t="s">
        <v>6299</v>
      </c>
    </row>
    <row r="6249" spans="1:29">
      <c r="A6249" s="1" t="s">
        <v>30</v>
      </c>
      <c r="B6249" s="2">
        <v>42756.910416666666</v>
      </c>
      <c r="C6249">
        <v>55</v>
      </c>
      <c r="D6249">
        <v>54</v>
      </c>
      <c r="E6249">
        <v>96.42</v>
      </c>
      <c r="F6249">
        <v>70</v>
      </c>
      <c r="G6249">
        <v>4</v>
      </c>
      <c r="H6249">
        <v>0</v>
      </c>
      <c r="I6249">
        <v>29.66</v>
      </c>
      <c r="J6249">
        <v>1004.2</v>
      </c>
      <c r="K6249">
        <v>0.25</v>
      </c>
      <c r="M6249" t="s">
        <v>43</v>
      </c>
      <c r="Q6249">
        <v>200</v>
      </c>
      <c r="U6249" t="s">
        <v>41</v>
      </c>
      <c r="AB6249">
        <v>55</v>
      </c>
      <c r="AC6249" t="s">
        <v>6300</v>
      </c>
    </row>
    <row r="6250" spans="1:29">
      <c r="A6250" s="1" t="s">
        <v>30</v>
      </c>
      <c r="B6250" s="2">
        <v>42756.928472222222</v>
      </c>
      <c r="C6250">
        <v>55</v>
      </c>
      <c r="D6250">
        <v>55</v>
      </c>
      <c r="E6250">
        <v>100</v>
      </c>
      <c r="F6250">
        <v>0</v>
      </c>
      <c r="G6250">
        <v>0</v>
      </c>
      <c r="H6250">
        <v>0</v>
      </c>
      <c r="I6250">
        <v>29.67</v>
      </c>
      <c r="K6250">
        <v>0.12</v>
      </c>
      <c r="M6250" t="s">
        <v>43</v>
      </c>
      <c r="Q6250">
        <v>200</v>
      </c>
      <c r="U6250" t="s">
        <v>41</v>
      </c>
      <c r="AB6250">
        <v>55</v>
      </c>
      <c r="AC6250" t="s">
        <v>6301</v>
      </c>
    </row>
    <row r="6251" spans="1:29">
      <c r="A6251" s="1" t="s">
        <v>30</v>
      </c>
      <c r="B6251" s="2">
        <v>42756.943749999999</v>
      </c>
      <c r="C6251">
        <v>55</v>
      </c>
      <c r="D6251">
        <v>55</v>
      </c>
      <c r="E6251">
        <v>100</v>
      </c>
      <c r="F6251">
        <v>0</v>
      </c>
      <c r="G6251">
        <v>0</v>
      </c>
      <c r="H6251">
        <v>0</v>
      </c>
      <c r="I6251">
        <v>29.67</v>
      </c>
      <c r="K6251">
        <v>0.12</v>
      </c>
      <c r="M6251" t="s">
        <v>43</v>
      </c>
      <c r="Q6251">
        <v>200</v>
      </c>
      <c r="U6251" t="s">
        <v>41</v>
      </c>
      <c r="AB6251">
        <v>55</v>
      </c>
      <c r="AC6251" t="s">
        <v>6302</v>
      </c>
    </row>
    <row r="6252" spans="1:29">
      <c r="A6252" s="1" t="s">
        <v>30</v>
      </c>
      <c r="B6252" s="2">
        <v>42756.95208333333</v>
      </c>
      <c r="C6252">
        <v>55</v>
      </c>
      <c r="D6252">
        <v>55</v>
      </c>
      <c r="E6252">
        <v>100</v>
      </c>
      <c r="F6252">
        <v>0</v>
      </c>
      <c r="G6252">
        <v>0</v>
      </c>
      <c r="H6252">
        <v>0</v>
      </c>
      <c r="I6252">
        <v>29.67</v>
      </c>
      <c r="J6252">
        <v>1004.5</v>
      </c>
      <c r="K6252">
        <v>0.12</v>
      </c>
      <c r="M6252" t="s">
        <v>43</v>
      </c>
      <c r="Q6252">
        <v>200</v>
      </c>
      <c r="U6252" t="s">
        <v>41</v>
      </c>
      <c r="AB6252">
        <v>55</v>
      </c>
      <c r="AC6252" t="s">
        <v>6303</v>
      </c>
    </row>
    <row r="6253" spans="1:29">
      <c r="A6253" s="1" t="s">
        <v>30</v>
      </c>
      <c r="B6253" s="2">
        <v>42756.993750000001</v>
      </c>
      <c r="C6253">
        <v>55</v>
      </c>
      <c r="D6253">
        <v>55</v>
      </c>
      <c r="E6253">
        <v>100</v>
      </c>
      <c r="F6253">
        <v>0</v>
      </c>
      <c r="G6253">
        <v>0</v>
      </c>
      <c r="H6253">
        <v>0</v>
      </c>
      <c r="I6253">
        <v>29.66</v>
      </c>
      <c r="J6253">
        <v>1004.2</v>
      </c>
      <c r="K6253">
        <v>0.12</v>
      </c>
      <c r="M6253" t="s">
        <v>43</v>
      </c>
      <c r="Q6253">
        <v>200</v>
      </c>
      <c r="U6253" t="s">
        <v>41</v>
      </c>
      <c r="AB6253">
        <v>55</v>
      </c>
      <c r="AC6253" t="s">
        <v>6304</v>
      </c>
    </row>
    <row r="6254" spans="1:29">
      <c r="A6254" s="1" t="s">
        <v>30</v>
      </c>
      <c r="B6254" s="2">
        <v>42757.035416666666</v>
      </c>
      <c r="C6254">
        <v>54</v>
      </c>
      <c r="D6254">
        <v>54</v>
      </c>
      <c r="E6254">
        <v>100</v>
      </c>
      <c r="F6254">
        <v>0</v>
      </c>
      <c r="G6254">
        <v>0</v>
      </c>
      <c r="H6254">
        <v>0</v>
      </c>
      <c r="I6254">
        <v>29.64</v>
      </c>
      <c r="J6254">
        <v>1003.6</v>
      </c>
      <c r="K6254">
        <v>0.12</v>
      </c>
      <c r="M6254" t="s">
        <v>43</v>
      </c>
      <c r="Q6254">
        <v>200</v>
      </c>
      <c r="U6254" t="s">
        <v>41</v>
      </c>
      <c r="AB6254">
        <v>54</v>
      </c>
      <c r="AC6254" t="s">
        <v>6305</v>
      </c>
    </row>
    <row r="6255" spans="1:29">
      <c r="A6255" s="1" t="s">
        <v>30</v>
      </c>
      <c r="B6255" s="2">
        <v>42757.07708333333</v>
      </c>
      <c r="C6255">
        <v>54</v>
      </c>
      <c r="D6255">
        <v>53</v>
      </c>
      <c r="E6255">
        <v>96.76</v>
      </c>
      <c r="F6255">
        <v>360</v>
      </c>
      <c r="G6255">
        <v>3</v>
      </c>
      <c r="H6255">
        <v>0</v>
      </c>
      <c r="I6255">
        <v>29.65</v>
      </c>
      <c r="J6255">
        <v>1003.9</v>
      </c>
      <c r="K6255">
        <v>0.12</v>
      </c>
      <c r="M6255" t="s">
        <v>43</v>
      </c>
      <c r="Q6255">
        <v>200</v>
      </c>
      <c r="U6255" t="s">
        <v>41</v>
      </c>
      <c r="AB6255">
        <v>54</v>
      </c>
      <c r="AC6255" t="s">
        <v>6306</v>
      </c>
    </row>
    <row r="6256" spans="1:29">
      <c r="A6256" s="1" t="s">
        <v>30</v>
      </c>
      <c r="B6256" s="2">
        <v>42757.118750000001</v>
      </c>
      <c r="C6256">
        <v>53</v>
      </c>
      <c r="D6256">
        <v>53</v>
      </c>
      <c r="E6256">
        <v>100</v>
      </c>
      <c r="F6256">
        <v>350</v>
      </c>
      <c r="G6256">
        <v>5</v>
      </c>
      <c r="H6256">
        <v>0</v>
      </c>
      <c r="I6256">
        <v>29.65</v>
      </c>
      <c r="J6256">
        <v>1004.1</v>
      </c>
      <c r="K6256">
        <v>0.12</v>
      </c>
      <c r="M6256" t="s">
        <v>43</v>
      </c>
      <c r="Q6256">
        <v>200</v>
      </c>
      <c r="U6256" t="s">
        <v>38</v>
      </c>
      <c r="AB6256">
        <v>53.1</v>
      </c>
      <c r="AC6256" t="s">
        <v>6307</v>
      </c>
    </row>
    <row r="6257" spans="1:29">
      <c r="A6257" s="1" t="s">
        <v>30</v>
      </c>
      <c r="B6257" s="2">
        <v>42757.160416666666</v>
      </c>
      <c r="C6257">
        <v>53</v>
      </c>
      <c r="D6257">
        <v>52</v>
      </c>
      <c r="E6257">
        <v>96.03</v>
      </c>
      <c r="G6257">
        <v>3</v>
      </c>
      <c r="H6257">
        <v>0</v>
      </c>
      <c r="I6257">
        <v>29.66</v>
      </c>
      <c r="J6257">
        <v>1004.2</v>
      </c>
      <c r="K6257">
        <v>0.12</v>
      </c>
      <c r="M6257" t="s">
        <v>43</v>
      </c>
      <c r="Q6257">
        <v>300</v>
      </c>
      <c r="U6257" t="s">
        <v>38</v>
      </c>
      <c r="AB6257">
        <v>53.1</v>
      </c>
      <c r="AC6257" t="s">
        <v>6308</v>
      </c>
    </row>
    <row r="6258" spans="1:29">
      <c r="A6258" s="1" t="s">
        <v>30</v>
      </c>
      <c r="B6258" s="2">
        <v>42757.20208333333</v>
      </c>
      <c r="C6258">
        <v>53</v>
      </c>
      <c r="D6258">
        <v>52</v>
      </c>
      <c r="E6258">
        <v>96.03</v>
      </c>
      <c r="F6258">
        <v>0</v>
      </c>
      <c r="G6258">
        <v>0</v>
      </c>
      <c r="H6258">
        <v>0</v>
      </c>
      <c r="I6258">
        <v>29.64</v>
      </c>
      <c r="J6258">
        <v>1003.6</v>
      </c>
      <c r="K6258">
        <v>0.12</v>
      </c>
      <c r="M6258" t="s">
        <v>43</v>
      </c>
      <c r="Q6258">
        <v>400</v>
      </c>
      <c r="U6258" t="s">
        <v>38</v>
      </c>
      <c r="AB6258">
        <v>53.1</v>
      </c>
      <c r="AC6258" t="s">
        <v>6309</v>
      </c>
    </row>
    <row r="6259" spans="1:29">
      <c r="A6259" s="1" t="s">
        <v>30</v>
      </c>
      <c r="B6259" s="2">
        <v>42757.215277777781</v>
      </c>
      <c r="C6259">
        <v>53</v>
      </c>
      <c r="D6259">
        <v>52</v>
      </c>
      <c r="E6259">
        <v>96.03</v>
      </c>
      <c r="F6259">
        <v>0</v>
      </c>
      <c r="G6259">
        <v>0</v>
      </c>
      <c r="H6259">
        <v>0</v>
      </c>
      <c r="I6259">
        <v>29.65</v>
      </c>
      <c r="K6259">
        <v>1.5</v>
      </c>
      <c r="M6259" t="s">
        <v>43</v>
      </c>
      <c r="Q6259">
        <v>400</v>
      </c>
      <c r="AB6259">
        <v>53.1</v>
      </c>
      <c r="AC6259" t="s">
        <v>6310</v>
      </c>
    </row>
    <row r="6260" spans="1:29">
      <c r="A6260" s="1" t="s">
        <v>30</v>
      </c>
      <c r="B6260" s="2">
        <v>42757.234722222223</v>
      </c>
      <c r="C6260">
        <v>53</v>
      </c>
      <c r="D6260">
        <v>52</v>
      </c>
      <c r="E6260">
        <v>96.03</v>
      </c>
      <c r="F6260">
        <v>0</v>
      </c>
      <c r="G6260">
        <v>0</v>
      </c>
      <c r="H6260">
        <v>0</v>
      </c>
      <c r="I6260">
        <v>29.67</v>
      </c>
      <c r="K6260">
        <v>10</v>
      </c>
      <c r="M6260" t="s">
        <v>43</v>
      </c>
      <c r="Q6260">
        <v>400</v>
      </c>
      <c r="AB6260">
        <v>53.1</v>
      </c>
      <c r="AC6260" t="s">
        <v>6311</v>
      </c>
    </row>
    <row r="6261" spans="1:29">
      <c r="A6261" s="1" t="s">
        <v>30</v>
      </c>
      <c r="B6261" s="2">
        <v>42757.243750000001</v>
      </c>
      <c r="C6261">
        <v>53</v>
      </c>
      <c r="D6261">
        <v>52</v>
      </c>
      <c r="E6261">
        <v>96.03</v>
      </c>
      <c r="F6261">
        <v>0</v>
      </c>
      <c r="G6261">
        <v>0</v>
      </c>
      <c r="H6261">
        <v>0</v>
      </c>
      <c r="I6261">
        <v>29.66</v>
      </c>
      <c r="J6261">
        <v>1004.4</v>
      </c>
      <c r="K6261">
        <v>10</v>
      </c>
      <c r="M6261" t="s">
        <v>43</v>
      </c>
      <c r="Q6261">
        <v>600</v>
      </c>
      <c r="AB6261">
        <v>53.1</v>
      </c>
      <c r="AC6261" t="s">
        <v>6312</v>
      </c>
    </row>
    <row r="6262" spans="1:29">
      <c r="A6262" s="1" t="s">
        <v>30</v>
      </c>
      <c r="B6262" s="2">
        <v>42757.285416666666</v>
      </c>
      <c r="C6262">
        <v>53</v>
      </c>
      <c r="D6262">
        <v>52</v>
      </c>
      <c r="E6262">
        <v>96.03</v>
      </c>
      <c r="F6262">
        <v>270</v>
      </c>
      <c r="G6262">
        <v>4</v>
      </c>
      <c r="H6262">
        <v>0</v>
      </c>
      <c r="I6262">
        <v>29.7</v>
      </c>
      <c r="J6262">
        <v>1005.5</v>
      </c>
      <c r="K6262">
        <v>10</v>
      </c>
      <c r="M6262" t="s">
        <v>43</v>
      </c>
      <c r="Q6262">
        <v>400</v>
      </c>
      <c r="AB6262">
        <v>53.1</v>
      </c>
      <c r="AC6262" t="s">
        <v>6313</v>
      </c>
    </row>
    <row r="6263" spans="1:29">
      <c r="A6263" s="1" t="s">
        <v>30</v>
      </c>
      <c r="B6263" s="2">
        <v>42757.313888888886</v>
      </c>
      <c r="C6263">
        <v>53</v>
      </c>
      <c r="D6263">
        <v>52</v>
      </c>
      <c r="E6263">
        <v>96.03</v>
      </c>
      <c r="F6263">
        <v>250</v>
      </c>
      <c r="G6263">
        <v>4</v>
      </c>
      <c r="H6263">
        <v>0</v>
      </c>
      <c r="I6263">
        <v>29.7</v>
      </c>
      <c r="K6263">
        <v>1.5</v>
      </c>
      <c r="M6263" t="s">
        <v>43</v>
      </c>
      <c r="Q6263">
        <v>500</v>
      </c>
      <c r="AB6263">
        <v>53.1</v>
      </c>
      <c r="AC6263" t="s">
        <v>6314</v>
      </c>
    </row>
    <row r="6264" spans="1:29">
      <c r="A6264" s="1" t="s">
        <v>30</v>
      </c>
      <c r="B6264" s="2">
        <v>42757.32708333333</v>
      </c>
      <c r="C6264">
        <v>53</v>
      </c>
      <c r="D6264">
        <v>52</v>
      </c>
      <c r="E6264">
        <v>96.03</v>
      </c>
      <c r="F6264">
        <v>280</v>
      </c>
      <c r="G6264">
        <v>3</v>
      </c>
      <c r="H6264">
        <v>0</v>
      </c>
      <c r="I6264">
        <v>29.69</v>
      </c>
      <c r="J6264">
        <v>1005.3</v>
      </c>
      <c r="K6264">
        <v>1.5</v>
      </c>
      <c r="M6264" t="s">
        <v>43</v>
      </c>
      <c r="Q6264">
        <v>400</v>
      </c>
      <c r="AB6264">
        <v>53.1</v>
      </c>
      <c r="AC6264" t="s">
        <v>6315</v>
      </c>
    </row>
    <row r="6265" spans="1:29">
      <c r="A6265" s="1" t="s">
        <v>30</v>
      </c>
      <c r="B6265" s="2">
        <v>42757.368750000001</v>
      </c>
      <c r="C6265">
        <v>54</v>
      </c>
      <c r="D6265">
        <v>52</v>
      </c>
      <c r="E6265">
        <v>92.92</v>
      </c>
      <c r="F6265">
        <v>0</v>
      </c>
      <c r="G6265">
        <v>0</v>
      </c>
      <c r="H6265">
        <v>0</v>
      </c>
      <c r="I6265">
        <v>29.69</v>
      </c>
      <c r="J6265">
        <v>1005.2</v>
      </c>
      <c r="K6265">
        <v>1.5</v>
      </c>
      <c r="M6265" t="s">
        <v>43</v>
      </c>
      <c r="Q6265">
        <v>400</v>
      </c>
      <c r="AB6265">
        <v>54</v>
      </c>
      <c r="AC6265" t="s">
        <v>6316</v>
      </c>
    </row>
    <row r="6266" spans="1:29">
      <c r="A6266" s="1" t="s">
        <v>30</v>
      </c>
      <c r="B6266" s="2">
        <v>42757.390972222223</v>
      </c>
      <c r="C6266">
        <v>54</v>
      </c>
      <c r="D6266">
        <v>52</v>
      </c>
      <c r="E6266">
        <v>92.92</v>
      </c>
      <c r="F6266">
        <v>300</v>
      </c>
      <c r="G6266">
        <v>5</v>
      </c>
      <c r="H6266">
        <v>0</v>
      </c>
      <c r="I6266">
        <v>29.7</v>
      </c>
      <c r="K6266">
        <v>2</v>
      </c>
      <c r="M6266" t="s">
        <v>43</v>
      </c>
      <c r="Q6266">
        <v>400</v>
      </c>
      <c r="AB6266">
        <v>54</v>
      </c>
      <c r="AC6266" t="s">
        <v>6317</v>
      </c>
    </row>
    <row r="6267" spans="1:29">
      <c r="A6267" s="1" t="s">
        <v>30</v>
      </c>
      <c r="B6267" s="2">
        <v>42757.410416666666</v>
      </c>
      <c r="C6267">
        <v>54</v>
      </c>
      <c r="D6267">
        <v>53</v>
      </c>
      <c r="E6267">
        <v>96.76</v>
      </c>
      <c r="F6267">
        <v>0</v>
      </c>
      <c r="G6267">
        <v>0</v>
      </c>
      <c r="I6267">
        <v>29.68</v>
      </c>
      <c r="J6267">
        <v>1004.9</v>
      </c>
      <c r="K6267">
        <v>2</v>
      </c>
      <c r="M6267" t="s">
        <v>43</v>
      </c>
      <c r="Q6267">
        <v>400</v>
      </c>
      <c r="AB6267">
        <v>54</v>
      </c>
      <c r="AC6267" t="s">
        <v>6318</v>
      </c>
    </row>
    <row r="6268" spans="1:29">
      <c r="A6268" s="1" t="s">
        <v>30</v>
      </c>
      <c r="B6268" s="2">
        <v>42757.425000000003</v>
      </c>
      <c r="C6268">
        <v>54</v>
      </c>
      <c r="D6268">
        <v>53</v>
      </c>
      <c r="E6268">
        <v>96.76</v>
      </c>
      <c r="F6268">
        <v>0</v>
      </c>
      <c r="G6268">
        <v>0</v>
      </c>
      <c r="H6268">
        <v>0</v>
      </c>
      <c r="I6268">
        <v>29.62</v>
      </c>
      <c r="K6268">
        <v>0.5</v>
      </c>
      <c r="M6268" t="s">
        <v>43</v>
      </c>
      <c r="Q6268">
        <v>300</v>
      </c>
      <c r="U6268" t="s">
        <v>38</v>
      </c>
      <c r="AB6268">
        <v>54</v>
      </c>
      <c r="AC6268" t="s">
        <v>6319</v>
      </c>
    </row>
    <row r="6269" spans="1:29">
      <c r="A6269" s="1" t="s">
        <v>30</v>
      </c>
      <c r="B6269" s="2">
        <v>42757.432638888888</v>
      </c>
      <c r="C6269">
        <v>54</v>
      </c>
      <c r="D6269">
        <v>53</v>
      </c>
      <c r="E6269">
        <v>96.76</v>
      </c>
      <c r="F6269">
        <v>70</v>
      </c>
      <c r="G6269">
        <v>10</v>
      </c>
      <c r="H6269">
        <v>0</v>
      </c>
      <c r="I6269">
        <v>29.6</v>
      </c>
      <c r="K6269">
        <v>3</v>
      </c>
      <c r="M6269" t="s">
        <v>43</v>
      </c>
      <c r="Q6269">
        <v>400</v>
      </c>
      <c r="AB6269">
        <v>54</v>
      </c>
      <c r="AC6269" t="s">
        <v>6320</v>
      </c>
    </row>
    <row r="6270" spans="1:29">
      <c r="A6270" s="1" t="s">
        <v>30</v>
      </c>
      <c r="B6270" s="2">
        <v>42757.45208333333</v>
      </c>
      <c r="C6270">
        <v>55</v>
      </c>
      <c r="D6270">
        <v>53</v>
      </c>
      <c r="E6270">
        <v>93.29</v>
      </c>
      <c r="F6270">
        <v>70</v>
      </c>
      <c r="G6270">
        <v>10</v>
      </c>
      <c r="H6270">
        <v>0</v>
      </c>
      <c r="I6270">
        <v>29.56</v>
      </c>
      <c r="J6270">
        <v>1000.9</v>
      </c>
      <c r="K6270">
        <v>3</v>
      </c>
      <c r="M6270" t="s">
        <v>43</v>
      </c>
      <c r="Q6270">
        <v>400</v>
      </c>
      <c r="AB6270">
        <v>55</v>
      </c>
      <c r="AC6270" t="s">
        <v>6321</v>
      </c>
    </row>
    <row r="6271" spans="1:29">
      <c r="A6271" s="1" t="s">
        <v>30</v>
      </c>
      <c r="B6271" s="2">
        <v>42757.454861111109</v>
      </c>
      <c r="C6271">
        <v>54</v>
      </c>
      <c r="D6271">
        <v>53</v>
      </c>
      <c r="E6271">
        <v>96.76</v>
      </c>
      <c r="F6271">
        <v>50</v>
      </c>
      <c r="G6271">
        <v>9</v>
      </c>
      <c r="H6271">
        <v>0</v>
      </c>
      <c r="I6271">
        <v>29.57</v>
      </c>
      <c r="K6271">
        <v>0.5</v>
      </c>
      <c r="M6271" t="s">
        <v>43</v>
      </c>
      <c r="Q6271">
        <v>400</v>
      </c>
      <c r="AB6271">
        <v>54</v>
      </c>
      <c r="AC6271" t="s">
        <v>6322</v>
      </c>
    </row>
    <row r="6272" spans="1:29">
      <c r="A6272" s="1" t="s">
        <v>30</v>
      </c>
      <c r="B6272" s="2">
        <v>42757.493750000001</v>
      </c>
      <c r="C6272">
        <v>54</v>
      </c>
      <c r="D6272">
        <v>53</v>
      </c>
      <c r="E6272">
        <v>96.76</v>
      </c>
      <c r="F6272">
        <v>60</v>
      </c>
      <c r="G6272">
        <v>4</v>
      </c>
      <c r="H6272">
        <v>0</v>
      </c>
      <c r="I6272">
        <v>29.59</v>
      </c>
      <c r="J6272">
        <v>1001.7</v>
      </c>
      <c r="K6272">
        <v>0.25</v>
      </c>
      <c r="M6272" t="s">
        <v>43</v>
      </c>
      <c r="Q6272">
        <v>300</v>
      </c>
      <c r="U6272" t="s">
        <v>38</v>
      </c>
      <c r="AB6272">
        <v>54</v>
      </c>
      <c r="AC6272" t="s">
        <v>6323</v>
      </c>
    </row>
    <row r="6273" spans="1:29">
      <c r="A6273" s="1" t="s">
        <v>30</v>
      </c>
      <c r="B6273" s="2">
        <v>42757.519444444442</v>
      </c>
      <c r="C6273">
        <v>55</v>
      </c>
      <c r="D6273">
        <v>53</v>
      </c>
      <c r="E6273">
        <v>93.29</v>
      </c>
      <c r="F6273">
        <v>0</v>
      </c>
      <c r="G6273">
        <v>0</v>
      </c>
      <c r="H6273">
        <v>0</v>
      </c>
      <c r="I6273">
        <v>29.59</v>
      </c>
      <c r="K6273">
        <v>10</v>
      </c>
      <c r="M6273" t="s">
        <v>43</v>
      </c>
      <c r="Q6273">
        <v>400</v>
      </c>
      <c r="AB6273">
        <v>55</v>
      </c>
      <c r="AC6273" t="s">
        <v>6324</v>
      </c>
    </row>
    <row r="6274" spans="1:29">
      <c r="A6274" s="1" t="s">
        <v>30</v>
      </c>
      <c r="B6274" s="2">
        <v>42757.535416666666</v>
      </c>
      <c r="C6274">
        <v>55</v>
      </c>
      <c r="D6274">
        <v>53</v>
      </c>
      <c r="E6274">
        <v>93.29</v>
      </c>
      <c r="F6274">
        <v>50</v>
      </c>
      <c r="G6274">
        <v>3</v>
      </c>
      <c r="H6274">
        <v>0</v>
      </c>
      <c r="I6274">
        <v>29.57</v>
      </c>
      <c r="J6274">
        <v>1001.3</v>
      </c>
      <c r="K6274">
        <v>10</v>
      </c>
      <c r="M6274" t="s">
        <v>43</v>
      </c>
      <c r="Q6274">
        <v>400</v>
      </c>
      <c r="AB6274">
        <v>55</v>
      </c>
      <c r="AC6274" t="s">
        <v>6325</v>
      </c>
    </row>
    <row r="6275" spans="1:29">
      <c r="A6275" s="1" t="s">
        <v>30</v>
      </c>
      <c r="B6275" s="2">
        <v>42757.57708333333</v>
      </c>
      <c r="C6275">
        <v>55</v>
      </c>
      <c r="D6275">
        <v>53</v>
      </c>
      <c r="E6275">
        <v>93.29</v>
      </c>
      <c r="F6275">
        <v>60</v>
      </c>
      <c r="G6275">
        <v>6</v>
      </c>
      <c r="H6275">
        <v>0</v>
      </c>
      <c r="I6275">
        <v>29.56</v>
      </c>
      <c r="J6275">
        <v>1000.8</v>
      </c>
      <c r="K6275">
        <v>10</v>
      </c>
      <c r="M6275" t="s">
        <v>43</v>
      </c>
      <c r="Q6275">
        <v>400</v>
      </c>
      <c r="AB6275">
        <v>55</v>
      </c>
      <c r="AC6275" t="s">
        <v>6326</v>
      </c>
    </row>
    <row r="6276" spans="1:29">
      <c r="A6276" s="1" t="s">
        <v>30</v>
      </c>
      <c r="B6276" s="2">
        <v>42757.595833333333</v>
      </c>
      <c r="C6276">
        <v>55</v>
      </c>
      <c r="D6276">
        <v>53</v>
      </c>
      <c r="E6276">
        <v>93.29</v>
      </c>
      <c r="F6276">
        <v>70</v>
      </c>
      <c r="G6276">
        <v>6</v>
      </c>
      <c r="H6276">
        <v>0</v>
      </c>
      <c r="I6276">
        <v>29.54</v>
      </c>
      <c r="K6276">
        <v>2</v>
      </c>
      <c r="M6276" t="s">
        <v>43</v>
      </c>
      <c r="Q6276">
        <v>400</v>
      </c>
      <c r="AB6276">
        <v>55</v>
      </c>
      <c r="AC6276" t="s">
        <v>6327</v>
      </c>
    </row>
    <row r="6277" spans="1:29">
      <c r="A6277" s="1" t="s">
        <v>30</v>
      </c>
      <c r="B6277" s="2">
        <v>42757.618750000001</v>
      </c>
      <c r="C6277">
        <v>55</v>
      </c>
      <c r="D6277">
        <v>53</v>
      </c>
      <c r="E6277">
        <v>93.29</v>
      </c>
      <c r="F6277">
        <v>40</v>
      </c>
      <c r="G6277">
        <v>6</v>
      </c>
      <c r="H6277">
        <v>0</v>
      </c>
      <c r="I6277">
        <v>29.54</v>
      </c>
      <c r="J6277">
        <v>1000.2</v>
      </c>
      <c r="K6277">
        <v>1.5</v>
      </c>
      <c r="M6277" t="s">
        <v>43</v>
      </c>
      <c r="Q6277">
        <v>400</v>
      </c>
      <c r="AB6277">
        <v>55</v>
      </c>
      <c r="AC6277" t="s">
        <v>6328</v>
      </c>
    </row>
    <row r="6278" spans="1:29">
      <c r="A6278" s="1" t="s">
        <v>30</v>
      </c>
      <c r="B6278" s="2">
        <v>42757.625694444447</v>
      </c>
      <c r="C6278">
        <v>55</v>
      </c>
      <c r="D6278">
        <v>53</v>
      </c>
      <c r="E6278">
        <v>93.29</v>
      </c>
      <c r="F6278">
        <v>50</v>
      </c>
      <c r="G6278">
        <v>5</v>
      </c>
      <c r="H6278">
        <v>0</v>
      </c>
      <c r="I6278">
        <v>29.54</v>
      </c>
      <c r="K6278">
        <v>0.75</v>
      </c>
      <c r="M6278" t="s">
        <v>43</v>
      </c>
      <c r="Q6278">
        <v>400</v>
      </c>
      <c r="AB6278">
        <v>55</v>
      </c>
      <c r="AC6278" t="s">
        <v>6329</v>
      </c>
    </row>
    <row r="6279" spans="1:29">
      <c r="A6279" s="1" t="s">
        <v>30</v>
      </c>
      <c r="B6279" s="2">
        <v>42757.660416666666</v>
      </c>
      <c r="C6279">
        <v>55</v>
      </c>
      <c r="D6279">
        <v>53</v>
      </c>
      <c r="E6279">
        <v>93.29</v>
      </c>
      <c r="F6279">
        <v>0</v>
      </c>
      <c r="G6279">
        <v>0</v>
      </c>
      <c r="H6279">
        <v>0</v>
      </c>
      <c r="I6279">
        <v>29.58</v>
      </c>
      <c r="J6279">
        <v>1001.5</v>
      </c>
      <c r="K6279">
        <v>0.5</v>
      </c>
      <c r="M6279" t="s">
        <v>43</v>
      </c>
      <c r="Q6279">
        <v>400</v>
      </c>
      <c r="U6279" t="s">
        <v>38</v>
      </c>
      <c r="AB6279">
        <v>55</v>
      </c>
      <c r="AC6279" t="s">
        <v>6330</v>
      </c>
    </row>
    <row r="6280" spans="1:29">
      <c r="A6280" s="1" t="s">
        <v>30</v>
      </c>
      <c r="B6280" s="2">
        <v>42757.70208333333</v>
      </c>
      <c r="C6280">
        <v>55</v>
      </c>
      <c r="D6280">
        <v>54</v>
      </c>
      <c r="E6280">
        <v>96.42</v>
      </c>
      <c r="F6280">
        <v>90</v>
      </c>
      <c r="G6280">
        <v>6</v>
      </c>
      <c r="H6280">
        <v>0</v>
      </c>
      <c r="I6280">
        <v>29.59</v>
      </c>
      <c r="J6280">
        <v>1001.8</v>
      </c>
      <c r="K6280">
        <v>0.25</v>
      </c>
      <c r="M6280" t="s">
        <v>43</v>
      </c>
      <c r="Q6280">
        <v>300</v>
      </c>
      <c r="U6280" t="s">
        <v>38</v>
      </c>
      <c r="AB6280">
        <v>55</v>
      </c>
      <c r="AC6280" t="s">
        <v>6331</v>
      </c>
    </row>
    <row r="6281" spans="1:29">
      <c r="A6281" s="1" t="s">
        <v>30</v>
      </c>
      <c r="B6281" s="2">
        <v>42757.743750000001</v>
      </c>
      <c r="C6281">
        <v>54</v>
      </c>
      <c r="D6281">
        <v>53</v>
      </c>
      <c r="E6281">
        <v>96.76</v>
      </c>
      <c r="F6281">
        <v>60</v>
      </c>
      <c r="G6281">
        <v>6</v>
      </c>
      <c r="H6281">
        <v>0</v>
      </c>
      <c r="I6281">
        <v>29.56</v>
      </c>
      <c r="J6281">
        <v>1000.9</v>
      </c>
      <c r="K6281">
        <v>0.25</v>
      </c>
      <c r="M6281" t="s">
        <v>43</v>
      </c>
      <c r="Q6281">
        <v>300</v>
      </c>
      <c r="U6281" t="s">
        <v>38</v>
      </c>
      <c r="AB6281">
        <v>54</v>
      </c>
      <c r="AC6281" t="s">
        <v>6332</v>
      </c>
    </row>
    <row r="6282" spans="1:29">
      <c r="A6282" s="1" t="s">
        <v>30</v>
      </c>
      <c r="B6282" s="2">
        <v>42757.785416666666</v>
      </c>
      <c r="C6282">
        <v>54</v>
      </c>
      <c r="D6282">
        <v>53</v>
      </c>
      <c r="E6282">
        <v>96.76</v>
      </c>
      <c r="F6282">
        <v>70</v>
      </c>
      <c r="G6282">
        <v>8</v>
      </c>
      <c r="H6282">
        <v>0</v>
      </c>
      <c r="I6282">
        <v>29.5</v>
      </c>
      <c r="J6282">
        <v>999</v>
      </c>
      <c r="K6282">
        <v>0.25</v>
      </c>
      <c r="M6282" t="s">
        <v>43</v>
      </c>
      <c r="Q6282">
        <v>300</v>
      </c>
      <c r="U6282" t="s">
        <v>38</v>
      </c>
      <c r="AB6282">
        <v>54</v>
      </c>
      <c r="AC6282" t="s">
        <v>6333</v>
      </c>
    </row>
    <row r="6283" spans="1:29">
      <c r="A6283" s="1" t="s">
        <v>30</v>
      </c>
      <c r="B6283" s="2">
        <v>42757.82708333333</v>
      </c>
      <c r="C6283">
        <v>54</v>
      </c>
      <c r="D6283">
        <v>52</v>
      </c>
      <c r="E6283">
        <v>92.92</v>
      </c>
      <c r="F6283">
        <v>50</v>
      </c>
      <c r="G6283">
        <v>7</v>
      </c>
      <c r="H6283">
        <v>0</v>
      </c>
      <c r="I6283">
        <v>29.47</v>
      </c>
      <c r="J6283">
        <v>997.9</v>
      </c>
      <c r="K6283">
        <v>1.5</v>
      </c>
      <c r="M6283" t="s">
        <v>43</v>
      </c>
      <c r="Q6283">
        <v>300</v>
      </c>
      <c r="U6283" t="s">
        <v>38</v>
      </c>
      <c r="AB6283">
        <v>54</v>
      </c>
      <c r="AC6283" t="s">
        <v>6334</v>
      </c>
    </row>
    <row r="6284" spans="1:29">
      <c r="A6284" s="1" t="s">
        <v>30</v>
      </c>
      <c r="B6284" s="2">
        <v>42757.868750000001</v>
      </c>
      <c r="C6284">
        <v>54</v>
      </c>
      <c r="D6284">
        <v>53</v>
      </c>
      <c r="E6284">
        <v>96.76</v>
      </c>
      <c r="F6284">
        <v>70</v>
      </c>
      <c r="G6284">
        <v>7</v>
      </c>
      <c r="I6284">
        <v>29.5</v>
      </c>
      <c r="J6284">
        <v>998.9</v>
      </c>
      <c r="K6284">
        <v>1.5</v>
      </c>
      <c r="M6284" t="s">
        <v>43</v>
      </c>
      <c r="Q6284">
        <v>300</v>
      </c>
      <c r="U6284" t="e" cm="1">
        <f t="array" ref="U6284">-RA BR</f>
        <v>#NAME?</v>
      </c>
      <c r="AB6284">
        <v>54</v>
      </c>
      <c r="AC6284" t="s">
        <v>6335</v>
      </c>
    </row>
    <row r="6285" spans="1:29">
      <c r="A6285" s="1" t="s">
        <v>30</v>
      </c>
      <c r="B6285" s="2">
        <v>42757.910416666666</v>
      </c>
      <c r="C6285">
        <v>54</v>
      </c>
      <c r="D6285">
        <v>53</v>
      </c>
      <c r="E6285">
        <v>96.76</v>
      </c>
      <c r="F6285">
        <v>90</v>
      </c>
      <c r="G6285">
        <v>9</v>
      </c>
      <c r="H6285">
        <v>0.01</v>
      </c>
      <c r="I6285">
        <v>29.5</v>
      </c>
      <c r="J6285">
        <v>998.9</v>
      </c>
      <c r="K6285">
        <v>1.5</v>
      </c>
      <c r="M6285" t="s">
        <v>43</v>
      </c>
      <c r="Q6285">
        <v>300</v>
      </c>
      <c r="U6285" t="e" cm="1">
        <f t="array" ref="U6285">-RA BR</f>
        <v>#NAME?</v>
      </c>
      <c r="AB6285">
        <v>54</v>
      </c>
      <c r="AC6285" t="s">
        <v>6336</v>
      </c>
    </row>
    <row r="6286" spans="1:29">
      <c r="A6286" s="1" t="s">
        <v>30</v>
      </c>
      <c r="B6286" s="2">
        <v>42757.931944444441</v>
      </c>
      <c r="C6286">
        <v>54</v>
      </c>
      <c r="D6286">
        <v>52</v>
      </c>
      <c r="E6286">
        <v>92.92</v>
      </c>
      <c r="F6286">
        <v>70</v>
      </c>
      <c r="G6286">
        <v>8</v>
      </c>
      <c r="H6286">
        <v>0.02</v>
      </c>
      <c r="I6286">
        <v>29.5</v>
      </c>
      <c r="K6286">
        <v>1.5</v>
      </c>
      <c r="M6286" t="s">
        <v>43</v>
      </c>
      <c r="Q6286">
        <v>500</v>
      </c>
      <c r="U6286" t="s">
        <v>496</v>
      </c>
      <c r="AB6286">
        <v>54</v>
      </c>
      <c r="AC6286" t="s">
        <v>6337</v>
      </c>
    </row>
    <row r="6287" spans="1:29">
      <c r="A6287" s="1" t="s">
        <v>30</v>
      </c>
      <c r="B6287" s="2">
        <v>42757.95208333333</v>
      </c>
      <c r="C6287">
        <v>53</v>
      </c>
      <c r="D6287">
        <v>52</v>
      </c>
      <c r="E6287">
        <v>96.03</v>
      </c>
      <c r="F6287">
        <v>70</v>
      </c>
      <c r="G6287">
        <v>9</v>
      </c>
      <c r="H6287">
        <v>0.06</v>
      </c>
      <c r="I6287">
        <v>29.45</v>
      </c>
      <c r="J6287">
        <v>997.2</v>
      </c>
      <c r="K6287">
        <v>1.5</v>
      </c>
      <c r="M6287" t="s">
        <v>43</v>
      </c>
      <c r="Q6287">
        <v>600</v>
      </c>
      <c r="U6287" t="e" cm="1">
        <f t="array" ref="U6287">-RA</f>
        <v>#NAME?</v>
      </c>
      <c r="AB6287">
        <v>53.1</v>
      </c>
      <c r="AC6287" t="s">
        <v>6338</v>
      </c>
    </row>
    <row r="6288" spans="1:29">
      <c r="A6288" s="1" t="s">
        <v>30</v>
      </c>
      <c r="B6288" s="2">
        <v>42757.993750000001</v>
      </c>
      <c r="C6288">
        <v>53</v>
      </c>
      <c r="D6288">
        <v>51</v>
      </c>
      <c r="E6288">
        <v>92.89</v>
      </c>
      <c r="F6288">
        <v>80</v>
      </c>
      <c r="G6288">
        <v>19</v>
      </c>
      <c r="H6288">
        <v>0.02</v>
      </c>
      <c r="I6288">
        <v>29.39</v>
      </c>
      <c r="J6288">
        <v>995.2</v>
      </c>
      <c r="K6288">
        <v>1.5</v>
      </c>
      <c r="M6288" t="s">
        <v>43</v>
      </c>
      <c r="Q6288">
        <v>600</v>
      </c>
      <c r="U6288" t="e" cm="1">
        <f t="array" ref="U6288">-RA</f>
        <v>#NAME?</v>
      </c>
      <c r="AB6288">
        <v>53.1</v>
      </c>
      <c r="AC6288" t="s">
        <v>6339</v>
      </c>
    </row>
    <row r="6289" spans="1:29">
      <c r="A6289" s="1" t="s">
        <v>30</v>
      </c>
      <c r="B6289" s="2">
        <v>42758.035416666666</v>
      </c>
      <c r="C6289">
        <v>52</v>
      </c>
      <c r="D6289">
        <v>51</v>
      </c>
      <c r="E6289">
        <v>96.73</v>
      </c>
      <c r="F6289">
        <v>80</v>
      </c>
      <c r="G6289">
        <v>10</v>
      </c>
      <c r="H6289">
        <v>0.03</v>
      </c>
      <c r="I6289">
        <v>29.37</v>
      </c>
      <c r="J6289">
        <v>994.3</v>
      </c>
      <c r="K6289">
        <v>1.5</v>
      </c>
      <c r="L6289">
        <v>17</v>
      </c>
      <c r="M6289" t="s">
        <v>43</v>
      </c>
      <c r="Q6289">
        <v>300</v>
      </c>
      <c r="U6289" t="e" cm="1">
        <f t="array" ref="U6289">-RA</f>
        <v>#NAME?</v>
      </c>
      <c r="AB6289">
        <v>52</v>
      </c>
      <c r="AC6289" t="s">
        <v>6340</v>
      </c>
    </row>
    <row r="6290" spans="1:29">
      <c r="A6290" s="1" t="s">
        <v>30</v>
      </c>
      <c r="B6290" s="2">
        <v>42758.07708333333</v>
      </c>
      <c r="C6290">
        <v>52</v>
      </c>
      <c r="D6290">
        <v>51</v>
      </c>
      <c r="E6290">
        <v>96.73</v>
      </c>
      <c r="F6290">
        <v>70</v>
      </c>
      <c r="G6290">
        <v>11</v>
      </c>
      <c r="H6290">
        <v>0.01</v>
      </c>
      <c r="I6290">
        <v>29.32</v>
      </c>
      <c r="J6290">
        <v>992.7</v>
      </c>
      <c r="K6290">
        <v>1.5</v>
      </c>
      <c r="M6290" t="s">
        <v>43</v>
      </c>
      <c r="Q6290">
        <v>300</v>
      </c>
      <c r="U6290" t="s">
        <v>38</v>
      </c>
      <c r="AB6290">
        <v>52</v>
      </c>
      <c r="AC6290" t="s">
        <v>6341</v>
      </c>
    </row>
    <row r="6291" spans="1:29">
      <c r="A6291" s="1" t="s">
        <v>30</v>
      </c>
      <c r="B6291" s="2">
        <v>42758.118750000001</v>
      </c>
      <c r="C6291">
        <v>52</v>
      </c>
      <c r="D6291">
        <v>51</v>
      </c>
      <c r="E6291">
        <v>96.73</v>
      </c>
      <c r="F6291">
        <v>80</v>
      </c>
      <c r="G6291">
        <v>12</v>
      </c>
      <c r="H6291">
        <v>0</v>
      </c>
      <c r="I6291">
        <v>29.29</v>
      </c>
      <c r="J6291">
        <v>991.7</v>
      </c>
      <c r="K6291">
        <v>1.5</v>
      </c>
      <c r="L6291">
        <v>22</v>
      </c>
      <c r="M6291" t="s">
        <v>43</v>
      </c>
      <c r="Q6291">
        <v>300</v>
      </c>
      <c r="U6291" t="s">
        <v>38</v>
      </c>
      <c r="AB6291">
        <v>52</v>
      </c>
      <c r="AC6291" t="s">
        <v>6342</v>
      </c>
    </row>
    <row r="6292" spans="1:29">
      <c r="A6292" s="1" t="s">
        <v>30</v>
      </c>
      <c r="B6292" s="2">
        <v>42758.160416666666</v>
      </c>
      <c r="C6292">
        <v>52</v>
      </c>
      <c r="D6292">
        <v>51</v>
      </c>
      <c r="E6292">
        <v>96.73</v>
      </c>
      <c r="F6292">
        <v>60</v>
      </c>
      <c r="G6292">
        <v>15</v>
      </c>
      <c r="H6292">
        <v>0.08</v>
      </c>
      <c r="I6292">
        <v>29.21</v>
      </c>
      <c r="J6292">
        <v>989.1</v>
      </c>
      <c r="K6292">
        <v>10</v>
      </c>
      <c r="M6292" t="s">
        <v>43</v>
      </c>
      <c r="Q6292">
        <v>600</v>
      </c>
      <c r="U6292" t="e" cm="1">
        <f t="array" ref="U6292">-RA</f>
        <v>#NAME?</v>
      </c>
      <c r="AB6292">
        <v>52</v>
      </c>
      <c r="AC6292" t="s">
        <v>6343</v>
      </c>
    </row>
    <row r="6293" spans="1:29">
      <c r="A6293" s="1" t="s">
        <v>30</v>
      </c>
      <c r="B6293" s="2">
        <v>42758.20208333333</v>
      </c>
      <c r="C6293">
        <v>52</v>
      </c>
      <c r="D6293">
        <v>51</v>
      </c>
      <c r="E6293">
        <v>96.73</v>
      </c>
      <c r="F6293">
        <v>90</v>
      </c>
      <c r="G6293">
        <v>13</v>
      </c>
      <c r="H6293">
        <v>0.04</v>
      </c>
      <c r="I6293">
        <v>29.21</v>
      </c>
      <c r="J6293">
        <v>988.8</v>
      </c>
      <c r="K6293">
        <v>10</v>
      </c>
      <c r="L6293">
        <v>21</v>
      </c>
      <c r="M6293" t="s">
        <v>43</v>
      </c>
      <c r="Q6293">
        <v>500</v>
      </c>
      <c r="Y6293">
        <v>27</v>
      </c>
      <c r="Z6293">
        <v>80</v>
      </c>
      <c r="AA6293" s="2">
        <v>42758.175000000003</v>
      </c>
      <c r="AB6293">
        <v>52</v>
      </c>
      <c r="AC6293" t="s">
        <v>6344</v>
      </c>
    </row>
    <row r="6294" spans="1:29">
      <c r="A6294" s="1" t="s">
        <v>30</v>
      </c>
      <c r="B6294" s="2">
        <v>42758.220138888886</v>
      </c>
      <c r="C6294">
        <v>53</v>
      </c>
      <c r="D6294">
        <v>51</v>
      </c>
      <c r="E6294">
        <v>92.89</v>
      </c>
      <c r="F6294">
        <v>90</v>
      </c>
      <c r="G6294">
        <v>15</v>
      </c>
      <c r="H6294">
        <v>0</v>
      </c>
      <c r="I6294">
        <v>29.2</v>
      </c>
      <c r="K6294">
        <v>3</v>
      </c>
      <c r="L6294">
        <v>22</v>
      </c>
      <c r="M6294" t="s">
        <v>43</v>
      </c>
      <c r="Q6294">
        <v>400</v>
      </c>
      <c r="AB6294">
        <v>53.1</v>
      </c>
      <c r="AC6294" t="s">
        <v>6345</v>
      </c>
    </row>
    <row r="6295" spans="1:29">
      <c r="A6295" s="1" t="s">
        <v>30</v>
      </c>
      <c r="B6295" s="2">
        <v>42758.222916666666</v>
      </c>
      <c r="C6295">
        <v>53</v>
      </c>
      <c r="D6295">
        <v>52</v>
      </c>
      <c r="E6295">
        <v>96.03</v>
      </c>
      <c r="F6295">
        <v>100</v>
      </c>
      <c r="G6295">
        <v>14</v>
      </c>
      <c r="H6295">
        <v>0</v>
      </c>
      <c r="I6295">
        <v>29.21</v>
      </c>
      <c r="K6295">
        <v>2</v>
      </c>
      <c r="M6295" t="s">
        <v>43</v>
      </c>
      <c r="Q6295">
        <v>400</v>
      </c>
      <c r="AB6295">
        <v>53.1</v>
      </c>
      <c r="AC6295" t="s">
        <v>6346</v>
      </c>
    </row>
    <row r="6296" spans="1:29">
      <c r="A6296" s="1" t="s">
        <v>30</v>
      </c>
      <c r="B6296" s="2">
        <v>42758.243750000001</v>
      </c>
      <c r="C6296">
        <v>53</v>
      </c>
      <c r="D6296">
        <v>52</v>
      </c>
      <c r="E6296">
        <v>96.03</v>
      </c>
      <c r="F6296">
        <v>110</v>
      </c>
      <c r="G6296">
        <v>10</v>
      </c>
      <c r="H6296">
        <v>0.09</v>
      </c>
      <c r="I6296">
        <v>29.21</v>
      </c>
      <c r="J6296">
        <v>988.9</v>
      </c>
      <c r="K6296">
        <v>2</v>
      </c>
      <c r="L6296">
        <v>17</v>
      </c>
      <c r="M6296" t="s">
        <v>32</v>
      </c>
      <c r="N6296" t="s">
        <v>43</v>
      </c>
      <c r="Q6296">
        <v>300</v>
      </c>
      <c r="R6296">
        <v>800</v>
      </c>
      <c r="U6296" t="e" cm="1">
        <f t="array" ref="U6296">+RA BR</f>
        <v>#NAME?</v>
      </c>
      <c r="AB6296">
        <v>53.1</v>
      </c>
      <c r="AC6296" t="s">
        <v>6347</v>
      </c>
    </row>
    <row r="6297" spans="1:29">
      <c r="A6297" s="1" t="s">
        <v>30</v>
      </c>
      <c r="B6297" s="2">
        <v>42758.255555555559</v>
      </c>
      <c r="C6297">
        <v>54</v>
      </c>
      <c r="D6297">
        <v>52</v>
      </c>
      <c r="E6297">
        <v>92.92</v>
      </c>
      <c r="F6297">
        <v>130</v>
      </c>
      <c r="G6297">
        <v>5</v>
      </c>
      <c r="H6297">
        <v>0.02</v>
      </c>
      <c r="I6297">
        <v>29.21</v>
      </c>
      <c r="K6297">
        <v>10</v>
      </c>
      <c r="M6297" t="s">
        <v>34</v>
      </c>
      <c r="N6297" t="s">
        <v>34</v>
      </c>
      <c r="O6297" t="s">
        <v>43</v>
      </c>
      <c r="Q6297">
        <v>300</v>
      </c>
      <c r="R6297">
        <v>1500</v>
      </c>
      <c r="S6297">
        <v>3000</v>
      </c>
      <c r="AB6297">
        <v>54</v>
      </c>
      <c r="AC6297" t="s">
        <v>6348</v>
      </c>
    </row>
    <row r="6298" spans="1:29">
      <c r="A6298" s="1" t="s">
        <v>30</v>
      </c>
      <c r="B6298" s="2">
        <v>42758.269444444442</v>
      </c>
      <c r="C6298">
        <v>54</v>
      </c>
      <c r="D6298">
        <v>52</v>
      </c>
      <c r="E6298">
        <v>92.92</v>
      </c>
      <c r="F6298">
        <v>120</v>
      </c>
      <c r="G6298">
        <v>8</v>
      </c>
      <c r="H6298">
        <v>0.03</v>
      </c>
      <c r="I6298">
        <v>29.22</v>
      </c>
      <c r="K6298">
        <v>10</v>
      </c>
      <c r="M6298" t="s">
        <v>32</v>
      </c>
      <c r="N6298" t="s">
        <v>32</v>
      </c>
      <c r="O6298" t="s">
        <v>43</v>
      </c>
      <c r="Q6298">
        <v>700</v>
      </c>
      <c r="R6298">
        <v>1700</v>
      </c>
      <c r="S6298">
        <v>3000</v>
      </c>
      <c r="AB6298">
        <v>54</v>
      </c>
      <c r="AC6298" t="s">
        <v>6349</v>
      </c>
    </row>
    <row r="6299" spans="1:29">
      <c r="A6299" s="1" t="s">
        <v>30</v>
      </c>
      <c r="B6299" s="2">
        <v>42758.285416666666</v>
      </c>
      <c r="C6299">
        <v>54</v>
      </c>
      <c r="D6299">
        <v>53</v>
      </c>
      <c r="E6299">
        <v>96.76</v>
      </c>
      <c r="F6299">
        <v>140</v>
      </c>
      <c r="G6299">
        <v>6</v>
      </c>
      <c r="H6299">
        <v>0.03</v>
      </c>
      <c r="I6299">
        <v>29.22</v>
      </c>
      <c r="J6299">
        <v>989.2</v>
      </c>
      <c r="K6299">
        <v>2</v>
      </c>
      <c r="M6299" t="s">
        <v>32</v>
      </c>
      <c r="N6299" t="s">
        <v>43</v>
      </c>
      <c r="Q6299">
        <v>400</v>
      </c>
      <c r="R6299">
        <v>2000</v>
      </c>
      <c r="AB6299">
        <v>54</v>
      </c>
      <c r="AC6299" t="s">
        <v>6350</v>
      </c>
    </row>
    <row r="6300" spans="1:29">
      <c r="A6300" s="1" t="s">
        <v>30</v>
      </c>
      <c r="B6300" s="2">
        <v>42758.32708333333</v>
      </c>
      <c r="C6300">
        <v>55</v>
      </c>
      <c r="D6300">
        <v>54</v>
      </c>
      <c r="E6300">
        <v>96.42</v>
      </c>
      <c r="F6300">
        <v>180</v>
      </c>
      <c r="G6300">
        <v>6</v>
      </c>
      <c r="H6300">
        <v>0</v>
      </c>
      <c r="I6300">
        <v>29.23</v>
      </c>
      <c r="J6300">
        <v>989.7</v>
      </c>
      <c r="K6300">
        <v>2</v>
      </c>
      <c r="M6300" t="s">
        <v>32</v>
      </c>
      <c r="N6300" t="s">
        <v>43</v>
      </c>
      <c r="Q6300">
        <v>500</v>
      </c>
      <c r="R6300">
        <v>2000</v>
      </c>
      <c r="AB6300">
        <v>55</v>
      </c>
      <c r="AC6300" t="s">
        <v>6351</v>
      </c>
    </row>
    <row r="6301" spans="1:29">
      <c r="A6301" s="1" t="s">
        <v>30</v>
      </c>
      <c r="B6301" s="2">
        <v>42758.336805555555</v>
      </c>
      <c r="C6301">
        <v>55</v>
      </c>
      <c r="D6301">
        <v>53</v>
      </c>
      <c r="E6301">
        <v>93.29</v>
      </c>
      <c r="F6301">
        <v>210</v>
      </c>
      <c r="G6301">
        <v>13</v>
      </c>
      <c r="H6301">
        <v>0</v>
      </c>
      <c r="I6301">
        <v>29.23</v>
      </c>
      <c r="K6301">
        <v>10</v>
      </c>
      <c r="M6301" t="s">
        <v>32</v>
      </c>
      <c r="N6301" t="s">
        <v>43</v>
      </c>
      <c r="Q6301">
        <v>600</v>
      </c>
      <c r="R6301">
        <v>2000</v>
      </c>
      <c r="AB6301">
        <v>55</v>
      </c>
      <c r="AC6301" t="s">
        <v>6352</v>
      </c>
    </row>
    <row r="6302" spans="1:29">
      <c r="A6302" s="1" t="s">
        <v>30</v>
      </c>
      <c r="B6302" s="2">
        <v>42758.368750000001</v>
      </c>
      <c r="C6302">
        <v>53</v>
      </c>
      <c r="D6302">
        <v>50</v>
      </c>
      <c r="E6302">
        <v>89.18</v>
      </c>
      <c r="F6302">
        <v>230</v>
      </c>
      <c r="G6302">
        <v>14</v>
      </c>
      <c r="H6302">
        <v>0</v>
      </c>
      <c r="I6302">
        <v>29.25</v>
      </c>
      <c r="J6302">
        <v>990.2</v>
      </c>
      <c r="K6302">
        <v>10</v>
      </c>
      <c r="M6302" t="s">
        <v>32</v>
      </c>
      <c r="N6302" t="s">
        <v>32</v>
      </c>
      <c r="Q6302">
        <v>1000</v>
      </c>
      <c r="R6302">
        <v>2200</v>
      </c>
      <c r="AB6302">
        <v>53.1</v>
      </c>
      <c r="AC6302" t="s">
        <v>6353</v>
      </c>
    </row>
    <row r="6303" spans="1:29">
      <c r="A6303" s="1" t="s">
        <v>30</v>
      </c>
      <c r="B6303" s="2">
        <v>42758.402083333334</v>
      </c>
      <c r="C6303">
        <v>53</v>
      </c>
      <c r="D6303">
        <v>49</v>
      </c>
      <c r="E6303">
        <v>85.59</v>
      </c>
      <c r="F6303">
        <v>250</v>
      </c>
      <c r="G6303">
        <v>7</v>
      </c>
      <c r="H6303">
        <v>0</v>
      </c>
      <c r="I6303">
        <v>29.28</v>
      </c>
      <c r="K6303">
        <v>10</v>
      </c>
      <c r="M6303" t="s">
        <v>32</v>
      </c>
      <c r="N6303" t="s">
        <v>32</v>
      </c>
      <c r="Q6303">
        <v>1500</v>
      </c>
      <c r="R6303">
        <v>3000</v>
      </c>
      <c r="AB6303">
        <v>53.1</v>
      </c>
      <c r="AC6303" t="s">
        <v>6354</v>
      </c>
    </row>
    <row r="6304" spans="1:29">
      <c r="A6304" s="1" t="s">
        <v>30</v>
      </c>
      <c r="B6304" s="2">
        <v>42758.410416666666</v>
      </c>
      <c r="C6304">
        <v>53</v>
      </c>
      <c r="D6304">
        <v>49</v>
      </c>
      <c r="E6304">
        <v>85.59</v>
      </c>
      <c r="F6304">
        <v>250</v>
      </c>
      <c r="G6304">
        <v>12</v>
      </c>
      <c r="H6304">
        <v>0</v>
      </c>
      <c r="I6304">
        <v>29.28</v>
      </c>
      <c r="J6304">
        <v>991.4</v>
      </c>
      <c r="K6304">
        <v>10</v>
      </c>
      <c r="M6304" t="s">
        <v>32</v>
      </c>
      <c r="N6304" t="s">
        <v>32</v>
      </c>
      <c r="Q6304">
        <v>1500</v>
      </c>
      <c r="R6304">
        <v>3000</v>
      </c>
      <c r="AB6304">
        <v>53.1</v>
      </c>
      <c r="AC6304" t="s">
        <v>6355</v>
      </c>
    </row>
    <row r="6305" spans="1:29">
      <c r="A6305" s="1" t="s">
        <v>30</v>
      </c>
      <c r="B6305" s="2">
        <v>42758.45208333333</v>
      </c>
      <c r="C6305">
        <v>56</v>
      </c>
      <c r="D6305">
        <v>49</v>
      </c>
      <c r="E6305">
        <v>77.28</v>
      </c>
      <c r="F6305">
        <v>240</v>
      </c>
      <c r="G6305">
        <v>13</v>
      </c>
      <c r="H6305">
        <v>0</v>
      </c>
      <c r="I6305">
        <v>29.3</v>
      </c>
      <c r="J6305">
        <v>992</v>
      </c>
      <c r="K6305">
        <v>10</v>
      </c>
      <c r="M6305" t="s">
        <v>32</v>
      </c>
      <c r="N6305" t="s">
        <v>32</v>
      </c>
      <c r="O6305" t="s">
        <v>32</v>
      </c>
      <c r="Q6305">
        <v>1800</v>
      </c>
      <c r="R6305">
        <v>18000</v>
      </c>
      <c r="S6305">
        <v>25000</v>
      </c>
      <c r="AB6305">
        <v>55.9</v>
      </c>
      <c r="AC6305" t="s">
        <v>6356</v>
      </c>
    </row>
    <row r="6306" spans="1:29">
      <c r="A6306" s="1" t="s">
        <v>30</v>
      </c>
      <c r="B6306" s="2">
        <v>42758.463888888888</v>
      </c>
      <c r="C6306">
        <v>56</v>
      </c>
      <c r="D6306">
        <v>49</v>
      </c>
      <c r="E6306">
        <v>77.28</v>
      </c>
      <c r="F6306">
        <v>230</v>
      </c>
      <c r="G6306">
        <v>13</v>
      </c>
      <c r="H6306">
        <v>0</v>
      </c>
      <c r="I6306">
        <v>29.3</v>
      </c>
      <c r="K6306">
        <v>10</v>
      </c>
      <c r="M6306" t="s">
        <v>34</v>
      </c>
      <c r="N6306" t="s">
        <v>32</v>
      </c>
      <c r="O6306" t="s">
        <v>32</v>
      </c>
      <c r="Q6306">
        <v>2000</v>
      </c>
      <c r="R6306">
        <v>18000</v>
      </c>
      <c r="S6306">
        <v>25000</v>
      </c>
      <c r="AB6306">
        <v>55.9</v>
      </c>
      <c r="AC6306" t="s">
        <v>6357</v>
      </c>
    </row>
    <row r="6307" spans="1:29">
      <c r="A6307" s="1" t="s">
        <v>30</v>
      </c>
      <c r="B6307" s="2">
        <v>42758.493750000001</v>
      </c>
      <c r="C6307">
        <v>58</v>
      </c>
      <c r="D6307">
        <v>49</v>
      </c>
      <c r="E6307">
        <v>71.900000000000006</v>
      </c>
      <c r="F6307">
        <v>260</v>
      </c>
      <c r="G6307">
        <v>7</v>
      </c>
      <c r="H6307">
        <v>0</v>
      </c>
      <c r="I6307">
        <v>29.29</v>
      </c>
      <c r="J6307">
        <v>991.7</v>
      </c>
      <c r="K6307">
        <v>10</v>
      </c>
      <c r="M6307" t="s">
        <v>34</v>
      </c>
      <c r="N6307" t="s">
        <v>34</v>
      </c>
      <c r="O6307" t="s">
        <v>32</v>
      </c>
      <c r="Q6307">
        <v>2200</v>
      </c>
      <c r="R6307">
        <v>18000</v>
      </c>
      <c r="S6307">
        <v>25000</v>
      </c>
      <c r="AB6307">
        <v>57.9</v>
      </c>
      <c r="AC6307" t="s">
        <v>6358</v>
      </c>
    </row>
    <row r="6308" spans="1:29">
      <c r="A6308" s="1" t="s">
        <v>30</v>
      </c>
      <c r="B6308" s="2">
        <v>42758.535416666666</v>
      </c>
      <c r="C6308">
        <v>59</v>
      </c>
      <c r="D6308">
        <v>46</v>
      </c>
      <c r="E6308">
        <v>61.98</v>
      </c>
      <c r="F6308">
        <v>240</v>
      </c>
      <c r="G6308">
        <v>8</v>
      </c>
      <c r="H6308">
        <v>0</v>
      </c>
      <c r="I6308">
        <v>29.27</v>
      </c>
      <c r="J6308">
        <v>990.7</v>
      </c>
      <c r="K6308">
        <v>10</v>
      </c>
      <c r="M6308" t="s">
        <v>34</v>
      </c>
      <c r="N6308" t="s">
        <v>32</v>
      </c>
      <c r="O6308" t="s">
        <v>32</v>
      </c>
      <c r="Q6308">
        <v>2600</v>
      </c>
      <c r="R6308">
        <v>16000</v>
      </c>
      <c r="S6308">
        <v>25000</v>
      </c>
      <c r="AB6308">
        <v>59</v>
      </c>
      <c r="AC6308" t="s">
        <v>6359</v>
      </c>
    </row>
    <row r="6309" spans="1:29">
      <c r="A6309" s="1" t="s">
        <v>30</v>
      </c>
      <c r="B6309" s="2">
        <v>42758.57708333333</v>
      </c>
      <c r="C6309">
        <v>59</v>
      </c>
      <c r="D6309">
        <v>46</v>
      </c>
      <c r="E6309">
        <v>61.98</v>
      </c>
      <c r="F6309">
        <v>320</v>
      </c>
      <c r="G6309">
        <v>4</v>
      </c>
      <c r="H6309">
        <v>0</v>
      </c>
      <c r="I6309">
        <v>29.24</v>
      </c>
      <c r="J6309">
        <v>990</v>
      </c>
      <c r="K6309">
        <v>10</v>
      </c>
      <c r="M6309" t="s">
        <v>31</v>
      </c>
      <c r="N6309" t="s">
        <v>32</v>
      </c>
      <c r="O6309" t="s">
        <v>32</v>
      </c>
      <c r="Q6309">
        <v>2800</v>
      </c>
      <c r="R6309">
        <v>15000</v>
      </c>
      <c r="S6309">
        <v>25000</v>
      </c>
      <c r="AB6309">
        <v>59</v>
      </c>
      <c r="AC6309" t="s">
        <v>6360</v>
      </c>
    </row>
    <row r="6310" spans="1:29">
      <c r="A6310" s="1" t="s">
        <v>30</v>
      </c>
      <c r="B6310" s="2">
        <v>42758.618750000001</v>
      </c>
      <c r="C6310">
        <v>59</v>
      </c>
      <c r="D6310">
        <v>46</v>
      </c>
      <c r="E6310">
        <v>61.98</v>
      </c>
      <c r="F6310">
        <v>300</v>
      </c>
      <c r="G6310">
        <v>7</v>
      </c>
      <c r="H6310">
        <v>0</v>
      </c>
      <c r="I6310">
        <v>29.25</v>
      </c>
      <c r="J6310">
        <v>990.4</v>
      </c>
      <c r="K6310">
        <v>10</v>
      </c>
      <c r="M6310" t="s">
        <v>31</v>
      </c>
      <c r="N6310" t="s">
        <v>32</v>
      </c>
      <c r="O6310" t="s">
        <v>32</v>
      </c>
      <c r="Q6310">
        <v>3100</v>
      </c>
      <c r="R6310">
        <v>15000</v>
      </c>
      <c r="S6310">
        <v>25000</v>
      </c>
      <c r="AB6310">
        <v>59</v>
      </c>
      <c r="AC6310" t="s">
        <v>6361</v>
      </c>
    </row>
    <row r="6311" spans="1:29">
      <c r="A6311" s="1" t="s">
        <v>30</v>
      </c>
      <c r="B6311" s="2">
        <v>42758.660416666666</v>
      </c>
      <c r="C6311">
        <v>59</v>
      </c>
      <c r="D6311">
        <v>46</v>
      </c>
      <c r="E6311">
        <v>61.98</v>
      </c>
      <c r="F6311">
        <v>0</v>
      </c>
      <c r="G6311">
        <v>0</v>
      </c>
      <c r="H6311">
        <v>0</v>
      </c>
      <c r="I6311">
        <v>29.27</v>
      </c>
      <c r="J6311">
        <v>990.9</v>
      </c>
      <c r="K6311">
        <v>10</v>
      </c>
      <c r="M6311" t="s">
        <v>31</v>
      </c>
      <c r="N6311" t="s">
        <v>32</v>
      </c>
      <c r="O6311" t="s">
        <v>32</v>
      </c>
      <c r="Q6311">
        <v>3500</v>
      </c>
      <c r="R6311">
        <v>14000</v>
      </c>
      <c r="S6311">
        <v>25000</v>
      </c>
      <c r="AB6311">
        <v>59</v>
      </c>
      <c r="AC6311" t="s">
        <v>6362</v>
      </c>
    </row>
    <row r="6312" spans="1:29">
      <c r="A6312" s="1" t="s">
        <v>30</v>
      </c>
      <c r="B6312" s="2">
        <v>42758.702777777777</v>
      </c>
      <c r="C6312">
        <v>58</v>
      </c>
      <c r="D6312">
        <v>45</v>
      </c>
      <c r="E6312">
        <v>62.07</v>
      </c>
      <c r="G6312">
        <v>4</v>
      </c>
      <c r="H6312">
        <v>0</v>
      </c>
      <c r="I6312">
        <v>29.28</v>
      </c>
      <c r="J6312">
        <v>991.4</v>
      </c>
      <c r="K6312">
        <v>10</v>
      </c>
      <c r="M6312" t="s">
        <v>31</v>
      </c>
      <c r="N6312" t="s">
        <v>34</v>
      </c>
      <c r="O6312" t="s">
        <v>32</v>
      </c>
      <c r="Q6312">
        <v>3500</v>
      </c>
      <c r="R6312">
        <v>14000</v>
      </c>
      <c r="S6312">
        <v>25000</v>
      </c>
      <c r="AB6312">
        <v>57.9</v>
      </c>
      <c r="AC6312" t="s">
        <v>6363</v>
      </c>
    </row>
    <row r="6313" spans="1:29">
      <c r="A6313" s="1" t="s">
        <v>30</v>
      </c>
      <c r="B6313" s="2">
        <v>42758.716666666667</v>
      </c>
      <c r="C6313">
        <v>56</v>
      </c>
      <c r="D6313">
        <v>48</v>
      </c>
      <c r="E6313">
        <v>74.72</v>
      </c>
      <c r="F6313">
        <v>10</v>
      </c>
      <c r="G6313">
        <v>7</v>
      </c>
      <c r="H6313">
        <v>0</v>
      </c>
      <c r="I6313">
        <v>29.3</v>
      </c>
      <c r="K6313">
        <v>10</v>
      </c>
      <c r="M6313" t="s">
        <v>32</v>
      </c>
      <c r="N6313" t="s">
        <v>32</v>
      </c>
      <c r="O6313" t="s">
        <v>32</v>
      </c>
      <c r="P6313" t="s">
        <v>32</v>
      </c>
      <c r="Q6313">
        <v>1900</v>
      </c>
      <c r="R6313">
        <v>4000</v>
      </c>
      <c r="S6313">
        <v>14000</v>
      </c>
      <c r="T6313">
        <v>25000</v>
      </c>
      <c r="AB6313">
        <v>55.9</v>
      </c>
      <c r="AC6313" t="s">
        <v>6364</v>
      </c>
    </row>
    <row r="6314" spans="1:29">
      <c r="A6314" s="1" t="s">
        <v>30</v>
      </c>
      <c r="B6314" s="2">
        <v>42758.743750000001</v>
      </c>
      <c r="C6314">
        <v>52</v>
      </c>
      <c r="D6314">
        <v>48</v>
      </c>
      <c r="E6314">
        <v>86.17</v>
      </c>
      <c r="F6314">
        <v>360</v>
      </c>
      <c r="G6314">
        <v>9</v>
      </c>
      <c r="I6314">
        <v>29.33</v>
      </c>
      <c r="J6314">
        <v>992.9</v>
      </c>
      <c r="K6314">
        <v>10</v>
      </c>
      <c r="L6314">
        <v>17</v>
      </c>
      <c r="M6314" t="s">
        <v>32</v>
      </c>
      <c r="N6314" t="s">
        <v>32</v>
      </c>
      <c r="O6314" t="s">
        <v>32</v>
      </c>
      <c r="Q6314">
        <v>1000</v>
      </c>
      <c r="R6314">
        <v>4000</v>
      </c>
      <c r="S6314">
        <v>25000</v>
      </c>
      <c r="AB6314">
        <v>52</v>
      </c>
      <c r="AC6314" t="s">
        <v>6365</v>
      </c>
    </row>
    <row r="6315" spans="1:29">
      <c r="A6315" s="1" t="s">
        <v>30</v>
      </c>
      <c r="B6315" s="2">
        <v>42758.785416666666</v>
      </c>
      <c r="C6315">
        <v>50</v>
      </c>
      <c r="D6315">
        <v>45</v>
      </c>
      <c r="E6315">
        <v>82.86</v>
      </c>
      <c r="F6315">
        <v>20</v>
      </c>
      <c r="G6315">
        <v>10</v>
      </c>
      <c r="H6315">
        <v>0</v>
      </c>
      <c r="I6315">
        <v>29.35</v>
      </c>
      <c r="J6315">
        <v>993.8</v>
      </c>
      <c r="K6315">
        <v>10</v>
      </c>
      <c r="L6315">
        <v>17</v>
      </c>
      <c r="M6315" t="s">
        <v>32</v>
      </c>
      <c r="N6315" t="s">
        <v>43</v>
      </c>
      <c r="Q6315">
        <v>1100</v>
      </c>
      <c r="R6315">
        <v>4000</v>
      </c>
      <c r="AB6315">
        <v>45.54</v>
      </c>
      <c r="AC6315" t="s">
        <v>6366</v>
      </c>
    </row>
    <row r="6316" spans="1:29">
      <c r="A6316" s="1" t="s">
        <v>30</v>
      </c>
      <c r="B6316" s="2">
        <v>42758.82708333333</v>
      </c>
      <c r="C6316">
        <v>48</v>
      </c>
      <c r="D6316">
        <v>43</v>
      </c>
      <c r="E6316">
        <v>82.72</v>
      </c>
      <c r="F6316">
        <v>20</v>
      </c>
      <c r="G6316">
        <v>8</v>
      </c>
      <c r="H6316">
        <v>0</v>
      </c>
      <c r="I6316">
        <v>29.39</v>
      </c>
      <c r="J6316">
        <v>994.9</v>
      </c>
      <c r="K6316">
        <v>10</v>
      </c>
      <c r="L6316">
        <v>15</v>
      </c>
      <c r="M6316" t="s">
        <v>32</v>
      </c>
      <c r="N6316" t="s">
        <v>43</v>
      </c>
      <c r="Q6316">
        <v>1400</v>
      </c>
      <c r="R6316">
        <v>4000</v>
      </c>
      <c r="AB6316">
        <v>43.82</v>
      </c>
      <c r="AC6316" t="s">
        <v>6367</v>
      </c>
    </row>
    <row r="6317" spans="1:29">
      <c r="A6317" s="1" t="s">
        <v>30</v>
      </c>
      <c r="B6317" s="2">
        <v>42758.868750000001</v>
      </c>
      <c r="C6317">
        <v>47</v>
      </c>
      <c r="D6317">
        <v>42</v>
      </c>
      <c r="E6317">
        <v>83.28</v>
      </c>
      <c r="F6317">
        <v>10</v>
      </c>
      <c r="G6317">
        <v>8</v>
      </c>
      <c r="H6317">
        <v>0</v>
      </c>
      <c r="I6317">
        <v>29.42</v>
      </c>
      <c r="J6317">
        <v>996</v>
      </c>
      <c r="K6317">
        <v>10</v>
      </c>
      <c r="L6317">
        <v>14</v>
      </c>
      <c r="M6317" t="s">
        <v>32</v>
      </c>
      <c r="N6317" t="s">
        <v>32</v>
      </c>
      <c r="O6317" t="s">
        <v>43</v>
      </c>
      <c r="Q6317">
        <v>1200</v>
      </c>
      <c r="R6317">
        <v>2000</v>
      </c>
      <c r="S6317">
        <v>5000</v>
      </c>
      <c r="AB6317">
        <v>42.47</v>
      </c>
      <c r="AC6317" t="s">
        <v>6368</v>
      </c>
    </row>
    <row r="6318" spans="1:29">
      <c r="A6318" s="1" t="s">
        <v>30</v>
      </c>
      <c r="B6318" s="2">
        <v>42758.910416666666</v>
      </c>
      <c r="C6318">
        <v>45</v>
      </c>
      <c r="D6318">
        <v>41</v>
      </c>
      <c r="E6318">
        <v>85.77</v>
      </c>
      <c r="G6318">
        <v>5</v>
      </c>
      <c r="I6318">
        <v>29.46</v>
      </c>
      <c r="J6318">
        <v>997.4</v>
      </c>
      <c r="K6318">
        <v>7</v>
      </c>
      <c r="L6318">
        <v>14</v>
      </c>
      <c r="M6318" t="s">
        <v>32</v>
      </c>
      <c r="N6318" t="s">
        <v>43</v>
      </c>
      <c r="Q6318">
        <v>1100</v>
      </c>
      <c r="R6318">
        <v>2000</v>
      </c>
      <c r="U6318" t="e" cm="1">
        <f t="array" ref="U6318">-DZ</f>
        <v>#NAME?</v>
      </c>
      <c r="AB6318">
        <v>41.83</v>
      </c>
      <c r="AC6318" t="s">
        <v>6369</v>
      </c>
    </row>
    <row r="6319" spans="1:29">
      <c r="A6319" s="1" t="s">
        <v>30</v>
      </c>
      <c r="B6319" s="2">
        <v>42758.95208333333</v>
      </c>
      <c r="C6319">
        <v>44</v>
      </c>
      <c r="D6319">
        <v>39</v>
      </c>
      <c r="E6319">
        <v>82.12</v>
      </c>
      <c r="G6319">
        <v>5</v>
      </c>
      <c r="I6319">
        <v>29.47</v>
      </c>
      <c r="J6319">
        <v>997.7</v>
      </c>
      <c r="K6319">
        <v>10</v>
      </c>
      <c r="M6319" t="s">
        <v>32</v>
      </c>
      <c r="N6319" t="s">
        <v>43</v>
      </c>
      <c r="Q6319">
        <v>1400</v>
      </c>
      <c r="R6319">
        <v>2500</v>
      </c>
      <c r="AB6319">
        <v>40.770000000000003</v>
      </c>
      <c r="AC6319" t="s">
        <v>6370</v>
      </c>
    </row>
    <row r="6320" spans="1:29">
      <c r="A6320" s="1" t="s">
        <v>30</v>
      </c>
      <c r="B6320" s="2">
        <v>42758.970833333333</v>
      </c>
      <c r="C6320">
        <v>44.6</v>
      </c>
      <c r="D6320">
        <v>37.4</v>
      </c>
      <c r="E6320">
        <v>75.680000000000007</v>
      </c>
      <c r="G6320">
        <v>4</v>
      </c>
      <c r="H6320">
        <v>0</v>
      </c>
      <c r="I6320">
        <v>29.49</v>
      </c>
      <c r="K6320">
        <v>10</v>
      </c>
      <c r="M6320" t="s">
        <v>32</v>
      </c>
      <c r="Q6320">
        <v>1700</v>
      </c>
      <c r="AB6320">
        <v>42.13</v>
      </c>
      <c r="AC6320" t="s">
        <v>6371</v>
      </c>
    </row>
    <row r="6321" spans="1:29">
      <c r="A6321" s="1" t="s">
        <v>30</v>
      </c>
      <c r="B6321" s="2">
        <v>42758.993750000001</v>
      </c>
      <c r="C6321">
        <v>43</v>
      </c>
      <c r="D6321">
        <v>37</v>
      </c>
      <c r="E6321">
        <v>79.19</v>
      </c>
      <c r="F6321">
        <v>340</v>
      </c>
      <c r="G6321">
        <v>7</v>
      </c>
      <c r="H6321">
        <v>0</v>
      </c>
      <c r="I6321">
        <v>29.49</v>
      </c>
      <c r="J6321">
        <v>998.3</v>
      </c>
      <c r="K6321">
        <v>10</v>
      </c>
      <c r="M6321" t="s">
        <v>32</v>
      </c>
      <c r="Q6321">
        <v>1700</v>
      </c>
      <c r="AB6321">
        <v>38.19</v>
      </c>
      <c r="AC6321" t="s">
        <v>6372</v>
      </c>
    </row>
    <row r="6322" spans="1:29">
      <c r="A6322" s="1" t="s">
        <v>30</v>
      </c>
      <c r="B6322" s="2">
        <v>42759.035416666666</v>
      </c>
      <c r="C6322">
        <v>43</v>
      </c>
      <c r="D6322">
        <v>36</v>
      </c>
      <c r="E6322">
        <v>76.12</v>
      </c>
      <c r="F6322">
        <v>330</v>
      </c>
      <c r="G6322">
        <v>8</v>
      </c>
      <c r="I6322">
        <v>29.49</v>
      </c>
      <c r="J6322">
        <v>998.6</v>
      </c>
      <c r="K6322">
        <v>10</v>
      </c>
      <c r="M6322" t="s">
        <v>43</v>
      </c>
      <c r="Q6322">
        <v>1600</v>
      </c>
      <c r="U6322" t="e" cm="1">
        <f t="array" ref="U6322">-RA</f>
        <v>#NAME?</v>
      </c>
      <c r="AB6322">
        <v>37.659999999999997</v>
      </c>
      <c r="AC6322" t="s">
        <v>6373</v>
      </c>
    </row>
    <row r="6323" spans="1:29">
      <c r="A6323" s="1" t="s">
        <v>30</v>
      </c>
      <c r="B6323" s="2">
        <v>42759.07708333333</v>
      </c>
      <c r="C6323">
        <v>43</v>
      </c>
      <c r="D6323">
        <v>36</v>
      </c>
      <c r="E6323">
        <v>76.12</v>
      </c>
      <c r="F6323">
        <v>320</v>
      </c>
      <c r="G6323">
        <v>7</v>
      </c>
      <c r="I6323">
        <v>29.51</v>
      </c>
      <c r="J6323">
        <v>999.1</v>
      </c>
      <c r="K6323">
        <v>10</v>
      </c>
      <c r="M6323" t="s">
        <v>32</v>
      </c>
      <c r="N6323" t="s">
        <v>32</v>
      </c>
      <c r="O6323" t="s">
        <v>32</v>
      </c>
      <c r="Q6323">
        <v>1700</v>
      </c>
      <c r="R6323">
        <v>2500</v>
      </c>
      <c r="S6323">
        <v>9000</v>
      </c>
      <c r="AB6323">
        <v>38.19</v>
      </c>
      <c r="AC6323" t="s">
        <v>6374</v>
      </c>
    </row>
    <row r="6324" spans="1:29">
      <c r="A6324" s="1" t="s">
        <v>30</v>
      </c>
      <c r="B6324" s="2">
        <v>42759.118750000001</v>
      </c>
      <c r="C6324">
        <v>43</v>
      </c>
      <c r="D6324">
        <v>37</v>
      </c>
      <c r="E6324">
        <v>79.19</v>
      </c>
      <c r="F6324">
        <v>310</v>
      </c>
      <c r="G6324">
        <v>3</v>
      </c>
      <c r="H6324">
        <v>0</v>
      </c>
      <c r="I6324">
        <v>29.51</v>
      </c>
      <c r="J6324">
        <v>999.2</v>
      </c>
      <c r="K6324">
        <v>10</v>
      </c>
      <c r="M6324" t="s">
        <v>31</v>
      </c>
      <c r="N6324" t="s">
        <v>32</v>
      </c>
      <c r="O6324" t="s">
        <v>32</v>
      </c>
      <c r="Q6324">
        <v>1700</v>
      </c>
      <c r="R6324">
        <v>2300</v>
      </c>
      <c r="S6324">
        <v>9000</v>
      </c>
      <c r="AB6324">
        <v>41.26</v>
      </c>
      <c r="AC6324" t="s">
        <v>6375</v>
      </c>
    </row>
    <row r="6325" spans="1:29">
      <c r="A6325" s="1" t="s">
        <v>30</v>
      </c>
      <c r="B6325" s="2">
        <v>42759.126388888886</v>
      </c>
      <c r="C6325">
        <v>43</v>
      </c>
      <c r="D6325">
        <v>37</v>
      </c>
      <c r="E6325">
        <v>79.19</v>
      </c>
      <c r="G6325">
        <v>4</v>
      </c>
      <c r="H6325">
        <v>0</v>
      </c>
      <c r="I6325">
        <v>29.51</v>
      </c>
      <c r="K6325">
        <v>10</v>
      </c>
      <c r="M6325" t="s">
        <v>31</v>
      </c>
      <c r="N6325" t="s">
        <v>34</v>
      </c>
      <c r="O6325" t="s">
        <v>32</v>
      </c>
      <c r="Q6325">
        <v>1700</v>
      </c>
      <c r="R6325">
        <v>2300</v>
      </c>
      <c r="S6325">
        <v>14000</v>
      </c>
      <c r="AB6325">
        <v>40.270000000000003</v>
      </c>
      <c r="AC6325" t="s">
        <v>6376</v>
      </c>
    </row>
    <row r="6326" spans="1:29">
      <c r="A6326" s="1" t="s">
        <v>30</v>
      </c>
      <c r="B6326" s="2">
        <v>42759.160416666666</v>
      </c>
      <c r="C6326">
        <v>43</v>
      </c>
      <c r="D6326">
        <v>37</v>
      </c>
      <c r="E6326">
        <v>79.19</v>
      </c>
      <c r="F6326">
        <v>300</v>
      </c>
      <c r="G6326">
        <v>4</v>
      </c>
      <c r="H6326">
        <v>0</v>
      </c>
      <c r="I6326">
        <v>29.52</v>
      </c>
      <c r="J6326">
        <v>999.6</v>
      </c>
      <c r="K6326">
        <v>10</v>
      </c>
      <c r="M6326" t="s">
        <v>31</v>
      </c>
      <c r="N6326" t="s">
        <v>31</v>
      </c>
      <c r="O6326" t="s">
        <v>32</v>
      </c>
      <c r="Q6326">
        <v>2300</v>
      </c>
      <c r="R6326">
        <v>4300</v>
      </c>
      <c r="S6326">
        <v>13000</v>
      </c>
      <c r="AB6326">
        <v>40.270000000000003</v>
      </c>
      <c r="AC6326" t="s">
        <v>6377</v>
      </c>
    </row>
    <row r="6327" spans="1:29">
      <c r="A6327" s="1" t="s">
        <v>30</v>
      </c>
      <c r="B6327" s="2">
        <v>42759.20208333333</v>
      </c>
      <c r="C6327">
        <v>43</v>
      </c>
      <c r="D6327">
        <v>37</v>
      </c>
      <c r="E6327">
        <v>79.19</v>
      </c>
      <c r="G6327">
        <v>3</v>
      </c>
      <c r="H6327">
        <v>0</v>
      </c>
      <c r="I6327">
        <v>29.54</v>
      </c>
      <c r="J6327">
        <v>1000.1</v>
      </c>
      <c r="K6327">
        <v>10</v>
      </c>
      <c r="M6327" t="s">
        <v>31</v>
      </c>
      <c r="N6327" t="s">
        <v>34</v>
      </c>
      <c r="O6327" t="s">
        <v>32</v>
      </c>
      <c r="Q6327">
        <v>2300</v>
      </c>
      <c r="R6327">
        <v>7500</v>
      </c>
      <c r="S6327">
        <v>12000</v>
      </c>
      <c r="AB6327">
        <v>41.26</v>
      </c>
      <c r="AC6327" t="s">
        <v>6378</v>
      </c>
    </row>
    <row r="6328" spans="1:29">
      <c r="A6328" s="1" t="s">
        <v>30</v>
      </c>
      <c r="B6328" s="2">
        <v>42759.243750000001</v>
      </c>
      <c r="C6328">
        <v>43</v>
      </c>
      <c r="D6328">
        <v>37</v>
      </c>
      <c r="E6328">
        <v>79.19</v>
      </c>
      <c r="F6328">
        <v>270</v>
      </c>
      <c r="G6328">
        <v>3</v>
      </c>
      <c r="H6328">
        <v>0</v>
      </c>
      <c r="I6328">
        <v>29.55</v>
      </c>
      <c r="J6328">
        <v>1000.8</v>
      </c>
      <c r="K6328">
        <v>10</v>
      </c>
      <c r="M6328" t="s">
        <v>32</v>
      </c>
      <c r="N6328" t="s">
        <v>32</v>
      </c>
      <c r="O6328" t="s">
        <v>32</v>
      </c>
      <c r="Q6328">
        <v>4600</v>
      </c>
      <c r="R6328">
        <v>6500</v>
      </c>
      <c r="S6328">
        <v>12000</v>
      </c>
      <c r="AB6328">
        <v>41.26</v>
      </c>
      <c r="AC6328" t="s">
        <v>6379</v>
      </c>
    </row>
    <row r="6329" spans="1:29">
      <c r="A6329" s="1" t="s">
        <v>30</v>
      </c>
      <c r="B6329" s="2">
        <v>42759.285416666666</v>
      </c>
      <c r="C6329">
        <v>43</v>
      </c>
      <c r="D6329">
        <v>36</v>
      </c>
      <c r="E6329">
        <v>76.12</v>
      </c>
      <c r="F6329">
        <v>270</v>
      </c>
      <c r="G6329">
        <v>4</v>
      </c>
      <c r="H6329">
        <v>0</v>
      </c>
      <c r="I6329">
        <v>29.57</v>
      </c>
      <c r="J6329">
        <v>1001.2</v>
      </c>
      <c r="K6329">
        <v>10</v>
      </c>
      <c r="M6329" t="s">
        <v>32</v>
      </c>
      <c r="N6329" t="s">
        <v>32</v>
      </c>
      <c r="O6329" t="s">
        <v>32</v>
      </c>
      <c r="Q6329">
        <v>4400</v>
      </c>
      <c r="R6329">
        <v>6500</v>
      </c>
      <c r="S6329">
        <v>12000</v>
      </c>
      <c r="AB6329">
        <v>40.270000000000003</v>
      </c>
      <c r="AC6329" t="s">
        <v>6380</v>
      </c>
    </row>
    <row r="6330" spans="1:29">
      <c r="A6330" s="1" t="s">
        <v>30</v>
      </c>
      <c r="B6330" s="2">
        <v>42759.32708333333</v>
      </c>
      <c r="C6330">
        <v>42</v>
      </c>
      <c r="D6330">
        <v>37</v>
      </c>
      <c r="E6330">
        <v>81.98</v>
      </c>
      <c r="F6330">
        <v>280</v>
      </c>
      <c r="G6330">
        <v>3</v>
      </c>
      <c r="H6330">
        <v>0</v>
      </c>
      <c r="I6330">
        <v>29.58</v>
      </c>
      <c r="J6330">
        <v>1001.6</v>
      </c>
      <c r="K6330">
        <v>10</v>
      </c>
      <c r="M6330" t="s">
        <v>31</v>
      </c>
      <c r="Q6330">
        <v>4500</v>
      </c>
      <c r="AB6330">
        <v>40.229999999999997</v>
      </c>
      <c r="AC6330" t="s">
        <v>6381</v>
      </c>
    </row>
    <row r="6331" spans="1:29">
      <c r="A6331" s="1" t="s">
        <v>30</v>
      </c>
      <c r="B6331" s="2">
        <v>42759.368750000001</v>
      </c>
      <c r="C6331">
        <v>45</v>
      </c>
      <c r="D6331">
        <v>38</v>
      </c>
      <c r="E6331">
        <v>76.010000000000005</v>
      </c>
      <c r="F6331">
        <v>280</v>
      </c>
      <c r="G6331">
        <v>4</v>
      </c>
      <c r="H6331">
        <v>0</v>
      </c>
      <c r="I6331">
        <v>29.62</v>
      </c>
      <c r="J6331">
        <v>1002.8</v>
      </c>
      <c r="K6331">
        <v>10</v>
      </c>
      <c r="M6331" t="s">
        <v>31</v>
      </c>
      <c r="N6331" t="s">
        <v>32</v>
      </c>
      <c r="Q6331">
        <v>1500</v>
      </c>
      <c r="R6331">
        <v>4300</v>
      </c>
      <c r="AB6331">
        <v>42.6</v>
      </c>
      <c r="AC6331" t="s">
        <v>6382</v>
      </c>
    </row>
    <row r="6332" spans="1:29">
      <c r="A6332" s="1" t="s">
        <v>30</v>
      </c>
      <c r="B6332" s="2">
        <v>42759.410416666666</v>
      </c>
      <c r="C6332">
        <v>50</v>
      </c>
      <c r="D6332">
        <v>38</v>
      </c>
      <c r="E6332">
        <v>62.98</v>
      </c>
      <c r="F6332">
        <v>320</v>
      </c>
      <c r="G6332">
        <v>8</v>
      </c>
      <c r="H6332">
        <v>0</v>
      </c>
      <c r="I6332">
        <v>29.63</v>
      </c>
      <c r="J6332">
        <v>1003.4</v>
      </c>
      <c r="K6332">
        <v>10</v>
      </c>
      <c r="M6332" t="s">
        <v>31</v>
      </c>
      <c r="N6332" t="s">
        <v>31</v>
      </c>
      <c r="Q6332">
        <v>2200</v>
      </c>
      <c r="R6332">
        <v>4300</v>
      </c>
      <c r="AB6332">
        <v>46.29</v>
      </c>
      <c r="AC6332" t="s">
        <v>6383</v>
      </c>
    </row>
    <row r="6333" spans="1:29">
      <c r="A6333" s="1" t="s">
        <v>30</v>
      </c>
      <c r="B6333" s="2">
        <v>42759.45208333333</v>
      </c>
      <c r="C6333">
        <v>55</v>
      </c>
      <c r="D6333">
        <v>38</v>
      </c>
      <c r="E6333">
        <v>52.4</v>
      </c>
      <c r="F6333">
        <v>320</v>
      </c>
      <c r="G6333">
        <v>8</v>
      </c>
      <c r="H6333">
        <v>0</v>
      </c>
      <c r="I6333">
        <v>29.65</v>
      </c>
      <c r="J6333">
        <v>1003.8</v>
      </c>
      <c r="K6333">
        <v>10</v>
      </c>
      <c r="L6333">
        <v>19</v>
      </c>
      <c r="M6333" t="s">
        <v>34</v>
      </c>
      <c r="N6333" t="s">
        <v>34</v>
      </c>
      <c r="Q6333">
        <v>4000</v>
      </c>
      <c r="R6333">
        <v>25000</v>
      </c>
      <c r="AB6333">
        <v>55</v>
      </c>
      <c r="AC6333" t="s">
        <v>6384</v>
      </c>
    </row>
    <row r="6334" spans="1:29">
      <c r="A6334" s="1" t="s">
        <v>30</v>
      </c>
      <c r="B6334" s="2">
        <v>42759.493750000001</v>
      </c>
      <c r="C6334">
        <v>57</v>
      </c>
      <c r="D6334">
        <v>37</v>
      </c>
      <c r="E6334">
        <v>47.04</v>
      </c>
      <c r="F6334">
        <v>310</v>
      </c>
      <c r="G6334">
        <v>5</v>
      </c>
      <c r="H6334">
        <v>0</v>
      </c>
      <c r="I6334">
        <v>29.63</v>
      </c>
      <c r="J6334">
        <v>1003.3</v>
      </c>
      <c r="K6334">
        <v>10</v>
      </c>
      <c r="L6334">
        <v>16</v>
      </c>
      <c r="M6334" t="s">
        <v>34</v>
      </c>
      <c r="Q6334">
        <v>4400</v>
      </c>
      <c r="AB6334">
        <v>57</v>
      </c>
      <c r="AC6334" t="s">
        <v>6385</v>
      </c>
    </row>
    <row r="6335" spans="1:29">
      <c r="A6335" s="1" t="s">
        <v>30</v>
      </c>
      <c r="B6335" s="2">
        <v>42759.535416666666</v>
      </c>
      <c r="C6335">
        <v>59</v>
      </c>
      <c r="D6335">
        <v>37</v>
      </c>
      <c r="E6335">
        <v>43.78</v>
      </c>
      <c r="F6335">
        <v>300</v>
      </c>
      <c r="G6335">
        <v>12</v>
      </c>
      <c r="H6335">
        <v>0</v>
      </c>
      <c r="I6335">
        <v>29.63</v>
      </c>
      <c r="J6335">
        <v>1003.1</v>
      </c>
      <c r="K6335">
        <v>10</v>
      </c>
      <c r="L6335">
        <v>20</v>
      </c>
      <c r="M6335" t="s">
        <v>34</v>
      </c>
      <c r="Q6335">
        <v>4800</v>
      </c>
      <c r="AB6335">
        <v>59</v>
      </c>
      <c r="AC6335" t="s">
        <v>6386</v>
      </c>
    </row>
    <row r="6336" spans="1:29">
      <c r="A6336" s="1" t="s">
        <v>30</v>
      </c>
      <c r="B6336" s="2">
        <v>42759.57708333333</v>
      </c>
      <c r="C6336">
        <v>60</v>
      </c>
      <c r="D6336">
        <v>37</v>
      </c>
      <c r="E6336">
        <v>42.09</v>
      </c>
      <c r="F6336">
        <v>300</v>
      </c>
      <c r="G6336">
        <v>12</v>
      </c>
      <c r="H6336">
        <v>0</v>
      </c>
      <c r="I6336">
        <v>29.62</v>
      </c>
      <c r="J6336">
        <v>1002.8</v>
      </c>
      <c r="K6336">
        <v>10</v>
      </c>
      <c r="L6336">
        <v>24</v>
      </c>
      <c r="M6336" t="s">
        <v>34</v>
      </c>
      <c r="Q6336">
        <v>5000</v>
      </c>
      <c r="AB6336">
        <v>60.1</v>
      </c>
      <c r="AC6336" t="s">
        <v>6387</v>
      </c>
    </row>
    <row r="6337" spans="1:29">
      <c r="A6337" s="1" t="s">
        <v>30</v>
      </c>
      <c r="B6337" s="2">
        <v>42759.618750000001</v>
      </c>
      <c r="C6337">
        <v>61</v>
      </c>
      <c r="D6337">
        <v>37</v>
      </c>
      <c r="E6337">
        <v>40.770000000000003</v>
      </c>
      <c r="F6337">
        <v>300</v>
      </c>
      <c r="G6337">
        <v>8</v>
      </c>
      <c r="H6337">
        <v>0</v>
      </c>
      <c r="I6337">
        <v>29.63</v>
      </c>
      <c r="J6337">
        <v>1003.3</v>
      </c>
      <c r="K6337">
        <v>10</v>
      </c>
      <c r="L6337">
        <v>21</v>
      </c>
      <c r="M6337" t="s">
        <v>34</v>
      </c>
      <c r="Q6337">
        <v>5000</v>
      </c>
      <c r="AB6337">
        <v>61</v>
      </c>
      <c r="AC6337" t="s">
        <v>6388</v>
      </c>
    </row>
    <row r="6338" spans="1:29">
      <c r="A6338" s="1" t="s">
        <v>30</v>
      </c>
      <c r="B6338" s="2">
        <v>42759.660416666666</v>
      </c>
      <c r="C6338">
        <v>61</v>
      </c>
      <c r="D6338">
        <v>38</v>
      </c>
      <c r="E6338">
        <v>42.24</v>
      </c>
      <c r="F6338">
        <v>300</v>
      </c>
      <c r="G6338">
        <v>8</v>
      </c>
      <c r="H6338">
        <v>0</v>
      </c>
      <c r="I6338">
        <v>29.65</v>
      </c>
      <c r="J6338">
        <v>1003.8</v>
      </c>
      <c r="K6338">
        <v>10</v>
      </c>
      <c r="L6338">
        <v>18</v>
      </c>
      <c r="M6338" t="s">
        <v>34</v>
      </c>
      <c r="Q6338">
        <v>5000</v>
      </c>
      <c r="AB6338">
        <v>61</v>
      </c>
      <c r="AC6338" t="s">
        <v>6389</v>
      </c>
    </row>
    <row r="6339" spans="1:29">
      <c r="A6339" s="1" t="s">
        <v>30</v>
      </c>
      <c r="B6339" s="2">
        <v>42759.70208333333</v>
      </c>
      <c r="C6339">
        <v>59</v>
      </c>
      <c r="D6339">
        <v>37</v>
      </c>
      <c r="E6339">
        <v>43.78</v>
      </c>
      <c r="F6339">
        <v>310</v>
      </c>
      <c r="G6339">
        <v>8</v>
      </c>
      <c r="H6339">
        <v>0</v>
      </c>
      <c r="I6339">
        <v>29.68</v>
      </c>
      <c r="J6339">
        <v>1005.1</v>
      </c>
      <c r="K6339">
        <v>10</v>
      </c>
      <c r="L6339">
        <v>22</v>
      </c>
      <c r="M6339" t="s">
        <v>34</v>
      </c>
      <c r="Q6339">
        <v>5500</v>
      </c>
      <c r="AB6339">
        <v>59</v>
      </c>
      <c r="AC6339" t="s">
        <v>6390</v>
      </c>
    </row>
    <row r="6340" spans="1:29">
      <c r="A6340" s="1" t="s">
        <v>30</v>
      </c>
      <c r="B6340" s="2">
        <v>42759.743750000001</v>
      </c>
      <c r="C6340">
        <v>56</v>
      </c>
      <c r="D6340">
        <v>37</v>
      </c>
      <c r="E6340">
        <v>48.95</v>
      </c>
      <c r="F6340">
        <v>310</v>
      </c>
      <c r="G6340">
        <v>6</v>
      </c>
      <c r="H6340">
        <v>0</v>
      </c>
      <c r="I6340">
        <v>29.72</v>
      </c>
      <c r="J6340">
        <v>1006.2</v>
      </c>
      <c r="K6340">
        <v>10</v>
      </c>
      <c r="M6340" t="s">
        <v>31</v>
      </c>
      <c r="Q6340">
        <v>5500</v>
      </c>
      <c r="AB6340">
        <v>55.9</v>
      </c>
      <c r="AC6340" t="s">
        <v>6391</v>
      </c>
    </row>
    <row r="6341" spans="1:29">
      <c r="A6341" s="1" t="s">
        <v>30</v>
      </c>
      <c r="B6341" s="2">
        <v>42759.785416666666</v>
      </c>
      <c r="C6341">
        <v>55</v>
      </c>
      <c r="D6341">
        <v>37</v>
      </c>
      <c r="E6341">
        <v>50.58</v>
      </c>
      <c r="F6341">
        <v>310</v>
      </c>
      <c r="G6341">
        <v>4</v>
      </c>
      <c r="H6341">
        <v>0</v>
      </c>
      <c r="I6341">
        <v>29.74</v>
      </c>
      <c r="J6341">
        <v>1007.2</v>
      </c>
      <c r="K6341">
        <v>10</v>
      </c>
      <c r="M6341" t="s">
        <v>31</v>
      </c>
      <c r="Q6341">
        <v>5500</v>
      </c>
      <c r="AB6341">
        <v>55</v>
      </c>
      <c r="AC6341" t="s">
        <v>6392</v>
      </c>
    </row>
    <row r="6342" spans="1:29">
      <c r="A6342" s="1" t="s">
        <v>30</v>
      </c>
      <c r="B6342" s="2">
        <v>42759.82708333333</v>
      </c>
      <c r="C6342">
        <v>52</v>
      </c>
      <c r="D6342">
        <v>37</v>
      </c>
      <c r="E6342">
        <v>56.45</v>
      </c>
      <c r="F6342">
        <v>270</v>
      </c>
      <c r="G6342">
        <v>4</v>
      </c>
      <c r="H6342">
        <v>0</v>
      </c>
      <c r="I6342">
        <v>29.77</v>
      </c>
      <c r="J6342">
        <v>1008.2</v>
      </c>
      <c r="K6342">
        <v>10</v>
      </c>
      <c r="M6342" t="s">
        <v>246</v>
      </c>
      <c r="AB6342">
        <v>52</v>
      </c>
      <c r="AC6342" t="s">
        <v>6393</v>
      </c>
    </row>
    <row r="6343" spans="1:29">
      <c r="A6343" s="1" t="s">
        <v>30</v>
      </c>
      <c r="B6343" s="2">
        <v>42759.868750000001</v>
      </c>
      <c r="C6343">
        <v>50</v>
      </c>
      <c r="D6343">
        <v>37</v>
      </c>
      <c r="E6343">
        <v>60.79</v>
      </c>
      <c r="F6343">
        <v>290</v>
      </c>
      <c r="G6343">
        <v>3</v>
      </c>
      <c r="H6343">
        <v>0</v>
      </c>
      <c r="I6343">
        <v>29.79</v>
      </c>
      <c r="J6343">
        <v>1008.8</v>
      </c>
      <c r="K6343">
        <v>10</v>
      </c>
      <c r="M6343" t="s">
        <v>246</v>
      </c>
      <c r="AB6343">
        <v>49.27</v>
      </c>
      <c r="AC6343" t="s">
        <v>6394</v>
      </c>
    </row>
    <row r="6344" spans="1:29">
      <c r="A6344" s="1" t="s">
        <v>30</v>
      </c>
      <c r="B6344" s="2">
        <v>42759.910416666666</v>
      </c>
      <c r="C6344">
        <v>50</v>
      </c>
      <c r="D6344">
        <v>37</v>
      </c>
      <c r="E6344">
        <v>60.79</v>
      </c>
      <c r="F6344">
        <v>0</v>
      </c>
      <c r="G6344">
        <v>0</v>
      </c>
      <c r="H6344">
        <v>0</v>
      </c>
      <c r="I6344">
        <v>29.81</v>
      </c>
      <c r="J6344">
        <v>1009.3</v>
      </c>
      <c r="K6344">
        <v>10</v>
      </c>
      <c r="M6344" t="s">
        <v>246</v>
      </c>
      <c r="AB6344">
        <v>50</v>
      </c>
      <c r="AC6344" t="s">
        <v>6395</v>
      </c>
    </row>
    <row r="6345" spans="1:29">
      <c r="A6345" s="1" t="s">
        <v>30</v>
      </c>
      <c r="B6345" s="2">
        <v>42759.95208333333</v>
      </c>
      <c r="C6345">
        <v>46</v>
      </c>
      <c r="D6345">
        <v>37</v>
      </c>
      <c r="E6345">
        <v>70.64</v>
      </c>
      <c r="F6345">
        <v>0</v>
      </c>
      <c r="G6345">
        <v>0</v>
      </c>
      <c r="H6345">
        <v>0</v>
      </c>
      <c r="I6345">
        <v>29.81</v>
      </c>
      <c r="J6345">
        <v>1009.4</v>
      </c>
      <c r="K6345">
        <v>10</v>
      </c>
      <c r="M6345" t="s">
        <v>246</v>
      </c>
      <c r="AB6345">
        <v>46</v>
      </c>
      <c r="AC6345" t="s">
        <v>6396</v>
      </c>
    </row>
    <row r="6346" spans="1:29">
      <c r="A6346" s="1" t="s">
        <v>30</v>
      </c>
      <c r="B6346" s="2">
        <v>42759.993750000001</v>
      </c>
      <c r="C6346">
        <v>43</v>
      </c>
      <c r="D6346">
        <v>37</v>
      </c>
      <c r="E6346">
        <v>79.19</v>
      </c>
      <c r="F6346">
        <v>0</v>
      </c>
      <c r="G6346">
        <v>0</v>
      </c>
      <c r="H6346">
        <v>0</v>
      </c>
      <c r="I6346">
        <v>29.8</v>
      </c>
      <c r="J6346">
        <v>1009.1</v>
      </c>
      <c r="K6346">
        <v>10</v>
      </c>
      <c r="M6346" t="s">
        <v>246</v>
      </c>
      <c r="AB6346">
        <v>43</v>
      </c>
      <c r="AC6346" t="s">
        <v>6397</v>
      </c>
    </row>
    <row r="6347" spans="1:29">
      <c r="A6347" s="1" t="s">
        <v>30</v>
      </c>
      <c r="B6347" s="2">
        <v>42760.035416666666</v>
      </c>
      <c r="C6347">
        <v>41</v>
      </c>
      <c r="D6347">
        <v>37</v>
      </c>
      <c r="E6347">
        <v>85.54</v>
      </c>
      <c r="F6347">
        <v>0</v>
      </c>
      <c r="G6347">
        <v>0</v>
      </c>
      <c r="H6347">
        <v>0</v>
      </c>
      <c r="I6347">
        <v>29.81</v>
      </c>
      <c r="J6347">
        <v>1009.2</v>
      </c>
      <c r="K6347">
        <v>10</v>
      </c>
      <c r="M6347" t="s">
        <v>246</v>
      </c>
      <c r="AB6347">
        <v>41</v>
      </c>
      <c r="AC6347" t="s">
        <v>6398</v>
      </c>
    </row>
    <row r="6348" spans="1:29">
      <c r="A6348" s="1" t="s">
        <v>30</v>
      </c>
      <c r="B6348" s="2">
        <v>42760.07708333333</v>
      </c>
      <c r="C6348">
        <v>40</v>
      </c>
      <c r="D6348">
        <v>37</v>
      </c>
      <c r="E6348">
        <v>89.27</v>
      </c>
      <c r="F6348">
        <v>240</v>
      </c>
      <c r="G6348">
        <v>3</v>
      </c>
      <c r="H6348">
        <v>0</v>
      </c>
      <c r="I6348">
        <v>29.81</v>
      </c>
      <c r="J6348">
        <v>1009.5</v>
      </c>
      <c r="K6348">
        <v>10</v>
      </c>
      <c r="M6348" t="s">
        <v>246</v>
      </c>
      <c r="AB6348">
        <v>37.72</v>
      </c>
      <c r="AC6348" t="s">
        <v>6399</v>
      </c>
    </row>
    <row r="6349" spans="1:29">
      <c r="A6349" s="1" t="s">
        <v>30</v>
      </c>
      <c r="B6349" s="2">
        <v>42760.118750000001</v>
      </c>
      <c r="C6349">
        <v>39</v>
      </c>
      <c r="D6349">
        <v>35</v>
      </c>
      <c r="E6349">
        <v>85.76</v>
      </c>
      <c r="F6349">
        <v>240</v>
      </c>
      <c r="G6349">
        <v>4</v>
      </c>
      <c r="H6349">
        <v>0</v>
      </c>
      <c r="I6349">
        <v>29.83</v>
      </c>
      <c r="J6349">
        <v>1009.9</v>
      </c>
      <c r="K6349">
        <v>10</v>
      </c>
      <c r="M6349" t="s">
        <v>246</v>
      </c>
      <c r="AB6349">
        <v>35.590000000000003</v>
      </c>
      <c r="AC6349" t="s">
        <v>6400</v>
      </c>
    </row>
    <row r="6350" spans="1:29">
      <c r="A6350" s="1" t="s">
        <v>30</v>
      </c>
      <c r="B6350" s="2">
        <v>42760.160416666666</v>
      </c>
      <c r="C6350">
        <v>39</v>
      </c>
      <c r="D6350">
        <v>36</v>
      </c>
      <c r="E6350">
        <v>88.87</v>
      </c>
      <c r="F6350">
        <v>0</v>
      </c>
      <c r="G6350">
        <v>0</v>
      </c>
      <c r="H6350">
        <v>0</v>
      </c>
      <c r="I6350">
        <v>29.82</v>
      </c>
      <c r="J6350">
        <v>1009.8</v>
      </c>
      <c r="K6350">
        <v>10</v>
      </c>
      <c r="M6350" t="s">
        <v>246</v>
      </c>
      <c r="AB6350">
        <v>39</v>
      </c>
      <c r="AC6350" t="s">
        <v>6401</v>
      </c>
    </row>
    <row r="6351" spans="1:29">
      <c r="A6351" s="1" t="s">
        <v>30</v>
      </c>
      <c r="B6351" s="2">
        <v>42760.20208333333</v>
      </c>
      <c r="C6351">
        <v>38</v>
      </c>
      <c r="D6351">
        <v>35</v>
      </c>
      <c r="E6351">
        <v>89.53</v>
      </c>
      <c r="F6351">
        <v>240</v>
      </c>
      <c r="G6351">
        <v>4</v>
      </c>
      <c r="H6351">
        <v>0</v>
      </c>
      <c r="I6351">
        <v>29.83</v>
      </c>
      <c r="J6351">
        <v>1010.1</v>
      </c>
      <c r="K6351">
        <v>10</v>
      </c>
      <c r="M6351" t="s">
        <v>246</v>
      </c>
      <c r="AB6351">
        <v>34.31</v>
      </c>
      <c r="AC6351" t="s">
        <v>6402</v>
      </c>
    </row>
    <row r="6352" spans="1:29">
      <c r="A6352" s="1" t="s">
        <v>30</v>
      </c>
      <c r="B6352" s="2">
        <v>42760.243750000001</v>
      </c>
      <c r="C6352">
        <v>37</v>
      </c>
      <c r="D6352">
        <v>35</v>
      </c>
      <c r="E6352">
        <v>92.76</v>
      </c>
      <c r="F6352">
        <v>240</v>
      </c>
      <c r="G6352">
        <v>5</v>
      </c>
      <c r="H6352">
        <v>0</v>
      </c>
      <c r="I6352">
        <v>29.85</v>
      </c>
      <c r="J6352">
        <v>1010.9</v>
      </c>
      <c r="K6352">
        <v>10</v>
      </c>
      <c r="M6352" t="s">
        <v>246</v>
      </c>
      <c r="AB6352">
        <v>32.33</v>
      </c>
      <c r="AC6352" t="s">
        <v>6403</v>
      </c>
    </row>
    <row r="6353" spans="1:29">
      <c r="A6353" s="1" t="s">
        <v>30</v>
      </c>
      <c r="B6353" s="2">
        <v>42760.285416666666</v>
      </c>
      <c r="C6353">
        <v>40</v>
      </c>
      <c r="D6353">
        <v>36</v>
      </c>
      <c r="E6353">
        <v>85.81</v>
      </c>
      <c r="F6353">
        <v>0</v>
      </c>
      <c r="G6353">
        <v>0</v>
      </c>
      <c r="H6353">
        <v>0</v>
      </c>
      <c r="I6353">
        <v>29.86</v>
      </c>
      <c r="J6353">
        <v>1011.1</v>
      </c>
      <c r="K6353">
        <v>10</v>
      </c>
      <c r="M6353" t="s">
        <v>246</v>
      </c>
      <c r="AB6353">
        <v>39.9</v>
      </c>
      <c r="AC6353" t="s">
        <v>6404</v>
      </c>
    </row>
    <row r="6354" spans="1:29">
      <c r="A6354" s="1" t="s">
        <v>30</v>
      </c>
      <c r="B6354" s="2">
        <v>42760.32708333333</v>
      </c>
      <c r="C6354">
        <v>38</v>
      </c>
      <c r="D6354">
        <v>36</v>
      </c>
      <c r="E6354">
        <v>92.78</v>
      </c>
      <c r="F6354">
        <v>210</v>
      </c>
      <c r="G6354">
        <v>3</v>
      </c>
      <c r="H6354">
        <v>0</v>
      </c>
      <c r="I6354">
        <v>29.87</v>
      </c>
      <c r="J6354">
        <v>1011.5</v>
      </c>
      <c r="K6354">
        <v>10</v>
      </c>
      <c r="M6354" t="s">
        <v>246</v>
      </c>
      <c r="U6354" t="s">
        <v>3609</v>
      </c>
      <c r="AB6354">
        <v>35.43</v>
      </c>
      <c r="AC6354" t="s">
        <v>6405</v>
      </c>
    </row>
    <row r="6355" spans="1:29">
      <c r="A6355" s="1" t="s">
        <v>30</v>
      </c>
      <c r="B6355" s="2">
        <v>42760.368750000001</v>
      </c>
      <c r="C6355">
        <v>46</v>
      </c>
      <c r="D6355">
        <v>40</v>
      </c>
      <c r="E6355">
        <v>79.13</v>
      </c>
      <c r="F6355">
        <v>220</v>
      </c>
      <c r="G6355">
        <v>5</v>
      </c>
      <c r="H6355">
        <v>0</v>
      </c>
      <c r="I6355">
        <v>29.86</v>
      </c>
      <c r="J6355">
        <v>1011.3</v>
      </c>
      <c r="K6355">
        <v>10</v>
      </c>
      <c r="M6355" t="s">
        <v>246</v>
      </c>
      <c r="AB6355">
        <v>43.02</v>
      </c>
      <c r="AC6355" t="s">
        <v>6406</v>
      </c>
    </row>
    <row r="6356" spans="1:29">
      <c r="A6356" s="1" t="s">
        <v>30</v>
      </c>
      <c r="B6356" s="2">
        <v>42760.410416666666</v>
      </c>
      <c r="C6356">
        <v>52</v>
      </c>
      <c r="D6356">
        <v>41</v>
      </c>
      <c r="E6356">
        <v>66</v>
      </c>
      <c r="F6356">
        <v>210</v>
      </c>
      <c r="G6356">
        <v>5</v>
      </c>
      <c r="H6356">
        <v>0</v>
      </c>
      <c r="I6356">
        <v>29.88</v>
      </c>
      <c r="J6356">
        <v>1011.6</v>
      </c>
      <c r="K6356">
        <v>10</v>
      </c>
      <c r="M6356" t="s">
        <v>31</v>
      </c>
      <c r="Q6356">
        <v>25000</v>
      </c>
      <c r="AB6356">
        <v>52</v>
      </c>
      <c r="AC6356" t="s">
        <v>6407</v>
      </c>
    </row>
    <row r="6357" spans="1:29">
      <c r="A6357" s="1" t="s">
        <v>30</v>
      </c>
      <c r="B6357" s="2">
        <v>42760.45208333333</v>
      </c>
      <c r="C6357">
        <v>58</v>
      </c>
      <c r="D6357">
        <v>41</v>
      </c>
      <c r="E6357">
        <v>53.24</v>
      </c>
      <c r="F6357">
        <v>250</v>
      </c>
      <c r="G6357">
        <v>7</v>
      </c>
      <c r="H6357">
        <v>0</v>
      </c>
      <c r="I6357">
        <v>29.88</v>
      </c>
      <c r="J6357">
        <v>1011.8</v>
      </c>
      <c r="K6357">
        <v>10</v>
      </c>
      <c r="M6357" t="s">
        <v>31</v>
      </c>
      <c r="Q6357">
        <v>25000</v>
      </c>
      <c r="AB6357">
        <v>57.9</v>
      </c>
      <c r="AC6357" t="s">
        <v>6408</v>
      </c>
    </row>
    <row r="6358" spans="1:29">
      <c r="A6358" s="1" t="s">
        <v>30</v>
      </c>
      <c r="B6358" s="2">
        <v>42760.493750000001</v>
      </c>
      <c r="C6358">
        <v>63</v>
      </c>
      <c r="D6358">
        <v>39</v>
      </c>
      <c r="E6358">
        <v>41.09</v>
      </c>
      <c r="F6358">
        <v>210</v>
      </c>
      <c r="G6358">
        <v>5</v>
      </c>
      <c r="H6358">
        <v>0</v>
      </c>
      <c r="I6358">
        <v>29.84</v>
      </c>
      <c r="J6358">
        <v>1010.5</v>
      </c>
      <c r="K6358">
        <v>10</v>
      </c>
      <c r="M6358" t="s">
        <v>31</v>
      </c>
      <c r="Q6358">
        <v>25000</v>
      </c>
      <c r="AB6358">
        <v>63</v>
      </c>
      <c r="AC6358" t="s">
        <v>6409</v>
      </c>
    </row>
    <row r="6359" spans="1:29">
      <c r="A6359" s="1" t="s">
        <v>30</v>
      </c>
      <c r="B6359" s="2">
        <v>42760.535416666666</v>
      </c>
      <c r="C6359">
        <v>67</v>
      </c>
      <c r="D6359">
        <v>36</v>
      </c>
      <c r="E6359">
        <v>31.87</v>
      </c>
      <c r="F6359">
        <v>230</v>
      </c>
      <c r="G6359">
        <v>8</v>
      </c>
      <c r="H6359">
        <v>0</v>
      </c>
      <c r="I6359">
        <v>29.8</v>
      </c>
      <c r="J6359">
        <v>1009.1</v>
      </c>
      <c r="K6359">
        <v>10</v>
      </c>
      <c r="M6359" t="s">
        <v>246</v>
      </c>
      <c r="AB6359">
        <v>66.900000000000006</v>
      </c>
      <c r="AC6359" t="s">
        <v>6410</v>
      </c>
    </row>
    <row r="6360" spans="1:29">
      <c r="A6360" s="1" t="s">
        <v>30</v>
      </c>
      <c r="B6360" s="2">
        <v>42760.57708333333</v>
      </c>
      <c r="C6360">
        <v>69</v>
      </c>
      <c r="D6360">
        <v>36</v>
      </c>
      <c r="E6360">
        <v>29.55</v>
      </c>
      <c r="F6360">
        <v>200</v>
      </c>
      <c r="G6360">
        <v>8</v>
      </c>
      <c r="H6360">
        <v>0</v>
      </c>
      <c r="I6360">
        <v>29.77</v>
      </c>
      <c r="J6360">
        <v>1008</v>
      </c>
      <c r="K6360">
        <v>10</v>
      </c>
      <c r="M6360" t="s">
        <v>31</v>
      </c>
      <c r="Q6360">
        <v>25000</v>
      </c>
      <c r="AB6360">
        <v>69.099999999999994</v>
      </c>
      <c r="AC6360" t="s">
        <v>6411</v>
      </c>
    </row>
    <row r="6361" spans="1:29">
      <c r="A6361" s="1" t="s">
        <v>30</v>
      </c>
      <c r="B6361" s="2">
        <v>42760.618750000001</v>
      </c>
      <c r="C6361">
        <v>71</v>
      </c>
      <c r="D6361">
        <v>37</v>
      </c>
      <c r="E6361">
        <v>28.71</v>
      </c>
      <c r="F6361">
        <v>220</v>
      </c>
      <c r="G6361">
        <v>10</v>
      </c>
      <c r="H6361">
        <v>0</v>
      </c>
      <c r="I6361">
        <v>29.75</v>
      </c>
      <c r="J6361">
        <v>1007.4</v>
      </c>
      <c r="K6361">
        <v>10</v>
      </c>
      <c r="M6361" t="s">
        <v>31</v>
      </c>
      <c r="Q6361">
        <v>25000</v>
      </c>
      <c r="AB6361">
        <v>69.260000000000005</v>
      </c>
      <c r="AC6361" t="s">
        <v>6412</v>
      </c>
    </row>
    <row r="6362" spans="1:29">
      <c r="A6362" s="1" t="s">
        <v>30</v>
      </c>
      <c r="B6362" s="2">
        <v>42760.660416666666</v>
      </c>
      <c r="C6362">
        <v>72</v>
      </c>
      <c r="D6362">
        <v>37</v>
      </c>
      <c r="E6362">
        <v>27.85</v>
      </c>
      <c r="F6362">
        <v>220</v>
      </c>
      <c r="G6362">
        <v>10</v>
      </c>
      <c r="H6362">
        <v>0</v>
      </c>
      <c r="I6362">
        <v>29.73</v>
      </c>
      <c r="J6362">
        <v>1006.6</v>
      </c>
      <c r="K6362">
        <v>10</v>
      </c>
      <c r="M6362" t="s">
        <v>31</v>
      </c>
      <c r="Q6362">
        <v>25000</v>
      </c>
      <c r="AB6362">
        <v>70.209999999999994</v>
      </c>
      <c r="AC6362" t="s">
        <v>6413</v>
      </c>
    </row>
    <row r="6363" spans="1:29">
      <c r="A6363" s="1" t="s">
        <v>30</v>
      </c>
      <c r="B6363" s="2">
        <v>42760.70208333333</v>
      </c>
      <c r="C6363">
        <v>70</v>
      </c>
      <c r="D6363">
        <v>39</v>
      </c>
      <c r="E6363">
        <v>32.24</v>
      </c>
      <c r="F6363">
        <v>220</v>
      </c>
      <c r="G6363">
        <v>10</v>
      </c>
      <c r="H6363">
        <v>0</v>
      </c>
      <c r="I6363">
        <v>29.74</v>
      </c>
      <c r="J6363">
        <v>1006.9</v>
      </c>
      <c r="K6363">
        <v>10</v>
      </c>
      <c r="M6363" t="s">
        <v>31</v>
      </c>
      <c r="Q6363">
        <v>25000</v>
      </c>
      <c r="AB6363">
        <v>70</v>
      </c>
      <c r="AC6363" t="s">
        <v>6414</v>
      </c>
    </row>
    <row r="6364" spans="1:29">
      <c r="A6364" s="1" t="s">
        <v>30</v>
      </c>
      <c r="B6364" s="2">
        <v>42760.743750000001</v>
      </c>
      <c r="C6364">
        <v>66</v>
      </c>
      <c r="D6364">
        <v>39</v>
      </c>
      <c r="E6364">
        <v>37</v>
      </c>
      <c r="F6364">
        <v>210</v>
      </c>
      <c r="G6364">
        <v>9</v>
      </c>
      <c r="H6364">
        <v>0</v>
      </c>
      <c r="I6364">
        <v>29.74</v>
      </c>
      <c r="J6364">
        <v>1006.9</v>
      </c>
      <c r="K6364">
        <v>10</v>
      </c>
      <c r="M6364" t="s">
        <v>34</v>
      </c>
      <c r="Q6364">
        <v>25000</v>
      </c>
      <c r="AB6364">
        <v>66</v>
      </c>
      <c r="AC6364" t="s">
        <v>6415</v>
      </c>
    </row>
    <row r="6365" spans="1:29">
      <c r="A6365" s="1" t="s">
        <v>30</v>
      </c>
      <c r="B6365" s="2">
        <v>42760.785416666666</v>
      </c>
      <c r="C6365">
        <v>64</v>
      </c>
      <c r="D6365">
        <v>39</v>
      </c>
      <c r="E6365">
        <v>39.67</v>
      </c>
      <c r="F6365">
        <v>200</v>
      </c>
      <c r="G6365">
        <v>11</v>
      </c>
      <c r="H6365">
        <v>0</v>
      </c>
      <c r="I6365">
        <v>29.74</v>
      </c>
      <c r="J6365">
        <v>1006.9</v>
      </c>
      <c r="K6365">
        <v>10</v>
      </c>
      <c r="M6365" t="s">
        <v>34</v>
      </c>
      <c r="Q6365">
        <v>25000</v>
      </c>
      <c r="AB6365">
        <v>64</v>
      </c>
      <c r="AC6365" t="s">
        <v>6416</v>
      </c>
    </row>
    <row r="6366" spans="1:29">
      <c r="A6366" s="1" t="s">
        <v>30</v>
      </c>
      <c r="B6366" s="2">
        <v>42760.82708333333</v>
      </c>
      <c r="C6366">
        <v>64</v>
      </c>
      <c r="D6366">
        <v>39</v>
      </c>
      <c r="E6366">
        <v>39.67</v>
      </c>
      <c r="F6366">
        <v>220</v>
      </c>
      <c r="G6366">
        <v>14</v>
      </c>
      <c r="H6366">
        <v>0</v>
      </c>
      <c r="I6366">
        <v>29.73</v>
      </c>
      <c r="J6366">
        <v>1006.7</v>
      </c>
      <c r="K6366">
        <v>10</v>
      </c>
      <c r="L6366">
        <v>20</v>
      </c>
      <c r="M6366" t="s">
        <v>31</v>
      </c>
      <c r="Q6366">
        <v>25000</v>
      </c>
      <c r="AB6366">
        <v>64</v>
      </c>
      <c r="AC6366" t="s">
        <v>6417</v>
      </c>
    </row>
    <row r="6367" spans="1:29">
      <c r="A6367" s="1" t="s">
        <v>30</v>
      </c>
      <c r="B6367" s="2">
        <v>42760.868750000001</v>
      </c>
      <c r="C6367">
        <v>61</v>
      </c>
      <c r="D6367">
        <v>39</v>
      </c>
      <c r="E6367">
        <v>44.1</v>
      </c>
      <c r="F6367">
        <v>220</v>
      </c>
      <c r="G6367">
        <v>11</v>
      </c>
      <c r="H6367">
        <v>0</v>
      </c>
      <c r="I6367">
        <v>29.72</v>
      </c>
      <c r="J6367">
        <v>1006.3</v>
      </c>
      <c r="K6367">
        <v>10</v>
      </c>
      <c r="M6367" t="s">
        <v>31</v>
      </c>
      <c r="Q6367">
        <v>25000</v>
      </c>
      <c r="AB6367">
        <v>61</v>
      </c>
      <c r="AC6367" t="s">
        <v>6418</v>
      </c>
    </row>
    <row r="6368" spans="1:29">
      <c r="A6368" s="1" t="s">
        <v>30</v>
      </c>
      <c r="B6368" s="2">
        <v>42760.910416666666</v>
      </c>
      <c r="C6368">
        <v>59</v>
      </c>
      <c r="D6368">
        <v>40</v>
      </c>
      <c r="E6368">
        <v>49.04</v>
      </c>
      <c r="F6368">
        <v>240</v>
      </c>
      <c r="G6368">
        <v>7</v>
      </c>
      <c r="H6368">
        <v>0</v>
      </c>
      <c r="I6368">
        <v>29.71</v>
      </c>
      <c r="J6368">
        <v>1006</v>
      </c>
      <c r="K6368">
        <v>10</v>
      </c>
      <c r="M6368" t="s">
        <v>31</v>
      </c>
      <c r="Q6368">
        <v>25000</v>
      </c>
      <c r="AB6368">
        <v>59</v>
      </c>
      <c r="AC6368" t="s">
        <v>6419</v>
      </c>
    </row>
    <row r="6369" spans="1:29">
      <c r="A6369" s="1" t="s">
        <v>30</v>
      </c>
      <c r="B6369" s="2">
        <v>42760.95208333333</v>
      </c>
      <c r="C6369">
        <v>57</v>
      </c>
      <c r="D6369">
        <v>40</v>
      </c>
      <c r="E6369">
        <v>52.7</v>
      </c>
      <c r="F6369">
        <v>220</v>
      </c>
      <c r="G6369">
        <v>9</v>
      </c>
      <c r="H6369">
        <v>0</v>
      </c>
      <c r="I6369">
        <v>29.72</v>
      </c>
      <c r="J6369">
        <v>1006.3</v>
      </c>
      <c r="K6369">
        <v>10</v>
      </c>
      <c r="M6369" t="s">
        <v>31</v>
      </c>
      <c r="Q6369">
        <v>25000</v>
      </c>
      <c r="AB6369">
        <v>57</v>
      </c>
      <c r="AC6369" t="s">
        <v>6420</v>
      </c>
    </row>
    <row r="6370" spans="1:29">
      <c r="A6370" s="1" t="s">
        <v>30</v>
      </c>
      <c r="B6370" s="2">
        <v>42760.993750000001</v>
      </c>
      <c r="C6370">
        <v>58</v>
      </c>
      <c r="D6370">
        <v>40</v>
      </c>
      <c r="E6370">
        <v>51.02</v>
      </c>
      <c r="F6370">
        <v>220</v>
      </c>
      <c r="G6370">
        <v>9</v>
      </c>
      <c r="H6370">
        <v>0</v>
      </c>
      <c r="I6370">
        <v>29.7</v>
      </c>
      <c r="J6370">
        <v>1005.5</v>
      </c>
      <c r="K6370">
        <v>10</v>
      </c>
      <c r="M6370" t="s">
        <v>32</v>
      </c>
      <c r="Q6370">
        <v>25000</v>
      </c>
      <c r="AB6370">
        <v>57.9</v>
      </c>
      <c r="AC6370" t="s">
        <v>6421</v>
      </c>
    </row>
    <row r="6371" spans="1:29">
      <c r="A6371" s="1" t="s">
        <v>30</v>
      </c>
      <c r="B6371" s="2">
        <v>42761.035416666666</v>
      </c>
      <c r="C6371">
        <v>58</v>
      </c>
      <c r="D6371">
        <v>40</v>
      </c>
      <c r="E6371">
        <v>51.02</v>
      </c>
      <c r="F6371">
        <v>220</v>
      </c>
      <c r="G6371">
        <v>10</v>
      </c>
      <c r="H6371">
        <v>0</v>
      </c>
      <c r="I6371">
        <v>29.69</v>
      </c>
      <c r="J6371">
        <v>1005</v>
      </c>
      <c r="K6371">
        <v>10</v>
      </c>
      <c r="M6371" t="s">
        <v>31</v>
      </c>
      <c r="N6371" t="s">
        <v>32</v>
      </c>
      <c r="Q6371">
        <v>15000</v>
      </c>
      <c r="R6371">
        <v>25000</v>
      </c>
      <c r="AB6371">
        <v>57.9</v>
      </c>
      <c r="AC6371" t="s">
        <v>6422</v>
      </c>
    </row>
    <row r="6372" spans="1:29">
      <c r="A6372" s="1" t="s">
        <v>30</v>
      </c>
      <c r="B6372" s="2">
        <v>42761.07708333333</v>
      </c>
      <c r="C6372">
        <v>60</v>
      </c>
      <c r="D6372">
        <v>40</v>
      </c>
      <c r="E6372">
        <v>47.15</v>
      </c>
      <c r="F6372">
        <v>220</v>
      </c>
      <c r="G6372">
        <v>12</v>
      </c>
      <c r="H6372">
        <v>0</v>
      </c>
      <c r="I6372">
        <v>29.67</v>
      </c>
      <c r="J6372">
        <v>1004.3</v>
      </c>
      <c r="K6372">
        <v>10</v>
      </c>
      <c r="M6372" t="s">
        <v>34</v>
      </c>
      <c r="N6372" t="s">
        <v>32</v>
      </c>
      <c r="Q6372">
        <v>20000</v>
      </c>
      <c r="R6372">
        <v>25000</v>
      </c>
      <c r="AB6372">
        <v>60.1</v>
      </c>
      <c r="AC6372" t="s">
        <v>6423</v>
      </c>
    </row>
    <row r="6373" spans="1:29">
      <c r="A6373" s="1" t="s">
        <v>30</v>
      </c>
      <c r="B6373" s="2">
        <v>42761.118750000001</v>
      </c>
      <c r="C6373">
        <v>61</v>
      </c>
      <c r="D6373">
        <v>42</v>
      </c>
      <c r="E6373">
        <v>49.73</v>
      </c>
      <c r="F6373">
        <v>230</v>
      </c>
      <c r="G6373">
        <v>17</v>
      </c>
      <c r="H6373">
        <v>0</v>
      </c>
      <c r="I6373">
        <v>29.65</v>
      </c>
      <c r="J6373">
        <v>1003.8</v>
      </c>
      <c r="K6373">
        <v>10</v>
      </c>
      <c r="L6373">
        <v>22</v>
      </c>
      <c r="M6373" t="s">
        <v>31</v>
      </c>
      <c r="N6373" t="s">
        <v>32</v>
      </c>
      <c r="O6373" t="s">
        <v>32</v>
      </c>
      <c r="Q6373">
        <v>9500</v>
      </c>
      <c r="R6373">
        <v>17000</v>
      </c>
      <c r="S6373">
        <v>23000</v>
      </c>
      <c r="AB6373">
        <v>61</v>
      </c>
      <c r="AC6373" t="s">
        <v>6424</v>
      </c>
    </row>
    <row r="6374" spans="1:29">
      <c r="A6374" s="1" t="s">
        <v>30</v>
      </c>
      <c r="B6374" s="2">
        <v>42761.160416666666</v>
      </c>
      <c r="C6374">
        <v>62</v>
      </c>
      <c r="D6374">
        <v>45</v>
      </c>
      <c r="E6374">
        <v>53.45</v>
      </c>
      <c r="F6374">
        <v>230</v>
      </c>
      <c r="G6374">
        <v>17</v>
      </c>
      <c r="H6374">
        <v>0</v>
      </c>
      <c r="I6374">
        <v>29.62</v>
      </c>
      <c r="J6374">
        <v>1002.7</v>
      </c>
      <c r="K6374">
        <v>10</v>
      </c>
      <c r="M6374" t="s">
        <v>31</v>
      </c>
      <c r="N6374" t="s">
        <v>32</v>
      </c>
      <c r="O6374" t="s">
        <v>32</v>
      </c>
      <c r="Q6374">
        <v>9000</v>
      </c>
      <c r="R6374">
        <v>18000</v>
      </c>
      <c r="S6374">
        <v>25000</v>
      </c>
      <c r="AB6374">
        <v>62.1</v>
      </c>
      <c r="AC6374" t="s">
        <v>6425</v>
      </c>
    </row>
    <row r="6375" spans="1:29">
      <c r="A6375" s="1" t="s">
        <v>30</v>
      </c>
      <c r="B6375" s="2">
        <v>42761.20208333333</v>
      </c>
      <c r="C6375">
        <v>61</v>
      </c>
      <c r="D6375">
        <v>47</v>
      </c>
      <c r="E6375">
        <v>59.71</v>
      </c>
      <c r="F6375">
        <v>220</v>
      </c>
      <c r="G6375">
        <v>14</v>
      </c>
      <c r="H6375">
        <v>0</v>
      </c>
      <c r="I6375">
        <v>29.61</v>
      </c>
      <c r="J6375">
        <v>1002.4</v>
      </c>
      <c r="K6375">
        <v>10</v>
      </c>
      <c r="M6375" t="s">
        <v>34</v>
      </c>
      <c r="N6375" t="s">
        <v>32</v>
      </c>
      <c r="O6375" t="s">
        <v>43</v>
      </c>
      <c r="Q6375">
        <v>4600</v>
      </c>
      <c r="R6375">
        <v>10000</v>
      </c>
      <c r="S6375">
        <v>18000</v>
      </c>
      <c r="AB6375">
        <v>61</v>
      </c>
      <c r="AC6375" t="s">
        <v>6426</v>
      </c>
    </row>
    <row r="6376" spans="1:29">
      <c r="A6376" s="1" t="s">
        <v>30</v>
      </c>
      <c r="B6376" s="2">
        <v>42761.243750000001</v>
      </c>
      <c r="C6376">
        <v>62</v>
      </c>
      <c r="D6376">
        <v>50</v>
      </c>
      <c r="E6376">
        <v>64.5</v>
      </c>
      <c r="F6376">
        <v>230</v>
      </c>
      <c r="G6376">
        <v>13</v>
      </c>
      <c r="H6376">
        <v>0</v>
      </c>
      <c r="I6376">
        <v>29.61</v>
      </c>
      <c r="J6376">
        <v>1002.4</v>
      </c>
      <c r="K6376">
        <v>10</v>
      </c>
      <c r="M6376" t="s">
        <v>31</v>
      </c>
      <c r="N6376" t="s">
        <v>32</v>
      </c>
      <c r="O6376" t="s">
        <v>43</v>
      </c>
      <c r="Q6376">
        <v>4600</v>
      </c>
      <c r="R6376">
        <v>7500</v>
      </c>
      <c r="S6376">
        <v>17000</v>
      </c>
      <c r="AB6376">
        <v>62.1</v>
      </c>
      <c r="AC6376" t="s">
        <v>6427</v>
      </c>
    </row>
    <row r="6377" spans="1:29">
      <c r="A6377" s="1" t="s">
        <v>30</v>
      </c>
      <c r="B6377" s="2">
        <v>42761.285416666666</v>
      </c>
      <c r="C6377">
        <v>62</v>
      </c>
      <c r="D6377">
        <v>52</v>
      </c>
      <c r="E6377">
        <v>69.459999999999994</v>
      </c>
      <c r="F6377">
        <v>240</v>
      </c>
      <c r="G6377">
        <v>14</v>
      </c>
      <c r="I6377">
        <v>29.61</v>
      </c>
      <c r="J6377">
        <v>1002.2</v>
      </c>
      <c r="K6377">
        <v>10</v>
      </c>
      <c r="M6377" t="s">
        <v>31</v>
      </c>
      <c r="N6377" t="s">
        <v>32</v>
      </c>
      <c r="O6377" t="s">
        <v>32</v>
      </c>
      <c r="Q6377">
        <v>5500</v>
      </c>
      <c r="R6377">
        <v>9000</v>
      </c>
      <c r="S6377">
        <v>17000</v>
      </c>
      <c r="U6377" t="e" cm="1">
        <f t="array" ref="U6377">-RA</f>
        <v>#NAME?</v>
      </c>
      <c r="AB6377">
        <v>62.1</v>
      </c>
      <c r="AC6377" t="s">
        <v>6428</v>
      </c>
    </row>
    <row r="6378" spans="1:29">
      <c r="A6378" s="1" t="s">
        <v>30</v>
      </c>
      <c r="B6378" s="2">
        <v>42761.311111111114</v>
      </c>
      <c r="C6378">
        <v>62</v>
      </c>
      <c r="D6378">
        <v>52</v>
      </c>
      <c r="E6378">
        <v>69.459999999999994</v>
      </c>
      <c r="F6378">
        <v>230</v>
      </c>
      <c r="G6378">
        <v>13</v>
      </c>
      <c r="I6378">
        <v>29.62</v>
      </c>
      <c r="K6378">
        <v>10</v>
      </c>
      <c r="M6378" t="s">
        <v>32</v>
      </c>
      <c r="N6378" t="s">
        <v>43</v>
      </c>
      <c r="Q6378">
        <v>2300</v>
      </c>
      <c r="R6378">
        <v>9000</v>
      </c>
      <c r="AB6378">
        <v>62.1</v>
      </c>
      <c r="AC6378" t="s">
        <v>6429</v>
      </c>
    </row>
    <row r="6379" spans="1:29">
      <c r="A6379" s="1" t="s">
        <v>30</v>
      </c>
      <c r="B6379" s="2">
        <v>42761.32708333333</v>
      </c>
      <c r="C6379">
        <v>61</v>
      </c>
      <c r="D6379">
        <v>53</v>
      </c>
      <c r="E6379">
        <v>75.2</v>
      </c>
      <c r="F6379">
        <v>240</v>
      </c>
      <c r="G6379">
        <v>12</v>
      </c>
      <c r="I6379">
        <v>29.62</v>
      </c>
      <c r="J6379">
        <v>1002.6</v>
      </c>
      <c r="K6379">
        <v>10</v>
      </c>
      <c r="M6379" t="s">
        <v>32</v>
      </c>
      <c r="N6379" t="s">
        <v>43</v>
      </c>
      <c r="Q6379">
        <v>2200</v>
      </c>
      <c r="R6379">
        <v>9000</v>
      </c>
      <c r="AB6379">
        <v>61</v>
      </c>
      <c r="AC6379" t="s">
        <v>6430</v>
      </c>
    </row>
    <row r="6380" spans="1:29">
      <c r="A6380" s="1" t="s">
        <v>30</v>
      </c>
      <c r="B6380" s="2">
        <v>42761.368750000001</v>
      </c>
      <c r="C6380">
        <v>62</v>
      </c>
      <c r="D6380">
        <v>54</v>
      </c>
      <c r="E6380">
        <v>74.75</v>
      </c>
      <c r="F6380">
        <v>230</v>
      </c>
      <c r="G6380">
        <v>12</v>
      </c>
      <c r="H6380">
        <v>0</v>
      </c>
      <c r="I6380">
        <v>29.63</v>
      </c>
      <c r="J6380">
        <v>1003</v>
      </c>
      <c r="K6380">
        <v>10</v>
      </c>
      <c r="M6380" t="s">
        <v>32</v>
      </c>
      <c r="N6380" t="s">
        <v>32</v>
      </c>
      <c r="O6380" t="s">
        <v>32</v>
      </c>
      <c r="Q6380">
        <v>2200</v>
      </c>
      <c r="R6380">
        <v>9000</v>
      </c>
      <c r="S6380">
        <v>25000</v>
      </c>
      <c r="AB6380">
        <v>62.1</v>
      </c>
      <c r="AC6380" t="s">
        <v>6431</v>
      </c>
    </row>
    <row r="6381" spans="1:29">
      <c r="A6381" s="1" t="s">
        <v>30</v>
      </c>
      <c r="B6381" s="2">
        <v>42761.410416666666</v>
      </c>
      <c r="C6381">
        <v>61</v>
      </c>
      <c r="D6381">
        <v>56</v>
      </c>
      <c r="E6381">
        <v>83.29</v>
      </c>
      <c r="F6381">
        <v>240</v>
      </c>
      <c r="G6381">
        <v>8</v>
      </c>
      <c r="I6381">
        <v>29.63</v>
      </c>
      <c r="J6381">
        <v>1003.2</v>
      </c>
      <c r="K6381">
        <v>7</v>
      </c>
      <c r="M6381" t="s">
        <v>32</v>
      </c>
      <c r="N6381" t="s">
        <v>32</v>
      </c>
      <c r="O6381" t="s">
        <v>43</v>
      </c>
      <c r="Q6381">
        <v>1700</v>
      </c>
      <c r="R6381">
        <v>4000</v>
      </c>
      <c r="S6381">
        <v>10000</v>
      </c>
      <c r="U6381" t="e" cm="1">
        <f t="array" ref="U6381">-RA</f>
        <v>#NAME?</v>
      </c>
      <c r="AB6381">
        <v>61</v>
      </c>
      <c r="AC6381" t="s">
        <v>6432</v>
      </c>
    </row>
    <row r="6382" spans="1:29">
      <c r="A6382" s="1" t="s">
        <v>30</v>
      </c>
      <c r="B6382" s="2">
        <v>42761.43472222222</v>
      </c>
      <c r="C6382">
        <v>64</v>
      </c>
      <c r="D6382">
        <v>56</v>
      </c>
      <c r="E6382">
        <v>74.930000000000007</v>
      </c>
      <c r="F6382">
        <v>230</v>
      </c>
      <c r="G6382">
        <v>15</v>
      </c>
      <c r="I6382">
        <v>29.63</v>
      </c>
      <c r="K6382">
        <v>10</v>
      </c>
      <c r="M6382" t="s">
        <v>34</v>
      </c>
      <c r="N6382" t="s">
        <v>34</v>
      </c>
      <c r="O6382" t="s">
        <v>32</v>
      </c>
      <c r="P6382" t="s">
        <v>32</v>
      </c>
      <c r="Q6382">
        <v>1900</v>
      </c>
      <c r="R6382">
        <v>3000</v>
      </c>
      <c r="S6382">
        <v>11000</v>
      </c>
      <c r="T6382">
        <v>25000</v>
      </c>
      <c r="AB6382">
        <v>64</v>
      </c>
      <c r="AC6382" t="s">
        <v>6433</v>
      </c>
    </row>
    <row r="6383" spans="1:29">
      <c r="A6383" s="1" t="s">
        <v>30</v>
      </c>
      <c r="B6383" s="2">
        <v>42761.45208333333</v>
      </c>
      <c r="C6383">
        <v>66</v>
      </c>
      <c r="D6383">
        <v>56</v>
      </c>
      <c r="E6383">
        <v>69.88</v>
      </c>
      <c r="F6383">
        <v>230</v>
      </c>
      <c r="G6383">
        <v>16</v>
      </c>
      <c r="I6383">
        <v>29.63</v>
      </c>
      <c r="J6383">
        <v>1003</v>
      </c>
      <c r="K6383">
        <v>10</v>
      </c>
      <c r="M6383" t="s">
        <v>32</v>
      </c>
      <c r="N6383" t="s">
        <v>32</v>
      </c>
      <c r="O6383" t="s">
        <v>32</v>
      </c>
      <c r="Q6383">
        <v>2100</v>
      </c>
      <c r="R6383">
        <v>4500</v>
      </c>
      <c r="S6383">
        <v>25000</v>
      </c>
      <c r="AB6383">
        <v>66</v>
      </c>
      <c r="AC6383" t="s">
        <v>6434</v>
      </c>
    </row>
    <row r="6384" spans="1:29">
      <c r="A6384" s="1" t="s">
        <v>30</v>
      </c>
      <c r="B6384" s="2">
        <v>42761.484722222223</v>
      </c>
      <c r="C6384">
        <v>62</v>
      </c>
      <c r="D6384">
        <v>55</v>
      </c>
      <c r="E6384">
        <v>77.53</v>
      </c>
      <c r="F6384">
        <v>270</v>
      </c>
      <c r="G6384">
        <v>13</v>
      </c>
      <c r="H6384">
        <v>0.06</v>
      </c>
      <c r="I6384">
        <v>29.61</v>
      </c>
      <c r="K6384">
        <v>10</v>
      </c>
      <c r="L6384">
        <v>19</v>
      </c>
      <c r="M6384" t="s">
        <v>34</v>
      </c>
      <c r="N6384" t="s">
        <v>32</v>
      </c>
      <c r="O6384" t="s">
        <v>32</v>
      </c>
      <c r="P6384" t="s">
        <v>32</v>
      </c>
      <c r="Q6384">
        <v>2200</v>
      </c>
      <c r="R6384">
        <v>3100</v>
      </c>
      <c r="S6384">
        <v>6000</v>
      </c>
      <c r="T6384">
        <v>25000</v>
      </c>
      <c r="AB6384">
        <v>62.1</v>
      </c>
      <c r="AC6384" t="s">
        <v>6435</v>
      </c>
    </row>
    <row r="6385" spans="1:29">
      <c r="A6385" s="1" t="s">
        <v>30</v>
      </c>
      <c r="B6385" s="2">
        <v>42761.493750000001</v>
      </c>
      <c r="C6385">
        <v>65</v>
      </c>
      <c r="D6385">
        <v>55</v>
      </c>
      <c r="E6385">
        <v>70.28</v>
      </c>
      <c r="F6385">
        <v>260</v>
      </c>
      <c r="G6385">
        <v>10</v>
      </c>
      <c r="H6385">
        <v>0.06</v>
      </c>
      <c r="I6385">
        <v>29.61</v>
      </c>
      <c r="J6385">
        <v>1002.2</v>
      </c>
      <c r="K6385">
        <v>10</v>
      </c>
      <c r="L6385">
        <v>19</v>
      </c>
      <c r="M6385" t="s">
        <v>34</v>
      </c>
      <c r="N6385" t="s">
        <v>32</v>
      </c>
      <c r="O6385" t="s">
        <v>32</v>
      </c>
      <c r="P6385" t="s">
        <v>32</v>
      </c>
      <c r="Q6385">
        <v>2200</v>
      </c>
      <c r="R6385">
        <v>6500</v>
      </c>
      <c r="S6385">
        <v>11000</v>
      </c>
      <c r="T6385">
        <v>25000</v>
      </c>
      <c r="U6385" t="e" cm="1">
        <f t="array" ref="U6385">-RA</f>
        <v>#NAME?</v>
      </c>
      <c r="AB6385">
        <v>64.900000000000006</v>
      </c>
      <c r="AC6385" t="s">
        <v>6436</v>
      </c>
    </row>
    <row r="6386" spans="1:29">
      <c r="A6386" s="1" t="s">
        <v>30</v>
      </c>
      <c r="B6386" s="2">
        <v>42761.535416666666</v>
      </c>
      <c r="C6386">
        <v>69</v>
      </c>
      <c r="D6386">
        <v>36</v>
      </c>
      <c r="E6386">
        <v>29.55</v>
      </c>
      <c r="F6386">
        <v>270</v>
      </c>
      <c r="G6386">
        <v>20</v>
      </c>
      <c r="I6386">
        <v>29.6</v>
      </c>
      <c r="J6386">
        <v>1002.1</v>
      </c>
      <c r="K6386">
        <v>10</v>
      </c>
      <c r="L6386">
        <v>27</v>
      </c>
      <c r="M6386" t="s">
        <v>31</v>
      </c>
      <c r="N6386" t="s">
        <v>34</v>
      </c>
      <c r="Q6386">
        <v>2500</v>
      </c>
      <c r="R6386">
        <v>6500</v>
      </c>
      <c r="Y6386">
        <v>32</v>
      </c>
      <c r="Z6386">
        <v>260</v>
      </c>
      <c r="AA6386" s="2">
        <v>42761.519444444442</v>
      </c>
      <c r="AB6386">
        <v>69.099999999999994</v>
      </c>
      <c r="AC6386" t="s">
        <v>6437</v>
      </c>
    </row>
    <row r="6387" spans="1:29">
      <c r="A6387" s="1" t="s">
        <v>30</v>
      </c>
      <c r="B6387" s="2">
        <v>42761.57708333333</v>
      </c>
      <c r="C6387">
        <v>69</v>
      </c>
      <c r="D6387">
        <v>28.9</v>
      </c>
      <c r="E6387">
        <v>22.21</v>
      </c>
      <c r="F6387">
        <v>280</v>
      </c>
      <c r="G6387">
        <v>17</v>
      </c>
      <c r="H6387">
        <v>0</v>
      </c>
      <c r="I6387">
        <v>29.61</v>
      </c>
      <c r="J6387">
        <v>1002.4</v>
      </c>
      <c r="K6387">
        <v>10</v>
      </c>
      <c r="L6387">
        <v>27</v>
      </c>
      <c r="M6387" t="s">
        <v>31</v>
      </c>
      <c r="N6387" t="s">
        <v>31</v>
      </c>
      <c r="Q6387">
        <v>8500</v>
      </c>
      <c r="R6387">
        <v>25000</v>
      </c>
      <c r="Y6387">
        <v>30</v>
      </c>
      <c r="Z6387">
        <v>260</v>
      </c>
      <c r="AA6387" s="2">
        <v>42761.542361111111</v>
      </c>
      <c r="AB6387">
        <v>69.099999999999994</v>
      </c>
      <c r="AC6387" t="s">
        <v>6438</v>
      </c>
    </row>
    <row r="6388" spans="1:29">
      <c r="A6388" s="1" t="s">
        <v>30</v>
      </c>
      <c r="B6388" s="2">
        <v>42761.618750000001</v>
      </c>
      <c r="C6388">
        <v>66</v>
      </c>
      <c r="D6388">
        <v>17.100000000000001</v>
      </c>
      <c r="E6388">
        <v>15.05</v>
      </c>
      <c r="F6388">
        <v>290</v>
      </c>
      <c r="G6388">
        <v>13</v>
      </c>
      <c r="H6388">
        <v>0</v>
      </c>
      <c r="I6388">
        <v>29.68</v>
      </c>
      <c r="J6388">
        <v>1004.8</v>
      </c>
      <c r="K6388">
        <v>10</v>
      </c>
      <c r="L6388">
        <v>22</v>
      </c>
      <c r="M6388" t="s">
        <v>31</v>
      </c>
      <c r="N6388" t="s">
        <v>31</v>
      </c>
      <c r="Q6388">
        <v>8500</v>
      </c>
      <c r="R6388">
        <v>25000</v>
      </c>
      <c r="Y6388">
        <v>33</v>
      </c>
      <c r="Z6388">
        <v>320</v>
      </c>
      <c r="AA6388" s="2">
        <v>42761.599305555559</v>
      </c>
      <c r="AB6388">
        <v>66</v>
      </c>
      <c r="AC6388" t="s">
        <v>6439</v>
      </c>
    </row>
    <row r="6389" spans="1:29">
      <c r="A6389" s="1" t="s">
        <v>30</v>
      </c>
      <c r="B6389" s="2">
        <v>42761.660416666666</v>
      </c>
      <c r="C6389">
        <v>63</v>
      </c>
      <c r="D6389">
        <v>15.1</v>
      </c>
      <c r="E6389">
        <v>15.32</v>
      </c>
      <c r="F6389">
        <v>280</v>
      </c>
      <c r="G6389">
        <v>13</v>
      </c>
      <c r="H6389">
        <v>0</v>
      </c>
      <c r="I6389">
        <v>29.71</v>
      </c>
      <c r="J6389">
        <v>1005.9</v>
      </c>
      <c r="K6389">
        <v>10</v>
      </c>
      <c r="L6389">
        <v>27</v>
      </c>
      <c r="M6389" t="s">
        <v>31</v>
      </c>
      <c r="N6389" t="s">
        <v>31</v>
      </c>
      <c r="Q6389">
        <v>8500</v>
      </c>
      <c r="R6389">
        <v>25000</v>
      </c>
      <c r="Y6389">
        <v>32</v>
      </c>
      <c r="Z6389">
        <v>270</v>
      </c>
      <c r="AA6389" s="2">
        <v>42761.629861111112</v>
      </c>
      <c r="AB6389">
        <v>63</v>
      </c>
      <c r="AC6389" t="s">
        <v>6440</v>
      </c>
    </row>
    <row r="6390" spans="1:29">
      <c r="A6390" s="1" t="s">
        <v>30</v>
      </c>
      <c r="B6390" s="2">
        <v>42761.70208333333</v>
      </c>
      <c r="C6390">
        <v>61</v>
      </c>
      <c r="D6390">
        <v>17.100000000000001</v>
      </c>
      <c r="E6390">
        <v>17.940000000000001</v>
      </c>
      <c r="F6390">
        <v>290</v>
      </c>
      <c r="G6390">
        <v>13</v>
      </c>
      <c r="H6390">
        <v>0</v>
      </c>
      <c r="I6390">
        <v>29.76</v>
      </c>
      <c r="J6390">
        <v>1007.5</v>
      </c>
      <c r="K6390">
        <v>10</v>
      </c>
      <c r="L6390">
        <v>28</v>
      </c>
      <c r="M6390" t="s">
        <v>31</v>
      </c>
      <c r="N6390" t="s">
        <v>31</v>
      </c>
      <c r="Q6390">
        <v>10000</v>
      </c>
      <c r="R6390">
        <v>25000</v>
      </c>
      <c r="Y6390">
        <v>28</v>
      </c>
      <c r="Z6390">
        <v>290</v>
      </c>
      <c r="AA6390" s="2">
        <v>42761.699305555558</v>
      </c>
      <c r="AB6390">
        <v>61</v>
      </c>
      <c r="AC6390" t="s">
        <v>6441</v>
      </c>
    </row>
    <row r="6391" spans="1:29">
      <c r="A6391" s="1" t="s">
        <v>30</v>
      </c>
      <c r="B6391" s="2">
        <v>42761.743750000001</v>
      </c>
      <c r="C6391">
        <v>57</v>
      </c>
      <c r="D6391">
        <v>18</v>
      </c>
      <c r="E6391">
        <v>21.51</v>
      </c>
      <c r="F6391">
        <v>280</v>
      </c>
      <c r="G6391">
        <v>11</v>
      </c>
      <c r="H6391">
        <v>0</v>
      </c>
      <c r="I6391">
        <v>29.79</v>
      </c>
      <c r="J6391">
        <v>1008.5</v>
      </c>
      <c r="K6391">
        <v>10</v>
      </c>
      <c r="L6391">
        <v>19</v>
      </c>
      <c r="M6391" t="s">
        <v>31</v>
      </c>
      <c r="Q6391">
        <v>25000</v>
      </c>
      <c r="Y6391">
        <v>26</v>
      </c>
      <c r="Z6391">
        <v>300</v>
      </c>
      <c r="AA6391" s="2">
        <v>42761.729861111111</v>
      </c>
      <c r="AB6391">
        <v>57</v>
      </c>
      <c r="AC6391" t="s">
        <v>6442</v>
      </c>
    </row>
    <row r="6392" spans="1:29">
      <c r="A6392" s="1" t="s">
        <v>30</v>
      </c>
      <c r="B6392" s="2">
        <v>42761.785416666666</v>
      </c>
      <c r="C6392">
        <v>55</v>
      </c>
      <c r="D6392">
        <v>19.899999999999999</v>
      </c>
      <c r="E6392">
        <v>25.09</v>
      </c>
      <c r="F6392">
        <v>290</v>
      </c>
      <c r="G6392">
        <v>5</v>
      </c>
      <c r="H6392">
        <v>0</v>
      </c>
      <c r="I6392">
        <v>29.83</v>
      </c>
      <c r="J6392">
        <v>1009.9</v>
      </c>
      <c r="K6392">
        <v>10</v>
      </c>
      <c r="M6392" t="s">
        <v>31</v>
      </c>
      <c r="Q6392">
        <v>25000</v>
      </c>
      <c r="AB6392">
        <v>55</v>
      </c>
      <c r="AC6392" t="s">
        <v>6443</v>
      </c>
    </row>
    <row r="6393" spans="1:29">
      <c r="A6393" s="1" t="s">
        <v>30</v>
      </c>
      <c r="B6393" s="2">
        <v>42761.82708333333</v>
      </c>
      <c r="C6393">
        <v>53</v>
      </c>
      <c r="D6393">
        <v>21</v>
      </c>
      <c r="E6393">
        <v>28.18</v>
      </c>
      <c r="F6393">
        <v>290</v>
      </c>
      <c r="G6393">
        <v>7</v>
      </c>
      <c r="H6393">
        <v>0</v>
      </c>
      <c r="I6393">
        <v>29.86</v>
      </c>
      <c r="J6393">
        <v>1011</v>
      </c>
      <c r="K6393">
        <v>10</v>
      </c>
      <c r="L6393">
        <v>15</v>
      </c>
      <c r="M6393" t="s">
        <v>31</v>
      </c>
      <c r="Q6393">
        <v>25000</v>
      </c>
      <c r="AB6393">
        <v>53.1</v>
      </c>
      <c r="AC6393" t="s">
        <v>6444</v>
      </c>
    </row>
    <row r="6394" spans="1:29">
      <c r="A6394" s="1" t="s">
        <v>30</v>
      </c>
      <c r="B6394" s="2">
        <v>42761.868750000001</v>
      </c>
      <c r="C6394">
        <v>50</v>
      </c>
      <c r="D6394">
        <v>23</v>
      </c>
      <c r="E6394">
        <v>34.39</v>
      </c>
      <c r="G6394">
        <v>6</v>
      </c>
      <c r="H6394">
        <v>0</v>
      </c>
      <c r="I6394">
        <v>29.88</v>
      </c>
      <c r="J6394">
        <v>1011.7</v>
      </c>
      <c r="K6394">
        <v>10</v>
      </c>
      <c r="M6394" t="s">
        <v>31</v>
      </c>
      <c r="Q6394">
        <v>25000</v>
      </c>
      <c r="AB6394">
        <v>47.21</v>
      </c>
      <c r="AC6394" t="s">
        <v>6445</v>
      </c>
    </row>
    <row r="6395" spans="1:29">
      <c r="A6395" s="1" t="s">
        <v>30</v>
      </c>
      <c r="B6395" s="2">
        <v>42761.910416666666</v>
      </c>
      <c r="C6395">
        <v>48</v>
      </c>
      <c r="D6395">
        <v>23</v>
      </c>
      <c r="E6395">
        <v>37.06</v>
      </c>
      <c r="F6395">
        <v>310</v>
      </c>
      <c r="G6395">
        <v>6</v>
      </c>
      <c r="H6395">
        <v>0</v>
      </c>
      <c r="I6395">
        <v>29.91</v>
      </c>
      <c r="J6395">
        <v>1012.8</v>
      </c>
      <c r="K6395">
        <v>10</v>
      </c>
      <c r="M6395" t="s">
        <v>31</v>
      </c>
      <c r="Q6395">
        <v>25000</v>
      </c>
      <c r="AB6395">
        <v>44.8</v>
      </c>
      <c r="AC6395" t="s">
        <v>6446</v>
      </c>
    </row>
    <row r="6396" spans="1:29">
      <c r="A6396" s="1" t="s">
        <v>30</v>
      </c>
      <c r="B6396" s="2">
        <v>42761.95208333333</v>
      </c>
      <c r="C6396">
        <v>45</v>
      </c>
      <c r="D6396">
        <v>23</v>
      </c>
      <c r="E6396">
        <v>41.5</v>
      </c>
      <c r="F6396">
        <v>300</v>
      </c>
      <c r="G6396">
        <v>7</v>
      </c>
      <c r="H6396">
        <v>0</v>
      </c>
      <c r="I6396">
        <v>29.94</v>
      </c>
      <c r="J6396">
        <v>1013.7</v>
      </c>
      <c r="K6396">
        <v>10</v>
      </c>
      <c r="L6396">
        <v>15</v>
      </c>
      <c r="M6396" t="s">
        <v>31</v>
      </c>
      <c r="Q6396">
        <v>25000</v>
      </c>
      <c r="AB6396">
        <v>40.630000000000003</v>
      </c>
      <c r="AC6396" t="s">
        <v>6447</v>
      </c>
    </row>
    <row r="6397" spans="1:29">
      <c r="A6397" s="1" t="s">
        <v>30</v>
      </c>
      <c r="B6397" s="2">
        <v>42761.993750000001</v>
      </c>
      <c r="C6397">
        <v>43</v>
      </c>
      <c r="D6397">
        <v>23</v>
      </c>
      <c r="E6397">
        <v>44.8</v>
      </c>
      <c r="F6397">
        <v>300</v>
      </c>
      <c r="G6397">
        <v>5</v>
      </c>
      <c r="H6397">
        <v>0</v>
      </c>
      <c r="I6397">
        <v>29.94</v>
      </c>
      <c r="J6397">
        <v>1013.8</v>
      </c>
      <c r="K6397">
        <v>10</v>
      </c>
      <c r="M6397" t="s">
        <v>31</v>
      </c>
      <c r="Q6397">
        <v>25000</v>
      </c>
      <c r="AB6397">
        <v>39.46</v>
      </c>
      <c r="AC6397" t="s">
        <v>6448</v>
      </c>
    </row>
    <row r="6398" spans="1:29">
      <c r="A6398" s="1" t="s">
        <v>30</v>
      </c>
      <c r="B6398" s="2">
        <v>42762.035416666666</v>
      </c>
      <c r="C6398">
        <v>42</v>
      </c>
      <c r="D6398">
        <v>23</v>
      </c>
      <c r="E6398">
        <v>46.37</v>
      </c>
      <c r="F6398">
        <v>300</v>
      </c>
      <c r="G6398">
        <v>4</v>
      </c>
      <c r="H6398">
        <v>0</v>
      </c>
      <c r="I6398">
        <v>29.93</v>
      </c>
      <c r="J6398">
        <v>1013.3</v>
      </c>
      <c r="K6398">
        <v>10</v>
      </c>
      <c r="M6398" t="s">
        <v>31</v>
      </c>
      <c r="Q6398">
        <v>25000</v>
      </c>
      <c r="AB6398">
        <v>39.21</v>
      </c>
      <c r="AC6398" t="s">
        <v>6449</v>
      </c>
    </row>
    <row r="6399" spans="1:29">
      <c r="A6399" s="1" t="s">
        <v>30</v>
      </c>
      <c r="B6399" s="2">
        <v>42762.07708333333</v>
      </c>
      <c r="C6399">
        <v>40</v>
      </c>
      <c r="D6399">
        <v>23</v>
      </c>
      <c r="E6399">
        <v>50.5</v>
      </c>
      <c r="G6399">
        <v>3</v>
      </c>
      <c r="H6399">
        <v>0</v>
      </c>
      <c r="I6399">
        <v>29.93</v>
      </c>
      <c r="J6399">
        <v>1013.3</v>
      </c>
      <c r="K6399">
        <v>10</v>
      </c>
      <c r="M6399" t="s">
        <v>246</v>
      </c>
      <c r="AB6399">
        <v>37.72</v>
      </c>
      <c r="AC6399" t="s">
        <v>6450</v>
      </c>
    </row>
    <row r="6400" spans="1:29">
      <c r="A6400" s="1" t="s">
        <v>30</v>
      </c>
      <c r="B6400" s="2">
        <v>42762.118750000001</v>
      </c>
      <c r="C6400">
        <v>41</v>
      </c>
      <c r="D6400">
        <v>23</v>
      </c>
      <c r="E6400">
        <v>48.39</v>
      </c>
      <c r="F6400">
        <v>310</v>
      </c>
      <c r="G6400">
        <v>5</v>
      </c>
      <c r="H6400">
        <v>0</v>
      </c>
      <c r="I6400">
        <v>29.93</v>
      </c>
      <c r="J6400">
        <v>1013.4</v>
      </c>
      <c r="K6400">
        <v>10</v>
      </c>
      <c r="M6400" t="s">
        <v>246</v>
      </c>
      <c r="AB6400">
        <v>37.08</v>
      </c>
      <c r="AC6400" t="s">
        <v>6451</v>
      </c>
    </row>
    <row r="6401" spans="1:29">
      <c r="A6401" s="1" t="s">
        <v>30</v>
      </c>
      <c r="B6401" s="2">
        <v>42762.160416666666</v>
      </c>
      <c r="C6401">
        <v>40</v>
      </c>
      <c r="D6401">
        <v>23</v>
      </c>
      <c r="E6401">
        <v>50.5</v>
      </c>
      <c r="F6401">
        <v>0</v>
      </c>
      <c r="G6401">
        <v>0</v>
      </c>
      <c r="H6401">
        <v>0</v>
      </c>
      <c r="I6401">
        <v>29.91</v>
      </c>
      <c r="J6401">
        <v>1012.7</v>
      </c>
      <c r="K6401">
        <v>10</v>
      </c>
      <c r="M6401" t="s">
        <v>246</v>
      </c>
      <c r="AB6401">
        <v>39.9</v>
      </c>
      <c r="AC6401" t="s">
        <v>6452</v>
      </c>
    </row>
    <row r="6402" spans="1:29">
      <c r="A6402" s="1" t="s">
        <v>30</v>
      </c>
      <c r="B6402" s="2">
        <v>42762.20208333333</v>
      </c>
      <c r="C6402">
        <v>39</v>
      </c>
      <c r="D6402">
        <v>23</v>
      </c>
      <c r="E6402">
        <v>52.3</v>
      </c>
      <c r="G6402">
        <v>3</v>
      </c>
      <c r="H6402">
        <v>0</v>
      </c>
      <c r="I6402">
        <v>29.91</v>
      </c>
      <c r="J6402">
        <v>1012.6</v>
      </c>
      <c r="K6402">
        <v>10</v>
      </c>
      <c r="M6402" t="s">
        <v>246</v>
      </c>
      <c r="AB6402">
        <v>36.69</v>
      </c>
      <c r="AC6402" t="s">
        <v>6453</v>
      </c>
    </row>
    <row r="6403" spans="1:29">
      <c r="A6403" s="1" t="s">
        <v>30</v>
      </c>
      <c r="B6403" s="2">
        <v>42762.243750000001</v>
      </c>
      <c r="C6403">
        <v>33</v>
      </c>
      <c r="D6403">
        <v>24.1</v>
      </c>
      <c r="E6403">
        <v>69.17</v>
      </c>
      <c r="F6403">
        <v>250</v>
      </c>
      <c r="G6403">
        <v>5</v>
      </c>
      <c r="H6403">
        <v>0</v>
      </c>
      <c r="I6403">
        <v>29.91</v>
      </c>
      <c r="J6403">
        <v>1012.7</v>
      </c>
      <c r="K6403">
        <v>10</v>
      </c>
      <c r="M6403" t="s">
        <v>246</v>
      </c>
      <c r="AB6403">
        <v>27.7</v>
      </c>
      <c r="AC6403" t="s">
        <v>6454</v>
      </c>
    </row>
    <row r="6404" spans="1:29">
      <c r="A6404" s="1" t="s">
        <v>30</v>
      </c>
      <c r="B6404" s="2">
        <v>42762.285416666666</v>
      </c>
      <c r="C6404">
        <v>30</v>
      </c>
      <c r="D6404">
        <v>25</v>
      </c>
      <c r="E6404">
        <v>81.400000000000006</v>
      </c>
      <c r="F6404">
        <v>240</v>
      </c>
      <c r="G6404">
        <v>6</v>
      </c>
      <c r="H6404">
        <v>0</v>
      </c>
      <c r="I6404">
        <v>29.93</v>
      </c>
      <c r="J6404">
        <v>1013.5</v>
      </c>
      <c r="K6404">
        <v>10</v>
      </c>
      <c r="M6404" t="s">
        <v>31</v>
      </c>
      <c r="Q6404">
        <v>25000</v>
      </c>
      <c r="AB6404">
        <v>23.12</v>
      </c>
      <c r="AC6404" t="s">
        <v>6455</v>
      </c>
    </row>
    <row r="6405" spans="1:29">
      <c r="A6405" s="1" t="s">
        <v>30</v>
      </c>
      <c r="B6405" s="2">
        <v>42762.32708333333</v>
      </c>
      <c r="C6405">
        <v>32</v>
      </c>
      <c r="D6405">
        <v>26.1</v>
      </c>
      <c r="E6405">
        <v>78.58</v>
      </c>
      <c r="F6405">
        <v>240</v>
      </c>
      <c r="G6405">
        <v>5</v>
      </c>
      <c r="H6405">
        <v>0</v>
      </c>
      <c r="I6405">
        <v>29.94</v>
      </c>
      <c r="J6405">
        <v>1013.9</v>
      </c>
      <c r="K6405">
        <v>10</v>
      </c>
      <c r="M6405" t="s">
        <v>31</v>
      </c>
      <c r="Q6405">
        <v>5000</v>
      </c>
      <c r="AB6405">
        <v>26.4</v>
      </c>
      <c r="AC6405" t="s">
        <v>6456</v>
      </c>
    </row>
    <row r="6406" spans="1:29">
      <c r="A6406" s="1" t="s">
        <v>30</v>
      </c>
      <c r="B6406" s="2">
        <v>42762.368750000001</v>
      </c>
      <c r="C6406">
        <v>40</v>
      </c>
      <c r="D6406">
        <v>27</v>
      </c>
      <c r="E6406">
        <v>59.65</v>
      </c>
      <c r="F6406">
        <v>260</v>
      </c>
      <c r="G6406">
        <v>5</v>
      </c>
      <c r="H6406">
        <v>0</v>
      </c>
      <c r="I6406">
        <v>29.95</v>
      </c>
      <c r="J6406">
        <v>1014.3</v>
      </c>
      <c r="K6406">
        <v>10</v>
      </c>
      <c r="M6406" t="s">
        <v>31</v>
      </c>
      <c r="N6406" t="s">
        <v>31</v>
      </c>
      <c r="Q6406">
        <v>5000</v>
      </c>
      <c r="R6406">
        <v>25000</v>
      </c>
      <c r="AB6406">
        <v>35.78</v>
      </c>
      <c r="AC6406" t="s">
        <v>6457</v>
      </c>
    </row>
    <row r="6407" spans="1:29">
      <c r="A6407" s="1" t="s">
        <v>30</v>
      </c>
      <c r="B6407" s="2">
        <v>42762.410416666666</v>
      </c>
      <c r="C6407">
        <v>45</v>
      </c>
      <c r="D6407">
        <v>26.1</v>
      </c>
      <c r="E6407">
        <v>47.23</v>
      </c>
      <c r="F6407">
        <v>230</v>
      </c>
      <c r="G6407">
        <v>9</v>
      </c>
      <c r="H6407">
        <v>0</v>
      </c>
      <c r="I6407">
        <v>29.95</v>
      </c>
      <c r="J6407">
        <v>1014.3</v>
      </c>
      <c r="K6407">
        <v>10</v>
      </c>
      <c r="M6407" t="s">
        <v>31</v>
      </c>
      <c r="N6407" t="s">
        <v>31</v>
      </c>
      <c r="Q6407">
        <v>4600</v>
      </c>
      <c r="R6407">
        <v>25000</v>
      </c>
      <c r="AB6407">
        <v>39.68</v>
      </c>
      <c r="AC6407" t="s">
        <v>6458</v>
      </c>
    </row>
    <row r="6408" spans="1:29">
      <c r="A6408" s="1" t="s">
        <v>30</v>
      </c>
      <c r="B6408" s="2">
        <v>42762.45208333333</v>
      </c>
      <c r="C6408">
        <v>47</v>
      </c>
      <c r="D6408">
        <v>23</v>
      </c>
      <c r="E6408">
        <v>38.619999999999997</v>
      </c>
      <c r="F6408">
        <v>260</v>
      </c>
      <c r="G6408">
        <v>12</v>
      </c>
      <c r="H6408">
        <v>0</v>
      </c>
      <c r="I6408">
        <v>29.95</v>
      </c>
      <c r="J6408">
        <v>1014.3</v>
      </c>
      <c r="K6408">
        <v>10</v>
      </c>
      <c r="L6408">
        <v>17</v>
      </c>
      <c r="M6408" t="s">
        <v>31</v>
      </c>
      <c r="Q6408">
        <v>5000</v>
      </c>
      <c r="AB6408">
        <v>40.97</v>
      </c>
      <c r="AC6408" t="s">
        <v>6459</v>
      </c>
    </row>
    <row r="6409" spans="1:29">
      <c r="A6409" s="1" t="s">
        <v>30</v>
      </c>
      <c r="B6409" s="2">
        <v>42762.493750000001</v>
      </c>
      <c r="C6409">
        <v>49</v>
      </c>
      <c r="D6409">
        <v>24.1</v>
      </c>
      <c r="E6409">
        <v>37.520000000000003</v>
      </c>
      <c r="F6409">
        <v>260</v>
      </c>
      <c r="G6409">
        <v>7</v>
      </c>
      <c r="H6409">
        <v>0</v>
      </c>
      <c r="I6409">
        <v>29.91</v>
      </c>
      <c r="J6409">
        <v>1012.8</v>
      </c>
      <c r="K6409">
        <v>10</v>
      </c>
      <c r="M6409" t="s">
        <v>34</v>
      </c>
      <c r="Q6409">
        <v>5500</v>
      </c>
      <c r="AB6409">
        <v>45.38</v>
      </c>
      <c r="AC6409" t="s">
        <v>6460</v>
      </c>
    </row>
    <row r="6410" spans="1:29">
      <c r="A6410" s="1" t="s">
        <v>30</v>
      </c>
      <c r="B6410" s="2">
        <v>42762.535416666666</v>
      </c>
      <c r="C6410">
        <v>47</v>
      </c>
      <c r="D6410">
        <v>24.1</v>
      </c>
      <c r="E6410">
        <v>40.44</v>
      </c>
      <c r="F6410">
        <v>240</v>
      </c>
      <c r="G6410">
        <v>9</v>
      </c>
      <c r="H6410">
        <v>0</v>
      </c>
      <c r="I6410">
        <v>29.87</v>
      </c>
      <c r="J6410">
        <v>1011.5</v>
      </c>
      <c r="K6410">
        <v>10</v>
      </c>
      <c r="M6410" t="s">
        <v>32</v>
      </c>
      <c r="Q6410">
        <v>5500</v>
      </c>
      <c r="AB6410">
        <v>42.04</v>
      </c>
      <c r="AC6410" t="s">
        <v>6461</v>
      </c>
    </row>
    <row r="6411" spans="1:29">
      <c r="A6411" s="1" t="s">
        <v>30</v>
      </c>
      <c r="B6411" s="2">
        <v>42762.57708333333</v>
      </c>
      <c r="C6411">
        <v>48</v>
      </c>
      <c r="D6411">
        <v>24.1</v>
      </c>
      <c r="E6411">
        <v>38.799999999999997</v>
      </c>
      <c r="F6411">
        <v>310</v>
      </c>
      <c r="G6411">
        <v>7</v>
      </c>
      <c r="H6411">
        <v>0</v>
      </c>
      <c r="I6411">
        <v>29.85</v>
      </c>
      <c r="J6411">
        <v>1011</v>
      </c>
      <c r="K6411">
        <v>10</v>
      </c>
      <c r="L6411">
        <v>15</v>
      </c>
      <c r="M6411" t="s">
        <v>32</v>
      </c>
      <c r="Q6411">
        <v>6000</v>
      </c>
      <c r="AB6411">
        <v>44.28</v>
      </c>
      <c r="AC6411" t="s">
        <v>6462</v>
      </c>
    </row>
    <row r="6412" spans="1:29">
      <c r="A6412" s="1" t="s">
        <v>30</v>
      </c>
      <c r="B6412" s="2">
        <v>42762.618750000001</v>
      </c>
      <c r="C6412">
        <v>49</v>
      </c>
      <c r="D6412">
        <v>23</v>
      </c>
      <c r="E6412">
        <v>35.83</v>
      </c>
      <c r="F6412">
        <v>290</v>
      </c>
      <c r="G6412">
        <v>9</v>
      </c>
      <c r="H6412">
        <v>0</v>
      </c>
      <c r="I6412">
        <v>29.85</v>
      </c>
      <c r="J6412">
        <v>1010.6</v>
      </c>
      <c r="K6412">
        <v>10</v>
      </c>
      <c r="L6412">
        <v>16</v>
      </c>
      <c r="M6412" t="s">
        <v>32</v>
      </c>
      <c r="Q6412">
        <v>6000</v>
      </c>
      <c r="AB6412">
        <v>44.53</v>
      </c>
      <c r="AC6412" t="s">
        <v>6463</v>
      </c>
    </row>
    <row r="6413" spans="1:29">
      <c r="A6413" s="1" t="s">
        <v>30</v>
      </c>
      <c r="B6413" s="2">
        <v>42762.660416666666</v>
      </c>
      <c r="C6413">
        <v>49</v>
      </c>
      <c r="D6413">
        <v>23</v>
      </c>
      <c r="E6413">
        <v>35.83</v>
      </c>
      <c r="F6413">
        <v>250</v>
      </c>
      <c r="G6413">
        <v>9</v>
      </c>
      <c r="H6413">
        <v>0</v>
      </c>
      <c r="I6413">
        <v>29.85</v>
      </c>
      <c r="J6413">
        <v>1010.7</v>
      </c>
      <c r="K6413">
        <v>10</v>
      </c>
      <c r="M6413" t="s">
        <v>32</v>
      </c>
      <c r="N6413" t="s">
        <v>32</v>
      </c>
      <c r="Q6413">
        <v>6500</v>
      </c>
      <c r="R6413">
        <v>25000</v>
      </c>
      <c r="AB6413">
        <v>44.53</v>
      </c>
      <c r="AC6413" t="s">
        <v>6464</v>
      </c>
    </row>
    <row r="6414" spans="1:29">
      <c r="A6414" s="1" t="s">
        <v>30</v>
      </c>
      <c r="B6414" s="2">
        <v>42762.70208333333</v>
      </c>
      <c r="C6414">
        <v>48</v>
      </c>
      <c r="D6414">
        <v>23</v>
      </c>
      <c r="E6414">
        <v>37.06</v>
      </c>
      <c r="F6414">
        <v>290</v>
      </c>
      <c r="G6414">
        <v>9</v>
      </c>
      <c r="H6414">
        <v>0</v>
      </c>
      <c r="I6414">
        <v>29.86</v>
      </c>
      <c r="J6414">
        <v>1011.1</v>
      </c>
      <c r="K6414">
        <v>10</v>
      </c>
      <c r="M6414" t="s">
        <v>32</v>
      </c>
      <c r="N6414" t="s">
        <v>32</v>
      </c>
      <c r="Q6414">
        <v>6500</v>
      </c>
      <c r="R6414">
        <v>25000</v>
      </c>
      <c r="AB6414">
        <v>43.41</v>
      </c>
      <c r="AC6414" t="s">
        <v>6465</v>
      </c>
    </row>
    <row r="6415" spans="1:29">
      <c r="A6415" s="1" t="s">
        <v>30</v>
      </c>
      <c r="B6415" s="2">
        <v>42762.743750000001</v>
      </c>
      <c r="C6415">
        <v>46</v>
      </c>
      <c r="D6415">
        <v>24.1</v>
      </c>
      <c r="E6415">
        <v>41.84</v>
      </c>
      <c r="F6415">
        <v>300</v>
      </c>
      <c r="G6415">
        <v>5</v>
      </c>
      <c r="H6415">
        <v>0</v>
      </c>
      <c r="I6415">
        <v>29.87</v>
      </c>
      <c r="J6415">
        <v>1011.6</v>
      </c>
      <c r="K6415">
        <v>10</v>
      </c>
      <c r="M6415" t="s">
        <v>32</v>
      </c>
      <c r="N6415" t="s">
        <v>32</v>
      </c>
      <c r="Q6415">
        <v>7000</v>
      </c>
      <c r="R6415">
        <v>25000</v>
      </c>
      <c r="AB6415">
        <v>43.02</v>
      </c>
      <c r="AC6415" t="s">
        <v>6466</v>
      </c>
    </row>
    <row r="6416" spans="1:29">
      <c r="A6416" s="1" t="s">
        <v>30</v>
      </c>
      <c r="B6416" s="2">
        <v>42762.785416666666</v>
      </c>
      <c r="C6416">
        <v>43</v>
      </c>
      <c r="D6416">
        <v>23</v>
      </c>
      <c r="E6416">
        <v>44.8</v>
      </c>
      <c r="F6416">
        <v>320</v>
      </c>
      <c r="G6416">
        <v>4</v>
      </c>
      <c r="H6416">
        <v>0</v>
      </c>
      <c r="I6416">
        <v>29.9</v>
      </c>
      <c r="J6416">
        <v>1012.6</v>
      </c>
      <c r="K6416">
        <v>10</v>
      </c>
      <c r="M6416" t="s">
        <v>34</v>
      </c>
      <c r="N6416" t="s">
        <v>34</v>
      </c>
      <c r="Q6416">
        <v>7000</v>
      </c>
      <c r="R6416">
        <v>25000</v>
      </c>
      <c r="AB6416">
        <v>40.270000000000003</v>
      </c>
      <c r="AC6416" t="s">
        <v>6467</v>
      </c>
    </row>
    <row r="6417" spans="1:29">
      <c r="A6417" s="1" t="s">
        <v>30</v>
      </c>
      <c r="B6417" s="2">
        <v>42762.82708333333</v>
      </c>
      <c r="C6417">
        <v>41</v>
      </c>
      <c r="D6417">
        <v>23</v>
      </c>
      <c r="E6417">
        <v>48.39</v>
      </c>
      <c r="G6417">
        <v>3</v>
      </c>
      <c r="H6417">
        <v>0</v>
      </c>
      <c r="I6417">
        <v>29.9</v>
      </c>
      <c r="J6417">
        <v>1012.8</v>
      </c>
      <c r="K6417">
        <v>10</v>
      </c>
      <c r="M6417" t="s">
        <v>31</v>
      </c>
      <c r="N6417" t="s">
        <v>31</v>
      </c>
      <c r="Q6417">
        <v>7000</v>
      </c>
      <c r="R6417">
        <v>25000</v>
      </c>
      <c r="AB6417">
        <v>38.979999999999997</v>
      </c>
      <c r="AC6417" t="s">
        <v>6468</v>
      </c>
    </row>
    <row r="6418" spans="1:29">
      <c r="A6418" s="1" t="s">
        <v>30</v>
      </c>
      <c r="B6418" s="2">
        <v>42762.868750000001</v>
      </c>
      <c r="C6418">
        <v>39</v>
      </c>
      <c r="D6418">
        <v>23</v>
      </c>
      <c r="E6418">
        <v>52.3</v>
      </c>
      <c r="F6418">
        <v>0</v>
      </c>
      <c r="G6418">
        <v>0</v>
      </c>
      <c r="H6418">
        <v>0</v>
      </c>
      <c r="I6418">
        <v>29.9</v>
      </c>
      <c r="J6418">
        <v>1012.8</v>
      </c>
      <c r="K6418">
        <v>10</v>
      </c>
      <c r="M6418" t="s">
        <v>31</v>
      </c>
      <c r="Q6418">
        <v>25000</v>
      </c>
      <c r="AB6418">
        <v>39</v>
      </c>
      <c r="AC6418" t="s">
        <v>6469</v>
      </c>
    </row>
    <row r="6419" spans="1:29">
      <c r="A6419" s="1" t="s">
        <v>30</v>
      </c>
      <c r="B6419" s="2">
        <v>42762.910416666666</v>
      </c>
      <c r="C6419">
        <v>38</v>
      </c>
      <c r="D6419">
        <v>21.9</v>
      </c>
      <c r="E6419">
        <v>52.13</v>
      </c>
      <c r="G6419">
        <v>5</v>
      </c>
      <c r="H6419">
        <v>0</v>
      </c>
      <c r="I6419">
        <v>29.92</v>
      </c>
      <c r="J6419">
        <v>1013.2</v>
      </c>
      <c r="K6419">
        <v>10</v>
      </c>
      <c r="M6419" t="s">
        <v>31</v>
      </c>
      <c r="Q6419">
        <v>25000</v>
      </c>
      <c r="AB6419">
        <v>33.4</v>
      </c>
      <c r="AC6419" t="s">
        <v>6470</v>
      </c>
    </row>
    <row r="6420" spans="1:29">
      <c r="A6420" s="1" t="s">
        <v>30</v>
      </c>
      <c r="B6420" s="2">
        <v>42762.95208333333</v>
      </c>
      <c r="C6420">
        <v>38</v>
      </c>
      <c r="D6420">
        <v>21</v>
      </c>
      <c r="E6420">
        <v>50.18</v>
      </c>
      <c r="F6420">
        <v>300</v>
      </c>
      <c r="G6420">
        <v>6</v>
      </c>
      <c r="H6420">
        <v>0</v>
      </c>
      <c r="I6420">
        <v>29.93</v>
      </c>
      <c r="J6420">
        <v>1013.7</v>
      </c>
      <c r="K6420">
        <v>10</v>
      </c>
      <c r="M6420" t="s">
        <v>31</v>
      </c>
      <c r="Q6420">
        <v>25000</v>
      </c>
      <c r="AB6420">
        <v>32.64</v>
      </c>
      <c r="AC6420" t="s">
        <v>6471</v>
      </c>
    </row>
    <row r="6421" spans="1:29">
      <c r="A6421" s="1" t="s">
        <v>30</v>
      </c>
      <c r="B6421" s="2">
        <v>42762.993750000001</v>
      </c>
      <c r="C6421">
        <v>36</v>
      </c>
      <c r="D6421">
        <v>21</v>
      </c>
      <c r="E6421">
        <v>54.08</v>
      </c>
      <c r="F6421">
        <v>280</v>
      </c>
      <c r="G6421">
        <v>4</v>
      </c>
      <c r="H6421">
        <v>0</v>
      </c>
      <c r="I6421">
        <v>29.94</v>
      </c>
      <c r="J6421">
        <v>1013.9</v>
      </c>
      <c r="K6421">
        <v>10</v>
      </c>
      <c r="M6421" t="s">
        <v>31</v>
      </c>
      <c r="Q6421">
        <v>25000</v>
      </c>
      <c r="AB6421">
        <v>32.090000000000003</v>
      </c>
      <c r="AC6421" t="s">
        <v>6472</v>
      </c>
    </row>
    <row r="6422" spans="1:29">
      <c r="A6422" s="1" t="s">
        <v>30</v>
      </c>
      <c r="B6422" s="2">
        <v>42763.035416666666</v>
      </c>
      <c r="C6422">
        <v>34</v>
      </c>
      <c r="D6422">
        <v>19.899999999999999</v>
      </c>
      <c r="E6422">
        <v>55.88</v>
      </c>
      <c r="F6422">
        <v>260</v>
      </c>
      <c r="G6422">
        <v>3</v>
      </c>
      <c r="H6422">
        <v>0</v>
      </c>
      <c r="I6422">
        <v>29.94</v>
      </c>
      <c r="J6422">
        <v>1013.8</v>
      </c>
      <c r="K6422">
        <v>10</v>
      </c>
      <c r="M6422" t="s">
        <v>31</v>
      </c>
      <c r="N6422" t="s">
        <v>31</v>
      </c>
      <c r="Q6422">
        <v>4500</v>
      </c>
      <c r="R6422">
        <v>25000</v>
      </c>
      <c r="AB6422">
        <v>30.97</v>
      </c>
      <c r="AC6422" t="s">
        <v>6473</v>
      </c>
    </row>
    <row r="6423" spans="1:29">
      <c r="A6423" s="1" t="s">
        <v>30</v>
      </c>
      <c r="B6423" s="2">
        <v>42763.07708333333</v>
      </c>
      <c r="C6423">
        <v>32</v>
      </c>
      <c r="D6423">
        <v>21</v>
      </c>
      <c r="E6423">
        <v>63.45</v>
      </c>
      <c r="F6423">
        <v>0</v>
      </c>
      <c r="G6423">
        <v>0</v>
      </c>
      <c r="H6423">
        <v>0</v>
      </c>
      <c r="I6423">
        <v>29.94</v>
      </c>
      <c r="J6423">
        <v>1013.8</v>
      </c>
      <c r="K6423">
        <v>10</v>
      </c>
      <c r="M6423" t="s">
        <v>31</v>
      </c>
      <c r="N6423" t="s">
        <v>31</v>
      </c>
      <c r="Q6423">
        <v>4700</v>
      </c>
      <c r="R6423">
        <v>25000</v>
      </c>
      <c r="AB6423">
        <v>32</v>
      </c>
      <c r="AC6423" t="s">
        <v>6474</v>
      </c>
    </row>
    <row r="6424" spans="1:29">
      <c r="A6424" s="1" t="s">
        <v>30</v>
      </c>
      <c r="B6424" s="2">
        <v>42763.118750000001</v>
      </c>
      <c r="C6424">
        <v>28.9</v>
      </c>
      <c r="D6424">
        <v>21.9</v>
      </c>
      <c r="E6424">
        <v>74.760000000000005</v>
      </c>
      <c r="F6424">
        <v>240</v>
      </c>
      <c r="G6424">
        <v>5</v>
      </c>
      <c r="H6424">
        <v>0</v>
      </c>
      <c r="I6424">
        <v>29.93</v>
      </c>
      <c r="J6424">
        <v>1013.6</v>
      </c>
      <c r="K6424">
        <v>10</v>
      </c>
      <c r="M6424" t="s">
        <v>246</v>
      </c>
      <c r="AB6424">
        <v>22.71</v>
      </c>
      <c r="AC6424" t="s">
        <v>6475</v>
      </c>
    </row>
    <row r="6425" spans="1:29">
      <c r="A6425" s="1" t="s">
        <v>30</v>
      </c>
      <c r="B6425" s="2">
        <v>42763.160416666666</v>
      </c>
      <c r="C6425">
        <v>28.9</v>
      </c>
      <c r="D6425">
        <v>19.899999999999999</v>
      </c>
      <c r="E6425">
        <v>68.67</v>
      </c>
      <c r="F6425">
        <v>240</v>
      </c>
      <c r="G6425">
        <v>5</v>
      </c>
      <c r="H6425">
        <v>0</v>
      </c>
      <c r="I6425">
        <v>29.94</v>
      </c>
      <c r="J6425">
        <v>1013.9</v>
      </c>
      <c r="K6425">
        <v>10</v>
      </c>
      <c r="M6425" t="s">
        <v>246</v>
      </c>
      <c r="AB6425">
        <v>22.71</v>
      </c>
      <c r="AC6425" t="s">
        <v>6476</v>
      </c>
    </row>
    <row r="6426" spans="1:29">
      <c r="A6426" s="1" t="s">
        <v>30</v>
      </c>
      <c r="B6426" s="2">
        <v>42763.20208333333</v>
      </c>
      <c r="C6426">
        <v>27</v>
      </c>
      <c r="D6426">
        <v>21</v>
      </c>
      <c r="E6426">
        <v>77.8</v>
      </c>
      <c r="F6426">
        <v>240</v>
      </c>
      <c r="G6426">
        <v>6</v>
      </c>
      <c r="H6426">
        <v>0</v>
      </c>
      <c r="I6426">
        <v>29.94</v>
      </c>
      <c r="J6426">
        <v>1013.9</v>
      </c>
      <c r="K6426">
        <v>10</v>
      </c>
      <c r="M6426" t="s">
        <v>246</v>
      </c>
      <c r="AB6426">
        <v>19.510000000000002</v>
      </c>
      <c r="AC6426" t="s">
        <v>6477</v>
      </c>
    </row>
    <row r="6427" spans="1:29">
      <c r="A6427" s="1" t="s">
        <v>30</v>
      </c>
      <c r="B6427" s="2">
        <v>42763.243750000001</v>
      </c>
      <c r="C6427">
        <v>28</v>
      </c>
      <c r="D6427">
        <v>21</v>
      </c>
      <c r="E6427">
        <v>74.67</v>
      </c>
      <c r="F6427">
        <v>240</v>
      </c>
      <c r="G6427">
        <v>5</v>
      </c>
      <c r="H6427">
        <v>0</v>
      </c>
      <c r="I6427">
        <v>29.94</v>
      </c>
      <c r="J6427">
        <v>1014.2</v>
      </c>
      <c r="K6427">
        <v>10</v>
      </c>
      <c r="M6427" t="s">
        <v>246</v>
      </c>
      <c r="AB6427">
        <v>21.64</v>
      </c>
      <c r="AC6427" t="s">
        <v>6478</v>
      </c>
    </row>
    <row r="6428" spans="1:29">
      <c r="A6428" s="1" t="s">
        <v>30</v>
      </c>
      <c r="B6428" s="2">
        <v>42763.285416666666</v>
      </c>
      <c r="C6428">
        <v>28</v>
      </c>
      <c r="D6428">
        <v>21</v>
      </c>
      <c r="E6428">
        <v>74.67</v>
      </c>
      <c r="F6428">
        <v>230</v>
      </c>
      <c r="G6428">
        <v>9</v>
      </c>
      <c r="H6428">
        <v>0</v>
      </c>
      <c r="I6428">
        <v>29.96</v>
      </c>
      <c r="J6428">
        <v>1014.7</v>
      </c>
      <c r="K6428">
        <v>10</v>
      </c>
      <c r="M6428" t="s">
        <v>31</v>
      </c>
      <c r="Q6428">
        <v>5000</v>
      </c>
      <c r="AB6428">
        <v>18.54</v>
      </c>
      <c r="AC6428" t="s">
        <v>6479</v>
      </c>
    </row>
    <row r="6429" spans="1:29">
      <c r="A6429" s="1" t="s">
        <v>30</v>
      </c>
      <c r="B6429" s="2">
        <v>42763.32708333333</v>
      </c>
      <c r="C6429">
        <v>28.9</v>
      </c>
      <c r="D6429">
        <v>21.9</v>
      </c>
      <c r="E6429">
        <v>74.760000000000005</v>
      </c>
      <c r="F6429">
        <v>230</v>
      </c>
      <c r="G6429">
        <v>6</v>
      </c>
      <c r="H6429">
        <v>0</v>
      </c>
      <c r="I6429">
        <v>29.96</v>
      </c>
      <c r="J6429">
        <v>1014.6</v>
      </c>
      <c r="K6429">
        <v>10</v>
      </c>
      <c r="M6429" t="s">
        <v>31</v>
      </c>
      <c r="N6429" t="s">
        <v>31</v>
      </c>
      <c r="Q6429">
        <v>5000</v>
      </c>
      <c r="R6429">
        <v>25000</v>
      </c>
      <c r="AB6429">
        <v>21.8</v>
      </c>
      <c r="AC6429" t="s">
        <v>6480</v>
      </c>
    </row>
    <row r="6430" spans="1:29">
      <c r="A6430" s="1" t="s">
        <v>30</v>
      </c>
      <c r="B6430" s="2">
        <v>42763.368750000001</v>
      </c>
      <c r="C6430">
        <v>35</v>
      </c>
      <c r="D6430">
        <v>21.9</v>
      </c>
      <c r="E6430">
        <v>58.22</v>
      </c>
      <c r="F6430">
        <v>240</v>
      </c>
      <c r="G6430">
        <v>14</v>
      </c>
      <c r="H6430">
        <v>0</v>
      </c>
      <c r="I6430">
        <v>29.95</v>
      </c>
      <c r="J6430">
        <v>1014.5</v>
      </c>
      <c r="K6430">
        <v>10</v>
      </c>
      <c r="M6430" t="s">
        <v>31</v>
      </c>
      <c r="Q6430">
        <v>5000</v>
      </c>
      <c r="AB6430">
        <v>25.16</v>
      </c>
      <c r="AC6430" t="s">
        <v>6481</v>
      </c>
    </row>
    <row r="6431" spans="1:29">
      <c r="A6431" s="1" t="s">
        <v>30</v>
      </c>
      <c r="B6431" s="2">
        <v>42763.410416666666</v>
      </c>
      <c r="C6431">
        <v>41</v>
      </c>
      <c r="D6431">
        <v>23</v>
      </c>
      <c r="E6431">
        <v>48.39</v>
      </c>
      <c r="F6431">
        <v>240</v>
      </c>
      <c r="G6431">
        <v>9</v>
      </c>
      <c r="H6431">
        <v>0</v>
      </c>
      <c r="I6431">
        <v>29.96</v>
      </c>
      <c r="J6431">
        <v>1014.6</v>
      </c>
      <c r="K6431">
        <v>10</v>
      </c>
      <c r="M6431" t="s">
        <v>246</v>
      </c>
      <c r="AB6431">
        <v>34.700000000000003</v>
      </c>
      <c r="AC6431" t="s">
        <v>6482</v>
      </c>
    </row>
    <row r="6432" spans="1:29">
      <c r="A6432" s="1" t="s">
        <v>30</v>
      </c>
      <c r="B6432" s="2">
        <v>42763.45208333333</v>
      </c>
      <c r="C6432">
        <v>44</v>
      </c>
      <c r="D6432">
        <v>21.9</v>
      </c>
      <c r="E6432">
        <v>41</v>
      </c>
      <c r="F6432">
        <v>230</v>
      </c>
      <c r="G6432">
        <v>14</v>
      </c>
      <c r="H6432">
        <v>0</v>
      </c>
      <c r="I6432">
        <v>29.96</v>
      </c>
      <c r="J6432">
        <v>1014.5</v>
      </c>
      <c r="K6432">
        <v>10</v>
      </c>
      <c r="L6432">
        <v>18</v>
      </c>
      <c r="M6432" t="s">
        <v>246</v>
      </c>
      <c r="AB6432">
        <v>36.76</v>
      </c>
      <c r="AC6432" t="s">
        <v>6483</v>
      </c>
    </row>
    <row r="6433" spans="1:29">
      <c r="A6433" s="1" t="s">
        <v>30</v>
      </c>
      <c r="B6433" s="2">
        <v>42763.493750000001</v>
      </c>
      <c r="C6433">
        <v>48</v>
      </c>
      <c r="D6433">
        <v>21.9</v>
      </c>
      <c r="E6433">
        <v>35.380000000000003</v>
      </c>
      <c r="F6433">
        <v>240</v>
      </c>
      <c r="G6433">
        <v>11</v>
      </c>
      <c r="H6433">
        <v>0</v>
      </c>
      <c r="I6433">
        <v>29.93</v>
      </c>
      <c r="J6433">
        <v>1013.6</v>
      </c>
      <c r="K6433">
        <v>10</v>
      </c>
      <c r="L6433">
        <v>21</v>
      </c>
      <c r="M6433" t="s">
        <v>31</v>
      </c>
      <c r="Q6433">
        <v>4000</v>
      </c>
      <c r="AB6433">
        <v>42.69</v>
      </c>
      <c r="AC6433" t="s">
        <v>6484</v>
      </c>
    </row>
    <row r="6434" spans="1:29">
      <c r="A6434" s="1" t="s">
        <v>30</v>
      </c>
      <c r="B6434" s="2">
        <v>42763.535416666666</v>
      </c>
      <c r="C6434">
        <v>49</v>
      </c>
      <c r="D6434">
        <v>19.899999999999999</v>
      </c>
      <c r="E6434">
        <v>31.42</v>
      </c>
      <c r="F6434">
        <v>240</v>
      </c>
      <c r="G6434">
        <v>15</v>
      </c>
      <c r="H6434">
        <v>0</v>
      </c>
      <c r="I6434">
        <v>29.89</v>
      </c>
      <c r="J6434">
        <v>1012.1</v>
      </c>
      <c r="K6434">
        <v>10</v>
      </c>
      <c r="L6434">
        <v>22</v>
      </c>
      <c r="M6434" t="s">
        <v>31</v>
      </c>
      <c r="Q6434">
        <v>4000</v>
      </c>
      <c r="AB6434">
        <v>42.69</v>
      </c>
      <c r="AC6434" t="s">
        <v>6485</v>
      </c>
    </row>
    <row r="6435" spans="1:29">
      <c r="A6435" s="1" t="s">
        <v>30</v>
      </c>
      <c r="B6435" s="2">
        <v>42763.57708333333</v>
      </c>
      <c r="C6435">
        <v>51</v>
      </c>
      <c r="D6435">
        <v>18</v>
      </c>
      <c r="E6435">
        <v>26.69</v>
      </c>
      <c r="F6435">
        <v>250</v>
      </c>
      <c r="G6435">
        <v>12</v>
      </c>
      <c r="H6435">
        <v>0</v>
      </c>
      <c r="I6435">
        <v>29.85</v>
      </c>
      <c r="J6435">
        <v>1011</v>
      </c>
      <c r="K6435">
        <v>10</v>
      </c>
      <c r="L6435">
        <v>17</v>
      </c>
      <c r="M6435" t="s">
        <v>31</v>
      </c>
      <c r="Q6435">
        <v>5000</v>
      </c>
      <c r="AB6435">
        <v>51.1</v>
      </c>
      <c r="AC6435" t="s">
        <v>6486</v>
      </c>
    </row>
    <row r="6436" spans="1:29">
      <c r="A6436" s="1" t="s">
        <v>30</v>
      </c>
      <c r="B6436" s="2">
        <v>42763.618750000001</v>
      </c>
      <c r="C6436">
        <v>51</v>
      </c>
      <c r="D6436">
        <v>18</v>
      </c>
      <c r="E6436">
        <v>26.69</v>
      </c>
      <c r="F6436">
        <v>260</v>
      </c>
      <c r="G6436">
        <v>12</v>
      </c>
      <c r="H6436">
        <v>0</v>
      </c>
      <c r="I6436">
        <v>29.85</v>
      </c>
      <c r="J6436">
        <v>1010.8</v>
      </c>
      <c r="K6436">
        <v>10</v>
      </c>
      <c r="L6436">
        <v>24</v>
      </c>
      <c r="M6436" t="s">
        <v>31</v>
      </c>
      <c r="Q6436">
        <v>5000</v>
      </c>
      <c r="AB6436">
        <v>51.1</v>
      </c>
      <c r="AC6436" t="s">
        <v>6487</v>
      </c>
    </row>
    <row r="6437" spans="1:29">
      <c r="A6437" s="1" t="s">
        <v>30</v>
      </c>
      <c r="B6437" s="2">
        <v>42763.660416666666</v>
      </c>
      <c r="C6437">
        <v>51</v>
      </c>
      <c r="D6437">
        <v>17.100000000000001</v>
      </c>
      <c r="E6437">
        <v>25.67</v>
      </c>
      <c r="F6437">
        <v>250</v>
      </c>
      <c r="G6437">
        <v>10</v>
      </c>
      <c r="H6437">
        <v>0</v>
      </c>
      <c r="I6437">
        <v>29.84</v>
      </c>
      <c r="J6437">
        <v>1010.7</v>
      </c>
      <c r="K6437">
        <v>10</v>
      </c>
      <c r="L6437">
        <v>17</v>
      </c>
      <c r="M6437" t="s">
        <v>31</v>
      </c>
      <c r="Q6437">
        <v>5000</v>
      </c>
      <c r="AB6437">
        <v>51.1</v>
      </c>
      <c r="AC6437" t="s">
        <v>6488</v>
      </c>
    </row>
    <row r="6438" spans="1:29">
      <c r="A6438" s="1" t="s">
        <v>30</v>
      </c>
      <c r="B6438" s="2">
        <v>42763.70208333333</v>
      </c>
      <c r="C6438">
        <v>50</v>
      </c>
      <c r="D6438">
        <v>18</v>
      </c>
      <c r="E6438">
        <v>27.8</v>
      </c>
      <c r="F6438">
        <v>240</v>
      </c>
      <c r="G6438">
        <v>10</v>
      </c>
      <c r="H6438">
        <v>0</v>
      </c>
      <c r="I6438">
        <v>29.84</v>
      </c>
      <c r="J6438">
        <v>1010.7</v>
      </c>
      <c r="K6438">
        <v>10</v>
      </c>
      <c r="M6438" t="s">
        <v>31</v>
      </c>
      <c r="Q6438">
        <v>5000</v>
      </c>
      <c r="AB6438">
        <v>45.54</v>
      </c>
      <c r="AC6438" t="s">
        <v>6489</v>
      </c>
    </row>
    <row r="6439" spans="1:29">
      <c r="A6439" s="1" t="s">
        <v>30</v>
      </c>
      <c r="B6439" s="2">
        <v>42763.743750000001</v>
      </c>
      <c r="C6439">
        <v>43</v>
      </c>
      <c r="D6439">
        <v>19.899999999999999</v>
      </c>
      <c r="E6439">
        <v>39.29</v>
      </c>
      <c r="F6439">
        <v>240</v>
      </c>
      <c r="G6439">
        <v>7</v>
      </c>
      <c r="H6439">
        <v>0</v>
      </c>
      <c r="I6439">
        <v>29.85</v>
      </c>
      <c r="J6439">
        <v>1010.9</v>
      </c>
      <c r="K6439">
        <v>10</v>
      </c>
      <c r="M6439" t="s">
        <v>31</v>
      </c>
      <c r="Q6439">
        <v>5000</v>
      </c>
      <c r="AB6439">
        <v>38.19</v>
      </c>
      <c r="AC6439" t="s">
        <v>6490</v>
      </c>
    </row>
    <row r="6440" spans="1:29">
      <c r="A6440" s="1" t="s">
        <v>30</v>
      </c>
      <c r="B6440" s="2">
        <v>42763.785416666666</v>
      </c>
      <c r="C6440">
        <v>40</v>
      </c>
      <c r="D6440">
        <v>21</v>
      </c>
      <c r="E6440">
        <v>46.41</v>
      </c>
      <c r="F6440">
        <v>250</v>
      </c>
      <c r="G6440">
        <v>6</v>
      </c>
      <c r="H6440">
        <v>0</v>
      </c>
      <c r="I6440">
        <v>29.86</v>
      </c>
      <c r="J6440">
        <v>1011.4</v>
      </c>
      <c r="K6440">
        <v>10</v>
      </c>
      <c r="M6440" t="s">
        <v>246</v>
      </c>
      <c r="AB6440">
        <v>35.04</v>
      </c>
      <c r="AC6440" t="s">
        <v>6491</v>
      </c>
    </row>
    <row r="6441" spans="1:29">
      <c r="A6441" s="1" t="s">
        <v>30</v>
      </c>
      <c r="B6441" s="2">
        <v>42763.82708333333</v>
      </c>
      <c r="C6441">
        <v>39</v>
      </c>
      <c r="D6441">
        <v>21.9</v>
      </c>
      <c r="E6441">
        <v>49.93</v>
      </c>
      <c r="F6441">
        <v>230</v>
      </c>
      <c r="G6441">
        <v>7</v>
      </c>
      <c r="H6441">
        <v>0</v>
      </c>
      <c r="I6441">
        <v>29.86</v>
      </c>
      <c r="J6441">
        <v>1011.5</v>
      </c>
      <c r="K6441">
        <v>10</v>
      </c>
      <c r="M6441" t="s">
        <v>246</v>
      </c>
      <c r="AB6441">
        <v>33.31</v>
      </c>
      <c r="AC6441" t="s">
        <v>6492</v>
      </c>
    </row>
    <row r="6442" spans="1:29">
      <c r="A6442" s="1" t="s">
        <v>30</v>
      </c>
      <c r="B6442" s="2">
        <v>42763.868750000001</v>
      </c>
      <c r="C6442">
        <v>38</v>
      </c>
      <c r="D6442">
        <v>21.9</v>
      </c>
      <c r="E6442">
        <v>52.13</v>
      </c>
      <c r="F6442">
        <v>230</v>
      </c>
      <c r="G6442">
        <v>7</v>
      </c>
      <c r="H6442">
        <v>0</v>
      </c>
      <c r="I6442">
        <v>29.86</v>
      </c>
      <c r="J6442">
        <v>1011.4</v>
      </c>
      <c r="K6442">
        <v>10</v>
      </c>
      <c r="M6442" t="s">
        <v>246</v>
      </c>
      <c r="AB6442">
        <v>31.97</v>
      </c>
      <c r="AC6442" t="s">
        <v>6493</v>
      </c>
    </row>
    <row r="6443" spans="1:29">
      <c r="A6443" s="1" t="s">
        <v>30</v>
      </c>
      <c r="B6443" s="2">
        <v>42763.910416666666</v>
      </c>
      <c r="C6443">
        <v>37</v>
      </c>
      <c r="D6443">
        <v>23</v>
      </c>
      <c r="E6443">
        <v>56.57</v>
      </c>
      <c r="F6443">
        <v>230</v>
      </c>
      <c r="G6443">
        <v>7</v>
      </c>
      <c r="H6443">
        <v>0</v>
      </c>
      <c r="I6443">
        <v>29.87</v>
      </c>
      <c r="J6443">
        <v>1011.5</v>
      </c>
      <c r="K6443">
        <v>10</v>
      </c>
      <c r="M6443" t="s">
        <v>246</v>
      </c>
      <c r="AB6443">
        <v>30.87</v>
      </c>
      <c r="AC6443" t="s">
        <v>6494</v>
      </c>
    </row>
    <row r="6444" spans="1:29">
      <c r="A6444" s="1" t="s">
        <v>30</v>
      </c>
      <c r="B6444" s="2">
        <v>42763.95208333333</v>
      </c>
      <c r="C6444">
        <v>38</v>
      </c>
      <c r="D6444">
        <v>23</v>
      </c>
      <c r="E6444">
        <v>54.6</v>
      </c>
      <c r="F6444">
        <v>230</v>
      </c>
      <c r="G6444">
        <v>9</v>
      </c>
      <c r="H6444">
        <v>0</v>
      </c>
      <c r="I6444">
        <v>29.87</v>
      </c>
      <c r="J6444">
        <v>1011.5</v>
      </c>
      <c r="K6444">
        <v>10</v>
      </c>
      <c r="M6444" t="s">
        <v>246</v>
      </c>
      <c r="AB6444">
        <v>30.85</v>
      </c>
      <c r="AC6444" t="s">
        <v>6495</v>
      </c>
    </row>
    <row r="6445" spans="1:29">
      <c r="A6445" s="1" t="s">
        <v>30</v>
      </c>
      <c r="B6445" s="2">
        <v>42763.993750000001</v>
      </c>
      <c r="C6445">
        <v>37</v>
      </c>
      <c r="D6445">
        <v>23</v>
      </c>
      <c r="E6445">
        <v>56.57</v>
      </c>
      <c r="F6445">
        <v>230</v>
      </c>
      <c r="G6445">
        <v>8</v>
      </c>
      <c r="H6445">
        <v>0</v>
      </c>
      <c r="I6445">
        <v>29.87</v>
      </c>
      <c r="J6445">
        <v>1011.5</v>
      </c>
      <c r="K6445">
        <v>10</v>
      </c>
      <c r="M6445" t="s">
        <v>246</v>
      </c>
      <c r="AB6445">
        <v>30.27</v>
      </c>
      <c r="AC6445" t="s">
        <v>6496</v>
      </c>
    </row>
    <row r="6446" spans="1:29">
      <c r="A6446" s="1" t="s">
        <v>30</v>
      </c>
      <c r="B6446" s="2">
        <v>42764.035416666666</v>
      </c>
      <c r="C6446">
        <v>37</v>
      </c>
      <c r="D6446">
        <v>21.9</v>
      </c>
      <c r="E6446">
        <v>54.01</v>
      </c>
      <c r="F6446">
        <v>230</v>
      </c>
      <c r="G6446">
        <v>7</v>
      </c>
      <c r="H6446">
        <v>0</v>
      </c>
      <c r="I6446">
        <v>29.85</v>
      </c>
      <c r="J6446">
        <v>1011</v>
      </c>
      <c r="K6446">
        <v>10</v>
      </c>
      <c r="M6446" t="s">
        <v>246</v>
      </c>
      <c r="AB6446">
        <v>30.87</v>
      </c>
      <c r="AC6446" t="s">
        <v>6497</v>
      </c>
    </row>
    <row r="6447" spans="1:29">
      <c r="A6447" s="1" t="s">
        <v>30</v>
      </c>
      <c r="B6447" s="2">
        <v>42764.07708333333</v>
      </c>
      <c r="C6447">
        <v>35</v>
      </c>
      <c r="D6447">
        <v>23</v>
      </c>
      <c r="E6447">
        <v>60.99</v>
      </c>
      <c r="F6447">
        <v>230</v>
      </c>
      <c r="G6447">
        <v>8</v>
      </c>
      <c r="H6447">
        <v>0</v>
      </c>
      <c r="I6447">
        <v>29.85</v>
      </c>
      <c r="J6447">
        <v>1010.8</v>
      </c>
      <c r="K6447">
        <v>10</v>
      </c>
      <c r="M6447" t="s">
        <v>246</v>
      </c>
      <c r="AB6447">
        <v>27.93</v>
      </c>
      <c r="AC6447" t="s">
        <v>6498</v>
      </c>
    </row>
    <row r="6448" spans="1:29">
      <c r="A6448" s="1" t="s">
        <v>30</v>
      </c>
      <c r="B6448" s="2">
        <v>42764.118750000001</v>
      </c>
      <c r="C6448">
        <v>33</v>
      </c>
      <c r="D6448">
        <v>21.9</v>
      </c>
      <c r="E6448">
        <v>63.06</v>
      </c>
      <c r="F6448">
        <v>220</v>
      </c>
      <c r="G6448">
        <v>7</v>
      </c>
      <c r="H6448">
        <v>0</v>
      </c>
      <c r="I6448">
        <v>29.84</v>
      </c>
      <c r="J6448">
        <v>1010.5</v>
      </c>
      <c r="K6448">
        <v>10</v>
      </c>
      <c r="M6448" t="s">
        <v>246</v>
      </c>
      <c r="AB6448">
        <v>26.12</v>
      </c>
      <c r="AC6448" t="s">
        <v>6499</v>
      </c>
    </row>
    <row r="6449" spans="1:29">
      <c r="A6449" s="1" t="s">
        <v>30</v>
      </c>
      <c r="B6449" s="2">
        <v>42764.160416666666</v>
      </c>
      <c r="C6449">
        <v>32</v>
      </c>
      <c r="D6449">
        <v>21.9</v>
      </c>
      <c r="E6449">
        <v>65.92</v>
      </c>
      <c r="F6449">
        <v>220</v>
      </c>
      <c r="G6449">
        <v>8</v>
      </c>
      <c r="H6449">
        <v>0</v>
      </c>
      <c r="I6449">
        <v>29.84</v>
      </c>
      <c r="J6449">
        <v>1010.5</v>
      </c>
      <c r="K6449">
        <v>10</v>
      </c>
      <c r="M6449" t="s">
        <v>246</v>
      </c>
      <c r="AB6449">
        <v>24.11</v>
      </c>
      <c r="AC6449" t="s">
        <v>6500</v>
      </c>
    </row>
    <row r="6450" spans="1:29">
      <c r="A6450" s="1" t="s">
        <v>30</v>
      </c>
      <c r="B6450" s="2">
        <v>42764.20208333333</v>
      </c>
      <c r="C6450">
        <v>30</v>
      </c>
      <c r="D6450">
        <v>21.9</v>
      </c>
      <c r="E6450">
        <v>71.48</v>
      </c>
      <c r="F6450">
        <v>220</v>
      </c>
      <c r="G6450">
        <v>8</v>
      </c>
      <c r="H6450">
        <v>0</v>
      </c>
      <c r="I6450">
        <v>29.84</v>
      </c>
      <c r="J6450">
        <v>1010.6</v>
      </c>
      <c r="K6450">
        <v>10</v>
      </c>
      <c r="M6450" t="s">
        <v>246</v>
      </c>
      <c r="AB6450">
        <v>21.65</v>
      </c>
      <c r="AC6450" t="s">
        <v>6501</v>
      </c>
    </row>
    <row r="6451" spans="1:29">
      <c r="A6451" s="1" t="s">
        <v>30</v>
      </c>
      <c r="B6451" s="2">
        <v>42764.243750000001</v>
      </c>
      <c r="C6451">
        <v>30.9</v>
      </c>
      <c r="D6451">
        <v>21.9</v>
      </c>
      <c r="E6451">
        <v>68.91</v>
      </c>
      <c r="F6451">
        <v>240</v>
      </c>
      <c r="G6451">
        <v>5</v>
      </c>
      <c r="H6451">
        <v>0</v>
      </c>
      <c r="I6451">
        <v>29.84</v>
      </c>
      <c r="J6451">
        <v>1010.7</v>
      </c>
      <c r="K6451">
        <v>10</v>
      </c>
      <c r="M6451" t="s">
        <v>246</v>
      </c>
      <c r="AB6451">
        <v>25.09</v>
      </c>
      <c r="AC6451" t="s">
        <v>6502</v>
      </c>
    </row>
    <row r="6452" spans="1:29">
      <c r="A6452" s="1" t="s">
        <v>30</v>
      </c>
      <c r="B6452" s="2">
        <v>42764.285416666666</v>
      </c>
      <c r="C6452">
        <v>30.9</v>
      </c>
      <c r="D6452">
        <v>21.9</v>
      </c>
      <c r="E6452">
        <v>68.91</v>
      </c>
      <c r="F6452">
        <v>240</v>
      </c>
      <c r="G6452">
        <v>4</v>
      </c>
      <c r="H6452">
        <v>0</v>
      </c>
      <c r="I6452">
        <v>29.85</v>
      </c>
      <c r="J6452">
        <v>1011.1</v>
      </c>
      <c r="K6452">
        <v>10</v>
      </c>
      <c r="M6452" t="s">
        <v>246</v>
      </c>
      <c r="AB6452">
        <v>26.14</v>
      </c>
      <c r="AC6452" t="s">
        <v>6503</v>
      </c>
    </row>
    <row r="6453" spans="1:29">
      <c r="A6453" s="1" t="s">
        <v>30</v>
      </c>
      <c r="B6453" s="2">
        <v>42764.32708333333</v>
      </c>
      <c r="C6453">
        <v>30.9</v>
      </c>
      <c r="D6453">
        <v>23</v>
      </c>
      <c r="E6453">
        <v>72.180000000000007</v>
      </c>
      <c r="F6453">
        <v>230</v>
      </c>
      <c r="G6453">
        <v>5</v>
      </c>
      <c r="H6453">
        <v>0</v>
      </c>
      <c r="I6453">
        <v>29.86</v>
      </c>
      <c r="J6453">
        <v>1011.2</v>
      </c>
      <c r="K6453">
        <v>10</v>
      </c>
      <c r="M6453" t="s">
        <v>31</v>
      </c>
      <c r="Q6453">
        <v>20000</v>
      </c>
      <c r="AB6453">
        <v>25.09</v>
      </c>
      <c r="AC6453" t="s">
        <v>6504</v>
      </c>
    </row>
    <row r="6454" spans="1:29">
      <c r="A6454" s="1" t="s">
        <v>30</v>
      </c>
      <c r="B6454" s="2">
        <v>42764.368750000001</v>
      </c>
      <c r="C6454">
        <v>38</v>
      </c>
      <c r="D6454">
        <v>25</v>
      </c>
      <c r="E6454">
        <v>59.36</v>
      </c>
      <c r="F6454">
        <v>220</v>
      </c>
      <c r="G6454">
        <v>8</v>
      </c>
      <c r="H6454">
        <v>0</v>
      </c>
      <c r="I6454">
        <v>29.88</v>
      </c>
      <c r="J6454">
        <v>1011.9</v>
      </c>
      <c r="K6454">
        <v>10</v>
      </c>
      <c r="M6454" t="s">
        <v>34</v>
      </c>
      <c r="Q6454">
        <v>16000</v>
      </c>
      <c r="AB6454">
        <v>31.38</v>
      </c>
      <c r="AC6454" t="s">
        <v>6505</v>
      </c>
    </row>
    <row r="6455" spans="1:29">
      <c r="A6455" s="1" t="s">
        <v>30</v>
      </c>
      <c r="B6455" s="2">
        <v>42764.410416666666</v>
      </c>
      <c r="C6455">
        <v>40</v>
      </c>
      <c r="D6455">
        <v>24.1</v>
      </c>
      <c r="E6455">
        <v>52.88</v>
      </c>
      <c r="F6455">
        <v>250</v>
      </c>
      <c r="G6455">
        <v>5</v>
      </c>
      <c r="H6455">
        <v>0</v>
      </c>
      <c r="I6455">
        <v>29.87</v>
      </c>
      <c r="J6455">
        <v>1011.8</v>
      </c>
      <c r="K6455">
        <v>10</v>
      </c>
      <c r="M6455" t="s">
        <v>32</v>
      </c>
      <c r="Q6455">
        <v>14000</v>
      </c>
      <c r="AB6455">
        <v>35.78</v>
      </c>
      <c r="AC6455" t="s">
        <v>6506</v>
      </c>
    </row>
    <row r="6456" spans="1:29">
      <c r="A6456" s="1" t="s">
        <v>30</v>
      </c>
      <c r="B6456" s="2">
        <v>42764.45208333333</v>
      </c>
      <c r="C6456">
        <v>45</v>
      </c>
      <c r="D6456">
        <v>25</v>
      </c>
      <c r="E6456">
        <v>45.12</v>
      </c>
      <c r="G6456">
        <v>4</v>
      </c>
      <c r="H6456">
        <v>0</v>
      </c>
      <c r="I6456">
        <v>29.86</v>
      </c>
      <c r="J6456">
        <v>1011.2</v>
      </c>
      <c r="K6456">
        <v>10</v>
      </c>
      <c r="M6456" t="s">
        <v>32</v>
      </c>
      <c r="N6456" t="s">
        <v>32</v>
      </c>
      <c r="Q6456">
        <v>14000</v>
      </c>
      <c r="R6456">
        <v>25000</v>
      </c>
      <c r="AB6456">
        <v>42.6</v>
      </c>
      <c r="AC6456" t="s">
        <v>6507</v>
      </c>
    </row>
    <row r="6457" spans="1:29">
      <c r="A6457" s="1" t="s">
        <v>30</v>
      </c>
      <c r="B6457" s="2">
        <v>42764.493750000001</v>
      </c>
      <c r="C6457">
        <v>52</v>
      </c>
      <c r="D6457">
        <v>25</v>
      </c>
      <c r="E6457">
        <v>34.72</v>
      </c>
      <c r="F6457">
        <v>230</v>
      </c>
      <c r="G6457">
        <v>7</v>
      </c>
      <c r="H6457">
        <v>0</v>
      </c>
      <c r="I6457">
        <v>29.83</v>
      </c>
      <c r="J6457">
        <v>1010</v>
      </c>
      <c r="K6457">
        <v>10</v>
      </c>
      <c r="M6457" t="s">
        <v>31</v>
      </c>
      <c r="N6457" t="s">
        <v>34</v>
      </c>
      <c r="O6457" t="s">
        <v>32</v>
      </c>
      <c r="Q6457">
        <v>8000</v>
      </c>
      <c r="R6457">
        <v>13000</v>
      </c>
      <c r="S6457">
        <v>25000</v>
      </c>
      <c r="AB6457">
        <v>52</v>
      </c>
      <c r="AC6457" t="s">
        <v>6508</v>
      </c>
    </row>
    <row r="6458" spans="1:29">
      <c r="A6458" s="1" t="s">
        <v>30</v>
      </c>
      <c r="B6458" s="2">
        <v>42764.535416666666</v>
      </c>
      <c r="C6458">
        <v>53</v>
      </c>
      <c r="D6458">
        <v>24.1</v>
      </c>
      <c r="E6458">
        <v>32.11</v>
      </c>
      <c r="F6458">
        <v>220</v>
      </c>
      <c r="G6458">
        <v>9</v>
      </c>
      <c r="H6458">
        <v>0</v>
      </c>
      <c r="I6458">
        <v>29.79</v>
      </c>
      <c r="J6458">
        <v>1008.9</v>
      </c>
      <c r="K6458">
        <v>10</v>
      </c>
      <c r="M6458" t="s">
        <v>34</v>
      </c>
      <c r="N6458" t="s">
        <v>32</v>
      </c>
      <c r="Q6458">
        <v>8000</v>
      </c>
      <c r="R6458">
        <v>20000</v>
      </c>
      <c r="AB6458">
        <v>53.1</v>
      </c>
      <c r="AC6458" t="s">
        <v>6509</v>
      </c>
    </row>
    <row r="6459" spans="1:29">
      <c r="A6459" s="1" t="s">
        <v>30</v>
      </c>
      <c r="B6459" s="2">
        <v>42764.57708333333</v>
      </c>
      <c r="C6459">
        <v>50</v>
      </c>
      <c r="D6459">
        <v>23</v>
      </c>
      <c r="E6459">
        <v>34.39</v>
      </c>
      <c r="F6459">
        <v>220</v>
      </c>
      <c r="G6459">
        <v>13</v>
      </c>
      <c r="H6459">
        <v>0</v>
      </c>
      <c r="I6459">
        <v>29.77</v>
      </c>
      <c r="J6459">
        <v>1008.2</v>
      </c>
      <c r="K6459">
        <v>10</v>
      </c>
      <c r="M6459" t="s">
        <v>34</v>
      </c>
      <c r="N6459" t="s">
        <v>32</v>
      </c>
      <c r="Q6459">
        <v>7000</v>
      </c>
      <c r="R6459">
        <v>8500</v>
      </c>
      <c r="AB6459">
        <v>44.63</v>
      </c>
      <c r="AC6459" t="s">
        <v>6510</v>
      </c>
    </row>
    <row r="6460" spans="1:29">
      <c r="A6460" s="1" t="s">
        <v>30</v>
      </c>
      <c r="B6460" s="2">
        <v>42764.618750000001</v>
      </c>
      <c r="C6460">
        <v>51</v>
      </c>
      <c r="D6460">
        <v>21.9</v>
      </c>
      <c r="E6460">
        <v>31.52</v>
      </c>
      <c r="F6460">
        <v>230</v>
      </c>
      <c r="G6460">
        <v>10</v>
      </c>
      <c r="H6460">
        <v>0</v>
      </c>
      <c r="I6460">
        <v>29.76</v>
      </c>
      <c r="J6460">
        <v>1007.9</v>
      </c>
      <c r="K6460">
        <v>10</v>
      </c>
      <c r="L6460">
        <v>15</v>
      </c>
      <c r="M6460" t="s">
        <v>32</v>
      </c>
      <c r="N6460" t="s">
        <v>32</v>
      </c>
      <c r="Q6460">
        <v>7000</v>
      </c>
      <c r="R6460">
        <v>8500</v>
      </c>
      <c r="AB6460">
        <v>51.1</v>
      </c>
      <c r="AC6460" t="s">
        <v>6511</v>
      </c>
    </row>
    <row r="6461" spans="1:29">
      <c r="A6461" s="1" t="s">
        <v>30</v>
      </c>
      <c r="B6461" s="2">
        <v>42764.660416666666</v>
      </c>
      <c r="C6461">
        <v>51</v>
      </c>
      <c r="D6461">
        <v>21.9</v>
      </c>
      <c r="E6461">
        <v>31.52</v>
      </c>
      <c r="F6461">
        <v>250</v>
      </c>
      <c r="G6461">
        <v>9</v>
      </c>
      <c r="H6461">
        <v>0</v>
      </c>
      <c r="I6461">
        <v>29.77</v>
      </c>
      <c r="J6461">
        <v>1008</v>
      </c>
      <c r="K6461">
        <v>10</v>
      </c>
      <c r="M6461" t="s">
        <v>32</v>
      </c>
      <c r="N6461" t="s">
        <v>32</v>
      </c>
      <c r="Q6461">
        <v>7500</v>
      </c>
      <c r="R6461">
        <v>9000</v>
      </c>
      <c r="AB6461">
        <v>51.1</v>
      </c>
      <c r="AC6461" t="s">
        <v>6512</v>
      </c>
    </row>
    <row r="6462" spans="1:29">
      <c r="A6462" s="1" t="s">
        <v>30</v>
      </c>
      <c r="B6462" s="2">
        <v>42764.70208333333</v>
      </c>
      <c r="C6462">
        <v>50</v>
      </c>
      <c r="D6462">
        <v>21</v>
      </c>
      <c r="E6462">
        <v>31.6</v>
      </c>
      <c r="F6462">
        <v>240</v>
      </c>
      <c r="G6462">
        <v>11</v>
      </c>
      <c r="H6462">
        <v>0</v>
      </c>
      <c r="I6462">
        <v>29.76</v>
      </c>
      <c r="J6462">
        <v>1007.8</v>
      </c>
      <c r="K6462">
        <v>10</v>
      </c>
      <c r="M6462" t="s">
        <v>34</v>
      </c>
      <c r="N6462" t="s">
        <v>32</v>
      </c>
      <c r="Q6462">
        <v>7000</v>
      </c>
      <c r="R6462">
        <v>9500</v>
      </c>
      <c r="AB6462">
        <v>45.21</v>
      </c>
      <c r="AC6462" t="s">
        <v>6513</v>
      </c>
    </row>
    <row r="6463" spans="1:29">
      <c r="A6463" s="1" t="s">
        <v>30</v>
      </c>
      <c r="B6463" s="2">
        <v>42764.743750000001</v>
      </c>
      <c r="C6463">
        <v>46</v>
      </c>
      <c r="D6463">
        <v>21.9</v>
      </c>
      <c r="E6463">
        <v>38.15</v>
      </c>
      <c r="F6463">
        <v>240</v>
      </c>
      <c r="G6463">
        <v>5</v>
      </c>
      <c r="H6463">
        <v>0</v>
      </c>
      <c r="I6463">
        <v>29.77</v>
      </c>
      <c r="J6463">
        <v>1008.2</v>
      </c>
      <c r="K6463">
        <v>10</v>
      </c>
      <c r="M6463" t="s">
        <v>34</v>
      </c>
      <c r="N6463" t="s">
        <v>32</v>
      </c>
      <c r="Q6463">
        <v>8000</v>
      </c>
      <c r="R6463">
        <v>10000</v>
      </c>
      <c r="AB6463">
        <v>43.02</v>
      </c>
      <c r="AC6463" t="s">
        <v>6514</v>
      </c>
    </row>
    <row r="6464" spans="1:29">
      <c r="A6464" s="1" t="s">
        <v>30</v>
      </c>
      <c r="B6464" s="2">
        <v>42764.785416666666</v>
      </c>
      <c r="C6464">
        <v>47</v>
      </c>
      <c r="D6464">
        <v>24.1</v>
      </c>
      <c r="E6464">
        <v>40.44</v>
      </c>
      <c r="F6464">
        <v>220</v>
      </c>
      <c r="G6464">
        <v>9</v>
      </c>
      <c r="H6464">
        <v>0</v>
      </c>
      <c r="I6464">
        <v>29.78</v>
      </c>
      <c r="J6464">
        <v>1008.5</v>
      </c>
      <c r="K6464">
        <v>10</v>
      </c>
      <c r="M6464" t="s">
        <v>32</v>
      </c>
      <c r="N6464" t="s">
        <v>32</v>
      </c>
      <c r="Q6464">
        <v>8500</v>
      </c>
      <c r="R6464">
        <v>11000</v>
      </c>
      <c r="AB6464">
        <v>42.04</v>
      </c>
      <c r="AC6464" t="s">
        <v>6515</v>
      </c>
    </row>
    <row r="6465" spans="1:29">
      <c r="A6465" s="1" t="s">
        <v>30</v>
      </c>
      <c r="B6465" s="2">
        <v>42764.82708333333</v>
      </c>
      <c r="C6465">
        <v>47</v>
      </c>
      <c r="D6465">
        <v>24.1</v>
      </c>
      <c r="E6465">
        <v>40.44</v>
      </c>
      <c r="F6465">
        <v>210</v>
      </c>
      <c r="G6465">
        <v>7</v>
      </c>
      <c r="H6465">
        <v>0</v>
      </c>
      <c r="I6465">
        <v>29.77</v>
      </c>
      <c r="J6465">
        <v>1008.4</v>
      </c>
      <c r="K6465">
        <v>10</v>
      </c>
      <c r="M6465" t="s">
        <v>32</v>
      </c>
      <c r="N6465" t="s">
        <v>32</v>
      </c>
      <c r="O6465" t="s">
        <v>43</v>
      </c>
      <c r="Q6465">
        <v>7000</v>
      </c>
      <c r="R6465">
        <v>10000</v>
      </c>
      <c r="S6465">
        <v>11000</v>
      </c>
      <c r="AB6465">
        <v>42.94</v>
      </c>
      <c r="AC6465" t="s">
        <v>6516</v>
      </c>
    </row>
    <row r="6466" spans="1:29">
      <c r="A6466" s="1" t="s">
        <v>30</v>
      </c>
      <c r="B6466" s="2">
        <v>42764.856249999997</v>
      </c>
      <c r="C6466">
        <v>43</v>
      </c>
      <c r="D6466">
        <v>34</v>
      </c>
      <c r="E6466">
        <v>70.3</v>
      </c>
      <c r="F6466">
        <v>260</v>
      </c>
      <c r="G6466">
        <v>9</v>
      </c>
      <c r="H6466">
        <v>0.02</v>
      </c>
      <c r="I6466">
        <v>29.81</v>
      </c>
      <c r="K6466">
        <v>7</v>
      </c>
      <c r="L6466">
        <v>26</v>
      </c>
      <c r="M6466" t="s">
        <v>34</v>
      </c>
      <c r="N6466" t="s">
        <v>32</v>
      </c>
      <c r="O6466" t="s">
        <v>43</v>
      </c>
      <c r="Q6466">
        <v>2000</v>
      </c>
      <c r="R6466">
        <v>2600</v>
      </c>
      <c r="S6466">
        <v>6000</v>
      </c>
      <c r="U6466" t="e" cm="1">
        <f t="array" ref="U6466">-RA</f>
        <v>#NAME?</v>
      </c>
      <c r="Y6466">
        <v>28</v>
      </c>
      <c r="Z6466">
        <v>270</v>
      </c>
      <c r="AA6466" s="2">
        <v>42764.847916666666</v>
      </c>
      <c r="AB6466">
        <v>37.19</v>
      </c>
      <c r="AC6466" t="s">
        <v>6517</v>
      </c>
    </row>
    <row r="6467" spans="1:29">
      <c r="A6467" s="1" t="s">
        <v>30</v>
      </c>
      <c r="B6467" s="2">
        <v>42764.868750000001</v>
      </c>
      <c r="C6467">
        <v>42</v>
      </c>
      <c r="D6467">
        <v>33</v>
      </c>
      <c r="E6467">
        <v>70.2</v>
      </c>
      <c r="F6467">
        <v>270</v>
      </c>
      <c r="G6467">
        <v>3</v>
      </c>
      <c r="H6467">
        <v>0.02</v>
      </c>
      <c r="I6467">
        <v>29.8</v>
      </c>
      <c r="J6467">
        <v>1009.1</v>
      </c>
      <c r="K6467">
        <v>10</v>
      </c>
      <c r="M6467" t="s">
        <v>32</v>
      </c>
      <c r="N6467" t="s">
        <v>43</v>
      </c>
      <c r="Q6467">
        <v>2700</v>
      </c>
      <c r="R6467">
        <v>6000</v>
      </c>
      <c r="Y6467">
        <v>28</v>
      </c>
      <c r="Z6467">
        <v>270</v>
      </c>
      <c r="AA6467" s="2">
        <v>42764.847916666666</v>
      </c>
      <c r="AB6467">
        <v>40.229999999999997</v>
      </c>
      <c r="AC6467" t="s">
        <v>6518</v>
      </c>
    </row>
    <row r="6468" spans="1:29">
      <c r="A6468" s="1" t="s">
        <v>30</v>
      </c>
      <c r="B6468" s="2">
        <v>42764.901388888888</v>
      </c>
      <c r="C6468">
        <v>42</v>
      </c>
      <c r="D6468">
        <v>32</v>
      </c>
      <c r="E6468">
        <v>67.17</v>
      </c>
      <c r="F6468">
        <v>240</v>
      </c>
      <c r="G6468">
        <v>3</v>
      </c>
      <c r="H6468">
        <v>0</v>
      </c>
      <c r="I6468">
        <v>29.78</v>
      </c>
      <c r="K6468">
        <v>10</v>
      </c>
      <c r="M6468" t="s">
        <v>34</v>
      </c>
      <c r="N6468" t="s">
        <v>32</v>
      </c>
      <c r="O6468" t="s">
        <v>32</v>
      </c>
      <c r="Q6468">
        <v>7500</v>
      </c>
      <c r="R6468">
        <v>9000</v>
      </c>
      <c r="S6468">
        <v>12000</v>
      </c>
      <c r="AB6468">
        <v>40.229999999999997</v>
      </c>
      <c r="AC6468" t="s">
        <v>6519</v>
      </c>
    </row>
    <row r="6469" spans="1:29">
      <c r="A6469" s="1" t="s">
        <v>30</v>
      </c>
      <c r="B6469" s="2">
        <v>42764.910416666666</v>
      </c>
      <c r="C6469">
        <v>42</v>
      </c>
      <c r="D6469">
        <v>32</v>
      </c>
      <c r="E6469">
        <v>67.17</v>
      </c>
      <c r="F6469">
        <v>260</v>
      </c>
      <c r="G6469">
        <v>4</v>
      </c>
      <c r="H6469">
        <v>0</v>
      </c>
      <c r="I6469">
        <v>29.79</v>
      </c>
      <c r="J6469">
        <v>1008.8</v>
      </c>
      <c r="K6469">
        <v>10</v>
      </c>
      <c r="M6469" t="s">
        <v>34</v>
      </c>
      <c r="N6469" t="s">
        <v>32</v>
      </c>
      <c r="O6469" t="s">
        <v>32</v>
      </c>
      <c r="Q6469">
        <v>7500</v>
      </c>
      <c r="R6469">
        <v>9500</v>
      </c>
      <c r="S6469">
        <v>12000</v>
      </c>
      <c r="AB6469">
        <v>39.21</v>
      </c>
      <c r="AC6469" t="s">
        <v>6520</v>
      </c>
    </row>
    <row r="6470" spans="1:29">
      <c r="A6470" s="1" t="s">
        <v>30</v>
      </c>
      <c r="B6470" s="2">
        <v>42764.95208333333</v>
      </c>
      <c r="C6470">
        <v>41</v>
      </c>
      <c r="D6470">
        <v>34</v>
      </c>
      <c r="E6470">
        <v>75.94</v>
      </c>
      <c r="F6470">
        <v>240</v>
      </c>
      <c r="G6470">
        <v>7</v>
      </c>
      <c r="H6470">
        <v>0</v>
      </c>
      <c r="I6470">
        <v>29.79</v>
      </c>
      <c r="J6470">
        <v>1008.9</v>
      </c>
      <c r="K6470">
        <v>10</v>
      </c>
      <c r="M6470" t="s">
        <v>32</v>
      </c>
      <c r="N6470" t="s">
        <v>32</v>
      </c>
      <c r="Q6470">
        <v>6000</v>
      </c>
      <c r="R6470">
        <v>7500</v>
      </c>
      <c r="AB6470">
        <v>35.75</v>
      </c>
      <c r="AC6470" t="s">
        <v>6521</v>
      </c>
    </row>
    <row r="6471" spans="1:29">
      <c r="A6471" s="1" t="s">
        <v>30</v>
      </c>
      <c r="B6471" s="2">
        <v>42764.993750000001</v>
      </c>
      <c r="C6471">
        <v>43</v>
      </c>
      <c r="D6471">
        <v>32</v>
      </c>
      <c r="E6471">
        <v>64.88</v>
      </c>
      <c r="F6471">
        <v>270</v>
      </c>
      <c r="G6471">
        <v>7</v>
      </c>
      <c r="H6471">
        <v>0</v>
      </c>
      <c r="I6471">
        <v>29.8</v>
      </c>
      <c r="J6471">
        <v>1008.9</v>
      </c>
      <c r="K6471">
        <v>10</v>
      </c>
      <c r="M6471" t="s">
        <v>32</v>
      </c>
      <c r="N6471" t="s">
        <v>43</v>
      </c>
      <c r="Q6471">
        <v>4500</v>
      </c>
      <c r="R6471">
        <v>7500</v>
      </c>
      <c r="AB6471">
        <v>38.19</v>
      </c>
      <c r="AC6471" t="s">
        <v>6522</v>
      </c>
    </row>
    <row r="6472" spans="1:29">
      <c r="A6472" s="1" t="s">
        <v>30</v>
      </c>
      <c r="B6472" s="2">
        <v>42765.035416666666</v>
      </c>
      <c r="C6472">
        <v>42</v>
      </c>
      <c r="D6472">
        <v>32</v>
      </c>
      <c r="E6472">
        <v>67.17</v>
      </c>
      <c r="F6472">
        <v>270</v>
      </c>
      <c r="G6472">
        <v>5</v>
      </c>
      <c r="I6472">
        <v>29.79</v>
      </c>
      <c r="J6472">
        <v>1008.7</v>
      </c>
      <c r="K6472">
        <v>10</v>
      </c>
      <c r="M6472" t="s">
        <v>31</v>
      </c>
      <c r="N6472" t="s">
        <v>32</v>
      </c>
      <c r="Q6472">
        <v>4500</v>
      </c>
      <c r="R6472">
        <v>7000</v>
      </c>
      <c r="AB6472">
        <v>38.39</v>
      </c>
      <c r="AC6472" t="s">
        <v>6523</v>
      </c>
    </row>
    <row r="6473" spans="1:29">
      <c r="A6473" s="1" t="s">
        <v>30</v>
      </c>
      <c r="B6473" s="2">
        <v>42765.07708333333</v>
      </c>
      <c r="C6473">
        <v>43</v>
      </c>
      <c r="D6473">
        <v>24.1</v>
      </c>
      <c r="E6473">
        <v>46.91</v>
      </c>
      <c r="F6473">
        <v>290</v>
      </c>
      <c r="G6473">
        <v>10</v>
      </c>
      <c r="H6473">
        <v>0</v>
      </c>
      <c r="I6473">
        <v>29.8</v>
      </c>
      <c r="J6473">
        <v>1009.1</v>
      </c>
      <c r="K6473">
        <v>10</v>
      </c>
      <c r="L6473">
        <v>21</v>
      </c>
      <c r="M6473" t="s">
        <v>32</v>
      </c>
      <c r="N6473" t="s">
        <v>43</v>
      </c>
      <c r="Q6473">
        <v>7500</v>
      </c>
      <c r="R6473">
        <v>9000</v>
      </c>
      <c r="AB6473">
        <v>36.76</v>
      </c>
      <c r="AC6473" t="s">
        <v>6524</v>
      </c>
    </row>
    <row r="6474" spans="1:29">
      <c r="A6474" s="1" t="s">
        <v>30</v>
      </c>
      <c r="B6474" s="2">
        <v>42765.118750000001</v>
      </c>
      <c r="C6474">
        <v>40</v>
      </c>
      <c r="D6474">
        <v>24.1</v>
      </c>
      <c r="E6474">
        <v>52.88</v>
      </c>
      <c r="F6474">
        <v>330</v>
      </c>
      <c r="G6474">
        <v>6</v>
      </c>
      <c r="H6474">
        <v>0</v>
      </c>
      <c r="I6474">
        <v>29.83</v>
      </c>
      <c r="J6474">
        <v>1010.1</v>
      </c>
      <c r="K6474">
        <v>10</v>
      </c>
      <c r="M6474" t="s">
        <v>34</v>
      </c>
      <c r="N6474" t="s">
        <v>32</v>
      </c>
      <c r="Q6474">
        <v>5000</v>
      </c>
      <c r="R6474">
        <v>8500</v>
      </c>
      <c r="AB6474">
        <v>35.04</v>
      </c>
      <c r="AC6474" t="s">
        <v>6525</v>
      </c>
    </row>
    <row r="6475" spans="1:29">
      <c r="A6475" s="1" t="s">
        <v>30</v>
      </c>
      <c r="B6475" s="2">
        <v>42765.160416666666</v>
      </c>
      <c r="C6475">
        <v>37</v>
      </c>
      <c r="D6475">
        <v>21</v>
      </c>
      <c r="E6475">
        <v>51.99</v>
      </c>
      <c r="F6475">
        <v>310</v>
      </c>
      <c r="G6475">
        <v>4</v>
      </c>
      <c r="H6475">
        <v>0</v>
      </c>
      <c r="I6475">
        <v>29.84</v>
      </c>
      <c r="J6475">
        <v>1010.5</v>
      </c>
      <c r="K6475">
        <v>10</v>
      </c>
      <c r="M6475" t="s">
        <v>31</v>
      </c>
      <c r="N6475" t="s">
        <v>31</v>
      </c>
      <c r="Q6475">
        <v>5000</v>
      </c>
      <c r="R6475">
        <v>8500</v>
      </c>
      <c r="AB6475">
        <v>33.26</v>
      </c>
      <c r="AC6475" t="s">
        <v>6526</v>
      </c>
    </row>
    <row r="6476" spans="1:29">
      <c r="A6476" s="1" t="s">
        <v>30</v>
      </c>
      <c r="B6476" s="2">
        <v>42765.20208333333</v>
      </c>
      <c r="C6476">
        <v>33</v>
      </c>
      <c r="D6476">
        <v>21.9</v>
      </c>
      <c r="E6476">
        <v>63.06</v>
      </c>
      <c r="F6476">
        <v>270</v>
      </c>
      <c r="G6476">
        <v>3</v>
      </c>
      <c r="H6476">
        <v>0</v>
      </c>
      <c r="I6476">
        <v>29.86</v>
      </c>
      <c r="J6476">
        <v>1011.1</v>
      </c>
      <c r="K6476">
        <v>10</v>
      </c>
      <c r="M6476" t="s">
        <v>31</v>
      </c>
      <c r="Q6476">
        <v>6000</v>
      </c>
      <c r="AB6476">
        <v>29.95</v>
      </c>
      <c r="AC6476" t="s">
        <v>6527</v>
      </c>
    </row>
    <row r="6477" spans="1:29">
      <c r="A6477" s="1" t="s">
        <v>30</v>
      </c>
      <c r="B6477" s="2">
        <v>42765.243750000001</v>
      </c>
      <c r="C6477">
        <v>30.9</v>
      </c>
      <c r="D6477">
        <v>19.899999999999999</v>
      </c>
      <c r="E6477">
        <v>63.31</v>
      </c>
      <c r="F6477">
        <v>270</v>
      </c>
      <c r="G6477">
        <v>3</v>
      </c>
      <c r="H6477">
        <v>0</v>
      </c>
      <c r="I6477">
        <v>29.88</v>
      </c>
      <c r="J6477">
        <v>1011.9</v>
      </c>
      <c r="K6477">
        <v>10</v>
      </c>
      <c r="M6477" t="s">
        <v>31</v>
      </c>
      <c r="Q6477">
        <v>6000</v>
      </c>
      <c r="AB6477">
        <v>27.43</v>
      </c>
      <c r="AC6477" t="s">
        <v>6528</v>
      </c>
    </row>
    <row r="6478" spans="1:29">
      <c r="A6478" s="1" t="s">
        <v>30</v>
      </c>
      <c r="B6478" s="2">
        <v>42765.285416666666</v>
      </c>
      <c r="C6478">
        <v>30</v>
      </c>
      <c r="D6478">
        <v>18</v>
      </c>
      <c r="E6478">
        <v>60.53</v>
      </c>
      <c r="F6478">
        <v>270</v>
      </c>
      <c r="G6478">
        <v>4</v>
      </c>
      <c r="H6478">
        <v>0</v>
      </c>
      <c r="I6478">
        <v>29.9</v>
      </c>
      <c r="J6478">
        <v>1012.7</v>
      </c>
      <c r="K6478">
        <v>10</v>
      </c>
      <c r="M6478" t="s">
        <v>31</v>
      </c>
      <c r="Q6478">
        <v>6000</v>
      </c>
      <c r="AB6478">
        <v>25.08</v>
      </c>
      <c r="AC6478" t="s">
        <v>6529</v>
      </c>
    </row>
    <row r="6479" spans="1:29">
      <c r="A6479" s="1" t="s">
        <v>30</v>
      </c>
      <c r="B6479" s="2">
        <v>42765.32708333333</v>
      </c>
      <c r="C6479">
        <v>34</v>
      </c>
      <c r="D6479">
        <v>18</v>
      </c>
      <c r="E6479">
        <v>51.52</v>
      </c>
      <c r="G6479">
        <v>4</v>
      </c>
      <c r="H6479">
        <v>0</v>
      </c>
      <c r="I6479">
        <v>29.94</v>
      </c>
      <c r="J6479">
        <v>1013.9</v>
      </c>
      <c r="K6479">
        <v>10</v>
      </c>
      <c r="M6479" t="s">
        <v>31</v>
      </c>
      <c r="Q6479">
        <v>5500</v>
      </c>
      <c r="AB6479">
        <v>29.76</v>
      </c>
      <c r="AC6479" t="s">
        <v>6530</v>
      </c>
    </row>
    <row r="6480" spans="1:29">
      <c r="A6480" s="1" t="s">
        <v>30</v>
      </c>
      <c r="B6480" s="2">
        <v>42765.368750000001</v>
      </c>
      <c r="C6480">
        <v>37</v>
      </c>
      <c r="D6480">
        <v>16</v>
      </c>
      <c r="E6480">
        <v>41.95</v>
      </c>
      <c r="F6480">
        <v>290</v>
      </c>
      <c r="G6480">
        <v>6</v>
      </c>
      <c r="H6480">
        <v>0</v>
      </c>
      <c r="I6480">
        <v>29.97</v>
      </c>
      <c r="J6480">
        <v>1015.1</v>
      </c>
      <c r="K6480">
        <v>10</v>
      </c>
      <c r="L6480">
        <v>15</v>
      </c>
      <c r="M6480" t="s">
        <v>31</v>
      </c>
      <c r="Q6480">
        <v>5500</v>
      </c>
      <c r="AB6480">
        <v>31.55</v>
      </c>
      <c r="AC6480" t="s">
        <v>6531</v>
      </c>
    </row>
    <row r="6481" spans="1:29">
      <c r="A6481" s="1" t="s">
        <v>30</v>
      </c>
      <c r="B6481" s="2">
        <v>42765.410416666666</v>
      </c>
      <c r="C6481">
        <v>39</v>
      </c>
      <c r="D6481">
        <v>12</v>
      </c>
      <c r="E6481">
        <v>32.54</v>
      </c>
      <c r="F6481">
        <v>300</v>
      </c>
      <c r="G6481">
        <v>9</v>
      </c>
      <c r="H6481">
        <v>0</v>
      </c>
      <c r="I6481">
        <v>30</v>
      </c>
      <c r="J6481">
        <v>1016</v>
      </c>
      <c r="K6481">
        <v>10</v>
      </c>
      <c r="L6481">
        <v>20</v>
      </c>
      <c r="M6481" t="s">
        <v>31</v>
      </c>
      <c r="N6481" t="s">
        <v>31</v>
      </c>
      <c r="Q6481">
        <v>6000</v>
      </c>
      <c r="R6481">
        <v>9000</v>
      </c>
      <c r="AB6481">
        <v>32.22</v>
      </c>
      <c r="AC6481" t="s">
        <v>6532</v>
      </c>
    </row>
    <row r="6482" spans="1:29">
      <c r="A6482" s="1" t="s">
        <v>30</v>
      </c>
      <c r="B6482" s="2">
        <v>42765.45208333333</v>
      </c>
      <c r="C6482">
        <v>38</v>
      </c>
      <c r="D6482">
        <v>10</v>
      </c>
      <c r="E6482">
        <v>31.08</v>
      </c>
      <c r="F6482">
        <v>300</v>
      </c>
      <c r="G6482">
        <v>12</v>
      </c>
      <c r="H6482">
        <v>0</v>
      </c>
      <c r="I6482">
        <v>30.02</v>
      </c>
      <c r="J6482">
        <v>1016.8</v>
      </c>
      <c r="K6482">
        <v>10</v>
      </c>
      <c r="L6482">
        <v>23</v>
      </c>
      <c r="M6482" t="s">
        <v>31</v>
      </c>
      <c r="N6482" t="s">
        <v>31</v>
      </c>
      <c r="Q6482">
        <v>5500</v>
      </c>
      <c r="R6482">
        <v>7000</v>
      </c>
      <c r="AB6482">
        <v>29.51</v>
      </c>
      <c r="AC6482" t="s">
        <v>6533</v>
      </c>
    </row>
    <row r="6483" spans="1:29">
      <c r="A6483" s="1" t="s">
        <v>30</v>
      </c>
      <c r="B6483" s="2">
        <v>42765.493750000001</v>
      </c>
      <c r="C6483">
        <v>41</v>
      </c>
      <c r="D6483">
        <v>9</v>
      </c>
      <c r="E6483">
        <v>26.34</v>
      </c>
      <c r="F6483">
        <v>300</v>
      </c>
      <c r="G6483">
        <v>11</v>
      </c>
      <c r="H6483">
        <v>0</v>
      </c>
      <c r="I6483">
        <v>30.01</v>
      </c>
      <c r="J6483">
        <v>1016.5</v>
      </c>
      <c r="K6483">
        <v>10</v>
      </c>
      <c r="L6483">
        <v>21</v>
      </c>
      <c r="M6483" t="s">
        <v>34</v>
      </c>
      <c r="Q6483">
        <v>6000</v>
      </c>
      <c r="AB6483">
        <v>33.840000000000003</v>
      </c>
      <c r="AC6483" t="s">
        <v>6534</v>
      </c>
    </row>
    <row r="6484" spans="1:29">
      <c r="A6484" s="1" t="s">
        <v>30</v>
      </c>
      <c r="B6484" s="2">
        <v>42765.535416666666</v>
      </c>
      <c r="C6484">
        <v>42</v>
      </c>
      <c r="D6484">
        <v>9</v>
      </c>
      <c r="E6484">
        <v>25.24</v>
      </c>
      <c r="F6484">
        <v>300</v>
      </c>
      <c r="G6484">
        <v>8</v>
      </c>
      <c r="H6484">
        <v>0</v>
      </c>
      <c r="I6484">
        <v>29.99</v>
      </c>
      <c r="J6484">
        <v>1015.8</v>
      </c>
      <c r="K6484">
        <v>10</v>
      </c>
      <c r="L6484">
        <v>20</v>
      </c>
      <c r="M6484" t="s">
        <v>31</v>
      </c>
      <c r="Q6484">
        <v>7000</v>
      </c>
      <c r="AB6484">
        <v>36.549999999999997</v>
      </c>
      <c r="AC6484" t="s">
        <v>6535</v>
      </c>
    </row>
    <row r="6485" spans="1:29">
      <c r="A6485" s="1" t="s">
        <v>30</v>
      </c>
      <c r="B6485" s="2">
        <v>42765.57708333333</v>
      </c>
      <c r="C6485">
        <v>44</v>
      </c>
      <c r="D6485">
        <v>10</v>
      </c>
      <c r="E6485">
        <v>24.45</v>
      </c>
      <c r="F6485">
        <v>280</v>
      </c>
      <c r="G6485">
        <v>11</v>
      </c>
      <c r="H6485">
        <v>0</v>
      </c>
      <c r="I6485">
        <v>29.97</v>
      </c>
      <c r="J6485">
        <v>1015</v>
      </c>
      <c r="K6485">
        <v>10</v>
      </c>
      <c r="L6485">
        <v>19</v>
      </c>
      <c r="M6485" t="s">
        <v>31</v>
      </c>
      <c r="N6485" t="s">
        <v>31</v>
      </c>
      <c r="Q6485">
        <v>7000</v>
      </c>
      <c r="R6485">
        <v>25000</v>
      </c>
      <c r="AB6485">
        <v>37.76</v>
      </c>
      <c r="AC6485" t="s">
        <v>6536</v>
      </c>
    </row>
    <row r="6486" spans="1:29">
      <c r="A6486" s="1" t="s">
        <v>30</v>
      </c>
      <c r="B6486" s="2">
        <v>42765.618750000001</v>
      </c>
      <c r="C6486">
        <v>45</v>
      </c>
      <c r="D6486">
        <v>10.9</v>
      </c>
      <c r="E6486">
        <v>24.59</v>
      </c>
      <c r="F6486">
        <v>280</v>
      </c>
      <c r="G6486">
        <v>9</v>
      </c>
      <c r="H6486">
        <v>0</v>
      </c>
      <c r="I6486">
        <v>29.96</v>
      </c>
      <c r="J6486">
        <v>1014.8</v>
      </c>
      <c r="K6486">
        <v>10</v>
      </c>
      <c r="L6486">
        <v>17</v>
      </c>
      <c r="M6486" t="s">
        <v>31</v>
      </c>
      <c r="N6486" t="s">
        <v>31</v>
      </c>
      <c r="Q6486">
        <v>7000</v>
      </c>
      <c r="R6486">
        <v>25000</v>
      </c>
      <c r="AB6486">
        <v>39.68</v>
      </c>
      <c r="AC6486" t="s">
        <v>6537</v>
      </c>
    </row>
    <row r="6487" spans="1:29">
      <c r="A6487" s="1" t="s">
        <v>30</v>
      </c>
      <c r="B6487" s="2">
        <v>42765.660416666666</v>
      </c>
      <c r="C6487">
        <v>45</v>
      </c>
      <c r="D6487">
        <v>10.9</v>
      </c>
      <c r="E6487">
        <v>24.59</v>
      </c>
      <c r="F6487">
        <v>270</v>
      </c>
      <c r="G6487">
        <v>7</v>
      </c>
      <c r="H6487">
        <v>0</v>
      </c>
      <c r="I6487">
        <v>29.99</v>
      </c>
      <c r="J6487">
        <v>1015.8</v>
      </c>
      <c r="K6487">
        <v>10</v>
      </c>
      <c r="L6487">
        <v>19</v>
      </c>
      <c r="M6487" t="s">
        <v>31</v>
      </c>
      <c r="Q6487">
        <v>25000</v>
      </c>
      <c r="AB6487">
        <v>40.630000000000003</v>
      </c>
      <c r="AC6487" t="s">
        <v>6538</v>
      </c>
    </row>
    <row r="6488" spans="1:29">
      <c r="A6488" s="1" t="s">
        <v>30</v>
      </c>
      <c r="B6488" s="2">
        <v>42765.70208333333</v>
      </c>
      <c r="C6488">
        <v>44</v>
      </c>
      <c r="D6488">
        <v>10.9</v>
      </c>
      <c r="E6488">
        <v>25.45</v>
      </c>
      <c r="F6488">
        <v>260</v>
      </c>
      <c r="G6488">
        <v>8</v>
      </c>
      <c r="H6488">
        <v>0</v>
      </c>
      <c r="I6488">
        <v>30.02</v>
      </c>
      <c r="J6488">
        <v>1016.7</v>
      </c>
      <c r="K6488">
        <v>10</v>
      </c>
      <c r="L6488">
        <v>16</v>
      </c>
      <c r="M6488" t="s">
        <v>31</v>
      </c>
      <c r="Q6488">
        <v>25000</v>
      </c>
      <c r="AB6488">
        <v>39.020000000000003</v>
      </c>
      <c r="AC6488" t="s">
        <v>6539</v>
      </c>
    </row>
    <row r="6489" spans="1:29">
      <c r="A6489" s="1" t="s">
        <v>30</v>
      </c>
      <c r="B6489" s="2">
        <v>42765.743750000001</v>
      </c>
      <c r="C6489">
        <v>41</v>
      </c>
      <c r="D6489">
        <v>12</v>
      </c>
      <c r="E6489">
        <v>30.11</v>
      </c>
      <c r="F6489">
        <v>260</v>
      </c>
      <c r="G6489">
        <v>5</v>
      </c>
      <c r="H6489">
        <v>0</v>
      </c>
      <c r="I6489">
        <v>30.04</v>
      </c>
      <c r="J6489">
        <v>1017.3</v>
      </c>
      <c r="K6489">
        <v>10</v>
      </c>
      <c r="M6489" t="s">
        <v>246</v>
      </c>
      <c r="AB6489">
        <v>37.08</v>
      </c>
      <c r="AC6489" t="s">
        <v>6540</v>
      </c>
    </row>
    <row r="6490" spans="1:29">
      <c r="A6490" s="1" t="s">
        <v>30</v>
      </c>
      <c r="B6490" s="2">
        <v>42765.785416666666</v>
      </c>
      <c r="C6490">
        <v>38</v>
      </c>
      <c r="D6490">
        <v>14</v>
      </c>
      <c r="E6490">
        <v>37.1</v>
      </c>
      <c r="F6490">
        <v>230</v>
      </c>
      <c r="G6490">
        <v>3</v>
      </c>
      <c r="H6490">
        <v>0</v>
      </c>
      <c r="I6490">
        <v>30.04</v>
      </c>
      <c r="J6490">
        <v>1017.6</v>
      </c>
      <c r="K6490">
        <v>10</v>
      </c>
      <c r="M6490" t="s">
        <v>246</v>
      </c>
      <c r="AB6490">
        <v>35.43</v>
      </c>
      <c r="AC6490" t="s">
        <v>6541</v>
      </c>
    </row>
    <row r="6491" spans="1:29">
      <c r="A6491" s="1" t="s">
        <v>30</v>
      </c>
      <c r="B6491" s="2">
        <v>42765.82708333333</v>
      </c>
      <c r="C6491">
        <v>37</v>
      </c>
      <c r="D6491">
        <v>15.1</v>
      </c>
      <c r="E6491">
        <v>40.340000000000003</v>
      </c>
      <c r="F6491">
        <v>0</v>
      </c>
      <c r="G6491">
        <v>0</v>
      </c>
      <c r="H6491">
        <v>0</v>
      </c>
      <c r="I6491">
        <v>30.04</v>
      </c>
      <c r="J6491">
        <v>1017.4</v>
      </c>
      <c r="K6491">
        <v>10</v>
      </c>
      <c r="M6491" t="s">
        <v>246</v>
      </c>
      <c r="AB6491">
        <v>37</v>
      </c>
      <c r="AC6491" t="s">
        <v>6542</v>
      </c>
    </row>
    <row r="6492" spans="1:29">
      <c r="A6492" s="1" t="s">
        <v>30</v>
      </c>
      <c r="B6492" s="2">
        <v>42765.868750000001</v>
      </c>
      <c r="C6492">
        <v>33</v>
      </c>
      <c r="D6492">
        <v>17.100000000000001</v>
      </c>
      <c r="E6492">
        <v>51.37</v>
      </c>
      <c r="F6492">
        <v>0</v>
      </c>
      <c r="G6492">
        <v>0</v>
      </c>
      <c r="H6492">
        <v>0</v>
      </c>
      <c r="I6492">
        <v>30.08</v>
      </c>
      <c r="J6492">
        <v>1018.8</v>
      </c>
      <c r="K6492">
        <v>10</v>
      </c>
      <c r="M6492" t="s">
        <v>246</v>
      </c>
      <c r="AB6492">
        <v>33.1</v>
      </c>
      <c r="AC6492" t="s">
        <v>6543</v>
      </c>
    </row>
    <row r="6493" spans="1:29">
      <c r="A6493" s="1" t="s">
        <v>30</v>
      </c>
      <c r="B6493" s="2">
        <v>42765.910416666666</v>
      </c>
      <c r="C6493">
        <v>32</v>
      </c>
      <c r="D6493">
        <v>16</v>
      </c>
      <c r="E6493">
        <v>51.2</v>
      </c>
      <c r="F6493">
        <v>0</v>
      </c>
      <c r="G6493">
        <v>0</v>
      </c>
      <c r="H6493">
        <v>0</v>
      </c>
      <c r="I6493">
        <v>30.09</v>
      </c>
      <c r="J6493">
        <v>1019</v>
      </c>
      <c r="K6493">
        <v>10</v>
      </c>
      <c r="M6493" t="s">
        <v>246</v>
      </c>
      <c r="AB6493">
        <v>32</v>
      </c>
      <c r="AC6493" t="s">
        <v>6544</v>
      </c>
    </row>
    <row r="6494" spans="1:29">
      <c r="A6494" s="1" t="s">
        <v>30</v>
      </c>
      <c r="B6494" s="2">
        <v>42765.95208333333</v>
      </c>
      <c r="C6494">
        <v>30.9</v>
      </c>
      <c r="D6494">
        <v>17.100000000000001</v>
      </c>
      <c r="E6494">
        <v>56.14</v>
      </c>
      <c r="F6494">
        <v>0</v>
      </c>
      <c r="G6494">
        <v>0</v>
      </c>
      <c r="H6494">
        <v>0</v>
      </c>
      <c r="I6494">
        <v>30.07</v>
      </c>
      <c r="J6494">
        <v>1018.6</v>
      </c>
      <c r="K6494">
        <v>10</v>
      </c>
      <c r="M6494" t="s">
        <v>246</v>
      </c>
      <c r="AB6494">
        <v>30.9</v>
      </c>
      <c r="AC6494" t="s">
        <v>6545</v>
      </c>
    </row>
    <row r="6495" spans="1:29">
      <c r="A6495" s="1" t="s">
        <v>30</v>
      </c>
      <c r="B6495" s="2">
        <v>42765.993750000001</v>
      </c>
      <c r="C6495">
        <v>32</v>
      </c>
      <c r="D6495">
        <v>18</v>
      </c>
      <c r="E6495">
        <v>55.82</v>
      </c>
      <c r="G6495">
        <v>4</v>
      </c>
      <c r="H6495">
        <v>0</v>
      </c>
      <c r="I6495">
        <v>30.07</v>
      </c>
      <c r="J6495">
        <v>1018.4</v>
      </c>
      <c r="K6495">
        <v>10</v>
      </c>
      <c r="M6495" t="s">
        <v>32</v>
      </c>
      <c r="Q6495">
        <v>25000</v>
      </c>
      <c r="AB6495">
        <v>27.42</v>
      </c>
      <c r="AC6495" t="s">
        <v>6546</v>
      </c>
    </row>
    <row r="6496" spans="1:29">
      <c r="A6496" s="1" t="s">
        <v>30</v>
      </c>
      <c r="B6496" s="2">
        <v>42766.035416666666</v>
      </c>
      <c r="C6496">
        <v>32</v>
      </c>
      <c r="D6496">
        <v>17.100000000000001</v>
      </c>
      <c r="E6496">
        <v>53.7</v>
      </c>
      <c r="F6496">
        <v>160</v>
      </c>
      <c r="G6496">
        <v>3</v>
      </c>
      <c r="H6496">
        <v>0</v>
      </c>
      <c r="I6496">
        <v>30.03</v>
      </c>
      <c r="J6496">
        <v>1017</v>
      </c>
      <c r="K6496">
        <v>10</v>
      </c>
      <c r="M6496" t="s">
        <v>32</v>
      </c>
      <c r="Q6496">
        <v>25000</v>
      </c>
      <c r="AB6496">
        <v>28.69</v>
      </c>
      <c r="AC6496" t="s">
        <v>6547</v>
      </c>
    </row>
    <row r="6497" spans="1:29">
      <c r="A6497" s="1" t="s">
        <v>30</v>
      </c>
      <c r="B6497" s="2">
        <v>42766.07708333333</v>
      </c>
      <c r="C6497">
        <v>32</v>
      </c>
      <c r="D6497">
        <v>18</v>
      </c>
      <c r="E6497">
        <v>55.82</v>
      </c>
      <c r="F6497">
        <v>160</v>
      </c>
      <c r="G6497">
        <v>3</v>
      </c>
      <c r="H6497">
        <v>0</v>
      </c>
      <c r="I6497">
        <v>30.02</v>
      </c>
      <c r="J6497">
        <v>1016.9</v>
      </c>
      <c r="K6497">
        <v>10</v>
      </c>
      <c r="M6497" t="s">
        <v>32</v>
      </c>
      <c r="Q6497">
        <v>25000</v>
      </c>
      <c r="AB6497">
        <v>28.69</v>
      </c>
      <c r="AC6497" t="s">
        <v>6548</v>
      </c>
    </row>
    <row r="6498" spans="1:29">
      <c r="A6498" s="1" t="s">
        <v>30</v>
      </c>
      <c r="B6498" s="2">
        <v>42766.118750000001</v>
      </c>
      <c r="C6498">
        <v>33</v>
      </c>
      <c r="D6498">
        <v>19</v>
      </c>
      <c r="E6498">
        <v>55.75</v>
      </c>
      <c r="F6498">
        <v>210</v>
      </c>
      <c r="G6498">
        <v>7</v>
      </c>
      <c r="H6498">
        <v>0</v>
      </c>
      <c r="I6498">
        <v>30.01</v>
      </c>
      <c r="J6498">
        <v>1016.3</v>
      </c>
      <c r="K6498">
        <v>10</v>
      </c>
      <c r="M6498" t="s">
        <v>34</v>
      </c>
      <c r="Q6498">
        <v>25000</v>
      </c>
      <c r="AB6498">
        <v>26.12</v>
      </c>
      <c r="AC6498" t="s">
        <v>6549</v>
      </c>
    </row>
    <row r="6499" spans="1:29">
      <c r="A6499" s="1" t="s">
        <v>30</v>
      </c>
      <c r="B6499" s="2">
        <v>42766.160416666666</v>
      </c>
      <c r="C6499">
        <v>33</v>
      </c>
      <c r="D6499">
        <v>19</v>
      </c>
      <c r="E6499">
        <v>55.75</v>
      </c>
      <c r="F6499">
        <v>220</v>
      </c>
      <c r="G6499">
        <v>6</v>
      </c>
      <c r="H6499">
        <v>0</v>
      </c>
      <c r="I6499">
        <v>30.01</v>
      </c>
      <c r="J6499">
        <v>1016.4</v>
      </c>
      <c r="K6499">
        <v>10</v>
      </c>
      <c r="M6499" t="s">
        <v>34</v>
      </c>
      <c r="Q6499">
        <v>25000</v>
      </c>
      <c r="AB6499">
        <v>26.86</v>
      </c>
      <c r="AC6499" t="s">
        <v>6550</v>
      </c>
    </row>
    <row r="6500" spans="1:29">
      <c r="A6500" s="1" t="s">
        <v>30</v>
      </c>
      <c r="B6500" s="2">
        <v>42766.20208333333</v>
      </c>
      <c r="C6500">
        <v>34</v>
      </c>
      <c r="D6500">
        <v>21</v>
      </c>
      <c r="E6500">
        <v>58.56</v>
      </c>
      <c r="F6500">
        <v>200</v>
      </c>
      <c r="G6500">
        <v>6</v>
      </c>
      <c r="H6500">
        <v>0</v>
      </c>
      <c r="I6500">
        <v>29.99</v>
      </c>
      <c r="J6500">
        <v>1015.8</v>
      </c>
      <c r="K6500">
        <v>10</v>
      </c>
      <c r="M6500" t="s">
        <v>34</v>
      </c>
      <c r="Q6500">
        <v>25000</v>
      </c>
      <c r="AB6500">
        <v>27.94</v>
      </c>
      <c r="AC6500" t="s">
        <v>6551</v>
      </c>
    </row>
    <row r="6501" spans="1:29">
      <c r="A6501" s="1" t="s">
        <v>30</v>
      </c>
      <c r="B6501" s="2">
        <v>42766.243750000001</v>
      </c>
      <c r="C6501">
        <v>37</v>
      </c>
      <c r="D6501">
        <v>23</v>
      </c>
      <c r="E6501">
        <v>56.57</v>
      </c>
      <c r="F6501">
        <v>220</v>
      </c>
      <c r="G6501">
        <v>9</v>
      </c>
      <c r="H6501">
        <v>0</v>
      </c>
      <c r="I6501">
        <v>29.98</v>
      </c>
      <c r="J6501">
        <v>1015.3</v>
      </c>
      <c r="K6501">
        <v>10</v>
      </c>
      <c r="M6501" t="s">
        <v>34</v>
      </c>
      <c r="Q6501">
        <v>25000</v>
      </c>
      <c r="AB6501">
        <v>29.73</v>
      </c>
      <c r="AC6501" t="s">
        <v>6552</v>
      </c>
    </row>
    <row r="6502" spans="1:29">
      <c r="A6502" s="1" t="s">
        <v>30</v>
      </c>
      <c r="B6502" s="2">
        <v>42766.285416666666</v>
      </c>
      <c r="C6502">
        <v>35</v>
      </c>
      <c r="D6502">
        <v>24.1</v>
      </c>
      <c r="E6502">
        <v>63.86</v>
      </c>
      <c r="F6502">
        <v>240</v>
      </c>
      <c r="G6502">
        <v>7</v>
      </c>
      <c r="H6502">
        <v>0</v>
      </c>
      <c r="I6502">
        <v>29.96</v>
      </c>
      <c r="J6502">
        <v>1014.8</v>
      </c>
      <c r="K6502">
        <v>10</v>
      </c>
      <c r="M6502" t="s">
        <v>31</v>
      </c>
      <c r="N6502" t="s">
        <v>34</v>
      </c>
      <c r="Q6502">
        <v>15000</v>
      </c>
      <c r="R6502">
        <v>25000</v>
      </c>
      <c r="AB6502">
        <v>28.56</v>
      </c>
      <c r="AC6502" t="s">
        <v>6553</v>
      </c>
    </row>
    <row r="6503" spans="1:29">
      <c r="A6503" s="1" t="s">
        <v>30</v>
      </c>
      <c r="B6503" s="2">
        <v>42766.32708333333</v>
      </c>
      <c r="C6503">
        <v>39</v>
      </c>
      <c r="D6503">
        <v>26.1</v>
      </c>
      <c r="E6503">
        <v>59.52</v>
      </c>
      <c r="F6503">
        <v>220</v>
      </c>
      <c r="G6503">
        <v>11</v>
      </c>
      <c r="H6503">
        <v>0</v>
      </c>
      <c r="I6503">
        <v>29.95</v>
      </c>
      <c r="J6503">
        <v>1014.5</v>
      </c>
      <c r="K6503">
        <v>10</v>
      </c>
      <c r="M6503" t="s">
        <v>31</v>
      </c>
      <c r="N6503" t="s">
        <v>32</v>
      </c>
      <c r="Q6503">
        <v>15000</v>
      </c>
      <c r="R6503">
        <v>25000</v>
      </c>
      <c r="AB6503">
        <v>31.31</v>
      </c>
      <c r="AC6503" t="s">
        <v>6554</v>
      </c>
    </row>
    <row r="6504" spans="1:29">
      <c r="A6504" s="1" t="s">
        <v>30</v>
      </c>
      <c r="B6504" s="2">
        <v>42766.368750000001</v>
      </c>
      <c r="C6504">
        <v>45</v>
      </c>
      <c r="D6504">
        <v>28</v>
      </c>
      <c r="E6504">
        <v>51.08</v>
      </c>
      <c r="F6504">
        <v>230</v>
      </c>
      <c r="G6504">
        <v>15</v>
      </c>
      <c r="H6504">
        <v>0</v>
      </c>
      <c r="I6504">
        <v>29.96</v>
      </c>
      <c r="J6504">
        <v>1014.7</v>
      </c>
      <c r="K6504">
        <v>10</v>
      </c>
      <c r="L6504">
        <v>24</v>
      </c>
      <c r="M6504" t="s">
        <v>31</v>
      </c>
      <c r="N6504" t="s">
        <v>32</v>
      </c>
      <c r="Q6504">
        <v>15000</v>
      </c>
      <c r="R6504">
        <v>25000</v>
      </c>
      <c r="AB6504">
        <v>37.630000000000003</v>
      </c>
      <c r="AC6504" t="s">
        <v>6555</v>
      </c>
    </row>
    <row r="6505" spans="1:29">
      <c r="A6505" s="1" t="s">
        <v>30</v>
      </c>
      <c r="B6505" s="2">
        <v>42766.410416666666</v>
      </c>
      <c r="C6505">
        <v>50</v>
      </c>
      <c r="D6505">
        <v>30</v>
      </c>
      <c r="E6505">
        <v>45.93</v>
      </c>
      <c r="F6505">
        <v>240</v>
      </c>
      <c r="G6505">
        <v>17</v>
      </c>
      <c r="H6505">
        <v>0</v>
      </c>
      <c r="I6505">
        <v>29.96</v>
      </c>
      <c r="J6505">
        <v>1014.5</v>
      </c>
      <c r="K6505">
        <v>10</v>
      </c>
      <c r="L6505">
        <v>24</v>
      </c>
      <c r="M6505" t="s">
        <v>31</v>
      </c>
      <c r="N6505" t="s">
        <v>32</v>
      </c>
      <c r="Q6505">
        <v>15000</v>
      </c>
      <c r="R6505">
        <v>25000</v>
      </c>
      <c r="AB6505">
        <v>43.66</v>
      </c>
      <c r="AC6505" t="s">
        <v>6556</v>
      </c>
    </row>
    <row r="6506" spans="1:29">
      <c r="A6506" s="1" t="s">
        <v>30</v>
      </c>
      <c r="B6506" s="2">
        <v>42766.45208333333</v>
      </c>
      <c r="C6506">
        <v>55</v>
      </c>
      <c r="D6506">
        <v>32</v>
      </c>
      <c r="E6506">
        <v>41.44</v>
      </c>
      <c r="F6506">
        <v>230</v>
      </c>
      <c r="G6506">
        <v>20</v>
      </c>
      <c r="H6506">
        <v>0</v>
      </c>
      <c r="I6506">
        <v>29.95</v>
      </c>
      <c r="J6506">
        <v>1014.2</v>
      </c>
      <c r="K6506">
        <v>10</v>
      </c>
      <c r="L6506">
        <v>25</v>
      </c>
      <c r="M6506" t="s">
        <v>31</v>
      </c>
      <c r="N6506" t="s">
        <v>34</v>
      </c>
      <c r="Q6506">
        <v>18000</v>
      </c>
      <c r="R6506">
        <v>25000</v>
      </c>
      <c r="AB6506">
        <v>55</v>
      </c>
      <c r="AC6506" t="s">
        <v>6557</v>
      </c>
    </row>
    <row r="6507" spans="1:29">
      <c r="A6507" s="1" t="s">
        <v>30</v>
      </c>
      <c r="B6507" s="2">
        <v>42766.493750000001</v>
      </c>
      <c r="C6507">
        <v>60</v>
      </c>
      <c r="D6507">
        <v>32</v>
      </c>
      <c r="E6507">
        <v>34.49</v>
      </c>
      <c r="F6507">
        <v>230</v>
      </c>
      <c r="G6507">
        <v>18</v>
      </c>
      <c r="H6507">
        <v>0</v>
      </c>
      <c r="I6507">
        <v>29.93</v>
      </c>
      <c r="J6507">
        <v>1013.4</v>
      </c>
      <c r="K6507">
        <v>10</v>
      </c>
      <c r="L6507">
        <v>24</v>
      </c>
      <c r="M6507" t="s">
        <v>31</v>
      </c>
      <c r="N6507" t="s">
        <v>34</v>
      </c>
      <c r="Q6507">
        <v>18000</v>
      </c>
      <c r="R6507">
        <v>25000</v>
      </c>
      <c r="AB6507">
        <v>60.1</v>
      </c>
      <c r="AC6507" t="s">
        <v>6558</v>
      </c>
    </row>
    <row r="6508" spans="1:29">
      <c r="A6508" s="1" t="s">
        <v>30</v>
      </c>
      <c r="B6508" s="2">
        <v>42766.535416666666</v>
      </c>
      <c r="C6508">
        <v>63</v>
      </c>
      <c r="D6508">
        <v>32</v>
      </c>
      <c r="E6508">
        <v>31.12</v>
      </c>
      <c r="F6508">
        <v>240</v>
      </c>
      <c r="G6508">
        <v>19</v>
      </c>
      <c r="H6508">
        <v>0</v>
      </c>
      <c r="I6508">
        <v>29.89</v>
      </c>
      <c r="J6508">
        <v>1012.2</v>
      </c>
      <c r="K6508">
        <v>10</v>
      </c>
      <c r="M6508" t="s">
        <v>31</v>
      </c>
      <c r="N6508" t="s">
        <v>32</v>
      </c>
      <c r="Q6508">
        <v>18000</v>
      </c>
      <c r="R6508">
        <v>25000</v>
      </c>
      <c r="AB6508">
        <v>63</v>
      </c>
      <c r="AC6508" t="s">
        <v>6559</v>
      </c>
    </row>
    <row r="6509" spans="1:29">
      <c r="A6509" s="1" t="s">
        <v>30</v>
      </c>
      <c r="B6509" s="2">
        <v>42766.57708333333</v>
      </c>
      <c r="C6509">
        <v>65</v>
      </c>
      <c r="D6509">
        <v>33</v>
      </c>
      <c r="E6509">
        <v>30.44</v>
      </c>
      <c r="F6509">
        <v>230</v>
      </c>
      <c r="G6509">
        <v>16</v>
      </c>
      <c r="H6509">
        <v>0</v>
      </c>
      <c r="I6509">
        <v>29.87</v>
      </c>
      <c r="J6509">
        <v>1011.4</v>
      </c>
      <c r="K6509">
        <v>10</v>
      </c>
      <c r="L6509">
        <v>25</v>
      </c>
      <c r="M6509" t="s">
        <v>34</v>
      </c>
      <c r="N6509" t="s">
        <v>32</v>
      </c>
      <c r="Q6509">
        <v>19000</v>
      </c>
      <c r="R6509">
        <v>25000</v>
      </c>
      <c r="AB6509">
        <v>64.900000000000006</v>
      </c>
      <c r="AC6509" t="s">
        <v>6560</v>
      </c>
    </row>
    <row r="6510" spans="1:29">
      <c r="A6510" s="1" t="s">
        <v>30</v>
      </c>
      <c r="B6510" s="2">
        <v>42766.618750000001</v>
      </c>
      <c r="C6510">
        <v>65</v>
      </c>
      <c r="D6510">
        <v>30.9</v>
      </c>
      <c r="E6510">
        <v>27.85</v>
      </c>
      <c r="F6510">
        <v>230</v>
      </c>
      <c r="G6510">
        <v>16</v>
      </c>
      <c r="H6510">
        <v>0</v>
      </c>
      <c r="I6510">
        <v>29.85</v>
      </c>
      <c r="J6510">
        <v>1010.9</v>
      </c>
      <c r="K6510">
        <v>10</v>
      </c>
      <c r="M6510" t="s">
        <v>32</v>
      </c>
      <c r="N6510" t="s">
        <v>32</v>
      </c>
      <c r="Q6510">
        <v>19000</v>
      </c>
      <c r="R6510">
        <v>25000</v>
      </c>
      <c r="AB6510">
        <v>64.900000000000006</v>
      </c>
      <c r="AC6510" t="s">
        <v>6561</v>
      </c>
    </row>
    <row r="6511" spans="1:29">
      <c r="A6511" s="1" t="s">
        <v>30</v>
      </c>
      <c r="B6511" s="2">
        <v>42766.660416666666</v>
      </c>
      <c r="C6511">
        <v>66</v>
      </c>
      <c r="D6511">
        <v>30</v>
      </c>
      <c r="E6511">
        <v>25.85</v>
      </c>
      <c r="F6511">
        <v>240</v>
      </c>
      <c r="G6511">
        <v>19</v>
      </c>
      <c r="H6511">
        <v>0</v>
      </c>
      <c r="I6511">
        <v>29.85</v>
      </c>
      <c r="J6511">
        <v>1010.8</v>
      </c>
      <c r="K6511">
        <v>10</v>
      </c>
      <c r="L6511">
        <v>24</v>
      </c>
      <c r="M6511" t="s">
        <v>34</v>
      </c>
      <c r="N6511" t="s">
        <v>32</v>
      </c>
      <c r="Q6511">
        <v>19000</v>
      </c>
      <c r="R6511">
        <v>25000</v>
      </c>
      <c r="AB6511">
        <v>66</v>
      </c>
      <c r="AC6511" t="s">
        <v>6562</v>
      </c>
    </row>
    <row r="6512" spans="1:29">
      <c r="A6512" s="1" t="s">
        <v>30</v>
      </c>
      <c r="B6512" s="2">
        <v>42766.70208333333</v>
      </c>
      <c r="C6512">
        <v>66</v>
      </c>
      <c r="D6512">
        <v>28.9</v>
      </c>
      <c r="E6512">
        <v>24.71</v>
      </c>
      <c r="F6512">
        <v>240</v>
      </c>
      <c r="G6512">
        <v>16</v>
      </c>
      <c r="H6512">
        <v>0</v>
      </c>
      <c r="I6512">
        <v>29.87</v>
      </c>
      <c r="J6512">
        <v>1011.3</v>
      </c>
      <c r="K6512">
        <v>10</v>
      </c>
      <c r="L6512">
        <v>21</v>
      </c>
      <c r="M6512" t="s">
        <v>34</v>
      </c>
      <c r="N6512" t="s">
        <v>32</v>
      </c>
      <c r="Q6512">
        <v>19000</v>
      </c>
      <c r="R6512">
        <v>25000</v>
      </c>
      <c r="AB6512">
        <v>66</v>
      </c>
      <c r="AC6512" t="s">
        <v>6563</v>
      </c>
    </row>
    <row r="6513" spans="1:29">
      <c r="A6513" s="1" t="s">
        <v>30</v>
      </c>
      <c r="B6513" s="2">
        <v>42766.743750000001</v>
      </c>
      <c r="C6513">
        <v>60</v>
      </c>
      <c r="D6513">
        <v>30.9</v>
      </c>
      <c r="E6513">
        <v>32.99</v>
      </c>
      <c r="F6513">
        <v>230</v>
      </c>
      <c r="G6513">
        <v>11</v>
      </c>
      <c r="H6513">
        <v>0</v>
      </c>
      <c r="I6513">
        <v>29.89</v>
      </c>
      <c r="J6513">
        <v>1012.2</v>
      </c>
      <c r="K6513">
        <v>10</v>
      </c>
      <c r="M6513" t="s">
        <v>31</v>
      </c>
      <c r="N6513" t="s">
        <v>32</v>
      </c>
      <c r="Q6513">
        <v>19000</v>
      </c>
      <c r="R6513">
        <v>25000</v>
      </c>
      <c r="AB6513">
        <v>60.1</v>
      </c>
      <c r="AC6513" t="s">
        <v>6564</v>
      </c>
    </row>
    <row r="6514" spans="1:29">
      <c r="A6514" s="1" t="s">
        <v>30</v>
      </c>
      <c r="B6514" s="2">
        <v>42766.785416666666</v>
      </c>
      <c r="C6514">
        <v>57</v>
      </c>
      <c r="D6514">
        <v>30.9</v>
      </c>
      <c r="E6514">
        <v>36.86</v>
      </c>
      <c r="F6514">
        <v>240</v>
      </c>
      <c r="G6514">
        <v>8</v>
      </c>
      <c r="H6514">
        <v>0</v>
      </c>
      <c r="I6514">
        <v>29.91</v>
      </c>
      <c r="J6514">
        <v>1012.9</v>
      </c>
      <c r="K6514">
        <v>10</v>
      </c>
      <c r="M6514" t="s">
        <v>31</v>
      </c>
      <c r="N6514" t="s">
        <v>34</v>
      </c>
      <c r="Q6514">
        <v>19000</v>
      </c>
      <c r="R6514">
        <v>25000</v>
      </c>
      <c r="AB6514">
        <v>57</v>
      </c>
      <c r="AC6514" t="s">
        <v>6565</v>
      </c>
    </row>
    <row r="6515" spans="1:29">
      <c r="A6515" s="1" t="s">
        <v>30</v>
      </c>
      <c r="B6515" s="2">
        <v>42766.82708333333</v>
      </c>
      <c r="C6515">
        <v>54</v>
      </c>
      <c r="D6515">
        <v>32</v>
      </c>
      <c r="E6515">
        <v>42.98</v>
      </c>
      <c r="F6515">
        <v>240</v>
      </c>
      <c r="G6515">
        <v>8</v>
      </c>
      <c r="H6515">
        <v>0</v>
      </c>
      <c r="I6515">
        <v>29.93</v>
      </c>
      <c r="J6515">
        <v>1013.6</v>
      </c>
      <c r="K6515">
        <v>10</v>
      </c>
      <c r="M6515" t="s">
        <v>34</v>
      </c>
      <c r="Q6515">
        <v>25000</v>
      </c>
      <c r="AB6515">
        <v>54</v>
      </c>
      <c r="AC6515" t="s">
        <v>6566</v>
      </c>
    </row>
    <row r="6516" spans="1:29">
      <c r="A6516" s="1" t="s">
        <v>30</v>
      </c>
      <c r="B6516" s="2">
        <v>42766.868750000001</v>
      </c>
      <c r="C6516">
        <v>53</v>
      </c>
      <c r="D6516">
        <v>33</v>
      </c>
      <c r="E6516">
        <v>46.42</v>
      </c>
      <c r="F6516">
        <v>230</v>
      </c>
      <c r="G6516">
        <v>9</v>
      </c>
      <c r="H6516">
        <v>0</v>
      </c>
      <c r="I6516">
        <v>29.94</v>
      </c>
      <c r="J6516">
        <v>1013.8</v>
      </c>
      <c r="K6516">
        <v>10</v>
      </c>
      <c r="M6516" t="s">
        <v>34</v>
      </c>
      <c r="Q6516">
        <v>25000</v>
      </c>
      <c r="AB6516">
        <v>53.1</v>
      </c>
      <c r="AC6516" t="s">
        <v>6567</v>
      </c>
    </row>
    <row r="6517" spans="1:29">
      <c r="A6517" s="1" t="s">
        <v>30</v>
      </c>
      <c r="B6517" s="2">
        <v>42766.910416666666</v>
      </c>
      <c r="C6517">
        <v>57</v>
      </c>
      <c r="D6517">
        <v>34</v>
      </c>
      <c r="E6517">
        <v>41.76</v>
      </c>
      <c r="F6517">
        <v>240</v>
      </c>
      <c r="G6517">
        <v>9</v>
      </c>
      <c r="H6517">
        <v>0</v>
      </c>
      <c r="I6517">
        <v>29.96</v>
      </c>
      <c r="J6517">
        <v>1014.5</v>
      </c>
      <c r="K6517">
        <v>10</v>
      </c>
      <c r="M6517" t="s">
        <v>34</v>
      </c>
      <c r="Q6517">
        <v>25000</v>
      </c>
      <c r="AB6517">
        <v>57</v>
      </c>
      <c r="AC6517" t="s">
        <v>6568</v>
      </c>
    </row>
    <row r="6518" spans="1:29">
      <c r="A6518" s="1" t="s">
        <v>30</v>
      </c>
      <c r="B6518" s="2">
        <v>42766.95208333333</v>
      </c>
      <c r="C6518">
        <v>53</v>
      </c>
      <c r="D6518">
        <v>34</v>
      </c>
      <c r="E6518">
        <v>48.13</v>
      </c>
      <c r="F6518">
        <v>240</v>
      </c>
      <c r="G6518">
        <v>8</v>
      </c>
      <c r="H6518">
        <v>0</v>
      </c>
      <c r="I6518">
        <v>29.98</v>
      </c>
      <c r="J6518">
        <v>1014.9</v>
      </c>
      <c r="K6518">
        <v>10</v>
      </c>
      <c r="M6518" t="s">
        <v>34</v>
      </c>
      <c r="Q6518">
        <v>25000</v>
      </c>
      <c r="AB6518">
        <v>53.1</v>
      </c>
      <c r="AC6518" t="s">
        <v>6569</v>
      </c>
    </row>
    <row r="6519" spans="1:29">
      <c r="A6519" s="1" t="s">
        <v>30</v>
      </c>
      <c r="B6519" s="2">
        <v>42766.993750000001</v>
      </c>
      <c r="C6519">
        <v>50</v>
      </c>
      <c r="D6519">
        <v>35</v>
      </c>
      <c r="E6519">
        <v>56.39</v>
      </c>
      <c r="F6519">
        <v>230</v>
      </c>
      <c r="G6519">
        <v>6</v>
      </c>
      <c r="H6519">
        <v>0</v>
      </c>
      <c r="I6519">
        <v>29.98</v>
      </c>
      <c r="J6519">
        <v>1015.1</v>
      </c>
      <c r="K6519">
        <v>10</v>
      </c>
      <c r="M6519" t="s">
        <v>34</v>
      </c>
      <c r="Q6519">
        <v>25000</v>
      </c>
      <c r="AB6519">
        <v>47.21</v>
      </c>
      <c r="AC6519" t="s">
        <v>6570</v>
      </c>
    </row>
    <row r="6520" spans="1:29">
      <c r="A6520" s="1" t="s">
        <v>30</v>
      </c>
      <c r="B6520" s="2">
        <v>42767.035416666666</v>
      </c>
      <c r="C6520">
        <v>47</v>
      </c>
      <c r="D6520">
        <v>33</v>
      </c>
      <c r="E6520">
        <v>58.47</v>
      </c>
      <c r="F6520">
        <v>190</v>
      </c>
      <c r="G6520">
        <v>4</v>
      </c>
      <c r="H6520">
        <v>0</v>
      </c>
      <c r="I6520">
        <v>29.99</v>
      </c>
      <c r="J6520">
        <v>1015.6</v>
      </c>
      <c r="K6520">
        <v>10</v>
      </c>
      <c r="M6520" t="s">
        <v>32</v>
      </c>
      <c r="Q6520">
        <v>25000</v>
      </c>
      <c r="AB6520">
        <v>44.82</v>
      </c>
      <c r="AC6520" t="s">
        <v>6571</v>
      </c>
    </row>
    <row r="6521" spans="1:29">
      <c r="A6521" s="1" t="s">
        <v>30</v>
      </c>
      <c r="B6521" s="2">
        <v>42767.07708333333</v>
      </c>
      <c r="C6521">
        <v>49</v>
      </c>
      <c r="D6521">
        <v>34</v>
      </c>
      <c r="E6521">
        <v>56.23</v>
      </c>
      <c r="F6521">
        <v>190</v>
      </c>
      <c r="G6521">
        <v>4</v>
      </c>
      <c r="H6521">
        <v>0</v>
      </c>
      <c r="I6521">
        <v>30</v>
      </c>
      <c r="J6521">
        <v>1015.7</v>
      </c>
      <c r="K6521">
        <v>10</v>
      </c>
      <c r="M6521" t="s">
        <v>34</v>
      </c>
      <c r="Q6521">
        <v>25000</v>
      </c>
      <c r="AB6521">
        <v>47.16</v>
      </c>
      <c r="AC6521" t="s">
        <v>6572</v>
      </c>
    </row>
    <row r="6522" spans="1:29">
      <c r="A6522" s="1" t="s">
        <v>30</v>
      </c>
      <c r="B6522" s="2">
        <v>42767.118750000001</v>
      </c>
      <c r="C6522">
        <v>49</v>
      </c>
      <c r="D6522">
        <v>35</v>
      </c>
      <c r="E6522">
        <v>58.75</v>
      </c>
      <c r="F6522">
        <v>220</v>
      </c>
      <c r="G6522">
        <v>3</v>
      </c>
      <c r="H6522">
        <v>0</v>
      </c>
      <c r="I6522">
        <v>30</v>
      </c>
      <c r="J6522">
        <v>1015.7</v>
      </c>
      <c r="K6522">
        <v>10</v>
      </c>
      <c r="M6522" t="s">
        <v>32</v>
      </c>
      <c r="Q6522">
        <v>25000</v>
      </c>
      <c r="AB6522">
        <v>48.01</v>
      </c>
      <c r="AC6522" t="s">
        <v>6573</v>
      </c>
    </row>
    <row r="6523" spans="1:29">
      <c r="A6523" s="1" t="s">
        <v>30</v>
      </c>
      <c r="B6523" s="2">
        <v>42767.160416666666</v>
      </c>
      <c r="C6523">
        <v>44</v>
      </c>
      <c r="D6523">
        <v>34</v>
      </c>
      <c r="E6523">
        <v>67.41</v>
      </c>
      <c r="F6523">
        <v>0</v>
      </c>
      <c r="G6523">
        <v>0</v>
      </c>
      <c r="H6523">
        <v>0</v>
      </c>
      <c r="I6523">
        <v>30.01</v>
      </c>
      <c r="J6523">
        <v>1016.1</v>
      </c>
      <c r="K6523">
        <v>10</v>
      </c>
      <c r="M6523" t="s">
        <v>32</v>
      </c>
      <c r="Q6523">
        <v>25000</v>
      </c>
      <c r="AB6523">
        <v>44.1</v>
      </c>
      <c r="AC6523" t="s">
        <v>6574</v>
      </c>
    </row>
    <row r="6524" spans="1:29">
      <c r="A6524" s="1" t="s">
        <v>30</v>
      </c>
      <c r="B6524" s="2">
        <v>42767.20208333333</v>
      </c>
      <c r="C6524">
        <v>42</v>
      </c>
      <c r="D6524">
        <v>35</v>
      </c>
      <c r="E6524">
        <v>76.040000000000006</v>
      </c>
      <c r="F6524">
        <v>0</v>
      </c>
      <c r="G6524">
        <v>0</v>
      </c>
      <c r="H6524">
        <v>0</v>
      </c>
      <c r="I6524">
        <v>30.02</v>
      </c>
      <c r="J6524">
        <v>1016.4</v>
      </c>
      <c r="K6524">
        <v>10</v>
      </c>
      <c r="M6524" t="s">
        <v>32</v>
      </c>
      <c r="Q6524">
        <v>23000</v>
      </c>
      <c r="AB6524">
        <v>42.1</v>
      </c>
      <c r="AC6524" t="s">
        <v>6575</v>
      </c>
    </row>
    <row r="6525" spans="1:29">
      <c r="A6525" s="1" t="s">
        <v>30</v>
      </c>
      <c r="B6525" s="2">
        <v>42767.243750000001</v>
      </c>
      <c r="C6525">
        <v>44</v>
      </c>
      <c r="D6525">
        <v>36</v>
      </c>
      <c r="E6525">
        <v>72.989999999999995</v>
      </c>
      <c r="F6525">
        <v>0</v>
      </c>
      <c r="G6525">
        <v>0</v>
      </c>
      <c r="H6525">
        <v>0</v>
      </c>
      <c r="I6525">
        <v>30.02</v>
      </c>
      <c r="J6525">
        <v>1016.5</v>
      </c>
      <c r="K6525">
        <v>10</v>
      </c>
      <c r="M6525" t="s">
        <v>32</v>
      </c>
      <c r="Q6525">
        <v>24000</v>
      </c>
      <c r="AB6525">
        <v>44.1</v>
      </c>
      <c r="AC6525" t="s">
        <v>6576</v>
      </c>
    </row>
    <row r="6526" spans="1:29">
      <c r="A6526" s="1" t="s">
        <v>30</v>
      </c>
      <c r="B6526" s="2">
        <v>42767.285416666666</v>
      </c>
      <c r="C6526">
        <v>45</v>
      </c>
      <c r="D6526">
        <v>36</v>
      </c>
      <c r="E6526">
        <v>70.53</v>
      </c>
      <c r="F6526">
        <v>0</v>
      </c>
      <c r="G6526">
        <v>0</v>
      </c>
      <c r="H6526">
        <v>0</v>
      </c>
      <c r="I6526">
        <v>30.04</v>
      </c>
      <c r="J6526">
        <v>1017.1</v>
      </c>
      <c r="K6526">
        <v>10</v>
      </c>
      <c r="M6526" t="s">
        <v>32</v>
      </c>
      <c r="N6526" t="s">
        <v>32</v>
      </c>
      <c r="Q6526">
        <v>20000</v>
      </c>
      <c r="R6526">
        <v>25000</v>
      </c>
      <c r="AB6526">
        <v>45</v>
      </c>
      <c r="AC6526" t="s">
        <v>6577</v>
      </c>
    </row>
    <row r="6527" spans="1:29">
      <c r="A6527" s="1" t="s">
        <v>30</v>
      </c>
      <c r="B6527" s="2">
        <v>42767.32708333333</v>
      </c>
      <c r="C6527">
        <v>46</v>
      </c>
      <c r="D6527">
        <v>37</v>
      </c>
      <c r="E6527">
        <v>70.64</v>
      </c>
      <c r="F6527">
        <v>190</v>
      </c>
      <c r="G6527">
        <v>4</v>
      </c>
      <c r="H6527">
        <v>0</v>
      </c>
      <c r="I6527">
        <v>30.04</v>
      </c>
      <c r="J6527">
        <v>1017.3</v>
      </c>
      <c r="K6527">
        <v>10</v>
      </c>
      <c r="M6527" t="s">
        <v>32</v>
      </c>
      <c r="N6527" t="s">
        <v>32</v>
      </c>
      <c r="Q6527">
        <v>19000</v>
      </c>
      <c r="R6527">
        <v>25000</v>
      </c>
      <c r="AB6527">
        <v>43.77</v>
      </c>
      <c r="AC6527" t="s">
        <v>6578</v>
      </c>
    </row>
    <row r="6528" spans="1:29">
      <c r="A6528" s="1" t="s">
        <v>30</v>
      </c>
      <c r="B6528" s="2">
        <v>42767.368750000001</v>
      </c>
      <c r="C6528">
        <v>50</v>
      </c>
      <c r="D6528">
        <v>39</v>
      </c>
      <c r="E6528">
        <v>65.75</v>
      </c>
      <c r="F6528">
        <v>0</v>
      </c>
      <c r="G6528">
        <v>0</v>
      </c>
      <c r="H6528">
        <v>0</v>
      </c>
      <c r="I6528">
        <v>30.06</v>
      </c>
      <c r="J6528">
        <v>1017.7</v>
      </c>
      <c r="K6528">
        <v>10</v>
      </c>
      <c r="M6528" t="s">
        <v>32</v>
      </c>
      <c r="N6528" t="s">
        <v>32</v>
      </c>
      <c r="Q6528">
        <v>16000</v>
      </c>
      <c r="R6528">
        <v>25000</v>
      </c>
      <c r="AB6528">
        <v>50</v>
      </c>
      <c r="AC6528" t="s">
        <v>6579</v>
      </c>
    </row>
    <row r="6529" spans="1:29">
      <c r="A6529" s="1" t="s">
        <v>30</v>
      </c>
      <c r="B6529" s="2">
        <v>42767.410416666666</v>
      </c>
      <c r="C6529">
        <v>53</v>
      </c>
      <c r="D6529">
        <v>40</v>
      </c>
      <c r="E6529">
        <v>60.73</v>
      </c>
      <c r="F6529">
        <v>260</v>
      </c>
      <c r="G6529">
        <v>4</v>
      </c>
      <c r="H6529">
        <v>0</v>
      </c>
      <c r="I6529">
        <v>30.07</v>
      </c>
      <c r="J6529">
        <v>1018.1</v>
      </c>
      <c r="K6529">
        <v>10</v>
      </c>
      <c r="M6529" t="s">
        <v>34</v>
      </c>
      <c r="N6529" t="s">
        <v>32</v>
      </c>
      <c r="Q6529">
        <v>16000</v>
      </c>
      <c r="R6529">
        <v>24000</v>
      </c>
      <c r="AB6529">
        <v>53.1</v>
      </c>
      <c r="AC6529" t="s">
        <v>6580</v>
      </c>
    </row>
    <row r="6530" spans="1:29">
      <c r="A6530" s="1" t="s">
        <v>30</v>
      </c>
      <c r="B6530" s="2">
        <v>42767.45208333333</v>
      </c>
      <c r="C6530">
        <v>55</v>
      </c>
      <c r="D6530">
        <v>39</v>
      </c>
      <c r="E6530">
        <v>54.7</v>
      </c>
      <c r="F6530">
        <v>250</v>
      </c>
      <c r="G6530">
        <v>7</v>
      </c>
      <c r="H6530">
        <v>0</v>
      </c>
      <c r="I6530">
        <v>30.05</v>
      </c>
      <c r="J6530">
        <v>1017.6</v>
      </c>
      <c r="K6530">
        <v>10</v>
      </c>
      <c r="M6530" t="s">
        <v>31</v>
      </c>
      <c r="N6530" t="s">
        <v>32</v>
      </c>
      <c r="O6530" t="s">
        <v>32</v>
      </c>
      <c r="Q6530">
        <v>16000</v>
      </c>
      <c r="R6530">
        <v>19000</v>
      </c>
      <c r="S6530">
        <v>25000</v>
      </c>
      <c r="AB6530">
        <v>55</v>
      </c>
      <c r="AC6530" t="s">
        <v>6581</v>
      </c>
    </row>
    <row r="6531" spans="1:29">
      <c r="A6531" s="1" t="s">
        <v>30</v>
      </c>
      <c r="B6531" s="2">
        <v>42767.493750000001</v>
      </c>
      <c r="C6531">
        <v>60</v>
      </c>
      <c r="D6531">
        <v>38</v>
      </c>
      <c r="E6531">
        <v>43.61</v>
      </c>
      <c r="F6531">
        <v>230</v>
      </c>
      <c r="G6531">
        <v>8</v>
      </c>
      <c r="H6531">
        <v>0</v>
      </c>
      <c r="I6531">
        <v>30.03</v>
      </c>
      <c r="J6531">
        <v>1016.8</v>
      </c>
      <c r="K6531">
        <v>10</v>
      </c>
      <c r="M6531" t="s">
        <v>32</v>
      </c>
      <c r="N6531" t="s">
        <v>32</v>
      </c>
      <c r="Q6531">
        <v>19000</v>
      </c>
      <c r="R6531">
        <v>25000</v>
      </c>
      <c r="AB6531">
        <v>60.1</v>
      </c>
      <c r="AC6531" t="s">
        <v>6582</v>
      </c>
    </row>
    <row r="6532" spans="1:29">
      <c r="A6532" s="1" t="s">
        <v>30</v>
      </c>
      <c r="B6532" s="2">
        <v>42767.535416666666</v>
      </c>
      <c r="C6532">
        <v>62</v>
      </c>
      <c r="D6532">
        <v>38</v>
      </c>
      <c r="E6532">
        <v>40.619999999999997</v>
      </c>
      <c r="F6532">
        <v>230</v>
      </c>
      <c r="G6532">
        <v>5</v>
      </c>
      <c r="H6532">
        <v>0</v>
      </c>
      <c r="I6532">
        <v>30</v>
      </c>
      <c r="J6532">
        <v>1015.9</v>
      </c>
      <c r="K6532">
        <v>10</v>
      </c>
      <c r="M6532" t="s">
        <v>32</v>
      </c>
      <c r="N6532" t="s">
        <v>32</v>
      </c>
      <c r="Q6532">
        <v>18000</v>
      </c>
      <c r="R6532">
        <v>25000</v>
      </c>
      <c r="AB6532">
        <v>62.1</v>
      </c>
      <c r="AC6532" t="s">
        <v>6583</v>
      </c>
    </row>
    <row r="6533" spans="1:29">
      <c r="A6533" s="1" t="s">
        <v>30</v>
      </c>
      <c r="B6533" s="2">
        <v>42767.57708333333</v>
      </c>
      <c r="C6533">
        <v>66</v>
      </c>
      <c r="D6533">
        <v>39</v>
      </c>
      <c r="E6533">
        <v>37</v>
      </c>
      <c r="F6533">
        <v>220</v>
      </c>
      <c r="G6533">
        <v>8</v>
      </c>
      <c r="H6533">
        <v>0</v>
      </c>
      <c r="I6533">
        <v>29.98</v>
      </c>
      <c r="J6533">
        <v>1014.9</v>
      </c>
      <c r="K6533">
        <v>10</v>
      </c>
      <c r="M6533" t="s">
        <v>32</v>
      </c>
      <c r="N6533" t="s">
        <v>32</v>
      </c>
      <c r="Q6533">
        <v>18000</v>
      </c>
      <c r="R6533">
        <v>25000</v>
      </c>
      <c r="AB6533">
        <v>66</v>
      </c>
      <c r="AC6533" t="s">
        <v>6584</v>
      </c>
    </row>
    <row r="6534" spans="1:29">
      <c r="A6534" s="1" t="s">
        <v>30</v>
      </c>
      <c r="B6534" s="2">
        <v>42767.618750000001</v>
      </c>
      <c r="C6534">
        <v>67</v>
      </c>
      <c r="D6534">
        <v>39</v>
      </c>
      <c r="E6534">
        <v>35.86</v>
      </c>
      <c r="G6534">
        <v>4</v>
      </c>
      <c r="H6534">
        <v>0</v>
      </c>
      <c r="I6534">
        <v>29.96</v>
      </c>
      <c r="J6534">
        <v>1014.5</v>
      </c>
      <c r="K6534">
        <v>10</v>
      </c>
      <c r="M6534" t="s">
        <v>31</v>
      </c>
      <c r="N6534" t="s">
        <v>32</v>
      </c>
      <c r="Q6534">
        <v>18000</v>
      </c>
      <c r="R6534">
        <v>24000</v>
      </c>
      <c r="AB6534">
        <v>66.900000000000006</v>
      </c>
      <c r="AC6534" t="s">
        <v>6585</v>
      </c>
    </row>
    <row r="6535" spans="1:29">
      <c r="A6535" s="1" t="s">
        <v>30</v>
      </c>
      <c r="B6535" s="2">
        <v>42767.660416666666</v>
      </c>
      <c r="C6535">
        <v>69</v>
      </c>
      <c r="D6535">
        <v>39</v>
      </c>
      <c r="E6535">
        <v>33.25</v>
      </c>
      <c r="F6535">
        <v>0</v>
      </c>
      <c r="G6535">
        <v>0</v>
      </c>
      <c r="H6535">
        <v>0</v>
      </c>
      <c r="I6535">
        <v>29.96</v>
      </c>
      <c r="J6535">
        <v>1014.4</v>
      </c>
      <c r="K6535">
        <v>10</v>
      </c>
      <c r="M6535" t="s">
        <v>31</v>
      </c>
      <c r="N6535" t="s">
        <v>32</v>
      </c>
      <c r="Q6535">
        <v>18000</v>
      </c>
      <c r="R6535">
        <v>24000</v>
      </c>
      <c r="AB6535">
        <v>69.099999999999994</v>
      </c>
      <c r="AC6535" t="s">
        <v>6586</v>
      </c>
    </row>
    <row r="6536" spans="1:29">
      <c r="A6536" s="1" t="s">
        <v>30</v>
      </c>
      <c r="B6536" s="2">
        <v>42767.70208333333</v>
      </c>
      <c r="C6536">
        <v>64</v>
      </c>
      <c r="D6536">
        <v>41</v>
      </c>
      <c r="E6536">
        <v>42.88</v>
      </c>
      <c r="F6536">
        <v>360</v>
      </c>
      <c r="G6536">
        <v>3</v>
      </c>
      <c r="H6536">
        <v>0</v>
      </c>
      <c r="I6536">
        <v>29.97</v>
      </c>
      <c r="J6536">
        <v>1014.8</v>
      </c>
      <c r="K6536">
        <v>10</v>
      </c>
      <c r="M6536" t="s">
        <v>31</v>
      </c>
      <c r="N6536" t="s">
        <v>31</v>
      </c>
      <c r="O6536" t="s">
        <v>32</v>
      </c>
      <c r="Q6536">
        <v>6000</v>
      </c>
      <c r="R6536">
        <v>18000</v>
      </c>
      <c r="S6536">
        <v>25000</v>
      </c>
      <c r="AB6536">
        <v>64</v>
      </c>
      <c r="AC6536" t="s">
        <v>6587</v>
      </c>
    </row>
    <row r="6537" spans="1:29">
      <c r="A6537" s="1" t="s">
        <v>30</v>
      </c>
      <c r="B6537" s="2">
        <v>42767.743750000001</v>
      </c>
      <c r="C6537">
        <v>59</v>
      </c>
      <c r="D6537">
        <v>40</v>
      </c>
      <c r="E6537">
        <v>49.04</v>
      </c>
      <c r="F6537">
        <v>50</v>
      </c>
      <c r="G6537">
        <v>6</v>
      </c>
      <c r="H6537">
        <v>0</v>
      </c>
      <c r="I6537">
        <v>29.99</v>
      </c>
      <c r="J6537">
        <v>1015.6</v>
      </c>
      <c r="K6537">
        <v>10</v>
      </c>
      <c r="M6537" t="s">
        <v>31</v>
      </c>
      <c r="N6537" t="s">
        <v>32</v>
      </c>
      <c r="Q6537">
        <v>18000</v>
      </c>
      <c r="R6537">
        <v>25000</v>
      </c>
      <c r="AB6537">
        <v>59</v>
      </c>
      <c r="AC6537" t="s">
        <v>6588</v>
      </c>
    </row>
    <row r="6538" spans="1:29">
      <c r="A6538" s="1" t="s">
        <v>30</v>
      </c>
      <c r="B6538" s="2">
        <v>42767.785416666666</v>
      </c>
      <c r="C6538">
        <v>57</v>
      </c>
      <c r="D6538">
        <v>41</v>
      </c>
      <c r="E6538">
        <v>54.99</v>
      </c>
      <c r="F6538">
        <v>50</v>
      </c>
      <c r="G6538">
        <v>4</v>
      </c>
      <c r="H6538">
        <v>0</v>
      </c>
      <c r="I6538">
        <v>30.01</v>
      </c>
      <c r="J6538">
        <v>1016.3</v>
      </c>
      <c r="K6538">
        <v>10</v>
      </c>
      <c r="M6538" t="s">
        <v>31</v>
      </c>
      <c r="N6538" t="s">
        <v>32</v>
      </c>
      <c r="Q6538">
        <v>18000</v>
      </c>
      <c r="R6538">
        <v>25000</v>
      </c>
      <c r="AB6538">
        <v>57</v>
      </c>
      <c r="AC6538" t="s">
        <v>6589</v>
      </c>
    </row>
    <row r="6539" spans="1:29">
      <c r="A6539" s="1" t="s">
        <v>30</v>
      </c>
      <c r="B6539" s="2">
        <v>42767.82708333333</v>
      </c>
      <c r="C6539">
        <v>55</v>
      </c>
      <c r="D6539">
        <v>41</v>
      </c>
      <c r="E6539">
        <v>59.13</v>
      </c>
      <c r="F6539">
        <v>10</v>
      </c>
      <c r="G6539">
        <v>6</v>
      </c>
      <c r="H6539">
        <v>0</v>
      </c>
      <c r="I6539">
        <v>30.05</v>
      </c>
      <c r="J6539">
        <v>1017.5</v>
      </c>
      <c r="K6539">
        <v>10</v>
      </c>
      <c r="M6539" t="s">
        <v>32</v>
      </c>
      <c r="Q6539">
        <v>25000</v>
      </c>
      <c r="AB6539">
        <v>55</v>
      </c>
      <c r="AC6539" t="s">
        <v>6590</v>
      </c>
    </row>
    <row r="6540" spans="1:29">
      <c r="A6540" s="1" t="s">
        <v>30</v>
      </c>
      <c r="B6540" s="2">
        <v>42767.868750000001</v>
      </c>
      <c r="C6540">
        <v>51</v>
      </c>
      <c r="D6540">
        <v>36</v>
      </c>
      <c r="E6540">
        <v>56.1</v>
      </c>
      <c r="F6540">
        <v>30</v>
      </c>
      <c r="G6540">
        <v>4</v>
      </c>
      <c r="H6540">
        <v>0</v>
      </c>
      <c r="I6540">
        <v>30.07</v>
      </c>
      <c r="J6540">
        <v>1018.3</v>
      </c>
      <c r="K6540">
        <v>10</v>
      </c>
      <c r="M6540" t="s">
        <v>34</v>
      </c>
      <c r="N6540" t="s">
        <v>32</v>
      </c>
      <c r="Q6540">
        <v>9000</v>
      </c>
      <c r="R6540">
        <v>25000</v>
      </c>
      <c r="AB6540">
        <v>51.1</v>
      </c>
      <c r="AC6540" t="s">
        <v>6591</v>
      </c>
    </row>
    <row r="6541" spans="1:29">
      <c r="A6541" s="1" t="s">
        <v>30</v>
      </c>
      <c r="B6541" s="2">
        <v>42767.910416666666</v>
      </c>
      <c r="C6541">
        <v>49</v>
      </c>
      <c r="D6541">
        <v>35</v>
      </c>
      <c r="E6541">
        <v>58.75</v>
      </c>
      <c r="F6541">
        <v>90</v>
      </c>
      <c r="G6541">
        <v>3</v>
      </c>
      <c r="H6541">
        <v>0</v>
      </c>
      <c r="I6541">
        <v>30.07</v>
      </c>
      <c r="J6541">
        <v>1018.1</v>
      </c>
      <c r="K6541">
        <v>10</v>
      </c>
      <c r="M6541" t="s">
        <v>31</v>
      </c>
      <c r="N6541" t="s">
        <v>34</v>
      </c>
      <c r="Q6541">
        <v>10000</v>
      </c>
      <c r="R6541">
        <v>25000</v>
      </c>
      <c r="AB6541">
        <v>48.01</v>
      </c>
      <c r="AC6541" t="s">
        <v>6592</v>
      </c>
    </row>
    <row r="6542" spans="1:29">
      <c r="A6542" s="1" t="s">
        <v>30</v>
      </c>
      <c r="B6542" s="2">
        <v>42767.95208333333</v>
      </c>
      <c r="C6542">
        <v>47</v>
      </c>
      <c r="D6542">
        <v>35</v>
      </c>
      <c r="E6542">
        <v>63.33</v>
      </c>
      <c r="F6542">
        <v>0</v>
      </c>
      <c r="G6542">
        <v>0</v>
      </c>
      <c r="H6542">
        <v>0</v>
      </c>
      <c r="I6542">
        <v>30.07</v>
      </c>
      <c r="J6542">
        <v>1018</v>
      </c>
      <c r="K6542">
        <v>10</v>
      </c>
      <c r="M6542" t="s">
        <v>31</v>
      </c>
      <c r="N6542" t="s">
        <v>34</v>
      </c>
      <c r="Q6542">
        <v>10000</v>
      </c>
      <c r="R6542">
        <v>25000</v>
      </c>
      <c r="AB6542">
        <v>46.9</v>
      </c>
      <c r="AC6542" t="s">
        <v>6593</v>
      </c>
    </row>
    <row r="6543" spans="1:29">
      <c r="A6543" s="1" t="s">
        <v>30</v>
      </c>
      <c r="B6543" s="2">
        <v>42767.993750000001</v>
      </c>
      <c r="C6543">
        <v>45</v>
      </c>
      <c r="D6543">
        <v>35</v>
      </c>
      <c r="E6543">
        <v>68.05</v>
      </c>
      <c r="F6543">
        <v>0</v>
      </c>
      <c r="G6543">
        <v>0</v>
      </c>
      <c r="H6543">
        <v>0</v>
      </c>
      <c r="I6543">
        <v>30.07</v>
      </c>
      <c r="J6543">
        <v>1018</v>
      </c>
      <c r="K6543">
        <v>10</v>
      </c>
      <c r="M6543" t="s">
        <v>32</v>
      </c>
      <c r="Q6543">
        <v>10000</v>
      </c>
      <c r="AB6543">
        <v>45</v>
      </c>
      <c r="AC6543" t="s">
        <v>6594</v>
      </c>
    </row>
    <row r="6544" spans="1:29">
      <c r="A6544" s="1" t="s">
        <v>30</v>
      </c>
      <c r="B6544" s="2">
        <v>42768.035416666666</v>
      </c>
      <c r="C6544">
        <v>46</v>
      </c>
      <c r="D6544">
        <v>36</v>
      </c>
      <c r="E6544">
        <v>67.900000000000006</v>
      </c>
      <c r="F6544">
        <v>10</v>
      </c>
      <c r="G6544">
        <v>3</v>
      </c>
      <c r="H6544">
        <v>0</v>
      </c>
      <c r="I6544">
        <v>30.08</v>
      </c>
      <c r="J6544">
        <v>1018.4</v>
      </c>
      <c r="K6544">
        <v>10</v>
      </c>
      <c r="M6544" t="s">
        <v>34</v>
      </c>
      <c r="Q6544">
        <v>10000</v>
      </c>
      <c r="AB6544">
        <v>44.69</v>
      </c>
      <c r="AC6544" t="s">
        <v>6595</v>
      </c>
    </row>
    <row r="6545" spans="1:29">
      <c r="A6545" s="1" t="s">
        <v>30</v>
      </c>
      <c r="B6545" s="2">
        <v>42768.07708333333</v>
      </c>
      <c r="C6545">
        <v>42</v>
      </c>
      <c r="D6545">
        <v>35</v>
      </c>
      <c r="E6545">
        <v>76.040000000000006</v>
      </c>
      <c r="F6545">
        <v>80</v>
      </c>
      <c r="G6545">
        <v>3</v>
      </c>
      <c r="H6545">
        <v>0</v>
      </c>
      <c r="I6545">
        <v>30.06</v>
      </c>
      <c r="J6545">
        <v>1017.9</v>
      </c>
      <c r="K6545">
        <v>10</v>
      </c>
      <c r="M6545" t="s">
        <v>31</v>
      </c>
      <c r="Q6545">
        <v>10000</v>
      </c>
      <c r="AB6545">
        <v>40.229999999999997</v>
      </c>
      <c r="AC6545" t="s">
        <v>6596</v>
      </c>
    </row>
    <row r="6546" spans="1:29">
      <c r="A6546" s="1" t="s">
        <v>30</v>
      </c>
      <c r="B6546" s="2">
        <v>42768.118750000001</v>
      </c>
      <c r="C6546">
        <v>43</v>
      </c>
      <c r="D6546">
        <v>36</v>
      </c>
      <c r="E6546">
        <v>76.12</v>
      </c>
      <c r="F6546">
        <v>0</v>
      </c>
      <c r="G6546">
        <v>0</v>
      </c>
      <c r="H6546">
        <v>0</v>
      </c>
      <c r="I6546">
        <v>30.08</v>
      </c>
      <c r="J6546">
        <v>1018.4</v>
      </c>
      <c r="K6546">
        <v>10</v>
      </c>
      <c r="M6546" t="s">
        <v>31</v>
      </c>
      <c r="N6546" t="s">
        <v>34</v>
      </c>
      <c r="Q6546">
        <v>10000</v>
      </c>
      <c r="R6546">
        <v>19000</v>
      </c>
      <c r="AB6546">
        <v>43</v>
      </c>
      <c r="AC6546" t="s">
        <v>6597</v>
      </c>
    </row>
    <row r="6547" spans="1:29">
      <c r="A6547" s="1" t="s">
        <v>30</v>
      </c>
      <c r="B6547" s="2">
        <v>42768.160416666666</v>
      </c>
      <c r="C6547">
        <v>42</v>
      </c>
      <c r="D6547">
        <v>36</v>
      </c>
      <c r="E6547">
        <v>78.8</v>
      </c>
      <c r="F6547">
        <v>0</v>
      </c>
      <c r="G6547">
        <v>0</v>
      </c>
      <c r="H6547">
        <v>0</v>
      </c>
      <c r="I6547">
        <v>30.08</v>
      </c>
      <c r="J6547">
        <v>1018.4</v>
      </c>
      <c r="K6547">
        <v>10</v>
      </c>
      <c r="M6547" t="s">
        <v>31</v>
      </c>
      <c r="N6547" t="s">
        <v>31</v>
      </c>
      <c r="O6547" t="s">
        <v>32</v>
      </c>
      <c r="Q6547">
        <v>6500</v>
      </c>
      <c r="R6547">
        <v>8000</v>
      </c>
      <c r="S6547">
        <v>19000</v>
      </c>
      <c r="AB6547">
        <v>42.1</v>
      </c>
      <c r="AC6547" t="s">
        <v>6598</v>
      </c>
    </row>
    <row r="6548" spans="1:29">
      <c r="A6548" s="1" t="s">
        <v>30</v>
      </c>
      <c r="B6548" s="2">
        <v>42768.20208333333</v>
      </c>
      <c r="C6548">
        <v>41</v>
      </c>
      <c r="D6548">
        <v>36</v>
      </c>
      <c r="E6548">
        <v>82.22</v>
      </c>
      <c r="F6548">
        <v>0</v>
      </c>
      <c r="G6548">
        <v>0</v>
      </c>
      <c r="H6548">
        <v>0</v>
      </c>
      <c r="I6548">
        <v>30.11</v>
      </c>
      <c r="J6548">
        <v>1019.5</v>
      </c>
      <c r="K6548">
        <v>10</v>
      </c>
      <c r="M6548" t="s">
        <v>31</v>
      </c>
      <c r="N6548" t="s">
        <v>31</v>
      </c>
      <c r="Q6548">
        <v>6500</v>
      </c>
      <c r="R6548">
        <v>19000</v>
      </c>
      <c r="AB6548">
        <v>41</v>
      </c>
      <c r="AC6548" t="s">
        <v>6599</v>
      </c>
    </row>
    <row r="6549" spans="1:29">
      <c r="A6549" s="1" t="s">
        <v>30</v>
      </c>
      <c r="B6549" s="2">
        <v>42768.243750000001</v>
      </c>
      <c r="C6549">
        <v>40</v>
      </c>
      <c r="D6549">
        <v>35</v>
      </c>
      <c r="E6549">
        <v>82.8</v>
      </c>
      <c r="F6549">
        <v>0</v>
      </c>
      <c r="G6549">
        <v>0</v>
      </c>
      <c r="H6549">
        <v>0</v>
      </c>
      <c r="I6549">
        <v>30.12</v>
      </c>
      <c r="J6549">
        <v>1019.7</v>
      </c>
      <c r="K6549">
        <v>10</v>
      </c>
      <c r="M6549" t="s">
        <v>31</v>
      </c>
      <c r="N6549" t="s">
        <v>31</v>
      </c>
      <c r="O6549" t="s">
        <v>31</v>
      </c>
      <c r="Q6549">
        <v>6500</v>
      </c>
      <c r="R6549">
        <v>19000</v>
      </c>
      <c r="S6549">
        <v>25000</v>
      </c>
      <c r="AB6549">
        <v>39.9</v>
      </c>
      <c r="AC6549" t="s">
        <v>6600</v>
      </c>
    </row>
    <row r="6550" spans="1:29">
      <c r="A6550" s="1" t="s">
        <v>30</v>
      </c>
      <c r="B6550" s="2">
        <v>42768.285416666666</v>
      </c>
      <c r="C6550">
        <v>38</v>
      </c>
      <c r="D6550">
        <v>35</v>
      </c>
      <c r="E6550">
        <v>89.53</v>
      </c>
      <c r="F6550">
        <v>0</v>
      </c>
      <c r="G6550">
        <v>0</v>
      </c>
      <c r="H6550">
        <v>0</v>
      </c>
      <c r="I6550">
        <v>30.12</v>
      </c>
      <c r="J6550">
        <v>1019.9</v>
      </c>
      <c r="K6550">
        <v>10</v>
      </c>
      <c r="M6550" t="s">
        <v>31</v>
      </c>
      <c r="N6550" t="s">
        <v>34</v>
      </c>
      <c r="O6550" t="s">
        <v>34</v>
      </c>
      <c r="Q6550">
        <v>6000</v>
      </c>
      <c r="R6550">
        <v>8500</v>
      </c>
      <c r="S6550">
        <v>25000</v>
      </c>
      <c r="AB6550">
        <v>37.9</v>
      </c>
      <c r="AC6550" t="s">
        <v>6601</v>
      </c>
    </row>
    <row r="6551" spans="1:29">
      <c r="A6551" s="1" t="s">
        <v>30</v>
      </c>
      <c r="B6551" s="2">
        <v>42768.32708333333</v>
      </c>
      <c r="C6551">
        <v>42</v>
      </c>
      <c r="D6551">
        <v>37</v>
      </c>
      <c r="E6551">
        <v>81.98</v>
      </c>
      <c r="F6551">
        <v>0</v>
      </c>
      <c r="G6551">
        <v>0</v>
      </c>
      <c r="H6551">
        <v>0</v>
      </c>
      <c r="I6551">
        <v>30.15</v>
      </c>
      <c r="J6551">
        <v>1021.1</v>
      </c>
      <c r="K6551">
        <v>10</v>
      </c>
      <c r="M6551" t="s">
        <v>32</v>
      </c>
      <c r="N6551" t="s">
        <v>32</v>
      </c>
      <c r="O6551" t="s">
        <v>32</v>
      </c>
      <c r="Q6551">
        <v>7000</v>
      </c>
      <c r="R6551">
        <v>9000</v>
      </c>
      <c r="S6551">
        <v>25000</v>
      </c>
      <c r="AB6551">
        <v>42.1</v>
      </c>
      <c r="AC6551" t="s">
        <v>6602</v>
      </c>
    </row>
    <row r="6552" spans="1:29">
      <c r="A6552" s="1" t="s">
        <v>30</v>
      </c>
      <c r="B6552" s="2">
        <v>42768.368750000001</v>
      </c>
      <c r="C6552">
        <v>45</v>
      </c>
      <c r="D6552">
        <v>38</v>
      </c>
      <c r="E6552">
        <v>76.010000000000005</v>
      </c>
      <c r="F6552">
        <v>0</v>
      </c>
      <c r="G6552">
        <v>0</v>
      </c>
      <c r="H6552">
        <v>0</v>
      </c>
      <c r="I6552">
        <v>30.17</v>
      </c>
      <c r="J6552">
        <v>1021.7</v>
      </c>
      <c r="K6552">
        <v>10</v>
      </c>
      <c r="M6552" t="s">
        <v>32</v>
      </c>
      <c r="N6552" t="s">
        <v>32</v>
      </c>
      <c r="O6552" t="s">
        <v>32</v>
      </c>
      <c r="Q6552">
        <v>7000</v>
      </c>
      <c r="R6552">
        <v>9000</v>
      </c>
      <c r="S6552">
        <v>25000</v>
      </c>
      <c r="AB6552">
        <v>45</v>
      </c>
      <c r="AC6552" t="s">
        <v>6603</v>
      </c>
    </row>
    <row r="6553" spans="1:29">
      <c r="A6553" s="1" t="s">
        <v>30</v>
      </c>
      <c r="B6553" s="2">
        <v>42768.410416666666</v>
      </c>
      <c r="C6553">
        <v>53</v>
      </c>
      <c r="D6553">
        <v>33</v>
      </c>
      <c r="E6553">
        <v>46.42</v>
      </c>
      <c r="F6553">
        <v>30</v>
      </c>
      <c r="G6553">
        <v>3</v>
      </c>
      <c r="H6553">
        <v>0</v>
      </c>
      <c r="I6553">
        <v>30.17</v>
      </c>
      <c r="J6553">
        <v>1021.6</v>
      </c>
      <c r="K6553">
        <v>10</v>
      </c>
      <c r="M6553" t="s">
        <v>32</v>
      </c>
      <c r="N6553" t="s">
        <v>32</v>
      </c>
      <c r="O6553" t="s">
        <v>32</v>
      </c>
      <c r="Q6553">
        <v>7500</v>
      </c>
      <c r="R6553">
        <v>9000</v>
      </c>
      <c r="S6553">
        <v>25000</v>
      </c>
      <c r="AB6553">
        <v>53.1</v>
      </c>
      <c r="AC6553" t="s">
        <v>6604</v>
      </c>
    </row>
    <row r="6554" spans="1:29">
      <c r="A6554" s="1" t="s">
        <v>30</v>
      </c>
      <c r="B6554" s="2">
        <v>42768.45208333333</v>
      </c>
      <c r="C6554">
        <v>58</v>
      </c>
      <c r="D6554">
        <v>34</v>
      </c>
      <c r="E6554">
        <v>40.43</v>
      </c>
      <c r="F6554">
        <v>40</v>
      </c>
      <c r="G6554">
        <v>6</v>
      </c>
      <c r="H6554">
        <v>0</v>
      </c>
      <c r="I6554">
        <v>30.17</v>
      </c>
      <c r="J6554">
        <v>1021.7</v>
      </c>
      <c r="K6554">
        <v>10</v>
      </c>
      <c r="M6554" t="s">
        <v>34</v>
      </c>
      <c r="N6554" t="s">
        <v>32</v>
      </c>
      <c r="Q6554">
        <v>8000</v>
      </c>
      <c r="R6554">
        <v>25000</v>
      </c>
      <c r="AB6554">
        <v>57.9</v>
      </c>
      <c r="AC6554" t="s">
        <v>6605</v>
      </c>
    </row>
    <row r="6555" spans="1:29">
      <c r="A6555" s="1" t="s">
        <v>30</v>
      </c>
      <c r="B6555" s="2">
        <v>42768.493750000001</v>
      </c>
      <c r="C6555">
        <v>60</v>
      </c>
      <c r="D6555">
        <v>33</v>
      </c>
      <c r="E6555">
        <v>36.049999999999997</v>
      </c>
      <c r="G6555">
        <v>5</v>
      </c>
      <c r="H6555">
        <v>0</v>
      </c>
      <c r="I6555">
        <v>30.17</v>
      </c>
      <c r="J6555">
        <v>1021.4</v>
      </c>
      <c r="K6555">
        <v>10</v>
      </c>
      <c r="M6555" t="s">
        <v>31</v>
      </c>
      <c r="N6555" t="s">
        <v>32</v>
      </c>
      <c r="Q6555">
        <v>6000</v>
      </c>
      <c r="R6555">
        <v>25000</v>
      </c>
      <c r="AB6555">
        <v>60.1</v>
      </c>
      <c r="AC6555" t="s">
        <v>6606</v>
      </c>
    </row>
    <row r="6556" spans="1:29">
      <c r="A6556" s="1" t="s">
        <v>30</v>
      </c>
      <c r="B6556" s="2">
        <v>42768.535416666666</v>
      </c>
      <c r="C6556">
        <v>61</v>
      </c>
      <c r="D6556">
        <v>33</v>
      </c>
      <c r="E6556">
        <v>34.909999999999997</v>
      </c>
      <c r="G6556">
        <v>3</v>
      </c>
      <c r="H6556">
        <v>0</v>
      </c>
      <c r="I6556">
        <v>30.13</v>
      </c>
      <c r="J6556">
        <v>1020.3</v>
      </c>
      <c r="K6556">
        <v>10</v>
      </c>
      <c r="M6556" t="s">
        <v>31</v>
      </c>
      <c r="N6556" t="s">
        <v>32</v>
      </c>
      <c r="O6556" t="s">
        <v>32</v>
      </c>
      <c r="Q6556">
        <v>6000</v>
      </c>
      <c r="R6556">
        <v>8000</v>
      </c>
      <c r="S6556">
        <v>25000</v>
      </c>
      <c r="AB6556">
        <v>61</v>
      </c>
      <c r="AC6556" t="s">
        <v>6607</v>
      </c>
    </row>
    <row r="6557" spans="1:29">
      <c r="A6557" s="1" t="s">
        <v>30</v>
      </c>
      <c r="B6557" s="2">
        <v>42768.57708333333</v>
      </c>
      <c r="C6557">
        <v>60</v>
      </c>
      <c r="D6557">
        <v>33</v>
      </c>
      <c r="E6557">
        <v>36.049999999999997</v>
      </c>
      <c r="F6557">
        <v>0</v>
      </c>
      <c r="G6557">
        <v>0</v>
      </c>
      <c r="H6557">
        <v>0</v>
      </c>
      <c r="I6557">
        <v>30.11</v>
      </c>
      <c r="J6557">
        <v>1019.7</v>
      </c>
      <c r="K6557">
        <v>10</v>
      </c>
      <c r="M6557" t="s">
        <v>32</v>
      </c>
      <c r="N6557" t="s">
        <v>32</v>
      </c>
      <c r="O6557" t="s">
        <v>32</v>
      </c>
      <c r="Q6557">
        <v>7000</v>
      </c>
      <c r="R6557">
        <v>8500</v>
      </c>
      <c r="S6557">
        <v>25000</v>
      </c>
      <c r="AB6557">
        <v>60.1</v>
      </c>
      <c r="AC6557" t="s">
        <v>6608</v>
      </c>
    </row>
    <row r="6558" spans="1:29">
      <c r="A6558" s="1" t="s">
        <v>30</v>
      </c>
      <c r="B6558" s="2">
        <v>42768.618750000001</v>
      </c>
      <c r="C6558">
        <v>60</v>
      </c>
      <c r="D6558">
        <v>32</v>
      </c>
      <c r="E6558">
        <v>34.49</v>
      </c>
      <c r="F6558">
        <v>10</v>
      </c>
      <c r="G6558">
        <v>4</v>
      </c>
      <c r="H6558">
        <v>0</v>
      </c>
      <c r="I6558">
        <v>30.11</v>
      </c>
      <c r="J6558">
        <v>1019.6</v>
      </c>
      <c r="K6558">
        <v>10</v>
      </c>
      <c r="M6558" t="s">
        <v>32</v>
      </c>
      <c r="N6558" t="s">
        <v>32</v>
      </c>
      <c r="O6558" t="s">
        <v>43</v>
      </c>
      <c r="Q6558">
        <v>6000</v>
      </c>
      <c r="R6558">
        <v>8500</v>
      </c>
      <c r="S6558">
        <v>25000</v>
      </c>
      <c r="AB6558">
        <v>60.1</v>
      </c>
      <c r="AC6558" t="s">
        <v>6609</v>
      </c>
    </row>
    <row r="6559" spans="1:29">
      <c r="A6559" s="1" t="s">
        <v>30</v>
      </c>
      <c r="B6559" s="2">
        <v>42768.660416666666</v>
      </c>
      <c r="C6559">
        <v>59</v>
      </c>
      <c r="D6559">
        <v>32</v>
      </c>
      <c r="E6559">
        <v>35.869999999999997</v>
      </c>
      <c r="F6559">
        <v>0</v>
      </c>
      <c r="G6559">
        <v>0</v>
      </c>
      <c r="H6559">
        <v>0</v>
      </c>
      <c r="I6559">
        <v>30.13</v>
      </c>
      <c r="J6559">
        <v>1020.1</v>
      </c>
      <c r="K6559">
        <v>10</v>
      </c>
      <c r="M6559" t="s">
        <v>32</v>
      </c>
      <c r="N6559" t="s">
        <v>32</v>
      </c>
      <c r="O6559" t="s">
        <v>43</v>
      </c>
      <c r="Q6559">
        <v>6000</v>
      </c>
      <c r="R6559">
        <v>8500</v>
      </c>
      <c r="S6559">
        <v>25000</v>
      </c>
      <c r="AB6559">
        <v>59</v>
      </c>
      <c r="AC6559" t="s">
        <v>6610</v>
      </c>
    </row>
    <row r="6560" spans="1:29">
      <c r="A6560" s="1" t="s">
        <v>30</v>
      </c>
      <c r="B6560" s="2">
        <v>42768.70208333333</v>
      </c>
      <c r="C6560">
        <v>58</v>
      </c>
      <c r="D6560">
        <v>34</v>
      </c>
      <c r="E6560">
        <v>40.43</v>
      </c>
      <c r="F6560">
        <v>260</v>
      </c>
      <c r="G6560">
        <v>3</v>
      </c>
      <c r="H6560">
        <v>0</v>
      </c>
      <c r="I6560">
        <v>30.15</v>
      </c>
      <c r="J6560">
        <v>1020.8</v>
      </c>
      <c r="K6560">
        <v>10</v>
      </c>
      <c r="M6560" t="s">
        <v>32</v>
      </c>
      <c r="N6560" t="s">
        <v>32</v>
      </c>
      <c r="O6560" t="s">
        <v>43</v>
      </c>
      <c r="Q6560">
        <v>6500</v>
      </c>
      <c r="R6560">
        <v>8500</v>
      </c>
      <c r="S6560">
        <v>25000</v>
      </c>
      <c r="AB6560">
        <v>57.9</v>
      </c>
      <c r="AC6560" t="s">
        <v>6611</v>
      </c>
    </row>
    <row r="6561" spans="1:29">
      <c r="A6561" s="1" t="s">
        <v>30</v>
      </c>
      <c r="B6561" s="2">
        <v>42768.743750000001</v>
      </c>
      <c r="C6561">
        <v>54</v>
      </c>
      <c r="D6561">
        <v>36</v>
      </c>
      <c r="E6561">
        <v>50.42</v>
      </c>
      <c r="F6561">
        <v>0</v>
      </c>
      <c r="G6561">
        <v>0</v>
      </c>
      <c r="H6561">
        <v>0</v>
      </c>
      <c r="I6561">
        <v>30.14</v>
      </c>
      <c r="J6561">
        <v>1020.8</v>
      </c>
      <c r="K6561">
        <v>10</v>
      </c>
      <c r="M6561" t="s">
        <v>34</v>
      </c>
      <c r="N6561" t="s">
        <v>32</v>
      </c>
      <c r="O6561" t="s">
        <v>32</v>
      </c>
      <c r="Q6561">
        <v>6000</v>
      </c>
      <c r="R6561">
        <v>10000</v>
      </c>
      <c r="S6561">
        <v>25000</v>
      </c>
      <c r="AB6561">
        <v>54</v>
      </c>
      <c r="AC6561" t="s">
        <v>6612</v>
      </c>
    </row>
    <row r="6562" spans="1:29">
      <c r="A6562" s="1" t="s">
        <v>30</v>
      </c>
      <c r="B6562" s="2">
        <v>42768.785416666666</v>
      </c>
      <c r="C6562">
        <v>54</v>
      </c>
      <c r="D6562">
        <v>35</v>
      </c>
      <c r="E6562">
        <v>48.65</v>
      </c>
      <c r="F6562">
        <v>0</v>
      </c>
      <c r="G6562">
        <v>0</v>
      </c>
      <c r="H6562">
        <v>0</v>
      </c>
      <c r="I6562">
        <v>30.15</v>
      </c>
      <c r="J6562">
        <v>1021.1</v>
      </c>
      <c r="K6562">
        <v>10</v>
      </c>
      <c r="M6562" t="s">
        <v>31</v>
      </c>
      <c r="N6562" t="s">
        <v>32</v>
      </c>
      <c r="O6562" t="s">
        <v>32</v>
      </c>
      <c r="Q6562">
        <v>6000</v>
      </c>
      <c r="R6562">
        <v>10000</v>
      </c>
      <c r="S6562">
        <v>25000</v>
      </c>
      <c r="AB6562">
        <v>54</v>
      </c>
      <c r="AC6562" t="s">
        <v>6613</v>
      </c>
    </row>
    <row r="6563" spans="1:29">
      <c r="A6563" s="1" t="s">
        <v>30</v>
      </c>
      <c r="B6563" s="2">
        <v>42768.82708333333</v>
      </c>
      <c r="C6563">
        <v>52</v>
      </c>
      <c r="D6563">
        <v>36</v>
      </c>
      <c r="E6563">
        <v>54.26</v>
      </c>
      <c r="F6563">
        <v>0</v>
      </c>
      <c r="G6563">
        <v>0</v>
      </c>
      <c r="H6563">
        <v>0</v>
      </c>
      <c r="I6563">
        <v>30.16</v>
      </c>
      <c r="J6563">
        <v>1021.4</v>
      </c>
      <c r="K6563">
        <v>10</v>
      </c>
      <c r="M6563" t="s">
        <v>43</v>
      </c>
      <c r="Q6563">
        <v>10000</v>
      </c>
      <c r="AB6563">
        <v>52</v>
      </c>
      <c r="AC6563" t="s">
        <v>6614</v>
      </c>
    </row>
    <row r="6564" spans="1:29">
      <c r="A6564" s="1" t="s">
        <v>30</v>
      </c>
      <c r="B6564" s="2">
        <v>42768.868750000001</v>
      </c>
      <c r="C6564">
        <v>50</v>
      </c>
      <c r="D6564">
        <v>37</v>
      </c>
      <c r="E6564">
        <v>60.79</v>
      </c>
      <c r="F6564">
        <v>0</v>
      </c>
      <c r="G6564">
        <v>0</v>
      </c>
      <c r="H6564">
        <v>0</v>
      </c>
      <c r="I6564">
        <v>30.18</v>
      </c>
      <c r="J6564">
        <v>1021.9</v>
      </c>
      <c r="K6564">
        <v>10</v>
      </c>
      <c r="M6564" t="s">
        <v>32</v>
      </c>
      <c r="N6564" t="s">
        <v>32</v>
      </c>
      <c r="Q6564">
        <v>11000</v>
      </c>
      <c r="R6564">
        <v>25000</v>
      </c>
      <c r="AB6564">
        <v>50</v>
      </c>
      <c r="AC6564" t="s">
        <v>6615</v>
      </c>
    </row>
    <row r="6565" spans="1:29">
      <c r="A6565" s="1" t="s">
        <v>30</v>
      </c>
      <c r="B6565" s="2">
        <v>42768.910416666666</v>
      </c>
      <c r="C6565">
        <v>51</v>
      </c>
      <c r="D6565">
        <v>30.9</v>
      </c>
      <c r="E6565">
        <v>45.73</v>
      </c>
      <c r="F6565">
        <v>30</v>
      </c>
      <c r="G6565">
        <v>6</v>
      </c>
      <c r="H6565">
        <v>0</v>
      </c>
      <c r="I6565">
        <v>30.19</v>
      </c>
      <c r="J6565">
        <v>1022.2</v>
      </c>
      <c r="K6565">
        <v>10</v>
      </c>
      <c r="M6565" t="s">
        <v>31</v>
      </c>
      <c r="N6565" t="s">
        <v>43</v>
      </c>
      <c r="Q6565">
        <v>8000</v>
      </c>
      <c r="R6565">
        <v>11000</v>
      </c>
      <c r="AB6565">
        <v>51.1</v>
      </c>
      <c r="AC6565" t="s">
        <v>6616</v>
      </c>
    </row>
    <row r="6566" spans="1:29">
      <c r="A6566" s="1" t="s">
        <v>30</v>
      </c>
      <c r="B6566" s="2">
        <v>42768.95208333333</v>
      </c>
      <c r="C6566">
        <v>51</v>
      </c>
      <c r="D6566">
        <v>28.9</v>
      </c>
      <c r="E6566">
        <v>42.16</v>
      </c>
      <c r="F6566">
        <v>40</v>
      </c>
      <c r="G6566">
        <v>6</v>
      </c>
      <c r="I6566">
        <v>30.19</v>
      </c>
      <c r="J6566">
        <v>1022.4</v>
      </c>
      <c r="K6566">
        <v>10</v>
      </c>
      <c r="M6566" t="s">
        <v>34</v>
      </c>
      <c r="N6566" t="s">
        <v>43</v>
      </c>
      <c r="Q6566">
        <v>8500</v>
      </c>
      <c r="R6566">
        <v>11000</v>
      </c>
      <c r="U6566" t="e" cm="1">
        <f t="array" ref="U6566">-RA</f>
        <v>#NAME?</v>
      </c>
      <c r="AB6566">
        <v>51.1</v>
      </c>
      <c r="AC6566" t="s">
        <v>6617</v>
      </c>
    </row>
    <row r="6567" spans="1:29">
      <c r="A6567" s="1" t="s">
        <v>30</v>
      </c>
      <c r="B6567" s="2">
        <v>42768.993750000001</v>
      </c>
      <c r="C6567">
        <v>49</v>
      </c>
      <c r="D6567">
        <v>27</v>
      </c>
      <c r="E6567">
        <v>42.32</v>
      </c>
      <c r="F6567">
        <v>40</v>
      </c>
      <c r="G6567">
        <v>5</v>
      </c>
      <c r="I6567">
        <v>30.19</v>
      </c>
      <c r="J6567">
        <v>1022.1</v>
      </c>
      <c r="K6567">
        <v>10</v>
      </c>
      <c r="M6567" t="s">
        <v>31</v>
      </c>
      <c r="N6567" t="s">
        <v>32</v>
      </c>
      <c r="O6567" t="s">
        <v>32</v>
      </c>
      <c r="Q6567">
        <v>4800</v>
      </c>
      <c r="R6567">
        <v>8000</v>
      </c>
      <c r="S6567">
        <v>11000</v>
      </c>
      <c r="U6567" t="e" cm="1">
        <f t="array" ref="U6567">-RA</f>
        <v>#NAME?</v>
      </c>
      <c r="AB6567">
        <v>46.47</v>
      </c>
      <c r="AC6567" t="s">
        <v>6618</v>
      </c>
    </row>
    <row r="6568" spans="1:29">
      <c r="A6568" s="1" t="s">
        <v>30</v>
      </c>
      <c r="B6568" s="2">
        <v>42769.035416666666</v>
      </c>
      <c r="C6568">
        <v>48</v>
      </c>
      <c r="D6568">
        <v>28</v>
      </c>
      <c r="E6568">
        <v>45.61</v>
      </c>
      <c r="F6568">
        <v>10</v>
      </c>
      <c r="G6568">
        <v>3</v>
      </c>
      <c r="I6568">
        <v>30.19</v>
      </c>
      <c r="J6568">
        <v>1022.4</v>
      </c>
      <c r="K6568">
        <v>10</v>
      </c>
      <c r="M6568" t="s">
        <v>31</v>
      </c>
      <c r="N6568" t="s">
        <v>32</v>
      </c>
      <c r="O6568" t="s">
        <v>32</v>
      </c>
      <c r="Q6568">
        <v>3000</v>
      </c>
      <c r="R6568">
        <v>6000</v>
      </c>
      <c r="S6568">
        <v>11000</v>
      </c>
      <c r="AB6568">
        <v>46.98</v>
      </c>
      <c r="AC6568" t="s">
        <v>6619</v>
      </c>
    </row>
    <row r="6569" spans="1:29">
      <c r="A6569" s="1" t="s">
        <v>30</v>
      </c>
      <c r="B6569" s="2">
        <v>42769.07708333333</v>
      </c>
      <c r="C6569">
        <v>48</v>
      </c>
      <c r="D6569">
        <v>23</v>
      </c>
      <c r="E6569">
        <v>37.06</v>
      </c>
      <c r="F6569">
        <v>20</v>
      </c>
      <c r="G6569">
        <v>6</v>
      </c>
      <c r="I6569">
        <v>30.21</v>
      </c>
      <c r="J6569">
        <v>1022.8</v>
      </c>
      <c r="K6569">
        <v>10</v>
      </c>
      <c r="M6569" t="s">
        <v>31</v>
      </c>
      <c r="N6569" t="s">
        <v>32</v>
      </c>
      <c r="O6569" t="s">
        <v>43</v>
      </c>
      <c r="Q6569">
        <v>3000</v>
      </c>
      <c r="R6569">
        <v>5500</v>
      </c>
      <c r="S6569">
        <v>11000</v>
      </c>
      <c r="U6569" t="e" cm="1">
        <f t="array" ref="U6569">-RA</f>
        <v>#NAME?</v>
      </c>
      <c r="AB6569">
        <v>44.8</v>
      </c>
      <c r="AC6569" t="s">
        <v>6620</v>
      </c>
    </row>
    <row r="6570" spans="1:29">
      <c r="A6570" s="1" t="s">
        <v>30</v>
      </c>
      <c r="B6570" s="2">
        <v>42769.118750000001</v>
      </c>
      <c r="C6570">
        <v>44</v>
      </c>
      <c r="D6570">
        <v>28</v>
      </c>
      <c r="E6570">
        <v>52.86</v>
      </c>
      <c r="F6570">
        <v>40</v>
      </c>
      <c r="G6570">
        <v>6</v>
      </c>
      <c r="I6570">
        <v>30.19</v>
      </c>
      <c r="J6570">
        <v>1022.3</v>
      </c>
      <c r="K6570">
        <v>10</v>
      </c>
      <c r="M6570" t="s">
        <v>43</v>
      </c>
      <c r="Q6570">
        <v>5500</v>
      </c>
      <c r="U6570" t="e" cm="1">
        <f t="array" ref="U6570">-RA</f>
        <v>#NAME?</v>
      </c>
      <c r="AB6570">
        <v>40.1</v>
      </c>
      <c r="AC6570" t="s">
        <v>6621</v>
      </c>
    </row>
    <row r="6571" spans="1:29">
      <c r="A6571" s="1" t="s">
        <v>30</v>
      </c>
      <c r="B6571" s="2">
        <v>42769.160416666666</v>
      </c>
      <c r="C6571">
        <v>40</v>
      </c>
      <c r="D6571">
        <v>35</v>
      </c>
      <c r="E6571">
        <v>82.8</v>
      </c>
      <c r="F6571">
        <v>0</v>
      </c>
      <c r="G6571">
        <v>0</v>
      </c>
      <c r="H6571">
        <v>0.04</v>
      </c>
      <c r="I6571">
        <v>30.2</v>
      </c>
      <c r="J6571">
        <v>1022.5</v>
      </c>
      <c r="K6571">
        <v>10</v>
      </c>
      <c r="M6571" t="s">
        <v>43</v>
      </c>
      <c r="Q6571">
        <v>6000</v>
      </c>
      <c r="U6571" t="e" cm="1">
        <f t="array" ref="U6571">-RA</f>
        <v>#NAME?</v>
      </c>
      <c r="AB6571">
        <v>39.9</v>
      </c>
      <c r="AC6571" t="s">
        <v>6622</v>
      </c>
    </row>
    <row r="6572" spans="1:29">
      <c r="A6572" s="1" t="s">
        <v>30</v>
      </c>
      <c r="B6572" s="2">
        <v>42769.20208333333</v>
      </c>
      <c r="C6572">
        <v>40</v>
      </c>
      <c r="D6572">
        <v>33</v>
      </c>
      <c r="E6572">
        <v>76.44</v>
      </c>
      <c r="F6572">
        <v>70</v>
      </c>
      <c r="G6572">
        <v>7</v>
      </c>
      <c r="I6572">
        <v>30.2</v>
      </c>
      <c r="J6572">
        <v>1022.8</v>
      </c>
      <c r="K6572">
        <v>10</v>
      </c>
      <c r="M6572" t="s">
        <v>31</v>
      </c>
      <c r="N6572" t="s">
        <v>43</v>
      </c>
      <c r="Q6572">
        <v>4500</v>
      </c>
      <c r="R6572">
        <v>7000</v>
      </c>
      <c r="U6572" t="e" cm="1">
        <f t="array" ref="U6572">-RA</f>
        <v>#NAME?</v>
      </c>
      <c r="AB6572">
        <v>34.409999999999997</v>
      </c>
      <c r="AC6572" t="s">
        <v>6623</v>
      </c>
    </row>
    <row r="6573" spans="1:29">
      <c r="A6573" s="1" t="s">
        <v>30</v>
      </c>
      <c r="B6573" s="2">
        <v>42769.243750000001</v>
      </c>
      <c r="C6573">
        <v>39</v>
      </c>
      <c r="D6573">
        <v>33</v>
      </c>
      <c r="E6573">
        <v>79.17</v>
      </c>
      <c r="F6573">
        <v>80</v>
      </c>
      <c r="G6573">
        <v>6</v>
      </c>
      <c r="I6573">
        <v>30.22</v>
      </c>
      <c r="J6573">
        <v>1023.4</v>
      </c>
      <c r="K6573">
        <v>10</v>
      </c>
      <c r="M6573" t="s">
        <v>32</v>
      </c>
      <c r="N6573" t="s">
        <v>43</v>
      </c>
      <c r="Q6573">
        <v>3600</v>
      </c>
      <c r="R6573">
        <v>7500</v>
      </c>
      <c r="U6573" t="e" cm="1">
        <f t="array" ref="U6573">-RA</f>
        <v>#NAME?</v>
      </c>
      <c r="AB6573">
        <v>33.96</v>
      </c>
      <c r="AC6573" t="s">
        <v>6624</v>
      </c>
    </row>
    <row r="6574" spans="1:29">
      <c r="A6574" s="1" t="s">
        <v>30</v>
      </c>
      <c r="B6574" s="2">
        <v>42769.272916666669</v>
      </c>
      <c r="C6574">
        <v>39</v>
      </c>
      <c r="D6574">
        <v>30.9</v>
      </c>
      <c r="E6574">
        <v>72.45</v>
      </c>
      <c r="F6574">
        <v>60</v>
      </c>
      <c r="G6574">
        <v>6</v>
      </c>
      <c r="I6574">
        <v>30.22</v>
      </c>
      <c r="K6574">
        <v>10</v>
      </c>
      <c r="M6574" t="s">
        <v>31</v>
      </c>
      <c r="N6574" t="s">
        <v>43</v>
      </c>
      <c r="Q6574">
        <v>600</v>
      </c>
      <c r="R6574">
        <v>3600</v>
      </c>
      <c r="AB6574">
        <v>33.96</v>
      </c>
      <c r="AC6574" t="s">
        <v>6625</v>
      </c>
    </row>
    <row r="6575" spans="1:29">
      <c r="A6575" s="1" t="s">
        <v>30</v>
      </c>
      <c r="B6575" s="2">
        <v>42769.285416666666</v>
      </c>
      <c r="C6575">
        <v>39</v>
      </c>
      <c r="D6575">
        <v>30</v>
      </c>
      <c r="E6575">
        <v>69.849999999999994</v>
      </c>
      <c r="F6575">
        <v>70</v>
      </c>
      <c r="G6575">
        <v>6</v>
      </c>
      <c r="I6575">
        <v>30.23</v>
      </c>
      <c r="J6575">
        <v>1023.7</v>
      </c>
      <c r="K6575">
        <v>10</v>
      </c>
      <c r="M6575" t="s">
        <v>31</v>
      </c>
      <c r="N6575" t="s">
        <v>43</v>
      </c>
      <c r="Q6575">
        <v>600</v>
      </c>
      <c r="R6575">
        <v>3600</v>
      </c>
      <c r="AB6575">
        <v>33.96</v>
      </c>
      <c r="AC6575" t="s">
        <v>6626</v>
      </c>
    </row>
    <row r="6576" spans="1:29">
      <c r="A6576" s="1" t="s">
        <v>30</v>
      </c>
      <c r="B6576" s="2">
        <v>42769.32708333333</v>
      </c>
      <c r="C6576">
        <v>38</v>
      </c>
      <c r="D6576">
        <v>28.9</v>
      </c>
      <c r="E6576">
        <v>69.73</v>
      </c>
      <c r="F6576">
        <v>60</v>
      </c>
      <c r="G6576">
        <v>6</v>
      </c>
      <c r="H6576">
        <v>0</v>
      </c>
      <c r="I6576">
        <v>30.25</v>
      </c>
      <c r="J6576">
        <v>1024.2</v>
      </c>
      <c r="K6576">
        <v>10</v>
      </c>
      <c r="M6576" t="s">
        <v>31</v>
      </c>
      <c r="N6576" t="s">
        <v>43</v>
      </c>
      <c r="Q6576">
        <v>800</v>
      </c>
      <c r="R6576">
        <v>3800</v>
      </c>
      <c r="AB6576">
        <v>32.64</v>
      </c>
      <c r="AC6576" t="s">
        <v>6627</v>
      </c>
    </row>
    <row r="6577" spans="1:29">
      <c r="A6577" s="1" t="s">
        <v>30</v>
      </c>
      <c r="B6577" s="2">
        <v>42769.368750000001</v>
      </c>
      <c r="C6577">
        <v>38</v>
      </c>
      <c r="D6577">
        <v>30.9</v>
      </c>
      <c r="E6577">
        <v>75.64</v>
      </c>
      <c r="F6577">
        <v>70</v>
      </c>
      <c r="G6577">
        <v>5</v>
      </c>
      <c r="H6577">
        <v>0.02</v>
      </c>
      <c r="I6577">
        <v>30.26</v>
      </c>
      <c r="J6577">
        <v>1024.8</v>
      </c>
      <c r="K6577">
        <v>10</v>
      </c>
      <c r="M6577" t="s">
        <v>31</v>
      </c>
      <c r="N6577" t="s">
        <v>32</v>
      </c>
      <c r="O6577" t="s">
        <v>43</v>
      </c>
      <c r="Q6577">
        <v>1000</v>
      </c>
      <c r="R6577">
        <v>4000</v>
      </c>
      <c r="S6577">
        <v>4800</v>
      </c>
      <c r="U6577" t="e" cm="1">
        <f t="array" ref="U6577">-RA</f>
        <v>#NAME?</v>
      </c>
      <c r="AB6577">
        <v>33.4</v>
      </c>
      <c r="AC6577" t="s">
        <v>6628</v>
      </c>
    </row>
    <row r="6578" spans="1:29">
      <c r="A6578" s="1" t="s">
        <v>30</v>
      </c>
      <c r="B6578" s="2">
        <v>42769.410416666666</v>
      </c>
      <c r="C6578">
        <v>38</v>
      </c>
      <c r="D6578">
        <v>32</v>
      </c>
      <c r="E6578">
        <v>79.08</v>
      </c>
      <c r="F6578">
        <v>20</v>
      </c>
      <c r="G6578">
        <v>5</v>
      </c>
      <c r="I6578">
        <v>30.28</v>
      </c>
      <c r="J6578">
        <v>1025.3</v>
      </c>
      <c r="K6578">
        <v>10</v>
      </c>
      <c r="M6578" t="s">
        <v>43</v>
      </c>
      <c r="Q6578">
        <v>3900</v>
      </c>
      <c r="AB6578">
        <v>33.4</v>
      </c>
      <c r="AC6578" t="s">
        <v>6629</v>
      </c>
    </row>
    <row r="6579" spans="1:29">
      <c r="A6579" s="1" t="s">
        <v>30</v>
      </c>
      <c r="B6579" s="2">
        <v>42769.45208333333</v>
      </c>
      <c r="C6579">
        <v>39</v>
      </c>
      <c r="D6579">
        <v>30</v>
      </c>
      <c r="E6579">
        <v>69.849999999999994</v>
      </c>
      <c r="F6579">
        <v>40</v>
      </c>
      <c r="G6579">
        <v>4</v>
      </c>
      <c r="H6579">
        <v>0</v>
      </c>
      <c r="I6579">
        <v>30.27</v>
      </c>
      <c r="J6579">
        <v>1025.2</v>
      </c>
      <c r="K6579">
        <v>10</v>
      </c>
      <c r="M6579" t="s">
        <v>43</v>
      </c>
      <c r="Q6579">
        <v>3900</v>
      </c>
      <c r="AB6579">
        <v>35.590000000000003</v>
      </c>
      <c r="AC6579" t="s">
        <v>6630</v>
      </c>
    </row>
    <row r="6580" spans="1:29">
      <c r="A6580" s="1" t="s">
        <v>30</v>
      </c>
      <c r="B6580" s="2">
        <v>42769.493750000001</v>
      </c>
      <c r="C6580">
        <v>40</v>
      </c>
      <c r="D6580">
        <v>30</v>
      </c>
      <c r="E6580">
        <v>67.45</v>
      </c>
      <c r="F6580">
        <v>60</v>
      </c>
      <c r="G6580">
        <v>4</v>
      </c>
      <c r="H6580">
        <v>0</v>
      </c>
      <c r="I6580">
        <v>30.23</v>
      </c>
      <c r="J6580">
        <v>1023.8</v>
      </c>
      <c r="K6580">
        <v>10</v>
      </c>
      <c r="M6580" t="s">
        <v>43</v>
      </c>
      <c r="Q6580">
        <v>3800</v>
      </c>
      <c r="AB6580">
        <v>36.65</v>
      </c>
      <c r="AC6580" t="s">
        <v>6631</v>
      </c>
    </row>
    <row r="6581" spans="1:29">
      <c r="A6581" s="1" t="s">
        <v>30</v>
      </c>
      <c r="B6581" s="2">
        <v>42769.535416666666</v>
      </c>
      <c r="C6581">
        <v>41</v>
      </c>
      <c r="D6581">
        <v>28.9</v>
      </c>
      <c r="E6581">
        <v>61.79</v>
      </c>
      <c r="F6581">
        <v>20</v>
      </c>
      <c r="G6581">
        <v>4</v>
      </c>
      <c r="H6581">
        <v>0</v>
      </c>
      <c r="I6581">
        <v>30.21</v>
      </c>
      <c r="J6581">
        <v>1023</v>
      </c>
      <c r="K6581">
        <v>10</v>
      </c>
      <c r="M6581" t="s">
        <v>43</v>
      </c>
      <c r="Q6581">
        <v>3600</v>
      </c>
      <c r="AB6581">
        <v>37.93</v>
      </c>
      <c r="AC6581" t="s">
        <v>6632</v>
      </c>
    </row>
    <row r="6582" spans="1:29">
      <c r="A6582" s="1" t="s">
        <v>30</v>
      </c>
      <c r="B6582" s="2">
        <v>42769.57708333333</v>
      </c>
      <c r="C6582">
        <v>41</v>
      </c>
      <c r="D6582">
        <v>28.9</v>
      </c>
      <c r="E6582">
        <v>61.79</v>
      </c>
      <c r="F6582">
        <v>30</v>
      </c>
      <c r="G6582">
        <v>4</v>
      </c>
      <c r="H6582">
        <v>0</v>
      </c>
      <c r="I6582">
        <v>30.18</v>
      </c>
      <c r="J6582">
        <v>1021.9</v>
      </c>
      <c r="K6582">
        <v>10</v>
      </c>
      <c r="M6582" t="s">
        <v>43</v>
      </c>
      <c r="Q6582">
        <v>3600</v>
      </c>
      <c r="AB6582">
        <v>37.93</v>
      </c>
      <c r="AC6582" t="s">
        <v>6633</v>
      </c>
    </row>
    <row r="6583" spans="1:29">
      <c r="A6583" s="1" t="s">
        <v>30</v>
      </c>
      <c r="B6583" s="2">
        <v>42769.618750000001</v>
      </c>
      <c r="C6583">
        <v>41</v>
      </c>
      <c r="D6583">
        <v>28.9</v>
      </c>
      <c r="E6583">
        <v>61.79</v>
      </c>
      <c r="F6583">
        <v>0</v>
      </c>
      <c r="G6583">
        <v>0</v>
      </c>
      <c r="H6583">
        <v>0</v>
      </c>
      <c r="I6583">
        <v>30.17</v>
      </c>
      <c r="J6583">
        <v>1021.7</v>
      </c>
      <c r="K6583">
        <v>10</v>
      </c>
      <c r="M6583" t="s">
        <v>43</v>
      </c>
      <c r="Q6583">
        <v>3600</v>
      </c>
      <c r="AB6583">
        <v>41</v>
      </c>
      <c r="AC6583" t="s">
        <v>6634</v>
      </c>
    </row>
    <row r="6584" spans="1:29">
      <c r="A6584" s="1" t="s">
        <v>30</v>
      </c>
      <c r="B6584" s="2">
        <v>42769.660416666666</v>
      </c>
      <c r="C6584">
        <v>41</v>
      </c>
      <c r="D6584">
        <v>28.9</v>
      </c>
      <c r="E6584">
        <v>61.79</v>
      </c>
      <c r="G6584">
        <v>3</v>
      </c>
      <c r="H6584">
        <v>0</v>
      </c>
      <c r="I6584">
        <v>30.16</v>
      </c>
      <c r="J6584">
        <v>1021.5</v>
      </c>
      <c r="K6584">
        <v>10</v>
      </c>
      <c r="M6584" t="s">
        <v>43</v>
      </c>
      <c r="Q6584">
        <v>3900</v>
      </c>
      <c r="AB6584">
        <v>38.979999999999997</v>
      </c>
      <c r="AC6584" t="s">
        <v>6635</v>
      </c>
    </row>
    <row r="6585" spans="1:29">
      <c r="A6585" s="1" t="s">
        <v>30</v>
      </c>
      <c r="B6585" s="2">
        <v>42769.70208333333</v>
      </c>
      <c r="C6585">
        <v>42</v>
      </c>
      <c r="D6585">
        <v>28.9</v>
      </c>
      <c r="E6585">
        <v>59.22</v>
      </c>
      <c r="F6585">
        <v>0</v>
      </c>
      <c r="G6585">
        <v>0</v>
      </c>
      <c r="H6585">
        <v>0</v>
      </c>
      <c r="I6585">
        <v>30.18</v>
      </c>
      <c r="J6585">
        <v>1022.1</v>
      </c>
      <c r="K6585">
        <v>10</v>
      </c>
      <c r="M6585" t="s">
        <v>43</v>
      </c>
      <c r="Q6585">
        <v>4100</v>
      </c>
      <c r="AB6585">
        <v>42.1</v>
      </c>
      <c r="AC6585" t="s">
        <v>6636</v>
      </c>
    </row>
    <row r="6586" spans="1:29">
      <c r="A6586" s="1" t="s">
        <v>30</v>
      </c>
      <c r="B6586" s="2">
        <v>42769.743750000001</v>
      </c>
      <c r="C6586">
        <v>41</v>
      </c>
      <c r="D6586">
        <v>28.9</v>
      </c>
      <c r="E6586">
        <v>61.79</v>
      </c>
      <c r="F6586">
        <v>0</v>
      </c>
      <c r="G6586">
        <v>0</v>
      </c>
      <c r="I6586">
        <v>30.21</v>
      </c>
      <c r="J6586">
        <v>1023</v>
      </c>
      <c r="K6586">
        <v>10</v>
      </c>
      <c r="M6586" t="s">
        <v>43</v>
      </c>
      <c r="Q6586">
        <v>5000</v>
      </c>
      <c r="AB6586">
        <v>41</v>
      </c>
      <c r="AC6586" t="s">
        <v>6637</v>
      </c>
    </row>
    <row r="6587" spans="1:29">
      <c r="A6587" s="1" t="s">
        <v>30</v>
      </c>
      <c r="B6587" s="2">
        <v>42769.785416666666</v>
      </c>
      <c r="C6587">
        <v>41</v>
      </c>
      <c r="D6587">
        <v>28.9</v>
      </c>
      <c r="E6587">
        <v>61.79</v>
      </c>
      <c r="F6587">
        <v>0</v>
      </c>
      <c r="G6587">
        <v>0</v>
      </c>
      <c r="H6587">
        <v>0</v>
      </c>
      <c r="I6587">
        <v>30.24</v>
      </c>
      <c r="J6587">
        <v>1024.0999999999999</v>
      </c>
      <c r="K6587">
        <v>10</v>
      </c>
      <c r="M6587" t="s">
        <v>43</v>
      </c>
      <c r="Q6587">
        <v>6500</v>
      </c>
      <c r="AB6587">
        <v>41</v>
      </c>
      <c r="AC6587" t="s">
        <v>6638</v>
      </c>
    </row>
    <row r="6588" spans="1:29">
      <c r="A6588" s="1" t="s">
        <v>30</v>
      </c>
      <c r="B6588" s="2">
        <v>42769.82708333333</v>
      </c>
      <c r="C6588">
        <v>42</v>
      </c>
      <c r="D6588">
        <v>24.1</v>
      </c>
      <c r="E6588">
        <v>48.56</v>
      </c>
      <c r="F6588">
        <v>320</v>
      </c>
      <c r="G6588">
        <v>5</v>
      </c>
      <c r="H6588">
        <v>0</v>
      </c>
      <c r="I6588">
        <v>30.26</v>
      </c>
      <c r="J6588">
        <v>1024.8</v>
      </c>
      <c r="K6588">
        <v>10</v>
      </c>
      <c r="M6588" t="s">
        <v>43</v>
      </c>
      <c r="Q6588">
        <v>8000</v>
      </c>
      <c r="AB6588">
        <v>38.39</v>
      </c>
      <c r="AC6588" t="s">
        <v>6639</v>
      </c>
    </row>
    <row r="6589" spans="1:29">
      <c r="A6589" s="1" t="s">
        <v>30</v>
      </c>
      <c r="B6589" s="2">
        <v>42769.868750000001</v>
      </c>
      <c r="C6589">
        <v>41</v>
      </c>
      <c r="D6589">
        <v>10</v>
      </c>
      <c r="E6589">
        <v>27.55</v>
      </c>
      <c r="G6589">
        <v>6</v>
      </c>
      <c r="H6589">
        <v>0</v>
      </c>
      <c r="I6589">
        <v>30.29</v>
      </c>
      <c r="J6589">
        <v>1025.7</v>
      </c>
      <c r="K6589">
        <v>10</v>
      </c>
      <c r="M6589" t="s">
        <v>34</v>
      </c>
      <c r="Q6589">
        <v>7500</v>
      </c>
      <c r="AB6589">
        <v>36.369999999999997</v>
      </c>
      <c r="AC6589" t="s">
        <v>6640</v>
      </c>
    </row>
    <row r="6590" spans="1:29">
      <c r="A6590" s="1" t="s">
        <v>30</v>
      </c>
      <c r="B6590" s="2">
        <v>42769.910416666666</v>
      </c>
      <c r="C6590">
        <v>39</v>
      </c>
      <c r="D6590">
        <v>9</v>
      </c>
      <c r="E6590">
        <v>28.47</v>
      </c>
      <c r="F6590">
        <v>350</v>
      </c>
      <c r="G6590">
        <v>7</v>
      </c>
      <c r="H6590">
        <v>0</v>
      </c>
      <c r="I6590">
        <v>30.31</v>
      </c>
      <c r="J6590">
        <v>1026.5999999999999</v>
      </c>
      <c r="K6590">
        <v>10</v>
      </c>
      <c r="M6590" t="s">
        <v>31</v>
      </c>
      <c r="Q6590">
        <v>7500</v>
      </c>
      <c r="AB6590">
        <v>33.31</v>
      </c>
      <c r="AC6590" t="s">
        <v>6641</v>
      </c>
    </row>
    <row r="6591" spans="1:29">
      <c r="A6591" s="1" t="s">
        <v>30</v>
      </c>
      <c r="B6591" s="2">
        <v>42769.95208333333</v>
      </c>
      <c r="C6591">
        <v>37</v>
      </c>
      <c r="D6591">
        <v>8.1</v>
      </c>
      <c r="E6591">
        <v>29.57</v>
      </c>
      <c r="G6591">
        <v>5</v>
      </c>
      <c r="H6591">
        <v>0</v>
      </c>
      <c r="I6591">
        <v>30.33</v>
      </c>
      <c r="J6591">
        <v>1027.2</v>
      </c>
      <c r="K6591">
        <v>10</v>
      </c>
      <c r="M6591" t="s">
        <v>31</v>
      </c>
      <c r="Q6591">
        <v>25000</v>
      </c>
      <c r="AB6591">
        <v>32.33</v>
      </c>
      <c r="AC6591" t="s">
        <v>6642</v>
      </c>
    </row>
    <row r="6592" spans="1:29">
      <c r="A6592" s="1" t="s">
        <v>30</v>
      </c>
      <c r="B6592" s="2">
        <v>42769.993750000001</v>
      </c>
      <c r="C6592">
        <v>35</v>
      </c>
      <c r="D6592">
        <v>9</v>
      </c>
      <c r="E6592">
        <v>33.200000000000003</v>
      </c>
      <c r="G6592">
        <v>5</v>
      </c>
      <c r="H6592">
        <v>0</v>
      </c>
      <c r="I6592">
        <v>30.34</v>
      </c>
      <c r="J6592">
        <v>1027.7</v>
      </c>
      <c r="K6592">
        <v>10</v>
      </c>
      <c r="M6592" t="s">
        <v>34</v>
      </c>
      <c r="Q6592">
        <v>25000</v>
      </c>
      <c r="AB6592">
        <v>30.08</v>
      </c>
      <c r="AC6592" t="s">
        <v>6643</v>
      </c>
    </row>
    <row r="6593" spans="1:29">
      <c r="A6593" s="1" t="s">
        <v>30</v>
      </c>
      <c r="B6593" s="2">
        <v>42770.035416666666</v>
      </c>
      <c r="C6593">
        <v>33</v>
      </c>
      <c r="D6593">
        <v>10</v>
      </c>
      <c r="E6593">
        <v>37.61</v>
      </c>
      <c r="G6593">
        <v>4</v>
      </c>
      <c r="H6593">
        <v>0</v>
      </c>
      <c r="I6593">
        <v>30.36</v>
      </c>
      <c r="J6593">
        <v>1028.3</v>
      </c>
      <c r="K6593">
        <v>10</v>
      </c>
      <c r="M6593" t="s">
        <v>34</v>
      </c>
      <c r="Q6593">
        <v>25000</v>
      </c>
      <c r="AB6593">
        <v>28.7</v>
      </c>
      <c r="AC6593" t="s">
        <v>6644</v>
      </c>
    </row>
    <row r="6594" spans="1:29">
      <c r="A6594" s="1" t="s">
        <v>30</v>
      </c>
      <c r="B6594" s="2">
        <v>42770.07708333333</v>
      </c>
      <c r="C6594">
        <v>32</v>
      </c>
      <c r="D6594">
        <v>9</v>
      </c>
      <c r="E6594">
        <v>37.58</v>
      </c>
      <c r="G6594">
        <v>6</v>
      </c>
      <c r="H6594">
        <v>0</v>
      </c>
      <c r="I6594">
        <v>30.37</v>
      </c>
      <c r="J6594">
        <v>1028.8</v>
      </c>
      <c r="K6594">
        <v>10</v>
      </c>
      <c r="M6594" t="s">
        <v>31</v>
      </c>
      <c r="Q6594">
        <v>25000</v>
      </c>
      <c r="AB6594">
        <v>25.53</v>
      </c>
      <c r="AC6594" t="s">
        <v>6645</v>
      </c>
    </row>
    <row r="6595" spans="1:29">
      <c r="A6595" s="1" t="s">
        <v>30</v>
      </c>
      <c r="B6595" s="2">
        <v>42770.118750000001</v>
      </c>
      <c r="C6595">
        <v>30</v>
      </c>
      <c r="D6595">
        <v>7</v>
      </c>
      <c r="E6595">
        <v>37.24</v>
      </c>
      <c r="G6595">
        <v>5</v>
      </c>
      <c r="H6595">
        <v>0</v>
      </c>
      <c r="I6595">
        <v>30.38</v>
      </c>
      <c r="J6595">
        <v>1029.0999999999999</v>
      </c>
      <c r="K6595">
        <v>10</v>
      </c>
      <c r="M6595" t="s">
        <v>32</v>
      </c>
      <c r="Q6595">
        <v>25000</v>
      </c>
      <c r="AB6595">
        <v>24.02</v>
      </c>
      <c r="AC6595" t="s">
        <v>6646</v>
      </c>
    </row>
    <row r="6596" spans="1:29">
      <c r="A6596" s="1" t="s">
        <v>30</v>
      </c>
      <c r="B6596" s="2">
        <v>42770.160416666666</v>
      </c>
      <c r="C6596">
        <v>28.9</v>
      </c>
      <c r="D6596">
        <v>8.1</v>
      </c>
      <c r="E6596">
        <v>40.93</v>
      </c>
      <c r="G6596">
        <v>5</v>
      </c>
      <c r="H6596">
        <v>0</v>
      </c>
      <c r="I6596">
        <v>30.4</v>
      </c>
      <c r="J6596">
        <v>1029.5999999999999</v>
      </c>
      <c r="K6596">
        <v>10</v>
      </c>
      <c r="M6596" t="s">
        <v>34</v>
      </c>
      <c r="Q6596">
        <v>25000</v>
      </c>
      <c r="AB6596">
        <v>22.71</v>
      </c>
      <c r="AC6596" t="s">
        <v>6647</v>
      </c>
    </row>
    <row r="6597" spans="1:29">
      <c r="A6597" s="1" t="s">
        <v>30</v>
      </c>
      <c r="B6597" s="2">
        <v>42770.20208333333</v>
      </c>
      <c r="C6597">
        <v>28</v>
      </c>
      <c r="D6597">
        <v>8.1</v>
      </c>
      <c r="E6597">
        <v>42.47</v>
      </c>
      <c r="G6597">
        <v>3</v>
      </c>
      <c r="H6597">
        <v>0</v>
      </c>
      <c r="I6597">
        <v>30.41</v>
      </c>
      <c r="J6597">
        <v>1030.0999999999999</v>
      </c>
      <c r="K6597">
        <v>10</v>
      </c>
      <c r="M6597" t="s">
        <v>31</v>
      </c>
      <c r="Q6597">
        <v>25000</v>
      </c>
      <c r="AB6597">
        <v>24.12</v>
      </c>
      <c r="AC6597" t="s">
        <v>6648</v>
      </c>
    </row>
    <row r="6598" spans="1:29">
      <c r="A6598" s="1" t="s">
        <v>30</v>
      </c>
      <c r="B6598" s="2">
        <v>42770.243750000001</v>
      </c>
      <c r="C6598">
        <v>27</v>
      </c>
      <c r="D6598">
        <v>8.1</v>
      </c>
      <c r="E6598">
        <v>44.26</v>
      </c>
      <c r="F6598">
        <v>30</v>
      </c>
      <c r="G6598">
        <v>4</v>
      </c>
      <c r="H6598">
        <v>0</v>
      </c>
      <c r="I6598">
        <v>30.44</v>
      </c>
      <c r="J6598">
        <v>1031.0999999999999</v>
      </c>
      <c r="K6598">
        <v>10</v>
      </c>
      <c r="M6598" t="s">
        <v>31</v>
      </c>
      <c r="Q6598">
        <v>25000</v>
      </c>
      <c r="AB6598">
        <v>21.58</v>
      </c>
      <c r="AC6598" t="s">
        <v>6649</v>
      </c>
    </row>
    <row r="6599" spans="1:29">
      <c r="A6599" s="1" t="s">
        <v>30</v>
      </c>
      <c r="B6599" s="2">
        <v>42770.285416666666</v>
      </c>
      <c r="C6599">
        <v>26.1</v>
      </c>
      <c r="D6599">
        <v>8.1</v>
      </c>
      <c r="E6599">
        <v>45.93</v>
      </c>
      <c r="F6599">
        <v>10</v>
      </c>
      <c r="G6599">
        <v>5</v>
      </c>
      <c r="H6599">
        <v>0</v>
      </c>
      <c r="I6599">
        <v>30.47</v>
      </c>
      <c r="J6599">
        <v>1032.0999999999999</v>
      </c>
      <c r="K6599">
        <v>10</v>
      </c>
      <c r="M6599" t="s">
        <v>31</v>
      </c>
      <c r="Q6599">
        <v>25000</v>
      </c>
      <c r="AB6599">
        <v>19.39</v>
      </c>
      <c r="AC6599" t="s">
        <v>6650</v>
      </c>
    </row>
    <row r="6600" spans="1:29">
      <c r="A6600" s="1" t="s">
        <v>30</v>
      </c>
      <c r="B6600" s="2">
        <v>42770.32708333333</v>
      </c>
      <c r="C6600">
        <v>27</v>
      </c>
      <c r="D6600">
        <v>9</v>
      </c>
      <c r="E6600">
        <v>46.08</v>
      </c>
      <c r="G6600">
        <v>4</v>
      </c>
      <c r="H6600">
        <v>0</v>
      </c>
      <c r="I6600">
        <v>30.49</v>
      </c>
      <c r="J6600">
        <v>1032.7</v>
      </c>
      <c r="K6600">
        <v>10</v>
      </c>
      <c r="M6600" t="s">
        <v>31</v>
      </c>
      <c r="Q6600">
        <v>25000</v>
      </c>
      <c r="AB6600">
        <v>21.58</v>
      </c>
      <c r="AC6600" t="s">
        <v>6651</v>
      </c>
    </row>
    <row r="6601" spans="1:29">
      <c r="A6601" s="1" t="s">
        <v>30</v>
      </c>
      <c r="B6601" s="2">
        <v>42770.368750000001</v>
      </c>
      <c r="C6601">
        <v>30</v>
      </c>
      <c r="D6601">
        <v>9</v>
      </c>
      <c r="E6601">
        <v>40.75</v>
      </c>
      <c r="F6601">
        <v>360</v>
      </c>
      <c r="G6601">
        <v>6</v>
      </c>
      <c r="H6601">
        <v>0</v>
      </c>
      <c r="I6601">
        <v>30.52</v>
      </c>
      <c r="J6601">
        <v>1033.5999999999999</v>
      </c>
      <c r="K6601">
        <v>10</v>
      </c>
      <c r="M6601" t="s">
        <v>31</v>
      </c>
      <c r="Q6601">
        <v>25000</v>
      </c>
      <c r="AB6601">
        <v>23.12</v>
      </c>
      <c r="AC6601" t="s">
        <v>6652</v>
      </c>
    </row>
    <row r="6602" spans="1:29">
      <c r="A6602" s="1" t="s">
        <v>30</v>
      </c>
      <c r="B6602" s="2">
        <v>42770.410416666666</v>
      </c>
      <c r="C6602">
        <v>32</v>
      </c>
      <c r="D6602">
        <v>8.1</v>
      </c>
      <c r="E6602">
        <v>36.090000000000003</v>
      </c>
      <c r="F6602">
        <v>30</v>
      </c>
      <c r="G6602">
        <v>9</v>
      </c>
      <c r="H6602">
        <v>0</v>
      </c>
      <c r="I6602">
        <v>30.53</v>
      </c>
      <c r="J6602">
        <v>1034.2</v>
      </c>
      <c r="K6602">
        <v>10</v>
      </c>
      <c r="L6602">
        <v>17</v>
      </c>
      <c r="M6602" t="s">
        <v>31</v>
      </c>
      <c r="Q6602">
        <v>25000</v>
      </c>
      <c r="AB6602">
        <v>23.51</v>
      </c>
      <c r="AC6602" t="s">
        <v>6653</v>
      </c>
    </row>
    <row r="6603" spans="1:29">
      <c r="A6603" s="1" t="s">
        <v>30</v>
      </c>
      <c r="B6603" s="2">
        <v>42770.45208333333</v>
      </c>
      <c r="C6603">
        <v>35</v>
      </c>
      <c r="D6603">
        <v>8.1</v>
      </c>
      <c r="E6603">
        <v>31.88</v>
      </c>
      <c r="G6603">
        <v>5</v>
      </c>
      <c r="H6603">
        <v>0</v>
      </c>
      <c r="I6603">
        <v>30.54</v>
      </c>
      <c r="J6603">
        <v>1034.4000000000001</v>
      </c>
      <c r="K6603">
        <v>10</v>
      </c>
      <c r="M6603" t="s">
        <v>31</v>
      </c>
      <c r="Q6603">
        <v>25000</v>
      </c>
      <c r="AB6603">
        <v>30.08</v>
      </c>
      <c r="AC6603" t="s">
        <v>6654</v>
      </c>
    </row>
    <row r="6604" spans="1:29">
      <c r="A6604" s="1" t="s">
        <v>30</v>
      </c>
      <c r="B6604" s="2">
        <v>42770.493750000001</v>
      </c>
      <c r="C6604">
        <v>37</v>
      </c>
      <c r="D6604">
        <v>6</v>
      </c>
      <c r="E6604">
        <v>27.01</v>
      </c>
      <c r="G6604">
        <v>3</v>
      </c>
      <c r="H6604">
        <v>0</v>
      </c>
      <c r="I6604">
        <v>30.51</v>
      </c>
      <c r="J6604">
        <v>1033.5</v>
      </c>
      <c r="K6604">
        <v>10</v>
      </c>
      <c r="M6604" t="s">
        <v>31</v>
      </c>
      <c r="Q6604">
        <v>25000</v>
      </c>
      <c r="AB6604">
        <v>34.4</v>
      </c>
      <c r="AC6604" t="s">
        <v>6655</v>
      </c>
    </row>
    <row r="6605" spans="1:29">
      <c r="A6605" s="1" t="s">
        <v>30</v>
      </c>
      <c r="B6605" s="2">
        <v>42770.535416666666</v>
      </c>
      <c r="C6605">
        <v>40</v>
      </c>
      <c r="D6605">
        <v>4</v>
      </c>
      <c r="E6605">
        <v>21.8</v>
      </c>
      <c r="F6605">
        <v>80</v>
      </c>
      <c r="G6605">
        <v>8</v>
      </c>
      <c r="H6605">
        <v>0</v>
      </c>
      <c r="I6605">
        <v>30.46</v>
      </c>
      <c r="J6605">
        <v>1031.8</v>
      </c>
      <c r="K6605">
        <v>10</v>
      </c>
      <c r="M6605" t="s">
        <v>31</v>
      </c>
      <c r="Q6605">
        <v>25000</v>
      </c>
      <c r="AB6605">
        <v>33.840000000000003</v>
      </c>
      <c r="AC6605" t="s">
        <v>6656</v>
      </c>
    </row>
    <row r="6606" spans="1:29">
      <c r="A6606" s="1" t="s">
        <v>30</v>
      </c>
      <c r="B6606" s="2">
        <v>42770.57708333333</v>
      </c>
      <c r="C6606">
        <v>42</v>
      </c>
      <c r="D6606">
        <v>6</v>
      </c>
      <c r="E6606">
        <v>22.14</v>
      </c>
      <c r="F6606">
        <v>0</v>
      </c>
      <c r="G6606">
        <v>0</v>
      </c>
      <c r="H6606">
        <v>0</v>
      </c>
      <c r="I6606">
        <v>30.43</v>
      </c>
      <c r="J6606">
        <v>1030.7</v>
      </c>
      <c r="K6606">
        <v>10</v>
      </c>
      <c r="M6606" t="s">
        <v>31</v>
      </c>
      <c r="Q6606">
        <v>25000</v>
      </c>
      <c r="AB6606">
        <v>42.1</v>
      </c>
      <c r="AC6606" t="s">
        <v>6657</v>
      </c>
    </row>
    <row r="6607" spans="1:29">
      <c r="A6607" s="1" t="s">
        <v>30</v>
      </c>
      <c r="B6607" s="2">
        <v>42770.618750000001</v>
      </c>
      <c r="C6607">
        <v>44</v>
      </c>
      <c r="D6607">
        <v>5</v>
      </c>
      <c r="E6607">
        <v>19.5</v>
      </c>
      <c r="F6607">
        <v>80</v>
      </c>
      <c r="G6607">
        <v>4</v>
      </c>
      <c r="H6607">
        <v>0</v>
      </c>
      <c r="I6607">
        <v>30.42</v>
      </c>
      <c r="J6607">
        <v>1030.3</v>
      </c>
      <c r="K6607">
        <v>10</v>
      </c>
      <c r="M6607" t="s">
        <v>31</v>
      </c>
      <c r="Q6607">
        <v>25000</v>
      </c>
      <c r="AB6607">
        <v>41.55</v>
      </c>
      <c r="AC6607" t="s">
        <v>6658</v>
      </c>
    </row>
    <row r="6608" spans="1:29">
      <c r="A6608" s="1" t="s">
        <v>30</v>
      </c>
      <c r="B6608" s="2">
        <v>42770.660416666666</v>
      </c>
      <c r="C6608">
        <v>43</v>
      </c>
      <c r="D6608">
        <v>4</v>
      </c>
      <c r="E6608">
        <v>19.34</v>
      </c>
      <c r="F6608">
        <v>0</v>
      </c>
      <c r="G6608">
        <v>0</v>
      </c>
      <c r="H6608">
        <v>0</v>
      </c>
      <c r="I6608">
        <v>30.42</v>
      </c>
      <c r="J6608">
        <v>1030.3</v>
      </c>
      <c r="K6608">
        <v>10</v>
      </c>
      <c r="M6608" t="s">
        <v>31</v>
      </c>
      <c r="Q6608">
        <v>25000</v>
      </c>
      <c r="AB6608">
        <v>43</v>
      </c>
      <c r="AC6608" t="s">
        <v>6659</v>
      </c>
    </row>
    <row r="6609" spans="1:29">
      <c r="A6609" s="1" t="s">
        <v>30</v>
      </c>
      <c r="B6609" s="2">
        <v>42770.70208333333</v>
      </c>
      <c r="C6609">
        <v>43</v>
      </c>
      <c r="D6609">
        <v>6</v>
      </c>
      <c r="E6609">
        <v>21.39</v>
      </c>
      <c r="F6609">
        <v>160</v>
      </c>
      <c r="G6609">
        <v>6</v>
      </c>
      <c r="H6609">
        <v>0</v>
      </c>
      <c r="I6609">
        <v>30.4</v>
      </c>
      <c r="J6609">
        <v>1029.8</v>
      </c>
      <c r="K6609">
        <v>10</v>
      </c>
      <c r="M6609" t="s">
        <v>31</v>
      </c>
      <c r="Q6609">
        <v>25000</v>
      </c>
      <c r="AB6609">
        <v>38.78</v>
      </c>
      <c r="AC6609" t="s">
        <v>6660</v>
      </c>
    </row>
    <row r="6610" spans="1:29">
      <c r="A6610" s="1" t="s">
        <v>30</v>
      </c>
      <c r="B6610" s="2">
        <v>42770.743750000001</v>
      </c>
      <c r="C6610">
        <v>39</v>
      </c>
      <c r="D6610">
        <v>8.1</v>
      </c>
      <c r="E6610">
        <v>27.34</v>
      </c>
      <c r="F6610">
        <v>150</v>
      </c>
      <c r="G6610">
        <v>4</v>
      </c>
      <c r="H6610">
        <v>0</v>
      </c>
      <c r="I6610">
        <v>30.41</v>
      </c>
      <c r="J6610">
        <v>1030</v>
      </c>
      <c r="K6610">
        <v>10</v>
      </c>
      <c r="M6610" t="s">
        <v>31</v>
      </c>
      <c r="Q6610">
        <v>25000</v>
      </c>
      <c r="AB6610">
        <v>35.590000000000003</v>
      </c>
      <c r="AC6610" t="s">
        <v>6661</v>
      </c>
    </row>
    <row r="6611" spans="1:29">
      <c r="A6611" s="1" t="s">
        <v>30</v>
      </c>
      <c r="B6611" s="2">
        <v>42770.785416666666</v>
      </c>
      <c r="C6611">
        <v>36</v>
      </c>
      <c r="D6611">
        <v>10.9</v>
      </c>
      <c r="E6611">
        <v>34.869999999999997</v>
      </c>
      <c r="F6611">
        <v>160</v>
      </c>
      <c r="G6611">
        <v>3</v>
      </c>
      <c r="H6611">
        <v>0</v>
      </c>
      <c r="I6611">
        <v>30.41</v>
      </c>
      <c r="J6611">
        <v>1030.0999999999999</v>
      </c>
      <c r="K6611">
        <v>10</v>
      </c>
      <c r="M6611" t="s">
        <v>31</v>
      </c>
      <c r="Q6611">
        <v>25000</v>
      </c>
      <c r="AB6611">
        <v>33.26</v>
      </c>
      <c r="AC6611" t="s">
        <v>6662</v>
      </c>
    </row>
    <row r="6612" spans="1:29">
      <c r="A6612" s="1" t="s">
        <v>30</v>
      </c>
      <c r="B6612" s="2">
        <v>42770.82708333333</v>
      </c>
      <c r="C6612">
        <v>32</v>
      </c>
      <c r="D6612">
        <v>10.9</v>
      </c>
      <c r="E6612">
        <v>40.92</v>
      </c>
      <c r="F6612">
        <v>140</v>
      </c>
      <c r="G6612">
        <v>6</v>
      </c>
      <c r="H6612">
        <v>0</v>
      </c>
      <c r="I6612">
        <v>30.4</v>
      </c>
      <c r="J6612">
        <v>1029.7</v>
      </c>
      <c r="K6612">
        <v>10</v>
      </c>
      <c r="M6612" t="s">
        <v>31</v>
      </c>
      <c r="Q6612">
        <v>25000</v>
      </c>
      <c r="AB6612">
        <v>25.53</v>
      </c>
      <c r="AC6612" t="s">
        <v>6663</v>
      </c>
    </row>
    <row r="6613" spans="1:29">
      <c r="A6613" s="1" t="s">
        <v>30</v>
      </c>
      <c r="B6613" s="2">
        <v>42770.868750000001</v>
      </c>
      <c r="C6613">
        <v>33</v>
      </c>
      <c r="D6613">
        <v>10.9</v>
      </c>
      <c r="E6613">
        <v>39.14</v>
      </c>
      <c r="F6613">
        <v>160</v>
      </c>
      <c r="G6613">
        <v>5</v>
      </c>
      <c r="H6613">
        <v>0</v>
      </c>
      <c r="I6613">
        <v>30.38</v>
      </c>
      <c r="J6613">
        <v>1029.2</v>
      </c>
      <c r="K6613">
        <v>10</v>
      </c>
      <c r="M6613" t="s">
        <v>31</v>
      </c>
      <c r="Q6613">
        <v>25000</v>
      </c>
      <c r="AB6613">
        <v>27.7</v>
      </c>
      <c r="AC6613" t="s">
        <v>6664</v>
      </c>
    </row>
    <row r="6614" spans="1:29">
      <c r="A6614" s="1" t="s">
        <v>30</v>
      </c>
      <c r="B6614" s="2">
        <v>42770.910416666666</v>
      </c>
      <c r="C6614">
        <v>33</v>
      </c>
      <c r="D6614">
        <v>10.9</v>
      </c>
      <c r="E6614">
        <v>39.14</v>
      </c>
      <c r="F6614">
        <v>180</v>
      </c>
      <c r="G6614">
        <v>4</v>
      </c>
      <c r="H6614">
        <v>0</v>
      </c>
      <c r="I6614">
        <v>30.37</v>
      </c>
      <c r="J6614">
        <v>1028.5999999999999</v>
      </c>
      <c r="K6614">
        <v>10</v>
      </c>
      <c r="M6614" t="s">
        <v>31</v>
      </c>
      <c r="Q6614">
        <v>25000</v>
      </c>
      <c r="AB6614">
        <v>28.7</v>
      </c>
      <c r="AC6614" t="s">
        <v>6665</v>
      </c>
    </row>
    <row r="6615" spans="1:29">
      <c r="A6615" s="1" t="s">
        <v>30</v>
      </c>
      <c r="B6615" s="2">
        <v>42770.95208333333</v>
      </c>
      <c r="C6615">
        <v>28.9</v>
      </c>
      <c r="D6615">
        <v>15.1</v>
      </c>
      <c r="E6615">
        <v>55.83</v>
      </c>
      <c r="F6615">
        <v>0</v>
      </c>
      <c r="G6615">
        <v>0</v>
      </c>
      <c r="H6615">
        <v>0</v>
      </c>
      <c r="I6615">
        <v>30.34</v>
      </c>
      <c r="J6615">
        <v>1027.7</v>
      </c>
      <c r="K6615">
        <v>10</v>
      </c>
      <c r="M6615" t="s">
        <v>31</v>
      </c>
      <c r="Q6615">
        <v>25000</v>
      </c>
      <c r="AB6615">
        <v>28.9</v>
      </c>
      <c r="AC6615" t="s">
        <v>6666</v>
      </c>
    </row>
    <row r="6616" spans="1:29">
      <c r="A6616" s="1" t="s">
        <v>30</v>
      </c>
      <c r="B6616" s="2">
        <v>42770.993750000001</v>
      </c>
      <c r="C6616">
        <v>28.9</v>
      </c>
      <c r="D6616">
        <v>12.9</v>
      </c>
      <c r="E6616">
        <v>50.7</v>
      </c>
      <c r="F6616">
        <v>0</v>
      </c>
      <c r="G6616">
        <v>0</v>
      </c>
      <c r="H6616">
        <v>0</v>
      </c>
      <c r="I6616">
        <v>30.32</v>
      </c>
      <c r="J6616">
        <v>1027</v>
      </c>
      <c r="K6616">
        <v>10</v>
      </c>
      <c r="M6616" t="s">
        <v>34</v>
      </c>
      <c r="Q6616">
        <v>25000</v>
      </c>
      <c r="AB6616">
        <v>28.9</v>
      </c>
      <c r="AC6616" t="s">
        <v>6667</v>
      </c>
    </row>
    <row r="6617" spans="1:29">
      <c r="A6617" s="1" t="s">
        <v>30</v>
      </c>
      <c r="B6617" s="2">
        <v>42771.035416666666</v>
      </c>
      <c r="C6617">
        <v>28.9</v>
      </c>
      <c r="D6617">
        <v>15.1</v>
      </c>
      <c r="E6617">
        <v>55.83</v>
      </c>
      <c r="F6617">
        <v>0</v>
      </c>
      <c r="G6617">
        <v>0</v>
      </c>
      <c r="H6617">
        <v>0</v>
      </c>
      <c r="I6617">
        <v>30.3</v>
      </c>
      <c r="J6617">
        <v>1026.2</v>
      </c>
      <c r="K6617">
        <v>10</v>
      </c>
      <c r="M6617" t="s">
        <v>32</v>
      </c>
      <c r="Q6617">
        <v>4200</v>
      </c>
      <c r="AB6617">
        <v>28.9</v>
      </c>
      <c r="AC6617" t="s">
        <v>6668</v>
      </c>
    </row>
    <row r="6618" spans="1:29">
      <c r="A6618" s="1" t="s">
        <v>30</v>
      </c>
      <c r="B6618" s="2">
        <v>42771.07708333333</v>
      </c>
      <c r="C6618">
        <v>30</v>
      </c>
      <c r="D6618">
        <v>15.1</v>
      </c>
      <c r="E6618">
        <v>53.38</v>
      </c>
      <c r="F6618">
        <v>0</v>
      </c>
      <c r="G6618">
        <v>0</v>
      </c>
      <c r="H6618">
        <v>0</v>
      </c>
      <c r="I6618">
        <v>30.27</v>
      </c>
      <c r="J6618">
        <v>1025.4000000000001</v>
      </c>
      <c r="K6618">
        <v>10</v>
      </c>
      <c r="M6618" t="s">
        <v>34</v>
      </c>
      <c r="N6618" t="s">
        <v>34</v>
      </c>
      <c r="Q6618">
        <v>4000</v>
      </c>
      <c r="R6618">
        <v>25000</v>
      </c>
      <c r="AB6618">
        <v>30</v>
      </c>
      <c r="AC6618" t="s">
        <v>6669</v>
      </c>
    </row>
    <row r="6619" spans="1:29">
      <c r="A6619" s="1" t="s">
        <v>30</v>
      </c>
      <c r="B6619" s="2">
        <v>42771.118750000001</v>
      </c>
      <c r="C6619">
        <v>30</v>
      </c>
      <c r="D6619">
        <v>19.899999999999999</v>
      </c>
      <c r="E6619">
        <v>65.66</v>
      </c>
      <c r="F6619">
        <v>0</v>
      </c>
      <c r="G6619">
        <v>0</v>
      </c>
      <c r="H6619">
        <v>0</v>
      </c>
      <c r="I6619">
        <v>30.26</v>
      </c>
      <c r="J6619">
        <v>1024.9000000000001</v>
      </c>
      <c r="K6619">
        <v>10</v>
      </c>
      <c r="M6619" t="s">
        <v>31</v>
      </c>
      <c r="N6619" t="s">
        <v>32</v>
      </c>
      <c r="Q6619">
        <v>3000</v>
      </c>
      <c r="R6619">
        <v>10000</v>
      </c>
      <c r="AB6619">
        <v>30</v>
      </c>
      <c r="AC6619" t="s">
        <v>6670</v>
      </c>
    </row>
    <row r="6620" spans="1:29">
      <c r="A6620" s="1" t="s">
        <v>30</v>
      </c>
      <c r="B6620" s="2">
        <v>42771.160416666666</v>
      </c>
      <c r="C6620">
        <v>32</v>
      </c>
      <c r="D6620">
        <v>19.899999999999999</v>
      </c>
      <c r="E6620">
        <v>60.55</v>
      </c>
      <c r="F6620">
        <v>0</v>
      </c>
      <c r="G6620">
        <v>0</v>
      </c>
      <c r="H6620">
        <v>0</v>
      </c>
      <c r="I6620">
        <v>30.23</v>
      </c>
      <c r="J6620">
        <v>1024</v>
      </c>
      <c r="K6620">
        <v>10</v>
      </c>
      <c r="M6620" t="s">
        <v>34</v>
      </c>
      <c r="N6620" t="s">
        <v>32</v>
      </c>
      <c r="Q6620">
        <v>3000</v>
      </c>
      <c r="R6620">
        <v>12000</v>
      </c>
      <c r="AB6620">
        <v>32</v>
      </c>
      <c r="AC6620" t="s">
        <v>6671</v>
      </c>
    </row>
    <row r="6621" spans="1:29">
      <c r="A6621" s="1" t="s">
        <v>30</v>
      </c>
      <c r="B6621" s="2">
        <v>42771.20208333333</v>
      </c>
      <c r="C6621">
        <v>32</v>
      </c>
      <c r="D6621">
        <v>19</v>
      </c>
      <c r="E6621">
        <v>58.27</v>
      </c>
      <c r="F6621">
        <v>250</v>
      </c>
      <c r="G6621">
        <v>3</v>
      </c>
      <c r="H6621">
        <v>0</v>
      </c>
      <c r="I6621">
        <v>30.24</v>
      </c>
      <c r="J6621">
        <v>1024.2</v>
      </c>
      <c r="K6621">
        <v>10</v>
      </c>
      <c r="M6621" t="s">
        <v>31</v>
      </c>
      <c r="N6621" t="s">
        <v>32</v>
      </c>
      <c r="Q6621">
        <v>3000</v>
      </c>
      <c r="R6621">
        <v>9500</v>
      </c>
      <c r="AB6621">
        <v>28.69</v>
      </c>
      <c r="AC6621" t="s">
        <v>6672</v>
      </c>
    </row>
    <row r="6622" spans="1:29">
      <c r="A6622" s="1" t="s">
        <v>30</v>
      </c>
      <c r="B6622" s="2">
        <v>42771.243750000001</v>
      </c>
      <c r="C6622">
        <v>33</v>
      </c>
      <c r="D6622">
        <v>21</v>
      </c>
      <c r="E6622">
        <v>60.71</v>
      </c>
      <c r="F6622">
        <v>240</v>
      </c>
      <c r="G6622">
        <v>4</v>
      </c>
      <c r="H6622">
        <v>0</v>
      </c>
      <c r="I6622">
        <v>30.23</v>
      </c>
      <c r="J6622">
        <v>1024</v>
      </c>
      <c r="K6622">
        <v>10</v>
      </c>
      <c r="M6622" t="s">
        <v>32</v>
      </c>
      <c r="N6622" t="s">
        <v>32</v>
      </c>
      <c r="Q6622">
        <v>10000</v>
      </c>
      <c r="R6622">
        <v>12000</v>
      </c>
      <c r="AB6622">
        <v>28.7</v>
      </c>
      <c r="AC6622" t="s">
        <v>6673</v>
      </c>
    </row>
    <row r="6623" spans="1:29">
      <c r="A6623" s="1" t="s">
        <v>30</v>
      </c>
      <c r="B6623" s="2">
        <v>42771.285416666666</v>
      </c>
      <c r="C6623">
        <v>34</v>
      </c>
      <c r="D6623">
        <v>19.899999999999999</v>
      </c>
      <c r="E6623">
        <v>55.88</v>
      </c>
      <c r="F6623">
        <v>0</v>
      </c>
      <c r="G6623">
        <v>0</v>
      </c>
      <c r="H6623">
        <v>0</v>
      </c>
      <c r="I6623">
        <v>30.23</v>
      </c>
      <c r="J6623">
        <v>1023.9</v>
      </c>
      <c r="K6623">
        <v>10</v>
      </c>
      <c r="M6623" t="s">
        <v>43</v>
      </c>
      <c r="Q6623">
        <v>8500</v>
      </c>
      <c r="AB6623">
        <v>34</v>
      </c>
      <c r="AC6623" t="s">
        <v>6674</v>
      </c>
    </row>
    <row r="6624" spans="1:29">
      <c r="A6624" s="1" t="s">
        <v>30</v>
      </c>
      <c r="B6624" s="2">
        <v>42771.32708333333</v>
      </c>
      <c r="C6624">
        <v>33</v>
      </c>
      <c r="D6624">
        <v>26.1</v>
      </c>
      <c r="E6624">
        <v>75.180000000000007</v>
      </c>
      <c r="F6624">
        <v>0</v>
      </c>
      <c r="G6624">
        <v>0</v>
      </c>
      <c r="H6624">
        <v>0.01</v>
      </c>
      <c r="I6624">
        <v>30.22</v>
      </c>
      <c r="J6624">
        <v>1023.7</v>
      </c>
      <c r="K6624">
        <v>10</v>
      </c>
      <c r="M6624" t="s">
        <v>32</v>
      </c>
      <c r="N6624" t="s">
        <v>32</v>
      </c>
      <c r="Q6624">
        <v>5000</v>
      </c>
      <c r="R6624">
        <v>6000</v>
      </c>
      <c r="AB6624">
        <v>33.1</v>
      </c>
      <c r="AC6624" t="s">
        <v>6675</v>
      </c>
    </row>
    <row r="6625" spans="1:29">
      <c r="A6625" s="1" t="s">
        <v>30</v>
      </c>
      <c r="B6625" s="2">
        <v>42771.368750000001</v>
      </c>
      <c r="C6625">
        <v>36</v>
      </c>
      <c r="D6625">
        <v>26.1</v>
      </c>
      <c r="E6625">
        <v>66.97</v>
      </c>
      <c r="F6625">
        <v>220</v>
      </c>
      <c r="G6625">
        <v>7</v>
      </c>
      <c r="H6625">
        <v>0</v>
      </c>
      <c r="I6625">
        <v>30.2</v>
      </c>
      <c r="J6625">
        <v>1023</v>
      </c>
      <c r="K6625">
        <v>10</v>
      </c>
      <c r="M6625" t="s">
        <v>32</v>
      </c>
      <c r="Q6625">
        <v>6000</v>
      </c>
      <c r="AB6625">
        <v>29.65</v>
      </c>
      <c r="AC6625" t="s">
        <v>6676</v>
      </c>
    </row>
    <row r="6626" spans="1:29">
      <c r="A6626" s="1" t="s">
        <v>30</v>
      </c>
      <c r="B6626" s="2">
        <v>42771.410416666666</v>
      </c>
      <c r="C6626">
        <v>41</v>
      </c>
      <c r="D6626">
        <v>23</v>
      </c>
      <c r="E6626">
        <v>48.39</v>
      </c>
      <c r="F6626">
        <v>260</v>
      </c>
      <c r="G6626">
        <v>6</v>
      </c>
      <c r="H6626">
        <v>0</v>
      </c>
      <c r="I6626">
        <v>30.19</v>
      </c>
      <c r="J6626">
        <v>1022.7</v>
      </c>
      <c r="K6626">
        <v>10</v>
      </c>
      <c r="M6626" t="s">
        <v>32</v>
      </c>
      <c r="N6626" t="s">
        <v>32</v>
      </c>
      <c r="O6626" t="s">
        <v>32</v>
      </c>
      <c r="Q6626">
        <v>5500</v>
      </c>
      <c r="R6626">
        <v>7000</v>
      </c>
      <c r="S6626">
        <v>25000</v>
      </c>
      <c r="AB6626">
        <v>36.369999999999997</v>
      </c>
      <c r="AC6626" t="s">
        <v>6677</v>
      </c>
    </row>
    <row r="6627" spans="1:29">
      <c r="A6627" s="1" t="s">
        <v>30</v>
      </c>
      <c r="B6627" s="2">
        <v>42771.45208333333</v>
      </c>
      <c r="C6627">
        <v>48</v>
      </c>
      <c r="D6627">
        <v>23</v>
      </c>
      <c r="E6627">
        <v>37.06</v>
      </c>
      <c r="F6627">
        <v>240</v>
      </c>
      <c r="G6627">
        <v>10</v>
      </c>
      <c r="H6627">
        <v>0</v>
      </c>
      <c r="I6627">
        <v>30.17</v>
      </c>
      <c r="J6627">
        <v>1021.9</v>
      </c>
      <c r="K6627">
        <v>10</v>
      </c>
      <c r="M6627" t="s">
        <v>31</v>
      </c>
      <c r="N6627" t="s">
        <v>31</v>
      </c>
      <c r="Q6627">
        <v>6000</v>
      </c>
      <c r="R6627">
        <v>25000</v>
      </c>
      <c r="AB6627">
        <v>43.03</v>
      </c>
      <c r="AC6627" t="s">
        <v>6678</v>
      </c>
    </row>
    <row r="6628" spans="1:29">
      <c r="A6628" s="1" t="s">
        <v>30</v>
      </c>
      <c r="B6628" s="2">
        <v>42771.493750000001</v>
      </c>
      <c r="C6628">
        <v>50</v>
      </c>
      <c r="D6628">
        <v>21</v>
      </c>
      <c r="E6628">
        <v>31.6</v>
      </c>
      <c r="F6628">
        <v>230</v>
      </c>
      <c r="G6628">
        <v>12</v>
      </c>
      <c r="H6628">
        <v>0</v>
      </c>
      <c r="I6628">
        <v>30.13</v>
      </c>
      <c r="J6628">
        <v>1020.4</v>
      </c>
      <c r="K6628">
        <v>10</v>
      </c>
      <c r="M6628" t="s">
        <v>31</v>
      </c>
      <c r="Q6628">
        <v>6000</v>
      </c>
      <c r="AB6628">
        <v>44.91</v>
      </c>
      <c r="AC6628" t="s">
        <v>6679</v>
      </c>
    </row>
    <row r="6629" spans="1:29">
      <c r="A6629" s="1" t="s">
        <v>30</v>
      </c>
      <c r="B6629" s="2">
        <v>42771.535416666666</v>
      </c>
      <c r="C6629">
        <v>53</v>
      </c>
      <c r="D6629">
        <v>23</v>
      </c>
      <c r="E6629">
        <v>30.67</v>
      </c>
      <c r="F6629">
        <v>240</v>
      </c>
      <c r="G6629">
        <v>8</v>
      </c>
      <c r="H6629">
        <v>0</v>
      </c>
      <c r="I6629">
        <v>30.09</v>
      </c>
      <c r="J6629">
        <v>1019</v>
      </c>
      <c r="K6629">
        <v>10</v>
      </c>
      <c r="L6629">
        <v>17</v>
      </c>
      <c r="M6629" t="s">
        <v>31</v>
      </c>
      <c r="Q6629">
        <v>25000</v>
      </c>
      <c r="AB6629">
        <v>53.1</v>
      </c>
      <c r="AC6629" t="s">
        <v>6680</v>
      </c>
    </row>
    <row r="6630" spans="1:29">
      <c r="A6630" s="1" t="s">
        <v>30</v>
      </c>
      <c r="B6630" s="2">
        <v>42771.57708333333</v>
      </c>
      <c r="C6630">
        <v>56</v>
      </c>
      <c r="D6630">
        <v>25</v>
      </c>
      <c r="E6630">
        <v>30.1</v>
      </c>
      <c r="F6630">
        <v>240</v>
      </c>
      <c r="G6630">
        <v>11</v>
      </c>
      <c r="H6630">
        <v>0</v>
      </c>
      <c r="I6630">
        <v>30.04</v>
      </c>
      <c r="J6630">
        <v>1017.4</v>
      </c>
      <c r="K6630">
        <v>10</v>
      </c>
      <c r="M6630" t="s">
        <v>31</v>
      </c>
      <c r="Q6630">
        <v>25000</v>
      </c>
      <c r="AB6630">
        <v>55.9</v>
      </c>
      <c r="AC6630" t="s">
        <v>6681</v>
      </c>
    </row>
    <row r="6631" spans="1:29">
      <c r="A6631" s="1" t="s">
        <v>30</v>
      </c>
      <c r="B6631" s="2">
        <v>42771.618750000001</v>
      </c>
      <c r="C6631">
        <v>58</v>
      </c>
      <c r="D6631">
        <v>27</v>
      </c>
      <c r="E6631">
        <v>30.43</v>
      </c>
      <c r="F6631">
        <v>240</v>
      </c>
      <c r="G6631">
        <v>9</v>
      </c>
      <c r="H6631">
        <v>0</v>
      </c>
      <c r="I6631">
        <v>30.01</v>
      </c>
      <c r="J6631">
        <v>1016.4</v>
      </c>
      <c r="K6631">
        <v>10</v>
      </c>
      <c r="M6631" t="s">
        <v>31</v>
      </c>
      <c r="Q6631">
        <v>25000</v>
      </c>
      <c r="AB6631">
        <v>57.9</v>
      </c>
      <c r="AC6631" t="s">
        <v>6682</v>
      </c>
    </row>
    <row r="6632" spans="1:29">
      <c r="A6632" s="1" t="s">
        <v>30</v>
      </c>
      <c r="B6632" s="2">
        <v>42771.660416666666</v>
      </c>
      <c r="C6632">
        <v>59</v>
      </c>
      <c r="D6632">
        <v>30</v>
      </c>
      <c r="E6632">
        <v>33.08</v>
      </c>
      <c r="F6632">
        <v>240</v>
      </c>
      <c r="G6632">
        <v>9</v>
      </c>
      <c r="H6632">
        <v>0</v>
      </c>
      <c r="I6632">
        <v>30.01</v>
      </c>
      <c r="J6632">
        <v>1016.1</v>
      </c>
      <c r="K6632">
        <v>10</v>
      </c>
      <c r="M6632" t="s">
        <v>31</v>
      </c>
      <c r="Q6632">
        <v>25000</v>
      </c>
      <c r="AB6632">
        <v>59</v>
      </c>
      <c r="AC6632" t="s">
        <v>6683</v>
      </c>
    </row>
    <row r="6633" spans="1:29">
      <c r="A6633" s="1" t="s">
        <v>30</v>
      </c>
      <c r="B6633" s="2">
        <v>42771.70208333333</v>
      </c>
      <c r="C6633">
        <v>58</v>
      </c>
      <c r="D6633">
        <v>30.9</v>
      </c>
      <c r="E6633">
        <v>35.69</v>
      </c>
      <c r="F6633">
        <v>240</v>
      </c>
      <c r="G6633">
        <v>9</v>
      </c>
      <c r="H6633">
        <v>0</v>
      </c>
      <c r="I6633">
        <v>30.02</v>
      </c>
      <c r="J6633">
        <v>1016.4</v>
      </c>
      <c r="K6633">
        <v>10</v>
      </c>
      <c r="M6633" t="s">
        <v>31</v>
      </c>
      <c r="Q6633">
        <v>25000</v>
      </c>
      <c r="AB6633">
        <v>57.9</v>
      </c>
      <c r="AC6633" t="s">
        <v>6684</v>
      </c>
    </row>
    <row r="6634" spans="1:29">
      <c r="A6634" s="1" t="s">
        <v>30</v>
      </c>
      <c r="B6634" s="2">
        <v>42771.743750000001</v>
      </c>
      <c r="C6634">
        <v>50</v>
      </c>
      <c r="D6634">
        <v>30.9</v>
      </c>
      <c r="E6634">
        <v>47.64</v>
      </c>
      <c r="F6634">
        <v>240</v>
      </c>
      <c r="G6634">
        <v>6</v>
      </c>
      <c r="H6634">
        <v>0</v>
      </c>
      <c r="I6634">
        <v>30.04</v>
      </c>
      <c r="J6634">
        <v>1017.2</v>
      </c>
      <c r="K6634">
        <v>10</v>
      </c>
      <c r="M6634" t="s">
        <v>31</v>
      </c>
      <c r="Q6634">
        <v>25000</v>
      </c>
      <c r="AB6634">
        <v>47.21</v>
      </c>
      <c r="AC6634" t="s">
        <v>6685</v>
      </c>
    </row>
    <row r="6635" spans="1:29">
      <c r="A6635" s="1" t="s">
        <v>30</v>
      </c>
      <c r="B6635" s="2">
        <v>42771.785416666666</v>
      </c>
      <c r="C6635">
        <v>49</v>
      </c>
      <c r="D6635">
        <v>32</v>
      </c>
      <c r="E6635">
        <v>51.89</v>
      </c>
      <c r="F6635">
        <v>230</v>
      </c>
      <c r="G6635">
        <v>5</v>
      </c>
      <c r="H6635">
        <v>0</v>
      </c>
      <c r="I6635">
        <v>30.05</v>
      </c>
      <c r="J6635">
        <v>1017.5</v>
      </c>
      <c r="K6635">
        <v>10</v>
      </c>
      <c r="M6635" t="s">
        <v>31</v>
      </c>
      <c r="Q6635">
        <v>25000</v>
      </c>
      <c r="AB6635">
        <v>46.47</v>
      </c>
      <c r="AC6635" t="s">
        <v>6686</v>
      </c>
    </row>
    <row r="6636" spans="1:29">
      <c r="A6636" s="1" t="s">
        <v>30</v>
      </c>
      <c r="B6636" s="2">
        <v>42771.82708333333</v>
      </c>
      <c r="C6636">
        <v>45</v>
      </c>
      <c r="D6636">
        <v>32</v>
      </c>
      <c r="E6636">
        <v>60.11</v>
      </c>
      <c r="F6636">
        <v>240</v>
      </c>
      <c r="G6636">
        <v>5</v>
      </c>
      <c r="H6636">
        <v>0</v>
      </c>
      <c r="I6636">
        <v>30.06</v>
      </c>
      <c r="J6636">
        <v>1018.1</v>
      </c>
      <c r="K6636">
        <v>10</v>
      </c>
      <c r="M6636" t="s">
        <v>31</v>
      </c>
      <c r="Q6636">
        <v>25000</v>
      </c>
      <c r="AB6636">
        <v>41.83</v>
      </c>
      <c r="AC6636" t="s">
        <v>6687</v>
      </c>
    </row>
    <row r="6637" spans="1:29">
      <c r="A6637" s="1" t="s">
        <v>30</v>
      </c>
      <c r="B6637" s="2">
        <v>42771.868750000001</v>
      </c>
      <c r="C6637">
        <v>47</v>
      </c>
      <c r="D6637">
        <v>32</v>
      </c>
      <c r="E6637">
        <v>55.94</v>
      </c>
      <c r="F6637">
        <v>0</v>
      </c>
      <c r="G6637">
        <v>0</v>
      </c>
      <c r="H6637">
        <v>0</v>
      </c>
      <c r="I6637">
        <v>30.07</v>
      </c>
      <c r="J6637">
        <v>1018.3</v>
      </c>
      <c r="K6637">
        <v>10</v>
      </c>
      <c r="M6637" t="s">
        <v>31</v>
      </c>
      <c r="Q6637">
        <v>25000</v>
      </c>
      <c r="AB6637">
        <v>46.9</v>
      </c>
      <c r="AC6637" t="s">
        <v>6688</v>
      </c>
    </row>
    <row r="6638" spans="1:29">
      <c r="A6638" s="1" t="s">
        <v>30</v>
      </c>
      <c r="B6638" s="2">
        <v>42771.910416666666</v>
      </c>
      <c r="C6638">
        <v>45</v>
      </c>
      <c r="D6638">
        <v>32</v>
      </c>
      <c r="E6638">
        <v>60.11</v>
      </c>
      <c r="F6638">
        <v>0</v>
      </c>
      <c r="G6638">
        <v>0</v>
      </c>
      <c r="H6638">
        <v>0</v>
      </c>
      <c r="I6638">
        <v>30.09</v>
      </c>
      <c r="J6638">
        <v>1019</v>
      </c>
      <c r="K6638">
        <v>10</v>
      </c>
      <c r="M6638" t="s">
        <v>246</v>
      </c>
      <c r="AB6638">
        <v>45</v>
      </c>
      <c r="AC6638" t="s">
        <v>6689</v>
      </c>
    </row>
    <row r="6639" spans="1:29">
      <c r="A6639" s="1" t="s">
        <v>30</v>
      </c>
      <c r="B6639" s="2">
        <v>42771.95208333333</v>
      </c>
      <c r="C6639">
        <v>42</v>
      </c>
      <c r="D6639">
        <v>32</v>
      </c>
      <c r="E6639">
        <v>67.17</v>
      </c>
      <c r="F6639">
        <v>0</v>
      </c>
      <c r="G6639">
        <v>0</v>
      </c>
      <c r="H6639">
        <v>0</v>
      </c>
      <c r="I6639">
        <v>30.11</v>
      </c>
      <c r="J6639">
        <v>1019.5</v>
      </c>
      <c r="K6639">
        <v>10</v>
      </c>
      <c r="M6639" t="s">
        <v>246</v>
      </c>
      <c r="AB6639">
        <v>42.1</v>
      </c>
      <c r="AC6639" t="s">
        <v>6690</v>
      </c>
    </row>
    <row r="6640" spans="1:29">
      <c r="A6640" s="1" t="s">
        <v>30</v>
      </c>
      <c r="B6640" s="2">
        <v>42771.993750000001</v>
      </c>
      <c r="C6640">
        <v>39</v>
      </c>
      <c r="D6640">
        <v>32</v>
      </c>
      <c r="E6640">
        <v>75.75</v>
      </c>
      <c r="F6640">
        <v>0</v>
      </c>
      <c r="G6640">
        <v>0</v>
      </c>
      <c r="H6640">
        <v>0</v>
      </c>
      <c r="I6640">
        <v>30.11</v>
      </c>
      <c r="J6640">
        <v>1019.5</v>
      </c>
      <c r="K6640">
        <v>10</v>
      </c>
      <c r="M6640" t="s">
        <v>34</v>
      </c>
      <c r="Q6640">
        <v>25000</v>
      </c>
      <c r="AB6640">
        <v>39</v>
      </c>
      <c r="AC6640" t="s">
        <v>6691</v>
      </c>
    </row>
    <row r="6641" spans="1:29">
      <c r="A6641" s="1" t="s">
        <v>30</v>
      </c>
      <c r="B6641" s="2">
        <v>42772.035416666666</v>
      </c>
      <c r="C6641">
        <v>36</v>
      </c>
      <c r="D6641">
        <v>30.9</v>
      </c>
      <c r="E6641">
        <v>81.53</v>
      </c>
      <c r="F6641">
        <v>0</v>
      </c>
      <c r="G6641">
        <v>0</v>
      </c>
      <c r="H6641">
        <v>0</v>
      </c>
      <c r="I6641">
        <v>30.11</v>
      </c>
      <c r="J6641">
        <v>1019.6</v>
      </c>
      <c r="K6641">
        <v>10</v>
      </c>
      <c r="M6641" t="s">
        <v>34</v>
      </c>
      <c r="Q6641">
        <v>25000</v>
      </c>
      <c r="AB6641">
        <v>36</v>
      </c>
      <c r="AC6641" t="s">
        <v>6692</v>
      </c>
    </row>
    <row r="6642" spans="1:29">
      <c r="A6642" s="1" t="s">
        <v>30</v>
      </c>
      <c r="B6642" s="2">
        <v>42772.07708333333</v>
      </c>
      <c r="C6642">
        <v>36</v>
      </c>
      <c r="D6642">
        <v>30.9</v>
      </c>
      <c r="E6642">
        <v>81.53</v>
      </c>
      <c r="F6642">
        <v>0</v>
      </c>
      <c r="G6642">
        <v>0</v>
      </c>
      <c r="H6642">
        <v>0</v>
      </c>
      <c r="I6642">
        <v>30.12</v>
      </c>
      <c r="J6642">
        <v>1020</v>
      </c>
      <c r="K6642">
        <v>10</v>
      </c>
      <c r="M6642" t="s">
        <v>32</v>
      </c>
      <c r="Q6642">
        <v>25000</v>
      </c>
      <c r="AB6642">
        <v>36</v>
      </c>
      <c r="AC6642" t="s">
        <v>6693</v>
      </c>
    </row>
    <row r="6643" spans="1:29">
      <c r="A6643" s="1" t="s">
        <v>30</v>
      </c>
      <c r="B6643" s="2">
        <v>42772.118750000001</v>
      </c>
      <c r="C6643">
        <v>35</v>
      </c>
      <c r="D6643">
        <v>30.9</v>
      </c>
      <c r="E6643">
        <v>84.49</v>
      </c>
      <c r="F6643">
        <v>0</v>
      </c>
      <c r="G6643">
        <v>0</v>
      </c>
      <c r="H6643">
        <v>0</v>
      </c>
      <c r="I6643">
        <v>30.12</v>
      </c>
      <c r="J6643">
        <v>1019.9</v>
      </c>
      <c r="K6643">
        <v>10</v>
      </c>
      <c r="M6643" t="s">
        <v>32</v>
      </c>
      <c r="Q6643">
        <v>25000</v>
      </c>
      <c r="AB6643">
        <v>35.1</v>
      </c>
      <c r="AC6643" t="s">
        <v>6694</v>
      </c>
    </row>
    <row r="6644" spans="1:29">
      <c r="A6644" s="1" t="s">
        <v>30</v>
      </c>
      <c r="B6644" s="2">
        <v>42772.160416666666</v>
      </c>
      <c r="C6644">
        <v>37</v>
      </c>
      <c r="D6644">
        <v>32</v>
      </c>
      <c r="E6644">
        <v>81.93</v>
      </c>
      <c r="F6644">
        <v>0</v>
      </c>
      <c r="G6644">
        <v>0</v>
      </c>
      <c r="H6644">
        <v>0</v>
      </c>
      <c r="I6644">
        <v>30.13</v>
      </c>
      <c r="J6644">
        <v>1020.2</v>
      </c>
      <c r="K6644">
        <v>10</v>
      </c>
      <c r="M6644" t="s">
        <v>31</v>
      </c>
      <c r="Q6644">
        <v>25000</v>
      </c>
      <c r="AB6644">
        <v>37</v>
      </c>
      <c r="AC6644" t="s">
        <v>6695</v>
      </c>
    </row>
    <row r="6645" spans="1:29">
      <c r="A6645" s="1" t="s">
        <v>30</v>
      </c>
      <c r="B6645" s="2">
        <v>42772.20208333333</v>
      </c>
      <c r="C6645">
        <v>34</v>
      </c>
      <c r="D6645">
        <v>30.9</v>
      </c>
      <c r="E6645">
        <v>88.27</v>
      </c>
      <c r="F6645">
        <v>0</v>
      </c>
      <c r="G6645">
        <v>0</v>
      </c>
      <c r="H6645">
        <v>0</v>
      </c>
      <c r="I6645">
        <v>30.13</v>
      </c>
      <c r="J6645">
        <v>1020.4</v>
      </c>
      <c r="K6645">
        <v>10</v>
      </c>
      <c r="M6645" t="s">
        <v>34</v>
      </c>
      <c r="Q6645">
        <v>25000</v>
      </c>
      <c r="AB6645">
        <v>34</v>
      </c>
      <c r="AC6645" t="s">
        <v>6696</v>
      </c>
    </row>
    <row r="6646" spans="1:29">
      <c r="A6646" s="1" t="s">
        <v>30</v>
      </c>
      <c r="B6646" s="2">
        <v>42772.243750000001</v>
      </c>
      <c r="C6646">
        <v>34</v>
      </c>
      <c r="D6646">
        <v>30.9</v>
      </c>
      <c r="E6646">
        <v>88.27</v>
      </c>
      <c r="F6646">
        <v>0</v>
      </c>
      <c r="G6646">
        <v>0</v>
      </c>
      <c r="H6646">
        <v>0</v>
      </c>
      <c r="I6646">
        <v>30.15</v>
      </c>
      <c r="J6646">
        <v>1021</v>
      </c>
      <c r="K6646">
        <v>10</v>
      </c>
      <c r="M6646" t="s">
        <v>31</v>
      </c>
      <c r="Q6646">
        <v>25000</v>
      </c>
      <c r="AB6646">
        <v>34</v>
      </c>
      <c r="AC6646" t="s">
        <v>6697</v>
      </c>
    </row>
    <row r="6647" spans="1:29">
      <c r="A6647" s="1" t="s">
        <v>30</v>
      </c>
      <c r="B6647" s="2">
        <v>42772.285416666666</v>
      </c>
      <c r="C6647">
        <v>34</v>
      </c>
      <c r="D6647">
        <v>30.9</v>
      </c>
      <c r="E6647">
        <v>88.27</v>
      </c>
      <c r="F6647">
        <v>220</v>
      </c>
      <c r="G6647">
        <v>3</v>
      </c>
      <c r="H6647">
        <v>0</v>
      </c>
      <c r="I6647">
        <v>30.18</v>
      </c>
      <c r="J6647">
        <v>1022.1</v>
      </c>
      <c r="K6647">
        <v>10</v>
      </c>
      <c r="M6647" t="s">
        <v>34</v>
      </c>
      <c r="Q6647">
        <v>25000</v>
      </c>
      <c r="AB6647">
        <v>30.97</v>
      </c>
      <c r="AC6647" t="s">
        <v>6698</v>
      </c>
    </row>
    <row r="6648" spans="1:29">
      <c r="A6648" s="1" t="s">
        <v>30</v>
      </c>
      <c r="B6648" s="2">
        <v>42772.32708333333</v>
      </c>
      <c r="C6648">
        <v>34</v>
      </c>
      <c r="D6648">
        <v>30.9</v>
      </c>
      <c r="E6648">
        <v>88.27</v>
      </c>
      <c r="F6648">
        <v>0</v>
      </c>
      <c r="G6648">
        <v>0</v>
      </c>
      <c r="H6648">
        <v>0</v>
      </c>
      <c r="I6648">
        <v>30.2</v>
      </c>
      <c r="J6648">
        <v>1022.7</v>
      </c>
      <c r="K6648">
        <v>10</v>
      </c>
      <c r="M6648" t="s">
        <v>31</v>
      </c>
      <c r="N6648" t="s">
        <v>34</v>
      </c>
      <c r="Q6648">
        <v>15000</v>
      </c>
      <c r="R6648">
        <v>25000</v>
      </c>
      <c r="AB6648">
        <v>34</v>
      </c>
      <c r="AC6648" t="s">
        <v>6699</v>
      </c>
    </row>
    <row r="6649" spans="1:29">
      <c r="A6649" s="1" t="s">
        <v>30</v>
      </c>
      <c r="B6649" s="2">
        <v>42772.368750000001</v>
      </c>
      <c r="C6649">
        <v>43</v>
      </c>
      <c r="D6649">
        <v>36</v>
      </c>
      <c r="E6649">
        <v>76.12</v>
      </c>
      <c r="F6649">
        <v>230</v>
      </c>
      <c r="G6649">
        <v>4</v>
      </c>
      <c r="H6649">
        <v>0</v>
      </c>
      <c r="I6649">
        <v>30.23</v>
      </c>
      <c r="J6649">
        <v>1023.6</v>
      </c>
      <c r="K6649">
        <v>10</v>
      </c>
      <c r="M6649" t="s">
        <v>31</v>
      </c>
      <c r="N6649" t="s">
        <v>31</v>
      </c>
      <c r="Q6649">
        <v>15000</v>
      </c>
      <c r="R6649">
        <v>25000</v>
      </c>
      <c r="AB6649">
        <v>40.270000000000003</v>
      </c>
      <c r="AC6649" t="s">
        <v>6700</v>
      </c>
    </row>
    <row r="6650" spans="1:29">
      <c r="A6650" s="1" t="s">
        <v>30</v>
      </c>
      <c r="B6650" s="2">
        <v>42772.410416666666</v>
      </c>
      <c r="C6650">
        <v>52</v>
      </c>
      <c r="D6650">
        <v>36</v>
      </c>
      <c r="E6650">
        <v>54.26</v>
      </c>
      <c r="F6650">
        <v>0</v>
      </c>
      <c r="G6650">
        <v>0</v>
      </c>
      <c r="H6650">
        <v>0</v>
      </c>
      <c r="I6650">
        <v>30.23</v>
      </c>
      <c r="J6650">
        <v>1023.6</v>
      </c>
      <c r="K6650">
        <v>10</v>
      </c>
      <c r="M6650" t="s">
        <v>31</v>
      </c>
      <c r="Q6650">
        <v>25000</v>
      </c>
      <c r="AB6650">
        <v>52</v>
      </c>
      <c r="AC6650" t="s">
        <v>6701</v>
      </c>
    </row>
    <row r="6651" spans="1:29">
      <c r="A6651" s="1" t="s">
        <v>30</v>
      </c>
      <c r="B6651" s="2">
        <v>42772.45208333333</v>
      </c>
      <c r="C6651">
        <v>58</v>
      </c>
      <c r="D6651">
        <v>36</v>
      </c>
      <c r="E6651">
        <v>43.78</v>
      </c>
      <c r="G6651">
        <v>4</v>
      </c>
      <c r="H6651">
        <v>0</v>
      </c>
      <c r="I6651">
        <v>30.23</v>
      </c>
      <c r="J6651">
        <v>1023.5</v>
      </c>
      <c r="K6651">
        <v>10</v>
      </c>
      <c r="M6651" t="s">
        <v>31</v>
      </c>
      <c r="Q6651">
        <v>25000</v>
      </c>
      <c r="AB6651">
        <v>57.9</v>
      </c>
      <c r="AC6651" t="s">
        <v>6702</v>
      </c>
    </row>
    <row r="6652" spans="1:29">
      <c r="A6652" s="1" t="s">
        <v>30</v>
      </c>
      <c r="B6652" s="2">
        <v>42772.493750000001</v>
      </c>
      <c r="C6652">
        <v>60</v>
      </c>
      <c r="D6652">
        <v>36</v>
      </c>
      <c r="E6652">
        <v>40.46</v>
      </c>
      <c r="F6652">
        <v>200</v>
      </c>
      <c r="G6652">
        <v>5</v>
      </c>
      <c r="H6652">
        <v>0</v>
      </c>
      <c r="I6652">
        <v>30.21</v>
      </c>
      <c r="J6652">
        <v>1022.8</v>
      </c>
      <c r="K6652">
        <v>10</v>
      </c>
      <c r="M6652" t="s">
        <v>31</v>
      </c>
      <c r="Q6652">
        <v>25000</v>
      </c>
      <c r="AB6652">
        <v>60.1</v>
      </c>
      <c r="AC6652" t="s">
        <v>6703</v>
      </c>
    </row>
    <row r="6653" spans="1:29">
      <c r="A6653" s="1" t="s">
        <v>30</v>
      </c>
      <c r="B6653" s="2">
        <v>42772.535416666666</v>
      </c>
      <c r="C6653">
        <v>61</v>
      </c>
      <c r="D6653">
        <v>36</v>
      </c>
      <c r="E6653">
        <v>39.19</v>
      </c>
      <c r="F6653">
        <v>240</v>
      </c>
      <c r="G6653">
        <v>5</v>
      </c>
      <c r="H6653">
        <v>0</v>
      </c>
      <c r="I6653">
        <v>30.17</v>
      </c>
      <c r="J6653">
        <v>1021.7</v>
      </c>
      <c r="K6653">
        <v>10</v>
      </c>
      <c r="M6653" t="s">
        <v>31</v>
      </c>
      <c r="Q6653">
        <v>25000</v>
      </c>
      <c r="AB6653">
        <v>61</v>
      </c>
      <c r="AC6653" t="s">
        <v>6704</v>
      </c>
    </row>
    <row r="6654" spans="1:29">
      <c r="A6654" s="1" t="s">
        <v>30</v>
      </c>
      <c r="B6654" s="2">
        <v>42772.57708333333</v>
      </c>
      <c r="C6654">
        <v>66</v>
      </c>
      <c r="D6654">
        <v>35</v>
      </c>
      <c r="E6654">
        <v>31.73</v>
      </c>
      <c r="F6654">
        <v>230</v>
      </c>
      <c r="G6654">
        <v>9</v>
      </c>
      <c r="H6654">
        <v>0</v>
      </c>
      <c r="I6654">
        <v>30.15</v>
      </c>
      <c r="J6654">
        <v>1020.8</v>
      </c>
      <c r="K6654">
        <v>10</v>
      </c>
      <c r="M6654" t="s">
        <v>31</v>
      </c>
      <c r="Q6654">
        <v>25000</v>
      </c>
      <c r="AB6654">
        <v>66</v>
      </c>
      <c r="AC6654" t="s">
        <v>6705</v>
      </c>
    </row>
    <row r="6655" spans="1:29">
      <c r="A6655" s="1" t="s">
        <v>30</v>
      </c>
      <c r="B6655" s="2">
        <v>42772.618750000001</v>
      </c>
      <c r="C6655">
        <v>67</v>
      </c>
      <c r="D6655">
        <v>34</v>
      </c>
      <c r="E6655">
        <v>29.44</v>
      </c>
      <c r="F6655">
        <v>210</v>
      </c>
      <c r="G6655">
        <v>8</v>
      </c>
      <c r="H6655">
        <v>0</v>
      </c>
      <c r="I6655">
        <v>30.13</v>
      </c>
      <c r="J6655">
        <v>1020.3</v>
      </c>
      <c r="K6655">
        <v>10</v>
      </c>
      <c r="M6655" t="s">
        <v>31</v>
      </c>
      <c r="Q6655">
        <v>25000</v>
      </c>
      <c r="AB6655">
        <v>66.900000000000006</v>
      </c>
      <c r="AC6655" t="s">
        <v>6706</v>
      </c>
    </row>
    <row r="6656" spans="1:29">
      <c r="A6656" s="1" t="s">
        <v>30</v>
      </c>
      <c r="B6656" s="2">
        <v>42772.660416666666</v>
      </c>
      <c r="C6656">
        <v>67</v>
      </c>
      <c r="D6656">
        <v>30.9</v>
      </c>
      <c r="E6656">
        <v>25.98</v>
      </c>
      <c r="F6656">
        <v>240</v>
      </c>
      <c r="G6656">
        <v>7</v>
      </c>
      <c r="H6656">
        <v>0</v>
      </c>
      <c r="I6656">
        <v>30.12</v>
      </c>
      <c r="J6656">
        <v>1019.9</v>
      </c>
      <c r="K6656">
        <v>10</v>
      </c>
      <c r="M6656" t="s">
        <v>31</v>
      </c>
      <c r="Q6656">
        <v>25000</v>
      </c>
      <c r="AB6656">
        <v>66.900000000000006</v>
      </c>
      <c r="AC6656" t="s">
        <v>6707</v>
      </c>
    </row>
    <row r="6657" spans="1:29">
      <c r="A6657" s="1" t="s">
        <v>30</v>
      </c>
      <c r="B6657" s="2">
        <v>42772.70208333333</v>
      </c>
      <c r="C6657">
        <v>66</v>
      </c>
      <c r="D6657">
        <v>32</v>
      </c>
      <c r="E6657">
        <v>28.03</v>
      </c>
      <c r="F6657">
        <v>200</v>
      </c>
      <c r="G6657">
        <v>6</v>
      </c>
      <c r="H6657">
        <v>0</v>
      </c>
      <c r="I6657">
        <v>30.12</v>
      </c>
      <c r="J6657">
        <v>1019.8</v>
      </c>
      <c r="K6657">
        <v>10</v>
      </c>
      <c r="M6657" t="s">
        <v>31</v>
      </c>
      <c r="Q6657">
        <v>25000</v>
      </c>
      <c r="AB6657">
        <v>66</v>
      </c>
      <c r="AC6657" t="s">
        <v>6708</v>
      </c>
    </row>
    <row r="6658" spans="1:29">
      <c r="A6658" s="1" t="s">
        <v>30</v>
      </c>
      <c r="B6658" s="2">
        <v>42772.743750000001</v>
      </c>
      <c r="C6658">
        <v>62</v>
      </c>
      <c r="D6658">
        <v>30.9</v>
      </c>
      <c r="E6658">
        <v>30.73</v>
      </c>
      <c r="F6658">
        <v>190</v>
      </c>
      <c r="G6658">
        <v>5</v>
      </c>
      <c r="H6658">
        <v>0</v>
      </c>
      <c r="I6658">
        <v>30.13</v>
      </c>
      <c r="J6658">
        <v>1020.2</v>
      </c>
      <c r="K6658">
        <v>10</v>
      </c>
      <c r="M6658" t="s">
        <v>31</v>
      </c>
      <c r="Q6658">
        <v>25000</v>
      </c>
      <c r="AB6658">
        <v>62.1</v>
      </c>
      <c r="AC6658" t="s">
        <v>6709</v>
      </c>
    </row>
    <row r="6659" spans="1:29">
      <c r="A6659" s="1" t="s">
        <v>30</v>
      </c>
      <c r="B6659" s="2">
        <v>42772.785416666666</v>
      </c>
      <c r="C6659">
        <v>59</v>
      </c>
      <c r="D6659">
        <v>33</v>
      </c>
      <c r="E6659">
        <v>37.49</v>
      </c>
      <c r="F6659">
        <v>160</v>
      </c>
      <c r="G6659">
        <v>5</v>
      </c>
      <c r="H6659">
        <v>0</v>
      </c>
      <c r="I6659">
        <v>30.12</v>
      </c>
      <c r="J6659">
        <v>1020</v>
      </c>
      <c r="K6659">
        <v>10</v>
      </c>
      <c r="M6659" t="s">
        <v>34</v>
      </c>
      <c r="Q6659">
        <v>25000</v>
      </c>
      <c r="AB6659">
        <v>59</v>
      </c>
      <c r="AC6659" t="s">
        <v>6710</v>
      </c>
    </row>
    <row r="6660" spans="1:29">
      <c r="A6660" s="1" t="s">
        <v>30</v>
      </c>
      <c r="B6660" s="2">
        <v>42772.82708333333</v>
      </c>
      <c r="C6660">
        <v>56</v>
      </c>
      <c r="D6660">
        <v>33</v>
      </c>
      <c r="E6660">
        <v>41.92</v>
      </c>
      <c r="F6660">
        <v>190</v>
      </c>
      <c r="G6660">
        <v>5</v>
      </c>
      <c r="H6660">
        <v>0</v>
      </c>
      <c r="I6660">
        <v>30.12</v>
      </c>
      <c r="J6660">
        <v>1019.9</v>
      </c>
      <c r="K6660">
        <v>10</v>
      </c>
      <c r="M6660" t="s">
        <v>32</v>
      </c>
      <c r="N6660" t="s">
        <v>43</v>
      </c>
      <c r="Q6660">
        <v>18000</v>
      </c>
      <c r="R6660">
        <v>25000</v>
      </c>
      <c r="AB6660">
        <v>55.9</v>
      </c>
      <c r="AC6660" t="s">
        <v>6711</v>
      </c>
    </row>
    <row r="6661" spans="1:29">
      <c r="A6661" s="1" t="s">
        <v>30</v>
      </c>
      <c r="B6661" s="2">
        <v>42772.868750000001</v>
      </c>
      <c r="C6661">
        <v>58</v>
      </c>
      <c r="D6661">
        <v>33</v>
      </c>
      <c r="E6661">
        <v>39</v>
      </c>
      <c r="F6661">
        <v>200</v>
      </c>
      <c r="G6661">
        <v>6</v>
      </c>
      <c r="H6661">
        <v>0</v>
      </c>
      <c r="I6661">
        <v>30.12</v>
      </c>
      <c r="J6661">
        <v>1019.8</v>
      </c>
      <c r="K6661">
        <v>10</v>
      </c>
      <c r="M6661" t="s">
        <v>32</v>
      </c>
      <c r="Q6661">
        <v>16000</v>
      </c>
      <c r="AB6661">
        <v>57.9</v>
      </c>
      <c r="AC6661" t="s">
        <v>6712</v>
      </c>
    </row>
    <row r="6662" spans="1:29">
      <c r="A6662" s="1" t="s">
        <v>30</v>
      </c>
      <c r="B6662" s="2">
        <v>42772.910416666666</v>
      </c>
      <c r="C6662">
        <v>56</v>
      </c>
      <c r="D6662">
        <v>34</v>
      </c>
      <c r="E6662">
        <v>43.46</v>
      </c>
      <c r="F6662">
        <v>210</v>
      </c>
      <c r="G6662">
        <v>6</v>
      </c>
      <c r="H6662">
        <v>0</v>
      </c>
      <c r="I6662">
        <v>30.11</v>
      </c>
      <c r="J6662">
        <v>1019.5</v>
      </c>
      <c r="K6662">
        <v>10</v>
      </c>
      <c r="M6662" t="s">
        <v>31</v>
      </c>
      <c r="N6662" t="s">
        <v>32</v>
      </c>
      <c r="O6662" t="s">
        <v>32</v>
      </c>
      <c r="Q6662">
        <v>9500</v>
      </c>
      <c r="R6662">
        <v>16000</v>
      </c>
      <c r="S6662">
        <v>20000</v>
      </c>
      <c r="AB6662">
        <v>55.9</v>
      </c>
      <c r="AC6662" t="s">
        <v>6713</v>
      </c>
    </row>
    <row r="6663" spans="1:29">
      <c r="A6663" s="1" t="s">
        <v>30</v>
      </c>
      <c r="B6663" s="2">
        <v>42772.95208333333</v>
      </c>
      <c r="C6663">
        <v>56</v>
      </c>
      <c r="D6663">
        <v>36</v>
      </c>
      <c r="E6663">
        <v>47.05</v>
      </c>
      <c r="F6663">
        <v>210</v>
      </c>
      <c r="G6663">
        <v>8</v>
      </c>
      <c r="H6663">
        <v>0</v>
      </c>
      <c r="I6663">
        <v>30.1</v>
      </c>
      <c r="J6663">
        <v>1019</v>
      </c>
      <c r="K6663">
        <v>10</v>
      </c>
      <c r="M6663" t="s">
        <v>34</v>
      </c>
      <c r="N6663" t="s">
        <v>32</v>
      </c>
      <c r="Q6663">
        <v>10000</v>
      </c>
      <c r="R6663">
        <v>20000</v>
      </c>
      <c r="AB6663">
        <v>55.9</v>
      </c>
      <c r="AC6663" t="s">
        <v>6714</v>
      </c>
    </row>
    <row r="6664" spans="1:29">
      <c r="A6664" s="1" t="s">
        <v>30</v>
      </c>
      <c r="B6664" s="2">
        <v>42772.993750000001</v>
      </c>
      <c r="C6664">
        <v>56</v>
      </c>
      <c r="D6664">
        <v>37</v>
      </c>
      <c r="E6664">
        <v>48.95</v>
      </c>
      <c r="F6664">
        <v>210</v>
      </c>
      <c r="G6664">
        <v>10</v>
      </c>
      <c r="H6664">
        <v>0</v>
      </c>
      <c r="I6664">
        <v>30.09</v>
      </c>
      <c r="J6664">
        <v>1018.7</v>
      </c>
      <c r="K6664">
        <v>10</v>
      </c>
      <c r="M6664" t="s">
        <v>31</v>
      </c>
      <c r="N6664" t="s">
        <v>31</v>
      </c>
      <c r="Q6664">
        <v>8500</v>
      </c>
      <c r="R6664">
        <v>25000</v>
      </c>
      <c r="AB6664">
        <v>55.9</v>
      </c>
      <c r="AC6664" t="s">
        <v>6715</v>
      </c>
    </row>
    <row r="6665" spans="1:29">
      <c r="A6665" s="1" t="s">
        <v>30</v>
      </c>
      <c r="B6665" s="2">
        <v>42773.035416666666</v>
      </c>
      <c r="C6665">
        <v>56</v>
      </c>
      <c r="D6665">
        <v>38</v>
      </c>
      <c r="E6665">
        <v>50.71</v>
      </c>
      <c r="F6665">
        <v>210</v>
      </c>
      <c r="G6665">
        <v>9</v>
      </c>
      <c r="H6665">
        <v>0</v>
      </c>
      <c r="I6665">
        <v>30.08</v>
      </c>
      <c r="J6665">
        <v>1018.3</v>
      </c>
      <c r="K6665">
        <v>10</v>
      </c>
      <c r="M6665" t="s">
        <v>32</v>
      </c>
      <c r="N6665" t="s">
        <v>32</v>
      </c>
      <c r="O6665" t="s">
        <v>32</v>
      </c>
      <c r="Q6665">
        <v>4600</v>
      </c>
      <c r="R6665">
        <v>8500</v>
      </c>
      <c r="S6665">
        <v>25000</v>
      </c>
      <c r="AB6665">
        <v>55.9</v>
      </c>
      <c r="AC6665" t="s">
        <v>6716</v>
      </c>
    </row>
    <row r="6666" spans="1:29">
      <c r="A6666" s="1" t="s">
        <v>30</v>
      </c>
      <c r="B6666" s="2">
        <v>42773.07708333333</v>
      </c>
      <c r="C6666">
        <v>56</v>
      </c>
      <c r="D6666">
        <v>41</v>
      </c>
      <c r="E6666">
        <v>57.23</v>
      </c>
      <c r="F6666">
        <v>210</v>
      </c>
      <c r="G6666">
        <v>11</v>
      </c>
      <c r="H6666">
        <v>0</v>
      </c>
      <c r="I6666">
        <v>30.06</v>
      </c>
      <c r="J6666">
        <v>1017.8</v>
      </c>
      <c r="K6666">
        <v>10</v>
      </c>
      <c r="M6666" t="s">
        <v>34</v>
      </c>
      <c r="N6666" t="s">
        <v>34</v>
      </c>
      <c r="O6666" t="s">
        <v>34</v>
      </c>
      <c r="Q6666">
        <v>3800</v>
      </c>
      <c r="R6666">
        <v>6500</v>
      </c>
      <c r="S6666">
        <v>25000</v>
      </c>
      <c r="AB6666">
        <v>55.9</v>
      </c>
      <c r="AC6666" t="s">
        <v>6717</v>
      </c>
    </row>
    <row r="6667" spans="1:29">
      <c r="A6667" s="1" t="s">
        <v>30</v>
      </c>
      <c r="B6667" s="2">
        <v>42773.118750000001</v>
      </c>
      <c r="C6667">
        <v>51</v>
      </c>
      <c r="D6667">
        <v>41</v>
      </c>
      <c r="E6667">
        <v>68.23</v>
      </c>
      <c r="F6667">
        <v>220</v>
      </c>
      <c r="G6667">
        <v>7</v>
      </c>
      <c r="H6667">
        <v>0</v>
      </c>
      <c r="I6667">
        <v>30.05</v>
      </c>
      <c r="J6667">
        <v>1017.6</v>
      </c>
      <c r="K6667">
        <v>10</v>
      </c>
      <c r="M6667" t="s">
        <v>31</v>
      </c>
      <c r="N6667" t="s">
        <v>31</v>
      </c>
      <c r="O6667" t="s">
        <v>31</v>
      </c>
      <c r="Q6667">
        <v>3800</v>
      </c>
      <c r="R6667">
        <v>9500</v>
      </c>
      <c r="S6667">
        <v>25000</v>
      </c>
      <c r="AB6667">
        <v>51.1</v>
      </c>
      <c r="AC6667" t="s">
        <v>6718</v>
      </c>
    </row>
    <row r="6668" spans="1:29">
      <c r="A6668" s="1" t="s">
        <v>30</v>
      </c>
      <c r="B6668" s="2">
        <v>42773.160416666666</v>
      </c>
      <c r="C6668">
        <v>52</v>
      </c>
      <c r="D6668">
        <v>43</v>
      </c>
      <c r="E6668">
        <v>71.28</v>
      </c>
      <c r="F6668">
        <v>210</v>
      </c>
      <c r="G6668">
        <v>8</v>
      </c>
      <c r="H6668">
        <v>0</v>
      </c>
      <c r="I6668">
        <v>30.03</v>
      </c>
      <c r="J6668">
        <v>1016.9</v>
      </c>
      <c r="K6668">
        <v>10</v>
      </c>
      <c r="M6668" t="s">
        <v>31</v>
      </c>
      <c r="N6668" t="s">
        <v>31</v>
      </c>
      <c r="Q6668">
        <v>9500</v>
      </c>
      <c r="R6668">
        <v>25000</v>
      </c>
      <c r="AB6668">
        <v>52</v>
      </c>
      <c r="AC6668" t="s">
        <v>6719</v>
      </c>
    </row>
    <row r="6669" spans="1:29">
      <c r="A6669" s="1" t="s">
        <v>30</v>
      </c>
      <c r="B6669" s="2">
        <v>42773.20208333333</v>
      </c>
      <c r="C6669">
        <v>51</v>
      </c>
      <c r="D6669">
        <v>43</v>
      </c>
      <c r="E6669">
        <v>73.69</v>
      </c>
      <c r="F6669">
        <v>210</v>
      </c>
      <c r="G6669">
        <v>6</v>
      </c>
      <c r="H6669">
        <v>0</v>
      </c>
      <c r="I6669">
        <v>30.04</v>
      </c>
      <c r="J6669">
        <v>1017.1</v>
      </c>
      <c r="K6669">
        <v>10</v>
      </c>
      <c r="M6669" t="s">
        <v>31</v>
      </c>
      <c r="N6669" t="s">
        <v>32</v>
      </c>
      <c r="Q6669">
        <v>9500</v>
      </c>
      <c r="R6669">
        <v>25000</v>
      </c>
      <c r="AB6669">
        <v>51.1</v>
      </c>
      <c r="AC6669" t="s">
        <v>6720</v>
      </c>
    </row>
    <row r="6670" spans="1:29">
      <c r="A6670" s="1" t="s">
        <v>30</v>
      </c>
      <c r="B6670" s="2">
        <v>42773.243750000001</v>
      </c>
      <c r="C6670">
        <v>49</v>
      </c>
      <c r="D6670">
        <v>43</v>
      </c>
      <c r="E6670">
        <v>79.98</v>
      </c>
      <c r="F6670">
        <v>220</v>
      </c>
      <c r="G6670">
        <v>5</v>
      </c>
      <c r="H6670">
        <v>0</v>
      </c>
      <c r="I6670">
        <v>30.04</v>
      </c>
      <c r="J6670">
        <v>1017.1</v>
      </c>
      <c r="K6670">
        <v>10</v>
      </c>
      <c r="M6670" t="s">
        <v>31</v>
      </c>
      <c r="N6670" t="s">
        <v>34</v>
      </c>
      <c r="O6670" t="s">
        <v>32</v>
      </c>
      <c r="Q6670">
        <v>9500</v>
      </c>
      <c r="R6670">
        <v>13000</v>
      </c>
      <c r="S6670">
        <v>23000</v>
      </c>
      <c r="AB6670">
        <v>46.47</v>
      </c>
      <c r="AC6670" t="s">
        <v>6721</v>
      </c>
    </row>
    <row r="6671" spans="1:29">
      <c r="A6671" s="1" t="s">
        <v>30</v>
      </c>
      <c r="B6671" s="2">
        <v>42773.285416666666</v>
      </c>
      <c r="C6671">
        <v>52</v>
      </c>
      <c r="D6671">
        <v>44</v>
      </c>
      <c r="E6671">
        <v>74.349999999999994</v>
      </c>
      <c r="F6671">
        <v>210</v>
      </c>
      <c r="G6671">
        <v>7</v>
      </c>
      <c r="H6671">
        <v>0</v>
      </c>
      <c r="I6671">
        <v>30.03</v>
      </c>
      <c r="J6671">
        <v>1016.8</v>
      </c>
      <c r="K6671">
        <v>10</v>
      </c>
      <c r="M6671" t="s">
        <v>31</v>
      </c>
      <c r="N6671" t="s">
        <v>34</v>
      </c>
      <c r="O6671" t="s">
        <v>32</v>
      </c>
      <c r="Q6671">
        <v>9000</v>
      </c>
      <c r="R6671">
        <v>14000</v>
      </c>
      <c r="S6671">
        <v>23000</v>
      </c>
      <c r="AB6671">
        <v>52</v>
      </c>
      <c r="AC6671" t="s">
        <v>6722</v>
      </c>
    </row>
    <row r="6672" spans="1:29">
      <c r="A6672" s="1" t="s">
        <v>30</v>
      </c>
      <c r="B6672" s="2">
        <v>42773.32708333333</v>
      </c>
      <c r="C6672">
        <v>53</v>
      </c>
      <c r="D6672">
        <v>45</v>
      </c>
      <c r="E6672">
        <v>73.89</v>
      </c>
      <c r="F6672">
        <v>220</v>
      </c>
      <c r="G6672">
        <v>11</v>
      </c>
      <c r="H6672">
        <v>0</v>
      </c>
      <c r="I6672">
        <v>30.02</v>
      </c>
      <c r="J6672">
        <v>1016.4</v>
      </c>
      <c r="K6672">
        <v>10</v>
      </c>
      <c r="M6672" t="s">
        <v>31</v>
      </c>
      <c r="N6672" t="s">
        <v>34</v>
      </c>
      <c r="Q6672">
        <v>14000</v>
      </c>
      <c r="R6672">
        <v>25000</v>
      </c>
      <c r="AB6672">
        <v>53.1</v>
      </c>
      <c r="AC6672" t="s">
        <v>6723</v>
      </c>
    </row>
    <row r="6673" spans="1:29">
      <c r="A6673" s="1" t="s">
        <v>30</v>
      </c>
      <c r="B6673" s="2">
        <v>42773.368750000001</v>
      </c>
      <c r="C6673">
        <v>58</v>
      </c>
      <c r="D6673">
        <v>47</v>
      </c>
      <c r="E6673">
        <v>66.7</v>
      </c>
      <c r="F6673">
        <v>230</v>
      </c>
      <c r="G6673">
        <v>12</v>
      </c>
      <c r="H6673">
        <v>0</v>
      </c>
      <c r="I6673">
        <v>30.02</v>
      </c>
      <c r="J6673">
        <v>1016.4</v>
      </c>
      <c r="K6673">
        <v>10</v>
      </c>
      <c r="M6673" t="s">
        <v>31</v>
      </c>
      <c r="N6673" t="s">
        <v>32</v>
      </c>
      <c r="Q6673">
        <v>14000</v>
      </c>
      <c r="R6673">
        <v>25000</v>
      </c>
      <c r="AB6673">
        <v>57.9</v>
      </c>
      <c r="AC6673" t="s">
        <v>6724</v>
      </c>
    </row>
    <row r="6674" spans="1:29">
      <c r="A6674" s="1" t="s">
        <v>30</v>
      </c>
      <c r="B6674" s="2">
        <v>42773.410416666666</v>
      </c>
      <c r="C6674">
        <v>62</v>
      </c>
      <c r="D6674">
        <v>50</v>
      </c>
      <c r="E6674">
        <v>64.5</v>
      </c>
      <c r="F6674">
        <v>230</v>
      </c>
      <c r="G6674">
        <v>14</v>
      </c>
      <c r="H6674">
        <v>0</v>
      </c>
      <c r="I6674">
        <v>30.02</v>
      </c>
      <c r="J6674">
        <v>1016.3</v>
      </c>
      <c r="K6674">
        <v>10</v>
      </c>
      <c r="M6674" t="s">
        <v>31</v>
      </c>
      <c r="N6674" t="s">
        <v>32</v>
      </c>
      <c r="Q6674">
        <v>15000</v>
      </c>
      <c r="R6674">
        <v>25000</v>
      </c>
      <c r="AB6674">
        <v>62.1</v>
      </c>
      <c r="AC6674" t="s">
        <v>6725</v>
      </c>
    </row>
    <row r="6675" spans="1:29">
      <c r="A6675" s="1" t="s">
        <v>30</v>
      </c>
      <c r="B6675" s="2">
        <v>42773.45208333333</v>
      </c>
      <c r="C6675">
        <v>65</v>
      </c>
      <c r="D6675">
        <v>52</v>
      </c>
      <c r="E6675">
        <v>62.96</v>
      </c>
      <c r="F6675">
        <v>230</v>
      </c>
      <c r="G6675">
        <v>14</v>
      </c>
      <c r="H6675">
        <v>0</v>
      </c>
      <c r="I6675">
        <v>30.01</v>
      </c>
      <c r="J6675">
        <v>1016.1</v>
      </c>
      <c r="K6675">
        <v>10</v>
      </c>
      <c r="M6675" t="s">
        <v>34</v>
      </c>
      <c r="N6675" t="s">
        <v>32</v>
      </c>
      <c r="Q6675">
        <v>13000</v>
      </c>
      <c r="R6675">
        <v>25000</v>
      </c>
      <c r="AB6675">
        <v>64.900000000000006</v>
      </c>
      <c r="AC6675" t="s">
        <v>6726</v>
      </c>
    </row>
    <row r="6676" spans="1:29">
      <c r="A6676" s="1" t="s">
        <v>30</v>
      </c>
      <c r="B6676" s="2">
        <v>42773.493750000001</v>
      </c>
      <c r="C6676">
        <v>67</v>
      </c>
      <c r="D6676">
        <v>53</v>
      </c>
      <c r="E6676">
        <v>61.16</v>
      </c>
      <c r="F6676">
        <v>210</v>
      </c>
      <c r="G6676">
        <v>11</v>
      </c>
      <c r="H6676">
        <v>0</v>
      </c>
      <c r="I6676">
        <v>29.98</v>
      </c>
      <c r="J6676">
        <v>1015</v>
      </c>
      <c r="K6676">
        <v>10</v>
      </c>
      <c r="M6676" t="s">
        <v>31</v>
      </c>
      <c r="N6676" t="s">
        <v>34</v>
      </c>
      <c r="O6676" t="s">
        <v>32</v>
      </c>
      <c r="Q6676">
        <v>13000</v>
      </c>
      <c r="R6676">
        <v>21000</v>
      </c>
      <c r="S6676">
        <v>25000</v>
      </c>
      <c r="AB6676">
        <v>66.900000000000006</v>
      </c>
      <c r="AC6676" t="s">
        <v>6727</v>
      </c>
    </row>
    <row r="6677" spans="1:29">
      <c r="A6677" s="1" t="s">
        <v>30</v>
      </c>
      <c r="B6677" s="2">
        <v>42773.535416666666</v>
      </c>
      <c r="C6677">
        <v>71</v>
      </c>
      <c r="D6677">
        <v>53</v>
      </c>
      <c r="E6677">
        <v>52.96</v>
      </c>
      <c r="F6677">
        <v>220</v>
      </c>
      <c r="G6677">
        <v>13</v>
      </c>
      <c r="H6677">
        <v>0</v>
      </c>
      <c r="I6677">
        <v>29.93</v>
      </c>
      <c r="J6677">
        <v>1013.4</v>
      </c>
      <c r="K6677">
        <v>10</v>
      </c>
      <c r="L6677">
        <v>18</v>
      </c>
      <c r="M6677" t="s">
        <v>31</v>
      </c>
      <c r="N6677" t="s">
        <v>31</v>
      </c>
      <c r="O6677" t="s">
        <v>43</v>
      </c>
      <c r="Q6677">
        <v>13000</v>
      </c>
      <c r="R6677">
        <v>21000</v>
      </c>
      <c r="S6677">
        <v>25000</v>
      </c>
      <c r="AB6677">
        <v>71.099999999999994</v>
      </c>
      <c r="AC6677" t="s">
        <v>6728</v>
      </c>
    </row>
    <row r="6678" spans="1:29">
      <c r="A6678" s="1" t="s">
        <v>30</v>
      </c>
      <c r="B6678" s="2">
        <v>42773.57708333333</v>
      </c>
      <c r="C6678">
        <v>71</v>
      </c>
      <c r="D6678">
        <v>53</v>
      </c>
      <c r="E6678">
        <v>52.96</v>
      </c>
      <c r="F6678">
        <v>210</v>
      </c>
      <c r="G6678">
        <v>14</v>
      </c>
      <c r="H6678">
        <v>0</v>
      </c>
      <c r="I6678">
        <v>29.9</v>
      </c>
      <c r="J6678">
        <v>1012.1</v>
      </c>
      <c r="K6678">
        <v>10</v>
      </c>
      <c r="L6678">
        <v>23</v>
      </c>
      <c r="M6678" t="s">
        <v>31</v>
      </c>
      <c r="N6678" t="s">
        <v>31</v>
      </c>
      <c r="O6678" t="s">
        <v>32</v>
      </c>
      <c r="P6678" t="s">
        <v>43</v>
      </c>
      <c r="Q6678">
        <v>4200</v>
      </c>
      <c r="R6678">
        <v>15000</v>
      </c>
      <c r="S6678">
        <v>22000</v>
      </c>
      <c r="T6678">
        <v>25000</v>
      </c>
      <c r="AB6678">
        <v>71.099999999999994</v>
      </c>
      <c r="AC6678" t="s">
        <v>6729</v>
      </c>
    </row>
    <row r="6679" spans="1:29">
      <c r="A6679" s="1" t="s">
        <v>30</v>
      </c>
      <c r="B6679" s="2">
        <v>42773.618750000001</v>
      </c>
      <c r="C6679">
        <v>74</v>
      </c>
      <c r="D6679">
        <v>53</v>
      </c>
      <c r="E6679">
        <v>48.18</v>
      </c>
      <c r="F6679">
        <v>220</v>
      </c>
      <c r="G6679">
        <v>16</v>
      </c>
      <c r="H6679">
        <v>0</v>
      </c>
      <c r="I6679">
        <v>29.86</v>
      </c>
      <c r="J6679">
        <v>1010.9</v>
      </c>
      <c r="K6679">
        <v>10</v>
      </c>
      <c r="M6679" t="s">
        <v>31</v>
      </c>
      <c r="N6679" t="s">
        <v>34</v>
      </c>
      <c r="O6679" t="s">
        <v>32</v>
      </c>
      <c r="Q6679">
        <v>4500</v>
      </c>
      <c r="R6679">
        <v>22000</v>
      </c>
      <c r="S6679">
        <v>25000</v>
      </c>
      <c r="AB6679">
        <v>73.900000000000006</v>
      </c>
      <c r="AC6679" t="s">
        <v>6730</v>
      </c>
    </row>
    <row r="6680" spans="1:29">
      <c r="A6680" s="1" t="s">
        <v>30</v>
      </c>
      <c r="B6680" s="2">
        <v>42773.660416666666</v>
      </c>
      <c r="C6680">
        <v>72</v>
      </c>
      <c r="D6680">
        <v>52</v>
      </c>
      <c r="E6680">
        <v>49.33</v>
      </c>
      <c r="F6680">
        <v>210</v>
      </c>
      <c r="G6680">
        <v>11</v>
      </c>
      <c r="H6680">
        <v>0</v>
      </c>
      <c r="I6680">
        <v>29.84</v>
      </c>
      <c r="J6680">
        <v>1010.1</v>
      </c>
      <c r="K6680">
        <v>10</v>
      </c>
      <c r="L6680">
        <v>23</v>
      </c>
      <c r="M6680" t="s">
        <v>31</v>
      </c>
      <c r="N6680" t="s">
        <v>34</v>
      </c>
      <c r="O6680" t="s">
        <v>32</v>
      </c>
      <c r="Q6680">
        <v>4500</v>
      </c>
      <c r="R6680">
        <v>22000</v>
      </c>
      <c r="S6680">
        <v>25000</v>
      </c>
      <c r="Y6680">
        <v>26</v>
      </c>
      <c r="Z6680">
        <v>210</v>
      </c>
      <c r="AA6680" s="2">
        <v>42773.645833333336</v>
      </c>
      <c r="AB6680">
        <v>72</v>
      </c>
      <c r="AC6680" t="s">
        <v>6731</v>
      </c>
    </row>
    <row r="6681" spans="1:29">
      <c r="A6681" s="1" t="s">
        <v>30</v>
      </c>
      <c r="B6681" s="2">
        <v>42773.70208333333</v>
      </c>
      <c r="C6681">
        <v>72</v>
      </c>
      <c r="D6681">
        <v>54</v>
      </c>
      <c r="E6681">
        <v>53.09</v>
      </c>
      <c r="F6681">
        <v>210</v>
      </c>
      <c r="G6681">
        <v>13</v>
      </c>
      <c r="H6681">
        <v>0</v>
      </c>
      <c r="I6681">
        <v>29.82</v>
      </c>
      <c r="J6681">
        <v>1009.4</v>
      </c>
      <c r="K6681">
        <v>10</v>
      </c>
      <c r="M6681" t="s">
        <v>31</v>
      </c>
      <c r="N6681" t="s">
        <v>34</v>
      </c>
      <c r="O6681" t="s">
        <v>43</v>
      </c>
      <c r="Q6681">
        <v>4500</v>
      </c>
      <c r="R6681">
        <v>22000</v>
      </c>
      <c r="S6681">
        <v>25000</v>
      </c>
      <c r="AB6681">
        <v>72</v>
      </c>
      <c r="AC6681" t="s">
        <v>6732</v>
      </c>
    </row>
    <row r="6682" spans="1:29">
      <c r="A6682" s="1" t="s">
        <v>30</v>
      </c>
      <c r="B6682" s="2">
        <v>42773.743750000001</v>
      </c>
      <c r="C6682">
        <v>69</v>
      </c>
      <c r="D6682">
        <v>54</v>
      </c>
      <c r="E6682">
        <v>58.6</v>
      </c>
      <c r="F6682">
        <v>200</v>
      </c>
      <c r="G6682">
        <v>11</v>
      </c>
      <c r="H6682">
        <v>0</v>
      </c>
      <c r="I6682">
        <v>29.81</v>
      </c>
      <c r="J6682">
        <v>1009.3</v>
      </c>
      <c r="K6682">
        <v>10</v>
      </c>
      <c r="M6682" t="s">
        <v>31</v>
      </c>
      <c r="N6682" t="s">
        <v>34</v>
      </c>
      <c r="O6682" t="s">
        <v>32</v>
      </c>
      <c r="Q6682">
        <v>5000</v>
      </c>
      <c r="R6682">
        <v>22000</v>
      </c>
      <c r="S6682">
        <v>25000</v>
      </c>
      <c r="AB6682">
        <v>69.099999999999994</v>
      </c>
      <c r="AC6682" t="s">
        <v>6733</v>
      </c>
    </row>
    <row r="6683" spans="1:29">
      <c r="A6683" s="1" t="s">
        <v>30</v>
      </c>
      <c r="B6683" s="2">
        <v>42773.785416666666</v>
      </c>
      <c r="C6683">
        <v>68</v>
      </c>
      <c r="D6683">
        <v>54</v>
      </c>
      <c r="E6683">
        <v>60.86</v>
      </c>
      <c r="F6683">
        <v>200</v>
      </c>
      <c r="G6683">
        <v>10</v>
      </c>
      <c r="H6683">
        <v>0</v>
      </c>
      <c r="I6683">
        <v>29.82</v>
      </c>
      <c r="J6683">
        <v>1009.4</v>
      </c>
      <c r="K6683">
        <v>10</v>
      </c>
      <c r="M6683" t="s">
        <v>32</v>
      </c>
      <c r="N6683" t="s">
        <v>32</v>
      </c>
      <c r="Q6683">
        <v>6000</v>
      </c>
      <c r="R6683">
        <v>25000</v>
      </c>
      <c r="AB6683">
        <v>68</v>
      </c>
      <c r="AC6683" t="s">
        <v>6734</v>
      </c>
    </row>
    <row r="6684" spans="1:29">
      <c r="A6684" s="1" t="s">
        <v>30</v>
      </c>
      <c r="B6684" s="2">
        <v>42773.82708333333</v>
      </c>
      <c r="C6684">
        <v>66</v>
      </c>
      <c r="D6684">
        <v>54</v>
      </c>
      <c r="E6684">
        <v>65.209999999999994</v>
      </c>
      <c r="F6684">
        <v>190</v>
      </c>
      <c r="G6684">
        <v>9</v>
      </c>
      <c r="H6684">
        <v>0</v>
      </c>
      <c r="I6684">
        <v>29.8</v>
      </c>
      <c r="J6684">
        <v>1008.9</v>
      </c>
      <c r="K6684">
        <v>10</v>
      </c>
      <c r="M6684" t="s">
        <v>31</v>
      </c>
      <c r="N6684" t="s">
        <v>34</v>
      </c>
      <c r="Q6684">
        <v>6000</v>
      </c>
      <c r="R6684">
        <v>25000</v>
      </c>
      <c r="AB6684">
        <v>66</v>
      </c>
      <c r="AC6684" t="s">
        <v>6735</v>
      </c>
    </row>
    <row r="6685" spans="1:29">
      <c r="A6685" s="1" t="s">
        <v>30</v>
      </c>
      <c r="B6685" s="2">
        <v>42773.868750000001</v>
      </c>
      <c r="C6685">
        <v>65</v>
      </c>
      <c r="D6685">
        <v>55</v>
      </c>
      <c r="E6685">
        <v>70.28</v>
      </c>
      <c r="F6685">
        <v>190</v>
      </c>
      <c r="G6685">
        <v>14</v>
      </c>
      <c r="H6685">
        <v>0</v>
      </c>
      <c r="I6685">
        <v>29.79</v>
      </c>
      <c r="J6685">
        <v>1008.6</v>
      </c>
      <c r="K6685">
        <v>10</v>
      </c>
      <c r="M6685" t="s">
        <v>31</v>
      </c>
      <c r="N6685" t="s">
        <v>34</v>
      </c>
      <c r="Q6685">
        <v>6000</v>
      </c>
      <c r="R6685">
        <v>25000</v>
      </c>
      <c r="AB6685">
        <v>64.900000000000006</v>
      </c>
      <c r="AC6685" t="s">
        <v>6736</v>
      </c>
    </row>
    <row r="6686" spans="1:29">
      <c r="A6686" s="1" t="s">
        <v>30</v>
      </c>
      <c r="B6686" s="2">
        <v>42773.910416666666</v>
      </c>
      <c r="C6686">
        <v>64</v>
      </c>
      <c r="D6686">
        <v>55</v>
      </c>
      <c r="E6686">
        <v>72.52</v>
      </c>
      <c r="F6686">
        <v>200</v>
      </c>
      <c r="G6686">
        <v>10</v>
      </c>
      <c r="H6686">
        <v>0</v>
      </c>
      <c r="I6686">
        <v>29.77</v>
      </c>
      <c r="J6686">
        <v>1007.9</v>
      </c>
      <c r="K6686">
        <v>10</v>
      </c>
      <c r="M6686" t="s">
        <v>31</v>
      </c>
      <c r="N6686" t="s">
        <v>34</v>
      </c>
      <c r="Q6686">
        <v>6000</v>
      </c>
      <c r="R6686">
        <v>25000</v>
      </c>
      <c r="AB6686">
        <v>64</v>
      </c>
      <c r="AC6686" t="s">
        <v>6737</v>
      </c>
    </row>
    <row r="6687" spans="1:29">
      <c r="A6687" s="1" t="s">
        <v>30</v>
      </c>
      <c r="B6687" s="2">
        <v>42773.95208333333</v>
      </c>
      <c r="C6687">
        <v>64</v>
      </c>
      <c r="D6687">
        <v>56</v>
      </c>
      <c r="E6687">
        <v>74.930000000000007</v>
      </c>
      <c r="F6687">
        <v>200</v>
      </c>
      <c r="G6687">
        <v>13</v>
      </c>
      <c r="H6687">
        <v>0</v>
      </c>
      <c r="I6687">
        <v>29.77</v>
      </c>
      <c r="J6687">
        <v>1007.8</v>
      </c>
      <c r="K6687">
        <v>10</v>
      </c>
      <c r="L6687">
        <v>19</v>
      </c>
      <c r="M6687" t="s">
        <v>34</v>
      </c>
      <c r="N6687" t="s">
        <v>32</v>
      </c>
      <c r="Q6687">
        <v>6000</v>
      </c>
      <c r="R6687">
        <v>25000</v>
      </c>
      <c r="AB6687">
        <v>64</v>
      </c>
      <c r="AC6687" t="s">
        <v>6738</v>
      </c>
    </row>
    <row r="6688" spans="1:29">
      <c r="A6688" s="1" t="s">
        <v>30</v>
      </c>
      <c r="B6688" s="2">
        <v>42773.993750000001</v>
      </c>
      <c r="C6688">
        <v>64</v>
      </c>
      <c r="D6688">
        <v>55</v>
      </c>
      <c r="E6688">
        <v>72.52</v>
      </c>
      <c r="F6688">
        <v>240</v>
      </c>
      <c r="G6688">
        <v>13</v>
      </c>
      <c r="H6688">
        <v>0</v>
      </c>
      <c r="I6688">
        <v>29.79</v>
      </c>
      <c r="J6688">
        <v>1008.4</v>
      </c>
      <c r="K6688">
        <v>10</v>
      </c>
      <c r="M6688" t="s">
        <v>31</v>
      </c>
      <c r="N6688" t="s">
        <v>32</v>
      </c>
      <c r="O6688" t="s">
        <v>43</v>
      </c>
      <c r="Q6688">
        <v>3300</v>
      </c>
      <c r="R6688">
        <v>5000</v>
      </c>
      <c r="S6688">
        <v>7500</v>
      </c>
      <c r="AB6688">
        <v>64</v>
      </c>
      <c r="AC6688" t="s">
        <v>6739</v>
      </c>
    </row>
    <row r="6689" spans="1:29">
      <c r="A6689" s="1" t="s">
        <v>30</v>
      </c>
      <c r="B6689" s="2">
        <v>42774.035416666666</v>
      </c>
      <c r="C6689">
        <v>60</v>
      </c>
      <c r="D6689">
        <v>57</v>
      </c>
      <c r="E6689">
        <v>89.48</v>
      </c>
      <c r="F6689">
        <v>240</v>
      </c>
      <c r="G6689">
        <v>8</v>
      </c>
      <c r="H6689">
        <v>0.01</v>
      </c>
      <c r="I6689">
        <v>29.77</v>
      </c>
      <c r="J6689">
        <v>1007.7</v>
      </c>
      <c r="K6689">
        <v>7</v>
      </c>
      <c r="M6689" t="s">
        <v>31</v>
      </c>
      <c r="N6689" t="s">
        <v>32</v>
      </c>
      <c r="O6689" t="s">
        <v>43</v>
      </c>
      <c r="Q6689">
        <v>2500</v>
      </c>
      <c r="R6689">
        <v>8500</v>
      </c>
      <c r="S6689">
        <v>11000</v>
      </c>
      <c r="U6689" t="e" cm="1">
        <f t="array" ref="U6689">-RA</f>
        <v>#NAME?</v>
      </c>
      <c r="AB6689">
        <v>60.1</v>
      </c>
      <c r="AC6689" t="s">
        <v>6740</v>
      </c>
    </row>
    <row r="6690" spans="1:29">
      <c r="A6690" s="1" t="s">
        <v>30</v>
      </c>
      <c r="B6690" s="2">
        <v>42774.07708333333</v>
      </c>
      <c r="C6690">
        <v>59</v>
      </c>
      <c r="D6690">
        <v>57</v>
      </c>
      <c r="E6690">
        <v>93.07</v>
      </c>
      <c r="F6690">
        <v>210</v>
      </c>
      <c r="G6690">
        <v>5</v>
      </c>
      <c r="H6690">
        <v>0.03</v>
      </c>
      <c r="I6690">
        <v>29.75</v>
      </c>
      <c r="J6690">
        <v>1007.1</v>
      </c>
      <c r="K6690">
        <v>9</v>
      </c>
      <c r="M6690" t="s">
        <v>34</v>
      </c>
      <c r="N6690" t="s">
        <v>32</v>
      </c>
      <c r="O6690" t="s">
        <v>43</v>
      </c>
      <c r="Q6690">
        <v>4500</v>
      </c>
      <c r="R6690">
        <v>9000</v>
      </c>
      <c r="S6690">
        <v>11000</v>
      </c>
      <c r="U6690" t="e" cm="1">
        <f t="array" ref="U6690">-RA</f>
        <v>#NAME?</v>
      </c>
      <c r="AB6690">
        <v>59</v>
      </c>
      <c r="AC6690" t="s">
        <v>6741</v>
      </c>
    </row>
    <row r="6691" spans="1:29">
      <c r="A6691" s="1" t="s">
        <v>30</v>
      </c>
      <c r="B6691" s="2">
        <v>42774.086111111108</v>
      </c>
      <c r="C6691">
        <v>58</v>
      </c>
      <c r="D6691">
        <v>57</v>
      </c>
      <c r="E6691">
        <v>96.81</v>
      </c>
      <c r="F6691">
        <v>230</v>
      </c>
      <c r="G6691">
        <v>5</v>
      </c>
      <c r="I6691">
        <v>29.75</v>
      </c>
      <c r="K6691">
        <v>8</v>
      </c>
      <c r="M6691" t="s">
        <v>31</v>
      </c>
      <c r="N6691" t="s">
        <v>32</v>
      </c>
      <c r="O6691" t="s">
        <v>43</v>
      </c>
      <c r="Q6691">
        <v>800</v>
      </c>
      <c r="R6691">
        <v>5500</v>
      </c>
      <c r="S6691">
        <v>12000</v>
      </c>
      <c r="U6691" t="e" cm="1">
        <f t="array" ref="U6691">-RA</f>
        <v>#NAME?</v>
      </c>
      <c r="AB6691">
        <v>57.9</v>
      </c>
      <c r="AC6691" t="s">
        <v>6742</v>
      </c>
    </row>
    <row r="6692" spans="1:29">
      <c r="A6692" s="1" t="s">
        <v>30</v>
      </c>
      <c r="B6692" s="2">
        <v>42774.118750000001</v>
      </c>
      <c r="C6692">
        <v>59</v>
      </c>
      <c r="D6692">
        <v>57</v>
      </c>
      <c r="E6692">
        <v>93.07</v>
      </c>
      <c r="F6692">
        <v>230</v>
      </c>
      <c r="G6692">
        <v>6</v>
      </c>
      <c r="H6692">
        <v>0.01</v>
      </c>
      <c r="I6692">
        <v>29.74</v>
      </c>
      <c r="J6692">
        <v>1006.9</v>
      </c>
      <c r="K6692">
        <v>7</v>
      </c>
      <c r="M6692" t="s">
        <v>31</v>
      </c>
      <c r="N6692" t="s">
        <v>32</v>
      </c>
      <c r="O6692" t="s">
        <v>43</v>
      </c>
      <c r="Q6692">
        <v>600</v>
      </c>
      <c r="R6692">
        <v>9500</v>
      </c>
      <c r="S6692">
        <v>12000</v>
      </c>
      <c r="U6692" t="e" cm="1">
        <f t="array" ref="U6692">-RA</f>
        <v>#NAME?</v>
      </c>
      <c r="AB6692">
        <v>59</v>
      </c>
      <c r="AC6692" t="s">
        <v>6743</v>
      </c>
    </row>
    <row r="6693" spans="1:29">
      <c r="A6693" s="1" t="s">
        <v>30</v>
      </c>
      <c r="B6693" s="2">
        <v>42774.160416666666</v>
      </c>
      <c r="C6693">
        <v>57</v>
      </c>
      <c r="D6693">
        <v>56</v>
      </c>
      <c r="E6693">
        <v>96.1</v>
      </c>
      <c r="F6693">
        <v>250</v>
      </c>
      <c r="G6693">
        <v>4</v>
      </c>
      <c r="H6693">
        <v>0.01</v>
      </c>
      <c r="I6693">
        <v>29.73</v>
      </c>
      <c r="J6693">
        <v>1006.4</v>
      </c>
      <c r="K6693">
        <v>8</v>
      </c>
      <c r="M6693" t="s">
        <v>31</v>
      </c>
      <c r="N6693" t="s">
        <v>34</v>
      </c>
      <c r="O6693" t="s">
        <v>43</v>
      </c>
      <c r="Q6693">
        <v>400</v>
      </c>
      <c r="R6693">
        <v>9000</v>
      </c>
      <c r="S6693">
        <v>11000</v>
      </c>
      <c r="U6693" t="e" cm="1">
        <f t="array" ref="U6693">-RA</f>
        <v>#NAME?</v>
      </c>
      <c r="AB6693">
        <v>57</v>
      </c>
      <c r="AC6693" t="s">
        <v>6744</v>
      </c>
    </row>
    <row r="6694" spans="1:29">
      <c r="A6694" s="1" t="s">
        <v>30</v>
      </c>
      <c r="B6694" s="2">
        <v>42774.20208333333</v>
      </c>
      <c r="C6694">
        <v>58</v>
      </c>
      <c r="D6694">
        <v>56</v>
      </c>
      <c r="E6694">
        <v>93.04</v>
      </c>
      <c r="F6694">
        <v>240</v>
      </c>
      <c r="G6694">
        <v>3</v>
      </c>
      <c r="H6694">
        <v>0.01</v>
      </c>
      <c r="I6694">
        <v>29.71</v>
      </c>
      <c r="J6694">
        <v>1005.6</v>
      </c>
      <c r="K6694">
        <v>10</v>
      </c>
      <c r="M6694" t="s">
        <v>32</v>
      </c>
      <c r="N6694" t="s">
        <v>32</v>
      </c>
      <c r="O6694" t="s">
        <v>32</v>
      </c>
      <c r="Q6694">
        <v>8500</v>
      </c>
      <c r="R6694">
        <v>11000</v>
      </c>
      <c r="S6694">
        <v>25000</v>
      </c>
      <c r="AB6694">
        <v>57.9</v>
      </c>
      <c r="AC6694" t="s">
        <v>6745</v>
      </c>
    </row>
    <row r="6695" spans="1:29">
      <c r="A6695" s="1" t="s">
        <v>30</v>
      </c>
      <c r="B6695" s="2">
        <v>42774.243750000001</v>
      </c>
      <c r="C6695">
        <v>57</v>
      </c>
      <c r="D6695">
        <v>56</v>
      </c>
      <c r="E6695">
        <v>96.1</v>
      </c>
      <c r="F6695">
        <v>0</v>
      </c>
      <c r="G6695">
        <v>0</v>
      </c>
      <c r="H6695">
        <v>0</v>
      </c>
      <c r="I6695">
        <v>29.69</v>
      </c>
      <c r="J6695">
        <v>1004.9</v>
      </c>
      <c r="K6695">
        <v>7</v>
      </c>
      <c r="M6695" t="s">
        <v>34</v>
      </c>
      <c r="N6695" t="s">
        <v>32</v>
      </c>
      <c r="O6695" t="s">
        <v>32</v>
      </c>
      <c r="Q6695">
        <v>9500</v>
      </c>
      <c r="R6695">
        <v>19000</v>
      </c>
      <c r="S6695">
        <v>25000</v>
      </c>
      <c r="AB6695">
        <v>57</v>
      </c>
      <c r="AC6695" t="s">
        <v>6746</v>
      </c>
    </row>
    <row r="6696" spans="1:29">
      <c r="A6696" s="1" t="s">
        <v>30</v>
      </c>
      <c r="B6696" s="2">
        <v>42774.285416666666</v>
      </c>
      <c r="C6696">
        <v>57</v>
      </c>
      <c r="D6696">
        <v>55</v>
      </c>
      <c r="E6696">
        <v>93.01</v>
      </c>
      <c r="F6696">
        <v>180</v>
      </c>
      <c r="G6696">
        <v>3</v>
      </c>
      <c r="H6696">
        <v>0</v>
      </c>
      <c r="I6696">
        <v>29.7</v>
      </c>
      <c r="J6696">
        <v>1005.4</v>
      </c>
      <c r="K6696">
        <v>7</v>
      </c>
      <c r="M6696" t="s">
        <v>31</v>
      </c>
      <c r="N6696" t="s">
        <v>31</v>
      </c>
      <c r="O6696" t="s">
        <v>32</v>
      </c>
      <c r="P6696" t="s">
        <v>43</v>
      </c>
      <c r="Q6696">
        <v>7000</v>
      </c>
      <c r="R6696">
        <v>10000</v>
      </c>
      <c r="S6696">
        <v>21000</v>
      </c>
      <c r="T6696">
        <v>25000</v>
      </c>
      <c r="AB6696">
        <v>57</v>
      </c>
      <c r="AC6696" t="s">
        <v>6747</v>
      </c>
    </row>
    <row r="6697" spans="1:29">
      <c r="A6697" s="1" t="s">
        <v>30</v>
      </c>
      <c r="B6697" s="2">
        <v>42774.32708333333</v>
      </c>
      <c r="C6697">
        <v>54</v>
      </c>
      <c r="D6697">
        <v>53</v>
      </c>
      <c r="E6697">
        <v>96.76</v>
      </c>
      <c r="F6697">
        <v>0</v>
      </c>
      <c r="G6697">
        <v>0</v>
      </c>
      <c r="H6697">
        <v>0</v>
      </c>
      <c r="I6697">
        <v>29.7</v>
      </c>
      <c r="J6697">
        <v>1005.4</v>
      </c>
      <c r="K6697">
        <v>8</v>
      </c>
      <c r="M6697" t="s">
        <v>31</v>
      </c>
      <c r="N6697" t="s">
        <v>34</v>
      </c>
      <c r="O6697" t="s">
        <v>32</v>
      </c>
      <c r="Q6697">
        <v>8000</v>
      </c>
      <c r="R6697">
        <v>21000</v>
      </c>
      <c r="S6697">
        <v>25000</v>
      </c>
      <c r="U6697" t="s">
        <v>3609</v>
      </c>
      <c r="AB6697">
        <v>54</v>
      </c>
      <c r="AC6697" t="s">
        <v>6748</v>
      </c>
    </row>
    <row r="6698" spans="1:29">
      <c r="A6698" s="1" t="s">
        <v>30</v>
      </c>
      <c r="B6698" s="2">
        <v>42774.368750000001</v>
      </c>
      <c r="C6698">
        <v>54</v>
      </c>
      <c r="D6698">
        <v>53</v>
      </c>
      <c r="E6698">
        <v>96.76</v>
      </c>
      <c r="F6698">
        <v>200</v>
      </c>
      <c r="G6698">
        <v>3</v>
      </c>
      <c r="H6698">
        <v>0</v>
      </c>
      <c r="I6698">
        <v>29.72</v>
      </c>
      <c r="J6698">
        <v>1006.1</v>
      </c>
      <c r="K6698">
        <v>7</v>
      </c>
      <c r="M6698" t="s">
        <v>31</v>
      </c>
      <c r="N6698" t="s">
        <v>31</v>
      </c>
      <c r="O6698" t="s">
        <v>32</v>
      </c>
      <c r="Q6698">
        <v>8000</v>
      </c>
      <c r="R6698">
        <v>20000</v>
      </c>
      <c r="S6698">
        <v>25000</v>
      </c>
      <c r="U6698" t="s">
        <v>3609</v>
      </c>
      <c r="AB6698">
        <v>54</v>
      </c>
      <c r="AC6698" t="s">
        <v>6749</v>
      </c>
    </row>
    <row r="6699" spans="1:29">
      <c r="A6699" s="1" t="s">
        <v>30</v>
      </c>
      <c r="B6699" s="2">
        <v>42774.404166666667</v>
      </c>
      <c r="C6699">
        <v>59</v>
      </c>
      <c r="D6699">
        <v>57</v>
      </c>
      <c r="E6699">
        <v>93.07</v>
      </c>
      <c r="F6699">
        <v>280</v>
      </c>
      <c r="G6699">
        <v>5</v>
      </c>
      <c r="H6699">
        <v>0</v>
      </c>
      <c r="I6699">
        <v>29.75</v>
      </c>
      <c r="K6699">
        <v>10</v>
      </c>
      <c r="M6699" t="s">
        <v>31</v>
      </c>
      <c r="N6699" t="s">
        <v>32</v>
      </c>
      <c r="Q6699">
        <v>500</v>
      </c>
      <c r="R6699">
        <v>25000</v>
      </c>
      <c r="AB6699">
        <v>59</v>
      </c>
      <c r="AC6699" t="s">
        <v>6750</v>
      </c>
    </row>
    <row r="6700" spans="1:29">
      <c r="A6700" s="1" t="s">
        <v>30</v>
      </c>
      <c r="B6700" s="2">
        <v>42774.410416666666</v>
      </c>
      <c r="C6700">
        <v>61</v>
      </c>
      <c r="D6700">
        <v>57</v>
      </c>
      <c r="E6700">
        <v>86.67</v>
      </c>
      <c r="F6700">
        <v>260</v>
      </c>
      <c r="G6700">
        <v>5</v>
      </c>
      <c r="H6700">
        <v>0</v>
      </c>
      <c r="I6700">
        <v>29.75</v>
      </c>
      <c r="J6700">
        <v>1007.2</v>
      </c>
      <c r="K6700">
        <v>10</v>
      </c>
      <c r="M6700" t="s">
        <v>31</v>
      </c>
      <c r="N6700" t="s">
        <v>32</v>
      </c>
      <c r="Q6700">
        <v>600</v>
      </c>
      <c r="R6700">
        <v>25000</v>
      </c>
      <c r="AB6700">
        <v>61</v>
      </c>
      <c r="AC6700" t="s">
        <v>6751</v>
      </c>
    </row>
    <row r="6701" spans="1:29">
      <c r="A6701" s="1" t="s">
        <v>30</v>
      </c>
      <c r="B6701" s="2">
        <v>42774.45208333333</v>
      </c>
      <c r="C6701">
        <v>65</v>
      </c>
      <c r="D6701">
        <v>57</v>
      </c>
      <c r="E6701">
        <v>75.56</v>
      </c>
      <c r="F6701">
        <v>230</v>
      </c>
      <c r="G6701">
        <v>5</v>
      </c>
      <c r="H6701">
        <v>0</v>
      </c>
      <c r="I6701">
        <v>29.78</v>
      </c>
      <c r="J6701">
        <v>1008</v>
      </c>
      <c r="K6701">
        <v>10</v>
      </c>
      <c r="M6701" t="s">
        <v>31</v>
      </c>
      <c r="N6701" t="s">
        <v>34</v>
      </c>
      <c r="Q6701">
        <v>1500</v>
      </c>
      <c r="R6701">
        <v>25000</v>
      </c>
      <c r="AB6701">
        <v>64.900000000000006</v>
      </c>
      <c r="AC6701" t="s">
        <v>6752</v>
      </c>
    </row>
    <row r="6702" spans="1:29">
      <c r="A6702" s="1" t="s">
        <v>30</v>
      </c>
      <c r="B6702" s="2">
        <v>42774.493750000001</v>
      </c>
      <c r="C6702">
        <v>70</v>
      </c>
      <c r="D6702">
        <v>55</v>
      </c>
      <c r="E6702">
        <v>58.94</v>
      </c>
      <c r="G6702">
        <v>4</v>
      </c>
      <c r="H6702">
        <v>0</v>
      </c>
      <c r="I6702">
        <v>29.75</v>
      </c>
      <c r="J6702">
        <v>1007.2</v>
      </c>
      <c r="K6702">
        <v>10</v>
      </c>
      <c r="M6702" t="s">
        <v>31</v>
      </c>
      <c r="N6702" t="s">
        <v>34</v>
      </c>
      <c r="Q6702">
        <v>3000</v>
      </c>
      <c r="R6702">
        <v>25000</v>
      </c>
      <c r="AB6702">
        <v>70</v>
      </c>
      <c r="AC6702" t="s">
        <v>6753</v>
      </c>
    </row>
    <row r="6703" spans="1:29">
      <c r="A6703" s="1" t="s">
        <v>30</v>
      </c>
      <c r="B6703" s="2">
        <v>42774.535416666666</v>
      </c>
      <c r="C6703">
        <v>72</v>
      </c>
      <c r="D6703">
        <v>48</v>
      </c>
      <c r="E6703">
        <v>42.51</v>
      </c>
      <c r="F6703">
        <v>290</v>
      </c>
      <c r="G6703">
        <v>6</v>
      </c>
      <c r="H6703">
        <v>0</v>
      </c>
      <c r="I6703">
        <v>29.72</v>
      </c>
      <c r="J6703">
        <v>1006</v>
      </c>
      <c r="K6703">
        <v>10</v>
      </c>
      <c r="M6703" t="s">
        <v>31</v>
      </c>
      <c r="N6703" t="s">
        <v>32</v>
      </c>
      <c r="Q6703">
        <v>5000</v>
      </c>
      <c r="R6703">
        <v>25000</v>
      </c>
      <c r="AB6703">
        <v>70.900000000000006</v>
      </c>
      <c r="AC6703" t="s">
        <v>6754</v>
      </c>
    </row>
    <row r="6704" spans="1:29">
      <c r="A6704" s="1" t="s">
        <v>30</v>
      </c>
      <c r="B6704" s="2">
        <v>42774.57708333333</v>
      </c>
      <c r="C6704">
        <v>71</v>
      </c>
      <c r="D6704">
        <v>46</v>
      </c>
      <c r="E6704">
        <v>40.65</v>
      </c>
      <c r="F6704">
        <v>260</v>
      </c>
      <c r="G6704">
        <v>9</v>
      </c>
      <c r="H6704">
        <v>0</v>
      </c>
      <c r="I6704">
        <v>29.72</v>
      </c>
      <c r="J6704">
        <v>1006.1</v>
      </c>
      <c r="K6704">
        <v>10</v>
      </c>
      <c r="M6704" t="s">
        <v>34</v>
      </c>
      <c r="N6704" t="s">
        <v>32</v>
      </c>
      <c r="Q6704">
        <v>5500</v>
      </c>
      <c r="R6704">
        <v>25000</v>
      </c>
      <c r="AB6704">
        <v>69.819999999999993</v>
      </c>
      <c r="AC6704" t="s">
        <v>6755</v>
      </c>
    </row>
    <row r="6705" spans="1:29">
      <c r="A6705" s="1" t="s">
        <v>30</v>
      </c>
      <c r="B6705" s="2">
        <v>42774.618750000001</v>
      </c>
      <c r="C6705">
        <v>73</v>
      </c>
      <c r="D6705">
        <v>47</v>
      </c>
      <c r="E6705">
        <v>39.43</v>
      </c>
      <c r="F6705">
        <v>280</v>
      </c>
      <c r="G6705">
        <v>7</v>
      </c>
      <c r="H6705">
        <v>0</v>
      </c>
      <c r="I6705">
        <v>29.71</v>
      </c>
      <c r="J6705">
        <v>1005.8</v>
      </c>
      <c r="K6705">
        <v>10</v>
      </c>
      <c r="L6705">
        <v>14</v>
      </c>
      <c r="M6705" t="s">
        <v>34</v>
      </c>
      <c r="N6705" t="s">
        <v>34</v>
      </c>
      <c r="O6705" t="s">
        <v>34</v>
      </c>
      <c r="Q6705">
        <v>5500</v>
      </c>
      <c r="R6705">
        <v>10000</v>
      </c>
      <c r="S6705">
        <v>25000</v>
      </c>
      <c r="AB6705">
        <v>71.849999999999994</v>
      </c>
      <c r="AC6705" t="s">
        <v>6756</v>
      </c>
    </row>
    <row r="6706" spans="1:29">
      <c r="A6706" s="1" t="s">
        <v>30</v>
      </c>
      <c r="B6706" s="2">
        <v>42774.660416666666</v>
      </c>
      <c r="C6706">
        <v>71</v>
      </c>
      <c r="D6706">
        <v>46</v>
      </c>
      <c r="E6706">
        <v>40.65</v>
      </c>
      <c r="F6706">
        <v>280</v>
      </c>
      <c r="G6706">
        <v>4</v>
      </c>
      <c r="H6706">
        <v>0</v>
      </c>
      <c r="I6706">
        <v>29.7</v>
      </c>
      <c r="J6706">
        <v>1005.5</v>
      </c>
      <c r="K6706">
        <v>10</v>
      </c>
      <c r="M6706" t="s">
        <v>34</v>
      </c>
      <c r="N6706" t="s">
        <v>34</v>
      </c>
      <c r="O6706" t="s">
        <v>32</v>
      </c>
      <c r="Q6706">
        <v>6000</v>
      </c>
      <c r="R6706">
        <v>10000</v>
      </c>
      <c r="S6706">
        <v>25000</v>
      </c>
      <c r="AB6706">
        <v>69.819999999999993</v>
      </c>
      <c r="AC6706" t="s">
        <v>6757</v>
      </c>
    </row>
    <row r="6707" spans="1:29">
      <c r="A6707" s="1" t="s">
        <v>30</v>
      </c>
      <c r="B6707" s="2">
        <v>42774.70208333333</v>
      </c>
      <c r="C6707">
        <v>68</v>
      </c>
      <c r="D6707">
        <v>48</v>
      </c>
      <c r="E6707">
        <v>48.73</v>
      </c>
      <c r="F6707">
        <v>260</v>
      </c>
      <c r="G6707">
        <v>4</v>
      </c>
      <c r="H6707">
        <v>0</v>
      </c>
      <c r="I6707">
        <v>29.72</v>
      </c>
      <c r="J6707">
        <v>1006</v>
      </c>
      <c r="K6707">
        <v>10</v>
      </c>
      <c r="M6707" t="s">
        <v>31</v>
      </c>
      <c r="N6707" t="s">
        <v>34</v>
      </c>
      <c r="O6707" t="s">
        <v>32</v>
      </c>
      <c r="Q6707">
        <v>6000</v>
      </c>
      <c r="R6707">
        <v>10000</v>
      </c>
      <c r="S6707">
        <v>25000</v>
      </c>
      <c r="AB6707">
        <v>68</v>
      </c>
      <c r="AC6707" t="s">
        <v>6758</v>
      </c>
    </row>
    <row r="6708" spans="1:29">
      <c r="A6708" s="1" t="s">
        <v>30</v>
      </c>
      <c r="B6708" s="2">
        <v>42774.743750000001</v>
      </c>
      <c r="C6708">
        <v>65</v>
      </c>
      <c r="D6708">
        <v>47</v>
      </c>
      <c r="E6708">
        <v>52.06</v>
      </c>
      <c r="F6708">
        <v>230</v>
      </c>
      <c r="G6708">
        <v>3</v>
      </c>
      <c r="H6708">
        <v>0</v>
      </c>
      <c r="I6708">
        <v>29.7</v>
      </c>
      <c r="J6708">
        <v>1005.4</v>
      </c>
      <c r="K6708">
        <v>10</v>
      </c>
      <c r="M6708" t="s">
        <v>31</v>
      </c>
      <c r="N6708" t="s">
        <v>32</v>
      </c>
      <c r="O6708" t="s">
        <v>32</v>
      </c>
      <c r="Q6708">
        <v>6000</v>
      </c>
      <c r="R6708">
        <v>16000</v>
      </c>
      <c r="S6708">
        <v>25000</v>
      </c>
      <c r="AB6708">
        <v>64.900000000000006</v>
      </c>
      <c r="AC6708" t="s">
        <v>6759</v>
      </c>
    </row>
    <row r="6709" spans="1:29">
      <c r="A6709" s="1" t="s">
        <v>30</v>
      </c>
      <c r="B6709" s="2">
        <v>42774.785416666666</v>
      </c>
      <c r="C6709">
        <v>62</v>
      </c>
      <c r="D6709">
        <v>49</v>
      </c>
      <c r="E6709">
        <v>61.91</v>
      </c>
      <c r="F6709">
        <v>240</v>
      </c>
      <c r="G6709">
        <v>4</v>
      </c>
      <c r="H6709">
        <v>0</v>
      </c>
      <c r="I6709">
        <v>29.72</v>
      </c>
      <c r="J6709">
        <v>1006.2</v>
      </c>
      <c r="K6709">
        <v>10</v>
      </c>
      <c r="M6709" t="s">
        <v>31</v>
      </c>
      <c r="N6709" t="s">
        <v>32</v>
      </c>
      <c r="O6709" t="s">
        <v>32</v>
      </c>
      <c r="Q6709">
        <v>6000</v>
      </c>
      <c r="R6709">
        <v>16000</v>
      </c>
      <c r="S6709">
        <v>25000</v>
      </c>
      <c r="AB6709">
        <v>62.1</v>
      </c>
      <c r="AC6709" t="s">
        <v>6760</v>
      </c>
    </row>
    <row r="6710" spans="1:29">
      <c r="A6710" s="1" t="s">
        <v>30</v>
      </c>
      <c r="B6710" s="2">
        <v>42774.82708333333</v>
      </c>
      <c r="C6710">
        <v>62</v>
      </c>
      <c r="D6710">
        <v>52</v>
      </c>
      <c r="E6710">
        <v>69.459999999999994</v>
      </c>
      <c r="F6710">
        <v>230</v>
      </c>
      <c r="G6710">
        <v>9</v>
      </c>
      <c r="H6710">
        <v>0</v>
      </c>
      <c r="I6710">
        <v>29.71</v>
      </c>
      <c r="J6710">
        <v>1005.8</v>
      </c>
      <c r="K6710">
        <v>10</v>
      </c>
      <c r="M6710" t="s">
        <v>31</v>
      </c>
      <c r="N6710" t="s">
        <v>32</v>
      </c>
      <c r="O6710" t="s">
        <v>32</v>
      </c>
      <c r="Q6710">
        <v>5000</v>
      </c>
      <c r="R6710">
        <v>16000</v>
      </c>
      <c r="S6710">
        <v>25000</v>
      </c>
      <c r="AB6710">
        <v>62.1</v>
      </c>
      <c r="AC6710" t="s">
        <v>6761</v>
      </c>
    </row>
    <row r="6711" spans="1:29">
      <c r="A6711" s="1" t="s">
        <v>30</v>
      </c>
      <c r="B6711" s="2">
        <v>42774.868750000001</v>
      </c>
      <c r="C6711">
        <v>62</v>
      </c>
      <c r="D6711">
        <v>53</v>
      </c>
      <c r="E6711">
        <v>72.33</v>
      </c>
      <c r="F6711">
        <v>220</v>
      </c>
      <c r="G6711">
        <v>7</v>
      </c>
      <c r="H6711">
        <v>0</v>
      </c>
      <c r="I6711">
        <v>29.71</v>
      </c>
      <c r="J6711">
        <v>1005.7</v>
      </c>
      <c r="K6711">
        <v>10</v>
      </c>
      <c r="M6711" t="s">
        <v>31</v>
      </c>
      <c r="N6711" t="s">
        <v>32</v>
      </c>
      <c r="O6711" t="s">
        <v>43</v>
      </c>
      <c r="Q6711">
        <v>5000</v>
      </c>
      <c r="R6711">
        <v>17000</v>
      </c>
      <c r="S6711">
        <v>25000</v>
      </c>
      <c r="AB6711">
        <v>62.1</v>
      </c>
      <c r="AC6711" t="s">
        <v>6762</v>
      </c>
    </row>
    <row r="6712" spans="1:29">
      <c r="A6712" s="1" t="s">
        <v>30</v>
      </c>
      <c r="B6712" s="2">
        <v>42774.910416666666</v>
      </c>
      <c r="C6712">
        <v>62</v>
      </c>
      <c r="D6712">
        <v>53</v>
      </c>
      <c r="E6712">
        <v>72.33</v>
      </c>
      <c r="F6712">
        <v>200</v>
      </c>
      <c r="G6712">
        <v>6</v>
      </c>
      <c r="H6712">
        <v>0</v>
      </c>
      <c r="I6712">
        <v>29.67</v>
      </c>
      <c r="J6712">
        <v>1004.5</v>
      </c>
      <c r="K6712">
        <v>10</v>
      </c>
      <c r="M6712" t="s">
        <v>31</v>
      </c>
      <c r="N6712" t="s">
        <v>32</v>
      </c>
      <c r="O6712" t="s">
        <v>43</v>
      </c>
      <c r="Q6712">
        <v>5000</v>
      </c>
      <c r="R6712">
        <v>11000</v>
      </c>
      <c r="S6712">
        <v>25000</v>
      </c>
      <c r="AB6712">
        <v>62.1</v>
      </c>
      <c r="AC6712" t="s">
        <v>6763</v>
      </c>
    </row>
    <row r="6713" spans="1:29">
      <c r="A6713" s="1" t="s">
        <v>30</v>
      </c>
      <c r="B6713" s="2">
        <v>42774.95208333333</v>
      </c>
      <c r="C6713">
        <v>63</v>
      </c>
      <c r="D6713">
        <v>54</v>
      </c>
      <c r="E6713">
        <v>72.42</v>
      </c>
      <c r="F6713">
        <v>200</v>
      </c>
      <c r="G6713">
        <v>7</v>
      </c>
      <c r="H6713">
        <v>0</v>
      </c>
      <c r="I6713">
        <v>29.66</v>
      </c>
      <c r="J6713">
        <v>1004.2</v>
      </c>
      <c r="K6713">
        <v>10</v>
      </c>
      <c r="M6713" t="s">
        <v>34</v>
      </c>
      <c r="N6713" t="s">
        <v>32</v>
      </c>
      <c r="O6713" t="s">
        <v>43</v>
      </c>
      <c r="Q6713">
        <v>4000</v>
      </c>
      <c r="R6713">
        <v>13000</v>
      </c>
      <c r="S6713">
        <v>25000</v>
      </c>
      <c r="AB6713">
        <v>63</v>
      </c>
      <c r="AC6713" t="s">
        <v>6764</v>
      </c>
    </row>
    <row r="6714" spans="1:29">
      <c r="A6714" s="1" t="s">
        <v>30</v>
      </c>
      <c r="B6714" s="2">
        <v>42774.957638888889</v>
      </c>
      <c r="C6714">
        <v>63</v>
      </c>
      <c r="D6714">
        <v>54</v>
      </c>
      <c r="E6714">
        <v>72.42</v>
      </c>
      <c r="F6714">
        <v>220</v>
      </c>
      <c r="G6714">
        <v>9</v>
      </c>
      <c r="H6714">
        <v>0</v>
      </c>
      <c r="I6714">
        <v>29.67</v>
      </c>
      <c r="K6714">
        <v>10</v>
      </c>
      <c r="M6714" t="s">
        <v>34</v>
      </c>
      <c r="N6714" t="s">
        <v>32</v>
      </c>
      <c r="O6714" t="s">
        <v>32</v>
      </c>
      <c r="P6714" t="s">
        <v>32</v>
      </c>
      <c r="Q6714">
        <v>3200</v>
      </c>
      <c r="R6714">
        <v>4400</v>
      </c>
      <c r="S6714">
        <v>12000</v>
      </c>
      <c r="T6714">
        <v>25000</v>
      </c>
      <c r="U6714" t="s">
        <v>115</v>
      </c>
      <c r="AB6714">
        <v>63</v>
      </c>
      <c r="AC6714" t="s">
        <v>6765</v>
      </c>
    </row>
    <row r="6715" spans="1:29">
      <c r="A6715" s="1" t="s">
        <v>30</v>
      </c>
      <c r="B6715" s="2">
        <v>42774.993750000001</v>
      </c>
      <c r="C6715">
        <v>60</v>
      </c>
      <c r="D6715">
        <v>57</v>
      </c>
      <c r="E6715">
        <v>89.48</v>
      </c>
      <c r="F6715">
        <v>200</v>
      </c>
      <c r="G6715">
        <v>7</v>
      </c>
      <c r="H6715">
        <v>0.02</v>
      </c>
      <c r="I6715">
        <v>29.6</v>
      </c>
      <c r="J6715">
        <v>1002.2</v>
      </c>
      <c r="K6715">
        <v>10</v>
      </c>
      <c r="M6715" t="s">
        <v>31</v>
      </c>
      <c r="N6715" t="s">
        <v>34</v>
      </c>
      <c r="O6715" t="s">
        <v>32</v>
      </c>
      <c r="P6715" t="s">
        <v>32</v>
      </c>
      <c r="Q6715">
        <v>1500</v>
      </c>
      <c r="R6715">
        <v>4400</v>
      </c>
      <c r="S6715">
        <v>7000</v>
      </c>
      <c r="T6715">
        <v>25000</v>
      </c>
      <c r="AB6715">
        <v>60.1</v>
      </c>
      <c r="AC6715" t="s">
        <v>6766</v>
      </c>
    </row>
    <row r="6716" spans="1:29">
      <c r="A6716" s="1" t="s">
        <v>30</v>
      </c>
      <c r="B6716" s="2">
        <v>42775.01458333333</v>
      </c>
      <c r="C6716">
        <v>59</v>
      </c>
      <c r="D6716">
        <v>57</v>
      </c>
      <c r="E6716">
        <v>93.07</v>
      </c>
      <c r="F6716">
        <v>280</v>
      </c>
      <c r="G6716">
        <v>4</v>
      </c>
      <c r="H6716">
        <v>0.01</v>
      </c>
      <c r="I6716">
        <v>29.61</v>
      </c>
      <c r="K6716">
        <v>10</v>
      </c>
      <c r="M6716" t="s">
        <v>34</v>
      </c>
      <c r="N6716" t="s">
        <v>32</v>
      </c>
      <c r="O6716" t="s">
        <v>32</v>
      </c>
      <c r="P6716" t="s">
        <v>32</v>
      </c>
      <c r="Q6716">
        <v>900</v>
      </c>
      <c r="R6716">
        <v>4900</v>
      </c>
      <c r="S6716">
        <v>7500</v>
      </c>
      <c r="T6716">
        <v>25000</v>
      </c>
      <c r="AB6716">
        <v>59</v>
      </c>
      <c r="AC6716" t="s">
        <v>6767</v>
      </c>
    </row>
    <row r="6717" spans="1:29">
      <c r="A6717" s="1" t="s">
        <v>30</v>
      </c>
      <c r="B6717" s="2">
        <v>42775.023611111108</v>
      </c>
      <c r="C6717">
        <v>59</v>
      </c>
      <c r="D6717">
        <v>57</v>
      </c>
      <c r="E6717">
        <v>93.07</v>
      </c>
      <c r="F6717">
        <v>200</v>
      </c>
      <c r="G6717">
        <v>8</v>
      </c>
      <c r="H6717">
        <v>0.01</v>
      </c>
      <c r="I6717">
        <v>29.6</v>
      </c>
      <c r="K6717">
        <v>10</v>
      </c>
      <c r="M6717" t="s">
        <v>34</v>
      </c>
      <c r="N6717" t="s">
        <v>32</v>
      </c>
      <c r="O6717" t="s">
        <v>43</v>
      </c>
      <c r="Q6717">
        <v>800</v>
      </c>
      <c r="R6717">
        <v>1300</v>
      </c>
      <c r="S6717">
        <v>4000</v>
      </c>
      <c r="AB6717">
        <v>59</v>
      </c>
      <c r="AC6717" t="s">
        <v>6768</v>
      </c>
    </row>
    <row r="6718" spans="1:29">
      <c r="A6718" s="1" t="s">
        <v>30</v>
      </c>
      <c r="B6718" s="2">
        <v>42775.035416666666</v>
      </c>
      <c r="C6718">
        <v>59</v>
      </c>
      <c r="D6718">
        <v>57</v>
      </c>
      <c r="E6718">
        <v>93.07</v>
      </c>
      <c r="F6718">
        <v>340</v>
      </c>
      <c r="G6718">
        <v>8</v>
      </c>
      <c r="H6718">
        <v>0.01</v>
      </c>
      <c r="I6718">
        <v>29.6</v>
      </c>
      <c r="J6718">
        <v>1002.1</v>
      </c>
      <c r="K6718">
        <v>10</v>
      </c>
      <c r="M6718" t="s">
        <v>32</v>
      </c>
      <c r="N6718" t="s">
        <v>32</v>
      </c>
      <c r="O6718" t="s">
        <v>43</v>
      </c>
      <c r="Q6718">
        <v>800</v>
      </c>
      <c r="R6718">
        <v>1300</v>
      </c>
      <c r="S6718">
        <v>4000</v>
      </c>
      <c r="AB6718">
        <v>59</v>
      </c>
      <c r="AC6718" t="s">
        <v>6769</v>
      </c>
    </row>
    <row r="6719" spans="1:29">
      <c r="A6719" s="1" t="s">
        <v>30</v>
      </c>
      <c r="B6719" s="2">
        <v>42775.07708333333</v>
      </c>
      <c r="C6719">
        <v>58</v>
      </c>
      <c r="D6719">
        <v>57</v>
      </c>
      <c r="E6719">
        <v>96.81</v>
      </c>
      <c r="F6719">
        <v>220</v>
      </c>
      <c r="G6719">
        <v>7</v>
      </c>
      <c r="H6719">
        <v>0</v>
      </c>
      <c r="I6719">
        <v>29.55</v>
      </c>
      <c r="J6719">
        <v>1000.3</v>
      </c>
      <c r="K6719">
        <v>10</v>
      </c>
      <c r="M6719" t="s">
        <v>32</v>
      </c>
      <c r="N6719" t="s">
        <v>32</v>
      </c>
      <c r="O6719" t="s">
        <v>43</v>
      </c>
      <c r="Q6719">
        <v>800</v>
      </c>
      <c r="R6719">
        <v>2000</v>
      </c>
      <c r="S6719">
        <v>3500</v>
      </c>
      <c r="AB6719">
        <v>57.9</v>
      </c>
      <c r="AC6719" t="s">
        <v>6770</v>
      </c>
    </row>
    <row r="6720" spans="1:29">
      <c r="A6720" s="1" t="s">
        <v>30</v>
      </c>
      <c r="B6720" s="2">
        <v>42775.095138888886</v>
      </c>
      <c r="C6720">
        <v>59</v>
      </c>
      <c r="D6720">
        <v>57</v>
      </c>
      <c r="E6720">
        <v>93.07</v>
      </c>
      <c r="F6720">
        <v>220</v>
      </c>
      <c r="G6720">
        <v>11</v>
      </c>
      <c r="H6720">
        <v>0</v>
      </c>
      <c r="I6720">
        <v>29.53</v>
      </c>
      <c r="K6720">
        <v>10</v>
      </c>
      <c r="M6720" t="s">
        <v>31</v>
      </c>
      <c r="N6720" t="s">
        <v>32</v>
      </c>
      <c r="O6720" t="s">
        <v>43</v>
      </c>
      <c r="Q6720">
        <v>800</v>
      </c>
      <c r="R6720">
        <v>1500</v>
      </c>
      <c r="S6720">
        <v>3500</v>
      </c>
      <c r="AB6720">
        <v>59</v>
      </c>
      <c r="AC6720" t="s">
        <v>6771</v>
      </c>
    </row>
    <row r="6721" spans="1:29">
      <c r="A6721" s="1" t="s">
        <v>30</v>
      </c>
      <c r="B6721" s="2">
        <v>42775.118750000001</v>
      </c>
      <c r="C6721">
        <v>60</v>
      </c>
      <c r="D6721">
        <v>57</v>
      </c>
      <c r="E6721">
        <v>89.48</v>
      </c>
      <c r="F6721">
        <v>230</v>
      </c>
      <c r="G6721">
        <v>11</v>
      </c>
      <c r="H6721">
        <v>0</v>
      </c>
      <c r="I6721">
        <v>29.52</v>
      </c>
      <c r="J6721">
        <v>999.1</v>
      </c>
      <c r="K6721">
        <v>10</v>
      </c>
      <c r="M6721" t="s">
        <v>31</v>
      </c>
      <c r="N6721" t="s">
        <v>32</v>
      </c>
      <c r="O6721" t="s">
        <v>43</v>
      </c>
      <c r="Q6721">
        <v>800</v>
      </c>
      <c r="R6721">
        <v>1800</v>
      </c>
      <c r="S6721">
        <v>12000</v>
      </c>
      <c r="AB6721">
        <v>60.1</v>
      </c>
      <c r="AC6721" t="s">
        <v>6772</v>
      </c>
    </row>
    <row r="6722" spans="1:29">
      <c r="A6722" s="1" t="s">
        <v>30</v>
      </c>
      <c r="B6722" s="2">
        <v>42775.138888888891</v>
      </c>
      <c r="C6722">
        <v>60</v>
      </c>
      <c r="D6722">
        <v>58</v>
      </c>
      <c r="E6722">
        <v>92.43</v>
      </c>
      <c r="F6722">
        <v>240</v>
      </c>
      <c r="G6722">
        <v>12</v>
      </c>
      <c r="I6722">
        <v>29.51</v>
      </c>
      <c r="K6722">
        <v>7</v>
      </c>
      <c r="L6722">
        <v>20</v>
      </c>
      <c r="M6722" t="s">
        <v>31</v>
      </c>
      <c r="N6722" t="s">
        <v>34</v>
      </c>
      <c r="O6722" t="s">
        <v>43</v>
      </c>
      <c r="Q6722">
        <v>800</v>
      </c>
      <c r="R6722">
        <v>5000</v>
      </c>
      <c r="S6722">
        <v>12000</v>
      </c>
      <c r="U6722" t="e" cm="1">
        <f t="array" ref="U6722">-TSRA</f>
        <v>#NAME?</v>
      </c>
      <c r="AB6722">
        <v>60.1</v>
      </c>
      <c r="AC6722" t="s">
        <v>6773</v>
      </c>
    </row>
    <row r="6723" spans="1:29">
      <c r="A6723" s="1" t="s">
        <v>30</v>
      </c>
      <c r="B6723" s="2">
        <v>42775.160416666666</v>
      </c>
      <c r="C6723">
        <v>58</v>
      </c>
      <c r="D6723">
        <v>56</v>
      </c>
      <c r="E6723">
        <v>93.04</v>
      </c>
      <c r="F6723">
        <v>250</v>
      </c>
      <c r="G6723">
        <v>7</v>
      </c>
      <c r="H6723">
        <v>0.08</v>
      </c>
      <c r="I6723">
        <v>29.53</v>
      </c>
      <c r="J6723">
        <v>999.7</v>
      </c>
      <c r="K6723">
        <v>6</v>
      </c>
      <c r="L6723">
        <v>16</v>
      </c>
      <c r="M6723" t="s">
        <v>31</v>
      </c>
      <c r="N6723" t="s">
        <v>32</v>
      </c>
      <c r="O6723" t="s">
        <v>43</v>
      </c>
      <c r="Q6723">
        <v>800</v>
      </c>
      <c r="R6723">
        <v>6000</v>
      </c>
      <c r="S6723">
        <v>8000</v>
      </c>
      <c r="U6723" t="e" cm="1">
        <f t="array" ref="U6723">-TSRA BR</f>
        <v>#NAME?</v>
      </c>
      <c r="Y6723">
        <v>29</v>
      </c>
      <c r="Z6723">
        <v>260</v>
      </c>
      <c r="AA6723" s="2">
        <v>42775.145138888889</v>
      </c>
      <c r="AB6723">
        <v>57.9</v>
      </c>
      <c r="AC6723" t="s">
        <v>6774</v>
      </c>
    </row>
    <row r="6724" spans="1:29">
      <c r="A6724" s="1" t="s">
        <v>30</v>
      </c>
      <c r="B6724" s="2">
        <v>42775.181250000001</v>
      </c>
      <c r="C6724">
        <v>57</v>
      </c>
      <c r="D6724">
        <v>56</v>
      </c>
      <c r="E6724">
        <v>96.1</v>
      </c>
      <c r="F6724">
        <v>250</v>
      </c>
      <c r="G6724">
        <v>5</v>
      </c>
      <c r="H6724">
        <v>0.02</v>
      </c>
      <c r="I6724">
        <v>29.51</v>
      </c>
      <c r="K6724">
        <v>10</v>
      </c>
      <c r="M6724" t="s">
        <v>31</v>
      </c>
      <c r="N6724" t="s">
        <v>34</v>
      </c>
      <c r="O6724" t="s">
        <v>43</v>
      </c>
      <c r="Q6724">
        <v>1300</v>
      </c>
      <c r="R6724">
        <v>6000</v>
      </c>
      <c r="S6724">
        <v>8500</v>
      </c>
      <c r="AB6724">
        <v>57</v>
      </c>
      <c r="AC6724" t="s">
        <v>6775</v>
      </c>
    </row>
    <row r="6725" spans="1:29">
      <c r="A6725" s="1" t="s">
        <v>30</v>
      </c>
      <c r="B6725" s="2">
        <v>42775.20208333333</v>
      </c>
      <c r="C6725">
        <v>56</v>
      </c>
      <c r="D6725">
        <v>55</v>
      </c>
      <c r="E6725">
        <v>96.78</v>
      </c>
      <c r="F6725">
        <v>260</v>
      </c>
      <c r="G6725">
        <v>7</v>
      </c>
      <c r="H6725">
        <v>0.02</v>
      </c>
      <c r="I6725">
        <v>29.53</v>
      </c>
      <c r="J6725">
        <v>999.5</v>
      </c>
      <c r="K6725">
        <v>10</v>
      </c>
      <c r="M6725" t="s">
        <v>31</v>
      </c>
      <c r="N6725" t="s">
        <v>31</v>
      </c>
      <c r="O6725" t="s">
        <v>31</v>
      </c>
      <c r="Q6725">
        <v>1300</v>
      </c>
      <c r="R6725">
        <v>3600</v>
      </c>
      <c r="S6725">
        <v>8500</v>
      </c>
      <c r="AB6725">
        <v>55.9</v>
      </c>
      <c r="AC6725" t="s">
        <v>6776</v>
      </c>
    </row>
    <row r="6726" spans="1:29">
      <c r="A6726" s="1" t="s">
        <v>30</v>
      </c>
      <c r="B6726" s="2">
        <v>42775.243750000001</v>
      </c>
      <c r="C6726">
        <v>56</v>
      </c>
      <c r="D6726">
        <v>50</v>
      </c>
      <c r="E6726">
        <v>80.52</v>
      </c>
      <c r="F6726">
        <v>280</v>
      </c>
      <c r="G6726">
        <v>10</v>
      </c>
      <c r="H6726">
        <v>0</v>
      </c>
      <c r="I6726">
        <v>29.57</v>
      </c>
      <c r="J6726">
        <v>1001.2</v>
      </c>
      <c r="K6726">
        <v>10</v>
      </c>
      <c r="M6726" t="s">
        <v>31</v>
      </c>
      <c r="Q6726">
        <v>10000</v>
      </c>
      <c r="AB6726">
        <v>55.9</v>
      </c>
      <c r="AC6726" t="s">
        <v>6777</v>
      </c>
    </row>
    <row r="6727" spans="1:29">
      <c r="A6727" s="1" t="s">
        <v>30</v>
      </c>
      <c r="B6727" s="2">
        <v>42775.285416666666</v>
      </c>
      <c r="C6727">
        <v>54</v>
      </c>
      <c r="D6727">
        <v>44</v>
      </c>
      <c r="E6727">
        <v>69.09</v>
      </c>
      <c r="F6727">
        <v>290</v>
      </c>
      <c r="G6727">
        <v>11</v>
      </c>
      <c r="H6727">
        <v>0</v>
      </c>
      <c r="I6727">
        <v>29.62</v>
      </c>
      <c r="J6727">
        <v>1002.7</v>
      </c>
      <c r="K6727">
        <v>10</v>
      </c>
      <c r="L6727">
        <v>21</v>
      </c>
      <c r="M6727" t="s">
        <v>31</v>
      </c>
      <c r="Q6727">
        <v>3000</v>
      </c>
      <c r="AB6727">
        <v>54</v>
      </c>
      <c r="AC6727" t="s">
        <v>6778</v>
      </c>
    </row>
    <row r="6728" spans="1:29">
      <c r="A6728" s="1" t="s">
        <v>30</v>
      </c>
      <c r="B6728" s="2">
        <v>42775.32708333333</v>
      </c>
      <c r="C6728">
        <v>48</v>
      </c>
      <c r="D6728">
        <v>32</v>
      </c>
      <c r="E6728">
        <v>53.67</v>
      </c>
      <c r="F6728">
        <v>320</v>
      </c>
      <c r="G6728">
        <v>9</v>
      </c>
      <c r="H6728">
        <v>0</v>
      </c>
      <c r="I6728">
        <v>29.7</v>
      </c>
      <c r="J6728">
        <v>1005.5</v>
      </c>
      <c r="K6728">
        <v>10</v>
      </c>
      <c r="L6728">
        <v>25</v>
      </c>
      <c r="M6728" t="s">
        <v>31</v>
      </c>
      <c r="N6728" t="s">
        <v>31</v>
      </c>
      <c r="Q6728">
        <v>3000</v>
      </c>
      <c r="R6728">
        <v>6500</v>
      </c>
      <c r="Y6728">
        <v>31</v>
      </c>
      <c r="Z6728">
        <v>290</v>
      </c>
      <c r="AA6728" s="2">
        <v>42775.299305555556</v>
      </c>
      <c r="AB6728">
        <v>43.41</v>
      </c>
      <c r="AC6728" t="s">
        <v>6779</v>
      </c>
    </row>
    <row r="6729" spans="1:29">
      <c r="A6729" s="1" t="s">
        <v>30</v>
      </c>
      <c r="B6729" s="2">
        <v>42775.368750000001</v>
      </c>
      <c r="C6729">
        <v>47</v>
      </c>
      <c r="D6729">
        <v>28</v>
      </c>
      <c r="E6729">
        <v>47.54</v>
      </c>
      <c r="F6729">
        <v>320</v>
      </c>
      <c r="G6729">
        <v>14</v>
      </c>
      <c r="H6729">
        <v>0</v>
      </c>
      <c r="I6729">
        <v>29.75</v>
      </c>
      <c r="J6729">
        <v>1007.4</v>
      </c>
      <c r="K6729">
        <v>10</v>
      </c>
      <c r="L6729">
        <v>28</v>
      </c>
      <c r="M6729" t="s">
        <v>31</v>
      </c>
      <c r="N6729" t="s">
        <v>31</v>
      </c>
      <c r="Q6729">
        <v>4000</v>
      </c>
      <c r="R6729">
        <v>6500</v>
      </c>
      <c r="Y6729">
        <v>35</v>
      </c>
      <c r="Z6729">
        <v>330</v>
      </c>
      <c r="AA6729" s="2">
        <v>42775.347222222219</v>
      </c>
      <c r="AB6729">
        <v>40.369999999999997</v>
      </c>
      <c r="AC6729" t="s">
        <v>6780</v>
      </c>
    </row>
    <row r="6730" spans="1:29">
      <c r="A6730" s="1" t="s">
        <v>30</v>
      </c>
      <c r="B6730" s="2">
        <v>42775.410416666666</v>
      </c>
      <c r="C6730">
        <v>47</v>
      </c>
      <c r="D6730">
        <v>26.1</v>
      </c>
      <c r="E6730">
        <v>43.95</v>
      </c>
      <c r="F6730">
        <v>310</v>
      </c>
      <c r="G6730">
        <v>16</v>
      </c>
      <c r="H6730">
        <v>0</v>
      </c>
      <c r="I6730">
        <v>29.81</v>
      </c>
      <c r="J6730">
        <v>1009.5</v>
      </c>
      <c r="K6730">
        <v>10</v>
      </c>
      <c r="L6730">
        <v>28</v>
      </c>
      <c r="M6730" t="s">
        <v>34</v>
      </c>
      <c r="Q6730">
        <v>4700</v>
      </c>
      <c r="Y6730">
        <v>33</v>
      </c>
      <c r="Z6730">
        <v>320</v>
      </c>
      <c r="AA6730" s="2">
        <v>42775.398611111108</v>
      </c>
      <c r="AB6730">
        <v>39.840000000000003</v>
      </c>
      <c r="AC6730" t="s">
        <v>6781</v>
      </c>
    </row>
    <row r="6731" spans="1:29">
      <c r="A6731" s="1" t="s">
        <v>30</v>
      </c>
      <c r="B6731" s="2">
        <v>42775.45208333333</v>
      </c>
      <c r="C6731">
        <v>48</v>
      </c>
      <c r="D6731">
        <v>23</v>
      </c>
      <c r="E6731">
        <v>37.06</v>
      </c>
      <c r="F6731">
        <v>310</v>
      </c>
      <c r="G6731">
        <v>15</v>
      </c>
      <c r="H6731">
        <v>0</v>
      </c>
      <c r="I6731">
        <v>29.88</v>
      </c>
      <c r="J6731">
        <v>1011.5</v>
      </c>
      <c r="K6731">
        <v>10</v>
      </c>
      <c r="L6731">
        <v>26</v>
      </c>
      <c r="M6731" t="s">
        <v>34</v>
      </c>
      <c r="Q6731">
        <v>5500</v>
      </c>
      <c r="Y6731">
        <v>28</v>
      </c>
      <c r="Z6731">
        <v>310</v>
      </c>
      <c r="AA6731" s="2">
        <v>42775.4375</v>
      </c>
      <c r="AB6731">
        <v>41.52</v>
      </c>
      <c r="AC6731" t="s">
        <v>6782</v>
      </c>
    </row>
    <row r="6732" spans="1:29">
      <c r="A6732" s="1" t="s">
        <v>30</v>
      </c>
      <c r="B6732" s="2">
        <v>42775.493750000001</v>
      </c>
      <c r="C6732">
        <v>48</v>
      </c>
      <c r="D6732">
        <v>19</v>
      </c>
      <c r="E6732">
        <v>31.27</v>
      </c>
      <c r="F6732">
        <v>310</v>
      </c>
      <c r="G6732">
        <v>12</v>
      </c>
      <c r="H6732">
        <v>0</v>
      </c>
      <c r="I6732">
        <v>29.9</v>
      </c>
      <c r="J6732">
        <v>1012.4</v>
      </c>
      <c r="K6732">
        <v>10</v>
      </c>
      <c r="L6732">
        <v>22</v>
      </c>
      <c r="M6732" t="s">
        <v>34</v>
      </c>
      <c r="Q6732">
        <v>6000</v>
      </c>
      <c r="Y6732">
        <v>32</v>
      </c>
      <c r="Z6732">
        <v>300</v>
      </c>
      <c r="AA6732" s="2">
        <v>42775.466666666667</v>
      </c>
      <c r="AB6732">
        <v>42.37</v>
      </c>
      <c r="AC6732" t="s">
        <v>6783</v>
      </c>
    </row>
    <row r="6733" spans="1:29">
      <c r="A6733" s="1" t="s">
        <v>30</v>
      </c>
      <c r="B6733" s="2">
        <v>42775.535416666666</v>
      </c>
      <c r="C6733">
        <v>49</v>
      </c>
      <c r="D6733">
        <v>16</v>
      </c>
      <c r="E6733">
        <v>26.57</v>
      </c>
      <c r="F6733">
        <v>340</v>
      </c>
      <c r="G6733">
        <v>12</v>
      </c>
      <c r="H6733">
        <v>0</v>
      </c>
      <c r="I6733">
        <v>29.9</v>
      </c>
      <c r="J6733">
        <v>1012.5</v>
      </c>
      <c r="K6733">
        <v>10</v>
      </c>
      <c r="L6733">
        <v>31</v>
      </c>
      <c r="M6733" t="s">
        <v>34</v>
      </c>
      <c r="Q6733">
        <v>6000</v>
      </c>
      <c r="Y6733">
        <v>31</v>
      </c>
      <c r="Z6733">
        <v>340</v>
      </c>
      <c r="AA6733" s="2">
        <v>42775.530555555553</v>
      </c>
      <c r="AB6733">
        <v>43.51</v>
      </c>
      <c r="AC6733" t="s">
        <v>6784</v>
      </c>
    </row>
    <row r="6734" spans="1:29">
      <c r="A6734" s="1" t="s">
        <v>30</v>
      </c>
      <c r="B6734" s="2">
        <v>42775.57708333333</v>
      </c>
      <c r="C6734">
        <v>49</v>
      </c>
      <c r="D6734">
        <v>16</v>
      </c>
      <c r="E6734">
        <v>26.57</v>
      </c>
      <c r="F6734">
        <v>310</v>
      </c>
      <c r="G6734">
        <v>10</v>
      </c>
      <c r="H6734">
        <v>0</v>
      </c>
      <c r="I6734">
        <v>29.9</v>
      </c>
      <c r="J6734">
        <v>1012.2</v>
      </c>
      <c r="K6734">
        <v>10</v>
      </c>
      <c r="L6734">
        <v>23</v>
      </c>
      <c r="M6734" t="s">
        <v>34</v>
      </c>
      <c r="N6734" t="s">
        <v>34</v>
      </c>
      <c r="Q6734">
        <v>7000</v>
      </c>
      <c r="R6734">
        <v>25000</v>
      </c>
      <c r="Y6734">
        <v>30</v>
      </c>
      <c r="Z6734">
        <v>300</v>
      </c>
      <c r="AA6734" s="2">
        <v>42775.559027777781</v>
      </c>
      <c r="AB6734">
        <v>44.16</v>
      </c>
      <c r="AC6734" t="s">
        <v>6785</v>
      </c>
    </row>
    <row r="6735" spans="1:29">
      <c r="A6735" s="1" t="s">
        <v>30</v>
      </c>
      <c r="B6735" s="2">
        <v>42775.618750000001</v>
      </c>
      <c r="C6735">
        <v>47</v>
      </c>
      <c r="D6735">
        <v>16</v>
      </c>
      <c r="E6735">
        <v>28.64</v>
      </c>
      <c r="F6735">
        <v>360</v>
      </c>
      <c r="G6735">
        <v>9</v>
      </c>
      <c r="H6735">
        <v>0</v>
      </c>
      <c r="I6735">
        <v>29.93</v>
      </c>
      <c r="J6735">
        <v>1013.5</v>
      </c>
      <c r="K6735">
        <v>10</v>
      </c>
      <c r="L6735">
        <v>25</v>
      </c>
      <c r="M6735" t="s">
        <v>34</v>
      </c>
      <c r="N6735" t="s">
        <v>34</v>
      </c>
      <c r="Q6735">
        <v>7500</v>
      </c>
      <c r="R6735">
        <v>25000</v>
      </c>
      <c r="Y6735">
        <v>34</v>
      </c>
      <c r="Z6735">
        <v>310</v>
      </c>
      <c r="AA6735" s="2">
        <v>42775.580555555556</v>
      </c>
      <c r="AB6735">
        <v>42.04</v>
      </c>
      <c r="AC6735" t="s">
        <v>6786</v>
      </c>
    </row>
    <row r="6736" spans="1:29">
      <c r="A6736" s="1" t="s">
        <v>30</v>
      </c>
      <c r="B6736" s="2">
        <v>42775.660416666666</v>
      </c>
      <c r="C6736">
        <v>46</v>
      </c>
      <c r="D6736">
        <v>14</v>
      </c>
      <c r="E6736">
        <v>27.15</v>
      </c>
      <c r="F6736">
        <v>320</v>
      </c>
      <c r="G6736">
        <v>13</v>
      </c>
      <c r="H6736">
        <v>0</v>
      </c>
      <c r="I6736">
        <v>29.97</v>
      </c>
      <c r="J6736">
        <v>1014.9</v>
      </c>
      <c r="K6736">
        <v>10</v>
      </c>
      <c r="L6736">
        <v>22</v>
      </c>
      <c r="M6736" t="s">
        <v>34</v>
      </c>
      <c r="N6736" t="s">
        <v>34</v>
      </c>
      <c r="Q6736">
        <v>7500</v>
      </c>
      <c r="R6736">
        <v>25000</v>
      </c>
      <c r="Y6736">
        <v>28</v>
      </c>
      <c r="Z6736">
        <v>310</v>
      </c>
      <c r="AA6736" s="2">
        <v>42775.622916666667</v>
      </c>
      <c r="AB6736">
        <v>39.5</v>
      </c>
      <c r="AC6736" t="s">
        <v>6787</v>
      </c>
    </row>
    <row r="6737" spans="1:29">
      <c r="A6737" s="1" t="s">
        <v>30</v>
      </c>
      <c r="B6737" s="2">
        <v>42775.703472222223</v>
      </c>
      <c r="C6737">
        <v>45</v>
      </c>
      <c r="D6737">
        <v>12.9</v>
      </c>
      <c r="E6737">
        <v>26.87</v>
      </c>
      <c r="F6737">
        <v>330</v>
      </c>
      <c r="G6737">
        <v>7</v>
      </c>
      <c r="H6737">
        <v>0</v>
      </c>
      <c r="I6737">
        <v>30.02</v>
      </c>
      <c r="K6737">
        <v>10</v>
      </c>
      <c r="M6737" t="s">
        <v>34</v>
      </c>
      <c r="N6737" t="s">
        <v>34</v>
      </c>
      <c r="Q6737">
        <v>7500</v>
      </c>
      <c r="R6737">
        <v>25000</v>
      </c>
      <c r="AB6737">
        <v>40.630000000000003</v>
      </c>
      <c r="AC6737" t="s">
        <v>6788</v>
      </c>
    </row>
    <row r="6738" spans="1:29">
      <c r="A6738" s="1" t="s">
        <v>30</v>
      </c>
      <c r="B6738" s="2">
        <v>42775.743750000001</v>
      </c>
      <c r="C6738">
        <v>43</v>
      </c>
      <c r="D6738">
        <v>12</v>
      </c>
      <c r="E6738">
        <v>27.87</v>
      </c>
      <c r="F6738">
        <v>290</v>
      </c>
      <c r="G6738">
        <v>13</v>
      </c>
      <c r="H6738">
        <v>0</v>
      </c>
      <c r="I6738">
        <v>30.05</v>
      </c>
      <c r="J6738">
        <v>1017.6</v>
      </c>
      <c r="K6738">
        <v>10</v>
      </c>
      <c r="L6738">
        <v>21</v>
      </c>
      <c r="M6738" t="s">
        <v>34</v>
      </c>
      <c r="N6738" t="s">
        <v>34</v>
      </c>
      <c r="Q6738">
        <v>7500</v>
      </c>
      <c r="R6738">
        <v>25000</v>
      </c>
      <c r="Y6738">
        <v>27</v>
      </c>
      <c r="Z6738">
        <v>300</v>
      </c>
      <c r="AA6738" s="2">
        <v>42775.730555555558</v>
      </c>
      <c r="AB6738">
        <v>35.659999999999997</v>
      </c>
      <c r="AC6738" t="s">
        <v>6789</v>
      </c>
    </row>
    <row r="6739" spans="1:29">
      <c r="A6739" s="1" t="s">
        <v>30</v>
      </c>
      <c r="B6739" s="2">
        <v>42775.785416666666</v>
      </c>
      <c r="C6739">
        <v>41</v>
      </c>
      <c r="D6739">
        <v>10</v>
      </c>
      <c r="E6739">
        <v>27.55</v>
      </c>
      <c r="F6739">
        <v>300</v>
      </c>
      <c r="G6739">
        <v>10</v>
      </c>
      <c r="H6739">
        <v>0</v>
      </c>
      <c r="I6739">
        <v>30.11</v>
      </c>
      <c r="J6739">
        <v>1019.5</v>
      </c>
      <c r="K6739">
        <v>10</v>
      </c>
      <c r="L6739">
        <v>20</v>
      </c>
      <c r="M6739" t="s">
        <v>31</v>
      </c>
      <c r="N6739" t="s">
        <v>31</v>
      </c>
      <c r="Q6739">
        <v>7500</v>
      </c>
      <c r="R6739">
        <v>25000</v>
      </c>
      <c r="AB6739">
        <v>34.25</v>
      </c>
      <c r="AC6739" t="s">
        <v>6790</v>
      </c>
    </row>
    <row r="6740" spans="1:29">
      <c r="A6740" s="1" t="s">
        <v>30</v>
      </c>
      <c r="B6740" s="2">
        <v>42775.82708333333</v>
      </c>
      <c r="C6740">
        <v>38</v>
      </c>
      <c r="D6740">
        <v>9</v>
      </c>
      <c r="E6740">
        <v>29.72</v>
      </c>
      <c r="F6740">
        <v>330</v>
      </c>
      <c r="G6740">
        <v>10</v>
      </c>
      <c r="H6740">
        <v>0</v>
      </c>
      <c r="I6740">
        <v>30.15</v>
      </c>
      <c r="J6740">
        <v>1021.2</v>
      </c>
      <c r="K6740">
        <v>10</v>
      </c>
      <c r="L6740">
        <v>21</v>
      </c>
      <c r="M6740" t="s">
        <v>246</v>
      </c>
      <c r="AB6740">
        <v>30.37</v>
      </c>
      <c r="AC6740" t="s">
        <v>6791</v>
      </c>
    </row>
    <row r="6741" spans="1:29">
      <c r="A6741" s="1" t="s">
        <v>30</v>
      </c>
      <c r="B6741" s="2">
        <v>42775.868750000001</v>
      </c>
      <c r="C6741">
        <v>36</v>
      </c>
      <c r="D6741">
        <v>9</v>
      </c>
      <c r="E6741">
        <v>32.03</v>
      </c>
      <c r="F6741">
        <v>310</v>
      </c>
      <c r="G6741">
        <v>8</v>
      </c>
      <c r="H6741">
        <v>0</v>
      </c>
      <c r="I6741">
        <v>30.2</v>
      </c>
      <c r="J6741">
        <v>1022.7</v>
      </c>
      <c r="K6741">
        <v>10</v>
      </c>
      <c r="L6741">
        <v>16</v>
      </c>
      <c r="M6741" t="s">
        <v>246</v>
      </c>
      <c r="AB6741">
        <v>29.04</v>
      </c>
      <c r="AC6741" t="s">
        <v>6792</v>
      </c>
    </row>
    <row r="6742" spans="1:29">
      <c r="A6742" s="1" t="s">
        <v>30</v>
      </c>
      <c r="B6742" s="2">
        <v>42775.910416666666</v>
      </c>
      <c r="C6742">
        <v>34</v>
      </c>
      <c r="D6742">
        <v>9</v>
      </c>
      <c r="E6742">
        <v>34.69</v>
      </c>
      <c r="F6742">
        <v>310</v>
      </c>
      <c r="G6742">
        <v>7</v>
      </c>
      <c r="H6742">
        <v>0</v>
      </c>
      <c r="I6742">
        <v>30.24</v>
      </c>
      <c r="J6742">
        <v>1024.3</v>
      </c>
      <c r="K6742">
        <v>10</v>
      </c>
      <c r="L6742">
        <v>15</v>
      </c>
      <c r="M6742" t="s">
        <v>246</v>
      </c>
      <c r="AB6742">
        <v>27.22</v>
      </c>
      <c r="AC6742" t="s">
        <v>6793</v>
      </c>
    </row>
    <row r="6743" spans="1:29">
      <c r="A6743" s="1" t="s">
        <v>30</v>
      </c>
      <c r="B6743" s="2">
        <v>42775.95208333333</v>
      </c>
      <c r="C6743">
        <v>33</v>
      </c>
      <c r="D6743">
        <v>10.9</v>
      </c>
      <c r="E6743">
        <v>39.14</v>
      </c>
      <c r="G6743">
        <v>4</v>
      </c>
      <c r="H6743">
        <v>0</v>
      </c>
      <c r="I6743">
        <v>30.27</v>
      </c>
      <c r="J6743">
        <v>1025.2</v>
      </c>
      <c r="K6743">
        <v>10</v>
      </c>
      <c r="M6743" t="s">
        <v>246</v>
      </c>
      <c r="AB6743">
        <v>28.7</v>
      </c>
      <c r="AC6743" t="s">
        <v>6794</v>
      </c>
    </row>
    <row r="6744" spans="1:29">
      <c r="A6744" s="1" t="s">
        <v>30</v>
      </c>
      <c r="B6744" s="2">
        <v>42775.993750000001</v>
      </c>
      <c r="C6744">
        <v>32</v>
      </c>
      <c r="D6744">
        <v>8.1</v>
      </c>
      <c r="E6744">
        <v>36.090000000000003</v>
      </c>
      <c r="G6744">
        <v>4</v>
      </c>
      <c r="H6744">
        <v>0</v>
      </c>
      <c r="I6744">
        <v>30.31</v>
      </c>
      <c r="J6744">
        <v>1026.4000000000001</v>
      </c>
      <c r="K6744">
        <v>10</v>
      </c>
      <c r="M6744" t="s">
        <v>246</v>
      </c>
      <c r="AB6744">
        <v>27.42</v>
      </c>
      <c r="AC6744" t="s">
        <v>6795</v>
      </c>
    </row>
    <row r="6745" spans="1:29">
      <c r="A6745" s="1" t="s">
        <v>30</v>
      </c>
      <c r="B6745" s="2">
        <v>42776.035416666666</v>
      </c>
      <c r="C6745">
        <v>30</v>
      </c>
      <c r="D6745">
        <v>8.1</v>
      </c>
      <c r="E6745">
        <v>39.14</v>
      </c>
      <c r="F6745">
        <v>0</v>
      </c>
      <c r="G6745">
        <v>0</v>
      </c>
      <c r="H6745">
        <v>0</v>
      </c>
      <c r="I6745">
        <v>30.32</v>
      </c>
      <c r="J6745">
        <v>1026.7</v>
      </c>
      <c r="K6745">
        <v>10</v>
      </c>
      <c r="M6745" t="s">
        <v>246</v>
      </c>
      <c r="AB6745">
        <v>30</v>
      </c>
      <c r="AC6745" t="s">
        <v>6796</v>
      </c>
    </row>
    <row r="6746" spans="1:29">
      <c r="A6746" s="1" t="s">
        <v>30</v>
      </c>
      <c r="B6746" s="2">
        <v>42776.07708333333</v>
      </c>
      <c r="C6746">
        <v>28</v>
      </c>
      <c r="D6746">
        <v>10</v>
      </c>
      <c r="E6746">
        <v>46.25</v>
      </c>
      <c r="F6746">
        <v>0</v>
      </c>
      <c r="G6746">
        <v>0</v>
      </c>
      <c r="H6746">
        <v>0</v>
      </c>
      <c r="I6746">
        <v>30.32</v>
      </c>
      <c r="J6746">
        <v>1027.0999999999999</v>
      </c>
      <c r="K6746">
        <v>10</v>
      </c>
      <c r="M6746" t="s">
        <v>31</v>
      </c>
      <c r="Q6746">
        <v>25000</v>
      </c>
      <c r="AB6746">
        <v>28</v>
      </c>
      <c r="AC6746" t="s">
        <v>6797</v>
      </c>
    </row>
    <row r="6747" spans="1:29">
      <c r="A6747" s="1" t="s">
        <v>30</v>
      </c>
      <c r="B6747" s="2">
        <v>42776.118750000001</v>
      </c>
      <c r="C6747">
        <v>27</v>
      </c>
      <c r="D6747">
        <v>10</v>
      </c>
      <c r="E6747">
        <v>48.2</v>
      </c>
      <c r="F6747">
        <v>250</v>
      </c>
      <c r="G6747">
        <v>3</v>
      </c>
      <c r="H6747">
        <v>0</v>
      </c>
      <c r="I6747">
        <v>30.35</v>
      </c>
      <c r="J6747">
        <v>1028.0999999999999</v>
      </c>
      <c r="K6747">
        <v>10</v>
      </c>
      <c r="M6747" t="s">
        <v>32</v>
      </c>
      <c r="Q6747">
        <v>25000</v>
      </c>
      <c r="AB6747">
        <v>22.97</v>
      </c>
      <c r="AC6747" t="s">
        <v>6798</v>
      </c>
    </row>
    <row r="6748" spans="1:29">
      <c r="A6748" s="1" t="s">
        <v>30</v>
      </c>
      <c r="B6748" s="2">
        <v>42776.160416666666</v>
      </c>
      <c r="C6748">
        <v>27</v>
      </c>
      <c r="D6748">
        <v>12</v>
      </c>
      <c r="E6748">
        <v>52.68</v>
      </c>
      <c r="F6748">
        <v>270</v>
      </c>
      <c r="G6748">
        <v>4</v>
      </c>
      <c r="H6748">
        <v>0</v>
      </c>
      <c r="I6748">
        <v>30.37</v>
      </c>
      <c r="J6748">
        <v>1028.8</v>
      </c>
      <c r="K6748">
        <v>10</v>
      </c>
      <c r="M6748" t="s">
        <v>32</v>
      </c>
      <c r="Q6748">
        <v>25000</v>
      </c>
      <c r="AB6748">
        <v>21.58</v>
      </c>
      <c r="AC6748" t="s">
        <v>6799</v>
      </c>
    </row>
    <row r="6749" spans="1:29">
      <c r="A6749" s="1" t="s">
        <v>30</v>
      </c>
      <c r="B6749" s="2">
        <v>42776.20208333333</v>
      </c>
      <c r="C6749">
        <v>27</v>
      </c>
      <c r="D6749">
        <v>10</v>
      </c>
      <c r="E6749">
        <v>48.2</v>
      </c>
      <c r="F6749">
        <v>0</v>
      </c>
      <c r="G6749">
        <v>0</v>
      </c>
      <c r="H6749">
        <v>0</v>
      </c>
      <c r="I6749">
        <v>30.4</v>
      </c>
      <c r="J6749">
        <v>1029.5</v>
      </c>
      <c r="K6749">
        <v>10</v>
      </c>
      <c r="M6749" t="s">
        <v>32</v>
      </c>
      <c r="Q6749">
        <v>25000</v>
      </c>
      <c r="AB6749">
        <v>27</v>
      </c>
      <c r="AC6749" t="s">
        <v>6800</v>
      </c>
    </row>
    <row r="6750" spans="1:29">
      <c r="A6750" s="1" t="s">
        <v>30</v>
      </c>
      <c r="B6750" s="2">
        <v>42776.243750000001</v>
      </c>
      <c r="C6750">
        <v>27</v>
      </c>
      <c r="D6750">
        <v>12.9</v>
      </c>
      <c r="E6750">
        <v>54.82</v>
      </c>
      <c r="F6750">
        <v>0</v>
      </c>
      <c r="G6750">
        <v>0</v>
      </c>
      <c r="H6750">
        <v>0</v>
      </c>
      <c r="I6750">
        <v>30.4</v>
      </c>
      <c r="J6750">
        <v>1029.8</v>
      </c>
      <c r="K6750">
        <v>10</v>
      </c>
      <c r="M6750" t="s">
        <v>32</v>
      </c>
      <c r="N6750" t="s">
        <v>32</v>
      </c>
      <c r="Q6750">
        <v>18000</v>
      </c>
      <c r="R6750">
        <v>25000</v>
      </c>
      <c r="AB6750">
        <v>27</v>
      </c>
      <c r="AC6750" t="s">
        <v>6801</v>
      </c>
    </row>
    <row r="6751" spans="1:29">
      <c r="A6751" s="1" t="s">
        <v>30</v>
      </c>
      <c r="B6751" s="2">
        <v>42776.285416666666</v>
      </c>
      <c r="C6751">
        <v>28</v>
      </c>
      <c r="D6751">
        <v>14</v>
      </c>
      <c r="E6751">
        <v>55.21</v>
      </c>
      <c r="F6751">
        <v>0</v>
      </c>
      <c r="G6751">
        <v>0</v>
      </c>
      <c r="H6751">
        <v>0</v>
      </c>
      <c r="I6751">
        <v>30.44</v>
      </c>
      <c r="J6751">
        <v>1031.0999999999999</v>
      </c>
      <c r="K6751">
        <v>10</v>
      </c>
      <c r="M6751" t="s">
        <v>32</v>
      </c>
      <c r="N6751" t="s">
        <v>32</v>
      </c>
      <c r="Q6751">
        <v>18000</v>
      </c>
      <c r="R6751">
        <v>25000</v>
      </c>
      <c r="AB6751">
        <v>28</v>
      </c>
      <c r="AC6751" t="s">
        <v>6802</v>
      </c>
    </row>
    <row r="6752" spans="1:29">
      <c r="A6752" s="1" t="s">
        <v>30</v>
      </c>
      <c r="B6752" s="2">
        <v>42776.32708333333</v>
      </c>
      <c r="C6752">
        <v>30</v>
      </c>
      <c r="D6752">
        <v>14</v>
      </c>
      <c r="E6752">
        <v>50.88</v>
      </c>
      <c r="F6752">
        <v>0</v>
      </c>
      <c r="G6752">
        <v>0</v>
      </c>
      <c r="H6752">
        <v>0</v>
      </c>
      <c r="I6752">
        <v>30.48</v>
      </c>
      <c r="J6752">
        <v>1032.5999999999999</v>
      </c>
      <c r="K6752">
        <v>10</v>
      </c>
      <c r="M6752" t="s">
        <v>32</v>
      </c>
      <c r="N6752" t="s">
        <v>32</v>
      </c>
      <c r="Q6752">
        <v>15000</v>
      </c>
      <c r="R6752">
        <v>25000</v>
      </c>
      <c r="AB6752">
        <v>30</v>
      </c>
      <c r="AC6752" t="s">
        <v>6803</v>
      </c>
    </row>
    <row r="6753" spans="1:29">
      <c r="A6753" s="1" t="s">
        <v>30</v>
      </c>
      <c r="B6753" s="2">
        <v>42776.368750000001</v>
      </c>
      <c r="C6753">
        <v>33</v>
      </c>
      <c r="D6753">
        <v>9</v>
      </c>
      <c r="E6753">
        <v>35.96</v>
      </c>
      <c r="G6753">
        <v>3</v>
      </c>
      <c r="H6753">
        <v>0</v>
      </c>
      <c r="I6753">
        <v>30.49</v>
      </c>
      <c r="J6753">
        <v>1032.7</v>
      </c>
      <c r="K6753">
        <v>10</v>
      </c>
      <c r="M6753" t="s">
        <v>34</v>
      </c>
      <c r="N6753" t="s">
        <v>32</v>
      </c>
      <c r="O6753" t="s">
        <v>32</v>
      </c>
      <c r="Q6753">
        <v>15000</v>
      </c>
      <c r="R6753">
        <v>21000</v>
      </c>
      <c r="S6753">
        <v>25000</v>
      </c>
      <c r="AB6753">
        <v>29.95</v>
      </c>
      <c r="AC6753" t="s">
        <v>6804</v>
      </c>
    </row>
    <row r="6754" spans="1:29">
      <c r="A6754" s="1" t="s">
        <v>30</v>
      </c>
      <c r="B6754" s="2">
        <v>42776.410416666666</v>
      </c>
      <c r="C6754">
        <v>38</v>
      </c>
      <c r="D6754">
        <v>7</v>
      </c>
      <c r="E6754">
        <v>27.16</v>
      </c>
      <c r="G6754">
        <v>4</v>
      </c>
      <c r="H6754">
        <v>0</v>
      </c>
      <c r="I6754">
        <v>30.48</v>
      </c>
      <c r="J6754">
        <v>1032.3</v>
      </c>
      <c r="K6754">
        <v>10</v>
      </c>
      <c r="M6754" t="s">
        <v>31</v>
      </c>
      <c r="N6754" t="s">
        <v>32</v>
      </c>
      <c r="O6754" t="s">
        <v>32</v>
      </c>
      <c r="Q6754">
        <v>15000</v>
      </c>
      <c r="R6754">
        <v>20000</v>
      </c>
      <c r="S6754">
        <v>25000</v>
      </c>
      <c r="AB6754">
        <v>34.31</v>
      </c>
      <c r="AC6754" t="s">
        <v>6805</v>
      </c>
    </row>
    <row r="6755" spans="1:29">
      <c r="A6755" s="1" t="s">
        <v>30</v>
      </c>
      <c r="B6755" s="2">
        <v>42776.45208333333</v>
      </c>
      <c r="C6755">
        <v>41</v>
      </c>
      <c r="D6755">
        <v>7</v>
      </c>
      <c r="E6755">
        <v>24.07</v>
      </c>
      <c r="F6755">
        <v>310</v>
      </c>
      <c r="G6755">
        <v>6</v>
      </c>
      <c r="H6755">
        <v>0</v>
      </c>
      <c r="I6755">
        <v>30.46</v>
      </c>
      <c r="J6755">
        <v>1031.7</v>
      </c>
      <c r="K6755">
        <v>10</v>
      </c>
      <c r="M6755" t="s">
        <v>31</v>
      </c>
      <c r="N6755" t="s">
        <v>31</v>
      </c>
      <c r="O6755" t="s">
        <v>34</v>
      </c>
      <c r="Q6755">
        <v>10000</v>
      </c>
      <c r="R6755">
        <v>19000</v>
      </c>
      <c r="S6755">
        <v>25000</v>
      </c>
      <c r="AB6755">
        <v>36.369999999999997</v>
      </c>
      <c r="AC6755" t="s">
        <v>6806</v>
      </c>
    </row>
    <row r="6756" spans="1:29">
      <c r="A6756" s="1" t="s">
        <v>30</v>
      </c>
      <c r="B6756" s="2">
        <v>42776.493750000001</v>
      </c>
      <c r="C6756">
        <v>44</v>
      </c>
      <c r="D6756">
        <v>7</v>
      </c>
      <c r="E6756">
        <v>21.36</v>
      </c>
      <c r="G6756">
        <v>3</v>
      </c>
      <c r="H6756">
        <v>0</v>
      </c>
      <c r="I6756">
        <v>30.43</v>
      </c>
      <c r="J6756">
        <v>1030.7</v>
      </c>
      <c r="K6756">
        <v>10</v>
      </c>
      <c r="M6756" t="s">
        <v>32</v>
      </c>
      <c r="N6756" t="s">
        <v>32</v>
      </c>
      <c r="O6756" t="s">
        <v>32</v>
      </c>
      <c r="Q6756">
        <v>10000</v>
      </c>
      <c r="R6756">
        <v>13000</v>
      </c>
      <c r="S6756">
        <v>25000</v>
      </c>
      <c r="AB6756">
        <v>42.52</v>
      </c>
      <c r="AC6756" t="s">
        <v>6807</v>
      </c>
    </row>
    <row r="6757" spans="1:29">
      <c r="A6757" s="1" t="s">
        <v>30</v>
      </c>
      <c r="B6757" s="2">
        <v>42776.535416666666</v>
      </c>
      <c r="C6757">
        <v>45</v>
      </c>
      <c r="D6757">
        <v>6</v>
      </c>
      <c r="E6757">
        <v>19.82</v>
      </c>
      <c r="G6757">
        <v>3</v>
      </c>
      <c r="H6757">
        <v>0</v>
      </c>
      <c r="I6757">
        <v>30.39</v>
      </c>
      <c r="J6757">
        <v>1029.4000000000001</v>
      </c>
      <c r="K6757">
        <v>10</v>
      </c>
      <c r="M6757" t="s">
        <v>32</v>
      </c>
      <c r="N6757" t="s">
        <v>32</v>
      </c>
      <c r="O6757" t="s">
        <v>32</v>
      </c>
      <c r="Q6757">
        <v>10000</v>
      </c>
      <c r="R6757">
        <v>13000</v>
      </c>
      <c r="S6757">
        <v>25000</v>
      </c>
      <c r="AB6757">
        <v>43.55</v>
      </c>
      <c r="AC6757" t="s">
        <v>6808</v>
      </c>
    </row>
    <row r="6758" spans="1:29">
      <c r="A6758" s="1" t="s">
        <v>30</v>
      </c>
      <c r="B6758" s="2">
        <v>42776.57708333333</v>
      </c>
      <c r="C6758">
        <v>47</v>
      </c>
      <c r="D6758">
        <v>9</v>
      </c>
      <c r="E6758">
        <v>21.02</v>
      </c>
      <c r="F6758">
        <v>240</v>
      </c>
      <c r="G6758">
        <v>7</v>
      </c>
      <c r="H6758">
        <v>0</v>
      </c>
      <c r="I6758">
        <v>30.35</v>
      </c>
      <c r="J6758">
        <v>1027.9000000000001</v>
      </c>
      <c r="K6758">
        <v>10</v>
      </c>
      <c r="M6758" t="s">
        <v>34</v>
      </c>
      <c r="N6758" t="s">
        <v>32</v>
      </c>
      <c r="O6758" t="s">
        <v>32</v>
      </c>
      <c r="Q6758">
        <v>10000</v>
      </c>
      <c r="R6758">
        <v>12000</v>
      </c>
      <c r="S6758">
        <v>25000</v>
      </c>
      <c r="AB6758">
        <v>42.94</v>
      </c>
      <c r="AC6758" t="s">
        <v>6809</v>
      </c>
    </row>
    <row r="6759" spans="1:29">
      <c r="A6759" s="1" t="s">
        <v>30</v>
      </c>
      <c r="B6759" s="2">
        <v>42776.618750000001</v>
      </c>
      <c r="C6759">
        <v>47</v>
      </c>
      <c r="D6759">
        <v>10</v>
      </c>
      <c r="E6759">
        <v>21.99</v>
      </c>
      <c r="F6759">
        <v>240</v>
      </c>
      <c r="G6759">
        <v>9</v>
      </c>
      <c r="H6759">
        <v>0</v>
      </c>
      <c r="I6759">
        <v>30.32</v>
      </c>
      <c r="J6759">
        <v>1027.0999999999999</v>
      </c>
      <c r="K6759">
        <v>10</v>
      </c>
      <c r="M6759" t="s">
        <v>31</v>
      </c>
      <c r="N6759" t="s">
        <v>32</v>
      </c>
      <c r="O6759" t="s">
        <v>32</v>
      </c>
      <c r="Q6759">
        <v>12000</v>
      </c>
      <c r="R6759">
        <v>16000</v>
      </c>
      <c r="S6759">
        <v>25000</v>
      </c>
      <c r="AB6759">
        <v>42.04</v>
      </c>
      <c r="AC6759" t="s">
        <v>6810</v>
      </c>
    </row>
    <row r="6760" spans="1:29">
      <c r="A6760" s="1" t="s">
        <v>30</v>
      </c>
      <c r="B6760" s="2">
        <v>42776.660416666666</v>
      </c>
      <c r="C6760">
        <v>49</v>
      </c>
      <c r="D6760">
        <v>10</v>
      </c>
      <c r="E6760">
        <v>20.399999999999999</v>
      </c>
      <c r="F6760">
        <v>240</v>
      </c>
      <c r="G6760">
        <v>11</v>
      </c>
      <c r="H6760">
        <v>0</v>
      </c>
      <c r="I6760">
        <v>30.3</v>
      </c>
      <c r="J6760">
        <v>1026.0999999999999</v>
      </c>
      <c r="K6760">
        <v>10</v>
      </c>
      <c r="M6760" t="s">
        <v>32</v>
      </c>
      <c r="N6760" t="s">
        <v>32</v>
      </c>
      <c r="Q6760">
        <v>17000</v>
      </c>
      <c r="R6760">
        <v>25000</v>
      </c>
      <c r="AB6760">
        <v>43.82</v>
      </c>
      <c r="AC6760" t="s">
        <v>6811</v>
      </c>
    </row>
    <row r="6761" spans="1:29">
      <c r="A6761" s="1" t="s">
        <v>30</v>
      </c>
      <c r="B6761" s="2">
        <v>42776.70208333333</v>
      </c>
      <c r="C6761">
        <v>50</v>
      </c>
      <c r="D6761">
        <v>12.9</v>
      </c>
      <c r="E6761">
        <v>22.27</v>
      </c>
      <c r="F6761">
        <v>200</v>
      </c>
      <c r="G6761">
        <v>10</v>
      </c>
      <c r="H6761">
        <v>0</v>
      </c>
      <c r="I6761">
        <v>30.27</v>
      </c>
      <c r="J6761">
        <v>1025.3</v>
      </c>
      <c r="K6761">
        <v>10</v>
      </c>
      <c r="M6761" t="s">
        <v>34</v>
      </c>
      <c r="N6761" t="s">
        <v>32</v>
      </c>
      <c r="Q6761">
        <v>16000</v>
      </c>
      <c r="R6761">
        <v>25000</v>
      </c>
      <c r="AB6761">
        <v>45.54</v>
      </c>
      <c r="AC6761" t="s">
        <v>6812</v>
      </c>
    </row>
    <row r="6762" spans="1:29">
      <c r="A6762" s="1" t="s">
        <v>30</v>
      </c>
      <c r="B6762" s="2">
        <v>42776.743750000001</v>
      </c>
      <c r="C6762">
        <v>47</v>
      </c>
      <c r="D6762">
        <v>14</v>
      </c>
      <c r="E6762">
        <v>26.25</v>
      </c>
      <c r="F6762">
        <v>200</v>
      </c>
      <c r="G6762">
        <v>8</v>
      </c>
      <c r="H6762">
        <v>0</v>
      </c>
      <c r="I6762">
        <v>30.27</v>
      </c>
      <c r="J6762">
        <v>1025.0999999999999</v>
      </c>
      <c r="K6762">
        <v>10</v>
      </c>
      <c r="M6762" t="s">
        <v>31</v>
      </c>
      <c r="N6762" t="s">
        <v>32</v>
      </c>
      <c r="Q6762">
        <v>16000</v>
      </c>
      <c r="R6762">
        <v>25000</v>
      </c>
      <c r="AB6762">
        <v>42.47</v>
      </c>
      <c r="AC6762" t="s">
        <v>6813</v>
      </c>
    </row>
    <row r="6763" spans="1:29">
      <c r="A6763" s="1" t="s">
        <v>30</v>
      </c>
      <c r="B6763" s="2">
        <v>42776.785416666666</v>
      </c>
      <c r="C6763">
        <v>46</v>
      </c>
      <c r="D6763">
        <v>16</v>
      </c>
      <c r="E6763">
        <v>29.63</v>
      </c>
      <c r="F6763">
        <v>200</v>
      </c>
      <c r="G6763">
        <v>9</v>
      </c>
      <c r="H6763">
        <v>0</v>
      </c>
      <c r="I6763">
        <v>30.26</v>
      </c>
      <c r="J6763">
        <v>1024.8</v>
      </c>
      <c r="K6763">
        <v>10</v>
      </c>
      <c r="M6763" t="s">
        <v>31</v>
      </c>
      <c r="N6763" t="s">
        <v>32</v>
      </c>
      <c r="Q6763">
        <v>16000</v>
      </c>
      <c r="R6763">
        <v>25000</v>
      </c>
      <c r="AB6763">
        <v>40.92</v>
      </c>
      <c r="AC6763" t="s">
        <v>6814</v>
      </c>
    </row>
    <row r="6764" spans="1:29">
      <c r="A6764" s="1" t="s">
        <v>30</v>
      </c>
      <c r="B6764" s="2">
        <v>42776.82708333333</v>
      </c>
      <c r="C6764">
        <v>46</v>
      </c>
      <c r="D6764">
        <v>16</v>
      </c>
      <c r="E6764">
        <v>29.63</v>
      </c>
      <c r="F6764">
        <v>210</v>
      </c>
      <c r="G6764">
        <v>9</v>
      </c>
      <c r="H6764">
        <v>0</v>
      </c>
      <c r="I6764">
        <v>30.24</v>
      </c>
      <c r="J6764">
        <v>1024.2</v>
      </c>
      <c r="K6764">
        <v>10</v>
      </c>
      <c r="M6764" t="s">
        <v>32</v>
      </c>
      <c r="Q6764">
        <v>25000</v>
      </c>
      <c r="AB6764">
        <v>40.92</v>
      </c>
      <c r="AC6764" t="s">
        <v>6815</v>
      </c>
    </row>
    <row r="6765" spans="1:29">
      <c r="A6765" s="1" t="s">
        <v>30</v>
      </c>
      <c r="B6765" s="2">
        <v>42776.868750000001</v>
      </c>
      <c r="C6765">
        <v>45</v>
      </c>
      <c r="D6765">
        <v>17.100000000000001</v>
      </c>
      <c r="E6765">
        <v>32.28</v>
      </c>
      <c r="F6765">
        <v>210</v>
      </c>
      <c r="G6765">
        <v>11</v>
      </c>
      <c r="H6765">
        <v>0</v>
      </c>
      <c r="I6765">
        <v>30.22</v>
      </c>
      <c r="J6765">
        <v>1023.6</v>
      </c>
      <c r="K6765">
        <v>10</v>
      </c>
      <c r="M6765" t="s">
        <v>32</v>
      </c>
      <c r="Q6765">
        <v>25000</v>
      </c>
      <c r="AB6765">
        <v>38.89</v>
      </c>
      <c r="AC6765" t="s">
        <v>6816</v>
      </c>
    </row>
    <row r="6766" spans="1:29">
      <c r="A6766" s="1" t="s">
        <v>30</v>
      </c>
      <c r="B6766" s="2">
        <v>42776.910416666666</v>
      </c>
      <c r="C6766">
        <v>45</v>
      </c>
      <c r="D6766">
        <v>18</v>
      </c>
      <c r="E6766">
        <v>33.549999999999997</v>
      </c>
      <c r="F6766">
        <v>220</v>
      </c>
      <c r="G6766">
        <v>13</v>
      </c>
      <c r="H6766">
        <v>0</v>
      </c>
      <c r="I6766">
        <v>30.2</v>
      </c>
      <c r="J6766">
        <v>1022.8</v>
      </c>
      <c r="K6766">
        <v>6</v>
      </c>
      <c r="M6766" t="s">
        <v>32</v>
      </c>
      <c r="N6766" t="s">
        <v>32</v>
      </c>
      <c r="Q6766">
        <v>16000</v>
      </c>
      <c r="R6766">
        <v>25000</v>
      </c>
      <c r="U6766" t="s">
        <v>4556</v>
      </c>
      <c r="AB6766">
        <v>38.22</v>
      </c>
      <c r="AC6766" t="s">
        <v>6817</v>
      </c>
    </row>
    <row r="6767" spans="1:29">
      <c r="A6767" s="1" t="s">
        <v>30</v>
      </c>
      <c r="B6767" s="2">
        <v>42776.95208333333</v>
      </c>
      <c r="C6767">
        <v>44</v>
      </c>
      <c r="D6767">
        <v>19.899999999999999</v>
      </c>
      <c r="E6767">
        <v>37.67</v>
      </c>
      <c r="F6767">
        <v>210</v>
      </c>
      <c r="G6767">
        <v>14</v>
      </c>
      <c r="H6767">
        <v>0</v>
      </c>
      <c r="I6767">
        <v>30.18</v>
      </c>
      <c r="J6767">
        <v>1022.1</v>
      </c>
      <c r="K6767">
        <v>10</v>
      </c>
      <c r="L6767">
        <v>20</v>
      </c>
      <c r="M6767" t="s">
        <v>32</v>
      </c>
      <c r="N6767" t="s">
        <v>32</v>
      </c>
      <c r="Q6767">
        <v>16000</v>
      </c>
      <c r="R6767">
        <v>25000</v>
      </c>
      <c r="AB6767">
        <v>36.76</v>
      </c>
      <c r="AC6767" t="s">
        <v>6818</v>
      </c>
    </row>
    <row r="6768" spans="1:29">
      <c r="A6768" s="1" t="s">
        <v>30</v>
      </c>
      <c r="B6768" s="2">
        <v>42776.993750000001</v>
      </c>
      <c r="C6768">
        <v>44</v>
      </c>
      <c r="D6768">
        <v>24.1</v>
      </c>
      <c r="E6768">
        <v>44.98</v>
      </c>
      <c r="F6768">
        <v>220</v>
      </c>
      <c r="G6768">
        <v>14</v>
      </c>
      <c r="H6768">
        <v>0</v>
      </c>
      <c r="I6768">
        <v>30.16</v>
      </c>
      <c r="J6768">
        <v>1021.4</v>
      </c>
      <c r="K6768">
        <v>10</v>
      </c>
      <c r="M6768" t="s">
        <v>32</v>
      </c>
      <c r="N6768" t="s">
        <v>32</v>
      </c>
      <c r="Q6768">
        <v>15000</v>
      </c>
      <c r="R6768">
        <v>25000</v>
      </c>
      <c r="AB6768">
        <v>36.76</v>
      </c>
      <c r="AC6768" t="s">
        <v>6819</v>
      </c>
    </row>
    <row r="6769" spans="1:29">
      <c r="A6769" s="1" t="s">
        <v>30</v>
      </c>
      <c r="B6769" s="2">
        <v>42777.035416666666</v>
      </c>
      <c r="C6769">
        <v>45</v>
      </c>
      <c r="D6769">
        <v>25</v>
      </c>
      <c r="E6769">
        <v>45.12</v>
      </c>
      <c r="F6769">
        <v>220</v>
      </c>
      <c r="G6769">
        <v>16</v>
      </c>
      <c r="H6769">
        <v>0</v>
      </c>
      <c r="I6769">
        <v>30.13</v>
      </c>
      <c r="J6769">
        <v>1020.4</v>
      </c>
      <c r="K6769">
        <v>10</v>
      </c>
      <c r="L6769">
        <v>23</v>
      </c>
      <c r="M6769" t="s">
        <v>32</v>
      </c>
      <c r="N6769" t="s">
        <v>32</v>
      </c>
      <c r="Q6769">
        <v>17000</v>
      </c>
      <c r="R6769">
        <v>25000</v>
      </c>
      <c r="AB6769">
        <v>37.36</v>
      </c>
      <c r="AC6769" t="s">
        <v>6820</v>
      </c>
    </row>
    <row r="6770" spans="1:29">
      <c r="A6770" s="1" t="s">
        <v>30</v>
      </c>
      <c r="B6770" s="2">
        <v>42777.07708333333</v>
      </c>
      <c r="C6770">
        <v>44</v>
      </c>
      <c r="D6770">
        <v>27</v>
      </c>
      <c r="E6770">
        <v>50.73</v>
      </c>
      <c r="F6770">
        <v>220</v>
      </c>
      <c r="G6770">
        <v>16</v>
      </c>
      <c r="H6770">
        <v>0</v>
      </c>
      <c r="I6770">
        <v>30.12</v>
      </c>
      <c r="J6770">
        <v>1019.8</v>
      </c>
      <c r="K6770">
        <v>10</v>
      </c>
      <c r="L6770">
        <v>25</v>
      </c>
      <c r="M6770" t="s">
        <v>32</v>
      </c>
      <c r="N6770" t="s">
        <v>32</v>
      </c>
      <c r="Q6770">
        <v>17000</v>
      </c>
      <c r="R6770">
        <v>25000</v>
      </c>
      <c r="AB6770">
        <v>36.19</v>
      </c>
      <c r="AC6770" t="s">
        <v>6821</v>
      </c>
    </row>
    <row r="6771" spans="1:29">
      <c r="A6771" s="1" t="s">
        <v>30</v>
      </c>
      <c r="B6771" s="2">
        <v>42777.118750000001</v>
      </c>
      <c r="C6771">
        <v>43</v>
      </c>
      <c r="D6771">
        <v>28</v>
      </c>
      <c r="E6771">
        <v>55.14</v>
      </c>
      <c r="F6771">
        <v>220</v>
      </c>
      <c r="G6771">
        <v>13</v>
      </c>
      <c r="H6771">
        <v>0</v>
      </c>
      <c r="I6771">
        <v>30.11</v>
      </c>
      <c r="J6771">
        <v>1019.5</v>
      </c>
      <c r="K6771">
        <v>10</v>
      </c>
      <c r="M6771" t="s">
        <v>32</v>
      </c>
      <c r="N6771" t="s">
        <v>32</v>
      </c>
      <c r="Q6771">
        <v>17000</v>
      </c>
      <c r="R6771">
        <v>25000</v>
      </c>
      <c r="AB6771">
        <v>35.659999999999997</v>
      </c>
      <c r="AC6771" t="s">
        <v>6822</v>
      </c>
    </row>
    <row r="6772" spans="1:29">
      <c r="A6772" s="1" t="s">
        <v>30</v>
      </c>
      <c r="B6772" s="2">
        <v>42777.160416666666</v>
      </c>
      <c r="C6772">
        <v>43</v>
      </c>
      <c r="D6772">
        <v>28.9</v>
      </c>
      <c r="E6772">
        <v>57.21</v>
      </c>
      <c r="F6772">
        <v>230</v>
      </c>
      <c r="G6772">
        <v>12</v>
      </c>
      <c r="H6772">
        <v>0</v>
      </c>
      <c r="I6772">
        <v>30.11</v>
      </c>
      <c r="J6772">
        <v>1019.5</v>
      </c>
      <c r="K6772">
        <v>10</v>
      </c>
      <c r="M6772" t="s">
        <v>32</v>
      </c>
      <c r="N6772" t="s">
        <v>32</v>
      </c>
      <c r="Q6772">
        <v>19000</v>
      </c>
      <c r="R6772">
        <v>25000</v>
      </c>
      <c r="AB6772">
        <v>36</v>
      </c>
      <c r="AC6772" t="s">
        <v>6823</v>
      </c>
    </row>
    <row r="6773" spans="1:29">
      <c r="A6773" s="1" t="s">
        <v>30</v>
      </c>
      <c r="B6773" s="2">
        <v>42777.20208333333</v>
      </c>
      <c r="C6773">
        <v>41</v>
      </c>
      <c r="D6773">
        <v>30</v>
      </c>
      <c r="E6773">
        <v>64.63</v>
      </c>
      <c r="F6773">
        <v>230</v>
      </c>
      <c r="G6773">
        <v>9</v>
      </c>
      <c r="H6773">
        <v>0</v>
      </c>
      <c r="I6773">
        <v>30.12</v>
      </c>
      <c r="J6773">
        <v>1020</v>
      </c>
      <c r="K6773">
        <v>10</v>
      </c>
      <c r="M6773" t="s">
        <v>32</v>
      </c>
      <c r="N6773" t="s">
        <v>32</v>
      </c>
      <c r="Q6773">
        <v>19000</v>
      </c>
      <c r="R6773">
        <v>25000</v>
      </c>
      <c r="AB6773">
        <v>34.700000000000003</v>
      </c>
      <c r="AC6773" t="s">
        <v>6824</v>
      </c>
    </row>
    <row r="6774" spans="1:29">
      <c r="A6774" s="1" t="s">
        <v>30</v>
      </c>
      <c r="B6774" s="2">
        <v>42777.243750000001</v>
      </c>
      <c r="C6774">
        <v>43</v>
      </c>
      <c r="D6774">
        <v>30</v>
      </c>
      <c r="E6774">
        <v>59.83</v>
      </c>
      <c r="F6774">
        <v>210</v>
      </c>
      <c r="G6774">
        <v>8</v>
      </c>
      <c r="H6774">
        <v>0</v>
      </c>
      <c r="I6774">
        <v>30.13</v>
      </c>
      <c r="J6774">
        <v>1020.3</v>
      </c>
      <c r="K6774">
        <v>10</v>
      </c>
      <c r="M6774" t="s">
        <v>34</v>
      </c>
      <c r="N6774" t="s">
        <v>32</v>
      </c>
      <c r="Q6774">
        <v>19000</v>
      </c>
      <c r="R6774">
        <v>25000</v>
      </c>
      <c r="AB6774">
        <v>37.659999999999997</v>
      </c>
      <c r="AC6774" t="s">
        <v>6825</v>
      </c>
    </row>
    <row r="6775" spans="1:29">
      <c r="A6775" s="1" t="s">
        <v>30</v>
      </c>
      <c r="B6775" s="2">
        <v>42777.285416666666</v>
      </c>
      <c r="C6775">
        <v>44</v>
      </c>
      <c r="D6775">
        <v>30</v>
      </c>
      <c r="E6775">
        <v>57.37</v>
      </c>
      <c r="F6775">
        <v>220</v>
      </c>
      <c r="G6775">
        <v>10</v>
      </c>
      <c r="H6775">
        <v>0</v>
      </c>
      <c r="I6775">
        <v>30.13</v>
      </c>
      <c r="J6775">
        <v>1020.2</v>
      </c>
      <c r="K6775">
        <v>10</v>
      </c>
      <c r="M6775" t="s">
        <v>32</v>
      </c>
      <c r="Q6775">
        <v>25000</v>
      </c>
      <c r="AB6775">
        <v>38.14</v>
      </c>
      <c r="AC6775" t="s">
        <v>6826</v>
      </c>
    </row>
    <row r="6776" spans="1:29">
      <c r="A6776" s="1" t="s">
        <v>30</v>
      </c>
      <c r="B6776" s="2">
        <v>42777.32708333333</v>
      </c>
      <c r="C6776">
        <v>46</v>
      </c>
      <c r="D6776">
        <v>30</v>
      </c>
      <c r="E6776">
        <v>53.37</v>
      </c>
      <c r="F6776">
        <v>230</v>
      </c>
      <c r="G6776">
        <v>11</v>
      </c>
      <c r="H6776">
        <v>0</v>
      </c>
      <c r="I6776">
        <v>30.13</v>
      </c>
      <c r="J6776">
        <v>1020.5</v>
      </c>
      <c r="K6776">
        <v>10</v>
      </c>
      <c r="M6776" t="s">
        <v>32</v>
      </c>
      <c r="N6776" t="s">
        <v>32</v>
      </c>
      <c r="Q6776">
        <v>21000</v>
      </c>
      <c r="R6776">
        <v>25000</v>
      </c>
      <c r="AB6776">
        <v>40.159999999999997</v>
      </c>
      <c r="AC6776" t="s">
        <v>6827</v>
      </c>
    </row>
    <row r="6777" spans="1:29">
      <c r="A6777" s="1" t="s">
        <v>30</v>
      </c>
      <c r="B6777" s="2">
        <v>42777.368750000001</v>
      </c>
      <c r="C6777">
        <v>50</v>
      </c>
      <c r="D6777">
        <v>30.9</v>
      </c>
      <c r="E6777">
        <v>47.64</v>
      </c>
      <c r="F6777">
        <v>230</v>
      </c>
      <c r="G6777">
        <v>14</v>
      </c>
      <c r="H6777">
        <v>0</v>
      </c>
      <c r="I6777">
        <v>30.13</v>
      </c>
      <c r="J6777">
        <v>1020.3</v>
      </c>
      <c r="K6777">
        <v>10</v>
      </c>
      <c r="M6777" t="s">
        <v>31</v>
      </c>
      <c r="N6777" t="s">
        <v>32</v>
      </c>
      <c r="Q6777">
        <v>19000</v>
      </c>
      <c r="R6777">
        <v>25000</v>
      </c>
      <c r="AB6777">
        <v>44.36</v>
      </c>
      <c r="AC6777" t="s">
        <v>6828</v>
      </c>
    </row>
    <row r="6778" spans="1:29">
      <c r="A6778" s="1" t="s">
        <v>30</v>
      </c>
      <c r="B6778" s="2">
        <v>42777.410416666666</v>
      </c>
      <c r="C6778">
        <v>55</v>
      </c>
      <c r="D6778">
        <v>30.9</v>
      </c>
      <c r="E6778">
        <v>39.630000000000003</v>
      </c>
      <c r="F6778">
        <v>230</v>
      </c>
      <c r="G6778">
        <v>16</v>
      </c>
      <c r="H6778">
        <v>0</v>
      </c>
      <c r="I6778">
        <v>30.13</v>
      </c>
      <c r="J6778">
        <v>1020.3</v>
      </c>
      <c r="K6778">
        <v>10</v>
      </c>
      <c r="M6778" t="s">
        <v>31</v>
      </c>
      <c r="N6778" t="s">
        <v>32</v>
      </c>
      <c r="Q6778">
        <v>19000</v>
      </c>
      <c r="R6778">
        <v>25000</v>
      </c>
      <c r="AB6778">
        <v>55</v>
      </c>
      <c r="AC6778" t="s">
        <v>6829</v>
      </c>
    </row>
    <row r="6779" spans="1:29">
      <c r="A6779" s="1" t="s">
        <v>30</v>
      </c>
      <c r="B6779" s="2">
        <v>42777.45208333333</v>
      </c>
      <c r="C6779">
        <v>60</v>
      </c>
      <c r="D6779">
        <v>32</v>
      </c>
      <c r="E6779">
        <v>34.49</v>
      </c>
      <c r="F6779">
        <v>220</v>
      </c>
      <c r="G6779">
        <v>14</v>
      </c>
      <c r="H6779">
        <v>0</v>
      </c>
      <c r="I6779">
        <v>30.12</v>
      </c>
      <c r="J6779">
        <v>1019.8</v>
      </c>
      <c r="K6779">
        <v>10</v>
      </c>
      <c r="M6779" t="s">
        <v>31</v>
      </c>
      <c r="N6779" t="s">
        <v>32</v>
      </c>
      <c r="Q6779">
        <v>18000</v>
      </c>
      <c r="R6779">
        <v>25000</v>
      </c>
      <c r="AB6779">
        <v>60.1</v>
      </c>
      <c r="AC6779" t="s">
        <v>6830</v>
      </c>
    </row>
    <row r="6780" spans="1:29">
      <c r="A6780" s="1" t="s">
        <v>30</v>
      </c>
      <c r="B6780" s="2">
        <v>42777.493750000001</v>
      </c>
      <c r="C6780">
        <v>65</v>
      </c>
      <c r="D6780">
        <v>33</v>
      </c>
      <c r="E6780">
        <v>30.44</v>
      </c>
      <c r="F6780">
        <v>230</v>
      </c>
      <c r="G6780">
        <v>9</v>
      </c>
      <c r="H6780">
        <v>0</v>
      </c>
      <c r="I6780">
        <v>30.1</v>
      </c>
      <c r="J6780">
        <v>1019.3</v>
      </c>
      <c r="K6780">
        <v>10</v>
      </c>
      <c r="M6780" t="s">
        <v>31</v>
      </c>
      <c r="N6780" t="s">
        <v>32</v>
      </c>
      <c r="Q6780">
        <v>18000</v>
      </c>
      <c r="R6780">
        <v>25000</v>
      </c>
      <c r="AB6780">
        <v>64.900000000000006</v>
      </c>
      <c r="AC6780" t="s">
        <v>6831</v>
      </c>
    </row>
    <row r="6781" spans="1:29">
      <c r="A6781" s="1" t="s">
        <v>30</v>
      </c>
      <c r="B6781" s="2">
        <v>42777.535416666666</v>
      </c>
      <c r="C6781">
        <v>69</v>
      </c>
      <c r="D6781">
        <v>34</v>
      </c>
      <c r="E6781">
        <v>27.29</v>
      </c>
      <c r="F6781">
        <v>210</v>
      </c>
      <c r="G6781">
        <v>10</v>
      </c>
      <c r="H6781">
        <v>0</v>
      </c>
      <c r="I6781">
        <v>30.07</v>
      </c>
      <c r="J6781">
        <v>1018</v>
      </c>
      <c r="K6781">
        <v>10</v>
      </c>
      <c r="M6781" t="s">
        <v>31</v>
      </c>
      <c r="N6781" t="s">
        <v>32</v>
      </c>
      <c r="Q6781">
        <v>17000</v>
      </c>
      <c r="R6781">
        <v>25000</v>
      </c>
      <c r="AB6781">
        <v>69.099999999999994</v>
      </c>
      <c r="AC6781" t="s">
        <v>6832</v>
      </c>
    </row>
    <row r="6782" spans="1:29">
      <c r="A6782" s="1" t="s">
        <v>30</v>
      </c>
      <c r="B6782" s="2">
        <v>42777.57708333333</v>
      </c>
      <c r="C6782">
        <v>72</v>
      </c>
      <c r="D6782">
        <v>35</v>
      </c>
      <c r="E6782">
        <v>25.83</v>
      </c>
      <c r="F6782">
        <v>250</v>
      </c>
      <c r="G6782">
        <v>12</v>
      </c>
      <c r="H6782">
        <v>0</v>
      </c>
      <c r="I6782">
        <v>30.04</v>
      </c>
      <c r="J6782">
        <v>1017.1</v>
      </c>
      <c r="K6782">
        <v>10</v>
      </c>
      <c r="M6782" t="s">
        <v>31</v>
      </c>
      <c r="N6782" t="s">
        <v>34</v>
      </c>
      <c r="Q6782">
        <v>6000</v>
      </c>
      <c r="R6782">
        <v>25000</v>
      </c>
      <c r="AB6782">
        <v>70.11</v>
      </c>
      <c r="AC6782" t="s">
        <v>6833</v>
      </c>
    </row>
    <row r="6783" spans="1:29">
      <c r="A6783" s="1" t="s">
        <v>30</v>
      </c>
      <c r="B6783" s="2">
        <v>42777.618750000001</v>
      </c>
      <c r="C6783">
        <v>72</v>
      </c>
      <c r="D6783">
        <v>38</v>
      </c>
      <c r="E6783">
        <v>28.85</v>
      </c>
      <c r="F6783">
        <v>230</v>
      </c>
      <c r="G6783">
        <v>14</v>
      </c>
      <c r="H6783">
        <v>0</v>
      </c>
      <c r="I6783">
        <v>30.02</v>
      </c>
      <c r="J6783">
        <v>1016.4</v>
      </c>
      <c r="K6783">
        <v>10</v>
      </c>
      <c r="M6783" t="s">
        <v>31</v>
      </c>
      <c r="N6783" t="s">
        <v>34</v>
      </c>
      <c r="Q6783">
        <v>6000</v>
      </c>
      <c r="R6783">
        <v>25000</v>
      </c>
      <c r="AB6783">
        <v>70.260000000000005</v>
      </c>
      <c r="AC6783" t="s">
        <v>6834</v>
      </c>
    </row>
    <row r="6784" spans="1:29">
      <c r="A6784" s="1" t="s">
        <v>30</v>
      </c>
      <c r="B6784" s="2">
        <v>42777.660416666666</v>
      </c>
      <c r="C6784">
        <v>73</v>
      </c>
      <c r="D6784">
        <v>41</v>
      </c>
      <c r="E6784">
        <v>31.47</v>
      </c>
      <c r="F6784">
        <v>230</v>
      </c>
      <c r="G6784">
        <v>16</v>
      </c>
      <c r="H6784">
        <v>0</v>
      </c>
      <c r="I6784">
        <v>30.01</v>
      </c>
      <c r="J6784">
        <v>1016.2</v>
      </c>
      <c r="K6784">
        <v>10</v>
      </c>
      <c r="M6784" t="s">
        <v>31</v>
      </c>
      <c r="N6784" t="s">
        <v>34</v>
      </c>
      <c r="Q6784">
        <v>6000</v>
      </c>
      <c r="R6784">
        <v>25000</v>
      </c>
      <c r="AB6784">
        <v>71.48</v>
      </c>
      <c r="AC6784" t="s">
        <v>6835</v>
      </c>
    </row>
    <row r="6785" spans="1:29">
      <c r="A6785" s="1" t="s">
        <v>30</v>
      </c>
      <c r="B6785" s="2">
        <v>42777.70208333333</v>
      </c>
      <c r="C6785">
        <v>72</v>
      </c>
      <c r="D6785">
        <v>42</v>
      </c>
      <c r="E6785">
        <v>33.97</v>
      </c>
      <c r="F6785">
        <v>240</v>
      </c>
      <c r="G6785">
        <v>8</v>
      </c>
      <c r="H6785">
        <v>0</v>
      </c>
      <c r="I6785">
        <v>30.02</v>
      </c>
      <c r="J6785">
        <v>1016.2</v>
      </c>
      <c r="K6785">
        <v>10</v>
      </c>
      <c r="M6785" t="s">
        <v>34</v>
      </c>
      <c r="N6785" t="s">
        <v>34</v>
      </c>
      <c r="Q6785">
        <v>7000</v>
      </c>
      <c r="R6785">
        <v>25000</v>
      </c>
      <c r="AB6785">
        <v>70.5</v>
      </c>
      <c r="AC6785" t="s">
        <v>6836</v>
      </c>
    </row>
    <row r="6786" spans="1:29">
      <c r="A6786" s="1" t="s">
        <v>30</v>
      </c>
      <c r="B6786" s="2">
        <v>42777.743750000001</v>
      </c>
      <c r="C6786">
        <v>67</v>
      </c>
      <c r="D6786">
        <v>44</v>
      </c>
      <c r="E6786">
        <v>43.67</v>
      </c>
      <c r="F6786">
        <v>240</v>
      </c>
      <c r="G6786">
        <v>6</v>
      </c>
      <c r="H6786">
        <v>0</v>
      </c>
      <c r="I6786">
        <v>30.02</v>
      </c>
      <c r="J6786">
        <v>1016.6</v>
      </c>
      <c r="K6786">
        <v>10</v>
      </c>
      <c r="M6786" t="s">
        <v>34</v>
      </c>
      <c r="N6786" t="s">
        <v>32</v>
      </c>
      <c r="Q6786">
        <v>7500</v>
      </c>
      <c r="R6786">
        <v>25000</v>
      </c>
      <c r="AB6786">
        <v>66.900000000000006</v>
      </c>
      <c r="AC6786" t="s">
        <v>6837</v>
      </c>
    </row>
    <row r="6787" spans="1:29">
      <c r="A6787" s="1" t="s">
        <v>30</v>
      </c>
      <c r="B6787" s="2">
        <v>42777.785416666666</v>
      </c>
      <c r="C6787">
        <v>64</v>
      </c>
      <c r="D6787">
        <v>45</v>
      </c>
      <c r="E6787">
        <v>49.99</v>
      </c>
      <c r="F6787">
        <v>240</v>
      </c>
      <c r="G6787">
        <v>5</v>
      </c>
      <c r="H6787">
        <v>0</v>
      </c>
      <c r="I6787">
        <v>30.04</v>
      </c>
      <c r="J6787">
        <v>1017.1</v>
      </c>
      <c r="K6787">
        <v>10</v>
      </c>
      <c r="M6787" t="s">
        <v>32</v>
      </c>
      <c r="N6787" t="s">
        <v>32</v>
      </c>
      <c r="Q6787">
        <v>7500</v>
      </c>
      <c r="R6787">
        <v>25000</v>
      </c>
      <c r="AB6787">
        <v>64</v>
      </c>
      <c r="AC6787" t="s">
        <v>6838</v>
      </c>
    </row>
    <row r="6788" spans="1:29">
      <c r="A6788" s="1" t="s">
        <v>30</v>
      </c>
      <c r="B6788" s="2">
        <v>42777.82708333333</v>
      </c>
      <c r="C6788">
        <v>65</v>
      </c>
      <c r="D6788">
        <v>46</v>
      </c>
      <c r="E6788">
        <v>50.32</v>
      </c>
      <c r="F6788">
        <v>210</v>
      </c>
      <c r="G6788">
        <v>3</v>
      </c>
      <c r="H6788">
        <v>0</v>
      </c>
      <c r="I6788">
        <v>30.05</v>
      </c>
      <c r="J6788">
        <v>1017.4</v>
      </c>
      <c r="K6788">
        <v>10</v>
      </c>
      <c r="M6788" t="s">
        <v>43</v>
      </c>
      <c r="Q6788">
        <v>7500</v>
      </c>
      <c r="AB6788">
        <v>64.900000000000006</v>
      </c>
      <c r="AC6788" t="s">
        <v>6839</v>
      </c>
    </row>
    <row r="6789" spans="1:29">
      <c r="A6789" s="1" t="s">
        <v>30</v>
      </c>
      <c r="B6789" s="2">
        <v>42777.868750000001</v>
      </c>
      <c r="C6789">
        <v>67</v>
      </c>
      <c r="D6789">
        <v>50</v>
      </c>
      <c r="E6789">
        <v>54.54</v>
      </c>
      <c r="F6789">
        <v>220</v>
      </c>
      <c r="G6789">
        <v>8</v>
      </c>
      <c r="H6789">
        <v>0</v>
      </c>
      <c r="I6789">
        <v>30.05</v>
      </c>
      <c r="J6789">
        <v>1017.5</v>
      </c>
      <c r="K6789">
        <v>10</v>
      </c>
      <c r="M6789" t="s">
        <v>43</v>
      </c>
      <c r="Q6789">
        <v>8000</v>
      </c>
      <c r="AB6789">
        <v>66.900000000000006</v>
      </c>
      <c r="AC6789" t="s">
        <v>6840</v>
      </c>
    </row>
    <row r="6790" spans="1:29">
      <c r="A6790" s="1" t="s">
        <v>30</v>
      </c>
      <c r="B6790" s="2">
        <v>42777.910416666666</v>
      </c>
      <c r="C6790">
        <v>65</v>
      </c>
      <c r="D6790">
        <v>52</v>
      </c>
      <c r="E6790">
        <v>62.96</v>
      </c>
      <c r="F6790">
        <v>240</v>
      </c>
      <c r="G6790">
        <v>10</v>
      </c>
      <c r="H6790">
        <v>0</v>
      </c>
      <c r="I6790">
        <v>30.05</v>
      </c>
      <c r="J6790">
        <v>1017.5</v>
      </c>
      <c r="K6790">
        <v>10</v>
      </c>
      <c r="M6790" t="s">
        <v>32</v>
      </c>
      <c r="N6790" t="s">
        <v>43</v>
      </c>
      <c r="Q6790">
        <v>6500</v>
      </c>
      <c r="R6790">
        <v>25000</v>
      </c>
      <c r="AB6790">
        <v>64.900000000000006</v>
      </c>
      <c r="AC6790" t="s">
        <v>6841</v>
      </c>
    </row>
    <row r="6791" spans="1:29">
      <c r="A6791" s="1" t="s">
        <v>30</v>
      </c>
      <c r="B6791" s="2">
        <v>42777.95208333333</v>
      </c>
      <c r="C6791">
        <v>64</v>
      </c>
      <c r="D6791">
        <v>53</v>
      </c>
      <c r="E6791">
        <v>67.66</v>
      </c>
      <c r="F6791">
        <v>230</v>
      </c>
      <c r="G6791">
        <v>8</v>
      </c>
      <c r="H6791">
        <v>0</v>
      </c>
      <c r="I6791">
        <v>30.06</v>
      </c>
      <c r="J6791">
        <v>1017.5</v>
      </c>
      <c r="K6791">
        <v>10</v>
      </c>
      <c r="M6791" t="s">
        <v>32</v>
      </c>
      <c r="N6791" t="s">
        <v>43</v>
      </c>
      <c r="Q6791">
        <v>7000</v>
      </c>
      <c r="R6791">
        <v>25000</v>
      </c>
      <c r="AB6791">
        <v>64</v>
      </c>
      <c r="AC6791" t="s">
        <v>6842</v>
      </c>
    </row>
    <row r="6792" spans="1:29">
      <c r="A6792" s="1" t="s">
        <v>30</v>
      </c>
      <c r="B6792" s="2">
        <v>42777.993750000001</v>
      </c>
      <c r="C6792">
        <v>63</v>
      </c>
      <c r="D6792">
        <v>54</v>
      </c>
      <c r="E6792">
        <v>72.42</v>
      </c>
      <c r="F6792">
        <v>230</v>
      </c>
      <c r="G6792">
        <v>6</v>
      </c>
      <c r="H6792">
        <v>0</v>
      </c>
      <c r="I6792">
        <v>30.05</v>
      </c>
      <c r="J6792">
        <v>1017.5</v>
      </c>
      <c r="K6792">
        <v>10</v>
      </c>
      <c r="M6792" t="s">
        <v>32</v>
      </c>
      <c r="N6792" t="s">
        <v>32</v>
      </c>
      <c r="Q6792">
        <v>8000</v>
      </c>
      <c r="R6792">
        <v>21000</v>
      </c>
      <c r="AB6792">
        <v>63</v>
      </c>
      <c r="AC6792" t="s">
        <v>6843</v>
      </c>
    </row>
    <row r="6793" spans="1:29">
      <c r="A6793" s="1" t="s">
        <v>30</v>
      </c>
      <c r="B6793" s="2">
        <v>42778.035416666666</v>
      </c>
      <c r="C6793">
        <v>62</v>
      </c>
      <c r="D6793">
        <v>54</v>
      </c>
      <c r="E6793">
        <v>74.75</v>
      </c>
      <c r="F6793">
        <v>220</v>
      </c>
      <c r="G6793">
        <v>6</v>
      </c>
      <c r="H6793">
        <v>0</v>
      </c>
      <c r="I6793">
        <v>30.05</v>
      </c>
      <c r="J6793">
        <v>1017.3</v>
      </c>
      <c r="K6793">
        <v>10</v>
      </c>
      <c r="M6793" t="s">
        <v>43</v>
      </c>
      <c r="Q6793">
        <v>8000</v>
      </c>
      <c r="AB6793">
        <v>62.1</v>
      </c>
      <c r="AC6793" t="s">
        <v>6844</v>
      </c>
    </row>
    <row r="6794" spans="1:29">
      <c r="A6794" s="1" t="s">
        <v>30</v>
      </c>
      <c r="B6794" s="2">
        <v>42778.07708333333</v>
      </c>
      <c r="C6794">
        <v>62</v>
      </c>
      <c r="D6794">
        <v>54</v>
      </c>
      <c r="E6794">
        <v>74.75</v>
      </c>
      <c r="F6794">
        <v>230</v>
      </c>
      <c r="G6794">
        <v>7</v>
      </c>
      <c r="H6794">
        <v>0</v>
      </c>
      <c r="I6794">
        <v>30.04</v>
      </c>
      <c r="J6794">
        <v>1017</v>
      </c>
      <c r="K6794">
        <v>10</v>
      </c>
      <c r="M6794" t="s">
        <v>43</v>
      </c>
      <c r="Q6794">
        <v>7500</v>
      </c>
      <c r="AB6794">
        <v>62.1</v>
      </c>
      <c r="AC6794" t="s">
        <v>6845</v>
      </c>
    </row>
    <row r="6795" spans="1:29">
      <c r="A6795" s="1" t="s">
        <v>30</v>
      </c>
      <c r="B6795" s="2">
        <v>42778.118750000001</v>
      </c>
      <c r="C6795">
        <v>61</v>
      </c>
      <c r="D6795">
        <v>54</v>
      </c>
      <c r="E6795">
        <v>77.72</v>
      </c>
      <c r="F6795">
        <v>230</v>
      </c>
      <c r="G6795">
        <v>7</v>
      </c>
      <c r="H6795">
        <v>0</v>
      </c>
      <c r="I6795">
        <v>30.03</v>
      </c>
      <c r="J6795">
        <v>1016.5</v>
      </c>
      <c r="K6795">
        <v>10</v>
      </c>
      <c r="M6795" t="s">
        <v>43</v>
      </c>
      <c r="Q6795">
        <v>7500</v>
      </c>
      <c r="AB6795">
        <v>61</v>
      </c>
      <c r="AC6795" t="s">
        <v>6846</v>
      </c>
    </row>
    <row r="6796" spans="1:29">
      <c r="A6796" s="1" t="s">
        <v>30</v>
      </c>
      <c r="B6796" s="2">
        <v>42778.160416666666</v>
      </c>
      <c r="C6796">
        <v>62</v>
      </c>
      <c r="D6796">
        <v>54</v>
      </c>
      <c r="E6796">
        <v>74.75</v>
      </c>
      <c r="F6796">
        <v>220</v>
      </c>
      <c r="G6796">
        <v>9</v>
      </c>
      <c r="H6796">
        <v>0</v>
      </c>
      <c r="I6796">
        <v>30.01</v>
      </c>
      <c r="J6796">
        <v>1015.7</v>
      </c>
      <c r="K6796">
        <v>10</v>
      </c>
      <c r="M6796" t="s">
        <v>43</v>
      </c>
      <c r="Q6796">
        <v>7500</v>
      </c>
      <c r="AB6796">
        <v>62.1</v>
      </c>
      <c r="AC6796" t="s">
        <v>6847</v>
      </c>
    </row>
    <row r="6797" spans="1:29">
      <c r="A6797" s="1" t="s">
        <v>30</v>
      </c>
      <c r="B6797" s="2">
        <v>42778.20208333333</v>
      </c>
      <c r="C6797">
        <v>62</v>
      </c>
      <c r="D6797">
        <v>53</v>
      </c>
      <c r="E6797">
        <v>72.33</v>
      </c>
      <c r="F6797">
        <v>230</v>
      </c>
      <c r="G6797">
        <v>8</v>
      </c>
      <c r="H6797">
        <v>0</v>
      </c>
      <c r="I6797">
        <v>30</v>
      </c>
      <c r="J6797">
        <v>1015.7</v>
      </c>
      <c r="K6797">
        <v>10</v>
      </c>
      <c r="M6797" t="s">
        <v>43</v>
      </c>
      <c r="Q6797">
        <v>7500</v>
      </c>
      <c r="AB6797">
        <v>62.1</v>
      </c>
      <c r="AC6797" t="s">
        <v>6848</v>
      </c>
    </row>
    <row r="6798" spans="1:29">
      <c r="A6798" s="1" t="s">
        <v>30</v>
      </c>
      <c r="B6798" s="2">
        <v>42778.243750000001</v>
      </c>
      <c r="C6798">
        <v>62</v>
      </c>
      <c r="D6798">
        <v>49</v>
      </c>
      <c r="E6798">
        <v>61.91</v>
      </c>
      <c r="F6798">
        <v>210</v>
      </c>
      <c r="G6798">
        <v>9</v>
      </c>
      <c r="H6798">
        <v>0</v>
      </c>
      <c r="I6798">
        <v>29.97</v>
      </c>
      <c r="J6798">
        <v>1014.7</v>
      </c>
      <c r="K6798">
        <v>10</v>
      </c>
      <c r="M6798" t="s">
        <v>43</v>
      </c>
      <c r="Q6798">
        <v>8000</v>
      </c>
      <c r="AB6798">
        <v>62.1</v>
      </c>
      <c r="AC6798" t="s">
        <v>6849</v>
      </c>
    </row>
    <row r="6799" spans="1:29">
      <c r="A6799" s="1" t="s">
        <v>30</v>
      </c>
      <c r="B6799" s="2">
        <v>42778.285416666666</v>
      </c>
      <c r="C6799">
        <v>60</v>
      </c>
      <c r="D6799">
        <v>48</v>
      </c>
      <c r="E6799">
        <v>64.260000000000005</v>
      </c>
      <c r="F6799">
        <v>220</v>
      </c>
      <c r="G6799">
        <v>9</v>
      </c>
      <c r="H6799">
        <v>0</v>
      </c>
      <c r="I6799">
        <v>29.96</v>
      </c>
      <c r="J6799">
        <v>1014.3</v>
      </c>
      <c r="K6799">
        <v>10</v>
      </c>
      <c r="M6799" t="s">
        <v>31</v>
      </c>
      <c r="Q6799">
        <v>8000</v>
      </c>
      <c r="AB6799">
        <v>60.1</v>
      </c>
      <c r="AC6799" t="s">
        <v>6850</v>
      </c>
    </row>
    <row r="6800" spans="1:29">
      <c r="A6800" s="1" t="s">
        <v>30</v>
      </c>
      <c r="B6800" s="2">
        <v>42778.32708333333</v>
      </c>
      <c r="C6800">
        <v>60</v>
      </c>
      <c r="D6800">
        <v>48</v>
      </c>
      <c r="E6800">
        <v>64.260000000000005</v>
      </c>
      <c r="F6800">
        <v>230</v>
      </c>
      <c r="G6800">
        <v>8</v>
      </c>
      <c r="H6800">
        <v>0</v>
      </c>
      <c r="I6800">
        <v>29.96</v>
      </c>
      <c r="J6800">
        <v>1014.2</v>
      </c>
      <c r="K6800">
        <v>10</v>
      </c>
      <c r="M6800" t="s">
        <v>31</v>
      </c>
      <c r="Q6800">
        <v>8000</v>
      </c>
      <c r="AB6800">
        <v>60.1</v>
      </c>
      <c r="AC6800" t="s">
        <v>6851</v>
      </c>
    </row>
    <row r="6801" spans="1:29">
      <c r="A6801" s="1" t="s">
        <v>30</v>
      </c>
      <c r="B6801" s="2">
        <v>42778.368750000001</v>
      </c>
      <c r="C6801">
        <v>64</v>
      </c>
      <c r="D6801">
        <v>51</v>
      </c>
      <c r="E6801">
        <v>62.85</v>
      </c>
      <c r="F6801">
        <v>230</v>
      </c>
      <c r="G6801">
        <v>10</v>
      </c>
      <c r="H6801">
        <v>0</v>
      </c>
      <c r="I6801">
        <v>29.95</v>
      </c>
      <c r="J6801">
        <v>1013.9</v>
      </c>
      <c r="K6801">
        <v>10</v>
      </c>
      <c r="M6801" t="s">
        <v>31</v>
      </c>
      <c r="Q6801">
        <v>25000</v>
      </c>
      <c r="AB6801">
        <v>64</v>
      </c>
      <c r="AC6801" t="s">
        <v>6852</v>
      </c>
    </row>
    <row r="6802" spans="1:29">
      <c r="A6802" s="1" t="s">
        <v>30</v>
      </c>
      <c r="B6802" s="2">
        <v>42778.410416666666</v>
      </c>
      <c r="C6802">
        <v>68</v>
      </c>
      <c r="D6802">
        <v>53</v>
      </c>
      <c r="E6802">
        <v>58.88</v>
      </c>
      <c r="F6802">
        <v>230</v>
      </c>
      <c r="G6802">
        <v>12</v>
      </c>
      <c r="H6802">
        <v>0</v>
      </c>
      <c r="I6802">
        <v>29.93</v>
      </c>
      <c r="J6802">
        <v>1013.1</v>
      </c>
      <c r="K6802">
        <v>10</v>
      </c>
      <c r="L6802">
        <v>20</v>
      </c>
      <c r="AB6802">
        <v>68</v>
      </c>
      <c r="AC6802" t="s">
        <v>6853</v>
      </c>
    </row>
    <row r="6803" spans="1:29">
      <c r="A6803" s="1" t="s">
        <v>30</v>
      </c>
      <c r="B6803" s="2">
        <v>42778.45208333333</v>
      </c>
      <c r="C6803">
        <v>73</v>
      </c>
      <c r="D6803">
        <v>55</v>
      </c>
      <c r="E6803">
        <v>53.23</v>
      </c>
      <c r="F6803">
        <v>250</v>
      </c>
      <c r="G6803">
        <v>11</v>
      </c>
      <c r="H6803">
        <v>0</v>
      </c>
      <c r="I6803">
        <v>29.92</v>
      </c>
      <c r="J6803">
        <v>1012.7</v>
      </c>
      <c r="K6803">
        <v>10</v>
      </c>
      <c r="L6803">
        <v>19</v>
      </c>
      <c r="M6803" t="s">
        <v>31</v>
      </c>
      <c r="Q6803">
        <v>25000</v>
      </c>
      <c r="AB6803">
        <v>73</v>
      </c>
      <c r="AC6803" t="s">
        <v>6854</v>
      </c>
    </row>
    <row r="6804" spans="1:29">
      <c r="A6804" s="1" t="s">
        <v>30</v>
      </c>
      <c r="B6804" s="2">
        <v>42778.493750000001</v>
      </c>
      <c r="C6804">
        <v>77</v>
      </c>
      <c r="D6804">
        <v>56</v>
      </c>
      <c r="E6804">
        <v>48.12</v>
      </c>
      <c r="F6804">
        <v>230</v>
      </c>
      <c r="G6804">
        <v>17</v>
      </c>
      <c r="H6804">
        <v>0</v>
      </c>
      <c r="I6804">
        <v>29.88</v>
      </c>
      <c r="J6804">
        <v>1011.4</v>
      </c>
      <c r="K6804">
        <v>10</v>
      </c>
      <c r="M6804" t="s">
        <v>31</v>
      </c>
      <c r="Q6804">
        <v>25000</v>
      </c>
      <c r="AB6804">
        <v>77</v>
      </c>
      <c r="AC6804" t="s">
        <v>6855</v>
      </c>
    </row>
    <row r="6805" spans="1:29">
      <c r="A6805" s="1" t="s">
        <v>30</v>
      </c>
      <c r="B6805" s="2">
        <v>42778.535416666666</v>
      </c>
      <c r="C6805">
        <v>79</v>
      </c>
      <c r="D6805">
        <v>56</v>
      </c>
      <c r="E6805">
        <v>45.04</v>
      </c>
      <c r="F6805">
        <v>240</v>
      </c>
      <c r="G6805">
        <v>15</v>
      </c>
      <c r="H6805">
        <v>0</v>
      </c>
      <c r="I6805">
        <v>29.85</v>
      </c>
      <c r="J6805">
        <v>1010.3</v>
      </c>
      <c r="K6805">
        <v>10</v>
      </c>
      <c r="L6805">
        <v>23</v>
      </c>
      <c r="M6805" t="s">
        <v>31</v>
      </c>
      <c r="N6805" t="s">
        <v>31</v>
      </c>
      <c r="Q6805">
        <v>5000</v>
      </c>
      <c r="R6805">
        <v>25000</v>
      </c>
      <c r="AB6805">
        <v>79</v>
      </c>
      <c r="AC6805" t="s">
        <v>6856</v>
      </c>
    </row>
    <row r="6806" spans="1:29">
      <c r="A6806" s="1" t="s">
        <v>30</v>
      </c>
      <c r="B6806" s="2">
        <v>42778.57708333333</v>
      </c>
      <c r="C6806">
        <v>82</v>
      </c>
      <c r="D6806">
        <v>56</v>
      </c>
      <c r="E6806">
        <v>40.83</v>
      </c>
      <c r="F6806">
        <v>260</v>
      </c>
      <c r="G6806">
        <v>13</v>
      </c>
      <c r="H6806">
        <v>0</v>
      </c>
      <c r="I6806">
        <v>29.81</v>
      </c>
      <c r="J6806">
        <v>1009</v>
      </c>
      <c r="K6806">
        <v>10</v>
      </c>
      <c r="L6806">
        <v>23</v>
      </c>
      <c r="M6806" t="s">
        <v>31</v>
      </c>
      <c r="N6806" t="s">
        <v>31</v>
      </c>
      <c r="Q6806">
        <v>5500</v>
      </c>
      <c r="R6806">
        <v>25000</v>
      </c>
      <c r="Y6806">
        <v>26</v>
      </c>
      <c r="Z6806">
        <v>220</v>
      </c>
      <c r="AA6806" s="2">
        <v>42778.560416666667</v>
      </c>
      <c r="AB6806">
        <v>81.55</v>
      </c>
      <c r="AC6806" t="s">
        <v>6857</v>
      </c>
    </row>
    <row r="6807" spans="1:29">
      <c r="A6807" s="1" t="s">
        <v>30</v>
      </c>
      <c r="B6807" s="2">
        <v>42778.618750000001</v>
      </c>
      <c r="C6807">
        <v>82</v>
      </c>
      <c r="D6807">
        <v>56</v>
      </c>
      <c r="E6807">
        <v>40.83</v>
      </c>
      <c r="F6807">
        <v>240</v>
      </c>
      <c r="G6807">
        <v>16</v>
      </c>
      <c r="H6807">
        <v>0</v>
      </c>
      <c r="I6807">
        <v>29.79</v>
      </c>
      <c r="J6807">
        <v>1008.2</v>
      </c>
      <c r="K6807">
        <v>10</v>
      </c>
      <c r="M6807" t="s">
        <v>31</v>
      </c>
      <c r="N6807" t="s">
        <v>31</v>
      </c>
      <c r="Q6807">
        <v>6000</v>
      </c>
      <c r="R6807">
        <v>25000</v>
      </c>
      <c r="Y6807">
        <v>26</v>
      </c>
      <c r="Z6807">
        <v>240</v>
      </c>
      <c r="AA6807" s="2">
        <v>42778.603472222225</v>
      </c>
      <c r="AB6807">
        <v>81.55</v>
      </c>
      <c r="AC6807" t="s">
        <v>6858</v>
      </c>
    </row>
    <row r="6808" spans="1:29">
      <c r="A6808" s="1" t="s">
        <v>30</v>
      </c>
      <c r="B6808" s="2">
        <v>42778.660416666666</v>
      </c>
      <c r="C6808">
        <v>82</v>
      </c>
      <c r="D6808">
        <v>55</v>
      </c>
      <c r="E6808">
        <v>39.520000000000003</v>
      </c>
      <c r="F6808">
        <v>250</v>
      </c>
      <c r="G6808">
        <v>15</v>
      </c>
      <c r="H6808">
        <v>0</v>
      </c>
      <c r="I6808">
        <v>29.77</v>
      </c>
      <c r="J6808">
        <v>1007.6</v>
      </c>
      <c r="K6808">
        <v>10</v>
      </c>
      <c r="L6808">
        <v>22</v>
      </c>
      <c r="M6808" t="s">
        <v>34</v>
      </c>
      <c r="N6808" t="s">
        <v>34</v>
      </c>
      <c r="Q6808">
        <v>6500</v>
      </c>
      <c r="R6808">
        <v>25000</v>
      </c>
      <c r="Y6808">
        <v>29</v>
      </c>
      <c r="Z6808">
        <v>240</v>
      </c>
      <c r="AA6808" s="2">
        <v>42778.638194444444</v>
      </c>
      <c r="AB6808">
        <v>82</v>
      </c>
      <c r="AC6808" t="s">
        <v>6859</v>
      </c>
    </row>
    <row r="6809" spans="1:29">
      <c r="A6809" s="1" t="s">
        <v>30</v>
      </c>
      <c r="B6809" s="2">
        <v>42778.70208333333</v>
      </c>
      <c r="C6809">
        <v>80</v>
      </c>
      <c r="D6809">
        <v>55</v>
      </c>
      <c r="E6809">
        <v>42.05</v>
      </c>
      <c r="F6809">
        <v>250</v>
      </c>
      <c r="G6809">
        <v>13</v>
      </c>
      <c r="H6809">
        <v>0</v>
      </c>
      <c r="I6809">
        <v>29.76</v>
      </c>
      <c r="J6809">
        <v>1007.5</v>
      </c>
      <c r="K6809">
        <v>10</v>
      </c>
      <c r="L6809">
        <v>25</v>
      </c>
      <c r="M6809" t="s">
        <v>31</v>
      </c>
      <c r="N6809" t="s">
        <v>34</v>
      </c>
      <c r="Q6809">
        <v>6000</v>
      </c>
      <c r="R6809">
        <v>25000</v>
      </c>
      <c r="AB6809">
        <v>80.17</v>
      </c>
      <c r="AC6809" t="s">
        <v>6860</v>
      </c>
    </row>
    <row r="6810" spans="1:29">
      <c r="A6810" s="1" t="s">
        <v>30</v>
      </c>
      <c r="B6810" s="2">
        <v>42778.743750000001</v>
      </c>
      <c r="C6810">
        <v>78</v>
      </c>
      <c r="D6810">
        <v>56</v>
      </c>
      <c r="E6810">
        <v>46.4</v>
      </c>
      <c r="F6810">
        <v>240</v>
      </c>
      <c r="G6810">
        <v>10</v>
      </c>
      <c r="H6810">
        <v>0</v>
      </c>
      <c r="I6810">
        <v>29.77</v>
      </c>
      <c r="J6810">
        <v>1007.8</v>
      </c>
      <c r="K6810">
        <v>10</v>
      </c>
      <c r="M6810" t="s">
        <v>31</v>
      </c>
      <c r="N6810" t="s">
        <v>34</v>
      </c>
      <c r="O6810" t="s">
        <v>34</v>
      </c>
      <c r="Q6810">
        <v>7000</v>
      </c>
      <c r="R6810">
        <v>12000</v>
      </c>
      <c r="S6810">
        <v>25000</v>
      </c>
      <c r="AB6810">
        <v>78.099999999999994</v>
      </c>
      <c r="AC6810" t="s">
        <v>6861</v>
      </c>
    </row>
    <row r="6811" spans="1:29">
      <c r="A6811" s="1" t="s">
        <v>30</v>
      </c>
      <c r="B6811" s="2">
        <v>42778.785416666666</v>
      </c>
      <c r="C6811">
        <v>70</v>
      </c>
      <c r="D6811">
        <v>62</v>
      </c>
      <c r="E6811">
        <v>76.010000000000005</v>
      </c>
      <c r="F6811">
        <v>250</v>
      </c>
      <c r="G6811">
        <v>11</v>
      </c>
      <c r="H6811">
        <v>0.05</v>
      </c>
      <c r="I6811">
        <v>29.8</v>
      </c>
      <c r="J6811">
        <v>1008.8</v>
      </c>
      <c r="K6811">
        <v>6</v>
      </c>
      <c r="L6811">
        <v>27</v>
      </c>
      <c r="M6811" t="s">
        <v>31</v>
      </c>
      <c r="N6811" t="s">
        <v>34</v>
      </c>
      <c r="O6811" t="s">
        <v>32</v>
      </c>
      <c r="Q6811">
        <v>2800</v>
      </c>
      <c r="R6811">
        <v>4600</v>
      </c>
      <c r="S6811">
        <v>6000</v>
      </c>
      <c r="U6811" t="e" cm="1">
        <f t="array" ref="U6811">-RA BR</f>
        <v>#NAME?</v>
      </c>
      <c r="Y6811">
        <v>27</v>
      </c>
      <c r="Z6811">
        <v>250</v>
      </c>
      <c r="AA6811" s="2">
        <v>42778.781944444447</v>
      </c>
      <c r="AB6811">
        <v>70</v>
      </c>
      <c r="AC6811" t="s">
        <v>6862</v>
      </c>
    </row>
    <row r="6812" spans="1:29">
      <c r="A6812" s="1" t="s">
        <v>30</v>
      </c>
      <c r="B6812" s="2">
        <v>42778.82708333333</v>
      </c>
      <c r="C6812">
        <v>65</v>
      </c>
      <c r="D6812">
        <v>62</v>
      </c>
      <c r="E6812">
        <v>90.64</v>
      </c>
      <c r="F6812">
        <v>240</v>
      </c>
      <c r="G6812">
        <v>7</v>
      </c>
      <c r="I6812">
        <v>29.8</v>
      </c>
      <c r="J6812">
        <v>1009</v>
      </c>
      <c r="K6812">
        <v>9</v>
      </c>
      <c r="M6812" t="s">
        <v>34</v>
      </c>
      <c r="N6812" t="s">
        <v>32</v>
      </c>
      <c r="Q6812">
        <v>6000</v>
      </c>
      <c r="R6812">
        <v>8000</v>
      </c>
      <c r="AB6812">
        <v>64.900000000000006</v>
      </c>
      <c r="AC6812" t="s">
        <v>6863</v>
      </c>
    </row>
    <row r="6813" spans="1:29">
      <c r="A6813" s="1" t="s">
        <v>30</v>
      </c>
      <c r="B6813" s="2">
        <v>42778.868750000001</v>
      </c>
      <c r="C6813">
        <v>66</v>
      </c>
      <c r="D6813">
        <v>62</v>
      </c>
      <c r="E6813">
        <v>87.24</v>
      </c>
      <c r="F6813">
        <v>250</v>
      </c>
      <c r="G6813">
        <v>6</v>
      </c>
      <c r="H6813">
        <v>0</v>
      </c>
      <c r="I6813">
        <v>29.81</v>
      </c>
      <c r="J6813">
        <v>1009.2</v>
      </c>
      <c r="K6813">
        <v>9</v>
      </c>
      <c r="M6813" t="s">
        <v>34</v>
      </c>
      <c r="N6813" t="s">
        <v>32</v>
      </c>
      <c r="Q6813">
        <v>8000</v>
      </c>
      <c r="R6813">
        <v>10000</v>
      </c>
      <c r="AB6813">
        <v>66</v>
      </c>
      <c r="AC6813" t="s">
        <v>6864</v>
      </c>
    </row>
    <row r="6814" spans="1:29">
      <c r="A6814" s="1" t="s">
        <v>30</v>
      </c>
      <c r="B6814" s="2">
        <v>42778.910416666666</v>
      </c>
      <c r="C6814">
        <v>69</v>
      </c>
      <c r="D6814">
        <v>52</v>
      </c>
      <c r="E6814">
        <v>54.45</v>
      </c>
      <c r="F6814">
        <v>300</v>
      </c>
      <c r="G6814">
        <v>8</v>
      </c>
      <c r="H6814">
        <v>0</v>
      </c>
      <c r="I6814">
        <v>29.85</v>
      </c>
      <c r="J6814">
        <v>1010.5</v>
      </c>
      <c r="K6814">
        <v>10</v>
      </c>
      <c r="M6814" t="s">
        <v>34</v>
      </c>
      <c r="N6814" t="s">
        <v>32</v>
      </c>
      <c r="Q6814">
        <v>7000</v>
      </c>
      <c r="R6814">
        <v>12000</v>
      </c>
      <c r="AB6814">
        <v>69.099999999999994</v>
      </c>
      <c r="AC6814" t="s">
        <v>6865</v>
      </c>
    </row>
    <row r="6815" spans="1:29">
      <c r="A6815" s="1" t="s">
        <v>30</v>
      </c>
      <c r="B6815" s="2">
        <v>42778.95208333333</v>
      </c>
      <c r="C6815">
        <v>66</v>
      </c>
      <c r="D6815">
        <v>48</v>
      </c>
      <c r="E6815">
        <v>52.22</v>
      </c>
      <c r="F6815">
        <v>310</v>
      </c>
      <c r="G6815">
        <v>5</v>
      </c>
      <c r="H6815">
        <v>0</v>
      </c>
      <c r="I6815">
        <v>29.87</v>
      </c>
      <c r="J6815">
        <v>1011.1</v>
      </c>
      <c r="K6815">
        <v>10</v>
      </c>
      <c r="M6815" t="s">
        <v>31</v>
      </c>
      <c r="N6815" t="s">
        <v>34</v>
      </c>
      <c r="Q6815">
        <v>7000</v>
      </c>
      <c r="R6815">
        <v>15000</v>
      </c>
      <c r="AB6815">
        <v>66</v>
      </c>
      <c r="AC6815" t="s">
        <v>6866</v>
      </c>
    </row>
    <row r="6816" spans="1:29">
      <c r="A6816" s="1" t="s">
        <v>30</v>
      </c>
      <c r="B6816" s="2">
        <v>42778.993750000001</v>
      </c>
      <c r="C6816">
        <v>64</v>
      </c>
      <c r="D6816">
        <v>30</v>
      </c>
      <c r="E6816">
        <v>27.71</v>
      </c>
      <c r="F6816">
        <v>310</v>
      </c>
      <c r="G6816">
        <v>9</v>
      </c>
      <c r="H6816">
        <v>0</v>
      </c>
      <c r="I6816">
        <v>29.88</v>
      </c>
      <c r="J6816">
        <v>1011.5</v>
      </c>
      <c r="K6816">
        <v>10</v>
      </c>
      <c r="L6816">
        <v>21</v>
      </c>
      <c r="M6816" t="s">
        <v>31</v>
      </c>
      <c r="N6816" t="s">
        <v>31</v>
      </c>
      <c r="Q6816">
        <v>7000</v>
      </c>
      <c r="R6816">
        <v>25000</v>
      </c>
      <c r="AB6816">
        <v>64</v>
      </c>
      <c r="AC6816" t="s">
        <v>6867</v>
      </c>
    </row>
    <row r="6817" spans="1:29">
      <c r="A6817" s="1" t="s">
        <v>30</v>
      </c>
      <c r="B6817" s="2">
        <v>42779.035416666666</v>
      </c>
      <c r="C6817">
        <v>60</v>
      </c>
      <c r="D6817">
        <v>34</v>
      </c>
      <c r="E6817">
        <v>37.369999999999997</v>
      </c>
      <c r="G6817">
        <v>6</v>
      </c>
      <c r="H6817">
        <v>0</v>
      </c>
      <c r="I6817">
        <v>29.92</v>
      </c>
      <c r="J6817">
        <v>1012.6</v>
      </c>
      <c r="K6817">
        <v>10</v>
      </c>
      <c r="M6817" t="s">
        <v>32</v>
      </c>
      <c r="Q6817">
        <v>25000</v>
      </c>
      <c r="AB6817">
        <v>60.1</v>
      </c>
      <c r="AC6817" t="s">
        <v>6868</v>
      </c>
    </row>
    <row r="6818" spans="1:29">
      <c r="A6818" s="1" t="s">
        <v>30</v>
      </c>
      <c r="B6818" s="2">
        <v>42779.07708333333</v>
      </c>
      <c r="C6818">
        <v>57</v>
      </c>
      <c r="D6818">
        <v>28.9</v>
      </c>
      <c r="E6818">
        <v>33.979999999999997</v>
      </c>
      <c r="F6818">
        <v>320</v>
      </c>
      <c r="G6818">
        <v>12</v>
      </c>
      <c r="H6818">
        <v>0</v>
      </c>
      <c r="I6818">
        <v>29.95</v>
      </c>
      <c r="J6818">
        <v>1013.9</v>
      </c>
      <c r="K6818">
        <v>10</v>
      </c>
      <c r="L6818">
        <v>24</v>
      </c>
      <c r="M6818" t="s">
        <v>32</v>
      </c>
      <c r="Q6818">
        <v>25000</v>
      </c>
      <c r="AB6818">
        <v>57</v>
      </c>
      <c r="AC6818" t="s">
        <v>6869</v>
      </c>
    </row>
    <row r="6819" spans="1:29">
      <c r="A6819" s="1" t="s">
        <v>30</v>
      </c>
      <c r="B6819" s="2">
        <v>42779.118750000001</v>
      </c>
      <c r="C6819">
        <v>55</v>
      </c>
      <c r="D6819">
        <v>30</v>
      </c>
      <c r="E6819">
        <v>38.21</v>
      </c>
      <c r="G6819">
        <v>6</v>
      </c>
      <c r="H6819">
        <v>0</v>
      </c>
      <c r="I6819">
        <v>29.97</v>
      </c>
      <c r="J6819">
        <v>1014.5</v>
      </c>
      <c r="K6819">
        <v>10</v>
      </c>
      <c r="M6819" t="s">
        <v>32</v>
      </c>
      <c r="Q6819">
        <v>25000</v>
      </c>
      <c r="AB6819">
        <v>55</v>
      </c>
      <c r="AC6819" t="s">
        <v>6870</v>
      </c>
    </row>
    <row r="6820" spans="1:29">
      <c r="A6820" s="1" t="s">
        <v>30</v>
      </c>
      <c r="B6820" s="2">
        <v>42779.160416666666</v>
      </c>
      <c r="C6820">
        <v>53</v>
      </c>
      <c r="D6820">
        <v>26.1</v>
      </c>
      <c r="E6820">
        <v>34.9</v>
      </c>
      <c r="F6820">
        <v>340</v>
      </c>
      <c r="G6820">
        <v>8</v>
      </c>
      <c r="H6820">
        <v>0</v>
      </c>
      <c r="I6820">
        <v>29.99</v>
      </c>
      <c r="J6820">
        <v>1015.3</v>
      </c>
      <c r="K6820">
        <v>10</v>
      </c>
      <c r="L6820">
        <v>16</v>
      </c>
      <c r="M6820" t="s">
        <v>32</v>
      </c>
      <c r="Q6820">
        <v>25000</v>
      </c>
      <c r="AB6820">
        <v>53.1</v>
      </c>
      <c r="AC6820" t="s">
        <v>6871</v>
      </c>
    </row>
    <row r="6821" spans="1:29">
      <c r="A6821" s="1" t="s">
        <v>30</v>
      </c>
      <c r="B6821" s="2">
        <v>42779.20208333333</v>
      </c>
      <c r="C6821">
        <v>51</v>
      </c>
      <c r="D6821">
        <v>21</v>
      </c>
      <c r="E6821">
        <v>30.34</v>
      </c>
      <c r="F6821">
        <v>330</v>
      </c>
      <c r="G6821">
        <v>10</v>
      </c>
      <c r="H6821">
        <v>0</v>
      </c>
      <c r="I6821">
        <v>30.02</v>
      </c>
      <c r="J6821">
        <v>1016.3</v>
      </c>
      <c r="K6821">
        <v>10</v>
      </c>
      <c r="L6821">
        <v>18</v>
      </c>
      <c r="M6821" t="s">
        <v>34</v>
      </c>
      <c r="Q6821">
        <v>25000</v>
      </c>
      <c r="AB6821">
        <v>51.1</v>
      </c>
      <c r="AC6821" t="s">
        <v>6872</v>
      </c>
    </row>
    <row r="6822" spans="1:29">
      <c r="A6822" s="1" t="s">
        <v>30</v>
      </c>
      <c r="B6822" s="2">
        <v>42779.243750000001</v>
      </c>
      <c r="C6822">
        <v>49</v>
      </c>
      <c r="D6822">
        <v>15.1</v>
      </c>
      <c r="E6822">
        <v>25.55</v>
      </c>
      <c r="F6822">
        <v>320</v>
      </c>
      <c r="G6822">
        <v>8</v>
      </c>
      <c r="H6822">
        <v>0</v>
      </c>
      <c r="I6822">
        <v>30.06</v>
      </c>
      <c r="J6822">
        <v>1017.6</v>
      </c>
      <c r="K6822">
        <v>10</v>
      </c>
      <c r="L6822">
        <v>14</v>
      </c>
      <c r="M6822" t="s">
        <v>31</v>
      </c>
      <c r="Q6822">
        <v>25000</v>
      </c>
      <c r="AB6822">
        <v>44.93</v>
      </c>
      <c r="AC6822" t="s">
        <v>6873</v>
      </c>
    </row>
    <row r="6823" spans="1:29">
      <c r="A6823" s="1" t="s">
        <v>30</v>
      </c>
      <c r="B6823" s="2">
        <v>42779.285416666666</v>
      </c>
      <c r="C6823">
        <v>46</v>
      </c>
      <c r="D6823">
        <v>12</v>
      </c>
      <c r="E6823">
        <v>24.86</v>
      </c>
      <c r="F6823">
        <v>320</v>
      </c>
      <c r="G6823">
        <v>4</v>
      </c>
      <c r="H6823">
        <v>0</v>
      </c>
      <c r="I6823">
        <v>30.09</v>
      </c>
      <c r="J6823">
        <v>1018.6</v>
      </c>
      <c r="K6823">
        <v>10</v>
      </c>
      <c r="M6823" t="s">
        <v>31</v>
      </c>
      <c r="Q6823">
        <v>25000</v>
      </c>
      <c r="AB6823">
        <v>43.77</v>
      </c>
      <c r="AC6823" t="s">
        <v>6874</v>
      </c>
    </row>
    <row r="6824" spans="1:29">
      <c r="A6824" s="1" t="s">
        <v>30</v>
      </c>
      <c r="B6824" s="2">
        <v>42779.32708333333</v>
      </c>
      <c r="C6824">
        <v>45</v>
      </c>
      <c r="D6824">
        <v>12</v>
      </c>
      <c r="E6824">
        <v>25.82</v>
      </c>
      <c r="G6824">
        <v>6</v>
      </c>
      <c r="H6824">
        <v>0</v>
      </c>
      <c r="I6824">
        <v>30.11</v>
      </c>
      <c r="J6824">
        <v>1019.6</v>
      </c>
      <c r="K6824">
        <v>10</v>
      </c>
      <c r="M6824" t="s">
        <v>31</v>
      </c>
      <c r="Q6824">
        <v>25000</v>
      </c>
      <c r="AB6824">
        <v>41.19</v>
      </c>
      <c r="AC6824" t="s">
        <v>6875</v>
      </c>
    </row>
    <row r="6825" spans="1:29">
      <c r="A6825" s="1" t="s">
        <v>30</v>
      </c>
      <c r="B6825" s="2">
        <v>42779.361805555556</v>
      </c>
      <c r="C6825">
        <v>48</v>
      </c>
      <c r="D6825">
        <v>15.1</v>
      </c>
      <c r="E6825">
        <v>26.42</v>
      </c>
      <c r="F6825">
        <v>10</v>
      </c>
      <c r="G6825">
        <v>8</v>
      </c>
      <c r="H6825">
        <v>0</v>
      </c>
      <c r="I6825">
        <v>30.14</v>
      </c>
      <c r="K6825">
        <v>10</v>
      </c>
      <c r="M6825" t="s">
        <v>31</v>
      </c>
      <c r="Q6825">
        <v>25000</v>
      </c>
      <c r="AB6825">
        <v>43.82</v>
      </c>
      <c r="AC6825" t="s">
        <v>6876</v>
      </c>
    </row>
    <row r="6826" spans="1:29">
      <c r="A6826" s="1" t="s">
        <v>30</v>
      </c>
      <c r="B6826" s="2">
        <v>42779.368750000001</v>
      </c>
      <c r="C6826">
        <v>47</v>
      </c>
      <c r="D6826">
        <v>12.9</v>
      </c>
      <c r="E6826">
        <v>25.01</v>
      </c>
      <c r="F6826">
        <v>320</v>
      </c>
      <c r="G6826">
        <v>7</v>
      </c>
      <c r="H6826">
        <v>0</v>
      </c>
      <c r="I6826">
        <v>30.13</v>
      </c>
      <c r="J6826">
        <v>1020.1</v>
      </c>
      <c r="K6826">
        <v>10</v>
      </c>
      <c r="L6826">
        <v>18</v>
      </c>
      <c r="M6826" t="s">
        <v>31</v>
      </c>
      <c r="Q6826">
        <v>25000</v>
      </c>
      <c r="AB6826">
        <v>42.94</v>
      </c>
      <c r="AC6826" t="s">
        <v>6877</v>
      </c>
    </row>
    <row r="6827" spans="1:29">
      <c r="A6827" s="1" t="s">
        <v>30</v>
      </c>
      <c r="B6827" s="2">
        <v>42779.410416666666</v>
      </c>
      <c r="C6827">
        <v>50</v>
      </c>
      <c r="D6827">
        <v>9</v>
      </c>
      <c r="E6827">
        <v>18.72</v>
      </c>
      <c r="F6827">
        <v>350</v>
      </c>
      <c r="G6827">
        <v>7</v>
      </c>
      <c r="H6827">
        <v>0</v>
      </c>
      <c r="I6827">
        <v>30.14</v>
      </c>
      <c r="J6827">
        <v>1020.4</v>
      </c>
      <c r="K6827">
        <v>10</v>
      </c>
      <c r="M6827" t="s">
        <v>31</v>
      </c>
      <c r="Q6827">
        <v>25000</v>
      </c>
      <c r="AB6827">
        <v>46.72</v>
      </c>
      <c r="AC6827" t="s">
        <v>6878</v>
      </c>
    </row>
    <row r="6828" spans="1:29">
      <c r="A6828" s="1" t="s">
        <v>30</v>
      </c>
      <c r="B6828" s="2">
        <v>42779.45208333333</v>
      </c>
      <c r="C6828">
        <v>51</v>
      </c>
      <c r="D6828">
        <v>6</v>
      </c>
      <c r="E6828">
        <v>15.76</v>
      </c>
      <c r="F6828">
        <v>310</v>
      </c>
      <c r="G6828">
        <v>11</v>
      </c>
      <c r="H6828">
        <v>0</v>
      </c>
      <c r="I6828">
        <v>30.13</v>
      </c>
      <c r="J6828">
        <v>1020.1</v>
      </c>
      <c r="K6828">
        <v>10</v>
      </c>
      <c r="L6828">
        <v>17</v>
      </c>
      <c r="M6828" t="s">
        <v>31</v>
      </c>
      <c r="Q6828">
        <v>25000</v>
      </c>
      <c r="AB6828">
        <v>51.1</v>
      </c>
      <c r="AC6828" t="s">
        <v>6879</v>
      </c>
    </row>
    <row r="6829" spans="1:29">
      <c r="A6829" s="1" t="s">
        <v>30</v>
      </c>
      <c r="B6829" s="2">
        <v>42779.493750000001</v>
      </c>
      <c r="C6829">
        <v>53</v>
      </c>
      <c r="D6829">
        <v>7</v>
      </c>
      <c r="E6829">
        <v>15.25</v>
      </c>
      <c r="F6829">
        <v>310</v>
      </c>
      <c r="G6829">
        <v>10</v>
      </c>
      <c r="H6829">
        <v>0</v>
      </c>
      <c r="I6829">
        <v>30.12</v>
      </c>
      <c r="J6829">
        <v>1019.7</v>
      </c>
      <c r="K6829">
        <v>10</v>
      </c>
      <c r="L6829">
        <v>19</v>
      </c>
      <c r="M6829" t="s">
        <v>31</v>
      </c>
      <c r="Q6829">
        <v>25000</v>
      </c>
      <c r="AB6829">
        <v>53.1</v>
      </c>
      <c r="AC6829" t="s">
        <v>6880</v>
      </c>
    </row>
    <row r="6830" spans="1:29">
      <c r="A6830" s="1" t="s">
        <v>30</v>
      </c>
      <c r="B6830" s="2">
        <v>42779.535416666666</v>
      </c>
      <c r="C6830">
        <v>55</v>
      </c>
      <c r="D6830">
        <v>8.1</v>
      </c>
      <c r="E6830">
        <v>14.96</v>
      </c>
      <c r="F6830">
        <v>290</v>
      </c>
      <c r="G6830">
        <v>10</v>
      </c>
      <c r="H6830">
        <v>0</v>
      </c>
      <c r="I6830">
        <v>30.09</v>
      </c>
      <c r="J6830">
        <v>1018.7</v>
      </c>
      <c r="K6830">
        <v>10</v>
      </c>
      <c r="L6830">
        <v>17</v>
      </c>
      <c r="M6830" t="s">
        <v>31</v>
      </c>
      <c r="Q6830">
        <v>25000</v>
      </c>
      <c r="AB6830">
        <v>55</v>
      </c>
      <c r="AC6830" t="s">
        <v>6881</v>
      </c>
    </row>
    <row r="6831" spans="1:29">
      <c r="A6831" s="1" t="s">
        <v>30</v>
      </c>
      <c r="B6831" s="2">
        <v>42779.618750000001</v>
      </c>
      <c r="C6831">
        <v>58</v>
      </c>
      <c r="D6831">
        <v>6</v>
      </c>
      <c r="E6831">
        <v>12.3</v>
      </c>
      <c r="F6831">
        <v>300</v>
      </c>
      <c r="G6831">
        <v>10</v>
      </c>
      <c r="H6831">
        <v>0</v>
      </c>
      <c r="I6831">
        <v>30.05</v>
      </c>
      <c r="J6831">
        <v>1017.5</v>
      </c>
      <c r="K6831">
        <v>10</v>
      </c>
      <c r="L6831">
        <v>17</v>
      </c>
      <c r="M6831" t="s">
        <v>31</v>
      </c>
      <c r="Q6831">
        <v>25000</v>
      </c>
      <c r="AB6831">
        <v>57.9</v>
      </c>
      <c r="AC6831" t="s">
        <v>6882</v>
      </c>
    </row>
    <row r="6832" spans="1:29">
      <c r="A6832" s="1" t="s">
        <v>30</v>
      </c>
      <c r="B6832" s="2">
        <v>42779.660416666666</v>
      </c>
      <c r="C6832">
        <v>58</v>
      </c>
      <c r="D6832">
        <v>4</v>
      </c>
      <c r="E6832">
        <v>11.12</v>
      </c>
      <c r="F6832">
        <v>300</v>
      </c>
      <c r="G6832">
        <v>9</v>
      </c>
      <c r="H6832">
        <v>0</v>
      </c>
      <c r="I6832">
        <v>30.04</v>
      </c>
      <c r="J6832">
        <v>1017</v>
      </c>
      <c r="K6832">
        <v>10</v>
      </c>
      <c r="L6832">
        <v>16</v>
      </c>
      <c r="M6832" t="s">
        <v>31</v>
      </c>
      <c r="Q6832">
        <v>25000</v>
      </c>
      <c r="AB6832">
        <v>57.9</v>
      </c>
      <c r="AC6832" t="s">
        <v>6883</v>
      </c>
    </row>
    <row r="6833" spans="1:29">
      <c r="A6833" s="1" t="s">
        <v>30</v>
      </c>
      <c r="B6833" s="2">
        <v>42779.70208333333</v>
      </c>
      <c r="C6833">
        <v>58</v>
      </c>
      <c r="D6833">
        <v>4</v>
      </c>
      <c r="E6833">
        <v>11.12</v>
      </c>
      <c r="F6833">
        <v>310</v>
      </c>
      <c r="G6833">
        <v>9</v>
      </c>
      <c r="H6833">
        <v>0</v>
      </c>
      <c r="I6833">
        <v>30.04</v>
      </c>
      <c r="J6833">
        <v>1017.3</v>
      </c>
      <c r="K6833">
        <v>10</v>
      </c>
      <c r="L6833">
        <v>16</v>
      </c>
      <c r="M6833" t="s">
        <v>31</v>
      </c>
      <c r="Q6833">
        <v>25000</v>
      </c>
      <c r="AB6833">
        <v>57.9</v>
      </c>
      <c r="AC6833" t="s">
        <v>6884</v>
      </c>
    </row>
    <row r="6834" spans="1:29">
      <c r="A6834" s="1" t="s">
        <v>30</v>
      </c>
      <c r="B6834" s="2">
        <v>42779.743750000001</v>
      </c>
      <c r="C6834">
        <v>55</v>
      </c>
      <c r="D6834">
        <v>6</v>
      </c>
      <c r="E6834">
        <v>13.66</v>
      </c>
      <c r="G6834">
        <v>5</v>
      </c>
      <c r="H6834">
        <v>0</v>
      </c>
      <c r="I6834">
        <v>30.06</v>
      </c>
      <c r="J6834">
        <v>1017.9</v>
      </c>
      <c r="K6834">
        <v>10</v>
      </c>
      <c r="M6834" t="s">
        <v>34</v>
      </c>
      <c r="Q6834">
        <v>25000</v>
      </c>
      <c r="AB6834">
        <v>55</v>
      </c>
      <c r="AC6834" t="s">
        <v>6885</v>
      </c>
    </row>
    <row r="6835" spans="1:29">
      <c r="A6835" s="1" t="s">
        <v>30</v>
      </c>
      <c r="B6835" s="2">
        <v>42779.785416666666</v>
      </c>
      <c r="C6835">
        <v>53</v>
      </c>
      <c r="D6835">
        <v>7</v>
      </c>
      <c r="E6835">
        <v>15.25</v>
      </c>
      <c r="F6835">
        <v>0</v>
      </c>
      <c r="G6835">
        <v>0</v>
      </c>
      <c r="H6835">
        <v>0</v>
      </c>
      <c r="I6835">
        <v>30.07</v>
      </c>
      <c r="J6835">
        <v>1018.2</v>
      </c>
      <c r="K6835">
        <v>10</v>
      </c>
      <c r="M6835" t="s">
        <v>32</v>
      </c>
      <c r="Q6835">
        <v>25000</v>
      </c>
      <c r="AB6835">
        <v>53.1</v>
      </c>
      <c r="AC6835" t="s">
        <v>6886</v>
      </c>
    </row>
    <row r="6836" spans="1:29">
      <c r="A6836" s="1" t="s">
        <v>30</v>
      </c>
      <c r="B6836" s="2">
        <v>42779.82708333333</v>
      </c>
      <c r="C6836">
        <v>47</v>
      </c>
      <c r="D6836">
        <v>18</v>
      </c>
      <c r="E6836">
        <v>31.22</v>
      </c>
      <c r="F6836">
        <v>0</v>
      </c>
      <c r="G6836">
        <v>0</v>
      </c>
      <c r="H6836">
        <v>0</v>
      </c>
      <c r="I6836">
        <v>30.07</v>
      </c>
      <c r="J6836">
        <v>1018.3</v>
      </c>
      <c r="K6836">
        <v>10</v>
      </c>
      <c r="M6836" t="s">
        <v>32</v>
      </c>
      <c r="Q6836">
        <v>25000</v>
      </c>
      <c r="AB6836">
        <v>46.9</v>
      </c>
      <c r="AC6836" t="s">
        <v>6887</v>
      </c>
    </row>
    <row r="6837" spans="1:29">
      <c r="A6837" s="1" t="s">
        <v>30</v>
      </c>
      <c r="B6837" s="2">
        <v>42779.868750000001</v>
      </c>
      <c r="C6837">
        <v>41</v>
      </c>
      <c r="D6837">
        <v>18</v>
      </c>
      <c r="E6837">
        <v>39.119999999999997</v>
      </c>
      <c r="F6837">
        <v>340</v>
      </c>
      <c r="G6837">
        <v>3</v>
      </c>
      <c r="H6837">
        <v>0</v>
      </c>
      <c r="I6837">
        <v>30.07</v>
      </c>
      <c r="J6837">
        <v>1018.5</v>
      </c>
      <c r="K6837">
        <v>10</v>
      </c>
      <c r="M6837" t="s">
        <v>32</v>
      </c>
      <c r="Q6837">
        <v>25000</v>
      </c>
      <c r="AB6837">
        <v>38.979999999999997</v>
      </c>
      <c r="AC6837" t="s">
        <v>6888</v>
      </c>
    </row>
    <row r="6838" spans="1:29">
      <c r="A6838" s="1" t="s">
        <v>30</v>
      </c>
      <c r="B6838" s="2">
        <v>42779.910416666666</v>
      </c>
      <c r="C6838">
        <v>42</v>
      </c>
      <c r="D6838">
        <v>19</v>
      </c>
      <c r="E6838">
        <v>39.14</v>
      </c>
      <c r="F6838">
        <v>0</v>
      </c>
      <c r="G6838">
        <v>0</v>
      </c>
      <c r="H6838">
        <v>0</v>
      </c>
      <c r="I6838">
        <v>30.09</v>
      </c>
      <c r="J6838">
        <v>1018.9</v>
      </c>
      <c r="K6838">
        <v>10</v>
      </c>
      <c r="M6838" t="s">
        <v>32</v>
      </c>
      <c r="Q6838">
        <v>25000</v>
      </c>
      <c r="AB6838">
        <v>42.1</v>
      </c>
      <c r="AC6838" t="s">
        <v>6889</v>
      </c>
    </row>
    <row r="6839" spans="1:29">
      <c r="A6839" s="1" t="s">
        <v>30</v>
      </c>
      <c r="B6839" s="2">
        <v>42779.95208333333</v>
      </c>
      <c r="C6839">
        <v>42</v>
      </c>
      <c r="D6839">
        <v>16</v>
      </c>
      <c r="E6839">
        <v>34.39</v>
      </c>
      <c r="F6839">
        <v>0</v>
      </c>
      <c r="G6839">
        <v>0</v>
      </c>
      <c r="H6839">
        <v>0</v>
      </c>
      <c r="I6839">
        <v>30.09</v>
      </c>
      <c r="J6839">
        <v>1018.8</v>
      </c>
      <c r="K6839">
        <v>10</v>
      </c>
      <c r="M6839" t="s">
        <v>31</v>
      </c>
      <c r="Q6839">
        <v>25000</v>
      </c>
      <c r="AB6839">
        <v>42.1</v>
      </c>
      <c r="AC6839" t="s">
        <v>6890</v>
      </c>
    </row>
    <row r="6840" spans="1:29">
      <c r="A6840" s="1" t="s">
        <v>30</v>
      </c>
      <c r="B6840" s="2">
        <v>42779.993750000001</v>
      </c>
      <c r="C6840">
        <v>38</v>
      </c>
      <c r="D6840">
        <v>17.100000000000001</v>
      </c>
      <c r="E6840">
        <v>42.46</v>
      </c>
      <c r="F6840">
        <v>360</v>
      </c>
      <c r="G6840">
        <v>3</v>
      </c>
      <c r="H6840">
        <v>0</v>
      </c>
      <c r="I6840">
        <v>30.09</v>
      </c>
      <c r="J6840">
        <v>1019</v>
      </c>
      <c r="K6840">
        <v>10</v>
      </c>
      <c r="M6840" t="s">
        <v>31</v>
      </c>
      <c r="Q6840">
        <v>25000</v>
      </c>
      <c r="AB6840">
        <v>35.43</v>
      </c>
      <c r="AC6840" t="s">
        <v>6891</v>
      </c>
    </row>
    <row r="6841" spans="1:29">
      <c r="A6841" s="1" t="s">
        <v>30</v>
      </c>
      <c r="B6841" s="2">
        <v>42780.035416666666</v>
      </c>
      <c r="C6841">
        <v>40</v>
      </c>
      <c r="D6841">
        <v>16</v>
      </c>
      <c r="E6841">
        <v>37.44</v>
      </c>
      <c r="F6841">
        <v>0</v>
      </c>
      <c r="G6841">
        <v>0</v>
      </c>
      <c r="H6841">
        <v>0</v>
      </c>
      <c r="I6841">
        <v>30.09</v>
      </c>
      <c r="J6841">
        <v>1019.1</v>
      </c>
      <c r="K6841">
        <v>10</v>
      </c>
      <c r="M6841" t="s">
        <v>31</v>
      </c>
      <c r="Q6841">
        <v>25000</v>
      </c>
      <c r="AB6841">
        <v>39.9</v>
      </c>
      <c r="AC6841" t="s">
        <v>6892</v>
      </c>
    </row>
    <row r="6842" spans="1:29">
      <c r="A6842" s="1" t="s">
        <v>30</v>
      </c>
      <c r="B6842" s="2">
        <v>42780.07708333333</v>
      </c>
      <c r="C6842">
        <v>38</v>
      </c>
      <c r="D6842">
        <v>17.100000000000001</v>
      </c>
      <c r="E6842">
        <v>42.46</v>
      </c>
      <c r="F6842">
        <v>0</v>
      </c>
      <c r="G6842">
        <v>0</v>
      </c>
      <c r="H6842">
        <v>0</v>
      </c>
      <c r="I6842">
        <v>30.09</v>
      </c>
      <c r="J6842">
        <v>1018.9</v>
      </c>
      <c r="K6842">
        <v>10</v>
      </c>
      <c r="M6842" t="s">
        <v>31</v>
      </c>
      <c r="Q6842">
        <v>25000</v>
      </c>
      <c r="AB6842">
        <v>37.9</v>
      </c>
      <c r="AC6842" t="s">
        <v>6893</v>
      </c>
    </row>
    <row r="6843" spans="1:29">
      <c r="A6843" s="1" t="s">
        <v>30</v>
      </c>
      <c r="B6843" s="2">
        <v>42780.118750000001</v>
      </c>
      <c r="C6843">
        <v>38</v>
      </c>
      <c r="D6843">
        <v>18</v>
      </c>
      <c r="E6843">
        <v>44.14</v>
      </c>
      <c r="F6843">
        <v>40</v>
      </c>
      <c r="G6843">
        <v>6</v>
      </c>
      <c r="H6843">
        <v>0</v>
      </c>
      <c r="I6843">
        <v>30.07</v>
      </c>
      <c r="J6843">
        <v>1018.1</v>
      </c>
      <c r="K6843">
        <v>10</v>
      </c>
      <c r="M6843" t="s">
        <v>31</v>
      </c>
      <c r="Q6843">
        <v>25000</v>
      </c>
      <c r="AB6843">
        <v>32.64</v>
      </c>
      <c r="AC6843" t="s">
        <v>6894</v>
      </c>
    </row>
    <row r="6844" spans="1:29">
      <c r="A6844" s="1" t="s">
        <v>30</v>
      </c>
      <c r="B6844" s="2">
        <v>42780.160416666666</v>
      </c>
      <c r="C6844">
        <v>35</v>
      </c>
      <c r="D6844">
        <v>18</v>
      </c>
      <c r="E6844">
        <v>49.31</v>
      </c>
      <c r="F6844">
        <v>40</v>
      </c>
      <c r="G6844">
        <v>5</v>
      </c>
      <c r="H6844">
        <v>0</v>
      </c>
      <c r="I6844">
        <v>30.05</v>
      </c>
      <c r="J6844">
        <v>1017.7</v>
      </c>
      <c r="K6844">
        <v>10</v>
      </c>
      <c r="M6844" t="s">
        <v>31</v>
      </c>
      <c r="Q6844">
        <v>15000</v>
      </c>
      <c r="AB6844">
        <v>30.08</v>
      </c>
      <c r="AC6844" t="s">
        <v>6895</v>
      </c>
    </row>
    <row r="6845" spans="1:29">
      <c r="A6845" s="1" t="s">
        <v>30</v>
      </c>
      <c r="B6845" s="2">
        <v>42780.20208333333</v>
      </c>
      <c r="C6845">
        <v>37</v>
      </c>
      <c r="D6845">
        <v>17.100000000000001</v>
      </c>
      <c r="E6845">
        <v>43.99</v>
      </c>
      <c r="F6845">
        <v>90</v>
      </c>
      <c r="G6845">
        <v>5</v>
      </c>
      <c r="H6845">
        <v>0</v>
      </c>
      <c r="I6845">
        <v>30.05</v>
      </c>
      <c r="J6845">
        <v>1017.7</v>
      </c>
      <c r="K6845">
        <v>10</v>
      </c>
      <c r="M6845" t="s">
        <v>31</v>
      </c>
      <c r="Q6845">
        <v>11000</v>
      </c>
      <c r="AB6845">
        <v>32.33</v>
      </c>
      <c r="AC6845" t="s">
        <v>6896</v>
      </c>
    </row>
    <row r="6846" spans="1:29">
      <c r="A6846" s="1" t="s">
        <v>30</v>
      </c>
      <c r="B6846" s="2">
        <v>42780.243750000001</v>
      </c>
      <c r="C6846">
        <v>33</v>
      </c>
      <c r="D6846">
        <v>19.899999999999999</v>
      </c>
      <c r="E6846">
        <v>57.93</v>
      </c>
      <c r="F6846">
        <v>0</v>
      </c>
      <c r="G6846">
        <v>0</v>
      </c>
      <c r="H6846">
        <v>0</v>
      </c>
      <c r="I6846">
        <v>30.05</v>
      </c>
      <c r="J6846">
        <v>1017.8</v>
      </c>
      <c r="K6846">
        <v>10</v>
      </c>
      <c r="M6846" t="s">
        <v>31</v>
      </c>
      <c r="Q6846">
        <v>11000</v>
      </c>
      <c r="AB6846">
        <v>33.1</v>
      </c>
      <c r="AC6846" t="s">
        <v>6897</v>
      </c>
    </row>
    <row r="6847" spans="1:29">
      <c r="A6847" s="1" t="s">
        <v>30</v>
      </c>
      <c r="B6847" s="2">
        <v>42780.285416666666</v>
      </c>
      <c r="C6847">
        <v>32</v>
      </c>
      <c r="D6847">
        <v>19.899999999999999</v>
      </c>
      <c r="E6847">
        <v>60.55</v>
      </c>
      <c r="F6847">
        <v>0</v>
      </c>
      <c r="G6847">
        <v>0</v>
      </c>
      <c r="H6847">
        <v>0</v>
      </c>
      <c r="I6847">
        <v>30.07</v>
      </c>
      <c r="J6847">
        <v>1018.4</v>
      </c>
      <c r="K6847">
        <v>10</v>
      </c>
      <c r="M6847" t="s">
        <v>31</v>
      </c>
      <c r="N6847" t="s">
        <v>34</v>
      </c>
      <c r="Q6847">
        <v>12000</v>
      </c>
      <c r="R6847">
        <v>25000</v>
      </c>
      <c r="AB6847">
        <v>32</v>
      </c>
      <c r="AC6847" t="s">
        <v>6898</v>
      </c>
    </row>
    <row r="6848" spans="1:29">
      <c r="A6848" s="1" t="s">
        <v>30</v>
      </c>
      <c r="B6848" s="2">
        <v>42780.32708333333</v>
      </c>
      <c r="C6848">
        <v>33</v>
      </c>
      <c r="D6848">
        <v>23</v>
      </c>
      <c r="E6848">
        <v>66.06</v>
      </c>
      <c r="F6848">
        <v>0</v>
      </c>
      <c r="G6848">
        <v>0</v>
      </c>
      <c r="H6848">
        <v>0</v>
      </c>
      <c r="I6848">
        <v>30.07</v>
      </c>
      <c r="J6848">
        <v>1018.5</v>
      </c>
      <c r="K6848">
        <v>10</v>
      </c>
      <c r="M6848" t="s">
        <v>31</v>
      </c>
      <c r="N6848" t="s">
        <v>31</v>
      </c>
      <c r="Q6848">
        <v>12000</v>
      </c>
      <c r="R6848">
        <v>25000</v>
      </c>
      <c r="AB6848">
        <v>33.1</v>
      </c>
      <c r="AC6848" t="s">
        <v>6899</v>
      </c>
    </row>
    <row r="6849" spans="1:29">
      <c r="A6849" s="1" t="s">
        <v>30</v>
      </c>
      <c r="B6849" s="2">
        <v>42780.368750000001</v>
      </c>
      <c r="C6849">
        <v>44</v>
      </c>
      <c r="D6849">
        <v>21.9</v>
      </c>
      <c r="E6849">
        <v>41</v>
      </c>
      <c r="F6849">
        <v>130</v>
      </c>
      <c r="G6849">
        <v>7</v>
      </c>
      <c r="H6849">
        <v>0</v>
      </c>
      <c r="I6849">
        <v>30.07</v>
      </c>
      <c r="J6849">
        <v>1018.3</v>
      </c>
      <c r="K6849">
        <v>10</v>
      </c>
      <c r="M6849" t="s">
        <v>31</v>
      </c>
      <c r="N6849" t="s">
        <v>31</v>
      </c>
      <c r="Q6849">
        <v>12000</v>
      </c>
      <c r="R6849">
        <v>25000</v>
      </c>
      <c r="AB6849">
        <v>39.53</v>
      </c>
      <c r="AC6849" t="s">
        <v>6900</v>
      </c>
    </row>
    <row r="6850" spans="1:29">
      <c r="A6850" s="1" t="s">
        <v>30</v>
      </c>
      <c r="B6850" s="2">
        <v>42780.410416666666</v>
      </c>
      <c r="C6850">
        <v>48</v>
      </c>
      <c r="D6850">
        <v>19.899999999999999</v>
      </c>
      <c r="E6850">
        <v>32.5</v>
      </c>
      <c r="F6850">
        <v>140</v>
      </c>
      <c r="G6850">
        <v>7</v>
      </c>
      <c r="H6850">
        <v>0</v>
      </c>
      <c r="I6850">
        <v>30.05</v>
      </c>
      <c r="J6850">
        <v>1017.7</v>
      </c>
      <c r="K6850">
        <v>10</v>
      </c>
      <c r="M6850" t="s">
        <v>31</v>
      </c>
      <c r="N6850" t="s">
        <v>31</v>
      </c>
      <c r="Q6850">
        <v>12000</v>
      </c>
      <c r="R6850">
        <v>25000</v>
      </c>
      <c r="AB6850">
        <v>44.28</v>
      </c>
      <c r="AC6850" t="s">
        <v>6901</v>
      </c>
    </row>
    <row r="6851" spans="1:29">
      <c r="A6851" s="1" t="s">
        <v>30</v>
      </c>
      <c r="B6851" s="2">
        <v>42780.45208333333</v>
      </c>
      <c r="C6851">
        <v>53</v>
      </c>
      <c r="D6851">
        <v>19.899999999999999</v>
      </c>
      <c r="E6851">
        <v>26.89</v>
      </c>
      <c r="F6851">
        <v>170</v>
      </c>
      <c r="G6851">
        <v>8</v>
      </c>
      <c r="H6851">
        <v>0</v>
      </c>
      <c r="I6851">
        <v>30.03</v>
      </c>
      <c r="J6851">
        <v>1017</v>
      </c>
      <c r="K6851">
        <v>10</v>
      </c>
      <c r="M6851" t="s">
        <v>31</v>
      </c>
      <c r="N6851" t="s">
        <v>34</v>
      </c>
      <c r="Q6851">
        <v>15000</v>
      </c>
      <c r="R6851">
        <v>25000</v>
      </c>
      <c r="AB6851">
        <v>53.1</v>
      </c>
      <c r="AC6851" t="s">
        <v>6902</v>
      </c>
    </row>
    <row r="6852" spans="1:29">
      <c r="A6852" s="1" t="s">
        <v>30</v>
      </c>
      <c r="B6852" s="2">
        <v>42780.493750000001</v>
      </c>
      <c r="C6852">
        <v>57</v>
      </c>
      <c r="D6852">
        <v>19</v>
      </c>
      <c r="E6852">
        <v>22.46</v>
      </c>
      <c r="F6852">
        <v>230</v>
      </c>
      <c r="G6852">
        <v>5</v>
      </c>
      <c r="H6852">
        <v>0</v>
      </c>
      <c r="I6852">
        <v>30</v>
      </c>
      <c r="J6852">
        <v>1015.9</v>
      </c>
      <c r="K6852">
        <v>10</v>
      </c>
      <c r="M6852" t="s">
        <v>31</v>
      </c>
      <c r="N6852" t="s">
        <v>34</v>
      </c>
      <c r="Q6852">
        <v>15000</v>
      </c>
      <c r="R6852">
        <v>25000</v>
      </c>
      <c r="AB6852">
        <v>57</v>
      </c>
      <c r="AC6852" t="s">
        <v>6903</v>
      </c>
    </row>
    <row r="6853" spans="1:29">
      <c r="A6853" s="1" t="s">
        <v>30</v>
      </c>
      <c r="B6853" s="2">
        <v>42780.535416666666</v>
      </c>
      <c r="C6853">
        <v>61</v>
      </c>
      <c r="D6853">
        <v>19.899999999999999</v>
      </c>
      <c r="E6853">
        <v>20.23</v>
      </c>
      <c r="F6853">
        <v>240</v>
      </c>
      <c r="G6853">
        <v>9</v>
      </c>
      <c r="H6853">
        <v>0</v>
      </c>
      <c r="I6853">
        <v>29.95</v>
      </c>
      <c r="J6853">
        <v>1014.2</v>
      </c>
      <c r="K6853">
        <v>10</v>
      </c>
      <c r="M6853" t="s">
        <v>31</v>
      </c>
      <c r="N6853" t="s">
        <v>34</v>
      </c>
      <c r="O6853" t="s">
        <v>34</v>
      </c>
      <c r="Q6853">
        <v>12000</v>
      </c>
      <c r="R6853">
        <v>18000</v>
      </c>
      <c r="S6853">
        <v>25000</v>
      </c>
      <c r="AB6853">
        <v>61</v>
      </c>
      <c r="AC6853" t="s">
        <v>6904</v>
      </c>
    </row>
    <row r="6854" spans="1:29">
      <c r="A6854" s="1" t="s">
        <v>30</v>
      </c>
      <c r="B6854" s="2">
        <v>42780.57708333333</v>
      </c>
      <c r="C6854">
        <v>61</v>
      </c>
      <c r="D6854">
        <v>21.9</v>
      </c>
      <c r="E6854">
        <v>22.02</v>
      </c>
      <c r="F6854">
        <v>220</v>
      </c>
      <c r="G6854">
        <v>11</v>
      </c>
      <c r="H6854">
        <v>0</v>
      </c>
      <c r="I6854">
        <v>29.91</v>
      </c>
      <c r="J6854">
        <v>1012.8</v>
      </c>
      <c r="K6854">
        <v>10</v>
      </c>
      <c r="M6854" t="s">
        <v>31</v>
      </c>
      <c r="N6854" t="s">
        <v>31</v>
      </c>
      <c r="Q6854">
        <v>18000</v>
      </c>
      <c r="R6854">
        <v>25000</v>
      </c>
      <c r="AB6854">
        <v>61</v>
      </c>
      <c r="AC6854" t="s">
        <v>6905</v>
      </c>
    </row>
    <row r="6855" spans="1:29">
      <c r="A6855" s="1" t="s">
        <v>30</v>
      </c>
      <c r="B6855" s="2">
        <v>42780.618750000001</v>
      </c>
      <c r="C6855">
        <v>62</v>
      </c>
      <c r="D6855">
        <v>24.1</v>
      </c>
      <c r="E6855">
        <v>23.23</v>
      </c>
      <c r="F6855">
        <v>240</v>
      </c>
      <c r="G6855">
        <v>11</v>
      </c>
      <c r="H6855">
        <v>0</v>
      </c>
      <c r="I6855">
        <v>29.88</v>
      </c>
      <c r="J6855">
        <v>1011.8</v>
      </c>
      <c r="K6855">
        <v>10</v>
      </c>
      <c r="M6855" t="s">
        <v>31</v>
      </c>
      <c r="N6855" t="s">
        <v>34</v>
      </c>
      <c r="Q6855">
        <v>18000</v>
      </c>
      <c r="R6855">
        <v>25000</v>
      </c>
      <c r="AB6855">
        <v>62.1</v>
      </c>
      <c r="AC6855" t="s">
        <v>6906</v>
      </c>
    </row>
    <row r="6856" spans="1:29">
      <c r="A6856" s="1" t="s">
        <v>30</v>
      </c>
      <c r="B6856" s="2">
        <v>42780.660416666666</v>
      </c>
      <c r="C6856">
        <v>62</v>
      </c>
      <c r="D6856">
        <v>27</v>
      </c>
      <c r="E6856">
        <v>26.2</v>
      </c>
      <c r="F6856">
        <v>240</v>
      </c>
      <c r="G6856">
        <v>7</v>
      </c>
      <c r="H6856">
        <v>0</v>
      </c>
      <c r="I6856">
        <v>29.86</v>
      </c>
      <c r="J6856">
        <v>1011.3</v>
      </c>
      <c r="K6856">
        <v>10</v>
      </c>
      <c r="M6856" t="s">
        <v>34</v>
      </c>
      <c r="N6856" t="s">
        <v>32</v>
      </c>
      <c r="O6856" t="s">
        <v>32</v>
      </c>
      <c r="Q6856">
        <v>9000</v>
      </c>
      <c r="R6856">
        <v>13000</v>
      </c>
      <c r="S6856">
        <v>25000</v>
      </c>
      <c r="AB6856">
        <v>62.1</v>
      </c>
      <c r="AC6856" t="s">
        <v>6907</v>
      </c>
    </row>
    <row r="6857" spans="1:29">
      <c r="A6857" s="1" t="s">
        <v>30</v>
      </c>
      <c r="B6857" s="2">
        <v>42780.70208333333</v>
      </c>
      <c r="C6857">
        <v>62</v>
      </c>
      <c r="D6857">
        <v>30</v>
      </c>
      <c r="E6857">
        <v>29.63</v>
      </c>
      <c r="F6857">
        <v>240</v>
      </c>
      <c r="G6857">
        <v>9</v>
      </c>
      <c r="H6857">
        <v>0</v>
      </c>
      <c r="I6857">
        <v>29.86</v>
      </c>
      <c r="J6857">
        <v>1011</v>
      </c>
      <c r="K6857">
        <v>10</v>
      </c>
      <c r="M6857" t="s">
        <v>31</v>
      </c>
      <c r="N6857" t="s">
        <v>32</v>
      </c>
      <c r="O6857" t="s">
        <v>32</v>
      </c>
      <c r="Q6857">
        <v>9000</v>
      </c>
      <c r="R6857">
        <v>11000</v>
      </c>
      <c r="S6857">
        <v>25000</v>
      </c>
      <c r="AB6857">
        <v>62.1</v>
      </c>
      <c r="AC6857" t="s">
        <v>6908</v>
      </c>
    </row>
    <row r="6858" spans="1:29">
      <c r="A6858" s="1" t="s">
        <v>30</v>
      </c>
      <c r="B6858" s="2">
        <v>42780.743750000001</v>
      </c>
      <c r="C6858">
        <v>60</v>
      </c>
      <c r="D6858">
        <v>30</v>
      </c>
      <c r="E6858">
        <v>31.8</v>
      </c>
      <c r="F6858">
        <v>260</v>
      </c>
      <c r="G6858">
        <v>4</v>
      </c>
      <c r="H6858">
        <v>0</v>
      </c>
      <c r="I6858">
        <v>29.87</v>
      </c>
      <c r="J6858">
        <v>1011.3</v>
      </c>
      <c r="K6858">
        <v>10</v>
      </c>
      <c r="M6858" t="s">
        <v>32</v>
      </c>
      <c r="N6858" t="s">
        <v>32</v>
      </c>
      <c r="O6858" t="s">
        <v>32</v>
      </c>
      <c r="Q6858">
        <v>8500</v>
      </c>
      <c r="R6858">
        <v>11000</v>
      </c>
      <c r="S6858">
        <v>25000</v>
      </c>
      <c r="AB6858">
        <v>60.1</v>
      </c>
      <c r="AC6858" t="s">
        <v>6909</v>
      </c>
    </row>
    <row r="6859" spans="1:29">
      <c r="A6859" s="1" t="s">
        <v>30</v>
      </c>
      <c r="B6859" s="2">
        <v>42780.785416666666</v>
      </c>
      <c r="C6859">
        <v>59</v>
      </c>
      <c r="D6859">
        <v>30</v>
      </c>
      <c r="E6859">
        <v>33.08</v>
      </c>
      <c r="F6859">
        <v>0</v>
      </c>
      <c r="G6859">
        <v>0</v>
      </c>
      <c r="H6859">
        <v>0</v>
      </c>
      <c r="I6859">
        <v>29.85</v>
      </c>
      <c r="J6859">
        <v>1011</v>
      </c>
      <c r="K6859">
        <v>10</v>
      </c>
      <c r="M6859" t="s">
        <v>32</v>
      </c>
      <c r="N6859" t="s">
        <v>32</v>
      </c>
      <c r="O6859" t="s">
        <v>32</v>
      </c>
      <c r="Q6859">
        <v>9500</v>
      </c>
      <c r="R6859">
        <v>11000</v>
      </c>
      <c r="S6859">
        <v>25000</v>
      </c>
      <c r="AB6859">
        <v>59</v>
      </c>
      <c r="AC6859" t="s">
        <v>6910</v>
      </c>
    </row>
    <row r="6860" spans="1:29">
      <c r="A6860" s="1" t="s">
        <v>30</v>
      </c>
      <c r="B6860" s="2">
        <v>42780.82708333333</v>
      </c>
      <c r="C6860">
        <v>57</v>
      </c>
      <c r="D6860">
        <v>32</v>
      </c>
      <c r="E6860">
        <v>38.54</v>
      </c>
      <c r="F6860">
        <v>0</v>
      </c>
      <c r="G6860">
        <v>0</v>
      </c>
      <c r="H6860">
        <v>0</v>
      </c>
      <c r="I6860">
        <v>29.84</v>
      </c>
      <c r="J6860">
        <v>1010.6</v>
      </c>
      <c r="K6860">
        <v>10</v>
      </c>
      <c r="M6860" t="s">
        <v>32</v>
      </c>
      <c r="N6860" t="s">
        <v>43</v>
      </c>
      <c r="Q6860">
        <v>8500</v>
      </c>
      <c r="R6860">
        <v>25000</v>
      </c>
      <c r="AB6860">
        <v>57</v>
      </c>
      <c r="AC6860" t="s">
        <v>6911</v>
      </c>
    </row>
    <row r="6861" spans="1:29">
      <c r="A6861" s="1" t="s">
        <v>30</v>
      </c>
      <c r="B6861" s="2">
        <v>42780.868750000001</v>
      </c>
      <c r="C6861">
        <v>55</v>
      </c>
      <c r="D6861">
        <v>34</v>
      </c>
      <c r="E6861">
        <v>44.9</v>
      </c>
      <c r="F6861">
        <v>0</v>
      </c>
      <c r="G6861">
        <v>0</v>
      </c>
      <c r="H6861">
        <v>0</v>
      </c>
      <c r="I6861">
        <v>29.82</v>
      </c>
      <c r="J6861">
        <v>1009.7</v>
      </c>
      <c r="K6861">
        <v>10</v>
      </c>
      <c r="M6861" t="s">
        <v>32</v>
      </c>
      <c r="N6861" t="s">
        <v>43</v>
      </c>
      <c r="Q6861">
        <v>9000</v>
      </c>
      <c r="R6861">
        <v>25000</v>
      </c>
      <c r="AB6861">
        <v>55</v>
      </c>
      <c r="AC6861" t="s">
        <v>6912</v>
      </c>
    </row>
    <row r="6862" spans="1:29">
      <c r="A6862" s="1" t="s">
        <v>30</v>
      </c>
      <c r="B6862" s="2">
        <v>42780.910416666666</v>
      </c>
      <c r="C6862">
        <v>55</v>
      </c>
      <c r="D6862">
        <v>33</v>
      </c>
      <c r="E6862">
        <v>43.31</v>
      </c>
      <c r="F6862">
        <v>0</v>
      </c>
      <c r="G6862">
        <v>0</v>
      </c>
      <c r="H6862">
        <v>0</v>
      </c>
      <c r="I6862">
        <v>29.79</v>
      </c>
      <c r="J6862">
        <v>1008.7</v>
      </c>
      <c r="K6862">
        <v>10</v>
      </c>
      <c r="M6862" t="s">
        <v>32</v>
      </c>
      <c r="N6862" t="s">
        <v>43</v>
      </c>
      <c r="Q6862">
        <v>8000</v>
      </c>
      <c r="R6862">
        <v>25000</v>
      </c>
      <c r="AB6862">
        <v>55</v>
      </c>
      <c r="AC6862" t="s">
        <v>6913</v>
      </c>
    </row>
    <row r="6863" spans="1:29">
      <c r="A6863" s="1" t="s">
        <v>30</v>
      </c>
      <c r="B6863" s="2">
        <v>42780.95208333333</v>
      </c>
      <c r="C6863">
        <v>55</v>
      </c>
      <c r="D6863">
        <v>34</v>
      </c>
      <c r="E6863">
        <v>44.9</v>
      </c>
      <c r="F6863">
        <v>0</v>
      </c>
      <c r="G6863">
        <v>0</v>
      </c>
      <c r="H6863">
        <v>0</v>
      </c>
      <c r="I6863">
        <v>29.77</v>
      </c>
      <c r="J6863">
        <v>1008</v>
      </c>
      <c r="K6863">
        <v>10</v>
      </c>
      <c r="M6863" t="s">
        <v>43</v>
      </c>
      <c r="Q6863">
        <v>8500</v>
      </c>
      <c r="AB6863">
        <v>55</v>
      </c>
      <c r="AC6863" t="s">
        <v>6914</v>
      </c>
    </row>
    <row r="6864" spans="1:29">
      <c r="A6864" s="1" t="s">
        <v>30</v>
      </c>
      <c r="B6864" s="2">
        <v>42780.993750000001</v>
      </c>
      <c r="C6864">
        <v>56</v>
      </c>
      <c r="D6864">
        <v>33</v>
      </c>
      <c r="E6864">
        <v>41.92</v>
      </c>
      <c r="F6864">
        <v>180</v>
      </c>
      <c r="G6864">
        <v>5</v>
      </c>
      <c r="H6864">
        <v>0</v>
      </c>
      <c r="I6864">
        <v>29.73</v>
      </c>
      <c r="J6864">
        <v>1006.6</v>
      </c>
      <c r="K6864">
        <v>10</v>
      </c>
      <c r="M6864" t="s">
        <v>32</v>
      </c>
      <c r="N6864" t="s">
        <v>43</v>
      </c>
      <c r="Q6864">
        <v>7500</v>
      </c>
      <c r="R6864">
        <v>25000</v>
      </c>
      <c r="AB6864">
        <v>55.9</v>
      </c>
      <c r="AC6864" t="s">
        <v>6915</v>
      </c>
    </row>
    <row r="6865" spans="1:29">
      <c r="A6865" s="1" t="s">
        <v>30</v>
      </c>
      <c r="B6865" s="2">
        <v>42781.035416666666</v>
      </c>
      <c r="C6865">
        <v>56</v>
      </c>
      <c r="D6865">
        <v>38</v>
      </c>
      <c r="E6865">
        <v>50.71</v>
      </c>
      <c r="F6865">
        <v>220</v>
      </c>
      <c r="G6865">
        <v>6</v>
      </c>
      <c r="H6865">
        <v>0</v>
      </c>
      <c r="I6865">
        <v>29.7</v>
      </c>
      <c r="J6865">
        <v>1005.3</v>
      </c>
      <c r="K6865">
        <v>10</v>
      </c>
      <c r="M6865" t="s">
        <v>31</v>
      </c>
      <c r="N6865" t="s">
        <v>34</v>
      </c>
      <c r="O6865" t="s">
        <v>34</v>
      </c>
      <c r="P6865" t="s">
        <v>43</v>
      </c>
      <c r="Q6865">
        <v>7500</v>
      </c>
      <c r="R6865">
        <v>9000</v>
      </c>
      <c r="S6865">
        <v>11000</v>
      </c>
      <c r="T6865">
        <v>22000</v>
      </c>
      <c r="AB6865">
        <v>55.9</v>
      </c>
      <c r="AC6865" t="s">
        <v>6916</v>
      </c>
    </row>
    <row r="6866" spans="1:29">
      <c r="A6866" s="1" t="s">
        <v>30</v>
      </c>
      <c r="B6866" s="2">
        <v>42781.07708333333</v>
      </c>
      <c r="C6866">
        <v>54</v>
      </c>
      <c r="D6866">
        <v>41</v>
      </c>
      <c r="E6866">
        <v>61.32</v>
      </c>
      <c r="F6866">
        <v>230</v>
      </c>
      <c r="G6866">
        <v>3</v>
      </c>
      <c r="H6866">
        <v>0</v>
      </c>
      <c r="I6866">
        <v>29.68</v>
      </c>
      <c r="J6866">
        <v>1004.8</v>
      </c>
      <c r="K6866">
        <v>10</v>
      </c>
      <c r="M6866" t="s">
        <v>32</v>
      </c>
      <c r="N6866" t="s">
        <v>32</v>
      </c>
      <c r="O6866" t="s">
        <v>32</v>
      </c>
      <c r="P6866" t="s">
        <v>43</v>
      </c>
      <c r="Q6866">
        <v>7500</v>
      </c>
      <c r="R6866">
        <v>10000</v>
      </c>
      <c r="S6866">
        <v>20000</v>
      </c>
      <c r="T6866">
        <v>25000</v>
      </c>
      <c r="AB6866">
        <v>54</v>
      </c>
      <c r="AC6866" t="s">
        <v>6917</v>
      </c>
    </row>
    <row r="6867" spans="1:29">
      <c r="A6867" s="1" t="s">
        <v>30</v>
      </c>
      <c r="B6867" s="2">
        <v>42781.118750000001</v>
      </c>
      <c r="C6867">
        <v>53</v>
      </c>
      <c r="D6867">
        <v>43</v>
      </c>
      <c r="E6867">
        <v>68.459999999999994</v>
      </c>
      <c r="F6867">
        <v>230</v>
      </c>
      <c r="G6867">
        <v>4</v>
      </c>
      <c r="H6867">
        <v>0</v>
      </c>
      <c r="I6867">
        <v>29.65</v>
      </c>
      <c r="J6867">
        <v>1003.9</v>
      </c>
      <c r="K6867">
        <v>10</v>
      </c>
      <c r="M6867" t="s">
        <v>34</v>
      </c>
      <c r="N6867" t="s">
        <v>32</v>
      </c>
      <c r="O6867" t="s">
        <v>32</v>
      </c>
      <c r="P6867" t="s">
        <v>32</v>
      </c>
      <c r="Q6867">
        <v>7000</v>
      </c>
      <c r="R6867">
        <v>10000</v>
      </c>
      <c r="S6867">
        <v>21000</v>
      </c>
      <c r="T6867">
        <v>25000</v>
      </c>
      <c r="AB6867">
        <v>53.1</v>
      </c>
      <c r="AC6867" t="s">
        <v>6918</v>
      </c>
    </row>
    <row r="6868" spans="1:29">
      <c r="A6868" s="1" t="s">
        <v>30</v>
      </c>
      <c r="B6868" s="2">
        <v>42781.160416666666</v>
      </c>
      <c r="C6868">
        <v>54</v>
      </c>
      <c r="D6868">
        <v>43</v>
      </c>
      <c r="E6868">
        <v>66.239999999999995</v>
      </c>
      <c r="F6868">
        <v>0</v>
      </c>
      <c r="G6868">
        <v>0</v>
      </c>
      <c r="H6868">
        <v>0</v>
      </c>
      <c r="I6868">
        <v>29.62</v>
      </c>
      <c r="J6868">
        <v>1002.7</v>
      </c>
      <c r="K6868">
        <v>10</v>
      </c>
      <c r="M6868" t="s">
        <v>31</v>
      </c>
      <c r="N6868" t="s">
        <v>32</v>
      </c>
      <c r="O6868" t="s">
        <v>43</v>
      </c>
      <c r="Q6868">
        <v>9000</v>
      </c>
      <c r="R6868">
        <v>16000</v>
      </c>
      <c r="S6868">
        <v>25000</v>
      </c>
      <c r="AB6868">
        <v>54</v>
      </c>
      <c r="AC6868" t="s">
        <v>6919</v>
      </c>
    </row>
    <row r="6869" spans="1:29">
      <c r="A6869" s="1" t="s">
        <v>30</v>
      </c>
      <c r="B6869" s="2">
        <v>42781.20208333333</v>
      </c>
      <c r="C6869">
        <v>53</v>
      </c>
      <c r="D6869">
        <v>42</v>
      </c>
      <c r="E6869">
        <v>66.13</v>
      </c>
      <c r="F6869">
        <v>350</v>
      </c>
      <c r="G6869">
        <v>3</v>
      </c>
      <c r="H6869">
        <v>0</v>
      </c>
      <c r="I6869">
        <v>29.62</v>
      </c>
      <c r="J6869">
        <v>1002.8</v>
      </c>
      <c r="K6869">
        <v>10</v>
      </c>
      <c r="M6869" t="s">
        <v>31</v>
      </c>
      <c r="N6869" t="s">
        <v>32</v>
      </c>
      <c r="O6869" t="s">
        <v>32</v>
      </c>
      <c r="P6869" t="s">
        <v>32</v>
      </c>
      <c r="Q6869">
        <v>6000</v>
      </c>
      <c r="R6869">
        <v>13000</v>
      </c>
      <c r="S6869">
        <v>17000</v>
      </c>
      <c r="T6869">
        <v>25000</v>
      </c>
      <c r="AB6869">
        <v>53.1</v>
      </c>
      <c r="AC6869" t="s">
        <v>6920</v>
      </c>
    </row>
    <row r="6870" spans="1:29">
      <c r="A6870" s="1" t="s">
        <v>30</v>
      </c>
      <c r="B6870" s="2">
        <v>42781.243750000001</v>
      </c>
      <c r="C6870">
        <v>52</v>
      </c>
      <c r="D6870">
        <v>35</v>
      </c>
      <c r="E6870">
        <v>52.36</v>
      </c>
      <c r="F6870">
        <v>20</v>
      </c>
      <c r="G6870">
        <v>4</v>
      </c>
      <c r="H6870">
        <v>0</v>
      </c>
      <c r="I6870">
        <v>29.61</v>
      </c>
      <c r="J6870">
        <v>1002.4</v>
      </c>
      <c r="K6870">
        <v>10</v>
      </c>
      <c r="M6870" t="s">
        <v>34</v>
      </c>
      <c r="N6870" t="s">
        <v>32</v>
      </c>
      <c r="O6870" t="s">
        <v>32</v>
      </c>
      <c r="P6870" t="s">
        <v>32</v>
      </c>
      <c r="Q6870">
        <v>7000</v>
      </c>
      <c r="R6870">
        <v>11000</v>
      </c>
      <c r="S6870">
        <v>17000</v>
      </c>
      <c r="T6870">
        <v>25000</v>
      </c>
      <c r="AB6870">
        <v>52</v>
      </c>
      <c r="AC6870" t="s">
        <v>6921</v>
      </c>
    </row>
    <row r="6871" spans="1:29">
      <c r="A6871" s="1" t="s">
        <v>30</v>
      </c>
      <c r="B6871" s="2">
        <v>42781.285416666666</v>
      </c>
      <c r="C6871">
        <v>51</v>
      </c>
      <c r="D6871">
        <v>33</v>
      </c>
      <c r="E6871">
        <v>49.98</v>
      </c>
      <c r="F6871">
        <v>10</v>
      </c>
      <c r="G6871">
        <v>4</v>
      </c>
      <c r="H6871">
        <v>0</v>
      </c>
      <c r="I6871">
        <v>29.59</v>
      </c>
      <c r="J6871">
        <v>1001.7</v>
      </c>
      <c r="K6871">
        <v>10</v>
      </c>
      <c r="M6871" t="s">
        <v>34</v>
      </c>
      <c r="N6871" t="s">
        <v>34</v>
      </c>
      <c r="O6871" t="s">
        <v>32</v>
      </c>
      <c r="P6871" t="s">
        <v>43</v>
      </c>
      <c r="Q6871">
        <v>6500</v>
      </c>
      <c r="R6871">
        <v>8500</v>
      </c>
      <c r="S6871">
        <v>11000</v>
      </c>
      <c r="T6871">
        <v>25000</v>
      </c>
      <c r="AB6871">
        <v>51.1</v>
      </c>
      <c r="AC6871" t="s">
        <v>6922</v>
      </c>
    </row>
    <row r="6872" spans="1:29">
      <c r="A6872" s="1" t="s">
        <v>30</v>
      </c>
      <c r="B6872" s="2">
        <v>42781.32708333333</v>
      </c>
      <c r="C6872">
        <v>48</v>
      </c>
      <c r="D6872">
        <v>39</v>
      </c>
      <c r="E6872">
        <v>70.849999999999994</v>
      </c>
      <c r="F6872">
        <v>40</v>
      </c>
      <c r="G6872">
        <v>6</v>
      </c>
      <c r="I6872">
        <v>29.57</v>
      </c>
      <c r="J6872">
        <v>1001.3</v>
      </c>
      <c r="K6872">
        <v>10</v>
      </c>
      <c r="M6872" t="s">
        <v>31</v>
      </c>
      <c r="N6872" t="s">
        <v>32</v>
      </c>
      <c r="O6872" t="s">
        <v>43</v>
      </c>
      <c r="Q6872">
        <v>5000</v>
      </c>
      <c r="R6872">
        <v>6500</v>
      </c>
      <c r="S6872">
        <v>10000</v>
      </c>
      <c r="U6872" t="e" cm="1">
        <f t="array" ref="U6872">-RA</f>
        <v>#NAME?</v>
      </c>
      <c r="AB6872">
        <v>44.8</v>
      </c>
      <c r="AC6872" t="s">
        <v>6923</v>
      </c>
    </row>
    <row r="6873" spans="1:29">
      <c r="A6873" s="1" t="s">
        <v>30</v>
      </c>
      <c r="B6873" s="2">
        <v>42781.368750000001</v>
      </c>
      <c r="C6873">
        <v>46</v>
      </c>
      <c r="D6873">
        <v>42</v>
      </c>
      <c r="E6873">
        <v>86.16</v>
      </c>
      <c r="H6873">
        <v>0.09</v>
      </c>
      <c r="I6873">
        <v>29.62</v>
      </c>
      <c r="J6873">
        <v>1002.7</v>
      </c>
      <c r="K6873">
        <v>3</v>
      </c>
      <c r="M6873" t="s">
        <v>32</v>
      </c>
      <c r="N6873" t="s">
        <v>43</v>
      </c>
      <c r="Q6873">
        <v>4200</v>
      </c>
      <c r="R6873">
        <v>6000</v>
      </c>
      <c r="U6873" t="s">
        <v>496</v>
      </c>
      <c r="AC6873" t="s">
        <v>6924</v>
      </c>
    </row>
    <row r="6874" spans="1:29">
      <c r="A6874" s="1" t="s">
        <v>30</v>
      </c>
      <c r="B6874" s="2">
        <v>42781.410416666666</v>
      </c>
      <c r="C6874">
        <v>45</v>
      </c>
      <c r="D6874">
        <v>43</v>
      </c>
      <c r="E6874">
        <v>92.65</v>
      </c>
      <c r="F6874">
        <v>360</v>
      </c>
      <c r="G6874">
        <v>4</v>
      </c>
      <c r="H6874">
        <v>0.21</v>
      </c>
      <c r="I6874">
        <v>29.56</v>
      </c>
      <c r="J6874">
        <v>1000.7</v>
      </c>
      <c r="K6874">
        <v>3</v>
      </c>
      <c r="M6874" t="s">
        <v>31</v>
      </c>
      <c r="N6874" t="s">
        <v>32</v>
      </c>
      <c r="O6874" t="s">
        <v>43</v>
      </c>
      <c r="Q6874">
        <v>4200</v>
      </c>
      <c r="R6874">
        <v>5500</v>
      </c>
      <c r="S6874">
        <v>7500</v>
      </c>
      <c r="U6874" t="s">
        <v>496</v>
      </c>
      <c r="AB6874">
        <v>42.6</v>
      </c>
      <c r="AC6874" t="s">
        <v>6925</v>
      </c>
    </row>
    <row r="6875" spans="1:29">
      <c r="A6875" s="1" t="s">
        <v>30</v>
      </c>
      <c r="B6875" s="2">
        <v>42781.45208333333</v>
      </c>
      <c r="C6875">
        <v>46</v>
      </c>
      <c r="D6875">
        <v>43</v>
      </c>
      <c r="E6875">
        <v>89.2</v>
      </c>
      <c r="G6875">
        <v>3</v>
      </c>
      <c r="H6875">
        <v>0.03</v>
      </c>
      <c r="I6875">
        <v>29.58</v>
      </c>
      <c r="J6875">
        <v>1001.4</v>
      </c>
      <c r="K6875">
        <v>10</v>
      </c>
      <c r="M6875" t="s">
        <v>34</v>
      </c>
      <c r="N6875" t="s">
        <v>32</v>
      </c>
      <c r="O6875" t="s">
        <v>43</v>
      </c>
      <c r="Q6875">
        <v>800</v>
      </c>
      <c r="R6875">
        <v>1900</v>
      </c>
      <c r="S6875">
        <v>7500</v>
      </c>
      <c r="U6875" t="e" cm="1">
        <f t="array" ref="U6875">-RA</f>
        <v>#NAME?</v>
      </c>
      <c r="AB6875">
        <v>44.69</v>
      </c>
      <c r="AC6875" t="s">
        <v>6926</v>
      </c>
    </row>
    <row r="6876" spans="1:29">
      <c r="A6876" s="1" t="s">
        <v>30</v>
      </c>
      <c r="B6876" s="2">
        <v>42781.490972222222</v>
      </c>
      <c r="C6876">
        <v>46.4</v>
      </c>
      <c r="D6876">
        <v>42.8</v>
      </c>
      <c r="E6876">
        <v>87.19</v>
      </c>
      <c r="G6876">
        <v>3</v>
      </c>
      <c r="H6876">
        <v>0.01</v>
      </c>
      <c r="I6876">
        <v>29.55</v>
      </c>
      <c r="K6876">
        <v>10</v>
      </c>
      <c r="M6876" t="s">
        <v>31</v>
      </c>
      <c r="N6876" t="s">
        <v>32</v>
      </c>
      <c r="O6876" t="s">
        <v>32</v>
      </c>
      <c r="Q6876">
        <v>800</v>
      </c>
      <c r="R6876">
        <v>3500</v>
      </c>
      <c r="S6876">
        <v>12000</v>
      </c>
      <c r="AB6876">
        <v>45.15</v>
      </c>
      <c r="AC6876" t="s">
        <v>6927</v>
      </c>
    </row>
    <row r="6877" spans="1:29">
      <c r="A6877" s="1" t="s">
        <v>30</v>
      </c>
      <c r="B6877" s="2">
        <v>42781.493750000001</v>
      </c>
      <c r="C6877">
        <v>46</v>
      </c>
      <c r="D6877">
        <v>43</v>
      </c>
      <c r="E6877">
        <v>89.2</v>
      </c>
      <c r="F6877">
        <v>20</v>
      </c>
      <c r="G6877">
        <v>4</v>
      </c>
      <c r="H6877">
        <v>0.01</v>
      </c>
      <c r="I6877">
        <v>29.54</v>
      </c>
      <c r="J6877">
        <v>1000.2</v>
      </c>
      <c r="K6877">
        <v>10</v>
      </c>
      <c r="M6877" t="s">
        <v>31</v>
      </c>
      <c r="N6877" t="s">
        <v>32</v>
      </c>
      <c r="O6877" t="s">
        <v>32</v>
      </c>
      <c r="Q6877">
        <v>800</v>
      </c>
      <c r="R6877">
        <v>3500</v>
      </c>
      <c r="S6877">
        <v>12000</v>
      </c>
      <c r="AB6877">
        <v>43.77</v>
      </c>
      <c r="AC6877" t="s">
        <v>6928</v>
      </c>
    </row>
    <row r="6878" spans="1:29">
      <c r="A6878" s="1" t="s">
        <v>30</v>
      </c>
      <c r="B6878" s="2">
        <v>42781.535416666666</v>
      </c>
      <c r="C6878">
        <v>48</v>
      </c>
      <c r="D6878">
        <v>41</v>
      </c>
      <c r="E6878">
        <v>76.58</v>
      </c>
      <c r="G6878">
        <v>5</v>
      </c>
      <c r="H6878">
        <v>0</v>
      </c>
      <c r="I6878">
        <v>29.53</v>
      </c>
      <c r="J6878">
        <v>999.9</v>
      </c>
      <c r="K6878">
        <v>10</v>
      </c>
      <c r="M6878" t="s">
        <v>31</v>
      </c>
      <c r="N6878" t="s">
        <v>32</v>
      </c>
      <c r="O6878" t="s">
        <v>32</v>
      </c>
      <c r="Q6878">
        <v>3500</v>
      </c>
      <c r="R6878">
        <v>8500</v>
      </c>
      <c r="S6878">
        <v>12000</v>
      </c>
      <c r="AB6878">
        <v>45.4</v>
      </c>
      <c r="AC6878" t="s">
        <v>6929</v>
      </c>
    </row>
    <row r="6879" spans="1:29">
      <c r="A6879" s="1" t="s">
        <v>30</v>
      </c>
      <c r="B6879" s="2">
        <v>42781.57708333333</v>
      </c>
      <c r="C6879">
        <v>51</v>
      </c>
      <c r="D6879">
        <v>39</v>
      </c>
      <c r="E6879">
        <v>63.12</v>
      </c>
      <c r="F6879">
        <v>310</v>
      </c>
      <c r="G6879">
        <v>7</v>
      </c>
      <c r="H6879">
        <v>0</v>
      </c>
      <c r="I6879">
        <v>29.53</v>
      </c>
      <c r="J6879">
        <v>999.9</v>
      </c>
      <c r="K6879">
        <v>10</v>
      </c>
      <c r="M6879" t="s">
        <v>31</v>
      </c>
      <c r="N6879" t="s">
        <v>32</v>
      </c>
      <c r="O6879" t="s">
        <v>32</v>
      </c>
      <c r="P6879" t="s">
        <v>32</v>
      </c>
      <c r="Q6879">
        <v>2800</v>
      </c>
      <c r="R6879">
        <v>3500</v>
      </c>
      <c r="S6879">
        <v>11000</v>
      </c>
      <c r="T6879">
        <v>25000</v>
      </c>
      <c r="AB6879">
        <v>51.1</v>
      </c>
      <c r="AC6879" t="s">
        <v>6930</v>
      </c>
    </row>
    <row r="6880" spans="1:29">
      <c r="A6880" s="1" t="s">
        <v>30</v>
      </c>
      <c r="B6880" s="2">
        <v>42781.618750000001</v>
      </c>
      <c r="C6880">
        <v>53</v>
      </c>
      <c r="D6880">
        <v>37</v>
      </c>
      <c r="E6880">
        <v>54.21</v>
      </c>
      <c r="F6880">
        <v>310</v>
      </c>
      <c r="G6880">
        <v>8</v>
      </c>
      <c r="H6880">
        <v>0</v>
      </c>
      <c r="I6880">
        <v>29.55</v>
      </c>
      <c r="J6880">
        <v>1000.4</v>
      </c>
      <c r="K6880">
        <v>10</v>
      </c>
      <c r="L6880">
        <v>15</v>
      </c>
      <c r="M6880" t="s">
        <v>31</v>
      </c>
      <c r="N6880" t="s">
        <v>32</v>
      </c>
      <c r="O6880" t="s">
        <v>32</v>
      </c>
      <c r="P6880" t="s">
        <v>32</v>
      </c>
      <c r="Q6880">
        <v>3500</v>
      </c>
      <c r="R6880">
        <v>5000</v>
      </c>
      <c r="S6880">
        <v>11000</v>
      </c>
      <c r="T6880">
        <v>25000</v>
      </c>
      <c r="AB6880">
        <v>53.1</v>
      </c>
      <c r="AC6880" t="s">
        <v>6931</v>
      </c>
    </row>
    <row r="6881" spans="1:29">
      <c r="A6881" s="1" t="s">
        <v>30</v>
      </c>
      <c r="B6881" s="2">
        <v>42781.660416666666</v>
      </c>
      <c r="C6881">
        <v>55</v>
      </c>
      <c r="D6881">
        <v>33</v>
      </c>
      <c r="E6881">
        <v>43.31</v>
      </c>
      <c r="F6881">
        <v>280</v>
      </c>
      <c r="G6881">
        <v>10</v>
      </c>
      <c r="H6881">
        <v>0</v>
      </c>
      <c r="I6881">
        <v>29.57</v>
      </c>
      <c r="J6881">
        <v>1001</v>
      </c>
      <c r="K6881">
        <v>10</v>
      </c>
      <c r="L6881">
        <v>17</v>
      </c>
      <c r="M6881" t="s">
        <v>34</v>
      </c>
      <c r="N6881" t="s">
        <v>34</v>
      </c>
      <c r="Q6881">
        <v>5000</v>
      </c>
      <c r="R6881">
        <v>25000</v>
      </c>
      <c r="AB6881">
        <v>55</v>
      </c>
      <c r="AC6881" t="s">
        <v>6932</v>
      </c>
    </row>
    <row r="6882" spans="1:29">
      <c r="A6882" s="1" t="s">
        <v>30</v>
      </c>
      <c r="B6882" s="2">
        <v>42781.70208333333</v>
      </c>
      <c r="C6882">
        <v>54</v>
      </c>
      <c r="D6882">
        <v>28</v>
      </c>
      <c r="E6882">
        <v>36.520000000000003</v>
      </c>
      <c r="F6882">
        <v>310</v>
      </c>
      <c r="G6882">
        <v>8</v>
      </c>
      <c r="H6882">
        <v>0</v>
      </c>
      <c r="I6882">
        <v>29.58</v>
      </c>
      <c r="J6882">
        <v>1001.5</v>
      </c>
      <c r="K6882">
        <v>10</v>
      </c>
      <c r="L6882">
        <v>19</v>
      </c>
      <c r="M6882" t="s">
        <v>31</v>
      </c>
      <c r="N6882" t="s">
        <v>31</v>
      </c>
      <c r="Q6882">
        <v>6000</v>
      </c>
      <c r="R6882">
        <v>25000</v>
      </c>
      <c r="AB6882">
        <v>54</v>
      </c>
      <c r="AC6882" t="s">
        <v>6933</v>
      </c>
    </row>
    <row r="6883" spans="1:29">
      <c r="A6883" s="1" t="s">
        <v>30</v>
      </c>
      <c r="B6883" s="2">
        <v>42781.743750000001</v>
      </c>
      <c r="C6883">
        <v>51</v>
      </c>
      <c r="D6883">
        <v>26.1</v>
      </c>
      <c r="E6883">
        <v>37.57</v>
      </c>
      <c r="F6883">
        <v>300</v>
      </c>
      <c r="G6883">
        <v>6</v>
      </c>
      <c r="H6883">
        <v>0</v>
      </c>
      <c r="I6883">
        <v>29.61</v>
      </c>
      <c r="J6883">
        <v>1002.4</v>
      </c>
      <c r="K6883">
        <v>10</v>
      </c>
      <c r="M6883" t="s">
        <v>31</v>
      </c>
      <c r="N6883" t="s">
        <v>31</v>
      </c>
      <c r="Q6883">
        <v>6000</v>
      </c>
      <c r="R6883">
        <v>25000</v>
      </c>
      <c r="AB6883">
        <v>51.1</v>
      </c>
      <c r="AC6883" t="s">
        <v>6934</v>
      </c>
    </row>
    <row r="6884" spans="1:29">
      <c r="A6884" s="1" t="s">
        <v>30</v>
      </c>
      <c r="B6884" s="2">
        <v>42781.785416666666</v>
      </c>
      <c r="C6884">
        <v>49</v>
      </c>
      <c r="D6884">
        <v>23</v>
      </c>
      <c r="E6884">
        <v>35.83</v>
      </c>
      <c r="G6884">
        <v>4</v>
      </c>
      <c r="H6884">
        <v>0</v>
      </c>
      <c r="I6884">
        <v>29.64</v>
      </c>
      <c r="J6884">
        <v>1003.7</v>
      </c>
      <c r="K6884">
        <v>10</v>
      </c>
      <c r="M6884" t="s">
        <v>31</v>
      </c>
      <c r="N6884" t="s">
        <v>31</v>
      </c>
      <c r="Q6884">
        <v>6000</v>
      </c>
      <c r="R6884">
        <v>25000</v>
      </c>
      <c r="AB6884">
        <v>47.16</v>
      </c>
      <c r="AC6884" t="s">
        <v>6935</v>
      </c>
    </row>
    <row r="6885" spans="1:29">
      <c r="A6885" s="1" t="s">
        <v>30</v>
      </c>
      <c r="B6885" s="2">
        <v>42781.82708333333</v>
      </c>
      <c r="C6885">
        <v>48</v>
      </c>
      <c r="D6885">
        <v>16</v>
      </c>
      <c r="E6885">
        <v>27.48</v>
      </c>
      <c r="F6885">
        <v>290</v>
      </c>
      <c r="G6885">
        <v>7</v>
      </c>
      <c r="H6885">
        <v>0</v>
      </c>
      <c r="I6885">
        <v>29.67</v>
      </c>
      <c r="J6885">
        <v>1004.7</v>
      </c>
      <c r="K6885">
        <v>10</v>
      </c>
      <c r="M6885" t="s">
        <v>31</v>
      </c>
      <c r="Q6885">
        <v>25000</v>
      </c>
      <c r="AB6885">
        <v>44.28</v>
      </c>
      <c r="AC6885" t="s">
        <v>6936</v>
      </c>
    </row>
    <row r="6886" spans="1:29">
      <c r="A6886" s="1" t="s">
        <v>30</v>
      </c>
      <c r="B6886" s="2">
        <v>42781.868750000001</v>
      </c>
      <c r="C6886">
        <v>46</v>
      </c>
      <c r="D6886">
        <v>15.1</v>
      </c>
      <c r="E6886">
        <v>28.49</v>
      </c>
      <c r="G6886">
        <v>3</v>
      </c>
      <c r="H6886">
        <v>0</v>
      </c>
      <c r="I6886">
        <v>29.7</v>
      </c>
      <c r="J6886">
        <v>1005.7</v>
      </c>
      <c r="K6886">
        <v>10</v>
      </c>
      <c r="M6886" t="s">
        <v>31</v>
      </c>
      <c r="Q6886">
        <v>25000</v>
      </c>
      <c r="AB6886">
        <v>44.69</v>
      </c>
      <c r="AC6886" t="s">
        <v>6937</v>
      </c>
    </row>
    <row r="6887" spans="1:29">
      <c r="A6887" s="1" t="s">
        <v>30</v>
      </c>
      <c r="B6887" s="2">
        <v>42781.910416666666</v>
      </c>
      <c r="C6887">
        <v>44</v>
      </c>
      <c r="D6887">
        <v>15.1</v>
      </c>
      <c r="E6887">
        <v>30.63</v>
      </c>
      <c r="F6887">
        <v>290</v>
      </c>
      <c r="G6887">
        <v>4</v>
      </c>
      <c r="H6887">
        <v>0</v>
      </c>
      <c r="I6887">
        <v>29.72</v>
      </c>
      <c r="J6887">
        <v>1006.4</v>
      </c>
      <c r="K6887">
        <v>10</v>
      </c>
      <c r="M6887" t="s">
        <v>246</v>
      </c>
      <c r="AB6887">
        <v>41.55</v>
      </c>
      <c r="AC6887" t="s">
        <v>6938</v>
      </c>
    </row>
    <row r="6888" spans="1:29">
      <c r="A6888" s="1" t="s">
        <v>30</v>
      </c>
      <c r="B6888" s="2">
        <v>42781.95208333333</v>
      </c>
      <c r="C6888">
        <v>41</v>
      </c>
      <c r="D6888">
        <v>17.100000000000001</v>
      </c>
      <c r="E6888">
        <v>37.630000000000003</v>
      </c>
      <c r="F6888">
        <v>0</v>
      </c>
      <c r="G6888">
        <v>0</v>
      </c>
      <c r="H6888">
        <v>0</v>
      </c>
      <c r="I6888">
        <v>29.74</v>
      </c>
      <c r="J6888">
        <v>1007</v>
      </c>
      <c r="K6888">
        <v>10</v>
      </c>
      <c r="M6888" t="s">
        <v>246</v>
      </c>
      <c r="AB6888">
        <v>41</v>
      </c>
      <c r="AC6888" t="s">
        <v>6939</v>
      </c>
    </row>
    <row r="6889" spans="1:29">
      <c r="A6889" s="1" t="s">
        <v>30</v>
      </c>
      <c r="B6889" s="2">
        <v>42781.993750000001</v>
      </c>
      <c r="C6889">
        <v>43</v>
      </c>
      <c r="D6889">
        <v>14</v>
      </c>
      <c r="E6889">
        <v>30.44</v>
      </c>
      <c r="G6889">
        <v>5</v>
      </c>
      <c r="H6889">
        <v>0</v>
      </c>
      <c r="I6889">
        <v>29.74</v>
      </c>
      <c r="J6889">
        <v>1007.2</v>
      </c>
      <c r="K6889">
        <v>10</v>
      </c>
      <c r="M6889" t="s">
        <v>246</v>
      </c>
      <c r="AB6889">
        <v>39.46</v>
      </c>
      <c r="AC6889" t="s">
        <v>6940</v>
      </c>
    </row>
    <row r="6890" spans="1:29">
      <c r="A6890" s="1" t="s">
        <v>30</v>
      </c>
      <c r="B6890" s="2">
        <v>42782.035416666666</v>
      </c>
      <c r="C6890">
        <v>42</v>
      </c>
      <c r="D6890">
        <v>14</v>
      </c>
      <c r="E6890">
        <v>31.51</v>
      </c>
      <c r="F6890">
        <v>310</v>
      </c>
      <c r="G6890">
        <v>5</v>
      </c>
      <c r="H6890">
        <v>0</v>
      </c>
      <c r="I6890">
        <v>29.76</v>
      </c>
      <c r="J6890">
        <v>1007.6</v>
      </c>
      <c r="K6890">
        <v>10</v>
      </c>
      <c r="M6890" t="s">
        <v>246</v>
      </c>
      <c r="AB6890">
        <v>38.39</v>
      </c>
      <c r="AC6890" t="s">
        <v>6941</v>
      </c>
    </row>
    <row r="6891" spans="1:29">
      <c r="A6891" s="1" t="s">
        <v>30</v>
      </c>
      <c r="B6891" s="2">
        <v>42782.07708333333</v>
      </c>
      <c r="C6891">
        <v>40</v>
      </c>
      <c r="D6891">
        <v>15.1</v>
      </c>
      <c r="E6891">
        <v>36.01</v>
      </c>
      <c r="F6891">
        <v>290</v>
      </c>
      <c r="G6891">
        <v>5</v>
      </c>
      <c r="H6891">
        <v>0</v>
      </c>
      <c r="I6891">
        <v>29.77</v>
      </c>
      <c r="J6891">
        <v>1007.9</v>
      </c>
      <c r="K6891">
        <v>10</v>
      </c>
      <c r="M6891" t="s">
        <v>246</v>
      </c>
      <c r="AB6891">
        <v>35.78</v>
      </c>
      <c r="AC6891" t="s">
        <v>6942</v>
      </c>
    </row>
    <row r="6892" spans="1:29">
      <c r="A6892" s="1" t="s">
        <v>30</v>
      </c>
      <c r="B6892" s="2">
        <v>42782.118750000001</v>
      </c>
      <c r="C6892">
        <v>38</v>
      </c>
      <c r="D6892">
        <v>17.100000000000001</v>
      </c>
      <c r="E6892">
        <v>42.46</v>
      </c>
      <c r="F6892">
        <v>290</v>
      </c>
      <c r="G6892">
        <v>4</v>
      </c>
      <c r="H6892">
        <v>0</v>
      </c>
      <c r="I6892">
        <v>29.77</v>
      </c>
      <c r="J6892">
        <v>1008.1</v>
      </c>
      <c r="K6892">
        <v>10</v>
      </c>
      <c r="M6892" t="s">
        <v>246</v>
      </c>
      <c r="AB6892">
        <v>34.31</v>
      </c>
      <c r="AC6892" t="s">
        <v>6943</v>
      </c>
    </row>
    <row r="6893" spans="1:29">
      <c r="A6893" s="1" t="s">
        <v>30</v>
      </c>
      <c r="B6893" s="2">
        <v>42782.160416666666</v>
      </c>
      <c r="C6893">
        <v>38</v>
      </c>
      <c r="D6893">
        <v>16</v>
      </c>
      <c r="E6893">
        <v>40.49</v>
      </c>
      <c r="F6893">
        <v>290</v>
      </c>
      <c r="G6893">
        <v>6</v>
      </c>
      <c r="H6893">
        <v>0</v>
      </c>
      <c r="I6893">
        <v>29.78</v>
      </c>
      <c r="J6893">
        <v>1008.4</v>
      </c>
      <c r="K6893">
        <v>10</v>
      </c>
      <c r="M6893" t="s">
        <v>246</v>
      </c>
      <c r="AB6893">
        <v>32.64</v>
      </c>
      <c r="AC6893" t="s">
        <v>6944</v>
      </c>
    </row>
    <row r="6894" spans="1:29">
      <c r="A6894" s="1" t="s">
        <v>30</v>
      </c>
      <c r="B6894" s="2">
        <v>42782.20208333333</v>
      </c>
      <c r="C6894">
        <v>35</v>
      </c>
      <c r="D6894">
        <v>17.100000000000001</v>
      </c>
      <c r="E6894">
        <v>47.43</v>
      </c>
      <c r="F6894">
        <v>260</v>
      </c>
      <c r="G6894">
        <v>5</v>
      </c>
      <c r="H6894">
        <v>0</v>
      </c>
      <c r="I6894">
        <v>29.8</v>
      </c>
      <c r="J6894">
        <v>1008.9</v>
      </c>
      <c r="K6894">
        <v>10</v>
      </c>
      <c r="M6894" t="s">
        <v>31</v>
      </c>
      <c r="Q6894">
        <v>25000</v>
      </c>
      <c r="AB6894">
        <v>30.08</v>
      </c>
      <c r="AC6894" t="s">
        <v>6945</v>
      </c>
    </row>
    <row r="6895" spans="1:29">
      <c r="A6895" s="1" t="s">
        <v>30</v>
      </c>
      <c r="B6895" s="2">
        <v>42782.243750000001</v>
      </c>
      <c r="C6895">
        <v>35</v>
      </c>
      <c r="D6895">
        <v>17.100000000000001</v>
      </c>
      <c r="E6895">
        <v>47.43</v>
      </c>
      <c r="F6895">
        <v>260</v>
      </c>
      <c r="G6895">
        <v>6</v>
      </c>
      <c r="H6895">
        <v>0</v>
      </c>
      <c r="I6895">
        <v>29.82</v>
      </c>
      <c r="J6895">
        <v>1010</v>
      </c>
      <c r="K6895">
        <v>10</v>
      </c>
      <c r="M6895" t="s">
        <v>31</v>
      </c>
      <c r="Q6895">
        <v>25000</v>
      </c>
      <c r="AB6895">
        <v>29.26</v>
      </c>
      <c r="AC6895" t="s">
        <v>6946</v>
      </c>
    </row>
    <row r="6896" spans="1:29">
      <c r="A6896" s="1" t="s">
        <v>30</v>
      </c>
      <c r="B6896" s="2">
        <v>42782.285416666666</v>
      </c>
      <c r="C6896">
        <v>36</v>
      </c>
      <c r="D6896">
        <v>17.100000000000001</v>
      </c>
      <c r="E6896">
        <v>45.77</v>
      </c>
      <c r="F6896">
        <v>260</v>
      </c>
      <c r="G6896">
        <v>6</v>
      </c>
      <c r="H6896">
        <v>0</v>
      </c>
      <c r="I6896">
        <v>29.84</v>
      </c>
      <c r="J6896">
        <v>1010.6</v>
      </c>
      <c r="K6896">
        <v>10</v>
      </c>
      <c r="M6896" t="s">
        <v>34</v>
      </c>
      <c r="Q6896">
        <v>25000</v>
      </c>
      <c r="AB6896">
        <v>30.35</v>
      </c>
      <c r="AC6896" t="s">
        <v>6947</v>
      </c>
    </row>
    <row r="6897" spans="1:29">
      <c r="A6897" s="1" t="s">
        <v>30</v>
      </c>
      <c r="B6897" s="2">
        <v>42782.32708333333</v>
      </c>
      <c r="C6897">
        <v>38</v>
      </c>
      <c r="D6897">
        <v>16</v>
      </c>
      <c r="E6897">
        <v>40.49</v>
      </c>
      <c r="F6897">
        <v>290</v>
      </c>
      <c r="G6897">
        <v>5</v>
      </c>
      <c r="H6897">
        <v>0</v>
      </c>
      <c r="I6897">
        <v>29.86</v>
      </c>
      <c r="J6897">
        <v>1011.3</v>
      </c>
      <c r="K6897">
        <v>10</v>
      </c>
      <c r="M6897" t="s">
        <v>34</v>
      </c>
      <c r="Q6897">
        <v>25000</v>
      </c>
      <c r="AB6897">
        <v>33.4</v>
      </c>
      <c r="AC6897" t="s">
        <v>6948</v>
      </c>
    </row>
    <row r="6898" spans="1:29">
      <c r="A6898" s="1" t="s">
        <v>30</v>
      </c>
      <c r="B6898" s="2">
        <v>42782.368750000001</v>
      </c>
      <c r="C6898">
        <v>42</v>
      </c>
      <c r="D6898">
        <v>15.1</v>
      </c>
      <c r="E6898">
        <v>33.07</v>
      </c>
      <c r="F6898">
        <v>280</v>
      </c>
      <c r="G6898">
        <v>8</v>
      </c>
      <c r="H6898">
        <v>0</v>
      </c>
      <c r="I6898">
        <v>29.88</v>
      </c>
      <c r="J6898">
        <v>1012</v>
      </c>
      <c r="K6898">
        <v>10</v>
      </c>
      <c r="M6898" t="s">
        <v>31</v>
      </c>
      <c r="N6898" t="s">
        <v>34</v>
      </c>
      <c r="Q6898">
        <v>9000</v>
      </c>
      <c r="R6898">
        <v>25000</v>
      </c>
      <c r="AB6898">
        <v>36.549999999999997</v>
      </c>
      <c r="AC6898" t="s">
        <v>6949</v>
      </c>
    </row>
    <row r="6899" spans="1:29">
      <c r="A6899" s="1" t="s">
        <v>30</v>
      </c>
      <c r="B6899" s="2">
        <v>42782.410416666666</v>
      </c>
      <c r="C6899">
        <v>45</v>
      </c>
      <c r="D6899">
        <v>14</v>
      </c>
      <c r="E6899">
        <v>28.2</v>
      </c>
      <c r="F6899">
        <v>290</v>
      </c>
      <c r="G6899">
        <v>10</v>
      </c>
      <c r="H6899">
        <v>0</v>
      </c>
      <c r="I6899">
        <v>29.88</v>
      </c>
      <c r="J6899">
        <v>1011.8</v>
      </c>
      <c r="K6899">
        <v>10</v>
      </c>
      <c r="L6899">
        <v>22</v>
      </c>
      <c r="M6899" t="s">
        <v>31</v>
      </c>
      <c r="N6899" t="s">
        <v>34</v>
      </c>
      <c r="Q6899">
        <v>8000</v>
      </c>
      <c r="R6899">
        <v>25000</v>
      </c>
      <c r="AB6899">
        <v>39.270000000000003</v>
      </c>
      <c r="AC6899" t="s">
        <v>6950</v>
      </c>
    </row>
    <row r="6900" spans="1:29">
      <c r="A6900" s="1" t="s">
        <v>30</v>
      </c>
      <c r="B6900" s="2">
        <v>42782.45208333333</v>
      </c>
      <c r="C6900">
        <v>46</v>
      </c>
      <c r="D6900">
        <v>12</v>
      </c>
      <c r="E6900">
        <v>24.86</v>
      </c>
      <c r="F6900">
        <v>300</v>
      </c>
      <c r="G6900">
        <v>13</v>
      </c>
      <c r="H6900">
        <v>0</v>
      </c>
      <c r="I6900">
        <v>29.88</v>
      </c>
      <c r="J6900">
        <v>1011.8</v>
      </c>
      <c r="K6900">
        <v>10</v>
      </c>
      <c r="L6900">
        <v>20</v>
      </c>
      <c r="M6900" t="s">
        <v>31</v>
      </c>
      <c r="N6900" t="s">
        <v>31</v>
      </c>
      <c r="O6900" t="s">
        <v>31</v>
      </c>
      <c r="Q6900">
        <v>7500</v>
      </c>
      <c r="R6900">
        <v>8000</v>
      </c>
      <c r="S6900">
        <v>25000</v>
      </c>
      <c r="AB6900">
        <v>39.5</v>
      </c>
      <c r="AC6900" t="s">
        <v>6951</v>
      </c>
    </row>
    <row r="6901" spans="1:29">
      <c r="A6901" s="1" t="s">
        <v>30</v>
      </c>
      <c r="B6901" s="2">
        <v>42782.493750000001</v>
      </c>
      <c r="C6901">
        <v>47</v>
      </c>
      <c r="D6901">
        <v>12.9</v>
      </c>
      <c r="E6901">
        <v>25.01</v>
      </c>
      <c r="F6901">
        <v>270</v>
      </c>
      <c r="G6901">
        <v>12</v>
      </c>
      <c r="H6901">
        <v>0</v>
      </c>
      <c r="I6901">
        <v>29.86</v>
      </c>
      <c r="J6901">
        <v>1011.2</v>
      </c>
      <c r="K6901">
        <v>10</v>
      </c>
      <c r="L6901">
        <v>24</v>
      </c>
      <c r="M6901" t="s">
        <v>31</v>
      </c>
      <c r="N6901" t="s">
        <v>31</v>
      </c>
      <c r="Q6901">
        <v>7500</v>
      </c>
      <c r="R6901">
        <v>25000</v>
      </c>
      <c r="AB6901">
        <v>40.97</v>
      </c>
      <c r="AC6901" t="s">
        <v>6952</v>
      </c>
    </row>
    <row r="6902" spans="1:29">
      <c r="A6902" s="1" t="s">
        <v>30</v>
      </c>
      <c r="B6902" s="2">
        <v>42782.535416666666</v>
      </c>
      <c r="C6902">
        <v>49</v>
      </c>
      <c r="D6902">
        <v>12.9</v>
      </c>
      <c r="E6902">
        <v>23.2</v>
      </c>
      <c r="F6902">
        <v>320</v>
      </c>
      <c r="G6902">
        <v>9</v>
      </c>
      <c r="H6902">
        <v>0</v>
      </c>
      <c r="I6902">
        <v>29.85</v>
      </c>
      <c r="J6902">
        <v>1011</v>
      </c>
      <c r="K6902">
        <v>10</v>
      </c>
      <c r="L6902">
        <v>20</v>
      </c>
      <c r="M6902" t="s">
        <v>31</v>
      </c>
      <c r="N6902" t="s">
        <v>31</v>
      </c>
      <c r="Q6902">
        <v>7500</v>
      </c>
      <c r="R6902">
        <v>25000</v>
      </c>
      <c r="Y6902">
        <v>26</v>
      </c>
      <c r="Z6902">
        <v>270</v>
      </c>
      <c r="AA6902" s="2">
        <v>42782.515972222223</v>
      </c>
      <c r="AB6902">
        <v>44.53</v>
      </c>
      <c r="AC6902" t="s">
        <v>6953</v>
      </c>
    </row>
    <row r="6903" spans="1:29">
      <c r="A6903" s="1" t="s">
        <v>30</v>
      </c>
      <c r="B6903" s="2">
        <v>42782.57708333333</v>
      </c>
      <c r="C6903">
        <v>50</v>
      </c>
      <c r="D6903">
        <v>12.9</v>
      </c>
      <c r="E6903">
        <v>22.27</v>
      </c>
      <c r="F6903">
        <v>290</v>
      </c>
      <c r="G6903">
        <v>11</v>
      </c>
      <c r="H6903">
        <v>0</v>
      </c>
      <c r="I6903">
        <v>29.83</v>
      </c>
      <c r="J6903">
        <v>1010.3</v>
      </c>
      <c r="K6903">
        <v>10</v>
      </c>
      <c r="L6903">
        <v>22</v>
      </c>
      <c r="M6903" t="s">
        <v>31</v>
      </c>
      <c r="N6903" t="s">
        <v>31</v>
      </c>
      <c r="Q6903">
        <v>7500</v>
      </c>
      <c r="R6903">
        <v>25000</v>
      </c>
      <c r="AB6903">
        <v>45.21</v>
      </c>
      <c r="AC6903" t="s">
        <v>6954</v>
      </c>
    </row>
    <row r="6904" spans="1:29">
      <c r="A6904" s="1" t="s">
        <v>30</v>
      </c>
      <c r="B6904" s="2">
        <v>42782.618750000001</v>
      </c>
      <c r="C6904">
        <v>52</v>
      </c>
      <c r="D6904">
        <v>12</v>
      </c>
      <c r="E6904">
        <v>19.87</v>
      </c>
      <c r="F6904">
        <v>270</v>
      </c>
      <c r="G6904">
        <v>12</v>
      </c>
      <c r="H6904">
        <v>0</v>
      </c>
      <c r="I6904">
        <v>29.84</v>
      </c>
      <c r="J6904">
        <v>1010.3</v>
      </c>
      <c r="K6904">
        <v>10</v>
      </c>
      <c r="L6904">
        <v>20</v>
      </c>
      <c r="M6904" t="s">
        <v>31</v>
      </c>
      <c r="N6904" t="s">
        <v>31</v>
      </c>
      <c r="Q6904">
        <v>8000</v>
      </c>
      <c r="R6904">
        <v>25000</v>
      </c>
      <c r="AB6904">
        <v>52</v>
      </c>
      <c r="AC6904" t="s">
        <v>6955</v>
      </c>
    </row>
    <row r="6905" spans="1:29">
      <c r="A6905" s="1" t="s">
        <v>30</v>
      </c>
      <c r="B6905" s="2">
        <v>42782.660416666666</v>
      </c>
      <c r="C6905">
        <v>52</v>
      </c>
      <c r="D6905">
        <v>9</v>
      </c>
      <c r="E6905">
        <v>17.38</v>
      </c>
      <c r="F6905">
        <v>300</v>
      </c>
      <c r="G6905">
        <v>9</v>
      </c>
      <c r="H6905">
        <v>0</v>
      </c>
      <c r="I6905">
        <v>29.84</v>
      </c>
      <c r="J6905">
        <v>1010.4</v>
      </c>
      <c r="K6905">
        <v>10</v>
      </c>
      <c r="L6905">
        <v>18</v>
      </c>
      <c r="M6905" t="s">
        <v>31</v>
      </c>
      <c r="N6905" t="s">
        <v>31</v>
      </c>
      <c r="Q6905">
        <v>8000</v>
      </c>
      <c r="R6905">
        <v>25000</v>
      </c>
      <c r="AB6905">
        <v>52</v>
      </c>
      <c r="AC6905" t="s">
        <v>6956</v>
      </c>
    </row>
    <row r="6906" spans="1:29">
      <c r="A6906" s="1" t="s">
        <v>30</v>
      </c>
      <c r="B6906" s="2">
        <v>42782.70208333333</v>
      </c>
      <c r="C6906">
        <v>51</v>
      </c>
      <c r="D6906">
        <v>10</v>
      </c>
      <c r="E6906">
        <v>18.79</v>
      </c>
      <c r="F6906">
        <v>320</v>
      </c>
      <c r="G6906">
        <v>7</v>
      </c>
      <c r="H6906">
        <v>0</v>
      </c>
      <c r="I6906">
        <v>29.85</v>
      </c>
      <c r="J6906">
        <v>1011</v>
      </c>
      <c r="K6906">
        <v>10</v>
      </c>
      <c r="M6906" t="s">
        <v>31</v>
      </c>
      <c r="N6906" t="s">
        <v>32</v>
      </c>
      <c r="Q6906">
        <v>8000</v>
      </c>
      <c r="R6906">
        <v>25000</v>
      </c>
      <c r="AB6906">
        <v>51.1</v>
      </c>
      <c r="AC6906" t="s">
        <v>6957</v>
      </c>
    </row>
    <row r="6907" spans="1:29">
      <c r="A6907" s="1" t="s">
        <v>30</v>
      </c>
      <c r="B6907" s="2">
        <v>42782.743750000001</v>
      </c>
      <c r="C6907">
        <v>49</v>
      </c>
      <c r="D6907">
        <v>10</v>
      </c>
      <c r="E6907">
        <v>20.399999999999999</v>
      </c>
      <c r="G6907">
        <v>4</v>
      </c>
      <c r="H6907">
        <v>0</v>
      </c>
      <c r="I6907">
        <v>29.87</v>
      </c>
      <c r="J6907">
        <v>1011.5</v>
      </c>
      <c r="K6907">
        <v>10</v>
      </c>
      <c r="M6907" t="s">
        <v>31</v>
      </c>
      <c r="N6907" t="s">
        <v>34</v>
      </c>
      <c r="Q6907">
        <v>18000</v>
      </c>
      <c r="R6907">
        <v>25000</v>
      </c>
      <c r="AB6907">
        <v>47.16</v>
      </c>
      <c r="AC6907" t="s">
        <v>6958</v>
      </c>
    </row>
    <row r="6908" spans="1:29">
      <c r="A6908" s="1" t="s">
        <v>30</v>
      </c>
      <c r="B6908" s="2">
        <v>42782.785416666666</v>
      </c>
      <c r="C6908">
        <v>45</v>
      </c>
      <c r="D6908">
        <v>10</v>
      </c>
      <c r="E6908">
        <v>23.63</v>
      </c>
      <c r="F6908">
        <v>0</v>
      </c>
      <c r="G6908">
        <v>0</v>
      </c>
      <c r="H6908">
        <v>0</v>
      </c>
      <c r="I6908">
        <v>29.9</v>
      </c>
      <c r="J6908">
        <v>1012.6</v>
      </c>
      <c r="K6908">
        <v>10</v>
      </c>
      <c r="M6908" t="s">
        <v>31</v>
      </c>
      <c r="N6908" t="s">
        <v>34</v>
      </c>
      <c r="Q6908">
        <v>18000</v>
      </c>
      <c r="R6908">
        <v>25000</v>
      </c>
      <c r="AB6908">
        <v>45</v>
      </c>
      <c r="AC6908" t="s">
        <v>6959</v>
      </c>
    </row>
    <row r="6909" spans="1:29">
      <c r="A6909" s="1" t="s">
        <v>30</v>
      </c>
      <c r="B6909" s="2">
        <v>42782.82708333333</v>
      </c>
      <c r="C6909">
        <v>41</v>
      </c>
      <c r="D6909">
        <v>14</v>
      </c>
      <c r="E6909">
        <v>32.880000000000003</v>
      </c>
      <c r="F6909">
        <v>0</v>
      </c>
      <c r="G6909">
        <v>0</v>
      </c>
      <c r="H6909">
        <v>0</v>
      </c>
      <c r="I6909">
        <v>29.92</v>
      </c>
      <c r="J6909">
        <v>1013.2</v>
      </c>
      <c r="K6909">
        <v>10</v>
      </c>
      <c r="M6909" t="s">
        <v>31</v>
      </c>
      <c r="N6909" t="s">
        <v>32</v>
      </c>
      <c r="Q6909">
        <v>18000</v>
      </c>
      <c r="R6909">
        <v>25000</v>
      </c>
      <c r="AB6909">
        <v>41</v>
      </c>
      <c r="AC6909" t="s">
        <v>6960</v>
      </c>
    </row>
    <row r="6910" spans="1:29">
      <c r="A6910" s="1" t="s">
        <v>30</v>
      </c>
      <c r="B6910" s="2">
        <v>42782.868750000001</v>
      </c>
      <c r="C6910">
        <v>39</v>
      </c>
      <c r="D6910">
        <v>16</v>
      </c>
      <c r="E6910">
        <v>38.78</v>
      </c>
      <c r="F6910">
        <v>0</v>
      </c>
      <c r="G6910">
        <v>0</v>
      </c>
      <c r="H6910">
        <v>0</v>
      </c>
      <c r="I6910">
        <v>29.94</v>
      </c>
      <c r="J6910">
        <v>1013.8</v>
      </c>
      <c r="K6910">
        <v>10</v>
      </c>
      <c r="M6910" t="s">
        <v>31</v>
      </c>
      <c r="N6910" t="s">
        <v>34</v>
      </c>
      <c r="Q6910">
        <v>7500</v>
      </c>
      <c r="R6910">
        <v>25000</v>
      </c>
      <c r="AB6910">
        <v>39</v>
      </c>
      <c r="AC6910" t="s">
        <v>6961</v>
      </c>
    </row>
    <row r="6911" spans="1:29">
      <c r="A6911" s="1" t="s">
        <v>30</v>
      </c>
      <c r="B6911" s="2">
        <v>42782.910416666666</v>
      </c>
      <c r="C6911">
        <v>37</v>
      </c>
      <c r="D6911">
        <v>16</v>
      </c>
      <c r="E6911">
        <v>41.95</v>
      </c>
      <c r="F6911">
        <v>0</v>
      </c>
      <c r="G6911">
        <v>0</v>
      </c>
      <c r="H6911">
        <v>0</v>
      </c>
      <c r="I6911">
        <v>29.96</v>
      </c>
      <c r="J6911">
        <v>1014.6</v>
      </c>
      <c r="K6911">
        <v>10</v>
      </c>
      <c r="M6911" t="s">
        <v>31</v>
      </c>
      <c r="N6911" t="s">
        <v>31</v>
      </c>
      <c r="Q6911">
        <v>7500</v>
      </c>
      <c r="R6911">
        <v>25000</v>
      </c>
      <c r="AB6911">
        <v>37</v>
      </c>
      <c r="AC6911" t="s">
        <v>6962</v>
      </c>
    </row>
    <row r="6912" spans="1:29">
      <c r="A6912" s="1" t="s">
        <v>30</v>
      </c>
      <c r="B6912" s="2">
        <v>42782.95208333333</v>
      </c>
      <c r="C6912">
        <v>35</v>
      </c>
      <c r="D6912">
        <v>17.100000000000001</v>
      </c>
      <c r="E6912">
        <v>47.43</v>
      </c>
      <c r="F6912">
        <v>0</v>
      </c>
      <c r="G6912">
        <v>0</v>
      </c>
      <c r="H6912">
        <v>0</v>
      </c>
      <c r="I6912">
        <v>29.97</v>
      </c>
      <c r="J6912">
        <v>1015</v>
      </c>
      <c r="K6912">
        <v>10</v>
      </c>
      <c r="M6912" t="s">
        <v>31</v>
      </c>
      <c r="N6912" t="s">
        <v>31</v>
      </c>
      <c r="Q6912">
        <v>7500</v>
      </c>
      <c r="R6912">
        <v>25000</v>
      </c>
      <c r="AB6912">
        <v>35.1</v>
      </c>
      <c r="AC6912" t="s">
        <v>6963</v>
      </c>
    </row>
    <row r="6913" spans="1:29">
      <c r="A6913" s="1" t="s">
        <v>30</v>
      </c>
      <c r="B6913" s="2">
        <v>42782.993750000001</v>
      </c>
      <c r="C6913">
        <v>34</v>
      </c>
      <c r="D6913">
        <v>19</v>
      </c>
      <c r="E6913">
        <v>53.77</v>
      </c>
      <c r="F6913">
        <v>0</v>
      </c>
      <c r="G6913">
        <v>0</v>
      </c>
      <c r="H6913">
        <v>0</v>
      </c>
      <c r="I6913">
        <v>29.97</v>
      </c>
      <c r="J6913">
        <v>1015.1</v>
      </c>
      <c r="K6913">
        <v>10</v>
      </c>
      <c r="M6913" t="s">
        <v>32</v>
      </c>
      <c r="N6913" t="s">
        <v>32</v>
      </c>
      <c r="Q6913">
        <v>7500</v>
      </c>
      <c r="R6913">
        <v>25000</v>
      </c>
      <c r="AB6913">
        <v>34</v>
      </c>
      <c r="AC6913" t="s">
        <v>6964</v>
      </c>
    </row>
    <row r="6914" spans="1:29">
      <c r="A6914" s="1" t="s">
        <v>30</v>
      </c>
      <c r="B6914" s="2">
        <v>42783.035416666666</v>
      </c>
      <c r="C6914">
        <v>38</v>
      </c>
      <c r="D6914">
        <v>17.100000000000001</v>
      </c>
      <c r="E6914">
        <v>42.46</v>
      </c>
      <c r="F6914">
        <v>0</v>
      </c>
      <c r="G6914">
        <v>0</v>
      </c>
      <c r="H6914">
        <v>0</v>
      </c>
      <c r="I6914">
        <v>29.96</v>
      </c>
      <c r="J6914">
        <v>1014.8</v>
      </c>
      <c r="K6914">
        <v>10</v>
      </c>
      <c r="M6914" t="s">
        <v>31</v>
      </c>
      <c r="N6914" t="s">
        <v>32</v>
      </c>
      <c r="Q6914">
        <v>7500</v>
      </c>
      <c r="R6914">
        <v>25000</v>
      </c>
      <c r="AB6914">
        <v>37.9</v>
      </c>
      <c r="AC6914" t="s">
        <v>6965</v>
      </c>
    </row>
    <row r="6915" spans="1:29">
      <c r="A6915" s="1" t="s">
        <v>30</v>
      </c>
      <c r="B6915" s="2">
        <v>42783.07708333333</v>
      </c>
      <c r="C6915">
        <v>36</v>
      </c>
      <c r="D6915">
        <v>19.899999999999999</v>
      </c>
      <c r="E6915">
        <v>51.61</v>
      </c>
      <c r="F6915">
        <v>0</v>
      </c>
      <c r="G6915">
        <v>0</v>
      </c>
      <c r="H6915">
        <v>0</v>
      </c>
      <c r="I6915">
        <v>29.98</v>
      </c>
      <c r="J6915">
        <v>1015.3</v>
      </c>
      <c r="K6915">
        <v>10</v>
      </c>
      <c r="M6915" t="s">
        <v>31</v>
      </c>
      <c r="N6915" t="s">
        <v>32</v>
      </c>
      <c r="Q6915">
        <v>7500</v>
      </c>
      <c r="R6915">
        <v>25000</v>
      </c>
      <c r="AB6915">
        <v>36</v>
      </c>
      <c r="AC6915" t="s">
        <v>6966</v>
      </c>
    </row>
    <row r="6916" spans="1:29">
      <c r="A6916" s="1" t="s">
        <v>30</v>
      </c>
      <c r="B6916" s="2">
        <v>42783.118750000001</v>
      </c>
      <c r="C6916">
        <v>35</v>
      </c>
      <c r="D6916">
        <v>21</v>
      </c>
      <c r="E6916">
        <v>56.05</v>
      </c>
      <c r="F6916">
        <v>0</v>
      </c>
      <c r="G6916">
        <v>0</v>
      </c>
      <c r="H6916">
        <v>0</v>
      </c>
      <c r="I6916">
        <v>29.98</v>
      </c>
      <c r="J6916">
        <v>1015.3</v>
      </c>
      <c r="K6916">
        <v>10</v>
      </c>
      <c r="M6916" t="s">
        <v>31</v>
      </c>
      <c r="N6916" t="s">
        <v>32</v>
      </c>
      <c r="O6916" t="s">
        <v>43</v>
      </c>
      <c r="Q6916">
        <v>7500</v>
      </c>
      <c r="R6916">
        <v>16000</v>
      </c>
      <c r="S6916">
        <v>25000</v>
      </c>
      <c r="AB6916">
        <v>35.1</v>
      </c>
      <c r="AC6916" t="s">
        <v>6967</v>
      </c>
    </row>
    <row r="6917" spans="1:29">
      <c r="A6917" s="1" t="s">
        <v>30</v>
      </c>
      <c r="B6917" s="2">
        <v>42783.160416666666</v>
      </c>
      <c r="C6917">
        <v>37</v>
      </c>
      <c r="D6917">
        <v>24.1</v>
      </c>
      <c r="E6917">
        <v>59.24</v>
      </c>
      <c r="F6917">
        <v>0</v>
      </c>
      <c r="G6917">
        <v>0</v>
      </c>
      <c r="H6917">
        <v>0</v>
      </c>
      <c r="I6917">
        <v>29.98</v>
      </c>
      <c r="J6917">
        <v>1015.1</v>
      </c>
      <c r="K6917">
        <v>10</v>
      </c>
      <c r="M6917" t="s">
        <v>32</v>
      </c>
      <c r="N6917" t="s">
        <v>43</v>
      </c>
      <c r="Q6917">
        <v>10000</v>
      </c>
      <c r="R6917">
        <v>25000</v>
      </c>
      <c r="AB6917">
        <v>37</v>
      </c>
      <c r="AC6917" t="s">
        <v>6968</v>
      </c>
    </row>
    <row r="6918" spans="1:29">
      <c r="A6918" s="1" t="s">
        <v>30</v>
      </c>
      <c r="B6918" s="2">
        <v>42783.20208333333</v>
      </c>
      <c r="C6918">
        <v>38</v>
      </c>
      <c r="D6918">
        <v>25</v>
      </c>
      <c r="E6918">
        <v>59.36</v>
      </c>
      <c r="F6918">
        <v>0</v>
      </c>
      <c r="G6918">
        <v>0</v>
      </c>
      <c r="H6918">
        <v>0</v>
      </c>
      <c r="I6918">
        <v>29.99</v>
      </c>
      <c r="J6918">
        <v>1015.6</v>
      </c>
      <c r="K6918">
        <v>10</v>
      </c>
      <c r="M6918" t="s">
        <v>31</v>
      </c>
      <c r="N6918" t="s">
        <v>32</v>
      </c>
      <c r="O6918" t="s">
        <v>43</v>
      </c>
      <c r="Q6918">
        <v>6000</v>
      </c>
      <c r="R6918">
        <v>8500</v>
      </c>
      <c r="S6918">
        <v>25000</v>
      </c>
      <c r="AB6918">
        <v>37.9</v>
      </c>
      <c r="AC6918" t="s">
        <v>6969</v>
      </c>
    </row>
    <row r="6919" spans="1:29">
      <c r="A6919" s="1" t="s">
        <v>30</v>
      </c>
      <c r="B6919" s="2">
        <v>42783.243750000001</v>
      </c>
      <c r="C6919">
        <v>38</v>
      </c>
      <c r="D6919">
        <v>28</v>
      </c>
      <c r="E6919">
        <v>67.2</v>
      </c>
      <c r="F6919">
        <v>230</v>
      </c>
      <c r="G6919">
        <v>3</v>
      </c>
      <c r="I6919">
        <v>30</v>
      </c>
      <c r="J6919">
        <v>1016.1</v>
      </c>
      <c r="K6919">
        <v>10</v>
      </c>
      <c r="M6919" t="s">
        <v>31</v>
      </c>
      <c r="N6919" t="s">
        <v>32</v>
      </c>
      <c r="O6919" t="s">
        <v>43</v>
      </c>
      <c r="Q6919">
        <v>4500</v>
      </c>
      <c r="R6919">
        <v>6500</v>
      </c>
      <c r="S6919">
        <v>8500</v>
      </c>
      <c r="U6919" t="e" cm="1">
        <f t="array" ref="U6919">-RA</f>
        <v>#NAME?</v>
      </c>
      <c r="AB6919">
        <v>35.43</v>
      </c>
      <c r="AC6919" t="s">
        <v>6970</v>
      </c>
    </row>
    <row r="6920" spans="1:29">
      <c r="A6920" s="1" t="s">
        <v>30</v>
      </c>
      <c r="B6920" s="2">
        <v>42783.285416666666</v>
      </c>
      <c r="C6920">
        <v>39</v>
      </c>
      <c r="D6920">
        <v>28.9</v>
      </c>
      <c r="E6920">
        <v>66.790000000000006</v>
      </c>
      <c r="F6920">
        <v>0</v>
      </c>
      <c r="G6920">
        <v>0</v>
      </c>
      <c r="I6920">
        <v>30</v>
      </c>
      <c r="J6920">
        <v>1015.9</v>
      </c>
      <c r="K6920">
        <v>10</v>
      </c>
      <c r="M6920" t="s">
        <v>31</v>
      </c>
      <c r="N6920" t="s">
        <v>32</v>
      </c>
      <c r="O6920" t="s">
        <v>32</v>
      </c>
      <c r="P6920" t="s">
        <v>43</v>
      </c>
      <c r="Q6920">
        <v>4500</v>
      </c>
      <c r="R6920">
        <v>7500</v>
      </c>
      <c r="S6920">
        <v>12000</v>
      </c>
      <c r="T6920">
        <v>25000</v>
      </c>
      <c r="AB6920">
        <v>39</v>
      </c>
      <c r="AC6920" t="s">
        <v>6971</v>
      </c>
    </row>
    <row r="6921" spans="1:29">
      <c r="A6921" s="1" t="s">
        <v>30</v>
      </c>
      <c r="B6921" s="2">
        <v>42783.32708333333</v>
      </c>
      <c r="C6921">
        <v>41</v>
      </c>
      <c r="D6921">
        <v>24.1</v>
      </c>
      <c r="E6921">
        <v>50.67</v>
      </c>
      <c r="F6921">
        <v>200</v>
      </c>
      <c r="G6921">
        <v>6</v>
      </c>
      <c r="H6921">
        <v>0</v>
      </c>
      <c r="I6921">
        <v>30.02</v>
      </c>
      <c r="J6921">
        <v>1016.7</v>
      </c>
      <c r="K6921">
        <v>10</v>
      </c>
      <c r="M6921" t="s">
        <v>31</v>
      </c>
      <c r="N6921" t="s">
        <v>32</v>
      </c>
      <c r="O6921" t="s">
        <v>32</v>
      </c>
      <c r="Q6921">
        <v>5000</v>
      </c>
      <c r="R6921">
        <v>7500</v>
      </c>
      <c r="S6921">
        <v>25000</v>
      </c>
      <c r="AB6921">
        <v>36.369999999999997</v>
      </c>
      <c r="AC6921" t="s">
        <v>6972</v>
      </c>
    </row>
    <row r="6922" spans="1:29">
      <c r="A6922" s="1" t="s">
        <v>30</v>
      </c>
      <c r="B6922" s="2">
        <v>42783.368750000001</v>
      </c>
      <c r="C6922">
        <v>45</v>
      </c>
      <c r="D6922">
        <v>21.9</v>
      </c>
      <c r="E6922">
        <v>39.619999999999997</v>
      </c>
      <c r="F6922">
        <v>220</v>
      </c>
      <c r="G6922">
        <v>6</v>
      </c>
      <c r="H6922">
        <v>0</v>
      </c>
      <c r="I6922">
        <v>30.03</v>
      </c>
      <c r="J6922">
        <v>1017</v>
      </c>
      <c r="K6922">
        <v>10</v>
      </c>
      <c r="M6922" t="s">
        <v>31</v>
      </c>
      <c r="N6922" t="s">
        <v>32</v>
      </c>
      <c r="O6922" t="s">
        <v>32</v>
      </c>
      <c r="Q6922">
        <v>7500</v>
      </c>
      <c r="R6922">
        <v>14000</v>
      </c>
      <c r="S6922">
        <v>25000</v>
      </c>
      <c r="AB6922">
        <v>41.19</v>
      </c>
      <c r="AC6922" t="s">
        <v>6973</v>
      </c>
    </row>
    <row r="6923" spans="1:29">
      <c r="A6923" s="1" t="s">
        <v>30</v>
      </c>
      <c r="B6923" s="2">
        <v>42783.410416666666</v>
      </c>
      <c r="C6923">
        <v>50</v>
      </c>
      <c r="D6923">
        <v>21</v>
      </c>
      <c r="E6923">
        <v>31.6</v>
      </c>
      <c r="F6923">
        <v>210</v>
      </c>
      <c r="G6923">
        <v>7</v>
      </c>
      <c r="H6923">
        <v>0</v>
      </c>
      <c r="I6923">
        <v>30.03</v>
      </c>
      <c r="J6923">
        <v>1016.9</v>
      </c>
      <c r="K6923">
        <v>10</v>
      </c>
      <c r="M6923" t="s">
        <v>31</v>
      </c>
      <c r="N6923" t="s">
        <v>31</v>
      </c>
      <c r="Q6923">
        <v>14000</v>
      </c>
      <c r="R6923">
        <v>25000</v>
      </c>
      <c r="AB6923">
        <v>46.72</v>
      </c>
      <c r="AC6923" t="s">
        <v>6974</v>
      </c>
    </row>
    <row r="6924" spans="1:29">
      <c r="A6924" s="1" t="s">
        <v>30</v>
      </c>
      <c r="B6924" s="2">
        <v>42783.45208333333</v>
      </c>
      <c r="C6924">
        <v>53</v>
      </c>
      <c r="D6924">
        <v>23</v>
      </c>
      <c r="E6924">
        <v>30.67</v>
      </c>
      <c r="F6924">
        <v>220</v>
      </c>
      <c r="G6924">
        <v>12</v>
      </c>
      <c r="H6924">
        <v>0</v>
      </c>
      <c r="I6924">
        <v>30.01</v>
      </c>
      <c r="J6924">
        <v>1016.5</v>
      </c>
      <c r="K6924">
        <v>10</v>
      </c>
      <c r="M6924" t="s">
        <v>34</v>
      </c>
      <c r="N6924" t="s">
        <v>32</v>
      </c>
      <c r="Q6924">
        <v>15000</v>
      </c>
      <c r="R6924">
        <v>25000</v>
      </c>
      <c r="AB6924">
        <v>53.1</v>
      </c>
      <c r="AC6924" t="s">
        <v>6975</v>
      </c>
    </row>
    <row r="6925" spans="1:29">
      <c r="A6925" s="1" t="s">
        <v>30</v>
      </c>
      <c r="B6925" s="2">
        <v>42783.493750000001</v>
      </c>
      <c r="C6925">
        <v>56</v>
      </c>
      <c r="D6925">
        <v>24.1</v>
      </c>
      <c r="E6925">
        <v>29</v>
      </c>
      <c r="F6925">
        <v>220</v>
      </c>
      <c r="G6925">
        <v>11</v>
      </c>
      <c r="H6925">
        <v>0</v>
      </c>
      <c r="I6925">
        <v>29.98</v>
      </c>
      <c r="J6925">
        <v>1015.4</v>
      </c>
      <c r="K6925">
        <v>10</v>
      </c>
      <c r="M6925" t="s">
        <v>32</v>
      </c>
      <c r="N6925" t="s">
        <v>32</v>
      </c>
      <c r="Q6925">
        <v>15000</v>
      </c>
      <c r="R6925">
        <v>25000</v>
      </c>
      <c r="AB6925">
        <v>55.9</v>
      </c>
      <c r="AC6925" t="s">
        <v>6976</v>
      </c>
    </row>
    <row r="6926" spans="1:29">
      <c r="A6926" s="1" t="s">
        <v>30</v>
      </c>
      <c r="B6926" s="2">
        <v>42783.535416666666</v>
      </c>
      <c r="C6926">
        <v>62</v>
      </c>
      <c r="D6926">
        <v>26.1</v>
      </c>
      <c r="E6926">
        <v>25.24</v>
      </c>
      <c r="F6926">
        <v>230</v>
      </c>
      <c r="G6926">
        <v>13</v>
      </c>
      <c r="H6926">
        <v>0</v>
      </c>
      <c r="I6926">
        <v>29.95</v>
      </c>
      <c r="J6926">
        <v>1014</v>
      </c>
      <c r="K6926">
        <v>10</v>
      </c>
      <c r="L6926">
        <v>20</v>
      </c>
      <c r="M6926" t="s">
        <v>32</v>
      </c>
      <c r="N6926" t="s">
        <v>32</v>
      </c>
      <c r="Q6926">
        <v>14000</v>
      </c>
      <c r="R6926">
        <v>25000</v>
      </c>
      <c r="AB6926">
        <v>62.1</v>
      </c>
      <c r="AC6926" t="s">
        <v>6977</v>
      </c>
    </row>
    <row r="6927" spans="1:29">
      <c r="A6927" s="1" t="s">
        <v>30</v>
      </c>
      <c r="B6927" s="2">
        <v>42783.57708333333</v>
      </c>
      <c r="C6927">
        <v>62</v>
      </c>
      <c r="D6927">
        <v>27</v>
      </c>
      <c r="E6927">
        <v>26.2</v>
      </c>
      <c r="F6927">
        <v>230</v>
      </c>
      <c r="G6927">
        <v>13</v>
      </c>
      <c r="H6927">
        <v>0</v>
      </c>
      <c r="I6927">
        <v>29.92</v>
      </c>
      <c r="J6927">
        <v>1013.1</v>
      </c>
      <c r="K6927">
        <v>10</v>
      </c>
      <c r="M6927" t="s">
        <v>34</v>
      </c>
      <c r="N6927" t="s">
        <v>34</v>
      </c>
      <c r="Q6927">
        <v>14000</v>
      </c>
      <c r="R6927">
        <v>25000</v>
      </c>
      <c r="AB6927">
        <v>62.1</v>
      </c>
      <c r="AC6927" t="s">
        <v>6978</v>
      </c>
    </row>
    <row r="6928" spans="1:29">
      <c r="A6928" s="1" t="s">
        <v>30</v>
      </c>
      <c r="B6928" s="2">
        <v>42783.618750000001</v>
      </c>
      <c r="C6928">
        <v>64</v>
      </c>
      <c r="D6928">
        <v>27</v>
      </c>
      <c r="E6928">
        <v>24.51</v>
      </c>
      <c r="F6928">
        <v>210</v>
      </c>
      <c r="G6928">
        <v>15</v>
      </c>
      <c r="H6928">
        <v>0</v>
      </c>
      <c r="I6928">
        <v>29.9</v>
      </c>
      <c r="J6928">
        <v>1012.2</v>
      </c>
      <c r="K6928">
        <v>10</v>
      </c>
      <c r="M6928" t="s">
        <v>31</v>
      </c>
      <c r="N6928" t="s">
        <v>31</v>
      </c>
      <c r="Q6928">
        <v>14000</v>
      </c>
      <c r="R6928">
        <v>25000</v>
      </c>
      <c r="AB6928">
        <v>64</v>
      </c>
      <c r="AC6928" t="s">
        <v>6979</v>
      </c>
    </row>
    <row r="6929" spans="1:29">
      <c r="A6929" s="1" t="s">
        <v>30</v>
      </c>
      <c r="B6929" s="2">
        <v>42783.660416666666</v>
      </c>
      <c r="C6929">
        <v>66</v>
      </c>
      <c r="D6929">
        <v>27</v>
      </c>
      <c r="E6929">
        <v>22.86</v>
      </c>
      <c r="F6929">
        <v>240</v>
      </c>
      <c r="G6929">
        <v>12</v>
      </c>
      <c r="H6929">
        <v>0</v>
      </c>
      <c r="I6929">
        <v>29.88</v>
      </c>
      <c r="J6929">
        <v>1011.6</v>
      </c>
      <c r="K6929">
        <v>10</v>
      </c>
      <c r="M6929" t="s">
        <v>31</v>
      </c>
      <c r="N6929" t="s">
        <v>31</v>
      </c>
      <c r="Q6929">
        <v>18000</v>
      </c>
      <c r="R6929">
        <v>25000</v>
      </c>
      <c r="AB6929">
        <v>66</v>
      </c>
      <c r="AC6929" t="s">
        <v>6980</v>
      </c>
    </row>
    <row r="6930" spans="1:29">
      <c r="A6930" s="1" t="s">
        <v>30</v>
      </c>
      <c r="B6930" s="2">
        <v>42783.70208333333</v>
      </c>
      <c r="C6930">
        <v>65</v>
      </c>
      <c r="D6930">
        <v>28</v>
      </c>
      <c r="E6930">
        <v>24.75</v>
      </c>
      <c r="F6930">
        <v>240</v>
      </c>
      <c r="G6930">
        <v>11</v>
      </c>
      <c r="H6930">
        <v>0</v>
      </c>
      <c r="I6930">
        <v>29.87</v>
      </c>
      <c r="J6930">
        <v>1011.5</v>
      </c>
      <c r="K6930">
        <v>10</v>
      </c>
      <c r="M6930" t="s">
        <v>31</v>
      </c>
      <c r="N6930" t="s">
        <v>31</v>
      </c>
      <c r="Q6930">
        <v>18000</v>
      </c>
      <c r="R6930">
        <v>25000</v>
      </c>
      <c r="AB6930">
        <v>64.900000000000006</v>
      </c>
      <c r="AC6930" t="s">
        <v>6981</v>
      </c>
    </row>
    <row r="6931" spans="1:29">
      <c r="A6931" s="1" t="s">
        <v>30</v>
      </c>
      <c r="B6931" s="2">
        <v>42783.743750000001</v>
      </c>
      <c r="C6931">
        <v>58</v>
      </c>
      <c r="D6931">
        <v>28.9</v>
      </c>
      <c r="E6931">
        <v>32.9</v>
      </c>
      <c r="F6931">
        <v>240</v>
      </c>
      <c r="G6931">
        <v>6</v>
      </c>
      <c r="H6931">
        <v>0</v>
      </c>
      <c r="I6931">
        <v>29.88</v>
      </c>
      <c r="J6931">
        <v>1011.9</v>
      </c>
      <c r="K6931">
        <v>10</v>
      </c>
      <c r="M6931" t="s">
        <v>31</v>
      </c>
      <c r="Q6931">
        <v>25000</v>
      </c>
      <c r="AB6931">
        <v>57.9</v>
      </c>
      <c r="AC6931" t="s">
        <v>6982</v>
      </c>
    </row>
    <row r="6932" spans="1:29">
      <c r="A6932" s="1" t="s">
        <v>30</v>
      </c>
      <c r="B6932" s="2">
        <v>42783.785416666666</v>
      </c>
      <c r="C6932">
        <v>55</v>
      </c>
      <c r="D6932">
        <v>30</v>
      </c>
      <c r="E6932">
        <v>38.21</v>
      </c>
      <c r="F6932">
        <v>230</v>
      </c>
      <c r="G6932">
        <v>5</v>
      </c>
      <c r="H6932">
        <v>0</v>
      </c>
      <c r="I6932">
        <v>29.91</v>
      </c>
      <c r="J6932">
        <v>1012.8</v>
      </c>
      <c r="K6932">
        <v>10</v>
      </c>
      <c r="M6932" t="s">
        <v>31</v>
      </c>
      <c r="Q6932">
        <v>25000</v>
      </c>
      <c r="AB6932">
        <v>55</v>
      </c>
      <c r="AC6932" t="s">
        <v>6983</v>
      </c>
    </row>
    <row r="6933" spans="1:29">
      <c r="A6933" s="1" t="s">
        <v>30</v>
      </c>
      <c r="B6933" s="2">
        <v>42783.82708333333</v>
      </c>
      <c r="C6933">
        <v>54</v>
      </c>
      <c r="D6933">
        <v>30</v>
      </c>
      <c r="E6933">
        <v>39.630000000000003</v>
      </c>
      <c r="F6933">
        <v>210</v>
      </c>
      <c r="G6933">
        <v>7</v>
      </c>
      <c r="H6933">
        <v>0</v>
      </c>
      <c r="I6933">
        <v>29.91</v>
      </c>
      <c r="J6933">
        <v>1013</v>
      </c>
      <c r="K6933">
        <v>10</v>
      </c>
      <c r="M6933" t="s">
        <v>31</v>
      </c>
      <c r="Q6933">
        <v>25000</v>
      </c>
      <c r="AB6933">
        <v>54</v>
      </c>
      <c r="AC6933" t="s">
        <v>6984</v>
      </c>
    </row>
    <row r="6934" spans="1:29">
      <c r="A6934" s="1" t="s">
        <v>30</v>
      </c>
      <c r="B6934" s="2">
        <v>42783.868750000001</v>
      </c>
      <c r="C6934">
        <v>53</v>
      </c>
      <c r="D6934">
        <v>30</v>
      </c>
      <c r="E6934">
        <v>40.96</v>
      </c>
      <c r="F6934">
        <v>220</v>
      </c>
      <c r="G6934">
        <v>6</v>
      </c>
      <c r="H6934">
        <v>0</v>
      </c>
      <c r="I6934">
        <v>29.92</v>
      </c>
      <c r="J6934">
        <v>1013.2</v>
      </c>
      <c r="K6934">
        <v>10</v>
      </c>
      <c r="M6934" t="s">
        <v>31</v>
      </c>
      <c r="Q6934">
        <v>25000</v>
      </c>
      <c r="AB6934">
        <v>53.1</v>
      </c>
      <c r="AC6934" t="s">
        <v>6985</v>
      </c>
    </row>
    <row r="6935" spans="1:29">
      <c r="A6935" s="1" t="s">
        <v>30</v>
      </c>
      <c r="B6935" s="2">
        <v>42783.910416666666</v>
      </c>
      <c r="C6935">
        <v>52</v>
      </c>
      <c r="D6935">
        <v>30.9</v>
      </c>
      <c r="E6935">
        <v>44.24</v>
      </c>
      <c r="F6935">
        <v>210</v>
      </c>
      <c r="G6935">
        <v>4</v>
      </c>
      <c r="H6935">
        <v>0</v>
      </c>
      <c r="I6935">
        <v>29.93</v>
      </c>
      <c r="J6935">
        <v>1013.6</v>
      </c>
      <c r="K6935">
        <v>10</v>
      </c>
      <c r="M6935" t="s">
        <v>31</v>
      </c>
      <c r="Q6935">
        <v>25000</v>
      </c>
      <c r="AB6935">
        <v>52</v>
      </c>
      <c r="AC6935" t="s">
        <v>6986</v>
      </c>
    </row>
    <row r="6936" spans="1:29">
      <c r="A6936" s="1" t="s">
        <v>30</v>
      </c>
      <c r="B6936" s="2">
        <v>42783.95208333333</v>
      </c>
      <c r="C6936">
        <v>52</v>
      </c>
      <c r="D6936">
        <v>30.9</v>
      </c>
      <c r="E6936">
        <v>44.24</v>
      </c>
      <c r="F6936">
        <v>200</v>
      </c>
      <c r="G6936">
        <v>3</v>
      </c>
      <c r="H6936">
        <v>0</v>
      </c>
      <c r="I6936">
        <v>29.93</v>
      </c>
      <c r="J6936">
        <v>1013.3</v>
      </c>
      <c r="K6936">
        <v>10</v>
      </c>
      <c r="M6936" t="s">
        <v>31</v>
      </c>
      <c r="Q6936">
        <v>25000</v>
      </c>
      <c r="AB6936">
        <v>52</v>
      </c>
      <c r="AC6936" t="s">
        <v>6987</v>
      </c>
    </row>
    <row r="6937" spans="1:29">
      <c r="A6937" s="1" t="s">
        <v>30</v>
      </c>
      <c r="B6937" s="2">
        <v>42783.993750000001</v>
      </c>
      <c r="C6937">
        <v>50</v>
      </c>
      <c r="D6937">
        <v>32</v>
      </c>
      <c r="E6937">
        <v>49.81</v>
      </c>
      <c r="F6937">
        <v>0</v>
      </c>
      <c r="G6937">
        <v>0</v>
      </c>
      <c r="H6937">
        <v>0</v>
      </c>
      <c r="I6937">
        <v>29.92</v>
      </c>
      <c r="J6937">
        <v>1012.9</v>
      </c>
      <c r="K6937">
        <v>10</v>
      </c>
      <c r="M6937" t="s">
        <v>34</v>
      </c>
      <c r="Q6937">
        <v>25000</v>
      </c>
      <c r="AB6937">
        <v>50</v>
      </c>
      <c r="AC6937" t="s">
        <v>6988</v>
      </c>
    </row>
    <row r="6938" spans="1:29">
      <c r="A6938" s="1" t="s">
        <v>30</v>
      </c>
      <c r="B6938" s="2">
        <v>42784.035416666666</v>
      </c>
      <c r="C6938">
        <v>46</v>
      </c>
      <c r="D6938">
        <v>33</v>
      </c>
      <c r="E6938">
        <v>60.49</v>
      </c>
      <c r="F6938">
        <v>230</v>
      </c>
      <c r="G6938">
        <v>6</v>
      </c>
      <c r="H6938">
        <v>0</v>
      </c>
      <c r="I6938">
        <v>29.92</v>
      </c>
      <c r="J6938">
        <v>1013.2</v>
      </c>
      <c r="K6938">
        <v>10</v>
      </c>
      <c r="M6938" t="s">
        <v>34</v>
      </c>
      <c r="Q6938">
        <v>25000</v>
      </c>
      <c r="AB6938">
        <v>42.39</v>
      </c>
      <c r="AC6938" t="s">
        <v>6989</v>
      </c>
    </row>
    <row r="6939" spans="1:29">
      <c r="A6939" s="1" t="s">
        <v>30</v>
      </c>
      <c r="B6939" s="2">
        <v>42784.07708333333</v>
      </c>
      <c r="C6939">
        <v>47</v>
      </c>
      <c r="D6939">
        <v>33</v>
      </c>
      <c r="E6939">
        <v>58.47</v>
      </c>
      <c r="F6939">
        <v>240</v>
      </c>
      <c r="G6939">
        <v>4</v>
      </c>
      <c r="H6939">
        <v>0</v>
      </c>
      <c r="I6939">
        <v>29.94</v>
      </c>
      <c r="J6939">
        <v>1013.6</v>
      </c>
      <c r="K6939">
        <v>10</v>
      </c>
      <c r="M6939" t="s">
        <v>31</v>
      </c>
      <c r="Q6939">
        <v>25000</v>
      </c>
      <c r="AB6939">
        <v>44.82</v>
      </c>
      <c r="AC6939" t="s">
        <v>6990</v>
      </c>
    </row>
    <row r="6940" spans="1:29">
      <c r="A6940" s="1" t="s">
        <v>30</v>
      </c>
      <c r="B6940" s="2">
        <v>42784.118750000001</v>
      </c>
      <c r="C6940">
        <v>46</v>
      </c>
      <c r="D6940">
        <v>33</v>
      </c>
      <c r="E6940">
        <v>60.49</v>
      </c>
      <c r="F6940">
        <v>0</v>
      </c>
      <c r="G6940">
        <v>0</v>
      </c>
      <c r="H6940">
        <v>0</v>
      </c>
      <c r="I6940">
        <v>29.92</v>
      </c>
      <c r="J6940">
        <v>1013.2</v>
      </c>
      <c r="K6940">
        <v>10</v>
      </c>
      <c r="M6940" t="s">
        <v>31</v>
      </c>
      <c r="Q6940">
        <v>25000</v>
      </c>
      <c r="AB6940">
        <v>46</v>
      </c>
      <c r="AC6940" t="s">
        <v>6991</v>
      </c>
    </row>
    <row r="6941" spans="1:29">
      <c r="A6941" s="1" t="s">
        <v>30</v>
      </c>
      <c r="B6941" s="2">
        <v>42784.160416666666</v>
      </c>
      <c r="C6941">
        <v>44</v>
      </c>
      <c r="D6941">
        <v>32</v>
      </c>
      <c r="E6941">
        <v>62.21</v>
      </c>
      <c r="F6941">
        <v>0</v>
      </c>
      <c r="G6941">
        <v>0</v>
      </c>
      <c r="H6941">
        <v>0</v>
      </c>
      <c r="I6941">
        <v>29.91</v>
      </c>
      <c r="J6941">
        <v>1012.8</v>
      </c>
      <c r="K6941">
        <v>10</v>
      </c>
      <c r="M6941" t="s">
        <v>31</v>
      </c>
      <c r="Q6941">
        <v>25000</v>
      </c>
      <c r="AB6941">
        <v>44.1</v>
      </c>
      <c r="AC6941" t="s">
        <v>6992</v>
      </c>
    </row>
    <row r="6942" spans="1:29">
      <c r="A6942" s="1" t="s">
        <v>30</v>
      </c>
      <c r="B6942" s="2">
        <v>42784.20208333333</v>
      </c>
      <c r="C6942">
        <v>43</v>
      </c>
      <c r="D6942">
        <v>34</v>
      </c>
      <c r="E6942">
        <v>70.3</v>
      </c>
      <c r="F6942">
        <v>0</v>
      </c>
      <c r="G6942">
        <v>0</v>
      </c>
      <c r="H6942">
        <v>0</v>
      </c>
      <c r="I6942">
        <v>29.93</v>
      </c>
      <c r="J6942">
        <v>1013.3</v>
      </c>
      <c r="K6942">
        <v>10</v>
      </c>
      <c r="M6942" t="s">
        <v>31</v>
      </c>
      <c r="Q6942">
        <v>25000</v>
      </c>
      <c r="AB6942">
        <v>43</v>
      </c>
      <c r="AC6942" t="s">
        <v>6993</v>
      </c>
    </row>
    <row r="6943" spans="1:29">
      <c r="A6943" s="1" t="s">
        <v>30</v>
      </c>
      <c r="B6943" s="2">
        <v>42784.243750000001</v>
      </c>
      <c r="C6943">
        <v>39</v>
      </c>
      <c r="D6943">
        <v>33</v>
      </c>
      <c r="E6943">
        <v>79.17</v>
      </c>
      <c r="F6943">
        <v>220</v>
      </c>
      <c r="G6943">
        <v>5</v>
      </c>
      <c r="H6943">
        <v>0</v>
      </c>
      <c r="I6943">
        <v>29.96</v>
      </c>
      <c r="J6943">
        <v>1014.4</v>
      </c>
      <c r="K6943">
        <v>10</v>
      </c>
      <c r="M6943" t="s">
        <v>31</v>
      </c>
      <c r="Q6943">
        <v>25000</v>
      </c>
      <c r="AB6943">
        <v>34.71</v>
      </c>
      <c r="AC6943" t="s">
        <v>6994</v>
      </c>
    </row>
    <row r="6944" spans="1:29">
      <c r="A6944" s="1" t="s">
        <v>30</v>
      </c>
      <c r="B6944" s="2">
        <v>42784.285416666666</v>
      </c>
      <c r="C6944">
        <v>38</v>
      </c>
      <c r="D6944">
        <v>32</v>
      </c>
      <c r="E6944">
        <v>79.08</v>
      </c>
      <c r="F6944">
        <v>0</v>
      </c>
      <c r="G6944">
        <v>0</v>
      </c>
      <c r="H6944">
        <v>0</v>
      </c>
      <c r="I6944">
        <v>29.95</v>
      </c>
      <c r="J6944">
        <v>1014.3</v>
      </c>
      <c r="K6944">
        <v>10</v>
      </c>
      <c r="M6944" t="s">
        <v>31</v>
      </c>
      <c r="Q6944">
        <v>25000</v>
      </c>
      <c r="AB6944">
        <v>37.9</v>
      </c>
      <c r="AC6944" t="s">
        <v>6995</v>
      </c>
    </row>
    <row r="6945" spans="1:29">
      <c r="A6945" s="1" t="s">
        <v>30</v>
      </c>
      <c r="B6945" s="2">
        <v>42784.32708333333</v>
      </c>
      <c r="C6945">
        <v>42</v>
      </c>
      <c r="D6945">
        <v>35</v>
      </c>
      <c r="E6945">
        <v>76.040000000000006</v>
      </c>
      <c r="F6945">
        <v>0</v>
      </c>
      <c r="G6945">
        <v>0</v>
      </c>
      <c r="H6945">
        <v>0</v>
      </c>
      <c r="I6945">
        <v>29.96</v>
      </c>
      <c r="J6945">
        <v>1014.6</v>
      </c>
      <c r="K6945">
        <v>10</v>
      </c>
      <c r="M6945" t="s">
        <v>34</v>
      </c>
      <c r="Q6945">
        <v>25000</v>
      </c>
      <c r="AB6945">
        <v>42.1</v>
      </c>
      <c r="AC6945" t="s">
        <v>6996</v>
      </c>
    </row>
    <row r="6946" spans="1:29">
      <c r="A6946" s="1" t="s">
        <v>30</v>
      </c>
      <c r="B6946" s="2">
        <v>42784.368750000001</v>
      </c>
      <c r="C6946">
        <v>50</v>
      </c>
      <c r="D6946">
        <v>37</v>
      </c>
      <c r="E6946">
        <v>60.79</v>
      </c>
      <c r="F6946">
        <v>220</v>
      </c>
      <c r="G6946">
        <v>4</v>
      </c>
      <c r="H6946">
        <v>0</v>
      </c>
      <c r="I6946">
        <v>29.95</v>
      </c>
      <c r="J6946">
        <v>1014.2</v>
      </c>
      <c r="K6946">
        <v>10</v>
      </c>
      <c r="M6946" t="s">
        <v>32</v>
      </c>
      <c r="Q6946">
        <v>25000</v>
      </c>
      <c r="AB6946">
        <v>48.44</v>
      </c>
      <c r="AC6946" t="s">
        <v>6997</v>
      </c>
    </row>
    <row r="6947" spans="1:29">
      <c r="A6947" s="1" t="s">
        <v>30</v>
      </c>
      <c r="B6947" s="2">
        <v>42784.410416666666</v>
      </c>
      <c r="C6947">
        <v>57</v>
      </c>
      <c r="D6947">
        <v>36</v>
      </c>
      <c r="E6947">
        <v>45.22</v>
      </c>
      <c r="F6947">
        <v>0</v>
      </c>
      <c r="G6947">
        <v>0</v>
      </c>
      <c r="H6947">
        <v>0</v>
      </c>
      <c r="I6947">
        <v>29.96</v>
      </c>
      <c r="J6947">
        <v>1014.3</v>
      </c>
      <c r="K6947">
        <v>10</v>
      </c>
      <c r="M6947" t="s">
        <v>31</v>
      </c>
      <c r="N6947" t="s">
        <v>32</v>
      </c>
      <c r="Q6947">
        <v>18000</v>
      </c>
      <c r="R6947">
        <v>25000</v>
      </c>
      <c r="AB6947">
        <v>57</v>
      </c>
      <c r="AC6947" t="s">
        <v>6998</v>
      </c>
    </row>
    <row r="6948" spans="1:29">
      <c r="A6948" s="1" t="s">
        <v>30</v>
      </c>
      <c r="B6948" s="2">
        <v>42784.45208333333</v>
      </c>
      <c r="C6948">
        <v>64</v>
      </c>
      <c r="D6948">
        <v>34</v>
      </c>
      <c r="E6948">
        <v>32.56</v>
      </c>
      <c r="F6948">
        <v>230</v>
      </c>
      <c r="G6948">
        <v>7</v>
      </c>
      <c r="H6948">
        <v>0</v>
      </c>
      <c r="I6948">
        <v>29.97</v>
      </c>
      <c r="J6948">
        <v>1014.6</v>
      </c>
      <c r="K6948">
        <v>10</v>
      </c>
      <c r="M6948" t="s">
        <v>31</v>
      </c>
      <c r="N6948" t="s">
        <v>34</v>
      </c>
      <c r="Q6948">
        <v>18000</v>
      </c>
      <c r="R6948">
        <v>25000</v>
      </c>
      <c r="AB6948">
        <v>64</v>
      </c>
      <c r="AC6948" t="s">
        <v>6999</v>
      </c>
    </row>
    <row r="6949" spans="1:29">
      <c r="A6949" s="1" t="s">
        <v>30</v>
      </c>
      <c r="B6949" s="2">
        <v>42784.493750000001</v>
      </c>
      <c r="C6949">
        <v>69</v>
      </c>
      <c r="D6949">
        <v>34</v>
      </c>
      <c r="E6949">
        <v>27.29</v>
      </c>
      <c r="F6949">
        <v>240</v>
      </c>
      <c r="G6949">
        <v>9</v>
      </c>
      <c r="H6949">
        <v>0</v>
      </c>
      <c r="I6949">
        <v>29.95</v>
      </c>
      <c r="J6949">
        <v>1013.9</v>
      </c>
      <c r="K6949">
        <v>10</v>
      </c>
      <c r="M6949" t="s">
        <v>31</v>
      </c>
      <c r="N6949" t="s">
        <v>34</v>
      </c>
      <c r="Q6949">
        <v>18000</v>
      </c>
      <c r="R6949">
        <v>25000</v>
      </c>
      <c r="AB6949">
        <v>69.099999999999994</v>
      </c>
      <c r="AC6949" t="s">
        <v>7000</v>
      </c>
    </row>
    <row r="6950" spans="1:29">
      <c r="A6950" s="1" t="s">
        <v>30</v>
      </c>
      <c r="B6950" s="2">
        <v>42784.535416666666</v>
      </c>
      <c r="C6950">
        <v>71</v>
      </c>
      <c r="D6950">
        <v>27</v>
      </c>
      <c r="E6950">
        <v>19.18</v>
      </c>
      <c r="G6950">
        <v>6</v>
      </c>
      <c r="H6950">
        <v>0</v>
      </c>
      <c r="I6950">
        <v>29.9</v>
      </c>
      <c r="J6950">
        <v>1012.3</v>
      </c>
      <c r="K6950">
        <v>10</v>
      </c>
      <c r="M6950" t="s">
        <v>34</v>
      </c>
      <c r="Q6950">
        <v>25000</v>
      </c>
      <c r="AB6950">
        <v>68.81</v>
      </c>
      <c r="AC6950" t="s">
        <v>7001</v>
      </c>
    </row>
    <row r="6951" spans="1:29">
      <c r="A6951" s="1" t="s">
        <v>30</v>
      </c>
      <c r="B6951" s="2">
        <v>42784.57708333333</v>
      </c>
      <c r="C6951">
        <v>72</v>
      </c>
      <c r="D6951">
        <v>28</v>
      </c>
      <c r="E6951">
        <v>19.39</v>
      </c>
      <c r="F6951">
        <v>210</v>
      </c>
      <c r="G6951">
        <v>9</v>
      </c>
      <c r="H6951">
        <v>0</v>
      </c>
      <c r="I6951">
        <v>29.87</v>
      </c>
      <c r="J6951">
        <v>1011.4</v>
      </c>
      <c r="K6951">
        <v>10</v>
      </c>
      <c r="M6951" t="s">
        <v>34</v>
      </c>
      <c r="Q6951">
        <v>25000</v>
      </c>
      <c r="AB6951">
        <v>69.81</v>
      </c>
      <c r="AC6951" t="s">
        <v>7002</v>
      </c>
    </row>
    <row r="6952" spans="1:29">
      <c r="A6952" s="1" t="s">
        <v>30</v>
      </c>
      <c r="B6952" s="2">
        <v>42784.618750000001</v>
      </c>
      <c r="C6952">
        <v>72</v>
      </c>
      <c r="D6952">
        <v>28</v>
      </c>
      <c r="E6952">
        <v>19.39</v>
      </c>
      <c r="F6952">
        <v>230</v>
      </c>
      <c r="G6952">
        <v>11</v>
      </c>
      <c r="H6952">
        <v>0</v>
      </c>
      <c r="I6952">
        <v>29.88</v>
      </c>
      <c r="J6952">
        <v>1011.6</v>
      </c>
      <c r="K6952">
        <v>10</v>
      </c>
      <c r="M6952" t="s">
        <v>32</v>
      </c>
      <c r="Q6952">
        <v>25000</v>
      </c>
      <c r="AB6952">
        <v>69.81</v>
      </c>
      <c r="AC6952" t="s">
        <v>7003</v>
      </c>
    </row>
    <row r="6953" spans="1:29">
      <c r="A6953" s="1" t="s">
        <v>30</v>
      </c>
      <c r="B6953" s="2">
        <v>42784.660416666666</v>
      </c>
      <c r="C6953">
        <v>70</v>
      </c>
      <c r="D6953">
        <v>28</v>
      </c>
      <c r="E6953">
        <v>20.75</v>
      </c>
      <c r="F6953">
        <v>250</v>
      </c>
      <c r="G6953">
        <v>15</v>
      </c>
      <c r="H6953">
        <v>0</v>
      </c>
      <c r="I6953">
        <v>29.88</v>
      </c>
      <c r="J6953">
        <v>1011.5</v>
      </c>
      <c r="K6953">
        <v>10</v>
      </c>
      <c r="M6953" t="s">
        <v>43</v>
      </c>
      <c r="Q6953">
        <v>25000</v>
      </c>
      <c r="AB6953">
        <v>70</v>
      </c>
      <c r="AC6953" t="s">
        <v>7004</v>
      </c>
    </row>
    <row r="6954" spans="1:29">
      <c r="A6954" s="1" t="s">
        <v>30</v>
      </c>
      <c r="B6954" s="2">
        <v>42784.70208333333</v>
      </c>
      <c r="C6954">
        <v>69</v>
      </c>
      <c r="D6954">
        <v>34</v>
      </c>
      <c r="E6954">
        <v>27.29</v>
      </c>
      <c r="F6954">
        <v>220</v>
      </c>
      <c r="G6954">
        <v>11</v>
      </c>
      <c r="H6954">
        <v>0</v>
      </c>
      <c r="I6954">
        <v>29.88</v>
      </c>
      <c r="J6954">
        <v>1011.7</v>
      </c>
      <c r="K6954">
        <v>10</v>
      </c>
      <c r="M6954" t="s">
        <v>34</v>
      </c>
      <c r="N6954" t="s">
        <v>43</v>
      </c>
      <c r="Q6954">
        <v>18000</v>
      </c>
      <c r="R6954">
        <v>25000</v>
      </c>
      <c r="AB6954">
        <v>69.099999999999994</v>
      </c>
      <c r="AC6954" t="s">
        <v>7005</v>
      </c>
    </row>
    <row r="6955" spans="1:29">
      <c r="A6955" s="1" t="s">
        <v>30</v>
      </c>
      <c r="B6955" s="2">
        <v>42784.743750000001</v>
      </c>
      <c r="C6955">
        <v>66</v>
      </c>
      <c r="D6955">
        <v>30.9</v>
      </c>
      <c r="E6955">
        <v>26.81</v>
      </c>
      <c r="F6955">
        <v>240</v>
      </c>
      <c r="G6955">
        <v>11</v>
      </c>
      <c r="H6955">
        <v>0</v>
      </c>
      <c r="I6955">
        <v>29.89</v>
      </c>
      <c r="J6955">
        <v>1012</v>
      </c>
      <c r="K6955">
        <v>10</v>
      </c>
      <c r="M6955" t="s">
        <v>34</v>
      </c>
      <c r="N6955" t="s">
        <v>43</v>
      </c>
      <c r="Q6955">
        <v>14000</v>
      </c>
      <c r="R6955">
        <v>25000</v>
      </c>
      <c r="AB6955">
        <v>66</v>
      </c>
      <c r="AC6955" t="s">
        <v>7006</v>
      </c>
    </row>
    <row r="6956" spans="1:29">
      <c r="A6956" s="1" t="s">
        <v>30</v>
      </c>
      <c r="B6956" s="2">
        <v>42784.785416666666</v>
      </c>
      <c r="C6956">
        <v>63</v>
      </c>
      <c r="D6956">
        <v>33</v>
      </c>
      <c r="E6956">
        <v>32.53</v>
      </c>
      <c r="F6956">
        <v>230</v>
      </c>
      <c r="G6956">
        <v>11</v>
      </c>
      <c r="H6956">
        <v>0</v>
      </c>
      <c r="I6956">
        <v>29.89</v>
      </c>
      <c r="J6956">
        <v>1012.2</v>
      </c>
      <c r="K6956">
        <v>10</v>
      </c>
      <c r="M6956" t="s">
        <v>32</v>
      </c>
      <c r="N6956" t="s">
        <v>43</v>
      </c>
      <c r="Q6956">
        <v>14000</v>
      </c>
      <c r="R6956">
        <v>25000</v>
      </c>
      <c r="AB6956">
        <v>63</v>
      </c>
      <c r="AC6956" t="s">
        <v>7007</v>
      </c>
    </row>
    <row r="6957" spans="1:29">
      <c r="A6957" s="1" t="s">
        <v>30</v>
      </c>
      <c r="B6957" s="2">
        <v>42784.82708333333</v>
      </c>
      <c r="C6957">
        <v>65</v>
      </c>
      <c r="D6957">
        <v>30</v>
      </c>
      <c r="E6957">
        <v>26.85</v>
      </c>
      <c r="F6957">
        <v>250</v>
      </c>
      <c r="G6957">
        <v>7</v>
      </c>
      <c r="H6957">
        <v>0</v>
      </c>
      <c r="I6957">
        <v>29.87</v>
      </c>
      <c r="J6957">
        <v>1011.4</v>
      </c>
      <c r="K6957">
        <v>10</v>
      </c>
      <c r="M6957" t="s">
        <v>34</v>
      </c>
      <c r="N6957" t="s">
        <v>43</v>
      </c>
      <c r="Q6957">
        <v>7000</v>
      </c>
      <c r="R6957">
        <v>12000</v>
      </c>
      <c r="AB6957">
        <v>64.900000000000006</v>
      </c>
      <c r="AC6957" t="s">
        <v>7008</v>
      </c>
    </row>
    <row r="6958" spans="1:29">
      <c r="A6958" s="1" t="s">
        <v>30</v>
      </c>
      <c r="B6958" s="2">
        <v>42784.868750000001</v>
      </c>
      <c r="C6958">
        <v>63</v>
      </c>
      <c r="D6958">
        <v>33</v>
      </c>
      <c r="E6958">
        <v>32.53</v>
      </c>
      <c r="F6958">
        <v>230</v>
      </c>
      <c r="G6958">
        <v>13</v>
      </c>
      <c r="H6958">
        <v>0</v>
      </c>
      <c r="I6958">
        <v>29.89</v>
      </c>
      <c r="J6958">
        <v>1011.9</v>
      </c>
      <c r="K6958">
        <v>10</v>
      </c>
      <c r="M6958" t="s">
        <v>31</v>
      </c>
      <c r="N6958" t="s">
        <v>32</v>
      </c>
      <c r="O6958" t="s">
        <v>43</v>
      </c>
      <c r="Q6958">
        <v>7500</v>
      </c>
      <c r="R6958">
        <v>12000</v>
      </c>
      <c r="S6958">
        <v>25000</v>
      </c>
      <c r="AB6958">
        <v>63</v>
      </c>
      <c r="AC6958" t="s">
        <v>7009</v>
      </c>
    </row>
    <row r="6959" spans="1:29">
      <c r="A6959" s="1" t="s">
        <v>30</v>
      </c>
      <c r="B6959" s="2">
        <v>42784.910416666666</v>
      </c>
      <c r="C6959">
        <v>60</v>
      </c>
      <c r="D6959">
        <v>44</v>
      </c>
      <c r="E6959">
        <v>55.44</v>
      </c>
      <c r="F6959">
        <v>250</v>
      </c>
      <c r="G6959">
        <v>11</v>
      </c>
      <c r="H6959">
        <v>0</v>
      </c>
      <c r="I6959">
        <v>29.91</v>
      </c>
      <c r="J6959">
        <v>1012.7</v>
      </c>
      <c r="K6959">
        <v>10</v>
      </c>
      <c r="L6959">
        <v>19</v>
      </c>
      <c r="M6959" t="s">
        <v>32</v>
      </c>
      <c r="N6959" t="s">
        <v>43</v>
      </c>
      <c r="Q6959">
        <v>4000</v>
      </c>
      <c r="R6959">
        <v>11000</v>
      </c>
      <c r="Y6959">
        <v>26</v>
      </c>
      <c r="Z6959">
        <v>230</v>
      </c>
      <c r="AA6959" s="2">
        <v>42784.879861111112</v>
      </c>
      <c r="AB6959">
        <v>60.1</v>
      </c>
      <c r="AC6959" t="s">
        <v>7010</v>
      </c>
    </row>
    <row r="6960" spans="1:29">
      <c r="A6960" s="1" t="s">
        <v>30</v>
      </c>
      <c r="B6960" s="2">
        <v>42784.95208333333</v>
      </c>
      <c r="C6960">
        <v>57</v>
      </c>
      <c r="D6960">
        <v>44</v>
      </c>
      <c r="E6960">
        <v>61.95</v>
      </c>
      <c r="F6960">
        <v>240</v>
      </c>
      <c r="G6960">
        <v>9</v>
      </c>
      <c r="H6960">
        <v>0</v>
      </c>
      <c r="I6960">
        <v>29.92</v>
      </c>
      <c r="J6960">
        <v>1012.9</v>
      </c>
      <c r="K6960">
        <v>10</v>
      </c>
      <c r="M6960" t="s">
        <v>31</v>
      </c>
      <c r="N6960" t="s">
        <v>32</v>
      </c>
      <c r="O6960" t="s">
        <v>43</v>
      </c>
      <c r="Q6960">
        <v>4000</v>
      </c>
      <c r="R6960">
        <v>12000</v>
      </c>
      <c r="S6960">
        <v>17000</v>
      </c>
      <c r="AB6960">
        <v>57</v>
      </c>
      <c r="AC6960" t="s">
        <v>7011</v>
      </c>
    </row>
    <row r="6961" spans="1:29">
      <c r="A6961" s="1" t="s">
        <v>30</v>
      </c>
      <c r="B6961" s="2">
        <v>42784.993750000001</v>
      </c>
      <c r="C6961">
        <v>57</v>
      </c>
      <c r="D6961">
        <v>44</v>
      </c>
      <c r="E6961">
        <v>61.95</v>
      </c>
      <c r="F6961">
        <v>240</v>
      </c>
      <c r="G6961">
        <v>9</v>
      </c>
      <c r="H6961">
        <v>0</v>
      </c>
      <c r="I6961">
        <v>29.92</v>
      </c>
      <c r="J6961">
        <v>1012.9</v>
      </c>
      <c r="K6961">
        <v>10</v>
      </c>
      <c r="M6961" t="s">
        <v>34</v>
      </c>
      <c r="N6961" t="s">
        <v>32</v>
      </c>
      <c r="O6961" t="s">
        <v>43</v>
      </c>
      <c r="Q6961">
        <v>4000</v>
      </c>
      <c r="R6961">
        <v>11000</v>
      </c>
      <c r="S6961">
        <v>20000</v>
      </c>
      <c r="AB6961">
        <v>57</v>
      </c>
      <c r="AC6961" t="s">
        <v>7012</v>
      </c>
    </row>
    <row r="6962" spans="1:29">
      <c r="A6962" s="1" t="s">
        <v>30</v>
      </c>
      <c r="B6962" s="2">
        <v>42785.035416666666</v>
      </c>
      <c r="C6962">
        <v>53</v>
      </c>
      <c r="D6962">
        <v>43</v>
      </c>
      <c r="E6962">
        <v>68.459999999999994</v>
      </c>
      <c r="F6962">
        <v>230</v>
      </c>
      <c r="G6962">
        <v>10</v>
      </c>
      <c r="H6962">
        <v>0</v>
      </c>
      <c r="I6962">
        <v>29.92</v>
      </c>
      <c r="J6962">
        <v>1012.8</v>
      </c>
      <c r="K6962">
        <v>10</v>
      </c>
      <c r="M6962" t="s">
        <v>34</v>
      </c>
      <c r="Q6962">
        <v>3500</v>
      </c>
      <c r="AB6962">
        <v>53.1</v>
      </c>
      <c r="AC6962" t="s">
        <v>7013</v>
      </c>
    </row>
    <row r="6963" spans="1:29">
      <c r="A6963" s="1" t="s">
        <v>30</v>
      </c>
      <c r="B6963" s="2">
        <v>42785.07708333333</v>
      </c>
      <c r="C6963">
        <v>51</v>
      </c>
      <c r="D6963">
        <v>43</v>
      </c>
      <c r="E6963">
        <v>73.69</v>
      </c>
      <c r="F6963">
        <v>240</v>
      </c>
      <c r="G6963">
        <v>7</v>
      </c>
      <c r="H6963">
        <v>0</v>
      </c>
      <c r="I6963">
        <v>29.92</v>
      </c>
      <c r="J6963">
        <v>1012.8</v>
      </c>
      <c r="K6963">
        <v>10</v>
      </c>
      <c r="M6963" t="s">
        <v>31</v>
      </c>
      <c r="N6963" t="s">
        <v>31</v>
      </c>
      <c r="Q6963">
        <v>3500</v>
      </c>
      <c r="R6963">
        <v>7000</v>
      </c>
      <c r="AB6963">
        <v>51.1</v>
      </c>
      <c r="AC6963" t="s">
        <v>7014</v>
      </c>
    </row>
    <row r="6964" spans="1:29">
      <c r="A6964" s="1" t="s">
        <v>30</v>
      </c>
      <c r="B6964" s="2">
        <v>42785.118750000001</v>
      </c>
      <c r="C6964">
        <v>50</v>
      </c>
      <c r="D6964">
        <v>43</v>
      </c>
      <c r="E6964">
        <v>76.760000000000005</v>
      </c>
      <c r="F6964">
        <v>250</v>
      </c>
      <c r="G6964">
        <v>6</v>
      </c>
      <c r="H6964">
        <v>0</v>
      </c>
      <c r="I6964">
        <v>29.9</v>
      </c>
      <c r="J6964">
        <v>1012.2</v>
      </c>
      <c r="K6964">
        <v>10</v>
      </c>
      <c r="M6964" t="s">
        <v>31</v>
      </c>
      <c r="Q6964">
        <v>10000</v>
      </c>
      <c r="AB6964">
        <v>47.21</v>
      </c>
      <c r="AC6964" t="s">
        <v>7015</v>
      </c>
    </row>
    <row r="6965" spans="1:29">
      <c r="A6965" s="1" t="s">
        <v>30</v>
      </c>
      <c r="B6965" s="2">
        <v>42785.160416666666</v>
      </c>
      <c r="C6965">
        <v>48</v>
      </c>
      <c r="D6965">
        <v>42</v>
      </c>
      <c r="E6965">
        <v>79.91</v>
      </c>
      <c r="F6965">
        <v>240</v>
      </c>
      <c r="G6965">
        <v>6</v>
      </c>
      <c r="H6965">
        <v>0</v>
      </c>
      <c r="I6965">
        <v>29.9</v>
      </c>
      <c r="J6965">
        <v>1012.2</v>
      </c>
      <c r="K6965">
        <v>10</v>
      </c>
      <c r="M6965" t="s">
        <v>31</v>
      </c>
      <c r="Q6965">
        <v>9500</v>
      </c>
      <c r="AB6965">
        <v>44.8</v>
      </c>
      <c r="AC6965" t="s">
        <v>7016</v>
      </c>
    </row>
    <row r="6966" spans="1:29">
      <c r="A6966" s="1" t="s">
        <v>30</v>
      </c>
      <c r="B6966" s="2">
        <v>42785.20208333333</v>
      </c>
      <c r="C6966">
        <v>49</v>
      </c>
      <c r="D6966">
        <v>43</v>
      </c>
      <c r="E6966">
        <v>79.98</v>
      </c>
      <c r="F6966">
        <v>250</v>
      </c>
      <c r="G6966">
        <v>4</v>
      </c>
      <c r="H6966">
        <v>0</v>
      </c>
      <c r="I6966">
        <v>29.89</v>
      </c>
      <c r="J6966">
        <v>1012</v>
      </c>
      <c r="K6966">
        <v>10</v>
      </c>
      <c r="M6966" t="s">
        <v>31</v>
      </c>
      <c r="Q6966">
        <v>25000</v>
      </c>
      <c r="AB6966">
        <v>47.16</v>
      </c>
      <c r="AC6966" t="s">
        <v>7017</v>
      </c>
    </row>
    <row r="6967" spans="1:29">
      <c r="A6967" s="1" t="s">
        <v>30</v>
      </c>
      <c r="B6967" s="2">
        <v>42785.243750000001</v>
      </c>
      <c r="C6967">
        <v>46</v>
      </c>
      <c r="D6967">
        <v>42</v>
      </c>
      <c r="E6967">
        <v>86.16</v>
      </c>
      <c r="F6967">
        <v>240</v>
      </c>
      <c r="G6967">
        <v>4</v>
      </c>
      <c r="H6967">
        <v>0</v>
      </c>
      <c r="I6967">
        <v>29.91</v>
      </c>
      <c r="J6967">
        <v>1012.6</v>
      </c>
      <c r="K6967">
        <v>10</v>
      </c>
      <c r="M6967" t="s">
        <v>31</v>
      </c>
      <c r="Q6967">
        <v>25000</v>
      </c>
      <c r="AB6967">
        <v>43.77</v>
      </c>
      <c r="AC6967" t="s">
        <v>7018</v>
      </c>
    </row>
    <row r="6968" spans="1:29">
      <c r="A6968" s="1" t="s">
        <v>30</v>
      </c>
      <c r="B6968" s="2">
        <v>42785.285416666666</v>
      </c>
      <c r="C6968">
        <v>45</v>
      </c>
      <c r="D6968">
        <v>42</v>
      </c>
      <c r="E6968">
        <v>89.49</v>
      </c>
      <c r="F6968">
        <v>230</v>
      </c>
      <c r="G6968">
        <v>5</v>
      </c>
      <c r="H6968">
        <v>0</v>
      </c>
      <c r="I6968">
        <v>29.92</v>
      </c>
      <c r="J6968">
        <v>1013.2</v>
      </c>
      <c r="K6968">
        <v>10</v>
      </c>
      <c r="M6968" t="s">
        <v>31</v>
      </c>
      <c r="Q6968">
        <v>25000</v>
      </c>
      <c r="AB6968">
        <v>41.83</v>
      </c>
      <c r="AC6968" t="s">
        <v>7019</v>
      </c>
    </row>
    <row r="6969" spans="1:29">
      <c r="A6969" s="1" t="s">
        <v>30</v>
      </c>
      <c r="B6969" s="2">
        <v>42785.32708333333</v>
      </c>
      <c r="C6969">
        <v>48</v>
      </c>
      <c r="D6969">
        <v>43</v>
      </c>
      <c r="E6969">
        <v>82.72</v>
      </c>
      <c r="F6969">
        <v>0</v>
      </c>
      <c r="G6969">
        <v>0</v>
      </c>
      <c r="H6969">
        <v>0</v>
      </c>
      <c r="I6969">
        <v>29.93</v>
      </c>
      <c r="J6969">
        <v>1013.3</v>
      </c>
      <c r="K6969">
        <v>10</v>
      </c>
      <c r="M6969" t="s">
        <v>31</v>
      </c>
      <c r="Q6969">
        <v>25000</v>
      </c>
      <c r="AB6969">
        <v>48</v>
      </c>
      <c r="AC6969" t="s">
        <v>7020</v>
      </c>
    </row>
    <row r="6970" spans="1:29">
      <c r="A6970" s="1" t="s">
        <v>30</v>
      </c>
      <c r="B6970" s="2">
        <v>42785.368750000001</v>
      </c>
      <c r="C6970">
        <v>56</v>
      </c>
      <c r="D6970">
        <v>43</v>
      </c>
      <c r="E6970">
        <v>61.81</v>
      </c>
      <c r="F6970">
        <v>0</v>
      </c>
      <c r="G6970">
        <v>0</v>
      </c>
      <c r="H6970">
        <v>0</v>
      </c>
      <c r="I6970">
        <v>29.95</v>
      </c>
      <c r="J6970">
        <v>1014.2</v>
      </c>
      <c r="K6970">
        <v>10</v>
      </c>
      <c r="M6970" t="s">
        <v>31</v>
      </c>
      <c r="Q6970">
        <v>25000</v>
      </c>
      <c r="AB6970">
        <v>55.9</v>
      </c>
      <c r="AC6970" t="s">
        <v>7021</v>
      </c>
    </row>
    <row r="6971" spans="1:29">
      <c r="A6971" s="1" t="s">
        <v>30</v>
      </c>
      <c r="B6971" s="2">
        <v>42785.410416666666</v>
      </c>
      <c r="C6971">
        <v>63</v>
      </c>
      <c r="D6971">
        <v>41</v>
      </c>
      <c r="E6971">
        <v>44.41</v>
      </c>
      <c r="F6971">
        <v>340</v>
      </c>
      <c r="G6971">
        <v>9</v>
      </c>
      <c r="H6971">
        <v>0</v>
      </c>
      <c r="I6971">
        <v>29.98</v>
      </c>
      <c r="J6971">
        <v>1014.9</v>
      </c>
      <c r="K6971">
        <v>10</v>
      </c>
      <c r="M6971" t="s">
        <v>246</v>
      </c>
      <c r="AB6971">
        <v>63</v>
      </c>
      <c r="AC6971" t="s">
        <v>7022</v>
      </c>
    </row>
    <row r="6972" spans="1:29">
      <c r="A6972" s="1" t="s">
        <v>30</v>
      </c>
      <c r="B6972" s="2">
        <v>42785.45208333333</v>
      </c>
      <c r="C6972">
        <v>65</v>
      </c>
      <c r="D6972">
        <v>41</v>
      </c>
      <c r="E6972">
        <v>41.55</v>
      </c>
      <c r="F6972">
        <v>340</v>
      </c>
      <c r="G6972">
        <v>7</v>
      </c>
      <c r="H6972">
        <v>0</v>
      </c>
      <c r="I6972">
        <v>29.98</v>
      </c>
      <c r="J6972">
        <v>1014.9</v>
      </c>
      <c r="K6972">
        <v>10</v>
      </c>
      <c r="M6972" t="s">
        <v>246</v>
      </c>
      <c r="AB6972">
        <v>64.900000000000006</v>
      </c>
      <c r="AC6972" t="s">
        <v>7023</v>
      </c>
    </row>
    <row r="6973" spans="1:29">
      <c r="A6973" s="1" t="s">
        <v>30</v>
      </c>
      <c r="B6973" s="2">
        <v>42785.493750000001</v>
      </c>
      <c r="C6973">
        <v>67</v>
      </c>
      <c r="D6973">
        <v>41</v>
      </c>
      <c r="E6973">
        <v>38.76</v>
      </c>
      <c r="F6973">
        <v>330</v>
      </c>
      <c r="G6973">
        <v>7</v>
      </c>
      <c r="H6973">
        <v>0</v>
      </c>
      <c r="I6973">
        <v>29.98</v>
      </c>
      <c r="J6973">
        <v>1015</v>
      </c>
      <c r="K6973">
        <v>10</v>
      </c>
      <c r="M6973" t="s">
        <v>246</v>
      </c>
      <c r="AB6973">
        <v>66.900000000000006</v>
      </c>
      <c r="AC6973" t="s">
        <v>7024</v>
      </c>
    </row>
    <row r="6974" spans="1:29">
      <c r="A6974" s="1" t="s">
        <v>30</v>
      </c>
      <c r="B6974" s="2">
        <v>42785.535416666666</v>
      </c>
      <c r="C6974">
        <v>69</v>
      </c>
      <c r="D6974">
        <v>41</v>
      </c>
      <c r="E6974">
        <v>35.94</v>
      </c>
      <c r="F6974">
        <v>330</v>
      </c>
      <c r="G6974">
        <v>5</v>
      </c>
      <c r="H6974">
        <v>0</v>
      </c>
      <c r="I6974">
        <v>29.97</v>
      </c>
      <c r="J6974">
        <v>1014.8</v>
      </c>
      <c r="K6974">
        <v>10</v>
      </c>
      <c r="M6974" t="s">
        <v>31</v>
      </c>
      <c r="Q6974">
        <v>5000</v>
      </c>
      <c r="AB6974">
        <v>69.099999999999994</v>
      </c>
      <c r="AC6974" t="s">
        <v>7025</v>
      </c>
    </row>
    <row r="6975" spans="1:29">
      <c r="A6975" s="1" t="s">
        <v>30</v>
      </c>
      <c r="B6975" s="2">
        <v>42785.57708333333</v>
      </c>
      <c r="C6975">
        <v>71</v>
      </c>
      <c r="D6975">
        <v>42</v>
      </c>
      <c r="E6975">
        <v>35.020000000000003</v>
      </c>
      <c r="G6975">
        <v>6</v>
      </c>
      <c r="H6975">
        <v>0</v>
      </c>
      <c r="I6975">
        <v>29.97</v>
      </c>
      <c r="J6975">
        <v>1014.6</v>
      </c>
      <c r="K6975">
        <v>10</v>
      </c>
      <c r="M6975" t="s">
        <v>31</v>
      </c>
      <c r="Q6975">
        <v>6000</v>
      </c>
      <c r="AB6975">
        <v>69.56</v>
      </c>
      <c r="AC6975" t="s">
        <v>7026</v>
      </c>
    </row>
    <row r="6976" spans="1:29">
      <c r="A6976" s="1" t="s">
        <v>30</v>
      </c>
      <c r="B6976" s="2">
        <v>42785.618750000001</v>
      </c>
      <c r="C6976">
        <v>72</v>
      </c>
      <c r="D6976">
        <v>42</v>
      </c>
      <c r="E6976">
        <v>33.97</v>
      </c>
      <c r="G6976">
        <v>5</v>
      </c>
      <c r="H6976">
        <v>0</v>
      </c>
      <c r="I6976">
        <v>29.96</v>
      </c>
      <c r="J6976">
        <v>1014.4</v>
      </c>
      <c r="K6976">
        <v>10</v>
      </c>
      <c r="M6976" t="s">
        <v>31</v>
      </c>
      <c r="Q6976">
        <v>6000</v>
      </c>
      <c r="AB6976">
        <v>70.5</v>
      </c>
      <c r="AC6976" t="s">
        <v>7027</v>
      </c>
    </row>
    <row r="6977" spans="1:29">
      <c r="A6977" s="1" t="s">
        <v>30</v>
      </c>
      <c r="B6977" s="2">
        <v>42785.660416666666</v>
      </c>
      <c r="C6977">
        <v>71</v>
      </c>
      <c r="D6977">
        <v>42</v>
      </c>
      <c r="E6977">
        <v>35.020000000000003</v>
      </c>
      <c r="G6977">
        <v>5</v>
      </c>
      <c r="H6977">
        <v>0</v>
      </c>
      <c r="I6977">
        <v>29.97</v>
      </c>
      <c r="J6977">
        <v>1014.7</v>
      </c>
      <c r="K6977">
        <v>10</v>
      </c>
      <c r="M6977" t="s">
        <v>31</v>
      </c>
      <c r="Q6977">
        <v>6000</v>
      </c>
      <c r="AB6977">
        <v>69.56</v>
      </c>
      <c r="AC6977" t="s">
        <v>7028</v>
      </c>
    </row>
    <row r="6978" spans="1:29">
      <c r="A6978" s="1" t="s">
        <v>30</v>
      </c>
      <c r="B6978" s="2">
        <v>42785.70208333333</v>
      </c>
      <c r="C6978">
        <v>70</v>
      </c>
      <c r="D6978">
        <v>42</v>
      </c>
      <c r="E6978">
        <v>36.36</v>
      </c>
      <c r="F6978">
        <v>320</v>
      </c>
      <c r="G6978">
        <v>5</v>
      </c>
      <c r="H6978">
        <v>0</v>
      </c>
      <c r="I6978">
        <v>29.98</v>
      </c>
      <c r="J6978">
        <v>1015.1</v>
      </c>
      <c r="K6978">
        <v>10</v>
      </c>
      <c r="M6978" t="s">
        <v>31</v>
      </c>
      <c r="Q6978">
        <v>6000</v>
      </c>
      <c r="AB6978">
        <v>70</v>
      </c>
      <c r="AC6978" t="s">
        <v>7029</v>
      </c>
    </row>
    <row r="6979" spans="1:29">
      <c r="A6979" s="1" t="s">
        <v>30</v>
      </c>
      <c r="B6979" s="2">
        <v>42785.743750000001</v>
      </c>
      <c r="C6979">
        <v>67</v>
      </c>
      <c r="D6979">
        <v>42</v>
      </c>
      <c r="E6979">
        <v>40.450000000000003</v>
      </c>
      <c r="G6979">
        <v>4</v>
      </c>
      <c r="H6979">
        <v>0</v>
      </c>
      <c r="I6979">
        <v>30</v>
      </c>
      <c r="J6979">
        <v>1015.8</v>
      </c>
      <c r="K6979">
        <v>10</v>
      </c>
      <c r="M6979" t="s">
        <v>246</v>
      </c>
      <c r="AB6979">
        <v>66.900000000000006</v>
      </c>
      <c r="AC6979" t="s">
        <v>7030</v>
      </c>
    </row>
    <row r="6980" spans="1:29">
      <c r="A6980" s="1" t="s">
        <v>30</v>
      </c>
      <c r="B6980" s="2">
        <v>42785.785416666666</v>
      </c>
      <c r="C6980">
        <v>63</v>
      </c>
      <c r="D6980">
        <v>43</v>
      </c>
      <c r="E6980">
        <v>47.97</v>
      </c>
      <c r="F6980">
        <v>0</v>
      </c>
      <c r="G6980">
        <v>0</v>
      </c>
      <c r="H6980">
        <v>0</v>
      </c>
      <c r="I6980">
        <v>30.01</v>
      </c>
      <c r="J6980">
        <v>1016.1</v>
      </c>
      <c r="K6980">
        <v>10</v>
      </c>
      <c r="M6980" t="s">
        <v>31</v>
      </c>
      <c r="Q6980">
        <v>25000</v>
      </c>
      <c r="AB6980">
        <v>63</v>
      </c>
      <c r="AC6980" t="s">
        <v>7031</v>
      </c>
    </row>
    <row r="6981" spans="1:29">
      <c r="A6981" s="1" t="s">
        <v>30</v>
      </c>
      <c r="B6981" s="2">
        <v>42785.82708333333</v>
      </c>
      <c r="C6981">
        <v>57</v>
      </c>
      <c r="D6981">
        <v>44</v>
      </c>
      <c r="E6981">
        <v>61.95</v>
      </c>
      <c r="F6981">
        <v>0</v>
      </c>
      <c r="G6981">
        <v>0</v>
      </c>
      <c r="H6981">
        <v>0</v>
      </c>
      <c r="I6981">
        <v>30.03</v>
      </c>
      <c r="J6981">
        <v>1016.8</v>
      </c>
      <c r="K6981">
        <v>10</v>
      </c>
      <c r="M6981" t="s">
        <v>246</v>
      </c>
      <c r="AB6981">
        <v>57</v>
      </c>
      <c r="AC6981" t="s">
        <v>7032</v>
      </c>
    </row>
    <row r="6982" spans="1:29">
      <c r="A6982" s="1" t="s">
        <v>30</v>
      </c>
      <c r="B6982" s="2">
        <v>42785.868750000001</v>
      </c>
      <c r="C6982">
        <v>57</v>
      </c>
      <c r="D6982">
        <v>43</v>
      </c>
      <c r="E6982">
        <v>59.4</v>
      </c>
      <c r="F6982">
        <v>0</v>
      </c>
      <c r="G6982">
        <v>0</v>
      </c>
      <c r="H6982">
        <v>0</v>
      </c>
      <c r="I6982">
        <v>30.05</v>
      </c>
      <c r="J6982">
        <v>1017.5</v>
      </c>
      <c r="K6982">
        <v>10</v>
      </c>
      <c r="M6982" t="s">
        <v>246</v>
      </c>
      <c r="AB6982">
        <v>57</v>
      </c>
      <c r="AC6982" t="s">
        <v>7033</v>
      </c>
    </row>
    <row r="6983" spans="1:29">
      <c r="A6983" s="1" t="s">
        <v>30</v>
      </c>
      <c r="B6983" s="2">
        <v>42785.910416666666</v>
      </c>
      <c r="C6983">
        <v>59</v>
      </c>
      <c r="D6983">
        <v>42</v>
      </c>
      <c r="E6983">
        <v>53.4</v>
      </c>
      <c r="F6983">
        <v>0</v>
      </c>
      <c r="G6983">
        <v>0</v>
      </c>
      <c r="H6983">
        <v>0</v>
      </c>
      <c r="I6983">
        <v>30.08</v>
      </c>
      <c r="J6983">
        <v>1018.4</v>
      </c>
      <c r="K6983">
        <v>10</v>
      </c>
      <c r="M6983" t="s">
        <v>246</v>
      </c>
      <c r="AB6983">
        <v>59</v>
      </c>
      <c r="AC6983" t="s">
        <v>7034</v>
      </c>
    </row>
    <row r="6984" spans="1:29">
      <c r="A6984" s="1" t="s">
        <v>30</v>
      </c>
      <c r="B6984" s="2">
        <v>42785.95208333333</v>
      </c>
      <c r="C6984">
        <v>57</v>
      </c>
      <c r="D6984">
        <v>41</v>
      </c>
      <c r="E6984">
        <v>54.99</v>
      </c>
      <c r="F6984">
        <v>300</v>
      </c>
      <c r="G6984">
        <v>3</v>
      </c>
      <c r="H6984">
        <v>0</v>
      </c>
      <c r="I6984">
        <v>30.09</v>
      </c>
      <c r="J6984">
        <v>1018.7</v>
      </c>
      <c r="K6984">
        <v>10</v>
      </c>
      <c r="M6984" t="s">
        <v>246</v>
      </c>
      <c r="AB6984">
        <v>57</v>
      </c>
      <c r="AC6984" t="s">
        <v>7035</v>
      </c>
    </row>
    <row r="6985" spans="1:29">
      <c r="A6985" s="1" t="s">
        <v>30</v>
      </c>
      <c r="B6985" s="2">
        <v>42785.993750000001</v>
      </c>
      <c r="C6985">
        <v>54</v>
      </c>
      <c r="D6985">
        <v>40</v>
      </c>
      <c r="E6985">
        <v>58.76</v>
      </c>
      <c r="F6985">
        <v>0</v>
      </c>
      <c r="G6985">
        <v>0</v>
      </c>
      <c r="H6985">
        <v>0</v>
      </c>
      <c r="I6985">
        <v>30.1</v>
      </c>
      <c r="J6985">
        <v>1018.9</v>
      </c>
      <c r="K6985">
        <v>10</v>
      </c>
      <c r="M6985" t="s">
        <v>246</v>
      </c>
      <c r="AB6985">
        <v>54</v>
      </c>
      <c r="AC6985" t="s">
        <v>7036</v>
      </c>
    </row>
    <row r="6986" spans="1:29">
      <c r="A6986" s="1" t="s">
        <v>30</v>
      </c>
      <c r="B6986" s="2">
        <v>42786.035416666666</v>
      </c>
      <c r="C6986">
        <v>51</v>
      </c>
      <c r="D6986">
        <v>40</v>
      </c>
      <c r="E6986">
        <v>65.38</v>
      </c>
      <c r="F6986">
        <v>0</v>
      </c>
      <c r="G6986">
        <v>0</v>
      </c>
      <c r="H6986">
        <v>0</v>
      </c>
      <c r="I6986">
        <v>30.1</v>
      </c>
      <c r="J6986">
        <v>1019</v>
      </c>
      <c r="K6986">
        <v>10</v>
      </c>
      <c r="M6986" t="s">
        <v>246</v>
      </c>
      <c r="AB6986">
        <v>51.1</v>
      </c>
      <c r="AC6986" t="s">
        <v>7037</v>
      </c>
    </row>
    <row r="6987" spans="1:29">
      <c r="A6987" s="1" t="s">
        <v>30</v>
      </c>
      <c r="B6987" s="2">
        <v>42786.07708333333</v>
      </c>
      <c r="C6987">
        <v>51</v>
      </c>
      <c r="D6987">
        <v>40</v>
      </c>
      <c r="E6987">
        <v>65.38</v>
      </c>
      <c r="F6987">
        <v>0</v>
      </c>
      <c r="G6987">
        <v>0</v>
      </c>
      <c r="H6987">
        <v>0</v>
      </c>
      <c r="I6987">
        <v>30.09</v>
      </c>
      <c r="J6987">
        <v>1018.9</v>
      </c>
      <c r="K6987">
        <v>10</v>
      </c>
      <c r="M6987" t="s">
        <v>246</v>
      </c>
      <c r="AB6987">
        <v>51.1</v>
      </c>
      <c r="AC6987" t="s">
        <v>7038</v>
      </c>
    </row>
    <row r="6988" spans="1:29">
      <c r="A6988" s="1" t="s">
        <v>30</v>
      </c>
      <c r="B6988" s="2">
        <v>42786.118750000001</v>
      </c>
      <c r="C6988">
        <v>47</v>
      </c>
      <c r="D6988">
        <v>40</v>
      </c>
      <c r="E6988">
        <v>76.48</v>
      </c>
      <c r="F6988">
        <v>0</v>
      </c>
      <c r="G6988">
        <v>0</v>
      </c>
      <c r="H6988">
        <v>0</v>
      </c>
      <c r="I6988">
        <v>30.11</v>
      </c>
      <c r="J6988">
        <v>1019.6</v>
      </c>
      <c r="K6988">
        <v>10</v>
      </c>
      <c r="M6988" t="s">
        <v>246</v>
      </c>
      <c r="AB6988">
        <v>46.9</v>
      </c>
      <c r="AC6988" t="s">
        <v>7039</v>
      </c>
    </row>
    <row r="6989" spans="1:29">
      <c r="A6989" s="1" t="s">
        <v>30</v>
      </c>
      <c r="B6989" s="2">
        <v>42786.160416666666</v>
      </c>
      <c r="C6989">
        <v>46</v>
      </c>
      <c r="D6989">
        <v>40</v>
      </c>
      <c r="E6989">
        <v>79.13</v>
      </c>
      <c r="F6989">
        <v>0</v>
      </c>
      <c r="G6989">
        <v>0</v>
      </c>
      <c r="H6989">
        <v>0</v>
      </c>
      <c r="I6989">
        <v>30.14</v>
      </c>
      <c r="J6989">
        <v>1020.5</v>
      </c>
      <c r="K6989">
        <v>10</v>
      </c>
      <c r="M6989" t="s">
        <v>246</v>
      </c>
      <c r="AB6989">
        <v>46</v>
      </c>
      <c r="AC6989" t="s">
        <v>7040</v>
      </c>
    </row>
    <row r="6990" spans="1:29">
      <c r="A6990" s="1" t="s">
        <v>30</v>
      </c>
      <c r="B6990" s="2">
        <v>42786.20208333333</v>
      </c>
      <c r="C6990">
        <v>46</v>
      </c>
      <c r="D6990">
        <v>40</v>
      </c>
      <c r="E6990">
        <v>79.13</v>
      </c>
      <c r="F6990">
        <v>0</v>
      </c>
      <c r="G6990">
        <v>0</v>
      </c>
      <c r="H6990">
        <v>0</v>
      </c>
      <c r="I6990">
        <v>30.15</v>
      </c>
      <c r="J6990">
        <v>1020.8</v>
      </c>
      <c r="K6990">
        <v>10</v>
      </c>
      <c r="M6990" t="s">
        <v>246</v>
      </c>
      <c r="AB6990">
        <v>46</v>
      </c>
      <c r="AC6990" t="s">
        <v>7041</v>
      </c>
    </row>
    <row r="6991" spans="1:29">
      <c r="A6991" s="1" t="s">
        <v>30</v>
      </c>
      <c r="B6991" s="2">
        <v>42786.243750000001</v>
      </c>
      <c r="C6991">
        <v>43</v>
      </c>
      <c r="D6991">
        <v>40</v>
      </c>
      <c r="E6991">
        <v>88.71</v>
      </c>
      <c r="F6991">
        <v>0</v>
      </c>
      <c r="G6991">
        <v>0</v>
      </c>
      <c r="H6991">
        <v>0</v>
      </c>
      <c r="I6991">
        <v>30.16</v>
      </c>
      <c r="J6991">
        <v>1021.4</v>
      </c>
      <c r="K6991">
        <v>10</v>
      </c>
      <c r="M6991" t="s">
        <v>31</v>
      </c>
      <c r="Q6991">
        <v>25000</v>
      </c>
      <c r="AB6991">
        <v>43</v>
      </c>
      <c r="AC6991" t="s">
        <v>7042</v>
      </c>
    </row>
    <row r="6992" spans="1:29">
      <c r="A6992" s="1" t="s">
        <v>30</v>
      </c>
      <c r="B6992" s="2">
        <v>42786.285416666666</v>
      </c>
      <c r="C6992">
        <v>43</v>
      </c>
      <c r="D6992">
        <v>39</v>
      </c>
      <c r="E6992">
        <v>85.66</v>
      </c>
      <c r="F6992">
        <v>0</v>
      </c>
      <c r="G6992">
        <v>0</v>
      </c>
      <c r="H6992">
        <v>0</v>
      </c>
      <c r="I6992">
        <v>30.18</v>
      </c>
      <c r="J6992">
        <v>1021.8</v>
      </c>
      <c r="K6992">
        <v>10</v>
      </c>
      <c r="M6992" t="s">
        <v>31</v>
      </c>
      <c r="Q6992">
        <v>25000</v>
      </c>
      <c r="AB6992">
        <v>43</v>
      </c>
      <c r="AC6992" t="s">
        <v>7043</v>
      </c>
    </row>
    <row r="6993" spans="1:29">
      <c r="A6993" s="1" t="s">
        <v>30</v>
      </c>
      <c r="B6993" s="2">
        <v>42786.32708333333</v>
      </c>
      <c r="C6993">
        <v>47</v>
      </c>
      <c r="D6993">
        <v>41</v>
      </c>
      <c r="E6993">
        <v>79.819999999999993</v>
      </c>
      <c r="F6993">
        <v>0</v>
      </c>
      <c r="G6993">
        <v>0</v>
      </c>
      <c r="H6993">
        <v>0</v>
      </c>
      <c r="I6993">
        <v>30.19</v>
      </c>
      <c r="J6993">
        <v>1022.2</v>
      </c>
      <c r="K6993">
        <v>10</v>
      </c>
      <c r="M6993" t="s">
        <v>34</v>
      </c>
      <c r="Q6993">
        <v>25000</v>
      </c>
      <c r="AB6993">
        <v>46.9</v>
      </c>
      <c r="AC6993" t="s">
        <v>7044</v>
      </c>
    </row>
    <row r="6994" spans="1:29">
      <c r="A6994" s="1" t="s">
        <v>30</v>
      </c>
      <c r="B6994" s="2">
        <v>42786.368750000001</v>
      </c>
      <c r="C6994">
        <v>56</v>
      </c>
      <c r="D6994">
        <v>42</v>
      </c>
      <c r="E6994">
        <v>59.71</v>
      </c>
      <c r="F6994">
        <v>20</v>
      </c>
      <c r="G6994">
        <v>4</v>
      </c>
      <c r="H6994">
        <v>0</v>
      </c>
      <c r="I6994">
        <v>30.23</v>
      </c>
      <c r="J6994">
        <v>1023.7</v>
      </c>
      <c r="K6994">
        <v>10</v>
      </c>
      <c r="M6994" t="s">
        <v>34</v>
      </c>
      <c r="Q6994">
        <v>25000</v>
      </c>
      <c r="AB6994">
        <v>55.9</v>
      </c>
      <c r="AC6994" t="s">
        <v>7045</v>
      </c>
    </row>
    <row r="6995" spans="1:29">
      <c r="A6995" s="1" t="s">
        <v>30</v>
      </c>
      <c r="B6995" s="2">
        <v>42786.410416666666</v>
      </c>
      <c r="C6995">
        <v>61</v>
      </c>
      <c r="D6995">
        <v>40</v>
      </c>
      <c r="E6995">
        <v>45.67</v>
      </c>
      <c r="F6995">
        <v>50</v>
      </c>
      <c r="G6995">
        <v>7</v>
      </c>
      <c r="H6995">
        <v>0</v>
      </c>
      <c r="I6995">
        <v>30.23</v>
      </c>
      <c r="J6995">
        <v>1023.5</v>
      </c>
      <c r="K6995">
        <v>10</v>
      </c>
      <c r="M6995" t="s">
        <v>34</v>
      </c>
      <c r="Q6995">
        <v>25000</v>
      </c>
      <c r="AB6995">
        <v>61</v>
      </c>
      <c r="AC6995" t="s">
        <v>7046</v>
      </c>
    </row>
    <row r="6996" spans="1:29">
      <c r="A6996" s="1" t="s">
        <v>30</v>
      </c>
      <c r="B6996" s="2">
        <v>42786.45208333333</v>
      </c>
      <c r="C6996">
        <v>65</v>
      </c>
      <c r="D6996">
        <v>40</v>
      </c>
      <c r="E6996">
        <v>39.82</v>
      </c>
      <c r="F6996">
        <v>90</v>
      </c>
      <c r="G6996">
        <v>7</v>
      </c>
      <c r="H6996">
        <v>0</v>
      </c>
      <c r="I6996">
        <v>30.25</v>
      </c>
      <c r="J6996">
        <v>1024.2</v>
      </c>
      <c r="K6996">
        <v>10</v>
      </c>
      <c r="M6996" t="s">
        <v>34</v>
      </c>
      <c r="Q6996">
        <v>25000</v>
      </c>
      <c r="AB6996">
        <v>64.900000000000006</v>
      </c>
      <c r="AC6996" t="s">
        <v>7047</v>
      </c>
    </row>
    <row r="6997" spans="1:29">
      <c r="A6997" s="1" t="s">
        <v>30</v>
      </c>
      <c r="B6997" s="2">
        <v>42786.493750000001</v>
      </c>
      <c r="C6997">
        <v>68</v>
      </c>
      <c r="D6997">
        <v>37</v>
      </c>
      <c r="E6997">
        <v>31.92</v>
      </c>
      <c r="F6997">
        <v>60</v>
      </c>
      <c r="G6997">
        <v>4</v>
      </c>
      <c r="H6997">
        <v>0</v>
      </c>
      <c r="I6997">
        <v>30.23</v>
      </c>
      <c r="J6997">
        <v>1023.5</v>
      </c>
      <c r="K6997">
        <v>10</v>
      </c>
      <c r="M6997" t="s">
        <v>32</v>
      </c>
      <c r="Q6997">
        <v>25000</v>
      </c>
      <c r="AB6997">
        <v>68</v>
      </c>
      <c r="AC6997" t="s">
        <v>7048</v>
      </c>
    </row>
    <row r="6998" spans="1:29">
      <c r="A6998" s="1" t="s">
        <v>30</v>
      </c>
      <c r="B6998" s="2">
        <v>42786.535416666666</v>
      </c>
      <c r="C6998">
        <v>68</v>
      </c>
      <c r="D6998">
        <v>32</v>
      </c>
      <c r="E6998">
        <v>26.15</v>
      </c>
      <c r="G6998">
        <v>3</v>
      </c>
      <c r="H6998">
        <v>0</v>
      </c>
      <c r="I6998">
        <v>30.2</v>
      </c>
      <c r="J6998">
        <v>1022.5</v>
      </c>
      <c r="K6998">
        <v>10</v>
      </c>
      <c r="M6998" t="s">
        <v>31</v>
      </c>
      <c r="N6998" t="s">
        <v>32</v>
      </c>
      <c r="Q6998">
        <v>1000</v>
      </c>
      <c r="R6998">
        <v>25000</v>
      </c>
      <c r="AB6998">
        <v>68</v>
      </c>
      <c r="AC6998" t="s">
        <v>7049</v>
      </c>
    </row>
    <row r="6999" spans="1:29">
      <c r="A6999" s="1" t="s">
        <v>30</v>
      </c>
      <c r="B6999" s="2">
        <v>42786.57708333333</v>
      </c>
      <c r="C6999">
        <v>71</v>
      </c>
      <c r="D6999">
        <v>32</v>
      </c>
      <c r="E6999">
        <v>23.52</v>
      </c>
      <c r="F6999">
        <v>0</v>
      </c>
      <c r="G6999">
        <v>0</v>
      </c>
      <c r="H6999">
        <v>0</v>
      </c>
      <c r="I6999">
        <v>30.18</v>
      </c>
      <c r="J6999">
        <v>1021.7</v>
      </c>
      <c r="K6999">
        <v>10</v>
      </c>
      <c r="M6999" t="s">
        <v>31</v>
      </c>
      <c r="N6999" t="s">
        <v>32</v>
      </c>
      <c r="Q6999">
        <v>1000</v>
      </c>
      <c r="R6999">
        <v>25000</v>
      </c>
      <c r="AB6999">
        <v>69.02</v>
      </c>
      <c r="AC6999" t="s">
        <v>7050</v>
      </c>
    </row>
    <row r="7000" spans="1:29">
      <c r="A7000" s="1" t="s">
        <v>30</v>
      </c>
      <c r="B7000" s="2">
        <v>42786.618750000001</v>
      </c>
      <c r="C7000">
        <v>72</v>
      </c>
      <c r="D7000">
        <v>30.9</v>
      </c>
      <c r="E7000">
        <v>21.82</v>
      </c>
      <c r="G7000">
        <v>3</v>
      </c>
      <c r="H7000">
        <v>0</v>
      </c>
      <c r="I7000">
        <v>30.17</v>
      </c>
      <c r="J7000">
        <v>1021.4</v>
      </c>
      <c r="K7000">
        <v>10</v>
      </c>
      <c r="M7000" t="s">
        <v>32</v>
      </c>
      <c r="Q7000">
        <v>25000</v>
      </c>
      <c r="AB7000">
        <v>69.930000000000007</v>
      </c>
      <c r="AC7000" t="s">
        <v>7051</v>
      </c>
    </row>
    <row r="7001" spans="1:29">
      <c r="A7001" s="1" t="s">
        <v>30</v>
      </c>
      <c r="B7001" s="2">
        <v>42786.660416666666</v>
      </c>
      <c r="C7001">
        <v>71</v>
      </c>
      <c r="D7001">
        <v>30.9</v>
      </c>
      <c r="E7001">
        <v>22.5</v>
      </c>
      <c r="F7001">
        <v>150</v>
      </c>
      <c r="G7001">
        <v>3</v>
      </c>
      <c r="H7001">
        <v>0</v>
      </c>
      <c r="I7001">
        <v>30.17</v>
      </c>
      <c r="J7001">
        <v>1021.6</v>
      </c>
      <c r="K7001">
        <v>10</v>
      </c>
      <c r="M7001" t="s">
        <v>32</v>
      </c>
      <c r="Q7001">
        <v>25000</v>
      </c>
      <c r="AB7001">
        <v>68.97</v>
      </c>
      <c r="AC7001" t="s">
        <v>7052</v>
      </c>
    </row>
    <row r="7002" spans="1:29">
      <c r="A7002" s="1" t="s">
        <v>30</v>
      </c>
      <c r="B7002" s="2">
        <v>42786.70208333333</v>
      </c>
      <c r="C7002">
        <v>70</v>
      </c>
      <c r="D7002">
        <v>32</v>
      </c>
      <c r="E7002">
        <v>24.42</v>
      </c>
      <c r="F7002">
        <v>70</v>
      </c>
      <c r="G7002">
        <v>5</v>
      </c>
      <c r="H7002">
        <v>0</v>
      </c>
      <c r="I7002">
        <v>30.18</v>
      </c>
      <c r="J7002">
        <v>1021.9</v>
      </c>
      <c r="K7002">
        <v>6</v>
      </c>
      <c r="M7002" t="s">
        <v>32</v>
      </c>
      <c r="Q7002">
        <v>25000</v>
      </c>
      <c r="U7002" t="s">
        <v>4556</v>
      </c>
      <c r="AB7002">
        <v>70</v>
      </c>
      <c r="AC7002" t="s">
        <v>7053</v>
      </c>
    </row>
    <row r="7003" spans="1:29">
      <c r="A7003" s="1" t="s">
        <v>30</v>
      </c>
      <c r="B7003" s="2">
        <v>42786.743750000001</v>
      </c>
      <c r="C7003">
        <v>63</v>
      </c>
      <c r="D7003">
        <v>35</v>
      </c>
      <c r="E7003">
        <v>35.24</v>
      </c>
      <c r="F7003">
        <v>0</v>
      </c>
      <c r="G7003">
        <v>0</v>
      </c>
      <c r="H7003">
        <v>0</v>
      </c>
      <c r="I7003">
        <v>30.2</v>
      </c>
      <c r="J7003">
        <v>1022.4</v>
      </c>
      <c r="K7003">
        <v>5</v>
      </c>
      <c r="M7003" t="s">
        <v>31</v>
      </c>
      <c r="N7003" t="s">
        <v>32</v>
      </c>
      <c r="Q7003">
        <v>20000</v>
      </c>
      <c r="R7003">
        <v>25000</v>
      </c>
      <c r="U7003" t="s">
        <v>4556</v>
      </c>
      <c r="AB7003">
        <v>63</v>
      </c>
      <c r="AC7003" t="s">
        <v>7054</v>
      </c>
    </row>
    <row r="7004" spans="1:29">
      <c r="A7004" s="1" t="s">
        <v>30</v>
      </c>
      <c r="B7004" s="2">
        <v>42786.785416666666</v>
      </c>
      <c r="C7004">
        <v>61</v>
      </c>
      <c r="D7004">
        <v>37</v>
      </c>
      <c r="E7004">
        <v>40.770000000000003</v>
      </c>
      <c r="F7004">
        <v>0</v>
      </c>
      <c r="G7004">
        <v>0</v>
      </c>
      <c r="H7004">
        <v>0</v>
      </c>
      <c r="I7004">
        <v>30.2</v>
      </c>
      <c r="J7004">
        <v>1022.6</v>
      </c>
      <c r="K7004">
        <v>8</v>
      </c>
      <c r="M7004" t="s">
        <v>31</v>
      </c>
      <c r="N7004" t="s">
        <v>32</v>
      </c>
      <c r="Q7004">
        <v>20000</v>
      </c>
      <c r="R7004">
        <v>25000</v>
      </c>
      <c r="AB7004">
        <v>61</v>
      </c>
      <c r="AC7004" t="s">
        <v>7055</v>
      </c>
    </row>
    <row r="7005" spans="1:29">
      <c r="A7005" s="1" t="s">
        <v>30</v>
      </c>
      <c r="B7005" s="2">
        <v>42786.82708333333</v>
      </c>
      <c r="C7005">
        <v>57</v>
      </c>
      <c r="D7005">
        <v>37</v>
      </c>
      <c r="E7005">
        <v>47.04</v>
      </c>
      <c r="F7005">
        <v>0</v>
      </c>
      <c r="G7005">
        <v>0</v>
      </c>
      <c r="H7005">
        <v>0</v>
      </c>
      <c r="I7005">
        <v>30.2</v>
      </c>
      <c r="J7005">
        <v>1022.5</v>
      </c>
      <c r="K7005">
        <v>9</v>
      </c>
      <c r="M7005" t="s">
        <v>31</v>
      </c>
      <c r="N7005" t="s">
        <v>32</v>
      </c>
      <c r="Q7005">
        <v>20000</v>
      </c>
      <c r="R7005">
        <v>25000</v>
      </c>
      <c r="AB7005">
        <v>57</v>
      </c>
      <c r="AC7005" t="s">
        <v>7056</v>
      </c>
    </row>
    <row r="7006" spans="1:29">
      <c r="A7006" s="1" t="s">
        <v>30</v>
      </c>
      <c r="B7006" s="2">
        <v>42786.868750000001</v>
      </c>
      <c r="C7006">
        <v>56</v>
      </c>
      <c r="D7006">
        <v>37</v>
      </c>
      <c r="E7006">
        <v>48.95</v>
      </c>
      <c r="F7006">
        <v>0</v>
      </c>
      <c r="G7006">
        <v>0</v>
      </c>
      <c r="H7006">
        <v>0</v>
      </c>
      <c r="I7006">
        <v>30.2</v>
      </c>
      <c r="J7006">
        <v>1022.5</v>
      </c>
      <c r="K7006">
        <v>9</v>
      </c>
      <c r="M7006" t="s">
        <v>31</v>
      </c>
      <c r="N7006" t="s">
        <v>32</v>
      </c>
      <c r="Q7006">
        <v>20000</v>
      </c>
      <c r="R7006">
        <v>25000</v>
      </c>
      <c r="AB7006">
        <v>55.9</v>
      </c>
      <c r="AC7006" t="s">
        <v>7057</v>
      </c>
    </row>
    <row r="7007" spans="1:29">
      <c r="A7007" s="1" t="s">
        <v>30</v>
      </c>
      <c r="B7007" s="2">
        <v>42786.910416666666</v>
      </c>
      <c r="C7007">
        <v>51</v>
      </c>
      <c r="D7007">
        <v>39</v>
      </c>
      <c r="E7007">
        <v>63.12</v>
      </c>
      <c r="F7007">
        <v>0</v>
      </c>
      <c r="G7007">
        <v>0</v>
      </c>
      <c r="H7007">
        <v>0</v>
      </c>
      <c r="I7007">
        <v>30.22</v>
      </c>
      <c r="J7007">
        <v>1023.1</v>
      </c>
      <c r="K7007">
        <v>10</v>
      </c>
      <c r="M7007" t="s">
        <v>32</v>
      </c>
      <c r="Q7007">
        <v>25000</v>
      </c>
      <c r="AB7007">
        <v>51.1</v>
      </c>
      <c r="AC7007" t="s">
        <v>7058</v>
      </c>
    </row>
    <row r="7008" spans="1:29">
      <c r="A7008" s="1" t="s">
        <v>30</v>
      </c>
      <c r="B7008" s="2">
        <v>42786.95208333333</v>
      </c>
      <c r="C7008">
        <v>52</v>
      </c>
      <c r="D7008">
        <v>40</v>
      </c>
      <c r="E7008">
        <v>63.24</v>
      </c>
      <c r="F7008">
        <v>0</v>
      </c>
      <c r="G7008">
        <v>0</v>
      </c>
      <c r="H7008">
        <v>0</v>
      </c>
      <c r="I7008">
        <v>30.22</v>
      </c>
      <c r="J7008">
        <v>1023.1</v>
      </c>
      <c r="K7008">
        <v>10</v>
      </c>
      <c r="M7008" t="s">
        <v>32</v>
      </c>
      <c r="Q7008">
        <v>25000</v>
      </c>
      <c r="AB7008">
        <v>52</v>
      </c>
      <c r="AC7008" t="s">
        <v>7059</v>
      </c>
    </row>
    <row r="7009" spans="1:29">
      <c r="A7009" s="1" t="s">
        <v>30</v>
      </c>
      <c r="B7009" s="2">
        <v>42786.993750000001</v>
      </c>
      <c r="C7009">
        <v>51</v>
      </c>
      <c r="D7009">
        <v>38</v>
      </c>
      <c r="E7009">
        <v>60.46</v>
      </c>
      <c r="F7009">
        <v>0</v>
      </c>
      <c r="G7009">
        <v>0</v>
      </c>
      <c r="H7009">
        <v>0</v>
      </c>
      <c r="I7009">
        <v>30.23</v>
      </c>
      <c r="J7009">
        <v>1023.3</v>
      </c>
      <c r="K7009">
        <v>10</v>
      </c>
      <c r="M7009" t="s">
        <v>32</v>
      </c>
      <c r="Q7009">
        <v>22000</v>
      </c>
      <c r="AB7009">
        <v>51.1</v>
      </c>
      <c r="AC7009" t="s">
        <v>7060</v>
      </c>
    </row>
    <row r="7010" spans="1:29">
      <c r="A7010" s="1" t="s">
        <v>30</v>
      </c>
      <c r="B7010" s="2">
        <v>42787.035416666666</v>
      </c>
      <c r="C7010">
        <v>57</v>
      </c>
      <c r="D7010">
        <v>37</v>
      </c>
      <c r="E7010">
        <v>47.04</v>
      </c>
      <c r="F7010">
        <v>110</v>
      </c>
      <c r="G7010">
        <v>9</v>
      </c>
      <c r="H7010">
        <v>0</v>
      </c>
      <c r="I7010">
        <v>30.23</v>
      </c>
      <c r="J7010">
        <v>1023.4</v>
      </c>
      <c r="K7010">
        <v>10</v>
      </c>
      <c r="M7010" t="s">
        <v>31</v>
      </c>
      <c r="N7010" t="s">
        <v>32</v>
      </c>
      <c r="Q7010">
        <v>22000</v>
      </c>
      <c r="R7010">
        <v>25000</v>
      </c>
      <c r="AB7010">
        <v>57</v>
      </c>
      <c r="AC7010" t="s">
        <v>7061</v>
      </c>
    </row>
    <row r="7011" spans="1:29">
      <c r="A7011" s="1" t="s">
        <v>30</v>
      </c>
      <c r="B7011" s="2">
        <v>42787.07708333333</v>
      </c>
      <c r="C7011">
        <v>54</v>
      </c>
      <c r="D7011">
        <v>40</v>
      </c>
      <c r="E7011">
        <v>58.76</v>
      </c>
      <c r="F7011">
        <v>130</v>
      </c>
      <c r="G7011">
        <v>11</v>
      </c>
      <c r="H7011">
        <v>0</v>
      </c>
      <c r="I7011">
        <v>30.25</v>
      </c>
      <c r="J7011">
        <v>1024</v>
      </c>
      <c r="K7011">
        <v>10</v>
      </c>
      <c r="M7011" t="s">
        <v>32</v>
      </c>
      <c r="Q7011">
        <v>25000</v>
      </c>
      <c r="AB7011">
        <v>54</v>
      </c>
      <c r="AC7011" t="s">
        <v>7062</v>
      </c>
    </row>
    <row r="7012" spans="1:29">
      <c r="A7012" s="1" t="s">
        <v>30</v>
      </c>
      <c r="B7012" s="2">
        <v>42787.118750000001</v>
      </c>
      <c r="C7012">
        <v>52</v>
      </c>
      <c r="D7012">
        <v>38</v>
      </c>
      <c r="E7012">
        <v>58.48</v>
      </c>
      <c r="F7012">
        <v>130</v>
      </c>
      <c r="G7012">
        <v>5</v>
      </c>
      <c r="H7012">
        <v>0</v>
      </c>
      <c r="I7012">
        <v>30.25</v>
      </c>
      <c r="J7012">
        <v>1024.0999999999999</v>
      </c>
      <c r="K7012">
        <v>10</v>
      </c>
      <c r="M7012" t="s">
        <v>32</v>
      </c>
      <c r="Q7012">
        <v>25000</v>
      </c>
      <c r="AB7012">
        <v>52</v>
      </c>
      <c r="AC7012" t="s">
        <v>7063</v>
      </c>
    </row>
    <row r="7013" spans="1:29">
      <c r="A7013" s="1" t="s">
        <v>30</v>
      </c>
      <c r="B7013" s="2">
        <v>42787.160416666666</v>
      </c>
      <c r="C7013">
        <v>50</v>
      </c>
      <c r="D7013">
        <v>35</v>
      </c>
      <c r="E7013">
        <v>56.39</v>
      </c>
      <c r="F7013">
        <v>110</v>
      </c>
      <c r="G7013">
        <v>6</v>
      </c>
      <c r="H7013">
        <v>0</v>
      </c>
      <c r="I7013">
        <v>30.27</v>
      </c>
      <c r="J7013">
        <v>1024.9000000000001</v>
      </c>
      <c r="K7013">
        <v>10</v>
      </c>
      <c r="M7013" t="s">
        <v>34</v>
      </c>
      <c r="Q7013">
        <v>25000</v>
      </c>
      <c r="AB7013">
        <v>47.21</v>
      </c>
      <c r="AC7013" t="s">
        <v>7064</v>
      </c>
    </row>
    <row r="7014" spans="1:29">
      <c r="A7014" s="1" t="s">
        <v>30</v>
      </c>
      <c r="B7014" s="2">
        <v>42787.20208333333</v>
      </c>
      <c r="C7014">
        <v>47</v>
      </c>
      <c r="D7014">
        <v>34</v>
      </c>
      <c r="E7014">
        <v>60.61</v>
      </c>
      <c r="F7014">
        <v>80</v>
      </c>
      <c r="G7014">
        <v>3</v>
      </c>
      <c r="H7014">
        <v>0</v>
      </c>
      <c r="I7014">
        <v>30.27</v>
      </c>
      <c r="J7014">
        <v>1025</v>
      </c>
      <c r="K7014">
        <v>10</v>
      </c>
      <c r="M7014" t="s">
        <v>32</v>
      </c>
      <c r="Q7014">
        <v>25000</v>
      </c>
      <c r="AB7014">
        <v>45.72</v>
      </c>
      <c r="AC7014" t="s">
        <v>7065</v>
      </c>
    </row>
    <row r="7015" spans="1:29">
      <c r="A7015" s="1" t="s">
        <v>30</v>
      </c>
      <c r="B7015" s="2">
        <v>42787.243750000001</v>
      </c>
      <c r="C7015">
        <v>45</v>
      </c>
      <c r="D7015">
        <v>35</v>
      </c>
      <c r="E7015">
        <v>68.05</v>
      </c>
      <c r="F7015">
        <v>60</v>
      </c>
      <c r="G7015">
        <v>3</v>
      </c>
      <c r="H7015">
        <v>0</v>
      </c>
      <c r="I7015">
        <v>30.27</v>
      </c>
      <c r="J7015">
        <v>1024.9000000000001</v>
      </c>
      <c r="K7015">
        <v>10</v>
      </c>
      <c r="M7015" t="s">
        <v>32</v>
      </c>
      <c r="Q7015">
        <v>25000</v>
      </c>
      <c r="AB7015">
        <v>43.55</v>
      </c>
      <c r="AC7015" t="s">
        <v>7066</v>
      </c>
    </row>
    <row r="7016" spans="1:29">
      <c r="A7016" s="1" t="s">
        <v>30</v>
      </c>
      <c r="B7016" s="2">
        <v>42787.285416666666</v>
      </c>
      <c r="C7016">
        <v>47</v>
      </c>
      <c r="D7016">
        <v>35</v>
      </c>
      <c r="E7016">
        <v>63.33</v>
      </c>
      <c r="F7016">
        <v>90</v>
      </c>
      <c r="G7016">
        <v>3</v>
      </c>
      <c r="H7016">
        <v>0</v>
      </c>
      <c r="I7016">
        <v>30.27</v>
      </c>
      <c r="J7016">
        <v>1025.0999999999999</v>
      </c>
      <c r="K7016">
        <v>10</v>
      </c>
      <c r="M7016" t="s">
        <v>31</v>
      </c>
      <c r="N7016" t="s">
        <v>32</v>
      </c>
      <c r="Q7016">
        <v>20000</v>
      </c>
      <c r="R7016">
        <v>24000</v>
      </c>
      <c r="AB7016">
        <v>45.72</v>
      </c>
      <c r="AC7016" t="s">
        <v>7067</v>
      </c>
    </row>
    <row r="7017" spans="1:29">
      <c r="A7017" s="1" t="s">
        <v>30</v>
      </c>
      <c r="B7017" s="2">
        <v>42787.32708333333</v>
      </c>
      <c r="C7017">
        <v>48</v>
      </c>
      <c r="D7017">
        <v>37</v>
      </c>
      <c r="E7017">
        <v>65.510000000000005</v>
      </c>
      <c r="F7017">
        <v>80</v>
      </c>
      <c r="G7017">
        <v>5</v>
      </c>
      <c r="H7017">
        <v>0</v>
      </c>
      <c r="I7017">
        <v>30.28</v>
      </c>
      <c r="J7017">
        <v>1025.4000000000001</v>
      </c>
      <c r="K7017">
        <v>10</v>
      </c>
      <c r="M7017" t="s">
        <v>31</v>
      </c>
      <c r="N7017" t="s">
        <v>32</v>
      </c>
      <c r="Q7017">
        <v>20000</v>
      </c>
      <c r="R7017">
        <v>24000</v>
      </c>
      <c r="AB7017">
        <v>45.4</v>
      </c>
      <c r="AC7017" t="s">
        <v>7068</v>
      </c>
    </row>
    <row r="7018" spans="1:29">
      <c r="A7018" s="1" t="s">
        <v>30</v>
      </c>
      <c r="B7018" s="2">
        <v>42787.368750000001</v>
      </c>
      <c r="C7018">
        <v>50</v>
      </c>
      <c r="D7018">
        <v>37</v>
      </c>
      <c r="E7018">
        <v>60.79</v>
      </c>
      <c r="F7018">
        <v>90</v>
      </c>
      <c r="G7018">
        <v>5</v>
      </c>
      <c r="H7018">
        <v>0</v>
      </c>
      <c r="I7018">
        <v>30.29</v>
      </c>
      <c r="J7018">
        <v>1025.7</v>
      </c>
      <c r="K7018">
        <v>10</v>
      </c>
      <c r="M7018" t="s">
        <v>31</v>
      </c>
      <c r="N7018" t="s">
        <v>32</v>
      </c>
      <c r="Q7018">
        <v>20000</v>
      </c>
      <c r="R7018">
        <v>25000</v>
      </c>
      <c r="AB7018">
        <v>47.77</v>
      </c>
      <c r="AC7018" t="s">
        <v>7069</v>
      </c>
    </row>
    <row r="7019" spans="1:29">
      <c r="A7019" s="1" t="s">
        <v>30</v>
      </c>
      <c r="B7019" s="2">
        <v>42787.410416666666</v>
      </c>
      <c r="C7019">
        <v>54</v>
      </c>
      <c r="D7019">
        <v>34</v>
      </c>
      <c r="E7019">
        <v>46.57</v>
      </c>
      <c r="F7019">
        <v>110</v>
      </c>
      <c r="G7019">
        <v>6</v>
      </c>
      <c r="H7019">
        <v>0</v>
      </c>
      <c r="I7019">
        <v>30.28</v>
      </c>
      <c r="J7019">
        <v>1025.3</v>
      </c>
      <c r="K7019">
        <v>10</v>
      </c>
      <c r="M7019" t="s">
        <v>43</v>
      </c>
      <c r="Q7019">
        <v>25000</v>
      </c>
      <c r="AB7019">
        <v>54</v>
      </c>
      <c r="AC7019" t="s">
        <v>7070</v>
      </c>
    </row>
    <row r="7020" spans="1:29">
      <c r="A7020" s="1" t="s">
        <v>30</v>
      </c>
      <c r="B7020" s="2">
        <v>42787.45208333333</v>
      </c>
      <c r="C7020">
        <v>56</v>
      </c>
      <c r="D7020">
        <v>32</v>
      </c>
      <c r="E7020">
        <v>40.1</v>
      </c>
      <c r="F7020">
        <v>110</v>
      </c>
      <c r="G7020">
        <v>6</v>
      </c>
      <c r="H7020">
        <v>0</v>
      </c>
      <c r="I7020">
        <v>30.28</v>
      </c>
      <c r="J7020">
        <v>1025.0999999999999</v>
      </c>
      <c r="K7020">
        <v>10</v>
      </c>
      <c r="M7020" t="s">
        <v>31</v>
      </c>
      <c r="N7020" t="s">
        <v>43</v>
      </c>
      <c r="Q7020">
        <v>20000</v>
      </c>
      <c r="R7020">
        <v>25000</v>
      </c>
      <c r="AB7020">
        <v>55.9</v>
      </c>
      <c r="AC7020" t="s">
        <v>7071</v>
      </c>
    </row>
    <row r="7021" spans="1:29">
      <c r="A7021" s="1" t="s">
        <v>30</v>
      </c>
      <c r="B7021" s="2">
        <v>42787.493750000001</v>
      </c>
      <c r="C7021">
        <v>60</v>
      </c>
      <c r="D7021">
        <v>33</v>
      </c>
      <c r="E7021">
        <v>36.049999999999997</v>
      </c>
      <c r="F7021">
        <v>100</v>
      </c>
      <c r="G7021">
        <v>5</v>
      </c>
      <c r="H7021">
        <v>0</v>
      </c>
      <c r="I7021">
        <v>30.25</v>
      </c>
      <c r="J7021">
        <v>1024.3</v>
      </c>
      <c r="K7021">
        <v>10</v>
      </c>
      <c r="M7021" t="s">
        <v>31</v>
      </c>
      <c r="N7021" t="s">
        <v>43</v>
      </c>
      <c r="Q7021">
        <v>20000</v>
      </c>
      <c r="R7021">
        <v>25000</v>
      </c>
      <c r="AB7021">
        <v>60.1</v>
      </c>
      <c r="AC7021" t="s">
        <v>7072</v>
      </c>
    </row>
    <row r="7022" spans="1:29">
      <c r="A7022" s="1" t="s">
        <v>30</v>
      </c>
      <c r="B7022" s="2">
        <v>42787.535416666666</v>
      </c>
      <c r="C7022">
        <v>62</v>
      </c>
      <c r="D7022">
        <v>33</v>
      </c>
      <c r="E7022">
        <v>33.58</v>
      </c>
      <c r="F7022">
        <v>90</v>
      </c>
      <c r="G7022">
        <v>7</v>
      </c>
      <c r="H7022">
        <v>0</v>
      </c>
      <c r="I7022">
        <v>30.21</v>
      </c>
      <c r="J7022">
        <v>1023</v>
      </c>
      <c r="K7022">
        <v>10</v>
      </c>
      <c r="M7022" t="s">
        <v>31</v>
      </c>
      <c r="N7022" t="s">
        <v>43</v>
      </c>
      <c r="Q7022">
        <v>20000</v>
      </c>
      <c r="R7022">
        <v>25000</v>
      </c>
      <c r="AB7022">
        <v>62.1</v>
      </c>
      <c r="AC7022" t="s">
        <v>7073</v>
      </c>
    </row>
    <row r="7023" spans="1:29">
      <c r="A7023" s="1" t="s">
        <v>30</v>
      </c>
      <c r="B7023" s="2">
        <v>42787.57708333333</v>
      </c>
      <c r="C7023">
        <v>65</v>
      </c>
      <c r="D7023">
        <v>34</v>
      </c>
      <c r="E7023">
        <v>31.55</v>
      </c>
      <c r="G7023">
        <v>3</v>
      </c>
      <c r="H7023">
        <v>0</v>
      </c>
      <c r="I7023">
        <v>30.17</v>
      </c>
      <c r="J7023">
        <v>1021.6</v>
      </c>
      <c r="K7023">
        <v>10</v>
      </c>
      <c r="M7023" t="s">
        <v>31</v>
      </c>
      <c r="N7023" t="s">
        <v>43</v>
      </c>
      <c r="Q7023">
        <v>20000</v>
      </c>
      <c r="R7023">
        <v>25000</v>
      </c>
      <c r="AB7023">
        <v>64.900000000000006</v>
      </c>
      <c r="AC7023" t="s">
        <v>7074</v>
      </c>
    </row>
    <row r="7024" spans="1:29">
      <c r="A7024" s="1" t="s">
        <v>30</v>
      </c>
      <c r="B7024" s="2">
        <v>42787.618750000001</v>
      </c>
      <c r="C7024">
        <v>65</v>
      </c>
      <c r="D7024">
        <v>35</v>
      </c>
      <c r="E7024">
        <v>32.97</v>
      </c>
      <c r="F7024">
        <v>110</v>
      </c>
      <c r="G7024">
        <v>6</v>
      </c>
      <c r="H7024">
        <v>0</v>
      </c>
      <c r="I7024">
        <v>30.16</v>
      </c>
      <c r="J7024">
        <v>1021</v>
      </c>
      <c r="K7024">
        <v>10</v>
      </c>
      <c r="M7024" t="s">
        <v>31</v>
      </c>
      <c r="N7024" t="s">
        <v>43</v>
      </c>
      <c r="Q7024">
        <v>20000</v>
      </c>
      <c r="R7024">
        <v>25000</v>
      </c>
      <c r="AB7024">
        <v>64.900000000000006</v>
      </c>
      <c r="AC7024" t="s">
        <v>7075</v>
      </c>
    </row>
    <row r="7025" spans="1:29">
      <c r="A7025" s="1" t="s">
        <v>30</v>
      </c>
      <c r="B7025" s="2">
        <v>42787.660416666666</v>
      </c>
      <c r="C7025">
        <v>64</v>
      </c>
      <c r="D7025">
        <v>34</v>
      </c>
      <c r="E7025">
        <v>32.56</v>
      </c>
      <c r="F7025">
        <v>130</v>
      </c>
      <c r="G7025">
        <v>3</v>
      </c>
      <c r="H7025">
        <v>0</v>
      </c>
      <c r="I7025">
        <v>30.14</v>
      </c>
      <c r="J7025">
        <v>1020.6</v>
      </c>
      <c r="K7025">
        <v>10</v>
      </c>
      <c r="M7025" t="s">
        <v>34</v>
      </c>
      <c r="N7025" t="s">
        <v>43</v>
      </c>
      <c r="Q7025">
        <v>21000</v>
      </c>
      <c r="R7025">
        <v>25000</v>
      </c>
      <c r="AB7025">
        <v>64</v>
      </c>
      <c r="AC7025" t="s">
        <v>7076</v>
      </c>
    </row>
    <row r="7026" spans="1:29">
      <c r="A7026" s="1" t="s">
        <v>30</v>
      </c>
      <c r="B7026" s="2">
        <v>42787.70208333333</v>
      </c>
      <c r="C7026">
        <v>63</v>
      </c>
      <c r="D7026">
        <v>34</v>
      </c>
      <c r="E7026">
        <v>33.72</v>
      </c>
      <c r="F7026">
        <v>90</v>
      </c>
      <c r="G7026">
        <v>7</v>
      </c>
      <c r="H7026">
        <v>0</v>
      </c>
      <c r="I7026">
        <v>30.14</v>
      </c>
      <c r="J7026">
        <v>1020.4</v>
      </c>
      <c r="K7026">
        <v>10</v>
      </c>
      <c r="M7026" t="s">
        <v>32</v>
      </c>
      <c r="N7026" t="s">
        <v>43</v>
      </c>
      <c r="Q7026">
        <v>22000</v>
      </c>
      <c r="R7026">
        <v>25000</v>
      </c>
      <c r="AB7026">
        <v>63</v>
      </c>
      <c r="AC7026" t="s">
        <v>7077</v>
      </c>
    </row>
    <row r="7027" spans="1:29">
      <c r="A7027" s="1" t="s">
        <v>30</v>
      </c>
      <c r="B7027" s="2">
        <v>42787.743750000001</v>
      </c>
      <c r="C7027">
        <v>61</v>
      </c>
      <c r="D7027">
        <v>33</v>
      </c>
      <c r="E7027">
        <v>34.909999999999997</v>
      </c>
      <c r="F7027">
        <v>110</v>
      </c>
      <c r="G7027">
        <v>3</v>
      </c>
      <c r="H7027">
        <v>0</v>
      </c>
      <c r="I7027">
        <v>30.14</v>
      </c>
      <c r="J7027">
        <v>1020.7</v>
      </c>
      <c r="K7027">
        <v>10</v>
      </c>
      <c r="M7027" t="s">
        <v>31</v>
      </c>
      <c r="N7027" t="s">
        <v>34</v>
      </c>
      <c r="O7027" t="s">
        <v>43</v>
      </c>
      <c r="Q7027">
        <v>20000</v>
      </c>
      <c r="R7027">
        <v>22000</v>
      </c>
      <c r="S7027">
        <v>25000</v>
      </c>
      <c r="AB7027">
        <v>61</v>
      </c>
      <c r="AC7027" t="s">
        <v>7078</v>
      </c>
    </row>
    <row r="7028" spans="1:29">
      <c r="A7028" s="1" t="s">
        <v>30</v>
      </c>
      <c r="B7028" s="2">
        <v>42787.785416666666</v>
      </c>
      <c r="C7028">
        <v>57</v>
      </c>
      <c r="D7028">
        <v>34</v>
      </c>
      <c r="E7028">
        <v>41.76</v>
      </c>
      <c r="F7028">
        <v>100</v>
      </c>
      <c r="G7028">
        <v>4</v>
      </c>
      <c r="H7028">
        <v>0</v>
      </c>
      <c r="I7028">
        <v>30.16</v>
      </c>
      <c r="J7028">
        <v>1021.1</v>
      </c>
      <c r="K7028">
        <v>10</v>
      </c>
      <c r="M7028" t="s">
        <v>31</v>
      </c>
      <c r="N7028" t="s">
        <v>34</v>
      </c>
      <c r="O7028" t="s">
        <v>43</v>
      </c>
      <c r="Q7028">
        <v>6000</v>
      </c>
      <c r="R7028">
        <v>22000</v>
      </c>
      <c r="S7028">
        <v>25000</v>
      </c>
      <c r="AB7028">
        <v>57</v>
      </c>
      <c r="AC7028" t="s">
        <v>7079</v>
      </c>
    </row>
    <row r="7029" spans="1:29">
      <c r="A7029" s="1" t="s">
        <v>30</v>
      </c>
      <c r="B7029" s="2">
        <v>42787.82708333333</v>
      </c>
      <c r="C7029">
        <v>51</v>
      </c>
      <c r="D7029">
        <v>35</v>
      </c>
      <c r="E7029">
        <v>54.13</v>
      </c>
      <c r="F7029">
        <v>60</v>
      </c>
      <c r="G7029">
        <v>3</v>
      </c>
      <c r="H7029">
        <v>0</v>
      </c>
      <c r="I7029">
        <v>30.14</v>
      </c>
      <c r="J7029">
        <v>1020.7</v>
      </c>
      <c r="K7029">
        <v>10</v>
      </c>
      <c r="M7029" t="s">
        <v>31</v>
      </c>
      <c r="N7029" t="s">
        <v>32</v>
      </c>
      <c r="Q7029">
        <v>6500</v>
      </c>
      <c r="R7029">
        <v>25000</v>
      </c>
      <c r="AB7029">
        <v>51.1</v>
      </c>
      <c r="AC7029" t="s">
        <v>7080</v>
      </c>
    </row>
    <row r="7030" spans="1:29">
      <c r="A7030" s="1" t="s">
        <v>30</v>
      </c>
      <c r="B7030" s="2">
        <v>42787.868750000001</v>
      </c>
      <c r="C7030">
        <v>50</v>
      </c>
      <c r="D7030">
        <v>36</v>
      </c>
      <c r="E7030">
        <v>58.44</v>
      </c>
      <c r="F7030">
        <v>60</v>
      </c>
      <c r="G7030">
        <v>3</v>
      </c>
      <c r="H7030">
        <v>0</v>
      </c>
      <c r="I7030">
        <v>30.15</v>
      </c>
      <c r="J7030">
        <v>1020.9</v>
      </c>
      <c r="K7030">
        <v>10</v>
      </c>
      <c r="M7030" t="s">
        <v>34</v>
      </c>
      <c r="N7030" t="s">
        <v>34</v>
      </c>
      <c r="O7030" t="s">
        <v>32</v>
      </c>
      <c r="Q7030">
        <v>5500</v>
      </c>
      <c r="R7030">
        <v>7000</v>
      </c>
      <c r="S7030">
        <v>25000</v>
      </c>
      <c r="AB7030">
        <v>49.27</v>
      </c>
      <c r="AC7030" t="s">
        <v>7081</v>
      </c>
    </row>
    <row r="7031" spans="1:29">
      <c r="A7031" s="1" t="s">
        <v>30</v>
      </c>
      <c r="B7031" s="2">
        <v>42787.910416666666</v>
      </c>
      <c r="C7031">
        <v>53</v>
      </c>
      <c r="D7031">
        <v>39</v>
      </c>
      <c r="E7031">
        <v>58.64</v>
      </c>
      <c r="F7031">
        <v>120</v>
      </c>
      <c r="G7031">
        <v>5</v>
      </c>
      <c r="H7031">
        <v>0</v>
      </c>
      <c r="I7031">
        <v>30.14</v>
      </c>
      <c r="J7031">
        <v>1020.4</v>
      </c>
      <c r="K7031">
        <v>10</v>
      </c>
      <c r="M7031" t="s">
        <v>31</v>
      </c>
      <c r="N7031" t="s">
        <v>32</v>
      </c>
      <c r="Q7031">
        <v>5500</v>
      </c>
      <c r="R7031">
        <v>25000</v>
      </c>
      <c r="AB7031">
        <v>53.1</v>
      </c>
      <c r="AC7031" t="s">
        <v>7082</v>
      </c>
    </row>
    <row r="7032" spans="1:29">
      <c r="A7032" s="1" t="s">
        <v>30</v>
      </c>
      <c r="B7032" s="2">
        <v>42787.95208333333</v>
      </c>
      <c r="C7032">
        <v>54</v>
      </c>
      <c r="D7032">
        <v>41</v>
      </c>
      <c r="E7032">
        <v>61.32</v>
      </c>
      <c r="F7032">
        <v>120</v>
      </c>
      <c r="G7032">
        <v>4</v>
      </c>
      <c r="H7032">
        <v>0</v>
      </c>
      <c r="I7032">
        <v>30.12</v>
      </c>
      <c r="J7032">
        <v>1019.9</v>
      </c>
      <c r="K7032">
        <v>10</v>
      </c>
      <c r="M7032" t="s">
        <v>34</v>
      </c>
      <c r="N7032" t="s">
        <v>32</v>
      </c>
      <c r="Q7032">
        <v>6000</v>
      </c>
      <c r="R7032">
        <v>25000</v>
      </c>
      <c r="AB7032">
        <v>54</v>
      </c>
      <c r="AC7032" t="s">
        <v>7083</v>
      </c>
    </row>
    <row r="7033" spans="1:29">
      <c r="A7033" s="1" t="s">
        <v>30</v>
      </c>
      <c r="B7033" s="2">
        <v>42787.993750000001</v>
      </c>
      <c r="C7033">
        <v>55</v>
      </c>
      <c r="D7033">
        <v>45</v>
      </c>
      <c r="E7033">
        <v>68.930000000000007</v>
      </c>
      <c r="F7033">
        <v>130</v>
      </c>
      <c r="G7033">
        <v>8</v>
      </c>
      <c r="H7033">
        <v>0</v>
      </c>
      <c r="I7033">
        <v>30.09</v>
      </c>
      <c r="J7033">
        <v>1018.8</v>
      </c>
      <c r="K7033">
        <v>10</v>
      </c>
      <c r="M7033" t="s">
        <v>32</v>
      </c>
      <c r="N7033" t="s">
        <v>32</v>
      </c>
      <c r="Q7033">
        <v>5500</v>
      </c>
      <c r="R7033">
        <v>25000</v>
      </c>
      <c r="AB7033">
        <v>55</v>
      </c>
      <c r="AC7033" t="s">
        <v>7084</v>
      </c>
    </row>
    <row r="7034" spans="1:29">
      <c r="A7034" s="1" t="s">
        <v>30</v>
      </c>
      <c r="B7034" s="2">
        <v>42788.035416666666</v>
      </c>
      <c r="C7034">
        <v>54</v>
      </c>
      <c r="D7034">
        <v>46</v>
      </c>
      <c r="E7034">
        <v>74.260000000000005</v>
      </c>
      <c r="F7034">
        <v>110</v>
      </c>
      <c r="G7034">
        <v>5</v>
      </c>
      <c r="H7034">
        <v>0</v>
      </c>
      <c r="I7034">
        <v>30.08</v>
      </c>
      <c r="J7034">
        <v>1018.5</v>
      </c>
      <c r="K7034">
        <v>10</v>
      </c>
      <c r="M7034" t="s">
        <v>34</v>
      </c>
      <c r="N7034" t="s">
        <v>32</v>
      </c>
      <c r="O7034" t="s">
        <v>32</v>
      </c>
      <c r="P7034" t="s">
        <v>32</v>
      </c>
      <c r="Q7034">
        <v>3800</v>
      </c>
      <c r="R7034">
        <v>5000</v>
      </c>
      <c r="S7034">
        <v>7000</v>
      </c>
      <c r="T7034">
        <v>25000</v>
      </c>
      <c r="AB7034">
        <v>54</v>
      </c>
      <c r="AC7034" t="s">
        <v>7085</v>
      </c>
    </row>
    <row r="7035" spans="1:29">
      <c r="A7035" s="1" t="s">
        <v>30</v>
      </c>
      <c r="B7035" s="2">
        <v>42788.07708333333</v>
      </c>
      <c r="C7035">
        <v>54</v>
      </c>
      <c r="D7035">
        <v>47</v>
      </c>
      <c r="E7035">
        <v>76.83</v>
      </c>
      <c r="F7035">
        <v>140</v>
      </c>
      <c r="G7035">
        <v>4</v>
      </c>
      <c r="H7035">
        <v>0</v>
      </c>
      <c r="I7035">
        <v>30.07</v>
      </c>
      <c r="J7035">
        <v>1018</v>
      </c>
      <c r="K7035">
        <v>10</v>
      </c>
      <c r="M7035" t="s">
        <v>32</v>
      </c>
      <c r="N7035" t="s">
        <v>32</v>
      </c>
      <c r="O7035" t="s">
        <v>32</v>
      </c>
      <c r="P7035" t="s">
        <v>32</v>
      </c>
      <c r="Q7035">
        <v>3800</v>
      </c>
      <c r="R7035">
        <v>5000</v>
      </c>
      <c r="S7035">
        <v>8000</v>
      </c>
      <c r="T7035">
        <v>25000</v>
      </c>
      <c r="AB7035">
        <v>54</v>
      </c>
      <c r="AC7035" t="s">
        <v>7086</v>
      </c>
    </row>
    <row r="7036" spans="1:29">
      <c r="A7036" s="1" t="s">
        <v>30</v>
      </c>
      <c r="B7036" s="2">
        <v>42788.118750000001</v>
      </c>
      <c r="C7036">
        <v>53</v>
      </c>
      <c r="D7036">
        <v>47</v>
      </c>
      <c r="E7036">
        <v>79.400000000000006</v>
      </c>
      <c r="F7036">
        <v>130</v>
      </c>
      <c r="G7036">
        <v>3</v>
      </c>
      <c r="H7036">
        <v>0</v>
      </c>
      <c r="I7036">
        <v>30.04</v>
      </c>
      <c r="J7036">
        <v>1017.2</v>
      </c>
      <c r="K7036">
        <v>10</v>
      </c>
      <c r="M7036" t="s">
        <v>31</v>
      </c>
      <c r="N7036" t="s">
        <v>32</v>
      </c>
      <c r="O7036" t="s">
        <v>32</v>
      </c>
      <c r="Q7036">
        <v>3000</v>
      </c>
      <c r="R7036">
        <v>4900</v>
      </c>
      <c r="S7036">
        <v>25000</v>
      </c>
      <c r="AB7036">
        <v>53.1</v>
      </c>
      <c r="AC7036" t="s">
        <v>7087</v>
      </c>
    </row>
    <row r="7037" spans="1:29">
      <c r="A7037" s="1" t="s">
        <v>30</v>
      </c>
      <c r="B7037" s="2">
        <v>42788.160416666666</v>
      </c>
      <c r="C7037">
        <v>52</v>
      </c>
      <c r="D7037">
        <v>47</v>
      </c>
      <c r="E7037">
        <v>82.68</v>
      </c>
      <c r="F7037">
        <v>130</v>
      </c>
      <c r="G7037">
        <v>5</v>
      </c>
      <c r="H7037">
        <v>0</v>
      </c>
      <c r="I7037">
        <v>30.03</v>
      </c>
      <c r="J7037">
        <v>1016.8</v>
      </c>
      <c r="K7037">
        <v>10</v>
      </c>
      <c r="M7037" t="s">
        <v>31</v>
      </c>
      <c r="N7037" t="s">
        <v>34</v>
      </c>
      <c r="O7037" t="s">
        <v>32</v>
      </c>
      <c r="P7037" t="s">
        <v>32</v>
      </c>
      <c r="Q7037">
        <v>3000</v>
      </c>
      <c r="R7037">
        <v>4800</v>
      </c>
      <c r="S7037">
        <v>5500</v>
      </c>
      <c r="T7037">
        <v>25000</v>
      </c>
      <c r="AB7037">
        <v>52</v>
      </c>
      <c r="AC7037" t="s">
        <v>7088</v>
      </c>
    </row>
    <row r="7038" spans="1:29">
      <c r="A7038" s="1" t="s">
        <v>30</v>
      </c>
      <c r="B7038" s="2">
        <v>42788.20208333333</v>
      </c>
      <c r="C7038">
        <v>52</v>
      </c>
      <c r="D7038">
        <v>47</v>
      </c>
      <c r="E7038">
        <v>82.68</v>
      </c>
      <c r="F7038">
        <v>120</v>
      </c>
      <c r="G7038">
        <v>8</v>
      </c>
      <c r="H7038">
        <v>0</v>
      </c>
      <c r="I7038">
        <v>30.03</v>
      </c>
      <c r="J7038">
        <v>1016.5</v>
      </c>
      <c r="K7038">
        <v>10</v>
      </c>
      <c r="M7038" t="s">
        <v>31</v>
      </c>
      <c r="N7038" t="s">
        <v>31</v>
      </c>
      <c r="O7038" t="s">
        <v>32</v>
      </c>
      <c r="P7038" t="s">
        <v>32</v>
      </c>
      <c r="Q7038">
        <v>2800</v>
      </c>
      <c r="R7038">
        <v>4800</v>
      </c>
      <c r="S7038">
        <v>8500</v>
      </c>
      <c r="T7038">
        <v>25000</v>
      </c>
      <c r="AB7038">
        <v>52</v>
      </c>
      <c r="AC7038" t="s">
        <v>7089</v>
      </c>
    </row>
    <row r="7039" spans="1:29">
      <c r="A7039" s="1" t="s">
        <v>30</v>
      </c>
      <c r="B7039" s="2">
        <v>42788.243750000001</v>
      </c>
      <c r="C7039">
        <v>52</v>
      </c>
      <c r="D7039">
        <v>48</v>
      </c>
      <c r="E7039">
        <v>86.17</v>
      </c>
      <c r="F7039">
        <v>0</v>
      </c>
      <c r="G7039">
        <v>0</v>
      </c>
      <c r="H7039">
        <v>0</v>
      </c>
      <c r="I7039">
        <v>30.04</v>
      </c>
      <c r="J7039">
        <v>1017</v>
      </c>
      <c r="K7039">
        <v>10</v>
      </c>
      <c r="M7039" t="s">
        <v>31</v>
      </c>
      <c r="N7039" t="s">
        <v>31</v>
      </c>
      <c r="O7039" t="s">
        <v>32</v>
      </c>
      <c r="P7039" t="s">
        <v>32</v>
      </c>
      <c r="Q7039">
        <v>2800</v>
      </c>
      <c r="R7039">
        <v>4800</v>
      </c>
      <c r="S7039">
        <v>7500</v>
      </c>
      <c r="T7039">
        <v>25000</v>
      </c>
      <c r="AB7039">
        <v>52</v>
      </c>
      <c r="AC7039" t="s">
        <v>7090</v>
      </c>
    </row>
    <row r="7040" spans="1:29">
      <c r="A7040" s="1" t="s">
        <v>30</v>
      </c>
      <c r="B7040" s="2">
        <v>42788.285416666666</v>
      </c>
      <c r="C7040">
        <v>53</v>
      </c>
      <c r="D7040">
        <v>48</v>
      </c>
      <c r="E7040">
        <v>82.76</v>
      </c>
      <c r="F7040">
        <v>130</v>
      </c>
      <c r="G7040">
        <v>3</v>
      </c>
      <c r="H7040">
        <v>0</v>
      </c>
      <c r="I7040">
        <v>30.04</v>
      </c>
      <c r="J7040">
        <v>1017.1</v>
      </c>
      <c r="K7040">
        <v>10</v>
      </c>
      <c r="M7040" t="s">
        <v>31</v>
      </c>
      <c r="N7040" t="s">
        <v>34</v>
      </c>
      <c r="O7040" t="s">
        <v>32</v>
      </c>
      <c r="P7040" t="s">
        <v>32</v>
      </c>
      <c r="Q7040">
        <v>4800</v>
      </c>
      <c r="R7040">
        <v>7000</v>
      </c>
      <c r="S7040">
        <v>8500</v>
      </c>
      <c r="T7040">
        <v>25000</v>
      </c>
      <c r="AB7040">
        <v>53.1</v>
      </c>
      <c r="AC7040" t="s">
        <v>7091</v>
      </c>
    </row>
    <row r="7041" spans="1:29">
      <c r="A7041" s="1" t="s">
        <v>30</v>
      </c>
      <c r="B7041" s="2">
        <v>42788.32708333333</v>
      </c>
      <c r="C7041">
        <v>54</v>
      </c>
      <c r="D7041">
        <v>49</v>
      </c>
      <c r="E7041">
        <v>82.82</v>
      </c>
      <c r="F7041">
        <v>0</v>
      </c>
      <c r="G7041">
        <v>0</v>
      </c>
      <c r="H7041">
        <v>0</v>
      </c>
      <c r="I7041">
        <v>30.05</v>
      </c>
      <c r="J7041">
        <v>1017.5</v>
      </c>
      <c r="K7041">
        <v>10</v>
      </c>
      <c r="M7041" t="s">
        <v>31</v>
      </c>
      <c r="N7041" t="s">
        <v>32</v>
      </c>
      <c r="O7041" t="s">
        <v>32</v>
      </c>
      <c r="P7041" t="s">
        <v>32</v>
      </c>
      <c r="Q7041">
        <v>4000</v>
      </c>
      <c r="R7041">
        <v>7000</v>
      </c>
      <c r="S7041">
        <v>9000</v>
      </c>
      <c r="T7041">
        <v>25000</v>
      </c>
      <c r="AB7041">
        <v>54</v>
      </c>
      <c r="AC7041" t="s">
        <v>7092</v>
      </c>
    </row>
    <row r="7042" spans="1:29">
      <c r="A7042" s="1" t="s">
        <v>30</v>
      </c>
      <c r="B7042" s="2">
        <v>42788.368750000001</v>
      </c>
      <c r="C7042">
        <v>57</v>
      </c>
      <c r="D7042">
        <v>49</v>
      </c>
      <c r="E7042">
        <v>74.27</v>
      </c>
      <c r="F7042">
        <v>0</v>
      </c>
      <c r="G7042">
        <v>0</v>
      </c>
      <c r="H7042">
        <v>0</v>
      </c>
      <c r="I7042">
        <v>30.04</v>
      </c>
      <c r="J7042">
        <v>1017.3</v>
      </c>
      <c r="K7042">
        <v>10</v>
      </c>
      <c r="M7042" t="s">
        <v>31</v>
      </c>
      <c r="N7042" t="s">
        <v>34</v>
      </c>
      <c r="O7042" t="s">
        <v>32</v>
      </c>
      <c r="P7042" t="s">
        <v>32</v>
      </c>
      <c r="Q7042">
        <v>3500</v>
      </c>
      <c r="R7042">
        <v>7500</v>
      </c>
      <c r="S7042">
        <v>9500</v>
      </c>
      <c r="T7042">
        <v>25000</v>
      </c>
      <c r="AB7042">
        <v>57</v>
      </c>
      <c r="AC7042" t="s">
        <v>7093</v>
      </c>
    </row>
    <row r="7043" spans="1:29">
      <c r="A7043" s="1" t="s">
        <v>30</v>
      </c>
      <c r="B7043" s="2">
        <v>42788.410416666666</v>
      </c>
      <c r="C7043">
        <v>64</v>
      </c>
      <c r="D7043">
        <v>52</v>
      </c>
      <c r="E7043">
        <v>64.97</v>
      </c>
      <c r="F7043">
        <v>170</v>
      </c>
      <c r="G7043">
        <v>6</v>
      </c>
      <c r="H7043">
        <v>0</v>
      </c>
      <c r="I7043">
        <v>30.03</v>
      </c>
      <c r="J7043">
        <v>1016.7</v>
      </c>
      <c r="K7043">
        <v>10</v>
      </c>
      <c r="M7043" t="s">
        <v>31</v>
      </c>
      <c r="N7043" t="s">
        <v>31</v>
      </c>
      <c r="O7043" t="s">
        <v>32</v>
      </c>
      <c r="P7043" t="s">
        <v>32</v>
      </c>
      <c r="Q7043">
        <v>3200</v>
      </c>
      <c r="R7043">
        <v>7500</v>
      </c>
      <c r="S7043">
        <v>10000</v>
      </c>
      <c r="T7043">
        <v>25000</v>
      </c>
      <c r="AB7043">
        <v>64</v>
      </c>
      <c r="AC7043" t="s">
        <v>7094</v>
      </c>
    </row>
    <row r="7044" spans="1:29">
      <c r="A7044" s="1" t="s">
        <v>30</v>
      </c>
      <c r="B7044" s="2">
        <v>42788.45208333333</v>
      </c>
      <c r="C7044">
        <v>66</v>
      </c>
      <c r="D7044">
        <v>52</v>
      </c>
      <c r="E7044">
        <v>60.6</v>
      </c>
      <c r="F7044">
        <v>210</v>
      </c>
      <c r="G7044">
        <v>7</v>
      </c>
      <c r="H7044">
        <v>0</v>
      </c>
      <c r="I7044">
        <v>30.03</v>
      </c>
      <c r="J7044">
        <v>1016.6</v>
      </c>
      <c r="K7044">
        <v>10</v>
      </c>
      <c r="M7044" t="s">
        <v>34</v>
      </c>
      <c r="N7044" t="s">
        <v>34</v>
      </c>
      <c r="O7044" t="s">
        <v>32</v>
      </c>
      <c r="P7044" t="s">
        <v>43</v>
      </c>
      <c r="Q7044">
        <v>3000</v>
      </c>
      <c r="R7044">
        <v>7000</v>
      </c>
      <c r="S7044">
        <v>10000</v>
      </c>
      <c r="T7044">
        <v>25000</v>
      </c>
      <c r="AB7044">
        <v>66</v>
      </c>
      <c r="AC7044" t="s">
        <v>7095</v>
      </c>
    </row>
    <row r="7045" spans="1:29">
      <c r="A7045" s="1" t="s">
        <v>30</v>
      </c>
      <c r="B7045" s="2">
        <v>42788.493750000001</v>
      </c>
      <c r="C7045">
        <v>68</v>
      </c>
      <c r="D7045">
        <v>52</v>
      </c>
      <c r="E7045">
        <v>56.55</v>
      </c>
      <c r="F7045">
        <v>220</v>
      </c>
      <c r="G7045">
        <v>9</v>
      </c>
      <c r="H7045">
        <v>0</v>
      </c>
      <c r="I7045">
        <v>30</v>
      </c>
      <c r="J7045">
        <v>1015.6</v>
      </c>
      <c r="K7045">
        <v>10</v>
      </c>
      <c r="M7045" t="s">
        <v>31</v>
      </c>
      <c r="N7045" t="s">
        <v>32</v>
      </c>
      <c r="O7045" t="s">
        <v>32</v>
      </c>
      <c r="P7045" t="s">
        <v>43</v>
      </c>
      <c r="Q7045">
        <v>3000</v>
      </c>
      <c r="R7045">
        <v>7500</v>
      </c>
      <c r="S7045">
        <v>10000</v>
      </c>
      <c r="T7045">
        <v>25000</v>
      </c>
      <c r="AB7045">
        <v>68</v>
      </c>
      <c r="AC7045" t="s">
        <v>7096</v>
      </c>
    </row>
    <row r="7046" spans="1:29">
      <c r="A7046" s="1" t="s">
        <v>30</v>
      </c>
      <c r="B7046" s="2">
        <v>42788.535416666666</v>
      </c>
      <c r="C7046">
        <v>68</v>
      </c>
      <c r="D7046">
        <v>52</v>
      </c>
      <c r="E7046">
        <v>56.55</v>
      </c>
      <c r="F7046">
        <v>170</v>
      </c>
      <c r="G7046">
        <v>5</v>
      </c>
      <c r="H7046">
        <v>0</v>
      </c>
      <c r="I7046">
        <v>29.98</v>
      </c>
      <c r="J7046">
        <v>1015</v>
      </c>
      <c r="K7046">
        <v>10</v>
      </c>
      <c r="M7046" t="s">
        <v>31</v>
      </c>
      <c r="N7046" t="s">
        <v>32</v>
      </c>
      <c r="O7046" t="s">
        <v>32</v>
      </c>
      <c r="P7046" t="s">
        <v>43</v>
      </c>
      <c r="Q7046">
        <v>3500</v>
      </c>
      <c r="R7046">
        <v>5500</v>
      </c>
      <c r="S7046">
        <v>9500</v>
      </c>
      <c r="T7046">
        <v>25000</v>
      </c>
      <c r="AB7046">
        <v>68</v>
      </c>
      <c r="AC7046" t="s">
        <v>7097</v>
      </c>
    </row>
    <row r="7047" spans="1:29">
      <c r="A7047" s="1" t="s">
        <v>30</v>
      </c>
      <c r="B7047" s="2">
        <v>42788.57708333333</v>
      </c>
      <c r="C7047">
        <v>69</v>
      </c>
      <c r="D7047">
        <v>52</v>
      </c>
      <c r="E7047">
        <v>54.45</v>
      </c>
      <c r="F7047">
        <v>210</v>
      </c>
      <c r="G7047">
        <v>3</v>
      </c>
      <c r="H7047">
        <v>0</v>
      </c>
      <c r="I7047">
        <v>29.96</v>
      </c>
      <c r="J7047">
        <v>1014.1</v>
      </c>
      <c r="K7047">
        <v>10</v>
      </c>
      <c r="M7047" t="s">
        <v>31</v>
      </c>
      <c r="N7047" t="s">
        <v>34</v>
      </c>
      <c r="O7047" t="s">
        <v>32</v>
      </c>
      <c r="P7047" t="s">
        <v>43</v>
      </c>
      <c r="Q7047">
        <v>3800</v>
      </c>
      <c r="R7047">
        <v>5500</v>
      </c>
      <c r="S7047">
        <v>7000</v>
      </c>
      <c r="T7047">
        <v>25000</v>
      </c>
      <c r="AB7047">
        <v>69.099999999999994</v>
      </c>
      <c r="AC7047" t="s">
        <v>7098</v>
      </c>
    </row>
    <row r="7048" spans="1:29">
      <c r="A7048" s="1" t="s">
        <v>30</v>
      </c>
      <c r="B7048" s="2">
        <v>42788.618750000001</v>
      </c>
      <c r="C7048">
        <v>70</v>
      </c>
      <c r="D7048">
        <v>50</v>
      </c>
      <c r="E7048">
        <v>49.03</v>
      </c>
      <c r="F7048">
        <v>0</v>
      </c>
      <c r="G7048">
        <v>0</v>
      </c>
      <c r="H7048">
        <v>0</v>
      </c>
      <c r="I7048">
        <v>29.94</v>
      </c>
      <c r="J7048">
        <v>1013.5</v>
      </c>
      <c r="K7048">
        <v>10</v>
      </c>
      <c r="M7048" t="s">
        <v>31</v>
      </c>
      <c r="N7048" t="s">
        <v>31</v>
      </c>
      <c r="O7048" t="s">
        <v>34</v>
      </c>
      <c r="P7048" t="s">
        <v>32</v>
      </c>
      <c r="Q7048">
        <v>4200</v>
      </c>
      <c r="R7048">
        <v>7000</v>
      </c>
      <c r="S7048">
        <v>10000</v>
      </c>
      <c r="T7048">
        <v>20000</v>
      </c>
      <c r="AB7048">
        <v>70</v>
      </c>
      <c r="AC7048" t="s">
        <v>7099</v>
      </c>
    </row>
    <row r="7049" spans="1:29">
      <c r="A7049" s="1" t="s">
        <v>30</v>
      </c>
      <c r="B7049" s="2">
        <v>42788.660416666666</v>
      </c>
      <c r="C7049">
        <v>70</v>
      </c>
      <c r="D7049">
        <v>49</v>
      </c>
      <c r="E7049">
        <v>47.06</v>
      </c>
      <c r="F7049">
        <v>160</v>
      </c>
      <c r="G7049">
        <v>3</v>
      </c>
      <c r="H7049">
        <v>0</v>
      </c>
      <c r="I7049">
        <v>29.93</v>
      </c>
      <c r="J7049">
        <v>1013.3</v>
      </c>
      <c r="K7049">
        <v>10</v>
      </c>
      <c r="M7049" t="s">
        <v>31</v>
      </c>
      <c r="N7049" t="s">
        <v>32</v>
      </c>
      <c r="O7049" t="s">
        <v>32</v>
      </c>
      <c r="P7049" t="s">
        <v>32</v>
      </c>
      <c r="Q7049">
        <v>4000</v>
      </c>
      <c r="R7049">
        <v>7500</v>
      </c>
      <c r="S7049">
        <v>10000</v>
      </c>
      <c r="T7049">
        <v>20000</v>
      </c>
      <c r="AB7049">
        <v>70</v>
      </c>
      <c r="AC7049" t="s">
        <v>7100</v>
      </c>
    </row>
    <row r="7050" spans="1:29">
      <c r="A7050" s="1" t="s">
        <v>30</v>
      </c>
      <c r="B7050" s="2">
        <v>42788.70208333333</v>
      </c>
      <c r="C7050">
        <v>69</v>
      </c>
      <c r="D7050">
        <v>49</v>
      </c>
      <c r="E7050">
        <v>48.53</v>
      </c>
      <c r="F7050">
        <v>0</v>
      </c>
      <c r="G7050">
        <v>0</v>
      </c>
      <c r="H7050">
        <v>0</v>
      </c>
      <c r="I7050">
        <v>29.93</v>
      </c>
      <c r="J7050">
        <v>1013.5</v>
      </c>
      <c r="K7050">
        <v>10</v>
      </c>
      <c r="M7050" t="s">
        <v>34</v>
      </c>
      <c r="N7050" t="s">
        <v>32</v>
      </c>
      <c r="O7050" t="s">
        <v>32</v>
      </c>
      <c r="P7050" t="s">
        <v>43</v>
      </c>
      <c r="Q7050">
        <v>5000</v>
      </c>
      <c r="R7050">
        <v>7500</v>
      </c>
      <c r="S7050">
        <v>20000</v>
      </c>
      <c r="T7050">
        <v>25000</v>
      </c>
      <c r="AB7050">
        <v>69.099999999999994</v>
      </c>
      <c r="AC7050" t="s">
        <v>7101</v>
      </c>
    </row>
    <row r="7051" spans="1:29">
      <c r="A7051" s="1" t="s">
        <v>30</v>
      </c>
      <c r="B7051" s="2">
        <v>42788.743750000001</v>
      </c>
      <c r="C7051">
        <v>66</v>
      </c>
      <c r="D7051">
        <v>52</v>
      </c>
      <c r="E7051">
        <v>60.6</v>
      </c>
      <c r="F7051">
        <v>30</v>
      </c>
      <c r="G7051">
        <v>4</v>
      </c>
      <c r="I7051">
        <v>29.93</v>
      </c>
      <c r="J7051">
        <v>1013.4</v>
      </c>
      <c r="K7051">
        <v>10</v>
      </c>
      <c r="M7051" t="s">
        <v>31</v>
      </c>
      <c r="N7051" t="s">
        <v>32</v>
      </c>
      <c r="O7051" t="s">
        <v>32</v>
      </c>
      <c r="P7051" t="s">
        <v>43</v>
      </c>
      <c r="Q7051">
        <v>6000</v>
      </c>
      <c r="R7051">
        <v>8000</v>
      </c>
      <c r="S7051">
        <v>20000</v>
      </c>
      <c r="T7051">
        <v>25000</v>
      </c>
      <c r="AB7051">
        <v>66</v>
      </c>
      <c r="AC7051" t="s">
        <v>7102</v>
      </c>
    </row>
    <row r="7052" spans="1:29">
      <c r="A7052" s="1" t="s">
        <v>30</v>
      </c>
      <c r="B7052" s="2">
        <v>42788.785416666666</v>
      </c>
      <c r="C7052">
        <v>64</v>
      </c>
      <c r="D7052">
        <v>53</v>
      </c>
      <c r="E7052">
        <v>67.66</v>
      </c>
      <c r="F7052">
        <v>20</v>
      </c>
      <c r="G7052">
        <v>4</v>
      </c>
      <c r="H7052">
        <v>0</v>
      </c>
      <c r="I7052">
        <v>29.94</v>
      </c>
      <c r="J7052">
        <v>1013.7</v>
      </c>
      <c r="K7052">
        <v>10</v>
      </c>
      <c r="M7052" t="s">
        <v>31</v>
      </c>
      <c r="N7052" t="s">
        <v>32</v>
      </c>
      <c r="O7052" t="s">
        <v>43</v>
      </c>
      <c r="Q7052">
        <v>6000</v>
      </c>
      <c r="R7052">
        <v>9000</v>
      </c>
      <c r="S7052">
        <v>25000</v>
      </c>
      <c r="AB7052">
        <v>64</v>
      </c>
      <c r="AC7052" t="s">
        <v>7103</v>
      </c>
    </row>
    <row r="7053" spans="1:29">
      <c r="A7053" s="1" t="s">
        <v>30</v>
      </c>
      <c r="B7053" s="2">
        <v>42788.82708333333</v>
      </c>
      <c r="C7053">
        <v>62</v>
      </c>
      <c r="D7053">
        <v>53</v>
      </c>
      <c r="E7053">
        <v>72.33</v>
      </c>
      <c r="F7053">
        <v>40</v>
      </c>
      <c r="G7053">
        <v>3</v>
      </c>
      <c r="H7053">
        <v>0</v>
      </c>
      <c r="I7053">
        <v>29.94</v>
      </c>
      <c r="J7053">
        <v>1013.8</v>
      </c>
      <c r="K7053">
        <v>10</v>
      </c>
      <c r="M7053" t="s">
        <v>31</v>
      </c>
      <c r="N7053" t="s">
        <v>34</v>
      </c>
      <c r="O7053" t="s">
        <v>32</v>
      </c>
      <c r="P7053" t="s">
        <v>32</v>
      </c>
      <c r="Q7053">
        <v>6000</v>
      </c>
      <c r="R7053">
        <v>10000</v>
      </c>
      <c r="S7053">
        <v>16000</v>
      </c>
      <c r="T7053">
        <v>25000</v>
      </c>
      <c r="AB7053">
        <v>62.1</v>
      </c>
      <c r="AC7053" t="s">
        <v>7104</v>
      </c>
    </row>
    <row r="7054" spans="1:29">
      <c r="A7054" s="1" t="s">
        <v>30</v>
      </c>
      <c r="B7054" s="2">
        <v>42788.868750000001</v>
      </c>
      <c r="C7054">
        <v>59</v>
      </c>
      <c r="D7054">
        <v>53</v>
      </c>
      <c r="E7054">
        <v>80.75</v>
      </c>
      <c r="F7054">
        <v>70</v>
      </c>
      <c r="G7054">
        <v>3</v>
      </c>
      <c r="H7054">
        <v>0</v>
      </c>
      <c r="I7054">
        <v>29.95</v>
      </c>
      <c r="J7054">
        <v>1014</v>
      </c>
      <c r="K7054">
        <v>10</v>
      </c>
      <c r="M7054" t="s">
        <v>31</v>
      </c>
      <c r="N7054" t="s">
        <v>32</v>
      </c>
      <c r="O7054" t="s">
        <v>32</v>
      </c>
      <c r="Q7054">
        <v>10000</v>
      </c>
      <c r="R7054">
        <v>19000</v>
      </c>
      <c r="S7054">
        <v>25000</v>
      </c>
      <c r="AB7054">
        <v>59</v>
      </c>
      <c r="AC7054" t="s">
        <v>7105</v>
      </c>
    </row>
    <row r="7055" spans="1:29">
      <c r="A7055" s="1" t="s">
        <v>30</v>
      </c>
      <c r="B7055" s="2">
        <v>42788.910416666666</v>
      </c>
      <c r="C7055">
        <v>59</v>
      </c>
      <c r="D7055">
        <v>53</v>
      </c>
      <c r="E7055">
        <v>80.75</v>
      </c>
      <c r="F7055">
        <v>360</v>
      </c>
      <c r="G7055">
        <v>3</v>
      </c>
      <c r="H7055">
        <v>0</v>
      </c>
      <c r="I7055">
        <v>29.95</v>
      </c>
      <c r="J7055">
        <v>1013.8</v>
      </c>
      <c r="K7055">
        <v>10</v>
      </c>
      <c r="M7055" t="s">
        <v>31</v>
      </c>
      <c r="N7055" t="s">
        <v>34</v>
      </c>
      <c r="O7055" t="s">
        <v>32</v>
      </c>
      <c r="P7055" t="s">
        <v>32</v>
      </c>
      <c r="Q7055">
        <v>5000</v>
      </c>
      <c r="R7055">
        <v>8000</v>
      </c>
      <c r="S7055">
        <v>16000</v>
      </c>
      <c r="T7055">
        <v>25000</v>
      </c>
      <c r="AB7055">
        <v>59</v>
      </c>
      <c r="AC7055" t="s">
        <v>7106</v>
      </c>
    </row>
    <row r="7056" spans="1:29">
      <c r="A7056" s="1" t="s">
        <v>30</v>
      </c>
      <c r="B7056" s="2">
        <v>42788.95208333333</v>
      </c>
      <c r="C7056">
        <v>58</v>
      </c>
      <c r="D7056">
        <v>53</v>
      </c>
      <c r="E7056">
        <v>84</v>
      </c>
      <c r="F7056">
        <v>0</v>
      </c>
      <c r="G7056">
        <v>0</v>
      </c>
      <c r="H7056">
        <v>0</v>
      </c>
      <c r="I7056">
        <v>29.94</v>
      </c>
      <c r="J7056">
        <v>1013.5</v>
      </c>
      <c r="K7056">
        <v>10</v>
      </c>
      <c r="M7056" t="s">
        <v>32</v>
      </c>
      <c r="N7056" t="s">
        <v>32</v>
      </c>
      <c r="O7056" t="s">
        <v>32</v>
      </c>
      <c r="Q7056">
        <v>5000</v>
      </c>
      <c r="R7056">
        <v>16000</v>
      </c>
      <c r="S7056">
        <v>25000</v>
      </c>
      <c r="AB7056">
        <v>57.9</v>
      </c>
      <c r="AC7056" t="s">
        <v>7107</v>
      </c>
    </row>
    <row r="7057" spans="1:29">
      <c r="A7057" s="1" t="s">
        <v>30</v>
      </c>
      <c r="B7057" s="2">
        <v>42788.993750000001</v>
      </c>
      <c r="C7057">
        <v>56</v>
      </c>
      <c r="D7057">
        <v>52</v>
      </c>
      <c r="E7057">
        <v>86.71</v>
      </c>
      <c r="F7057">
        <v>0</v>
      </c>
      <c r="G7057">
        <v>0</v>
      </c>
      <c r="H7057">
        <v>0</v>
      </c>
      <c r="I7057">
        <v>29.95</v>
      </c>
      <c r="J7057">
        <v>1013.7</v>
      </c>
      <c r="K7057">
        <v>10</v>
      </c>
      <c r="M7057" t="s">
        <v>31</v>
      </c>
      <c r="N7057" t="s">
        <v>34</v>
      </c>
      <c r="O7057" t="s">
        <v>34</v>
      </c>
      <c r="P7057" t="s">
        <v>32</v>
      </c>
      <c r="Q7057">
        <v>4800</v>
      </c>
      <c r="R7057">
        <v>6000</v>
      </c>
      <c r="S7057">
        <v>15000</v>
      </c>
      <c r="T7057">
        <v>25000</v>
      </c>
      <c r="AB7057">
        <v>55.9</v>
      </c>
      <c r="AC7057" t="s">
        <v>7108</v>
      </c>
    </row>
    <row r="7058" spans="1:29">
      <c r="A7058" s="1" t="s">
        <v>30</v>
      </c>
      <c r="B7058" s="2">
        <v>42789.035416666666</v>
      </c>
      <c r="C7058">
        <v>55</v>
      </c>
      <c r="D7058">
        <v>52</v>
      </c>
      <c r="E7058">
        <v>89.59</v>
      </c>
      <c r="F7058">
        <v>0</v>
      </c>
      <c r="G7058">
        <v>0</v>
      </c>
      <c r="H7058">
        <v>0</v>
      </c>
      <c r="I7058">
        <v>29.93</v>
      </c>
      <c r="J7058">
        <v>1013.3</v>
      </c>
      <c r="K7058">
        <v>10</v>
      </c>
      <c r="M7058" t="s">
        <v>31</v>
      </c>
      <c r="N7058" t="s">
        <v>31</v>
      </c>
      <c r="O7058" t="s">
        <v>32</v>
      </c>
      <c r="P7058" t="s">
        <v>43</v>
      </c>
      <c r="Q7058">
        <v>6000</v>
      </c>
      <c r="R7058">
        <v>7500</v>
      </c>
      <c r="S7058">
        <v>18000</v>
      </c>
      <c r="T7058">
        <v>24000</v>
      </c>
      <c r="AB7058">
        <v>55</v>
      </c>
      <c r="AC7058" t="s">
        <v>7109</v>
      </c>
    </row>
    <row r="7059" spans="1:29">
      <c r="A7059" s="1" t="s">
        <v>30</v>
      </c>
      <c r="B7059" s="2">
        <v>42789.07708333333</v>
      </c>
      <c r="C7059">
        <v>55</v>
      </c>
      <c r="D7059">
        <v>51</v>
      </c>
      <c r="E7059">
        <v>86.66</v>
      </c>
      <c r="F7059">
        <v>0</v>
      </c>
      <c r="G7059">
        <v>0</v>
      </c>
      <c r="H7059">
        <v>0</v>
      </c>
      <c r="I7059">
        <v>29.93</v>
      </c>
      <c r="J7059">
        <v>1013.1</v>
      </c>
      <c r="K7059">
        <v>10</v>
      </c>
      <c r="M7059" t="s">
        <v>32</v>
      </c>
      <c r="N7059" t="s">
        <v>43</v>
      </c>
      <c r="Q7059">
        <v>17000</v>
      </c>
      <c r="R7059">
        <v>25000</v>
      </c>
      <c r="AB7059">
        <v>55</v>
      </c>
      <c r="AC7059" t="s">
        <v>7110</v>
      </c>
    </row>
    <row r="7060" spans="1:29">
      <c r="A7060" s="1" t="s">
        <v>30</v>
      </c>
      <c r="B7060" s="2">
        <v>42789.118750000001</v>
      </c>
      <c r="C7060">
        <v>57</v>
      </c>
      <c r="D7060">
        <v>52</v>
      </c>
      <c r="E7060">
        <v>83.33</v>
      </c>
      <c r="F7060">
        <v>150</v>
      </c>
      <c r="G7060">
        <v>3</v>
      </c>
      <c r="H7060">
        <v>0</v>
      </c>
      <c r="I7060">
        <v>29.92</v>
      </c>
      <c r="J7060">
        <v>1012.7</v>
      </c>
      <c r="K7060">
        <v>10</v>
      </c>
      <c r="M7060" t="s">
        <v>31</v>
      </c>
      <c r="N7060" t="s">
        <v>32</v>
      </c>
      <c r="O7060" t="s">
        <v>43</v>
      </c>
      <c r="Q7060">
        <v>7000</v>
      </c>
      <c r="R7060">
        <v>16000</v>
      </c>
      <c r="S7060">
        <v>25000</v>
      </c>
      <c r="AB7060">
        <v>57</v>
      </c>
      <c r="AC7060" t="s">
        <v>7111</v>
      </c>
    </row>
    <row r="7061" spans="1:29">
      <c r="A7061" s="1" t="s">
        <v>30</v>
      </c>
      <c r="B7061" s="2">
        <v>42789.160416666666</v>
      </c>
      <c r="C7061">
        <v>56</v>
      </c>
      <c r="D7061">
        <v>53</v>
      </c>
      <c r="E7061">
        <v>90.29</v>
      </c>
      <c r="F7061">
        <v>0</v>
      </c>
      <c r="G7061">
        <v>0</v>
      </c>
      <c r="H7061">
        <v>0</v>
      </c>
      <c r="I7061">
        <v>29.91</v>
      </c>
      <c r="J7061">
        <v>1012.6</v>
      </c>
      <c r="K7061">
        <v>10</v>
      </c>
      <c r="M7061" t="s">
        <v>31</v>
      </c>
      <c r="N7061" t="s">
        <v>32</v>
      </c>
      <c r="O7061" t="s">
        <v>32</v>
      </c>
      <c r="Q7061">
        <v>7500</v>
      </c>
      <c r="R7061">
        <v>15000</v>
      </c>
      <c r="S7061">
        <v>25000</v>
      </c>
      <c r="AB7061">
        <v>55.9</v>
      </c>
      <c r="AC7061" t="s">
        <v>7112</v>
      </c>
    </row>
    <row r="7062" spans="1:29">
      <c r="A7062" s="1" t="s">
        <v>30</v>
      </c>
      <c r="B7062" s="2">
        <v>42789.20208333333</v>
      </c>
      <c r="C7062">
        <v>54</v>
      </c>
      <c r="D7062">
        <v>51</v>
      </c>
      <c r="E7062">
        <v>89.88</v>
      </c>
      <c r="F7062">
        <v>320</v>
      </c>
      <c r="G7062">
        <v>3</v>
      </c>
      <c r="H7062">
        <v>0</v>
      </c>
      <c r="I7062">
        <v>29.93</v>
      </c>
      <c r="J7062">
        <v>1013.1</v>
      </c>
      <c r="K7062">
        <v>10</v>
      </c>
      <c r="M7062" t="s">
        <v>31</v>
      </c>
      <c r="N7062" t="s">
        <v>34</v>
      </c>
      <c r="O7062" t="s">
        <v>32</v>
      </c>
      <c r="Q7062">
        <v>7500</v>
      </c>
      <c r="R7062">
        <v>20000</v>
      </c>
      <c r="S7062">
        <v>24000</v>
      </c>
      <c r="AB7062">
        <v>54</v>
      </c>
      <c r="AC7062" t="s">
        <v>7113</v>
      </c>
    </row>
    <row r="7063" spans="1:29">
      <c r="A7063" s="1" t="s">
        <v>30</v>
      </c>
      <c r="B7063" s="2">
        <v>42789.243750000001</v>
      </c>
      <c r="C7063">
        <v>53</v>
      </c>
      <c r="D7063">
        <v>51</v>
      </c>
      <c r="E7063">
        <v>92.89</v>
      </c>
      <c r="F7063">
        <v>0</v>
      </c>
      <c r="G7063">
        <v>0</v>
      </c>
      <c r="H7063">
        <v>0</v>
      </c>
      <c r="I7063">
        <v>29.94</v>
      </c>
      <c r="J7063">
        <v>1013.5</v>
      </c>
      <c r="K7063">
        <v>10</v>
      </c>
      <c r="M7063" t="s">
        <v>31</v>
      </c>
      <c r="N7063" t="s">
        <v>34</v>
      </c>
      <c r="O7063" t="s">
        <v>32</v>
      </c>
      <c r="Q7063">
        <v>8500</v>
      </c>
      <c r="R7063">
        <v>20000</v>
      </c>
      <c r="S7063">
        <v>25000</v>
      </c>
      <c r="AB7063">
        <v>53.1</v>
      </c>
      <c r="AC7063" t="s">
        <v>7114</v>
      </c>
    </row>
    <row r="7064" spans="1:29">
      <c r="A7064" s="1" t="s">
        <v>30</v>
      </c>
      <c r="B7064" s="2">
        <v>42789.285416666666</v>
      </c>
      <c r="C7064">
        <v>52</v>
      </c>
      <c r="D7064">
        <v>51</v>
      </c>
      <c r="E7064">
        <v>96.73</v>
      </c>
      <c r="F7064">
        <v>0</v>
      </c>
      <c r="G7064">
        <v>0</v>
      </c>
      <c r="H7064">
        <v>0</v>
      </c>
      <c r="I7064">
        <v>29.95</v>
      </c>
      <c r="J7064">
        <v>1014.1</v>
      </c>
      <c r="K7064">
        <v>8</v>
      </c>
      <c r="M7064" t="s">
        <v>31</v>
      </c>
      <c r="N7064" t="s">
        <v>31</v>
      </c>
      <c r="O7064" t="s">
        <v>32</v>
      </c>
      <c r="Q7064">
        <v>8500</v>
      </c>
      <c r="R7064">
        <v>15000</v>
      </c>
      <c r="S7064">
        <v>25000</v>
      </c>
      <c r="AB7064">
        <v>52</v>
      </c>
      <c r="AC7064" t="s">
        <v>7115</v>
      </c>
    </row>
    <row r="7065" spans="1:29">
      <c r="A7065" s="1" t="s">
        <v>30</v>
      </c>
      <c r="B7065" s="2">
        <v>42789.32708333333</v>
      </c>
      <c r="C7065">
        <v>53</v>
      </c>
      <c r="D7065">
        <v>51</v>
      </c>
      <c r="E7065">
        <v>92.89</v>
      </c>
      <c r="F7065">
        <v>0</v>
      </c>
      <c r="G7065">
        <v>0</v>
      </c>
      <c r="H7065">
        <v>0</v>
      </c>
      <c r="I7065">
        <v>29.96</v>
      </c>
      <c r="J7065">
        <v>1014.5</v>
      </c>
      <c r="K7065">
        <v>10</v>
      </c>
      <c r="M7065" t="s">
        <v>31</v>
      </c>
      <c r="N7065" t="s">
        <v>31</v>
      </c>
      <c r="O7065" t="s">
        <v>32</v>
      </c>
      <c r="Q7065">
        <v>9000</v>
      </c>
      <c r="R7065">
        <v>15000</v>
      </c>
      <c r="S7065">
        <v>25000</v>
      </c>
      <c r="AB7065">
        <v>53.1</v>
      </c>
      <c r="AC7065" t="s">
        <v>7116</v>
      </c>
    </row>
    <row r="7066" spans="1:29">
      <c r="A7066" s="1" t="s">
        <v>30</v>
      </c>
      <c r="B7066" s="2">
        <v>42789.368750000001</v>
      </c>
      <c r="C7066">
        <v>58</v>
      </c>
      <c r="D7066">
        <v>54</v>
      </c>
      <c r="E7066">
        <v>86.82</v>
      </c>
      <c r="F7066">
        <v>0</v>
      </c>
      <c r="G7066">
        <v>0</v>
      </c>
      <c r="H7066">
        <v>0</v>
      </c>
      <c r="I7066">
        <v>29.97</v>
      </c>
      <c r="J7066">
        <v>1014.7</v>
      </c>
      <c r="K7066">
        <v>10</v>
      </c>
      <c r="M7066" t="s">
        <v>31</v>
      </c>
      <c r="N7066" t="s">
        <v>34</v>
      </c>
      <c r="O7066" t="s">
        <v>34</v>
      </c>
      <c r="Q7066">
        <v>9000</v>
      </c>
      <c r="R7066">
        <v>15000</v>
      </c>
      <c r="S7066">
        <v>25000</v>
      </c>
      <c r="AB7066">
        <v>57.9</v>
      </c>
      <c r="AC7066" t="s">
        <v>7117</v>
      </c>
    </row>
    <row r="7067" spans="1:29">
      <c r="A7067" s="1" t="s">
        <v>30</v>
      </c>
      <c r="B7067" s="2">
        <v>42789.410416666666</v>
      </c>
      <c r="C7067">
        <v>66</v>
      </c>
      <c r="D7067">
        <v>54</v>
      </c>
      <c r="E7067">
        <v>65.209999999999994</v>
      </c>
      <c r="F7067">
        <v>160</v>
      </c>
      <c r="G7067">
        <v>3</v>
      </c>
      <c r="H7067">
        <v>0</v>
      </c>
      <c r="I7067">
        <v>29.97</v>
      </c>
      <c r="J7067">
        <v>1014.7</v>
      </c>
      <c r="K7067">
        <v>10</v>
      </c>
      <c r="M7067" t="s">
        <v>31</v>
      </c>
      <c r="N7067" t="s">
        <v>31</v>
      </c>
      <c r="Q7067">
        <v>15000</v>
      </c>
      <c r="R7067">
        <v>25000</v>
      </c>
      <c r="AB7067">
        <v>66</v>
      </c>
      <c r="AC7067" t="s">
        <v>7118</v>
      </c>
    </row>
    <row r="7068" spans="1:29">
      <c r="A7068" s="1" t="s">
        <v>30</v>
      </c>
      <c r="B7068" s="2">
        <v>42789.45208333333</v>
      </c>
      <c r="C7068">
        <v>70</v>
      </c>
      <c r="D7068">
        <v>53</v>
      </c>
      <c r="E7068">
        <v>54.98</v>
      </c>
      <c r="F7068">
        <v>280</v>
      </c>
      <c r="G7068">
        <v>5</v>
      </c>
      <c r="H7068">
        <v>0</v>
      </c>
      <c r="I7068">
        <v>29.97</v>
      </c>
      <c r="J7068">
        <v>1014.6</v>
      </c>
      <c r="K7068">
        <v>10</v>
      </c>
      <c r="M7068" t="s">
        <v>34</v>
      </c>
      <c r="N7068" t="s">
        <v>34</v>
      </c>
      <c r="O7068" t="s">
        <v>34</v>
      </c>
      <c r="Q7068">
        <v>3400</v>
      </c>
      <c r="R7068">
        <v>15000</v>
      </c>
      <c r="S7068">
        <v>25000</v>
      </c>
      <c r="AB7068">
        <v>70</v>
      </c>
      <c r="AC7068" t="s">
        <v>7119</v>
      </c>
    </row>
    <row r="7069" spans="1:29">
      <c r="A7069" s="1" t="s">
        <v>30</v>
      </c>
      <c r="B7069" s="2">
        <v>42789.493750000001</v>
      </c>
      <c r="C7069">
        <v>72</v>
      </c>
      <c r="D7069">
        <v>52</v>
      </c>
      <c r="E7069">
        <v>49.33</v>
      </c>
      <c r="F7069">
        <v>0</v>
      </c>
      <c r="G7069">
        <v>0</v>
      </c>
      <c r="H7069">
        <v>0</v>
      </c>
      <c r="I7069">
        <v>29.94</v>
      </c>
      <c r="J7069">
        <v>1013.7</v>
      </c>
      <c r="K7069">
        <v>10</v>
      </c>
      <c r="M7069" t="s">
        <v>34</v>
      </c>
      <c r="N7069" t="s">
        <v>34</v>
      </c>
      <c r="O7069" t="s">
        <v>34</v>
      </c>
      <c r="Q7069">
        <v>4000</v>
      </c>
      <c r="R7069">
        <v>15000</v>
      </c>
      <c r="S7069">
        <v>25000</v>
      </c>
      <c r="AB7069">
        <v>72</v>
      </c>
      <c r="AC7069" t="s">
        <v>7120</v>
      </c>
    </row>
    <row r="7070" spans="1:29">
      <c r="A7070" s="1" t="s">
        <v>30</v>
      </c>
      <c r="B7070" s="2">
        <v>42789.535416666666</v>
      </c>
      <c r="C7070">
        <v>72</v>
      </c>
      <c r="D7070">
        <v>51</v>
      </c>
      <c r="E7070">
        <v>47.72</v>
      </c>
      <c r="F7070">
        <v>150</v>
      </c>
      <c r="G7070">
        <v>8</v>
      </c>
      <c r="H7070">
        <v>0</v>
      </c>
      <c r="I7070">
        <v>29.91</v>
      </c>
      <c r="J7070">
        <v>1012.6</v>
      </c>
      <c r="K7070">
        <v>10</v>
      </c>
      <c r="M7070" t="s">
        <v>34</v>
      </c>
      <c r="N7070" t="s">
        <v>34</v>
      </c>
      <c r="Q7070">
        <v>4200</v>
      </c>
      <c r="R7070">
        <v>25000</v>
      </c>
      <c r="AB7070">
        <v>72</v>
      </c>
      <c r="AC7070" t="s">
        <v>7121</v>
      </c>
    </row>
    <row r="7071" spans="1:29">
      <c r="A7071" s="1" t="s">
        <v>30</v>
      </c>
      <c r="B7071" s="2">
        <v>42789.57708333333</v>
      </c>
      <c r="C7071">
        <v>72</v>
      </c>
      <c r="D7071">
        <v>50</v>
      </c>
      <c r="E7071">
        <v>45.81</v>
      </c>
      <c r="F7071">
        <v>130</v>
      </c>
      <c r="G7071">
        <v>5</v>
      </c>
      <c r="H7071">
        <v>0</v>
      </c>
      <c r="I7071">
        <v>29.9</v>
      </c>
      <c r="J7071">
        <v>1012.1</v>
      </c>
      <c r="K7071">
        <v>10</v>
      </c>
      <c r="M7071" t="s">
        <v>32</v>
      </c>
      <c r="N7071" t="s">
        <v>32</v>
      </c>
      <c r="Q7071">
        <v>4800</v>
      </c>
      <c r="R7071">
        <v>25000</v>
      </c>
      <c r="AB7071">
        <v>72</v>
      </c>
      <c r="AC7071" t="s">
        <v>7122</v>
      </c>
    </row>
    <row r="7072" spans="1:29">
      <c r="A7072" s="1" t="s">
        <v>30</v>
      </c>
      <c r="B7072" s="2">
        <v>42789.618750000001</v>
      </c>
      <c r="C7072">
        <v>73</v>
      </c>
      <c r="D7072">
        <v>49</v>
      </c>
      <c r="E7072">
        <v>42.51</v>
      </c>
      <c r="F7072">
        <v>170</v>
      </c>
      <c r="G7072">
        <v>10</v>
      </c>
      <c r="H7072">
        <v>0</v>
      </c>
      <c r="I7072">
        <v>29.87</v>
      </c>
      <c r="J7072">
        <v>1011.3</v>
      </c>
      <c r="K7072">
        <v>10</v>
      </c>
      <c r="L7072">
        <v>15</v>
      </c>
      <c r="M7072" t="s">
        <v>31</v>
      </c>
      <c r="N7072" t="s">
        <v>32</v>
      </c>
      <c r="O7072" t="s">
        <v>32</v>
      </c>
      <c r="Q7072">
        <v>1000</v>
      </c>
      <c r="R7072">
        <v>5500</v>
      </c>
      <c r="S7072">
        <v>25000</v>
      </c>
      <c r="AB7072">
        <v>72</v>
      </c>
      <c r="AC7072" t="s">
        <v>7123</v>
      </c>
    </row>
    <row r="7073" spans="1:29">
      <c r="A7073" s="1" t="s">
        <v>30</v>
      </c>
      <c r="B7073" s="2">
        <v>42789.660416666666</v>
      </c>
      <c r="C7073">
        <v>72</v>
      </c>
      <c r="D7073">
        <v>49</v>
      </c>
      <c r="E7073">
        <v>43.97</v>
      </c>
      <c r="F7073">
        <v>160</v>
      </c>
      <c r="G7073">
        <v>8</v>
      </c>
      <c r="H7073">
        <v>0</v>
      </c>
      <c r="I7073">
        <v>29.86</v>
      </c>
      <c r="J7073">
        <v>1010.9</v>
      </c>
      <c r="K7073">
        <v>10</v>
      </c>
      <c r="M7073" t="s">
        <v>31</v>
      </c>
      <c r="N7073" t="s">
        <v>32</v>
      </c>
      <c r="O7073" t="s">
        <v>32</v>
      </c>
      <c r="Q7073">
        <v>1000</v>
      </c>
      <c r="R7073">
        <v>6000</v>
      </c>
      <c r="S7073">
        <v>25000</v>
      </c>
      <c r="AB7073">
        <v>70.97</v>
      </c>
      <c r="AC7073" t="s">
        <v>7124</v>
      </c>
    </row>
    <row r="7074" spans="1:29">
      <c r="A7074" s="1" t="s">
        <v>30</v>
      </c>
      <c r="B7074" s="2">
        <v>42789.70208333333</v>
      </c>
      <c r="C7074">
        <v>72</v>
      </c>
      <c r="D7074">
        <v>49</v>
      </c>
      <c r="E7074">
        <v>43.97</v>
      </c>
      <c r="F7074">
        <v>200</v>
      </c>
      <c r="G7074">
        <v>5</v>
      </c>
      <c r="H7074">
        <v>0</v>
      </c>
      <c r="I7074">
        <v>29.87</v>
      </c>
      <c r="J7074">
        <v>1011.1</v>
      </c>
      <c r="K7074">
        <v>10</v>
      </c>
      <c r="M7074" t="s">
        <v>31</v>
      </c>
      <c r="N7074" t="s">
        <v>32</v>
      </c>
      <c r="O7074" t="s">
        <v>32</v>
      </c>
      <c r="Q7074">
        <v>1000</v>
      </c>
      <c r="R7074">
        <v>6000</v>
      </c>
      <c r="S7074">
        <v>25000</v>
      </c>
      <c r="AB7074">
        <v>70.97</v>
      </c>
      <c r="AC7074" t="s">
        <v>7125</v>
      </c>
    </row>
    <row r="7075" spans="1:29">
      <c r="A7075" s="1" t="s">
        <v>30</v>
      </c>
      <c r="B7075" s="2">
        <v>42789.743750000001</v>
      </c>
      <c r="C7075">
        <v>70</v>
      </c>
      <c r="D7075">
        <v>48</v>
      </c>
      <c r="E7075">
        <v>45.5</v>
      </c>
      <c r="F7075">
        <v>170</v>
      </c>
      <c r="G7075">
        <v>3</v>
      </c>
      <c r="H7075">
        <v>0</v>
      </c>
      <c r="I7075">
        <v>29.89</v>
      </c>
      <c r="J7075">
        <v>1011.7</v>
      </c>
      <c r="K7075">
        <v>10</v>
      </c>
      <c r="M7075" t="s">
        <v>34</v>
      </c>
      <c r="N7075" t="s">
        <v>34</v>
      </c>
      <c r="Q7075">
        <v>6000</v>
      </c>
      <c r="R7075">
        <v>25000</v>
      </c>
      <c r="AB7075">
        <v>70</v>
      </c>
      <c r="AC7075" t="s">
        <v>7126</v>
      </c>
    </row>
    <row r="7076" spans="1:29">
      <c r="A7076" s="1" t="s">
        <v>30</v>
      </c>
      <c r="B7076" s="2">
        <v>42789.785416666666</v>
      </c>
      <c r="C7076">
        <v>67</v>
      </c>
      <c r="D7076">
        <v>49</v>
      </c>
      <c r="E7076">
        <v>52.35</v>
      </c>
      <c r="F7076">
        <v>160</v>
      </c>
      <c r="G7076">
        <v>3</v>
      </c>
      <c r="H7076">
        <v>0</v>
      </c>
      <c r="I7076">
        <v>29.9</v>
      </c>
      <c r="J7076">
        <v>1012.3</v>
      </c>
      <c r="K7076">
        <v>10</v>
      </c>
      <c r="M7076" t="s">
        <v>31</v>
      </c>
      <c r="N7076" t="s">
        <v>31</v>
      </c>
      <c r="Q7076">
        <v>6500</v>
      </c>
      <c r="R7076">
        <v>25000</v>
      </c>
      <c r="AB7076">
        <v>66.900000000000006</v>
      </c>
      <c r="AC7076" t="s">
        <v>7127</v>
      </c>
    </row>
    <row r="7077" spans="1:29">
      <c r="A7077" s="1" t="s">
        <v>30</v>
      </c>
      <c r="B7077" s="2">
        <v>42789.82708333333</v>
      </c>
      <c r="C7077">
        <v>62</v>
      </c>
      <c r="D7077">
        <v>50</v>
      </c>
      <c r="E7077">
        <v>64.5</v>
      </c>
      <c r="F7077">
        <v>160</v>
      </c>
      <c r="G7077">
        <v>3</v>
      </c>
      <c r="H7077">
        <v>0</v>
      </c>
      <c r="I7077">
        <v>29.91</v>
      </c>
      <c r="J7077">
        <v>1012.6</v>
      </c>
      <c r="K7077">
        <v>10</v>
      </c>
      <c r="M7077" t="s">
        <v>31</v>
      </c>
      <c r="N7077" t="s">
        <v>31</v>
      </c>
      <c r="Q7077">
        <v>6500</v>
      </c>
      <c r="R7077">
        <v>25000</v>
      </c>
      <c r="AB7077">
        <v>62.1</v>
      </c>
      <c r="AC7077" t="s">
        <v>7128</v>
      </c>
    </row>
    <row r="7078" spans="1:29">
      <c r="A7078" s="1" t="s">
        <v>30</v>
      </c>
      <c r="B7078" s="2">
        <v>42789.868750000001</v>
      </c>
      <c r="C7078">
        <v>59</v>
      </c>
      <c r="D7078">
        <v>49</v>
      </c>
      <c r="E7078">
        <v>69.12</v>
      </c>
      <c r="F7078">
        <v>0</v>
      </c>
      <c r="G7078">
        <v>0</v>
      </c>
      <c r="H7078">
        <v>0</v>
      </c>
      <c r="I7078">
        <v>29.92</v>
      </c>
      <c r="J7078">
        <v>1013.1</v>
      </c>
      <c r="K7078">
        <v>10</v>
      </c>
      <c r="M7078" t="s">
        <v>31</v>
      </c>
      <c r="N7078" t="s">
        <v>31</v>
      </c>
      <c r="Q7078">
        <v>6500</v>
      </c>
      <c r="R7078">
        <v>25000</v>
      </c>
      <c r="AB7078">
        <v>59</v>
      </c>
      <c r="AC7078" t="s">
        <v>7129</v>
      </c>
    </row>
    <row r="7079" spans="1:29">
      <c r="A7079" s="1" t="s">
        <v>30</v>
      </c>
      <c r="B7079" s="2">
        <v>42789.910416666666</v>
      </c>
      <c r="C7079">
        <v>61</v>
      </c>
      <c r="D7079">
        <v>50</v>
      </c>
      <c r="E7079">
        <v>67.06</v>
      </c>
      <c r="F7079">
        <v>170</v>
      </c>
      <c r="G7079">
        <v>4</v>
      </c>
      <c r="H7079">
        <v>0</v>
      </c>
      <c r="I7079">
        <v>29.93</v>
      </c>
      <c r="J7079">
        <v>1013.1</v>
      </c>
      <c r="K7079">
        <v>10</v>
      </c>
      <c r="M7079" t="s">
        <v>31</v>
      </c>
      <c r="N7079" t="s">
        <v>31</v>
      </c>
      <c r="Q7079">
        <v>5000</v>
      </c>
      <c r="R7079">
        <v>25000</v>
      </c>
      <c r="AB7079">
        <v>61</v>
      </c>
      <c r="AC7079" t="s">
        <v>7130</v>
      </c>
    </row>
    <row r="7080" spans="1:29">
      <c r="A7080" s="1" t="s">
        <v>30</v>
      </c>
      <c r="B7080" s="2">
        <v>42789.95208333333</v>
      </c>
      <c r="C7080">
        <v>61</v>
      </c>
      <c r="D7080">
        <v>50</v>
      </c>
      <c r="E7080">
        <v>67.06</v>
      </c>
      <c r="F7080">
        <v>160</v>
      </c>
      <c r="G7080">
        <v>3</v>
      </c>
      <c r="H7080">
        <v>0</v>
      </c>
      <c r="I7080">
        <v>29.93</v>
      </c>
      <c r="J7080">
        <v>1013.4</v>
      </c>
      <c r="K7080">
        <v>10</v>
      </c>
      <c r="M7080" t="s">
        <v>31</v>
      </c>
      <c r="Q7080">
        <v>25000</v>
      </c>
      <c r="AB7080">
        <v>61</v>
      </c>
      <c r="AC7080" t="s">
        <v>7131</v>
      </c>
    </row>
    <row r="7081" spans="1:29">
      <c r="A7081" s="1" t="s">
        <v>30</v>
      </c>
      <c r="B7081" s="2">
        <v>42789.993750000001</v>
      </c>
      <c r="C7081">
        <v>59</v>
      </c>
      <c r="D7081">
        <v>51</v>
      </c>
      <c r="E7081">
        <v>75.02</v>
      </c>
      <c r="F7081">
        <v>150</v>
      </c>
      <c r="G7081">
        <v>4</v>
      </c>
      <c r="H7081">
        <v>0</v>
      </c>
      <c r="I7081">
        <v>29.93</v>
      </c>
      <c r="J7081">
        <v>1013.4</v>
      </c>
      <c r="K7081">
        <v>10</v>
      </c>
      <c r="M7081" t="s">
        <v>31</v>
      </c>
      <c r="Q7081">
        <v>6000</v>
      </c>
      <c r="AB7081">
        <v>59</v>
      </c>
      <c r="AC7081" t="s">
        <v>7132</v>
      </c>
    </row>
    <row r="7082" spans="1:29">
      <c r="A7082" s="1" t="s">
        <v>30</v>
      </c>
      <c r="B7082" s="2">
        <v>42790.035416666666</v>
      </c>
      <c r="C7082">
        <v>57</v>
      </c>
      <c r="D7082">
        <v>51</v>
      </c>
      <c r="E7082">
        <v>80.599999999999994</v>
      </c>
      <c r="F7082">
        <v>140</v>
      </c>
      <c r="G7082">
        <v>3</v>
      </c>
      <c r="H7082">
        <v>0</v>
      </c>
      <c r="I7082">
        <v>29.93</v>
      </c>
      <c r="J7082">
        <v>1013.4</v>
      </c>
      <c r="K7082">
        <v>10</v>
      </c>
      <c r="M7082" t="s">
        <v>246</v>
      </c>
      <c r="AB7082">
        <v>57</v>
      </c>
      <c r="AC7082" t="s">
        <v>7133</v>
      </c>
    </row>
    <row r="7083" spans="1:29">
      <c r="A7083" s="1" t="s">
        <v>30</v>
      </c>
      <c r="B7083" s="2">
        <v>42790.07708333333</v>
      </c>
      <c r="C7083">
        <v>54</v>
      </c>
      <c r="D7083">
        <v>50</v>
      </c>
      <c r="E7083">
        <v>86.29</v>
      </c>
      <c r="F7083">
        <v>0</v>
      </c>
      <c r="G7083">
        <v>0</v>
      </c>
      <c r="H7083">
        <v>0</v>
      </c>
      <c r="I7083">
        <v>29.93</v>
      </c>
      <c r="J7083">
        <v>1013.1</v>
      </c>
      <c r="K7083">
        <v>10</v>
      </c>
      <c r="M7083" t="s">
        <v>246</v>
      </c>
      <c r="AB7083">
        <v>54</v>
      </c>
      <c r="AC7083" t="s">
        <v>7134</v>
      </c>
    </row>
    <row r="7084" spans="1:29">
      <c r="A7084" s="1" t="s">
        <v>30</v>
      </c>
      <c r="B7084" s="2">
        <v>42790.118750000001</v>
      </c>
      <c r="C7084">
        <v>53</v>
      </c>
      <c r="D7084">
        <v>50</v>
      </c>
      <c r="E7084">
        <v>89.18</v>
      </c>
      <c r="F7084">
        <v>0</v>
      </c>
      <c r="G7084">
        <v>0</v>
      </c>
      <c r="H7084">
        <v>0</v>
      </c>
      <c r="I7084">
        <v>29.92</v>
      </c>
      <c r="J7084">
        <v>1012.9</v>
      </c>
      <c r="K7084">
        <v>10</v>
      </c>
      <c r="M7084" t="s">
        <v>246</v>
      </c>
      <c r="AB7084">
        <v>53.1</v>
      </c>
      <c r="AC7084" t="s">
        <v>7135</v>
      </c>
    </row>
    <row r="7085" spans="1:29">
      <c r="A7085" s="1" t="s">
        <v>30</v>
      </c>
      <c r="B7085" s="2">
        <v>42790.160416666666</v>
      </c>
      <c r="C7085">
        <v>52</v>
      </c>
      <c r="D7085">
        <v>49</v>
      </c>
      <c r="E7085">
        <v>89.13</v>
      </c>
      <c r="F7085">
        <v>0</v>
      </c>
      <c r="G7085">
        <v>0</v>
      </c>
      <c r="H7085">
        <v>0</v>
      </c>
      <c r="I7085">
        <v>29.93</v>
      </c>
      <c r="J7085">
        <v>1013.1</v>
      </c>
      <c r="K7085">
        <v>10</v>
      </c>
      <c r="M7085" t="s">
        <v>31</v>
      </c>
      <c r="Q7085">
        <v>25000</v>
      </c>
      <c r="AB7085">
        <v>52</v>
      </c>
      <c r="AC7085" t="s">
        <v>7136</v>
      </c>
    </row>
    <row r="7086" spans="1:29">
      <c r="A7086" s="1" t="s">
        <v>30</v>
      </c>
      <c r="B7086" s="2">
        <v>42790.20208333333</v>
      </c>
      <c r="C7086">
        <v>50</v>
      </c>
      <c r="D7086">
        <v>49</v>
      </c>
      <c r="E7086">
        <v>95.98</v>
      </c>
      <c r="F7086">
        <v>0</v>
      </c>
      <c r="G7086">
        <v>0</v>
      </c>
      <c r="H7086">
        <v>0</v>
      </c>
      <c r="I7086">
        <v>29.92</v>
      </c>
      <c r="J7086">
        <v>1013.1</v>
      </c>
      <c r="K7086">
        <v>10</v>
      </c>
      <c r="M7086" t="s">
        <v>31</v>
      </c>
      <c r="Q7086">
        <v>25000</v>
      </c>
      <c r="AB7086">
        <v>50</v>
      </c>
      <c r="AC7086" t="s">
        <v>7137</v>
      </c>
    </row>
    <row r="7087" spans="1:29">
      <c r="A7087" s="1" t="s">
        <v>30</v>
      </c>
      <c r="B7087" s="2">
        <v>42790.243750000001</v>
      </c>
      <c r="C7087">
        <v>50</v>
      </c>
      <c r="D7087">
        <v>48</v>
      </c>
      <c r="E7087">
        <v>92.8</v>
      </c>
      <c r="F7087">
        <v>0</v>
      </c>
      <c r="G7087">
        <v>0</v>
      </c>
      <c r="H7087">
        <v>0</v>
      </c>
      <c r="I7087">
        <v>29.93</v>
      </c>
      <c r="J7087">
        <v>1013.3</v>
      </c>
      <c r="K7087">
        <v>10</v>
      </c>
      <c r="M7087" t="s">
        <v>31</v>
      </c>
      <c r="Q7087">
        <v>25000</v>
      </c>
      <c r="AB7087">
        <v>50</v>
      </c>
      <c r="AC7087" t="s">
        <v>7138</v>
      </c>
    </row>
    <row r="7088" spans="1:29">
      <c r="A7088" s="1" t="s">
        <v>30</v>
      </c>
      <c r="B7088" s="2">
        <v>42790.285416666666</v>
      </c>
      <c r="C7088">
        <v>50</v>
      </c>
      <c r="D7088">
        <v>48</v>
      </c>
      <c r="E7088">
        <v>92.8</v>
      </c>
      <c r="F7088">
        <v>0</v>
      </c>
      <c r="G7088">
        <v>0</v>
      </c>
      <c r="H7088">
        <v>0</v>
      </c>
      <c r="I7088">
        <v>29.93</v>
      </c>
      <c r="J7088">
        <v>1013.2</v>
      </c>
      <c r="K7088">
        <v>8</v>
      </c>
      <c r="M7088" t="s">
        <v>31</v>
      </c>
      <c r="N7088" t="s">
        <v>31</v>
      </c>
      <c r="Q7088">
        <v>1000</v>
      </c>
      <c r="R7088">
        <v>20000</v>
      </c>
      <c r="AB7088">
        <v>50</v>
      </c>
      <c r="AC7088" t="s">
        <v>7139</v>
      </c>
    </row>
    <row r="7089" spans="1:29">
      <c r="A7089" s="1" t="s">
        <v>30</v>
      </c>
      <c r="B7089" s="2">
        <v>42790.32708333333</v>
      </c>
      <c r="C7089">
        <v>53</v>
      </c>
      <c r="D7089">
        <v>51</v>
      </c>
      <c r="E7089">
        <v>92.89</v>
      </c>
      <c r="F7089">
        <v>0</v>
      </c>
      <c r="G7089">
        <v>0</v>
      </c>
      <c r="H7089">
        <v>0</v>
      </c>
      <c r="I7089">
        <v>29.94</v>
      </c>
      <c r="J7089">
        <v>1013.8</v>
      </c>
      <c r="K7089">
        <v>10</v>
      </c>
      <c r="M7089" t="s">
        <v>31</v>
      </c>
      <c r="Q7089">
        <v>25000</v>
      </c>
      <c r="AB7089">
        <v>53.1</v>
      </c>
      <c r="AC7089" t="s">
        <v>7140</v>
      </c>
    </row>
    <row r="7090" spans="1:29">
      <c r="A7090" s="1" t="s">
        <v>30</v>
      </c>
      <c r="B7090" s="2">
        <v>42790.368750000001</v>
      </c>
      <c r="C7090">
        <v>61</v>
      </c>
      <c r="D7090">
        <v>56</v>
      </c>
      <c r="E7090">
        <v>83.29</v>
      </c>
      <c r="F7090">
        <v>0</v>
      </c>
      <c r="G7090">
        <v>0</v>
      </c>
      <c r="H7090">
        <v>0</v>
      </c>
      <c r="I7090">
        <v>29.97</v>
      </c>
      <c r="J7090">
        <v>1014.6</v>
      </c>
      <c r="K7090">
        <v>10</v>
      </c>
      <c r="M7090" t="s">
        <v>31</v>
      </c>
      <c r="Q7090">
        <v>25000</v>
      </c>
      <c r="AB7090">
        <v>61</v>
      </c>
      <c r="AC7090" t="s">
        <v>7141</v>
      </c>
    </row>
    <row r="7091" spans="1:29">
      <c r="A7091" s="1" t="s">
        <v>30</v>
      </c>
      <c r="B7091" s="2">
        <v>42790.410416666666</v>
      </c>
      <c r="C7091">
        <v>66</v>
      </c>
      <c r="D7091">
        <v>58</v>
      </c>
      <c r="E7091">
        <v>75.12</v>
      </c>
      <c r="F7091">
        <v>160</v>
      </c>
      <c r="G7091">
        <v>4</v>
      </c>
      <c r="H7091">
        <v>0</v>
      </c>
      <c r="I7091">
        <v>29.96</v>
      </c>
      <c r="J7091">
        <v>1014.4</v>
      </c>
      <c r="K7091">
        <v>10</v>
      </c>
      <c r="M7091" t="s">
        <v>31</v>
      </c>
      <c r="N7091" t="s">
        <v>31</v>
      </c>
      <c r="O7091" t="s">
        <v>31</v>
      </c>
      <c r="Q7091">
        <v>2000</v>
      </c>
      <c r="R7091">
        <v>20000</v>
      </c>
      <c r="S7091">
        <v>25000</v>
      </c>
      <c r="AB7091">
        <v>66</v>
      </c>
      <c r="AC7091" t="s">
        <v>7142</v>
      </c>
    </row>
    <row r="7092" spans="1:29">
      <c r="A7092" s="1" t="s">
        <v>30</v>
      </c>
      <c r="B7092" s="2">
        <v>42790.45208333333</v>
      </c>
      <c r="C7092">
        <v>70</v>
      </c>
      <c r="D7092">
        <v>58</v>
      </c>
      <c r="E7092">
        <v>65.45</v>
      </c>
      <c r="F7092">
        <v>90</v>
      </c>
      <c r="G7092">
        <v>3</v>
      </c>
      <c r="H7092">
        <v>0</v>
      </c>
      <c r="I7092">
        <v>29.95</v>
      </c>
      <c r="J7092">
        <v>1014</v>
      </c>
      <c r="K7092">
        <v>10</v>
      </c>
      <c r="M7092" t="s">
        <v>34</v>
      </c>
      <c r="N7092" t="s">
        <v>34</v>
      </c>
      <c r="Q7092">
        <v>2400</v>
      </c>
      <c r="R7092">
        <v>25000</v>
      </c>
      <c r="AB7092">
        <v>70</v>
      </c>
      <c r="AC7092" t="s">
        <v>7143</v>
      </c>
    </row>
    <row r="7093" spans="1:29">
      <c r="A7093" s="1" t="s">
        <v>30</v>
      </c>
      <c r="B7093" s="2">
        <v>42790.493750000001</v>
      </c>
      <c r="C7093">
        <v>72</v>
      </c>
      <c r="D7093">
        <v>56</v>
      </c>
      <c r="E7093">
        <v>56.89</v>
      </c>
      <c r="F7093">
        <v>0</v>
      </c>
      <c r="G7093">
        <v>0</v>
      </c>
      <c r="H7093">
        <v>0</v>
      </c>
      <c r="I7093">
        <v>29.93</v>
      </c>
      <c r="J7093">
        <v>1013.1</v>
      </c>
      <c r="K7093">
        <v>10</v>
      </c>
      <c r="M7093" t="s">
        <v>34</v>
      </c>
      <c r="N7093" t="s">
        <v>34</v>
      </c>
      <c r="Q7093">
        <v>3600</v>
      </c>
      <c r="R7093">
        <v>25000</v>
      </c>
      <c r="AB7093">
        <v>72</v>
      </c>
      <c r="AC7093" t="s">
        <v>7144</v>
      </c>
    </row>
    <row r="7094" spans="1:29">
      <c r="A7094" s="1" t="s">
        <v>30</v>
      </c>
      <c r="B7094" s="2">
        <v>42790.535416666666</v>
      </c>
      <c r="C7094">
        <v>74</v>
      </c>
      <c r="D7094">
        <v>56</v>
      </c>
      <c r="E7094">
        <v>53.36</v>
      </c>
      <c r="F7094">
        <v>0</v>
      </c>
      <c r="G7094">
        <v>0</v>
      </c>
      <c r="H7094">
        <v>0</v>
      </c>
      <c r="I7094">
        <v>29.9</v>
      </c>
      <c r="J7094">
        <v>1012.2</v>
      </c>
      <c r="K7094">
        <v>10</v>
      </c>
      <c r="M7094" t="s">
        <v>34</v>
      </c>
      <c r="N7094" t="s">
        <v>34</v>
      </c>
      <c r="Q7094">
        <v>4000</v>
      </c>
      <c r="R7094">
        <v>25000</v>
      </c>
      <c r="AB7094">
        <v>73.900000000000006</v>
      </c>
      <c r="AC7094" t="s">
        <v>7145</v>
      </c>
    </row>
    <row r="7095" spans="1:29">
      <c r="A7095" s="1" t="s">
        <v>30</v>
      </c>
      <c r="B7095" s="2">
        <v>42790.57708333333</v>
      </c>
      <c r="C7095">
        <v>76</v>
      </c>
      <c r="D7095">
        <v>53</v>
      </c>
      <c r="E7095">
        <v>45.06</v>
      </c>
      <c r="F7095">
        <v>140</v>
      </c>
      <c r="G7095">
        <v>6</v>
      </c>
      <c r="H7095">
        <v>0</v>
      </c>
      <c r="I7095">
        <v>29.87</v>
      </c>
      <c r="J7095">
        <v>1011.2</v>
      </c>
      <c r="K7095">
        <v>10</v>
      </c>
      <c r="M7095" t="s">
        <v>34</v>
      </c>
      <c r="N7095" t="s">
        <v>34</v>
      </c>
      <c r="Q7095">
        <v>4200</v>
      </c>
      <c r="R7095">
        <v>25000</v>
      </c>
      <c r="AB7095">
        <v>75.900000000000006</v>
      </c>
      <c r="AC7095" t="s">
        <v>7146</v>
      </c>
    </row>
    <row r="7096" spans="1:29">
      <c r="A7096" s="1" t="s">
        <v>30</v>
      </c>
      <c r="B7096" s="2">
        <v>42790.618750000001</v>
      </c>
      <c r="C7096">
        <v>79</v>
      </c>
      <c r="D7096">
        <v>54</v>
      </c>
      <c r="E7096">
        <v>42.03</v>
      </c>
      <c r="F7096">
        <v>180</v>
      </c>
      <c r="G7096">
        <v>6</v>
      </c>
      <c r="H7096">
        <v>0</v>
      </c>
      <c r="I7096">
        <v>29.85</v>
      </c>
      <c r="J7096">
        <v>1010.6</v>
      </c>
      <c r="K7096">
        <v>10</v>
      </c>
      <c r="L7096">
        <v>14</v>
      </c>
      <c r="M7096" t="s">
        <v>34</v>
      </c>
      <c r="N7096" t="s">
        <v>34</v>
      </c>
      <c r="Q7096">
        <v>4800</v>
      </c>
      <c r="R7096">
        <v>25000</v>
      </c>
      <c r="AB7096">
        <v>79</v>
      </c>
      <c r="AC7096" t="s">
        <v>7147</v>
      </c>
    </row>
    <row r="7097" spans="1:29">
      <c r="A7097" s="1" t="s">
        <v>30</v>
      </c>
      <c r="B7097" s="2">
        <v>42790.660416666666</v>
      </c>
      <c r="C7097">
        <v>78</v>
      </c>
      <c r="D7097">
        <v>53</v>
      </c>
      <c r="E7097">
        <v>41.89</v>
      </c>
      <c r="F7097">
        <v>190</v>
      </c>
      <c r="G7097">
        <v>7</v>
      </c>
      <c r="H7097">
        <v>0</v>
      </c>
      <c r="I7097">
        <v>29.84</v>
      </c>
      <c r="J7097">
        <v>1010.1</v>
      </c>
      <c r="K7097">
        <v>10</v>
      </c>
      <c r="L7097">
        <v>15</v>
      </c>
      <c r="M7097" t="s">
        <v>34</v>
      </c>
      <c r="N7097" t="s">
        <v>34</v>
      </c>
      <c r="Q7097">
        <v>5000</v>
      </c>
      <c r="R7097">
        <v>25000</v>
      </c>
      <c r="AB7097">
        <v>78.099999999999994</v>
      </c>
      <c r="AC7097" t="s">
        <v>7148</v>
      </c>
    </row>
    <row r="7098" spans="1:29">
      <c r="A7098" s="1" t="s">
        <v>30</v>
      </c>
      <c r="B7098" s="2">
        <v>42790.70208333333</v>
      </c>
      <c r="C7098">
        <v>76</v>
      </c>
      <c r="D7098">
        <v>52</v>
      </c>
      <c r="E7098">
        <v>43.28</v>
      </c>
      <c r="F7098">
        <v>210</v>
      </c>
      <c r="G7098">
        <v>6</v>
      </c>
      <c r="H7098">
        <v>0</v>
      </c>
      <c r="I7098">
        <v>29.83</v>
      </c>
      <c r="J7098">
        <v>1010</v>
      </c>
      <c r="K7098">
        <v>10</v>
      </c>
      <c r="M7098" t="s">
        <v>34</v>
      </c>
      <c r="N7098" t="s">
        <v>34</v>
      </c>
      <c r="Q7098">
        <v>5500</v>
      </c>
      <c r="R7098">
        <v>25000</v>
      </c>
      <c r="AB7098">
        <v>75.900000000000006</v>
      </c>
      <c r="AC7098" t="s">
        <v>7149</v>
      </c>
    </row>
    <row r="7099" spans="1:29">
      <c r="A7099" s="1" t="s">
        <v>30</v>
      </c>
      <c r="B7099" s="2">
        <v>42790.743750000001</v>
      </c>
      <c r="C7099">
        <v>74</v>
      </c>
      <c r="D7099">
        <v>52</v>
      </c>
      <c r="E7099">
        <v>46.27</v>
      </c>
      <c r="F7099">
        <v>180</v>
      </c>
      <c r="G7099">
        <v>4</v>
      </c>
      <c r="H7099">
        <v>0</v>
      </c>
      <c r="I7099">
        <v>29.83</v>
      </c>
      <c r="J7099">
        <v>1009.9</v>
      </c>
      <c r="K7099">
        <v>10</v>
      </c>
      <c r="M7099" t="s">
        <v>31</v>
      </c>
      <c r="N7099" t="s">
        <v>31</v>
      </c>
      <c r="Q7099">
        <v>5500</v>
      </c>
      <c r="R7099">
        <v>25000</v>
      </c>
      <c r="AB7099">
        <v>73.900000000000006</v>
      </c>
      <c r="AC7099" t="s">
        <v>7150</v>
      </c>
    </row>
    <row r="7100" spans="1:29">
      <c r="A7100" s="1" t="s">
        <v>30</v>
      </c>
      <c r="B7100" s="2">
        <v>42790.785416666666</v>
      </c>
      <c r="C7100">
        <v>70</v>
      </c>
      <c r="D7100">
        <v>53</v>
      </c>
      <c r="E7100">
        <v>54.98</v>
      </c>
      <c r="F7100">
        <v>170</v>
      </c>
      <c r="G7100">
        <v>3</v>
      </c>
      <c r="H7100">
        <v>0</v>
      </c>
      <c r="I7100">
        <v>29.83</v>
      </c>
      <c r="J7100">
        <v>1010</v>
      </c>
      <c r="K7100">
        <v>10</v>
      </c>
      <c r="M7100" t="s">
        <v>31</v>
      </c>
      <c r="N7100" t="s">
        <v>31</v>
      </c>
      <c r="Q7100">
        <v>5500</v>
      </c>
      <c r="R7100">
        <v>25000</v>
      </c>
      <c r="AB7100">
        <v>70</v>
      </c>
      <c r="AC7100" t="s">
        <v>7151</v>
      </c>
    </row>
    <row r="7101" spans="1:29">
      <c r="A7101" s="1" t="s">
        <v>30</v>
      </c>
      <c r="B7101" s="2">
        <v>42790.82708333333</v>
      </c>
      <c r="C7101">
        <v>66</v>
      </c>
      <c r="D7101">
        <v>53</v>
      </c>
      <c r="E7101">
        <v>63.1</v>
      </c>
      <c r="F7101">
        <v>150</v>
      </c>
      <c r="G7101">
        <v>4</v>
      </c>
      <c r="H7101">
        <v>0</v>
      </c>
      <c r="I7101">
        <v>29.83</v>
      </c>
      <c r="J7101">
        <v>1010</v>
      </c>
      <c r="K7101">
        <v>10</v>
      </c>
      <c r="M7101" t="s">
        <v>31</v>
      </c>
      <c r="N7101" t="s">
        <v>31</v>
      </c>
      <c r="Q7101">
        <v>5500</v>
      </c>
      <c r="R7101">
        <v>25000</v>
      </c>
      <c r="AB7101">
        <v>66</v>
      </c>
      <c r="AC7101" t="s">
        <v>7152</v>
      </c>
    </row>
    <row r="7102" spans="1:29">
      <c r="A7102" s="1" t="s">
        <v>30</v>
      </c>
      <c r="B7102" s="2">
        <v>42790.868750000001</v>
      </c>
      <c r="C7102">
        <v>65</v>
      </c>
      <c r="D7102">
        <v>53</v>
      </c>
      <c r="E7102">
        <v>65.56</v>
      </c>
      <c r="F7102">
        <v>140</v>
      </c>
      <c r="G7102">
        <v>5</v>
      </c>
      <c r="H7102">
        <v>0</v>
      </c>
      <c r="I7102">
        <v>29.83</v>
      </c>
      <c r="J7102">
        <v>1009.7</v>
      </c>
      <c r="K7102">
        <v>10</v>
      </c>
      <c r="M7102" t="s">
        <v>31</v>
      </c>
      <c r="N7102" t="s">
        <v>31</v>
      </c>
      <c r="Q7102">
        <v>5500</v>
      </c>
      <c r="R7102">
        <v>25000</v>
      </c>
      <c r="AB7102">
        <v>64.900000000000006</v>
      </c>
      <c r="AC7102" t="s">
        <v>7153</v>
      </c>
    </row>
    <row r="7103" spans="1:29">
      <c r="A7103" s="1" t="s">
        <v>30</v>
      </c>
      <c r="B7103" s="2">
        <v>42790.910416666666</v>
      </c>
      <c r="C7103">
        <v>67</v>
      </c>
      <c r="D7103">
        <v>55</v>
      </c>
      <c r="E7103">
        <v>65.56</v>
      </c>
      <c r="F7103">
        <v>160</v>
      </c>
      <c r="G7103">
        <v>6</v>
      </c>
      <c r="H7103">
        <v>0</v>
      </c>
      <c r="I7103">
        <v>29.84</v>
      </c>
      <c r="J7103">
        <v>1010</v>
      </c>
      <c r="K7103">
        <v>10</v>
      </c>
      <c r="M7103" t="s">
        <v>32</v>
      </c>
      <c r="N7103" t="s">
        <v>32</v>
      </c>
      <c r="Q7103">
        <v>5500</v>
      </c>
      <c r="R7103">
        <v>25000</v>
      </c>
      <c r="AB7103">
        <v>66.900000000000006</v>
      </c>
      <c r="AC7103" t="s">
        <v>7154</v>
      </c>
    </row>
    <row r="7104" spans="1:29">
      <c r="A7104" s="1" t="s">
        <v>30</v>
      </c>
      <c r="B7104" s="2">
        <v>42790.95208333333</v>
      </c>
      <c r="C7104">
        <v>66</v>
      </c>
      <c r="D7104">
        <v>57</v>
      </c>
      <c r="E7104">
        <v>72.72</v>
      </c>
      <c r="F7104">
        <v>170</v>
      </c>
      <c r="G7104">
        <v>9</v>
      </c>
      <c r="H7104">
        <v>0</v>
      </c>
      <c r="I7104">
        <v>29.83</v>
      </c>
      <c r="J7104">
        <v>1009.9</v>
      </c>
      <c r="K7104">
        <v>10</v>
      </c>
      <c r="M7104" t="s">
        <v>34</v>
      </c>
      <c r="N7104" t="s">
        <v>34</v>
      </c>
      <c r="Q7104">
        <v>5000</v>
      </c>
      <c r="R7104">
        <v>25000</v>
      </c>
      <c r="AB7104">
        <v>66</v>
      </c>
      <c r="AC7104" t="s">
        <v>7155</v>
      </c>
    </row>
    <row r="7105" spans="1:29">
      <c r="A7105" s="1" t="s">
        <v>30</v>
      </c>
      <c r="B7105" s="2">
        <v>42790.993750000001</v>
      </c>
      <c r="C7105">
        <v>64</v>
      </c>
      <c r="D7105">
        <v>57</v>
      </c>
      <c r="E7105">
        <v>77.97</v>
      </c>
      <c r="F7105">
        <v>180</v>
      </c>
      <c r="G7105">
        <v>7</v>
      </c>
      <c r="H7105">
        <v>0</v>
      </c>
      <c r="I7105">
        <v>29.82</v>
      </c>
      <c r="J7105">
        <v>1009.4</v>
      </c>
      <c r="K7105">
        <v>10</v>
      </c>
      <c r="M7105" t="s">
        <v>31</v>
      </c>
      <c r="N7105" t="s">
        <v>34</v>
      </c>
      <c r="Q7105">
        <v>6000</v>
      </c>
      <c r="R7105">
        <v>25000</v>
      </c>
      <c r="AB7105">
        <v>64</v>
      </c>
      <c r="AC7105" t="s">
        <v>7156</v>
      </c>
    </row>
    <row r="7106" spans="1:29">
      <c r="A7106" s="1" t="s">
        <v>30</v>
      </c>
      <c r="B7106" s="2">
        <v>42791.035416666666</v>
      </c>
      <c r="C7106">
        <v>63</v>
      </c>
      <c r="D7106">
        <v>57</v>
      </c>
      <c r="E7106">
        <v>80.760000000000005</v>
      </c>
      <c r="F7106">
        <v>210</v>
      </c>
      <c r="G7106">
        <v>7</v>
      </c>
      <c r="H7106">
        <v>0</v>
      </c>
      <c r="I7106">
        <v>29.83</v>
      </c>
      <c r="J7106">
        <v>1009.6</v>
      </c>
      <c r="K7106">
        <v>10</v>
      </c>
      <c r="M7106" t="s">
        <v>34</v>
      </c>
      <c r="Q7106">
        <v>5000</v>
      </c>
      <c r="AB7106">
        <v>63</v>
      </c>
      <c r="AC7106" t="s">
        <v>7157</v>
      </c>
    </row>
    <row r="7107" spans="1:29">
      <c r="A7107" s="1" t="s">
        <v>30</v>
      </c>
      <c r="B7107" s="2">
        <v>42791.07708333333</v>
      </c>
      <c r="C7107">
        <v>62</v>
      </c>
      <c r="D7107">
        <v>57</v>
      </c>
      <c r="E7107">
        <v>83.36</v>
      </c>
      <c r="F7107">
        <v>190</v>
      </c>
      <c r="G7107">
        <v>6</v>
      </c>
      <c r="H7107">
        <v>0</v>
      </c>
      <c r="I7107">
        <v>29.8</v>
      </c>
      <c r="J7107">
        <v>1008.9</v>
      </c>
      <c r="K7107">
        <v>10</v>
      </c>
      <c r="M7107" t="s">
        <v>34</v>
      </c>
      <c r="Q7107">
        <v>5500</v>
      </c>
      <c r="AB7107">
        <v>62.1</v>
      </c>
      <c r="AC7107" t="s">
        <v>7158</v>
      </c>
    </row>
    <row r="7108" spans="1:29">
      <c r="A7108" s="1" t="s">
        <v>30</v>
      </c>
      <c r="B7108" s="2">
        <v>42791.118750000001</v>
      </c>
      <c r="C7108">
        <v>61</v>
      </c>
      <c r="D7108">
        <v>57</v>
      </c>
      <c r="E7108">
        <v>86.67</v>
      </c>
      <c r="F7108">
        <v>200</v>
      </c>
      <c r="G7108">
        <v>5</v>
      </c>
      <c r="H7108">
        <v>0</v>
      </c>
      <c r="I7108">
        <v>29.79</v>
      </c>
      <c r="J7108">
        <v>1008.3</v>
      </c>
      <c r="K7108">
        <v>10</v>
      </c>
      <c r="M7108" t="s">
        <v>34</v>
      </c>
      <c r="Q7108">
        <v>5000</v>
      </c>
      <c r="AB7108">
        <v>61</v>
      </c>
      <c r="AC7108" t="s">
        <v>7159</v>
      </c>
    </row>
    <row r="7109" spans="1:29">
      <c r="A7109" s="1" t="s">
        <v>30</v>
      </c>
      <c r="B7109" s="2">
        <v>42791.160416666666</v>
      </c>
      <c r="C7109">
        <v>59</v>
      </c>
      <c r="D7109">
        <v>56</v>
      </c>
      <c r="E7109">
        <v>89.44</v>
      </c>
      <c r="F7109">
        <v>200</v>
      </c>
      <c r="G7109">
        <v>4</v>
      </c>
      <c r="H7109">
        <v>0</v>
      </c>
      <c r="I7109">
        <v>29.77</v>
      </c>
      <c r="J7109">
        <v>1007.7</v>
      </c>
      <c r="K7109">
        <v>10</v>
      </c>
      <c r="M7109" t="s">
        <v>31</v>
      </c>
      <c r="Q7109">
        <v>5000</v>
      </c>
      <c r="AB7109">
        <v>59</v>
      </c>
      <c r="AC7109" t="s">
        <v>7160</v>
      </c>
    </row>
    <row r="7110" spans="1:29">
      <c r="A7110" s="1" t="s">
        <v>30</v>
      </c>
      <c r="B7110" s="2">
        <v>42791.20208333333</v>
      </c>
      <c r="C7110">
        <v>60</v>
      </c>
      <c r="D7110">
        <v>57</v>
      </c>
      <c r="E7110">
        <v>89.48</v>
      </c>
      <c r="F7110">
        <v>200</v>
      </c>
      <c r="G7110">
        <v>6</v>
      </c>
      <c r="H7110">
        <v>0</v>
      </c>
      <c r="I7110">
        <v>29.77</v>
      </c>
      <c r="J7110">
        <v>1007.8</v>
      </c>
      <c r="K7110">
        <v>10</v>
      </c>
      <c r="M7110" t="s">
        <v>31</v>
      </c>
      <c r="Q7110">
        <v>5000</v>
      </c>
      <c r="AB7110">
        <v>60.1</v>
      </c>
      <c r="AC7110" t="s">
        <v>7161</v>
      </c>
    </row>
    <row r="7111" spans="1:29">
      <c r="A7111" s="1" t="s">
        <v>30</v>
      </c>
      <c r="B7111" s="2">
        <v>42791.243750000001</v>
      </c>
      <c r="C7111">
        <v>60</v>
      </c>
      <c r="D7111">
        <v>58</v>
      </c>
      <c r="E7111">
        <v>92.43</v>
      </c>
      <c r="F7111">
        <v>200</v>
      </c>
      <c r="G7111">
        <v>6</v>
      </c>
      <c r="H7111">
        <v>0</v>
      </c>
      <c r="I7111">
        <v>29.77</v>
      </c>
      <c r="J7111">
        <v>1007.9</v>
      </c>
      <c r="K7111">
        <v>10</v>
      </c>
      <c r="M7111" t="s">
        <v>34</v>
      </c>
      <c r="Q7111">
        <v>5000</v>
      </c>
      <c r="AB7111">
        <v>60.1</v>
      </c>
      <c r="AC7111" t="s">
        <v>7162</v>
      </c>
    </row>
    <row r="7112" spans="1:29">
      <c r="A7112" s="1" t="s">
        <v>30</v>
      </c>
      <c r="B7112" s="2">
        <v>42791.285416666666</v>
      </c>
      <c r="C7112">
        <v>60</v>
      </c>
      <c r="D7112">
        <v>57</v>
      </c>
      <c r="E7112">
        <v>89.48</v>
      </c>
      <c r="F7112">
        <v>210</v>
      </c>
      <c r="G7112">
        <v>7</v>
      </c>
      <c r="H7112">
        <v>0</v>
      </c>
      <c r="I7112">
        <v>29.76</v>
      </c>
      <c r="J7112">
        <v>1007.5</v>
      </c>
      <c r="K7112">
        <v>10</v>
      </c>
      <c r="M7112" t="s">
        <v>34</v>
      </c>
      <c r="Q7112">
        <v>6000</v>
      </c>
      <c r="AB7112">
        <v>60.1</v>
      </c>
      <c r="AC7112" t="s">
        <v>7163</v>
      </c>
    </row>
    <row r="7113" spans="1:29">
      <c r="A7113" s="1" t="s">
        <v>30</v>
      </c>
      <c r="B7113" s="2">
        <v>42791.32708333333</v>
      </c>
      <c r="C7113">
        <v>62</v>
      </c>
      <c r="D7113">
        <v>58</v>
      </c>
      <c r="E7113">
        <v>86.11</v>
      </c>
      <c r="F7113">
        <v>210</v>
      </c>
      <c r="G7113">
        <v>7</v>
      </c>
      <c r="H7113">
        <v>0</v>
      </c>
      <c r="I7113">
        <v>29.76</v>
      </c>
      <c r="J7113">
        <v>1007.3</v>
      </c>
      <c r="K7113">
        <v>10</v>
      </c>
      <c r="M7113" t="s">
        <v>31</v>
      </c>
      <c r="N7113" t="s">
        <v>34</v>
      </c>
      <c r="Q7113">
        <v>6000</v>
      </c>
      <c r="R7113">
        <v>23000</v>
      </c>
      <c r="AB7113">
        <v>62.1</v>
      </c>
      <c r="AC7113" t="s">
        <v>7164</v>
      </c>
    </row>
    <row r="7114" spans="1:29">
      <c r="A7114" s="1" t="s">
        <v>30</v>
      </c>
      <c r="B7114" s="2">
        <v>42791.368750000001</v>
      </c>
      <c r="C7114">
        <v>65</v>
      </c>
      <c r="D7114">
        <v>57</v>
      </c>
      <c r="E7114">
        <v>75.56</v>
      </c>
      <c r="F7114">
        <v>220</v>
      </c>
      <c r="G7114">
        <v>14</v>
      </c>
      <c r="H7114">
        <v>0</v>
      </c>
      <c r="I7114">
        <v>29.75</v>
      </c>
      <c r="J7114">
        <v>1007.2</v>
      </c>
      <c r="K7114">
        <v>10</v>
      </c>
      <c r="L7114">
        <v>22</v>
      </c>
      <c r="M7114" t="s">
        <v>31</v>
      </c>
      <c r="N7114" t="s">
        <v>31</v>
      </c>
      <c r="O7114" t="s">
        <v>34</v>
      </c>
      <c r="Q7114">
        <v>3000</v>
      </c>
      <c r="R7114">
        <v>7000</v>
      </c>
      <c r="S7114">
        <v>25000</v>
      </c>
      <c r="AB7114">
        <v>64.900000000000006</v>
      </c>
      <c r="AC7114" t="s">
        <v>7165</v>
      </c>
    </row>
    <row r="7115" spans="1:29">
      <c r="A7115" s="1" t="s">
        <v>30</v>
      </c>
      <c r="B7115" s="2">
        <v>42791.410416666666</v>
      </c>
      <c r="C7115">
        <v>68</v>
      </c>
      <c r="D7115">
        <v>56</v>
      </c>
      <c r="E7115">
        <v>65.22</v>
      </c>
      <c r="F7115">
        <v>220</v>
      </c>
      <c r="G7115">
        <v>14</v>
      </c>
      <c r="H7115">
        <v>0</v>
      </c>
      <c r="I7115">
        <v>29.72</v>
      </c>
      <c r="J7115">
        <v>1006.1</v>
      </c>
      <c r="K7115">
        <v>10</v>
      </c>
      <c r="M7115" t="s">
        <v>32</v>
      </c>
      <c r="N7115" t="s">
        <v>32</v>
      </c>
      <c r="Q7115">
        <v>6000</v>
      </c>
      <c r="R7115">
        <v>25000</v>
      </c>
      <c r="AB7115">
        <v>68</v>
      </c>
      <c r="AC7115" t="s">
        <v>7166</v>
      </c>
    </row>
    <row r="7116" spans="1:29">
      <c r="A7116" s="1" t="s">
        <v>30</v>
      </c>
      <c r="B7116" s="2">
        <v>42791.45208333333</v>
      </c>
      <c r="C7116">
        <v>74</v>
      </c>
      <c r="D7116">
        <v>56</v>
      </c>
      <c r="E7116">
        <v>53.36</v>
      </c>
      <c r="F7116">
        <v>220</v>
      </c>
      <c r="G7116">
        <v>15</v>
      </c>
      <c r="H7116">
        <v>0</v>
      </c>
      <c r="I7116">
        <v>29.69</v>
      </c>
      <c r="J7116">
        <v>1005.1</v>
      </c>
      <c r="K7116">
        <v>10</v>
      </c>
      <c r="L7116">
        <v>20</v>
      </c>
      <c r="M7116" t="s">
        <v>31</v>
      </c>
      <c r="N7116" t="s">
        <v>32</v>
      </c>
      <c r="Q7116">
        <v>6000</v>
      </c>
      <c r="R7116">
        <v>25000</v>
      </c>
      <c r="AB7116">
        <v>73.900000000000006</v>
      </c>
      <c r="AC7116" t="s">
        <v>7167</v>
      </c>
    </row>
    <row r="7117" spans="1:29">
      <c r="A7117" s="1" t="s">
        <v>30</v>
      </c>
      <c r="B7117" s="2">
        <v>42791.493750000001</v>
      </c>
      <c r="C7117">
        <v>77</v>
      </c>
      <c r="D7117">
        <v>56</v>
      </c>
      <c r="E7117">
        <v>48.12</v>
      </c>
      <c r="F7117">
        <v>210</v>
      </c>
      <c r="G7117">
        <v>17</v>
      </c>
      <c r="H7117">
        <v>0</v>
      </c>
      <c r="I7117">
        <v>29.65</v>
      </c>
      <c r="J7117">
        <v>1003.6</v>
      </c>
      <c r="K7117">
        <v>10</v>
      </c>
      <c r="L7117">
        <v>25</v>
      </c>
      <c r="M7117" t="s">
        <v>34</v>
      </c>
      <c r="N7117" t="s">
        <v>32</v>
      </c>
      <c r="Q7117">
        <v>4000</v>
      </c>
      <c r="R7117">
        <v>20000</v>
      </c>
      <c r="Y7117">
        <v>26</v>
      </c>
      <c r="Z7117">
        <v>210</v>
      </c>
      <c r="AA7117" s="2">
        <v>42791.477777777778</v>
      </c>
      <c r="AB7117">
        <v>77</v>
      </c>
      <c r="AC7117" t="s">
        <v>7168</v>
      </c>
    </row>
    <row r="7118" spans="1:29">
      <c r="A7118" s="1" t="s">
        <v>30</v>
      </c>
      <c r="B7118" s="2">
        <v>42791.535416666666</v>
      </c>
      <c r="C7118">
        <v>79</v>
      </c>
      <c r="D7118">
        <v>56</v>
      </c>
      <c r="E7118">
        <v>45.04</v>
      </c>
      <c r="F7118">
        <v>220</v>
      </c>
      <c r="G7118">
        <v>20</v>
      </c>
      <c r="H7118">
        <v>0</v>
      </c>
      <c r="I7118">
        <v>29.62</v>
      </c>
      <c r="J7118">
        <v>1002.6</v>
      </c>
      <c r="K7118">
        <v>10</v>
      </c>
      <c r="L7118">
        <v>32</v>
      </c>
      <c r="M7118" t="s">
        <v>32</v>
      </c>
      <c r="N7118" t="s">
        <v>32</v>
      </c>
      <c r="Q7118">
        <v>4600</v>
      </c>
      <c r="R7118">
        <v>20000</v>
      </c>
      <c r="Y7118">
        <v>32</v>
      </c>
      <c r="Z7118">
        <v>220</v>
      </c>
      <c r="AA7118" s="2">
        <v>42791.531944444447</v>
      </c>
      <c r="AB7118">
        <v>79</v>
      </c>
      <c r="AC7118" t="s">
        <v>7169</v>
      </c>
    </row>
    <row r="7119" spans="1:29">
      <c r="A7119" s="1" t="s">
        <v>30</v>
      </c>
      <c r="B7119" s="2">
        <v>42791.57708333333</v>
      </c>
      <c r="C7119">
        <v>81</v>
      </c>
      <c r="D7119">
        <v>52</v>
      </c>
      <c r="E7119">
        <v>36.58</v>
      </c>
      <c r="F7119">
        <v>230</v>
      </c>
      <c r="G7119">
        <v>20</v>
      </c>
      <c r="H7119">
        <v>0</v>
      </c>
      <c r="I7119">
        <v>29.58</v>
      </c>
      <c r="J7119">
        <v>1001.4</v>
      </c>
      <c r="K7119">
        <v>10</v>
      </c>
      <c r="L7119">
        <v>31</v>
      </c>
      <c r="M7119" t="s">
        <v>34</v>
      </c>
      <c r="N7119" t="s">
        <v>32</v>
      </c>
      <c r="Q7119">
        <v>5000</v>
      </c>
      <c r="R7119">
        <v>20000</v>
      </c>
      <c r="Y7119">
        <v>31</v>
      </c>
      <c r="Z7119">
        <v>230</v>
      </c>
      <c r="AA7119" s="2">
        <v>42791.569444444445</v>
      </c>
      <c r="AB7119">
        <v>81</v>
      </c>
      <c r="AC7119" t="s">
        <v>7170</v>
      </c>
    </row>
    <row r="7120" spans="1:29">
      <c r="A7120" s="1" t="s">
        <v>30</v>
      </c>
      <c r="B7120" s="2">
        <v>42791.618750000001</v>
      </c>
      <c r="C7120">
        <v>80</v>
      </c>
      <c r="D7120">
        <v>52</v>
      </c>
      <c r="E7120">
        <v>37.67</v>
      </c>
      <c r="F7120">
        <v>220</v>
      </c>
      <c r="G7120">
        <v>17</v>
      </c>
      <c r="H7120">
        <v>0</v>
      </c>
      <c r="I7120">
        <v>29.57</v>
      </c>
      <c r="J7120">
        <v>1000.8</v>
      </c>
      <c r="K7120">
        <v>10</v>
      </c>
      <c r="L7120">
        <v>29</v>
      </c>
      <c r="M7120" t="s">
        <v>32</v>
      </c>
      <c r="N7120" t="s">
        <v>32</v>
      </c>
      <c r="O7120" t="s">
        <v>32</v>
      </c>
      <c r="Q7120">
        <v>6000</v>
      </c>
      <c r="R7120">
        <v>10000</v>
      </c>
      <c r="S7120">
        <v>20000</v>
      </c>
      <c r="Y7120">
        <v>29</v>
      </c>
      <c r="Z7120">
        <v>230</v>
      </c>
      <c r="AA7120" s="2">
        <v>42791.597222222219</v>
      </c>
      <c r="AB7120">
        <v>80.099999999999994</v>
      </c>
      <c r="AC7120" t="s">
        <v>7171</v>
      </c>
    </row>
    <row r="7121" spans="1:29">
      <c r="A7121" s="1" t="s">
        <v>30</v>
      </c>
      <c r="B7121" s="2">
        <v>42791.660416666666</v>
      </c>
      <c r="C7121">
        <v>77</v>
      </c>
      <c r="D7121">
        <v>51</v>
      </c>
      <c r="E7121">
        <v>40.36</v>
      </c>
      <c r="F7121">
        <v>240</v>
      </c>
      <c r="G7121">
        <v>22</v>
      </c>
      <c r="H7121">
        <v>0</v>
      </c>
      <c r="I7121">
        <v>29.56</v>
      </c>
      <c r="J7121">
        <v>1000.6</v>
      </c>
      <c r="K7121">
        <v>10</v>
      </c>
      <c r="L7121">
        <v>31</v>
      </c>
      <c r="M7121" t="s">
        <v>32</v>
      </c>
      <c r="N7121" t="s">
        <v>32</v>
      </c>
      <c r="Q7121">
        <v>6000</v>
      </c>
      <c r="R7121">
        <v>20000</v>
      </c>
      <c r="Y7121">
        <v>34</v>
      </c>
      <c r="Z7121">
        <v>240</v>
      </c>
      <c r="AA7121" s="2">
        <v>42791.652083333334</v>
      </c>
      <c r="AB7121">
        <v>77</v>
      </c>
      <c r="AC7121" t="s">
        <v>7172</v>
      </c>
    </row>
    <row r="7122" spans="1:29">
      <c r="A7122" s="1" t="s">
        <v>30</v>
      </c>
      <c r="B7122" s="2">
        <v>42791.70208333333</v>
      </c>
      <c r="C7122">
        <v>76</v>
      </c>
      <c r="D7122">
        <v>48</v>
      </c>
      <c r="E7122">
        <v>37.29</v>
      </c>
      <c r="F7122">
        <v>240</v>
      </c>
      <c r="G7122">
        <v>17</v>
      </c>
      <c r="H7122">
        <v>0</v>
      </c>
      <c r="I7122">
        <v>29.56</v>
      </c>
      <c r="J7122">
        <v>1000.7</v>
      </c>
      <c r="K7122">
        <v>10</v>
      </c>
      <c r="L7122">
        <v>25</v>
      </c>
      <c r="M7122" t="s">
        <v>32</v>
      </c>
      <c r="N7122" t="s">
        <v>32</v>
      </c>
      <c r="O7122" t="s">
        <v>32</v>
      </c>
      <c r="Q7122">
        <v>6500</v>
      </c>
      <c r="R7122">
        <v>10000</v>
      </c>
      <c r="S7122">
        <v>20000</v>
      </c>
      <c r="Y7122">
        <v>29</v>
      </c>
      <c r="Z7122">
        <v>230</v>
      </c>
      <c r="AA7122" s="2">
        <v>42791.673611111109</v>
      </c>
      <c r="AB7122">
        <v>75.900000000000006</v>
      </c>
      <c r="AC7122" t="s">
        <v>7173</v>
      </c>
    </row>
    <row r="7123" spans="1:29">
      <c r="A7123" s="1" t="s">
        <v>30</v>
      </c>
      <c r="B7123" s="2">
        <v>42791.743750000001</v>
      </c>
      <c r="C7123">
        <v>74</v>
      </c>
      <c r="D7123">
        <v>49</v>
      </c>
      <c r="E7123">
        <v>41.24</v>
      </c>
      <c r="F7123">
        <v>240</v>
      </c>
      <c r="G7123">
        <v>17</v>
      </c>
      <c r="H7123">
        <v>0</v>
      </c>
      <c r="I7123">
        <v>29.58</v>
      </c>
      <c r="J7123">
        <v>1001.4</v>
      </c>
      <c r="K7123">
        <v>10</v>
      </c>
      <c r="L7123">
        <v>22</v>
      </c>
      <c r="M7123" t="s">
        <v>34</v>
      </c>
      <c r="N7123" t="s">
        <v>34</v>
      </c>
      <c r="O7123" t="s">
        <v>34</v>
      </c>
      <c r="Q7123">
        <v>7500</v>
      </c>
      <c r="R7123">
        <v>10000</v>
      </c>
      <c r="S7123">
        <v>20000</v>
      </c>
      <c r="Y7123">
        <v>27</v>
      </c>
      <c r="Z7123">
        <v>230</v>
      </c>
      <c r="AA7123" s="2">
        <v>42791.703472222223</v>
      </c>
      <c r="AB7123">
        <v>73.900000000000006</v>
      </c>
      <c r="AC7123" t="s">
        <v>7174</v>
      </c>
    </row>
    <row r="7124" spans="1:29">
      <c r="A7124" s="1" t="s">
        <v>30</v>
      </c>
      <c r="B7124" s="2">
        <v>42791.785416666666</v>
      </c>
      <c r="C7124">
        <v>68</v>
      </c>
      <c r="D7124">
        <v>41</v>
      </c>
      <c r="E7124">
        <v>37.32</v>
      </c>
      <c r="F7124">
        <v>300</v>
      </c>
      <c r="G7124">
        <v>8</v>
      </c>
      <c r="H7124">
        <v>0</v>
      </c>
      <c r="I7124">
        <v>29.66</v>
      </c>
      <c r="J7124">
        <v>1004</v>
      </c>
      <c r="K7124">
        <v>10</v>
      </c>
      <c r="L7124">
        <v>15</v>
      </c>
      <c r="M7124" t="s">
        <v>34</v>
      </c>
      <c r="N7124" t="s">
        <v>34</v>
      </c>
      <c r="O7124" t="s">
        <v>34</v>
      </c>
      <c r="Q7124">
        <v>6500</v>
      </c>
      <c r="R7124">
        <v>10000</v>
      </c>
      <c r="S7124">
        <v>25000</v>
      </c>
      <c r="AB7124">
        <v>68</v>
      </c>
      <c r="AC7124" t="s">
        <v>7175</v>
      </c>
    </row>
    <row r="7125" spans="1:29">
      <c r="A7125" s="1" t="s">
        <v>30</v>
      </c>
      <c r="B7125" s="2">
        <v>42791.82708333333</v>
      </c>
      <c r="C7125">
        <v>65</v>
      </c>
      <c r="D7125">
        <v>23</v>
      </c>
      <c r="E7125">
        <v>20.11</v>
      </c>
      <c r="F7125">
        <v>320</v>
      </c>
      <c r="G7125">
        <v>9</v>
      </c>
      <c r="H7125">
        <v>0</v>
      </c>
      <c r="I7125">
        <v>29.72</v>
      </c>
      <c r="J7125">
        <v>1005.9</v>
      </c>
      <c r="K7125">
        <v>10</v>
      </c>
      <c r="L7125">
        <v>17</v>
      </c>
      <c r="M7125" t="s">
        <v>31</v>
      </c>
      <c r="N7125" t="s">
        <v>31</v>
      </c>
      <c r="O7125" t="s">
        <v>31</v>
      </c>
      <c r="Q7125">
        <v>7000</v>
      </c>
      <c r="R7125">
        <v>10000</v>
      </c>
      <c r="S7125">
        <v>25000</v>
      </c>
      <c r="AB7125">
        <v>64.900000000000006</v>
      </c>
      <c r="AC7125" t="s">
        <v>7176</v>
      </c>
    </row>
    <row r="7126" spans="1:29">
      <c r="A7126" s="1" t="s">
        <v>30</v>
      </c>
      <c r="B7126" s="2">
        <v>42791.868750000001</v>
      </c>
      <c r="C7126">
        <v>61</v>
      </c>
      <c r="D7126">
        <v>18</v>
      </c>
      <c r="E7126">
        <v>18.64</v>
      </c>
      <c r="F7126">
        <v>290</v>
      </c>
      <c r="G7126">
        <v>11</v>
      </c>
      <c r="H7126">
        <v>0</v>
      </c>
      <c r="I7126">
        <v>29.77</v>
      </c>
      <c r="J7126">
        <v>1007.9</v>
      </c>
      <c r="K7126">
        <v>10</v>
      </c>
      <c r="L7126">
        <v>20</v>
      </c>
      <c r="M7126" t="s">
        <v>246</v>
      </c>
      <c r="AB7126">
        <v>61</v>
      </c>
      <c r="AC7126" t="s">
        <v>7177</v>
      </c>
    </row>
    <row r="7127" spans="1:29">
      <c r="A7127" s="1" t="s">
        <v>30</v>
      </c>
      <c r="B7127" s="2">
        <v>42791.910416666666</v>
      </c>
      <c r="C7127">
        <v>58</v>
      </c>
      <c r="D7127">
        <v>19.899999999999999</v>
      </c>
      <c r="E7127">
        <v>22.59</v>
      </c>
      <c r="F7127">
        <v>320</v>
      </c>
      <c r="G7127">
        <v>9</v>
      </c>
      <c r="H7127">
        <v>0</v>
      </c>
      <c r="I7127">
        <v>29.82</v>
      </c>
      <c r="J7127">
        <v>1009.6</v>
      </c>
      <c r="K7127">
        <v>10</v>
      </c>
      <c r="L7127">
        <v>21</v>
      </c>
      <c r="M7127" t="s">
        <v>246</v>
      </c>
      <c r="AB7127">
        <v>57.9</v>
      </c>
      <c r="AC7127" t="s">
        <v>7178</v>
      </c>
    </row>
    <row r="7128" spans="1:29">
      <c r="A7128" s="1" t="s">
        <v>30</v>
      </c>
      <c r="B7128" s="2">
        <v>42791.95208333333</v>
      </c>
      <c r="C7128">
        <v>55</v>
      </c>
      <c r="D7128">
        <v>18</v>
      </c>
      <c r="E7128">
        <v>23.13</v>
      </c>
      <c r="F7128">
        <v>310</v>
      </c>
      <c r="G7128">
        <v>8</v>
      </c>
      <c r="H7128">
        <v>0</v>
      </c>
      <c r="I7128">
        <v>29.86</v>
      </c>
      <c r="J7128">
        <v>1010.9</v>
      </c>
      <c r="K7128">
        <v>10</v>
      </c>
      <c r="M7128" t="s">
        <v>246</v>
      </c>
      <c r="AB7128">
        <v>55</v>
      </c>
      <c r="AC7128" t="s">
        <v>7179</v>
      </c>
    </row>
    <row r="7129" spans="1:29">
      <c r="A7129" s="1" t="s">
        <v>30</v>
      </c>
      <c r="B7129" s="2">
        <v>42791.993750000001</v>
      </c>
      <c r="C7129">
        <v>52</v>
      </c>
      <c r="D7129">
        <v>19.899999999999999</v>
      </c>
      <c r="E7129">
        <v>28.01</v>
      </c>
      <c r="F7129">
        <v>310</v>
      </c>
      <c r="G7129">
        <v>9</v>
      </c>
      <c r="H7129">
        <v>0</v>
      </c>
      <c r="I7129">
        <v>29.89</v>
      </c>
      <c r="J7129">
        <v>1011.9</v>
      </c>
      <c r="K7129">
        <v>10</v>
      </c>
      <c r="L7129">
        <v>19</v>
      </c>
      <c r="M7129" t="s">
        <v>246</v>
      </c>
      <c r="AB7129">
        <v>52</v>
      </c>
      <c r="AC7129" t="s">
        <v>7180</v>
      </c>
    </row>
    <row r="7130" spans="1:29">
      <c r="A7130" s="1" t="s">
        <v>30</v>
      </c>
      <c r="B7130" s="2">
        <v>42792.035416666666</v>
      </c>
      <c r="C7130">
        <v>49</v>
      </c>
      <c r="D7130">
        <v>16</v>
      </c>
      <c r="E7130">
        <v>26.57</v>
      </c>
      <c r="F7130">
        <v>310</v>
      </c>
      <c r="G7130">
        <v>9</v>
      </c>
      <c r="H7130">
        <v>0</v>
      </c>
      <c r="I7130">
        <v>29.92</v>
      </c>
      <c r="J7130">
        <v>1013</v>
      </c>
      <c r="K7130">
        <v>10</v>
      </c>
      <c r="L7130">
        <v>17</v>
      </c>
      <c r="M7130" t="s">
        <v>246</v>
      </c>
      <c r="AB7130">
        <v>44.53</v>
      </c>
      <c r="AC7130" t="s">
        <v>7181</v>
      </c>
    </row>
    <row r="7131" spans="1:29">
      <c r="A7131" s="1" t="s">
        <v>30</v>
      </c>
      <c r="B7131" s="2">
        <v>42792.07708333333</v>
      </c>
      <c r="C7131">
        <v>46</v>
      </c>
      <c r="D7131">
        <v>15.1</v>
      </c>
      <c r="E7131">
        <v>28.49</v>
      </c>
      <c r="G7131">
        <v>5</v>
      </c>
      <c r="H7131">
        <v>0</v>
      </c>
      <c r="I7131">
        <v>29.96</v>
      </c>
      <c r="J7131">
        <v>1014.2</v>
      </c>
      <c r="K7131">
        <v>10</v>
      </c>
      <c r="M7131" t="s">
        <v>246</v>
      </c>
      <c r="AB7131">
        <v>43.02</v>
      </c>
      <c r="AC7131" t="s">
        <v>7182</v>
      </c>
    </row>
    <row r="7132" spans="1:29">
      <c r="A7132" s="1" t="s">
        <v>30</v>
      </c>
      <c r="B7132" s="2">
        <v>42792.118750000001</v>
      </c>
      <c r="C7132">
        <v>44</v>
      </c>
      <c r="D7132">
        <v>16</v>
      </c>
      <c r="E7132">
        <v>31.85</v>
      </c>
      <c r="G7132">
        <v>5</v>
      </c>
      <c r="H7132">
        <v>0</v>
      </c>
      <c r="I7132">
        <v>29.97</v>
      </c>
      <c r="J7132">
        <v>1014.7</v>
      </c>
      <c r="K7132">
        <v>10</v>
      </c>
      <c r="M7132" t="s">
        <v>246</v>
      </c>
      <c r="AB7132">
        <v>40.770000000000003</v>
      </c>
      <c r="AC7132" t="s">
        <v>7183</v>
      </c>
    </row>
    <row r="7133" spans="1:29">
      <c r="A7133" s="1" t="s">
        <v>30</v>
      </c>
      <c r="B7133" s="2">
        <v>42792.160416666666</v>
      </c>
      <c r="C7133">
        <v>42</v>
      </c>
      <c r="D7133">
        <v>17.100000000000001</v>
      </c>
      <c r="E7133">
        <v>36.07</v>
      </c>
      <c r="G7133">
        <v>3</v>
      </c>
      <c r="H7133">
        <v>0</v>
      </c>
      <c r="I7133">
        <v>30</v>
      </c>
      <c r="J7133">
        <v>1015.9</v>
      </c>
      <c r="K7133">
        <v>10</v>
      </c>
      <c r="M7133" t="s">
        <v>246</v>
      </c>
      <c r="AB7133">
        <v>40.229999999999997</v>
      </c>
      <c r="AC7133" t="s">
        <v>7184</v>
      </c>
    </row>
    <row r="7134" spans="1:29">
      <c r="A7134" s="1" t="s">
        <v>30</v>
      </c>
      <c r="B7134" s="2">
        <v>42792.20208333333</v>
      </c>
      <c r="C7134">
        <v>40</v>
      </c>
      <c r="D7134">
        <v>17.100000000000001</v>
      </c>
      <c r="E7134">
        <v>39.270000000000003</v>
      </c>
      <c r="F7134">
        <v>300</v>
      </c>
      <c r="G7134">
        <v>3</v>
      </c>
      <c r="H7134">
        <v>0</v>
      </c>
      <c r="I7134">
        <v>30.04</v>
      </c>
      <c r="J7134">
        <v>1017</v>
      </c>
      <c r="K7134">
        <v>10</v>
      </c>
      <c r="M7134" t="s">
        <v>246</v>
      </c>
      <c r="AB7134">
        <v>37.72</v>
      </c>
      <c r="AC7134" t="s">
        <v>7185</v>
      </c>
    </row>
    <row r="7135" spans="1:29">
      <c r="A7135" s="1" t="s">
        <v>30</v>
      </c>
      <c r="B7135" s="2">
        <v>42792.243750000001</v>
      </c>
      <c r="C7135">
        <v>38</v>
      </c>
      <c r="D7135">
        <v>18</v>
      </c>
      <c r="E7135">
        <v>44.14</v>
      </c>
      <c r="F7135">
        <v>320</v>
      </c>
      <c r="G7135">
        <v>4</v>
      </c>
      <c r="H7135">
        <v>0</v>
      </c>
      <c r="I7135">
        <v>30.08</v>
      </c>
      <c r="J7135">
        <v>1018.3</v>
      </c>
      <c r="K7135">
        <v>10</v>
      </c>
      <c r="M7135" t="s">
        <v>246</v>
      </c>
      <c r="AB7135">
        <v>34.31</v>
      </c>
      <c r="AC7135" t="s">
        <v>7186</v>
      </c>
    </row>
    <row r="7136" spans="1:29">
      <c r="A7136" s="1" t="s">
        <v>30</v>
      </c>
      <c r="B7136" s="2">
        <v>42792.285416666666</v>
      </c>
      <c r="C7136">
        <v>37</v>
      </c>
      <c r="D7136">
        <v>18</v>
      </c>
      <c r="E7136">
        <v>45.73</v>
      </c>
      <c r="G7136">
        <v>4</v>
      </c>
      <c r="H7136">
        <v>0</v>
      </c>
      <c r="I7136">
        <v>30.11</v>
      </c>
      <c r="J7136">
        <v>1019.7</v>
      </c>
      <c r="K7136">
        <v>10</v>
      </c>
      <c r="M7136" t="s">
        <v>246</v>
      </c>
      <c r="AB7136">
        <v>33.26</v>
      </c>
      <c r="AC7136" t="s">
        <v>7187</v>
      </c>
    </row>
    <row r="7137" spans="1:29">
      <c r="A7137" s="1" t="s">
        <v>30</v>
      </c>
      <c r="B7137" s="2">
        <v>42792.32708333333</v>
      </c>
      <c r="C7137">
        <v>39</v>
      </c>
      <c r="D7137">
        <v>19</v>
      </c>
      <c r="E7137">
        <v>44.14</v>
      </c>
      <c r="F7137">
        <v>360</v>
      </c>
      <c r="G7137">
        <v>5</v>
      </c>
      <c r="H7137">
        <v>0</v>
      </c>
      <c r="I7137">
        <v>30.14</v>
      </c>
      <c r="J7137">
        <v>1020.6</v>
      </c>
      <c r="K7137">
        <v>10</v>
      </c>
      <c r="M7137" t="s">
        <v>246</v>
      </c>
      <c r="AB7137">
        <v>34.71</v>
      </c>
      <c r="AC7137" t="s">
        <v>7188</v>
      </c>
    </row>
    <row r="7138" spans="1:29">
      <c r="A7138" s="1" t="s">
        <v>30</v>
      </c>
      <c r="B7138" s="2">
        <v>42792.368750000001</v>
      </c>
      <c r="C7138">
        <v>42</v>
      </c>
      <c r="D7138">
        <v>17.100000000000001</v>
      </c>
      <c r="E7138">
        <v>36.07</v>
      </c>
      <c r="F7138">
        <v>330</v>
      </c>
      <c r="G7138">
        <v>6</v>
      </c>
      <c r="H7138">
        <v>0</v>
      </c>
      <c r="I7138">
        <v>30.18</v>
      </c>
      <c r="J7138">
        <v>1021.9</v>
      </c>
      <c r="K7138">
        <v>10</v>
      </c>
      <c r="M7138" t="s">
        <v>246</v>
      </c>
      <c r="AB7138">
        <v>37.69</v>
      </c>
      <c r="AC7138" t="s">
        <v>7189</v>
      </c>
    </row>
    <row r="7139" spans="1:29">
      <c r="A7139" s="1" t="s">
        <v>30</v>
      </c>
      <c r="B7139" s="2">
        <v>42792.410416666666</v>
      </c>
      <c r="C7139">
        <v>44</v>
      </c>
      <c r="D7139">
        <v>15.1</v>
      </c>
      <c r="E7139">
        <v>30.63</v>
      </c>
      <c r="G7139">
        <v>4</v>
      </c>
      <c r="H7139">
        <v>0</v>
      </c>
      <c r="I7139">
        <v>30.2</v>
      </c>
      <c r="J7139">
        <v>1022.6</v>
      </c>
      <c r="K7139">
        <v>10</v>
      </c>
      <c r="M7139" t="s">
        <v>246</v>
      </c>
      <c r="AB7139">
        <v>41.55</v>
      </c>
      <c r="AC7139" t="s">
        <v>7190</v>
      </c>
    </row>
    <row r="7140" spans="1:29">
      <c r="A7140" s="1" t="s">
        <v>30</v>
      </c>
      <c r="B7140" s="2">
        <v>42792.45208333333</v>
      </c>
      <c r="C7140">
        <v>48</v>
      </c>
      <c r="D7140">
        <v>15.1</v>
      </c>
      <c r="E7140">
        <v>26.42</v>
      </c>
      <c r="G7140">
        <v>6</v>
      </c>
      <c r="H7140">
        <v>0</v>
      </c>
      <c r="I7140">
        <v>30.2</v>
      </c>
      <c r="J7140">
        <v>1022.7</v>
      </c>
      <c r="K7140">
        <v>10</v>
      </c>
      <c r="M7140" t="s">
        <v>246</v>
      </c>
      <c r="AB7140">
        <v>44.8</v>
      </c>
      <c r="AC7140" t="s">
        <v>7191</v>
      </c>
    </row>
    <row r="7141" spans="1:29">
      <c r="A7141" s="1" t="s">
        <v>30</v>
      </c>
      <c r="B7141" s="2">
        <v>42792.493750000001</v>
      </c>
      <c r="C7141">
        <v>49</v>
      </c>
      <c r="D7141">
        <v>14</v>
      </c>
      <c r="E7141">
        <v>24.35</v>
      </c>
      <c r="G7141">
        <v>3</v>
      </c>
      <c r="H7141">
        <v>0</v>
      </c>
      <c r="I7141">
        <v>30.2</v>
      </c>
      <c r="J7141">
        <v>1022.6</v>
      </c>
      <c r="K7141">
        <v>10</v>
      </c>
      <c r="M7141" t="s">
        <v>246</v>
      </c>
      <c r="AB7141">
        <v>48.01</v>
      </c>
      <c r="AC7141" t="s">
        <v>7192</v>
      </c>
    </row>
    <row r="7142" spans="1:29">
      <c r="A7142" s="1" t="s">
        <v>30</v>
      </c>
      <c r="B7142" s="2">
        <v>42792.535416666666</v>
      </c>
      <c r="C7142">
        <v>51</v>
      </c>
      <c r="D7142">
        <v>14</v>
      </c>
      <c r="E7142">
        <v>22.43</v>
      </c>
      <c r="F7142">
        <v>280</v>
      </c>
      <c r="G7142">
        <v>7</v>
      </c>
      <c r="H7142">
        <v>0</v>
      </c>
      <c r="I7142">
        <v>30.19</v>
      </c>
      <c r="J7142">
        <v>1022.2</v>
      </c>
      <c r="K7142">
        <v>10</v>
      </c>
      <c r="M7142" t="s">
        <v>246</v>
      </c>
      <c r="AB7142">
        <v>51.1</v>
      </c>
      <c r="AC7142" t="s">
        <v>7193</v>
      </c>
    </row>
    <row r="7143" spans="1:29">
      <c r="A7143" s="1" t="s">
        <v>30</v>
      </c>
      <c r="B7143" s="2">
        <v>42792.57708333333</v>
      </c>
      <c r="C7143">
        <v>54</v>
      </c>
      <c r="D7143">
        <v>16</v>
      </c>
      <c r="E7143">
        <v>22</v>
      </c>
      <c r="F7143">
        <v>260</v>
      </c>
      <c r="G7143">
        <v>9</v>
      </c>
      <c r="H7143">
        <v>0</v>
      </c>
      <c r="I7143">
        <v>30.17</v>
      </c>
      <c r="J7143">
        <v>1021.7</v>
      </c>
      <c r="K7143">
        <v>10</v>
      </c>
      <c r="M7143" t="s">
        <v>246</v>
      </c>
      <c r="AB7143">
        <v>54</v>
      </c>
      <c r="AC7143" t="s">
        <v>7194</v>
      </c>
    </row>
    <row r="7144" spans="1:29">
      <c r="A7144" s="1" t="s">
        <v>30</v>
      </c>
      <c r="B7144" s="2">
        <v>42792.618750000001</v>
      </c>
      <c r="C7144">
        <v>54</v>
      </c>
      <c r="D7144">
        <v>15.1</v>
      </c>
      <c r="E7144">
        <v>21.16</v>
      </c>
      <c r="F7144">
        <v>280</v>
      </c>
      <c r="G7144">
        <v>7</v>
      </c>
      <c r="H7144">
        <v>0</v>
      </c>
      <c r="I7144">
        <v>30.17</v>
      </c>
      <c r="J7144">
        <v>1021.6</v>
      </c>
      <c r="K7144">
        <v>10</v>
      </c>
      <c r="M7144" t="s">
        <v>31</v>
      </c>
      <c r="Q7144">
        <v>25000</v>
      </c>
      <c r="AB7144">
        <v>54</v>
      </c>
      <c r="AC7144" t="s">
        <v>7195</v>
      </c>
    </row>
    <row r="7145" spans="1:29">
      <c r="A7145" s="1" t="s">
        <v>30</v>
      </c>
      <c r="B7145" s="2">
        <v>42792.660416666666</v>
      </c>
      <c r="C7145">
        <v>55</v>
      </c>
      <c r="D7145">
        <v>12.9</v>
      </c>
      <c r="E7145">
        <v>18.52</v>
      </c>
      <c r="G7145">
        <v>5</v>
      </c>
      <c r="H7145">
        <v>0</v>
      </c>
      <c r="I7145">
        <v>30.18</v>
      </c>
      <c r="J7145">
        <v>1021.9</v>
      </c>
      <c r="K7145">
        <v>10</v>
      </c>
      <c r="L7145">
        <v>15</v>
      </c>
      <c r="M7145" t="s">
        <v>246</v>
      </c>
      <c r="AB7145">
        <v>55</v>
      </c>
      <c r="AC7145" t="s">
        <v>7196</v>
      </c>
    </row>
    <row r="7146" spans="1:29">
      <c r="A7146" s="1" t="s">
        <v>30</v>
      </c>
      <c r="B7146" s="2">
        <v>42792.70208333333</v>
      </c>
      <c r="C7146">
        <v>55</v>
      </c>
      <c r="D7146">
        <v>14</v>
      </c>
      <c r="E7146">
        <v>19.440000000000001</v>
      </c>
      <c r="F7146">
        <v>270</v>
      </c>
      <c r="G7146">
        <v>7</v>
      </c>
      <c r="H7146">
        <v>0</v>
      </c>
      <c r="I7146">
        <v>30.19</v>
      </c>
      <c r="J7146">
        <v>1022.5</v>
      </c>
      <c r="K7146">
        <v>10</v>
      </c>
      <c r="M7146" t="s">
        <v>246</v>
      </c>
      <c r="AB7146">
        <v>55</v>
      </c>
      <c r="AC7146" t="s">
        <v>7197</v>
      </c>
    </row>
    <row r="7147" spans="1:29">
      <c r="A7147" s="1" t="s">
        <v>30</v>
      </c>
      <c r="B7147" s="2">
        <v>42792.743750000001</v>
      </c>
      <c r="C7147">
        <v>53</v>
      </c>
      <c r="D7147">
        <v>14</v>
      </c>
      <c r="E7147">
        <v>20.84</v>
      </c>
      <c r="F7147">
        <v>0</v>
      </c>
      <c r="G7147">
        <v>0</v>
      </c>
      <c r="H7147">
        <v>0</v>
      </c>
      <c r="I7147">
        <v>30.22</v>
      </c>
      <c r="J7147">
        <v>1023.3</v>
      </c>
      <c r="K7147">
        <v>10</v>
      </c>
      <c r="M7147" t="s">
        <v>31</v>
      </c>
      <c r="Q7147">
        <v>25000</v>
      </c>
      <c r="AB7147">
        <v>53.1</v>
      </c>
      <c r="AC7147" t="s">
        <v>7198</v>
      </c>
    </row>
    <row r="7148" spans="1:29">
      <c r="A7148" s="1" t="s">
        <v>30</v>
      </c>
      <c r="B7148" s="2">
        <v>42792.785416666666</v>
      </c>
      <c r="C7148">
        <v>47</v>
      </c>
      <c r="D7148">
        <v>19</v>
      </c>
      <c r="E7148">
        <v>32.590000000000003</v>
      </c>
      <c r="F7148">
        <v>0</v>
      </c>
      <c r="G7148">
        <v>0</v>
      </c>
      <c r="H7148">
        <v>0</v>
      </c>
      <c r="I7148">
        <v>30.25</v>
      </c>
      <c r="J7148">
        <v>1024.5999999999999</v>
      </c>
      <c r="K7148">
        <v>10</v>
      </c>
      <c r="M7148" t="s">
        <v>31</v>
      </c>
      <c r="Q7148">
        <v>25000</v>
      </c>
      <c r="AB7148">
        <v>46.9</v>
      </c>
      <c r="AC7148" t="s">
        <v>7199</v>
      </c>
    </row>
    <row r="7149" spans="1:29">
      <c r="A7149" s="1" t="s">
        <v>30</v>
      </c>
      <c r="B7149" s="2">
        <v>42792.82708333333</v>
      </c>
      <c r="C7149">
        <v>44</v>
      </c>
      <c r="D7149">
        <v>21.9</v>
      </c>
      <c r="E7149">
        <v>41</v>
      </c>
      <c r="F7149">
        <v>0</v>
      </c>
      <c r="G7149">
        <v>0</v>
      </c>
      <c r="H7149">
        <v>0</v>
      </c>
      <c r="I7149">
        <v>30.27</v>
      </c>
      <c r="J7149">
        <v>1025.2</v>
      </c>
      <c r="K7149">
        <v>10</v>
      </c>
      <c r="M7149" t="s">
        <v>31</v>
      </c>
      <c r="Q7149">
        <v>25000</v>
      </c>
      <c r="AB7149">
        <v>44.1</v>
      </c>
      <c r="AC7149" t="s">
        <v>7200</v>
      </c>
    </row>
    <row r="7150" spans="1:29">
      <c r="A7150" s="1" t="s">
        <v>30</v>
      </c>
      <c r="B7150" s="2">
        <v>42792.868750000001</v>
      </c>
      <c r="C7150">
        <v>41</v>
      </c>
      <c r="D7150">
        <v>23</v>
      </c>
      <c r="E7150">
        <v>48.39</v>
      </c>
      <c r="F7150">
        <v>0</v>
      </c>
      <c r="G7150">
        <v>0</v>
      </c>
      <c r="H7150">
        <v>0</v>
      </c>
      <c r="I7150">
        <v>30.28</v>
      </c>
      <c r="J7150">
        <v>1025.5</v>
      </c>
      <c r="K7150">
        <v>10</v>
      </c>
      <c r="M7150" t="s">
        <v>31</v>
      </c>
      <c r="Q7150">
        <v>25000</v>
      </c>
      <c r="AB7150">
        <v>41</v>
      </c>
      <c r="AC7150" t="s">
        <v>7201</v>
      </c>
    </row>
    <row r="7151" spans="1:29">
      <c r="A7151" s="1" t="s">
        <v>30</v>
      </c>
      <c r="B7151" s="2">
        <v>42792.910416666666</v>
      </c>
      <c r="C7151">
        <v>41</v>
      </c>
      <c r="D7151">
        <v>23</v>
      </c>
      <c r="E7151">
        <v>48.39</v>
      </c>
      <c r="F7151">
        <v>0</v>
      </c>
      <c r="G7151">
        <v>0</v>
      </c>
      <c r="H7151">
        <v>0</v>
      </c>
      <c r="I7151">
        <v>30.3</v>
      </c>
      <c r="J7151">
        <v>1026.0999999999999</v>
      </c>
      <c r="K7151">
        <v>10</v>
      </c>
      <c r="M7151" t="s">
        <v>31</v>
      </c>
      <c r="Q7151">
        <v>25000</v>
      </c>
      <c r="AB7151">
        <v>41</v>
      </c>
      <c r="AC7151" t="s">
        <v>7202</v>
      </c>
    </row>
    <row r="7152" spans="1:29">
      <c r="A7152" s="1" t="s">
        <v>30</v>
      </c>
      <c r="B7152" s="2">
        <v>42792.95208333333</v>
      </c>
      <c r="C7152">
        <v>40</v>
      </c>
      <c r="D7152">
        <v>24.1</v>
      </c>
      <c r="E7152">
        <v>52.88</v>
      </c>
      <c r="F7152">
        <v>0</v>
      </c>
      <c r="G7152">
        <v>0</v>
      </c>
      <c r="H7152">
        <v>0</v>
      </c>
      <c r="I7152">
        <v>30.3</v>
      </c>
      <c r="J7152">
        <v>1026.2</v>
      </c>
      <c r="K7152">
        <v>10</v>
      </c>
      <c r="M7152" t="s">
        <v>246</v>
      </c>
      <c r="AB7152">
        <v>39.9</v>
      </c>
      <c r="AC7152" t="s">
        <v>7203</v>
      </c>
    </row>
    <row r="7153" spans="1:29">
      <c r="A7153" s="1" t="s">
        <v>30</v>
      </c>
      <c r="B7153" s="2">
        <v>42792.993750000001</v>
      </c>
      <c r="C7153">
        <v>38</v>
      </c>
      <c r="D7153">
        <v>24.1</v>
      </c>
      <c r="E7153">
        <v>57.18</v>
      </c>
      <c r="F7153">
        <v>0</v>
      </c>
      <c r="G7153">
        <v>0</v>
      </c>
      <c r="H7153">
        <v>0</v>
      </c>
      <c r="I7153">
        <v>30.33</v>
      </c>
      <c r="J7153">
        <v>1027.0999999999999</v>
      </c>
      <c r="K7153">
        <v>10</v>
      </c>
      <c r="M7153" t="s">
        <v>246</v>
      </c>
      <c r="AB7153">
        <v>37.9</v>
      </c>
      <c r="AC7153" t="s">
        <v>7204</v>
      </c>
    </row>
    <row r="7154" spans="1:29">
      <c r="A7154" s="1" t="s">
        <v>30</v>
      </c>
      <c r="B7154" s="2">
        <v>42793.035416666666</v>
      </c>
      <c r="C7154">
        <v>36</v>
      </c>
      <c r="D7154">
        <v>26.1</v>
      </c>
      <c r="E7154">
        <v>66.97</v>
      </c>
      <c r="F7154">
        <v>0</v>
      </c>
      <c r="G7154">
        <v>0</v>
      </c>
      <c r="H7154">
        <v>0</v>
      </c>
      <c r="I7154">
        <v>30.33</v>
      </c>
      <c r="J7154">
        <v>1027.0999999999999</v>
      </c>
      <c r="K7154">
        <v>10</v>
      </c>
      <c r="M7154" t="s">
        <v>246</v>
      </c>
      <c r="AB7154">
        <v>36</v>
      </c>
      <c r="AC7154" t="s">
        <v>7205</v>
      </c>
    </row>
    <row r="7155" spans="1:29">
      <c r="A7155" s="1" t="s">
        <v>30</v>
      </c>
      <c r="B7155" s="2">
        <v>42793.07708333333</v>
      </c>
      <c r="C7155">
        <v>38</v>
      </c>
      <c r="D7155">
        <v>23</v>
      </c>
      <c r="E7155">
        <v>54.6</v>
      </c>
      <c r="F7155">
        <v>0</v>
      </c>
      <c r="G7155">
        <v>0</v>
      </c>
      <c r="H7155">
        <v>0</v>
      </c>
      <c r="I7155">
        <v>30.33</v>
      </c>
      <c r="J7155">
        <v>1027.2</v>
      </c>
      <c r="K7155">
        <v>10</v>
      </c>
      <c r="M7155" t="s">
        <v>246</v>
      </c>
      <c r="AB7155">
        <v>37.9</v>
      </c>
      <c r="AC7155" t="s">
        <v>7206</v>
      </c>
    </row>
    <row r="7156" spans="1:29">
      <c r="A7156" s="1" t="s">
        <v>30</v>
      </c>
      <c r="B7156" s="2">
        <v>42793.118750000001</v>
      </c>
      <c r="C7156">
        <v>37</v>
      </c>
      <c r="D7156">
        <v>23</v>
      </c>
      <c r="E7156">
        <v>56.57</v>
      </c>
      <c r="F7156">
        <v>0</v>
      </c>
      <c r="G7156">
        <v>0</v>
      </c>
      <c r="H7156">
        <v>0</v>
      </c>
      <c r="I7156">
        <v>30.33</v>
      </c>
      <c r="J7156">
        <v>1027.2</v>
      </c>
      <c r="K7156">
        <v>10</v>
      </c>
      <c r="M7156" t="s">
        <v>31</v>
      </c>
      <c r="Q7156">
        <v>25000</v>
      </c>
      <c r="AB7156">
        <v>37</v>
      </c>
      <c r="AC7156" t="s">
        <v>7207</v>
      </c>
    </row>
    <row r="7157" spans="1:29">
      <c r="A7157" s="1" t="s">
        <v>30</v>
      </c>
      <c r="B7157" s="2">
        <v>42793.160416666666</v>
      </c>
      <c r="C7157">
        <v>36</v>
      </c>
      <c r="D7157">
        <v>24.1</v>
      </c>
      <c r="E7157">
        <v>61.62</v>
      </c>
      <c r="F7157">
        <v>0</v>
      </c>
      <c r="G7157">
        <v>0</v>
      </c>
      <c r="H7157">
        <v>0</v>
      </c>
      <c r="I7157">
        <v>30.33</v>
      </c>
      <c r="J7157">
        <v>1027</v>
      </c>
      <c r="K7157">
        <v>10</v>
      </c>
      <c r="M7157" t="s">
        <v>34</v>
      </c>
      <c r="Q7157">
        <v>25000</v>
      </c>
      <c r="AB7157">
        <v>36</v>
      </c>
      <c r="AC7157" t="s">
        <v>7208</v>
      </c>
    </row>
    <row r="7158" spans="1:29">
      <c r="A7158" s="1" t="s">
        <v>30</v>
      </c>
      <c r="B7158" s="2">
        <v>42793.20208333333</v>
      </c>
      <c r="C7158">
        <v>38</v>
      </c>
      <c r="D7158">
        <v>21.9</v>
      </c>
      <c r="E7158">
        <v>52.13</v>
      </c>
      <c r="F7158">
        <v>0</v>
      </c>
      <c r="G7158">
        <v>0</v>
      </c>
      <c r="H7158">
        <v>0</v>
      </c>
      <c r="I7158">
        <v>30.35</v>
      </c>
      <c r="J7158">
        <v>1027.8</v>
      </c>
      <c r="K7158">
        <v>10</v>
      </c>
      <c r="M7158" t="s">
        <v>34</v>
      </c>
      <c r="Q7158">
        <v>25000</v>
      </c>
      <c r="AB7158">
        <v>37.9</v>
      </c>
      <c r="AC7158" t="s">
        <v>7209</v>
      </c>
    </row>
    <row r="7159" spans="1:29">
      <c r="A7159" s="1" t="s">
        <v>30</v>
      </c>
      <c r="B7159" s="2">
        <v>42793.243750000001</v>
      </c>
      <c r="C7159">
        <v>42</v>
      </c>
      <c r="D7159">
        <v>21.9</v>
      </c>
      <c r="E7159">
        <v>44.27</v>
      </c>
      <c r="F7159">
        <v>120</v>
      </c>
      <c r="G7159">
        <v>9</v>
      </c>
      <c r="H7159">
        <v>0</v>
      </c>
      <c r="I7159">
        <v>30.34</v>
      </c>
      <c r="J7159">
        <v>1027.5</v>
      </c>
      <c r="K7159">
        <v>10</v>
      </c>
      <c r="M7159" t="s">
        <v>31</v>
      </c>
      <c r="N7159" t="s">
        <v>32</v>
      </c>
      <c r="Q7159">
        <v>12000</v>
      </c>
      <c r="R7159">
        <v>21000</v>
      </c>
      <c r="AB7159">
        <v>36.07</v>
      </c>
      <c r="AC7159" t="s">
        <v>7210</v>
      </c>
    </row>
    <row r="7160" spans="1:29">
      <c r="A7160" s="1" t="s">
        <v>30</v>
      </c>
      <c r="B7160" s="2">
        <v>42793.285416666666</v>
      </c>
      <c r="C7160">
        <v>41</v>
      </c>
      <c r="D7160">
        <v>23</v>
      </c>
      <c r="E7160">
        <v>48.39</v>
      </c>
      <c r="F7160">
        <v>140</v>
      </c>
      <c r="G7160">
        <v>4</v>
      </c>
      <c r="H7160">
        <v>0</v>
      </c>
      <c r="I7160">
        <v>30.4</v>
      </c>
      <c r="J7160">
        <v>1029.4000000000001</v>
      </c>
      <c r="K7160">
        <v>10</v>
      </c>
      <c r="M7160" t="s">
        <v>32</v>
      </c>
      <c r="Q7160">
        <v>21000</v>
      </c>
      <c r="AB7160">
        <v>37.93</v>
      </c>
      <c r="AC7160" t="s">
        <v>7211</v>
      </c>
    </row>
    <row r="7161" spans="1:29">
      <c r="A7161" s="1" t="s">
        <v>30</v>
      </c>
      <c r="B7161" s="2">
        <v>42793.32708333333</v>
      </c>
      <c r="C7161">
        <v>43</v>
      </c>
      <c r="D7161">
        <v>25</v>
      </c>
      <c r="E7161">
        <v>48.7</v>
      </c>
      <c r="F7161">
        <v>210</v>
      </c>
      <c r="G7161">
        <v>3</v>
      </c>
      <c r="H7161">
        <v>0</v>
      </c>
      <c r="I7161">
        <v>30.41</v>
      </c>
      <c r="J7161">
        <v>1030</v>
      </c>
      <c r="K7161">
        <v>10</v>
      </c>
      <c r="M7161" t="s">
        <v>32</v>
      </c>
      <c r="N7161" t="s">
        <v>32</v>
      </c>
      <c r="Q7161">
        <v>14000</v>
      </c>
      <c r="R7161">
        <v>21000</v>
      </c>
      <c r="AB7161">
        <v>41.26</v>
      </c>
      <c r="AC7161" t="s">
        <v>7212</v>
      </c>
    </row>
    <row r="7162" spans="1:29">
      <c r="A7162" s="1" t="s">
        <v>30</v>
      </c>
      <c r="B7162" s="2">
        <v>42793.368750000001</v>
      </c>
      <c r="C7162">
        <v>49</v>
      </c>
      <c r="D7162">
        <v>23</v>
      </c>
      <c r="E7162">
        <v>35.83</v>
      </c>
      <c r="F7162">
        <v>160</v>
      </c>
      <c r="G7162">
        <v>4</v>
      </c>
      <c r="H7162">
        <v>0</v>
      </c>
      <c r="I7162">
        <v>30.44</v>
      </c>
      <c r="J7162">
        <v>1030.9000000000001</v>
      </c>
      <c r="K7162">
        <v>10</v>
      </c>
      <c r="M7162" t="s">
        <v>31</v>
      </c>
      <c r="N7162" t="s">
        <v>31</v>
      </c>
      <c r="Q7162">
        <v>14000</v>
      </c>
      <c r="R7162">
        <v>25000</v>
      </c>
      <c r="AB7162">
        <v>47.16</v>
      </c>
      <c r="AC7162" t="s">
        <v>7213</v>
      </c>
    </row>
    <row r="7163" spans="1:29">
      <c r="A7163" s="1" t="s">
        <v>30</v>
      </c>
      <c r="B7163" s="2">
        <v>42793.410416666666</v>
      </c>
      <c r="C7163">
        <v>55</v>
      </c>
      <c r="D7163">
        <v>21.9</v>
      </c>
      <c r="E7163">
        <v>27.31</v>
      </c>
      <c r="F7163">
        <v>0</v>
      </c>
      <c r="G7163">
        <v>0</v>
      </c>
      <c r="H7163">
        <v>0</v>
      </c>
      <c r="I7163">
        <v>30.44</v>
      </c>
      <c r="J7163">
        <v>1031</v>
      </c>
      <c r="K7163">
        <v>10</v>
      </c>
      <c r="M7163" t="s">
        <v>31</v>
      </c>
      <c r="N7163" t="s">
        <v>31</v>
      </c>
      <c r="Q7163">
        <v>15000</v>
      </c>
      <c r="R7163">
        <v>25000</v>
      </c>
      <c r="AB7163">
        <v>55</v>
      </c>
      <c r="AC7163" t="s">
        <v>7214</v>
      </c>
    </row>
    <row r="7164" spans="1:29">
      <c r="A7164" s="1" t="s">
        <v>30</v>
      </c>
      <c r="B7164" s="2">
        <v>42793.45208333333</v>
      </c>
      <c r="C7164">
        <v>60</v>
      </c>
      <c r="D7164">
        <v>21.9</v>
      </c>
      <c r="E7164">
        <v>22.73</v>
      </c>
      <c r="F7164">
        <v>160</v>
      </c>
      <c r="G7164">
        <v>10</v>
      </c>
      <c r="H7164">
        <v>0</v>
      </c>
      <c r="I7164">
        <v>30.45</v>
      </c>
      <c r="J7164">
        <v>1031.0999999999999</v>
      </c>
      <c r="K7164">
        <v>10</v>
      </c>
      <c r="M7164" t="s">
        <v>31</v>
      </c>
      <c r="N7164" t="s">
        <v>31</v>
      </c>
      <c r="Q7164">
        <v>15000</v>
      </c>
      <c r="R7164">
        <v>25000</v>
      </c>
      <c r="AB7164">
        <v>60.1</v>
      </c>
      <c r="AC7164" t="s">
        <v>7215</v>
      </c>
    </row>
    <row r="7165" spans="1:29">
      <c r="A7165" s="1" t="s">
        <v>30</v>
      </c>
      <c r="B7165" s="2">
        <v>42793.493750000001</v>
      </c>
      <c r="C7165">
        <v>61</v>
      </c>
      <c r="D7165">
        <v>19.899999999999999</v>
      </c>
      <c r="E7165">
        <v>20.23</v>
      </c>
      <c r="G7165">
        <v>6</v>
      </c>
      <c r="H7165">
        <v>0</v>
      </c>
      <c r="I7165">
        <v>30.44</v>
      </c>
      <c r="J7165">
        <v>1030.7</v>
      </c>
      <c r="K7165">
        <v>10</v>
      </c>
      <c r="M7165" t="s">
        <v>34</v>
      </c>
      <c r="N7165" t="s">
        <v>34</v>
      </c>
      <c r="Q7165">
        <v>14000</v>
      </c>
      <c r="R7165">
        <v>25000</v>
      </c>
      <c r="AB7165">
        <v>61</v>
      </c>
      <c r="AC7165" t="s">
        <v>7216</v>
      </c>
    </row>
    <row r="7166" spans="1:29">
      <c r="A7166" s="1" t="s">
        <v>30</v>
      </c>
      <c r="B7166" s="2">
        <v>42793.535416666666</v>
      </c>
      <c r="C7166">
        <v>64</v>
      </c>
      <c r="D7166">
        <v>19.899999999999999</v>
      </c>
      <c r="E7166">
        <v>18.2</v>
      </c>
      <c r="F7166">
        <v>180</v>
      </c>
      <c r="G7166">
        <v>11</v>
      </c>
      <c r="H7166">
        <v>0</v>
      </c>
      <c r="I7166">
        <v>30.4</v>
      </c>
      <c r="J7166">
        <v>1029.4000000000001</v>
      </c>
      <c r="K7166">
        <v>10</v>
      </c>
      <c r="M7166" t="s">
        <v>31</v>
      </c>
      <c r="N7166" t="s">
        <v>34</v>
      </c>
      <c r="Q7166">
        <v>14000</v>
      </c>
      <c r="R7166">
        <v>25000</v>
      </c>
      <c r="AB7166">
        <v>64</v>
      </c>
      <c r="AC7166" t="s">
        <v>7217</v>
      </c>
    </row>
    <row r="7167" spans="1:29">
      <c r="A7167" s="1" t="s">
        <v>30</v>
      </c>
      <c r="B7167" s="2">
        <v>42793.57708333333</v>
      </c>
      <c r="C7167">
        <v>65</v>
      </c>
      <c r="D7167">
        <v>21</v>
      </c>
      <c r="E7167">
        <v>18.48</v>
      </c>
      <c r="F7167">
        <v>190</v>
      </c>
      <c r="G7167">
        <v>9</v>
      </c>
      <c r="H7167">
        <v>0</v>
      </c>
      <c r="I7167">
        <v>30.39</v>
      </c>
      <c r="J7167">
        <v>1029</v>
      </c>
      <c r="K7167">
        <v>10</v>
      </c>
      <c r="M7167" t="s">
        <v>31</v>
      </c>
      <c r="N7167" t="s">
        <v>31</v>
      </c>
      <c r="O7167" t="s">
        <v>32</v>
      </c>
      <c r="P7167" t="s">
        <v>32</v>
      </c>
      <c r="Q7167">
        <v>1000</v>
      </c>
      <c r="R7167">
        <v>9500</v>
      </c>
      <c r="S7167">
        <v>15000</v>
      </c>
      <c r="T7167">
        <v>25000</v>
      </c>
      <c r="AB7167">
        <v>64.900000000000006</v>
      </c>
      <c r="AC7167" t="s">
        <v>7218</v>
      </c>
    </row>
    <row r="7168" spans="1:29">
      <c r="A7168" s="1" t="s">
        <v>30</v>
      </c>
      <c r="B7168" s="2">
        <v>42793.618750000001</v>
      </c>
      <c r="C7168">
        <v>65</v>
      </c>
      <c r="D7168">
        <v>19.899999999999999</v>
      </c>
      <c r="E7168">
        <v>17.63</v>
      </c>
      <c r="F7168">
        <v>210</v>
      </c>
      <c r="G7168">
        <v>8</v>
      </c>
      <c r="H7168">
        <v>0</v>
      </c>
      <c r="I7168">
        <v>30.38</v>
      </c>
      <c r="J7168">
        <v>1028.7</v>
      </c>
      <c r="K7168">
        <v>10</v>
      </c>
      <c r="M7168" t="s">
        <v>32</v>
      </c>
      <c r="N7168" t="s">
        <v>32</v>
      </c>
      <c r="Q7168">
        <v>16000</v>
      </c>
      <c r="R7168">
        <v>25000</v>
      </c>
      <c r="AB7168">
        <v>64.900000000000006</v>
      </c>
      <c r="AC7168" t="s">
        <v>7219</v>
      </c>
    </row>
    <row r="7169" spans="1:29">
      <c r="A7169" s="1" t="s">
        <v>30</v>
      </c>
      <c r="B7169" s="2">
        <v>42793.660416666666</v>
      </c>
      <c r="C7169">
        <v>64</v>
      </c>
      <c r="D7169">
        <v>19</v>
      </c>
      <c r="E7169">
        <v>17.510000000000002</v>
      </c>
      <c r="F7169">
        <v>210</v>
      </c>
      <c r="G7169">
        <v>8</v>
      </c>
      <c r="H7169">
        <v>0</v>
      </c>
      <c r="I7169">
        <v>30.37</v>
      </c>
      <c r="J7169">
        <v>1028.3</v>
      </c>
      <c r="K7169">
        <v>10</v>
      </c>
      <c r="M7169" t="s">
        <v>32</v>
      </c>
      <c r="N7169" t="s">
        <v>32</v>
      </c>
      <c r="Q7169">
        <v>15000</v>
      </c>
      <c r="R7169">
        <v>25000</v>
      </c>
      <c r="AB7169">
        <v>64</v>
      </c>
      <c r="AC7169" t="s">
        <v>7220</v>
      </c>
    </row>
    <row r="7170" spans="1:29">
      <c r="A7170" s="1" t="s">
        <v>30</v>
      </c>
      <c r="B7170" s="2">
        <v>42793.70208333333</v>
      </c>
      <c r="C7170">
        <v>63</v>
      </c>
      <c r="D7170">
        <v>19.899999999999999</v>
      </c>
      <c r="E7170">
        <v>18.850000000000001</v>
      </c>
      <c r="F7170">
        <v>170</v>
      </c>
      <c r="G7170">
        <v>9</v>
      </c>
      <c r="H7170">
        <v>0</v>
      </c>
      <c r="I7170">
        <v>30.34</v>
      </c>
      <c r="J7170">
        <v>1027.3</v>
      </c>
      <c r="K7170">
        <v>10</v>
      </c>
      <c r="M7170" t="s">
        <v>32</v>
      </c>
      <c r="N7170" t="s">
        <v>32</v>
      </c>
      <c r="Q7170">
        <v>15000</v>
      </c>
      <c r="R7170">
        <v>25000</v>
      </c>
      <c r="AB7170">
        <v>63</v>
      </c>
      <c r="AC7170" t="s">
        <v>7221</v>
      </c>
    </row>
    <row r="7171" spans="1:29">
      <c r="A7171" s="1" t="s">
        <v>30</v>
      </c>
      <c r="B7171" s="2">
        <v>42793.743750000001</v>
      </c>
      <c r="C7171">
        <v>62</v>
      </c>
      <c r="D7171">
        <v>25</v>
      </c>
      <c r="E7171">
        <v>24.12</v>
      </c>
      <c r="F7171">
        <v>150</v>
      </c>
      <c r="G7171">
        <v>6</v>
      </c>
      <c r="H7171">
        <v>0</v>
      </c>
      <c r="I7171">
        <v>30.33</v>
      </c>
      <c r="J7171">
        <v>1027</v>
      </c>
      <c r="K7171">
        <v>10</v>
      </c>
      <c r="M7171" t="s">
        <v>34</v>
      </c>
      <c r="N7171" t="s">
        <v>32</v>
      </c>
      <c r="O7171" t="s">
        <v>43</v>
      </c>
      <c r="Q7171">
        <v>15000</v>
      </c>
      <c r="R7171">
        <v>20000</v>
      </c>
      <c r="S7171">
        <v>25000</v>
      </c>
      <c r="AB7171">
        <v>62.1</v>
      </c>
      <c r="AC7171" t="s">
        <v>7222</v>
      </c>
    </row>
    <row r="7172" spans="1:29">
      <c r="A7172" s="1" t="s">
        <v>30</v>
      </c>
      <c r="B7172" s="2">
        <v>42793.785416666666</v>
      </c>
      <c r="C7172">
        <v>61</v>
      </c>
      <c r="D7172">
        <v>28</v>
      </c>
      <c r="E7172">
        <v>28.38</v>
      </c>
      <c r="F7172">
        <v>160</v>
      </c>
      <c r="G7172">
        <v>3</v>
      </c>
      <c r="H7172">
        <v>0</v>
      </c>
      <c r="I7172">
        <v>30.33</v>
      </c>
      <c r="J7172">
        <v>1026.9000000000001</v>
      </c>
      <c r="K7172">
        <v>10</v>
      </c>
      <c r="M7172" t="s">
        <v>32</v>
      </c>
      <c r="N7172" t="s">
        <v>43</v>
      </c>
      <c r="Q7172">
        <v>13000</v>
      </c>
      <c r="R7172">
        <v>25000</v>
      </c>
      <c r="AB7172">
        <v>61</v>
      </c>
      <c r="AC7172" t="s">
        <v>7223</v>
      </c>
    </row>
    <row r="7173" spans="1:29">
      <c r="A7173" s="1" t="s">
        <v>30</v>
      </c>
      <c r="B7173" s="2">
        <v>42793.82708333333</v>
      </c>
      <c r="C7173">
        <v>60</v>
      </c>
      <c r="D7173">
        <v>30.9</v>
      </c>
      <c r="E7173">
        <v>32.99</v>
      </c>
      <c r="F7173">
        <v>110</v>
      </c>
      <c r="G7173">
        <v>3</v>
      </c>
      <c r="H7173">
        <v>0</v>
      </c>
      <c r="I7173">
        <v>30.34</v>
      </c>
      <c r="J7173">
        <v>1027.4000000000001</v>
      </c>
      <c r="K7173">
        <v>10</v>
      </c>
      <c r="M7173" t="s">
        <v>31</v>
      </c>
      <c r="N7173" t="s">
        <v>32</v>
      </c>
      <c r="O7173" t="s">
        <v>43</v>
      </c>
      <c r="Q7173">
        <v>13000</v>
      </c>
      <c r="R7173">
        <v>19000</v>
      </c>
      <c r="S7173">
        <v>25000</v>
      </c>
      <c r="AB7173">
        <v>60.1</v>
      </c>
      <c r="AC7173" t="s">
        <v>7224</v>
      </c>
    </row>
    <row r="7174" spans="1:29">
      <c r="A7174" s="1" t="s">
        <v>30</v>
      </c>
      <c r="B7174" s="2">
        <v>42793.868750000001</v>
      </c>
      <c r="C7174">
        <v>57</v>
      </c>
      <c r="D7174">
        <v>33</v>
      </c>
      <c r="E7174">
        <v>40.28</v>
      </c>
      <c r="F7174">
        <v>0</v>
      </c>
      <c r="G7174">
        <v>0</v>
      </c>
      <c r="H7174">
        <v>0</v>
      </c>
      <c r="I7174">
        <v>30.36</v>
      </c>
      <c r="J7174">
        <v>1027.9000000000001</v>
      </c>
      <c r="K7174">
        <v>10</v>
      </c>
      <c r="M7174" t="s">
        <v>31</v>
      </c>
      <c r="N7174" t="s">
        <v>32</v>
      </c>
      <c r="O7174" t="s">
        <v>43</v>
      </c>
      <c r="Q7174">
        <v>10000</v>
      </c>
      <c r="R7174">
        <v>21000</v>
      </c>
      <c r="S7174">
        <v>25000</v>
      </c>
      <c r="AB7174">
        <v>57</v>
      </c>
      <c r="AC7174" t="s">
        <v>7225</v>
      </c>
    </row>
    <row r="7175" spans="1:29">
      <c r="A7175" s="1" t="s">
        <v>30</v>
      </c>
      <c r="B7175" s="2">
        <v>42793.910416666666</v>
      </c>
      <c r="C7175">
        <v>57</v>
      </c>
      <c r="D7175">
        <v>37</v>
      </c>
      <c r="E7175">
        <v>47.04</v>
      </c>
      <c r="F7175">
        <v>140</v>
      </c>
      <c r="G7175">
        <v>4</v>
      </c>
      <c r="H7175">
        <v>0</v>
      </c>
      <c r="I7175">
        <v>30.36</v>
      </c>
      <c r="J7175">
        <v>1027.9000000000001</v>
      </c>
      <c r="K7175">
        <v>10</v>
      </c>
      <c r="M7175" t="s">
        <v>31</v>
      </c>
      <c r="N7175" t="s">
        <v>34</v>
      </c>
      <c r="O7175" t="s">
        <v>43</v>
      </c>
      <c r="Q7175">
        <v>6500</v>
      </c>
      <c r="R7175">
        <v>21000</v>
      </c>
      <c r="S7175">
        <v>25000</v>
      </c>
      <c r="AB7175">
        <v>57</v>
      </c>
      <c r="AC7175" t="s">
        <v>7226</v>
      </c>
    </row>
    <row r="7176" spans="1:29">
      <c r="A7176" s="1" t="s">
        <v>30</v>
      </c>
      <c r="B7176" s="2">
        <v>42793.95208333333</v>
      </c>
      <c r="C7176">
        <v>58</v>
      </c>
      <c r="D7176">
        <v>42</v>
      </c>
      <c r="E7176">
        <v>55.55</v>
      </c>
      <c r="F7176">
        <v>150</v>
      </c>
      <c r="G7176">
        <v>7</v>
      </c>
      <c r="H7176">
        <v>0</v>
      </c>
      <c r="I7176">
        <v>30.35</v>
      </c>
      <c r="J7176">
        <v>1027.5</v>
      </c>
      <c r="K7176">
        <v>10</v>
      </c>
      <c r="M7176" t="s">
        <v>31</v>
      </c>
      <c r="N7176" t="s">
        <v>34</v>
      </c>
      <c r="O7176" t="s">
        <v>43</v>
      </c>
      <c r="Q7176">
        <v>8000</v>
      </c>
      <c r="R7176">
        <v>20000</v>
      </c>
      <c r="S7176">
        <v>25000</v>
      </c>
      <c r="AB7176">
        <v>57.9</v>
      </c>
      <c r="AC7176" t="s">
        <v>7227</v>
      </c>
    </row>
    <row r="7177" spans="1:29">
      <c r="A7177" s="1" t="s">
        <v>30</v>
      </c>
      <c r="B7177" s="2">
        <v>42793.993750000001</v>
      </c>
      <c r="C7177">
        <v>59</v>
      </c>
      <c r="D7177">
        <v>45</v>
      </c>
      <c r="E7177">
        <v>59.67</v>
      </c>
      <c r="F7177">
        <v>150</v>
      </c>
      <c r="G7177">
        <v>8</v>
      </c>
      <c r="H7177">
        <v>0</v>
      </c>
      <c r="I7177">
        <v>30.34</v>
      </c>
      <c r="J7177">
        <v>1027.2</v>
      </c>
      <c r="K7177">
        <v>10</v>
      </c>
      <c r="M7177" t="s">
        <v>31</v>
      </c>
      <c r="N7177" t="s">
        <v>34</v>
      </c>
      <c r="O7177" t="s">
        <v>43</v>
      </c>
      <c r="Q7177">
        <v>5000</v>
      </c>
      <c r="R7177">
        <v>8000</v>
      </c>
      <c r="S7177">
        <v>25000</v>
      </c>
      <c r="AB7177">
        <v>59</v>
      </c>
      <c r="AC7177" t="s">
        <v>7228</v>
      </c>
    </row>
    <row r="7178" spans="1:29">
      <c r="A7178" s="1" t="s">
        <v>30</v>
      </c>
      <c r="B7178" s="2">
        <v>42794.035416666666</v>
      </c>
      <c r="C7178">
        <v>59</v>
      </c>
      <c r="D7178">
        <v>46</v>
      </c>
      <c r="E7178">
        <v>61.98</v>
      </c>
      <c r="F7178">
        <v>160</v>
      </c>
      <c r="G7178">
        <v>6</v>
      </c>
      <c r="H7178">
        <v>0</v>
      </c>
      <c r="I7178">
        <v>30.34</v>
      </c>
      <c r="J7178">
        <v>1027</v>
      </c>
      <c r="K7178">
        <v>10</v>
      </c>
      <c r="M7178" t="s">
        <v>31</v>
      </c>
      <c r="N7178" t="s">
        <v>32</v>
      </c>
      <c r="O7178" t="s">
        <v>43</v>
      </c>
      <c r="Q7178">
        <v>5000</v>
      </c>
      <c r="R7178">
        <v>8500</v>
      </c>
      <c r="S7178">
        <v>25000</v>
      </c>
      <c r="AB7178">
        <v>59</v>
      </c>
      <c r="AC7178" t="s">
        <v>7229</v>
      </c>
    </row>
    <row r="7179" spans="1:29">
      <c r="A7179" s="1" t="s">
        <v>30</v>
      </c>
      <c r="B7179" s="2">
        <v>42794.07708333333</v>
      </c>
      <c r="C7179">
        <v>58</v>
      </c>
      <c r="D7179">
        <v>47</v>
      </c>
      <c r="E7179">
        <v>66.7</v>
      </c>
      <c r="F7179">
        <v>150</v>
      </c>
      <c r="G7179">
        <v>4</v>
      </c>
      <c r="H7179">
        <v>0</v>
      </c>
      <c r="I7179">
        <v>30.34</v>
      </c>
      <c r="J7179">
        <v>1027</v>
      </c>
      <c r="K7179">
        <v>10</v>
      </c>
      <c r="M7179" t="s">
        <v>32</v>
      </c>
      <c r="N7179" t="s">
        <v>43</v>
      </c>
      <c r="Q7179">
        <v>8000</v>
      </c>
      <c r="R7179">
        <v>25000</v>
      </c>
      <c r="AB7179">
        <v>57.9</v>
      </c>
      <c r="AC7179" t="s">
        <v>7230</v>
      </c>
    </row>
    <row r="7180" spans="1:29">
      <c r="A7180" s="1" t="s">
        <v>30</v>
      </c>
      <c r="B7180" s="2">
        <v>42794.118750000001</v>
      </c>
      <c r="C7180">
        <v>57</v>
      </c>
      <c r="D7180">
        <v>48</v>
      </c>
      <c r="E7180">
        <v>71.81</v>
      </c>
      <c r="F7180">
        <v>160</v>
      </c>
      <c r="G7180">
        <v>3</v>
      </c>
      <c r="H7180">
        <v>0</v>
      </c>
      <c r="I7180">
        <v>30.32</v>
      </c>
      <c r="J7180">
        <v>1026.5999999999999</v>
      </c>
      <c r="K7180">
        <v>10</v>
      </c>
      <c r="M7180" t="s">
        <v>31</v>
      </c>
      <c r="N7180" t="s">
        <v>32</v>
      </c>
      <c r="O7180" t="s">
        <v>32</v>
      </c>
      <c r="Q7180">
        <v>4000</v>
      </c>
      <c r="R7180">
        <v>8000</v>
      </c>
      <c r="S7180">
        <v>25000</v>
      </c>
      <c r="AB7180">
        <v>57</v>
      </c>
      <c r="AC7180" t="s">
        <v>7231</v>
      </c>
    </row>
    <row r="7181" spans="1:29">
      <c r="A7181" s="1" t="s">
        <v>30</v>
      </c>
      <c r="B7181" s="2">
        <v>42794.160416666666</v>
      </c>
      <c r="C7181">
        <v>56</v>
      </c>
      <c r="D7181">
        <v>47</v>
      </c>
      <c r="E7181">
        <v>71.69</v>
      </c>
      <c r="F7181">
        <v>160</v>
      </c>
      <c r="G7181">
        <v>3</v>
      </c>
      <c r="H7181">
        <v>0</v>
      </c>
      <c r="I7181">
        <v>30.3</v>
      </c>
      <c r="J7181">
        <v>1025.9000000000001</v>
      </c>
      <c r="K7181">
        <v>10</v>
      </c>
      <c r="M7181" t="s">
        <v>34</v>
      </c>
      <c r="N7181" t="s">
        <v>34</v>
      </c>
      <c r="Q7181">
        <v>7000</v>
      </c>
      <c r="R7181">
        <v>25000</v>
      </c>
      <c r="AB7181">
        <v>55.9</v>
      </c>
      <c r="AC7181" t="s">
        <v>7232</v>
      </c>
    </row>
    <row r="7182" spans="1:29">
      <c r="A7182" s="1" t="s">
        <v>30</v>
      </c>
      <c r="B7182" s="2">
        <v>42794.20208333333</v>
      </c>
      <c r="C7182">
        <v>53</v>
      </c>
      <c r="D7182">
        <v>47</v>
      </c>
      <c r="E7182">
        <v>79.400000000000006</v>
      </c>
      <c r="F7182">
        <v>0</v>
      </c>
      <c r="G7182">
        <v>0</v>
      </c>
      <c r="H7182">
        <v>0</v>
      </c>
      <c r="I7182">
        <v>30.3</v>
      </c>
      <c r="J7182">
        <v>1025.7</v>
      </c>
      <c r="K7182">
        <v>10</v>
      </c>
      <c r="M7182" t="s">
        <v>31</v>
      </c>
      <c r="N7182" t="s">
        <v>31</v>
      </c>
      <c r="Q7182">
        <v>7000</v>
      </c>
      <c r="R7182">
        <v>25000</v>
      </c>
      <c r="AB7182">
        <v>53.1</v>
      </c>
      <c r="AC7182" t="s">
        <v>7233</v>
      </c>
    </row>
    <row r="7183" spans="1:29">
      <c r="A7183" s="1" t="s">
        <v>30</v>
      </c>
      <c r="B7183" s="2">
        <v>42794.243750000001</v>
      </c>
      <c r="C7183">
        <v>53</v>
      </c>
      <c r="D7183">
        <v>48</v>
      </c>
      <c r="E7183">
        <v>82.76</v>
      </c>
      <c r="F7183">
        <v>160</v>
      </c>
      <c r="G7183">
        <v>3</v>
      </c>
      <c r="H7183">
        <v>0</v>
      </c>
      <c r="I7183">
        <v>30.29</v>
      </c>
      <c r="J7183">
        <v>1025.4000000000001</v>
      </c>
      <c r="K7183">
        <v>10</v>
      </c>
      <c r="M7183" t="s">
        <v>246</v>
      </c>
      <c r="AB7183">
        <v>53.1</v>
      </c>
      <c r="AC7183" t="s">
        <v>7234</v>
      </c>
    </row>
    <row r="7184" spans="1:29">
      <c r="A7184" s="1" t="s">
        <v>30</v>
      </c>
      <c r="B7184" s="2">
        <v>42794.285416666666</v>
      </c>
      <c r="C7184">
        <v>52</v>
      </c>
      <c r="D7184">
        <v>48</v>
      </c>
      <c r="E7184">
        <v>86.17</v>
      </c>
      <c r="F7184">
        <v>110</v>
      </c>
      <c r="G7184">
        <v>3</v>
      </c>
      <c r="H7184">
        <v>0</v>
      </c>
      <c r="I7184">
        <v>30.28</v>
      </c>
      <c r="J7184">
        <v>1025.3</v>
      </c>
      <c r="K7184">
        <v>10</v>
      </c>
      <c r="M7184" t="s">
        <v>31</v>
      </c>
      <c r="N7184" t="s">
        <v>31</v>
      </c>
      <c r="Q7184">
        <v>2000</v>
      </c>
      <c r="R7184">
        <v>25000</v>
      </c>
      <c r="AB7184">
        <v>52</v>
      </c>
      <c r="AC7184" t="s">
        <v>7235</v>
      </c>
    </row>
    <row r="7185" spans="1:29">
      <c r="A7185" s="1" t="s">
        <v>30</v>
      </c>
      <c r="B7185" s="2">
        <v>42794.32708333333</v>
      </c>
      <c r="C7185">
        <v>53</v>
      </c>
      <c r="D7185">
        <v>48</v>
      </c>
      <c r="E7185">
        <v>82.76</v>
      </c>
      <c r="F7185">
        <v>0</v>
      </c>
      <c r="G7185">
        <v>0</v>
      </c>
      <c r="H7185">
        <v>0</v>
      </c>
      <c r="I7185">
        <v>30.32</v>
      </c>
      <c r="J7185">
        <v>1026.4000000000001</v>
      </c>
      <c r="K7185">
        <v>10</v>
      </c>
      <c r="M7185" t="s">
        <v>31</v>
      </c>
      <c r="Q7185">
        <v>25000</v>
      </c>
      <c r="AB7185">
        <v>53.1</v>
      </c>
      <c r="AC7185" t="s">
        <v>7236</v>
      </c>
    </row>
    <row r="7186" spans="1:29">
      <c r="A7186" s="1" t="s">
        <v>30</v>
      </c>
      <c r="B7186" s="2">
        <v>42794.368750000001</v>
      </c>
      <c r="C7186">
        <v>60</v>
      </c>
      <c r="D7186">
        <v>52</v>
      </c>
      <c r="E7186">
        <v>74.569999999999993</v>
      </c>
      <c r="F7186">
        <v>210</v>
      </c>
      <c r="G7186">
        <v>3</v>
      </c>
      <c r="H7186">
        <v>0</v>
      </c>
      <c r="I7186">
        <v>30.32</v>
      </c>
      <c r="J7186">
        <v>1026.5</v>
      </c>
      <c r="K7186">
        <v>10</v>
      </c>
      <c r="M7186" t="s">
        <v>31</v>
      </c>
      <c r="N7186" t="s">
        <v>31</v>
      </c>
      <c r="Q7186">
        <v>2000</v>
      </c>
      <c r="R7186">
        <v>25000</v>
      </c>
      <c r="AB7186">
        <v>60.1</v>
      </c>
      <c r="AC7186" t="s">
        <v>7237</v>
      </c>
    </row>
    <row r="7187" spans="1:29">
      <c r="A7187" s="1" t="s">
        <v>30</v>
      </c>
      <c r="B7187" s="2">
        <v>42794.410416666666</v>
      </c>
      <c r="C7187">
        <v>67</v>
      </c>
      <c r="D7187">
        <v>55</v>
      </c>
      <c r="E7187">
        <v>65.56</v>
      </c>
      <c r="F7187">
        <v>220</v>
      </c>
      <c r="G7187">
        <v>7</v>
      </c>
      <c r="H7187">
        <v>0</v>
      </c>
      <c r="I7187">
        <v>30.31</v>
      </c>
      <c r="J7187">
        <v>1026.3</v>
      </c>
      <c r="K7187">
        <v>10</v>
      </c>
      <c r="M7187" t="s">
        <v>31</v>
      </c>
      <c r="N7187" t="s">
        <v>34</v>
      </c>
      <c r="Q7187">
        <v>2500</v>
      </c>
      <c r="R7187">
        <v>25000</v>
      </c>
      <c r="AB7187">
        <v>66.900000000000006</v>
      </c>
      <c r="AC7187" t="s">
        <v>7238</v>
      </c>
    </row>
    <row r="7188" spans="1:29">
      <c r="A7188" s="1" t="s">
        <v>30</v>
      </c>
      <c r="B7188" s="2">
        <v>42794.45208333333</v>
      </c>
      <c r="C7188">
        <v>69</v>
      </c>
      <c r="D7188">
        <v>57</v>
      </c>
      <c r="E7188">
        <v>65.349999999999994</v>
      </c>
      <c r="F7188">
        <v>210</v>
      </c>
      <c r="G7188">
        <v>8</v>
      </c>
      <c r="H7188">
        <v>0</v>
      </c>
      <c r="I7188">
        <v>30.28</v>
      </c>
      <c r="J7188">
        <v>1025</v>
      </c>
      <c r="K7188">
        <v>10</v>
      </c>
      <c r="M7188" t="s">
        <v>34</v>
      </c>
      <c r="N7188" t="s">
        <v>32</v>
      </c>
      <c r="Q7188">
        <v>2600</v>
      </c>
      <c r="R7188">
        <v>25000</v>
      </c>
      <c r="AB7188">
        <v>69.099999999999994</v>
      </c>
      <c r="AC7188" t="s">
        <v>7239</v>
      </c>
    </row>
    <row r="7189" spans="1:29">
      <c r="A7189" s="1" t="s">
        <v>30</v>
      </c>
      <c r="B7189" s="2">
        <v>42794.493750000001</v>
      </c>
      <c r="C7189">
        <v>73</v>
      </c>
      <c r="D7189">
        <v>56</v>
      </c>
      <c r="E7189">
        <v>55</v>
      </c>
      <c r="F7189">
        <v>200</v>
      </c>
      <c r="G7189">
        <v>9</v>
      </c>
      <c r="H7189">
        <v>0</v>
      </c>
      <c r="I7189">
        <v>30.26</v>
      </c>
      <c r="J7189">
        <v>1024.3</v>
      </c>
      <c r="K7189">
        <v>10</v>
      </c>
      <c r="M7189" t="s">
        <v>34</v>
      </c>
      <c r="N7189" t="s">
        <v>32</v>
      </c>
      <c r="Q7189">
        <v>3000</v>
      </c>
      <c r="R7189">
        <v>25000</v>
      </c>
      <c r="AB7189">
        <v>73</v>
      </c>
      <c r="AC7189" t="s">
        <v>7240</v>
      </c>
    </row>
    <row r="7190" spans="1:29">
      <c r="A7190" s="1" t="s">
        <v>30</v>
      </c>
      <c r="B7190" s="2">
        <v>42794.535416666666</v>
      </c>
      <c r="C7190">
        <v>75</v>
      </c>
      <c r="D7190">
        <v>55</v>
      </c>
      <c r="E7190">
        <v>49.78</v>
      </c>
      <c r="F7190">
        <v>210</v>
      </c>
      <c r="G7190">
        <v>9</v>
      </c>
      <c r="H7190">
        <v>0</v>
      </c>
      <c r="I7190">
        <v>30.23</v>
      </c>
      <c r="J7190">
        <v>1023.2</v>
      </c>
      <c r="K7190">
        <v>10</v>
      </c>
      <c r="M7190" t="s">
        <v>34</v>
      </c>
      <c r="N7190" t="s">
        <v>32</v>
      </c>
      <c r="Q7190">
        <v>3800</v>
      </c>
      <c r="R7190">
        <v>25000</v>
      </c>
      <c r="AB7190">
        <v>75</v>
      </c>
      <c r="AC7190" t="s">
        <v>7241</v>
      </c>
    </row>
    <row r="7191" spans="1:29">
      <c r="A7191" s="1" t="s">
        <v>30</v>
      </c>
      <c r="B7191" s="2">
        <v>42794.57708333333</v>
      </c>
      <c r="C7191">
        <v>76</v>
      </c>
      <c r="D7191">
        <v>55</v>
      </c>
      <c r="E7191">
        <v>48.3</v>
      </c>
      <c r="F7191">
        <v>190</v>
      </c>
      <c r="G7191">
        <v>11</v>
      </c>
      <c r="H7191">
        <v>0</v>
      </c>
      <c r="I7191">
        <v>30.2</v>
      </c>
      <c r="J7191">
        <v>1022.3</v>
      </c>
      <c r="K7191">
        <v>10</v>
      </c>
      <c r="L7191">
        <v>17</v>
      </c>
      <c r="M7191" t="s">
        <v>34</v>
      </c>
      <c r="N7191" t="s">
        <v>32</v>
      </c>
      <c r="Q7191">
        <v>4200</v>
      </c>
      <c r="R7191">
        <v>25000</v>
      </c>
      <c r="AB7191">
        <v>75.900000000000006</v>
      </c>
      <c r="AC7191" t="s">
        <v>7242</v>
      </c>
    </row>
    <row r="7192" spans="1:29">
      <c r="A7192" s="1" t="s">
        <v>30</v>
      </c>
      <c r="B7192" s="2">
        <v>42794.618750000001</v>
      </c>
      <c r="C7192">
        <v>76</v>
      </c>
      <c r="D7192">
        <v>56</v>
      </c>
      <c r="E7192">
        <v>49.91</v>
      </c>
      <c r="F7192">
        <v>180</v>
      </c>
      <c r="G7192">
        <v>11</v>
      </c>
      <c r="H7192">
        <v>0</v>
      </c>
      <c r="I7192">
        <v>30.17</v>
      </c>
      <c r="J7192">
        <v>1021.2</v>
      </c>
      <c r="K7192">
        <v>10</v>
      </c>
      <c r="M7192" t="s">
        <v>34</v>
      </c>
      <c r="N7192" t="s">
        <v>43</v>
      </c>
      <c r="Q7192">
        <v>4200</v>
      </c>
      <c r="R7192">
        <v>25000</v>
      </c>
      <c r="AB7192">
        <v>75.900000000000006</v>
      </c>
      <c r="AC7192" t="s">
        <v>7243</v>
      </c>
    </row>
    <row r="7193" spans="1:29">
      <c r="A7193" s="1" t="s">
        <v>30</v>
      </c>
      <c r="B7193" s="2">
        <v>42794.660416666666</v>
      </c>
      <c r="C7193">
        <v>75</v>
      </c>
      <c r="D7193">
        <v>56</v>
      </c>
      <c r="E7193">
        <v>51.43</v>
      </c>
      <c r="F7193">
        <v>190</v>
      </c>
      <c r="G7193">
        <v>12</v>
      </c>
      <c r="H7193">
        <v>0</v>
      </c>
      <c r="I7193">
        <v>30.16</v>
      </c>
      <c r="J7193">
        <v>1021.1</v>
      </c>
      <c r="K7193">
        <v>10</v>
      </c>
      <c r="L7193">
        <v>17</v>
      </c>
      <c r="M7193" t="s">
        <v>32</v>
      </c>
      <c r="N7193" t="s">
        <v>43</v>
      </c>
      <c r="Q7193">
        <v>4300</v>
      </c>
      <c r="R7193">
        <v>25000</v>
      </c>
      <c r="AB7193">
        <v>75</v>
      </c>
      <c r="AC7193" t="s">
        <v>7244</v>
      </c>
    </row>
    <row r="7194" spans="1:29">
      <c r="A7194" s="1" t="s">
        <v>30</v>
      </c>
      <c r="B7194" s="2">
        <v>42794.70208333333</v>
      </c>
      <c r="C7194">
        <v>74</v>
      </c>
      <c r="D7194">
        <v>56</v>
      </c>
      <c r="E7194">
        <v>53.36</v>
      </c>
      <c r="F7194">
        <v>210</v>
      </c>
      <c r="G7194">
        <v>12</v>
      </c>
      <c r="H7194">
        <v>0</v>
      </c>
      <c r="I7194">
        <v>30.16</v>
      </c>
      <c r="J7194">
        <v>1020.9</v>
      </c>
      <c r="K7194">
        <v>10</v>
      </c>
      <c r="M7194" t="s">
        <v>34</v>
      </c>
      <c r="N7194" t="s">
        <v>43</v>
      </c>
      <c r="Q7194">
        <v>4200</v>
      </c>
      <c r="R7194">
        <v>25000</v>
      </c>
      <c r="AB7194">
        <v>73.900000000000006</v>
      </c>
      <c r="AC7194" t="s">
        <v>7245</v>
      </c>
    </row>
    <row r="7195" spans="1:29">
      <c r="A7195" s="1" t="s">
        <v>30</v>
      </c>
      <c r="B7195" s="2">
        <v>42794.743750000001</v>
      </c>
      <c r="C7195">
        <v>73</v>
      </c>
      <c r="D7195">
        <v>56</v>
      </c>
      <c r="E7195">
        <v>55</v>
      </c>
      <c r="F7195">
        <v>200</v>
      </c>
      <c r="G7195">
        <v>8</v>
      </c>
      <c r="H7195">
        <v>0</v>
      </c>
      <c r="I7195">
        <v>30.15</v>
      </c>
      <c r="J7195">
        <v>1020.6</v>
      </c>
      <c r="K7195">
        <v>10</v>
      </c>
      <c r="M7195" t="s">
        <v>31</v>
      </c>
      <c r="N7195" t="s">
        <v>31</v>
      </c>
      <c r="O7195" t="s">
        <v>43</v>
      </c>
      <c r="Q7195">
        <v>4200</v>
      </c>
      <c r="R7195">
        <v>6000</v>
      </c>
      <c r="S7195">
        <v>25000</v>
      </c>
      <c r="AB7195">
        <v>73</v>
      </c>
      <c r="AC7195" t="s">
        <v>7246</v>
      </c>
    </row>
    <row r="7196" spans="1:29">
      <c r="A7196" s="1" t="s">
        <v>30</v>
      </c>
      <c r="B7196" s="2">
        <v>42794.785416666666</v>
      </c>
      <c r="C7196">
        <v>72</v>
      </c>
      <c r="D7196">
        <v>57</v>
      </c>
      <c r="E7196">
        <v>59.2</v>
      </c>
      <c r="F7196">
        <v>180</v>
      </c>
      <c r="G7196">
        <v>6</v>
      </c>
      <c r="H7196">
        <v>0</v>
      </c>
      <c r="I7196">
        <v>30.13</v>
      </c>
      <c r="J7196">
        <v>1020.2</v>
      </c>
      <c r="K7196">
        <v>10</v>
      </c>
      <c r="M7196" t="s">
        <v>31</v>
      </c>
      <c r="N7196" t="s">
        <v>32</v>
      </c>
      <c r="O7196" t="s">
        <v>43</v>
      </c>
      <c r="Q7196">
        <v>4500</v>
      </c>
      <c r="R7196">
        <v>17000</v>
      </c>
      <c r="S7196">
        <v>25000</v>
      </c>
      <c r="AB7196">
        <v>72</v>
      </c>
      <c r="AC7196" t="s">
        <v>7247</v>
      </c>
    </row>
    <row r="7197" spans="1:29">
      <c r="A7197" s="1" t="s">
        <v>30</v>
      </c>
      <c r="B7197" s="2">
        <v>42794.82708333333</v>
      </c>
      <c r="C7197">
        <v>69</v>
      </c>
      <c r="D7197">
        <v>58</v>
      </c>
      <c r="E7197">
        <v>67.5</v>
      </c>
      <c r="F7197">
        <v>210</v>
      </c>
      <c r="G7197">
        <v>7</v>
      </c>
      <c r="H7197">
        <v>0</v>
      </c>
      <c r="I7197">
        <v>30.14</v>
      </c>
      <c r="J7197">
        <v>1020.6</v>
      </c>
      <c r="K7197">
        <v>10</v>
      </c>
      <c r="M7197" t="s">
        <v>31</v>
      </c>
      <c r="N7197" t="s">
        <v>32</v>
      </c>
      <c r="O7197" t="s">
        <v>43</v>
      </c>
      <c r="Q7197">
        <v>4500</v>
      </c>
      <c r="R7197">
        <v>18000</v>
      </c>
      <c r="S7197">
        <v>25000</v>
      </c>
      <c r="AB7197">
        <v>69.099999999999994</v>
      </c>
      <c r="AC7197" t="s">
        <v>7248</v>
      </c>
    </row>
    <row r="7198" spans="1:29">
      <c r="A7198" s="1" t="s">
        <v>30</v>
      </c>
      <c r="B7198" s="2">
        <v>42794.868750000001</v>
      </c>
      <c r="C7198">
        <v>69</v>
      </c>
      <c r="D7198">
        <v>58</v>
      </c>
      <c r="E7198">
        <v>67.5</v>
      </c>
      <c r="F7198">
        <v>220</v>
      </c>
      <c r="G7198">
        <v>7</v>
      </c>
      <c r="H7198">
        <v>0</v>
      </c>
      <c r="I7198">
        <v>30.14</v>
      </c>
      <c r="J7198">
        <v>1020.5</v>
      </c>
      <c r="K7198">
        <v>10</v>
      </c>
      <c r="M7198" t="s">
        <v>31</v>
      </c>
      <c r="N7198" t="s">
        <v>32</v>
      </c>
      <c r="O7198" t="s">
        <v>43</v>
      </c>
      <c r="Q7198">
        <v>6000</v>
      </c>
      <c r="R7198">
        <v>15000</v>
      </c>
      <c r="S7198">
        <v>25000</v>
      </c>
      <c r="AB7198">
        <v>69.099999999999994</v>
      </c>
      <c r="AC7198" t="s">
        <v>7249</v>
      </c>
    </row>
    <row r="7199" spans="1:29">
      <c r="A7199" s="1" t="s">
        <v>30</v>
      </c>
      <c r="B7199" s="2">
        <v>42794.910416666666</v>
      </c>
      <c r="C7199">
        <v>70</v>
      </c>
      <c r="D7199">
        <v>58</v>
      </c>
      <c r="E7199">
        <v>65.45</v>
      </c>
      <c r="F7199">
        <v>210</v>
      </c>
      <c r="G7199">
        <v>7</v>
      </c>
      <c r="H7199">
        <v>0</v>
      </c>
      <c r="I7199">
        <v>30.13</v>
      </c>
      <c r="J7199">
        <v>1019.8</v>
      </c>
      <c r="K7199">
        <v>10</v>
      </c>
      <c r="M7199" t="s">
        <v>34</v>
      </c>
      <c r="N7199" t="s">
        <v>32</v>
      </c>
      <c r="O7199" t="s">
        <v>43</v>
      </c>
      <c r="Q7199">
        <v>6000</v>
      </c>
      <c r="R7199">
        <v>14000</v>
      </c>
      <c r="S7199">
        <v>25000</v>
      </c>
      <c r="AB7199">
        <v>70</v>
      </c>
      <c r="AC7199" t="s">
        <v>7250</v>
      </c>
    </row>
    <row r="7200" spans="1:29">
      <c r="A7200" s="1" t="s">
        <v>30</v>
      </c>
      <c r="B7200" s="2">
        <v>42794.95208333333</v>
      </c>
      <c r="C7200">
        <v>69</v>
      </c>
      <c r="D7200">
        <v>59</v>
      </c>
      <c r="E7200">
        <v>70.209999999999994</v>
      </c>
      <c r="F7200">
        <v>280</v>
      </c>
      <c r="G7200">
        <v>4</v>
      </c>
      <c r="I7200">
        <v>30.13</v>
      </c>
      <c r="J7200">
        <v>1019.8</v>
      </c>
      <c r="K7200">
        <v>10</v>
      </c>
      <c r="M7200" t="s">
        <v>34</v>
      </c>
      <c r="N7200" t="s">
        <v>32</v>
      </c>
      <c r="O7200" t="s">
        <v>32</v>
      </c>
      <c r="P7200" t="s">
        <v>43</v>
      </c>
      <c r="Q7200">
        <v>4400</v>
      </c>
      <c r="R7200">
        <v>11000</v>
      </c>
      <c r="S7200">
        <v>14000</v>
      </c>
      <c r="T7200">
        <v>25000</v>
      </c>
      <c r="U7200" t="e" cm="1">
        <f t="array" ref="U7200">-RA</f>
        <v>#NAME?</v>
      </c>
      <c r="AB7200">
        <v>69.099999999999994</v>
      </c>
      <c r="AC7200" t="s">
        <v>7251</v>
      </c>
    </row>
    <row r="7201" spans="1:29">
      <c r="A7201" s="1" t="s">
        <v>30</v>
      </c>
      <c r="B7201" s="2">
        <v>42794.993750000001</v>
      </c>
      <c r="C7201">
        <v>67</v>
      </c>
      <c r="D7201">
        <v>61</v>
      </c>
      <c r="E7201">
        <v>81.33</v>
      </c>
      <c r="F7201">
        <v>200</v>
      </c>
      <c r="G7201">
        <v>8</v>
      </c>
      <c r="I7201">
        <v>30.09</v>
      </c>
      <c r="J7201">
        <v>1018.7</v>
      </c>
      <c r="K7201">
        <v>10</v>
      </c>
      <c r="M7201" t="s">
        <v>31</v>
      </c>
      <c r="N7201" t="s">
        <v>32</v>
      </c>
      <c r="O7201" t="s">
        <v>43</v>
      </c>
      <c r="Q7201">
        <v>3700</v>
      </c>
      <c r="R7201">
        <v>14000</v>
      </c>
      <c r="S7201">
        <v>25000</v>
      </c>
      <c r="AB7201">
        <v>66.900000000000006</v>
      </c>
      <c r="AC7201" t="s">
        <v>7252</v>
      </c>
    </row>
    <row r="7202" spans="1:29">
      <c r="A7202" s="1" t="s">
        <v>30</v>
      </c>
      <c r="B7202" s="2">
        <v>42795.035416666666</v>
      </c>
      <c r="C7202">
        <v>67</v>
      </c>
      <c r="D7202">
        <v>62</v>
      </c>
      <c r="E7202">
        <v>84.56</v>
      </c>
      <c r="F7202">
        <v>210</v>
      </c>
      <c r="G7202">
        <v>9</v>
      </c>
      <c r="H7202">
        <v>0</v>
      </c>
      <c r="I7202">
        <v>30.08</v>
      </c>
      <c r="J7202">
        <v>1018.2</v>
      </c>
      <c r="K7202">
        <v>10</v>
      </c>
      <c r="M7202" t="s">
        <v>32</v>
      </c>
      <c r="N7202" t="s">
        <v>43</v>
      </c>
      <c r="Q7202">
        <v>19000</v>
      </c>
      <c r="R7202">
        <v>25000</v>
      </c>
      <c r="AB7202">
        <v>66.900000000000006</v>
      </c>
      <c r="AC7202" t="s">
        <v>7253</v>
      </c>
    </row>
    <row r="7203" spans="1:29">
      <c r="A7203" s="1" t="s">
        <v>30</v>
      </c>
      <c r="B7203" s="2">
        <v>42795.07708333333</v>
      </c>
      <c r="C7203">
        <v>67</v>
      </c>
      <c r="D7203">
        <v>62</v>
      </c>
      <c r="E7203">
        <v>84.56</v>
      </c>
      <c r="F7203">
        <v>210</v>
      </c>
      <c r="G7203">
        <v>10</v>
      </c>
      <c r="H7203">
        <v>0</v>
      </c>
      <c r="I7203">
        <v>30.05</v>
      </c>
      <c r="J7203">
        <v>1017.2</v>
      </c>
      <c r="K7203">
        <v>10</v>
      </c>
      <c r="M7203" t="s">
        <v>32</v>
      </c>
      <c r="N7203" t="s">
        <v>43</v>
      </c>
      <c r="Q7203">
        <v>21000</v>
      </c>
      <c r="R7203">
        <v>25000</v>
      </c>
      <c r="AB7203">
        <v>66.900000000000006</v>
      </c>
      <c r="AC7203" t="s">
        <v>7254</v>
      </c>
    </row>
    <row r="7204" spans="1:29">
      <c r="A7204" s="1" t="s">
        <v>30</v>
      </c>
      <c r="B7204" s="2">
        <v>42795.118750000001</v>
      </c>
      <c r="C7204">
        <v>67</v>
      </c>
      <c r="D7204">
        <v>62</v>
      </c>
      <c r="E7204">
        <v>84.56</v>
      </c>
      <c r="F7204">
        <v>220</v>
      </c>
      <c r="G7204">
        <v>11</v>
      </c>
      <c r="H7204">
        <v>0</v>
      </c>
      <c r="I7204">
        <v>30.03</v>
      </c>
      <c r="J7204">
        <v>1016.6</v>
      </c>
      <c r="K7204">
        <v>10</v>
      </c>
      <c r="M7204" t="s">
        <v>32</v>
      </c>
      <c r="Q7204">
        <v>25000</v>
      </c>
      <c r="AB7204">
        <v>66.900000000000006</v>
      </c>
      <c r="AC7204" t="s">
        <v>7255</v>
      </c>
    </row>
    <row r="7205" spans="1:29">
      <c r="A7205" s="1" t="s">
        <v>30</v>
      </c>
      <c r="B7205" s="2">
        <v>42795.160416666666</v>
      </c>
      <c r="C7205">
        <v>66</v>
      </c>
      <c r="D7205">
        <v>62</v>
      </c>
      <c r="E7205">
        <v>87.24</v>
      </c>
      <c r="F7205">
        <v>220</v>
      </c>
      <c r="G7205">
        <v>11</v>
      </c>
      <c r="H7205">
        <v>0</v>
      </c>
      <c r="I7205">
        <v>30.02</v>
      </c>
      <c r="J7205">
        <v>1016.2</v>
      </c>
      <c r="K7205">
        <v>10</v>
      </c>
      <c r="M7205" t="s">
        <v>31</v>
      </c>
      <c r="N7205" t="s">
        <v>34</v>
      </c>
      <c r="Q7205">
        <v>5000</v>
      </c>
      <c r="R7205">
        <v>25000</v>
      </c>
      <c r="AB7205">
        <v>66</v>
      </c>
      <c r="AC7205" t="s">
        <v>7256</v>
      </c>
    </row>
    <row r="7206" spans="1:29">
      <c r="A7206" s="1" t="s">
        <v>30</v>
      </c>
      <c r="B7206" s="2">
        <v>42795.20208333333</v>
      </c>
      <c r="C7206">
        <v>66</v>
      </c>
      <c r="D7206">
        <v>61</v>
      </c>
      <c r="E7206">
        <v>83.91</v>
      </c>
      <c r="F7206">
        <v>220</v>
      </c>
      <c r="G7206">
        <v>13</v>
      </c>
      <c r="H7206">
        <v>0</v>
      </c>
      <c r="I7206">
        <v>30</v>
      </c>
      <c r="J7206">
        <v>1015.5</v>
      </c>
      <c r="K7206">
        <v>10</v>
      </c>
      <c r="M7206" t="s">
        <v>34</v>
      </c>
      <c r="N7206" t="s">
        <v>34</v>
      </c>
      <c r="Q7206">
        <v>5000</v>
      </c>
      <c r="R7206">
        <v>25000</v>
      </c>
      <c r="AB7206">
        <v>66</v>
      </c>
      <c r="AC7206" t="s">
        <v>7257</v>
      </c>
    </row>
    <row r="7207" spans="1:29">
      <c r="A7207" s="1" t="s">
        <v>30</v>
      </c>
      <c r="B7207" s="2">
        <v>42795.243750000001</v>
      </c>
      <c r="C7207">
        <v>65</v>
      </c>
      <c r="D7207">
        <v>61</v>
      </c>
      <c r="E7207">
        <v>87.18</v>
      </c>
      <c r="F7207">
        <v>210</v>
      </c>
      <c r="G7207">
        <v>10</v>
      </c>
      <c r="H7207">
        <v>0</v>
      </c>
      <c r="I7207">
        <v>30</v>
      </c>
      <c r="J7207">
        <v>1015.6</v>
      </c>
      <c r="K7207">
        <v>10</v>
      </c>
      <c r="M7207" t="s">
        <v>31</v>
      </c>
      <c r="N7207" t="s">
        <v>31</v>
      </c>
      <c r="O7207" t="s">
        <v>32</v>
      </c>
      <c r="Q7207">
        <v>1200</v>
      </c>
      <c r="R7207">
        <v>5000</v>
      </c>
      <c r="S7207">
        <v>25000</v>
      </c>
      <c r="AB7207">
        <v>64.900000000000006</v>
      </c>
      <c r="AC7207" t="s">
        <v>7258</v>
      </c>
    </row>
    <row r="7208" spans="1:29">
      <c r="A7208" s="1" t="s">
        <v>30</v>
      </c>
      <c r="B7208" s="2">
        <v>42795.285416666666</v>
      </c>
      <c r="C7208">
        <v>65</v>
      </c>
      <c r="D7208">
        <v>62</v>
      </c>
      <c r="E7208">
        <v>90.64</v>
      </c>
      <c r="F7208">
        <v>220</v>
      </c>
      <c r="G7208">
        <v>11</v>
      </c>
      <c r="H7208">
        <v>0</v>
      </c>
      <c r="I7208">
        <v>30</v>
      </c>
      <c r="J7208">
        <v>1015.5</v>
      </c>
      <c r="K7208">
        <v>10</v>
      </c>
      <c r="M7208" t="s">
        <v>31</v>
      </c>
      <c r="N7208" t="s">
        <v>31</v>
      </c>
      <c r="O7208" t="s">
        <v>31</v>
      </c>
      <c r="P7208" t="s">
        <v>32</v>
      </c>
      <c r="Q7208">
        <v>1100</v>
      </c>
      <c r="R7208">
        <v>6000</v>
      </c>
      <c r="S7208">
        <v>15000</v>
      </c>
      <c r="T7208">
        <v>25000</v>
      </c>
      <c r="AB7208">
        <v>64.900000000000006</v>
      </c>
      <c r="AC7208" t="s">
        <v>7259</v>
      </c>
    </row>
    <row r="7209" spans="1:29">
      <c r="A7209" s="1" t="s">
        <v>30</v>
      </c>
      <c r="B7209" s="2">
        <v>42795.321527777778</v>
      </c>
      <c r="C7209">
        <v>66</v>
      </c>
      <c r="D7209">
        <v>62</v>
      </c>
      <c r="E7209">
        <v>87.24</v>
      </c>
      <c r="F7209">
        <v>220</v>
      </c>
      <c r="G7209">
        <v>12</v>
      </c>
      <c r="H7209">
        <v>0</v>
      </c>
      <c r="I7209">
        <v>29.99</v>
      </c>
      <c r="K7209">
        <v>10</v>
      </c>
      <c r="M7209" t="s">
        <v>32</v>
      </c>
      <c r="N7209" t="s">
        <v>32</v>
      </c>
      <c r="O7209" t="s">
        <v>32</v>
      </c>
      <c r="P7209" t="s">
        <v>43</v>
      </c>
      <c r="Q7209">
        <v>1100</v>
      </c>
      <c r="R7209">
        <v>6000</v>
      </c>
      <c r="S7209">
        <v>15000</v>
      </c>
      <c r="T7209">
        <v>25000</v>
      </c>
      <c r="AB7209">
        <v>66</v>
      </c>
      <c r="AC7209" t="s">
        <v>7260</v>
      </c>
    </row>
    <row r="7210" spans="1:29">
      <c r="A7210" s="1" t="s">
        <v>30</v>
      </c>
      <c r="B7210" s="2">
        <v>42795.32708333333</v>
      </c>
      <c r="C7210">
        <v>67</v>
      </c>
      <c r="D7210">
        <v>63</v>
      </c>
      <c r="E7210">
        <v>87.28</v>
      </c>
      <c r="F7210">
        <v>220</v>
      </c>
      <c r="G7210">
        <v>11</v>
      </c>
      <c r="H7210">
        <v>0</v>
      </c>
      <c r="I7210">
        <v>29.98</v>
      </c>
      <c r="J7210">
        <v>1014.9</v>
      </c>
      <c r="K7210">
        <v>10</v>
      </c>
      <c r="M7210" t="s">
        <v>32</v>
      </c>
      <c r="N7210" t="s">
        <v>32</v>
      </c>
      <c r="O7210" t="s">
        <v>43</v>
      </c>
      <c r="Q7210">
        <v>1100</v>
      </c>
      <c r="R7210">
        <v>6000</v>
      </c>
      <c r="S7210">
        <v>15000</v>
      </c>
      <c r="AB7210">
        <v>66.900000000000006</v>
      </c>
      <c r="AC7210" t="s">
        <v>7261</v>
      </c>
    </row>
    <row r="7211" spans="1:29">
      <c r="A7211" s="1" t="s">
        <v>30</v>
      </c>
      <c r="B7211" s="2">
        <v>42795.368750000001</v>
      </c>
      <c r="C7211">
        <v>68</v>
      </c>
      <c r="D7211">
        <v>63</v>
      </c>
      <c r="E7211">
        <v>84.03</v>
      </c>
      <c r="F7211">
        <v>220</v>
      </c>
      <c r="G7211">
        <v>18</v>
      </c>
      <c r="H7211">
        <v>0</v>
      </c>
      <c r="I7211">
        <v>29.98</v>
      </c>
      <c r="J7211">
        <v>1015</v>
      </c>
      <c r="K7211">
        <v>10</v>
      </c>
      <c r="L7211">
        <v>25</v>
      </c>
      <c r="M7211" t="s">
        <v>32</v>
      </c>
      <c r="N7211" t="s">
        <v>32</v>
      </c>
      <c r="O7211" t="s">
        <v>43</v>
      </c>
      <c r="Q7211">
        <v>1300</v>
      </c>
      <c r="R7211">
        <v>2500</v>
      </c>
      <c r="S7211">
        <v>15000</v>
      </c>
      <c r="AB7211">
        <v>68</v>
      </c>
      <c r="AC7211" t="s">
        <v>7262</v>
      </c>
    </row>
    <row r="7212" spans="1:29">
      <c r="A7212" s="1" t="s">
        <v>30</v>
      </c>
      <c r="B7212" s="2">
        <v>42795.393055555556</v>
      </c>
      <c r="C7212">
        <v>70</v>
      </c>
      <c r="D7212">
        <v>63</v>
      </c>
      <c r="E7212">
        <v>78.459999999999994</v>
      </c>
      <c r="F7212">
        <v>220</v>
      </c>
      <c r="G7212">
        <v>17</v>
      </c>
      <c r="H7212">
        <v>0</v>
      </c>
      <c r="I7212">
        <v>29.96</v>
      </c>
      <c r="K7212">
        <v>10</v>
      </c>
      <c r="M7212" t="s">
        <v>32</v>
      </c>
      <c r="N7212" t="s">
        <v>32</v>
      </c>
      <c r="O7212" t="s">
        <v>43</v>
      </c>
      <c r="Q7212">
        <v>1500</v>
      </c>
      <c r="R7212">
        <v>15000</v>
      </c>
      <c r="S7212">
        <v>25000</v>
      </c>
      <c r="AB7212">
        <v>70</v>
      </c>
      <c r="AC7212" t="s">
        <v>7263</v>
      </c>
    </row>
    <row r="7213" spans="1:29">
      <c r="A7213" s="1" t="s">
        <v>30</v>
      </c>
      <c r="B7213" s="2">
        <v>42795.410416666666</v>
      </c>
      <c r="C7213">
        <v>71</v>
      </c>
      <c r="D7213">
        <v>62</v>
      </c>
      <c r="E7213">
        <v>73.22</v>
      </c>
      <c r="F7213">
        <v>220</v>
      </c>
      <c r="G7213">
        <v>15</v>
      </c>
      <c r="H7213">
        <v>0</v>
      </c>
      <c r="I7213">
        <v>29.95</v>
      </c>
      <c r="J7213">
        <v>1013.8</v>
      </c>
      <c r="K7213">
        <v>10</v>
      </c>
      <c r="M7213" t="s">
        <v>32</v>
      </c>
      <c r="N7213" t="s">
        <v>43</v>
      </c>
      <c r="Q7213">
        <v>1700</v>
      </c>
      <c r="R7213">
        <v>25000</v>
      </c>
      <c r="AB7213">
        <v>71.099999999999994</v>
      </c>
      <c r="AC7213" t="s">
        <v>7264</v>
      </c>
    </row>
    <row r="7214" spans="1:29">
      <c r="A7214" s="1" t="s">
        <v>30</v>
      </c>
      <c r="B7214" s="2">
        <v>42795.45208333333</v>
      </c>
      <c r="C7214">
        <v>72</v>
      </c>
      <c r="D7214">
        <v>61</v>
      </c>
      <c r="E7214">
        <v>68.31</v>
      </c>
      <c r="F7214">
        <v>220</v>
      </c>
      <c r="G7214">
        <v>21</v>
      </c>
      <c r="H7214">
        <v>0</v>
      </c>
      <c r="I7214">
        <v>29.93</v>
      </c>
      <c r="J7214">
        <v>1013.2</v>
      </c>
      <c r="K7214">
        <v>10</v>
      </c>
      <c r="L7214">
        <v>29</v>
      </c>
      <c r="M7214" t="s">
        <v>32</v>
      </c>
      <c r="N7214" t="s">
        <v>32</v>
      </c>
      <c r="Q7214">
        <v>2600</v>
      </c>
      <c r="R7214">
        <v>25000</v>
      </c>
      <c r="Y7214">
        <v>29</v>
      </c>
      <c r="Z7214">
        <v>220</v>
      </c>
      <c r="AA7214" s="2">
        <v>42795.447222222225</v>
      </c>
      <c r="AB7214">
        <v>72</v>
      </c>
      <c r="AC7214" t="s">
        <v>7265</v>
      </c>
    </row>
    <row r="7215" spans="1:29">
      <c r="A7215" s="1" t="s">
        <v>30</v>
      </c>
      <c r="B7215" s="2">
        <v>42795.493750000001</v>
      </c>
      <c r="C7215">
        <v>77</v>
      </c>
      <c r="D7215">
        <v>60</v>
      </c>
      <c r="E7215">
        <v>55.95</v>
      </c>
      <c r="F7215">
        <v>230</v>
      </c>
      <c r="G7215">
        <v>30</v>
      </c>
      <c r="H7215">
        <v>0</v>
      </c>
      <c r="I7215">
        <v>29.93</v>
      </c>
      <c r="J7215">
        <v>1013.2</v>
      </c>
      <c r="K7215">
        <v>10</v>
      </c>
      <c r="L7215">
        <v>36</v>
      </c>
      <c r="M7215" t="s">
        <v>32</v>
      </c>
      <c r="N7215" t="s">
        <v>32</v>
      </c>
      <c r="Q7215">
        <v>3500</v>
      </c>
      <c r="R7215">
        <v>25000</v>
      </c>
      <c r="Y7215">
        <v>36</v>
      </c>
      <c r="Z7215">
        <v>230</v>
      </c>
      <c r="AA7215" s="2">
        <v>42795.488194444442</v>
      </c>
      <c r="AB7215">
        <v>77</v>
      </c>
      <c r="AC7215" t="s">
        <v>7266</v>
      </c>
    </row>
    <row r="7216" spans="1:29">
      <c r="A7216" s="1" t="s">
        <v>30</v>
      </c>
      <c r="B7216" s="2">
        <v>42795.535416666666</v>
      </c>
      <c r="C7216">
        <v>78</v>
      </c>
      <c r="D7216">
        <v>57</v>
      </c>
      <c r="E7216">
        <v>48.28</v>
      </c>
      <c r="F7216">
        <v>230</v>
      </c>
      <c r="G7216">
        <v>30</v>
      </c>
      <c r="H7216">
        <v>0</v>
      </c>
      <c r="I7216">
        <v>29.9</v>
      </c>
      <c r="J7216">
        <v>1012.1</v>
      </c>
      <c r="K7216">
        <v>10</v>
      </c>
      <c r="L7216">
        <v>37</v>
      </c>
      <c r="M7216" t="s">
        <v>34</v>
      </c>
      <c r="N7216" t="s">
        <v>32</v>
      </c>
      <c r="Q7216">
        <v>4200</v>
      </c>
      <c r="R7216">
        <v>25000</v>
      </c>
      <c r="Y7216">
        <v>38</v>
      </c>
      <c r="Z7216">
        <v>230</v>
      </c>
      <c r="AA7216" s="2">
        <v>42795.498611111114</v>
      </c>
      <c r="AB7216">
        <v>78.099999999999994</v>
      </c>
      <c r="AC7216" t="s">
        <v>7267</v>
      </c>
    </row>
    <row r="7217" spans="1:29">
      <c r="A7217" s="1" t="s">
        <v>30</v>
      </c>
      <c r="B7217" s="2">
        <v>42795.57708333333</v>
      </c>
      <c r="C7217">
        <v>78</v>
      </c>
      <c r="D7217">
        <v>56</v>
      </c>
      <c r="E7217">
        <v>46.4</v>
      </c>
      <c r="F7217">
        <v>230</v>
      </c>
      <c r="G7217">
        <v>24</v>
      </c>
      <c r="H7217">
        <v>0</v>
      </c>
      <c r="I7217">
        <v>29.86</v>
      </c>
      <c r="J7217">
        <v>1010.5</v>
      </c>
      <c r="K7217">
        <v>10</v>
      </c>
      <c r="L7217">
        <v>38</v>
      </c>
      <c r="M7217" t="s">
        <v>31</v>
      </c>
      <c r="N7217" t="s">
        <v>32</v>
      </c>
      <c r="Q7217">
        <v>4700</v>
      </c>
      <c r="R7217">
        <v>25000</v>
      </c>
      <c r="Y7217">
        <v>38</v>
      </c>
      <c r="Z7217">
        <v>230</v>
      </c>
      <c r="AA7217" s="2">
        <v>42795.572916666664</v>
      </c>
      <c r="AB7217">
        <v>78.099999999999994</v>
      </c>
      <c r="AC7217" t="s">
        <v>7268</v>
      </c>
    </row>
    <row r="7218" spans="1:29">
      <c r="A7218" s="1" t="s">
        <v>30</v>
      </c>
      <c r="B7218" s="2">
        <v>42795.618750000001</v>
      </c>
      <c r="C7218">
        <v>76</v>
      </c>
      <c r="D7218">
        <v>55</v>
      </c>
      <c r="E7218">
        <v>48.3</v>
      </c>
      <c r="F7218">
        <v>240</v>
      </c>
      <c r="G7218">
        <v>20</v>
      </c>
      <c r="H7218">
        <v>0</v>
      </c>
      <c r="I7218">
        <v>29.85</v>
      </c>
      <c r="J7218">
        <v>1010.4</v>
      </c>
      <c r="K7218">
        <v>10</v>
      </c>
      <c r="L7218">
        <v>29</v>
      </c>
      <c r="M7218" t="s">
        <v>31</v>
      </c>
      <c r="N7218" t="s">
        <v>32</v>
      </c>
      <c r="Q7218">
        <v>4800</v>
      </c>
      <c r="R7218">
        <v>25000</v>
      </c>
      <c r="Y7218">
        <v>35</v>
      </c>
      <c r="Z7218">
        <v>240</v>
      </c>
      <c r="AA7218" s="2">
        <v>42795.589583333334</v>
      </c>
      <c r="AB7218">
        <v>75.900000000000006</v>
      </c>
      <c r="AC7218" t="s">
        <v>7269</v>
      </c>
    </row>
    <row r="7219" spans="1:29">
      <c r="A7219" s="1" t="s">
        <v>30</v>
      </c>
      <c r="B7219" s="2">
        <v>42795.660416666666</v>
      </c>
      <c r="C7219">
        <v>76</v>
      </c>
      <c r="D7219">
        <v>56</v>
      </c>
      <c r="E7219">
        <v>49.91</v>
      </c>
      <c r="F7219">
        <v>230</v>
      </c>
      <c r="G7219">
        <v>16</v>
      </c>
      <c r="H7219">
        <v>0</v>
      </c>
      <c r="I7219">
        <v>29.83</v>
      </c>
      <c r="J7219">
        <v>1009.6</v>
      </c>
      <c r="K7219">
        <v>10</v>
      </c>
      <c r="M7219" t="s">
        <v>31</v>
      </c>
      <c r="N7219" t="s">
        <v>32</v>
      </c>
      <c r="O7219" t="s">
        <v>32</v>
      </c>
      <c r="Q7219">
        <v>4800</v>
      </c>
      <c r="R7219">
        <v>18000</v>
      </c>
      <c r="S7219">
        <v>25000</v>
      </c>
      <c r="Y7219">
        <v>32</v>
      </c>
      <c r="Z7219">
        <v>250</v>
      </c>
      <c r="AA7219" s="2">
        <v>42795.645833333336</v>
      </c>
      <c r="AB7219">
        <v>75.900000000000006</v>
      </c>
      <c r="AC7219" t="s">
        <v>7270</v>
      </c>
    </row>
    <row r="7220" spans="1:29">
      <c r="A7220" s="1" t="s">
        <v>30</v>
      </c>
      <c r="B7220" s="2">
        <v>42795.70208333333</v>
      </c>
      <c r="C7220">
        <v>76</v>
      </c>
      <c r="D7220">
        <v>55</v>
      </c>
      <c r="E7220">
        <v>48.3</v>
      </c>
      <c r="F7220">
        <v>240</v>
      </c>
      <c r="G7220">
        <v>12</v>
      </c>
      <c r="H7220">
        <v>0</v>
      </c>
      <c r="I7220">
        <v>29.82</v>
      </c>
      <c r="J7220">
        <v>1009.5</v>
      </c>
      <c r="K7220">
        <v>10</v>
      </c>
      <c r="M7220" t="s">
        <v>31</v>
      </c>
      <c r="N7220" t="s">
        <v>32</v>
      </c>
      <c r="O7220" t="s">
        <v>43</v>
      </c>
      <c r="Q7220">
        <v>5500</v>
      </c>
      <c r="R7220">
        <v>21000</v>
      </c>
      <c r="S7220">
        <v>25000</v>
      </c>
      <c r="AB7220">
        <v>75.900000000000006</v>
      </c>
      <c r="AC7220" t="s">
        <v>7271</v>
      </c>
    </row>
    <row r="7221" spans="1:29">
      <c r="A7221" s="1" t="s">
        <v>30</v>
      </c>
      <c r="B7221" s="2">
        <v>42795.743750000001</v>
      </c>
      <c r="C7221">
        <v>75</v>
      </c>
      <c r="D7221">
        <v>55</v>
      </c>
      <c r="E7221">
        <v>49.78</v>
      </c>
      <c r="F7221">
        <v>240</v>
      </c>
      <c r="G7221">
        <v>10</v>
      </c>
      <c r="H7221">
        <v>0</v>
      </c>
      <c r="I7221">
        <v>29.83</v>
      </c>
      <c r="J7221">
        <v>1009.6</v>
      </c>
      <c r="K7221">
        <v>10</v>
      </c>
      <c r="M7221" t="s">
        <v>32</v>
      </c>
      <c r="N7221" t="s">
        <v>32</v>
      </c>
      <c r="O7221" t="s">
        <v>43</v>
      </c>
      <c r="Q7221">
        <v>5500</v>
      </c>
      <c r="R7221">
        <v>21000</v>
      </c>
      <c r="S7221">
        <v>25000</v>
      </c>
      <c r="AB7221">
        <v>75</v>
      </c>
      <c r="AC7221" t="s">
        <v>7272</v>
      </c>
    </row>
    <row r="7222" spans="1:29">
      <c r="A7222" s="1" t="s">
        <v>30</v>
      </c>
      <c r="B7222" s="2">
        <v>42795.785416666666</v>
      </c>
      <c r="C7222">
        <v>68</v>
      </c>
      <c r="D7222">
        <v>47</v>
      </c>
      <c r="E7222">
        <v>46.76</v>
      </c>
      <c r="F7222">
        <v>30</v>
      </c>
      <c r="G7222">
        <v>9</v>
      </c>
      <c r="H7222">
        <v>0</v>
      </c>
      <c r="I7222">
        <v>29.85</v>
      </c>
      <c r="J7222">
        <v>1010.6</v>
      </c>
      <c r="K7222">
        <v>10</v>
      </c>
      <c r="L7222">
        <v>14</v>
      </c>
      <c r="M7222" t="s">
        <v>32</v>
      </c>
      <c r="N7222" t="s">
        <v>43</v>
      </c>
      <c r="Q7222">
        <v>5000</v>
      </c>
      <c r="R7222">
        <v>25000</v>
      </c>
      <c r="AB7222">
        <v>68</v>
      </c>
      <c r="AC7222" t="s">
        <v>7273</v>
      </c>
    </row>
    <row r="7223" spans="1:29">
      <c r="A7223" s="1" t="s">
        <v>30</v>
      </c>
      <c r="B7223" s="2">
        <v>42795.793749999997</v>
      </c>
      <c r="C7223">
        <v>67</v>
      </c>
      <c r="D7223">
        <v>48</v>
      </c>
      <c r="E7223">
        <v>50.62</v>
      </c>
      <c r="F7223">
        <v>20</v>
      </c>
      <c r="G7223">
        <v>8</v>
      </c>
      <c r="H7223">
        <v>0</v>
      </c>
      <c r="I7223">
        <v>29.85</v>
      </c>
      <c r="K7223">
        <v>10</v>
      </c>
      <c r="M7223" t="s">
        <v>32</v>
      </c>
      <c r="N7223" t="s">
        <v>43</v>
      </c>
      <c r="Q7223">
        <v>5000</v>
      </c>
      <c r="R7223">
        <v>25000</v>
      </c>
      <c r="U7223" t="s">
        <v>115</v>
      </c>
      <c r="AB7223">
        <v>66.900000000000006</v>
      </c>
      <c r="AC7223" t="s">
        <v>7274</v>
      </c>
    </row>
    <row r="7224" spans="1:29">
      <c r="A7224" s="1" t="s">
        <v>30</v>
      </c>
      <c r="B7224" s="2">
        <v>42795.814583333333</v>
      </c>
      <c r="C7224">
        <v>66</v>
      </c>
      <c r="D7224">
        <v>52</v>
      </c>
      <c r="E7224">
        <v>60.6</v>
      </c>
      <c r="F7224">
        <v>340</v>
      </c>
      <c r="G7224">
        <v>8</v>
      </c>
      <c r="I7224">
        <v>29.86</v>
      </c>
      <c r="K7224">
        <v>10</v>
      </c>
      <c r="L7224">
        <v>16</v>
      </c>
      <c r="M7224" t="s">
        <v>31</v>
      </c>
      <c r="N7224" t="s">
        <v>32</v>
      </c>
      <c r="O7224" t="s">
        <v>43</v>
      </c>
      <c r="Q7224">
        <v>3000</v>
      </c>
      <c r="R7224">
        <v>4800</v>
      </c>
      <c r="S7224">
        <v>25000</v>
      </c>
      <c r="U7224" t="e" cm="1">
        <f t="array" ref="U7224">-TSRA</f>
        <v>#NAME?</v>
      </c>
      <c r="AB7224">
        <v>66</v>
      </c>
      <c r="AC7224" t="s">
        <v>7275</v>
      </c>
    </row>
    <row r="7225" spans="1:29">
      <c r="A7225" s="1" t="s">
        <v>30</v>
      </c>
      <c r="B7225" s="2">
        <v>42795.822222222225</v>
      </c>
      <c r="C7225">
        <v>63</v>
      </c>
      <c r="D7225">
        <v>56</v>
      </c>
      <c r="E7225">
        <v>77.61</v>
      </c>
      <c r="F7225">
        <v>310</v>
      </c>
      <c r="G7225">
        <v>12</v>
      </c>
      <c r="H7225">
        <v>0.01</v>
      </c>
      <c r="I7225">
        <v>29.86</v>
      </c>
      <c r="K7225">
        <v>1</v>
      </c>
      <c r="L7225">
        <v>26</v>
      </c>
      <c r="M7225" t="s">
        <v>31</v>
      </c>
      <c r="N7225" t="s">
        <v>34</v>
      </c>
      <c r="O7225" t="s">
        <v>43</v>
      </c>
      <c r="Q7225">
        <v>1300</v>
      </c>
      <c r="R7225">
        <v>2000</v>
      </c>
      <c r="S7225">
        <v>4200</v>
      </c>
      <c r="U7225" t="e" cm="1">
        <f t="array" ref="U7225">+TSRA BR</f>
        <v>#NAME?</v>
      </c>
      <c r="Y7225">
        <v>26</v>
      </c>
      <c r="Z7225">
        <v>320</v>
      </c>
      <c r="AA7225" s="2">
        <v>42795.820833333331</v>
      </c>
      <c r="AB7225">
        <v>63</v>
      </c>
      <c r="AC7225" t="s">
        <v>7276</v>
      </c>
    </row>
    <row r="7226" spans="1:29">
      <c r="A7226" s="1" t="s">
        <v>30</v>
      </c>
      <c r="B7226" s="2">
        <v>42795.82708333333</v>
      </c>
      <c r="C7226">
        <v>60</v>
      </c>
      <c r="D7226">
        <v>57</v>
      </c>
      <c r="E7226">
        <v>89.48</v>
      </c>
      <c r="F7226">
        <v>290</v>
      </c>
      <c r="G7226">
        <v>12</v>
      </c>
      <c r="H7226">
        <v>0.24</v>
      </c>
      <c r="I7226">
        <v>29.86</v>
      </c>
      <c r="J7226">
        <v>1010.9</v>
      </c>
      <c r="K7226">
        <v>3</v>
      </c>
      <c r="L7226">
        <v>26</v>
      </c>
      <c r="M7226" t="s">
        <v>31</v>
      </c>
      <c r="N7226" t="s">
        <v>34</v>
      </c>
      <c r="O7226" t="s">
        <v>43</v>
      </c>
      <c r="Q7226">
        <v>1300</v>
      </c>
      <c r="R7226">
        <v>2000</v>
      </c>
      <c r="S7226">
        <v>4100</v>
      </c>
      <c r="U7226" t="s">
        <v>440</v>
      </c>
      <c r="Y7226">
        <v>26</v>
      </c>
      <c r="Z7226">
        <v>320</v>
      </c>
      <c r="AA7226" s="2">
        <v>42795.820833333331</v>
      </c>
      <c r="AB7226">
        <v>60.1</v>
      </c>
      <c r="AC7226" t="s">
        <v>7277</v>
      </c>
    </row>
    <row r="7227" spans="1:29">
      <c r="A7227" s="1" t="s">
        <v>30</v>
      </c>
      <c r="B7227" s="2">
        <v>42795.863194444442</v>
      </c>
      <c r="C7227">
        <v>60</v>
      </c>
      <c r="D7227">
        <v>58</v>
      </c>
      <c r="E7227">
        <v>92.43</v>
      </c>
      <c r="F7227">
        <v>240</v>
      </c>
      <c r="G7227">
        <v>8</v>
      </c>
      <c r="H7227">
        <v>0.25</v>
      </c>
      <c r="I7227">
        <v>29.84</v>
      </c>
      <c r="K7227">
        <v>1</v>
      </c>
      <c r="M7227" t="s">
        <v>34</v>
      </c>
      <c r="N7227" t="s">
        <v>34</v>
      </c>
      <c r="O7227" t="s">
        <v>43</v>
      </c>
      <c r="Q7227">
        <v>2000</v>
      </c>
      <c r="R7227">
        <v>5000</v>
      </c>
      <c r="S7227">
        <v>7000</v>
      </c>
      <c r="U7227" t="e" cm="1">
        <f t="array" ref="U7227">+TSRA BR</f>
        <v>#NAME?</v>
      </c>
      <c r="AB7227">
        <v>60.1</v>
      </c>
      <c r="AC7227" t="s">
        <v>7278</v>
      </c>
    </row>
    <row r="7228" spans="1:29">
      <c r="A7228" s="1" t="s">
        <v>30</v>
      </c>
      <c r="B7228" s="2">
        <v>42795.868750000001</v>
      </c>
      <c r="C7228">
        <v>61</v>
      </c>
      <c r="D7228">
        <v>58</v>
      </c>
      <c r="E7228">
        <v>89.52</v>
      </c>
      <c r="F7228">
        <v>230</v>
      </c>
      <c r="G7228">
        <v>15</v>
      </c>
      <c r="H7228">
        <v>0.45</v>
      </c>
      <c r="I7228">
        <v>29.84</v>
      </c>
      <c r="J7228">
        <v>1010</v>
      </c>
      <c r="K7228">
        <v>2</v>
      </c>
      <c r="M7228" t="s">
        <v>32</v>
      </c>
      <c r="N7228" t="s">
        <v>32</v>
      </c>
      <c r="O7228" t="s">
        <v>43</v>
      </c>
      <c r="Q7228">
        <v>3400</v>
      </c>
      <c r="R7228">
        <v>5500</v>
      </c>
      <c r="S7228">
        <v>8000</v>
      </c>
      <c r="U7228" t="e" cm="1">
        <f t="array" ref="U7228">+TSRA BR</f>
        <v>#NAME?</v>
      </c>
      <c r="AB7228">
        <v>61</v>
      </c>
      <c r="AC7228" t="s">
        <v>7279</v>
      </c>
    </row>
    <row r="7229" spans="1:29">
      <c r="A7229" s="1" t="s">
        <v>30</v>
      </c>
      <c r="B7229" s="2">
        <v>42795.875694444447</v>
      </c>
      <c r="C7229">
        <v>61</v>
      </c>
      <c r="D7229">
        <v>59</v>
      </c>
      <c r="E7229">
        <v>93.12</v>
      </c>
      <c r="F7229">
        <v>230</v>
      </c>
      <c r="G7229">
        <v>12</v>
      </c>
      <c r="H7229">
        <v>0.04</v>
      </c>
      <c r="I7229">
        <v>29.83</v>
      </c>
      <c r="K7229">
        <v>5</v>
      </c>
      <c r="M7229" t="s">
        <v>31</v>
      </c>
      <c r="N7229" t="s">
        <v>32</v>
      </c>
      <c r="O7229" t="s">
        <v>43</v>
      </c>
      <c r="Q7229">
        <v>800</v>
      </c>
      <c r="R7229">
        <v>5000</v>
      </c>
      <c r="S7229">
        <v>9000</v>
      </c>
      <c r="U7229" t="e" cm="1">
        <f t="array" ref="U7229">-TSRA BR</f>
        <v>#NAME?</v>
      </c>
      <c r="AB7229">
        <v>61</v>
      </c>
      <c r="AC7229" t="s">
        <v>7280</v>
      </c>
    </row>
    <row r="7230" spans="1:29">
      <c r="A7230" s="1" t="s">
        <v>30</v>
      </c>
      <c r="B7230" s="2">
        <v>42795.910416666666</v>
      </c>
      <c r="C7230">
        <v>62</v>
      </c>
      <c r="D7230">
        <v>60</v>
      </c>
      <c r="E7230">
        <v>93.16</v>
      </c>
      <c r="F7230">
        <v>220</v>
      </c>
      <c r="G7230">
        <v>15</v>
      </c>
      <c r="H7230">
        <v>0.15</v>
      </c>
      <c r="I7230">
        <v>29.81</v>
      </c>
      <c r="J7230">
        <v>1009.3</v>
      </c>
      <c r="K7230">
        <v>5</v>
      </c>
      <c r="M7230" t="s">
        <v>31</v>
      </c>
      <c r="N7230" t="s">
        <v>32</v>
      </c>
      <c r="O7230" t="s">
        <v>43</v>
      </c>
      <c r="Q7230">
        <v>4500</v>
      </c>
      <c r="R7230">
        <v>7500</v>
      </c>
      <c r="S7230">
        <v>11000</v>
      </c>
      <c r="U7230" t="e" cm="1">
        <f t="array" ref="U7230">-RA BR</f>
        <v>#NAME?</v>
      </c>
      <c r="AB7230">
        <v>62.1</v>
      </c>
      <c r="AC7230" t="s">
        <v>7281</v>
      </c>
    </row>
    <row r="7231" spans="1:29">
      <c r="A7231" s="1" t="s">
        <v>30</v>
      </c>
      <c r="B7231" s="2">
        <v>42795.95208333333</v>
      </c>
      <c r="C7231">
        <v>62</v>
      </c>
      <c r="D7231">
        <v>60</v>
      </c>
      <c r="E7231">
        <v>93.16</v>
      </c>
      <c r="F7231">
        <v>230</v>
      </c>
      <c r="G7231">
        <v>12</v>
      </c>
      <c r="H7231">
        <v>0.1</v>
      </c>
      <c r="I7231">
        <v>29.78</v>
      </c>
      <c r="J7231">
        <v>1008.3</v>
      </c>
      <c r="K7231">
        <v>10</v>
      </c>
      <c r="M7231" t="s">
        <v>31</v>
      </c>
      <c r="N7231" t="s">
        <v>34</v>
      </c>
      <c r="O7231" t="s">
        <v>43</v>
      </c>
      <c r="Q7231">
        <v>5000</v>
      </c>
      <c r="R7231">
        <v>11000</v>
      </c>
      <c r="S7231">
        <v>14000</v>
      </c>
      <c r="AB7231">
        <v>62.1</v>
      </c>
      <c r="AC7231" t="s">
        <v>7282</v>
      </c>
    </row>
    <row r="7232" spans="1:29">
      <c r="A7232" s="1" t="s">
        <v>30</v>
      </c>
      <c r="B7232" s="2">
        <v>42795.993750000001</v>
      </c>
      <c r="C7232">
        <v>62</v>
      </c>
      <c r="D7232">
        <v>58</v>
      </c>
      <c r="E7232">
        <v>86.11</v>
      </c>
      <c r="F7232">
        <v>240</v>
      </c>
      <c r="G7232">
        <v>13</v>
      </c>
      <c r="H7232">
        <v>0.03</v>
      </c>
      <c r="I7232">
        <v>29.77</v>
      </c>
      <c r="J7232">
        <v>1007.6</v>
      </c>
      <c r="K7232">
        <v>10</v>
      </c>
      <c r="L7232">
        <v>19</v>
      </c>
      <c r="M7232" t="s">
        <v>31</v>
      </c>
      <c r="N7232" t="s">
        <v>32</v>
      </c>
      <c r="O7232" t="s">
        <v>32</v>
      </c>
      <c r="P7232" t="s">
        <v>43</v>
      </c>
      <c r="Q7232">
        <v>6000</v>
      </c>
      <c r="R7232">
        <v>8500</v>
      </c>
      <c r="S7232">
        <v>10000</v>
      </c>
      <c r="T7232">
        <v>14000</v>
      </c>
      <c r="U7232" t="e" cm="1">
        <f t="array" ref="U7232">-RA</f>
        <v>#NAME?</v>
      </c>
      <c r="AB7232">
        <v>62.1</v>
      </c>
      <c r="AC7232" t="s">
        <v>7283</v>
      </c>
    </row>
    <row r="7233" spans="1:29">
      <c r="A7233" s="1" t="s">
        <v>30</v>
      </c>
      <c r="B7233" s="2">
        <v>42796.027777777781</v>
      </c>
      <c r="C7233">
        <v>62</v>
      </c>
      <c r="D7233">
        <v>60</v>
      </c>
      <c r="E7233">
        <v>93.16</v>
      </c>
      <c r="F7233">
        <v>240</v>
      </c>
      <c r="G7233">
        <v>8</v>
      </c>
      <c r="I7233">
        <v>29.77</v>
      </c>
      <c r="K7233">
        <v>10</v>
      </c>
      <c r="M7233" t="s">
        <v>31</v>
      </c>
      <c r="N7233" t="s">
        <v>31</v>
      </c>
      <c r="O7233" t="s">
        <v>31</v>
      </c>
      <c r="P7233" t="s">
        <v>32</v>
      </c>
      <c r="Q7233">
        <v>700</v>
      </c>
      <c r="R7233">
        <v>8000</v>
      </c>
      <c r="S7233">
        <v>10000</v>
      </c>
      <c r="T7233">
        <v>16000</v>
      </c>
      <c r="AB7233">
        <v>62.1</v>
      </c>
      <c r="AC7233" t="s">
        <v>7284</v>
      </c>
    </row>
    <row r="7234" spans="1:29">
      <c r="A7234" s="1" t="s">
        <v>30</v>
      </c>
      <c r="B7234" s="2">
        <v>42796.035416666666</v>
      </c>
      <c r="C7234">
        <v>61</v>
      </c>
      <c r="D7234">
        <v>60</v>
      </c>
      <c r="E7234">
        <v>96.85</v>
      </c>
      <c r="F7234">
        <v>240</v>
      </c>
      <c r="G7234">
        <v>11</v>
      </c>
      <c r="I7234">
        <v>29.78</v>
      </c>
      <c r="J7234">
        <v>1007.9</v>
      </c>
      <c r="K7234">
        <v>10</v>
      </c>
      <c r="M7234" t="s">
        <v>31</v>
      </c>
      <c r="N7234" t="s">
        <v>34</v>
      </c>
      <c r="O7234" t="s">
        <v>34</v>
      </c>
      <c r="P7234" t="s">
        <v>32</v>
      </c>
      <c r="Q7234">
        <v>700</v>
      </c>
      <c r="R7234">
        <v>8000</v>
      </c>
      <c r="S7234">
        <v>10000</v>
      </c>
      <c r="T7234">
        <v>16000</v>
      </c>
      <c r="AB7234">
        <v>61</v>
      </c>
      <c r="AC7234" t="s">
        <v>7285</v>
      </c>
    </row>
    <row r="7235" spans="1:29">
      <c r="A7235" s="1" t="s">
        <v>30</v>
      </c>
      <c r="B7235" s="2">
        <v>42796.07708333333</v>
      </c>
      <c r="C7235">
        <v>61</v>
      </c>
      <c r="D7235">
        <v>59</v>
      </c>
      <c r="E7235">
        <v>93.12</v>
      </c>
      <c r="F7235">
        <v>250</v>
      </c>
      <c r="G7235">
        <v>7</v>
      </c>
      <c r="H7235">
        <v>0</v>
      </c>
      <c r="I7235">
        <v>29.8</v>
      </c>
      <c r="J7235">
        <v>1008.7</v>
      </c>
      <c r="K7235">
        <v>10</v>
      </c>
      <c r="M7235" t="s">
        <v>34</v>
      </c>
      <c r="N7235" t="s">
        <v>32</v>
      </c>
      <c r="O7235" t="s">
        <v>32</v>
      </c>
      <c r="P7235" t="s">
        <v>43</v>
      </c>
      <c r="Q7235">
        <v>800</v>
      </c>
      <c r="R7235">
        <v>8000</v>
      </c>
      <c r="S7235">
        <v>16000</v>
      </c>
      <c r="T7235">
        <v>25000</v>
      </c>
      <c r="AB7235">
        <v>61</v>
      </c>
      <c r="AC7235" t="s">
        <v>7286</v>
      </c>
    </row>
    <row r="7236" spans="1:29">
      <c r="A7236" s="1" t="s">
        <v>30</v>
      </c>
      <c r="B7236" s="2">
        <v>42796.118750000001</v>
      </c>
      <c r="C7236">
        <v>61</v>
      </c>
      <c r="D7236">
        <v>56</v>
      </c>
      <c r="E7236">
        <v>83.29</v>
      </c>
      <c r="F7236">
        <v>300</v>
      </c>
      <c r="G7236">
        <v>8</v>
      </c>
      <c r="H7236">
        <v>0</v>
      </c>
      <c r="I7236">
        <v>29.82</v>
      </c>
      <c r="J7236">
        <v>1009.4</v>
      </c>
      <c r="K7236">
        <v>10</v>
      </c>
      <c r="L7236">
        <v>16</v>
      </c>
      <c r="M7236" t="s">
        <v>31</v>
      </c>
      <c r="N7236" t="s">
        <v>34</v>
      </c>
      <c r="O7236" t="s">
        <v>32</v>
      </c>
      <c r="P7236" t="s">
        <v>32</v>
      </c>
      <c r="Q7236">
        <v>700</v>
      </c>
      <c r="R7236">
        <v>3200</v>
      </c>
      <c r="S7236">
        <v>8000</v>
      </c>
      <c r="T7236">
        <v>16000</v>
      </c>
      <c r="AB7236">
        <v>61</v>
      </c>
      <c r="AC7236" t="s">
        <v>7287</v>
      </c>
    </row>
    <row r="7237" spans="1:29">
      <c r="A7237" s="1" t="s">
        <v>30</v>
      </c>
      <c r="B7237" s="2">
        <v>42796.160416666666</v>
      </c>
      <c r="C7237">
        <v>58</v>
      </c>
      <c r="D7237">
        <v>38</v>
      </c>
      <c r="E7237">
        <v>47.18</v>
      </c>
      <c r="F7237">
        <v>300</v>
      </c>
      <c r="G7237">
        <v>9</v>
      </c>
      <c r="H7237">
        <v>0</v>
      </c>
      <c r="I7237">
        <v>29.86</v>
      </c>
      <c r="J7237">
        <v>1010.7</v>
      </c>
      <c r="K7237">
        <v>10</v>
      </c>
      <c r="L7237">
        <v>17</v>
      </c>
      <c r="M7237" t="s">
        <v>32</v>
      </c>
      <c r="N7237" t="s">
        <v>32</v>
      </c>
      <c r="O7237" t="s">
        <v>32</v>
      </c>
      <c r="Q7237">
        <v>5500</v>
      </c>
      <c r="R7237">
        <v>15000</v>
      </c>
      <c r="S7237">
        <v>25000</v>
      </c>
      <c r="Y7237">
        <v>26</v>
      </c>
      <c r="Z7237">
        <v>300</v>
      </c>
      <c r="AA7237" s="2">
        <v>42796.125694444447</v>
      </c>
      <c r="AB7237">
        <v>57.9</v>
      </c>
      <c r="AC7237" t="s">
        <v>7288</v>
      </c>
    </row>
    <row r="7238" spans="1:29">
      <c r="A7238" s="1" t="s">
        <v>30</v>
      </c>
      <c r="B7238" s="2">
        <v>42796.20208333333</v>
      </c>
      <c r="C7238">
        <v>54</v>
      </c>
      <c r="D7238">
        <v>28</v>
      </c>
      <c r="E7238">
        <v>36.520000000000003</v>
      </c>
      <c r="G7238">
        <v>5</v>
      </c>
      <c r="H7238">
        <v>0</v>
      </c>
      <c r="I7238">
        <v>29.9</v>
      </c>
      <c r="J7238">
        <v>1012.4</v>
      </c>
      <c r="K7238">
        <v>10</v>
      </c>
      <c r="M7238" t="s">
        <v>32</v>
      </c>
      <c r="N7238" t="s">
        <v>32</v>
      </c>
      <c r="O7238" t="s">
        <v>32</v>
      </c>
      <c r="Q7238">
        <v>6000</v>
      </c>
      <c r="R7238">
        <v>15000</v>
      </c>
      <c r="S7238">
        <v>25000</v>
      </c>
      <c r="AB7238">
        <v>54</v>
      </c>
      <c r="AC7238" t="s">
        <v>7289</v>
      </c>
    </row>
    <row r="7239" spans="1:29">
      <c r="A7239" s="1" t="s">
        <v>30</v>
      </c>
      <c r="B7239" s="2">
        <v>42796.243750000001</v>
      </c>
      <c r="C7239">
        <v>51</v>
      </c>
      <c r="D7239">
        <v>26.1</v>
      </c>
      <c r="E7239">
        <v>37.57</v>
      </c>
      <c r="F7239">
        <v>300</v>
      </c>
      <c r="G7239">
        <v>10</v>
      </c>
      <c r="H7239">
        <v>0</v>
      </c>
      <c r="I7239">
        <v>29.95</v>
      </c>
      <c r="J7239">
        <v>1013.9</v>
      </c>
      <c r="K7239">
        <v>10</v>
      </c>
      <c r="L7239">
        <v>18</v>
      </c>
      <c r="M7239" t="s">
        <v>31</v>
      </c>
      <c r="N7239" t="s">
        <v>31</v>
      </c>
      <c r="O7239" t="s">
        <v>31</v>
      </c>
      <c r="Q7239">
        <v>7000</v>
      </c>
      <c r="R7239">
        <v>15000</v>
      </c>
      <c r="S7239">
        <v>25000</v>
      </c>
      <c r="AB7239">
        <v>51.1</v>
      </c>
      <c r="AC7239" t="s">
        <v>7290</v>
      </c>
    </row>
    <row r="7240" spans="1:29">
      <c r="A7240" s="1" t="s">
        <v>30</v>
      </c>
      <c r="B7240" s="2">
        <v>42796.285416666666</v>
      </c>
      <c r="C7240">
        <v>48</v>
      </c>
      <c r="D7240">
        <v>26.1</v>
      </c>
      <c r="E7240">
        <v>42.17</v>
      </c>
      <c r="F7240">
        <v>300</v>
      </c>
      <c r="G7240">
        <v>3</v>
      </c>
      <c r="H7240">
        <v>0</v>
      </c>
      <c r="I7240">
        <v>29.99</v>
      </c>
      <c r="J7240">
        <v>1015.4</v>
      </c>
      <c r="K7240">
        <v>10</v>
      </c>
      <c r="M7240" t="s">
        <v>31</v>
      </c>
      <c r="N7240" t="s">
        <v>31</v>
      </c>
      <c r="O7240" t="s">
        <v>32</v>
      </c>
      <c r="Q7240">
        <v>7000</v>
      </c>
      <c r="R7240">
        <v>15000</v>
      </c>
      <c r="S7240">
        <v>25000</v>
      </c>
      <c r="AB7240">
        <v>46.98</v>
      </c>
      <c r="AC7240" t="s">
        <v>7291</v>
      </c>
    </row>
    <row r="7241" spans="1:29">
      <c r="A7241" s="1" t="s">
        <v>30</v>
      </c>
      <c r="B7241" s="2">
        <v>42796.32708333333</v>
      </c>
      <c r="C7241">
        <v>48</v>
      </c>
      <c r="D7241">
        <v>26.1</v>
      </c>
      <c r="E7241">
        <v>42.17</v>
      </c>
      <c r="F7241">
        <v>310</v>
      </c>
      <c r="G7241">
        <v>8</v>
      </c>
      <c r="H7241">
        <v>0</v>
      </c>
      <c r="I7241">
        <v>30.03</v>
      </c>
      <c r="J7241">
        <v>1016.9</v>
      </c>
      <c r="K7241">
        <v>10</v>
      </c>
      <c r="M7241" t="s">
        <v>31</v>
      </c>
      <c r="N7241" t="s">
        <v>31</v>
      </c>
      <c r="O7241" t="s">
        <v>34</v>
      </c>
      <c r="Q7241">
        <v>6000</v>
      </c>
      <c r="R7241">
        <v>15000</v>
      </c>
      <c r="S7241">
        <v>25000</v>
      </c>
      <c r="AB7241">
        <v>43.82</v>
      </c>
      <c r="AC7241" t="s">
        <v>7292</v>
      </c>
    </row>
    <row r="7242" spans="1:29">
      <c r="A7242" s="1" t="s">
        <v>30</v>
      </c>
      <c r="B7242" s="2">
        <v>42796.368750000001</v>
      </c>
      <c r="C7242">
        <v>49</v>
      </c>
      <c r="D7242">
        <v>24.1</v>
      </c>
      <c r="E7242">
        <v>37.520000000000003</v>
      </c>
      <c r="F7242">
        <v>290</v>
      </c>
      <c r="G7242">
        <v>15</v>
      </c>
      <c r="H7242">
        <v>0</v>
      </c>
      <c r="I7242">
        <v>30.05</v>
      </c>
      <c r="J7242">
        <v>1017.5</v>
      </c>
      <c r="K7242">
        <v>10</v>
      </c>
      <c r="L7242">
        <v>22</v>
      </c>
      <c r="M7242" t="s">
        <v>31</v>
      </c>
      <c r="N7242" t="s">
        <v>32</v>
      </c>
      <c r="Q7242">
        <v>6000</v>
      </c>
      <c r="R7242">
        <v>25000</v>
      </c>
      <c r="AB7242">
        <v>42.69</v>
      </c>
      <c r="AC7242" t="s">
        <v>7293</v>
      </c>
    </row>
    <row r="7243" spans="1:29">
      <c r="A7243" s="1" t="s">
        <v>30</v>
      </c>
      <c r="B7243" s="2">
        <v>42796.410416666666</v>
      </c>
      <c r="C7243">
        <v>51</v>
      </c>
      <c r="D7243">
        <v>24.1</v>
      </c>
      <c r="E7243">
        <v>34.57</v>
      </c>
      <c r="F7243">
        <v>310</v>
      </c>
      <c r="G7243">
        <v>11</v>
      </c>
      <c r="H7243">
        <v>0</v>
      </c>
      <c r="I7243">
        <v>30.06</v>
      </c>
      <c r="J7243">
        <v>1017.9</v>
      </c>
      <c r="K7243">
        <v>10</v>
      </c>
      <c r="L7243">
        <v>21</v>
      </c>
      <c r="M7243" t="s">
        <v>32</v>
      </c>
      <c r="Q7243">
        <v>25000</v>
      </c>
      <c r="AB7243">
        <v>51.1</v>
      </c>
      <c r="AC7243" t="s">
        <v>7294</v>
      </c>
    </row>
    <row r="7244" spans="1:29">
      <c r="A7244" s="1" t="s">
        <v>30</v>
      </c>
      <c r="B7244" s="2">
        <v>42796.45208333333</v>
      </c>
      <c r="C7244">
        <v>52</v>
      </c>
      <c r="D7244">
        <v>21.9</v>
      </c>
      <c r="E7244">
        <v>30.49</v>
      </c>
      <c r="F7244">
        <v>320</v>
      </c>
      <c r="G7244">
        <v>8</v>
      </c>
      <c r="H7244">
        <v>0</v>
      </c>
      <c r="I7244">
        <v>30.08</v>
      </c>
      <c r="J7244">
        <v>1018.4</v>
      </c>
      <c r="K7244">
        <v>10</v>
      </c>
      <c r="L7244">
        <v>19</v>
      </c>
      <c r="M7244" t="s">
        <v>34</v>
      </c>
      <c r="Q7244">
        <v>25000</v>
      </c>
      <c r="AB7244">
        <v>52</v>
      </c>
      <c r="AC7244" t="s">
        <v>7295</v>
      </c>
    </row>
    <row r="7245" spans="1:29">
      <c r="A7245" s="1" t="s">
        <v>30</v>
      </c>
      <c r="B7245" s="2">
        <v>42796.493750000001</v>
      </c>
      <c r="C7245">
        <v>53</v>
      </c>
      <c r="D7245">
        <v>21.9</v>
      </c>
      <c r="E7245">
        <v>29.28</v>
      </c>
      <c r="F7245">
        <v>280</v>
      </c>
      <c r="G7245">
        <v>11</v>
      </c>
      <c r="H7245">
        <v>0</v>
      </c>
      <c r="I7245">
        <v>30.09</v>
      </c>
      <c r="J7245">
        <v>1018.8</v>
      </c>
      <c r="K7245">
        <v>10</v>
      </c>
      <c r="L7245">
        <v>18</v>
      </c>
      <c r="M7245" t="s">
        <v>34</v>
      </c>
      <c r="Q7245">
        <v>25000</v>
      </c>
      <c r="AB7245">
        <v>53.1</v>
      </c>
      <c r="AC7245" t="s">
        <v>7296</v>
      </c>
    </row>
    <row r="7246" spans="1:29">
      <c r="A7246" s="1" t="s">
        <v>30</v>
      </c>
      <c r="B7246" s="2">
        <v>42796.535416666666</v>
      </c>
      <c r="C7246">
        <v>57</v>
      </c>
      <c r="D7246">
        <v>21.9</v>
      </c>
      <c r="E7246">
        <v>25.4</v>
      </c>
      <c r="F7246">
        <v>300</v>
      </c>
      <c r="G7246">
        <v>12</v>
      </c>
      <c r="H7246">
        <v>0</v>
      </c>
      <c r="I7246">
        <v>30.08</v>
      </c>
      <c r="J7246">
        <v>1018.5</v>
      </c>
      <c r="K7246">
        <v>10</v>
      </c>
      <c r="L7246">
        <v>19</v>
      </c>
      <c r="M7246" t="s">
        <v>34</v>
      </c>
      <c r="Q7246">
        <v>25000</v>
      </c>
      <c r="AB7246">
        <v>57</v>
      </c>
      <c r="AC7246" t="s">
        <v>7297</v>
      </c>
    </row>
    <row r="7247" spans="1:29">
      <c r="A7247" s="1" t="s">
        <v>30</v>
      </c>
      <c r="B7247" s="2">
        <v>42796.57708333333</v>
      </c>
      <c r="C7247">
        <v>59</v>
      </c>
      <c r="D7247">
        <v>21.9</v>
      </c>
      <c r="E7247">
        <v>23.64</v>
      </c>
      <c r="F7247">
        <v>340</v>
      </c>
      <c r="G7247">
        <v>9</v>
      </c>
      <c r="H7247">
        <v>0</v>
      </c>
      <c r="I7247">
        <v>30.06</v>
      </c>
      <c r="J7247">
        <v>1017.9</v>
      </c>
      <c r="K7247">
        <v>10</v>
      </c>
      <c r="L7247">
        <v>17</v>
      </c>
      <c r="M7247" t="s">
        <v>32</v>
      </c>
      <c r="Q7247">
        <v>25000</v>
      </c>
      <c r="AB7247">
        <v>59</v>
      </c>
      <c r="AC7247" t="s">
        <v>7298</v>
      </c>
    </row>
    <row r="7248" spans="1:29">
      <c r="A7248" s="1" t="s">
        <v>30</v>
      </c>
      <c r="B7248" s="2">
        <v>42796.618750000001</v>
      </c>
      <c r="C7248">
        <v>57</v>
      </c>
      <c r="D7248">
        <v>15.1</v>
      </c>
      <c r="E7248">
        <v>18.97</v>
      </c>
      <c r="F7248">
        <v>310</v>
      </c>
      <c r="G7248">
        <v>8</v>
      </c>
      <c r="H7248">
        <v>0</v>
      </c>
      <c r="I7248">
        <v>30.08</v>
      </c>
      <c r="J7248">
        <v>1018.5</v>
      </c>
      <c r="K7248">
        <v>10</v>
      </c>
      <c r="L7248">
        <v>16</v>
      </c>
      <c r="M7248" t="s">
        <v>31</v>
      </c>
      <c r="Q7248">
        <v>25000</v>
      </c>
      <c r="AB7248">
        <v>57</v>
      </c>
      <c r="AC7248" t="s">
        <v>7299</v>
      </c>
    </row>
    <row r="7249" spans="1:29">
      <c r="A7249" s="1" t="s">
        <v>30</v>
      </c>
      <c r="B7249" s="2">
        <v>42796.660416666666</v>
      </c>
      <c r="C7249">
        <v>58</v>
      </c>
      <c r="D7249">
        <v>18</v>
      </c>
      <c r="E7249">
        <v>20.83</v>
      </c>
      <c r="F7249">
        <v>280</v>
      </c>
      <c r="G7249">
        <v>11</v>
      </c>
      <c r="H7249">
        <v>0</v>
      </c>
      <c r="I7249">
        <v>30.1</v>
      </c>
      <c r="J7249">
        <v>1019</v>
      </c>
      <c r="K7249">
        <v>10</v>
      </c>
      <c r="L7249">
        <v>17</v>
      </c>
      <c r="M7249" t="s">
        <v>31</v>
      </c>
      <c r="Q7249">
        <v>25000</v>
      </c>
      <c r="AB7249">
        <v>57.9</v>
      </c>
      <c r="AC7249" t="s">
        <v>7300</v>
      </c>
    </row>
    <row r="7250" spans="1:29">
      <c r="A7250" s="1" t="s">
        <v>30</v>
      </c>
      <c r="B7250" s="2">
        <v>42796.70208333333</v>
      </c>
      <c r="C7250">
        <v>58</v>
      </c>
      <c r="D7250">
        <v>14</v>
      </c>
      <c r="E7250">
        <v>17.510000000000002</v>
      </c>
      <c r="F7250">
        <v>310</v>
      </c>
      <c r="G7250">
        <v>8</v>
      </c>
      <c r="H7250">
        <v>0</v>
      </c>
      <c r="I7250">
        <v>30.11</v>
      </c>
      <c r="J7250">
        <v>1019.5</v>
      </c>
      <c r="K7250">
        <v>10</v>
      </c>
      <c r="L7250">
        <v>17</v>
      </c>
      <c r="M7250" t="s">
        <v>34</v>
      </c>
      <c r="Q7250">
        <v>25000</v>
      </c>
      <c r="AB7250">
        <v>57.9</v>
      </c>
      <c r="AC7250" t="s">
        <v>7301</v>
      </c>
    </row>
    <row r="7251" spans="1:29">
      <c r="A7251" s="1" t="s">
        <v>30</v>
      </c>
      <c r="B7251" s="2">
        <v>42796.743750000001</v>
      </c>
      <c r="C7251">
        <v>56</v>
      </c>
      <c r="D7251">
        <v>12</v>
      </c>
      <c r="E7251">
        <v>17.23</v>
      </c>
      <c r="F7251">
        <v>300</v>
      </c>
      <c r="G7251">
        <v>7</v>
      </c>
      <c r="H7251">
        <v>0</v>
      </c>
      <c r="I7251">
        <v>30.14</v>
      </c>
      <c r="J7251">
        <v>1020.4</v>
      </c>
      <c r="K7251">
        <v>10</v>
      </c>
      <c r="L7251">
        <v>19</v>
      </c>
      <c r="M7251" t="s">
        <v>34</v>
      </c>
      <c r="Q7251">
        <v>25000</v>
      </c>
      <c r="AB7251">
        <v>55.9</v>
      </c>
      <c r="AC7251" t="s">
        <v>7302</v>
      </c>
    </row>
    <row r="7252" spans="1:29">
      <c r="A7252" s="1" t="s">
        <v>30</v>
      </c>
      <c r="B7252" s="2">
        <v>42796.785416666666</v>
      </c>
      <c r="C7252">
        <v>53</v>
      </c>
      <c r="D7252">
        <v>12</v>
      </c>
      <c r="E7252">
        <v>19.079999999999998</v>
      </c>
      <c r="F7252">
        <v>290</v>
      </c>
      <c r="G7252">
        <v>4</v>
      </c>
      <c r="H7252">
        <v>0</v>
      </c>
      <c r="I7252">
        <v>30.17</v>
      </c>
      <c r="J7252">
        <v>1021.5</v>
      </c>
      <c r="K7252">
        <v>10</v>
      </c>
      <c r="M7252" t="s">
        <v>34</v>
      </c>
      <c r="Q7252">
        <v>25000</v>
      </c>
      <c r="AB7252">
        <v>53.1</v>
      </c>
      <c r="AC7252" t="s">
        <v>7303</v>
      </c>
    </row>
    <row r="7253" spans="1:29">
      <c r="A7253" s="1" t="s">
        <v>30</v>
      </c>
      <c r="B7253" s="2">
        <v>42796.82708333333</v>
      </c>
      <c r="C7253">
        <v>51</v>
      </c>
      <c r="D7253">
        <v>14</v>
      </c>
      <c r="E7253">
        <v>22.43</v>
      </c>
      <c r="F7253">
        <v>290</v>
      </c>
      <c r="G7253">
        <v>4</v>
      </c>
      <c r="H7253">
        <v>0</v>
      </c>
      <c r="I7253">
        <v>30.19</v>
      </c>
      <c r="J7253">
        <v>1022.3</v>
      </c>
      <c r="K7253">
        <v>10</v>
      </c>
      <c r="M7253" t="s">
        <v>34</v>
      </c>
      <c r="Q7253">
        <v>25000</v>
      </c>
      <c r="AB7253">
        <v>51.1</v>
      </c>
      <c r="AC7253" t="s">
        <v>7304</v>
      </c>
    </row>
    <row r="7254" spans="1:29">
      <c r="A7254" s="1" t="s">
        <v>30</v>
      </c>
      <c r="B7254" s="2">
        <v>42796.868750000001</v>
      </c>
      <c r="C7254">
        <v>46</v>
      </c>
      <c r="D7254">
        <v>17.100000000000001</v>
      </c>
      <c r="E7254">
        <v>31.07</v>
      </c>
      <c r="F7254">
        <v>0</v>
      </c>
      <c r="G7254">
        <v>0</v>
      </c>
      <c r="H7254">
        <v>0</v>
      </c>
      <c r="I7254">
        <v>30.2</v>
      </c>
      <c r="J7254">
        <v>1022.8</v>
      </c>
      <c r="K7254">
        <v>10</v>
      </c>
      <c r="M7254" t="s">
        <v>31</v>
      </c>
      <c r="Q7254">
        <v>25000</v>
      </c>
      <c r="AB7254">
        <v>46</v>
      </c>
      <c r="AC7254" t="s">
        <v>7305</v>
      </c>
    </row>
    <row r="7255" spans="1:29">
      <c r="A7255" s="1" t="s">
        <v>30</v>
      </c>
      <c r="B7255" s="2">
        <v>42796.910416666666</v>
      </c>
      <c r="C7255">
        <v>43</v>
      </c>
      <c r="D7255">
        <v>23</v>
      </c>
      <c r="E7255">
        <v>44.8</v>
      </c>
      <c r="F7255">
        <v>0</v>
      </c>
      <c r="G7255">
        <v>0</v>
      </c>
      <c r="H7255">
        <v>0</v>
      </c>
      <c r="I7255">
        <v>30.23</v>
      </c>
      <c r="J7255">
        <v>1023.9</v>
      </c>
      <c r="K7255">
        <v>10</v>
      </c>
      <c r="M7255" t="s">
        <v>246</v>
      </c>
      <c r="AB7255">
        <v>43</v>
      </c>
      <c r="AC7255" t="s">
        <v>7306</v>
      </c>
    </row>
    <row r="7256" spans="1:29">
      <c r="A7256" s="1" t="s">
        <v>30</v>
      </c>
      <c r="B7256" s="2">
        <v>42796.95208333333</v>
      </c>
      <c r="C7256">
        <v>41</v>
      </c>
      <c r="D7256">
        <v>23</v>
      </c>
      <c r="E7256">
        <v>48.39</v>
      </c>
      <c r="F7256">
        <v>0</v>
      </c>
      <c r="G7256">
        <v>0</v>
      </c>
      <c r="H7256">
        <v>0</v>
      </c>
      <c r="I7256">
        <v>30.25</v>
      </c>
      <c r="J7256">
        <v>1024.4000000000001</v>
      </c>
      <c r="K7256">
        <v>10</v>
      </c>
      <c r="M7256" t="s">
        <v>246</v>
      </c>
      <c r="AB7256">
        <v>41</v>
      </c>
      <c r="AC7256" t="s">
        <v>7307</v>
      </c>
    </row>
    <row r="7257" spans="1:29">
      <c r="A7257" s="1" t="s">
        <v>30</v>
      </c>
      <c r="B7257" s="2">
        <v>42796.993750000001</v>
      </c>
      <c r="C7257">
        <v>40</v>
      </c>
      <c r="D7257">
        <v>23</v>
      </c>
      <c r="E7257">
        <v>50.5</v>
      </c>
      <c r="F7257">
        <v>0</v>
      </c>
      <c r="G7257">
        <v>0</v>
      </c>
      <c r="H7257">
        <v>0</v>
      </c>
      <c r="I7257">
        <v>30.27</v>
      </c>
      <c r="J7257">
        <v>1025</v>
      </c>
      <c r="K7257">
        <v>10</v>
      </c>
      <c r="M7257" t="s">
        <v>31</v>
      </c>
      <c r="Q7257">
        <v>25000</v>
      </c>
      <c r="AB7257">
        <v>39.9</v>
      </c>
      <c r="AC7257" t="s">
        <v>7308</v>
      </c>
    </row>
    <row r="7258" spans="1:29">
      <c r="A7258" s="1" t="s">
        <v>30</v>
      </c>
      <c r="B7258" s="2">
        <v>42797.035416666666</v>
      </c>
      <c r="C7258">
        <v>40</v>
      </c>
      <c r="D7258">
        <v>21</v>
      </c>
      <c r="E7258">
        <v>46.41</v>
      </c>
      <c r="F7258">
        <v>330</v>
      </c>
      <c r="G7258">
        <v>3</v>
      </c>
      <c r="H7258">
        <v>0</v>
      </c>
      <c r="I7258">
        <v>30.29</v>
      </c>
      <c r="J7258">
        <v>1025.7</v>
      </c>
      <c r="K7258">
        <v>10</v>
      </c>
      <c r="M7258" t="s">
        <v>31</v>
      </c>
      <c r="Q7258">
        <v>25000</v>
      </c>
      <c r="AB7258">
        <v>37.72</v>
      </c>
      <c r="AC7258" t="s">
        <v>7309</v>
      </c>
    </row>
    <row r="7259" spans="1:29">
      <c r="A7259" s="1" t="s">
        <v>30</v>
      </c>
      <c r="B7259" s="2">
        <v>42797.07708333333</v>
      </c>
      <c r="C7259">
        <v>41</v>
      </c>
      <c r="D7259">
        <v>19.899999999999999</v>
      </c>
      <c r="E7259">
        <v>42.44</v>
      </c>
      <c r="F7259">
        <v>0</v>
      </c>
      <c r="G7259">
        <v>0</v>
      </c>
      <c r="H7259">
        <v>0</v>
      </c>
      <c r="I7259">
        <v>30.3</v>
      </c>
      <c r="J7259">
        <v>1025.9000000000001</v>
      </c>
      <c r="K7259">
        <v>10</v>
      </c>
      <c r="M7259" t="s">
        <v>31</v>
      </c>
      <c r="Q7259">
        <v>25000</v>
      </c>
      <c r="AB7259">
        <v>41</v>
      </c>
      <c r="AC7259" t="s">
        <v>7310</v>
      </c>
    </row>
    <row r="7260" spans="1:29">
      <c r="A7260" s="1" t="s">
        <v>30</v>
      </c>
      <c r="B7260" s="2">
        <v>42797.118750000001</v>
      </c>
      <c r="C7260">
        <v>37</v>
      </c>
      <c r="D7260">
        <v>21</v>
      </c>
      <c r="E7260">
        <v>51.99</v>
      </c>
      <c r="F7260">
        <v>0</v>
      </c>
      <c r="G7260">
        <v>0</v>
      </c>
      <c r="H7260">
        <v>0</v>
      </c>
      <c r="I7260">
        <v>30.29</v>
      </c>
      <c r="J7260">
        <v>1025.7</v>
      </c>
      <c r="K7260">
        <v>10</v>
      </c>
      <c r="M7260" t="s">
        <v>31</v>
      </c>
      <c r="Q7260">
        <v>25000</v>
      </c>
      <c r="AB7260">
        <v>37</v>
      </c>
      <c r="AC7260" t="s">
        <v>7311</v>
      </c>
    </row>
    <row r="7261" spans="1:29">
      <c r="A7261" s="1" t="s">
        <v>30</v>
      </c>
      <c r="B7261" s="2">
        <v>42797.160416666666</v>
      </c>
      <c r="C7261">
        <v>35</v>
      </c>
      <c r="D7261">
        <v>24.1</v>
      </c>
      <c r="E7261">
        <v>63.86</v>
      </c>
      <c r="F7261">
        <v>0</v>
      </c>
      <c r="G7261">
        <v>0</v>
      </c>
      <c r="H7261">
        <v>0</v>
      </c>
      <c r="I7261">
        <v>30.29</v>
      </c>
      <c r="J7261">
        <v>1025.5999999999999</v>
      </c>
      <c r="K7261">
        <v>10</v>
      </c>
      <c r="M7261" t="s">
        <v>246</v>
      </c>
      <c r="AB7261">
        <v>35.1</v>
      </c>
      <c r="AC7261" t="s">
        <v>7312</v>
      </c>
    </row>
    <row r="7262" spans="1:29">
      <c r="A7262" s="1" t="s">
        <v>30</v>
      </c>
      <c r="B7262" s="2">
        <v>42797.20208333333</v>
      </c>
      <c r="C7262">
        <v>33</v>
      </c>
      <c r="D7262">
        <v>24.1</v>
      </c>
      <c r="E7262">
        <v>69.17</v>
      </c>
      <c r="F7262">
        <v>0</v>
      </c>
      <c r="G7262">
        <v>0</v>
      </c>
      <c r="H7262">
        <v>0</v>
      </c>
      <c r="I7262">
        <v>30.31</v>
      </c>
      <c r="J7262">
        <v>1026.5</v>
      </c>
      <c r="K7262">
        <v>10</v>
      </c>
      <c r="M7262" t="s">
        <v>246</v>
      </c>
      <c r="AB7262">
        <v>33.1</v>
      </c>
      <c r="AC7262" t="s">
        <v>7313</v>
      </c>
    </row>
    <row r="7263" spans="1:29">
      <c r="A7263" s="1" t="s">
        <v>30</v>
      </c>
      <c r="B7263" s="2">
        <v>42797.243750000001</v>
      </c>
      <c r="C7263">
        <v>33</v>
      </c>
      <c r="D7263">
        <v>26.1</v>
      </c>
      <c r="E7263">
        <v>75.180000000000007</v>
      </c>
      <c r="F7263">
        <v>0</v>
      </c>
      <c r="G7263">
        <v>0</v>
      </c>
      <c r="H7263">
        <v>0</v>
      </c>
      <c r="I7263">
        <v>30.32</v>
      </c>
      <c r="J7263">
        <v>1026.9000000000001</v>
      </c>
      <c r="K7263">
        <v>10</v>
      </c>
      <c r="M7263" t="s">
        <v>246</v>
      </c>
      <c r="AB7263">
        <v>33.1</v>
      </c>
      <c r="AC7263" t="s">
        <v>7314</v>
      </c>
    </row>
    <row r="7264" spans="1:29">
      <c r="A7264" s="1" t="s">
        <v>30</v>
      </c>
      <c r="B7264" s="2">
        <v>42797.285416666666</v>
      </c>
      <c r="C7264">
        <v>32</v>
      </c>
      <c r="D7264">
        <v>25</v>
      </c>
      <c r="E7264">
        <v>75.069999999999993</v>
      </c>
      <c r="F7264">
        <v>0</v>
      </c>
      <c r="G7264">
        <v>0</v>
      </c>
      <c r="H7264">
        <v>0</v>
      </c>
      <c r="I7264">
        <v>30.35</v>
      </c>
      <c r="J7264">
        <v>1027.7</v>
      </c>
      <c r="K7264">
        <v>10</v>
      </c>
      <c r="M7264" t="s">
        <v>31</v>
      </c>
      <c r="N7264" t="s">
        <v>31</v>
      </c>
      <c r="Q7264">
        <v>7500</v>
      </c>
      <c r="R7264">
        <v>25000</v>
      </c>
      <c r="AB7264">
        <v>32</v>
      </c>
      <c r="AC7264" t="s">
        <v>7315</v>
      </c>
    </row>
    <row r="7265" spans="1:29">
      <c r="A7265" s="1" t="s">
        <v>30</v>
      </c>
      <c r="B7265" s="2">
        <v>42797.32708333333</v>
      </c>
      <c r="C7265">
        <v>35</v>
      </c>
      <c r="D7265">
        <v>27</v>
      </c>
      <c r="E7265">
        <v>72.040000000000006</v>
      </c>
      <c r="F7265">
        <v>230</v>
      </c>
      <c r="G7265">
        <v>4</v>
      </c>
      <c r="H7265">
        <v>0</v>
      </c>
      <c r="I7265">
        <v>30.37</v>
      </c>
      <c r="J7265">
        <v>1028.5999999999999</v>
      </c>
      <c r="K7265">
        <v>10</v>
      </c>
      <c r="M7265" t="s">
        <v>31</v>
      </c>
      <c r="Q7265">
        <v>8000</v>
      </c>
      <c r="AB7265">
        <v>31.04</v>
      </c>
      <c r="AC7265" t="s">
        <v>7316</v>
      </c>
    </row>
    <row r="7266" spans="1:29">
      <c r="A7266" s="1" t="s">
        <v>30</v>
      </c>
      <c r="B7266" s="2">
        <v>42797.368750000001</v>
      </c>
      <c r="C7266">
        <v>45</v>
      </c>
      <c r="D7266">
        <v>24.1</v>
      </c>
      <c r="E7266">
        <v>43.46</v>
      </c>
      <c r="F7266">
        <v>270</v>
      </c>
      <c r="G7266">
        <v>5</v>
      </c>
      <c r="H7266">
        <v>0</v>
      </c>
      <c r="I7266">
        <v>30.38</v>
      </c>
      <c r="J7266">
        <v>1028.9000000000001</v>
      </c>
      <c r="K7266">
        <v>10</v>
      </c>
      <c r="M7266" t="s">
        <v>34</v>
      </c>
      <c r="Q7266">
        <v>8500</v>
      </c>
      <c r="AB7266">
        <v>41.83</v>
      </c>
      <c r="AC7266" t="s">
        <v>7317</v>
      </c>
    </row>
    <row r="7267" spans="1:29">
      <c r="A7267" s="1" t="s">
        <v>30</v>
      </c>
      <c r="B7267" s="2">
        <v>42797.410416666666</v>
      </c>
      <c r="C7267">
        <v>48</v>
      </c>
      <c r="D7267">
        <v>19.899999999999999</v>
      </c>
      <c r="E7267">
        <v>32.5</v>
      </c>
      <c r="F7267">
        <v>300</v>
      </c>
      <c r="G7267">
        <v>8</v>
      </c>
      <c r="H7267">
        <v>0</v>
      </c>
      <c r="I7267">
        <v>30.38</v>
      </c>
      <c r="J7267">
        <v>1028.7</v>
      </c>
      <c r="K7267">
        <v>10</v>
      </c>
      <c r="L7267">
        <v>15</v>
      </c>
      <c r="M7267" t="s">
        <v>31</v>
      </c>
      <c r="Q7267">
        <v>8500</v>
      </c>
      <c r="AB7267">
        <v>43.82</v>
      </c>
      <c r="AC7267" t="s">
        <v>7318</v>
      </c>
    </row>
    <row r="7268" spans="1:29">
      <c r="A7268" s="1" t="s">
        <v>30</v>
      </c>
      <c r="B7268" s="2">
        <v>42797.45208333333</v>
      </c>
      <c r="C7268">
        <v>51</v>
      </c>
      <c r="D7268">
        <v>19.899999999999999</v>
      </c>
      <c r="E7268">
        <v>28.95</v>
      </c>
      <c r="F7268">
        <v>290</v>
      </c>
      <c r="G7268">
        <v>10</v>
      </c>
      <c r="H7268">
        <v>0</v>
      </c>
      <c r="I7268">
        <v>30.36</v>
      </c>
      <c r="J7268">
        <v>1028.3</v>
      </c>
      <c r="K7268">
        <v>10</v>
      </c>
      <c r="L7268">
        <v>16</v>
      </c>
      <c r="M7268" t="s">
        <v>31</v>
      </c>
      <c r="N7268" t="s">
        <v>31</v>
      </c>
      <c r="Q7268">
        <v>7000</v>
      </c>
      <c r="R7268">
        <v>8500</v>
      </c>
      <c r="AB7268">
        <v>51.1</v>
      </c>
      <c r="AC7268" t="s">
        <v>7319</v>
      </c>
    </row>
    <row r="7269" spans="1:29">
      <c r="A7269" s="1" t="s">
        <v>30</v>
      </c>
      <c r="B7269" s="2">
        <v>42797.493750000001</v>
      </c>
      <c r="C7269">
        <v>51</v>
      </c>
      <c r="D7269">
        <v>19.899999999999999</v>
      </c>
      <c r="E7269">
        <v>28.95</v>
      </c>
      <c r="F7269">
        <v>280</v>
      </c>
      <c r="G7269">
        <v>14</v>
      </c>
      <c r="H7269">
        <v>0</v>
      </c>
      <c r="I7269">
        <v>30.37</v>
      </c>
      <c r="J7269">
        <v>1028.4000000000001</v>
      </c>
      <c r="K7269">
        <v>10</v>
      </c>
      <c r="L7269">
        <v>22</v>
      </c>
      <c r="M7269" t="s">
        <v>34</v>
      </c>
      <c r="N7269" t="s">
        <v>34</v>
      </c>
      <c r="Q7269">
        <v>7000</v>
      </c>
      <c r="R7269">
        <v>8500</v>
      </c>
      <c r="AB7269">
        <v>51.1</v>
      </c>
      <c r="AC7269" t="s">
        <v>7320</v>
      </c>
    </row>
    <row r="7270" spans="1:29">
      <c r="A7270" s="1" t="s">
        <v>30</v>
      </c>
      <c r="B7270" s="2">
        <v>42797.535416666666</v>
      </c>
      <c r="C7270">
        <v>51</v>
      </c>
      <c r="D7270">
        <v>16</v>
      </c>
      <c r="E7270">
        <v>24.48</v>
      </c>
      <c r="F7270">
        <v>290</v>
      </c>
      <c r="G7270">
        <v>16</v>
      </c>
      <c r="H7270">
        <v>0</v>
      </c>
      <c r="I7270">
        <v>30.36</v>
      </c>
      <c r="J7270">
        <v>1028</v>
      </c>
      <c r="K7270">
        <v>10</v>
      </c>
      <c r="L7270">
        <v>26</v>
      </c>
      <c r="M7270" t="s">
        <v>34</v>
      </c>
      <c r="N7270" t="s">
        <v>34</v>
      </c>
      <c r="Q7270">
        <v>7500</v>
      </c>
      <c r="R7270">
        <v>9500</v>
      </c>
      <c r="AB7270">
        <v>51.1</v>
      </c>
      <c r="AC7270" t="s">
        <v>7321</v>
      </c>
    </row>
    <row r="7271" spans="1:29">
      <c r="A7271" s="1" t="s">
        <v>30</v>
      </c>
      <c r="B7271" s="2">
        <v>42797.57708333333</v>
      </c>
      <c r="C7271">
        <v>50</v>
      </c>
      <c r="D7271">
        <v>16</v>
      </c>
      <c r="E7271">
        <v>25.5</v>
      </c>
      <c r="F7271">
        <v>310</v>
      </c>
      <c r="G7271">
        <v>11</v>
      </c>
      <c r="H7271">
        <v>0</v>
      </c>
      <c r="I7271">
        <v>30.35</v>
      </c>
      <c r="J7271">
        <v>1027.8</v>
      </c>
      <c r="K7271">
        <v>10</v>
      </c>
      <c r="L7271">
        <v>19</v>
      </c>
      <c r="M7271" t="s">
        <v>34</v>
      </c>
      <c r="N7271" t="s">
        <v>34</v>
      </c>
      <c r="Q7271">
        <v>7500</v>
      </c>
      <c r="R7271">
        <v>9500</v>
      </c>
      <c r="AB7271">
        <v>45.21</v>
      </c>
      <c r="AC7271" t="s">
        <v>7322</v>
      </c>
    </row>
    <row r="7272" spans="1:29">
      <c r="A7272" s="1" t="s">
        <v>30</v>
      </c>
      <c r="B7272" s="2">
        <v>42797.618750000001</v>
      </c>
      <c r="C7272">
        <v>50</v>
      </c>
      <c r="D7272">
        <v>15.1</v>
      </c>
      <c r="E7272">
        <v>24.52</v>
      </c>
      <c r="F7272">
        <v>300</v>
      </c>
      <c r="G7272">
        <v>11</v>
      </c>
      <c r="H7272">
        <v>0</v>
      </c>
      <c r="I7272">
        <v>30.36</v>
      </c>
      <c r="J7272">
        <v>1028.3</v>
      </c>
      <c r="K7272">
        <v>10</v>
      </c>
      <c r="L7272">
        <v>19</v>
      </c>
      <c r="M7272" t="s">
        <v>34</v>
      </c>
      <c r="N7272" t="s">
        <v>34</v>
      </c>
      <c r="Q7272">
        <v>7500</v>
      </c>
      <c r="R7272">
        <v>9000</v>
      </c>
      <c r="AB7272">
        <v>45.21</v>
      </c>
      <c r="AC7272" t="s">
        <v>7323</v>
      </c>
    </row>
    <row r="7273" spans="1:29">
      <c r="A7273" s="1" t="s">
        <v>30</v>
      </c>
      <c r="B7273" s="2">
        <v>42797.660416666666</v>
      </c>
      <c r="C7273">
        <v>52</v>
      </c>
      <c r="D7273">
        <v>8.1</v>
      </c>
      <c r="E7273">
        <v>16.690000000000001</v>
      </c>
      <c r="F7273">
        <v>280</v>
      </c>
      <c r="G7273">
        <v>15</v>
      </c>
      <c r="H7273">
        <v>0</v>
      </c>
      <c r="I7273">
        <v>30.38</v>
      </c>
      <c r="J7273">
        <v>1028.8</v>
      </c>
      <c r="K7273">
        <v>10</v>
      </c>
      <c r="L7273">
        <v>22</v>
      </c>
      <c r="M7273" t="s">
        <v>31</v>
      </c>
      <c r="N7273" t="s">
        <v>34</v>
      </c>
      <c r="Q7273">
        <v>7500</v>
      </c>
      <c r="R7273">
        <v>9500</v>
      </c>
      <c r="AB7273">
        <v>52</v>
      </c>
      <c r="AC7273" t="s">
        <v>7324</v>
      </c>
    </row>
    <row r="7274" spans="1:29">
      <c r="A7274" s="1" t="s">
        <v>30</v>
      </c>
      <c r="B7274" s="2">
        <v>42797.70208333333</v>
      </c>
      <c r="C7274">
        <v>50</v>
      </c>
      <c r="D7274">
        <v>12</v>
      </c>
      <c r="E7274">
        <v>21.4</v>
      </c>
      <c r="F7274">
        <v>350</v>
      </c>
      <c r="G7274">
        <v>8</v>
      </c>
      <c r="H7274">
        <v>0</v>
      </c>
      <c r="I7274">
        <v>30.4</v>
      </c>
      <c r="J7274">
        <v>1029.5</v>
      </c>
      <c r="K7274">
        <v>10</v>
      </c>
      <c r="L7274">
        <v>17</v>
      </c>
      <c r="M7274" t="s">
        <v>31</v>
      </c>
      <c r="Q7274">
        <v>9500</v>
      </c>
      <c r="AB7274">
        <v>46.29</v>
      </c>
      <c r="AC7274" t="s">
        <v>7325</v>
      </c>
    </row>
    <row r="7275" spans="1:29">
      <c r="A7275" s="1" t="s">
        <v>30</v>
      </c>
      <c r="B7275" s="2">
        <v>42797.743750000001</v>
      </c>
      <c r="C7275">
        <v>48</v>
      </c>
      <c r="D7275">
        <v>10.9</v>
      </c>
      <c r="E7275">
        <v>21.96</v>
      </c>
      <c r="F7275">
        <v>340</v>
      </c>
      <c r="G7275">
        <v>6</v>
      </c>
      <c r="H7275">
        <v>0</v>
      </c>
      <c r="I7275">
        <v>30.43</v>
      </c>
      <c r="J7275">
        <v>1030.7</v>
      </c>
      <c r="K7275">
        <v>10</v>
      </c>
      <c r="M7275" t="s">
        <v>246</v>
      </c>
      <c r="AB7275">
        <v>44.8</v>
      </c>
      <c r="AC7275" t="s">
        <v>7326</v>
      </c>
    </row>
    <row r="7276" spans="1:29">
      <c r="A7276" s="1" t="s">
        <v>30</v>
      </c>
      <c r="B7276" s="2">
        <v>42797.785416666666</v>
      </c>
      <c r="C7276">
        <v>45</v>
      </c>
      <c r="D7276">
        <v>9</v>
      </c>
      <c r="E7276">
        <v>22.59</v>
      </c>
      <c r="G7276">
        <v>4</v>
      </c>
      <c r="H7276">
        <v>0</v>
      </c>
      <c r="I7276">
        <v>30.47</v>
      </c>
      <c r="J7276">
        <v>1032.0999999999999</v>
      </c>
      <c r="K7276">
        <v>10</v>
      </c>
      <c r="M7276" t="s">
        <v>246</v>
      </c>
      <c r="AB7276">
        <v>42.6</v>
      </c>
      <c r="AC7276" t="s">
        <v>7327</v>
      </c>
    </row>
    <row r="7277" spans="1:29">
      <c r="A7277" s="1" t="s">
        <v>30</v>
      </c>
      <c r="B7277" s="2">
        <v>42797.82708333333</v>
      </c>
      <c r="C7277">
        <v>42</v>
      </c>
      <c r="D7277">
        <v>8.1</v>
      </c>
      <c r="E7277">
        <v>24.24</v>
      </c>
      <c r="F7277">
        <v>360</v>
      </c>
      <c r="G7277">
        <v>4</v>
      </c>
      <c r="H7277">
        <v>0</v>
      </c>
      <c r="I7277">
        <v>30.5</v>
      </c>
      <c r="J7277">
        <v>1033.0999999999999</v>
      </c>
      <c r="K7277">
        <v>10</v>
      </c>
      <c r="M7277" t="s">
        <v>246</v>
      </c>
      <c r="AB7277">
        <v>39.21</v>
      </c>
      <c r="AC7277" t="s">
        <v>7328</v>
      </c>
    </row>
    <row r="7278" spans="1:29">
      <c r="A7278" s="1" t="s">
        <v>30</v>
      </c>
      <c r="B7278" s="2">
        <v>42797.868750000001</v>
      </c>
      <c r="C7278">
        <v>41</v>
      </c>
      <c r="D7278">
        <v>8.1</v>
      </c>
      <c r="E7278">
        <v>25.29</v>
      </c>
      <c r="G7278">
        <v>4</v>
      </c>
      <c r="H7278">
        <v>0</v>
      </c>
      <c r="I7278">
        <v>30.52</v>
      </c>
      <c r="J7278">
        <v>1033.7</v>
      </c>
      <c r="K7278">
        <v>10</v>
      </c>
      <c r="M7278" t="s">
        <v>246</v>
      </c>
      <c r="AB7278">
        <v>37.93</v>
      </c>
      <c r="AC7278" t="s">
        <v>7329</v>
      </c>
    </row>
    <row r="7279" spans="1:29">
      <c r="A7279" s="1" t="s">
        <v>30</v>
      </c>
      <c r="B7279" s="2">
        <v>42797.910416666666</v>
      </c>
      <c r="C7279">
        <v>37</v>
      </c>
      <c r="D7279">
        <v>10</v>
      </c>
      <c r="E7279">
        <v>32.200000000000003</v>
      </c>
      <c r="F7279">
        <v>40</v>
      </c>
      <c r="G7279">
        <v>5</v>
      </c>
      <c r="H7279">
        <v>0</v>
      </c>
      <c r="I7279">
        <v>30.53</v>
      </c>
      <c r="J7279">
        <v>1034</v>
      </c>
      <c r="K7279">
        <v>10</v>
      </c>
      <c r="M7279" t="s">
        <v>246</v>
      </c>
      <c r="AB7279">
        <v>32.33</v>
      </c>
      <c r="AC7279" t="s">
        <v>7330</v>
      </c>
    </row>
    <row r="7280" spans="1:29">
      <c r="A7280" s="1" t="s">
        <v>30</v>
      </c>
      <c r="B7280" s="2">
        <v>42797.95208333333</v>
      </c>
      <c r="C7280">
        <v>37</v>
      </c>
      <c r="D7280">
        <v>12</v>
      </c>
      <c r="E7280">
        <v>35.200000000000003</v>
      </c>
      <c r="F7280">
        <v>40</v>
      </c>
      <c r="G7280">
        <v>5</v>
      </c>
      <c r="H7280">
        <v>0</v>
      </c>
      <c r="I7280">
        <v>30.54</v>
      </c>
      <c r="J7280">
        <v>1034.4000000000001</v>
      </c>
      <c r="K7280">
        <v>10</v>
      </c>
      <c r="M7280" t="s">
        <v>246</v>
      </c>
      <c r="AB7280">
        <v>32.33</v>
      </c>
      <c r="AC7280" t="s">
        <v>7331</v>
      </c>
    </row>
    <row r="7281" spans="1:29">
      <c r="A7281" s="1" t="s">
        <v>30</v>
      </c>
      <c r="B7281" s="2">
        <v>42797.993750000001</v>
      </c>
      <c r="C7281">
        <v>35</v>
      </c>
      <c r="D7281">
        <v>12.9</v>
      </c>
      <c r="E7281">
        <v>39.49</v>
      </c>
      <c r="F7281">
        <v>20</v>
      </c>
      <c r="G7281">
        <v>4</v>
      </c>
      <c r="H7281">
        <v>0</v>
      </c>
      <c r="I7281">
        <v>30.55</v>
      </c>
      <c r="J7281">
        <v>1034.8</v>
      </c>
      <c r="K7281">
        <v>10</v>
      </c>
      <c r="M7281" t="s">
        <v>246</v>
      </c>
      <c r="AB7281">
        <v>31.04</v>
      </c>
      <c r="AC7281" t="s">
        <v>7332</v>
      </c>
    </row>
    <row r="7282" spans="1:29">
      <c r="A7282" s="1" t="s">
        <v>30</v>
      </c>
      <c r="B7282" s="2">
        <v>42798.035416666666</v>
      </c>
      <c r="C7282">
        <v>33</v>
      </c>
      <c r="D7282">
        <v>14</v>
      </c>
      <c r="E7282">
        <v>44.89</v>
      </c>
      <c r="F7282">
        <v>40</v>
      </c>
      <c r="G7282">
        <v>3</v>
      </c>
      <c r="H7282">
        <v>0</v>
      </c>
      <c r="I7282">
        <v>30.55</v>
      </c>
      <c r="J7282">
        <v>1034.8</v>
      </c>
      <c r="K7282">
        <v>10</v>
      </c>
      <c r="M7282" t="s">
        <v>246</v>
      </c>
      <c r="AB7282">
        <v>29.95</v>
      </c>
      <c r="AC7282" t="s">
        <v>7333</v>
      </c>
    </row>
    <row r="7283" spans="1:29">
      <c r="A7283" s="1" t="s">
        <v>30</v>
      </c>
      <c r="B7283" s="2">
        <v>42798.07708333333</v>
      </c>
      <c r="C7283">
        <v>30.9</v>
      </c>
      <c r="D7283">
        <v>14</v>
      </c>
      <c r="E7283">
        <v>49.05</v>
      </c>
      <c r="F7283">
        <v>0</v>
      </c>
      <c r="G7283">
        <v>0</v>
      </c>
      <c r="H7283">
        <v>0</v>
      </c>
      <c r="I7283">
        <v>30.55</v>
      </c>
      <c r="J7283">
        <v>1034.7</v>
      </c>
      <c r="K7283">
        <v>10</v>
      </c>
      <c r="M7283" t="s">
        <v>246</v>
      </c>
      <c r="AB7283">
        <v>30.9</v>
      </c>
      <c r="AC7283" t="s">
        <v>7334</v>
      </c>
    </row>
    <row r="7284" spans="1:29">
      <c r="A7284" s="1" t="s">
        <v>30</v>
      </c>
      <c r="B7284" s="2">
        <v>42798.118750000001</v>
      </c>
      <c r="C7284">
        <v>30</v>
      </c>
      <c r="D7284">
        <v>16</v>
      </c>
      <c r="E7284">
        <v>55.52</v>
      </c>
      <c r="F7284">
        <v>0</v>
      </c>
      <c r="G7284">
        <v>0</v>
      </c>
      <c r="H7284">
        <v>0</v>
      </c>
      <c r="I7284">
        <v>30.56</v>
      </c>
      <c r="J7284">
        <v>1035</v>
      </c>
      <c r="K7284">
        <v>10</v>
      </c>
      <c r="M7284" t="s">
        <v>246</v>
      </c>
      <c r="AB7284">
        <v>30</v>
      </c>
      <c r="AC7284" t="s">
        <v>7335</v>
      </c>
    </row>
    <row r="7285" spans="1:29">
      <c r="A7285" s="1" t="s">
        <v>30</v>
      </c>
      <c r="B7285" s="2">
        <v>42798.160416666666</v>
      </c>
      <c r="C7285">
        <v>27</v>
      </c>
      <c r="D7285">
        <v>17.100000000000001</v>
      </c>
      <c r="E7285">
        <v>65.84</v>
      </c>
      <c r="F7285">
        <v>310</v>
      </c>
      <c r="G7285">
        <v>3</v>
      </c>
      <c r="H7285">
        <v>0</v>
      </c>
      <c r="I7285">
        <v>30.58</v>
      </c>
      <c r="J7285">
        <v>1035.5</v>
      </c>
      <c r="K7285">
        <v>10</v>
      </c>
      <c r="M7285" t="s">
        <v>246</v>
      </c>
      <c r="AB7285">
        <v>22.97</v>
      </c>
      <c r="AC7285" t="s">
        <v>7336</v>
      </c>
    </row>
    <row r="7286" spans="1:29">
      <c r="A7286" s="1" t="s">
        <v>30</v>
      </c>
      <c r="B7286" s="2">
        <v>42798.20208333333</v>
      </c>
      <c r="C7286">
        <v>28.9</v>
      </c>
      <c r="D7286">
        <v>18</v>
      </c>
      <c r="E7286">
        <v>63.31</v>
      </c>
      <c r="F7286">
        <v>0</v>
      </c>
      <c r="G7286">
        <v>0</v>
      </c>
      <c r="H7286">
        <v>0</v>
      </c>
      <c r="I7286">
        <v>30.6</v>
      </c>
      <c r="J7286">
        <v>1036.4000000000001</v>
      </c>
      <c r="K7286">
        <v>10</v>
      </c>
      <c r="M7286" t="s">
        <v>246</v>
      </c>
      <c r="AB7286">
        <v>28.9</v>
      </c>
      <c r="AC7286" t="s">
        <v>7337</v>
      </c>
    </row>
    <row r="7287" spans="1:29">
      <c r="A7287" s="1" t="s">
        <v>30</v>
      </c>
      <c r="B7287" s="2">
        <v>42798.243750000001</v>
      </c>
      <c r="C7287">
        <v>27</v>
      </c>
      <c r="D7287">
        <v>18</v>
      </c>
      <c r="E7287">
        <v>68.45</v>
      </c>
      <c r="F7287">
        <v>0</v>
      </c>
      <c r="G7287">
        <v>0</v>
      </c>
      <c r="H7287">
        <v>0</v>
      </c>
      <c r="I7287">
        <v>30.61</v>
      </c>
      <c r="J7287">
        <v>1036.9000000000001</v>
      </c>
      <c r="K7287">
        <v>10</v>
      </c>
      <c r="M7287" t="s">
        <v>31</v>
      </c>
      <c r="Q7287">
        <v>25000</v>
      </c>
      <c r="AB7287">
        <v>27</v>
      </c>
      <c r="AC7287" t="s">
        <v>7338</v>
      </c>
    </row>
    <row r="7288" spans="1:29">
      <c r="A7288" s="1" t="s">
        <v>30</v>
      </c>
      <c r="B7288" s="2">
        <v>42798.285416666666</v>
      </c>
      <c r="C7288">
        <v>26.1</v>
      </c>
      <c r="D7288">
        <v>18</v>
      </c>
      <c r="E7288">
        <v>71.040000000000006</v>
      </c>
      <c r="F7288">
        <v>0</v>
      </c>
      <c r="G7288">
        <v>0</v>
      </c>
      <c r="H7288">
        <v>0</v>
      </c>
      <c r="I7288">
        <v>30.63</v>
      </c>
      <c r="J7288">
        <v>1037.5</v>
      </c>
      <c r="K7288">
        <v>10</v>
      </c>
      <c r="M7288" t="s">
        <v>246</v>
      </c>
      <c r="AB7288">
        <v>26.1</v>
      </c>
      <c r="AC7288" t="s">
        <v>7339</v>
      </c>
    </row>
    <row r="7289" spans="1:29">
      <c r="A7289" s="1" t="s">
        <v>30</v>
      </c>
      <c r="B7289" s="2">
        <v>42798.32708333333</v>
      </c>
      <c r="C7289">
        <v>30.9</v>
      </c>
      <c r="D7289">
        <v>21</v>
      </c>
      <c r="E7289">
        <v>66.34</v>
      </c>
      <c r="F7289">
        <v>0</v>
      </c>
      <c r="G7289">
        <v>0</v>
      </c>
      <c r="H7289">
        <v>0</v>
      </c>
      <c r="I7289">
        <v>30.65</v>
      </c>
      <c r="J7289">
        <v>1038</v>
      </c>
      <c r="K7289">
        <v>10</v>
      </c>
      <c r="M7289" t="s">
        <v>246</v>
      </c>
      <c r="AB7289">
        <v>30.9</v>
      </c>
      <c r="AC7289" t="s">
        <v>7340</v>
      </c>
    </row>
    <row r="7290" spans="1:29">
      <c r="A7290" s="1" t="s">
        <v>30</v>
      </c>
      <c r="B7290" s="2">
        <v>42798.368750000001</v>
      </c>
      <c r="C7290">
        <v>38</v>
      </c>
      <c r="D7290">
        <v>15.1</v>
      </c>
      <c r="E7290">
        <v>38.93</v>
      </c>
      <c r="G7290">
        <v>3</v>
      </c>
      <c r="H7290">
        <v>0</v>
      </c>
      <c r="I7290">
        <v>30.65</v>
      </c>
      <c r="J7290">
        <v>1038</v>
      </c>
      <c r="K7290">
        <v>10</v>
      </c>
      <c r="M7290" t="s">
        <v>246</v>
      </c>
      <c r="AB7290">
        <v>35.43</v>
      </c>
      <c r="AC7290" t="s">
        <v>7341</v>
      </c>
    </row>
    <row r="7291" spans="1:29">
      <c r="A7291" s="1" t="s">
        <v>30</v>
      </c>
      <c r="B7291" s="2">
        <v>42798.410416666666</v>
      </c>
      <c r="C7291">
        <v>41</v>
      </c>
      <c r="D7291">
        <v>10.9</v>
      </c>
      <c r="E7291">
        <v>28.67</v>
      </c>
      <c r="F7291">
        <v>0</v>
      </c>
      <c r="G7291">
        <v>0</v>
      </c>
      <c r="H7291">
        <v>0</v>
      </c>
      <c r="I7291">
        <v>30.65</v>
      </c>
      <c r="J7291">
        <v>1038</v>
      </c>
      <c r="K7291">
        <v>10</v>
      </c>
      <c r="M7291" t="s">
        <v>246</v>
      </c>
      <c r="AB7291">
        <v>41</v>
      </c>
      <c r="AC7291" t="s">
        <v>7342</v>
      </c>
    </row>
    <row r="7292" spans="1:29">
      <c r="A7292" s="1" t="s">
        <v>30</v>
      </c>
      <c r="B7292" s="2">
        <v>42798.45208333333</v>
      </c>
      <c r="C7292">
        <v>44</v>
      </c>
      <c r="D7292">
        <v>9</v>
      </c>
      <c r="E7292">
        <v>23.38</v>
      </c>
      <c r="G7292">
        <v>4</v>
      </c>
      <c r="H7292">
        <v>0</v>
      </c>
      <c r="I7292">
        <v>30.63</v>
      </c>
      <c r="J7292">
        <v>1037.3</v>
      </c>
      <c r="K7292">
        <v>10</v>
      </c>
      <c r="M7292" t="s">
        <v>246</v>
      </c>
      <c r="AB7292">
        <v>41.55</v>
      </c>
      <c r="AC7292" t="s">
        <v>7343</v>
      </c>
    </row>
    <row r="7293" spans="1:29">
      <c r="A7293" s="1" t="s">
        <v>30</v>
      </c>
      <c r="B7293" s="2">
        <v>42798.493750000001</v>
      </c>
      <c r="C7293">
        <v>47</v>
      </c>
      <c r="D7293">
        <v>8.1</v>
      </c>
      <c r="E7293">
        <v>20.190000000000001</v>
      </c>
      <c r="G7293">
        <v>6</v>
      </c>
      <c r="H7293">
        <v>0</v>
      </c>
      <c r="I7293">
        <v>30.61</v>
      </c>
      <c r="J7293">
        <v>1036.5999999999999</v>
      </c>
      <c r="K7293">
        <v>10</v>
      </c>
      <c r="M7293" t="s">
        <v>246</v>
      </c>
      <c r="AB7293">
        <v>43.48</v>
      </c>
      <c r="AC7293" t="s">
        <v>7344</v>
      </c>
    </row>
    <row r="7294" spans="1:29">
      <c r="A7294" s="1" t="s">
        <v>30</v>
      </c>
      <c r="B7294" s="2">
        <v>42798.535416666666</v>
      </c>
      <c r="C7294">
        <v>48</v>
      </c>
      <c r="D7294">
        <v>7</v>
      </c>
      <c r="E7294">
        <v>18.43</v>
      </c>
      <c r="F7294">
        <v>0</v>
      </c>
      <c r="G7294">
        <v>0</v>
      </c>
      <c r="H7294">
        <v>0</v>
      </c>
      <c r="I7294">
        <v>30.57</v>
      </c>
      <c r="J7294">
        <v>1035.4000000000001</v>
      </c>
      <c r="K7294">
        <v>10</v>
      </c>
      <c r="M7294" t="s">
        <v>246</v>
      </c>
      <c r="AB7294">
        <v>48</v>
      </c>
      <c r="AC7294" t="s">
        <v>7345</v>
      </c>
    </row>
    <row r="7295" spans="1:29">
      <c r="A7295" s="1" t="s">
        <v>30</v>
      </c>
      <c r="B7295" s="2">
        <v>42798.57708333333</v>
      </c>
      <c r="C7295">
        <v>51</v>
      </c>
      <c r="D7295">
        <v>8.1</v>
      </c>
      <c r="E7295">
        <v>17.260000000000002</v>
      </c>
      <c r="F7295">
        <v>300</v>
      </c>
      <c r="G7295">
        <v>8</v>
      </c>
      <c r="H7295">
        <v>0</v>
      </c>
      <c r="I7295">
        <v>30.55</v>
      </c>
      <c r="J7295">
        <v>1034.5</v>
      </c>
      <c r="K7295">
        <v>10</v>
      </c>
      <c r="L7295">
        <v>15</v>
      </c>
      <c r="M7295" t="s">
        <v>31</v>
      </c>
      <c r="Q7295">
        <v>25000</v>
      </c>
      <c r="AB7295">
        <v>51.1</v>
      </c>
      <c r="AC7295" t="s">
        <v>7346</v>
      </c>
    </row>
    <row r="7296" spans="1:29">
      <c r="A7296" s="1" t="s">
        <v>30</v>
      </c>
      <c r="B7296" s="2">
        <v>42798.618750000001</v>
      </c>
      <c r="C7296">
        <v>52</v>
      </c>
      <c r="D7296">
        <v>12</v>
      </c>
      <c r="E7296">
        <v>19.87</v>
      </c>
      <c r="F7296">
        <v>320</v>
      </c>
      <c r="G7296">
        <v>6</v>
      </c>
      <c r="H7296">
        <v>0</v>
      </c>
      <c r="I7296">
        <v>30.52</v>
      </c>
      <c r="J7296">
        <v>1033.8</v>
      </c>
      <c r="K7296">
        <v>10</v>
      </c>
      <c r="M7296" t="s">
        <v>31</v>
      </c>
      <c r="Q7296">
        <v>25000</v>
      </c>
      <c r="AB7296">
        <v>52</v>
      </c>
      <c r="AC7296" t="s">
        <v>7347</v>
      </c>
    </row>
    <row r="7297" spans="1:29">
      <c r="A7297" s="1" t="s">
        <v>30</v>
      </c>
      <c r="B7297" s="2">
        <v>42798.660416666666</v>
      </c>
      <c r="C7297">
        <v>53</v>
      </c>
      <c r="D7297">
        <v>12.9</v>
      </c>
      <c r="E7297">
        <v>19.86</v>
      </c>
      <c r="F7297">
        <v>270</v>
      </c>
      <c r="G7297">
        <v>9</v>
      </c>
      <c r="H7297">
        <v>0</v>
      </c>
      <c r="I7297">
        <v>30.51</v>
      </c>
      <c r="J7297">
        <v>1033.3</v>
      </c>
      <c r="K7297">
        <v>10</v>
      </c>
      <c r="M7297" t="s">
        <v>31</v>
      </c>
      <c r="Q7297">
        <v>25000</v>
      </c>
      <c r="AB7297">
        <v>53.1</v>
      </c>
      <c r="AC7297" t="s">
        <v>7348</v>
      </c>
    </row>
    <row r="7298" spans="1:29">
      <c r="A7298" s="1" t="s">
        <v>30</v>
      </c>
      <c r="B7298" s="2">
        <v>42798.70208333333</v>
      </c>
      <c r="C7298">
        <v>52</v>
      </c>
      <c r="D7298">
        <v>12.9</v>
      </c>
      <c r="E7298">
        <v>20.68</v>
      </c>
      <c r="F7298">
        <v>330</v>
      </c>
      <c r="G7298">
        <v>7</v>
      </c>
      <c r="H7298">
        <v>0</v>
      </c>
      <c r="I7298">
        <v>30.5</v>
      </c>
      <c r="J7298">
        <v>1033</v>
      </c>
      <c r="K7298">
        <v>10</v>
      </c>
      <c r="M7298" t="s">
        <v>34</v>
      </c>
      <c r="Q7298">
        <v>25000</v>
      </c>
      <c r="AB7298">
        <v>52</v>
      </c>
      <c r="AC7298" t="s">
        <v>7349</v>
      </c>
    </row>
    <row r="7299" spans="1:29">
      <c r="A7299" s="1" t="s">
        <v>30</v>
      </c>
      <c r="B7299" s="2">
        <v>42798.743750000001</v>
      </c>
      <c r="C7299">
        <v>49</v>
      </c>
      <c r="D7299">
        <v>18</v>
      </c>
      <c r="E7299">
        <v>28.97</v>
      </c>
      <c r="F7299">
        <v>0</v>
      </c>
      <c r="G7299">
        <v>0</v>
      </c>
      <c r="H7299">
        <v>0</v>
      </c>
      <c r="I7299">
        <v>30.5</v>
      </c>
      <c r="J7299">
        <v>1033</v>
      </c>
      <c r="K7299">
        <v>10</v>
      </c>
      <c r="M7299" t="s">
        <v>34</v>
      </c>
      <c r="Q7299">
        <v>25000</v>
      </c>
      <c r="AB7299">
        <v>48.9</v>
      </c>
      <c r="AC7299" t="s">
        <v>7350</v>
      </c>
    </row>
    <row r="7300" spans="1:29">
      <c r="A7300" s="1" t="s">
        <v>30</v>
      </c>
      <c r="B7300" s="2">
        <v>42798.785416666666</v>
      </c>
      <c r="C7300">
        <v>44</v>
      </c>
      <c r="D7300">
        <v>21.9</v>
      </c>
      <c r="E7300">
        <v>41</v>
      </c>
      <c r="F7300">
        <v>0</v>
      </c>
      <c r="G7300">
        <v>0</v>
      </c>
      <c r="H7300">
        <v>0</v>
      </c>
      <c r="I7300">
        <v>30.51</v>
      </c>
      <c r="J7300">
        <v>1033.3</v>
      </c>
      <c r="K7300">
        <v>10</v>
      </c>
      <c r="M7300" t="s">
        <v>34</v>
      </c>
      <c r="N7300" t="s">
        <v>32</v>
      </c>
      <c r="Q7300">
        <v>8000</v>
      </c>
      <c r="R7300">
        <v>25000</v>
      </c>
      <c r="AB7300">
        <v>44.1</v>
      </c>
      <c r="AC7300" t="s">
        <v>7351</v>
      </c>
    </row>
    <row r="7301" spans="1:29">
      <c r="A7301" s="1" t="s">
        <v>30</v>
      </c>
      <c r="B7301" s="2">
        <v>42798.82708333333</v>
      </c>
      <c r="C7301">
        <v>43</v>
      </c>
      <c r="D7301">
        <v>21.9</v>
      </c>
      <c r="E7301">
        <v>42.77</v>
      </c>
      <c r="F7301">
        <v>0</v>
      </c>
      <c r="G7301">
        <v>0</v>
      </c>
      <c r="H7301">
        <v>0</v>
      </c>
      <c r="I7301">
        <v>30.51</v>
      </c>
      <c r="J7301">
        <v>1033.4000000000001</v>
      </c>
      <c r="K7301">
        <v>10</v>
      </c>
      <c r="M7301" t="s">
        <v>31</v>
      </c>
      <c r="N7301" t="s">
        <v>34</v>
      </c>
      <c r="Q7301">
        <v>8500</v>
      </c>
      <c r="R7301">
        <v>25000</v>
      </c>
      <c r="AB7301">
        <v>43</v>
      </c>
      <c r="AC7301" t="s">
        <v>7352</v>
      </c>
    </row>
    <row r="7302" spans="1:29">
      <c r="A7302" s="1" t="s">
        <v>30</v>
      </c>
      <c r="B7302" s="2">
        <v>42798.868750000001</v>
      </c>
      <c r="C7302">
        <v>39</v>
      </c>
      <c r="D7302">
        <v>25</v>
      </c>
      <c r="E7302">
        <v>56.86</v>
      </c>
      <c r="F7302">
        <v>0</v>
      </c>
      <c r="G7302">
        <v>0</v>
      </c>
      <c r="H7302">
        <v>0</v>
      </c>
      <c r="I7302">
        <v>30.52</v>
      </c>
      <c r="J7302">
        <v>1033.7</v>
      </c>
      <c r="K7302">
        <v>10</v>
      </c>
      <c r="M7302" t="s">
        <v>34</v>
      </c>
      <c r="Q7302">
        <v>25000</v>
      </c>
      <c r="AB7302">
        <v>39</v>
      </c>
      <c r="AC7302" t="s">
        <v>7353</v>
      </c>
    </row>
    <row r="7303" spans="1:29">
      <c r="A7303" s="1" t="s">
        <v>30</v>
      </c>
      <c r="B7303" s="2">
        <v>42798.910416666666</v>
      </c>
      <c r="C7303">
        <v>38</v>
      </c>
      <c r="D7303">
        <v>26.1</v>
      </c>
      <c r="E7303">
        <v>62.14</v>
      </c>
      <c r="F7303">
        <v>60</v>
      </c>
      <c r="G7303">
        <v>4</v>
      </c>
      <c r="H7303">
        <v>0</v>
      </c>
      <c r="I7303">
        <v>30.53</v>
      </c>
      <c r="J7303">
        <v>1034.0999999999999</v>
      </c>
      <c r="K7303">
        <v>10</v>
      </c>
      <c r="M7303" t="s">
        <v>31</v>
      </c>
      <c r="Q7303">
        <v>25000</v>
      </c>
      <c r="AB7303">
        <v>34.31</v>
      </c>
      <c r="AC7303" t="s">
        <v>7354</v>
      </c>
    </row>
    <row r="7304" spans="1:29">
      <c r="A7304" s="1" t="s">
        <v>30</v>
      </c>
      <c r="B7304" s="2">
        <v>42798.95208333333</v>
      </c>
      <c r="C7304">
        <v>35</v>
      </c>
      <c r="D7304">
        <v>26.1</v>
      </c>
      <c r="E7304">
        <v>69.41</v>
      </c>
      <c r="F7304">
        <v>0</v>
      </c>
      <c r="G7304">
        <v>0</v>
      </c>
      <c r="H7304">
        <v>0</v>
      </c>
      <c r="I7304">
        <v>30.54</v>
      </c>
      <c r="J7304">
        <v>1034.4000000000001</v>
      </c>
      <c r="K7304">
        <v>10</v>
      </c>
      <c r="M7304" t="s">
        <v>31</v>
      </c>
      <c r="Q7304">
        <v>25000</v>
      </c>
      <c r="AB7304">
        <v>35.1</v>
      </c>
      <c r="AC7304" t="s">
        <v>7355</v>
      </c>
    </row>
    <row r="7305" spans="1:29">
      <c r="A7305" s="1" t="s">
        <v>30</v>
      </c>
      <c r="B7305" s="2">
        <v>42798.993750000001</v>
      </c>
      <c r="C7305">
        <v>34</v>
      </c>
      <c r="D7305">
        <v>24.1</v>
      </c>
      <c r="E7305">
        <v>66.72</v>
      </c>
      <c r="F7305">
        <v>0</v>
      </c>
      <c r="G7305">
        <v>0</v>
      </c>
      <c r="H7305">
        <v>0</v>
      </c>
      <c r="I7305">
        <v>30.55</v>
      </c>
      <c r="J7305">
        <v>1034.5</v>
      </c>
      <c r="K7305">
        <v>10</v>
      </c>
      <c r="M7305" t="s">
        <v>31</v>
      </c>
      <c r="N7305" t="s">
        <v>31</v>
      </c>
      <c r="Q7305">
        <v>8000</v>
      </c>
      <c r="R7305">
        <v>25000</v>
      </c>
      <c r="AB7305">
        <v>34</v>
      </c>
      <c r="AC7305" t="s">
        <v>7356</v>
      </c>
    </row>
    <row r="7306" spans="1:29">
      <c r="A7306" s="1" t="s">
        <v>30</v>
      </c>
      <c r="B7306" s="2">
        <v>42799.035416666666</v>
      </c>
      <c r="C7306">
        <v>33</v>
      </c>
      <c r="D7306">
        <v>25</v>
      </c>
      <c r="E7306">
        <v>71.819999999999993</v>
      </c>
      <c r="F7306">
        <v>0</v>
      </c>
      <c r="G7306">
        <v>0</v>
      </c>
      <c r="H7306">
        <v>0</v>
      </c>
      <c r="I7306">
        <v>30.55</v>
      </c>
      <c r="J7306">
        <v>1034.5999999999999</v>
      </c>
      <c r="K7306">
        <v>10</v>
      </c>
      <c r="M7306" t="s">
        <v>31</v>
      </c>
      <c r="Q7306">
        <v>25000</v>
      </c>
      <c r="AB7306">
        <v>33.1</v>
      </c>
      <c r="AC7306" t="s">
        <v>7357</v>
      </c>
    </row>
    <row r="7307" spans="1:29">
      <c r="A7307" s="1" t="s">
        <v>30</v>
      </c>
      <c r="B7307" s="2">
        <v>42799.07708333333</v>
      </c>
      <c r="C7307">
        <v>30.9</v>
      </c>
      <c r="D7307">
        <v>25</v>
      </c>
      <c r="E7307">
        <v>78.48</v>
      </c>
      <c r="F7307">
        <v>0</v>
      </c>
      <c r="G7307">
        <v>0</v>
      </c>
      <c r="H7307">
        <v>0</v>
      </c>
      <c r="I7307">
        <v>30.55</v>
      </c>
      <c r="J7307">
        <v>1034.8</v>
      </c>
      <c r="K7307">
        <v>10</v>
      </c>
      <c r="M7307" t="s">
        <v>31</v>
      </c>
      <c r="Q7307">
        <v>25000</v>
      </c>
      <c r="AB7307">
        <v>30.9</v>
      </c>
      <c r="AC7307" t="s">
        <v>7358</v>
      </c>
    </row>
    <row r="7308" spans="1:29">
      <c r="A7308" s="1" t="s">
        <v>30</v>
      </c>
      <c r="B7308" s="2">
        <v>42799.118750000001</v>
      </c>
      <c r="C7308">
        <v>36</v>
      </c>
      <c r="D7308">
        <v>26.1</v>
      </c>
      <c r="E7308">
        <v>66.97</v>
      </c>
      <c r="F7308">
        <v>50</v>
      </c>
      <c r="G7308">
        <v>10</v>
      </c>
      <c r="H7308">
        <v>0</v>
      </c>
      <c r="I7308">
        <v>30.56</v>
      </c>
      <c r="J7308">
        <v>1034.9000000000001</v>
      </c>
      <c r="K7308">
        <v>10</v>
      </c>
      <c r="M7308" t="s">
        <v>31</v>
      </c>
      <c r="Q7308">
        <v>25000</v>
      </c>
      <c r="AB7308">
        <v>27.98</v>
      </c>
      <c r="AC7308" t="s">
        <v>7359</v>
      </c>
    </row>
    <row r="7309" spans="1:29">
      <c r="A7309" s="1" t="s">
        <v>30</v>
      </c>
      <c r="B7309" s="2">
        <v>42799.160416666666</v>
      </c>
      <c r="C7309">
        <v>33</v>
      </c>
      <c r="D7309">
        <v>18</v>
      </c>
      <c r="E7309">
        <v>53.4</v>
      </c>
      <c r="F7309">
        <v>50</v>
      </c>
      <c r="G7309">
        <v>8</v>
      </c>
      <c r="H7309">
        <v>0</v>
      </c>
      <c r="I7309">
        <v>30.57</v>
      </c>
      <c r="J7309">
        <v>1035.3</v>
      </c>
      <c r="K7309">
        <v>10</v>
      </c>
      <c r="M7309" t="s">
        <v>246</v>
      </c>
      <c r="AB7309">
        <v>25.47</v>
      </c>
      <c r="AC7309" t="s">
        <v>7360</v>
      </c>
    </row>
    <row r="7310" spans="1:29">
      <c r="A7310" s="1" t="s">
        <v>30</v>
      </c>
      <c r="B7310" s="2">
        <v>42799.20208333333</v>
      </c>
      <c r="C7310">
        <v>32</v>
      </c>
      <c r="D7310">
        <v>15.1</v>
      </c>
      <c r="E7310">
        <v>49.23</v>
      </c>
      <c r="F7310">
        <v>60</v>
      </c>
      <c r="G7310">
        <v>7</v>
      </c>
      <c r="H7310">
        <v>0</v>
      </c>
      <c r="I7310">
        <v>30.59</v>
      </c>
      <c r="J7310">
        <v>1036.2</v>
      </c>
      <c r="K7310">
        <v>10</v>
      </c>
      <c r="M7310" t="s">
        <v>246</v>
      </c>
      <c r="AB7310">
        <v>24.78</v>
      </c>
      <c r="AC7310" t="s">
        <v>7361</v>
      </c>
    </row>
    <row r="7311" spans="1:29">
      <c r="A7311" s="1" t="s">
        <v>30</v>
      </c>
      <c r="B7311" s="2">
        <v>42799.243750000001</v>
      </c>
      <c r="C7311">
        <v>30.9</v>
      </c>
      <c r="D7311">
        <v>15.1</v>
      </c>
      <c r="E7311">
        <v>51.47</v>
      </c>
      <c r="F7311">
        <v>50</v>
      </c>
      <c r="G7311">
        <v>7</v>
      </c>
      <c r="H7311">
        <v>0</v>
      </c>
      <c r="I7311">
        <v>30.62</v>
      </c>
      <c r="J7311">
        <v>1037</v>
      </c>
      <c r="K7311">
        <v>10</v>
      </c>
      <c r="M7311" t="s">
        <v>246</v>
      </c>
      <c r="AB7311">
        <v>23.44</v>
      </c>
      <c r="AC7311" t="s">
        <v>7362</v>
      </c>
    </row>
    <row r="7312" spans="1:29">
      <c r="A7312" s="1" t="s">
        <v>30</v>
      </c>
      <c r="B7312" s="2">
        <v>42799.285416666666</v>
      </c>
      <c r="C7312">
        <v>30.9</v>
      </c>
      <c r="D7312">
        <v>15.1</v>
      </c>
      <c r="E7312">
        <v>51.47</v>
      </c>
      <c r="F7312">
        <v>60</v>
      </c>
      <c r="G7312">
        <v>9</v>
      </c>
      <c r="H7312">
        <v>0</v>
      </c>
      <c r="I7312">
        <v>30.62</v>
      </c>
      <c r="J7312">
        <v>1037.2</v>
      </c>
      <c r="K7312">
        <v>10</v>
      </c>
      <c r="M7312" t="s">
        <v>31</v>
      </c>
      <c r="Q7312">
        <v>25000</v>
      </c>
      <c r="AB7312">
        <v>22.15</v>
      </c>
      <c r="AC7312" t="s">
        <v>7363</v>
      </c>
    </row>
    <row r="7313" spans="1:29">
      <c r="A7313" s="1" t="s">
        <v>30</v>
      </c>
      <c r="B7313" s="2">
        <v>42799.32708333333</v>
      </c>
      <c r="C7313">
        <v>34</v>
      </c>
      <c r="D7313">
        <v>12.9</v>
      </c>
      <c r="E7313">
        <v>41.26</v>
      </c>
      <c r="F7313">
        <v>50</v>
      </c>
      <c r="G7313">
        <v>7</v>
      </c>
      <c r="H7313">
        <v>0</v>
      </c>
      <c r="I7313">
        <v>30.64</v>
      </c>
      <c r="J7313">
        <v>1037.9000000000001</v>
      </c>
      <c r="K7313">
        <v>10</v>
      </c>
      <c r="M7313" t="s">
        <v>31</v>
      </c>
      <c r="Q7313">
        <v>25000</v>
      </c>
      <c r="AB7313">
        <v>27.22</v>
      </c>
      <c r="AC7313" t="s">
        <v>7364</v>
      </c>
    </row>
    <row r="7314" spans="1:29">
      <c r="A7314" s="1" t="s">
        <v>30</v>
      </c>
      <c r="B7314" s="2">
        <v>42799.368750000001</v>
      </c>
      <c r="C7314">
        <v>37</v>
      </c>
      <c r="D7314">
        <v>10.9</v>
      </c>
      <c r="E7314">
        <v>33.520000000000003</v>
      </c>
      <c r="F7314">
        <v>70</v>
      </c>
      <c r="G7314">
        <v>12</v>
      </c>
      <c r="H7314">
        <v>0</v>
      </c>
      <c r="I7314">
        <v>30.65</v>
      </c>
      <c r="J7314">
        <v>1038.3</v>
      </c>
      <c r="K7314">
        <v>10</v>
      </c>
      <c r="L7314">
        <v>18</v>
      </c>
      <c r="M7314" t="s">
        <v>31</v>
      </c>
      <c r="Q7314">
        <v>25000</v>
      </c>
      <c r="AB7314">
        <v>28.37</v>
      </c>
      <c r="AC7314" t="s">
        <v>7365</v>
      </c>
    </row>
    <row r="7315" spans="1:29">
      <c r="A7315" s="1" t="s">
        <v>30</v>
      </c>
      <c r="B7315" s="2">
        <v>42799.410416666666</v>
      </c>
      <c r="C7315">
        <v>39</v>
      </c>
      <c r="D7315">
        <v>10.9</v>
      </c>
      <c r="E7315">
        <v>30.99</v>
      </c>
      <c r="F7315">
        <v>70</v>
      </c>
      <c r="G7315">
        <v>6</v>
      </c>
      <c r="H7315">
        <v>0</v>
      </c>
      <c r="I7315">
        <v>30.66</v>
      </c>
      <c r="J7315">
        <v>1038.4000000000001</v>
      </c>
      <c r="K7315">
        <v>10</v>
      </c>
      <c r="M7315" t="s">
        <v>246</v>
      </c>
      <c r="AB7315">
        <v>33.96</v>
      </c>
      <c r="AC7315" t="s">
        <v>7366</v>
      </c>
    </row>
    <row r="7316" spans="1:29">
      <c r="A7316" s="1" t="s">
        <v>30</v>
      </c>
      <c r="B7316" s="2">
        <v>42799.45208333333</v>
      </c>
      <c r="C7316">
        <v>42</v>
      </c>
      <c r="D7316">
        <v>10.9</v>
      </c>
      <c r="E7316">
        <v>27.48</v>
      </c>
      <c r="F7316">
        <v>70</v>
      </c>
      <c r="G7316">
        <v>6</v>
      </c>
      <c r="H7316">
        <v>0</v>
      </c>
      <c r="I7316">
        <v>30.65</v>
      </c>
      <c r="J7316">
        <v>1038.0999999999999</v>
      </c>
      <c r="K7316">
        <v>10</v>
      </c>
      <c r="M7316" t="s">
        <v>246</v>
      </c>
      <c r="AB7316">
        <v>37.69</v>
      </c>
      <c r="AC7316" t="s">
        <v>7367</v>
      </c>
    </row>
    <row r="7317" spans="1:29">
      <c r="A7317" s="1" t="s">
        <v>30</v>
      </c>
      <c r="B7317" s="2">
        <v>42799.493750000001</v>
      </c>
      <c r="C7317">
        <v>45</v>
      </c>
      <c r="D7317">
        <v>12.9</v>
      </c>
      <c r="E7317">
        <v>26.87</v>
      </c>
      <c r="F7317">
        <v>50</v>
      </c>
      <c r="G7317">
        <v>7</v>
      </c>
      <c r="H7317">
        <v>0</v>
      </c>
      <c r="I7317">
        <v>30.64</v>
      </c>
      <c r="J7317">
        <v>1037.5999999999999</v>
      </c>
      <c r="K7317">
        <v>10</v>
      </c>
      <c r="M7317" t="s">
        <v>246</v>
      </c>
      <c r="AB7317">
        <v>40.630000000000003</v>
      </c>
      <c r="AC7317" t="s">
        <v>7368</v>
      </c>
    </row>
    <row r="7318" spans="1:29">
      <c r="A7318" s="1" t="s">
        <v>30</v>
      </c>
      <c r="B7318" s="2">
        <v>42799.535416666666</v>
      </c>
      <c r="C7318">
        <v>47</v>
      </c>
      <c r="D7318">
        <v>14</v>
      </c>
      <c r="E7318">
        <v>26.25</v>
      </c>
      <c r="G7318">
        <v>3</v>
      </c>
      <c r="H7318">
        <v>0</v>
      </c>
      <c r="I7318">
        <v>30.61</v>
      </c>
      <c r="J7318">
        <v>1036.5999999999999</v>
      </c>
      <c r="K7318">
        <v>10</v>
      </c>
      <c r="M7318" t="s">
        <v>246</v>
      </c>
      <c r="AB7318">
        <v>45.72</v>
      </c>
      <c r="AC7318" t="s">
        <v>7369</v>
      </c>
    </row>
    <row r="7319" spans="1:29">
      <c r="A7319" s="1" t="s">
        <v>30</v>
      </c>
      <c r="B7319" s="2">
        <v>42799.57708333333</v>
      </c>
      <c r="C7319">
        <v>50</v>
      </c>
      <c r="D7319">
        <v>15.1</v>
      </c>
      <c r="E7319">
        <v>24.52</v>
      </c>
      <c r="G7319">
        <v>4</v>
      </c>
      <c r="H7319">
        <v>0</v>
      </c>
      <c r="I7319">
        <v>30.58</v>
      </c>
      <c r="J7319">
        <v>1035.5999999999999</v>
      </c>
      <c r="K7319">
        <v>10</v>
      </c>
      <c r="M7319" t="s">
        <v>31</v>
      </c>
      <c r="Q7319">
        <v>25000</v>
      </c>
      <c r="AB7319">
        <v>48.44</v>
      </c>
      <c r="AC7319" t="s">
        <v>7370</v>
      </c>
    </row>
    <row r="7320" spans="1:29">
      <c r="A7320" s="1" t="s">
        <v>30</v>
      </c>
      <c r="B7320" s="2">
        <v>42799.618750000001</v>
      </c>
      <c r="C7320">
        <v>50</v>
      </c>
      <c r="D7320">
        <v>16</v>
      </c>
      <c r="E7320">
        <v>25.5</v>
      </c>
      <c r="G7320">
        <v>3</v>
      </c>
      <c r="H7320">
        <v>0</v>
      </c>
      <c r="I7320">
        <v>30.55</v>
      </c>
      <c r="J7320">
        <v>1034.5</v>
      </c>
      <c r="K7320">
        <v>10</v>
      </c>
      <c r="M7320" t="s">
        <v>31</v>
      </c>
      <c r="Q7320">
        <v>25000</v>
      </c>
      <c r="AB7320">
        <v>49.27</v>
      </c>
      <c r="AC7320" t="s">
        <v>7371</v>
      </c>
    </row>
    <row r="7321" spans="1:29">
      <c r="A7321" s="1" t="s">
        <v>30</v>
      </c>
      <c r="B7321" s="2">
        <v>42799.660416666666</v>
      </c>
      <c r="C7321">
        <v>52</v>
      </c>
      <c r="D7321">
        <v>17.100000000000001</v>
      </c>
      <c r="E7321">
        <v>24.83</v>
      </c>
      <c r="G7321">
        <v>3</v>
      </c>
      <c r="H7321">
        <v>0</v>
      </c>
      <c r="I7321">
        <v>30.53</v>
      </c>
      <c r="J7321">
        <v>1034</v>
      </c>
      <c r="K7321">
        <v>10</v>
      </c>
      <c r="M7321" t="s">
        <v>31</v>
      </c>
      <c r="Q7321">
        <v>25000</v>
      </c>
      <c r="AB7321">
        <v>52</v>
      </c>
      <c r="AC7321" t="s">
        <v>7372</v>
      </c>
    </row>
    <row r="7322" spans="1:29">
      <c r="A7322" s="1" t="s">
        <v>30</v>
      </c>
      <c r="B7322" s="2">
        <v>42799.70208333333</v>
      </c>
      <c r="C7322">
        <v>51</v>
      </c>
      <c r="D7322">
        <v>17.100000000000001</v>
      </c>
      <c r="E7322">
        <v>25.67</v>
      </c>
      <c r="F7322">
        <v>70</v>
      </c>
      <c r="G7322">
        <v>4</v>
      </c>
      <c r="H7322">
        <v>0</v>
      </c>
      <c r="I7322">
        <v>30.52</v>
      </c>
      <c r="J7322">
        <v>1033.5999999999999</v>
      </c>
      <c r="K7322">
        <v>10</v>
      </c>
      <c r="M7322" t="s">
        <v>31</v>
      </c>
      <c r="Q7322">
        <v>25000</v>
      </c>
      <c r="AB7322">
        <v>51.1</v>
      </c>
      <c r="AC7322" t="s">
        <v>7373</v>
      </c>
    </row>
    <row r="7323" spans="1:29">
      <c r="A7323" s="1" t="s">
        <v>30</v>
      </c>
      <c r="B7323" s="2">
        <v>42799.743750000001</v>
      </c>
      <c r="C7323">
        <v>50</v>
      </c>
      <c r="D7323">
        <v>19</v>
      </c>
      <c r="E7323">
        <v>29.02</v>
      </c>
      <c r="G7323">
        <v>3</v>
      </c>
      <c r="H7323">
        <v>0</v>
      </c>
      <c r="I7323">
        <v>30.53</v>
      </c>
      <c r="J7323">
        <v>1034</v>
      </c>
      <c r="K7323">
        <v>10</v>
      </c>
      <c r="M7323" t="s">
        <v>31</v>
      </c>
      <c r="Q7323">
        <v>25000</v>
      </c>
      <c r="AB7323">
        <v>49.27</v>
      </c>
      <c r="AC7323" t="s">
        <v>7374</v>
      </c>
    </row>
    <row r="7324" spans="1:29">
      <c r="A7324" s="1" t="s">
        <v>30</v>
      </c>
      <c r="B7324" s="2">
        <v>42799.785416666666</v>
      </c>
      <c r="C7324">
        <v>45</v>
      </c>
      <c r="D7324">
        <v>25</v>
      </c>
      <c r="E7324">
        <v>45.12</v>
      </c>
      <c r="F7324">
        <v>120</v>
      </c>
      <c r="G7324">
        <v>4</v>
      </c>
      <c r="H7324">
        <v>0</v>
      </c>
      <c r="I7324">
        <v>30.54</v>
      </c>
      <c r="J7324">
        <v>1034.3</v>
      </c>
      <c r="K7324">
        <v>10</v>
      </c>
      <c r="M7324" t="s">
        <v>31</v>
      </c>
      <c r="Q7324">
        <v>25000</v>
      </c>
      <c r="AB7324">
        <v>42.6</v>
      </c>
      <c r="AC7324" t="s">
        <v>7375</v>
      </c>
    </row>
    <row r="7325" spans="1:29">
      <c r="A7325" s="1" t="s">
        <v>30</v>
      </c>
      <c r="B7325" s="2">
        <v>42799.82708333333</v>
      </c>
      <c r="C7325">
        <v>44</v>
      </c>
      <c r="D7325">
        <v>24.1</v>
      </c>
      <c r="E7325">
        <v>44.98</v>
      </c>
      <c r="F7325">
        <v>130</v>
      </c>
      <c r="G7325">
        <v>4</v>
      </c>
      <c r="H7325">
        <v>0</v>
      </c>
      <c r="I7325">
        <v>30.54</v>
      </c>
      <c r="J7325">
        <v>1034.5</v>
      </c>
      <c r="K7325">
        <v>10</v>
      </c>
      <c r="M7325" t="s">
        <v>31</v>
      </c>
      <c r="Q7325">
        <v>25000</v>
      </c>
      <c r="AB7325">
        <v>41.55</v>
      </c>
      <c r="AC7325" t="s">
        <v>7376</v>
      </c>
    </row>
    <row r="7326" spans="1:29">
      <c r="A7326" s="1" t="s">
        <v>30</v>
      </c>
      <c r="B7326" s="2">
        <v>42799.868750000001</v>
      </c>
      <c r="C7326">
        <v>43</v>
      </c>
      <c r="D7326">
        <v>24.1</v>
      </c>
      <c r="E7326">
        <v>46.91</v>
      </c>
      <c r="F7326">
        <v>130</v>
      </c>
      <c r="G7326">
        <v>6</v>
      </c>
      <c r="H7326">
        <v>0</v>
      </c>
      <c r="I7326">
        <v>30.54</v>
      </c>
      <c r="J7326">
        <v>1034.5</v>
      </c>
      <c r="K7326">
        <v>10</v>
      </c>
      <c r="M7326" t="s">
        <v>31</v>
      </c>
      <c r="Q7326">
        <v>25000</v>
      </c>
      <c r="AB7326">
        <v>38.78</v>
      </c>
      <c r="AC7326" t="s">
        <v>7377</v>
      </c>
    </row>
    <row r="7327" spans="1:29">
      <c r="A7327" s="1" t="s">
        <v>30</v>
      </c>
      <c r="B7327" s="2">
        <v>42799.910416666666</v>
      </c>
      <c r="C7327">
        <v>42</v>
      </c>
      <c r="D7327">
        <v>24.1</v>
      </c>
      <c r="E7327">
        <v>48.56</v>
      </c>
      <c r="F7327">
        <v>120</v>
      </c>
      <c r="G7327">
        <v>6</v>
      </c>
      <c r="H7327">
        <v>0</v>
      </c>
      <c r="I7327">
        <v>30.54</v>
      </c>
      <c r="J7327">
        <v>1034.5</v>
      </c>
      <c r="K7327">
        <v>10</v>
      </c>
      <c r="M7327" t="s">
        <v>31</v>
      </c>
      <c r="Q7327">
        <v>25000</v>
      </c>
      <c r="AB7327">
        <v>37.69</v>
      </c>
      <c r="AC7327" t="s">
        <v>7378</v>
      </c>
    </row>
    <row r="7328" spans="1:29">
      <c r="A7328" s="1" t="s">
        <v>30</v>
      </c>
      <c r="B7328" s="2">
        <v>42799.95208333333</v>
      </c>
      <c r="C7328">
        <v>41</v>
      </c>
      <c r="D7328">
        <v>24.1</v>
      </c>
      <c r="E7328">
        <v>50.67</v>
      </c>
      <c r="F7328">
        <v>120</v>
      </c>
      <c r="G7328">
        <v>7</v>
      </c>
      <c r="H7328">
        <v>0</v>
      </c>
      <c r="I7328">
        <v>30.54</v>
      </c>
      <c r="J7328">
        <v>1034.4000000000001</v>
      </c>
      <c r="K7328">
        <v>10</v>
      </c>
      <c r="M7328" t="s">
        <v>31</v>
      </c>
      <c r="Q7328">
        <v>25000</v>
      </c>
      <c r="AB7328">
        <v>35.75</v>
      </c>
      <c r="AC7328" t="s">
        <v>7379</v>
      </c>
    </row>
    <row r="7329" spans="1:29">
      <c r="A7329" s="1" t="s">
        <v>30</v>
      </c>
      <c r="B7329" s="2">
        <v>42799.993750000001</v>
      </c>
      <c r="C7329">
        <v>39</v>
      </c>
      <c r="D7329">
        <v>24.1</v>
      </c>
      <c r="E7329">
        <v>54.77</v>
      </c>
      <c r="F7329">
        <v>170</v>
      </c>
      <c r="G7329">
        <v>3</v>
      </c>
      <c r="H7329">
        <v>0</v>
      </c>
      <c r="I7329">
        <v>30.53</v>
      </c>
      <c r="J7329">
        <v>1033.8</v>
      </c>
      <c r="K7329">
        <v>10</v>
      </c>
      <c r="M7329" t="s">
        <v>31</v>
      </c>
      <c r="Q7329">
        <v>25000</v>
      </c>
      <c r="AB7329">
        <v>36.69</v>
      </c>
      <c r="AC7329" t="s">
        <v>7380</v>
      </c>
    </row>
    <row r="7330" spans="1:29">
      <c r="A7330" s="1" t="s">
        <v>30</v>
      </c>
      <c r="B7330" s="2">
        <v>42800.035416666666</v>
      </c>
      <c r="C7330">
        <v>39</v>
      </c>
      <c r="D7330">
        <v>25</v>
      </c>
      <c r="E7330">
        <v>56.86</v>
      </c>
      <c r="F7330">
        <v>160</v>
      </c>
      <c r="G7330">
        <v>3</v>
      </c>
      <c r="H7330">
        <v>0</v>
      </c>
      <c r="I7330">
        <v>30.51</v>
      </c>
      <c r="J7330">
        <v>1033.5</v>
      </c>
      <c r="K7330">
        <v>10</v>
      </c>
      <c r="M7330" t="s">
        <v>31</v>
      </c>
      <c r="Q7330">
        <v>25000</v>
      </c>
      <c r="AB7330">
        <v>36.69</v>
      </c>
      <c r="AC7330" t="s">
        <v>7381</v>
      </c>
    </row>
    <row r="7331" spans="1:29">
      <c r="A7331" s="1" t="s">
        <v>30</v>
      </c>
      <c r="B7331" s="2">
        <v>42800.07708333333</v>
      </c>
      <c r="C7331">
        <v>36</v>
      </c>
      <c r="D7331">
        <v>26.1</v>
      </c>
      <c r="E7331">
        <v>66.97</v>
      </c>
      <c r="F7331">
        <v>160</v>
      </c>
      <c r="G7331">
        <v>3</v>
      </c>
      <c r="H7331">
        <v>0</v>
      </c>
      <c r="I7331">
        <v>30.51</v>
      </c>
      <c r="J7331">
        <v>1033.5</v>
      </c>
      <c r="K7331">
        <v>10</v>
      </c>
      <c r="M7331" t="s">
        <v>31</v>
      </c>
      <c r="Q7331">
        <v>25000</v>
      </c>
      <c r="AB7331">
        <v>33.26</v>
      </c>
      <c r="AC7331" t="s">
        <v>7382</v>
      </c>
    </row>
    <row r="7332" spans="1:29">
      <c r="A7332" s="1" t="s">
        <v>30</v>
      </c>
      <c r="B7332" s="2">
        <v>42800.118750000001</v>
      </c>
      <c r="C7332">
        <v>37</v>
      </c>
      <c r="D7332">
        <v>28</v>
      </c>
      <c r="E7332">
        <v>69.63</v>
      </c>
      <c r="F7332">
        <v>150</v>
      </c>
      <c r="G7332">
        <v>3</v>
      </c>
      <c r="H7332">
        <v>0</v>
      </c>
      <c r="I7332">
        <v>30.5</v>
      </c>
      <c r="J7332">
        <v>1032.9000000000001</v>
      </c>
      <c r="K7332">
        <v>10</v>
      </c>
      <c r="M7332" t="s">
        <v>34</v>
      </c>
      <c r="Q7332">
        <v>25000</v>
      </c>
      <c r="AB7332">
        <v>34.4</v>
      </c>
      <c r="AC7332" t="s">
        <v>7383</v>
      </c>
    </row>
    <row r="7333" spans="1:29">
      <c r="A7333" s="1" t="s">
        <v>30</v>
      </c>
      <c r="B7333" s="2">
        <v>42800.160416666666</v>
      </c>
      <c r="C7333">
        <v>36</v>
      </c>
      <c r="D7333">
        <v>28</v>
      </c>
      <c r="E7333">
        <v>72.430000000000007</v>
      </c>
      <c r="F7333">
        <v>140</v>
      </c>
      <c r="G7333">
        <v>3</v>
      </c>
      <c r="H7333">
        <v>0</v>
      </c>
      <c r="I7333">
        <v>30.5</v>
      </c>
      <c r="J7333">
        <v>1032.9000000000001</v>
      </c>
      <c r="K7333">
        <v>10</v>
      </c>
      <c r="M7333" t="s">
        <v>31</v>
      </c>
      <c r="Q7333">
        <v>25000</v>
      </c>
      <c r="AB7333">
        <v>33.26</v>
      </c>
      <c r="AC7333" t="s">
        <v>7384</v>
      </c>
    </row>
    <row r="7334" spans="1:29">
      <c r="A7334" s="1" t="s">
        <v>30</v>
      </c>
      <c r="B7334" s="2">
        <v>42800.20208333333</v>
      </c>
      <c r="C7334">
        <v>36</v>
      </c>
      <c r="D7334">
        <v>28</v>
      </c>
      <c r="E7334">
        <v>72.430000000000007</v>
      </c>
      <c r="F7334">
        <v>0</v>
      </c>
      <c r="G7334">
        <v>0</v>
      </c>
      <c r="H7334">
        <v>0</v>
      </c>
      <c r="I7334">
        <v>30.5</v>
      </c>
      <c r="J7334">
        <v>1033</v>
      </c>
      <c r="K7334">
        <v>10</v>
      </c>
      <c r="M7334" t="s">
        <v>31</v>
      </c>
      <c r="Q7334">
        <v>25000</v>
      </c>
      <c r="AB7334">
        <v>36</v>
      </c>
      <c r="AC7334" t="s">
        <v>7385</v>
      </c>
    </row>
    <row r="7335" spans="1:29">
      <c r="A7335" s="1" t="s">
        <v>30</v>
      </c>
      <c r="B7335" s="2">
        <v>42800.243750000001</v>
      </c>
      <c r="C7335">
        <v>35</v>
      </c>
      <c r="D7335">
        <v>28</v>
      </c>
      <c r="E7335">
        <v>75.06</v>
      </c>
      <c r="F7335">
        <v>160</v>
      </c>
      <c r="G7335">
        <v>3</v>
      </c>
      <c r="H7335">
        <v>0</v>
      </c>
      <c r="I7335">
        <v>30.51</v>
      </c>
      <c r="J7335">
        <v>1033.2</v>
      </c>
      <c r="K7335">
        <v>10</v>
      </c>
      <c r="M7335" t="s">
        <v>31</v>
      </c>
      <c r="Q7335">
        <v>25000</v>
      </c>
      <c r="AB7335">
        <v>32.229999999999997</v>
      </c>
      <c r="AC7335" t="s">
        <v>7386</v>
      </c>
    </row>
    <row r="7336" spans="1:29">
      <c r="A7336" s="1" t="s">
        <v>30</v>
      </c>
      <c r="B7336" s="2">
        <v>42800.285416666666</v>
      </c>
      <c r="C7336">
        <v>35</v>
      </c>
      <c r="D7336">
        <v>28</v>
      </c>
      <c r="E7336">
        <v>75.06</v>
      </c>
      <c r="F7336">
        <v>0</v>
      </c>
      <c r="G7336">
        <v>0</v>
      </c>
      <c r="H7336">
        <v>0</v>
      </c>
      <c r="I7336">
        <v>30.52</v>
      </c>
      <c r="J7336">
        <v>1033.5</v>
      </c>
      <c r="K7336">
        <v>10</v>
      </c>
      <c r="M7336" t="s">
        <v>34</v>
      </c>
      <c r="Q7336">
        <v>25000</v>
      </c>
      <c r="AB7336">
        <v>35.1</v>
      </c>
      <c r="AC7336" t="s">
        <v>7387</v>
      </c>
    </row>
    <row r="7337" spans="1:29">
      <c r="A7337" s="1" t="s">
        <v>30</v>
      </c>
      <c r="B7337" s="2">
        <v>42800.32708333333</v>
      </c>
      <c r="C7337">
        <v>38</v>
      </c>
      <c r="D7337">
        <v>30</v>
      </c>
      <c r="E7337">
        <v>72.930000000000007</v>
      </c>
      <c r="F7337">
        <v>0</v>
      </c>
      <c r="G7337">
        <v>0</v>
      </c>
      <c r="H7337">
        <v>0</v>
      </c>
      <c r="I7337">
        <v>30.52</v>
      </c>
      <c r="J7337">
        <v>1033.8</v>
      </c>
      <c r="K7337">
        <v>10</v>
      </c>
      <c r="M7337" t="s">
        <v>31</v>
      </c>
      <c r="N7337" t="s">
        <v>31</v>
      </c>
      <c r="Q7337">
        <v>12000</v>
      </c>
      <c r="R7337">
        <v>25000</v>
      </c>
      <c r="AB7337">
        <v>37.9</v>
      </c>
      <c r="AC7337" t="s">
        <v>7388</v>
      </c>
    </row>
    <row r="7338" spans="1:29">
      <c r="A7338" s="1" t="s">
        <v>30</v>
      </c>
      <c r="B7338" s="2">
        <v>42800.368750000001</v>
      </c>
      <c r="C7338">
        <v>44</v>
      </c>
      <c r="D7338">
        <v>34</v>
      </c>
      <c r="E7338">
        <v>67.41</v>
      </c>
      <c r="F7338">
        <v>230</v>
      </c>
      <c r="G7338">
        <v>4</v>
      </c>
      <c r="H7338">
        <v>0</v>
      </c>
      <c r="I7338">
        <v>30.53</v>
      </c>
      <c r="J7338">
        <v>1033.9000000000001</v>
      </c>
      <c r="K7338">
        <v>10</v>
      </c>
      <c r="M7338" t="s">
        <v>31</v>
      </c>
      <c r="N7338" t="s">
        <v>31</v>
      </c>
      <c r="Q7338">
        <v>12000</v>
      </c>
      <c r="R7338">
        <v>25000</v>
      </c>
      <c r="AB7338">
        <v>41.55</v>
      </c>
      <c r="AC7338" t="s">
        <v>7389</v>
      </c>
    </row>
    <row r="7339" spans="1:29">
      <c r="A7339" s="1" t="s">
        <v>30</v>
      </c>
      <c r="B7339" s="2">
        <v>42800.410416666666</v>
      </c>
      <c r="C7339">
        <v>51</v>
      </c>
      <c r="D7339">
        <v>37</v>
      </c>
      <c r="E7339">
        <v>58.36</v>
      </c>
      <c r="F7339">
        <v>230</v>
      </c>
      <c r="G7339">
        <v>8</v>
      </c>
      <c r="H7339">
        <v>0</v>
      </c>
      <c r="I7339">
        <v>30.53</v>
      </c>
      <c r="J7339">
        <v>1033.8</v>
      </c>
      <c r="K7339">
        <v>10</v>
      </c>
      <c r="M7339" t="s">
        <v>34</v>
      </c>
      <c r="N7339" t="s">
        <v>34</v>
      </c>
      <c r="Q7339">
        <v>18000</v>
      </c>
      <c r="R7339">
        <v>25000</v>
      </c>
      <c r="AB7339">
        <v>51.1</v>
      </c>
      <c r="AC7339" t="s">
        <v>7390</v>
      </c>
    </row>
    <row r="7340" spans="1:29">
      <c r="A7340" s="1" t="s">
        <v>30</v>
      </c>
      <c r="B7340" s="2">
        <v>42800.45208333333</v>
      </c>
      <c r="C7340">
        <v>55</v>
      </c>
      <c r="D7340">
        <v>40</v>
      </c>
      <c r="E7340">
        <v>56.66</v>
      </c>
      <c r="F7340">
        <v>220</v>
      </c>
      <c r="G7340">
        <v>10</v>
      </c>
      <c r="H7340">
        <v>0</v>
      </c>
      <c r="I7340">
        <v>30.51</v>
      </c>
      <c r="J7340">
        <v>1033.3</v>
      </c>
      <c r="K7340">
        <v>10</v>
      </c>
      <c r="M7340" t="s">
        <v>32</v>
      </c>
      <c r="N7340" t="s">
        <v>32</v>
      </c>
      <c r="Q7340">
        <v>19000</v>
      </c>
      <c r="R7340">
        <v>25000</v>
      </c>
      <c r="AB7340">
        <v>55</v>
      </c>
      <c r="AC7340" t="s">
        <v>7391</v>
      </c>
    </row>
    <row r="7341" spans="1:29">
      <c r="A7341" s="1" t="s">
        <v>30</v>
      </c>
      <c r="B7341" s="2">
        <v>42800.493750000001</v>
      </c>
      <c r="C7341">
        <v>59</v>
      </c>
      <c r="D7341">
        <v>41</v>
      </c>
      <c r="E7341">
        <v>51.18</v>
      </c>
      <c r="F7341">
        <v>220</v>
      </c>
      <c r="G7341">
        <v>14</v>
      </c>
      <c r="H7341">
        <v>0</v>
      </c>
      <c r="I7341">
        <v>30.49</v>
      </c>
      <c r="J7341">
        <v>1032.5</v>
      </c>
      <c r="K7341">
        <v>10</v>
      </c>
      <c r="M7341" t="s">
        <v>32</v>
      </c>
      <c r="Q7341">
        <v>19000</v>
      </c>
      <c r="AB7341">
        <v>59</v>
      </c>
      <c r="AC7341" t="s">
        <v>7392</v>
      </c>
    </row>
    <row r="7342" spans="1:29">
      <c r="A7342" s="1" t="s">
        <v>30</v>
      </c>
      <c r="B7342" s="2">
        <v>42800.535416666666</v>
      </c>
      <c r="C7342">
        <v>62</v>
      </c>
      <c r="D7342">
        <v>40</v>
      </c>
      <c r="E7342">
        <v>43.93</v>
      </c>
      <c r="F7342">
        <v>230</v>
      </c>
      <c r="G7342">
        <v>10</v>
      </c>
      <c r="H7342">
        <v>0</v>
      </c>
      <c r="I7342">
        <v>30.47</v>
      </c>
      <c r="J7342">
        <v>1031.7</v>
      </c>
      <c r="K7342">
        <v>10</v>
      </c>
      <c r="L7342">
        <v>18</v>
      </c>
      <c r="M7342" t="s">
        <v>32</v>
      </c>
      <c r="N7342" t="s">
        <v>32</v>
      </c>
      <c r="Q7342">
        <v>14000</v>
      </c>
      <c r="R7342">
        <v>19000</v>
      </c>
      <c r="AB7342">
        <v>62.1</v>
      </c>
      <c r="AC7342" t="s">
        <v>7393</v>
      </c>
    </row>
    <row r="7343" spans="1:29">
      <c r="A7343" s="1" t="s">
        <v>30</v>
      </c>
      <c r="B7343" s="2">
        <v>42800.57708333333</v>
      </c>
      <c r="C7343">
        <v>62</v>
      </c>
      <c r="D7343">
        <v>42</v>
      </c>
      <c r="E7343">
        <v>47.83</v>
      </c>
      <c r="F7343">
        <v>240</v>
      </c>
      <c r="G7343">
        <v>11</v>
      </c>
      <c r="H7343">
        <v>0</v>
      </c>
      <c r="I7343">
        <v>30.44</v>
      </c>
      <c r="J7343">
        <v>1031</v>
      </c>
      <c r="K7343">
        <v>10</v>
      </c>
      <c r="M7343" t="s">
        <v>32</v>
      </c>
      <c r="N7343" t="s">
        <v>32</v>
      </c>
      <c r="Q7343">
        <v>15000</v>
      </c>
      <c r="R7343">
        <v>20000</v>
      </c>
      <c r="AB7343">
        <v>62.1</v>
      </c>
      <c r="AC7343" t="s">
        <v>7394</v>
      </c>
    </row>
    <row r="7344" spans="1:29">
      <c r="A7344" s="1" t="s">
        <v>30</v>
      </c>
      <c r="B7344" s="2">
        <v>42800.618750000001</v>
      </c>
      <c r="C7344">
        <v>62</v>
      </c>
      <c r="D7344">
        <v>43</v>
      </c>
      <c r="E7344">
        <v>49.52</v>
      </c>
      <c r="F7344">
        <v>220</v>
      </c>
      <c r="G7344">
        <v>8</v>
      </c>
      <c r="H7344">
        <v>0</v>
      </c>
      <c r="I7344">
        <v>30.43</v>
      </c>
      <c r="J7344">
        <v>1030.2</v>
      </c>
      <c r="K7344">
        <v>10</v>
      </c>
      <c r="L7344">
        <v>16</v>
      </c>
      <c r="M7344" t="s">
        <v>32</v>
      </c>
      <c r="N7344" t="s">
        <v>32</v>
      </c>
      <c r="Q7344">
        <v>13000</v>
      </c>
      <c r="R7344">
        <v>21000</v>
      </c>
      <c r="AB7344">
        <v>62.1</v>
      </c>
      <c r="AC7344" t="s">
        <v>7395</v>
      </c>
    </row>
    <row r="7345" spans="1:29">
      <c r="A7345" s="1" t="s">
        <v>30</v>
      </c>
      <c r="B7345" s="2">
        <v>42800.660416666666</v>
      </c>
      <c r="C7345">
        <v>64</v>
      </c>
      <c r="D7345">
        <v>44</v>
      </c>
      <c r="E7345">
        <v>48.31</v>
      </c>
      <c r="F7345">
        <v>230</v>
      </c>
      <c r="G7345">
        <v>8</v>
      </c>
      <c r="H7345">
        <v>0</v>
      </c>
      <c r="I7345">
        <v>30.41</v>
      </c>
      <c r="J7345">
        <v>1029.7</v>
      </c>
      <c r="K7345">
        <v>10</v>
      </c>
      <c r="M7345" t="s">
        <v>31</v>
      </c>
      <c r="N7345" t="s">
        <v>34</v>
      </c>
      <c r="O7345" t="s">
        <v>34</v>
      </c>
      <c r="Q7345">
        <v>4500</v>
      </c>
      <c r="R7345">
        <v>13000</v>
      </c>
      <c r="S7345">
        <v>25000</v>
      </c>
      <c r="AB7345">
        <v>64</v>
      </c>
      <c r="AC7345" t="s">
        <v>7396</v>
      </c>
    </row>
    <row r="7346" spans="1:29">
      <c r="A7346" s="1" t="s">
        <v>30</v>
      </c>
      <c r="B7346" s="2">
        <v>42800.70208333333</v>
      </c>
      <c r="C7346">
        <v>64</v>
      </c>
      <c r="D7346">
        <v>44</v>
      </c>
      <c r="E7346">
        <v>48.31</v>
      </c>
      <c r="F7346">
        <v>210</v>
      </c>
      <c r="G7346">
        <v>6</v>
      </c>
      <c r="H7346">
        <v>0</v>
      </c>
      <c r="I7346">
        <v>30.4</v>
      </c>
      <c r="J7346">
        <v>1029.4000000000001</v>
      </c>
      <c r="K7346">
        <v>10</v>
      </c>
      <c r="M7346" t="s">
        <v>31</v>
      </c>
      <c r="N7346" t="s">
        <v>34</v>
      </c>
      <c r="O7346" t="s">
        <v>34</v>
      </c>
      <c r="Q7346">
        <v>4500</v>
      </c>
      <c r="R7346">
        <v>13000</v>
      </c>
      <c r="S7346">
        <v>25000</v>
      </c>
      <c r="AB7346">
        <v>64</v>
      </c>
      <c r="AC7346" t="s">
        <v>7397</v>
      </c>
    </row>
    <row r="7347" spans="1:29">
      <c r="A7347" s="1" t="s">
        <v>30</v>
      </c>
      <c r="B7347" s="2">
        <v>42800.743750000001</v>
      </c>
      <c r="C7347">
        <v>62</v>
      </c>
      <c r="D7347">
        <v>43</v>
      </c>
      <c r="E7347">
        <v>49.52</v>
      </c>
      <c r="F7347">
        <v>200</v>
      </c>
      <c r="G7347">
        <v>8</v>
      </c>
      <c r="H7347">
        <v>0</v>
      </c>
      <c r="I7347">
        <v>30.4</v>
      </c>
      <c r="J7347">
        <v>1029.4000000000001</v>
      </c>
      <c r="K7347">
        <v>10</v>
      </c>
      <c r="M7347" t="s">
        <v>31</v>
      </c>
      <c r="N7347" t="s">
        <v>34</v>
      </c>
      <c r="O7347" t="s">
        <v>32</v>
      </c>
      <c r="Q7347">
        <v>4500</v>
      </c>
      <c r="R7347">
        <v>13000</v>
      </c>
      <c r="S7347">
        <v>25000</v>
      </c>
      <c r="AB7347">
        <v>62.1</v>
      </c>
      <c r="AC7347" t="s">
        <v>7398</v>
      </c>
    </row>
    <row r="7348" spans="1:29">
      <c r="A7348" s="1" t="s">
        <v>30</v>
      </c>
      <c r="B7348" s="2">
        <v>42800.785416666666</v>
      </c>
      <c r="C7348">
        <v>60</v>
      </c>
      <c r="D7348">
        <v>43</v>
      </c>
      <c r="E7348">
        <v>53.15</v>
      </c>
      <c r="F7348">
        <v>180</v>
      </c>
      <c r="G7348">
        <v>6</v>
      </c>
      <c r="H7348">
        <v>0</v>
      </c>
      <c r="I7348">
        <v>30.41</v>
      </c>
      <c r="J7348">
        <v>1029.8</v>
      </c>
      <c r="K7348">
        <v>10</v>
      </c>
      <c r="M7348" t="s">
        <v>31</v>
      </c>
      <c r="N7348" t="s">
        <v>34</v>
      </c>
      <c r="O7348" t="s">
        <v>32</v>
      </c>
      <c r="Q7348">
        <v>9500</v>
      </c>
      <c r="R7348">
        <v>19000</v>
      </c>
      <c r="S7348">
        <v>25000</v>
      </c>
      <c r="AB7348">
        <v>60.1</v>
      </c>
      <c r="AC7348" t="s">
        <v>7399</v>
      </c>
    </row>
    <row r="7349" spans="1:29">
      <c r="A7349" s="1" t="s">
        <v>30</v>
      </c>
      <c r="B7349" s="2">
        <v>42800.82708333333</v>
      </c>
      <c r="C7349">
        <v>57</v>
      </c>
      <c r="D7349">
        <v>43</v>
      </c>
      <c r="E7349">
        <v>59.4</v>
      </c>
      <c r="F7349">
        <v>160</v>
      </c>
      <c r="G7349">
        <v>5</v>
      </c>
      <c r="H7349">
        <v>0</v>
      </c>
      <c r="I7349">
        <v>30.41</v>
      </c>
      <c r="J7349">
        <v>1029.8</v>
      </c>
      <c r="K7349">
        <v>10</v>
      </c>
      <c r="M7349" t="s">
        <v>31</v>
      </c>
      <c r="N7349" t="s">
        <v>34</v>
      </c>
      <c r="O7349" t="s">
        <v>32</v>
      </c>
      <c r="Q7349">
        <v>10000</v>
      </c>
      <c r="R7349">
        <v>19000</v>
      </c>
      <c r="S7349">
        <v>25000</v>
      </c>
      <c r="AB7349">
        <v>57</v>
      </c>
      <c r="AC7349" t="s">
        <v>7400</v>
      </c>
    </row>
    <row r="7350" spans="1:29">
      <c r="A7350" s="1" t="s">
        <v>30</v>
      </c>
      <c r="B7350" s="2">
        <v>42800.868750000001</v>
      </c>
      <c r="C7350">
        <v>55</v>
      </c>
      <c r="D7350">
        <v>43</v>
      </c>
      <c r="E7350">
        <v>63.86</v>
      </c>
      <c r="F7350">
        <v>170</v>
      </c>
      <c r="G7350">
        <v>4</v>
      </c>
      <c r="H7350">
        <v>0</v>
      </c>
      <c r="I7350">
        <v>30.4</v>
      </c>
      <c r="J7350">
        <v>1029.4000000000001</v>
      </c>
      <c r="K7350">
        <v>10</v>
      </c>
      <c r="M7350" t="s">
        <v>31</v>
      </c>
      <c r="N7350" t="s">
        <v>31</v>
      </c>
      <c r="O7350" t="s">
        <v>34</v>
      </c>
      <c r="Q7350">
        <v>10000</v>
      </c>
      <c r="R7350">
        <v>19000</v>
      </c>
      <c r="S7350">
        <v>25000</v>
      </c>
      <c r="AB7350">
        <v>55</v>
      </c>
      <c r="AC7350" t="s">
        <v>7401</v>
      </c>
    </row>
    <row r="7351" spans="1:29">
      <c r="A7351" s="1" t="s">
        <v>30</v>
      </c>
      <c r="B7351" s="2">
        <v>42800.910416666666</v>
      </c>
      <c r="C7351">
        <v>53</v>
      </c>
      <c r="D7351">
        <v>42</v>
      </c>
      <c r="E7351">
        <v>66.13</v>
      </c>
      <c r="F7351">
        <v>180</v>
      </c>
      <c r="G7351">
        <v>4</v>
      </c>
      <c r="H7351">
        <v>0</v>
      </c>
      <c r="I7351">
        <v>30.41</v>
      </c>
      <c r="J7351">
        <v>1029.5999999999999</v>
      </c>
      <c r="K7351">
        <v>10</v>
      </c>
      <c r="M7351" t="s">
        <v>31</v>
      </c>
      <c r="N7351" t="s">
        <v>34</v>
      </c>
      <c r="Q7351">
        <v>10000</v>
      </c>
      <c r="R7351">
        <v>25000</v>
      </c>
      <c r="AB7351">
        <v>53.1</v>
      </c>
      <c r="AC7351" t="s">
        <v>7402</v>
      </c>
    </row>
    <row r="7352" spans="1:29">
      <c r="A7352" s="1" t="s">
        <v>30</v>
      </c>
      <c r="B7352" s="2">
        <v>42800.95208333333</v>
      </c>
      <c r="C7352">
        <v>55</v>
      </c>
      <c r="D7352">
        <v>42</v>
      </c>
      <c r="E7352">
        <v>61.69</v>
      </c>
      <c r="F7352">
        <v>200</v>
      </c>
      <c r="G7352">
        <v>8</v>
      </c>
      <c r="H7352">
        <v>0</v>
      </c>
      <c r="I7352">
        <v>30.41</v>
      </c>
      <c r="J7352">
        <v>1029.8</v>
      </c>
      <c r="K7352">
        <v>10</v>
      </c>
      <c r="M7352" t="s">
        <v>31</v>
      </c>
      <c r="N7352" t="s">
        <v>32</v>
      </c>
      <c r="O7352" t="s">
        <v>32</v>
      </c>
      <c r="Q7352">
        <v>10000</v>
      </c>
      <c r="R7352">
        <v>20000</v>
      </c>
      <c r="S7352">
        <v>25000</v>
      </c>
      <c r="AB7352">
        <v>55</v>
      </c>
      <c r="AC7352" t="s">
        <v>7403</v>
      </c>
    </row>
    <row r="7353" spans="1:29">
      <c r="A7353" s="1" t="s">
        <v>30</v>
      </c>
      <c r="B7353" s="2">
        <v>42800.993750000001</v>
      </c>
      <c r="C7353">
        <v>55</v>
      </c>
      <c r="D7353">
        <v>42</v>
      </c>
      <c r="E7353">
        <v>61.69</v>
      </c>
      <c r="F7353">
        <v>210</v>
      </c>
      <c r="G7353">
        <v>8</v>
      </c>
      <c r="H7353">
        <v>0</v>
      </c>
      <c r="I7353">
        <v>30.4</v>
      </c>
      <c r="J7353">
        <v>1029.3</v>
      </c>
      <c r="K7353">
        <v>10</v>
      </c>
      <c r="M7353" t="s">
        <v>34</v>
      </c>
      <c r="N7353" t="s">
        <v>34</v>
      </c>
      <c r="Q7353">
        <v>18000</v>
      </c>
      <c r="R7353">
        <v>25000</v>
      </c>
      <c r="AB7353">
        <v>55</v>
      </c>
      <c r="AC7353" t="s">
        <v>7404</v>
      </c>
    </row>
    <row r="7354" spans="1:29">
      <c r="A7354" s="1" t="s">
        <v>30</v>
      </c>
      <c r="B7354" s="2">
        <v>42801.035416666666</v>
      </c>
      <c r="C7354">
        <v>54</v>
      </c>
      <c r="D7354">
        <v>42</v>
      </c>
      <c r="E7354">
        <v>63.98</v>
      </c>
      <c r="F7354">
        <v>210</v>
      </c>
      <c r="G7354">
        <v>9</v>
      </c>
      <c r="H7354">
        <v>0</v>
      </c>
      <c r="I7354">
        <v>30.38</v>
      </c>
      <c r="J7354">
        <v>1028.7</v>
      </c>
      <c r="K7354">
        <v>10</v>
      </c>
      <c r="M7354" t="s">
        <v>31</v>
      </c>
      <c r="N7354" t="s">
        <v>34</v>
      </c>
      <c r="Q7354">
        <v>7000</v>
      </c>
      <c r="R7354">
        <v>25000</v>
      </c>
      <c r="AB7354">
        <v>54</v>
      </c>
      <c r="AC7354" t="s">
        <v>7405</v>
      </c>
    </row>
    <row r="7355" spans="1:29">
      <c r="A7355" s="1" t="s">
        <v>30</v>
      </c>
      <c r="B7355" s="2">
        <v>42801.07708333333</v>
      </c>
      <c r="C7355">
        <v>54</v>
      </c>
      <c r="D7355">
        <v>43</v>
      </c>
      <c r="E7355">
        <v>66.239999999999995</v>
      </c>
      <c r="F7355">
        <v>210</v>
      </c>
      <c r="G7355">
        <v>8</v>
      </c>
      <c r="H7355">
        <v>0</v>
      </c>
      <c r="I7355">
        <v>30.37</v>
      </c>
      <c r="J7355">
        <v>1028.4000000000001</v>
      </c>
      <c r="K7355">
        <v>10</v>
      </c>
      <c r="M7355" t="s">
        <v>34</v>
      </c>
      <c r="N7355" t="s">
        <v>34</v>
      </c>
      <c r="Q7355">
        <v>13000</v>
      </c>
      <c r="R7355">
        <v>25000</v>
      </c>
      <c r="AB7355">
        <v>54</v>
      </c>
      <c r="AC7355" t="s">
        <v>7406</v>
      </c>
    </row>
    <row r="7356" spans="1:29">
      <c r="A7356" s="1" t="s">
        <v>30</v>
      </c>
      <c r="B7356" s="2">
        <v>42801.118750000001</v>
      </c>
      <c r="C7356">
        <v>53</v>
      </c>
      <c r="D7356">
        <v>42</v>
      </c>
      <c r="E7356">
        <v>66.13</v>
      </c>
      <c r="F7356">
        <v>200</v>
      </c>
      <c r="G7356">
        <v>8</v>
      </c>
      <c r="H7356">
        <v>0</v>
      </c>
      <c r="I7356">
        <v>30.35</v>
      </c>
      <c r="J7356">
        <v>1027.7</v>
      </c>
      <c r="K7356">
        <v>10</v>
      </c>
      <c r="M7356" t="s">
        <v>31</v>
      </c>
      <c r="N7356" t="s">
        <v>31</v>
      </c>
      <c r="Q7356">
        <v>13000</v>
      </c>
      <c r="R7356">
        <v>25000</v>
      </c>
      <c r="AB7356">
        <v>53.1</v>
      </c>
      <c r="AC7356" t="s">
        <v>7407</v>
      </c>
    </row>
    <row r="7357" spans="1:29">
      <c r="A7357" s="1" t="s">
        <v>30</v>
      </c>
      <c r="B7357" s="2">
        <v>42801.160416666666</v>
      </c>
      <c r="C7357">
        <v>52</v>
      </c>
      <c r="D7357">
        <v>41</v>
      </c>
      <c r="E7357">
        <v>66</v>
      </c>
      <c r="F7357">
        <v>210</v>
      </c>
      <c r="G7357">
        <v>8</v>
      </c>
      <c r="H7357">
        <v>0</v>
      </c>
      <c r="I7357">
        <v>30.35</v>
      </c>
      <c r="J7357">
        <v>1027.7</v>
      </c>
      <c r="K7357">
        <v>10</v>
      </c>
      <c r="M7357" t="s">
        <v>31</v>
      </c>
      <c r="N7357" t="s">
        <v>31</v>
      </c>
      <c r="Q7357">
        <v>13000</v>
      </c>
      <c r="R7357">
        <v>25000</v>
      </c>
      <c r="AB7357">
        <v>52</v>
      </c>
      <c r="AC7357" t="s">
        <v>7408</v>
      </c>
    </row>
    <row r="7358" spans="1:29">
      <c r="A7358" s="1" t="s">
        <v>30</v>
      </c>
      <c r="B7358" s="2">
        <v>42801.20208333333</v>
      </c>
      <c r="C7358">
        <v>51</v>
      </c>
      <c r="D7358">
        <v>42</v>
      </c>
      <c r="E7358">
        <v>71.19</v>
      </c>
      <c r="F7358">
        <v>220</v>
      </c>
      <c r="G7358">
        <v>6</v>
      </c>
      <c r="H7358">
        <v>0</v>
      </c>
      <c r="I7358">
        <v>30.35</v>
      </c>
      <c r="J7358">
        <v>1027.5999999999999</v>
      </c>
      <c r="K7358">
        <v>10</v>
      </c>
      <c r="M7358" t="s">
        <v>31</v>
      </c>
      <c r="N7358" t="s">
        <v>34</v>
      </c>
      <c r="O7358" t="s">
        <v>34</v>
      </c>
      <c r="Q7358">
        <v>3200</v>
      </c>
      <c r="R7358">
        <v>5500</v>
      </c>
      <c r="S7358">
        <v>25000</v>
      </c>
      <c r="AB7358">
        <v>51.1</v>
      </c>
      <c r="AC7358" t="s">
        <v>7409</v>
      </c>
    </row>
    <row r="7359" spans="1:29">
      <c r="A7359" s="1" t="s">
        <v>30</v>
      </c>
      <c r="B7359" s="2">
        <v>42801.243750000001</v>
      </c>
      <c r="C7359">
        <v>51</v>
      </c>
      <c r="D7359">
        <v>44</v>
      </c>
      <c r="E7359">
        <v>76.86</v>
      </c>
      <c r="F7359">
        <v>210</v>
      </c>
      <c r="G7359">
        <v>7</v>
      </c>
      <c r="H7359">
        <v>0</v>
      </c>
      <c r="I7359">
        <v>30.36</v>
      </c>
      <c r="J7359">
        <v>1028</v>
      </c>
      <c r="K7359">
        <v>10</v>
      </c>
      <c r="M7359" t="s">
        <v>31</v>
      </c>
      <c r="N7359" t="s">
        <v>31</v>
      </c>
      <c r="Q7359">
        <v>5000</v>
      </c>
      <c r="R7359">
        <v>25000</v>
      </c>
      <c r="AB7359">
        <v>51.1</v>
      </c>
      <c r="AC7359" t="s">
        <v>7410</v>
      </c>
    </row>
    <row r="7360" spans="1:29">
      <c r="A7360" s="1" t="s">
        <v>30</v>
      </c>
      <c r="B7360" s="2">
        <v>42801.285416666666</v>
      </c>
      <c r="C7360">
        <v>52</v>
      </c>
      <c r="D7360">
        <v>45</v>
      </c>
      <c r="E7360">
        <v>76.94</v>
      </c>
      <c r="F7360">
        <v>210</v>
      </c>
      <c r="G7360">
        <v>6</v>
      </c>
      <c r="H7360">
        <v>0</v>
      </c>
      <c r="I7360">
        <v>30.37</v>
      </c>
      <c r="J7360">
        <v>1028.3</v>
      </c>
      <c r="K7360">
        <v>10</v>
      </c>
      <c r="M7360" t="s">
        <v>31</v>
      </c>
      <c r="N7360" t="s">
        <v>31</v>
      </c>
      <c r="O7360" t="s">
        <v>32</v>
      </c>
      <c r="Q7360">
        <v>5000</v>
      </c>
      <c r="R7360">
        <v>15000</v>
      </c>
      <c r="S7360">
        <v>25000</v>
      </c>
      <c r="AB7360">
        <v>52</v>
      </c>
      <c r="AC7360" t="s">
        <v>7411</v>
      </c>
    </row>
    <row r="7361" spans="1:29">
      <c r="A7361" s="1" t="s">
        <v>30</v>
      </c>
      <c r="B7361" s="2">
        <v>42801.32708333333</v>
      </c>
      <c r="C7361">
        <v>56</v>
      </c>
      <c r="D7361">
        <v>47</v>
      </c>
      <c r="E7361">
        <v>71.69</v>
      </c>
      <c r="F7361">
        <v>220</v>
      </c>
      <c r="G7361">
        <v>9</v>
      </c>
      <c r="H7361">
        <v>0</v>
      </c>
      <c r="I7361">
        <v>30.38</v>
      </c>
      <c r="J7361">
        <v>1028.5999999999999</v>
      </c>
      <c r="K7361">
        <v>10</v>
      </c>
      <c r="M7361" t="s">
        <v>31</v>
      </c>
      <c r="N7361" t="s">
        <v>31</v>
      </c>
      <c r="O7361" t="s">
        <v>32</v>
      </c>
      <c r="Q7361">
        <v>4800</v>
      </c>
      <c r="R7361">
        <v>15000</v>
      </c>
      <c r="S7361">
        <v>25000</v>
      </c>
      <c r="AB7361">
        <v>55.9</v>
      </c>
      <c r="AC7361" t="s">
        <v>7412</v>
      </c>
    </row>
    <row r="7362" spans="1:29">
      <c r="A7362" s="1" t="s">
        <v>30</v>
      </c>
      <c r="B7362" s="2">
        <v>42801.368750000001</v>
      </c>
      <c r="C7362">
        <v>59</v>
      </c>
      <c r="D7362">
        <v>48</v>
      </c>
      <c r="E7362">
        <v>66.83</v>
      </c>
      <c r="F7362">
        <v>220</v>
      </c>
      <c r="G7362">
        <v>14</v>
      </c>
      <c r="H7362">
        <v>0</v>
      </c>
      <c r="I7362">
        <v>30.39</v>
      </c>
      <c r="J7362">
        <v>1028.8</v>
      </c>
      <c r="K7362">
        <v>10</v>
      </c>
      <c r="M7362" t="s">
        <v>34</v>
      </c>
      <c r="N7362" t="s">
        <v>34</v>
      </c>
      <c r="O7362" t="s">
        <v>32</v>
      </c>
      <c r="Q7362">
        <v>5500</v>
      </c>
      <c r="R7362">
        <v>15000</v>
      </c>
      <c r="S7362">
        <v>25000</v>
      </c>
      <c r="AB7362">
        <v>59</v>
      </c>
      <c r="AC7362" t="s">
        <v>7413</v>
      </c>
    </row>
    <row r="7363" spans="1:29">
      <c r="A7363" s="1" t="s">
        <v>30</v>
      </c>
      <c r="B7363" s="2">
        <v>42801.410416666666</v>
      </c>
      <c r="C7363">
        <v>64</v>
      </c>
      <c r="D7363">
        <v>48</v>
      </c>
      <c r="E7363">
        <v>55.99</v>
      </c>
      <c r="F7363">
        <v>220</v>
      </c>
      <c r="G7363">
        <v>15</v>
      </c>
      <c r="H7363">
        <v>0</v>
      </c>
      <c r="I7363">
        <v>30.38</v>
      </c>
      <c r="J7363">
        <v>1028.4000000000001</v>
      </c>
      <c r="K7363">
        <v>10</v>
      </c>
      <c r="L7363">
        <v>22</v>
      </c>
      <c r="M7363" t="s">
        <v>31</v>
      </c>
      <c r="N7363" t="s">
        <v>31</v>
      </c>
      <c r="O7363" t="s">
        <v>32</v>
      </c>
      <c r="Q7363">
        <v>3500</v>
      </c>
      <c r="R7363">
        <v>5500</v>
      </c>
      <c r="S7363">
        <v>25000</v>
      </c>
      <c r="AB7363">
        <v>64</v>
      </c>
      <c r="AC7363" t="s">
        <v>7414</v>
      </c>
    </row>
    <row r="7364" spans="1:29">
      <c r="A7364" s="1" t="s">
        <v>30</v>
      </c>
      <c r="B7364" s="2">
        <v>42801.45208333333</v>
      </c>
      <c r="C7364">
        <v>68</v>
      </c>
      <c r="D7364">
        <v>48</v>
      </c>
      <c r="E7364">
        <v>48.73</v>
      </c>
      <c r="F7364">
        <v>230</v>
      </c>
      <c r="G7364">
        <v>20</v>
      </c>
      <c r="H7364">
        <v>0</v>
      </c>
      <c r="I7364">
        <v>30.36</v>
      </c>
      <c r="J7364">
        <v>1027.7</v>
      </c>
      <c r="K7364">
        <v>10</v>
      </c>
      <c r="L7364">
        <v>29</v>
      </c>
      <c r="M7364" t="s">
        <v>31</v>
      </c>
      <c r="N7364" t="s">
        <v>31</v>
      </c>
      <c r="O7364" t="s">
        <v>32</v>
      </c>
      <c r="Q7364">
        <v>4400</v>
      </c>
      <c r="R7364">
        <v>6000</v>
      </c>
      <c r="S7364">
        <v>25000</v>
      </c>
      <c r="AB7364">
        <v>68</v>
      </c>
      <c r="AC7364" t="s">
        <v>7415</v>
      </c>
    </row>
    <row r="7365" spans="1:29">
      <c r="A7365" s="1" t="s">
        <v>30</v>
      </c>
      <c r="B7365" s="2">
        <v>42801.493750000001</v>
      </c>
      <c r="C7365">
        <v>71</v>
      </c>
      <c r="D7365">
        <v>45</v>
      </c>
      <c r="E7365">
        <v>39.130000000000003</v>
      </c>
      <c r="F7365">
        <v>230</v>
      </c>
      <c r="G7365">
        <v>16</v>
      </c>
      <c r="H7365">
        <v>0</v>
      </c>
      <c r="I7365">
        <v>30.34</v>
      </c>
      <c r="J7365">
        <v>1027</v>
      </c>
      <c r="K7365">
        <v>10</v>
      </c>
      <c r="L7365">
        <v>26</v>
      </c>
      <c r="M7365" t="s">
        <v>34</v>
      </c>
      <c r="N7365" t="s">
        <v>34</v>
      </c>
      <c r="O7365" t="s">
        <v>32</v>
      </c>
      <c r="Q7365">
        <v>5500</v>
      </c>
      <c r="R7365">
        <v>15000</v>
      </c>
      <c r="S7365">
        <v>25000</v>
      </c>
      <c r="AB7365">
        <v>69.75</v>
      </c>
      <c r="AC7365" t="s">
        <v>7416</v>
      </c>
    </row>
    <row r="7366" spans="1:29">
      <c r="A7366" s="1" t="s">
        <v>30</v>
      </c>
      <c r="B7366" s="2">
        <v>42801.535416666666</v>
      </c>
      <c r="C7366">
        <v>72</v>
      </c>
      <c r="D7366">
        <v>44</v>
      </c>
      <c r="E7366">
        <v>36.68</v>
      </c>
      <c r="F7366">
        <v>210</v>
      </c>
      <c r="G7366">
        <v>15</v>
      </c>
      <c r="H7366">
        <v>0</v>
      </c>
      <c r="I7366">
        <v>30.3</v>
      </c>
      <c r="J7366">
        <v>1025.7</v>
      </c>
      <c r="K7366">
        <v>10</v>
      </c>
      <c r="L7366">
        <v>23</v>
      </c>
      <c r="M7366" t="s">
        <v>34</v>
      </c>
      <c r="N7366" t="s">
        <v>32</v>
      </c>
      <c r="O7366" t="s">
        <v>43</v>
      </c>
      <c r="Q7366">
        <v>5500</v>
      </c>
      <c r="R7366">
        <v>14000</v>
      </c>
      <c r="S7366">
        <v>25000</v>
      </c>
      <c r="AB7366">
        <v>70.62</v>
      </c>
      <c r="AC7366" t="s">
        <v>7417</v>
      </c>
    </row>
    <row r="7367" spans="1:29">
      <c r="A7367" s="1" t="s">
        <v>30</v>
      </c>
      <c r="B7367" s="2">
        <v>42801.57708333333</v>
      </c>
      <c r="C7367">
        <v>73</v>
      </c>
      <c r="D7367">
        <v>44</v>
      </c>
      <c r="E7367">
        <v>35.46</v>
      </c>
      <c r="F7367">
        <v>230</v>
      </c>
      <c r="G7367">
        <v>19</v>
      </c>
      <c r="H7367">
        <v>0</v>
      </c>
      <c r="I7367">
        <v>30.26</v>
      </c>
      <c r="J7367">
        <v>1024.5</v>
      </c>
      <c r="K7367">
        <v>10</v>
      </c>
      <c r="L7367">
        <v>24</v>
      </c>
      <c r="M7367" t="s">
        <v>34</v>
      </c>
      <c r="N7367" t="s">
        <v>32</v>
      </c>
      <c r="O7367" t="s">
        <v>43</v>
      </c>
      <c r="Q7367">
        <v>6000</v>
      </c>
      <c r="R7367">
        <v>13000</v>
      </c>
      <c r="S7367">
        <v>25000</v>
      </c>
      <c r="AB7367">
        <v>71.67</v>
      </c>
      <c r="AC7367" t="s">
        <v>7418</v>
      </c>
    </row>
    <row r="7368" spans="1:29">
      <c r="A7368" s="1" t="s">
        <v>30</v>
      </c>
      <c r="B7368" s="2">
        <v>42801.618750000001</v>
      </c>
      <c r="C7368">
        <v>73</v>
      </c>
      <c r="D7368">
        <v>43</v>
      </c>
      <c r="E7368">
        <v>34</v>
      </c>
      <c r="F7368">
        <v>230</v>
      </c>
      <c r="G7368">
        <v>17</v>
      </c>
      <c r="H7368">
        <v>0</v>
      </c>
      <c r="I7368">
        <v>30.23</v>
      </c>
      <c r="J7368">
        <v>1023.4</v>
      </c>
      <c r="K7368">
        <v>10</v>
      </c>
      <c r="L7368">
        <v>24</v>
      </c>
      <c r="M7368" t="s">
        <v>34</v>
      </c>
      <c r="N7368" t="s">
        <v>34</v>
      </c>
      <c r="O7368" t="s">
        <v>43</v>
      </c>
      <c r="Q7368">
        <v>6500</v>
      </c>
      <c r="R7368">
        <v>13000</v>
      </c>
      <c r="S7368">
        <v>25000</v>
      </c>
      <c r="AB7368">
        <v>71.599999999999994</v>
      </c>
      <c r="AC7368" t="s">
        <v>7419</v>
      </c>
    </row>
    <row r="7369" spans="1:29">
      <c r="A7369" s="1" t="s">
        <v>30</v>
      </c>
      <c r="B7369" s="2">
        <v>42801.660416666666</v>
      </c>
      <c r="C7369">
        <v>72</v>
      </c>
      <c r="D7369">
        <v>43</v>
      </c>
      <c r="E7369">
        <v>35.159999999999997</v>
      </c>
      <c r="F7369">
        <v>220</v>
      </c>
      <c r="G7369">
        <v>16</v>
      </c>
      <c r="H7369">
        <v>0</v>
      </c>
      <c r="I7369">
        <v>30.21</v>
      </c>
      <c r="J7369">
        <v>1022.6</v>
      </c>
      <c r="K7369">
        <v>10</v>
      </c>
      <c r="L7369">
        <v>22</v>
      </c>
      <c r="M7369" t="s">
        <v>34</v>
      </c>
      <c r="N7369" t="s">
        <v>34</v>
      </c>
      <c r="O7369" t="s">
        <v>32</v>
      </c>
      <c r="Q7369">
        <v>6500</v>
      </c>
      <c r="R7369">
        <v>12000</v>
      </c>
      <c r="S7369">
        <v>25000</v>
      </c>
      <c r="AB7369">
        <v>70.55</v>
      </c>
      <c r="AC7369" t="s">
        <v>7420</v>
      </c>
    </row>
    <row r="7370" spans="1:29">
      <c r="A7370" s="1" t="s">
        <v>30</v>
      </c>
      <c r="B7370" s="2">
        <v>42801.70208333333</v>
      </c>
      <c r="C7370">
        <v>71</v>
      </c>
      <c r="D7370">
        <v>43</v>
      </c>
      <c r="E7370">
        <v>36.25</v>
      </c>
      <c r="F7370">
        <v>220</v>
      </c>
      <c r="G7370">
        <v>15</v>
      </c>
      <c r="H7370">
        <v>0</v>
      </c>
      <c r="I7370">
        <v>30.2</v>
      </c>
      <c r="J7370">
        <v>1022.5</v>
      </c>
      <c r="K7370">
        <v>10</v>
      </c>
      <c r="M7370" t="s">
        <v>32</v>
      </c>
      <c r="N7370" t="s">
        <v>32</v>
      </c>
      <c r="O7370" t="s">
        <v>32</v>
      </c>
      <c r="Q7370">
        <v>6500</v>
      </c>
      <c r="R7370">
        <v>12000</v>
      </c>
      <c r="S7370">
        <v>25000</v>
      </c>
      <c r="AB7370">
        <v>69.61</v>
      </c>
      <c r="AC7370" t="s">
        <v>7421</v>
      </c>
    </row>
    <row r="7371" spans="1:29">
      <c r="A7371" s="1" t="s">
        <v>30</v>
      </c>
      <c r="B7371" s="2">
        <v>42801.743750000001</v>
      </c>
      <c r="C7371">
        <v>70</v>
      </c>
      <c r="D7371">
        <v>44</v>
      </c>
      <c r="E7371">
        <v>39.26</v>
      </c>
      <c r="F7371">
        <v>200</v>
      </c>
      <c r="G7371">
        <v>11</v>
      </c>
      <c r="H7371">
        <v>0</v>
      </c>
      <c r="I7371">
        <v>30.2</v>
      </c>
      <c r="J7371">
        <v>1022.5</v>
      </c>
      <c r="K7371">
        <v>10</v>
      </c>
      <c r="L7371">
        <v>21</v>
      </c>
      <c r="M7371" t="s">
        <v>32</v>
      </c>
      <c r="N7371" t="s">
        <v>32</v>
      </c>
      <c r="O7371" t="s">
        <v>32</v>
      </c>
      <c r="Q7371">
        <v>7500</v>
      </c>
      <c r="R7371">
        <v>12000</v>
      </c>
      <c r="S7371">
        <v>25000</v>
      </c>
      <c r="AB7371">
        <v>70</v>
      </c>
      <c r="AC7371" t="s">
        <v>7422</v>
      </c>
    </row>
    <row r="7372" spans="1:29">
      <c r="A7372" s="1" t="s">
        <v>30</v>
      </c>
      <c r="B7372" s="2">
        <v>42801.785416666666</v>
      </c>
      <c r="C7372">
        <v>68</v>
      </c>
      <c r="D7372">
        <v>45</v>
      </c>
      <c r="E7372">
        <v>43.51</v>
      </c>
      <c r="F7372">
        <v>190</v>
      </c>
      <c r="G7372">
        <v>9</v>
      </c>
      <c r="H7372">
        <v>0</v>
      </c>
      <c r="I7372">
        <v>30.2</v>
      </c>
      <c r="J7372">
        <v>1022.4</v>
      </c>
      <c r="K7372">
        <v>10</v>
      </c>
      <c r="M7372" t="s">
        <v>31</v>
      </c>
      <c r="N7372" t="s">
        <v>34</v>
      </c>
      <c r="O7372" t="s">
        <v>32</v>
      </c>
      <c r="Q7372">
        <v>7500</v>
      </c>
      <c r="R7372">
        <v>12000</v>
      </c>
      <c r="S7372">
        <v>25000</v>
      </c>
      <c r="AB7372">
        <v>68</v>
      </c>
      <c r="AC7372" t="s">
        <v>7423</v>
      </c>
    </row>
    <row r="7373" spans="1:29">
      <c r="A7373" s="1" t="s">
        <v>30</v>
      </c>
      <c r="B7373" s="2">
        <v>42801.82708333333</v>
      </c>
      <c r="C7373">
        <v>67</v>
      </c>
      <c r="D7373">
        <v>49</v>
      </c>
      <c r="E7373">
        <v>52.35</v>
      </c>
      <c r="F7373">
        <v>190</v>
      </c>
      <c r="G7373">
        <v>12</v>
      </c>
      <c r="H7373">
        <v>0</v>
      </c>
      <c r="I7373">
        <v>30.21</v>
      </c>
      <c r="J7373">
        <v>1022.7</v>
      </c>
      <c r="K7373">
        <v>10</v>
      </c>
      <c r="L7373">
        <v>21</v>
      </c>
      <c r="M7373" t="s">
        <v>31</v>
      </c>
      <c r="N7373" t="s">
        <v>32</v>
      </c>
      <c r="O7373" t="s">
        <v>32</v>
      </c>
      <c r="Q7373">
        <v>7500</v>
      </c>
      <c r="R7373">
        <v>17000</v>
      </c>
      <c r="S7373">
        <v>25000</v>
      </c>
      <c r="AB7373">
        <v>66.900000000000006</v>
      </c>
      <c r="AC7373" t="s">
        <v>7424</v>
      </c>
    </row>
    <row r="7374" spans="1:29">
      <c r="A7374" s="1" t="s">
        <v>30</v>
      </c>
      <c r="B7374" s="2">
        <v>42801.868750000001</v>
      </c>
      <c r="C7374">
        <v>66</v>
      </c>
      <c r="D7374">
        <v>52</v>
      </c>
      <c r="E7374">
        <v>60.6</v>
      </c>
      <c r="F7374">
        <v>190</v>
      </c>
      <c r="G7374">
        <v>13</v>
      </c>
      <c r="H7374">
        <v>0</v>
      </c>
      <c r="I7374">
        <v>30.21</v>
      </c>
      <c r="J7374">
        <v>1022.7</v>
      </c>
      <c r="K7374">
        <v>10</v>
      </c>
      <c r="M7374" t="s">
        <v>31</v>
      </c>
      <c r="N7374" t="s">
        <v>32</v>
      </c>
      <c r="O7374" t="s">
        <v>43</v>
      </c>
      <c r="Q7374">
        <v>7500</v>
      </c>
      <c r="R7374">
        <v>12000</v>
      </c>
      <c r="S7374">
        <v>25000</v>
      </c>
      <c r="AB7374">
        <v>66</v>
      </c>
      <c r="AC7374" t="s">
        <v>7425</v>
      </c>
    </row>
    <row r="7375" spans="1:29">
      <c r="A7375" s="1" t="s">
        <v>30</v>
      </c>
      <c r="B7375" s="2">
        <v>42801.910416666666</v>
      </c>
      <c r="C7375">
        <v>65</v>
      </c>
      <c r="D7375">
        <v>52</v>
      </c>
      <c r="E7375">
        <v>62.96</v>
      </c>
      <c r="F7375">
        <v>200</v>
      </c>
      <c r="G7375">
        <v>14</v>
      </c>
      <c r="H7375">
        <v>0</v>
      </c>
      <c r="I7375">
        <v>30.22</v>
      </c>
      <c r="J7375">
        <v>1022.9</v>
      </c>
      <c r="K7375">
        <v>10</v>
      </c>
      <c r="M7375" t="s">
        <v>31</v>
      </c>
      <c r="N7375" t="s">
        <v>32</v>
      </c>
      <c r="O7375" t="s">
        <v>43</v>
      </c>
      <c r="Q7375">
        <v>6500</v>
      </c>
      <c r="R7375">
        <v>10000</v>
      </c>
      <c r="S7375">
        <v>25000</v>
      </c>
      <c r="AB7375">
        <v>64.900000000000006</v>
      </c>
      <c r="AC7375" t="s">
        <v>7426</v>
      </c>
    </row>
    <row r="7376" spans="1:29">
      <c r="A7376" s="1" t="s">
        <v>30</v>
      </c>
      <c r="B7376" s="2">
        <v>42801.95208333333</v>
      </c>
      <c r="C7376">
        <v>64</v>
      </c>
      <c r="D7376">
        <v>52</v>
      </c>
      <c r="E7376">
        <v>64.97</v>
      </c>
      <c r="F7376">
        <v>200</v>
      </c>
      <c r="G7376">
        <v>16</v>
      </c>
      <c r="I7376">
        <v>30.2</v>
      </c>
      <c r="J7376">
        <v>1022.3</v>
      </c>
      <c r="K7376">
        <v>10</v>
      </c>
      <c r="L7376">
        <v>28</v>
      </c>
      <c r="M7376" t="s">
        <v>32</v>
      </c>
      <c r="N7376" t="s">
        <v>43</v>
      </c>
      <c r="Q7376">
        <v>7000</v>
      </c>
      <c r="R7376">
        <v>12000</v>
      </c>
      <c r="U7376" t="e" cm="1">
        <f t="array" ref="U7376">-RA</f>
        <v>#NAME?</v>
      </c>
      <c r="Y7376">
        <v>28</v>
      </c>
      <c r="Z7376">
        <v>200</v>
      </c>
      <c r="AA7376" s="2">
        <v>42801.949305555558</v>
      </c>
      <c r="AB7376">
        <v>64</v>
      </c>
      <c r="AC7376" t="s">
        <v>7427</v>
      </c>
    </row>
    <row r="7377" spans="1:29">
      <c r="A7377" s="1" t="s">
        <v>30</v>
      </c>
      <c r="B7377" s="2">
        <v>42801.993750000001</v>
      </c>
      <c r="C7377">
        <v>63</v>
      </c>
      <c r="D7377">
        <v>53</v>
      </c>
      <c r="E7377">
        <v>70.069999999999993</v>
      </c>
      <c r="F7377">
        <v>210</v>
      </c>
      <c r="G7377">
        <v>15</v>
      </c>
      <c r="I7377">
        <v>30.16</v>
      </c>
      <c r="J7377">
        <v>1021</v>
      </c>
      <c r="K7377">
        <v>10</v>
      </c>
      <c r="L7377">
        <v>22</v>
      </c>
      <c r="M7377" t="s">
        <v>31</v>
      </c>
      <c r="N7377" t="s">
        <v>32</v>
      </c>
      <c r="O7377" t="s">
        <v>43</v>
      </c>
      <c r="Q7377">
        <v>6000</v>
      </c>
      <c r="R7377">
        <v>15000</v>
      </c>
      <c r="S7377">
        <v>25000</v>
      </c>
      <c r="Y7377">
        <v>27</v>
      </c>
      <c r="Z7377">
        <v>200</v>
      </c>
      <c r="AA7377" s="2">
        <v>42801.972222222219</v>
      </c>
      <c r="AB7377">
        <v>63</v>
      </c>
      <c r="AC7377" t="s">
        <v>7428</v>
      </c>
    </row>
    <row r="7378" spans="1:29">
      <c r="A7378" s="1" t="s">
        <v>30</v>
      </c>
      <c r="B7378" s="2">
        <v>42802.035416666666</v>
      </c>
      <c r="C7378">
        <v>63</v>
      </c>
      <c r="D7378">
        <v>54</v>
      </c>
      <c r="E7378">
        <v>72.42</v>
      </c>
      <c r="F7378">
        <v>220</v>
      </c>
      <c r="G7378">
        <v>14</v>
      </c>
      <c r="H7378">
        <v>0</v>
      </c>
      <c r="I7378">
        <v>30.15</v>
      </c>
      <c r="J7378">
        <v>1020.6</v>
      </c>
      <c r="K7378">
        <v>10</v>
      </c>
      <c r="L7378">
        <v>20</v>
      </c>
      <c r="M7378" t="s">
        <v>34</v>
      </c>
      <c r="N7378" t="s">
        <v>34</v>
      </c>
      <c r="O7378" t="s">
        <v>43</v>
      </c>
      <c r="Q7378">
        <v>2400</v>
      </c>
      <c r="R7378">
        <v>12000</v>
      </c>
      <c r="S7378">
        <v>15000</v>
      </c>
      <c r="Y7378">
        <v>28</v>
      </c>
      <c r="Z7378">
        <v>210</v>
      </c>
      <c r="AA7378" s="2">
        <v>42802.018055555556</v>
      </c>
      <c r="AB7378">
        <v>63</v>
      </c>
      <c r="AC7378" t="s">
        <v>7429</v>
      </c>
    </row>
    <row r="7379" spans="1:29">
      <c r="A7379" s="1" t="s">
        <v>30</v>
      </c>
      <c r="B7379" s="2">
        <v>42802.054861111108</v>
      </c>
      <c r="C7379">
        <v>63</v>
      </c>
      <c r="D7379">
        <v>54</v>
      </c>
      <c r="E7379">
        <v>72.42</v>
      </c>
      <c r="F7379">
        <v>220</v>
      </c>
      <c r="G7379">
        <v>17</v>
      </c>
      <c r="H7379">
        <v>0</v>
      </c>
      <c r="I7379">
        <v>30.15</v>
      </c>
      <c r="K7379">
        <v>10</v>
      </c>
      <c r="L7379">
        <v>24</v>
      </c>
      <c r="M7379" t="s">
        <v>32</v>
      </c>
      <c r="N7379" t="s">
        <v>32</v>
      </c>
      <c r="O7379" t="s">
        <v>32</v>
      </c>
      <c r="P7379" t="s">
        <v>43</v>
      </c>
      <c r="Q7379">
        <v>2500</v>
      </c>
      <c r="R7379">
        <v>4500</v>
      </c>
      <c r="S7379">
        <v>12000</v>
      </c>
      <c r="T7379">
        <v>15000</v>
      </c>
      <c r="AB7379">
        <v>63</v>
      </c>
      <c r="AC7379" t="s">
        <v>7430</v>
      </c>
    </row>
    <row r="7380" spans="1:29">
      <c r="A7380" s="1" t="s">
        <v>30</v>
      </c>
      <c r="B7380" s="2">
        <v>42802.07708333333</v>
      </c>
      <c r="C7380">
        <v>63</v>
      </c>
      <c r="D7380">
        <v>54</v>
      </c>
      <c r="E7380">
        <v>72.42</v>
      </c>
      <c r="F7380">
        <v>230</v>
      </c>
      <c r="G7380">
        <v>17</v>
      </c>
      <c r="H7380">
        <v>0</v>
      </c>
      <c r="I7380">
        <v>30.15</v>
      </c>
      <c r="J7380">
        <v>1020.5</v>
      </c>
      <c r="K7380">
        <v>10</v>
      </c>
      <c r="L7380">
        <v>22</v>
      </c>
      <c r="M7380" t="s">
        <v>32</v>
      </c>
      <c r="N7380" t="s">
        <v>32</v>
      </c>
      <c r="O7380" t="s">
        <v>32</v>
      </c>
      <c r="P7380" t="s">
        <v>43</v>
      </c>
      <c r="Q7380">
        <v>2400</v>
      </c>
      <c r="R7380">
        <v>4500</v>
      </c>
      <c r="S7380">
        <v>12000</v>
      </c>
      <c r="T7380">
        <v>15000</v>
      </c>
      <c r="AB7380">
        <v>63</v>
      </c>
      <c r="AC7380" t="s">
        <v>7431</v>
      </c>
    </row>
    <row r="7381" spans="1:29">
      <c r="A7381" s="1" t="s">
        <v>30</v>
      </c>
      <c r="B7381" s="2">
        <v>42802.118750000001</v>
      </c>
      <c r="C7381">
        <v>63</v>
      </c>
      <c r="D7381">
        <v>55</v>
      </c>
      <c r="E7381">
        <v>75.11</v>
      </c>
      <c r="F7381">
        <v>220</v>
      </c>
      <c r="G7381">
        <v>16</v>
      </c>
      <c r="H7381">
        <v>0</v>
      </c>
      <c r="I7381">
        <v>30.12</v>
      </c>
      <c r="J7381">
        <v>1019.6</v>
      </c>
      <c r="K7381">
        <v>10</v>
      </c>
      <c r="M7381" t="s">
        <v>32</v>
      </c>
      <c r="N7381" t="s">
        <v>32</v>
      </c>
      <c r="O7381" t="s">
        <v>32</v>
      </c>
      <c r="P7381" t="s">
        <v>43</v>
      </c>
      <c r="Q7381">
        <v>2400</v>
      </c>
      <c r="R7381">
        <v>4300</v>
      </c>
      <c r="S7381">
        <v>12000</v>
      </c>
      <c r="T7381">
        <v>15000</v>
      </c>
      <c r="AB7381">
        <v>63</v>
      </c>
      <c r="AC7381" t="s">
        <v>7432</v>
      </c>
    </row>
    <row r="7382" spans="1:29">
      <c r="A7382" s="1" t="s">
        <v>30</v>
      </c>
      <c r="B7382" s="2">
        <v>42802.160416666666</v>
      </c>
      <c r="C7382">
        <v>63</v>
      </c>
      <c r="D7382">
        <v>55</v>
      </c>
      <c r="E7382">
        <v>75.11</v>
      </c>
      <c r="F7382">
        <v>220</v>
      </c>
      <c r="G7382">
        <v>14</v>
      </c>
      <c r="H7382">
        <v>0</v>
      </c>
      <c r="I7382">
        <v>30.12</v>
      </c>
      <c r="J7382">
        <v>1019.4</v>
      </c>
      <c r="K7382">
        <v>10</v>
      </c>
      <c r="M7382" t="s">
        <v>32</v>
      </c>
      <c r="N7382" t="s">
        <v>32</v>
      </c>
      <c r="O7382" t="s">
        <v>32</v>
      </c>
      <c r="P7382" t="s">
        <v>43</v>
      </c>
      <c r="Q7382">
        <v>2100</v>
      </c>
      <c r="R7382">
        <v>6000</v>
      </c>
      <c r="S7382">
        <v>12000</v>
      </c>
      <c r="T7382">
        <v>15000</v>
      </c>
      <c r="AB7382">
        <v>63</v>
      </c>
      <c r="AC7382" t="s">
        <v>7433</v>
      </c>
    </row>
    <row r="7383" spans="1:29">
      <c r="A7383" s="1" t="s">
        <v>30</v>
      </c>
      <c r="B7383" s="2">
        <v>42802.20208333333</v>
      </c>
      <c r="C7383">
        <v>63</v>
      </c>
      <c r="D7383">
        <v>55</v>
      </c>
      <c r="E7383">
        <v>75.11</v>
      </c>
      <c r="F7383">
        <v>230</v>
      </c>
      <c r="G7383">
        <v>14</v>
      </c>
      <c r="H7383">
        <v>0</v>
      </c>
      <c r="I7383">
        <v>30.11</v>
      </c>
      <c r="J7383">
        <v>1019.5</v>
      </c>
      <c r="K7383">
        <v>10</v>
      </c>
      <c r="M7383" t="s">
        <v>32</v>
      </c>
      <c r="N7383" t="s">
        <v>32</v>
      </c>
      <c r="O7383" t="s">
        <v>32</v>
      </c>
      <c r="P7383" t="s">
        <v>32</v>
      </c>
      <c r="Q7383">
        <v>2200</v>
      </c>
      <c r="R7383">
        <v>6000</v>
      </c>
      <c r="S7383">
        <v>12000</v>
      </c>
      <c r="T7383">
        <v>25000</v>
      </c>
      <c r="AB7383">
        <v>63</v>
      </c>
      <c r="AC7383" t="s">
        <v>7434</v>
      </c>
    </row>
    <row r="7384" spans="1:29">
      <c r="A7384" s="1" t="s">
        <v>30</v>
      </c>
      <c r="B7384" s="2">
        <v>42802.243750000001</v>
      </c>
      <c r="C7384">
        <v>63</v>
      </c>
      <c r="D7384">
        <v>56</v>
      </c>
      <c r="E7384">
        <v>77.61</v>
      </c>
      <c r="F7384">
        <v>240</v>
      </c>
      <c r="G7384">
        <v>13</v>
      </c>
      <c r="H7384">
        <v>0</v>
      </c>
      <c r="I7384">
        <v>30.14</v>
      </c>
      <c r="J7384">
        <v>1020.3</v>
      </c>
      <c r="K7384">
        <v>10</v>
      </c>
      <c r="M7384" t="s">
        <v>32</v>
      </c>
      <c r="N7384" t="s">
        <v>32</v>
      </c>
      <c r="O7384" t="s">
        <v>32</v>
      </c>
      <c r="P7384" t="s">
        <v>43</v>
      </c>
      <c r="Q7384">
        <v>2000</v>
      </c>
      <c r="R7384">
        <v>3300</v>
      </c>
      <c r="S7384">
        <v>7500</v>
      </c>
      <c r="T7384">
        <v>15000</v>
      </c>
      <c r="AB7384">
        <v>63</v>
      </c>
      <c r="AC7384" t="s">
        <v>7435</v>
      </c>
    </row>
    <row r="7385" spans="1:29">
      <c r="A7385" s="1" t="s">
        <v>30</v>
      </c>
      <c r="B7385" s="2">
        <v>42802.285416666666</v>
      </c>
      <c r="C7385">
        <v>53</v>
      </c>
      <c r="D7385">
        <v>50</v>
      </c>
      <c r="E7385">
        <v>89.18</v>
      </c>
      <c r="F7385">
        <v>330</v>
      </c>
      <c r="G7385">
        <v>9</v>
      </c>
      <c r="H7385">
        <v>0.04</v>
      </c>
      <c r="I7385">
        <v>30.2</v>
      </c>
      <c r="J7385">
        <v>1022.5</v>
      </c>
      <c r="K7385">
        <v>3</v>
      </c>
      <c r="L7385">
        <v>21</v>
      </c>
      <c r="M7385" t="s">
        <v>31</v>
      </c>
      <c r="N7385" t="s">
        <v>32</v>
      </c>
      <c r="O7385" t="s">
        <v>43</v>
      </c>
      <c r="Q7385">
        <v>700</v>
      </c>
      <c r="R7385">
        <v>2000</v>
      </c>
      <c r="S7385">
        <v>3500</v>
      </c>
      <c r="U7385" t="e" cm="1">
        <f t="array" ref="U7385">-RA BR</f>
        <v>#NAME?</v>
      </c>
      <c r="AB7385">
        <v>53.1</v>
      </c>
      <c r="AC7385" t="s">
        <v>7436</v>
      </c>
    </row>
    <row r="7386" spans="1:29">
      <c r="A7386" s="1" t="s">
        <v>30</v>
      </c>
      <c r="B7386" s="2">
        <v>42802.31527777778</v>
      </c>
      <c r="C7386">
        <v>52</v>
      </c>
      <c r="D7386">
        <v>47</v>
      </c>
      <c r="E7386">
        <v>82.68</v>
      </c>
      <c r="G7386">
        <v>4</v>
      </c>
      <c r="H7386">
        <v>0.01</v>
      </c>
      <c r="I7386">
        <v>30.22</v>
      </c>
      <c r="K7386">
        <v>3</v>
      </c>
      <c r="M7386" t="s">
        <v>31</v>
      </c>
      <c r="N7386" t="s">
        <v>32</v>
      </c>
      <c r="O7386" t="s">
        <v>43</v>
      </c>
      <c r="Q7386">
        <v>1000</v>
      </c>
      <c r="R7386">
        <v>3300</v>
      </c>
      <c r="S7386">
        <v>4200</v>
      </c>
      <c r="AB7386">
        <v>52</v>
      </c>
      <c r="AC7386" t="s">
        <v>7437</v>
      </c>
    </row>
    <row r="7387" spans="1:29">
      <c r="A7387" s="1" t="s">
        <v>30</v>
      </c>
      <c r="B7387" s="2">
        <v>42802.32708333333</v>
      </c>
      <c r="C7387">
        <v>52</v>
      </c>
      <c r="D7387">
        <v>46</v>
      </c>
      <c r="E7387">
        <v>79.92</v>
      </c>
      <c r="F7387">
        <v>330</v>
      </c>
      <c r="G7387">
        <v>3</v>
      </c>
      <c r="H7387">
        <v>0.01</v>
      </c>
      <c r="I7387">
        <v>30.23</v>
      </c>
      <c r="J7387">
        <v>1023.6</v>
      </c>
      <c r="K7387">
        <v>10</v>
      </c>
      <c r="M7387" t="s">
        <v>31</v>
      </c>
      <c r="N7387" t="s">
        <v>32</v>
      </c>
      <c r="O7387" t="s">
        <v>43</v>
      </c>
      <c r="Q7387">
        <v>1200</v>
      </c>
      <c r="R7387">
        <v>3500</v>
      </c>
      <c r="S7387">
        <v>4300</v>
      </c>
      <c r="AB7387">
        <v>52</v>
      </c>
      <c r="AC7387" t="s">
        <v>7438</v>
      </c>
    </row>
    <row r="7388" spans="1:29">
      <c r="A7388" s="1" t="s">
        <v>30</v>
      </c>
      <c r="B7388" s="2">
        <v>42802.368750000001</v>
      </c>
      <c r="C7388">
        <v>54</v>
      </c>
      <c r="D7388">
        <v>42</v>
      </c>
      <c r="E7388">
        <v>63.98</v>
      </c>
      <c r="F7388">
        <v>310</v>
      </c>
      <c r="G7388">
        <v>5</v>
      </c>
      <c r="H7388">
        <v>0</v>
      </c>
      <c r="I7388">
        <v>30.24</v>
      </c>
      <c r="J7388">
        <v>1023.9</v>
      </c>
      <c r="K7388">
        <v>10</v>
      </c>
      <c r="M7388" t="s">
        <v>31</v>
      </c>
      <c r="N7388" t="s">
        <v>32</v>
      </c>
      <c r="O7388" t="s">
        <v>32</v>
      </c>
      <c r="Q7388">
        <v>3500</v>
      </c>
      <c r="R7388">
        <v>4500</v>
      </c>
      <c r="S7388">
        <v>8000</v>
      </c>
      <c r="AB7388">
        <v>54</v>
      </c>
      <c r="AC7388" t="s">
        <v>7439</v>
      </c>
    </row>
    <row r="7389" spans="1:29">
      <c r="A7389" s="1" t="s">
        <v>30</v>
      </c>
      <c r="B7389" s="2">
        <v>42802.410416666666</v>
      </c>
      <c r="C7389">
        <v>58</v>
      </c>
      <c r="D7389">
        <v>33</v>
      </c>
      <c r="E7389">
        <v>39</v>
      </c>
      <c r="F7389">
        <v>310</v>
      </c>
      <c r="G7389">
        <v>7</v>
      </c>
      <c r="H7389">
        <v>0</v>
      </c>
      <c r="I7389">
        <v>30.24</v>
      </c>
      <c r="J7389">
        <v>1023.9</v>
      </c>
      <c r="K7389">
        <v>10</v>
      </c>
      <c r="L7389">
        <v>14</v>
      </c>
      <c r="M7389" t="s">
        <v>31</v>
      </c>
      <c r="N7389" t="s">
        <v>31</v>
      </c>
      <c r="O7389" t="s">
        <v>31</v>
      </c>
      <c r="Q7389">
        <v>4500</v>
      </c>
      <c r="R7389">
        <v>8000</v>
      </c>
      <c r="S7389">
        <v>25000</v>
      </c>
      <c r="AB7389">
        <v>57.9</v>
      </c>
      <c r="AC7389" t="s">
        <v>7440</v>
      </c>
    </row>
    <row r="7390" spans="1:29">
      <c r="A7390" s="1" t="s">
        <v>30</v>
      </c>
      <c r="B7390" s="2">
        <v>42802.45208333333</v>
      </c>
      <c r="C7390">
        <v>62</v>
      </c>
      <c r="D7390">
        <v>28</v>
      </c>
      <c r="E7390">
        <v>27.3</v>
      </c>
      <c r="G7390">
        <v>6</v>
      </c>
      <c r="H7390">
        <v>0</v>
      </c>
      <c r="I7390">
        <v>30.24</v>
      </c>
      <c r="J7390">
        <v>1023.6</v>
      </c>
      <c r="K7390">
        <v>10</v>
      </c>
      <c r="M7390" t="s">
        <v>31</v>
      </c>
      <c r="N7390" t="s">
        <v>31</v>
      </c>
      <c r="Q7390">
        <v>8000</v>
      </c>
      <c r="R7390">
        <v>25000</v>
      </c>
      <c r="AB7390">
        <v>62.1</v>
      </c>
      <c r="AC7390" t="s">
        <v>7441</v>
      </c>
    </row>
    <row r="7391" spans="1:29">
      <c r="A7391" s="1" t="s">
        <v>30</v>
      </c>
      <c r="B7391" s="2">
        <v>42802.493750000001</v>
      </c>
      <c r="C7391">
        <v>65</v>
      </c>
      <c r="D7391">
        <v>21.9</v>
      </c>
      <c r="E7391">
        <v>19.190000000000001</v>
      </c>
      <c r="G7391">
        <v>6</v>
      </c>
      <c r="H7391">
        <v>0</v>
      </c>
      <c r="I7391">
        <v>30.23</v>
      </c>
      <c r="J7391">
        <v>1023.3</v>
      </c>
      <c r="K7391">
        <v>10</v>
      </c>
      <c r="M7391" t="s">
        <v>31</v>
      </c>
      <c r="Q7391">
        <v>25000</v>
      </c>
      <c r="AB7391">
        <v>64.900000000000006</v>
      </c>
      <c r="AC7391" t="s">
        <v>7442</v>
      </c>
    </row>
    <row r="7392" spans="1:29">
      <c r="A7392" s="1" t="s">
        <v>30</v>
      </c>
      <c r="B7392" s="2">
        <v>42802.535416666666</v>
      </c>
      <c r="C7392">
        <v>67</v>
      </c>
      <c r="D7392">
        <v>19</v>
      </c>
      <c r="E7392">
        <v>15.83</v>
      </c>
      <c r="G7392">
        <v>6</v>
      </c>
      <c r="H7392">
        <v>0</v>
      </c>
      <c r="I7392">
        <v>30.2</v>
      </c>
      <c r="J7392">
        <v>1022.4</v>
      </c>
      <c r="K7392">
        <v>10</v>
      </c>
      <c r="M7392" t="s">
        <v>31</v>
      </c>
      <c r="Q7392">
        <v>25000</v>
      </c>
      <c r="AB7392">
        <v>66.900000000000006</v>
      </c>
      <c r="AC7392" t="s">
        <v>7443</v>
      </c>
    </row>
    <row r="7393" spans="1:29">
      <c r="A7393" s="1" t="s">
        <v>30</v>
      </c>
      <c r="B7393" s="2">
        <v>42802.57708333333</v>
      </c>
      <c r="C7393">
        <v>68</v>
      </c>
      <c r="D7393">
        <v>19</v>
      </c>
      <c r="E7393">
        <v>15.24</v>
      </c>
      <c r="F7393">
        <v>300</v>
      </c>
      <c r="G7393">
        <v>9</v>
      </c>
      <c r="H7393">
        <v>0</v>
      </c>
      <c r="I7393">
        <v>30.18</v>
      </c>
      <c r="J7393">
        <v>1021.8</v>
      </c>
      <c r="K7393">
        <v>10</v>
      </c>
      <c r="M7393" t="s">
        <v>31</v>
      </c>
      <c r="Q7393">
        <v>25000</v>
      </c>
      <c r="AB7393">
        <v>68</v>
      </c>
      <c r="AC7393" t="s">
        <v>7444</v>
      </c>
    </row>
    <row r="7394" spans="1:29">
      <c r="A7394" s="1" t="s">
        <v>30</v>
      </c>
      <c r="B7394" s="2">
        <v>42802.618750000001</v>
      </c>
      <c r="C7394">
        <v>69</v>
      </c>
      <c r="D7394">
        <v>12</v>
      </c>
      <c r="E7394">
        <v>10.82</v>
      </c>
      <c r="F7394">
        <v>330</v>
      </c>
      <c r="G7394">
        <v>7</v>
      </c>
      <c r="H7394">
        <v>0</v>
      </c>
      <c r="I7394">
        <v>30.18</v>
      </c>
      <c r="J7394">
        <v>1021.7</v>
      </c>
      <c r="K7394">
        <v>10</v>
      </c>
      <c r="L7394">
        <v>16</v>
      </c>
      <c r="M7394" t="s">
        <v>31</v>
      </c>
      <c r="Q7394">
        <v>25000</v>
      </c>
      <c r="AB7394">
        <v>69.099999999999994</v>
      </c>
      <c r="AC7394" t="s">
        <v>7445</v>
      </c>
    </row>
    <row r="7395" spans="1:29">
      <c r="A7395" s="1" t="s">
        <v>30</v>
      </c>
      <c r="B7395" s="2">
        <v>42802.660416666666</v>
      </c>
      <c r="C7395">
        <v>69</v>
      </c>
      <c r="D7395">
        <v>16</v>
      </c>
      <c r="E7395">
        <v>12.89</v>
      </c>
      <c r="F7395">
        <v>300</v>
      </c>
      <c r="G7395">
        <v>7</v>
      </c>
      <c r="H7395">
        <v>0</v>
      </c>
      <c r="I7395">
        <v>30.18</v>
      </c>
      <c r="J7395">
        <v>1021.6</v>
      </c>
      <c r="K7395">
        <v>10</v>
      </c>
      <c r="M7395" t="s">
        <v>31</v>
      </c>
      <c r="Q7395">
        <v>25000</v>
      </c>
      <c r="AB7395">
        <v>69.099999999999994</v>
      </c>
      <c r="AC7395" t="s">
        <v>7446</v>
      </c>
    </row>
    <row r="7396" spans="1:29">
      <c r="A7396" s="1" t="s">
        <v>30</v>
      </c>
      <c r="B7396" s="2">
        <v>42802.70208333333</v>
      </c>
      <c r="C7396">
        <v>68</v>
      </c>
      <c r="D7396">
        <v>18</v>
      </c>
      <c r="E7396">
        <v>14.6</v>
      </c>
      <c r="F7396">
        <v>240</v>
      </c>
      <c r="G7396">
        <v>7</v>
      </c>
      <c r="H7396">
        <v>0</v>
      </c>
      <c r="I7396">
        <v>30.16</v>
      </c>
      <c r="J7396">
        <v>1021.1</v>
      </c>
      <c r="K7396">
        <v>10</v>
      </c>
      <c r="M7396" t="s">
        <v>31</v>
      </c>
      <c r="Q7396">
        <v>25000</v>
      </c>
      <c r="AB7396">
        <v>68</v>
      </c>
      <c r="AC7396" t="s">
        <v>7447</v>
      </c>
    </row>
    <row r="7397" spans="1:29">
      <c r="A7397" s="1" t="s">
        <v>30</v>
      </c>
      <c r="B7397" s="2">
        <v>42802.743750000001</v>
      </c>
      <c r="C7397">
        <v>65</v>
      </c>
      <c r="D7397">
        <v>19.899999999999999</v>
      </c>
      <c r="E7397">
        <v>17.63</v>
      </c>
      <c r="F7397">
        <v>250</v>
      </c>
      <c r="G7397">
        <v>4</v>
      </c>
      <c r="H7397">
        <v>0</v>
      </c>
      <c r="I7397">
        <v>30.16</v>
      </c>
      <c r="J7397">
        <v>1021.1</v>
      </c>
      <c r="K7397">
        <v>10</v>
      </c>
      <c r="M7397" t="s">
        <v>31</v>
      </c>
      <c r="Q7397">
        <v>25000</v>
      </c>
      <c r="AB7397">
        <v>64.900000000000006</v>
      </c>
      <c r="AC7397" t="s">
        <v>7448</v>
      </c>
    </row>
    <row r="7398" spans="1:29">
      <c r="A7398" s="1" t="s">
        <v>30</v>
      </c>
      <c r="B7398" s="2">
        <v>42802.785416666666</v>
      </c>
      <c r="C7398">
        <v>59</v>
      </c>
      <c r="D7398">
        <v>21.9</v>
      </c>
      <c r="E7398">
        <v>23.64</v>
      </c>
      <c r="F7398">
        <v>260</v>
      </c>
      <c r="G7398">
        <v>3</v>
      </c>
      <c r="H7398">
        <v>0</v>
      </c>
      <c r="I7398">
        <v>30.17</v>
      </c>
      <c r="J7398">
        <v>1021.5</v>
      </c>
      <c r="K7398">
        <v>10</v>
      </c>
      <c r="M7398" t="s">
        <v>31</v>
      </c>
      <c r="Q7398">
        <v>25000</v>
      </c>
      <c r="AB7398">
        <v>59</v>
      </c>
      <c r="AC7398" t="s">
        <v>7449</v>
      </c>
    </row>
    <row r="7399" spans="1:29">
      <c r="A7399" s="1" t="s">
        <v>30</v>
      </c>
      <c r="B7399" s="2">
        <v>42802.82708333333</v>
      </c>
      <c r="C7399">
        <v>56</v>
      </c>
      <c r="D7399">
        <v>23</v>
      </c>
      <c r="E7399">
        <v>27.69</v>
      </c>
      <c r="F7399">
        <v>230</v>
      </c>
      <c r="G7399">
        <v>3</v>
      </c>
      <c r="H7399">
        <v>0</v>
      </c>
      <c r="I7399">
        <v>30.19</v>
      </c>
      <c r="J7399">
        <v>1022.4</v>
      </c>
      <c r="K7399">
        <v>10</v>
      </c>
      <c r="M7399" t="s">
        <v>246</v>
      </c>
      <c r="AB7399">
        <v>55.9</v>
      </c>
      <c r="AC7399" t="s">
        <v>7450</v>
      </c>
    </row>
    <row r="7400" spans="1:29">
      <c r="A7400" s="1" t="s">
        <v>30</v>
      </c>
      <c r="B7400" s="2">
        <v>42802.868750000001</v>
      </c>
      <c r="C7400">
        <v>55</v>
      </c>
      <c r="D7400">
        <v>26.1</v>
      </c>
      <c r="E7400">
        <v>32.56</v>
      </c>
      <c r="F7400">
        <v>0</v>
      </c>
      <c r="G7400">
        <v>0</v>
      </c>
      <c r="H7400">
        <v>0</v>
      </c>
      <c r="I7400">
        <v>30.21</v>
      </c>
      <c r="J7400">
        <v>1023</v>
      </c>
      <c r="K7400">
        <v>10</v>
      </c>
      <c r="M7400" t="s">
        <v>246</v>
      </c>
      <c r="AB7400">
        <v>55</v>
      </c>
      <c r="AC7400" t="s">
        <v>7451</v>
      </c>
    </row>
    <row r="7401" spans="1:29">
      <c r="A7401" s="1" t="s">
        <v>30</v>
      </c>
      <c r="B7401" s="2">
        <v>42802.910416666666</v>
      </c>
      <c r="C7401">
        <v>51</v>
      </c>
      <c r="D7401">
        <v>27</v>
      </c>
      <c r="E7401">
        <v>38.99</v>
      </c>
      <c r="F7401">
        <v>220</v>
      </c>
      <c r="G7401">
        <v>3</v>
      </c>
      <c r="H7401">
        <v>0</v>
      </c>
      <c r="I7401">
        <v>30.23</v>
      </c>
      <c r="J7401">
        <v>1023.5</v>
      </c>
      <c r="K7401">
        <v>10</v>
      </c>
      <c r="M7401" t="s">
        <v>246</v>
      </c>
      <c r="AB7401">
        <v>51.1</v>
      </c>
      <c r="AC7401" t="s">
        <v>7452</v>
      </c>
    </row>
    <row r="7402" spans="1:29">
      <c r="A7402" s="1" t="s">
        <v>30</v>
      </c>
      <c r="B7402" s="2">
        <v>42802.95208333333</v>
      </c>
      <c r="C7402">
        <v>49</v>
      </c>
      <c r="D7402">
        <v>28</v>
      </c>
      <c r="E7402">
        <v>44.1</v>
      </c>
      <c r="F7402">
        <v>240</v>
      </c>
      <c r="G7402">
        <v>3</v>
      </c>
      <c r="H7402">
        <v>0</v>
      </c>
      <c r="I7402">
        <v>30.23</v>
      </c>
      <c r="J7402">
        <v>1023.6</v>
      </c>
      <c r="K7402">
        <v>10</v>
      </c>
      <c r="M7402" t="s">
        <v>246</v>
      </c>
      <c r="AB7402">
        <v>48.01</v>
      </c>
      <c r="AC7402" t="s">
        <v>7453</v>
      </c>
    </row>
    <row r="7403" spans="1:29">
      <c r="A7403" s="1" t="s">
        <v>30</v>
      </c>
      <c r="B7403" s="2">
        <v>42802.993750000001</v>
      </c>
      <c r="C7403">
        <v>47</v>
      </c>
      <c r="D7403">
        <v>28.9</v>
      </c>
      <c r="E7403">
        <v>49.32</v>
      </c>
      <c r="F7403">
        <v>0</v>
      </c>
      <c r="G7403">
        <v>0</v>
      </c>
      <c r="H7403">
        <v>0</v>
      </c>
      <c r="I7403">
        <v>30.24</v>
      </c>
      <c r="J7403">
        <v>1023.7</v>
      </c>
      <c r="K7403">
        <v>10</v>
      </c>
      <c r="M7403" t="s">
        <v>31</v>
      </c>
      <c r="Q7403">
        <v>15000</v>
      </c>
      <c r="AB7403">
        <v>46.9</v>
      </c>
      <c r="AC7403" t="s">
        <v>7454</v>
      </c>
    </row>
    <row r="7404" spans="1:29">
      <c r="A7404" s="1" t="s">
        <v>30</v>
      </c>
      <c r="B7404" s="2">
        <v>42803.035416666666</v>
      </c>
      <c r="C7404">
        <v>45</v>
      </c>
      <c r="D7404">
        <v>28.9</v>
      </c>
      <c r="E7404">
        <v>53</v>
      </c>
      <c r="F7404">
        <v>0</v>
      </c>
      <c r="G7404">
        <v>0</v>
      </c>
      <c r="H7404">
        <v>0</v>
      </c>
      <c r="I7404">
        <v>30.25</v>
      </c>
      <c r="J7404">
        <v>1024.0999999999999</v>
      </c>
      <c r="K7404">
        <v>10</v>
      </c>
      <c r="M7404" t="s">
        <v>31</v>
      </c>
      <c r="Q7404">
        <v>15000</v>
      </c>
      <c r="AB7404">
        <v>45</v>
      </c>
      <c r="AC7404" t="s">
        <v>7455</v>
      </c>
    </row>
    <row r="7405" spans="1:29">
      <c r="A7405" s="1" t="s">
        <v>30</v>
      </c>
      <c r="B7405" s="2">
        <v>42803.07708333333</v>
      </c>
      <c r="C7405">
        <v>45</v>
      </c>
      <c r="D7405">
        <v>28</v>
      </c>
      <c r="E7405">
        <v>51.08</v>
      </c>
      <c r="F7405">
        <v>0</v>
      </c>
      <c r="G7405">
        <v>0</v>
      </c>
      <c r="H7405">
        <v>0</v>
      </c>
      <c r="I7405">
        <v>30.25</v>
      </c>
      <c r="J7405">
        <v>1024</v>
      </c>
      <c r="K7405">
        <v>10</v>
      </c>
      <c r="M7405" t="s">
        <v>31</v>
      </c>
      <c r="Q7405">
        <v>15000</v>
      </c>
      <c r="AB7405">
        <v>45</v>
      </c>
      <c r="AC7405" t="s">
        <v>7456</v>
      </c>
    </row>
    <row r="7406" spans="1:29">
      <c r="A7406" s="1" t="s">
        <v>30</v>
      </c>
      <c r="B7406" s="2">
        <v>42803.118750000001</v>
      </c>
      <c r="C7406">
        <v>44</v>
      </c>
      <c r="D7406">
        <v>34</v>
      </c>
      <c r="E7406">
        <v>67.41</v>
      </c>
      <c r="F7406">
        <v>0</v>
      </c>
      <c r="G7406">
        <v>0</v>
      </c>
      <c r="H7406">
        <v>0</v>
      </c>
      <c r="I7406">
        <v>30.25</v>
      </c>
      <c r="J7406">
        <v>1024.0999999999999</v>
      </c>
      <c r="K7406">
        <v>10</v>
      </c>
      <c r="M7406" t="s">
        <v>31</v>
      </c>
      <c r="Q7406">
        <v>15000</v>
      </c>
      <c r="AB7406">
        <v>44.1</v>
      </c>
      <c r="AC7406" t="s">
        <v>7457</v>
      </c>
    </row>
    <row r="7407" spans="1:29">
      <c r="A7407" s="1" t="s">
        <v>30</v>
      </c>
      <c r="B7407" s="2">
        <v>42803.160416666666</v>
      </c>
      <c r="C7407">
        <v>42</v>
      </c>
      <c r="D7407">
        <v>28.9</v>
      </c>
      <c r="E7407">
        <v>59.22</v>
      </c>
      <c r="F7407">
        <v>0</v>
      </c>
      <c r="G7407">
        <v>0</v>
      </c>
      <c r="H7407">
        <v>0</v>
      </c>
      <c r="I7407">
        <v>30.25</v>
      </c>
      <c r="J7407">
        <v>1024.0999999999999</v>
      </c>
      <c r="K7407">
        <v>10</v>
      </c>
      <c r="M7407" t="s">
        <v>31</v>
      </c>
      <c r="Q7407">
        <v>15000</v>
      </c>
      <c r="AB7407">
        <v>42.1</v>
      </c>
      <c r="AC7407" t="s">
        <v>7458</v>
      </c>
    </row>
    <row r="7408" spans="1:29">
      <c r="A7408" s="1" t="s">
        <v>30</v>
      </c>
      <c r="B7408" s="2">
        <v>42803.20208333333</v>
      </c>
      <c r="C7408">
        <v>41</v>
      </c>
      <c r="D7408">
        <v>28.9</v>
      </c>
      <c r="E7408">
        <v>61.79</v>
      </c>
      <c r="F7408">
        <v>0</v>
      </c>
      <c r="G7408">
        <v>0</v>
      </c>
      <c r="H7408">
        <v>0</v>
      </c>
      <c r="I7408">
        <v>30.25</v>
      </c>
      <c r="J7408">
        <v>1024.2</v>
      </c>
      <c r="K7408">
        <v>10</v>
      </c>
      <c r="M7408" t="s">
        <v>34</v>
      </c>
      <c r="Q7408">
        <v>21000</v>
      </c>
      <c r="AB7408">
        <v>41</v>
      </c>
      <c r="AC7408" t="s">
        <v>7459</v>
      </c>
    </row>
    <row r="7409" spans="1:29">
      <c r="A7409" s="1" t="s">
        <v>30</v>
      </c>
      <c r="B7409" s="2">
        <v>42803.243750000001</v>
      </c>
      <c r="C7409">
        <v>40</v>
      </c>
      <c r="D7409">
        <v>30.9</v>
      </c>
      <c r="E7409">
        <v>69.959999999999994</v>
      </c>
      <c r="F7409">
        <v>0</v>
      </c>
      <c r="G7409">
        <v>0</v>
      </c>
      <c r="H7409">
        <v>0</v>
      </c>
      <c r="I7409">
        <v>30.26</v>
      </c>
      <c r="J7409">
        <v>1024.7</v>
      </c>
      <c r="K7409">
        <v>10</v>
      </c>
      <c r="M7409" t="s">
        <v>31</v>
      </c>
      <c r="Q7409">
        <v>21000</v>
      </c>
      <c r="AB7409">
        <v>39.9</v>
      </c>
      <c r="AC7409" t="s">
        <v>7460</v>
      </c>
    </row>
    <row r="7410" spans="1:29">
      <c r="A7410" s="1" t="s">
        <v>30</v>
      </c>
      <c r="B7410" s="2">
        <v>42803.285416666666</v>
      </c>
      <c r="C7410">
        <v>40</v>
      </c>
      <c r="D7410">
        <v>30.9</v>
      </c>
      <c r="E7410">
        <v>69.959999999999994</v>
      </c>
      <c r="F7410">
        <v>0</v>
      </c>
      <c r="G7410">
        <v>0</v>
      </c>
      <c r="H7410">
        <v>0</v>
      </c>
      <c r="I7410">
        <v>30.27</v>
      </c>
      <c r="J7410">
        <v>1025</v>
      </c>
      <c r="K7410">
        <v>10</v>
      </c>
      <c r="M7410" t="s">
        <v>31</v>
      </c>
      <c r="Q7410">
        <v>21000</v>
      </c>
      <c r="AB7410">
        <v>39.9</v>
      </c>
      <c r="AC7410" t="s">
        <v>7461</v>
      </c>
    </row>
    <row r="7411" spans="1:29">
      <c r="A7411" s="1" t="s">
        <v>30</v>
      </c>
      <c r="B7411" s="2">
        <v>42803.32708333333</v>
      </c>
      <c r="C7411">
        <v>43</v>
      </c>
      <c r="D7411">
        <v>34</v>
      </c>
      <c r="E7411">
        <v>70.3</v>
      </c>
      <c r="F7411">
        <v>0</v>
      </c>
      <c r="G7411">
        <v>0</v>
      </c>
      <c r="H7411">
        <v>0</v>
      </c>
      <c r="I7411">
        <v>30.28</v>
      </c>
      <c r="J7411">
        <v>1025.2</v>
      </c>
      <c r="K7411">
        <v>10</v>
      </c>
      <c r="M7411" t="s">
        <v>246</v>
      </c>
      <c r="AB7411">
        <v>43</v>
      </c>
      <c r="AC7411" t="s">
        <v>7462</v>
      </c>
    </row>
    <row r="7412" spans="1:29">
      <c r="A7412" s="1" t="s">
        <v>30</v>
      </c>
      <c r="B7412" s="2">
        <v>42803.368750000001</v>
      </c>
      <c r="C7412">
        <v>53</v>
      </c>
      <c r="D7412">
        <v>35</v>
      </c>
      <c r="E7412">
        <v>50.28</v>
      </c>
      <c r="F7412">
        <v>0</v>
      </c>
      <c r="G7412">
        <v>0</v>
      </c>
      <c r="H7412">
        <v>0</v>
      </c>
      <c r="I7412">
        <v>30.28</v>
      </c>
      <c r="J7412">
        <v>1025.3</v>
      </c>
      <c r="K7412">
        <v>10</v>
      </c>
      <c r="M7412" t="s">
        <v>246</v>
      </c>
      <c r="AB7412">
        <v>53.1</v>
      </c>
      <c r="AC7412" t="s">
        <v>7463</v>
      </c>
    </row>
    <row r="7413" spans="1:29">
      <c r="A7413" s="1" t="s">
        <v>30</v>
      </c>
      <c r="B7413" s="2">
        <v>42803.410416666666</v>
      </c>
      <c r="C7413">
        <v>63</v>
      </c>
      <c r="D7413">
        <v>28</v>
      </c>
      <c r="E7413">
        <v>26.45</v>
      </c>
      <c r="F7413">
        <v>0</v>
      </c>
      <c r="G7413">
        <v>0</v>
      </c>
      <c r="H7413">
        <v>0</v>
      </c>
      <c r="I7413">
        <v>30.27</v>
      </c>
      <c r="J7413">
        <v>1024.9000000000001</v>
      </c>
      <c r="K7413">
        <v>10</v>
      </c>
      <c r="M7413" t="s">
        <v>246</v>
      </c>
      <c r="AB7413">
        <v>63</v>
      </c>
      <c r="AC7413" t="s">
        <v>7464</v>
      </c>
    </row>
    <row r="7414" spans="1:29">
      <c r="A7414" s="1" t="s">
        <v>30</v>
      </c>
      <c r="B7414" s="2">
        <v>42803.45208333333</v>
      </c>
      <c r="C7414">
        <v>67</v>
      </c>
      <c r="D7414">
        <v>19</v>
      </c>
      <c r="E7414">
        <v>15.83</v>
      </c>
      <c r="F7414">
        <v>210</v>
      </c>
      <c r="G7414">
        <v>3</v>
      </c>
      <c r="H7414">
        <v>0</v>
      </c>
      <c r="I7414">
        <v>30.25</v>
      </c>
      <c r="J7414">
        <v>1024.2</v>
      </c>
      <c r="K7414">
        <v>10</v>
      </c>
      <c r="M7414" t="s">
        <v>31</v>
      </c>
      <c r="Q7414">
        <v>1000</v>
      </c>
      <c r="AB7414">
        <v>66.900000000000006</v>
      </c>
      <c r="AC7414" t="s">
        <v>7465</v>
      </c>
    </row>
    <row r="7415" spans="1:29">
      <c r="A7415" s="1" t="s">
        <v>30</v>
      </c>
      <c r="B7415" s="2">
        <v>42803.493750000001</v>
      </c>
      <c r="C7415">
        <v>70</v>
      </c>
      <c r="D7415">
        <v>21.9</v>
      </c>
      <c r="E7415">
        <v>16.100000000000001</v>
      </c>
      <c r="G7415">
        <v>5</v>
      </c>
      <c r="H7415">
        <v>0</v>
      </c>
      <c r="I7415">
        <v>30.23</v>
      </c>
      <c r="J7415">
        <v>1023.4</v>
      </c>
      <c r="K7415">
        <v>10</v>
      </c>
      <c r="M7415" t="s">
        <v>31</v>
      </c>
      <c r="Q7415">
        <v>1000</v>
      </c>
      <c r="AB7415">
        <v>70</v>
      </c>
      <c r="AC7415" t="s">
        <v>7466</v>
      </c>
    </row>
    <row r="7416" spans="1:29">
      <c r="A7416" s="1" t="s">
        <v>30</v>
      </c>
      <c r="B7416" s="2">
        <v>42803.535416666666</v>
      </c>
      <c r="C7416">
        <v>72</v>
      </c>
      <c r="D7416">
        <v>21</v>
      </c>
      <c r="E7416">
        <v>14.48</v>
      </c>
      <c r="F7416">
        <v>210</v>
      </c>
      <c r="G7416">
        <v>6</v>
      </c>
      <c r="H7416">
        <v>0</v>
      </c>
      <c r="I7416">
        <v>30.19</v>
      </c>
      <c r="J7416">
        <v>1022.2</v>
      </c>
      <c r="K7416">
        <v>10</v>
      </c>
      <c r="M7416" t="s">
        <v>31</v>
      </c>
      <c r="Q7416">
        <v>1000</v>
      </c>
      <c r="AB7416">
        <v>69.58</v>
      </c>
      <c r="AC7416" t="s">
        <v>7467</v>
      </c>
    </row>
    <row r="7417" spans="1:29">
      <c r="A7417" s="1" t="s">
        <v>30</v>
      </c>
      <c r="B7417" s="2">
        <v>42803.57708333333</v>
      </c>
      <c r="C7417">
        <v>73</v>
      </c>
      <c r="D7417">
        <v>21</v>
      </c>
      <c r="E7417">
        <v>14</v>
      </c>
      <c r="F7417">
        <v>240</v>
      </c>
      <c r="G7417">
        <v>10</v>
      </c>
      <c r="H7417">
        <v>0</v>
      </c>
      <c r="I7417">
        <v>30.15</v>
      </c>
      <c r="J7417">
        <v>1020.7</v>
      </c>
      <c r="K7417">
        <v>10</v>
      </c>
      <c r="M7417" t="s">
        <v>31</v>
      </c>
      <c r="Q7417">
        <v>1000</v>
      </c>
      <c r="AB7417">
        <v>70.66</v>
      </c>
      <c r="AC7417" t="s">
        <v>7468</v>
      </c>
    </row>
    <row r="7418" spans="1:29">
      <c r="A7418" s="1" t="s">
        <v>30</v>
      </c>
      <c r="B7418" s="2">
        <v>42803.618750000001</v>
      </c>
      <c r="C7418">
        <v>74</v>
      </c>
      <c r="D7418">
        <v>19</v>
      </c>
      <c r="E7418">
        <v>12.47</v>
      </c>
      <c r="F7418">
        <v>210</v>
      </c>
      <c r="G7418">
        <v>13</v>
      </c>
      <c r="H7418">
        <v>0</v>
      </c>
      <c r="I7418">
        <v>30.11</v>
      </c>
      <c r="J7418">
        <v>1019.6</v>
      </c>
      <c r="K7418">
        <v>10</v>
      </c>
      <c r="L7418">
        <v>21</v>
      </c>
      <c r="M7418" t="s">
        <v>31</v>
      </c>
      <c r="Q7418">
        <v>25000</v>
      </c>
      <c r="AB7418">
        <v>71.58</v>
      </c>
      <c r="AC7418" t="s">
        <v>7469</v>
      </c>
    </row>
    <row r="7419" spans="1:29">
      <c r="A7419" s="1" t="s">
        <v>30</v>
      </c>
      <c r="B7419" s="2">
        <v>42803.660416666666</v>
      </c>
      <c r="C7419">
        <v>74</v>
      </c>
      <c r="D7419">
        <v>19</v>
      </c>
      <c r="E7419">
        <v>12.47</v>
      </c>
      <c r="F7419">
        <v>230</v>
      </c>
      <c r="G7419">
        <v>12</v>
      </c>
      <c r="H7419">
        <v>0</v>
      </c>
      <c r="I7419">
        <v>30.08</v>
      </c>
      <c r="J7419">
        <v>1018.5</v>
      </c>
      <c r="K7419">
        <v>10</v>
      </c>
      <c r="M7419" t="s">
        <v>34</v>
      </c>
      <c r="Q7419">
        <v>25000</v>
      </c>
      <c r="AB7419">
        <v>71.58</v>
      </c>
      <c r="AC7419" t="s">
        <v>7470</v>
      </c>
    </row>
    <row r="7420" spans="1:29">
      <c r="A7420" s="1" t="s">
        <v>30</v>
      </c>
      <c r="B7420" s="2">
        <v>42803.70208333333</v>
      </c>
      <c r="C7420">
        <v>73</v>
      </c>
      <c r="D7420">
        <v>18</v>
      </c>
      <c r="E7420">
        <v>12.31</v>
      </c>
      <c r="F7420">
        <v>230</v>
      </c>
      <c r="G7420">
        <v>15</v>
      </c>
      <c r="H7420">
        <v>0</v>
      </c>
      <c r="I7420">
        <v>30.07</v>
      </c>
      <c r="J7420">
        <v>1018</v>
      </c>
      <c r="K7420">
        <v>10</v>
      </c>
      <c r="L7420">
        <v>19</v>
      </c>
      <c r="M7420" t="s">
        <v>34</v>
      </c>
      <c r="Q7420">
        <v>25000</v>
      </c>
      <c r="AB7420">
        <v>70.58</v>
      </c>
      <c r="AC7420" t="s">
        <v>7471</v>
      </c>
    </row>
    <row r="7421" spans="1:29">
      <c r="A7421" s="1" t="s">
        <v>30</v>
      </c>
      <c r="B7421" s="2">
        <v>42803.743750000001</v>
      </c>
      <c r="C7421">
        <v>68</v>
      </c>
      <c r="D7421">
        <v>21</v>
      </c>
      <c r="E7421">
        <v>16.600000000000001</v>
      </c>
      <c r="F7421">
        <v>240</v>
      </c>
      <c r="G7421">
        <v>11</v>
      </c>
      <c r="H7421">
        <v>0</v>
      </c>
      <c r="I7421">
        <v>30.06</v>
      </c>
      <c r="J7421">
        <v>1017.8</v>
      </c>
      <c r="K7421">
        <v>10</v>
      </c>
      <c r="M7421" t="s">
        <v>31</v>
      </c>
      <c r="Q7421">
        <v>25000</v>
      </c>
      <c r="AB7421">
        <v>68</v>
      </c>
      <c r="AC7421" t="s">
        <v>7472</v>
      </c>
    </row>
    <row r="7422" spans="1:29">
      <c r="A7422" s="1" t="s">
        <v>30</v>
      </c>
      <c r="B7422" s="2">
        <v>42803.785416666666</v>
      </c>
      <c r="C7422">
        <v>62</v>
      </c>
      <c r="D7422">
        <v>24.1</v>
      </c>
      <c r="E7422">
        <v>23.23</v>
      </c>
      <c r="F7422">
        <v>210</v>
      </c>
      <c r="G7422">
        <v>8</v>
      </c>
      <c r="H7422">
        <v>0</v>
      </c>
      <c r="I7422">
        <v>30.06</v>
      </c>
      <c r="J7422">
        <v>1017.8</v>
      </c>
      <c r="K7422">
        <v>10</v>
      </c>
      <c r="M7422" t="s">
        <v>31</v>
      </c>
      <c r="Q7422">
        <v>25000</v>
      </c>
      <c r="AB7422">
        <v>62.1</v>
      </c>
      <c r="AC7422" t="s">
        <v>7473</v>
      </c>
    </row>
    <row r="7423" spans="1:29">
      <c r="A7423" s="1" t="s">
        <v>30</v>
      </c>
      <c r="B7423" s="2">
        <v>42803.82708333333</v>
      </c>
      <c r="C7423">
        <v>62</v>
      </c>
      <c r="D7423">
        <v>23</v>
      </c>
      <c r="E7423">
        <v>22.18</v>
      </c>
      <c r="F7423">
        <v>200</v>
      </c>
      <c r="G7423">
        <v>6</v>
      </c>
      <c r="H7423">
        <v>0</v>
      </c>
      <c r="I7423">
        <v>30.06</v>
      </c>
      <c r="J7423">
        <v>1017.8</v>
      </c>
      <c r="K7423">
        <v>10</v>
      </c>
      <c r="M7423" t="s">
        <v>31</v>
      </c>
      <c r="Q7423">
        <v>25000</v>
      </c>
      <c r="AB7423">
        <v>62.1</v>
      </c>
      <c r="AC7423" t="s">
        <v>7474</v>
      </c>
    </row>
    <row r="7424" spans="1:29">
      <c r="A7424" s="1" t="s">
        <v>30</v>
      </c>
      <c r="B7424" s="2">
        <v>42803.868750000001</v>
      </c>
      <c r="C7424">
        <v>58</v>
      </c>
      <c r="D7424">
        <v>25</v>
      </c>
      <c r="E7424">
        <v>28.01</v>
      </c>
      <c r="F7424">
        <v>230</v>
      </c>
      <c r="G7424">
        <v>6</v>
      </c>
      <c r="H7424">
        <v>0</v>
      </c>
      <c r="I7424">
        <v>30.06</v>
      </c>
      <c r="J7424">
        <v>1017.7</v>
      </c>
      <c r="K7424">
        <v>10</v>
      </c>
      <c r="M7424" t="s">
        <v>31</v>
      </c>
      <c r="Q7424">
        <v>25000</v>
      </c>
      <c r="AB7424">
        <v>57.9</v>
      </c>
      <c r="AC7424" t="s">
        <v>7475</v>
      </c>
    </row>
    <row r="7425" spans="1:29">
      <c r="A7425" s="1" t="s">
        <v>30</v>
      </c>
      <c r="B7425" s="2">
        <v>42803.910416666666</v>
      </c>
      <c r="C7425">
        <v>62</v>
      </c>
      <c r="D7425">
        <v>25</v>
      </c>
      <c r="E7425">
        <v>24.12</v>
      </c>
      <c r="F7425">
        <v>210</v>
      </c>
      <c r="G7425">
        <v>12</v>
      </c>
      <c r="H7425">
        <v>0</v>
      </c>
      <c r="I7425">
        <v>30.06</v>
      </c>
      <c r="J7425">
        <v>1017.5</v>
      </c>
      <c r="K7425">
        <v>10</v>
      </c>
      <c r="M7425" t="s">
        <v>34</v>
      </c>
      <c r="Q7425">
        <v>25000</v>
      </c>
      <c r="AB7425">
        <v>62.1</v>
      </c>
      <c r="AC7425" t="s">
        <v>7476</v>
      </c>
    </row>
    <row r="7426" spans="1:29">
      <c r="A7426" s="1" t="s">
        <v>30</v>
      </c>
      <c r="B7426" s="2">
        <v>42803.95208333333</v>
      </c>
      <c r="C7426">
        <v>60</v>
      </c>
      <c r="D7426">
        <v>26.1</v>
      </c>
      <c r="E7426">
        <v>27.1</v>
      </c>
      <c r="F7426">
        <v>220</v>
      </c>
      <c r="G7426">
        <v>10</v>
      </c>
      <c r="H7426">
        <v>0</v>
      </c>
      <c r="I7426">
        <v>30.04</v>
      </c>
      <c r="J7426">
        <v>1016.9</v>
      </c>
      <c r="K7426">
        <v>10</v>
      </c>
      <c r="M7426" t="s">
        <v>32</v>
      </c>
      <c r="Q7426">
        <v>25000</v>
      </c>
      <c r="AB7426">
        <v>60.1</v>
      </c>
      <c r="AC7426" t="s">
        <v>7477</v>
      </c>
    </row>
    <row r="7427" spans="1:29">
      <c r="A7427" s="1" t="s">
        <v>30</v>
      </c>
      <c r="B7427" s="2">
        <v>42803.993750000001</v>
      </c>
      <c r="C7427">
        <v>58</v>
      </c>
      <c r="D7427">
        <v>27</v>
      </c>
      <c r="E7427">
        <v>30.43</v>
      </c>
      <c r="F7427">
        <v>210</v>
      </c>
      <c r="G7427">
        <v>9</v>
      </c>
      <c r="H7427">
        <v>0</v>
      </c>
      <c r="I7427">
        <v>30.01</v>
      </c>
      <c r="J7427">
        <v>1015.8</v>
      </c>
      <c r="K7427">
        <v>10</v>
      </c>
      <c r="M7427" t="s">
        <v>32</v>
      </c>
      <c r="Q7427">
        <v>25000</v>
      </c>
      <c r="AB7427">
        <v>57.9</v>
      </c>
      <c r="AC7427" t="s">
        <v>7478</v>
      </c>
    </row>
    <row r="7428" spans="1:29">
      <c r="A7428" s="1" t="s">
        <v>30</v>
      </c>
      <c r="B7428" s="2">
        <v>42804.035416666666</v>
      </c>
      <c r="C7428">
        <v>57</v>
      </c>
      <c r="D7428">
        <v>28</v>
      </c>
      <c r="E7428">
        <v>32.75</v>
      </c>
      <c r="F7428">
        <v>220</v>
      </c>
      <c r="G7428">
        <v>10</v>
      </c>
      <c r="H7428">
        <v>0</v>
      </c>
      <c r="I7428">
        <v>29.99</v>
      </c>
      <c r="J7428">
        <v>1015.1</v>
      </c>
      <c r="K7428">
        <v>10</v>
      </c>
      <c r="M7428" t="s">
        <v>32</v>
      </c>
      <c r="Q7428">
        <v>25000</v>
      </c>
      <c r="AB7428">
        <v>57</v>
      </c>
      <c r="AC7428" t="s">
        <v>7479</v>
      </c>
    </row>
    <row r="7429" spans="1:29">
      <c r="A7429" s="1" t="s">
        <v>30</v>
      </c>
      <c r="B7429" s="2">
        <v>42804.07708333333</v>
      </c>
      <c r="C7429">
        <v>57</v>
      </c>
      <c r="D7429">
        <v>30</v>
      </c>
      <c r="E7429">
        <v>35.54</v>
      </c>
      <c r="F7429">
        <v>220</v>
      </c>
      <c r="G7429">
        <v>12</v>
      </c>
      <c r="H7429">
        <v>0</v>
      </c>
      <c r="I7429">
        <v>29.93</v>
      </c>
      <c r="J7429">
        <v>1013.3</v>
      </c>
      <c r="K7429">
        <v>10</v>
      </c>
      <c r="M7429" t="s">
        <v>32</v>
      </c>
      <c r="Q7429">
        <v>25000</v>
      </c>
      <c r="AB7429">
        <v>57</v>
      </c>
      <c r="AC7429" t="s">
        <v>7480</v>
      </c>
    </row>
    <row r="7430" spans="1:29">
      <c r="A7430" s="1" t="s">
        <v>30</v>
      </c>
      <c r="B7430" s="2">
        <v>42804.118750000001</v>
      </c>
      <c r="C7430">
        <v>53</v>
      </c>
      <c r="D7430">
        <v>33</v>
      </c>
      <c r="E7430">
        <v>46.42</v>
      </c>
      <c r="F7430">
        <v>220</v>
      </c>
      <c r="G7430">
        <v>8</v>
      </c>
      <c r="H7430">
        <v>0</v>
      </c>
      <c r="I7430">
        <v>29.9</v>
      </c>
      <c r="J7430">
        <v>1012.3</v>
      </c>
      <c r="K7430">
        <v>10</v>
      </c>
      <c r="M7430" t="s">
        <v>43</v>
      </c>
      <c r="Q7430">
        <v>25000</v>
      </c>
      <c r="AB7430">
        <v>53.1</v>
      </c>
      <c r="AC7430" t="s">
        <v>7481</v>
      </c>
    </row>
    <row r="7431" spans="1:29">
      <c r="A7431" s="1" t="s">
        <v>30</v>
      </c>
      <c r="B7431" s="2">
        <v>42804.160416666666</v>
      </c>
      <c r="C7431">
        <v>52</v>
      </c>
      <c r="D7431">
        <v>36</v>
      </c>
      <c r="E7431">
        <v>54.26</v>
      </c>
      <c r="F7431">
        <v>220</v>
      </c>
      <c r="G7431">
        <v>8</v>
      </c>
      <c r="H7431">
        <v>0</v>
      </c>
      <c r="I7431">
        <v>29.88</v>
      </c>
      <c r="J7431">
        <v>1011.5</v>
      </c>
      <c r="K7431">
        <v>10</v>
      </c>
      <c r="M7431" t="s">
        <v>43</v>
      </c>
      <c r="Q7431">
        <v>25000</v>
      </c>
      <c r="AB7431">
        <v>52</v>
      </c>
      <c r="AC7431" t="s">
        <v>7482</v>
      </c>
    </row>
    <row r="7432" spans="1:29">
      <c r="A7432" s="1" t="s">
        <v>30</v>
      </c>
      <c r="B7432" s="2">
        <v>42804.20208333333</v>
      </c>
      <c r="C7432">
        <v>54</v>
      </c>
      <c r="D7432">
        <v>37</v>
      </c>
      <c r="E7432">
        <v>52.45</v>
      </c>
      <c r="F7432">
        <v>230</v>
      </c>
      <c r="G7432">
        <v>9</v>
      </c>
      <c r="H7432">
        <v>0</v>
      </c>
      <c r="I7432">
        <v>29.86</v>
      </c>
      <c r="J7432">
        <v>1010.8</v>
      </c>
      <c r="K7432">
        <v>10</v>
      </c>
      <c r="M7432" t="s">
        <v>32</v>
      </c>
      <c r="N7432" t="s">
        <v>43</v>
      </c>
      <c r="Q7432">
        <v>18000</v>
      </c>
      <c r="R7432">
        <v>25000</v>
      </c>
      <c r="AB7432">
        <v>54</v>
      </c>
      <c r="AC7432" t="s">
        <v>7483</v>
      </c>
    </row>
    <row r="7433" spans="1:29">
      <c r="A7433" s="1" t="s">
        <v>30</v>
      </c>
      <c r="B7433" s="2">
        <v>42804.243750000001</v>
      </c>
      <c r="C7433">
        <v>53</v>
      </c>
      <c r="D7433">
        <v>38</v>
      </c>
      <c r="E7433">
        <v>56.17</v>
      </c>
      <c r="F7433">
        <v>230</v>
      </c>
      <c r="G7433">
        <v>8</v>
      </c>
      <c r="H7433">
        <v>0</v>
      </c>
      <c r="I7433">
        <v>29.85</v>
      </c>
      <c r="J7433">
        <v>1010.5</v>
      </c>
      <c r="K7433">
        <v>10</v>
      </c>
      <c r="M7433" t="s">
        <v>32</v>
      </c>
      <c r="N7433" t="s">
        <v>43</v>
      </c>
      <c r="Q7433">
        <v>19000</v>
      </c>
      <c r="R7433">
        <v>25000</v>
      </c>
      <c r="AB7433">
        <v>53.1</v>
      </c>
      <c r="AC7433" t="s">
        <v>7484</v>
      </c>
    </row>
    <row r="7434" spans="1:29">
      <c r="A7434" s="1" t="s">
        <v>30</v>
      </c>
      <c r="B7434" s="2">
        <v>42804.285416666666</v>
      </c>
      <c r="C7434">
        <v>55</v>
      </c>
      <c r="D7434">
        <v>39</v>
      </c>
      <c r="E7434">
        <v>54.7</v>
      </c>
      <c r="F7434">
        <v>230</v>
      </c>
      <c r="G7434">
        <v>10</v>
      </c>
      <c r="H7434">
        <v>0</v>
      </c>
      <c r="I7434">
        <v>29.83</v>
      </c>
      <c r="J7434">
        <v>1010</v>
      </c>
      <c r="K7434">
        <v>10</v>
      </c>
      <c r="M7434" t="s">
        <v>31</v>
      </c>
      <c r="N7434" t="s">
        <v>32</v>
      </c>
      <c r="O7434" t="s">
        <v>43</v>
      </c>
      <c r="Q7434">
        <v>7000</v>
      </c>
      <c r="R7434">
        <v>14000</v>
      </c>
      <c r="S7434">
        <v>25000</v>
      </c>
      <c r="AB7434">
        <v>55</v>
      </c>
      <c r="AC7434" t="s">
        <v>7485</v>
      </c>
    </row>
    <row r="7435" spans="1:29">
      <c r="A7435" s="1" t="s">
        <v>30</v>
      </c>
      <c r="B7435" s="2">
        <v>42804.32708333333</v>
      </c>
      <c r="C7435">
        <v>54</v>
      </c>
      <c r="D7435">
        <v>41</v>
      </c>
      <c r="E7435">
        <v>61.32</v>
      </c>
      <c r="F7435">
        <v>240</v>
      </c>
      <c r="G7435">
        <v>12</v>
      </c>
      <c r="I7435">
        <v>29.85</v>
      </c>
      <c r="J7435">
        <v>1010.7</v>
      </c>
      <c r="K7435">
        <v>10</v>
      </c>
      <c r="L7435">
        <v>22</v>
      </c>
      <c r="M7435" t="s">
        <v>31</v>
      </c>
      <c r="N7435" t="s">
        <v>32</v>
      </c>
      <c r="O7435" t="s">
        <v>43</v>
      </c>
      <c r="Q7435">
        <v>6500</v>
      </c>
      <c r="R7435">
        <v>9000</v>
      </c>
      <c r="S7435">
        <v>11000</v>
      </c>
      <c r="U7435" t="e" cm="1">
        <f t="array" ref="U7435">-RA</f>
        <v>#NAME?</v>
      </c>
      <c r="AB7435">
        <v>54</v>
      </c>
      <c r="AC7435" t="s">
        <v>7486</v>
      </c>
    </row>
    <row r="7436" spans="1:29">
      <c r="A7436" s="1" t="s">
        <v>30</v>
      </c>
      <c r="B7436" s="2">
        <v>42804.368750000001</v>
      </c>
      <c r="C7436">
        <v>55</v>
      </c>
      <c r="D7436">
        <v>43</v>
      </c>
      <c r="E7436">
        <v>63.86</v>
      </c>
      <c r="F7436">
        <v>240</v>
      </c>
      <c r="G7436">
        <v>9</v>
      </c>
      <c r="I7436">
        <v>29.81</v>
      </c>
      <c r="J7436">
        <v>1009.1</v>
      </c>
      <c r="K7436">
        <v>10</v>
      </c>
      <c r="M7436" t="s">
        <v>32</v>
      </c>
      <c r="N7436" t="s">
        <v>32</v>
      </c>
      <c r="Q7436">
        <v>7000</v>
      </c>
      <c r="R7436">
        <v>9000</v>
      </c>
      <c r="AB7436">
        <v>55</v>
      </c>
      <c r="AC7436" t="s">
        <v>7487</v>
      </c>
    </row>
    <row r="7437" spans="1:29">
      <c r="A7437" s="1" t="s">
        <v>30</v>
      </c>
      <c r="B7437" s="2">
        <v>42804.410416666666</v>
      </c>
      <c r="C7437">
        <v>60</v>
      </c>
      <c r="D7437">
        <v>47</v>
      </c>
      <c r="E7437">
        <v>61.65</v>
      </c>
      <c r="F7437">
        <v>260</v>
      </c>
      <c r="G7437">
        <v>15</v>
      </c>
      <c r="H7437">
        <v>0</v>
      </c>
      <c r="I7437">
        <v>29.81</v>
      </c>
      <c r="J7437">
        <v>1009.2</v>
      </c>
      <c r="K7437">
        <v>10</v>
      </c>
      <c r="L7437">
        <v>22</v>
      </c>
      <c r="M7437" t="s">
        <v>31</v>
      </c>
      <c r="N7437" t="s">
        <v>32</v>
      </c>
      <c r="Q7437">
        <v>3500</v>
      </c>
      <c r="R7437">
        <v>25000</v>
      </c>
      <c r="AB7437">
        <v>60.1</v>
      </c>
      <c r="AC7437" t="s">
        <v>7488</v>
      </c>
    </row>
    <row r="7438" spans="1:29">
      <c r="A7438" s="1" t="s">
        <v>30</v>
      </c>
      <c r="B7438" s="2">
        <v>42804.45208333333</v>
      </c>
      <c r="C7438">
        <v>64</v>
      </c>
      <c r="D7438">
        <v>47</v>
      </c>
      <c r="E7438">
        <v>53.72</v>
      </c>
      <c r="F7438">
        <v>260</v>
      </c>
      <c r="G7438">
        <v>12</v>
      </c>
      <c r="H7438">
        <v>0</v>
      </c>
      <c r="I7438">
        <v>29.81</v>
      </c>
      <c r="J7438">
        <v>1009</v>
      </c>
      <c r="K7438">
        <v>10</v>
      </c>
      <c r="L7438">
        <v>19</v>
      </c>
      <c r="M7438" t="s">
        <v>31</v>
      </c>
      <c r="N7438" t="s">
        <v>31</v>
      </c>
      <c r="Q7438">
        <v>3000</v>
      </c>
      <c r="R7438">
        <v>25000</v>
      </c>
      <c r="AB7438">
        <v>64</v>
      </c>
      <c r="AC7438" t="s">
        <v>7489</v>
      </c>
    </row>
    <row r="7439" spans="1:29">
      <c r="A7439" s="1" t="s">
        <v>30</v>
      </c>
      <c r="B7439" s="2">
        <v>42804.493750000001</v>
      </c>
      <c r="C7439">
        <v>68</v>
      </c>
      <c r="D7439">
        <v>45</v>
      </c>
      <c r="E7439">
        <v>43.51</v>
      </c>
      <c r="F7439">
        <v>280</v>
      </c>
      <c r="G7439">
        <v>11</v>
      </c>
      <c r="H7439">
        <v>0</v>
      </c>
      <c r="I7439">
        <v>29.82</v>
      </c>
      <c r="J7439">
        <v>1009.5</v>
      </c>
      <c r="K7439">
        <v>10</v>
      </c>
      <c r="L7439">
        <v>23</v>
      </c>
      <c r="M7439" t="s">
        <v>34</v>
      </c>
      <c r="N7439" t="s">
        <v>34</v>
      </c>
      <c r="Q7439">
        <v>4300</v>
      </c>
      <c r="R7439">
        <v>25000</v>
      </c>
      <c r="AB7439">
        <v>68</v>
      </c>
      <c r="AC7439" t="s">
        <v>7490</v>
      </c>
    </row>
    <row r="7440" spans="1:29">
      <c r="A7440" s="1" t="s">
        <v>30</v>
      </c>
      <c r="B7440" s="2">
        <v>42804.535416666666</v>
      </c>
      <c r="C7440">
        <v>65</v>
      </c>
      <c r="D7440">
        <v>42</v>
      </c>
      <c r="E7440">
        <v>43.36</v>
      </c>
      <c r="F7440">
        <v>340</v>
      </c>
      <c r="G7440">
        <v>14</v>
      </c>
      <c r="I7440">
        <v>29.86</v>
      </c>
      <c r="J7440">
        <v>1011.1</v>
      </c>
      <c r="K7440">
        <v>10</v>
      </c>
      <c r="L7440">
        <v>24</v>
      </c>
      <c r="M7440" t="s">
        <v>31</v>
      </c>
      <c r="N7440" t="s">
        <v>32</v>
      </c>
      <c r="O7440" t="s">
        <v>32</v>
      </c>
      <c r="Q7440">
        <v>4500</v>
      </c>
      <c r="R7440">
        <v>6000</v>
      </c>
      <c r="S7440">
        <v>25000</v>
      </c>
      <c r="AB7440">
        <v>64.900000000000006</v>
      </c>
      <c r="AC7440" t="s">
        <v>7491</v>
      </c>
    </row>
    <row r="7441" spans="1:29">
      <c r="A7441" s="1" t="s">
        <v>30</v>
      </c>
      <c r="B7441" s="2">
        <v>42804.57708333333</v>
      </c>
      <c r="C7441">
        <v>63</v>
      </c>
      <c r="D7441">
        <v>30</v>
      </c>
      <c r="E7441">
        <v>28.7</v>
      </c>
      <c r="F7441">
        <v>290</v>
      </c>
      <c r="G7441">
        <v>19</v>
      </c>
      <c r="H7441">
        <v>0</v>
      </c>
      <c r="I7441">
        <v>29.9</v>
      </c>
      <c r="J7441">
        <v>1012.3</v>
      </c>
      <c r="K7441">
        <v>10</v>
      </c>
      <c r="L7441">
        <v>32</v>
      </c>
      <c r="M7441" t="s">
        <v>32</v>
      </c>
      <c r="Q7441">
        <v>7000</v>
      </c>
      <c r="AB7441">
        <v>63</v>
      </c>
      <c r="AC7441" t="s">
        <v>7492</v>
      </c>
    </row>
    <row r="7442" spans="1:29">
      <c r="A7442" s="1" t="s">
        <v>30</v>
      </c>
      <c r="B7442" s="2">
        <v>42804.618750000001</v>
      </c>
      <c r="C7442">
        <v>61</v>
      </c>
      <c r="D7442">
        <v>25</v>
      </c>
      <c r="E7442">
        <v>25.07</v>
      </c>
      <c r="F7442">
        <v>330</v>
      </c>
      <c r="G7442">
        <v>16</v>
      </c>
      <c r="H7442">
        <v>0</v>
      </c>
      <c r="I7442">
        <v>29.93</v>
      </c>
      <c r="J7442">
        <v>1013.2</v>
      </c>
      <c r="K7442">
        <v>10</v>
      </c>
      <c r="L7442">
        <v>25</v>
      </c>
      <c r="M7442" t="s">
        <v>31</v>
      </c>
      <c r="Q7442">
        <v>7500</v>
      </c>
      <c r="AB7442">
        <v>61</v>
      </c>
      <c r="AC7442" t="s">
        <v>7493</v>
      </c>
    </row>
    <row r="7443" spans="1:29">
      <c r="A7443" s="1" t="s">
        <v>30</v>
      </c>
      <c r="B7443" s="2">
        <v>42804.660416666666</v>
      </c>
      <c r="C7443">
        <v>60</v>
      </c>
      <c r="D7443">
        <v>24.1</v>
      </c>
      <c r="E7443">
        <v>24.93</v>
      </c>
      <c r="F7443">
        <v>300</v>
      </c>
      <c r="G7443">
        <v>12</v>
      </c>
      <c r="H7443">
        <v>0</v>
      </c>
      <c r="I7443">
        <v>29.95</v>
      </c>
      <c r="J7443">
        <v>1013.9</v>
      </c>
      <c r="K7443">
        <v>10</v>
      </c>
      <c r="L7443">
        <v>22</v>
      </c>
      <c r="M7443" t="s">
        <v>31</v>
      </c>
      <c r="Q7443">
        <v>7500</v>
      </c>
      <c r="AB7443">
        <v>60.1</v>
      </c>
      <c r="AC7443" t="s">
        <v>7494</v>
      </c>
    </row>
    <row r="7444" spans="1:29">
      <c r="A7444" s="1" t="s">
        <v>30</v>
      </c>
      <c r="B7444" s="2">
        <v>42804.70208333333</v>
      </c>
      <c r="C7444">
        <v>57</v>
      </c>
      <c r="D7444">
        <v>23</v>
      </c>
      <c r="E7444">
        <v>26.61</v>
      </c>
      <c r="F7444">
        <v>350</v>
      </c>
      <c r="G7444">
        <v>8</v>
      </c>
      <c r="H7444">
        <v>0</v>
      </c>
      <c r="I7444">
        <v>29.99</v>
      </c>
      <c r="J7444">
        <v>1015.4</v>
      </c>
      <c r="K7444">
        <v>10</v>
      </c>
      <c r="L7444">
        <v>20</v>
      </c>
      <c r="M7444" t="s">
        <v>31</v>
      </c>
      <c r="Q7444">
        <v>7500</v>
      </c>
      <c r="AB7444">
        <v>57</v>
      </c>
      <c r="AC7444" t="s">
        <v>7495</v>
      </c>
    </row>
    <row r="7445" spans="1:29">
      <c r="A7445" s="1" t="s">
        <v>30</v>
      </c>
      <c r="B7445" s="2">
        <v>42804.743750000001</v>
      </c>
      <c r="C7445">
        <v>52</v>
      </c>
      <c r="D7445">
        <v>21</v>
      </c>
      <c r="E7445">
        <v>29.35</v>
      </c>
      <c r="F7445">
        <v>340</v>
      </c>
      <c r="G7445">
        <v>8</v>
      </c>
      <c r="H7445">
        <v>0</v>
      </c>
      <c r="I7445">
        <v>30.03</v>
      </c>
      <c r="J7445">
        <v>1016.8</v>
      </c>
      <c r="K7445">
        <v>10</v>
      </c>
      <c r="L7445">
        <v>18</v>
      </c>
      <c r="M7445" t="s">
        <v>31</v>
      </c>
      <c r="Q7445">
        <v>6500</v>
      </c>
      <c r="AB7445">
        <v>52</v>
      </c>
      <c r="AC7445" t="s">
        <v>7496</v>
      </c>
    </row>
    <row r="7446" spans="1:29">
      <c r="A7446" s="1" t="s">
        <v>30</v>
      </c>
      <c r="B7446" s="2">
        <v>42804.785416666666</v>
      </c>
      <c r="C7446">
        <v>50</v>
      </c>
      <c r="D7446">
        <v>17.100000000000001</v>
      </c>
      <c r="E7446">
        <v>26.74</v>
      </c>
      <c r="F7446">
        <v>340</v>
      </c>
      <c r="G7446">
        <v>7</v>
      </c>
      <c r="H7446">
        <v>0</v>
      </c>
      <c r="I7446">
        <v>30.07</v>
      </c>
      <c r="J7446">
        <v>1018.3</v>
      </c>
      <c r="K7446">
        <v>10</v>
      </c>
      <c r="L7446">
        <v>18</v>
      </c>
      <c r="M7446" t="s">
        <v>31</v>
      </c>
      <c r="N7446" t="s">
        <v>31</v>
      </c>
      <c r="Q7446">
        <v>6000</v>
      </c>
      <c r="R7446">
        <v>25000</v>
      </c>
      <c r="AB7446">
        <v>46.72</v>
      </c>
      <c r="AC7446" t="s">
        <v>7497</v>
      </c>
    </row>
    <row r="7447" spans="1:29">
      <c r="A7447" s="1" t="s">
        <v>30</v>
      </c>
      <c r="B7447" s="2">
        <v>42804.82708333333</v>
      </c>
      <c r="C7447">
        <v>48</v>
      </c>
      <c r="D7447">
        <v>15.1</v>
      </c>
      <c r="E7447">
        <v>26.42</v>
      </c>
      <c r="G7447">
        <v>6</v>
      </c>
      <c r="H7447">
        <v>0</v>
      </c>
      <c r="I7447">
        <v>30.12</v>
      </c>
      <c r="J7447">
        <v>1019.7</v>
      </c>
      <c r="K7447">
        <v>10</v>
      </c>
      <c r="L7447">
        <v>14</v>
      </c>
      <c r="M7447" t="s">
        <v>31</v>
      </c>
      <c r="Q7447">
        <v>25000</v>
      </c>
      <c r="AB7447">
        <v>44.8</v>
      </c>
      <c r="AC7447" t="s">
        <v>7498</v>
      </c>
    </row>
    <row r="7448" spans="1:29">
      <c r="A7448" s="1" t="s">
        <v>30</v>
      </c>
      <c r="B7448" s="2">
        <v>42804.868750000001</v>
      </c>
      <c r="C7448">
        <v>46</v>
      </c>
      <c r="D7448">
        <v>17.100000000000001</v>
      </c>
      <c r="E7448">
        <v>31.07</v>
      </c>
      <c r="F7448">
        <v>300</v>
      </c>
      <c r="G7448">
        <v>3</v>
      </c>
      <c r="H7448">
        <v>0</v>
      </c>
      <c r="I7448">
        <v>30.13</v>
      </c>
      <c r="J7448">
        <v>1020.2</v>
      </c>
      <c r="K7448">
        <v>10</v>
      </c>
      <c r="M7448" t="s">
        <v>31</v>
      </c>
      <c r="Q7448">
        <v>25000</v>
      </c>
      <c r="AB7448">
        <v>44.69</v>
      </c>
      <c r="AC7448" t="s">
        <v>7499</v>
      </c>
    </row>
    <row r="7449" spans="1:29">
      <c r="A7449" s="1" t="s">
        <v>30</v>
      </c>
      <c r="B7449" s="2">
        <v>42804.910416666666</v>
      </c>
      <c r="C7449">
        <v>44</v>
      </c>
      <c r="D7449">
        <v>18</v>
      </c>
      <c r="E7449">
        <v>34.72</v>
      </c>
      <c r="F7449">
        <v>320</v>
      </c>
      <c r="G7449">
        <v>3</v>
      </c>
      <c r="H7449">
        <v>0</v>
      </c>
      <c r="I7449">
        <v>30.15</v>
      </c>
      <c r="J7449">
        <v>1020.8</v>
      </c>
      <c r="K7449">
        <v>10</v>
      </c>
      <c r="M7449" t="s">
        <v>31</v>
      </c>
      <c r="Q7449">
        <v>25000</v>
      </c>
      <c r="AB7449">
        <v>42.52</v>
      </c>
      <c r="AC7449" t="s">
        <v>7500</v>
      </c>
    </row>
    <row r="7450" spans="1:29">
      <c r="A7450" s="1" t="s">
        <v>30</v>
      </c>
      <c r="B7450" s="2">
        <v>42804.95208333333</v>
      </c>
      <c r="C7450">
        <v>42</v>
      </c>
      <c r="D7450">
        <v>19</v>
      </c>
      <c r="E7450">
        <v>39.14</v>
      </c>
      <c r="G7450">
        <v>3</v>
      </c>
      <c r="H7450">
        <v>0</v>
      </c>
      <c r="I7450">
        <v>30.16</v>
      </c>
      <c r="J7450">
        <v>1021.2</v>
      </c>
      <c r="K7450">
        <v>10</v>
      </c>
      <c r="M7450" t="s">
        <v>34</v>
      </c>
      <c r="Q7450">
        <v>25000</v>
      </c>
      <c r="AB7450">
        <v>40.229999999999997</v>
      </c>
      <c r="AC7450" t="s">
        <v>7501</v>
      </c>
    </row>
    <row r="7451" spans="1:29">
      <c r="A7451" s="1" t="s">
        <v>30</v>
      </c>
      <c r="B7451" s="2">
        <v>42804.993750000001</v>
      </c>
      <c r="C7451">
        <v>42</v>
      </c>
      <c r="D7451">
        <v>15.1</v>
      </c>
      <c r="E7451">
        <v>33.07</v>
      </c>
      <c r="F7451">
        <v>0</v>
      </c>
      <c r="G7451">
        <v>0</v>
      </c>
      <c r="H7451">
        <v>0</v>
      </c>
      <c r="I7451">
        <v>30.16</v>
      </c>
      <c r="J7451">
        <v>1021.2</v>
      </c>
      <c r="K7451">
        <v>10</v>
      </c>
      <c r="M7451" t="s">
        <v>34</v>
      </c>
      <c r="Q7451">
        <v>25000</v>
      </c>
      <c r="AB7451">
        <v>42.1</v>
      </c>
      <c r="AC7451" t="s">
        <v>7502</v>
      </c>
    </row>
    <row r="7452" spans="1:29">
      <c r="A7452" s="1" t="s">
        <v>30</v>
      </c>
      <c r="B7452" s="2">
        <v>42805.035416666666</v>
      </c>
      <c r="C7452">
        <v>38</v>
      </c>
      <c r="D7452">
        <v>15.1</v>
      </c>
      <c r="E7452">
        <v>38.93</v>
      </c>
      <c r="F7452">
        <v>0</v>
      </c>
      <c r="G7452">
        <v>0</v>
      </c>
      <c r="H7452">
        <v>0</v>
      </c>
      <c r="I7452">
        <v>30.17</v>
      </c>
      <c r="J7452">
        <v>1021.6</v>
      </c>
      <c r="K7452">
        <v>10</v>
      </c>
      <c r="M7452" t="s">
        <v>31</v>
      </c>
      <c r="Q7452">
        <v>25000</v>
      </c>
      <c r="AB7452">
        <v>37.9</v>
      </c>
      <c r="AC7452" t="s">
        <v>7503</v>
      </c>
    </row>
    <row r="7453" spans="1:29">
      <c r="A7453" s="1" t="s">
        <v>30</v>
      </c>
      <c r="B7453" s="2">
        <v>42805.07708333333</v>
      </c>
      <c r="C7453">
        <v>37</v>
      </c>
      <c r="D7453">
        <v>17.100000000000001</v>
      </c>
      <c r="E7453">
        <v>43.99</v>
      </c>
      <c r="F7453">
        <v>150</v>
      </c>
      <c r="G7453">
        <v>3</v>
      </c>
      <c r="H7453">
        <v>0</v>
      </c>
      <c r="I7453">
        <v>30.19</v>
      </c>
      <c r="J7453">
        <v>1022.1</v>
      </c>
      <c r="K7453">
        <v>10</v>
      </c>
      <c r="M7453" t="s">
        <v>246</v>
      </c>
      <c r="AB7453">
        <v>34.4</v>
      </c>
      <c r="AC7453" t="s">
        <v>7504</v>
      </c>
    </row>
    <row r="7454" spans="1:29">
      <c r="A7454" s="1" t="s">
        <v>30</v>
      </c>
      <c r="B7454" s="2">
        <v>42805.118750000001</v>
      </c>
      <c r="C7454">
        <v>34</v>
      </c>
      <c r="D7454">
        <v>19.899999999999999</v>
      </c>
      <c r="E7454">
        <v>55.88</v>
      </c>
      <c r="F7454">
        <v>170</v>
      </c>
      <c r="G7454">
        <v>3</v>
      </c>
      <c r="H7454">
        <v>0</v>
      </c>
      <c r="I7454">
        <v>30.19</v>
      </c>
      <c r="J7454">
        <v>1022.2</v>
      </c>
      <c r="K7454">
        <v>10</v>
      </c>
      <c r="M7454" t="s">
        <v>246</v>
      </c>
      <c r="AB7454">
        <v>30.97</v>
      </c>
      <c r="AC7454" t="s">
        <v>7505</v>
      </c>
    </row>
    <row r="7455" spans="1:29">
      <c r="A7455" s="1" t="s">
        <v>30</v>
      </c>
      <c r="B7455" s="2">
        <v>42805.160416666666</v>
      </c>
      <c r="C7455">
        <v>35</v>
      </c>
      <c r="D7455">
        <v>17.100000000000001</v>
      </c>
      <c r="E7455">
        <v>47.43</v>
      </c>
      <c r="F7455">
        <v>0</v>
      </c>
      <c r="G7455">
        <v>0</v>
      </c>
      <c r="H7455">
        <v>0</v>
      </c>
      <c r="I7455">
        <v>30.18</v>
      </c>
      <c r="J7455">
        <v>1022.2</v>
      </c>
      <c r="K7455">
        <v>10</v>
      </c>
      <c r="M7455" t="s">
        <v>246</v>
      </c>
      <c r="AB7455">
        <v>35.1</v>
      </c>
      <c r="AC7455" t="s">
        <v>7506</v>
      </c>
    </row>
    <row r="7456" spans="1:29">
      <c r="A7456" s="1" t="s">
        <v>30</v>
      </c>
      <c r="B7456" s="2">
        <v>42805.20208333333</v>
      </c>
      <c r="C7456">
        <v>33</v>
      </c>
      <c r="D7456">
        <v>18</v>
      </c>
      <c r="E7456">
        <v>53.4</v>
      </c>
      <c r="F7456">
        <v>0</v>
      </c>
      <c r="G7456">
        <v>0</v>
      </c>
      <c r="H7456">
        <v>0</v>
      </c>
      <c r="I7456">
        <v>30.21</v>
      </c>
      <c r="J7456">
        <v>1023.1</v>
      </c>
      <c r="K7456">
        <v>10</v>
      </c>
      <c r="M7456" t="s">
        <v>246</v>
      </c>
      <c r="AB7456">
        <v>33.1</v>
      </c>
      <c r="AC7456" t="s">
        <v>7507</v>
      </c>
    </row>
    <row r="7457" spans="1:29">
      <c r="A7457" s="1" t="s">
        <v>30</v>
      </c>
      <c r="B7457" s="2">
        <v>42805.243750000001</v>
      </c>
      <c r="C7457">
        <v>32</v>
      </c>
      <c r="D7457">
        <v>19</v>
      </c>
      <c r="E7457">
        <v>58.27</v>
      </c>
      <c r="F7457">
        <v>0</v>
      </c>
      <c r="G7457">
        <v>0</v>
      </c>
      <c r="H7457">
        <v>0</v>
      </c>
      <c r="I7457">
        <v>30.23</v>
      </c>
      <c r="J7457">
        <v>1023.9</v>
      </c>
      <c r="K7457">
        <v>10</v>
      </c>
      <c r="M7457" t="s">
        <v>246</v>
      </c>
      <c r="AB7457">
        <v>32</v>
      </c>
      <c r="AC7457" t="s">
        <v>7508</v>
      </c>
    </row>
    <row r="7458" spans="1:29">
      <c r="A7458" s="1" t="s">
        <v>30</v>
      </c>
      <c r="B7458" s="2">
        <v>42805.285416666666</v>
      </c>
      <c r="C7458">
        <v>32</v>
      </c>
      <c r="D7458">
        <v>19</v>
      </c>
      <c r="E7458">
        <v>58.27</v>
      </c>
      <c r="F7458">
        <v>0</v>
      </c>
      <c r="G7458">
        <v>0</v>
      </c>
      <c r="H7458">
        <v>0</v>
      </c>
      <c r="I7458">
        <v>30.26</v>
      </c>
      <c r="J7458">
        <v>1024.9000000000001</v>
      </c>
      <c r="K7458">
        <v>10</v>
      </c>
      <c r="M7458" t="s">
        <v>31</v>
      </c>
      <c r="N7458" t="s">
        <v>31</v>
      </c>
      <c r="Q7458">
        <v>13000</v>
      </c>
      <c r="R7458">
        <v>25000</v>
      </c>
      <c r="AB7458">
        <v>32</v>
      </c>
      <c r="AC7458" t="s">
        <v>7509</v>
      </c>
    </row>
    <row r="7459" spans="1:29">
      <c r="A7459" s="1" t="s">
        <v>30</v>
      </c>
      <c r="B7459" s="2">
        <v>42805.32708333333</v>
      </c>
      <c r="C7459">
        <v>39</v>
      </c>
      <c r="D7459">
        <v>18</v>
      </c>
      <c r="E7459">
        <v>42.28</v>
      </c>
      <c r="G7459">
        <v>5</v>
      </c>
      <c r="H7459">
        <v>0</v>
      </c>
      <c r="I7459">
        <v>30.29</v>
      </c>
      <c r="J7459">
        <v>1025.8</v>
      </c>
      <c r="K7459">
        <v>10</v>
      </c>
      <c r="M7459" t="s">
        <v>34</v>
      </c>
      <c r="Q7459">
        <v>13000</v>
      </c>
      <c r="AB7459">
        <v>34.71</v>
      </c>
      <c r="AC7459" t="s">
        <v>7510</v>
      </c>
    </row>
    <row r="7460" spans="1:29">
      <c r="A7460" s="1" t="s">
        <v>30</v>
      </c>
      <c r="B7460" s="2">
        <v>42805.368750000001</v>
      </c>
      <c r="C7460">
        <v>42</v>
      </c>
      <c r="D7460">
        <v>12</v>
      </c>
      <c r="E7460">
        <v>28.86</v>
      </c>
      <c r="F7460">
        <v>330</v>
      </c>
      <c r="G7460">
        <v>9</v>
      </c>
      <c r="H7460">
        <v>0</v>
      </c>
      <c r="I7460">
        <v>30.3</v>
      </c>
      <c r="J7460">
        <v>1026.3</v>
      </c>
      <c r="K7460">
        <v>10</v>
      </c>
      <c r="L7460">
        <v>14</v>
      </c>
      <c r="M7460" t="s">
        <v>32</v>
      </c>
      <c r="N7460" t="s">
        <v>32</v>
      </c>
      <c r="Q7460">
        <v>14000</v>
      </c>
      <c r="R7460">
        <v>18000</v>
      </c>
      <c r="AB7460">
        <v>36.07</v>
      </c>
      <c r="AC7460" t="s">
        <v>7511</v>
      </c>
    </row>
    <row r="7461" spans="1:29">
      <c r="A7461" s="1" t="s">
        <v>30</v>
      </c>
      <c r="B7461" s="2">
        <v>42805.410416666666</v>
      </c>
      <c r="C7461">
        <v>43</v>
      </c>
      <c r="D7461">
        <v>9</v>
      </c>
      <c r="E7461">
        <v>24.39</v>
      </c>
      <c r="F7461">
        <v>40</v>
      </c>
      <c r="G7461">
        <v>8</v>
      </c>
      <c r="H7461">
        <v>0</v>
      </c>
      <c r="I7461">
        <v>30.3</v>
      </c>
      <c r="J7461">
        <v>1026.0999999999999</v>
      </c>
      <c r="K7461">
        <v>10</v>
      </c>
      <c r="M7461" t="s">
        <v>32</v>
      </c>
      <c r="N7461" t="s">
        <v>32</v>
      </c>
      <c r="Q7461">
        <v>12000</v>
      </c>
      <c r="R7461">
        <v>15000</v>
      </c>
      <c r="AB7461">
        <v>37.659999999999997</v>
      </c>
      <c r="AC7461" t="s">
        <v>7512</v>
      </c>
    </row>
    <row r="7462" spans="1:29">
      <c r="A7462" s="1" t="s">
        <v>30</v>
      </c>
      <c r="B7462" s="2">
        <v>42805.45208333333</v>
      </c>
      <c r="C7462">
        <v>44</v>
      </c>
      <c r="D7462">
        <v>9</v>
      </c>
      <c r="E7462">
        <v>23.38</v>
      </c>
      <c r="F7462">
        <v>260</v>
      </c>
      <c r="G7462">
        <v>4</v>
      </c>
      <c r="H7462">
        <v>0</v>
      </c>
      <c r="I7462">
        <v>30.3</v>
      </c>
      <c r="J7462">
        <v>1026.2</v>
      </c>
      <c r="K7462">
        <v>10</v>
      </c>
      <c r="M7462" t="s">
        <v>34</v>
      </c>
      <c r="N7462" t="s">
        <v>32</v>
      </c>
      <c r="Q7462">
        <v>12000</v>
      </c>
      <c r="R7462">
        <v>15000</v>
      </c>
      <c r="AB7462">
        <v>41.55</v>
      </c>
      <c r="AC7462" t="s">
        <v>7513</v>
      </c>
    </row>
    <row r="7463" spans="1:29">
      <c r="A7463" s="1" t="s">
        <v>30</v>
      </c>
      <c r="B7463" s="2">
        <v>42805.493750000001</v>
      </c>
      <c r="C7463">
        <v>46</v>
      </c>
      <c r="D7463">
        <v>1.9</v>
      </c>
      <c r="E7463">
        <v>15.73</v>
      </c>
      <c r="F7463">
        <v>290</v>
      </c>
      <c r="G7463">
        <v>9</v>
      </c>
      <c r="H7463">
        <v>0</v>
      </c>
      <c r="I7463">
        <v>30.29</v>
      </c>
      <c r="J7463">
        <v>1025.9000000000001</v>
      </c>
      <c r="K7463">
        <v>10</v>
      </c>
      <c r="L7463">
        <v>14</v>
      </c>
      <c r="M7463" t="s">
        <v>31</v>
      </c>
      <c r="N7463" t="s">
        <v>32</v>
      </c>
      <c r="O7463" t="s">
        <v>43</v>
      </c>
      <c r="Q7463">
        <v>9500</v>
      </c>
      <c r="R7463">
        <v>12000</v>
      </c>
      <c r="S7463">
        <v>18000</v>
      </c>
      <c r="AB7463">
        <v>40.92</v>
      </c>
      <c r="AC7463" t="s">
        <v>7514</v>
      </c>
    </row>
    <row r="7464" spans="1:29">
      <c r="A7464" s="1" t="s">
        <v>30</v>
      </c>
      <c r="B7464" s="2">
        <v>42805.535416666666</v>
      </c>
      <c r="C7464">
        <v>47</v>
      </c>
      <c r="D7464">
        <v>0</v>
      </c>
      <c r="E7464">
        <v>13.91</v>
      </c>
      <c r="G7464">
        <v>6</v>
      </c>
      <c r="H7464">
        <v>0</v>
      </c>
      <c r="I7464">
        <v>30.28</v>
      </c>
      <c r="J7464">
        <v>1025.5</v>
      </c>
      <c r="K7464">
        <v>10</v>
      </c>
      <c r="M7464" t="s">
        <v>34</v>
      </c>
      <c r="N7464" t="s">
        <v>32</v>
      </c>
      <c r="O7464" t="s">
        <v>32</v>
      </c>
      <c r="Q7464">
        <v>9000</v>
      </c>
      <c r="R7464">
        <v>18000</v>
      </c>
      <c r="S7464">
        <v>25000</v>
      </c>
      <c r="AB7464">
        <v>43.48</v>
      </c>
      <c r="AC7464" t="s">
        <v>7515</v>
      </c>
    </row>
    <row r="7465" spans="1:29">
      <c r="A7465" s="1" t="s">
        <v>30</v>
      </c>
      <c r="B7465" s="2">
        <v>42805.57708333333</v>
      </c>
      <c r="C7465">
        <v>46</v>
      </c>
      <c r="D7465">
        <v>1</v>
      </c>
      <c r="E7465">
        <v>15.08</v>
      </c>
      <c r="F7465">
        <v>290</v>
      </c>
      <c r="G7465">
        <v>9</v>
      </c>
      <c r="H7465">
        <v>0</v>
      </c>
      <c r="I7465">
        <v>30.27</v>
      </c>
      <c r="J7465">
        <v>1025</v>
      </c>
      <c r="K7465">
        <v>10</v>
      </c>
      <c r="M7465" t="s">
        <v>31</v>
      </c>
      <c r="N7465" t="s">
        <v>32</v>
      </c>
      <c r="O7465" t="s">
        <v>32</v>
      </c>
      <c r="Q7465">
        <v>9000</v>
      </c>
      <c r="R7465">
        <v>14000</v>
      </c>
      <c r="S7465">
        <v>25000</v>
      </c>
      <c r="AB7465">
        <v>40.92</v>
      </c>
      <c r="AC7465" t="s">
        <v>7516</v>
      </c>
    </row>
    <row r="7466" spans="1:29">
      <c r="A7466" s="1" t="s">
        <v>30</v>
      </c>
      <c r="B7466" s="2">
        <v>42805.618750000001</v>
      </c>
      <c r="C7466">
        <v>48</v>
      </c>
      <c r="D7466">
        <v>7</v>
      </c>
      <c r="E7466">
        <v>18.43</v>
      </c>
      <c r="F7466">
        <v>270</v>
      </c>
      <c r="G7466">
        <v>11</v>
      </c>
      <c r="H7466">
        <v>0</v>
      </c>
      <c r="I7466">
        <v>30.26</v>
      </c>
      <c r="J7466">
        <v>1024.7</v>
      </c>
      <c r="K7466">
        <v>10</v>
      </c>
      <c r="M7466" t="s">
        <v>31</v>
      </c>
      <c r="N7466" t="s">
        <v>34</v>
      </c>
      <c r="O7466" t="s">
        <v>32</v>
      </c>
      <c r="Q7466">
        <v>9000</v>
      </c>
      <c r="R7466">
        <v>14000</v>
      </c>
      <c r="S7466">
        <v>25000</v>
      </c>
      <c r="AB7466">
        <v>42.69</v>
      </c>
      <c r="AC7466" t="s">
        <v>7517</v>
      </c>
    </row>
    <row r="7467" spans="1:29">
      <c r="A7467" s="1" t="s">
        <v>30</v>
      </c>
      <c r="B7467" s="2">
        <v>42805.660416666666</v>
      </c>
      <c r="C7467">
        <v>50</v>
      </c>
      <c r="D7467">
        <v>7</v>
      </c>
      <c r="E7467">
        <v>17.100000000000001</v>
      </c>
      <c r="G7467">
        <v>5</v>
      </c>
      <c r="H7467">
        <v>0</v>
      </c>
      <c r="I7467">
        <v>30.24</v>
      </c>
      <c r="J7467">
        <v>1024.0999999999999</v>
      </c>
      <c r="K7467">
        <v>10</v>
      </c>
      <c r="M7467" t="s">
        <v>31</v>
      </c>
      <c r="N7467" t="s">
        <v>34</v>
      </c>
      <c r="O7467" t="s">
        <v>32</v>
      </c>
      <c r="Q7467">
        <v>8000</v>
      </c>
      <c r="R7467">
        <v>16000</v>
      </c>
      <c r="S7467">
        <v>25000</v>
      </c>
      <c r="AB7467">
        <v>47.77</v>
      </c>
      <c r="AC7467" t="s">
        <v>7518</v>
      </c>
    </row>
    <row r="7468" spans="1:29">
      <c r="A7468" s="1" t="s">
        <v>30</v>
      </c>
      <c r="B7468" s="2">
        <v>42805.70208333333</v>
      </c>
      <c r="C7468">
        <v>48</v>
      </c>
      <c r="D7468">
        <v>4</v>
      </c>
      <c r="E7468">
        <v>16</v>
      </c>
      <c r="F7468">
        <v>270</v>
      </c>
      <c r="G7468">
        <v>6</v>
      </c>
      <c r="H7468">
        <v>0</v>
      </c>
      <c r="I7468">
        <v>30.23</v>
      </c>
      <c r="J7468">
        <v>1023.9</v>
      </c>
      <c r="K7468">
        <v>10</v>
      </c>
      <c r="M7468" t="s">
        <v>31</v>
      </c>
      <c r="N7468" t="s">
        <v>34</v>
      </c>
      <c r="O7468" t="s">
        <v>32</v>
      </c>
      <c r="Q7468">
        <v>9000</v>
      </c>
      <c r="R7468">
        <v>14000</v>
      </c>
      <c r="S7468">
        <v>25000</v>
      </c>
      <c r="AB7468">
        <v>44.8</v>
      </c>
      <c r="AC7468" t="s">
        <v>7519</v>
      </c>
    </row>
    <row r="7469" spans="1:29">
      <c r="A7469" s="1" t="s">
        <v>30</v>
      </c>
      <c r="B7469" s="2">
        <v>42805.743750000001</v>
      </c>
      <c r="C7469">
        <v>46</v>
      </c>
      <c r="D7469">
        <v>9</v>
      </c>
      <c r="E7469">
        <v>21.75</v>
      </c>
      <c r="F7469">
        <v>240</v>
      </c>
      <c r="G7469">
        <v>6</v>
      </c>
      <c r="H7469">
        <v>0</v>
      </c>
      <c r="I7469">
        <v>30.23</v>
      </c>
      <c r="J7469">
        <v>1023.9</v>
      </c>
      <c r="K7469">
        <v>10</v>
      </c>
      <c r="M7469" t="s">
        <v>31</v>
      </c>
      <c r="N7469" t="s">
        <v>34</v>
      </c>
      <c r="O7469" t="s">
        <v>32</v>
      </c>
      <c r="Q7469">
        <v>9000</v>
      </c>
      <c r="R7469">
        <v>15000</v>
      </c>
      <c r="S7469">
        <v>25000</v>
      </c>
      <c r="AB7469">
        <v>42.39</v>
      </c>
      <c r="AC7469" t="s">
        <v>7520</v>
      </c>
    </row>
    <row r="7470" spans="1:29">
      <c r="A7470" s="1" t="s">
        <v>30</v>
      </c>
      <c r="B7470" s="2">
        <v>42805.785416666666</v>
      </c>
      <c r="C7470">
        <v>42</v>
      </c>
      <c r="D7470">
        <v>12</v>
      </c>
      <c r="E7470">
        <v>28.86</v>
      </c>
      <c r="F7470">
        <v>0</v>
      </c>
      <c r="G7470">
        <v>0</v>
      </c>
      <c r="H7470">
        <v>0</v>
      </c>
      <c r="I7470">
        <v>30.23</v>
      </c>
      <c r="J7470">
        <v>1023.8</v>
      </c>
      <c r="K7470">
        <v>10</v>
      </c>
      <c r="M7470" t="s">
        <v>31</v>
      </c>
      <c r="N7470" t="s">
        <v>34</v>
      </c>
      <c r="O7470" t="s">
        <v>32</v>
      </c>
      <c r="Q7470">
        <v>9000</v>
      </c>
      <c r="R7470">
        <v>15000</v>
      </c>
      <c r="S7470">
        <v>25000</v>
      </c>
      <c r="AB7470">
        <v>42.1</v>
      </c>
      <c r="AC7470" t="s">
        <v>7521</v>
      </c>
    </row>
    <row r="7471" spans="1:29">
      <c r="A7471" s="1" t="s">
        <v>30</v>
      </c>
      <c r="B7471" s="2">
        <v>42805.82708333333</v>
      </c>
      <c r="C7471">
        <v>39</v>
      </c>
      <c r="D7471">
        <v>14</v>
      </c>
      <c r="E7471">
        <v>35.54</v>
      </c>
      <c r="F7471">
        <v>0</v>
      </c>
      <c r="G7471">
        <v>0</v>
      </c>
      <c r="H7471">
        <v>0</v>
      </c>
      <c r="I7471">
        <v>30.24</v>
      </c>
      <c r="J7471">
        <v>1024.2</v>
      </c>
      <c r="K7471">
        <v>10</v>
      </c>
      <c r="M7471" t="s">
        <v>31</v>
      </c>
      <c r="N7471" t="s">
        <v>34</v>
      </c>
      <c r="O7471" t="s">
        <v>32</v>
      </c>
      <c r="Q7471">
        <v>9000</v>
      </c>
      <c r="R7471">
        <v>14000</v>
      </c>
      <c r="S7471">
        <v>25000</v>
      </c>
      <c r="AB7471">
        <v>39</v>
      </c>
      <c r="AC7471" t="s">
        <v>7522</v>
      </c>
    </row>
    <row r="7472" spans="1:29">
      <c r="A7472" s="1" t="s">
        <v>30</v>
      </c>
      <c r="B7472" s="2">
        <v>42805.868750000001</v>
      </c>
      <c r="C7472">
        <v>38</v>
      </c>
      <c r="D7472">
        <v>15.1</v>
      </c>
      <c r="E7472">
        <v>38.93</v>
      </c>
      <c r="F7472">
        <v>0</v>
      </c>
      <c r="G7472">
        <v>0</v>
      </c>
      <c r="H7472">
        <v>0</v>
      </c>
      <c r="I7472">
        <v>30.24</v>
      </c>
      <c r="J7472">
        <v>1024.3</v>
      </c>
      <c r="K7472">
        <v>10</v>
      </c>
      <c r="M7472" t="s">
        <v>34</v>
      </c>
      <c r="N7472" t="s">
        <v>32</v>
      </c>
      <c r="Q7472">
        <v>12000</v>
      </c>
      <c r="R7472">
        <v>25000</v>
      </c>
      <c r="AB7472">
        <v>37.9</v>
      </c>
      <c r="AC7472" t="s">
        <v>7523</v>
      </c>
    </row>
    <row r="7473" spans="1:29">
      <c r="A7473" s="1" t="s">
        <v>30</v>
      </c>
      <c r="B7473" s="2">
        <v>42805.910416666666</v>
      </c>
      <c r="C7473">
        <v>39</v>
      </c>
      <c r="D7473">
        <v>17.100000000000001</v>
      </c>
      <c r="E7473">
        <v>40.67</v>
      </c>
      <c r="F7473">
        <v>20</v>
      </c>
      <c r="G7473">
        <v>4</v>
      </c>
      <c r="H7473">
        <v>0</v>
      </c>
      <c r="I7473">
        <v>30.25</v>
      </c>
      <c r="J7473">
        <v>1024.5</v>
      </c>
      <c r="K7473">
        <v>10</v>
      </c>
      <c r="M7473" t="s">
        <v>34</v>
      </c>
      <c r="N7473" t="s">
        <v>32</v>
      </c>
      <c r="Q7473">
        <v>15000</v>
      </c>
      <c r="R7473">
        <v>25000</v>
      </c>
      <c r="AB7473">
        <v>35.590000000000003</v>
      </c>
      <c r="AC7473" t="s">
        <v>7524</v>
      </c>
    </row>
    <row r="7474" spans="1:29">
      <c r="A7474" s="1" t="s">
        <v>30</v>
      </c>
      <c r="B7474" s="2">
        <v>42805.95208333333</v>
      </c>
      <c r="C7474">
        <v>39</v>
      </c>
      <c r="D7474">
        <v>19</v>
      </c>
      <c r="E7474">
        <v>44.14</v>
      </c>
      <c r="F7474">
        <v>0</v>
      </c>
      <c r="G7474">
        <v>0</v>
      </c>
      <c r="H7474">
        <v>0</v>
      </c>
      <c r="I7474">
        <v>30.26</v>
      </c>
      <c r="J7474">
        <v>1024.9000000000001</v>
      </c>
      <c r="K7474">
        <v>10</v>
      </c>
      <c r="M7474" t="s">
        <v>43</v>
      </c>
      <c r="Q7474">
        <v>15000</v>
      </c>
      <c r="AB7474">
        <v>39</v>
      </c>
      <c r="AC7474" t="s">
        <v>7525</v>
      </c>
    </row>
    <row r="7475" spans="1:29">
      <c r="A7475" s="1" t="s">
        <v>30</v>
      </c>
      <c r="B7475" s="2">
        <v>42805.993750000001</v>
      </c>
      <c r="C7475">
        <v>40</v>
      </c>
      <c r="D7475">
        <v>19</v>
      </c>
      <c r="E7475">
        <v>42.62</v>
      </c>
      <c r="F7475">
        <v>20</v>
      </c>
      <c r="G7475">
        <v>4</v>
      </c>
      <c r="H7475">
        <v>0</v>
      </c>
      <c r="I7475">
        <v>30.27</v>
      </c>
      <c r="J7475">
        <v>1025.2</v>
      </c>
      <c r="K7475">
        <v>10</v>
      </c>
      <c r="M7475" t="s">
        <v>43</v>
      </c>
      <c r="Q7475">
        <v>10000</v>
      </c>
      <c r="AB7475">
        <v>36.65</v>
      </c>
      <c r="AC7475" t="s">
        <v>7526</v>
      </c>
    </row>
    <row r="7476" spans="1:29">
      <c r="A7476" s="1" t="s">
        <v>30</v>
      </c>
      <c r="B7476" s="2">
        <v>42806.035416666666</v>
      </c>
      <c r="C7476">
        <v>40</v>
      </c>
      <c r="D7476">
        <v>10</v>
      </c>
      <c r="E7476">
        <v>28.75</v>
      </c>
      <c r="F7476">
        <v>20</v>
      </c>
      <c r="G7476">
        <v>8</v>
      </c>
      <c r="H7476">
        <v>0</v>
      </c>
      <c r="I7476">
        <v>30.28</v>
      </c>
      <c r="J7476">
        <v>1025.5999999999999</v>
      </c>
      <c r="K7476">
        <v>10</v>
      </c>
      <c r="M7476" t="s">
        <v>43</v>
      </c>
      <c r="Q7476">
        <v>11000</v>
      </c>
      <c r="AB7476">
        <v>33.840000000000003</v>
      </c>
      <c r="AC7476" t="s">
        <v>7527</v>
      </c>
    </row>
    <row r="7477" spans="1:29">
      <c r="A7477" s="1" t="s">
        <v>30</v>
      </c>
      <c r="B7477" s="2">
        <v>42806.07708333333</v>
      </c>
      <c r="C7477">
        <v>38</v>
      </c>
      <c r="D7477">
        <v>7</v>
      </c>
      <c r="E7477">
        <v>27.16</v>
      </c>
      <c r="F7477">
        <v>40</v>
      </c>
      <c r="G7477">
        <v>7</v>
      </c>
      <c r="H7477">
        <v>0</v>
      </c>
      <c r="I7477">
        <v>30.3</v>
      </c>
      <c r="J7477">
        <v>1026.3</v>
      </c>
      <c r="K7477">
        <v>10</v>
      </c>
      <c r="M7477" t="s">
        <v>43</v>
      </c>
      <c r="Q7477">
        <v>7500</v>
      </c>
      <c r="AB7477">
        <v>31.97</v>
      </c>
      <c r="AC7477" t="s">
        <v>7528</v>
      </c>
    </row>
    <row r="7478" spans="1:29">
      <c r="A7478" s="1" t="s">
        <v>30</v>
      </c>
      <c r="B7478" s="2">
        <v>42806.160416666666</v>
      </c>
      <c r="C7478">
        <v>38</v>
      </c>
      <c r="D7478">
        <v>10</v>
      </c>
      <c r="E7478">
        <v>31.08</v>
      </c>
      <c r="F7478">
        <v>40</v>
      </c>
      <c r="G7478">
        <v>7</v>
      </c>
      <c r="H7478">
        <v>0</v>
      </c>
      <c r="I7478">
        <v>30.3</v>
      </c>
      <c r="J7478">
        <v>1026.0999999999999</v>
      </c>
      <c r="K7478">
        <v>10</v>
      </c>
      <c r="M7478" t="s">
        <v>43</v>
      </c>
      <c r="Q7478">
        <v>8000</v>
      </c>
      <c r="AB7478">
        <v>31.97</v>
      </c>
      <c r="AC7478" t="s">
        <v>7529</v>
      </c>
    </row>
    <row r="7479" spans="1:29">
      <c r="A7479" s="1" t="s">
        <v>30</v>
      </c>
      <c r="B7479" s="2">
        <v>42806.20208333333</v>
      </c>
      <c r="C7479">
        <v>37</v>
      </c>
      <c r="D7479">
        <v>14</v>
      </c>
      <c r="E7479">
        <v>38.44</v>
      </c>
      <c r="F7479">
        <v>40</v>
      </c>
      <c r="G7479">
        <v>6</v>
      </c>
      <c r="H7479">
        <v>0</v>
      </c>
      <c r="I7479">
        <v>30.3</v>
      </c>
      <c r="J7479">
        <v>1026</v>
      </c>
      <c r="K7479">
        <v>10</v>
      </c>
      <c r="M7479" t="s">
        <v>43</v>
      </c>
      <c r="Q7479">
        <v>8000</v>
      </c>
      <c r="AB7479">
        <v>31.55</v>
      </c>
      <c r="AC7479" t="s">
        <v>7530</v>
      </c>
    </row>
    <row r="7480" spans="1:29">
      <c r="A7480" s="1" t="s">
        <v>30</v>
      </c>
      <c r="B7480" s="2">
        <v>42806.243750000001</v>
      </c>
      <c r="C7480">
        <v>36</v>
      </c>
      <c r="D7480">
        <v>19.899999999999999</v>
      </c>
      <c r="E7480">
        <v>51.61</v>
      </c>
      <c r="F7480">
        <v>60</v>
      </c>
      <c r="G7480">
        <v>8</v>
      </c>
      <c r="H7480">
        <v>0</v>
      </c>
      <c r="I7480">
        <v>30.32</v>
      </c>
      <c r="J7480">
        <v>1026.8</v>
      </c>
      <c r="K7480">
        <v>10</v>
      </c>
      <c r="M7480" t="s">
        <v>43</v>
      </c>
      <c r="Q7480">
        <v>8000</v>
      </c>
      <c r="AB7480">
        <v>29.04</v>
      </c>
      <c r="AC7480" t="s">
        <v>7531</v>
      </c>
    </row>
    <row r="7481" spans="1:29">
      <c r="A7481" s="1" t="s">
        <v>30</v>
      </c>
      <c r="B7481" s="2">
        <v>42806.285416666666</v>
      </c>
      <c r="C7481">
        <v>35</v>
      </c>
      <c r="D7481">
        <v>18</v>
      </c>
      <c r="E7481">
        <v>49.31</v>
      </c>
      <c r="F7481">
        <v>30</v>
      </c>
      <c r="G7481">
        <v>6</v>
      </c>
      <c r="H7481">
        <v>0</v>
      </c>
      <c r="I7481">
        <v>30.35</v>
      </c>
      <c r="J7481">
        <v>1027.9000000000001</v>
      </c>
      <c r="K7481">
        <v>10</v>
      </c>
      <c r="M7481" t="s">
        <v>32</v>
      </c>
      <c r="N7481" t="s">
        <v>43</v>
      </c>
      <c r="Q7481">
        <v>6000</v>
      </c>
      <c r="R7481">
        <v>8000</v>
      </c>
      <c r="AB7481">
        <v>29.26</v>
      </c>
      <c r="AC7481" t="s">
        <v>7532</v>
      </c>
    </row>
    <row r="7482" spans="1:29">
      <c r="A7482" s="1" t="s">
        <v>30</v>
      </c>
      <c r="B7482" s="2">
        <v>42806.32708333333</v>
      </c>
      <c r="C7482">
        <v>34</v>
      </c>
      <c r="D7482">
        <v>19.899999999999999</v>
      </c>
      <c r="E7482">
        <v>55.88</v>
      </c>
      <c r="F7482">
        <v>90</v>
      </c>
      <c r="G7482">
        <v>8</v>
      </c>
      <c r="I7482">
        <v>30.37</v>
      </c>
      <c r="J7482">
        <v>1028.8</v>
      </c>
      <c r="K7482">
        <v>3</v>
      </c>
      <c r="M7482" t="s">
        <v>43</v>
      </c>
      <c r="Q7482">
        <v>2900</v>
      </c>
      <c r="U7482" t="e" cm="1">
        <f t="array" ref="U7482">-SN</f>
        <v>#NAME?</v>
      </c>
      <c r="AB7482">
        <v>26.58</v>
      </c>
      <c r="AC7482" t="s">
        <v>7533</v>
      </c>
    </row>
    <row r="7483" spans="1:29">
      <c r="A7483" s="1" t="s">
        <v>30</v>
      </c>
      <c r="B7483" s="2">
        <v>42806.340277777781</v>
      </c>
      <c r="C7483">
        <v>32</v>
      </c>
      <c r="D7483">
        <v>24.8</v>
      </c>
      <c r="E7483">
        <v>74.44</v>
      </c>
      <c r="F7483">
        <v>40</v>
      </c>
      <c r="G7483">
        <v>8</v>
      </c>
      <c r="H7483">
        <v>0</v>
      </c>
      <c r="I7483">
        <v>30.38</v>
      </c>
      <c r="K7483">
        <v>2</v>
      </c>
      <c r="M7483" t="s">
        <v>43</v>
      </c>
      <c r="Q7483">
        <v>2900</v>
      </c>
      <c r="U7483" t="e" cm="1">
        <f t="array" ref="U7483">-SN BR</f>
        <v>#NAME?</v>
      </c>
      <c r="AB7483">
        <v>24.11</v>
      </c>
      <c r="AC7483" t="s">
        <v>7534</v>
      </c>
    </row>
    <row r="7484" spans="1:29">
      <c r="A7484" s="1" t="s">
        <v>30</v>
      </c>
      <c r="B7484" s="2">
        <v>42806.350694444445</v>
      </c>
      <c r="C7484">
        <v>30.9</v>
      </c>
      <c r="D7484">
        <v>25</v>
      </c>
      <c r="E7484">
        <v>78.48</v>
      </c>
      <c r="F7484">
        <v>40</v>
      </c>
      <c r="G7484">
        <v>6</v>
      </c>
      <c r="I7484">
        <v>30.39</v>
      </c>
      <c r="K7484">
        <v>1</v>
      </c>
      <c r="M7484" t="s">
        <v>43</v>
      </c>
      <c r="Q7484">
        <v>2200</v>
      </c>
      <c r="U7484" t="e" cm="1">
        <f t="array" ref="U7484">-SN BR</f>
        <v>#NAME?</v>
      </c>
      <c r="AB7484">
        <v>24.21</v>
      </c>
      <c r="AC7484" t="s">
        <v>7535</v>
      </c>
    </row>
    <row r="7485" spans="1:29">
      <c r="A7485" s="1" t="s">
        <v>30</v>
      </c>
      <c r="B7485" s="2">
        <v>42806.356249999997</v>
      </c>
      <c r="C7485">
        <v>30</v>
      </c>
      <c r="D7485">
        <v>26.1</v>
      </c>
      <c r="E7485">
        <v>85.21</v>
      </c>
      <c r="F7485">
        <v>40</v>
      </c>
      <c r="G7485">
        <v>6</v>
      </c>
      <c r="I7485">
        <v>30.4</v>
      </c>
      <c r="K7485">
        <v>0.25</v>
      </c>
      <c r="M7485" t="s">
        <v>43</v>
      </c>
      <c r="Q7485">
        <v>1800</v>
      </c>
      <c r="U7485" t="e" cm="1">
        <f t="array" ref="U7485">-SN BR</f>
        <v>#NAME?</v>
      </c>
      <c r="AB7485">
        <v>23.12</v>
      </c>
      <c r="AC7485" t="s">
        <v>7536</v>
      </c>
    </row>
    <row r="7486" spans="1:29">
      <c r="A7486" s="1" t="s">
        <v>30</v>
      </c>
      <c r="B7486" s="2">
        <v>42806.368750000001</v>
      </c>
      <c r="C7486">
        <v>30</v>
      </c>
      <c r="D7486">
        <v>26.1</v>
      </c>
      <c r="E7486">
        <v>85.21</v>
      </c>
      <c r="F7486">
        <v>50</v>
      </c>
      <c r="G7486">
        <v>8</v>
      </c>
      <c r="H7486">
        <v>0.01</v>
      </c>
      <c r="I7486">
        <v>30.4</v>
      </c>
      <c r="J7486">
        <v>1029.7</v>
      </c>
      <c r="K7486">
        <v>0.25</v>
      </c>
      <c r="M7486" t="s">
        <v>43</v>
      </c>
      <c r="Q7486">
        <v>1600</v>
      </c>
      <c r="U7486" t="e" cm="1">
        <f t="array" ref="U7486">-SN BR</f>
        <v>#NAME?</v>
      </c>
      <c r="AB7486">
        <v>21.65</v>
      </c>
      <c r="AC7486" t="s">
        <v>7537</v>
      </c>
    </row>
    <row r="7487" spans="1:29">
      <c r="A7487" s="1" t="s">
        <v>30</v>
      </c>
      <c r="B7487" s="2">
        <v>42806.384027777778</v>
      </c>
      <c r="C7487">
        <v>30</v>
      </c>
      <c r="D7487">
        <v>26.1</v>
      </c>
      <c r="E7487">
        <v>85.21</v>
      </c>
      <c r="F7487">
        <v>80</v>
      </c>
      <c r="G7487">
        <v>6</v>
      </c>
      <c r="I7487">
        <v>30.41</v>
      </c>
      <c r="K7487">
        <v>2</v>
      </c>
      <c r="M7487" t="s">
        <v>31</v>
      </c>
      <c r="N7487" t="s">
        <v>43</v>
      </c>
      <c r="Q7487">
        <v>1000</v>
      </c>
      <c r="R7487">
        <v>2200</v>
      </c>
      <c r="U7487" t="e" cm="1">
        <f t="array" ref="U7487">-SN BR</f>
        <v>#NAME?</v>
      </c>
      <c r="AB7487">
        <v>23.12</v>
      </c>
      <c r="AC7487" t="s">
        <v>7538</v>
      </c>
    </row>
    <row r="7488" spans="1:29">
      <c r="A7488" s="1" t="s">
        <v>30</v>
      </c>
      <c r="B7488" s="2">
        <v>42806.410416666666</v>
      </c>
      <c r="C7488">
        <v>30</v>
      </c>
      <c r="D7488">
        <v>26.1</v>
      </c>
      <c r="E7488">
        <v>85.21</v>
      </c>
      <c r="F7488">
        <v>70</v>
      </c>
      <c r="G7488">
        <v>5</v>
      </c>
      <c r="H7488">
        <v>0.01</v>
      </c>
      <c r="I7488">
        <v>30.42</v>
      </c>
      <c r="J7488">
        <v>1030.3</v>
      </c>
      <c r="K7488">
        <v>1</v>
      </c>
      <c r="M7488" t="s">
        <v>32</v>
      </c>
      <c r="N7488" t="s">
        <v>43</v>
      </c>
      <c r="Q7488">
        <v>1100</v>
      </c>
      <c r="R7488">
        <v>2300</v>
      </c>
      <c r="U7488" t="e" cm="1">
        <f t="array" ref="U7488">-SN BR</f>
        <v>#NAME?</v>
      </c>
      <c r="AB7488">
        <v>24.02</v>
      </c>
      <c r="AC7488" t="s">
        <v>7539</v>
      </c>
    </row>
    <row r="7489" spans="1:29">
      <c r="A7489" s="1" t="s">
        <v>30</v>
      </c>
      <c r="B7489" s="2">
        <v>42806.44027777778</v>
      </c>
      <c r="C7489">
        <v>30</v>
      </c>
      <c r="D7489">
        <v>26.1</v>
      </c>
      <c r="E7489">
        <v>85.21</v>
      </c>
      <c r="F7489">
        <v>80</v>
      </c>
      <c r="G7489">
        <v>5</v>
      </c>
      <c r="H7489">
        <v>0.01</v>
      </c>
      <c r="I7489">
        <v>30.41</v>
      </c>
      <c r="K7489">
        <v>1</v>
      </c>
      <c r="M7489" t="s">
        <v>34</v>
      </c>
      <c r="N7489" t="s">
        <v>32</v>
      </c>
      <c r="O7489" t="s">
        <v>43</v>
      </c>
      <c r="Q7489">
        <v>700</v>
      </c>
      <c r="R7489">
        <v>1500</v>
      </c>
      <c r="S7489">
        <v>3600</v>
      </c>
      <c r="U7489" t="e" cm="1">
        <f t="array" ref="U7489">-SN BR</f>
        <v>#NAME?</v>
      </c>
      <c r="AB7489">
        <v>24.02</v>
      </c>
      <c r="AC7489" t="s">
        <v>7540</v>
      </c>
    </row>
    <row r="7490" spans="1:29">
      <c r="A7490" s="1" t="s">
        <v>30</v>
      </c>
      <c r="B7490" s="2">
        <v>42806.456944444442</v>
      </c>
      <c r="C7490">
        <v>30</v>
      </c>
      <c r="D7490">
        <v>26.1</v>
      </c>
      <c r="E7490">
        <v>85.21</v>
      </c>
      <c r="F7490">
        <v>30</v>
      </c>
      <c r="G7490">
        <v>6</v>
      </c>
      <c r="H7490">
        <v>0.01</v>
      </c>
      <c r="I7490">
        <v>30.42</v>
      </c>
      <c r="K7490">
        <v>1</v>
      </c>
      <c r="M7490" t="s">
        <v>32</v>
      </c>
      <c r="N7490" t="s">
        <v>43</v>
      </c>
      <c r="Q7490">
        <v>800</v>
      </c>
      <c r="R7490">
        <v>3000</v>
      </c>
      <c r="U7490" t="e" cm="1">
        <f t="array" ref="U7490">-SN BR</f>
        <v>#NAME?</v>
      </c>
      <c r="AB7490">
        <v>23.12</v>
      </c>
      <c r="AC7490" t="s">
        <v>7541</v>
      </c>
    </row>
    <row r="7491" spans="1:29">
      <c r="A7491" s="1" t="s">
        <v>30</v>
      </c>
      <c r="B7491" s="2">
        <v>42806.467361111114</v>
      </c>
      <c r="C7491">
        <v>30.9</v>
      </c>
      <c r="D7491">
        <v>26.1</v>
      </c>
      <c r="E7491">
        <v>82.15</v>
      </c>
      <c r="F7491">
        <v>40</v>
      </c>
      <c r="G7491">
        <v>6</v>
      </c>
      <c r="H7491">
        <v>0.01</v>
      </c>
      <c r="I7491">
        <v>30.41</v>
      </c>
      <c r="K7491">
        <v>10</v>
      </c>
      <c r="M7491" t="s">
        <v>32</v>
      </c>
      <c r="N7491" t="s">
        <v>43</v>
      </c>
      <c r="Q7491">
        <v>800</v>
      </c>
      <c r="R7491">
        <v>1500</v>
      </c>
      <c r="AB7491">
        <v>24.21</v>
      </c>
      <c r="AC7491" t="s">
        <v>7542</v>
      </c>
    </row>
    <row r="7492" spans="1:29">
      <c r="A7492" s="1" t="s">
        <v>30</v>
      </c>
      <c r="B7492" s="2">
        <v>42806.493750000001</v>
      </c>
      <c r="C7492">
        <v>32</v>
      </c>
      <c r="D7492">
        <v>26.1</v>
      </c>
      <c r="E7492">
        <v>78.58</v>
      </c>
      <c r="G7492">
        <v>3</v>
      </c>
      <c r="H7492">
        <v>0.01</v>
      </c>
      <c r="I7492">
        <v>30.41</v>
      </c>
      <c r="J7492">
        <v>1029.9000000000001</v>
      </c>
      <c r="K7492">
        <v>10</v>
      </c>
      <c r="M7492" t="s">
        <v>43</v>
      </c>
      <c r="Q7492">
        <v>1100</v>
      </c>
      <c r="AB7492">
        <v>28.69</v>
      </c>
      <c r="AC7492" t="s">
        <v>7543</v>
      </c>
    </row>
    <row r="7493" spans="1:29">
      <c r="A7493" s="1" t="s">
        <v>30</v>
      </c>
      <c r="B7493" s="2">
        <v>42806.535416666666</v>
      </c>
      <c r="C7493">
        <v>35</v>
      </c>
      <c r="D7493">
        <v>28</v>
      </c>
      <c r="E7493">
        <v>75.06</v>
      </c>
      <c r="G7493">
        <v>3</v>
      </c>
      <c r="H7493">
        <v>0</v>
      </c>
      <c r="I7493">
        <v>30.38</v>
      </c>
      <c r="J7493">
        <v>1029</v>
      </c>
      <c r="K7493">
        <v>10</v>
      </c>
      <c r="M7493" t="s">
        <v>32</v>
      </c>
      <c r="Q7493">
        <v>1300</v>
      </c>
      <c r="AB7493">
        <v>32.229999999999997</v>
      </c>
      <c r="AC7493" t="s">
        <v>7544</v>
      </c>
    </row>
    <row r="7494" spans="1:29">
      <c r="A7494" s="1" t="s">
        <v>30</v>
      </c>
      <c r="B7494" s="2">
        <v>42806.57708333333</v>
      </c>
      <c r="C7494">
        <v>39</v>
      </c>
      <c r="D7494">
        <v>25</v>
      </c>
      <c r="E7494">
        <v>56.86</v>
      </c>
      <c r="F7494">
        <v>0</v>
      </c>
      <c r="G7494">
        <v>0</v>
      </c>
      <c r="H7494">
        <v>0</v>
      </c>
      <c r="I7494">
        <v>30.35</v>
      </c>
      <c r="J7494">
        <v>1027.8</v>
      </c>
      <c r="K7494">
        <v>10</v>
      </c>
      <c r="M7494" t="s">
        <v>34</v>
      </c>
      <c r="Q7494">
        <v>2000</v>
      </c>
      <c r="AB7494">
        <v>39</v>
      </c>
      <c r="AC7494" t="s">
        <v>7545</v>
      </c>
    </row>
    <row r="7495" spans="1:29">
      <c r="A7495" s="1" t="s">
        <v>30</v>
      </c>
      <c r="B7495" s="2">
        <v>42806.618750000001</v>
      </c>
      <c r="C7495">
        <v>44</v>
      </c>
      <c r="D7495">
        <v>26.1</v>
      </c>
      <c r="E7495">
        <v>48.88</v>
      </c>
      <c r="G7495">
        <v>3</v>
      </c>
      <c r="H7495">
        <v>0</v>
      </c>
      <c r="I7495">
        <v>30.32</v>
      </c>
      <c r="J7495">
        <v>1027</v>
      </c>
      <c r="K7495">
        <v>10</v>
      </c>
      <c r="M7495" t="s">
        <v>34</v>
      </c>
      <c r="Q7495">
        <v>2000</v>
      </c>
      <c r="AB7495">
        <v>42.52</v>
      </c>
      <c r="AC7495" t="s">
        <v>7546</v>
      </c>
    </row>
    <row r="7496" spans="1:29">
      <c r="A7496" s="1" t="s">
        <v>30</v>
      </c>
      <c r="B7496" s="2">
        <v>42806.660416666666</v>
      </c>
      <c r="C7496">
        <v>44</v>
      </c>
      <c r="D7496">
        <v>21.9</v>
      </c>
      <c r="E7496">
        <v>41</v>
      </c>
      <c r="G7496">
        <v>3</v>
      </c>
      <c r="H7496">
        <v>0</v>
      </c>
      <c r="I7496">
        <v>30.3</v>
      </c>
      <c r="J7496">
        <v>1026</v>
      </c>
      <c r="K7496">
        <v>10</v>
      </c>
      <c r="M7496" t="s">
        <v>34</v>
      </c>
      <c r="Q7496">
        <v>3500</v>
      </c>
      <c r="AB7496">
        <v>42.52</v>
      </c>
      <c r="AC7496" t="s">
        <v>7547</v>
      </c>
    </row>
    <row r="7497" spans="1:29">
      <c r="A7497" s="1" t="s">
        <v>30</v>
      </c>
      <c r="B7497" s="2">
        <v>42806.70208333333</v>
      </c>
      <c r="C7497">
        <v>48</v>
      </c>
      <c r="D7497">
        <v>19</v>
      </c>
      <c r="E7497">
        <v>31.27</v>
      </c>
      <c r="H7497">
        <v>0</v>
      </c>
      <c r="I7497">
        <v>30.28</v>
      </c>
      <c r="J7497">
        <v>1025.5999999999999</v>
      </c>
      <c r="K7497">
        <v>10</v>
      </c>
      <c r="M7497" t="s">
        <v>31</v>
      </c>
      <c r="Q7497">
        <v>3500</v>
      </c>
      <c r="AC7497" t="s">
        <v>7548</v>
      </c>
    </row>
    <row r="7498" spans="1:29">
      <c r="A7498" s="1" t="s">
        <v>30</v>
      </c>
      <c r="B7498" s="2">
        <v>42806.743750000001</v>
      </c>
      <c r="C7498">
        <v>47</v>
      </c>
      <c r="D7498">
        <v>17.100000000000001</v>
      </c>
      <c r="E7498">
        <v>30.04</v>
      </c>
      <c r="F7498">
        <v>40</v>
      </c>
      <c r="G7498">
        <v>5</v>
      </c>
      <c r="H7498">
        <v>0</v>
      </c>
      <c r="I7498">
        <v>30.28</v>
      </c>
      <c r="J7498">
        <v>1025.5999999999999</v>
      </c>
      <c r="K7498">
        <v>10</v>
      </c>
      <c r="M7498" t="s">
        <v>246</v>
      </c>
      <c r="AB7498">
        <v>44.09</v>
      </c>
      <c r="AC7498" t="s">
        <v>7549</v>
      </c>
    </row>
    <row r="7499" spans="1:29">
      <c r="A7499" s="1" t="s">
        <v>30</v>
      </c>
      <c r="B7499" s="2">
        <v>42806.785416666666</v>
      </c>
      <c r="C7499">
        <v>45</v>
      </c>
      <c r="D7499">
        <v>18</v>
      </c>
      <c r="E7499">
        <v>33.549999999999997</v>
      </c>
      <c r="F7499">
        <v>110</v>
      </c>
      <c r="G7499">
        <v>4</v>
      </c>
      <c r="H7499">
        <v>0</v>
      </c>
      <c r="I7499">
        <v>30.3</v>
      </c>
      <c r="J7499">
        <v>1026</v>
      </c>
      <c r="K7499">
        <v>10</v>
      </c>
      <c r="M7499" t="s">
        <v>31</v>
      </c>
      <c r="Q7499">
        <v>25000</v>
      </c>
      <c r="AB7499">
        <v>42.6</v>
      </c>
      <c r="AC7499" t="s">
        <v>7550</v>
      </c>
    </row>
    <row r="7500" spans="1:29">
      <c r="A7500" s="1" t="s">
        <v>30</v>
      </c>
      <c r="B7500" s="2">
        <v>42806.82708333333</v>
      </c>
      <c r="C7500">
        <v>42</v>
      </c>
      <c r="D7500">
        <v>19.899999999999999</v>
      </c>
      <c r="E7500">
        <v>40.67</v>
      </c>
      <c r="F7500">
        <v>0</v>
      </c>
      <c r="G7500">
        <v>0</v>
      </c>
      <c r="H7500">
        <v>0</v>
      </c>
      <c r="I7500">
        <v>30.33</v>
      </c>
      <c r="J7500">
        <v>1027.2</v>
      </c>
      <c r="K7500">
        <v>10</v>
      </c>
      <c r="M7500" t="s">
        <v>31</v>
      </c>
      <c r="Q7500">
        <v>25000</v>
      </c>
      <c r="AB7500">
        <v>42.1</v>
      </c>
      <c r="AC7500" t="s">
        <v>7551</v>
      </c>
    </row>
    <row r="7501" spans="1:29">
      <c r="A7501" s="1" t="s">
        <v>30</v>
      </c>
      <c r="B7501" s="2">
        <v>42806.868750000001</v>
      </c>
      <c r="C7501">
        <v>38</v>
      </c>
      <c r="D7501">
        <v>24.1</v>
      </c>
      <c r="E7501">
        <v>57.18</v>
      </c>
      <c r="F7501">
        <v>140</v>
      </c>
      <c r="G7501">
        <v>5</v>
      </c>
      <c r="H7501">
        <v>0</v>
      </c>
      <c r="I7501">
        <v>30.34</v>
      </c>
      <c r="J7501">
        <v>1027.7</v>
      </c>
      <c r="K7501">
        <v>10</v>
      </c>
      <c r="M7501" t="s">
        <v>31</v>
      </c>
      <c r="Q7501">
        <v>25000</v>
      </c>
      <c r="AB7501">
        <v>33.4</v>
      </c>
      <c r="AC7501" t="s">
        <v>7552</v>
      </c>
    </row>
    <row r="7502" spans="1:29">
      <c r="A7502" s="1" t="s">
        <v>30</v>
      </c>
      <c r="B7502" s="2">
        <v>42806.910416666666</v>
      </c>
      <c r="C7502">
        <v>37</v>
      </c>
      <c r="D7502">
        <v>23</v>
      </c>
      <c r="E7502">
        <v>56.57</v>
      </c>
      <c r="F7502">
        <v>140</v>
      </c>
      <c r="G7502">
        <v>4</v>
      </c>
      <c r="H7502">
        <v>0</v>
      </c>
      <c r="I7502">
        <v>30.35</v>
      </c>
      <c r="J7502">
        <v>1028</v>
      </c>
      <c r="K7502">
        <v>10</v>
      </c>
      <c r="M7502" t="s">
        <v>31</v>
      </c>
      <c r="Q7502">
        <v>25000</v>
      </c>
      <c r="AB7502">
        <v>33.26</v>
      </c>
      <c r="AC7502" t="s">
        <v>7553</v>
      </c>
    </row>
    <row r="7503" spans="1:29">
      <c r="A7503" s="1" t="s">
        <v>30</v>
      </c>
      <c r="B7503" s="2">
        <v>42806.95208333333</v>
      </c>
      <c r="C7503">
        <v>37</v>
      </c>
      <c r="D7503">
        <v>24.1</v>
      </c>
      <c r="E7503">
        <v>59.24</v>
      </c>
      <c r="F7503">
        <v>160</v>
      </c>
      <c r="G7503">
        <v>3</v>
      </c>
      <c r="H7503">
        <v>0</v>
      </c>
      <c r="I7503">
        <v>30.35</v>
      </c>
      <c r="J7503">
        <v>1028.0999999999999</v>
      </c>
      <c r="K7503">
        <v>10</v>
      </c>
      <c r="M7503" t="s">
        <v>31</v>
      </c>
      <c r="Q7503">
        <v>25000</v>
      </c>
      <c r="AB7503">
        <v>34.4</v>
      </c>
      <c r="AC7503" t="s">
        <v>7554</v>
      </c>
    </row>
    <row r="7504" spans="1:29">
      <c r="A7504" s="1" t="s">
        <v>30</v>
      </c>
      <c r="B7504" s="2">
        <v>42806.993750000001</v>
      </c>
      <c r="C7504">
        <v>35</v>
      </c>
      <c r="D7504">
        <v>25</v>
      </c>
      <c r="E7504">
        <v>66.31</v>
      </c>
      <c r="F7504">
        <v>170</v>
      </c>
      <c r="G7504">
        <v>3</v>
      </c>
      <c r="H7504">
        <v>0</v>
      </c>
      <c r="I7504">
        <v>30.36</v>
      </c>
      <c r="J7504">
        <v>1028.3</v>
      </c>
      <c r="K7504">
        <v>10</v>
      </c>
      <c r="M7504" t="s">
        <v>31</v>
      </c>
      <c r="Q7504">
        <v>25000</v>
      </c>
      <c r="AB7504">
        <v>32.229999999999997</v>
      </c>
      <c r="AC7504" t="s">
        <v>7555</v>
      </c>
    </row>
    <row r="7505" spans="1:29">
      <c r="A7505" s="1" t="s">
        <v>30</v>
      </c>
      <c r="B7505" s="2">
        <v>42807.035416666666</v>
      </c>
      <c r="C7505">
        <v>30.9</v>
      </c>
      <c r="D7505">
        <v>24.1</v>
      </c>
      <c r="E7505">
        <v>75.59</v>
      </c>
      <c r="F7505">
        <v>0</v>
      </c>
      <c r="G7505">
        <v>0</v>
      </c>
      <c r="H7505">
        <v>0</v>
      </c>
      <c r="I7505">
        <v>30.35</v>
      </c>
      <c r="J7505">
        <v>1028</v>
      </c>
      <c r="K7505">
        <v>10</v>
      </c>
      <c r="M7505" t="s">
        <v>31</v>
      </c>
      <c r="Q7505">
        <v>25000</v>
      </c>
      <c r="AB7505">
        <v>30.9</v>
      </c>
      <c r="AC7505" t="s">
        <v>7556</v>
      </c>
    </row>
    <row r="7506" spans="1:29">
      <c r="A7506" s="1" t="s">
        <v>30</v>
      </c>
      <c r="B7506" s="2">
        <v>42807.07708333333</v>
      </c>
      <c r="C7506">
        <v>30.9</v>
      </c>
      <c r="D7506">
        <v>25</v>
      </c>
      <c r="E7506">
        <v>78.48</v>
      </c>
      <c r="F7506">
        <v>0</v>
      </c>
      <c r="G7506">
        <v>0</v>
      </c>
      <c r="H7506">
        <v>0</v>
      </c>
      <c r="I7506">
        <v>30.36</v>
      </c>
      <c r="J7506">
        <v>1028.3</v>
      </c>
      <c r="K7506">
        <v>10</v>
      </c>
      <c r="M7506" t="s">
        <v>246</v>
      </c>
      <c r="AB7506">
        <v>30.9</v>
      </c>
      <c r="AC7506" t="s">
        <v>7557</v>
      </c>
    </row>
    <row r="7507" spans="1:29">
      <c r="A7507" s="1" t="s">
        <v>30</v>
      </c>
      <c r="B7507" s="2">
        <v>42807.118750000001</v>
      </c>
      <c r="C7507">
        <v>28.9</v>
      </c>
      <c r="D7507">
        <v>25</v>
      </c>
      <c r="E7507">
        <v>85.14</v>
      </c>
      <c r="F7507">
        <v>30</v>
      </c>
      <c r="G7507">
        <v>3</v>
      </c>
      <c r="H7507">
        <v>0</v>
      </c>
      <c r="I7507">
        <v>30.36</v>
      </c>
      <c r="J7507">
        <v>1028.2</v>
      </c>
      <c r="K7507">
        <v>10</v>
      </c>
      <c r="M7507" t="s">
        <v>246</v>
      </c>
      <c r="AB7507">
        <v>25.14</v>
      </c>
      <c r="AC7507" t="s">
        <v>7558</v>
      </c>
    </row>
    <row r="7508" spans="1:29">
      <c r="A7508" s="1" t="s">
        <v>30</v>
      </c>
      <c r="B7508" s="2">
        <v>42807.160416666666</v>
      </c>
      <c r="C7508">
        <v>28</v>
      </c>
      <c r="D7508">
        <v>25</v>
      </c>
      <c r="E7508">
        <v>88.33</v>
      </c>
      <c r="F7508">
        <v>40</v>
      </c>
      <c r="G7508">
        <v>4</v>
      </c>
      <c r="H7508">
        <v>0</v>
      </c>
      <c r="I7508">
        <v>30.35</v>
      </c>
      <c r="J7508">
        <v>1027.8</v>
      </c>
      <c r="K7508">
        <v>10</v>
      </c>
      <c r="M7508" t="s">
        <v>246</v>
      </c>
      <c r="AB7508">
        <v>22.75</v>
      </c>
      <c r="AC7508" t="s">
        <v>7559</v>
      </c>
    </row>
    <row r="7509" spans="1:29">
      <c r="A7509" s="1" t="s">
        <v>30</v>
      </c>
      <c r="B7509" s="2">
        <v>42807.20208333333</v>
      </c>
      <c r="C7509">
        <v>28.9</v>
      </c>
      <c r="D7509">
        <v>24.1</v>
      </c>
      <c r="E7509">
        <v>82</v>
      </c>
      <c r="F7509">
        <v>60</v>
      </c>
      <c r="G7509">
        <v>4</v>
      </c>
      <c r="H7509">
        <v>0</v>
      </c>
      <c r="I7509">
        <v>30.35</v>
      </c>
      <c r="J7509">
        <v>1027.9000000000001</v>
      </c>
      <c r="K7509">
        <v>10</v>
      </c>
      <c r="M7509" t="s">
        <v>31</v>
      </c>
      <c r="Q7509">
        <v>25000</v>
      </c>
      <c r="AB7509">
        <v>23.8</v>
      </c>
      <c r="AC7509" t="s">
        <v>7560</v>
      </c>
    </row>
    <row r="7510" spans="1:29">
      <c r="A7510" s="1" t="s">
        <v>30</v>
      </c>
      <c r="B7510" s="2">
        <v>42807.243750000001</v>
      </c>
      <c r="C7510">
        <v>30</v>
      </c>
      <c r="D7510">
        <v>24.1</v>
      </c>
      <c r="E7510">
        <v>78.400000000000006</v>
      </c>
      <c r="F7510">
        <v>80</v>
      </c>
      <c r="G7510">
        <v>7</v>
      </c>
      <c r="H7510">
        <v>0</v>
      </c>
      <c r="I7510">
        <v>30.36</v>
      </c>
      <c r="J7510">
        <v>1028.4000000000001</v>
      </c>
      <c r="K7510">
        <v>10</v>
      </c>
      <c r="M7510" t="s">
        <v>31</v>
      </c>
      <c r="Q7510">
        <v>25000</v>
      </c>
      <c r="AB7510">
        <v>22.34</v>
      </c>
      <c r="AC7510" t="s">
        <v>7561</v>
      </c>
    </row>
    <row r="7511" spans="1:29">
      <c r="A7511" s="1" t="s">
        <v>30</v>
      </c>
      <c r="B7511" s="2">
        <v>42807.285416666666</v>
      </c>
      <c r="C7511">
        <v>28</v>
      </c>
      <c r="D7511">
        <v>23</v>
      </c>
      <c r="E7511">
        <v>81.25</v>
      </c>
      <c r="F7511">
        <v>60</v>
      </c>
      <c r="G7511">
        <v>6</v>
      </c>
      <c r="H7511">
        <v>0</v>
      </c>
      <c r="I7511">
        <v>30.37</v>
      </c>
      <c r="J7511">
        <v>1028.5999999999999</v>
      </c>
      <c r="K7511">
        <v>10</v>
      </c>
      <c r="M7511" t="s">
        <v>31</v>
      </c>
      <c r="Q7511">
        <v>25000</v>
      </c>
      <c r="AB7511">
        <v>20.71</v>
      </c>
      <c r="AC7511" t="s">
        <v>7562</v>
      </c>
    </row>
    <row r="7512" spans="1:29">
      <c r="A7512" s="1" t="s">
        <v>30</v>
      </c>
      <c r="B7512" s="2">
        <v>42807.32708333333</v>
      </c>
      <c r="C7512">
        <v>30</v>
      </c>
      <c r="D7512">
        <v>24.1</v>
      </c>
      <c r="E7512">
        <v>78.400000000000006</v>
      </c>
      <c r="F7512">
        <v>30</v>
      </c>
      <c r="G7512">
        <v>5</v>
      </c>
      <c r="H7512">
        <v>0</v>
      </c>
      <c r="I7512">
        <v>30.36</v>
      </c>
      <c r="J7512">
        <v>1028.4000000000001</v>
      </c>
      <c r="K7512">
        <v>10</v>
      </c>
      <c r="M7512" t="s">
        <v>34</v>
      </c>
      <c r="Q7512">
        <v>25000</v>
      </c>
      <c r="AB7512">
        <v>24.02</v>
      </c>
      <c r="AC7512" t="s">
        <v>7563</v>
      </c>
    </row>
    <row r="7513" spans="1:29">
      <c r="A7513" s="1" t="s">
        <v>30</v>
      </c>
      <c r="B7513" s="2">
        <v>42807.368750000001</v>
      </c>
      <c r="C7513">
        <v>33</v>
      </c>
      <c r="D7513">
        <v>25</v>
      </c>
      <c r="E7513">
        <v>71.819999999999993</v>
      </c>
      <c r="F7513">
        <v>40</v>
      </c>
      <c r="G7513">
        <v>7</v>
      </c>
      <c r="H7513">
        <v>0</v>
      </c>
      <c r="I7513">
        <v>30.38</v>
      </c>
      <c r="J7513">
        <v>1029.0999999999999</v>
      </c>
      <c r="K7513">
        <v>10</v>
      </c>
      <c r="M7513" t="s">
        <v>32</v>
      </c>
      <c r="Q7513">
        <v>25000</v>
      </c>
      <c r="AB7513">
        <v>26.12</v>
      </c>
      <c r="AC7513" t="s">
        <v>7564</v>
      </c>
    </row>
    <row r="7514" spans="1:29">
      <c r="A7514" s="1" t="s">
        <v>30</v>
      </c>
      <c r="B7514" s="2">
        <v>42807.410416666666</v>
      </c>
      <c r="C7514">
        <v>38</v>
      </c>
      <c r="D7514">
        <v>24.1</v>
      </c>
      <c r="E7514">
        <v>57.18</v>
      </c>
      <c r="F7514">
        <v>70</v>
      </c>
      <c r="G7514">
        <v>8</v>
      </c>
      <c r="H7514">
        <v>0</v>
      </c>
      <c r="I7514">
        <v>30.39</v>
      </c>
      <c r="J7514">
        <v>1029.4000000000001</v>
      </c>
      <c r="K7514">
        <v>10</v>
      </c>
      <c r="L7514">
        <v>17</v>
      </c>
      <c r="M7514" t="s">
        <v>31</v>
      </c>
      <c r="N7514" t="s">
        <v>31</v>
      </c>
      <c r="O7514" t="s">
        <v>32</v>
      </c>
      <c r="Q7514">
        <v>3800</v>
      </c>
      <c r="R7514">
        <v>6500</v>
      </c>
      <c r="S7514">
        <v>25000</v>
      </c>
      <c r="AB7514">
        <v>31.38</v>
      </c>
      <c r="AC7514" t="s">
        <v>7565</v>
      </c>
    </row>
    <row r="7515" spans="1:29">
      <c r="A7515" s="1" t="s">
        <v>30</v>
      </c>
      <c r="B7515" s="2">
        <v>42807.45208333333</v>
      </c>
      <c r="C7515">
        <v>41</v>
      </c>
      <c r="D7515">
        <v>23</v>
      </c>
      <c r="E7515">
        <v>48.39</v>
      </c>
      <c r="F7515">
        <v>80</v>
      </c>
      <c r="G7515">
        <v>8</v>
      </c>
      <c r="H7515">
        <v>0</v>
      </c>
      <c r="I7515">
        <v>30.36</v>
      </c>
      <c r="J7515">
        <v>1028.2</v>
      </c>
      <c r="K7515">
        <v>10</v>
      </c>
      <c r="M7515" t="s">
        <v>31</v>
      </c>
      <c r="N7515" t="s">
        <v>32</v>
      </c>
      <c r="O7515" t="s">
        <v>32</v>
      </c>
      <c r="Q7515">
        <v>3800</v>
      </c>
      <c r="R7515">
        <v>6500</v>
      </c>
      <c r="S7515">
        <v>25000</v>
      </c>
      <c r="AB7515">
        <v>35.200000000000003</v>
      </c>
      <c r="AC7515" t="s">
        <v>7566</v>
      </c>
    </row>
    <row r="7516" spans="1:29">
      <c r="A7516" s="1" t="s">
        <v>30</v>
      </c>
      <c r="B7516" s="2">
        <v>42807.493750000001</v>
      </c>
      <c r="C7516">
        <v>41</v>
      </c>
      <c r="D7516">
        <v>23</v>
      </c>
      <c r="E7516">
        <v>48.39</v>
      </c>
      <c r="F7516">
        <v>90</v>
      </c>
      <c r="G7516">
        <v>9</v>
      </c>
      <c r="H7516">
        <v>0</v>
      </c>
      <c r="I7516">
        <v>30.32</v>
      </c>
      <c r="J7516">
        <v>1027.0999999999999</v>
      </c>
      <c r="K7516">
        <v>10</v>
      </c>
      <c r="M7516" t="s">
        <v>32</v>
      </c>
      <c r="N7516" t="s">
        <v>32</v>
      </c>
      <c r="O7516" t="s">
        <v>43</v>
      </c>
      <c r="Q7516">
        <v>3900</v>
      </c>
      <c r="R7516">
        <v>6500</v>
      </c>
      <c r="S7516">
        <v>25000</v>
      </c>
      <c r="AB7516">
        <v>34.700000000000003</v>
      </c>
      <c r="AC7516" t="s">
        <v>7567</v>
      </c>
    </row>
    <row r="7517" spans="1:29">
      <c r="A7517" s="1" t="s">
        <v>30</v>
      </c>
      <c r="B7517" s="2">
        <v>42807.523611111108</v>
      </c>
      <c r="C7517">
        <v>42</v>
      </c>
      <c r="D7517">
        <v>21.9</v>
      </c>
      <c r="E7517">
        <v>44.27</v>
      </c>
      <c r="F7517">
        <v>80</v>
      </c>
      <c r="G7517">
        <v>12</v>
      </c>
      <c r="H7517">
        <v>0</v>
      </c>
      <c r="I7517">
        <v>30.3</v>
      </c>
      <c r="K7517">
        <v>10</v>
      </c>
      <c r="M7517" t="s">
        <v>32</v>
      </c>
      <c r="N7517" t="s">
        <v>43</v>
      </c>
      <c r="Q7517">
        <v>2800</v>
      </c>
      <c r="R7517">
        <v>5000</v>
      </c>
      <c r="AB7517">
        <v>34.86</v>
      </c>
      <c r="AC7517" t="s">
        <v>7568</v>
      </c>
    </row>
    <row r="7518" spans="1:29">
      <c r="A7518" s="1" t="s">
        <v>30</v>
      </c>
      <c r="B7518" s="2">
        <v>42807.535416666666</v>
      </c>
      <c r="C7518">
        <v>41</v>
      </c>
      <c r="D7518">
        <v>26.1</v>
      </c>
      <c r="E7518">
        <v>55.07</v>
      </c>
      <c r="F7518">
        <v>60</v>
      </c>
      <c r="G7518">
        <v>12</v>
      </c>
      <c r="I7518">
        <v>30.29</v>
      </c>
      <c r="J7518">
        <v>1026.0999999999999</v>
      </c>
      <c r="K7518">
        <v>5</v>
      </c>
      <c r="M7518" t="s">
        <v>32</v>
      </c>
      <c r="N7518" t="s">
        <v>43</v>
      </c>
      <c r="Q7518">
        <v>2600</v>
      </c>
      <c r="R7518">
        <v>5000</v>
      </c>
      <c r="U7518" t="e" cm="1">
        <f t="array" ref="U7518">-RA BR</f>
        <v>#NAME?</v>
      </c>
      <c r="AB7518">
        <v>33.46</v>
      </c>
      <c r="AC7518" t="s">
        <v>7569</v>
      </c>
    </row>
    <row r="7519" spans="1:29">
      <c r="A7519" s="1" t="s">
        <v>30</v>
      </c>
      <c r="B7519" s="2">
        <v>42807.568749999999</v>
      </c>
      <c r="C7519">
        <v>38</v>
      </c>
      <c r="D7519">
        <v>30.9</v>
      </c>
      <c r="E7519">
        <v>75.64</v>
      </c>
      <c r="F7519">
        <v>70</v>
      </c>
      <c r="G7519">
        <v>8</v>
      </c>
      <c r="H7519">
        <v>0.01</v>
      </c>
      <c r="I7519">
        <v>30.28</v>
      </c>
      <c r="K7519">
        <v>2</v>
      </c>
      <c r="M7519" t="s">
        <v>43</v>
      </c>
      <c r="Q7519">
        <v>2600</v>
      </c>
      <c r="U7519" t="e" cm="1">
        <f t="array" ref="U7519">-RA BR</f>
        <v>#NAME?</v>
      </c>
      <c r="AB7519">
        <v>31.38</v>
      </c>
      <c r="AC7519" t="s">
        <v>7570</v>
      </c>
    </row>
    <row r="7520" spans="1:29">
      <c r="A7520" s="1" t="s">
        <v>30</v>
      </c>
      <c r="B7520" s="2">
        <v>42807.57708333333</v>
      </c>
      <c r="C7520">
        <v>38</v>
      </c>
      <c r="D7520">
        <v>32</v>
      </c>
      <c r="E7520">
        <v>79.08</v>
      </c>
      <c r="F7520">
        <v>50</v>
      </c>
      <c r="G7520">
        <v>7</v>
      </c>
      <c r="H7520">
        <v>0.02</v>
      </c>
      <c r="I7520">
        <v>30.28</v>
      </c>
      <c r="J7520">
        <v>1025.5</v>
      </c>
      <c r="K7520">
        <v>2</v>
      </c>
      <c r="M7520" t="s">
        <v>32</v>
      </c>
      <c r="N7520" t="s">
        <v>43</v>
      </c>
      <c r="Q7520">
        <v>2500</v>
      </c>
      <c r="R7520">
        <v>3200</v>
      </c>
      <c r="U7520" t="e" cm="1">
        <f t="array" ref="U7520">-RA BR</f>
        <v>#NAME?</v>
      </c>
      <c r="AB7520">
        <v>31.97</v>
      </c>
      <c r="AC7520" t="s">
        <v>7571</v>
      </c>
    </row>
    <row r="7521" spans="1:29">
      <c r="A7521" s="1" t="s">
        <v>30</v>
      </c>
      <c r="B7521" s="2">
        <v>42807.618750000001</v>
      </c>
      <c r="C7521">
        <v>37</v>
      </c>
      <c r="D7521">
        <v>33</v>
      </c>
      <c r="E7521">
        <v>85.64</v>
      </c>
      <c r="F7521">
        <v>40</v>
      </c>
      <c r="G7521">
        <v>11</v>
      </c>
      <c r="H7521">
        <v>0.05</v>
      </c>
      <c r="I7521">
        <v>30.24</v>
      </c>
      <c r="J7521">
        <v>1024.4000000000001</v>
      </c>
      <c r="K7521">
        <v>2</v>
      </c>
      <c r="M7521" t="s">
        <v>31</v>
      </c>
      <c r="N7521" t="s">
        <v>32</v>
      </c>
      <c r="O7521" t="s">
        <v>43</v>
      </c>
      <c r="Q7521">
        <v>1300</v>
      </c>
      <c r="R7521">
        <v>2800</v>
      </c>
      <c r="S7521">
        <v>3400</v>
      </c>
      <c r="U7521" t="e" cm="1">
        <f t="array" ref="U7521">-RA BR</f>
        <v>#NAME?</v>
      </c>
      <c r="AB7521">
        <v>28.79</v>
      </c>
      <c r="AC7521" t="s">
        <v>7572</v>
      </c>
    </row>
    <row r="7522" spans="1:29">
      <c r="A7522" s="1" t="s">
        <v>30</v>
      </c>
      <c r="B7522" s="2">
        <v>42807.660416666666</v>
      </c>
      <c r="C7522">
        <v>37</v>
      </c>
      <c r="D7522">
        <v>34</v>
      </c>
      <c r="E7522">
        <v>88.78</v>
      </c>
      <c r="F7522">
        <v>40</v>
      </c>
      <c r="G7522">
        <v>8</v>
      </c>
      <c r="H7522">
        <v>0.04</v>
      </c>
      <c r="I7522">
        <v>30.2</v>
      </c>
      <c r="J7522">
        <v>1023.1</v>
      </c>
      <c r="K7522">
        <v>5</v>
      </c>
      <c r="M7522" t="s">
        <v>31</v>
      </c>
      <c r="N7522" t="s">
        <v>32</v>
      </c>
      <c r="O7522" t="s">
        <v>43</v>
      </c>
      <c r="Q7522">
        <v>1100</v>
      </c>
      <c r="R7522">
        <v>2800</v>
      </c>
      <c r="S7522">
        <v>3400</v>
      </c>
      <c r="U7522" t="e" cm="1">
        <f t="array" ref="U7522">-RA BR</f>
        <v>#NAME?</v>
      </c>
      <c r="AB7522">
        <v>30.27</v>
      </c>
      <c r="AC7522" t="s">
        <v>7573</v>
      </c>
    </row>
    <row r="7523" spans="1:29">
      <c r="A7523" s="1" t="s">
        <v>30</v>
      </c>
      <c r="B7523" s="2">
        <v>42807.70208333333</v>
      </c>
      <c r="C7523">
        <v>38</v>
      </c>
      <c r="D7523">
        <v>35</v>
      </c>
      <c r="E7523">
        <v>89.53</v>
      </c>
      <c r="F7523">
        <v>40</v>
      </c>
      <c r="G7523">
        <v>8</v>
      </c>
      <c r="H7523">
        <v>0.02</v>
      </c>
      <c r="I7523">
        <v>30.16</v>
      </c>
      <c r="J7523">
        <v>1021.6</v>
      </c>
      <c r="K7523">
        <v>5</v>
      </c>
      <c r="M7523" t="s">
        <v>34</v>
      </c>
      <c r="N7523" t="s">
        <v>43</v>
      </c>
      <c r="Q7523">
        <v>1000</v>
      </c>
      <c r="R7523">
        <v>2900</v>
      </c>
      <c r="U7523" t="e" cm="1">
        <f t="array" ref="U7523">-RA BR</f>
        <v>#NAME?</v>
      </c>
      <c r="AB7523">
        <v>31.38</v>
      </c>
      <c r="AC7523" t="s">
        <v>7574</v>
      </c>
    </row>
    <row r="7524" spans="1:29">
      <c r="A7524" s="1" t="s">
        <v>30</v>
      </c>
      <c r="B7524" s="2">
        <v>42807.743750000001</v>
      </c>
      <c r="C7524">
        <v>39</v>
      </c>
      <c r="D7524">
        <v>35</v>
      </c>
      <c r="E7524">
        <v>85.76</v>
      </c>
      <c r="F7524">
        <v>50</v>
      </c>
      <c r="G7524">
        <v>10</v>
      </c>
      <c r="I7524">
        <v>30.1</v>
      </c>
      <c r="J7524">
        <v>1019.6</v>
      </c>
      <c r="K7524">
        <v>10</v>
      </c>
      <c r="M7524" t="s">
        <v>31</v>
      </c>
      <c r="N7524" t="s">
        <v>32</v>
      </c>
      <c r="O7524" t="s">
        <v>43</v>
      </c>
      <c r="Q7524">
        <v>1000</v>
      </c>
      <c r="R7524">
        <v>2900</v>
      </c>
      <c r="S7524">
        <v>5500</v>
      </c>
      <c r="AB7524">
        <v>31.75</v>
      </c>
      <c r="AC7524" t="s">
        <v>7575</v>
      </c>
    </row>
    <row r="7525" spans="1:29">
      <c r="A7525" s="1" t="s">
        <v>30</v>
      </c>
      <c r="B7525" s="2">
        <v>42807.760416666664</v>
      </c>
      <c r="C7525">
        <v>38</v>
      </c>
      <c r="D7525">
        <v>35</v>
      </c>
      <c r="E7525">
        <v>89.53</v>
      </c>
      <c r="F7525">
        <v>50</v>
      </c>
      <c r="G7525">
        <v>10</v>
      </c>
      <c r="H7525">
        <v>0.01</v>
      </c>
      <c r="I7525">
        <v>30.09</v>
      </c>
      <c r="K7525">
        <v>2</v>
      </c>
      <c r="M7525" t="s">
        <v>31</v>
      </c>
      <c r="N7525" t="s">
        <v>32</v>
      </c>
      <c r="O7525" t="s">
        <v>43</v>
      </c>
      <c r="Q7525">
        <v>1000</v>
      </c>
      <c r="R7525">
        <v>2400</v>
      </c>
      <c r="S7525">
        <v>5500</v>
      </c>
      <c r="U7525" t="e" cm="1">
        <f t="array" ref="U7525">-RA BR</f>
        <v>#NAME?</v>
      </c>
      <c r="AB7525">
        <v>30.37</v>
      </c>
      <c r="AC7525" t="s">
        <v>7576</v>
      </c>
    </row>
    <row r="7526" spans="1:29">
      <c r="A7526" s="1" t="s">
        <v>30</v>
      </c>
      <c r="B7526" s="2">
        <v>42807.785416666666</v>
      </c>
      <c r="C7526">
        <v>38</v>
      </c>
      <c r="D7526">
        <v>35</v>
      </c>
      <c r="E7526">
        <v>89.53</v>
      </c>
      <c r="F7526">
        <v>50</v>
      </c>
      <c r="G7526">
        <v>9</v>
      </c>
      <c r="H7526">
        <v>0.03</v>
      </c>
      <c r="I7526">
        <v>30.06</v>
      </c>
      <c r="J7526">
        <v>1018.4</v>
      </c>
      <c r="K7526">
        <v>7</v>
      </c>
      <c r="M7526" t="s">
        <v>31</v>
      </c>
      <c r="N7526" t="s">
        <v>43</v>
      </c>
      <c r="Q7526">
        <v>1100</v>
      </c>
      <c r="R7526">
        <v>2500</v>
      </c>
      <c r="AB7526">
        <v>30.85</v>
      </c>
      <c r="AC7526" t="s">
        <v>7577</v>
      </c>
    </row>
    <row r="7527" spans="1:29">
      <c r="A7527" s="1" t="s">
        <v>30</v>
      </c>
      <c r="B7527" s="2">
        <v>42807.82708333333</v>
      </c>
      <c r="C7527">
        <v>38</v>
      </c>
      <c r="D7527">
        <v>35</v>
      </c>
      <c r="E7527">
        <v>89.53</v>
      </c>
      <c r="F7527">
        <v>30</v>
      </c>
      <c r="G7527">
        <v>5</v>
      </c>
      <c r="H7527">
        <v>0.02</v>
      </c>
      <c r="I7527">
        <v>30.06</v>
      </c>
      <c r="J7527">
        <v>1018.2</v>
      </c>
      <c r="K7527">
        <v>7</v>
      </c>
      <c r="M7527" t="s">
        <v>31</v>
      </c>
      <c r="N7527" t="s">
        <v>43</v>
      </c>
      <c r="Q7527">
        <v>1100</v>
      </c>
      <c r="R7527">
        <v>9000</v>
      </c>
      <c r="U7527" t="e" cm="1">
        <f t="array" ref="U7527">-RA</f>
        <v>#NAME?</v>
      </c>
      <c r="AB7527">
        <v>33.4</v>
      </c>
      <c r="AC7527" t="s">
        <v>7578</v>
      </c>
    </row>
    <row r="7528" spans="1:29">
      <c r="A7528" s="1" t="s">
        <v>30</v>
      </c>
      <c r="B7528" s="2">
        <v>42807.845138888886</v>
      </c>
      <c r="C7528">
        <v>37</v>
      </c>
      <c r="D7528">
        <v>35</v>
      </c>
      <c r="E7528">
        <v>92.76</v>
      </c>
      <c r="F7528">
        <v>40</v>
      </c>
      <c r="G7528">
        <v>8</v>
      </c>
      <c r="H7528">
        <v>0.02</v>
      </c>
      <c r="I7528">
        <v>30.04</v>
      </c>
      <c r="K7528">
        <v>5</v>
      </c>
      <c r="M7528" t="s">
        <v>31</v>
      </c>
      <c r="N7528" t="s">
        <v>43</v>
      </c>
      <c r="Q7528">
        <v>1100</v>
      </c>
      <c r="R7528">
        <v>1900</v>
      </c>
      <c r="U7528" t="e" cm="1">
        <f t="array" ref="U7528">-RA BR</f>
        <v>#NAME?</v>
      </c>
      <c r="AB7528">
        <v>30.27</v>
      </c>
      <c r="AC7528" t="s">
        <v>7579</v>
      </c>
    </row>
    <row r="7529" spans="1:29">
      <c r="A7529" s="1" t="s">
        <v>30</v>
      </c>
      <c r="B7529" s="2">
        <v>42807.854861111111</v>
      </c>
      <c r="C7529">
        <v>37</v>
      </c>
      <c r="D7529">
        <v>35</v>
      </c>
      <c r="E7529">
        <v>92.76</v>
      </c>
      <c r="F7529">
        <v>30</v>
      </c>
      <c r="G7529">
        <v>6</v>
      </c>
      <c r="H7529">
        <v>0.06</v>
      </c>
      <c r="I7529">
        <v>30.04</v>
      </c>
      <c r="K7529">
        <v>3</v>
      </c>
      <c r="M7529" t="s">
        <v>31</v>
      </c>
      <c r="N7529" t="s">
        <v>43</v>
      </c>
      <c r="Q7529">
        <v>800</v>
      </c>
      <c r="R7529">
        <v>1500</v>
      </c>
      <c r="U7529" t="s">
        <v>496</v>
      </c>
      <c r="AB7529">
        <v>31.55</v>
      </c>
      <c r="AC7529" t="s">
        <v>7580</v>
      </c>
    </row>
    <row r="7530" spans="1:29">
      <c r="A7530" s="1" t="s">
        <v>30</v>
      </c>
      <c r="B7530" s="2">
        <v>42807.868750000001</v>
      </c>
      <c r="C7530">
        <v>37</v>
      </c>
      <c r="D7530">
        <v>35</v>
      </c>
      <c r="E7530">
        <v>92.76</v>
      </c>
      <c r="F7530">
        <v>40</v>
      </c>
      <c r="G7530">
        <v>8</v>
      </c>
      <c r="H7530">
        <v>0.09</v>
      </c>
      <c r="I7530">
        <v>30.01</v>
      </c>
      <c r="J7530">
        <v>1016.4</v>
      </c>
      <c r="K7530">
        <v>5</v>
      </c>
      <c r="M7530" t="s">
        <v>31</v>
      </c>
      <c r="N7530" t="s">
        <v>43</v>
      </c>
      <c r="Q7530">
        <v>800</v>
      </c>
      <c r="R7530">
        <v>1700</v>
      </c>
      <c r="U7530" t="e" cm="1">
        <f t="array" ref="U7530">-RA BR</f>
        <v>#NAME?</v>
      </c>
      <c r="AB7530">
        <v>30.27</v>
      </c>
      <c r="AC7530" t="s">
        <v>7581</v>
      </c>
    </row>
    <row r="7531" spans="1:29">
      <c r="A7531" s="1" t="s">
        <v>30</v>
      </c>
      <c r="B7531" s="2">
        <v>42807.890277777777</v>
      </c>
      <c r="C7531">
        <v>37.4</v>
      </c>
      <c r="D7531">
        <v>35.6</v>
      </c>
      <c r="E7531">
        <v>93.14</v>
      </c>
      <c r="F7531">
        <v>30</v>
      </c>
      <c r="G7531">
        <v>8</v>
      </c>
      <c r="H7531">
        <v>0</v>
      </c>
      <c r="I7531">
        <v>29.99</v>
      </c>
      <c r="K7531">
        <v>6</v>
      </c>
      <c r="M7531" t="s">
        <v>32</v>
      </c>
      <c r="N7531" t="s">
        <v>43</v>
      </c>
      <c r="Q7531">
        <v>700</v>
      </c>
      <c r="R7531">
        <v>1500</v>
      </c>
      <c r="U7531" t="e" cm="1">
        <f t="array" ref="U7531">-RA BR</f>
        <v>#NAME?</v>
      </c>
      <c r="AB7531">
        <v>30.76</v>
      </c>
      <c r="AC7531" t="s">
        <v>7582</v>
      </c>
    </row>
    <row r="7532" spans="1:29">
      <c r="A7532" s="1" t="s">
        <v>30</v>
      </c>
      <c r="B7532" s="2">
        <v>42807.910416666666</v>
      </c>
      <c r="C7532">
        <v>37</v>
      </c>
      <c r="D7532">
        <v>35</v>
      </c>
      <c r="E7532">
        <v>92.76</v>
      </c>
      <c r="F7532">
        <v>40</v>
      </c>
      <c r="G7532">
        <v>9</v>
      </c>
      <c r="H7532">
        <v>0.06</v>
      </c>
      <c r="I7532">
        <v>29.98</v>
      </c>
      <c r="J7532">
        <v>1015.3</v>
      </c>
      <c r="K7532">
        <v>6</v>
      </c>
      <c r="M7532" t="s">
        <v>32</v>
      </c>
      <c r="N7532" t="s">
        <v>43</v>
      </c>
      <c r="Q7532">
        <v>700</v>
      </c>
      <c r="R7532">
        <v>1300</v>
      </c>
      <c r="U7532" t="e" cm="1">
        <f t="array" ref="U7532">-RA BR</f>
        <v>#NAME?</v>
      </c>
      <c r="AB7532">
        <v>29.73</v>
      </c>
      <c r="AC7532" t="s">
        <v>7583</v>
      </c>
    </row>
    <row r="7533" spans="1:29">
      <c r="A7533" s="1" t="s">
        <v>30</v>
      </c>
      <c r="B7533" s="2">
        <v>42807.95208333333</v>
      </c>
      <c r="C7533">
        <v>36</v>
      </c>
      <c r="D7533">
        <v>34</v>
      </c>
      <c r="E7533">
        <v>92.35</v>
      </c>
      <c r="F7533">
        <v>40</v>
      </c>
      <c r="G7533">
        <v>7</v>
      </c>
      <c r="H7533">
        <v>0.06</v>
      </c>
      <c r="I7533">
        <v>29.93</v>
      </c>
      <c r="J7533">
        <v>1013.6</v>
      </c>
      <c r="K7533">
        <v>7</v>
      </c>
      <c r="M7533" t="s">
        <v>32</v>
      </c>
      <c r="N7533" t="s">
        <v>43</v>
      </c>
      <c r="Q7533">
        <v>600</v>
      </c>
      <c r="R7533">
        <v>1200</v>
      </c>
      <c r="U7533" t="e" cm="1">
        <f t="array" ref="U7533">-RA</f>
        <v>#NAME?</v>
      </c>
      <c r="AB7533">
        <v>29.65</v>
      </c>
      <c r="AC7533" t="s">
        <v>7584</v>
      </c>
    </row>
    <row r="7534" spans="1:29">
      <c r="A7534" s="1" t="s">
        <v>30</v>
      </c>
      <c r="B7534" s="2">
        <v>42807.993750000001</v>
      </c>
      <c r="C7534">
        <v>36</v>
      </c>
      <c r="D7534">
        <v>35</v>
      </c>
      <c r="E7534">
        <v>96.49</v>
      </c>
      <c r="F7534">
        <v>30</v>
      </c>
      <c r="G7534">
        <v>8</v>
      </c>
      <c r="H7534">
        <v>7.0000000000000007E-2</v>
      </c>
      <c r="I7534">
        <v>29.87</v>
      </c>
      <c r="J7534">
        <v>1011.7</v>
      </c>
      <c r="K7534">
        <v>5</v>
      </c>
      <c r="M7534" t="s">
        <v>32</v>
      </c>
      <c r="N7534" t="s">
        <v>43</v>
      </c>
      <c r="Q7534">
        <v>500</v>
      </c>
      <c r="R7534">
        <v>1700</v>
      </c>
      <c r="U7534" t="e" cm="1">
        <f t="array" ref="U7534">-RA BR</f>
        <v>#NAME?</v>
      </c>
      <c r="AB7534">
        <v>29.04</v>
      </c>
      <c r="AC7534" t="s">
        <v>7585</v>
      </c>
    </row>
    <row r="7535" spans="1:29">
      <c r="A7535" s="1" t="s">
        <v>30</v>
      </c>
      <c r="B7535" s="2">
        <v>42808.035416666666</v>
      </c>
      <c r="C7535">
        <v>36</v>
      </c>
      <c r="D7535">
        <v>34</v>
      </c>
      <c r="E7535">
        <v>92.35</v>
      </c>
      <c r="F7535">
        <v>20</v>
      </c>
      <c r="G7535">
        <v>8</v>
      </c>
      <c r="H7535">
        <v>0.08</v>
      </c>
      <c r="I7535">
        <v>29.8</v>
      </c>
      <c r="J7535">
        <v>1009.3</v>
      </c>
      <c r="K7535">
        <v>6</v>
      </c>
      <c r="M7535" t="s">
        <v>32</v>
      </c>
      <c r="N7535" t="s">
        <v>43</v>
      </c>
      <c r="Q7535">
        <v>500</v>
      </c>
      <c r="R7535">
        <v>1700</v>
      </c>
      <c r="U7535" t="e" cm="1">
        <f t="array" ref="U7535">-RA BR</f>
        <v>#NAME?</v>
      </c>
      <c r="AB7535">
        <v>29.04</v>
      </c>
      <c r="AC7535" t="s">
        <v>7586</v>
      </c>
    </row>
    <row r="7536" spans="1:29">
      <c r="A7536" s="1" t="s">
        <v>30</v>
      </c>
      <c r="B7536" s="2">
        <v>42808.07708333333</v>
      </c>
      <c r="C7536">
        <v>36</v>
      </c>
      <c r="D7536">
        <v>34</v>
      </c>
      <c r="E7536">
        <v>92.35</v>
      </c>
      <c r="F7536">
        <v>350</v>
      </c>
      <c r="G7536">
        <v>10</v>
      </c>
      <c r="H7536">
        <v>0.1</v>
      </c>
      <c r="I7536">
        <v>29.75</v>
      </c>
      <c r="J7536">
        <v>1007.6</v>
      </c>
      <c r="K7536">
        <v>5</v>
      </c>
      <c r="L7536">
        <v>15</v>
      </c>
      <c r="M7536" t="s">
        <v>32</v>
      </c>
      <c r="N7536" t="s">
        <v>43</v>
      </c>
      <c r="Q7536">
        <v>500</v>
      </c>
      <c r="R7536">
        <v>1700</v>
      </c>
      <c r="U7536" t="e" cm="1">
        <f t="array" ref="U7536">-RA BR</f>
        <v>#NAME?</v>
      </c>
      <c r="AB7536">
        <v>27.98</v>
      </c>
      <c r="AC7536" t="s">
        <v>7587</v>
      </c>
    </row>
    <row r="7537" spans="1:29">
      <c r="A7537" s="1" t="s">
        <v>30</v>
      </c>
      <c r="B7537" s="2">
        <v>42808.118750000001</v>
      </c>
      <c r="C7537">
        <v>35</v>
      </c>
      <c r="D7537">
        <v>33</v>
      </c>
      <c r="E7537">
        <v>92.32</v>
      </c>
      <c r="G7537">
        <v>6</v>
      </c>
      <c r="H7537">
        <v>0</v>
      </c>
      <c r="I7537">
        <v>29.7</v>
      </c>
      <c r="J7537">
        <v>1005.8</v>
      </c>
      <c r="K7537">
        <v>9</v>
      </c>
      <c r="M7537" t="s">
        <v>32</v>
      </c>
      <c r="N7537" t="s">
        <v>43</v>
      </c>
      <c r="Q7537">
        <v>600</v>
      </c>
      <c r="R7537">
        <v>1200</v>
      </c>
      <c r="U7537" t="e" cm="1">
        <f t="array" ref="U7537">-RA</f>
        <v>#NAME?</v>
      </c>
      <c r="AB7537">
        <v>29.26</v>
      </c>
      <c r="AC7537" t="s">
        <v>7588</v>
      </c>
    </row>
    <row r="7538" spans="1:29">
      <c r="A7538" s="1" t="s">
        <v>30</v>
      </c>
      <c r="B7538" s="2">
        <v>42808.160416666666</v>
      </c>
      <c r="C7538">
        <v>35</v>
      </c>
      <c r="D7538">
        <v>32</v>
      </c>
      <c r="E7538">
        <v>88.33</v>
      </c>
      <c r="F7538">
        <v>350</v>
      </c>
      <c r="G7538">
        <v>8</v>
      </c>
      <c r="H7538">
        <v>0.01</v>
      </c>
      <c r="I7538">
        <v>29.67</v>
      </c>
      <c r="J7538">
        <v>1005</v>
      </c>
      <c r="K7538">
        <v>10</v>
      </c>
      <c r="L7538">
        <v>15</v>
      </c>
      <c r="M7538" t="s">
        <v>32</v>
      </c>
      <c r="N7538" t="s">
        <v>43</v>
      </c>
      <c r="Q7538">
        <v>600</v>
      </c>
      <c r="R7538">
        <v>1200</v>
      </c>
      <c r="U7538" t="e" cm="1">
        <f t="array" ref="U7538">-RA</f>
        <v>#NAME?</v>
      </c>
      <c r="AB7538">
        <v>27.93</v>
      </c>
      <c r="AC7538" t="s">
        <v>7589</v>
      </c>
    </row>
    <row r="7539" spans="1:29">
      <c r="A7539" s="1" t="s">
        <v>30</v>
      </c>
      <c r="B7539" s="2">
        <v>42808.20208333333</v>
      </c>
      <c r="C7539">
        <v>34</v>
      </c>
      <c r="D7539">
        <v>32</v>
      </c>
      <c r="E7539">
        <v>92.29</v>
      </c>
      <c r="G7539">
        <v>5</v>
      </c>
      <c r="H7539">
        <v>0.02</v>
      </c>
      <c r="I7539">
        <v>29.66</v>
      </c>
      <c r="J7539">
        <v>1004.4</v>
      </c>
      <c r="K7539">
        <v>6</v>
      </c>
      <c r="M7539" t="s">
        <v>32</v>
      </c>
      <c r="N7539" t="s">
        <v>43</v>
      </c>
      <c r="Q7539">
        <v>700</v>
      </c>
      <c r="R7539">
        <v>1200</v>
      </c>
      <c r="U7539" t="e" cm="1">
        <f t="array" ref="U7539">-RA BR</f>
        <v>#NAME?</v>
      </c>
      <c r="AB7539">
        <v>28.77</v>
      </c>
      <c r="AC7539" t="s">
        <v>7590</v>
      </c>
    </row>
    <row r="7540" spans="1:29">
      <c r="A7540" s="1" t="s">
        <v>30</v>
      </c>
      <c r="B7540" s="2">
        <v>42808.243750000001</v>
      </c>
      <c r="C7540">
        <v>34</v>
      </c>
      <c r="D7540">
        <v>32</v>
      </c>
      <c r="E7540">
        <v>92.29</v>
      </c>
      <c r="F7540">
        <v>350</v>
      </c>
      <c r="G7540">
        <v>8</v>
      </c>
      <c r="H7540">
        <v>0.02</v>
      </c>
      <c r="I7540">
        <v>29.66</v>
      </c>
      <c r="J7540">
        <v>1004.4</v>
      </c>
      <c r="K7540">
        <v>6</v>
      </c>
      <c r="M7540" t="s">
        <v>34</v>
      </c>
      <c r="N7540" t="s">
        <v>32</v>
      </c>
      <c r="O7540" t="s">
        <v>43</v>
      </c>
      <c r="Q7540">
        <v>800</v>
      </c>
      <c r="R7540">
        <v>1200</v>
      </c>
      <c r="S7540">
        <v>2400</v>
      </c>
      <c r="U7540" t="e" cm="1">
        <f t="array" ref="U7540">-RA BR</f>
        <v>#NAME?</v>
      </c>
      <c r="AB7540">
        <v>26.58</v>
      </c>
      <c r="AC7540" t="s">
        <v>7591</v>
      </c>
    </row>
    <row r="7541" spans="1:29">
      <c r="A7541" s="1" t="s">
        <v>30</v>
      </c>
      <c r="B7541" s="2">
        <v>42808.285416666666</v>
      </c>
      <c r="C7541">
        <v>35</v>
      </c>
      <c r="D7541">
        <v>33</v>
      </c>
      <c r="E7541">
        <v>92.32</v>
      </c>
      <c r="F7541">
        <v>30</v>
      </c>
      <c r="G7541">
        <v>7</v>
      </c>
      <c r="H7541">
        <v>0.05</v>
      </c>
      <c r="I7541">
        <v>29.65</v>
      </c>
      <c r="J7541">
        <v>1004.1</v>
      </c>
      <c r="K7541">
        <v>10</v>
      </c>
      <c r="M7541" t="s">
        <v>31</v>
      </c>
      <c r="N7541" t="s">
        <v>34</v>
      </c>
      <c r="O7541" t="s">
        <v>43</v>
      </c>
      <c r="Q7541">
        <v>800</v>
      </c>
      <c r="R7541">
        <v>1300</v>
      </c>
      <c r="S7541">
        <v>6000</v>
      </c>
      <c r="U7541" t="e" cm="1">
        <f t="array" ref="U7541">-RA</f>
        <v>#NAME?</v>
      </c>
      <c r="AB7541">
        <v>28.56</v>
      </c>
      <c r="AC7541" t="s">
        <v>7592</v>
      </c>
    </row>
    <row r="7542" spans="1:29">
      <c r="A7542" s="1" t="s">
        <v>30</v>
      </c>
      <c r="B7542" s="2">
        <v>42808.32708333333</v>
      </c>
      <c r="C7542">
        <v>36</v>
      </c>
      <c r="D7542">
        <v>34</v>
      </c>
      <c r="E7542">
        <v>92.35</v>
      </c>
      <c r="G7542">
        <v>3</v>
      </c>
      <c r="I7542">
        <v>29.64</v>
      </c>
      <c r="J7542">
        <v>1004</v>
      </c>
      <c r="K7542">
        <v>10</v>
      </c>
      <c r="M7542" t="s">
        <v>32</v>
      </c>
      <c r="N7542" t="s">
        <v>32</v>
      </c>
      <c r="O7542" t="s">
        <v>43</v>
      </c>
      <c r="Q7542">
        <v>1200</v>
      </c>
      <c r="R7542">
        <v>5500</v>
      </c>
      <c r="S7542">
        <v>8000</v>
      </c>
      <c r="U7542" t="e" cm="1">
        <f t="array" ref="U7542">-RA</f>
        <v>#NAME?</v>
      </c>
      <c r="AB7542">
        <v>33.26</v>
      </c>
      <c r="AC7542" t="s">
        <v>7593</v>
      </c>
    </row>
    <row r="7543" spans="1:29">
      <c r="A7543" s="1" t="s">
        <v>30</v>
      </c>
      <c r="B7543" s="2">
        <v>42808.368750000001</v>
      </c>
      <c r="C7543">
        <v>37</v>
      </c>
      <c r="D7543">
        <v>34</v>
      </c>
      <c r="E7543">
        <v>88.78</v>
      </c>
      <c r="F7543">
        <v>300</v>
      </c>
      <c r="G7543">
        <v>8</v>
      </c>
      <c r="H7543">
        <v>0.01</v>
      </c>
      <c r="I7543">
        <v>29.67</v>
      </c>
      <c r="J7543">
        <v>1004.7</v>
      </c>
      <c r="K7543">
        <v>10</v>
      </c>
      <c r="M7543" t="s">
        <v>32</v>
      </c>
      <c r="N7543" t="s">
        <v>43</v>
      </c>
      <c r="Q7543">
        <v>900</v>
      </c>
      <c r="R7543">
        <v>1500</v>
      </c>
      <c r="U7543" t="e" cm="1">
        <f t="array" ref="U7543">-RA</f>
        <v>#NAME?</v>
      </c>
      <c r="AB7543">
        <v>30.27</v>
      </c>
      <c r="AC7543" t="s">
        <v>7594</v>
      </c>
    </row>
    <row r="7544" spans="1:29">
      <c r="A7544" s="1" t="s">
        <v>30</v>
      </c>
      <c r="B7544" s="2">
        <v>42808.393055555556</v>
      </c>
      <c r="C7544">
        <v>38</v>
      </c>
      <c r="D7544">
        <v>35</v>
      </c>
      <c r="E7544">
        <v>89.53</v>
      </c>
      <c r="F7544">
        <v>300</v>
      </c>
      <c r="G7544">
        <v>7</v>
      </c>
      <c r="I7544">
        <v>29.67</v>
      </c>
      <c r="K7544">
        <v>10</v>
      </c>
      <c r="M7544" t="s">
        <v>32</v>
      </c>
      <c r="N7544" t="s">
        <v>43</v>
      </c>
      <c r="Q7544">
        <v>1000</v>
      </c>
      <c r="R7544">
        <v>2600</v>
      </c>
      <c r="AB7544">
        <v>31.97</v>
      </c>
      <c r="AC7544" t="s">
        <v>7595</v>
      </c>
    </row>
    <row r="7545" spans="1:29">
      <c r="A7545" s="1" t="s">
        <v>30</v>
      </c>
      <c r="B7545" s="2">
        <v>42808.410416666666</v>
      </c>
      <c r="C7545">
        <v>39</v>
      </c>
      <c r="D7545">
        <v>35</v>
      </c>
      <c r="E7545">
        <v>85.76</v>
      </c>
      <c r="F7545">
        <v>300</v>
      </c>
      <c r="G7545">
        <v>4</v>
      </c>
      <c r="I7545">
        <v>29.67</v>
      </c>
      <c r="J7545">
        <v>1005</v>
      </c>
      <c r="K7545">
        <v>10</v>
      </c>
      <c r="M7545" t="s">
        <v>32</v>
      </c>
      <c r="N7545" t="s">
        <v>43</v>
      </c>
      <c r="Q7545">
        <v>1000</v>
      </c>
      <c r="R7545">
        <v>3100</v>
      </c>
      <c r="U7545" t="e" cm="1">
        <f t="array" ref="U7545">-RA</f>
        <v>#NAME?</v>
      </c>
      <c r="AB7545">
        <v>35.590000000000003</v>
      </c>
      <c r="AC7545" t="s">
        <v>7596</v>
      </c>
    </row>
    <row r="7546" spans="1:29">
      <c r="A7546" s="1" t="s">
        <v>30</v>
      </c>
      <c r="B7546" s="2">
        <v>42808.45208333333</v>
      </c>
      <c r="C7546">
        <v>42</v>
      </c>
      <c r="D7546">
        <v>37</v>
      </c>
      <c r="E7546">
        <v>81.98</v>
      </c>
      <c r="F7546">
        <v>290</v>
      </c>
      <c r="G7546">
        <v>6</v>
      </c>
      <c r="I7546">
        <v>29.67</v>
      </c>
      <c r="J7546">
        <v>1005</v>
      </c>
      <c r="K7546">
        <v>10</v>
      </c>
      <c r="M7546" t="s">
        <v>32</v>
      </c>
      <c r="N7546" t="s">
        <v>32</v>
      </c>
      <c r="O7546" t="s">
        <v>32</v>
      </c>
      <c r="P7546" t="s">
        <v>32</v>
      </c>
      <c r="Q7546">
        <v>1100</v>
      </c>
      <c r="R7546">
        <v>4200</v>
      </c>
      <c r="S7546">
        <v>6500</v>
      </c>
      <c r="T7546">
        <v>25000</v>
      </c>
      <c r="AB7546">
        <v>37.69</v>
      </c>
      <c r="AC7546" t="s">
        <v>7597</v>
      </c>
    </row>
    <row r="7547" spans="1:29">
      <c r="A7547" s="1" t="s">
        <v>30</v>
      </c>
      <c r="B7547" s="2">
        <v>42808.490972222222</v>
      </c>
      <c r="C7547">
        <v>46.4</v>
      </c>
      <c r="D7547">
        <v>37.4</v>
      </c>
      <c r="E7547">
        <v>70.680000000000007</v>
      </c>
      <c r="F7547">
        <v>290</v>
      </c>
      <c r="G7547">
        <v>9</v>
      </c>
      <c r="H7547">
        <v>0</v>
      </c>
      <c r="I7547">
        <v>29.69</v>
      </c>
      <c r="K7547">
        <v>10</v>
      </c>
      <c r="L7547">
        <v>16</v>
      </c>
      <c r="M7547" t="s">
        <v>32</v>
      </c>
      <c r="N7547" t="s">
        <v>32</v>
      </c>
      <c r="O7547" t="s">
        <v>32</v>
      </c>
      <c r="Q7547">
        <v>2000</v>
      </c>
      <c r="R7547">
        <v>10000</v>
      </c>
      <c r="S7547">
        <v>25000</v>
      </c>
      <c r="AB7547">
        <v>41.42</v>
      </c>
      <c r="AC7547" t="s">
        <v>7598</v>
      </c>
    </row>
    <row r="7548" spans="1:29">
      <c r="A7548" s="1" t="s">
        <v>30</v>
      </c>
      <c r="B7548" s="2">
        <v>42808.493750000001</v>
      </c>
      <c r="C7548">
        <v>47</v>
      </c>
      <c r="D7548">
        <v>38</v>
      </c>
      <c r="E7548">
        <v>70.73</v>
      </c>
      <c r="F7548">
        <v>310</v>
      </c>
      <c r="G7548">
        <v>10</v>
      </c>
      <c r="H7548">
        <v>0</v>
      </c>
      <c r="I7548">
        <v>29.69</v>
      </c>
      <c r="J7548">
        <v>1005.4</v>
      </c>
      <c r="K7548">
        <v>10</v>
      </c>
      <c r="L7548">
        <v>20</v>
      </c>
      <c r="M7548" t="s">
        <v>32</v>
      </c>
      <c r="N7548" t="s">
        <v>32</v>
      </c>
      <c r="O7548" t="s">
        <v>32</v>
      </c>
      <c r="Q7548">
        <v>2000</v>
      </c>
      <c r="R7548">
        <v>10000</v>
      </c>
      <c r="S7548">
        <v>25000</v>
      </c>
      <c r="AB7548">
        <v>41.65</v>
      </c>
      <c r="AC7548" t="s">
        <v>7599</v>
      </c>
    </row>
    <row r="7549" spans="1:29">
      <c r="A7549" s="1" t="s">
        <v>30</v>
      </c>
      <c r="B7549" s="2">
        <v>42808.527083333334</v>
      </c>
      <c r="C7549">
        <v>49</v>
      </c>
      <c r="D7549">
        <v>35</v>
      </c>
      <c r="E7549">
        <v>58.75</v>
      </c>
      <c r="F7549">
        <v>300</v>
      </c>
      <c r="G7549">
        <v>11</v>
      </c>
      <c r="H7549">
        <v>0</v>
      </c>
      <c r="I7549">
        <v>29.7</v>
      </c>
      <c r="K7549">
        <v>10</v>
      </c>
      <c r="L7549">
        <v>21</v>
      </c>
      <c r="M7549" t="s">
        <v>32</v>
      </c>
      <c r="N7549" t="s">
        <v>32</v>
      </c>
      <c r="O7549" t="s">
        <v>32</v>
      </c>
      <c r="Q7549">
        <v>3100</v>
      </c>
      <c r="R7549">
        <v>7500</v>
      </c>
      <c r="S7549">
        <v>10000</v>
      </c>
      <c r="AB7549">
        <v>43.82</v>
      </c>
      <c r="AC7549" t="s">
        <v>7600</v>
      </c>
    </row>
    <row r="7550" spans="1:29">
      <c r="A7550" s="1" t="s">
        <v>30</v>
      </c>
      <c r="B7550" s="2">
        <v>42808.535416666666</v>
      </c>
      <c r="C7550">
        <v>49</v>
      </c>
      <c r="D7550">
        <v>36</v>
      </c>
      <c r="E7550">
        <v>60.88</v>
      </c>
      <c r="F7550">
        <v>320</v>
      </c>
      <c r="G7550">
        <v>11</v>
      </c>
      <c r="H7550">
        <v>0</v>
      </c>
      <c r="I7550">
        <v>29.7</v>
      </c>
      <c r="J7550">
        <v>1005.9</v>
      </c>
      <c r="K7550">
        <v>10</v>
      </c>
      <c r="L7550">
        <v>19</v>
      </c>
      <c r="M7550" t="s">
        <v>32</v>
      </c>
      <c r="N7550" t="s">
        <v>32</v>
      </c>
      <c r="O7550" t="s">
        <v>32</v>
      </c>
      <c r="Q7550">
        <v>3200</v>
      </c>
      <c r="R7550">
        <v>8000</v>
      </c>
      <c r="S7550">
        <v>10000</v>
      </c>
      <c r="AB7550">
        <v>43.82</v>
      </c>
      <c r="AC7550" t="s">
        <v>7601</v>
      </c>
    </row>
    <row r="7551" spans="1:29">
      <c r="A7551" s="1" t="s">
        <v>30</v>
      </c>
      <c r="B7551" s="2">
        <v>42808.57708333333</v>
      </c>
      <c r="C7551">
        <v>51</v>
      </c>
      <c r="D7551">
        <v>32</v>
      </c>
      <c r="E7551">
        <v>47.81</v>
      </c>
      <c r="F7551">
        <v>300</v>
      </c>
      <c r="G7551">
        <v>14</v>
      </c>
      <c r="H7551">
        <v>0</v>
      </c>
      <c r="I7551">
        <v>29.7</v>
      </c>
      <c r="J7551">
        <v>1005.8</v>
      </c>
      <c r="K7551">
        <v>10</v>
      </c>
      <c r="L7551">
        <v>25</v>
      </c>
      <c r="M7551" t="s">
        <v>32</v>
      </c>
      <c r="N7551" t="s">
        <v>32</v>
      </c>
      <c r="O7551" t="s">
        <v>32</v>
      </c>
      <c r="Q7551">
        <v>4200</v>
      </c>
      <c r="R7551">
        <v>8500</v>
      </c>
      <c r="S7551">
        <v>25000</v>
      </c>
      <c r="AB7551">
        <v>51.1</v>
      </c>
      <c r="AC7551" t="s">
        <v>7602</v>
      </c>
    </row>
    <row r="7552" spans="1:29">
      <c r="A7552" s="1" t="s">
        <v>30</v>
      </c>
      <c r="B7552" s="2">
        <v>42808.618750000001</v>
      </c>
      <c r="C7552">
        <v>51</v>
      </c>
      <c r="D7552">
        <v>30</v>
      </c>
      <c r="E7552">
        <v>44.09</v>
      </c>
      <c r="F7552">
        <v>300</v>
      </c>
      <c r="G7552">
        <v>11</v>
      </c>
      <c r="H7552">
        <v>0</v>
      </c>
      <c r="I7552">
        <v>29.7</v>
      </c>
      <c r="J7552">
        <v>1005.9</v>
      </c>
      <c r="K7552">
        <v>10</v>
      </c>
      <c r="L7552">
        <v>24</v>
      </c>
      <c r="M7552" t="s">
        <v>32</v>
      </c>
      <c r="N7552" t="s">
        <v>32</v>
      </c>
      <c r="Q7552">
        <v>4800</v>
      </c>
      <c r="R7552">
        <v>25000</v>
      </c>
      <c r="AB7552">
        <v>51.1</v>
      </c>
      <c r="AC7552" t="s">
        <v>7603</v>
      </c>
    </row>
    <row r="7553" spans="1:29">
      <c r="A7553" s="1" t="s">
        <v>30</v>
      </c>
      <c r="B7553" s="2">
        <v>42808.660416666666</v>
      </c>
      <c r="C7553">
        <v>52</v>
      </c>
      <c r="D7553">
        <v>27</v>
      </c>
      <c r="E7553">
        <v>37.72</v>
      </c>
      <c r="F7553">
        <v>280</v>
      </c>
      <c r="G7553">
        <v>13</v>
      </c>
      <c r="H7553">
        <v>0</v>
      </c>
      <c r="I7553">
        <v>29.71</v>
      </c>
      <c r="J7553">
        <v>1006.3</v>
      </c>
      <c r="K7553">
        <v>10</v>
      </c>
      <c r="L7553">
        <v>25</v>
      </c>
      <c r="M7553" t="s">
        <v>32</v>
      </c>
      <c r="N7553" t="s">
        <v>32</v>
      </c>
      <c r="Q7553">
        <v>6000</v>
      </c>
      <c r="R7553">
        <v>25000</v>
      </c>
      <c r="Y7553">
        <v>36</v>
      </c>
      <c r="Z7553">
        <v>270</v>
      </c>
      <c r="AA7553" s="2">
        <v>42808.638194444444</v>
      </c>
      <c r="AB7553">
        <v>52</v>
      </c>
      <c r="AC7553" t="s">
        <v>7604</v>
      </c>
    </row>
    <row r="7554" spans="1:29">
      <c r="A7554" s="1" t="s">
        <v>30</v>
      </c>
      <c r="B7554" s="2">
        <v>42808.70208333333</v>
      </c>
      <c r="C7554">
        <v>49</v>
      </c>
      <c r="D7554">
        <v>24.1</v>
      </c>
      <c r="E7554">
        <v>37.520000000000003</v>
      </c>
      <c r="F7554">
        <v>290</v>
      </c>
      <c r="G7554">
        <v>15</v>
      </c>
      <c r="H7554">
        <v>0</v>
      </c>
      <c r="I7554">
        <v>29.74</v>
      </c>
      <c r="J7554">
        <v>1007.1</v>
      </c>
      <c r="K7554">
        <v>10</v>
      </c>
      <c r="L7554">
        <v>27</v>
      </c>
      <c r="M7554" t="s">
        <v>32</v>
      </c>
      <c r="N7554" t="s">
        <v>32</v>
      </c>
      <c r="Q7554">
        <v>6000</v>
      </c>
      <c r="R7554">
        <v>25000</v>
      </c>
      <c r="Y7554">
        <v>28</v>
      </c>
      <c r="Z7554">
        <v>300</v>
      </c>
      <c r="AA7554" s="2">
        <v>42808.668055555558</v>
      </c>
      <c r="AB7554">
        <v>42.69</v>
      </c>
      <c r="AC7554" t="s">
        <v>7605</v>
      </c>
    </row>
    <row r="7555" spans="1:29">
      <c r="A7555" s="1" t="s">
        <v>30</v>
      </c>
      <c r="B7555" s="2">
        <v>42808.743750000001</v>
      </c>
      <c r="C7555">
        <v>49</v>
      </c>
      <c r="D7555">
        <v>21.9</v>
      </c>
      <c r="E7555">
        <v>34.200000000000003</v>
      </c>
      <c r="F7555">
        <v>300</v>
      </c>
      <c r="G7555">
        <v>10</v>
      </c>
      <c r="H7555">
        <v>0</v>
      </c>
      <c r="I7555">
        <v>29.75</v>
      </c>
      <c r="J7555">
        <v>1007.7</v>
      </c>
      <c r="K7555">
        <v>10</v>
      </c>
      <c r="L7555">
        <v>20</v>
      </c>
      <c r="M7555" t="s">
        <v>34</v>
      </c>
      <c r="N7555" t="s">
        <v>34</v>
      </c>
      <c r="Q7555">
        <v>6000</v>
      </c>
      <c r="R7555">
        <v>25000</v>
      </c>
      <c r="Y7555">
        <v>29</v>
      </c>
      <c r="Z7555">
        <v>260</v>
      </c>
      <c r="AA7555" s="2">
        <v>42808.702777777777</v>
      </c>
      <c r="AB7555">
        <v>44.16</v>
      </c>
      <c r="AC7555" t="s">
        <v>7606</v>
      </c>
    </row>
    <row r="7556" spans="1:29">
      <c r="A7556" s="1" t="s">
        <v>30</v>
      </c>
      <c r="B7556" s="2">
        <v>42808.785416666666</v>
      </c>
      <c r="C7556">
        <v>45</v>
      </c>
      <c r="D7556">
        <v>19.899999999999999</v>
      </c>
      <c r="E7556">
        <v>36.4</v>
      </c>
      <c r="F7556">
        <v>300</v>
      </c>
      <c r="G7556">
        <v>9</v>
      </c>
      <c r="H7556">
        <v>0</v>
      </c>
      <c r="I7556">
        <v>29.79</v>
      </c>
      <c r="J7556">
        <v>1008.9</v>
      </c>
      <c r="K7556">
        <v>10</v>
      </c>
      <c r="L7556">
        <v>22</v>
      </c>
      <c r="M7556" t="s">
        <v>31</v>
      </c>
      <c r="N7556" t="s">
        <v>31</v>
      </c>
      <c r="Q7556">
        <v>6000</v>
      </c>
      <c r="R7556">
        <v>25000</v>
      </c>
      <c r="AB7556">
        <v>39.68</v>
      </c>
      <c r="AC7556" t="s">
        <v>7607</v>
      </c>
    </row>
    <row r="7557" spans="1:29">
      <c r="A7557" s="1" t="s">
        <v>30</v>
      </c>
      <c r="B7557" s="2">
        <v>42808.82708333333</v>
      </c>
      <c r="C7557">
        <v>41</v>
      </c>
      <c r="D7557">
        <v>18</v>
      </c>
      <c r="E7557">
        <v>39.119999999999997</v>
      </c>
      <c r="F7557">
        <v>320</v>
      </c>
      <c r="G7557">
        <v>10</v>
      </c>
      <c r="H7557">
        <v>0</v>
      </c>
      <c r="I7557">
        <v>29.83</v>
      </c>
      <c r="J7557">
        <v>1010.2</v>
      </c>
      <c r="K7557">
        <v>10</v>
      </c>
      <c r="L7557">
        <v>26</v>
      </c>
      <c r="M7557" t="s">
        <v>31</v>
      </c>
      <c r="N7557" t="s">
        <v>32</v>
      </c>
      <c r="O7557" t="s">
        <v>32</v>
      </c>
      <c r="Q7557">
        <v>6000</v>
      </c>
      <c r="R7557">
        <v>18000</v>
      </c>
      <c r="S7557">
        <v>25000</v>
      </c>
      <c r="Y7557">
        <v>26</v>
      </c>
      <c r="Z7557">
        <v>310</v>
      </c>
      <c r="AA7557" s="2">
        <v>42808.820833333331</v>
      </c>
      <c r="AB7557">
        <v>34.25</v>
      </c>
      <c r="AC7557" t="s">
        <v>7608</v>
      </c>
    </row>
    <row r="7558" spans="1:29">
      <c r="A7558" s="1" t="s">
        <v>30</v>
      </c>
      <c r="B7558" s="2">
        <v>42808.868750000001</v>
      </c>
      <c r="C7558">
        <v>38</v>
      </c>
      <c r="D7558">
        <v>17.100000000000001</v>
      </c>
      <c r="E7558">
        <v>42.46</v>
      </c>
      <c r="F7558">
        <v>340</v>
      </c>
      <c r="G7558">
        <v>9</v>
      </c>
      <c r="H7558">
        <v>0</v>
      </c>
      <c r="I7558">
        <v>29.87</v>
      </c>
      <c r="J7558">
        <v>1011.7</v>
      </c>
      <c r="K7558">
        <v>10</v>
      </c>
      <c r="L7558">
        <v>17</v>
      </c>
      <c r="M7558" t="s">
        <v>31</v>
      </c>
      <c r="N7558" t="s">
        <v>32</v>
      </c>
      <c r="O7558" t="s">
        <v>32</v>
      </c>
      <c r="Q7558">
        <v>5000</v>
      </c>
      <c r="R7558">
        <v>15000</v>
      </c>
      <c r="S7558">
        <v>25000</v>
      </c>
      <c r="AB7558">
        <v>30.85</v>
      </c>
      <c r="AC7558" t="s">
        <v>7609</v>
      </c>
    </row>
    <row r="7559" spans="1:29">
      <c r="A7559" s="1" t="s">
        <v>30</v>
      </c>
      <c r="B7559" s="2">
        <v>42808.910416666666</v>
      </c>
      <c r="C7559">
        <v>35</v>
      </c>
      <c r="D7559">
        <v>12</v>
      </c>
      <c r="E7559">
        <v>37.950000000000003</v>
      </c>
      <c r="F7559">
        <v>320</v>
      </c>
      <c r="G7559">
        <v>12</v>
      </c>
      <c r="H7559">
        <v>0</v>
      </c>
      <c r="I7559">
        <v>29.91</v>
      </c>
      <c r="J7559">
        <v>1012.9</v>
      </c>
      <c r="K7559">
        <v>10</v>
      </c>
      <c r="L7559">
        <v>23</v>
      </c>
      <c r="M7559" t="s">
        <v>31</v>
      </c>
      <c r="N7559" t="s">
        <v>32</v>
      </c>
      <c r="O7559" t="s">
        <v>32</v>
      </c>
      <c r="Q7559">
        <v>5000</v>
      </c>
      <c r="R7559">
        <v>13000</v>
      </c>
      <c r="S7559">
        <v>25000</v>
      </c>
      <c r="AB7559">
        <v>25.95</v>
      </c>
      <c r="AC7559" t="s">
        <v>7610</v>
      </c>
    </row>
    <row r="7560" spans="1:29">
      <c r="A7560" s="1" t="s">
        <v>30</v>
      </c>
      <c r="B7560" s="2">
        <v>42808.95208333333</v>
      </c>
      <c r="C7560">
        <v>32</v>
      </c>
      <c r="D7560">
        <v>8.1</v>
      </c>
      <c r="E7560">
        <v>36.090000000000003</v>
      </c>
      <c r="F7560">
        <v>310</v>
      </c>
      <c r="G7560">
        <v>10</v>
      </c>
      <c r="H7560">
        <v>0</v>
      </c>
      <c r="I7560">
        <v>29.94</v>
      </c>
      <c r="J7560">
        <v>1013.9</v>
      </c>
      <c r="K7560">
        <v>10</v>
      </c>
      <c r="L7560">
        <v>22</v>
      </c>
      <c r="M7560" t="s">
        <v>34</v>
      </c>
      <c r="N7560" t="s">
        <v>32</v>
      </c>
      <c r="Q7560">
        <v>13000</v>
      </c>
      <c r="R7560">
        <v>25000</v>
      </c>
      <c r="AB7560">
        <v>22.97</v>
      </c>
      <c r="AC7560" t="s">
        <v>7611</v>
      </c>
    </row>
    <row r="7561" spans="1:29">
      <c r="A7561" s="1" t="s">
        <v>30</v>
      </c>
      <c r="B7561" s="2">
        <v>42808.993750000001</v>
      </c>
      <c r="C7561">
        <v>32</v>
      </c>
      <c r="D7561">
        <v>9</v>
      </c>
      <c r="E7561">
        <v>37.58</v>
      </c>
      <c r="F7561">
        <v>300</v>
      </c>
      <c r="G7561">
        <v>10</v>
      </c>
      <c r="H7561">
        <v>0</v>
      </c>
      <c r="I7561">
        <v>29.95</v>
      </c>
      <c r="J7561">
        <v>1014.2</v>
      </c>
      <c r="K7561">
        <v>10</v>
      </c>
      <c r="L7561">
        <v>22</v>
      </c>
      <c r="M7561" t="s">
        <v>31</v>
      </c>
      <c r="N7561" t="s">
        <v>31</v>
      </c>
      <c r="O7561" t="s">
        <v>32</v>
      </c>
      <c r="Q7561">
        <v>5000</v>
      </c>
      <c r="R7561">
        <v>12000</v>
      </c>
      <c r="S7561">
        <v>25000</v>
      </c>
      <c r="AB7561">
        <v>22.97</v>
      </c>
      <c r="AC7561" t="s">
        <v>7612</v>
      </c>
    </row>
    <row r="7562" spans="1:29">
      <c r="A7562" s="1" t="s">
        <v>30</v>
      </c>
      <c r="B7562" s="2">
        <v>42809.035416666666</v>
      </c>
      <c r="C7562">
        <v>30</v>
      </c>
      <c r="D7562">
        <v>8.1</v>
      </c>
      <c r="E7562">
        <v>39.14</v>
      </c>
      <c r="F7562">
        <v>320</v>
      </c>
      <c r="G7562">
        <v>12</v>
      </c>
      <c r="H7562">
        <v>0</v>
      </c>
      <c r="I7562">
        <v>29.96</v>
      </c>
      <c r="J7562">
        <v>1014.8</v>
      </c>
      <c r="K7562">
        <v>10</v>
      </c>
      <c r="L7562">
        <v>23</v>
      </c>
      <c r="M7562" t="s">
        <v>31</v>
      </c>
      <c r="N7562" t="s">
        <v>31</v>
      </c>
      <c r="O7562" t="s">
        <v>31</v>
      </c>
      <c r="Q7562">
        <v>4700</v>
      </c>
      <c r="R7562">
        <v>12000</v>
      </c>
      <c r="S7562">
        <v>25000</v>
      </c>
      <c r="AB7562">
        <v>19.46</v>
      </c>
      <c r="AC7562" t="s">
        <v>7613</v>
      </c>
    </row>
    <row r="7563" spans="1:29">
      <c r="A7563" s="1" t="s">
        <v>30</v>
      </c>
      <c r="B7563" s="2">
        <v>42809.07708333333</v>
      </c>
      <c r="C7563">
        <v>28.9</v>
      </c>
      <c r="D7563">
        <v>4</v>
      </c>
      <c r="E7563">
        <v>33.799999999999997</v>
      </c>
      <c r="F7563">
        <v>300</v>
      </c>
      <c r="G7563">
        <v>8</v>
      </c>
      <c r="H7563">
        <v>0</v>
      </c>
      <c r="I7563">
        <v>29.98</v>
      </c>
      <c r="J7563">
        <v>1015.2</v>
      </c>
      <c r="K7563">
        <v>10</v>
      </c>
      <c r="L7563">
        <v>20</v>
      </c>
      <c r="M7563" t="s">
        <v>31</v>
      </c>
      <c r="Q7563">
        <v>4700</v>
      </c>
      <c r="AB7563">
        <v>20.29</v>
      </c>
      <c r="AC7563" t="s">
        <v>7614</v>
      </c>
    </row>
    <row r="7564" spans="1:29">
      <c r="A7564" s="1" t="s">
        <v>30</v>
      </c>
      <c r="B7564" s="2">
        <v>42809.118750000001</v>
      </c>
      <c r="C7564">
        <v>28</v>
      </c>
      <c r="D7564">
        <v>1</v>
      </c>
      <c r="E7564">
        <v>30.66</v>
      </c>
      <c r="F7564">
        <v>300</v>
      </c>
      <c r="G7564">
        <v>10</v>
      </c>
      <c r="H7564">
        <v>0</v>
      </c>
      <c r="I7564">
        <v>30</v>
      </c>
      <c r="J7564">
        <v>1015.8</v>
      </c>
      <c r="K7564">
        <v>10</v>
      </c>
      <c r="L7564">
        <v>16</v>
      </c>
      <c r="M7564" t="s">
        <v>31</v>
      </c>
      <c r="Q7564">
        <v>5500</v>
      </c>
      <c r="AB7564">
        <v>17.95</v>
      </c>
      <c r="AC7564" t="s">
        <v>7615</v>
      </c>
    </row>
    <row r="7565" spans="1:29">
      <c r="A7565" s="1" t="s">
        <v>30</v>
      </c>
      <c r="B7565" s="2">
        <v>42809.160416666666</v>
      </c>
      <c r="C7565">
        <v>27</v>
      </c>
      <c r="D7565">
        <v>0</v>
      </c>
      <c r="E7565">
        <v>30.49</v>
      </c>
      <c r="F7565">
        <v>320</v>
      </c>
      <c r="G7565">
        <v>9</v>
      </c>
      <c r="H7565">
        <v>0</v>
      </c>
      <c r="I7565">
        <v>29.99</v>
      </c>
      <c r="J7565">
        <v>1015.7</v>
      </c>
      <c r="K7565">
        <v>10</v>
      </c>
      <c r="L7565">
        <v>17</v>
      </c>
      <c r="M7565" t="s">
        <v>31</v>
      </c>
      <c r="Q7565">
        <v>5500</v>
      </c>
      <c r="AB7565">
        <v>17.3</v>
      </c>
      <c r="AC7565" t="s">
        <v>7616</v>
      </c>
    </row>
    <row r="7566" spans="1:29">
      <c r="A7566" s="1" t="s">
        <v>30</v>
      </c>
      <c r="B7566" s="2">
        <v>42809.20208333333</v>
      </c>
      <c r="C7566">
        <v>26.1</v>
      </c>
      <c r="D7566">
        <v>1</v>
      </c>
      <c r="E7566">
        <v>33.159999999999997</v>
      </c>
      <c r="F7566">
        <v>310</v>
      </c>
      <c r="G7566">
        <v>9</v>
      </c>
      <c r="H7566">
        <v>0</v>
      </c>
      <c r="I7566">
        <v>30</v>
      </c>
      <c r="J7566">
        <v>1016.2</v>
      </c>
      <c r="K7566">
        <v>10</v>
      </c>
      <c r="L7566">
        <v>22</v>
      </c>
      <c r="M7566" t="s">
        <v>31</v>
      </c>
      <c r="Q7566">
        <v>5000</v>
      </c>
      <c r="AB7566">
        <v>16.18</v>
      </c>
      <c r="AC7566" t="s">
        <v>7617</v>
      </c>
    </row>
    <row r="7567" spans="1:29">
      <c r="A7567" s="1" t="s">
        <v>30</v>
      </c>
      <c r="B7567" s="2">
        <v>42809.243750000001</v>
      </c>
      <c r="C7567">
        <v>25</v>
      </c>
      <c r="D7567">
        <v>1.9</v>
      </c>
      <c r="E7567">
        <v>36.200000000000003</v>
      </c>
      <c r="F7567">
        <v>310</v>
      </c>
      <c r="G7567">
        <v>8</v>
      </c>
      <c r="H7567">
        <v>0</v>
      </c>
      <c r="I7567">
        <v>30.02</v>
      </c>
      <c r="J7567">
        <v>1016.7</v>
      </c>
      <c r="K7567">
        <v>10</v>
      </c>
      <c r="L7567">
        <v>20</v>
      </c>
      <c r="M7567" t="s">
        <v>246</v>
      </c>
      <c r="AB7567">
        <v>15.49</v>
      </c>
      <c r="AC7567" t="s">
        <v>7618</v>
      </c>
    </row>
    <row r="7568" spans="1:29">
      <c r="A7568" s="1" t="s">
        <v>30</v>
      </c>
      <c r="B7568" s="2">
        <v>42809.285416666666</v>
      </c>
      <c r="C7568">
        <v>24.1</v>
      </c>
      <c r="D7568">
        <v>3</v>
      </c>
      <c r="E7568">
        <v>39.549999999999997</v>
      </c>
      <c r="G7568">
        <v>5</v>
      </c>
      <c r="H7568">
        <v>0</v>
      </c>
      <c r="I7568">
        <v>30.04</v>
      </c>
      <c r="J7568">
        <v>1017.4</v>
      </c>
      <c r="K7568">
        <v>10</v>
      </c>
      <c r="M7568" t="s">
        <v>31</v>
      </c>
      <c r="Q7568">
        <v>5000</v>
      </c>
      <c r="AB7568">
        <v>17.010000000000002</v>
      </c>
      <c r="AC7568" t="s">
        <v>7619</v>
      </c>
    </row>
    <row r="7569" spans="1:29">
      <c r="A7569" s="1" t="s">
        <v>30</v>
      </c>
      <c r="B7569" s="2">
        <v>42809.32708333333</v>
      </c>
      <c r="C7569">
        <v>24.1</v>
      </c>
      <c r="D7569">
        <v>3</v>
      </c>
      <c r="E7569">
        <v>39.549999999999997</v>
      </c>
      <c r="F7569">
        <v>290</v>
      </c>
      <c r="G7569">
        <v>7</v>
      </c>
      <c r="H7569">
        <v>0</v>
      </c>
      <c r="I7569">
        <v>30.05</v>
      </c>
      <c r="J7569">
        <v>1018</v>
      </c>
      <c r="K7569">
        <v>10</v>
      </c>
      <c r="M7569" t="s">
        <v>246</v>
      </c>
      <c r="AB7569">
        <v>15.15</v>
      </c>
      <c r="AC7569" t="s">
        <v>7620</v>
      </c>
    </row>
    <row r="7570" spans="1:29">
      <c r="A7570" s="1" t="s">
        <v>30</v>
      </c>
      <c r="B7570" s="2">
        <v>42809.368750000001</v>
      </c>
      <c r="C7570">
        <v>26.1</v>
      </c>
      <c r="D7570">
        <v>1</v>
      </c>
      <c r="E7570">
        <v>33.159999999999997</v>
      </c>
      <c r="F7570">
        <v>300</v>
      </c>
      <c r="G7570">
        <v>12</v>
      </c>
      <c r="H7570">
        <v>0</v>
      </c>
      <c r="I7570">
        <v>30.08</v>
      </c>
      <c r="J7570">
        <v>1018.9</v>
      </c>
      <c r="K7570">
        <v>10</v>
      </c>
      <c r="L7570">
        <v>22</v>
      </c>
      <c r="M7570" t="s">
        <v>31</v>
      </c>
      <c r="Q7570">
        <v>5500</v>
      </c>
      <c r="AB7570">
        <v>14.49</v>
      </c>
      <c r="AC7570" t="s">
        <v>7621</v>
      </c>
    </row>
    <row r="7571" spans="1:29">
      <c r="A7571" s="1" t="s">
        <v>30</v>
      </c>
      <c r="B7571" s="2">
        <v>42809.410416666666</v>
      </c>
      <c r="C7571">
        <v>27</v>
      </c>
      <c r="D7571">
        <v>-5</v>
      </c>
      <c r="E7571">
        <v>23.93</v>
      </c>
      <c r="F7571">
        <v>330</v>
      </c>
      <c r="G7571">
        <v>12</v>
      </c>
      <c r="H7571">
        <v>0</v>
      </c>
      <c r="I7571">
        <v>30.09</v>
      </c>
      <c r="J7571">
        <v>1019.3</v>
      </c>
      <c r="K7571">
        <v>10</v>
      </c>
      <c r="L7571">
        <v>23</v>
      </c>
      <c r="M7571" t="s">
        <v>31</v>
      </c>
      <c r="Q7571">
        <v>6500</v>
      </c>
      <c r="AB7571">
        <v>15.64</v>
      </c>
      <c r="AC7571" t="s">
        <v>7622</v>
      </c>
    </row>
    <row r="7572" spans="1:29">
      <c r="A7572" s="1" t="s">
        <v>30</v>
      </c>
      <c r="B7572" s="2">
        <v>42809.45208333333</v>
      </c>
      <c r="C7572">
        <v>28.9</v>
      </c>
      <c r="D7572">
        <v>-5</v>
      </c>
      <c r="E7572">
        <v>22.13</v>
      </c>
      <c r="F7572">
        <v>310</v>
      </c>
      <c r="G7572">
        <v>9</v>
      </c>
      <c r="H7572">
        <v>0</v>
      </c>
      <c r="I7572">
        <v>30.09</v>
      </c>
      <c r="J7572">
        <v>1019.4</v>
      </c>
      <c r="K7572">
        <v>10</v>
      </c>
      <c r="L7572">
        <v>23</v>
      </c>
      <c r="M7572" t="s">
        <v>31</v>
      </c>
      <c r="Q7572">
        <v>7000</v>
      </c>
      <c r="AB7572">
        <v>19.66</v>
      </c>
      <c r="AC7572" t="s">
        <v>7623</v>
      </c>
    </row>
    <row r="7573" spans="1:29">
      <c r="A7573" s="1" t="s">
        <v>30</v>
      </c>
      <c r="B7573" s="2">
        <v>42809.493750000001</v>
      </c>
      <c r="C7573">
        <v>30.9</v>
      </c>
      <c r="D7573">
        <v>-5</v>
      </c>
      <c r="E7573">
        <v>20.399999999999999</v>
      </c>
      <c r="F7573">
        <v>310</v>
      </c>
      <c r="G7573">
        <v>11</v>
      </c>
      <c r="H7573">
        <v>0</v>
      </c>
      <c r="I7573">
        <v>30.1</v>
      </c>
      <c r="J7573">
        <v>1019.6</v>
      </c>
      <c r="K7573">
        <v>10</v>
      </c>
      <c r="L7573">
        <v>26</v>
      </c>
      <c r="M7573" t="s">
        <v>31</v>
      </c>
      <c r="Q7573">
        <v>7500</v>
      </c>
      <c r="AB7573">
        <v>21.08</v>
      </c>
      <c r="AC7573" t="s">
        <v>7624</v>
      </c>
    </row>
    <row r="7574" spans="1:29">
      <c r="A7574" s="1" t="s">
        <v>30</v>
      </c>
      <c r="B7574" s="2">
        <v>42809.535416666666</v>
      </c>
      <c r="C7574">
        <v>34</v>
      </c>
      <c r="D7574">
        <v>-3</v>
      </c>
      <c r="E7574">
        <v>20.010000000000002</v>
      </c>
      <c r="F7574">
        <v>290</v>
      </c>
      <c r="G7574">
        <v>13</v>
      </c>
      <c r="H7574">
        <v>0</v>
      </c>
      <c r="I7574">
        <v>30.11</v>
      </c>
      <c r="J7574">
        <v>1019.8</v>
      </c>
      <c r="K7574">
        <v>10</v>
      </c>
      <c r="L7574">
        <v>22</v>
      </c>
      <c r="M7574" t="s">
        <v>31</v>
      </c>
      <c r="Q7574">
        <v>7500</v>
      </c>
      <c r="AB7574">
        <v>24.13</v>
      </c>
      <c r="AC7574" t="s">
        <v>7625</v>
      </c>
    </row>
    <row r="7575" spans="1:29">
      <c r="A7575" s="1" t="s">
        <v>30</v>
      </c>
      <c r="B7575" s="2">
        <v>42809.57708333333</v>
      </c>
      <c r="C7575">
        <v>36</v>
      </c>
      <c r="D7575">
        <v>-3</v>
      </c>
      <c r="E7575">
        <v>18.48</v>
      </c>
      <c r="F7575">
        <v>290</v>
      </c>
      <c r="G7575">
        <v>12</v>
      </c>
      <c r="H7575">
        <v>0</v>
      </c>
      <c r="I7575">
        <v>30.09</v>
      </c>
      <c r="J7575">
        <v>1019.2</v>
      </c>
      <c r="K7575">
        <v>10</v>
      </c>
      <c r="L7575">
        <v>22</v>
      </c>
      <c r="M7575" t="s">
        <v>31</v>
      </c>
      <c r="Q7575">
        <v>8000</v>
      </c>
      <c r="AB7575">
        <v>27.09</v>
      </c>
      <c r="AC7575" t="s">
        <v>7626</v>
      </c>
    </row>
    <row r="7576" spans="1:29">
      <c r="A7576" s="1" t="s">
        <v>30</v>
      </c>
      <c r="B7576" s="2">
        <v>42809.618750000001</v>
      </c>
      <c r="C7576">
        <v>37</v>
      </c>
      <c r="D7576">
        <v>-3</v>
      </c>
      <c r="E7576">
        <v>17.760000000000002</v>
      </c>
      <c r="F7576">
        <v>290</v>
      </c>
      <c r="G7576">
        <v>19</v>
      </c>
      <c r="H7576">
        <v>0</v>
      </c>
      <c r="I7576">
        <v>30.07</v>
      </c>
      <c r="J7576">
        <v>1018.7</v>
      </c>
      <c r="K7576">
        <v>10</v>
      </c>
      <c r="L7576">
        <v>25</v>
      </c>
      <c r="M7576" t="s">
        <v>31</v>
      </c>
      <c r="N7576" t="s">
        <v>31</v>
      </c>
      <c r="Q7576">
        <v>8500</v>
      </c>
      <c r="R7576">
        <v>25000</v>
      </c>
      <c r="AB7576">
        <v>26.05</v>
      </c>
      <c r="AC7576" t="s">
        <v>7627</v>
      </c>
    </row>
    <row r="7577" spans="1:29">
      <c r="A7577" s="1" t="s">
        <v>30</v>
      </c>
      <c r="B7577" s="2">
        <v>42809.660416666666</v>
      </c>
      <c r="C7577">
        <v>39</v>
      </c>
      <c r="D7577">
        <v>-0.9</v>
      </c>
      <c r="E7577">
        <v>18.05</v>
      </c>
      <c r="F7577">
        <v>320</v>
      </c>
      <c r="G7577">
        <v>9</v>
      </c>
      <c r="H7577">
        <v>0</v>
      </c>
      <c r="I7577">
        <v>30.07</v>
      </c>
      <c r="J7577">
        <v>1018.5</v>
      </c>
      <c r="K7577">
        <v>10</v>
      </c>
      <c r="L7577">
        <v>23</v>
      </c>
      <c r="M7577" t="s">
        <v>31</v>
      </c>
      <c r="N7577" t="s">
        <v>31</v>
      </c>
      <c r="Q7577">
        <v>8500</v>
      </c>
      <c r="R7577">
        <v>25000</v>
      </c>
      <c r="AB7577">
        <v>32.22</v>
      </c>
      <c r="AC7577" t="s">
        <v>7628</v>
      </c>
    </row>
    <row r="7578" spans="1:29">
      <c r="A7578" s="1" t="s">
        <v>30</v>
      </c>
      <c r="B7578" s="2">
        <v>42809.70208333333</v>
      </c>
      <c r="C7578">
        <v>39</v>
      </c>
      <c r="D7578">
        <v>-0.9</v>
      </c>
      <c r="E7578">
        <v>18.05</v>
      </c>
      <c r="F7578">
        <v>280</v>
      </c>
      <c r="G7578">
        <v>14</v>
      </c>
      <c r="H7578">
        <v>0</v>
      </c>
      <c r="I7578">
        <v>30.07</v>
      </c>
      <c r="J7578">
        <v>1018.5</v>
      </c>
      <c r="K7578">
        <v>10</v>
      </c>
      <c r="L7578">
        <v>23</v>
      </c>
      <c r="M7578" t="s">
        <v>31</v>
      </c>
      <c r="N7578" t="s">
        <v>31</v>
      </c>
      <c r="Q7578">
        <v>8500</v>
      </c>
      <c r="R7578">
        <v>25000</v>
      </c>
      <c r="AB7578">
        <v>30.19</v>
      </c>
      <c r="AC7578" t="s">
        <v>7629</v>
      </c>
    </row>
    <row r="7579" spans="1:29">
      <c r="A7579" s="1" t="s">
        <v>30</v>
      </c>
      <c r="B7579" s="2">
        <v>42809.743750000001</v>
      </c>
      <c r="C7579">
        <v>40</v>
      </c>
      <c r="D7579">
        <v>1</v>
      </c>
      <c r="E7579">
        <v>19.059999999999999</v>
      </c>
      <c r="F7579">
        <v>280</v>
      </c>
      <c r="G7579">
        <v>10</v>
      </c>
      <c r="H7579">
        <v>0</v>
      </c>
      <c r="I7579">
        <v>30.07</v>
      </c>
      <c r="J7579">
        <v>1018.7</v>
      </c>
      <c r="K7579">
        <v>10</v>
      </c>
      <c r="L7579">
        <v>16</v>
      </c>
      <c r="M7579" t="s">
        <v>246</v>
      </c>
      <c r="AB7579">
        <v>32.869999999999997</v>
      </c>
      <c r="AC7579" t="s">
        <v>7630</v>
      </c>
    </row>
    <row r="7580" spans="1:29">
      <c r="A7580" s="1" t="s">
        <v>30</v>
      </c>
      <c r="B7580" s="2">
        <v>42809.785416666666</v>
      </c>
      <c r="C7580">
        <v>37</v>
      </c>
      <c r="D7580">
        <v>0</v>
      </c>
      <c r="E7580">
        <v>20.37</v>
      </c>
      <c r="F7580">
        <v>280</v>
      </c>
      <c r="G7580">
        <v>10</v>
      </c>
      <c r="H7580">
        <v>0</v>
      </c>
      <c r="I7580">
        <v>30.1</v>
      </c>
      <c r="J7580">
        <v>1019.6</v>
      </c>
      <c r="K7580">
        <v>10</v>
      </c>
      <c r="L7580">
        <v>19</v>
      </c>
      <c r="M7580" t="s">
        <v>246</v>
      </c>
      <c r="AB7580">
        <v>29.24</v>
      </c>
      <c r="AC7580" t="s">
        <v>7631</v>
      </c>
    </row>
    <row r="7581" spans="1:29">
      <c r="A7581" s="1" t="s">
        <v>30</v>
      </c>
      <c r="B7581" s="2">
        <v>42809.82708333333</v>
      </c>
      <c r="C7581">
        <v>35</v>
      </c>
      <c r="D7581">
        <v>1.9</v>
      </c>
      <c r="E7581">
        <v>24</v>
      </c>
      <c r="F7581">
        <v>280</v>
      </c>
      <c r="G7581">
        <v>6</v>
      </c>
      <c r="H7581">
        <v>0</v>
      </c>
      <c r="I7581">
        <v>30.14</v>
      </c>
      <c r="J7581">
        <v>1020.9</v>
      </c>
      <c r="K7581">
        <v>10</v>
      </c>
      <c r="M7581" t="s">
        <v>246</v>
      </c>
      <c r="AB7581">
        <v>29.26</v>
      </c>
      <c r="AC7581" t="s">
        <v>7632</v>
      </c>
    </row>
    <row r="7582" spans="1:29">
      <c r="A7582" s="1" t="s">
        <v>30</v>
      </c>
      <c r="B7582" s="2">
        <v>42809.868750000001</v>
      </c>
      <c r="C7582">
        <v>34</v>
      </c>
      <c r="D7582">
        <v>1.9</v>
      </c>
      <c r="E7582">
        <v>25.08</v>
      </c>
      <c r="F7582">
        <v>310</v>
      </c>
      <c r="G7582">
        <v>5</v>
      </c>
      <c r="H7582">
        <v>0</v>
      </c>
      <c r="I7582">
        <v>30.16</v>
      </c>
      <c r="J7582">
        <v>1021.6</v>
      </c>
      <c r="K7582">
        <v>10</v>
      </c>
      <c r="M7582" t="s">
        <v>246</v>
      </c>
      <c r="AB7582">
        <v>28.77</v>
      </c>
      <c r="AC7582" t="s">
        <v>7633</v>
      </c>
    </row>
    <row r="7583" spans="1:29">
      <c r="A7583" s="1" t="s">
        <v>30</v>
      </c>
      <c r="B7583" s="2">
        <v>42809.910416666666</v>
      </c>
      <c r="C7583">
        <v>32</v>
      </c>
      <c r="D7583">
        <v>3</v>
      </c>
      <c r="E7583">
        <v>28.59</v>
      </c>
      <c r="F7583">
        <v>0</v>
      </c>
      <c r="G7583">
        <v>0</v>
      </c>
      <c r="H7583">
        <v>0</v>
      </c>
      <c r="I7583">
        <v>30.19</v>
      </c>
      <c r="J7583">
        <v>1022.5</v>
      </c>
      <c r="K7583">
        <v>10</v>
      </c>
      <c r="M7583" t="s">
        <v>246</v>
      </c>
      <c r="AB7583">
        <v>32</v>
      </c>
      <c r="AC7583" t="s">
        <v>7634</v>
      </c>
    </row>
    <row r="7584" spans="1:29">
      <c r="A7584" s="1" t="s">
        <v>30</v>
      </c>
      <c r="B7584" s="2">
        <v>42809.95208333333</v>
      </c>
      <c r="C7584">
        <v>32</v>
      </c>
      <c r="D7584">
        <v>4</v>
      </c>
      <c r="E7584">
        <v>29.81</v>
      </c>
      <c r="G7584">
        <v>6</v>
      </c>
      <c r="H7584">
        <v>0</v>
      </c>
      <c r="I7584">
        <v>30.21</v>
      </c>
      <c r="J7584">
        <v>1023.2</v>
      </c>
      <c r="K7584">
        <v>10</v>
      </c>
      <c r="M7584" t="s">
        <v>246</v>
      </c>
      <c r="AB7584">
        <v>25.53</v>
      </c>
      <c r="AC7584" t="s">
        <v>7635</v>
      </c>
    </row>
    <row r="7585" spans="1:29">
      <c r="A7585" s="1" t="s">
        <v>30</v>
      </c>
      <c r="B7585" s="2">
        <v>42809.993750000001</v>
      </c>
      <c r="C7585">
        <v>30.9</v>
      </c>
      <c r="D7585">
        <v>4</v>
      </c>
      <c r="E7585">
        <v>31.16</v>
      </c>
      <c r="F7585">
        <v>280</v>
      </c>
      <c r="G7585">
        <v>8</v>
      </c>
      <c r="H7585">
        <v>0</v>
      </c>
      <c r="I7585">
        <v>30.22</v>
      </c>
      <c r="J7585">
        <v>1023.5</v>
      </c>
      <c r="K7585">
        <v>10</v>
      </c>
      <c r="M7585" t="s">
        <v>246</v>
      </c>
      <c r="AB7585">
        <v>22.76</v>
      </c>
      <c r="AC7585" t="s">
        <v>7636</v>
      </c>
    </row>
    <row r="7586" spans="1:29">
      <c r="A7586" s="1" t="s">
        <v>30</v>
      </c>
      <c r="B7586" s="2">
        <v>42810.035416666666</v>
      </c>
      <c r="C7586">
        <v>30</v>
      </c>
      <c r="D7586">
        <v>6</v>
      </c>
      <c r="E7586">
        <v>35.75</v>
      </c>
      <c r="F7586">
        <v>270</v>
      </c>
      <c r="G7586">
        <v>6</v>
      </c>
      <c r="H7586">
        <v>0</v>
      </c>
      <c r="I7586">
        <v>30.22</v>
      </c>
      <c r="J7586">
        <v>1023.8</v>
      </c>
      <c r="K7586">
        <v>10</v>
      </c>
      <c r="M7586" t="s">
        <v>246</v>
      </c>
      <c r="AB7586">
        <v>23.12</v>
      </c>
      <c r="AC7586" t="s">
        <v>7637</v>
      </c>
    </row>
    <row r="7587" spans="1:29">
      <c r="A7587" s="1" t="s">
        <v>30</v>
      </c>
      <c r="B7587" s="2">
        <v>42810.07708333333</v>
      </c>
      <c r="C7587">
        <v>28.9</v>
      </c>
      <c r="D7587">
        <v>6</v>
      </c>
      <c r="E7587">
        <v>37.39</v>
      </c>
      <c r="F7587">
        <v>280</v>
      </c>
      <c r="G7587">
        <v>6</v>
      </c>
      <c r="H7587">
        <v>0</v>
      </c>
      <c r="I7587">
        <v>30.24</v>
      </c>
      <c r="J7587">
        <v>1024.3</v>
      </c>
      <c r="K7587">
        <v>10</v>
      </c>
      <c r="M7587" t="s">
        <v>246</v>
      </c>
      <c r="AB7587">
        <v>21.8</v>
      </c>
      <c r="AC7587" t="s">
        <v>7638</v>
      </c>
    </row>
    <row r="7588" spans="1:29">
      <c r="A7588" s="1" t="s">
        <v>30</v>
      </c>
      <c r="B7588" s="2">
        <v>42810.118750000001</v>
      </c>
      <c r="C7588">
        <v>28.9</v>
      </c>
      <c r="D7588">
        <v>7</v>
      </c>
      <c r="E7588">
        <v>38.950000000000003</v>
      </c>
      <c r="F7588">
        <v>270</v>
      </c>
      <c r="G7588">
        <v>5</v>
      </c>
      <c r="H7588">
        <v>0</v>
      </c>
      <c r="I7588">
        <v>30.25</v>
      </c>
      <c r="J7588">
        <v>1024.7</v>
      </c>
      <c r="K7588">
        <v>10</v>
      </c>
      <c r="M7588" t="s">
        <v>246</v>
      </c>
      <c r="AB7588">
        <v>22.71</v>
      </c>
      <c r="AC7588" t="s">
        <v>7639</v>
      </c>
    </row>
    <row r="7589" spans="1:29">
      <c r="A7589" s="1" t="s">
        <v>30</v>
      </c>
      <c r="B7589" s="2">
        <v>42810.160416666666</v>
      </c>
      <c r="C7589">
        <v>27</v>
      </c>
      <c r="D7589">
        <v>7</v>
      </c>
      <c r="E7589">
        <v>42.11</v>
      </c>
      <c r="F7589">
        <v>270</v>
      </c>
      <c r="G7589">
        <v>3</v>
      </c>
      <c r="H7589">
        <v>0</v>
      </c>
      <c r="I7589">
        <v>30.24</v>
      </c>
      <c r="J7589">
        <v>1024.5</v>
      </c>
      <c r="K7589">
        <v>10</v>
      </c>
      <c r="M7589" t="s">
        <v>246</v>
      </c>
      <c r="AB7589">
        <v>22.97</v>
      </c>
      <c r="AC7589" t="s">
        <v>7640</v>
      </c>
    </row>
    <row r="7590" spans="1:29">
      <c r="A7590" s="1" t="s">
        <v>30</v>
      </c>
      <c r="B7590" s="2">
        <v>42810.20208333333</v>
      </c>
      <c r="C7590">
        <v>27</v>
      </c>
      <c r="D7590">
        <v>7</v>
      </c>
      <c r="E7590">
        <v>42.11</v>
      </c>
      <c r="F7590">
        <v>0</v>
      </c>
      <c r="G7590">
        <v>0</v>
      </c>
      <c r="H7590">
        <v>0</v>
      </c>
      <c r="I7590">
        <v>30.25</v>
      </c>
      <c r="J7590">
        <v>1024.5</v>
      </c>
      <c r="K7590">
        <v>10</v>
      </c>
      <c r="M7590" t="s">
        <v>246</v>
      </c>
      <c r="AB7590">
        <v>27</v>
      </c>
      <c r="AC7590" t="s">
        <v>7641</v>
      </c>
    </row>
    <row r="7591" spans="1:29">
      <c r="A7591" s="1" t="s">
        <v>30</v>
      </c>
      <c r="B7591" s="2">
        <v>42810.243750000001</v>
      </c>
      <c r="C7591">
        <v>26.1</v>
      </c>
      <c r="D7591">
        <v>8.1</v>
      </c>
      <c r="E7591">
        <v>45.93</v>
      </c>
      <c r="G7591">
        <v>4</v>
      </c>
      <c r="H7591">
        <v>0</v>
      </c>
      <c r="I7591">
        <v>30.26</v>
      </c>
      <c r="J7591">
        <v>1024.9000000000001</v>
      </c>
      <c r="K7591">
        <v>10</v>
      </c>
      <c r="M7591" t="s">
        <v>246</v>
      </c>
      <c r="AB7591">
        <v>20.53</v>
      </c>
      <c r="AC7591" t="s">
        <v>7642</v>
      </c>
    </row>
    <row r="7592" spans="1:29">
      <c r="A7592" s="1" t="s">
        <v>30</v>
      </c>
      <c r="B7592" s="2">
        <v>42810.285416666666</v>
      </c>
      <c r="C7592">
        <v>26.1</v>
      </c>
      <c r="D7592">
        <v>8.1</v>
      </c>
      <c r="E7592">
        <v>45.93</v>
      </c>
      <c r="G7592">
        <v>3</v>
      </c>
      <c r="H7592">
        <v>0</v>
      </c>
      <c r="I7592">
        <v>30.27</v>
      </c>
      <c r="J7592">
        <v>1025.3</v>
      </c>
      <c r="K7592">
        <v>10</v>
      </c>
      <c r="M7592" t="s">
        <v>31</v>
      </c>
      <c r="Q7592">
        <v>25000</v>
      </c>
      <c r="AB7592">
        <v>21.94</v>
      </c>
      <c r="AC7592" t="s">
        <v>7643</v>
      </c>
    </row>
    <row r="7593" spans="1:29">
      <c r="A7593" s="1" t="s">
        <v>30</v>
      </c>
      <c r="B7593" s="2">
        <v>42810.32708333333</v>
      </c>
      <c r="C7593">
        <v>25</v>
      </c>
      <c r="D7593">
        <v>8.1</v>
      </c>
      <c r="E7593">
        <v>48.08</v>
      </c>
      <c r="G7593">
        <v>3</v>
      </c>
      <c r="H7593">
        <v>0</v>
      </c>
      <c r="I7593">
        <v>30.29</v>
      </c>
      <c r="J7593">
        <v>1025.9000000000001</v>
      </c>
      <c r="K7593">
        <v>10</v>
      </c>
      <c r="M7593" t="s">
        <v>31</v>
      </c>
      <c r="Q7593">
        <v>25000</v>
      </c>
      <c r="AB7593">
        <v>20.69</v>
      </c>
      <c r="AC7593" t="s">
        <v>7644</v>
      </c>
    </row>
    <row r="7594" spans="1:29">
      <c r="A7594" s="1" t="s">
        <v>30</v>
      </c>
      <c r="B7594" s="2">
        <v>42810.368750000001</v>
      </c>
      <c r="C7594">
        <v>30</v>
      </c>
      <c r="D7594">
        <v>9</v>
      </c>
      <c r="E7594">
        <v>40.75</v>
      </c>
      <c r="G7594">
        <v>4</v>
      </c>
      <c r="H7594">
        <v>0</v>
      </c>
      <c r="I7594">
        <v>30.3</v>
      </c>
      <c r="J7594">
        <v>1026.5</v>
      </c>
      <c r="K7594">
        <v>10</v>
      </c>
      <c r="M7594" t="s">
        <v>31</v>
      </c>
      <c r="Q7594">
        <v>25000</v>
      </c>
      <c r="AB7594">
        <v>25.08</v>
      </c>
      <c r="AC7594" t="s">
        <v>7645</v>
      </c>
    </row>
    <row r="7595" spans="1:29">
      <c r="A7595" s="1" t="s">
        <v>30</v>
      </c>
      <c r="B7595" s="2">
        <v>42810.410416666666</v>
      </c>
      <c r="C7595">
        <v>33</v>
      </c>
      <c r="D7595">
        <v>7</v>
      </c>
      <c r="E7595">
        <v>32.85</v>
      </c>
      <c r="F7595">
        <v>310</v>
      </c>
      <c r="G7595">
        <v>10</v>
      </c>
      <c r="H7595">
        <v>0</v>
      </c>
      <c r="I7595">
        <v>30.31</v>
      </c>
      <c r="J7595">
        <v>1026.7</v>
      </c>
      <c r="K7595">
        <v>10</v>
      </c>
      <c r="L7595">
        <v>18</v>
      </c>
      <c r="M7595" t="s">
        <v>31</v>
      </c>
      <c r="Q7595">
        <v>25000</v>
      </c>
      <c r="AB7595">
        <v>24.35</v>
      </c>
      <c r="AC7595" t="s">
        <v>7646</v>
      </c>
    </row>
    <row r="7596" spans="1:29">
      <c r="A7596" s="1" t="s">
        <v>30</v>
      </c>
      <c r="B7596" s="2">
        <v>42810.45208333333</v>
      </c>
      <c r="C7596">
        <v>35</v>
      </c>
      <c r="D7596">
        <v>7</v>
      </c>
      <c r="E7596">
        <v>30.33</v>
      </c>
      <c r="F7596">
        <v>310</v>
      </c>
      <c r="G7596">
        <v>7</v>
      </c>
      <c r="H7596">
        <v>0</v>
      </c>
      <c r="I7596">
        <v>30.31</v>
      </c>
      <c r="J7596">
        <v>1026.5999999999999</v>
      </c>
      <c r="K7596">
        <v>10</v>
      </c>
      <c r="L7596">
        <v>17</v>
      </c>
      <c r="M7596" t="s">
        <v>246</v>
      </c>
      <c r="AB7596">
        <v>28.56</v>
      </c>
      <c r="AC7596" t="s">
        <v>7647</v>
      </c>
    </row>
    <row r="7597" spans="1:29">
      <c r="A7597" s="1" t="s">
        <v>30</v>
      </c>
      <c r="B7597" s="2">
        <v>42810.493750000001</v>
      </c>
      <c r="C7597">
        <v>38</v>
      </c>
      <c r="D7597">
        <v>7</v>
      </c>
      <c r="E7597">
        <v>27.16</v>
      </c>
      <c r="F7597">
        <v>290</v>
      </c>
      <c r="G7597">
        <v>11</v>
      </c>
      <c r="H7597">
        <v>0</v>
      </c>
      <c r="I7597">
        <v>30.3</v>
      </c>
      <c r="J7597">
        <v>1026.4000000000001</v>
      </c>
      <c r="K7597">
        <v>10</v>
      </c>
      <c r="L7597">
        <v>18</v>
      </c>
      <c r="M7597" t="s">
        <v>246</v>
      </c>
      <c r="AB7597">
        <v>29.92</v>
      </c>
      <c r="AC7597" t="s">
        <v>7648</v>
      </c>
    </row>
    <row r="7598" spans="1:29">
      <c r="A7598" s="1" t="s">
        <v>30</v>
      </c>
      <c r="B7598" s="2">
        <v>42810.535416666666</v>
      </c>
      <c r="C7598">
        <v>41</v>
      </c>
      <c r="D7598">
        <v>7</v>
      </c>
      <c r="E7598">
        <v>24.07</v>
      </c>
      <c r="F7598">
        <v>280</v>
      </c>
      <c r="G7598">
        <v>11</v>
      </c>
      <c r="H7598">
        <v>0</v>
      </c>
      <c r="I7598">
        <v>30.29</v>
      </c>
      <c r="J7598">
        <v>1025.8</v>
      </c>
      <c r="K7598">
        <v>10</v>
      </c>
      <c r="L7598">
        <v>14</v>
      </c>
      <c r="M7598" t="s">
        <v>246</v>
      </c>
      <c r="AB7598">
        <v>33.840000000000003</v>
      </c>
      <c r="AC7598" t="s">
        <v>7649</v>
      </c>
    </row>
    <row r="7599" spans="1:29">
      <c r="A7599" s="1" t="s">
        <v>30</v>
      </c>
      <c r="B7599" s="2">
        <v>42810.57708333333</v>
      </c>
      <c r="C7599">
        <v>44</v>
      </c>
      <c r="D7599">
        <v>8.1</v>
      </c>
      <c r="E7599">
        <v>22.45</v>
      </c>
      <c r="G7599">
        <v>6</v>
      </c>
      <c r="H7599">
        <v>0</v>
      </c>
      <c r="I7599">
        <v>30.26</v>
      </c>
      <c r="J7599">
        <v>1024.9000000000001</v>
      </c>
      <c r="K7599">
        <v>10</v>
      </c>
      <c r="L7599">
        <v>16</v>
      </c>
      <c r="M7599" t="s">
        <v>31</v>
      </c>
      <c r="Q7599">
        <v>1000</v>
      </c>
      <c r="AB7599">
        <v>40.1</v>
      </c>
      <c r="AC7599" t="s">
        <v>7650</v>
      </c>
    </row>
    <row r="7600" spans="1:29">
      <c r="A7600" s="1" t="s">
        <v>30</v>
      </c>
      <c r="B7600" s="2">
        <v>42810.618750000001</v>
      </c>
      <c r="C7600">
        <v>46</v>
      </c>
      <c r="D7600">
        <v>7</v>
      </c>
      <c r="E7600">
        <v>19.87</v>
      </c>
      <c r="F7600">
        <v>300</v>
      </c>
      <c r="G7600">
        <v>8</v>
      </c>
      <c r="H7600">
        <v>0</v>
      </c>
      <c r="I7600">
        <v>30.23</v>
      </c>
      <c r="J7600">
        <v>1023.9</v>
      </c>
      <c r="K7600">
        <v>10</v>
      </c>
      <c r="L7600">
        <v>19</v>
      </c>
      <c r="M7600" t="s">
        <v>31</v>
      </c>
      <c r="Q7600">
        <v>1000</v>
      </c>
      <c r="AB7600">
        <v>41.36</v>
      </c>
      <c r="AC7600" t="s">
        <v>7651</v>
      </c>
    </row>
    <row r="7601" spans="1:29">
      <c r="A7601" s="1" t="s">
        <v>30</v>
      </c>
      <c r="B7601" s="2">
        <v>42810.660416666666</v>
      </c>
      <c r="C7601">
        <v>49</v>
      </c>
      <c r="D7601">
        <v>7</v>
      </c>
      <c r="E7601">
        <v>17.82</v>
      </c>
      <c r="F7601">
        <v>270</v>
      </c>
      <c r="G7601">
        <v>10</v>
      </c>
      <c r="H7601">
        <v>0</v>
      </c>
      <c r="I7601">
        <v>30.21</v>
      </c>
      <c r="J7601">
        <v>1023.2</v>
      </c>
      <c r="K7601">
        <v>10</v>
      </c>
      <c r="L7601">
        <v>15</v>
      </c>
      <c r="M7601" t="s">
        <v>246</v>
      </c>
      <c r="AB7601">
        <v>44.16</v>
      </c>
      <c r="AC7601" t="s">
        <v>7652</v>
      </c>
    </row>
    <row r="7602" spans="1:29">
      <c r="A7602" s="1" t="s">
        <v>30</v>
      </c>
      <c r="B7602" s="2">
        <v>42810.70208333333</v>
      </c>
      <c r="C7602">
        <v>48</v>
      </c>
      <c r="D7602">
        <v>1.9</v>
      </c>
      <c r="E7602">
        <v>14.58</v>
      </c>
      <c r="F7602">
        <v>280</v>
      </c>
      <c r="G7602">
        <v>12</v>
      </c>
      <c r="H7602">
        <v>0</v>
      </c>
      <c r="I7602">
        <v>30.19</v>
      </c>
      <c r="J7602">
        <v>1022.7</v>
      </c>
      <c r="K7602">
        <v>10</v>
      </c>
      <c r="L7602">
        <v>19</v>
      </c>
      <c r="M7602" t="s">
        <v>246</v>
      </c>
      <c r="AB7602">
        <v>42.37</v>
      </c>
      <c r="AC7602" t="s">
        <v>7653</v>
      </c>
    </row>
    <row r="7603" spans="1:29">
      <c r="A7603" s="1" t="s">
        <v>30</v>
      </c>
      <c r="B7603" s="2">
        <v>42810.743750000001</v>
      </c>
      <c r="C7603">
        <v>49</v>
      </c>
      <c r="D7603">
        <v>4</v>
      </c>
      <c r="E7603">
        <v>15.47</v>
      </c>
      <c r="F7603">
        <v>280</v>
      </c>
      <c r="G7603">
        <v>8</v>
      </c>
      <c r="H7603">
        <v>0</v>
      </c>
      <c r="I7603">
        <v>30.19</v>
      </c>
      <c r="J7603">
        <v>1022.7</v>
      </c>
      <c r="K7603">
        <v>10</v>
      </c>
      <c r="L7603">
        <v>17</v>
      </c>
      <c r="M7603" t="s">
        <v>246</v>
      </c>
      <c r="AB7603">
        <v>44.93</v>
      </c>
      <c r="AC7603" t="s">
        <v>7654</v>
      </c>
    </row>
    <row r="7604" spans="1:29">
      <c r="A7604" s="1" t="s">
        <v>30</v>
      </c>
      <c r="B7604" s="2">
        <v>42810.785416666666</v>
      </c>
      <c r="C7604">
        <v>47</v>
      </c>
      <c r="D7604">
        <v>1</v>
      </c>
      <c r="E7604">
        <v>14.58</v>
      </c>
      <c r="F7604">
        <v>280</v>
      </c>
      <c r="G7604">
        <v>9</v>
      </c>
      <c r="H7604">
        <v>0</v>
      </c>
      <c r="I7604">
        <v>30.21</v>
      </c>
      <c r="J7604">
        <v>1023.2</v>
      </c>
      <c r="K7604">
        <v>10</v>
      </c>
      <c r="L7604">
        <v>19</v>
      </c>
      <c r="M7604" t="s">
        <v>246</v>
      </c>
      <c r="AB7604">
        <v>42.04</v>
      </c>
      <c r="AC7604" t="s">
        <v>7655</v>
      </c>
    </row>
    <row r="7605" spans="1:29">
      <c r="A7605" s="1" t="s">
        <v>30</v>
      </c>
      <c r="B7605" s="2">
        <v>42810.82708333333</v>
      </c>
      <c r="C7605">
        <v>43</v>
      </c>
      <c r="D7605">
        <v>5</v>
      </c>
      <c r="E7605">
        <v>20.34</v>
      </c>
      <c r="F7605">
        <v>270</v>
      </c>
      <c r="G7605">
        <v>3</v>
      </c>
      <c r="H7605">
        <v>0</v>
      </c>
      <c r="I7605">
        <v>30.24</v>
      </c>
      <c r="J7605">
        <v>1024.2</v>
      </c>
      <c r="K7605">
        <v>10</v>
      </c>
      <c r="M7605" t="s">
        <v>246</v>
      </c>
      <c r="AB7605">
        <v>41.26</v>
      </c>
      <c r="AC7605" t="s">
        <v>7656</v>
      </c>
    </row>
    <row r="7606" spans="1:29">
      <c r="A7606" s="1" t="s">
        <v>30</v>
      </c>
      <c r="B7606" s="2">
        <v>42810.868750000001</v>
      </c>
      <c r="C7606">
        <v>39</v>
      </c>
      <c r="D7606">
        <v>8.1</v>
      </c>
      <c r="E7606">
        <v>27.34</v>
      </c>
      <c r="F7606">
        <v>0</v>
      </c>
      <c r="G7606">
        <v>0</v>
      </c>
      <c r="H7606">
        <v>0</v>
      </c>
      <c r="I7606">
        <v>30.25</v>
      </c>
      <c r="J7606">
        <v>1024.7</v>
      </c>
      <c r="K7606">
        <v>10</v>
      </c>
      <c r="M7606" t="s">
        <v>246</v>
      </c>
      <c r="AB7606">
        <v>39</v>
      </c>
      <c r="AC7606" t="s">
        <v>7657</v>
      </c>
    </row>
    <row r="7607" spans="1:29">
      <c r="A7607" s="1" t="s">
        <v>30</v>
      </c>
      <c r="B7607" s="2">
        <v>42810.910416666666</v>
      </c>
      <c r="C7607">
        <v>36</v>
      </c>
      <c r="D7607">
        <v>10</v>
      </c>
      <c r="E7607">
        <v>33.5</v>
      </c>
      <c r="F7607">
        <v>0</v>
      </c>
      <c r="G7607">
        <v>0</v>
      </c>
      <c r="H7607">
        <v>0</v>
      </c>
      <c r="I7607">
        <v>30.29</v>
      </c>
      <c r="J7607">
        <v>1025.8</v>
      </c>
      <c r="K7607">
        <v>10</v>
      </c>
      <c r="M7607" t="s">
        <v>246</v>
      </c>
      <c r="AB7607">
        <v>36</v>
      </c>
      <c r="AC7607" t="s">
        <v>7658</v>
      </c>
    </row>
    <row r="7608" spans="1:29">
      <c r="A7608" s="1" t="s">
        <v>30</v>
      </c>
      <c r="B7608" s="2">
        <v>42810.95208333333</v>
      </c>
      <c r="C7608">
        <v>36</v>
      </c>
      <c r="D7608">
        <v>10</v>
      </c>
      <c r="E7608">
        <v>33.5</v>
      </c>
      <c r="F7608">
        <v>0</v>
      </c>
      <c r="G7608">
        <v>0</v>
      </c>
      <c r="H7608">
        <v>0</v>
      </c>
      <c r="I7608">
        <v>30.3</v>
      </c>
      <c r="J7608">
        <v>1026.3</v>
      </c>
      <c r="K7608">
        <v>10</v>
      </c>
      <c r="M7608" t="s">
        <v>246</v>
      </c>
      <c r="AB7608">
        <v>36</v>
      </c>
      <c r="AC7608" t="s">
        <v>7659</v>
      </c>
    </row>
    <row r="7609" spans="1:29">
      <c r="A7609" s="1" t="s">
        <v>30</v>
      </c>
      <c r="B7609" s="2">
        <v>42810.993750000001</v>
      </c>
      <c r="C7609">
        <v>33</v>
      </c>
      <c r="D7609">
        <v>10.9</v>
      </c>
      <c r="E7609">
        <v>39.14</v>
      </c>
      <c r="F7609">
        <v>0</v>
      </c>
      <c r="G7609">
        <v>0</v>
      </c>
      <c r="H7609">
        <v>0</v>
      </c>
      <c r="I7609">
        <v>30.32</v>
      </c>
      <c r="J7609">
        <v>1026.8</v>
      </c>
      <c r="K7609">
        <v>10</v>
      </c>
      <c r="M7609" t="s">
        <v>246</v>
      </c>
      <c r="AB7609">
        <v>33.1</v>
      </c>
      <c r="AC7609" t="s">
        <v>7660</v>
      </c>
    </row>
    <row r="7610" spans="1:29">
      <c r="A7610" s="1" t="s">
        <v>30</v>
      </c>
      <c r="B7610" s="2">
        <v>42811.035416666666</v>
      </c>
      <c r="C7610">
        <v>27</v>
      </c>
      <c r="D7610">
        <v>14</v>
      </c>
      <c r="E7610">
        <v>57.53</v>
      </c>
      <c r="F7610">
        <v>130</v>
      </c>
      <c r="G7610">
        <v>4</v>
      </c>
      <c r="H7610">
        <v>0</v>
      </c>
      <c r="I7610">
        <v>30.33</v>
      </c>
      <c r="J7610">
        <v>1027.3</v>
      </c>
      <c r="K7610">
        <v>10</v>
      </c>
      <c r="M7610" t="s">
        <v>246</v>
      </c>
      <c r="AB7610">
        <v>21.58</v>
      </c>
      <c r="AC7610" t="s">
        <v>7661</v>
      </c>
    </row>
    <row r="7611" spans="1:29">
      <c r="A7611" s="1" t="s">
        <v>30</v>
      </c>
      <c r="B7611" s="2">
        <v>42811.07708333333</v>
      </c>
      <c r="C7611">
        <v>28.9</v>
      </c>
      <c r="D7611">
        <v>12.9</v>
      </c>
      <c r="E7611">
        <v>50.7</v>
      </c>
      <c r="F7611">
        <v>0</v>
      </c>
      <c r="G7611">
        <v>0</v>
      </c>
      <c r="H7611">
        <v>0</v>
      </c>
      <c r="I7611">
        <v>30.34</v>
      </c>
      <c r="J7611">
        <v>1027.5999999999999</v>
      </c>
      <c r="K7611">
        <v>10</v>
      </c>
      <c r="M7611" t="s">
        <v>246</v>
      </c>
      <c r="AB7611">
        <v>28.9</v>
      </c>
      <c r="AC7611" t="s">
        <v>7662</v>
      </c>
    </row>
    <row r="7612" spans="1:29">
      <c r="A7612" s="1" t="s">
        <v>30</v>
      </c>
      <c r="B7612" s="2">
        <v>42811.118750000001</v>
      </c>
      <c r="C7612">
        <v>28.9</v>
      </c>
      <c r="D7612">
        <v>15.1</v>
      </c>
      <c r="E7612">
        <v>55.83</v>
      </c>
      <c r="F7612">
        <v>0</v>
      </c>
      <c r="G7612">
        <v>0</v>
      </c>
      <c r="H7612">
        <v>0</v>
      </c>
      <c r="I7612">
        <v>30.35</v>
      </c>
      <c r="J7612">
        <v>1028</v>
      </c>
      <c r="K7612">
        <v>10</v>
      </c>
      <c r="M7612" t="s">
        <v>246</v>
      </c>
      <c r="AB7612">
        <v>28.9</v>
      </c>
      <c r="AC7612" t="s">
        <v>7663</v>
      </c>
    </row>
    <row r="7613" spans="1:29">
      <c r="A7613" s="1" t="s">
        <v>30</v>
      </c>
      <c r="B7613" s="2">
        <v>42811.160416666666</v>
      </c>
      <c r="C7613">
        <v>24.1</v>
      </c>
      <c r="D7613">
        <v>12.9</v>
      </c>
      <c r="E7613">
        <v>61.83</v>
      </c>
      <c r="F7613">
        <v>40</v>
      </c>
      <c r="G7613">
        <v>3</v>
      </c>
      <c r="H7613">
        <v>0</v>
      </c>
      <c r="I7613">
        <v>30.35</v>
      </c>
      <c r="J7613">
        <v>1028</v>
      </c>
      <c r="K7613">
        <v>10</v>
      </c>
      <c r="M7613" t="s">
        <v>246</v>
      </c>
      <c r="AB7613">
        <v>19.66</v>
      </c>
      <c r="AC7613" t="s">
        <v>7664</v>
      </c>
    </row>
    <row r="7614" spans="1:29">
      <c r="A7614" s="1" t="s">
        <v>30</v>
      </c>
      <c r="B7614" s="2">
        <v>42811.20208333333</v>
      </c>
      <c r="C7614">
        <v>27</v>
      </c>
      <c r="D7614">
        <v>16</v>
      </c>
      <c r="E7614">
        <v>62.78</v>
      </c>
      <c r="F7614">
        <v>80</v>
      </c>
      <c r="G7614">
        <v>3</v>
      </c>
      <c r="H7614">
        <v>0</v>
      </c>
      <c r="I7614">
        <v>30.36</v>
      </c>
      <c r="J7614">
        <v>1028.3</v>
      </c>
      <c r="K7614">
        <v>10</v>
      </c>
      <c r="M7614" t="s">
        <v>246</v>
      </c>
      <c r="AB7614">
        <v>22.97</v>
      </c>
      <c r="AC7614" t="s">
        <v>7665</v>
      </c>
    </row>
    <row r="7615" spans="1:29">
      <c r="A7615" s="1" t="s">
        <v>30</v>
      </c>
      <c r="B7615" s="2">
        <v>42811.243750000001</v>
      </c>
      <c r="C7615">
        <v>26.1</v>
      </c>
      <c r="D7615">
        <v>15.1</v>
      </c>
      <c r="E7615">
        <v>62.65</v>
      </c>
      <c r="F7615">
        <v>0</v>
      </c>
      <c r="G7615">
        <v>0</v>
      </c>
      <c r="H7615">
        <v>0</v>
      </c>
      <c r="I7615">
        <v>30.38</v>
      </c>
      <c r="J7615">
        <v>1028.8</v>
      </c>
      <c r="K7615">
        <v>10</v>
      </c>
      <c r="M7615" t="s">
        <v>246</v>
      </c>
      <c r="AB7615">
        <v>26.1</v>
      </c>
      <c r="AC7615" t="s">
        <v>7666</v>
      </c>
    </row>
    <row r="7616" spans="1:29">
      <c r="A7616" s="1" t="s">
        <v>30</v>
      </c>
      <c r="B7616" s="2">
        <v>42811.285416666666</v>
      </c>
      <c r="C7616">
        <v>25</v>
      </c>
      <c r="D7616">
        <v>15.1</v>
      </c>
      <c r="E7616">
        <v>65.58</v>
      </c>
      <c r="F7616">
        <v>0</v>
      </c>
      <c r="G7616">
        <v>0</v>
      </c>
      <c r="H7616">
        <v>0</v>
      </c>
      <c r="I7616">
        <v>30.4</v>
      </c>
      <c r="J7616">
        <v>1029.7</v>
      </c>
      <c r="K7616">
        <v>10</v>
      </c>
      <c r="M7616" t="s">
        <v>246</v>
      </c>
      <c r="AB7616">
        <v>25</v>
      </c>
      <c r="AC7616" t="s">
        <v>7667</v>
      </c>
    </row>
    <row r="7617" spans="1:29">
      <c r="A7617" s="1" t="s">
        <v>30</v>
      </c>
      <c r="B7617" s="2">
        <v>42811.32708333333</v>
      </c>
      <c r="C7617">
        <v>25</v>
      </c>
      <c r="D7617">
        <v>15.1</v>
      </c>
      <c r="E7617">
        <v>65.58</v>
      </c>
      <c r="F7617">
        <v>0</v>
      </c>
      <c r="G7617">
        <v>0</v>
      </c>
      <c r="H7617">
        <v>0</v>
      </c>
      <c r="I7617">
        <v>30.43</v>
      </c>
      <c r="J7617">
        <v>1030.5999999999999</v>
      </c>
      <c r="K7617">
        <v>10</v>
      </c>
      <c r="M7617" t="s">
        <v>31</v>
      </c>
      <c r="Q7617">
        <v>25000</v>
      </c>
      <c r="AB7617">
        <v>25</v>
      </c>
      <c r="AC7617" t="s">
        <v>7668</v>
      </c>
    </row>
    <row r="7618" spans="1:29">
      <c r="A7618" s="1" t="s">
        <v>30</v>
      </c>
      <c r="B7618" s="2">
        <v>42811.368750000001</v>
      </c>
      <c r="C7618">
        <v>34</v>
      </c>
      <c r="D7618">
        <v>18</v>
      </c>
      <c r="E7618">
        <v>51.52</v>
      </c>
      <c r="F7618">
        <v>0</v>
      </c>
      <c r="G7618">
        <v>0</v>
      </c>
      <c r="H7618">
        <v>0</v>
      </c>
      <c r="I7618">
        <v>30.43</v>
      </c>
      <c r="J7618">
        <v>1030.5999999999999</v>
      </c>
      <c r="K7618">
        <v>10</v>
      </c>
      <c r="M7618" t="s">
        <v>31</v>
      </c>
      <c r="N7618" t="s">
        <v>31</v>
      </c>
      <c r="Q7618">
        <v>15000</v>
      </c>
      <c r="R7618">
        <v>25000</v>
      </c>
      <c r="AB7618">
        <v>34</v>
      </c>
      <c r="AC7618" t="s">
        <v>7669</v>
      </c>
    </row>
    <row r="7619" spans="1:29">
      <c r="A7619" s="1" t="s">
        <v>30</v>
      </c>
      <c r="B7619" s="2">
        <v>42811.410416666666</v>
      </c>
      <c r="C7619">
        <v>40</v>
      </c>
      <c r="D7619">
        <v>19</v>
      </c>
      <c r="E7619">
        <v>42.62</v>
      </c>
      <c r="F7619">
        <v>220</v>
      </c>
      <c r="G7619">
        <v>3</v>
      </c>
      <c r="H7619">
        <v>0</v>
      </c>
      <c r="I7619">
        <v>30.44</v>
      </c>
      <c r="J7619">
        <v>1031.0999999999999</v>
      </c>
      <c r="K7619">
        <v>10</v>
      </c>
      <c r="M7619" t="s">
        <v>31</v>
      </c>
      <c r="N7619" t="s">
        <v>31</v>
      </c>
      <c r="Q7619">
        <v>15000</v>
      </c>
      <c r="R7619">
        <v>25000</v>
      </c>
      <c r="AB7619">
        <v>37.72</v>
      </c>
      <c r="AC7619" t="s">
        <v>7670</v>
      </c>
    </row>
    <row r="7620" spans="1:29">
      <c r="A7620" s="1" t="s">
        <v>30</v>
      </c>
      <c r="B7620" s="2">
        <v>42811.45208333333</v>
      </c>
      <c r="C7620">
        <v>45</v>
      </c>
      <c r="D7620">
        <v>9</v>
      </c>
      <c r="E7620">
        <v>22.59</v>
      </c>
      <c r="F7620">
        <v>0</v>
      </c>
      <c r="G7620">
        <v>0</v>
      </c>
      <c r="H7620">
        <v>0</v>
      </c>
      <c r="I7620">
        <v>30.45</v>
      </c>
      <c r="J7620">
        <v>1031.3</v>
      </c>
      <c r="K7620">
        <v>10</v>
      </c>
      <c r="M7620" t="s">
        <v>31</v>
      </c>
      <c r="N7620" t="s">
        <v>31</v>
      </c>
      <c r="Q7620">
        <v>15000</v>
      </c>
      <c r="R7620">
        <v>25000</v>
      </c>
      <c r="AB7620">
        <v>45</v>
      </c>
      <c r="AC7620" t="s">
        <v>7671</v>
      </c>
    </row>
    <row r="7621" spans="1:29">
      <c r="A7621" s="1" t="s">
        <v>30</v>
      </c>
      <c r="B7621" s="2">
        <v>42811.493750000001</v>
      </c>
      <c r="C7621">
        <v>49</v>
      </c>
      <c r="D7621">
        <v>10.9</v>
      </c>
      <c r="E7621">
        <v>21.23</v>
      </c>
      <c r="G7621">
        <v>4</v>
      </c>
      <c r="H7621">
        <v>0</v>
      </c>
      <c r="I7621">
        <v>30.42</v>
      </c>
      <c r="J7621">
        <v>1030.2</v>
      </c>
      <c r="K7621">
        <v>10</v>
      </c>
      <c r="M7621" t="s">
        <v>31</v>
      </c>
      <c r="N7621" t="s">
        <v>31</v>
      </c>
      <c r="Q7621">
        <v>15000</v>
      </c>
      <c r="R7621">
        <v>25000</v>
      </c>
      <c r="AB7621">
        <v>47.16</v>
      </c>
      <c r="AC7621" t="s">
        <v>7672</v>
      </c>
    </row>
    <row r="7622" spans="1:29">
      <c r="A7622" s="1" t="s">
        <v>30</v>
      </c>
      <c r="B7622" s="2">
        <v>42811.535416666666</v>
      </c>
      <c r="C7622">
        <v>51</v>
      </c>
      <c r="D7622">
        <v>7</v>
      </c>
      <c r="E7622">
        <v>16.420000000000002</v>
      </c>
      <c r="G7622">
        <v>5</v>
      </c>
      <c r="H7622">
        <v>0</v>
      </c>
      <c r="I7622">
        <v>30.4</v>
      </c>
      <c r="J7622">
        <v>1029.5999999999999</v>
      </c>
      <c r="K7622">
        <v>10</v>
      </c>
      <c r="M7622" t="s">
        <v>31</v>
      </c>
      <c r="N7622" t="s">
        <v>31</v>
      </c>
      <c r="Q7622">
        <v>15000</v>
      </c>
      <c r="R7622">
        <v>25000</v>
      </c>
      <c r="AB7622">
        <v>51.1</v>
      </c>
      <c r="AC7622" t="s">
        <v>7673</v>
      </c>
    </row>
    <row r="7623" spans="1:29">
      <c r="A7623" s="1" t="s">
        <v>30</v>
      </c>
      <c r="B7623" s="2">
        <v>42811.57708333333</v>
      </c>
      <c r="C7623">
        <v>54</v>
      </c>
      <c r="D7623">
        <v>7</v>
      </c>
      <c r="E7623">
        <v>14.76</v>
      </c>
      <c r="G7623">
        <v>3</v>
      </c>
      <c r="H7623">
        <v>0</v>
      </c>
      <c r="I7623">
        <v>30.37</v>
      </c>
      <c r="J7623">
        <v>1028.5999999999999</v>
      </c>
      <c r="K7623">
        <v>10</v>
      </c>
      <c r="M7623" t="s">
        <v>31</v>
      </c>
      <c r="Q7623">
        <v>15000</v>
      </c>
      <c r="AB7623">
        <v>54</v>
      </c>
      <c r="AC7623" t="s">
        <v>7674</v>
      </c>
    </row>
    <row r="7624" spans="1:29">
      <c r="A7624" s="1" t="s">
        <v>30</v>
      </c>
      <c r="B7624" s="2">
        <v>42811.618750000001</v>
      </c>
      <c r="C7624">
        <v>56</v>
      </c>
      <c r="D7624">
        <v>10</v>
      </c>
      <c r="E7624">
        <v>15.76</v>
      </c>
      <c r="F7624">
        <v>260</v>
      </c>
      <c r="G7624">
        <v>7</v>
      </c>
      <c r="H7624">
        <v>0</v>
      </c>
      <c r="I7624">
        <v>30.33</v>
      </c>
      <c r="J7624">
        <v>1027.3</v>
      </c>
      <c r="K7624">
        <v>10</v>
      </c>
      <c r="M7624" t="s">
        <v>31</v>
      </c>
      <c r="N7624" t="s">
        <v>32</v>
      </c>
      <c r="Q7624">
        <v>9000</v>
      </c>
      <c r="R7624">
        <v>13000</v>
      </c>
      <c r="AB7624">
        <v>55.9</v>
      </c>
      <c r="AC7624" t="s">
        <v>7675</v>
      </c>
    </row>
    <row r="7625" spans="1:29">
      <c r="A7625" s="1" t="s">
        <v>30</v>
      </c>
      <c r="B7625" s="2">
        <v>42811.660416666666</v>
      </c>
      <c r="C7625">
        <v>54</v>
      </c>
      <c r="D7625">
        <v>10</v>
      </c>
      <c r="E7625">
        <v>16.89</v>
      </c>
      <c r="F7625">
        <v>210</v>
      </c>
      <c r="G7625">
        <v>7</v>
      </c>
      <c r="H7625">
        <v>0</v>
      </c>
      <c r="I7625">
        <v>30.29</v>
      </c>
      <c r="J7625">
        <v>1026</v>
      </c>
      <c r="K7625">
        <v>10</v>
      </c>
      <c r="M7625" t="s">
        <v>32</v>
      </c>
      <c r="N7625" t="s">
        <v>32</v>
      </c>
      <c r="Q7625">
        <v>8500</v>
      </c>
      <c r="R7625">
        <v>13000</v>
      </c>
      <c r="AB7625">
        <v>54</v>
      </c>
      <c r="AC7625" t="s">
        <v>7676</v>
      </c>
    </row>
    <row r="7626" spans="1:29">
      <c r="A7626" s="1" t="s">
        <v>30</v>
      </c>
      <c r="B7626" s="2">
        <v>42811.70208333333</v>
      </c>
      <c r="C7626">
        <v>56</v>
      </c>
      <c r="D7626">
        <v>10</v>
      </c>
      <c r="E7626">
        <v>15.76</v>
      </c>
      <c r="F7626">
        <v>210</v>
      </c>
      <c r="G7626">
        <v>11</v>
      </c>
      <c r="H7626">
        <v>0</v>
      </c>
      <c r="I7626">
        <v>30.27</v>
      </c>
      <c r="J7626">
        <v>1025.2</v>
      </c>
      <c r="K7626">
        <v>10</v>
      </c>
      <c r="M7626" t="s">
        <v>32</v>
      </c>
      <c r="N7626" t="s">
        <v>32</v>
      </c>
      <c r="Q7626">
        <v>7000</v>
      </c>
      <c r="R7626">
        <v>13000</v>
      </c>
      <c r="AB7626">
        <v>55.9</v>
      </c>
      <c r="AC7626" t="s">
        <v>7677</v>
      </c>
    </row>
    <row r="7627" spans="1:29">
      <c r="A7627" s="1" t="s">
        <v>30</v>
      </c>
      <c r="B7627" s="2">
        <v>42811.743750000001</v>
      </c>
      <c r="C7627">
        <v>56</v>
      </c>
      <c r="D7627">
        <v>10.9</v>
      </c>
      <c r="E7627">
        <v>16.41</v>
      </c>
      <c r="F7627">
        <v>230</v>
      </c>
      <c r="G7627">
        <v>12</v>
      </c>
      <c r="H7627">
        <v>0</v>
      </c>
      <c r="I7627">
        <v>30.25</v>
      </c>
      <c r="J7627">
        <v>1024.5999999999999</v>
      </c>
      <c r="K7627">
        <v>10</v>
      </c>
      <c r="M7627" t="s">
        <v>32</v>
      </c>
      <c r="N7627" t="s">
        <v>32</v>
      </c>
      <c r="Q7627">
        <v>6500</v>
      </c>
      <c r="R7627">
        <v>25000</v>
      </c>
      <c r="AB7627">
        <v>55.9</v>
      </c>
      <c r="AC7627" t="s">
        <v>7678</v>
      </c>
    </row>
    <row r="7628" spans="1:29">
      <c r="A7628" s="1" t="s">
        <v>30</v>
      </c>
      <c r="B7628" s="2">
        <v>42811.785416666666</v>
      </c>
      <c r="C7628">
        <v>56</v>
      </c>
      <c r="D7628">
        <v>12.9</v>
      </c>
      <c r="E7628">
        <v>17.93</v>
      </c>
      <c r="F7628">
        <v>180</v>
      </c>
      <c r="G7628">
        <v>6</v>
      </c>
      <c r="H7628">
        <v>0</v>
      </c>
      <c r="I7628">
        <v>30.24</v>
      </c>
      <c r="J7628">
        <v>1024.2</v>
      </c>
      <c r="K7628">
        <v>10</v>
      </c>
      <c r="M7628" t="s">
        <v>31</v>
      </c>
      <c r="N7628" t="s">
        <v>32</v>
      </c>
      <c r="O7628" t="s">
        <v>32</v>
      </c>
      <c r="Q7628">
        <v>6500</v>
      </c>
      <c r="R7628">
        <v>11000</v>
      </c>
      <c r="S7628">
        <v>25000</v>
      </c>
      <c r="AB7628">
        <v>55.9</v>
      </c>
      <c r="AC7628" t="s">
        <v>7679</v>
      </c>
    </row>
    <row r="7629" spans="1:29">
      <c r="A7629" s="1" t="s">
        <v>30</v>
      </c>
      <c r="B7629" s="2">
        <v>42811.82708333333</v>
      </c>
      <c r="C7629">
        <v>55</v>
      </c>
      <c r="D7629">
        <v>15.1</v>
      </c>
      <c r="E7629">
        <v>20.399999999999999</v>
      </c>
      <c r="F7629">
        <v>190</v>
      </c>
      <c r="G7629">
        <v>7</v>
      </c>
      <c r="H7629">
        <v>0</v>
      </c>
      <c r="I7629">
        <v>30.25</v>
      </c>
      <c r="J7629">
        <v>1024.4000000000001</v>
      </c>
      <c r="K7629">
        <v>10</v>
      </c>
      <c r="M7629" t="s">
        <v>32</v>
      </c>
      <c r="N7629" t="s">
        <v>32</v>
      </c>
      <c r="O7629" t="s">
        <v>43</v>
      </c>
      <c r="Q7629">
        <v>5500</v>
      </c>
      <c r="R7629">
        <v>11000</v>
      </c>
      <c r="S7629">
        <v>25000</v>
      </c>
      <c r="AB7629">
        <v>55</v>
      </c>
      <c r="AC7629" t="s">
        <v>7680</v>
      </c>
    </row>
    <row r="7630" spans="1:29">
      <c r="A7630" s="1" t="s">
        <v>30</v>
      </c>
      <c r="B7630" s="2">
        <v>42811.868750000001</v>
      </c>
      <c r="C7630">
        <v>54</v>
      </c>
      <c r="D7630">
        <v>17.100000000000001</v>
      </c>
      <c r="E7630">
        <v>23.08</v>
      </c>
      <c r="F7630">
        <v>190</v>
      </c>
      <c r="G7630">
        <v>7</v>
      </c>
      <c r="H7630">
        <v>0</v>
      </c>
      <c r="I7630">
        <v>30.23</v>
      </c>
      <c r="J7630">
        <v>1023.7</v>
      </c>
      <c r="K7630">
        <v>10</v>
      </c>
      <c r="M7630" t="s">
        <v>31</v>
      </c>
      <c r="N7630" t="s">
        <v>32</v>
      </c>
      <c r="O7630" t="s">
        <v>32</v>
      </c>
      <c r="P7630" t="s">
        <v>43</v>
      </c>
      <c r="Q7630">
        <v>5500</v>
      </c>
      <c r="R7630">
        <v>12000</v>
      </c>
      <c r="S7630">
        <v>15000</v>
      </c>
      <c r="T7630">
        <v>25000</v>
      </c>
      <c r="AB7630">
        <v>54</v>
      </c>
      <c r="AC7630" t="s">
        <v>7681</v>
      </c>
    </row>
    <row r="7631" spans="1:29">
      <c r="A7631" s="1" t="s">
        <v>30</v>
      </c>
      <c r="B7631" s="2">
        <v>42811.910416666666</v>
      </c>
      <c r="C7631">
        <v>55</v>
      </c>
      <c r="D7631">
        <v>18</v>
      </c>
      <c r="E7631">
        <v>23.13</v>
      </c>
      <c r="F7631">
        <v>180</v>
      </c>
      <c r="G7631">
        <v>7</v>
      </c>
      <c r="H7631">
        <v>0</v>
      </c>
      <c r="I7631">
        <v>30.21</v>
      </c>
      <c r="J7631">
        <v>1023</v>
      </c>
      <c r="K7631">
        <v>10</v>
      </c>
      <c r="M7631" t="s">
        <v>31</v>
      </c>
      <c r="N7631" t="s">
        <v>43</v>
      </c>
      <c r="Q7631">
        <v>5000</v>
      </c>
      <c r="R7631">
        <v>9500</v>
      </c>
      <c r="AB7631">
        <v>55</v>
      </c>
      <c r="AC7631" t="s">
        <v>7682</v>
      </c>
    </row>
    <row r="7632" spans="1:29">
      <c r="A7632" s="1" t="s">
        <v>30</v>
      </c>
      <c r="B7632" s="2">
        <v>42811.95208333333</v>
      </c>
      <c r="C7632">
        <v>53</v>
      </c>
      <c r="D7632">
        <v>21.9</v>
      </c>
      <c r="E7632">
        <v>29.28</v>
      </c>
      <c r="F7632">
        <v>200</v>
      </c>
      <c r="G7632">
        <v>9</v>
      </c>
      <c r="H7632">
        <v>0</v>
      </c>
      <c r="I7632">
        <v>30.2</v>
      </c>
      <c r="J7632">
        <v>1022.8</v>
      </c>
      <c r="K7632">
        <v>10</v>
      </c>
      <c r="M7632" t="s">
        <v>31</v>
      </c>
      <c r="N7632" t="s">
        <v>34</v>
      </c>
      <c r="O7632" t="s">
        <v>32</v>
      </c>
      <c r="Q7632">
        <v>5000</v>
      </c>
      <c r="R7632">
        <v>10000</v>
      </c>
      <c r="S7632">
        <v>25000</v>
      </c>
      <c r="AB7632">
        <v>53.1</v>
      </c>
      <c r="AC7632" t="s">
        <v>7683</v>
      </c>
    </row>
    <row r="7633" spans="1:29">
      <c r="A7633" s="1" t="s">
        <v>30</v>
      </c>
      <c r="B7633" s="2">
        <v>42811.993750000001</v>
      </c>
      <c r="C7633">
        <v>52</v>
      </c>
      <c r="D7633">
        <v>28</v>
      </c>
      <c r="E7633">
        <v>39.299999999999997</v>
      </c>
      <c r="F7633">
        <v>200</v>
      </c>
      <c r="G7633">
        <v>6</v>
      </c>
      <c r="H7633">
        <v>0</v>
      </c>
      <c r="I7633">
        <v>30.24</v>
      </c>
      <c r="J7633">
        <v>1023.8</v>
      </c>
      <c r="K7633">
        <v>10</v>
      </c>
      <c r="M7633" t="s">
        <v>32</v>
      </c>
      <c r="N7633" t="s">
        <v>43</v>
      </c>
      <c r="Q7633">
        <v>6000</v>
      </c>
      <c r="R7633">
        <v>9000</v>
      </c>
      <c r="AB7633">
        <v>52</v>
      </c>
      <c r="AC7633" t="s">
        <v>7684</v>
      </c>
    </row>
    <row r="7634" spans="1:29">
      <c r="A7634" s="1" t="s">
        <v>30</v>
      </c>
      <c r="B7634" s="2">
        <v>42812.035416666666</v>
      </c>
      <c r="C7634">
        <v>46</v>
      </c>
      <c r="D7634">
        <v>42</v>
      </c>
      <c r="E7634">
        <v>86.16</v>
      </c>
      <c r="F7634">
        <v>120</v>
      </c>
      <c r="G7634">
        <v>4</v>
      </c>
      <c r="H7634">
        <v>0.03</v>
      </c>
      <c r="I7634">
        <v>30.22</v>
      </c>
      <c r="J7634">
        <v>1023.3</v>
      </c>
      <c r="K7634">
        <v>10</v>
      </c>
      <c r="M7634" t="s">
        <v>32</v>
      </c>
      <c r="N7634" t="s">
        <v>43</v>
      </c>
      <c r="Q7634">
        <v>6000</v>
      </c>
      <c r="R7634">
        <v>8000</v>
      </c>
      <c r="AB7634">
        <v>43.77</v>
      </c>
      <c r="AC7634" t="s">
        <v>7685</v>
      </c>
    </row>
    <row r="7635" spans="1:29">
      <c r="A7635" s="1" t="s">
        <v>30</v>
      </c>
      <c r="B7635" s="2">
        <v>42812.07708333333</v>
      </c>
      <c r="C7635">
        <v>46</v>
      </c>
      <c r="D7635">
        <v>42</v>
      </c>
      <c r="E7635">
        <v>86.16</v>
      </c>
      <c r="F7635">
        <v>150</v>
      </c>
      <c r="G7635">
        <v>5</v>
      </c>
      <c r="H7635">
        <v>0.01</v>
      </c>
      <c r="I7635">
        <v>30.21</v>
      </c>
      <c r="J7635">
        <v>1022.8</v>
      </c>
      <c r="K7635">
        <v>10</v>
      </c>
      <c r="M7635" t="s">
        <v>43</v>
      </c>
      <c r="Q7635">
        <v>6000</v>
      </c>
      <c r="U7635" t="e" cm="1">
        <f t="array" ref="U7635">-RA</f>
        <v>#NAME?</v>
      </c>
      <c r="AB7635">
        <v>43.02</v>
      </c>
      <c r="AC7635" t="s">
        <v>7686</v>
      </c>
    </row>
    <row r="7636" spans="1:29">
      <c r="A7636" s="1" t="s">
        <v>30</v>
      </c>
      <c r="B7636" s="2">
        <v>42812.118750000001</v>
      </c>
      <c r="C7636">
        <v>46</v>
      </c>
      <c r="D7636">
        <v>39</v>
      </c>
      <c r="E7636">
        <v>76.400000000000006</v>
      </c>
      <c r="F7636">
        <v>180</v>
      </c>
      <c r="G7636">
        <v>6</v>
      </c>
      <c r="H7636">
        <v>0.06</v>
      </c>
      <c r="I7636">
        <v>30.16</v>
      </c>
      <c r="J7636">
        <v>1021.4</v>
      </c>
      <c r="K7636">
        <v>10</v>
      </c>
      <c r="M7636" t="s">
        <v>34</v>
      </c>
      <c r="N7636" t="s">
        <v>32</v>
      </c>
      <c r="O7636" t="s">
        <v>43</v>
      </c>
      <c r="Q7636">
        <v>7500</v>
      </c>
      <c r="R7636">
        <v>9000</v>
      </c>
      <c r="S7636">
        <v>11000</v>
      </c>
      <c r="AB7636">
        <v>42.39</v>
      </c>
      <c r="AC7636" t="s">
        <v>7687</v>
      </c>
    </row>
    <row r="7637" spans="1:29">
      <c r="A7637" s="1" t="s">
        <v>30</v>
      </c>
      <c r="B7637" s="2">
        <v>42812.160416666666</v>
      </c>
      <c r="C7637">
        <v>47</v>
      </c>
      <c r="D7637">
        <v>38</v>
      </c>
      <c r="E7637">
        <v>70.73</v>
      </c>
      <c r="F7637">
        <v>210</v>
      </c>
      <c r="G7637">
        <v>7</v>
      </c>
      <c r="H7637">
        <v>0</v>
      </c>
      <c r="I7637">
        <v>30.14</v>
      </c>
      <c r="J7637">
        <v>1020.6</v>
      </c>
      <c r="K7637">
        <v>10</v>
      </c>
      <c r="M7637" t="s">
        <v>31</v>
      </c>
      <c r="N7637" t="s">
        <v>32</v>
      </c>
      <c r="O7637" t="s">
        <v>43</v>
      </c>
      <c r="Q7637">
        <v>7500</v>
      </c>
      <c r="R7637">
        <v>9000</v>
      </c>
      <c r="S7637">
        <v>11000</v>
      </c>
      <c r="AB7637">
        <v>42.94</v>
      </c>
      <c r="AC7637" t="s">
        <v>7688</v>
      </c>
    </row>
    <row r="7638" spans="1:29">
      <c r="A7638" s="1" t="s">
        <v>30</v>
      </c>
      <c r="B7638" s="2">
        <v>42812.20208333333</v>
      </c>
      <c r="C7638">
        <v>48</v>
      </c>
      <c r="D7638">
        <v>38</v>
      </c>
      <c r="E7638">
        <v>67.87</v>
      </c>
      <c r="F7638">
        <v>230</v>
      </c>
      <c r="G7638">
        <v>9</v>
      </c>
      <c r="H7638">
        <v>0</v>
      </c>
      <c r="I7638">
        <v>30.13</v>
      </c>
      <c r="J7638">
        <v>1020.3</v>
      </c>
      <c r="K7638">
        <v>10</v>
      </c>
      <c r="M7638" t="s">
        <v>32</v>
      </c>
      <c r="N7638" t="s">
        <v>43</v>
      </c>
      <c r="Q7638">
        <v>7000</v>
      </c>
      <c r="R7638">
        <v>8000</v>
      </c>
      <c r="AB7638">
        <v>43.41</v>
      </c>
      <c r="AC7638" t="s">
        <v>7689</v>
      </c>
    </row>
    <row r="7639" spans="1:29">
      <c r="A7639" s="1" t="s">
        <v>30</v>
      </c>
      <c r="B7639" s="2">
        <v>42812.243750000001</v>
      </c>
      <c r="C7639">
        <v>48</v>
      </c>
      <c r="D7639">
        <v>39</v>
      </c>
      <c r="E7639">
        <v>70.849999999999994</v>
      </c>
      <c r="F7639">
        <v>210</v>
      </c>
      <c r="G7639">
        <v>10</v>
      </c>
      <c r="H7639">
        <v>0</v>
      </c>
      <c r="I7639">
        <v>30.11</v>
      </c>
      <c r="J7639">
        <v>1019.7</v>
      </c>
      <c r="K7639">
        <v>10</v>
      </c>
      <c r="M7639" t="s">
        <v>32</v>
      </c>
      <c r="N7639" t="s">
        <v>43</v>
      </c>
      <c r="Q7639">
        <v>7000</v>
      </c>
      <c r="R7639">
        <v>8000</v>
      </c>
      <c r="AB7639">
        <v>43.03</v>
      </c>
      <c r="AC7639" t="s">
        <v>7690</v>
      </c>
    </row>
    <row r="7640" spans="1:29">
      <c r="A7640" s="1" t="s">
        <v>30</v>
      </c>
      <c r="B7640" s="2">
        <v>42812.285416666666</v>
      </c>
      <c r="C7640">
        <v>47</v>
      </c>
      <c r="D7640">
        <v>40</v>
      </c>
      <c r="E7640">
        <v>76.48</v>
      </c>
      <c r="F7640">
        <v>220</v>
      </c>
      <c r="G7640">
        <v>12</v>
      </c>
      <c r="I7640">
        <v>30.12</v>
      </c>
      <c r="J7640">
        <v>1019.8</v>
      </c>
      <c r="K7640">
        <v>10</v>
      </c>
      <c r="L7640">
        <v>19</v>
      </c>
      <c r="M7640" t="s">
        <v>43</v>
      </c>
      <c r="Q7640">
        <v>6000</v>
      </c>
      <c r="U7640" t="e" cm="1">
        <f t="array" ref="U7640">-RA</f>
        <v>#NAME?</v>
      </c>
      <c r="AB7640">
        <v>40.97</v>
      </c>
      <c r="AC7640" t="s">
        <v>7691</v>
      </c>
    </row>
    <row r="7641" spans="1:29">
      <c r="A7641" s="1" t="s">
        <v>30</v>
      </c>
      <c r="B7641" s="2">
        <v>42812.32708333333</v>
      </c>
      <c r="C7641">
        <v>47</v>
      </c>
      <c r="D7641">
        <v>42</v>
      </c>
      <c r="E7641">
        <v>83.28</v>
      </c>
      <c r="F7641">
        <v>230</v>
      </c>
      <c r="G7641">
        <v>8</v>
      </c>
      <c r="H7641">
        <v>0.01</v>
      </c>
      <c r="I7641">
        <v>30.12</v>
      </c>
      <c r="J7641">
        <v>1019.8</v>
      </c>
      <c r="K7641">
        <v>10</v>
      </c>
      <c r="M7641" t="s">
        <v>43</v>
      </c>
      <c r="Q7641">
        <v>5500</v>
      </c>
      <c r="U7641" t="e" cm="1">
        <f t="array" ref="U7641">-RA</f>
        <v>#NAME?</v>
      </c>
      <c r="AB7641">
        <v>42.47</v>
      </c>
      <c r="AC7641" t="s">
        <v>7692</v>
      </c>
    </row>
    <row r="7642" spans="1:29">
      <c r="A7642" s="1" t="s">
        <v>30</v>
      </c>
      <c r="B7642" s="2">
        <v>42812.368750000001</v>
      </c>
      <c r="C7642">
        <v>46</v>
      </c>
      <c r="D7642">
        <v>44</v>
      </c>
      <c r="E7642">
        <v>93.03</v>
      </c>
      <c r="F7642">
        <v>230</v>
      </c>
      <c r="G7642">
        <v>10</v>
      </c>
      <c r="H7642">
        <v>0.06</v>
      </c>
      <c r="I7642">
        <v>30.12</v>
      </c>
      <c r="J7642">
        <v>1020</v>
      </c>
      <c r="K7642">
        <v>7</v>
      </c>
      <c r="M7642" t="s">
        <v>32</v>
      </c>
      <c r="N7642" t="s">
        <v>43</v>
      </c>
      <c r="Q7642">
        <v>7000</v>
      </c>
      <c r="R7642">
        <v>9000</v>
      </c>
      <c r="U7642" t="e" cm="1">
        <f t="array" ref="U7642">-RA</f>
        <v>#NAME?</v>
      </c>
      <c r="AB7642">
        <v>40.520000000000003</v>
      </c>
      <c r="AC7642" t="s">
        <v>7693</v>
      </c>
    </row>
    <row r="7643" spans="1:29">
      <c r="A7643" s="1" t="s">
        <v>30</v>
      </c>
      <c r="B7643" s="2">
        <v>42812.410416666666</v>
      </c>
      <c r="C7643">
        <v>47</v>
      </c>
      <c r="D7643">
        <v>44</v>
      </c>
      <c r="E7643">
        <v>89.92</v>
      </c>
      <c r="F7643">
        <v>230</v>
      </c>
      <c r="G7643">
        <v>7</v>
      </c>
      <c r="H7643">
        <v>0.03</v>
      </c>
      <c r="I7643">
        <v>30.12</v>
      </c>
      <c r="J7643">
        <v>1019.8</v>
      </c>
      <c r="K7643">
        <v>5</v>
      </c>
      <c r="M7643" t="s">
        <v>32</v>
      </c>
      <c r="N7643" t="s">
        <v>43</v>
      </c>
      <c r="Q7643">
        <v>6000</v>
      </c>
      <c r="R7643">
        <v>9000</v>
      </c>
      <c r="U7643" t="e" cm="1">
        <f t="array" ref="U7643">-RA BR</f>
        <v>#NAME?</v>
      </c>
      <c r="AB7643">
        <v>42.94</v>
      </c>
      <c r="AC7643" t="s">
        <v>7694</v>
      </c>
    </row>
    <row r="7644" spans="1:29">
      <c r="A7644" s="1" t="s">
        <v>30</v>
      </c>
      <c r="B7644" s="2">
        <v>42812.45208333333</v>
      </c>
      <c r="C7644">
        <v>48</v>
      </c>
      <c r="D7644">
        <v>45</v>
      </c>
      <c r="E7644">
        <v>89.29</v>
      </c>
      <c r="F7644">
        <v>220</v>
      </c>
      <c r="G7644">
        <v>9</v>
      </c>
      <c r="H7644">
        <v>0.01</v>
      </c>
      <c r="I7644">
        <v>30.11</v>
      </c>
      <c r="J7644">
        <v>1019.6</v>
      </c>
      <c r="K7644">
        <v>7</v>
      </c>
      <c r="M7644" t="s">
        <v>32</v>
      </c>
      <c r="N7644" t="s">
        <v>32</v>
      </c>
      <c r="O7644" t="s">
        <v>43</v>
      </c>
      <c r="Q7644">
        <v>5000</v>
      </c>
      <c r="R7644">
        <v>7500</v>
      </c>
      <c r="S7644">
        <v>25000</v>
      </c>
      <c r="AB7644">
        <v>43.41</v>
      </c>
      <c r="AC7644" t="s">
        <v>7695</v>
      </c>
    </row>
    <row r="7645" spans="1:29">
      <c r="A7645" s="1" t="s">
        <v>30</v>
      </c>
      <c r="B7645" s="2">
        <v>42812.493750000001</v>
      </c>
      <c r="C7645">
        <v>48</v>
      </c>
      <c r="D7645">
        <v>45</v>
      </c>
      <c r="E7645">
        <v>89.29</v>
      </c>
      <c r="F7645">
        <v>240</v>
      </c>
      <c r="G7645">
        <v>7</v>
      </c>
      <c r="H7645">
        <v>0.02</v>
      </c>
      <c r="I7645">
        <v>30.1</v>
      </c>
      <c r="J7645">
        <v>1019.1</v>
      </c>
      <c r="K7645">
        <v>5</v>
      </c>
      <c r="M7645" t="s">
        <v>32</v>
      </c>
      <c r="N7645" t="s">
        <v>43</v>
      </c>
      <c r="Q7645">
        <v>4000</v>
      </c>
      <c r="R7645">
        <v>7500</v>
      </c>
      <c r="U7645" t="e" cm="1">
        <f t="array" ref="U7645">-RA BR</f>
        <v>#NAME?</v>
      </c>
      <c r="AB7645">
        <v>44.28</v>
      </c>
      <c r="AC7645" t="s">
        <v>7696</v>
      </c>
    </row>
    <row r="7646" spans="1:29">
      <c r="A7646" s="1" t="s">
        <v>30</v>
      </c>
      <c r="B7646" s="2">
        <v>42812.535416666666</v>
      </c>
      <c r="C7646">
        <v>49</v>
      </c>
      <c r="D7646">
        <v>46</v>
      </c>
      <c r="E7646">
        <v>89.67</v>
      </c>
      <c r="F7646">
        <v>220</v>
      </c>
      <c r="G7646">
        <v>7</v>
      </c>
      <c r="H7646">
        <v>0.03</v>
      </c>
      <c r="I7646">
        <v>30.07</v>
      </c>
      <c r="J7646">
        <v>1018.4</v>
      </c>
      <c r="K7646">
        <v>7</v>
      </c>
      <c r="M7646" t="s">
        <v>31</v>
      </c>
      <c r="N7646" t="s">
        <v>32</v>
      </c>
      <c r="O7646" t="s">
        <v>43</v>
      </c>
      <c r="Q7646">
        <v>1000</v>
      </c>
      <c r="R7646">
        <v>3800</v>
      </c>
      <c r="S7646">
        <v>7500</v>
      </c>
      <c r="AB7646">
        <v>45.38</v>
      </c>
      <c r="AC7646" t="s">
        <v>7697</v>
      </c>
    </row>
    <row r="7647" spans="1:29">
      <c r="A7647" s="1" t="s">
        <v>30</v>
      </c>
      <c r="B7647" s="2">
        <v>42812.57708333333</v>
      </c>
      <c r="C7647">
        <v>51</v>
      </c>
      <c r="D7647">
        <v>48</v>
      </c>
      <c r="E7647">
        <v>89.09</v>
      </c>
      <c r="F7647">
        <v>210</v>
      </c>
      <c r="G7647">
        <v>5</v>
      </c>
      <c r="H7647">
        <v>0</v>
      </c>
      <c r="I7647">
        <v>30.05</v>
      </c>
      <c r="J7647">
        <v>1017.5</v>
      </c>
      <c r="K7647">
        <v>7</v>
      </c>
      <c r="M7647" t="s">
        <v>31</v>
      </c>
      <c r="N7647" t="s">
        <v>32</v>
      </c>
      <c r="O7647" t="s">
        <v>43</v>
      </c>
      <c r="Q7647">
        <v>1000</v>
      </c>
      <c r="R7647">
        <v>5000</v>
      </c>
      <c r="S7647">
        <v>7500</v>
      </c>
      <c r="AB7647">
        <v>51.1</v>
      </c>
      <c r="AC7647" t="s">
        <v>7698</v>
      </c>
    </row>
    <row r="7648" spans="1:29">
      <c r="A7648" s="1" t="s">
        <v>30</v>
      </c>
      <c r="B7648" s="2">
        <v>42812.618750000001</v>
      </c>
      <c r="C7648">
        <v>55</v>
      </c>
      <c r="D7648">
        <v>49</v>
      </c>
      <c r="E7648">
        <v>79.849999999999994</v>
      </c>
      <c r="G7648">
        <v>5</v>
      </c>
      <c r="H7648">
        <v>0</v>
      </c>
      <c r="I7648">
        <v>30</v>
      </c>
      <c r="J7648">
        <v>1016</v>
      </c>
      <c r="K7648">
        <v>7</v>
      </c>
      <c r="M7648" t="s">
        <v>31</v>
      </c>
      <c r="N7648" t="s">
        <v>32</v>
      </c>
      <c r="O7648" t="s">
        <v>32</v>
      </c>
      <c r="Q7648">
        <v>1000</v>
      </c>
      <c r="R7648">
        <v>4900</v>
      </c>
      <c r="S7648">
        <v>25000</v>
      </c>
      <c r="AB7648">
        <v>55</v>
      </c>
      <c r="AC7648" t="s">
        <v>7699</v>
      </c>
    </row>
    <row r="7649" spans="1:29">
      <c r="A7649" s="1" t="s">
        <v>30</v>
      </c>
      <c r="B7649" s="2">
        <v>42812.660416666666</v>
      </c>
      <c r="C7649">
        <v>60</v>
      </c>
      <c r="D7649">
        <v>51</v>
      </c>
      <c r="E7649">
        <v>72.13</v>
      </c>
      <c r="F7649">
        <v>180</v>
      </c>
      <c r="G7649">
        <v>6</v>
      </c>
      <c r="H7649">
        <v>0</v>
      </c>
      <c r="I7649">
        <v>29.96</v>
      </c>
      <c r="J7649">
        <v>1014.5</v>
      </c>
      <c r="K7649">
        <v>10</v>
      </c>
      <c r="M7649" t="s">
        <v>34</v>
      </c>
      <c r="N7649" t="s">
        <v>32</v>
      </c>
      <c r="Q7649">
        <v>6500</v>
      </c>
      <c r="R7649">
        <v>25000</v>
      </c>
      <c r="AB7649">
        <v>60.1</v>
      </c>
      <c r="AC7649" t="s">
        <v>7700</v>
      </c>
    </row>
    <row r="7650" spans="1:29">
      <c r="A7650" s="1" t="s">
        <v>30</v>
      </c>
      <c r="B7650" s="2">
        <v>42812.70208333333</v>
      </c>
      <c r="C7650">
        <v>62</v>
      </c>
      <c r="D7650">
        <v>50</v>
      </c>
      <c r="E7650">
        <v>64.5</v>
      </c>
      <c r="F7650">
        <v>220</v>
      </c>
      <c r="G7650">
        <v>9</v>
      </c>
      <c r="H7650">
        <v>0</v>
      </c>
      <c r="I7650">
        <v>29.94</v>
      </c>
      <c r="J7650">
        <v>1013.9</v>
      </c>
      <c r="K7650">
        <v>10</v>
      </c>
      <c r="M7650" t="s">
        <v>34</v>
      </c>
      <c r="N7650" t="s">
        <v>32</v>
      </c>
      <c r="Q7650">
        <v>6500</v>
      </c>
      <c r="R7650">
        <v>25000</v>
      </c>
      <c r="AB7650">
        <v>62.1</v>
      </c>
      <c r="AC7650" t="s">
        <v>7701</v>
      </c>
    </row>
    <row r="7651" spans="1:29">
      <c r="A7651" s="1" t="s">
        <v>30</v>
      </c>
      <c r="B7651" s="2">
        <v>42812.743750000001</v>
      </c>
      <c r="C7651">
        <v>63</v>
      </c>
      <c r="D7651">
        <v>49</v>
      </c>
      <c r="E7651">
        <v>59.98</v>
      </c>
      <c r="F7651">
        <v>180</v>
      </c>
      <c r="G7651">
        <v>6</v>
      </c>
      <c r="H7651">
        <v>0</v>
      </c>
      <c r="I7651">
        <v>29.91</v>
      </c>
      <c r="J7651">
        <v>1012.5</v>
      </c>
      <c r="K7651">
        <v>10</v>
      </c>
      <c r="M7651" t="s">
        <v>34</v>
      </c>
      <c r="N7651" t="s">
        <v>32</v>
      </c>
      <c r="Q7651">
        <v>6500</v>
      </c>
      <c r="R7651">
        <v>25000</v>
      </c>
      <c r="AB7651">
        <v>63</v>
      </c>
      <c r="AC7651" t="s">
        <v>7702</v>
      </c>
    </row>
    <row r="7652" spans="1:29">
      <c r="A7652" s="1" t="s">
        <v>30</v>
      </c>
      <c r="B7652" s="2">
        <v>42812.785416666666</v>
      </c>
      <c r="C7652">
        <v>61</v>
      </c>
      <c r="D7652">
        <v>49</v>
      </c>
      <c r="E7652">
        <v>64.37</v>
      </c>
      <c r="F7652">
        <v>180</v>
      </c>
      <c r="G7652">
        <v>5</v>
      </c>
      <c r="H7652">
        <v>0</v>
      </c>
      <c r="I7652">
        <v>29.9</v>
      </c>
      <c r="J7652">
        <v>1012.4</v>
      </c>
      <c r="K7652">
        <v>10</v>
      </c>
      <c r="M7652" t="s">
        <v>34</v>
      </c>
      <c r="N7652" t="s">
        <v>32</v>
      </c>
      <c r="Q7652">
        <v>6000</v>
      </c>
      <c r="R7652">
        <v>25000</v>
      </c>
      <c r="AB7652">
        <v>61</v>
      </c>
      <c r="AC7652" t="s">
        <v>7703</v>
      </c>
    </row>
    <row r="7653" spans="1:29">
      <c r="A7653" s="1" t="s">
        <v>30</v>
      </c>
      <c r="B7653" s="2">
        <v>42812.798611111109</v>
      </c>
      <c r="C7653">
        <v>60</v>
      </c>
      <c r="D7653">
        <v>49</v>
      </c>
      <c r="E7653">
        <v>66.459999999999994</v>
      </c>
      <c r="F7653">
        <v>310</v>
      </c>
      <c r="G7653">
        <v>13</v>
      </c>
      <c r="H7653">
        <v>0</v>
      </c>
      <c r="I7653">
        <v>29.96</v>
      </c>
      <c r="K7653">
        <v>7</v>
      </c>
      <c r="L7653">
        <v>20</v>
      </c>
      <c r="M7653" t="s">
        <v>32</v>
      </c>
      <c r="N7653" t="s">
        <v>32</v>
      </c>
      <c r="O7653" t="s">
        <v>32</v>
      </c>
      <c r="Q7653">
        <v>6000</v>
      </c>
      <c r="R7653">
        <v>8500</v>
      </c>
      <c r="S7653">
        <v>12000</v>
      </c>
      <c r="U7653" t="s">
        <v>115</v>
      </c>
      <c r="AB7653">
        <v>60.1</v>
      </c>
      <c r="AC7653" t="s">
        <v>7704</v>
      </c>
    </row>
    <row r="7654" spans="1:29">
      <c r="A7654" s="1" t="s">
        <v>30</v>
      </c>
      <c r="B7654" s="2">
        <v>42812.801388888889</v>
      </c>
      <c r="C7654">
        <v>56</v>
      </c>
      <c r="D7654">
        <v>47</v>
      </c>
      <c r="E7654">
        <v>71.69</v>
      </c>
      <c r="F7654">
        <v>300</v>
      </c>
      <c r="G7654">
        <v>15</v>
      </c>
      <c r="H7654">
        <v>0.02</v>
      </c>
      <c r="I7654">
        <v>29.97</v>
      </c>
      <c r="K7654">
        <v>3</v>
      </c>
      <c r="L7654">
        <v>30</v>
      </c>
      <c r="M7654" t="s">
        <v>32</v>
      </c>
      <c r="N7654" t="s">
        <v>32</v>
      </c>
      <c r="O7654" t="s">
        <v>32</v>
      </c>
      <c r="Q7654">
        <v>6000</v>
      </c>
      <c r="R7654">
        <v>8500</v>
      </c>
      <c r="S7654">
        <v>12000</v>
      </c>
      <c r="U7654" t="s">
        <v>7705</v>
      </c>
      <c r="Y7654">
        <v>30</v>
      </c>
      <c r="Z7654">
        <v>300</v>
      </c>
      <c r="AA7654" s="2">
        <v>42812.799305555556</v>
      </c>
      <c r="AB7654">
        <v>55.9</v>
      </c>
      <c r="AC7654" t="s">
        <v>7706</v>
      </c>
    </row>
    <row r="7655" spans="1:29">
      <c r="A7655" s="1" t="s">
        <v>30</v>
      </c>
      <c r="B7655" s="2">
        <v>42812.806250000001</v>
      </c>
      <c r="C7655">
        <v>51</v>
      </c>
      <c r="D7655">
        <v>45</v>
      </c>
      <c r="E7655">
        <v>79.540000000000006</v>
      </c>
      <c r="G7655">
        <v>4</v>
      </c>
      <c r="H7655">
        <v>0.27</v>
      </c>
      <c r="I7655">
        <v>29.94</v>
      </c>
      <c r="K7655">
        <v>10</v>
      </c>
      <c r="L7655">
        <v>30</v>
      </c>
      <c r="M7655" t="s">
        <v>32</v>
      </c>
      <c r="N7655" t="s">
        <v>32</v>
      </c>
      <c r="O7655" t="s">
        <v>32</v>
      </c>
      <c r="Q7655">
        <v>5500</v>
      </c>
      <c r="R7655">
        <v>7000</v>
      </c>
      <c r="S7655">
        <v>12000</v>
      </c>
      <c r="U7655" t="e" cm="1">
        <f t="array" ref="U7655">-TSRA BR</f>
        <v>#NAME?</v>
      </c>
      <c r="Y7655">
        <v>30</v>
      </c>
      <c r="Z7655">
        <v>300</v>
      </c>
      <c r="AA7655" s="2">
        <v>42812.799305555556</v>
      </c>
      <c r="AB7655">
        <v>51.1</v>
      </c>
      <c r="AC7655" t="s">
        <v>7707</v>
      </c>
    </row>
    <row r="7656" spans="1:29">
      <c r="A7656" s="1" t="s">
        <v>30</v>
      </c>
      <c r="B7656" s="2">
        <v>42812.815972222219</v>
      </c>
      <c r="C7656">
        <v>50</v>
      </c>
      <c r="D7656">
        <v>45</v>
      </c>
      <c r="E7656">
        <v>82.86</v>
      </c>
      <c r="F7656">
        <v>130</v>
      </c>
      <c r="G7656">
        <v>6</v>
      </c>
      <c r="H7656">
        <v>0.27</v>
      </c>
      <c r="I7656">
        <v>29.92</v>
      </c>
      <c r="K7656">
        <v>10</v>
      </c>
      <c r="M7656" t="s">
        <v>34</v>
      </c>
      <c r="N7656" t="s">
        <v>32</v>
      </c>
      <c r="O7656" t="s">
        <v>32</v>
      </c>
      <c r="Q7656">
        <v>6000</v>
      </c>
      <c r="R7656">
        <v>9000</v>
      </c>
      <c r="S7656">
        <v>12000</v>
      </c>
      <c r="Y7656">
        <v>30</v>
      </c>
      <c r="Z7656">
        <v>300</v>
      </c>
      <c r="AA7656" s="2">
        <v>42812.799305555556</v>
      </c>
      <c r="AB7656">
        <v>47.21</v>
      </c>
      <c r="AC7656" t="s">
        <v>7708</v>
      </c>
    </row>
    <row r="7657" spans="1:29">
      <c r="A7657" s="1" t="s">
        <v>30</v>
      </c>
      <c r="B7657" s="2">
        <v>42812.82708333333</v>
      </c>
      <c r="C7657">
        <v>49</v>
      </c>
      <c r="D7657">
        <v>46</v>
      </c>
      <c r="E7657">
        <v>89.67</v>
      </c>
      <c r="F7657">
        <v>160</v>
      </c>
      <c r="G7657">
        <v>5</v>
      </c>
      <c r="H7657">
        <v>0.27</v>
      </c>
      <c r="I7657">
        <v>29.92</v>
      </c>
      <c r="J7657">
        <v>1013.1</v>
      </c>
      <c r="K7657">
        <v>10</v>
      </c>
      <c r="M7657" t="s">
        <v>31</v>
      </c>
      <c r="N7657" t="s">
        <v>34</v>
      </c>
      <c r="O7657" t="s">
        <v>34</v>
      </c>
      <c r="Q7657">
        <v>6000</v>
      </c>
      <c r="R7657">
        <v>8500</v>
      </c>
      <c r="S7657">
        <v>16000</v>
      </c>
      <c r="Y7657">
        <v>30</v>
      </c>
      <c r="Z7657">
        <v>300</v>
      </c>
      <c r="AA7657" s="2">
        <v>42812.799305555556</v>
      </c>
      <c r="AB7657">
        <v>46.47</v>
      </c>
      <c r="AC7657" t="s">
        <v>7709</v>
      </c>
    </row>
    <row r="7658" spans="1:29">
      <c r="A7658" s="1" t="s">
        <v>30</v>
      </c>
      <c r="B7658" s="2">
        <v>42812.868750000001</v>
      </c>
      <c r="C7658">
        <v>47</v>
      </c>
      <c r="D7658">
        <v>45</v>
      </c>
      <c r="E7658">
        <v>93.06</v>
      </c>
      <c r="F7658">
        <v>0</v>
      </c>
      <c r="G7658">
        <v>0</v>
      </c>
      <c r="H7658">
        <v>0</v>
      </c>
      <c r="I7658">
        <v>29.93</v>
      </c>
      <c r="J7658">
        <v>1013.5</v>
      </c>
      <c r="K7658">
        <v>10</v>
      </c>
      <c r="M7658" t="s">
        <v>31</v>
      </c>
      <c r="N7658" t="s">
        <v>34</v>
      </c>
      <c r="O7658" t="s">
        <v>32</v>
      </c>
      <c r="Q7658">
        <v>5500</v>
      </c>
      <c r="R7658">
        <v>11000</v>
      </c>
      <c r="S7658">
        <v>15000</v>
      </c>
      <c r="AB7658">
        <v>46.9</v>
      </c>
      <c r="AC7658" t="s">
        <v>7710</v>
      </c>
    </row>
    <row r="7659" spans="1:29">
      <c r="A7659" s="1" t="s">
        <v>30</v>
      </c>
      <c r="B7659" s="2">
        <v>42812.910416666666</v>
      </c>
      <c r="C7659">
        <v>46</v>
      </c>
      <c r="D7659">
        <v>44</v>
      </c>
      <c r="E7659">
        <v>93.03</v>
      </c>
      <c r="F7659">
        <v>0</v>
      </c>
      <c r="G7659">
        <v>0</v>
      </c>
      <c r="H7659">
        <v>0</v>
      </c>
      <c r="I7659">
        <v>29.95</v>
      </c>
      <c r="J7659">
        <v>1014.1</v>
      </c>
      <c r="K7659">
        <v>8</v>
      </c>
      <c r="M7659" t="s">
        <v>31</v>
      </c>
      <c r="N7659" t="s">
        <v>34</v>
      </c>
      <c r="Q7659">
        <v>11000</v>
      </c>
      <c r="R7659">
        <v>16000</v>
      </c>
      <c r="AB7659">
        <v>46</v>
      </c>
      <c r="AC7659" t="s">
        <v>7711</v>
      </c>
    </row>
    <row r="7660" spans="1:29">
      <c r="A7660" s="1" t="s">
        <v>30</v>
      </c>
      <c r="B7660" s="2">
        <v>42812.95208333333</v>
      </c>
      <c r="C7660">
        <v>53</v>
      </c>
      <c r="D7660">
        <v>48</v>
      </c>
      <c r="E7660">
        <v>82.76</v>
      </c>
      <c r="F7660">
        <v>30</v>
      </c>
      <c r="G7660">
        <v>9</v>
      </c>
      <c r="H7660">
        <v>0</v>
      </c>
      <c r="I7660">
        <v>30.01</v>
      </c>
      <c r="J7660">
        <v>1016.3</v>
      </c>
      <c r="K7660">
        <v>10</v>
      </c>
      <c r="M7660" t="s">
        <v>34</v>
      </c>
      <c r="Q7660">
        <v>16000</v>
      </c>
      <c r="AB7660">
        <v>53.1</v>
      </c>
      <c r="AC7660" t="s">
        <v>7712</v>
      </c>
    </row>
    <row r="7661" spans="1:29">
      <c r="A7661" s="1" t="s">
        <v>30</v>
      </c>
      <c r="B7661" s="2">
        <v>42812.993750000001</v>
      </c>
      <c r="C7661">
        <v>51</v>
      </c>
      <c r="D7661">
        <v>36</v>
      </c>
      <c r="E7661">
        <v>56.1</v>
      </c>
      <c r="F7661">
        <v>10</v>
      </c>
      <c r="G7661">
        <v>9</v>
      </c>
      <c r="H7661">
        <v>0</v>
      </c>
      <c r="I7661">
        <v>30.04</v>
      </c>
      <c r="J7661">
        <v>1017.1</v>
      </c>
      <c r="K7661">
        <v>10</v>
      </c>
      <c r="L7661">
        <v>18</v>
      </c>
      <c r="M7661" t="s">
        <v>34</v>
      </c>
      <c r="Q7661">
        <v>5000</v>
      </c>
      <c r="AB7661">
        <v>51.1</v>
      </c>
      <c r="AC7661" t="s">
        <v>7713</v>
      </c>
    </row>
    <row r="7662" spans="1:29">
      <c r="A7662" s="1" t="s">
        <v>30</v>
      </c>
      <c r="B7662" s="2">
        <v>42813.035416666666</v>
      </c>
      <c r="C7662">
        <v>48</v>
      </c>
      <c r="D7662">
        <v>30.9</v>
      </c>
      <c r="E7662">
        <v>51.34</v>
      </c>
      <c r="G7662">
        <v>6</v>
      </c>
      <c r="H7662">
        <v>0</v>
      </c>
      <c r="I7662">
        <v>30.05</v>
      </c>
      <c r="J7662">
        <v>1017.5</v>
      </c>
      <c r="K7662">
        <v>10</v>
      </c>
      <c r="L7662">
        <v>16</v>
      </c>
      <c r="M7662" t="s">
        <v>31</v>
      </c>
      <c r="N7662" t="s">
        <v>31</v>
      </c>
      <c r="Q7662">
        <v>3000</v>
      </c>
      <c r="R7662">
        <v>7500</v>
      </c>
      <c r="AB7662">
        <v>44.8</v>
      </c>
      <c r="AC7662" t="s">
        <v>7714</v>
      </c>
    </row>
    <row r="7663" spans="1:29">
      <c r="A7663" s="1" t="s">
        <v>30</v>
      </c>
      <c r="B7663" s="2">
        <v>42813.07708333333</v>
      </c>
      <c r="C7663">
        <v>46</v>
      </c>
      <c r="D7663">
        <v>30</v>
      </c>
      <c r="E7663">
        <v>53.37</v>
      </c>
      <c r="F7663">
        <v>320</v>
      </c>
      <c r="G7663">
        <v>7</v>
      </c>
      <c r="H7663">
        <v>0</v>
      </c>
      <c r="I7663">
        <v>30.05</v>
      </c>
      <c r="J7663">
        <v>1017.4</v>
      </c>
      <c r="K7663">
        <v>10</v>
      </c>
      <c r="M7663" t="s">
        <v>31</v>
      </c>
      <c r="N7663" t="s">
        <v>31</v>
      </c>
      <c r="Q7663">
        <v>4000</v>
      </c>
      <c r="R7663">
        <v>11000</v>
      </c>
      <c r="AB7663">
        <v>41.84</v>
      </c>
      <c r="AC7663" t="s">
        <v>7715</v>
      </c>
    </row>
    <row r="7664" spans="1:29">
      <c r="A7664" s="1" t="s">
        <v>30</v>
      </c>
      <c r="B7664" s="2">
        <v>42813.118750000001</v>
      </c>
      <c r="C7664">
        <v>45</v>
      </c>
      <c r="D7664">
        <v>30</v>
      </c>
      <c r="E7664">
        <v>55.43</v>
      </c>
      <c r="G7664">
        <v>5</v>
      </c>
      <c r="H7664">
        <v>0</v>
      </c>
      <c r="I7664">
        <v>30.05</v>
      </c>
      <c r="J7664">
        <v>1017.4</v>
      </c>
      <c r="K7664">
        <v>10</v>
      </c>
      <c r="M7664" t="s">
        <v>31</v>
      </c>
      <c r="Q7664">
        <v>4000</v>
      </c>
      <c r="AB7664">
        <v>41.83</v>
      </c>
      <c r="AC7664" t="s">
        <v>7716</v>
      </c>
    </row>
    <row r="7665" spans="1:29">
      <c r="A7665" s="1" t="s">
        <v>30</v>
      </c>
      <c r="B7665" s="2">
        <v>42813.160416666666</v>
      </c>
      <c r="C7665">
        <v>45</v>
      </c>
      <c r="D7665">
        <v>30</v>
      </c>
      <c r="E7665">
        <v>55.43</v>
      </c>
      <c r="F7665">
        <v>330</v>
      </c>
      <c r="G7665">
        <v>7</v>
      </c>
      <c r="H7665">
        <v>0</v>
      </c>
      <c r="I7665">
        <v>30.05</v>
      </c>
      <c r="J7665">
        <v>1017.5</v>
      </c>
      <c r="K7665">
        <v>10</v>
      </c>
      <c r="M7665" t="s">
        <v>32</v>
      </c>
      <c r="Q7665">
        <v>5500</v>
      </c>
      <c r="AB7665">
        <v>40.630000000000003</v>
      </c>
      <c r="AC7665" t="s">
        <v>7717</v>
      </c>
    </row>
    <row r="7666" spans="1:29">
      <c r="A7666" s="1" t="s">
        <v>30</v>
      </c>
      <c r="B7666" s="2">
        <v>42813.20208333333</v>
      </c>
      <c r="C7666">
        <v>44</v>
      </c>
      <c r="D7666">
        <v>30</v>
      </c>
      <c r="E7666">
        <v>57.37</v>
      </c>
      <c r="F7666">
        <v>310</v>
      </c>
      <c r="G7666">
        <v>4</v>
      </c>
      <c r="H7666">
        <v>0</v>
      </c>
      <c r="I7666">
        <v>30.06</v>
      </c>
      <c r="J7666">
        <v>1017.9</v>
      </c>
      <c r="K7666">
        <v>10</v>
      </c>
      <c r="M7666" t="s">
        <v>32</v>
      </c>
      <c r="Q7666">
        <v>5500</v>
      </c>
      <c r="AB7666">
        <v>41.55</v>
      </c>
      <c r="AC7666" t="s">
        <v>7718</v>
      </c>
    </row>
    <row r="7667" spans="1:29">
      <c r="A7667" s="1" t="s">
        <v>30</v>
      </c>
      <c r="B7667" s="2">
        <v>42813.243750000001</v>
      </c>
      <c r="C7667">
        <v>43</v>
      </c>
      <c r="D7667">
        <v>30</v>
      </c>
      <c r="E7667">
        <v>59.83</v>
      </c>
      <c r="G7667">
        <v>5</v>
      </c>
      <c r="H7667">
        <v>0</v>
      </c>
      <c r="I7667">
        <v>30.08</v>
      </c>
      <c r="J7667">
        <v>1018.4</v>
      </c>
      <c r="K7667">
        <v>10</v>
      </c>
      <c r="M7667" t="s">
        <v>32</v>
      </c>
      <c r="Q7667">
        <v>7000</v>
      </c>
      <c r="AB7667">
        <v>39.46</v>
      </c>
      <c r="AC7667" t="s">
        <v>7719</v>
      </c>
    </row>
    <row r="7668" spans="1:29">
      <c r="A7668" s="1" t="s">
        <v>30</v>
      </c>
      <c r="B7668" s="2">
        <v>42813.285416666666</v>
      </c>
      <c r="C7668">
        <v>42</v>
      </c>
      <c r="D7668">
        <v>30</v>
      </c>
      <c r="E7668">
        <v>61.94</v>
      </c>
      <c r="F7668">
        <v>340</v>
      </c>
      <c r="G7668">
        <v>6</v>
      </c>
      <c r="H7668">
        <v>0</v>
      </c>
      <c r="I7668">
        <v>30.1</v>
      </c>
      <c r="J7668">
        <v>1019.1</v>
      </c>
      <c r="K7668">
        <v>10</v>
      </c>
      <c r="M7668" t="s">
        <v>34</v>
      </c>
      <c r="Q7668">
        <v>5000</v>
      </c>
      <c r="AB7668">
        <v>37.69</v>
      </c>
      <c r="AC7668" t="s">
        <v>7720</v>
      </c>
    </row>
    <row r="7669" spans="1:29">
      <c r="A7669" s="1" t="s">
        <v>30</v>
      </c>
      <c r="B7669" s="2">
        <v>42813.32708333333</v>
      </c>
      <c r="C7669">
        <v>42</v>
      </c>
      <c r="D7669">
        <v>28.9</v>
      </c>
      <c r="E7669">
        <v>59.22</v>
      </c>
      <c r="G7669">
        <v>3</v>
      </c>
      <c r="H7669">
        <v>0</v>
      </c>
      <c r="I7669">
        <v>30.12</v>
      </c>
      <c r="J7669">
        <v>1019.9</v>
      </c>
      <c r="K7669">
        <v>10</v>
      </c>
      <c r="M7669" t="s">
        <v>31</v>
      </c>
      <c r="Q7669">
        <v>5000</v>
      </c>
      <c r="AB7669">
        <v>40.229999999999997</v>
      </c>
      <c r="AC7669" t="s">
        <v>7721</v>
      </c>
    </row>
    <row r="7670" spans="1:29">
      <c r="A7670" s="1" t="s">
        <v>30</v>
      </c>
      <c r="B7670" s="2">
        <v>42813.368750000001</v>
      </c>
      <c r="C7670">
        <v>45</v>
      </c>
      <c r="D7670">
        <v>30</v>
      </c>
      <c r="E7670">
        <v>55.43</v>
      </c>
      <c r="F7670">
        <v>10</v>
      </c>
      <c r="G7670">
        <v>7</v>
      </c>
      <c r="H7670">
        <v>0</v>
      </c>
      <c r="I7670">
        <v>30.14</v>
      </c>
      <c r="J7670">
        <v>1020.7</v>
      </c>
      <c r="K7670">
        <v>10</v>
      </c>
      <c r="M7670" t="s">
        <v>31</v>
      </c>
      <c r="N7670" t="s">
        <v>31</v>
      </c>
      <c r="Q7670">
        <v>3000</v>
      </c>
      <c r="R7670">
        <v>5000</v>
      </c>
      <c r="AB7670">
        <v>40.630000000000003</v>
      </c>
      <c r="AC7670" t="s">
        <v>7722</v>
      </c>
    </row>
    <row r="7671" spans="1:29">
      <c r="A7671" s="1" t="s">
        <v>30</v>
      </c>
      <c r="B7671" s="2">
        <v>42813.410416666666</v>
      </c>
      <c r="C7671">
        <v>48</v>
      </c>
      <c r="D7671">
        <v>30</v>
      </c>
      <c r="E7671">
        <v>49.49</v>
      </c>
      <c r="F7671">
        <v>10</v>
      </c>
      <c r="G7671">
        <v>12</v>
      </c>
      <c r="H7671">
        <v>0</v>
      </c>
      <c r="I7671">
        <v>30.16</v>
      </c>
      <c r="J7671">
        <v>1021.5</v>
      </c>
      <c r="K7671">
        <v>10</v>
      </c>
      <c r="L7671">
        <v>18</v>
      </c>
      <c r="M7671" t="s">
        <v>31</v>
      </c>
      <c r="Q7671">
        <v>3700</v>
      </c>
      <c r="AB7671">
        <v>42.37</v>
      </c>
      <c r="AC7671" t="s">
        <v>7723</v>
      </c>
    </row>
    <row r="7672" spans="1:29">
      <c r="A7672" s="1" t="s">
        <v>30</v>
      </c>
      <c r="B7672" s="2">
        <v>42813.45208333333</v>
      </c>
      <c r="C7672">
        <v>48</v>
      </c>
      <c r="D7672">
        <v>30</v>
      </c>
      <c r="E7672">
        <v>49.49</v>
      </c>
      <c r="F7672">
        <v>20</v>
      </c>
      <c r="G7672">
        <v>13</v>
      </c>
      <c r="H7672">
        <v>0</v>
      </c>
      <c r="I7672">
        <v>30.19</v>
      </c>
      <c r="J7672">
        <v>1022.1</v>
      </c>
      <c r="K7672">
        <v>10</v>
      </c>
      <c r="L7672">
        <v>23</v>
      </c>
      <c r="M7672" t="s">
        <v>31</v>
      </c>
      <c r="Q7672">
        <v>4200</v>
      </c>
      <c r="AB7672">
        <v>42.07</v>
      </c>
      <c r="AC7672" t="s">
        <v>7724</v>
      </c>
    </row>
    <row r="7673" spans="1:29">
      <c r="A7673" s="1" t="s">
        <v>30</v>
      </c>
      <c r="B7673" s="2">
        <v>42813.493750000001</v>
      </c>
      <c r="C7673">
        <v>51</v>
      </c>
      <c r="D7673">
        <v>30</v>
      </c>
      <c r="E7673">
        <v>44.09</v>
      </c>
      <c r="F7673">
        <v>340</v>
      </c>
      <c r="G7673">
        <v>10</v>
      </c>
      <c r="H7673">
        <v>0</v>
      </c>
      <c r="I7673">
        <v>30.2</v>
      </c>
      <c r="J7673">
        <v>1022.6</v>
      </c>
      <c r="K7673">
        <v>10</v>
      </c>
      <c r="L7673">
        <v>19</v>
      </c>
      <c r="M7673" t="s">
        <v>32</v>
      </c>
      <c r="Q7673">
        <v>4700</v>
      </c>
      <c r="AB7673">
        <v>51.1</v>
      </c>
      <c r="AC7673" t="s">
        <v>7725</v>
      </c>
    </row>
    <row r="7674" spans="1:29">
      <c r="A7674" s="1" t="s">
        <v>30</v>
      </c>
      <c r="B7674" s="2">
        <v>42813.535416666666</v>
      </c>
      <c r="C7674">
        <v>52</v>
      </c>
      <c r="D7674">
        <v>28.9</v>
      </c>
      <c r="E7674">
        <v>40.78</v>
      </c>
      <c r="F7674">
        <v>10</v>
      </c>
      <c r="G7674">
        <v>11</v>
      </c>
      <c r="H7674">
        <v>0</v>
      </c>
      <c r="I7674">
        <v>30.21</v>
      </c>
      <c r="J7674">
        <v>1022.8</v>
      </c>
      <c r="K7674">
        <v>10</v>
      </c>
      <c r="L7674">
        <v>20</v>
      </c>
      <c r="M7674" t="s">
        <v>32</v>
      </c>
      <c r="Q7674">
        <v>5000</v>
      </c>
      <c r="AB7674">
        <v>52</v>
      </c>
      <c r="AC7674" t="s">
        <v>7726</v>
      </c>
    </row>
    <row r="7675" spans="1:29">
      <c r="A7675" s="1" t="s">
        <v>30</v>
      </c>
      <c r="B7675" s="2">
        <v>42813.57708333333</v>
      </c>
      <c r="C7675">
        <v>52</v>
      </c>
      <c r="D7675">
        <v>28.9</v>
      </c>
      <c r="E7675">
        <v>40.78</v>
      </c>
      <c r="F7675">
        <v>10</v>
      </c>
      <c r="G7675">
        <v>10</v>
      </c>
      <c r="H7675">
        <v>0</v>
      </c>
      <c r="I7675">
        <v>30.2</v>
      </c>
      <c r="J7675">
        <v>1022.7</v>
      </c>
      <c r="K7675">
        <v>10</v>
      </c>
      <c r="L7675">
        <v>18</v>
      </c>
      <c r="M7675" t="s">
        <v>32</v>
      </c>
      <c r="Q7675">
        <v>5500</v>
      </c>
      <c r="Y7675">
        <v>26</v>
      </c>
      <c r="Z7675">
        <v>40</v>
      </c>
      <c r="AA7675" s="2">
        <v>42813.569444444445</v>
      </c>
      <c r="AB7675">
        <v>52</v>
      </c>
      <c r="AC7675" t="s">
        <v>7727</v>
      </c>
    </row>
    <row r="7676" spans="1:29">
      <c r="A7676" s="1" t="s">
        <v>30</v>
      </c>
      <c r="B7676" s="2">
        <v>42813.618750000001</v>
      </c>
      <c r="C7676">
        <v>54</v>
      </c>
      <c r="D7676">
        <v>28.9</v>
      </c>
      <c r="E7676">
        <v>37.89</v>
      </c>
      <c r="F7676">
        <v>360</v>
      </c>
      <c r="G7676">
        <v>9</v>
      </c>
      <c r="H7676">
        <v>0</v>
      </c>
      <c r="I7676">
        <v>30.18</v>
      </c>
      <c r="J7676">
        <v>1021.9</v>
      </c>
      <c r="K7676">
        <v>10</v>
      </c>
      <c r="L7676">
        <v>21</v>
      </c>
      <c r="M7676" t="s">
        <v>34</v>
      </c>
      <c r="Q7676">
        <v>5500</v>
      </c>
      <c r="AB7676">
        <v>54</v>
      </c>
      <c r="AC7676" t="s">
        <v>7728</v>
      </c>
    </row>
    <row r="7677" spans="1:29">
      <c r="A7677" s="1" t="s">
        <v>30</v>
      </c>
      <c r="B7677" s="2">
        <v>42813.660416666666</v>
      </c>
      <c r="C7677">
        <v>55</v>
      </c>
      <c r="D7677">
        <v>30</v>
      </c>
      <c r="E7677">
        <v>38.21</v>
      </c>
      <c r="F7677">
        <v>30</v>
      </c>
      <c r="G7677">
        <v>11</v>
      </c>
      <c r="H7677">
        <v>0</v>
      </c>
      <c r="I7677">
        <v>30.18</v>
      </c>
      <c r="J7677">
        <v>1021.8</v>
      </c>
      <c r="K7677">
        <v>10</v>
      </c>
      <c r="L7677">
        <v>18</v>
      </c>
      <c r="M7677" t="s">
        <v>32</v>
      </c>
      <c r="Q7677">
        <v>6000</v>
      </c>
      <c r="AB7677">
        <v>55</v>
      </c>
      <c r="AC7677" t="s">
        <v>7729</v>
      </c>
    </row>
    <row r="7678" spans="1:29">
      <c r="A7678" s="1" t="s">
        <v>30</v>
      </c>
      <c r="B7678" s="2">
        <v>42813.70208333333</v>
      </c>
      <c r="C7678">
        <v>55</v>
      </c>
      <c r="D7678">
        <v>30</v>
      </c>
      <c r="E7678">
        <v>38.21</v>
      </c>
      <c r="F7678">
        <v>40</v>
      </c>
      <c r="G7678">
        <v>10</v>
      </c>
      <c r="H7678">
        <v>0</v>
      </c>
      <c r="I7678">
        <v>30.18</v>
      </c>
      <c r="J7678">
        <v>1021.7</v>
      </c>
      <c r="K7678">
        <v>10</v>
      </c>
      <c r="L7678">
        <v>14</v>
      </c>
      <c r="M7678" t="s">
        <v>32</v>
      </c>
      <c r="Q7678">
        <v>7000</v>
      </c>
      <c r="AB7678">
        <v>55</v>
      </c>
      <c r="AC7678" t="s">
        <v>7730</v>
      </c>
    </row>
    <row r="7679" spans="1:29">
      <c r="A7679" s="1" t="s">
        <v>30</v>
      </c>
      <c r="B7679" s="2">
        <v>42813.743750000001</v>
      </c>
      <c r="C7679">
        <v>57</v>
      </c>
      <c r="D7679">
        <v>28.9</v>
      </c>
      <c r="E7679">
        <v>33.979999999999997</v>
      </c>
      <c r="F7679">
        <v>30</v>
      </c>
      <c r="G7679">
        <v>7</v>
      </c>
      <c r="H7679">
        <v>0</v>
      </c>
      <c r="I7679">
        <v>30.18</v>
      </c>
      <c r="J7679">
        <v>1021.8</v>
      </c>
      <c r="K7679">
        <v>10</v>
      </c>
      <c r="M7679" t="s">
        <v>34</v>
      </c>
      <c r="Q7679">
        <v>7000</v>
      </c>
      <c r="AB7679">
        <v>57</v>
      </c>
      <c r="AC7679" t="s">
        <v>7731</v>
      </c>
    </row>
    <row r="7680" spans="1:29">
      <c r="A7680" s="1" t="s">
        <v>30</v>
      </c>
      <c r="B7680" s="2">
        <v>42813.785416666666</v>
      </c>
      <c r="C7680">
        <v>53</v>
      </c>
      <c r="D7680">
        <v>30.9</v>
      </c>
      <c r="E7680">
        <v>42.48</v>
      </c>
      <c r="F7680">
        <v>40</v>
      </c>
      <c r="G7680">
        <v>6</v>
      </c>
      <c r="H7680">
        <v>0</v>
      </c>
      <c r="I7680">
        <v>30.19</v>
      </c>
      <c r="J7680">
        <v>1022.2</v>
      </c>
      <c r="K7680">
        <v>10</v>
      </c>
      <c r="M7680" t="s">
        <v>31</v>
      </c>
      <c r="Q7680">
        <v>7000</v>
      </c>
      <c r="AB7680">
        <v>53.1</v>
      </c>
      <c r="AC7680" t="s">
        <v>7732</v>
      </c>
    </row>
    <row r="7681" spans="1:29">
      <c r="A7681" s="1" t="s">
        <v>30</v>
      </c>
      <c r="B7681" s="2">
        <v>42813.82708333333</v>
      </c>
      <c r="C7681">
        <v>48</v>
      </c>
      <c r="D7681">
        <v>32</v>
      </c>
      <c r="E7681">
        <v>53.67</v>
      </c>
      <c r="F7681">
        <v>40</v>
      </c>
      <c r="G7681">
        <v>5</v>
      </c>
      <c r="H7681">
        <v>0</v>
      </c>
      <c r="I7681">
        <v>30.2</v>
      </c>
      <c r="J7681">
        <v>1022.7</v>
      </c>
      <c r="K7681">
        <v>10</v>
      </c>
      <c r="M7681" t="s">
        <v>31</v>
      </c>
      <c r="N7681" t="s">
        <v>31</v>
      </c>
      <c r="Q7681">
        <v>7000</v>
      </c>
      <c r="R7681">
        <v>25000</v>
      </c>
      <c r="AB7681">
        <v>45.4</v>
      </c>
      <c r="AC7681" t="s">
        <v>7733</v>
      </c>
    </row>
    <row r="7682" spans="1:29">
      <c r="A7682" s="1" t="s">
        <v>30</v>
      </c>
      <c r="B7682" s="2">
        <v>42813.868750000001</v>
      </c>
      <c r="C7682">
        <v>44</v>
      </c>
      <c r="D7682">
        <v>33</v>
      </c>
      <c r="E7682">
        <v>65.02</v>
      </c>
      <c r="F7682">
        <v>0</v>
      </c>
      <c r="G7682">
        <v>0</v>
      </c>
      <c r="H7682">
        <v>0</v>
      </c>
      <c r="I7682">
        <v>30.22</v>
      </c>
      <c r="J7682">
        <v>1023.2</v>
      </c>
      <c r="K7682">
        <v>10</v>
      </c>
      <c r="M7682" t="s">
        <v>31</v>
      </c>
      <c r="N7682" t="s">
        <v>31</v>
      </c>
      <c r="Q7682">
        <v>7000</v>
      </c>
      <c r="R7682">
        <v>25000</v>
      </c>
      <c r="AB7682">
        <v>44.1</v>
      </c>
      <c r="AC7682" t="s">
        <v>7734</v>
      </c>
    </row>
    <row r="7683" spans="1:29">
      <c r="A7683" s="1" t="s">
        <v>30</v>
      </c>
      <c r="B7683" s="2">
        <v>42813.910416666666</v>
      </c>
      <c r="C7683">
        <v>43</v>
      </c>
      <c r="D7683">
        <v>33</v>
      </c>
      <c r="E7683">
        <v>67.819999999999993</v>
      </c>
      <c r="F7683">
        <v>0</v>
      </c>
      <c r="G7683">
        <v>0</v>
      </c>
      <c r="H7683">
        <v>0</v>
      </c>
      <c r="I7683">
        <v>30.23</v>
      </c>
      <c r="J7683">
        <v>1023.7</v>
      </c>
      <c r="K7683">
        <v>10</v>
      </c>
      <c r="M7683" t="s">
        <v>246</v>
      </c>
      <c r="AB7683">
        <v>43</v>
      </c>
      <c r="AC7683" t="s">
        <v>7735</v>
      </c>
    </row>
    <row r="7684" spans="1:29">
      <c r="A7684" s="1" t="s">
        <v>30</v>
      </c>
      <c r="B7684" s="2">
        <v>42813.95208333333</v>
      </c>
      <c r="C7684">
        <v>39</v>
      </c>
      <c r="D7684">
        <v>33</v>
      </c>
      <c r="E7684">
        <v>79.17</v>
      </c>
      <c r="F7684">
        <v>0</v>
      </c>
      <c r="G7684">
        <v>0</v>
      </c>
      <c r="H7684">
        <v>0</v>
      </c>
      <c r="I7684">
        <v>30.25</v>
      </c>
      <c r="J7684">
        <v>1024.4000000000001</v>
      </c>
      <c r="K7684">
        <v>10</v>
      </c>
      <c r="M7684" t="s">
        <v>246</v>
      </c>
      <c r="AB7684">
        <v>39</v>
      </c>
      <c r="AC7684" t="s">
        <v>7736</v>
      </c>
    </row>
    <row r="7685" spans="1:29">
      <c r="A7685" s="1" t="s">
        <v>30</v>
      </c>
      <c r="B7685" s="2">
        <v>42813.993750000001</v>
      </c>
      <c r="C7685">
        <v>37</v>
      </c>
      <c r="D7685">
        <v>32</v>
      </c>
      <c r="E7685">
        <v>81.93</v>
      </c>
      <c r="F7685">
        <v>50</v>
      </c>
      <c r="G7685">
        <v>3</v>
      </c>
      <c r="H7685">
        <v>0</v>
      </c>
      <c r="I7685">
        <v>30.26</v>
      </c>
      <c r="J7685">
        <v>1024.8</v>
      </c>
      <c r="K7685">
        <v>10</v>
      </c>
      <c r="M7685" t="s">
        <v>246</v>
      </c>
      <c r="AB7685">
        <v>34.4</v>
      </c>
      <c r="AC7685" t="s">
        <v>7737</v>
      </c>
    </row>
    <row r="7686" spans="1:29">
      <c r="A7686" s="1" t="s">
        <v>30</v>
      </c>
      <c r="B7686" s="2">
        <v>42814.035416666666</v>
      </c>
      <c r="C7686">
        <v>37</v>
      </c>
      <c r="D7686">
        <v>33</v>
      </c>
      <c r="E7686">
        <v>85.64</v>
      </c>
      <c r="F7686">
        <v>0</v>
      </c>
      <c r="G7686">
        <v>0</v>
      </c>
      <c r="H7686">
        <v>0</v>
      </c>
      <c r="I7686">
        <v>30.26</v>
      </c>
      <c r="J7686">
        <v>1024.5999999999999</v>
      </c>
      <c r="K7686">
        <v>10</v>
      </c>
      <c r="M7686" t="s">
        <v>31</v>
      </c>
      <c r="Q7686">
        <v>6000</v>
      </c>
      <c r="AB7686">
        <v>37</v>
      </c>
      <c r="AC7686" t="s">
        <v>7738</v>
      </c>
    </row>
    <row r="7687" spans="1:29">
      <c r="A7687" s="1" t="s">
        <v>30</v>
      </c>
      <c r="B7687" s="2">
        <v>42814.07708333333</v>
      </c>
      <c r="C7687">
        <v>36</v>
      </c>
      <c r="D7687">
        <v>32</v>
      </c>
      <c r="E7687">
        <v>85.23</v>
      </c>
      <c r="F7687">
        <v>0</v>
      </c>
      <c r="G7687">
        <v>0</v>
      </c>
      <c r="H7687">
        <v>0</v>
      </c>
      <c r="I7687">
        <v>30.25</v>
      </c>
      <c r="J7687">
        <v>1024.5</v>
      </c>
      <c r="K7687">
        <v>10</v>
      </c>
      <c r="M7687" t="s">
        <v>246</v>
      </c>
      <c r="AB7687">
        <v>36</v>
      </c>
      <c r="AC7687" t="s">
        <v>7739</v>
      </c>
    </row>
    <row r="7688" spans="1:29">
      <c r="A7688" s="1" t="s">
        <v>30</v>
      </c>
      <c r="B7688" s="2">
        <v>42814.118750000001</v>
      </c>
      <c r="C7688">
        <v>34</v>
      </c>
      <c r="D7688">
        <v>32</v>
      </c>
      <c r="E7688">
        <v>92.29</v>
      </c>
      <c r="F7688">
        <v>0</v>
      </c>
      <c r="G7688">
        <v>0</v>
      </c>
      <c r="H7688">
        <v>0</v>
      </c>
      <c r="I7688">
        <v>30.24</v>
      </c>
      <c r="J7688">
        <v>1024.0999999999999</v>
      </c>
      <c r="K7688">
        <v>10</v>
      </c>
      <c r="M7688" t="s">
        <v>246</v>
      </c>
      <c r="AB7688">
        <v>34</v>
      </c>
      <c r="AC7688" t="s">
        <v>7740</v>
      </c>
    </row>
    <row r="7689" spans="1:29">
      <c r="A7689" s="1" t="s">
        <v>30</v>
      </c>
      <c r="B7689" s="2">
        <v>42814.160416666666</v>
      </c>
      <c r="C7689">
        <v>32</v>
      </c>
      <c r="D7689">
        <v>30</v>
      </c>
      <c r="E7689">
        <v>92.22</v>
      </c>
      <c r="F7689">
        <v>0</v>
      </c>
      <c r="G7689">
        <v>0</v>
      </c>
      <c r="H7689">
        <v>0</v>
      </c>
      <c r="I7689">
        <v>30.22</v>
      </c>
      <c r="J7689">
        <v>1023.5</v>
      </c>
      <c r="K7689">
        <v>10</v>
      </c>
      <c r="M7689" t="s">
        <v>246</v>
      </c>
      <c r="AB7689">
        <v>32</v>
      </c>
      <c r="AC7689" t="s">
        <v>7741</v>
      </c>
    </row>
    <row r="7690" spans="1:29">
      <c r="A7690" s="1" t="s">
        <v>30</v>
      </c>
      <c r="B7690" s="2">
        <v>42814.20208333333</v>
      </c>
      <c r="C7690">
        <v>32</v>
      </c>
      <c r="D7690">
        <v>28.9</v>
      </c>
      <c r="E7690">
        <v>88.17</v>
      </c>
      <c r="F7690">
        <v>0</v>
      </c>
      <c r="G7690">
        <v>0</v>
      </c>
      <c r="H7690">
        <v>0</v>
      </c>
      <c r="I7690">
        <v>30.22</v>
      </c>
      <c r="J7690">
        <v>1023.5</v>
      </c>
      <c r="K7690">
        <v>10</v>
      </c>
      <c r="M7690" t="s">
        <v>246</v>
      </c>
      <c r="AB7690">
        <v>32</v>
      </c>
      <c r="AC7690" t="s">
        <v>7742</v>
      </c>
    </row>
    <row r="7691" spans="1:29">
      <c r="A7691" s="1" t="s">
        <v>30</v>
      </c>
      <c r="B7691" s="2">
        <v>42814.243750000001</v>
      </c>
      <c r="C7691">
        <v>32</v>
      </c>
      <c r="D7691">
        <v>28.9</v>
      </c>
      <c r="E7691">
        <v>88.17</v>
      </c>
      <c r="F7691">
        <v>0</v>
      </c>
      <c r="G7691">
        <v>0</v>
      </c>
      <c r="H7691">
        <v>0</v>
      </c>
      <c r="I7691">
        <v>30.23</v>
      </c>
      <c r="J7691">
        <v>1023.7</v>
      </c>
      <c r="K7691">
        <v>10</v>
      </c>
      <c r="M7691" t="s">
        <v>246</v>
      </c>
      <c r="AB7691">
        <v>32</v>
      </c>
      <c r="AC7691" t="s">
        <v>7743</v>
      </c>
    </row>
    <row r="7692" spans="1:29">
      <c r="A7692" s="1" t="s">
        <v>30</v>
      </c>
      <c r="B7692" s="2">
        <v>42814.285416666666</v>
      </c>
      <c r="C7692">
        <v>32</v>
      </c>
      <c r="D7692">
        <v>30</v>
      </c>
      <c r="E7692">
        <v>92.22</v>
      </c>
      <c r="F7692">
        <v>0</v>
      </c>
      <c r="G7692">
        <v>0</v>
      </c>
      <c r="H7692">
        <v>0</v>
      </c>
      <c r="I7692">
        <v>30.24</v>
      </c>
      <c r="J7692">
        <v>1024.0999999999999</v>
      </c>
      <c r="K7692">
        <v>8</v>
      </c>
      <c r="M7692" t="s">
        <v>31</v>
      </c>
      <c r="Q7692">
        <v>25000</v>
      </c>
      <c r="AB7692">
        <v>32</v>
      </c>
      <c r="AC7692" t="s">
        <v>7744</v>
      </c>
    </row>
    <row r="7693" spans="1:29">
      <c r="A7693" s="1" t="s">
        <v>30</v>
      </c>
      <c r="B7693" s="2">
        <v>42814.32708333333</v>
      </c>
      <c r="C7693">
        <v>32</v>
      </c>
      <c r="D7693">
        <v>30</v>
      </c>
      <c r="E7693">
        <v>92.22</v>
      </c>
      <c r="F7693">
        <v>0</v>
      </c>
      <c r="G7693">
        <v>0</v>
      </c>
      <c r="H7693">
        <v>0</v>
      </c>
      <c r="I7693">
        <v>30.25</v>
      </c>
      <c r="J7693">
        <v>1024.5</v>
      </c>
      <c r="K7693">
        <v>10</v>
      </c>
      <c r="M7693" t="s">
        <v>34</v>
      </c>
      <c r="Q7693">
        <v>25000</v>
      </c>
      <c r="AB7693">
        <v>32</v>
      </c>
      <c r="AC7693" t="s">
        <v>7745</v>
      </c>
    </row>
    <row r="7694" spans="1:29">
      <c r="A7694" s="1" t="s">
        <v>30</v>
      </c>
      <c r="B7694" s="2">
        <v>42814.368750000001</v>
      </c>
      <c r="C7694">
        <v>41</v>
      </c>
      <c r="D7694">
        <v>35</v>
      </c>
      <c r="E7694">
        <v>79.34</v>
      </c>
      <c r="F7694">
        <v>0</v>
      </c>
      <c r="G7694">
        <v>0</v>
      </c>
      <c r="H7694">
        <v>0</v>
      </c>
      <c r="I7694">
        <v>30.25</v>
      </c>
      <c r="J7694">
        <v>1024.5999999999999</v>
      </c>
      <c r="K7694">
        <v>10</v>
      </c>
      <c r="M7694" t="s">
        <v>34</v>
      </c>
      <c r="Q7694">
        <v>25000</v>
      </c>
      <c r="AB7694">
        <v>41</v>
      </c>
      <c r="AC7694" t="s">
        <v>7746</v>
      </c>
    </row>
    <row r="7695" spans="1:29">
      <c r="A7695" s="1" t="s">
        <v>30</v>
      </c>
      <c r="B7695" s="2">
        <v>42814.410416666666</v>
      </c>
      <c r="C7695">
        <v>46</v>
      </c>
      <c r="D7695">
        <v>32</v>
      </c>
      <c r="E7695">
        <v>57.87</v>
      </c>
      <c r="F7695">
        <v>0</v>
      </c>
      <c r="G7695">
        <v>0</v>
      </c>
      <c r="H7695">
        <v>0</v>
      </c>
      <c r="I7695">
        <v>30.24</v>
      </c>
      <c r="J7695">
        <v>1023.9</v>
      </c>
      <c r="K7695">
        <v>10</v>
      </c>
      <c r="M7695" t="s">
        <v>31</v>
      </c>
      <c r="Q7695">
        <v>25000</v>
      </c>
      <c r="AB7695">
        <v>46</v>
      </c>
      <c r="AC7695" t="s">
        <v>7747</v>
      </c>
    </row>
    <row r="7696" spans="1:29">
      <c r="A7696" s="1" t="s">
        <v>30</v>
      </c>
      <c r="B7696" s="2">
        <v>42814.45208333333</v>
      </c>
      <c r="C7696">
        <v>50</v>
      </c>
      <c r="D7696">
        <v>30</v>
      </c>
      <c r="E7696">
        <v>45.93</v>
      </c>
      <c r="F7696">
        <v>0</v>
      </c>
      <c r="G7696">
        <v>0</v>
      </c>
      <c r="H7696">
        <v>0</v>
      </c>
      <c r="I7696">
        <v>30.25</v>
      </c>
      <c r="J7696">
        <v>1024.3</v>
      </c>
      <c r="K7696">
        <v>10</v>
      </c>
      <c r="M7696" t="s">
        <v>31</v>
      </c>
      <c r="Q7696">
        <v>25000</v>
      </c>
      <c r="AB7696">
        <v>50</v>
      </c>
      <c r="AC7696" t="s">
        <v>7748</v>
      </c>
    </row>
    <row r="7697" spans="1:29">
      <c r="A7697" s="1" t="s">
        <v>30</v>
      </c>
      <c r="B7697" s="2">
        <v>42814.493750000001</v>
      </c>
      <c r="C7697">
        <v>54</v>
      </c>
      <c r="D7697">
        <v>33</v>
      </c>
      <c r="E7697">
        <v>44.92</v>
      </c>
      <c r="F7697">
        <v>230</v>
      </c>
      <c r="G7697">
        <v>8</v>
      </c>
      <c r="H7697">
        <v>0</v>
      </c>
      <c r="I7697">
        <v>30.25</v>
      </c>
      <c r="J7697">
        <v>1024.3</v>
      </c>
      <c r="K7697">
        <v>10</v>
      </c>
      <c r="M7697" t="s">
        <v>31</v>
      </c>
      <c r="Q7697">
        <v>25000</v>
      </c>
      <c r="AB7697">
        <v>54</v>
      </c>
      <c r="AC7697" t="s">
        <v>7749</v>
      </c>
    </row>
    <row r="7698" spans="1:29">
      <c r="A7698" s="1" t="s">
        <v>30</v>
      </c>
      <c r="B7698" s="2">
        <v>42814.535416666666</v>
      </c>
      <c r="C7698">
        <v>55</v>
      </c>
      <c r="D7698">
        <v>30</v>
      </c>
      <c r="E7698">
        <v>38.21</v>
      </c>
      <c r="G7698">
        <v>6</v>
      </c>
      <c r="H7698">
        <v>0</v>
      </c>
      <c r="I7698">
        <v>30.2</v>
      </c>
      <c r="J7698">
        <v>1022.6</v>
      </c>
      <c r="K7698">
        <v>10</v>
      </c>
      <c r="M7698" t="s">
        <v>34</v>
      </c>
      <c r="Q7698">
        <v>25000</v>
      </c>
      <c r="AB7698">
        <v>55</v>
      </c>
      <c r="AC7698" t="s">
        <v>7750</v>
      </c>
    </row>
    <row r="7699" spans="1:29">
      <c r="A7699" s="1" t="s">
        <v>30</v>
      </c>
      <c r="B7699" s="2">
        <v>42814.57708333333</v>
      </c>
      <c r="C7699">
        <v>59</v>
      </c>
      <c r="D7699">
        <v>34</v>
      </c>
      <c r="E7699">
        <v>38.869999999999997</v>
      </c>
      <c r="F7699">
        <v>220</v>
      </c>
      <c r="G7699">
        <v>10</v>
      </c>
      <c r="H7699">
        <v>0</v>
      </c>
      <c r="I7699">
        <v>30.16</v>
      </c>
      <c r="J7699">
        <v>1021.3</v>
      </c>
      <c r="K7699">
        <v>10</v>
      </c>
      <c r="M7699" t="s">
        <v>32</v>
      </c>
      <c r="Q7699">
        <v>25000</v>
      </c>
      <c r="AB7699">
        <v>59</v>
      </c>
      <c r="AC7699" t="s">
        <v>7751</v>
      </c>
    </row>
    <row r="7700" spans="1:29">
      <c r="A7700" s="1" t="s">
        <v>30</v>
      </c>
      <c r="B7700" s="2">
        <v>42814.618750000001</v>
      </c>
      <c r="C7700">
        <v>62</v>
      </c>
      <c r="D7700">
        <v>30.9</v>
      </c>
      <c r="E7700">
        <v>30.73</v>
      </c>
      <c r="F7700">
        <v>250</v>
      </c>
      <c r="G7700">
        <v>7</v>
      </c>
      <c r="H7700">
        <v>0</v>
      </c>
      <c r="I7700">
        <v>30.14</v>
      </c>
      <c r="J7700">
        <v>1020.6</v>
      </c>
      <c r="K7700">
        <v>10</v>
      </c>
      <c r="M7700" t="s">
        <v>32</v>
      </c>
      <c r="Q7700">
        <v>25000</v>
      </c>
      <c r="AB7700">
        <v>62.1</v>
      </c>
      <c r="AC7700" t="s">
        <v>7752</v>
      </c>
    </row>
    <row r="7701" spans="1:29">
      <c r="A7701" s="1" t="s">
        <v>30</v>
      </c>
      <c r="B7701" s="2">
        <v>42814.660416666666</v>
      </c>
      <c r="C7701">
        <v>64</v>
      </c>
      <c r="D7701">
        <v>28.9</v>
      </c>
      <c r="E7701">
        <v>26.5</v>
      </c>
      <c r="F7701">
        <v>260</v>
      </c>
      <c r="G7701">
        <v>9</v>
      </c>
      <c r="H7701">
        <v>0</v>
      </c>
      <c r="I7701">
        <v>30.11</v>
      </c>
      <c r="J7701">
        <v>1019.6</v>
      </c>
      <c r="K7701">
        <v>10</v>
      </c>
      <c r="M7701" t="s">
        <v>34</v>
      </c>
      <c r="Q7701">
        <v>25000</v>
      </c>
      <c r="AB7701">
        <v>64</v>
      </c>
      <c r="AC7701" t="s">
        <v>7753</v>
      </c>
    </row>
    <row r="7702" spans="1:29">
      <c r="A7702" s="1" t="s">
        <v>30</v>
      </c>
      <c r="B7702" s="2">
        <v>42814.70208333333</v>
      </c>
      <c r="C7702">
        <v>66</v>
      </c>
      <c r="D7702">
        <v>30.9</v>
      </c>
      <c r="E7702">
        <v>26.81</v>
      </c>
      <c r="G7702">
        <v>5</v>
      </c>
      <c r="H7702">
        <v>0</v>
      </c>
      <c r="I7702">
        <v>30.09</v>
      </c>
      <c r="J7702">
        <v>1018.8</v>
      </c>
      <c r="K7702">
        <v>10</v>
      </c>
      <c r="M7702" t="s">
        <v>32</v>
      </c>
      <c r="Q7702">
        <v>25000</v>
      </c>
      <c r="AB7702">
        <v>66</v>
      </c>
      <c r="AC7702" t="s">
        <v>7754</v>
      </c>
    </row>
    <row r="7703" spans="1:29">
      <c r="A7703" s="1" t="s">
        <v>30</v>
      </c>
      <c r="B7703" s="2">
        <v>42814.743750000001</v>
      </c>
      <c r="C7703">
        <v>65</v>
      </c>
      <c r="D7703">
        <v>30.9</v>
      </c>
      <c r="E7703">
        <v>27.85</v>
      </c>
      <c r="F7703">
        <v>240</v>
      </c>
      <c r="G7703">
        <v>9</v>
      </c>
      <c r="H7703">
        <v>0</v>
      </c>
      <c r="I7703">
        <v>30.06</v>
      </c>
      <c r="J7703">
        <v>1018</v>
      </c>
      <c r="K7703">
        <v>10</v>
      </c>
      <c r="M7703" t="s">
        <v>31</v>
      </c>
      <c r="N7703" t="s">
        <v>32</v>
      </c>
      <c r="Q7703">
        <v>20000</v>
      </c>
      <c r="R7703">
        <v>25000</v>
      </c>
      <c r="AB7703">
        <v>64.900000000000006</v>
      </c>
      <c r="AC7703" t="s">
        <v>7755</v>
      </c>
    </row>
    <row r="7704" spans="1:29">
      <c r="A7704" s="1" t="s">
        <v>30</v>
      </c>
      <c r="B7704" s="2">
        <v>42814.785416666666</v>
      </c>
      <c r="C7704">
        <v>62</v>
      </c>
      <c r="D7704">
        <v>30</v>
      </c>
      <c r="E7704">
        <v>29.63</v>
      </c>
      <c r="F7704">
        <v>170</v>
      </c>
      <c r="G7704">
        <v>5</v>
      </c>
      <c r="H7704">
        <v>0</v>
      </c>
      <c r="I7704">
        <v>30.04</v>
      </c>
      <c r="J7704">
        <v>1017.3</v>
      </c>
      <c r="K7704">
        <v>10</v>
      </c>
      <c r="M7704" t="s">
        <v>31</v>
      </c>
      <c r="N7704" t="s">
        <v>32</v>
      </c>
      <c r="O7704" t="s">
        <v>32</v>
      </c>
      <c r="Q7704">
        <v>15000</v>
      </c>
      <c r="R7704">
        <v>20000</v>
      </c>
      <c r="S7704">
        <v>25000</v>
      </c>
      <c r="AB7704">
        <v>62.1</v>
      </c>
      <c r="AC7704" t="s">
        <v>7756</v>
      </c>
    </row>
    <row r="7705" spans="1:29">
      <c r="A7705" s="1" t="s">
        <v>30</v>
      </c>
      <c r="B7705" s="2">
        <v>42814.82708333333</v>
      </c>
      <c r="C7705">
        <v>57</v>
      </c>
      <c r="D7705">
        <v>32</v>
      </c>
      <c r="E7705">
        <v>38.54</v>
      </c>
      <c r="F7705">
        <v>160</v>
      </c>
      <c r="G7705">
        <v>5</v>
      </c>
      <c r="H7705">
        <v>0</v>
      </c>
      <c r="I7705">
        <v>30.04</v>
      </c>
      <c r="J7705">
        <v>1017.3</v>
      </c>
      <c r="K7705">
        <v>10</v>
      </c>
      <c r="M7705" t="s">
        <v>31</v>
      </c>
      <c r="N7705" t="s">
        <v>34</v>
      </c>
      <c r="O7705" t="s">
        <v>32</v>
      </c>
      <c r="Q7705">
        <v>14000</v>
      </c>
      <c r="R7705">
        <v>20000</v>
      </c>
      <c r="S7705">
        <v>25000</v>
      </c>
      <c r="AB7705">
        <v>57</v>
      </c>
      <c r="AC7705" t="s">
        <v>7757</v>
      </c>
    </row>
    <row r="7706" spans="1:29">
      <c r="A7706" s="1" t="s">
        <v>30</v>
      </c>
      <c r="B7706" s="2">
        <v>42814.868750000001</v>
      </c>
      <c r="C7706">
        <v>57</v>
      </c>
      <c r="D7706">
        <v>33</v>
      </c>
      <c r="E7706">
        <v>40.28</v>
      </c>
      <c r="F7706">
        <v>0</v>
      </c>
      <c r="G7706">
        <v>0</v>
      </c>
      <c r="H7706">
        <v>0</v>
      </c>
      <c r="I7706">
        <v>30.08</v>
      </c>
      <c r="J7706">
        <v>1018.8</v>
      </c>
      <c r="K7706">
        <v>10</v>
      </c>
      <c r="M7706" t="s">
        <v>32</v>
      </c>
      <c r="N7706" t="s">
        <v>32</v>
      </c>
      <c r="O7706" t="s">
        <v>32</v>
      </c>
      <c r="Q7706">
        <v>11000</v>
      </c>
      <c r="R7706">
        <v>20000</v>
      </c>
      <c r="S7706">
        <v>25000</v>
      </c>
      <c r="AB7706">
        <v>57</v>
      </c>
      <c r="AC7706" t="s">
        <v>7758</v>
      </c>
    </row>
    <row r="7707" spans="1:29">
      <c r="A7707" s="1" t="s">
        <v>30</v>
      </c>
      <c r="B7707" s="2">
        <v>42814.910416666666</v>
      </c>
      <c r="C7707">
        <v>53</v>
      </c>
      <c r="D7707">
        <v>36</v>
      </c>
      <c r="E7707">
        <v>52.11</v>
      </c>
      <c r="F7707">
        <v>0</v>
      </c>
      <c r="G7707">
        <v>0</v>
      </c>
      <c r="H7707">
        <v>0</v>
      </c>
      <c r="I7707">
        <v>30.08</v>
      </c>
      <c r="J7707">
        <v>1018.5</v>
      </c>
      <c r="K7707">
        <v>10</v>
      </c>
      <c r="M7707" t="s">
        <v>32</v>
      </c>
      <c r="N7707" t="s">
        <v>32</v>
      </c>
      <c r="Q7707">
        <v>13000</v>
      </c>
      <c r="R7707">
        <v>25000</v>
      </c>
      <c r="AB7707">
        <v>53.1</v>
      </c>
      <c r="AC7707" t="s">
        <v>7759</v>
      </c>
    </row>
    <row r="7708" spans="1:29">
      <c r="A7708" s="1" t="s">
        <v>30</v>
      </c>
      <c r="B7708" s="2">
        <v>42814.95208333333</v>
      </c>
      <c r="C7708">
        <v>55</v>
      </c>
      <c r="D7708">
        <v>36</v>
      </c>
      <c r="E7708">
        <v>48.62</v>
      </c>
      <c r="F7708">
        <v>230</v>
      </c>
      <c r="G7708">
        <v>4</v>
      </c>
      <c r="H7708">
        <v>0</v>
      </c>
      <c r="I7708">
        <v>30.07</v>
      </c>
      <c r="J7708">
        <v>1018.3</v>
      </c>
      <c r="K7708">
        <v>10</v>
      </c>
      <c r="M7708" t="s">
        <v>34</v>
      </c>
      <c r="N7708" t="s">
        <v>32</v>
      </c>
      <c r="O7708" t="s">
        <v>32</v>
      </c>
      <c r="Q7708">
        <v>8000</v>
      </c>
      <c r="R7708">
        <v>12000</v>
      </c>
      <c r="S7708">
        <v>25000</v>
      </c>
      <c r="AB7708">
        <v>55</v>
      </c>
      <c r="AC7708" t="s">
        <v>7760</v>
      </c>
    </row>
    <row r="7709" spans="1:29">
      <c r="A7709" s="1" t="s">
        <v>30</v>
      </c>
      <c r="B7709" s="2">
        <v>42814.993750000001</v>
      </c>
      <c r="C7709">
        <v>56</v>
      </c>
      <c r="D7709">
        <v>34</v>
      </c>
      <c r="E7709">
        <v>43.46</v>
      </c>
      <c r="F7709">
        <v>210</v>
      </c>
      <c r="G7709">
        <v>4</v>
      </c>
      <c r="H7709">
        <v>0</v>
      </c>
      <c r="I7709">
        <v>30.05</v>
      </c>
      <c r="J7709">
        <v>1017.6</v>
      </c>
      <c r="K7709">
        <v>10</v>
      </c>
      <c r="M7709" t="s">
        <v>31</v>
      </c>
      <c r="N7709" t="s">
        <v>34</v>
      </c>
      <c r="O7709" t="s">
        <v>34</v>
      </c>
      <c r="P7709" t="s">
        <v>32</v>
      </c>
      <c r="Q7709">
        <v>7500</v>
      </c>
      <c r="R7709">
        <v>9000</v>
      </c>
      <c r="S7709">
        <v>12000</v>
      </c>
      <c r="T7709">
        <v>25000</v>
      </c>
      <c r="AB7709">
        <v>55.9</v>
      </c>
      <c r="AC7709" t="s">
        <v>7761</v>
      </c>
    </row>
    <row r="7710" spans="1:29">
      <c r="A7710" s="1" t="s">
        <v>30</v>
      </c>
      <c r="B7710" s="2">
        <v>42815.035416666666</v>
      </c>
      <c r="C7710">
        <v>57</v>
      </c>
      <c r="D7710">
        <v>34</v>
      </c>
      <c r="E7710">
        <v>41.76</v>
      </c>
      <c r="F7710">
        <v>170</v>
      </c>
      <c r="G7710">
        <v>4</v>
      </c>
      <c r="H7710">
        <v>0</v>
      </c>
      <c r="I7710">
        <v>30.04</v>
      </c>
      <c r="J7710">
        <v>1017</v>
      </c>
      <c r="K7710">
        <v>10</v>
      </c>
      <c r="M7710" t="s">
        <v>31</v>
      </c>
      <c r="N7710" t="s">
        <v>34</v>
      </c>
      <c r="O7710" t="s">
        <v>32</v>
      </c>
      <c r="P7710" t="s">
        <v>32</v>
      </c>
      <c r="Q7710">
        <v>6000</v>
      </c>
      <c r="R7710">
        <v>8000</v>
      </c>
      <c r="S7710">
        <v>15000</v>
      </c>
      <c r="T7710">
        <v>25000</v>
      </c>
      <c r="AB7710">
        <v>57</v>
      </c>
      <c r="AC7710" t="s">
        <v>7762</v>
      </c>
    </row>
    <row r="7711" spans="1:29">
      <c r="A7711" s="1" t="s">
        <v>30</v>
      </c>
      <c r="B7711" s="2">
        <v>42815.07708333333</v>
      </c>
      <c r="C7711">
        <v>57</v>
      </c>
      <c r="D7711">
        <v>34</v>
      </c>
      <c r="E7711">
        <v>41.76</v>
      </c>
      <c r="F7711">
        <v>180</v>
      </c>
      <c r="G7711">
        <v>6</v>
      </c>
      <c r="H7711">
        <v>0</v>
      </c>
      <c r="I7711">
        <v>30.01</v>
      </c>
      <c r="J7711">
        <v>1015.9</v>
      </c>
      <c r="K7711">
        <v>10</v>
      </c>
      <c r="M7711" t="s">
        <v>31</v>
      </c>
      <c r="N7711" t="s">
        <v>34</v>
      </c>
      <c r="O7711" t="s">
        <v>32</v>
      </c>
      <c r="P7711" t="s">
        <v>32</v>
      </c>
      <c r="Q7711">
        <v>6000</v>
      </c>
      <c r="R7711">
        <v>8000</v>
      </c>
      <c r="S7711">
        <v>15000</v>
      </c>
      <c r="T7711">
        <v>25000</v>
      </c>
      <c r="AB7711">
        <v>57</v>
      </c>
      <c r="AC7711" t="s">
        <v>7763</v>
      </c>
    </row>
    <row r="7712" spans="1:29">
      <c r="A7712" s="1" t="s">
        <v>30</v>
      </c>
      <c r="B7712" s="2">
        <v>42815.118750000001</v>
      </c>
      <c r="C7712">
        <v>57</v>
      </c>
      <c r="D7712">
        <v>35</v>
      </c>
      <c r="E7712">
        <v>43.63</v>
      </c>
      <c r="F7712">
        <v>200</v>
      </c>
      <c r="G7712">
        <v>4</v>
      </c>
      <c r="H7712">
        <v>0</v>
      </c>
      <c r="I7712">
        <v>30</v>
      </c>
      <c r="J7712">
        <v>1015.7</v>
      </c>
      <c r="K7712">
        <v>10</v>
      </c>
      <c r="M7712" t="s">
        <v>32</v>
      </c>
      <c r="N7712" t="s">
        <v>32</v>
      </c>
      <c r="O7712" t="s">
        <v>32</v>
      </c>
      <c r="P7712" t="s">
        <v>32</v>
      </c>
      <c r="Q7712">
        <v>6000</v>
      </c>
      <c r="R7712">
        <v>8500</v>
      </c>
      <c r="S7712">
        <v>11000</v>
      </c>
      <c r="T7712">
        <v>25000</v>
      </c>
      <c r="AB7712">
        <v>57</v>
      </c>
      <c r="AC7712" t="s">
        <v>7764</v>
      </c>
    </row>
    <row r="7713" spans="1:29">
      <c r="A7713" s="1" t="s">
        <v>30</v>
      </c>
      <c r="B7713" s="2">
        <v>42815.160416666666</v>
      </c>
      <c r="C7713">
        <v>55</v>
      </c>
      <c r="D7713">
        <v>35</v>
      </c>
      <c r="E7713">
        <v>46.91</v>
      </c>
      <c r="F7713">
        <v>200</v>
      </c>
      <c r="G7713">
        <v>5</v>
      </c>
      <c r="H7713">
        <v>0</v>
      </c>
      <c r="I7713">
        <v>29.98</v>
      </c>
      <c r="J7713">
        <v>1014.9</v>
      </c>
      <c r="K7713">
        <v>10</v>
      </c>
      <c r="M7713" t="s">
        <v>31</v>
      </c>
      <c r="N7713" t="s">
        <v>32</v>
      </c>
      <c r="O7713" t="s">
        <v>32</v>
      </c>
      <c r="Q7713">
        <v>6000</v>
      </c>
      <c r="R7713">
        <v>10000</v>
      </c>
      <c r="S7713">
        <v>25000</v>
      </c>
      <c r="AB7713">
        <v>55</v>
      </c>
      <c r="AC7713" t="s">
        <v>7765</v>
      </c>
    </row>
    <row r="7714" spans="1:29">
      <c r="A7714" s="1" t="s">
        <v>30</v>
      </c>
      <c r="B7714" s="2">
        <v>42815.20208333333</v>
      </c>
      <c r="C7714">
        <v>54</v>
      </c>
      <c r="D7714">
        <v>36</v>
      </c>
      <c r="E7714">
        <v>50.42</v>
      </c>
      <c r="F7714">
        <v>190</v>
      </c>
      <c r="G7714">
        <v>7</v>
      </c>
      <c r="H7714">
        <v>0</v>
      </c>
      <c r="I7714">
        <v>29.95</v>
      </c>
      <c r="J7714">
        <v>1014</v>
      </c>
      <c r="K7714">
        <v>10</v>
      </c>
      <c r="M7714" t="s">
        <v>32</v>
      </c>
      <c r="N7714" t="s">
        <v>32</v>
      </c>
      <c r="O7714" t="s">
        <v>32</v>
      </c>
      <c r="Q7714">
        <v>7500</v>
      </c>
      <c r="R7714">
        <v>12000</v>
      </c>
      <c r="S7714">
        <v>25000</v>
      </c>
      <c r="AB7714">
        <v>54</v>
      </c>
      <c r="AC7714" t="s">
        <v>7766</v>
      </c>
    </row>
    <row r="7715" spans="1:29">
      <c r="A7715" s="1" t="s">
        <v>30</v>
      </c>
      <c r="B7715" s="2">
        <v>42815.243750000001</v>
      </c>
      <c r="C7715">
        <v>54</v>
      </c>
      <c r="D7715">
        <v>37</v>
      </c>
      <c r="E7715">
        <v>52.45</v>
      </c>
      <c r="F7715">
        <v>200</v>
      </c>
      <c r="G7715">
        <v>5</v>
      </c>
      <c r="H7715">
        <v>0</v>
      </c>
      <c r="I7715">
        <v>29.94</v>
      </c>
      <c r="J7715">
        <v>1013.5</v>
      </c>
      <c r="K7715">
        <v>10</v>
      </c>
      <c r="M7715" t="s">
        <v>31</v>
      </c>
      <c r="N7715" t="s">
        <v>31</v>
      </c>
      <c r="O7715" t="s">
        <v>32</v>
      </c>
      <c r="Q7715">
        <v>7500</v>
      </c>
      <c r="R7715">
        <v>11000</v>
      </c>
      <c r="S7715">
        <v>25000</v>
      </c>
      <c r="AB7715">
        <v>54</v>
      </c>
      <c r="AC7715" t="s">
        <v>7767</v>
      </c>
    </row>
    <row r="7716" spans="1:29">
      <c r="A7716" s="1" t="s">
        <v>30</v>
      </c>
      <c r="B7716" s="2">
        <v>42815.285416666666</v>
      </c>
      <c r="C7716">
        <v>54</v>
      </c>
      <c r="D7716">
        <v>38</v>
      </c>
      <c r="E7716">
        <v>54.34</v>
      </c>
      <c r="F7716">
        <v>210</v>
      </c>
      <c r="G7716">
        <v>8</v>
      </c>
      <c r="H7716">
        <v>0</v>
      </c>
      <c r="I7716">
        <v>29.94</v>
      </c>
      <c r="J7716">
        <v>1013.6</v>
      </c>
      <c r="K7716">
        <v>10</v>
      </c>
      <c r="M7716" t="s">
        <v>32</v>
      </c>
      <c r="N7716" t="s">
        <v>32</v>
      </c>
      <c r="O7716" t="s">
        <v>32</v>
      </c>
      <c r="Q7716">
        <v>10000</v>
      </c>
      <c r="R7716">
        <v>13000</v>
      </c>
      <c r="S7716">
        <v>25000</v>
      </c>
      <c r="AB7716">
        <v>54</v>
      </c>
      <c r="AC7716" t="s">
        <v>7768</v>
      </c>
    </row>
    <row r="7717" spans="1:29">
      <c r="A7717" s="1" t="s">
        <v>30</v>
      </c>
      <c r="B7717" s="2">
        <v>42815.32708333333</v>
      </c>
      <c r="C7717">
        <v>52</v>
      </c>
      <c r="D7717">
        <v>38</v>
      </c>
      <c r="E7717">
        <v>58.48</v>
      </c>
      <c r="F7717">
        <v>250</v>
      </c>
      <c r="G7717">
        <v>4</v>
      </c>
      <c r="H7717">
        <v>0</v>
      </c>
      <c r="I7717">
        <v>29.95</v>
      </c>
      <c r="J7717">
        <v>1014.2</v>
      </c>
      <c r="K7717">
        <v>10</v>
      </c>
      <c r="M7717" t="s">
        <v>31</v>
      </c>
      <c r="N7717" t="s">
        <v>31</v>
      </c>
      <c r="O7717" t="s">
        <v>32</v>
      </c>
      <c r="Q7717">
        <v>9000</v>
      </c>
      <c r="R7717">
        <v>15000</v>
      </c>
      <c r="S7717">
        <v>25000</v>
      </c>
      <c r="AB7717">
        <v>52</v>
      </c>
      <c r="AC7717" t="s">
        <v>7769</v>
      </c>
    </row>
    <row r="7718" spans="1:29">
      <c r="A7718" s="1" t="s">
        <v>30</v>
      </c>
      <c r="B7718" s="2">
        <v>42815.368750000001</v>
      </c>
      <c r="C7718">
        <v>56</v>
      </c>
      <c r="D7718">
        <v>40</v>
      </c>
      <c r="E7718">
        <v>54.83</v>
      </c>
      <c r="F7718">
        <v>230</v>
      </c>
      <c r="G7718">
        <v>4</v>
      </c>
      <c r="H7718">
        <v>0</v>
      </c>
      <c r="I7718">
        <v>29.96</v>
      </c>
      <c r="J7718">
        <v>1014.2</v>
      </c>
      <c r="K7718">
        <v>10</v>
      </c>
      <c r="M7718" t="s">
        <v>31</v>
      </c>
      <c r="N7718" t="s">
        <v>34</v>
      </c>
      <c r="Q7718">
        <v>15000</v>
      </c>
      <c r="R7718">
        <v>25000</v>
      </c>
      <c r="AB7718">
        <v>55.9</v>
      </c>
      <c r="AC7718" t="s">
        <v>7770</v>
      </c>
    </row>
    <row r="7719" spans="1:29">
      <c r="A7719" s="1" t="s">
        <v>30</v>
      </c>
      <c r="B7719" s="2">
        <v>42815.410416666666</v>
      </c>
      <c r="C7719">
        <v>62</v>
      </c>
      <c r="D7719">
        <v>40</v>
      </c>
      <c r="E7719">
        <v>43.93</v>
      </c>
      <c r="F7719">
        <v>250</v>
      </c>
      <c r="G7719">
        <v>6</v>
      </c>
      <c r="H7719">
        <v>0</v>
      </c>
      <c r="I7719">
        <v>29.96</v>
      </c>
      <c r="J7719">
        <v>1014.3</v>
      </c>
      <c r="K7719">
        <v>10</v>
      </c>
      <c r="M7719" t="s">
        <v>31</v>
      </c>
      <c r="N7719" t="s">
        <v>31</v>
      </c>
      <c r="Q7719">
        <v>18000</v>
      </c>
      <c r="R7719">
        <v>25000</v>
      </c>
      <c r="AB7719">
        <v>62.1</v>
      </c>
      <c r="AC7719" t="s">
        <v>7771</v>
      </c>
    </row>
    <row r="7720" spans="1:29">
      <c r="A7720" s="1" t="s">
        <v>30</v>
      </c>
      <c r="B7720" s="2">
        <v>42815.45208333333</v>
      </c>
      <c r="C7720">
        <v>67</v>
      </c>
      <c r="D7720">
        <v>42</v>
      </c>
      <c r="E7720">
        <v>40.450000000000003</v>
      </c>
      <c r="G7720">
        <v>5</v>
      </c>
      <c r="H7720">
        <v>0</v>
      </c>
      <c r="I7720">
        <v>29.97</v>
      </c>
      <c r="J7720">
        <v>1014.6</v>
      </c>
      <c r="K7720">
        <v>10</v>
      </c>
      <c r="M7720" t="s">
        <v>31</v>
      </c>
      <c r="Q7720">
        <v>25000</v>
      </c>
      <c r="AB7720">
        <v>66.900000000000006</v>
      </c>
      <c r="AC7720" t="s">
        <v>7772</v>
      </c>
    </row>
    <row r="7721" spans="1:29">
      <c r="A7721" s="1" t="s">
        <v>30</v>
      </c>
      <c r="B7721" s="2">
        <v>42815.493750000001</v>
      </c>
      <c r="C7721">
        <v>72</v>
      </c>
      <c r="D7721">
        <v>44</v>
      </c>
      <c r="E7721">
        <v>36.68</v>
      </c>
      <c r="F7721">
        <v>0</v>
      </c>
      <c r="G7721">
        <v>0</v>
      </c>
      <c r="H7721">
        <v>0</v>
      </c>
      <c r="I7721">
        <v>29.96</v>
      </c>
      <c r="J7721">
        <v>1014.3</v>
      </c>
      <c r="K7721">
        <v>10</v>
      </c>
      <c r="M7721" t="s">
        <v>31</v>
      </c>
      <c r="Q7721">
        <v>25000</v>
      </c>
      <c r="AB7721">
        <v>70.62</v>
      </c>
      <c r="AC7721" t="s">
        <v>7773</v>
      </c>
    </row>
    <row r="7722" spans="1:29">
      <c r="A7722" s="1" t="s">
        <v>30</v>
      </c>
      <c r="B7722" s="2">
        <v>42815.535416666666</v>
      </c>
      <c r="C7722">
        <v>76</v>
      </c>
      <c r="D7722">
        <v>47</v>
      </c>
      <c r="E7722">
        <v>35.78</v>
      </c>
      <c r="G7722">
        <v>4</v>
      </c>
      <c r="H7722">
        <v>0</v>
      </c>
      <c r="I7722">
        <v>29.94</v>
      </c>
      <c r="J7722">
        <v>1013.7</v>
      </c>
      <c r="K7722">
        <v>10</v>
      </c>
      <c r="M7722" t="s">
        <v>31</v>
      </c>
      <c r="Q7722">
        <v>25000</v>
      </c>
      <c r="AB7722">
        <v>74.87</v>
      </c>
      <c r="AC7722" t="s">
        <v>7774</v>
      </c>
    </row>
    <row r="7723" spans="1:29">
      <c r="A7723" s="1" t="s">
        <v>30</v>
      </c>
      <c r="B7723" s="2">
        <v>42815.57708333333</v>
      </c>
      <c r="C7723">
        <v>80</v>
      </c>
      <c r="D7723">
        <v>47</v>
      </c>
      <c r="E7723">
        <v>31.15</v>
      </c>
      <c r="H7723">
        <v>0</v>
      </c>
      <c r="I7723">
        <v>29.93</v>
      </c>
      <c r="J7723">
        <v>1013</v>
      </c>
      <c r="K7723">
        <v>10</v>
      </c>
      <c r="M7723" t="s">
        <v>31</v>
      </c>
      <c r="N7723" t="s">
        <v>34</v>
      </c>
      <c r="Q7723">
        <v>7000</v>
      </c>
      <c r="R7723">
        <v>25000</v>
      </c>
      <c r="AB7723">
        <v>79.33</v>
      </c>
      <c r="AC7723" t="s">
        <v>7775</v>
      </c>
    </row>
    <row r="7724" spans="1:29">
      <c r="A7724" s="1" t="s">
        <v>30</v>
      </c>
      <c r="B7724" s="2">
        <v>42815.618750000001</v>
      </c>
      <c r="C7724">
        <v>78</v>
      </c>
      <c r="D7724">
        <v>47</v>
      </c>
      <c r="E7724">
        <v>33.26</v>
      </c>
      <c r="F7724">
        <v>40</v>
      </c>
      <c r="G7724">
        <v>5</v>
      </c>
      <c r="H7724">
        <v>0</v>
      </c>
      <c r="I7724">
        <v>29.9</v>
      </c>
      <c r="J7724">
        <v>1012.2</v>
      </c>
      <c r="K7724">
        <v>10</v>
      </c>
      <c r="M7724" t="s">
        <v>34</v>
      </c>
      <c r="N7724" t="s">
        <v>34</v>
      </c>
      <c r="Q7724">
        <v>7000</v>
      </c>
      <c r="R7724">
        <v>25000</v>
      </c>
      <c r="AB7724">
        <v>78.099999999999994</v>
      </c>
      <c r="AC7724" t="s">
        <v>7776</v>
      </c>
    </row>
    <row r="7725" spans="1:29">
      <c r="A7725" s="1" t="s">
        <v>30</v>
      </c>
      <c r="B7725" s="2">
        <v>42815.660416666666</v>
      </c>
      <c r="C7725">
        <v>82</v>
      </c>
      <c r="D7725">
        <v>47</v>
      </c>
      <c r="E7725">
        <v>29.28</v>
      </c>
      <c r="F7725">
        <v>360</v>
      </c>
      <c r="G7725">
        <v>7</v>
      </c>
      <c r="H7725">
        <v>0</v>
      </c>
      <c r="I7725">
        <v>29.88</v>
      </c>
      <c r="J7725">
        <v>1011.5</v>
      </c>
      <c r="K7725">
        <v>10</v>
      </c>
      <c r="M7725" t="s">
        <v>34</v>
      </c>
      <c r="N7725" t="s">
        <v>34</v>
      </c>
      <c r="Q7725">
        <v>7000</v>
      </c>
      <c r="R7725">
        <v>25000</v>
      </c>
      <c r="AB7725">
        <v>80.430000000000007</v>
      </c>
      <c r="AC7725" t="s">
        <v>7777</v>
      </c>
    </row>
    <row r="7726" spans="1:29">
      <c r="A7726" s="1" t="s">
        <v>30</v>
      </c>
      <c r="B7726" s="2">
        <v>42815.70208333333</v>
      </c>
      <c r="C7726">
        <v>80</v>
      </c>
      <c r="D7726">
        <v>48</v>
      </c>
      <c r="E7726">
        <v>32.46</v>
      </c>
      <c r="G7726">
        <v>3</v>
      </c>
      <c r="H7726">
        <v>0</v>
      </c>
      <c r="I7726">
        <v>29.88</v>
      </c>
      <c r="J7726">
        <v>1011.4</v>
      </c>
      <c r="K7726">
        <v>10</v>
      </c>
      <c r="M7726" t="s">
        <v>34</v>
      </c>
      <c r="N7726" t="s">
        <v>32</v>
      </c>
      <c r="Q7726">
        <v>8000</v>
      </c>
      <c r="R7726">
        <v>25000</v>
      </c>
      <c r="AB7726">
        <v>80.099999999999994</v>
      </c>
      <c r="AC7726" t="s">
        <v>7778</v>
      </c>
    </row>
    <row r="7727" spans="1:29">
      <c r="A7727" s="1" t="s">
        <v>30</v>
      </c>
      <c r="B7727" s="2">
        <v>42815.743750000001</v>
      </c>
      <c r="C7727">
        <v>80</v>
      </c>
      <c r="D7727">
        <v>48</v>
      </c>
      <c r="E7727">
        <v>32.46</v>
      </c>
      <c r="F7727">
        <v>0</v>
      </c>
      <c r="G7727">
        <v>0</v>
      </c>
      <c r="H7727">
        <v>0</v>
      </c>
      <c r="I7727">
        <v>29.87</v>
      </c>
      <c r="J7727">
        <v>1011.2</v>
      </c>
      <c r="K7727">
        <v>10</v>
      </c>
      <c r="M7727" t="s">
        <v>34</v>
      </c>
      <c r="N7727" t="s">
        <v>34</v>
      </c>
      <c r="Q7727">
        <v>8000</v>
      </c>
      <c r="R7727">
        <v>25000</v>
      </c>
      <c r="AB7727">
        <v>80.099999999999994</v>
      </c>
      <c r="AC7727" t="s">
        <v>7779</v>
      </c>
    </row>
    <row r="7728" spans="1:29">
      <c r="A7728" s="1" t="s">
        <v>30</v>
      </c>
      <c r="B7728" s="2">
        <v>42815.785416666666</v>
      </c>
      <c r="C7728">
        <v>76</v>
      </c>
      <c r="D7728">
        <v>49</v>
      </c>
      <c r="E7728">
        <v>38.57</v>
      </c>
      <c r="F7728">
        <v>40</v>
      </c>
      <c r="G7728">
        <v>7</v>
      </c>
      <c r="H7728">
        <v>0</v>
      </c>
      <c r="I7728">
        <v>29.88</v>
      </c>
      <c r="J7728">
        <v>1011.6</v>
      </c>
      <c r="K7728">
        <v>10</v>
      </c>
      <c r="M7728" t="s">
        <v>31</v>
      </c>
      <c r="N7728" t="s">
        <v>32</v>
      </c>
      <c r="Q7728">
        <v>7500</v>
      </c>
      <c r="R7728">
        <v>25000</v>
      </c>
      <c r="AB7728">
        <v>75.900000000000006</v>
      </c>
      <c r="AC7728" t="s">
        <v>7780</v>
      </c>
    </row>
    <row r="7729" spans="1:29">
      <c r="A7729" s="1" t="s">
        <v>30</v>
      </c>
      <c r="B7729" s="2">
        <v>42815.82708333333</v>
      </c>
      <c r="C7729">
        <v>68</v>
      </c>
      <c r="D7729">
        <v>49</v>
      </c>
      <c r="E7729">
        <v>50.4</v>
      </c>
      <c r="F7729">
        <v>40</v>
      </c>
      <c r="G7729">
        <v>5</v>
      </c>
      <c r="H7729">
        <v>0</v>
      </c>
      <c r="I7729">
        <v>29.89</v>
      </c>
      <c r="J7729">
        <v>1011.9</v>
      </c>
      <c r="K7729">
        <v>10</v>
      </c>
      <c r="M7729" t="s">
        <v>31</v>
      </c>
      <c r="N7729" t="s">
        <v>34</v>
      </c>
      <c r="Q7729">
        <v>7500</v>
      </c>
      <c r="R7729">
        <v>25000</v>
      </c>
      <c r="AB7729">
        <v>68</v>
      </c>
      <c r="AC7729" t="s">
        <v>7781</v>
      </c>
    </row>
    <row r="7730" spans="1:29">
      <c r="A7730" s="1" t="s">
        <v>30</v>
      </c>
      <c r="B7730" s="2">
        <v>42815.868750000001</v>
      </c>
      <c r="C7730">
        <v>67</v>
      </c>
      <c r="D7730">
        <v>49</v>
      </c>
      <c r="E7730">
        <v>52.35</v>
      </c>
      <c r="F7730">
        <v>40</v>
      </c>
      <c r="G7730">
        <v>4</v>
      </c>
      <c r="H7730">
        <v>0</v>
      </c>
      <c r="I7730">
        <v>29.89</v>
      </c>
      <c r="J7730">
        <v>1012</v>
      </c>
      <c r="K7730">
        <v>10</v>
      </c>
      <c r="M7730" t="s">
        <v>31</v>
      </c>
      <c r="N7730" t="s">
        <v>31</v>
      </c>
      <c r="Q7730">
        <v>7500</v>
      </c>
      <c r="R7730">
        <v>25000</v>
      </c>
      <c r="AB7730">
        <v>66.900000000000006</v>
      </c>
      <c r="AC7730" t="s">
        <v>7782</v>
      </c>
    </row>
    <row r="7731" spans="1:29">
      <c r="A7731" s="1" t="s">
        <v>30</v>
      </c>
      <c r="B7731" s="2">
        <v>42815.910416666666</v>
      </c>
      <c r="C7731">
        <v>65</v>
      </c>
      <c r="D7731">
        <v>49</v>
      </c>
      <c r="E7731">
        <v>56.12</v>
      </c>
      <c r="F7731">
        <v>50</v>
      </c>
      <c r="G7731">
        <v>6</v>
      </c>
      <c r="H7731">
        <v>0</v>
      </c>
      <c r="I7731">
        <v>29.92</v>
      </c>
      <c r="J7731">
        <v>1012.8</v>
      </c>
      <c r="K7731">
        <v>10</v>
      </c>
      <c r="M7731" t="s">
        <v>34</v>
      </c>
      <c r="N7731" t="s">
        <v>32</v>
      </c>
      <c r="Q7731">
        <v>10000</v>
      </c>
      <c r="R7731">
        <v>25000</v>
      </c>
      <c r="AB7731">
        <v>64.900000000000006</v>
      </c>
      <c r="AC7731" t="s">
        <v>7783</v>
      </c>
    </row>
    <row r="7732" spans="1:29">
      <c r="A7732" s="1" t="s">
        <v>30</v>
      </c>
      <c r="B7732" s="2">
        <v>42815.95208333333</v>
      </c>
      <c r="C7732">
        <v>68</v>
      </c>
      <c r="D7732">
        <v>49</v>
      </c>
      <c r="E7732">
        <v>50.4</v>
      </c>
      <c r="F7732">
        <v>40</v>
      </c>
      <c r="G7732">
        <v>8</v>
      </c>
      <c r="H7732">
        <v>0</v>
      </c>
      <c r="I7732">
        <v>29.92</v>
      </c>
      <c r="J7732">
        <v>1012.6</v>
      </c>
      <c r="K7732">
        <v>10</v>
      </c>
      <c r="M7732" t="s">
        <v>32</v>
      </c>
      <c r="N7732" t="s">
        <v>32</v>
      </c>
      <c r="O7732" t="s">
        <v>32</v>
      </c>
      <c r="Q7732">
        <v>8500</v>
      </c>
      <c r="R7732">
        <v>12000</v>
      </c>
      <c r="S7732">
        <v>25000</v>
      </c>
      <c r="AB7732">
        <v>68</v>
      </c>
      <c r="AC7732" t="s">
        <v>7784</v>
      </c>
    </row>
    <row r="7733" spans="1:29">
      <c r="A7733" s="1" t="s">
        <v>30</v>
      </c>
      <c r="B7733" s="2">
        <v>42815.956944444442</v>
      </c>
      <c r="C7733">
        <v>68</v>
      </c>
      <c r="D7733">
        <v>49</v>
      </c>
      <c r="E7733">
        <v>50.4</v>
      </c>
      <c r="F7733">
        <v>30</v>
      </c>
      <c r="G7733">
        <v>7</v>
      </c>
      <c r="H7733">
        <v>0</v>
      </c>
      <c r="I7733">
        <v>29.91</v>
      </c>
      <c r="K7733">
        <v>10</v>
      </c>
      <c r="M7733" t="s">
        <v>31</v>
      </c>
      <c r="N7733" t="s">
        <v>34</v>
      </c>
      <c r="O7733" t="s">
        <v>32</v>
      </c>
      <c r="P7733" t="s">
        <v>32</v>
      </c>
      <c r="Q7733">
        <v>6000</v>
      </c>
      <c r="R7733">
        <v>8000</v>
      </c>
      <c r="S7733">
        <v>11000</v>
      </c>
      <c r="T7733">
        <v>25000</v>
      </c>
      <c r="U7733" t="s">
        <v>115</v>
      </c>
      <c r="AB7733">
        <v>68</v>
      </c>
      <c r="AC7733" t="s">
        <v>7785</v>
      </c>
    </row>
    <row r="7734" spans="1:29">
      <c r="A7734" s="1" t="s">
        <v>30</v>
      </c>
      <c r="B7734" s="2">
        <v>42815.993750000001</v>
      </c>
      <c r="C7734">
        <v>65</v>
      </c>
      <c r="D7734">
        <v>51</v>
      </c>
      <c r="E7734">
        <v>60.9</v>
      </c>
      <c r="F7734">
        <v>50</v>
      </c>
      <c r="G7734">
        <v>10</v>
      </c>
      <c r="I7734">
        <v>29.9</v>
      </c>
      <c r="J7734">
        <v>1012.2</v>
      </c>
      <c r="K7734">
        <v>10</v>
      </c>
      <c r="M7734" t="s">
        <v>31</v>
      </c>
      <c r="N7734" t="s">
        <v>32</v>
      </c>
      <c r="O7734" t="s">
        <v>43</v>
      </c>
      <c r="Q7734">
        <v>2800</v>
      </c>
      <c r="R7734">
        <v>7000</v>
      </c>
      <c r="S7734">
        <v>12000</v>
      </c>
      <c r="U7734" t="e" cm="1">
        <f t="array" ref="U7734">-TSRA</f>
        <v>#NAME?</v>
      </c>
      <c r="AB7734">
        <v>64.900000000000006</v>
      </c>
      <c r="AC7734" t="s">
        <v>7786</v>
      </c>
    </row>
    <row r="7735" spans="1:29">
      <c r="A7735" s="1" t="s">
        <v>30</v>
      </c>
      <c r="B7735" s="2">
        <v>42816.009027777778</v>
      </c>
      <c r="C7735">
        <v>61</v>
      </c>
      <c r="D7735">
        <v>55</v>
      </c>
      <c r="E7735">
        <v>80.61</v>
      </c>
      <c r="F7735">
        <v>240</v>
      </c>
      <c r="G7735">
        <v>8</v>
      </c>
      <c r="H7735">
        <v>0.06</v>
      </c>
      <c r="I7735">
        <v>29.98</v>
      </c>
      <c r="K7735">
        <v>1.5</v>
      </c>
      <c r="L7735">
        <v>19</v>
      </c>
      <c r="M7735" t="s">
        <v>31</v>
      </c>
      <c r="N7735" t="s">
        <v>32</v>
      </c>
      <c r="O7735" t="s">
        <v>43</v>
      </c>
      <c r="Q7735">
        <v>2500</v>
      </c>
      <c r="R7735">
        <v>4500</v>
      </c>
      <c r="S7735">
        <v>11000</v>
      </c>
      <c r="U7735" t="e" cm="1">
        <f t="array" ref="U7735">+TSRA BR</f>
        <v>#NAME?</v>
      </c>
      <c r="AB7735">
        <v>61</v>
      </c>
      <c r="AC7735" t="s">
        <v>7787</v>
      </c>
    </row>
    <row r="7736" spans="1:29">
      <c r="A7736" s="1" t="s">
        <v>30</v>
      </c>
      <c r="B7736" s="2">
        <v>42816.011111111111</v>
      </c>
      <c r="C7736">
        <v>61</v>
      </c>
      <c r="D7736">
        <v>55</v>
      </c>
      <c r="E7736">
        <v>80.61</v>
      </c>
      <c r="G7736">
        <v>5</v>
      </c>
      <c r="H7736">
        <v>0.14000000000000001</v>
      </c>
      <c r="I7736">
        <v>29.98</v>
      </c>
      <c r="K7736">
        <v>3</v>
      </c>
      <c r="L7736">
        <v>19</v>
      </c>
      <c r="M7736" t="s">
        <v>31</v>
      </c>
      <c r="N7736" t="s">
        <v>32</v>
      </c>
      <c r="O7736" t="s">
        <v>43</v>
      </c>
      <c r="Q7736">
        <v>2500</v>
      </c>
      <c r="R7736">
        <v>4500</v>
      </c>
      <c r="S7736">
        <v>11000</v>
      </c>
      <c r="U7736" t="s">
        <v>440</v>
      </c>
      <c r="AB7736">
        <v>61</v>
      </c>
      <c r="AC7736" t="s">
        <v>7788</v>
      </c>
    </row>
    <row r="7737" spans="1:29">
      <c r="A7737" s="1" t="s">
        <v>30</v>
      </c>
      <c r="B7737" s="2">
        <v>42816.035416666666</v>
      </c>
      <c r="C7737">
        <v>59</v>
      </c>
      <c r="D7737">
        <v>57</v>
      </c>
      <c r="E7737">
        <v>93.07</v>
      </c>
      <c r="G7737">
        <v>3</v>
      </c>
      <c r="H7737">
        <v>0.2</v>
      </c>
      <c r="I7737">
        <v>29.97</v>
      </c>
      <c r="J7737">
        <v>1014.5</v>
      </c>
      <c r="K7737">
        <v>9</v>
      </c>
      <c r="M7737" t="s">
        <v>31</v>
      </c>
      <c r="N7737" t="s">
        <v>32</v>
      </c>
      <c r="O7737" t="s">
        <v>32</v>
      </c>
      <c r="P7737" t="s">
        <v>43</v>
      </c>
      <c r="Q7737">
        <v>6500</v>
      </c>
      <c r="R7737">
        <v>9500</v>
      </c>
      <c r="S7737">
        <v>12000</v>
      </c>
      <c r="T7737">
        <v>25000</v>
      </c>
      <c r="U7737" t="e" cm="1">
        <f t="array" ref="U7737">-RA</f>
        <v>#NAME?</v>
      </c>
      <c r="AB7737">
        <v>59</v>
      </c>
      <c r="AC7737" t="s">
        <v>7789</v>
      </c>
    </row>
    <row r="7738" spans="1:29">
      <c r="A7738" s="1" t="s">
        <v>30</v>
      </c>
      <c r="B7738" s="2">
        <v>42816.07708333333</v>
      </c>
      <c r="C7738">
        <v>59</v>
      </c>
      <c r="D7738">
        <v>56</v>
      </c>
      <c r="E7738">
        <v>89.44</v>
      </c>
      <c r="F7738">
        <v>0</v>
      </c>
      <c r="G7738">
        <v>0</v>
      </c>
      <c r="I7738">
        <v>29.93</v>
      </c>
      <c r="J7738">
        <v>1013.2</v>
      </c>
      <c r="K7738">
        <v>9</v>
      </c>
      <c r="M7738" t="s">
        <v>31</v>
      </c>
      <c r="N7738" t="s">
        <v>32</v>
      </c>
      <c r="O7738" t="s">
        <v>43</v>
      </c>
      <c r="Q7738">
        <v>6500</v>
      </c>
      <c r="R7738">
        <v>10000</v>
      </c>
      <c r="S7738">
        <v>23000</v>
      </c>
      <c r="AB7738">
        <v>59</v>
      </c>
      <c r="AC7738" t="s">
        <v>7790</v>
      </c>
    </row>
    <row r="7739" spans="1:29">
      <c r="A7739" s="1" t="s">
        <v>30</v>
      </c>
      <c r="B7739" s="2">
        <v>42816.118750000001</v>
      </c>
      <c r="C7739">
        <v>58</v>
      </c>
      <c r="D7739">
        <v>55</v>
      </c>
      <c r="E7739">
        <v>90.04</v>
      </c>
      <c r="F7739">
        <v>0</v>
      </c>
      <c r="G7739">
        <v>0</v>
      </c>
      <c r="H7739">
        <v>0</v>
      </c>
      <c r="I7739">
        <v>29.92</v>
      </c>
      <c r="J7739">
        <v>1012.7</v>
      </c>
      <c r="K7739">
        <v>9</v>
      </c>
      <c r="M7739" t="s">
        <v>31</v>
      </c>
      <c r="N7739" t="s">
        <v>32</v>
      </c>
      <c r="O7739" t="s">
        <v>43</v>
      </c>
      <c r="Q7739">
        <v>8500</v>
      </c>
      <c r="R7739">
        <v>11000</v>
      </c>
      <c r="S7739">
        <v>22000</v>
      </c>
      <c r="AB7739">
        <v>57.9</v>
      </c>
      <c r="AC7739" t="s">
        <v>7791</v>
      </c>
    </row>
    <row r="7740" spans="1:29">
      <c r="A7740" s="1" t="s">
        <v>30</v>
      </c>
      <c r="B7740" s="2">
        <v>42816.160416666666</v>
      </c>
      <c r="C7740">
        <v>58</v>
      </c>
      <c r="D7740">
        <v>50</v>
      </c>
      <c r="E7740">
        <v>74.91</v>
      </c>
      <c r="F7740">
        <v>350</v>
      </c>
      <c r="G7740">
        <v>3</v>
      </c>
      <c r="H7740">
        <v>0</v>
      </c>
      <c r="I7740">
        <v>29.92</v>
      </c>
      <c r="J7740">
        <v>1012.7</v>
      </c>
      <c r="K7740">
        <v>10</v>
      </c>
      <c r="M7740" t="s">
        <v>32</v>
      </c>
      <c r="N7740" t="s">
        <v>32</v>
      </c>
      <c r="O7740" t="s">
        <v>32</v>
      </c>
      <c r="Q7740">
        <v>6500</v>
      </c>
      <c r="R7740">
        <v>12000</v>
      </c>
      <c r="S7740">
        <v>22000</v>
      </c>
      <c r="AB7740">
        <v>57.9</v>
      </c>
      <c r="AC7740" t="s">
        <v>7792</v>
      </c>
    </row>
    <row r="7741" spans="1:29">
      <c r="A7741" s="1" t="s">
        <v>30</v>
      </c>
      <c r="B7741" s="2">
        <v>42816.20208333333</v>
      </c>
      <c r="C7741">
        <v>56</v>
      </c>
      <c r="D7741">
        <v>46</v>
      </c>
      <c r="E7741">
        <v>69.3</v>
      </c>
      <c r="F7741">
        <v>30</v>
      </c>
      <c r="G7741">
        <v>3</v>
      </c>
      <c r="H7741">
        <v>0</v>
      </c>
      <c r="I7741">
        <v>29.93</v>
      </c>
      <c r="J7741">
        <v>1013.2</v>
      </c>
      <c r="K7741">
        <v>10</v>
      </c>
      <c r="M7741" t="s">
        <v>32</v>
      </c>
      <c r="N7741" t="s">
        <v>32</v>
      </c>
      <c r="O7741" t="s">
        <v>32</v>
      </c>
      <c r="Q7741">
        <v>6500</v>
      </c>
      <c r="R7741">
        <v>12000</v>
      </c>
      <c r="S7741">
        <v>22000</v>
      </c>
      <c r="AB7741">
        <v>55.9</v>
      </c>
      <c r="AC7741" t="s">
        <v>7793</v>
      </c>
    </row>
    <row r="7742" spans="1:29">
      <c r="A7742" s="1" t="s">
        <v>30</v>
      </c>
      <c r="B7742" s="2">
        <v>42816.243750000001</v>
      </c>
      <c r="C7742">
        <v>56</v>
      </c>
      <c r="D7742">
        <v>41</v>
      </c>
      <c r="E7742">
        <v>57.23</v>
      </c>
      <c r="F7742">
        <v>20</v>
      </c>
      <c r="G7742">
        <v>6</v>
      </c>
      <c r="H7742">
        <v>0</v>
      </c>
      <c r="I7742">
        <v>29.94</v>
      </c>
      <c r="J7742">
        <v>1013.5</v>
      </c>
      <c r="K7742">
        <v>10</v>
      </c>
      <c r="M7742" t="s">
        <v>32</v>
      </c>
      <c r="N7742" t="s">
        <v>32</v>
      </c>
      <c r="O7742" t="s">
        <v>32</v>
      </c>
      <c r="Q7742">
        <v>6500</v>
      </c>
      <c r="R7742">
        <v>12000</v>
      </c>
      <c r="S7742">
        <v>22000</v>
      </c>
      <c r="AB7742">
        <v>55.9</v>
      </c>
      <c r="AC7742" t="s">
        <v>7794</v>
      </c>
    </row>
    <row r="7743" spans="1:29">
      <c r="A7743" s="1" t="s">
        <v>30</v>
      </c>
      <c r="B7743" s="2">
        <v>42816.285416666666</v>
      </c>
      <c r="C7743">
        <v>56</v>
      </c>
      <c r="D7743">
        <v>40</v>
      </c>
      <c r="E7743">
        <v>54.83</v>
      </c>
      <c r="F7743">
        <v>360</v>
      </c>
      <c r="G7743">
        <v>7</v>
      </c>
      <c r="H7743">
        <v>0</v>
      </c>
      <c r="I7743">
        <v>29.98</v>
      </c>
      <c r="J7743">
        <v>1014.8</v>
      </c>
      <c r="K7743">
        <v>10</v>
      </c>
      <c r="M7743" t="s">
        <v>32</v>
      </c>
      <c r="N7743" t="s">
        <v>32</v>
      </c>
      <c r="O7743" t="s">
        <v>32</v>
      </c>
      <c r="Q7743">
        <v>7000</v>
      </c>
      <c r="R7743">
        <v>11000</v>
      </c>
      <c r="S7743">
        <v>25000</v>
      </c>
      <c r="AB7743">
        <v>55.9</v>
      </c>
      <c r="AC7743" t="s">
        <v>7795</v>
      </c>
    </row>
    <row r="7744" spans="1:29">
      <c r="A7744" s="1" t="s">
        <v>30</v>
      </c>
      <c r="B7744" s="2">
        <v>42816.32708333333</v>
      </c>
      <c r="C7744">
        <v>55</v>
      </c>
      <c r="D7744">
        <v>40</v>
      </c>
      <c r="E7744">
        <v>56.66</v>
      </c>
      <c r="F7744">
        <v>360</v>
      </c>
      <c r="G7744">
        <v>6</v>
      </c>
      <c r="H7744">
        <v>0</v>
      </c>
      <c r="I7744">
        <v>30.01</v>
      </c>
      <c r="J7744">
        <v>1015.9</v>
      </c>
      <c r="K7744">
        <v>10</v>
      </c>
      <c r="M7744" t="s">
        <v>34</v>
      </c>
      <c r="N7744" t="s">
        <v>34</v>
      </c>
      <c r="Q7744">
        <v>7000</v>
      </c>
      <c r="R7744">
        <v>25000</v>
      </c>
      <c r="AB7744">
        <v>55</v>
      </c>
      <c r="AC7744" t="s">
        <v>7796</v>
      </c>
    </row>
    <row r="7745" spans="1:29">
      <c r="A7745" s="1" t="s">
        <v>30</v>
      </c>
      <c r="B7745" s="2">
        <v>42816.368750000001</v>
      </c>
      <c r="C7745">
        <v>57</v>
      </c>
      <c r="D7745">
        <v>40</v>
      </c>
      <c r="E7745">
        <v>52.7</v>
      </c>
      <c r="F7745">
        <v>360</v>
      </c>
      <c r="G7745">
        <v>7</v>
      </c>
      <c r="H7745">
        <v>0</v>
      </c>
      <c r="I7745">
        <v>30.05</v>
      </c>
      <c r="J7745">
        <v>1017.4</v>
      </c>
      <c r="K7745">
        <v>10</v>
      </c>
      <c r="M7745" t="s">
        <v>31</v>
      </c>
      <c r="N7745" t="s">
        <v>34</v>
      </c>
      <c r="O7745" t="s">
        <v>34</v>
      </c>
      <c r="Q7745">
        <v>3700</v>
      </c>
      <c r="R7745">
        <v>7000</v>
      </c>
      <c r="S7745">
        <v>25000</v>
      </c>
      <c r="AB7745">
        <v>57</v>
      </c>
      <c r="AC7745" t="s">
        <v>7797</v>
      </c>
    </row>
    <row r="7746" spans="1:29">
      <c r="A7746" s="1" t="s">
        <v>30</v>
      </c>
      <c r="B7746" s="2">
        <v>42816.410416666666</v>
      </c>
      <c r="C7746">
        <v>58</v>
      </c>
      <c r="D7746">
        <v>40</v>
      </c>
      <c r="E7746">
        <v>51.02</v>
      </c>
      <c r="G7746">
        <v>5</v>
      </c>
      <c r="H7746">
        <v>0</v>
      </c>
      <c r="I7746">
        <v>30.08</v>
      </c>
      <c r="J7746">
        <v>1018.5</v>
      </c>
      <c r="K7746">
        <v>10</v>
      </c>
      <c r="L7746">
        <v>14</v>
      </c>
      <c r="M7746" t="s">
        <v>31</v>
      </c>
      <c r="N7746" t="s">
        <v>32</v>
      </c>
      <c r="Q7746">
        <v>7000</v>
      </c>
      <c r="R7746">
        <v>25000</v>
      </c>
      <c r="AB7746">
        <v>57.9</v>
      </c>
      <c r="AC7746" t="s">
        <v>7798</v>
      </c>
    </row>
    <row r="7747" spans="1:29">
      <c r="A7747" s="1" t="s">
        <v>30</v>
      </c>
      <c r="B7747" s="2">
        <v>42816.45208333333</v>
      </c>
      <c r="C7747">
        <v>58</v>
      </c>
      <c r="D7747">
        <v>38</v>
      </c>
      <c r="E7747">
        <v>47.18</v>
      </c>
      <c r="F7747">
        <v>360</v>
      </c>
      <c r="G7747">
        <v>8</v>
      </c>
      <c r="H7747">
        <v>0</v>
      </c>
      <c r="I7747">
        <v>30.12</v>
      </c>
      <c r="J7747">
        <v>1019.7</v>
      </c>
      <c r="K7747">
        <v>10</v>
      </c>
      <c r="M7747" t="s">
        <v>32</v>
      </c>
      <c r="Q7747">
        <v>25000</v>
      </c>
      <c r="AB7747">
        <v>57.9</v>
      </c>
      <c r="AC7747" t="s">
        <v>7799</v>
      </c>
    </row>
    <row r="7748" spans="1:29">
      <c r="A7748" s="1" t="s">
        <v>30</v>
      </c>
      <c r="B7748" s="2">
        <v>42816.493750000001</v>
      </c>
      <c r="C7748">
        <v>59</v>
      </c>
      <c r="D7748">
        <v>36</v>
      </c>
      <c r="E7748">
        <v>42.08</v>
      </c>
      <c r="G7748">
        <v>5</v>
      </c>
      <c r="H7748">
        <v>0</v>
      </c>
      <c r="I7748">
        <v>30.15</v>
      </c>
      <c r="J7748">
        <v>1020.6</v>
      </c>
      <c r="K7748">
        <v>10</v>
      </c>
      <c r="M7748" t="s">
        <v>31</v>
      </c>
      <c r="N7748" t="s">
        <v>32</v>
      </c>
      <c r="Q7748">
        <v>5000</v>
      </c>
      <c r="R7748">
        <v>25000</v>
      </c>
      <c r="AB7748">
        <v>59</v>
      </c>
      <c r="AC7748" t="s">
        <v>7800</v>
      </c>
    </row>
    <row r="7749" spans="1:29">
      <c r="A7749" s="1" t="s">
        <v>30</v>
      </c>
      <c r="B7749" s="2">
        <v>42816.535416666666</v>
      </c>
      <c r="C7749">
        <v>60</v>
      </c>
      <c r="D7749">
        <v>26.1</v>
      </c>
      <c r="E7749">
        <v>27.1</v>
      </c>
      <c r="F7749">
        <v>350</v>
      </c>
      <c r="G7749">
        <v>8</v>
      </c>
      <c r="H7749">
        <v>0</v>
      </c>
      <c r="I7749">
        <v>30.16</v>
      </c>
      <c r="J7749">
        <v>1021.1</v>
      </c>
      <c r="K7749">
        <v>10</v>
      </c>
      <c r="L7749">
        <v>18</v>
      </c>
      <c r="M7749" t="s">
        <v>31</v>
      </c>
      <c r="N7749" t="s">
        <v>32</v>
      </c>
      <c r="Q7749">
        <v>7500</v>
      </c>
      <c r="R7749">
        <v>25000</v>
      </c>
      <c r="AB7749">
        <v>60.1</v>
      </c>
      <c r="AC7749" t="s">
        <v>7801</v>
      </c>
    </row>
    <row r="7750" spans="1:29">
      <c r="A7750" s="1" t="s">
        <v>30</v>
      </c>
      <c r="B7750" s="2">
        <v>42816.57708333333</v>
      </c>
      <c r="C7750">
        <v>63</v>
      </c>
      <c r="D7750">
        <v>34</v>
      </c>
      <c r="E7750">
        <v>33.72</v>
      </c>
      <c r="F7750">
        <v>10</v>
      </c>
      <c r="G7750">
        <v>10</v>
      </c>
      <c r="H7750">
        <v>0</v>
      </c>
      <c r="I7750">
        <v>30.15</v>
      </c>
      <c r="J7750">
        <v>1020.9</v>
      </c>
      <c r="K7750">
        <v>10</v>
      </c>
      <c r="L7750">
        <v>17</v>
      </c>
      <c r="M7750" t="s">
        <v>31</v>
      </c>
      <c r="N7750" t="s">
        <v>32</v>
      </c>
      <c r="Q7750">
        <v>6500</v>
      </c>
      <c r="R7750">
        <v>25000</v>
      </c>
      <c r="AB7750">
        <v>63</v>
      </c>
      <c r="AC7750" t="s">
        <v>7802</v>
      </c>
    </row>
    <row r="7751" spans="1:29">
      <c r="A7751" s="1" t="s">
        <v>30</v>
      </c>
      <c r="B7751" s="2">
        <v>42816.618750000001</v>
      </c>
      <c r="C7751">
        <v>63</v>
      </c>
      <c r="D7751">
        <v>30.9</v>
      </c>
      <c r="E7751">
        <v>29.77</v>
      </c>
      <c r="F7751">
        <v>30</v>
      </c>
      <c r="G7751">
        <v>13</v>
      </c>
      <c r="H7751">
        <v>0</v>
      </c>
      <c r="I7751">
        <v>30.15</v>
      </c>
      <c r="J7751">
        <v>1020.8</v>
      </c>
      <c r="K7751">
        <v>10</v>
      </c>
      <c r="L7751">
        <v>21</v>
      </c>
      <c r="M7751" t="s">
        <v>31</v>
      </c>
      <c r="N7751" t="s">
        <v>32</v>
      </c>
      <c r="Q7751">
        <v>6500</v>
      </c>
      <c r="R7751">
        <v>25000</v>
      </c>
      <c r="AB7751">
        <v>63</v>
      </c>
      <c r="AC7751" t="s">
        <v>7803</v>
      </c>
    </row>
    <row r="7752" spans="1:29">
      <c r="A7752" s="1" t="s">
        <v>30</v>
      </c>
      <c r="B7752" s="2">
        <v>42816.660416666666</v>
      </c>
      <c r="C7752">
        <v>62</v>
      </c>
      <c r="D7752">
        <v>23</v>
      </c>
      <c r="E7752">
        <v>22.18</v>
      </c>
      <c r="F7752">
        <v>20</v>
      </c>
      <c r="G7752">
        <v>8</v>
      </c>
      <c r="H7752">
        <v>0</v>
      </c>
      <c r="I7752">
        <v>30.16</v>
      </c>
      <c r="J7752">
        <v>1021.2</v>
      </c>
      <c r="K7752">
        <v>10</v>
      </c>
      <c r="L7752">
        <v>17</v>
      </c>
      <c r="M7752" t="s">
        <v>31</v>
      </c>
      <c r="N7752" t="s">
        <v>32</v>
      </c>
      <c r="Q7752">
        <v>6500</v>
      </c>
      <c r="R7752">
        <v>25000</v>
      </c>
      <c r="AB7752">
        <v>62.1</v>
      </c>
      <c r="AC7752" t="s">
        <v>7804</v>
      </c>
    </row>
    <row r="7753" spans="1:29">
      <c r="A7753" s="1" t="s">
        <v>30</v>
      </c>
      <c r="B7753" s="2">
        <v>42816.70208333333</v>
      </c>
      <c r="C7753">
        <v>60</v>
      </c>
      <c r="D7753">
        <v>21</v>
      </c>
      <c r="E7753">
        <v>21.88</v>
      </c>
      <c r="F7753">
        <v>50</v>
      </c>
      <c r="G7753">
        <v>18</v>
      </c>
      <c r="H7753">
        <v>0</v>
      </c>
      <c r="I7753">
        <v>30.19</v>
      </c>
      <c r="J7753">
        <v>1022.2</v>
      </c>
      <c r="K7753">
        <v>10</v>
      </c>
      <c r="L7753">
        <v>25</v>
      </c>
      <c r="M7753" t="s">
        <v>31</v>
      </c>
      <c r="N7753" t="s">
        <v>34</v>
      </c>
      <c r="Q7753">
        <v>6500</v>
      </c>
      <c r="R7753">
        <v>25000</v>
      </c>
      <c r="AB7753">
        <v>60.1</v>
      </c>
      <c r="AC7753" t="s">
        <v>7805</v>
      </c>
    </row>
    <row r="7754" spans="1:29">
      <c r="A7754" s="1" t="s">
        <v>30</v>
      </c>
      <c r="B7754" s="2">
        <v>42816.743750000001</v>
      </c>
      <c r="C7754">
        <v>58</v>
      </c>
      <c r="D7754">
        <v>14</v>
      </c>
      <c r="E7754">
        <v>17.510000000000002</v>
      </c>
      <c r="F7754">
        <v>30</v>
      </c>
      <c r="G7754">
        <v>13</v>
      </c>
      <c r="H7754">
        <v>0</v>
      </c>
      <c r="I7754">
        <v>30.22</v>
      </c>
      <c r="J7754">
        <v>1023.1</v>
      </c>
      <c r="K7754">
        <v>10</v>
      </c>
      <c r="L7754">
        <v>21</v>
      </c>
      <c r="M7754" t="s">
        <v>31</v>
      </c>
      <c r="N7754" t="s">
        <v>34</v>
      </c>
      <c r="Q7754">
        <v>6500</v>
      </c>
      <c r="R7754">
        <v>25000</v>
      </c>
      <c r="AB7754">
        <v>57.9</v>
      </c>
      <c r="AC7754" t="s">
        <v>7806</v>
      </c>
    </row>
    <row r="7755" spans="1:29">
      <c r="A7755" s="1" t="s">
        <v>30</v>
      </c>
      <c r="B7755" s="2">
        <v>42816.785416666666</v>
      </c>
      <c r="C7755">
        <v>55</v>
      </c>
      <c r="D7755">
        <v>15.1</v>
      </c>
      <c r="E7755">
        <v>20.399999999999999</v>
      </c>
      <c r="F7755">
        <v>40</v>
      </c>
      <c r="G7755">
        <v>11</v>
      </c>
      <c r="H7755">
        <v>0</v>
      </c>
      <c r="I7755">
        <v>30.26</v>
      </c>
      <c r="J7755">
        <v>1024.4000000000001</v>
      </c>
      <c r="K7755">
        <v>10</v>
      </c>
      <c r="M7755" t="s">
        <v>34</v>
      </c>
      <c r="Q7755">
        <v>25000</v>
      </c>
      <c r="AB7755">
        <v>55</v>
      </c>
      <c r="AC7755" t="s">
        <v>7807</v>
      </c>
    </row>
    <row r="7756" spans="1:29">
      <c r="A7756" s="1" t="s">
        <v>30</v>
      </c>
      <c r="B7756" s="2">
        <v>42816.82708333333</v>
      </c>
      <c r="C7756">
        <v>50</v>
      </c>
      <c r="D7756">
        <v>12.9</v>
      </c>
      <c r="E7756">
        <v>22.27</v>
      </c>
      <c r="F7756">
        <v>70</v>
      </c>
      <c r="G7756">
        <v>8</v>
      </c>
      <c r="H7756">
        <v>0</v>
      </c>
      <c r="I7756">
        <v>30.29</v>
      </c>
      <c r="J7756">
        <v>1025.5999999999999</v>
      </c>
      <c r="K7756">
        <v>10</v>
      </c>
      <c r="M7756" t="s">
        <v>31</v>
      </c>
      <c r="Q7756">
        <v>25000</v>
      </c>
      <c r="AB7756">
        <v>46.29</v>
      </c>
      <c r="AC7756" t="s">
        <v>7808</v>
      </c>
    </row>
    <row r="7757" spans="1:29">
      <c r="A7757" s="1" t="s">
        <v>30</v>
      </c>
      <c r="B7757" s="2">
        <v>42816.868750000001</v>
      </c>
      <c r="C7757">
        <v>47</v>
      </c>
      <c r="D7757">
        <v>12.9</v>
      </c>
      <c r="E7757">
        <v>25.01</v>
      </c>
      <c r="F7757">
        <v>70</v>
      </c>
      <c r="G7757">
        <v>6</v>
      </c>
      <c r="H7757">
        <v>0</v>
      </c>
      <c r="I7757">
        <v>30.33</v>
      </c>
      <c r="J7757">
        <v>1026.9000000000001</v>
      </c>
      <c r="K7757">
        <v>10</v>
      </c>
      <c r="M7757" t="s">
        <v>34</v>
      </c>
      <c r="Q7757">
        <v>25000</v>
      </c>
      <c r="AB7757">
        <v>43.48</v>
      </c>
      <c r="AC7757" t="s">
        <v>7809</v>
      </c>
    </row>
    <row r="7758" spans="1:29">
      <c r="A7758" s="1" t="s">
        <v>30</v>
      </c>
      <c r="B7758" s="2">
        <v>42816.910416666666</v>
      </c>
      <c r="C7758">
        <v>45</v>
      </c>
      <c r="D7758">
        <v>15.1</v>
      </c>
      <c r="E7758">
        <v>29.59</v>
      </c>
      <c r="F7758">
        <v>70</v>
      </c>
      <c r="G7758">
        <v>6</v>
      </c>
      <c r="H7758">
        <v>0</v>
      </c>
      <c r="I7758">
        <v>30.37</v>
      </c>
      <c r="J7758">
        <v>1028.4000000000001</v>
      </c>
      <c r="K7758">
        <v>10</v>
      </c>
      <c r="M7758" t="s">
        <v>31</v>
      </c>
      <c r="Q7758">
        <v>25000</v>
      </c>
      <c r="AB7758">
        <v>41.19</v>
      </c>
      <c r="AC7758" t="s">
        <v>7810</v>
      </c>
    </row>
    <row r="7759" spans="1:29">
      <c r="A7759" s="1" t="s">
        <v>30</v>
      </c>
      <c r="B7759" s="2">
        <v>42816.95208333333</v>
      </c>
      <c r="C7759">
        <v>45</v>
      </c>
      <c r="D7759">
        <v>14</v>
      </c>
      <c r="E7759">
        <v>28.2</v>
      </c>
      <c r="F7759">
        <v>80</v>
      </c>
      <c r="G7759">
        <v>9</v>
      </c>
      <c r="H7759">
        <v>0</v>
      </c>
      <c r="I7759">
        <v>30.4</v>
      </c>
      <c r="J7759">
        <v>1029.5</v>
      </c>
      <c r="K7759">
        <v>10</v>
      </c>
      <c r="M7759" t="s">
        <v>31</v>
      </c>
      <c r="Q7759">
        <v>25000</v>
      </c>
      <c r="AB7759">
        <v>39.68</v>
      </c>
      <c r="AC7759" t="s">
        <v>7811</v>
      </c>
    </row>
    <row r="7760" spans="1:29">
      <c r="A7760" s="1" t="s">
        <v>30</v>
      </c>
      <c r="B7760" s="2">
        <v>42816.993750000001</v>
      </c>
      <c r="C7760">
        <v>44</v>
      </c>
      <c r="D7760">
        <v>12.9</v>
      </c>
      <c r="E7760">
        <v>27.81</v>
      </c>
      <c r="F7760">
        <v>80</v>
      </c>
      <c r="G7760">
        <v>7</v>
      </c>
      <c r="H7760">
        <v>0</v>
      </c>
      <c r="I7760">
        <v>30.43</v>
      </c>
      <c r="J7760">
        <v>1030.4000000000001</v>
      </c>
      <c r="K7760">
        <v>10</v>
      </c>
      <c r="M7760" t="s">
        <v>31</v>
      </c>
      <c r="Q7760">
        <v>25000</v>
      </c>
      <c r="AB7760">
        <v>39.53</v>
      </c>
      <c r="AC7760" t="s">
        <v>7812</v>
      </c>
    </row>
    <row r="7761" spans="1:29">
      <c r="A7761" s="1" t="s">
        <v>30</v>
      </c>
      <c r="B7761" s="2">
        <v>42817.035416666666</v>
      </c>
      <c r="C7761">
        <v>39</v>
      </c>
      <c r="D7761">
        <v>16</v>
      </c>
      <c r="E7761">
        <v>38.78</v>
      </c>
      <c r="F7761">
        <v>70</v>
      </c>
      <c r="G7761">
        <v>6</v>
      </c>
      <c r="H7761">
        <v>0</v>
      </c>
      <c r="I7761">
        <v>30.45</v>
      </c>
      <c r="J7761">
        <v>1031.2</v>
      </c>
      <c r="K7761">
        <v>10</v>
      </c>
      <c r="M7761" t="s">
        <v>31</v>
      </c>
      <c r="Q7761">
        <v>25000</v>
      </c>
      <c r="AB7761">
        <v>33.96</v>
      </c>
      <c r="AC7761" t="s">
        <v>7813</v>
      </c>
    </row>
    <row r="7762" spans="1:29">
      <c r="A7762" s="1" t="s">
        <v>30</v>
      </c>
      <c r="B7762" s="2">
        <v>42817.07708333333</v>
      </c>
      <c r="C7762">
        <v>39</v>
      </c>
      <c r="D7762">
        <v>15.1</v>
      </c>
      <c r="E7762">
        <v>37.29</v>
      </c>
      <c r="F7762">
        <v>70</v>
      </c>
      <c r="G7762">
        <v>6</v>
      </c>
      <c r="H7762">
        <v>0</v>
      </c>
      <c r="I7762">
        <v>30.45</v>
      </c>
      <c r="J7762">
        <v>1031.2</v>
      </c>
      <c r="K7762">
        <v>10</v>
      </c>
      <c r="M7762" t="s">
        <v>31</v>
      </c>
      <c r="Q7762">
        <v>25000</v>
      </c>
      <c r="AB7762">
        <v>33.96</v>
      </c>
      <c r="AC7762" t="s">
        <v>7814</v>
      </c>
    </row>
    <row r="7763" spans="1:29">
      <c r="A7763" s="1" t="s">
        <v>30</v>
      </c>
      <c r="B7763" s="2">
        <v>42817.118750000001</v>
      </c>
      <c r="C7763">
        <v>39</v>
      </c>
      <c r="D7763">
        <v>15.1</v>
      </c>
      <c r="E7763">
        <v>37.29</v>
      </c>
      <c r="F7763">
        <v>80</v>
      </c>
      <c r="G7763">
        <v>8</v>
      </c>
      <c r="H7763">
        <v>0</v>
      </c>
      <c r="I7763">
        <v>30.47</v>
      </c>
      <c r="J7763">
        <v>1031.7</v>
      </c>
      <c r="K7763">
        <v>10</v>
      </c>
      <c r="M7763" t="s">
        <v>31</v>
      </c>
      <c r="Q7763">
        <v>25000</v>
      </c>
      <c r="AB7763">
        <v>32.74</v>
      </c>
      <c r="AC7763" t="s">
        <v>7815</v>
      </c>
    </row>
    <row r="7764" spans="1:29">
      <c r="A7764" s="1" t="s">
        <v>30</v>
      </c>
      <c r="B7764" s="2">
        <v>42817.160416666666</v>
      </c>
      <c r="C7764">
        <v>37</v>
      </c>
      <c r="D7764">
        <v>10.9</v>
      </c>
      <c r="E7764">
        <v>33.520000000000003</v>
      </c>
      <c r="F7764">
        <v>70</v>
      </c>
      <c r="G7764">
        <v>7</v>
      </c>
      <c r="H7764">
        <v>0</v>
      </c>
      <c r="I7764">
        <v>30.47</v>
      </c>
      <c r="J7764">
        <v>1031.9000000000001</v>
      </c>
      <c r="K7764">
        <v>10</v>
      </c>
      <c r="M7764" t="s">
        <v>31</v>
      </c>
      <c r="Q7764">
        <v>25000</v>
      </c>
      <c r="AB7764">
        <v>30.87</v>
      </c>
      <c r="AC7764" t="s">
        <v>7816</v>
      </c>
    </row>
    <row r="7765" spans="1:29">
      <c r="A7765" s="1" t="s">
        <v>30</v>
      </c>
      <c r="B7765" s="2">
        <v>42817.20208333333</v>
      </c>
      <c r="C7765">
        <v>34</v>
      </c>
      <c r="D7765">
        <v>12.9</v>
      </c>
      <c r="E7765">
        <v>41.26</v>
      </c>
      <c r="F7765">
        <v>50</v>
      </c>
      <c r="G7765">
        <v>7</v>
      </c>
      <c r="H7765">
        <v>0</v>
      </c>
      <c r="I7765">
        <v>30.48</v>
      </c>
      <c r="J7765">
        <v>1032.4000000000001</v>
      </c>
      <c r="K7765">
        <v>10</v>
      </c>
      <c r="M7765" t="s">
        <v>31</v>
      </c>
      <c r="Q7765">
        <v>25000</v>
      </c>
      <c r="AB7765">
        <v>27.22</v>
      </c>
      <c r="AC7765" t="s">
        <v>7817</v>
      </c>
    </row>
    <row r="7766" spans="1:29">
      <c r="A7766" s="1" t="s">
        <v>30</v>
      </c>
      <c r="B7766" s="2">
        <v>42817.243750000001</v>
      </c>
      <c r="C7766">
        <v>33</v>
      </c>
      <c r="D7766">
        <v>12.9</v>
      </c>
      <c r="E7766">
        <v>42.77</v>
      </c>
      <c r="F7766">
        <v>50</v>
      </c>
      <c r="G7766">
        <v>6</v>
      </c>
      <c r="H7766">
        <v>0</v>
      </c>
      <c r="I7766">
        <v>30.5</v>
      </c>
      <c r="J7766">
        <v>1033</v>
      </c>
      <c r="K7766">
        <v>10</v>
      </c>
      <c r="M7766" t="s">
        <v>31</v>
      </c>
      <c r="Q7766">
        <v>25000</v>
      </c>
      <c r="AB7766">
        <v>26.86</v>
      </c>
      <c r="AC7766" t="s">
        <v>7818</v>
      </c>
    </row>
    <row r="7767" spans="1:29">
      <c r="A7767" s="1" t="s">
        <v>30</v>
      </c>
      <c r="B7767" s="2">
        <v>42817.285416666666</v>
      </c>
      <c r="C7767">
        <v>32</v>
      </c>
      <c r="D7767">
        <v>14</v>
      </c>
      <c r="E7767">
        <v>46.92</v>
      </c>
      <c r="F7767">
        <v>40</v>
      </c>
      <c r="G7767">
        <v>7</v>
      </c>
      <c r="H7767">
        <v>0</v>
      </c>
      <c r="I7767">
        <v>30.53</v>
      </c>
      <c r="J7767">
        <v>1033.9000000000001</v>
      </c>
      <c r="K7767">
        <v>10</v>
      </c>
      <c r="M7767" t="s">
        <v>31</v>
      </c>
      <c r="Q7767">
        <v>25000</v>
      </c>
      <c r="AB7767">
        <v>24.78</v>
      </c>
      <c r="AC7767" t="s">
        <v>7819</v>
      </c>
    </row>
    <row r="7768" spans="1:29">
      <c r="A7768" s="1" t="s">
        <v>30</v>
      </c>
      <c r="B7768" s="2">
        <v>42817.32708333333</v>
      </c>
      <c r="C7768">
        <v>33</v>
      </c>
      <c r="D7768">
        <v>15.1</v>
      </c>
      <c r="E7768">
        <v>47.1</v>
      </c>
      <c r="F7768">
        <v>50</v>
      </c>
      <c r="G7768">
        <v>7</v>
      </c>
      <c r="H7768">
        <v>0</v>
      </c>
      <c r="I7768">
        <v>30.56</v>
      </c>
      <c r="J7768">
        <v>1034.9000000000001</v>
      </c>
      <c r="K7768">
        <v>10</v>
      </c>
      <c r="M7768" t="s">
        <v>31</v>
      </c>
      <c r="Q7768">
        <v>25000</v>
      </c>
      <c r="AB7768">
        <v>26.12</v>
      </c>
      <c r="AC7768" t="s">
        <v>7820</v>
      </c>
    </row>
    <row r="7769" spans="1:29">
      <c r="A7769" s="1" t="s">
        <v>30</v>
      </c>
      <c r="B7769" s="2">
        <v>42817.368750000001</v>
      </c>
      <c r="C7769">
        <v>39</v>
      </c>
      <c r="D7769">
        <v>12</v>
      </c>
      <c r="E7769">
        <v>32.54</v>
      </c>
      <c r="F7769">
        <v>50</v>
      </c>
      <c r="G7769">
        <v>12</v>
      </c>
      <c r="H7769">
        <v>0</v>
      </c>
      <c r="I7769">
        <v>30.58</v>
      </c>
      <c r="J7769">
        <v>1035.8</v>
      </c>
      <c r="K7769">
        <v>10</v>
      </c>
      <c r="M7769" t="s">
        <v>246</v>
      </c>
      <c r="AB7769">
        <v>30.91</v>
      </c>
      <c r="AC7769" t="s">
        <v>7821</v>
      </c>
    </row>
    <row r="7770" spans="1:29">
      <c r="A7770" s="1" t="s">
        <v>30</v>
      </c>
      <c r="B7770" s="2">
        <v>42817.410416666666</v>
      </c>
      <c r="C7770">
        <v>43</v>
      </c>
      <c r="D7770">
        <v>14</v>
      </c>
      <c r="E7770">
        <v>30.44</v>
      </c>
      <c r="F7770">
        <v>60</v>
      </c>
      <c r="G7770">
        <v>8</v>
      </c>
      <c r="H7770">
        <v>0</v>
      </c>
      <c r="I7770">
        <v>30.6</v>
      </c>
      <c r="J7770">
        <v>1036.3</v>
      </c>
      <c r="K7770">
        <v>10</v>
      </c>
      <c r="M7770" t="s">
        <v>246</v>
      </c>
      <c r="AB7770">
        <v>37.659999999999997</v>
      </c>
      <c r="AC7770" t="s">
        <v>7822</v>
      </c>
    </row>
    <row r="7771" spans="1:29">
      <c r="A7771" s="1" t="s">
        <v>30</v>
      </c>
      <c r="B7771" s="2">
        <v>42817.45208333333</v>
      </c>
      <c r="C7771">
        <v>46</v>
      </c>
      <c r="D7771">
        <v>16</v>
      </c>
      <c r="E7771">
        <v>29.63</v>
      </c>
      <c r="F7771">
        <v>80</v>
      </c>
      <c r="G7771">
        <v>10</v>
      </c>
      <c r="H7771">
        <v>0</v>
      </c>
      <c r="I7771">
        <v>30.61</v>
      </c>
      <c r="J7771">
        <v>1036.5</v>
      </c>
      <c r="K7771">
        <v>10</v>
      </c>
      <c r="M7771" t="s">
        <v>31</v>
      </c>
      <c r="Q7771">
        <v>25000</v>
      </c>
      <c r="AB7771">
        <v>40.520000000000003</v>
      </c>
      <c r="AC7771" t="s">
        <v>7823</v>
      </c>
    </row>
    <row r="7772" spans="1:29">
      <c r="A7772" s="1" t="s">
        <v>30</v>
      </c>
      <c r="B7772" s="2">
        <v>42817.493750000001</v>
      </c>
      <c r="C7772">
        <v>47</v>
      </c>
      <c r="D7772">
        <v>17.100000000000001</v>
      </c>
      <c r="E7772">
        <v>30.04</v>
      </c>
      <c r="F7772">
        <v>100</v>
      </c>
      <c r="G7772">
        <v>7</v>
      </c>
      <c r="H7772">
        <v>0</v>
      </c>
      <c r="I7772">
        <v>30.61</v>
      </c>
      <c r="J7772">
        <v>1036.5</v>
      </c>
      <c r="K7772">
        <v>10</v>
      </c>
      <c r="M7772" t="s">
        <v>31</v>
      </c>
      <c r="Q7772">
        <v>25000</v>
      </c>
      <c r="AB7772">
        <v>42.94</v>
      </c>
      <c r="AC7772" t="s">
        <v>7824</v>
      </c>
    </row>
    <row r="7773" spans="1:29">
      <c r="A7773" s="1" t="s">
        <v>30</v>
      </c>
      <c r="B7773" s="2">
        <v>42817.535416666666</v>
      </c>
      <c r="C7773">
        <v>50</v>
      </c>
      <c r="D7773">
        <v>18</v>
      </c>
      <c r="E7773">
        <v>27.8</v>
      </c>
      <c r="G7773">
        <v>5</v>
      </c>
      <c r="H7773">
        <v>0</v>
      </c>
      <c r="I7773">
        <v>30.59</v>
      </c>
      <c r="J7773">
        <v>1035.9000000000001</v>
      </c>
      <c r="K7773">
        <v>10</v>
      </c>
      <c r="M7773" t="s">
        <v>31</v>
      </c>
      <c r="Q7773">
        <v>25000</v>
      </c>
      <c r="AB7773">
        <v>47.77</v>
      </c>
      <c r="AC7773" t="s">
        <v>7825</v>
      </c>
    </row>
    <row r="7774" spans="1:29">
      <c r="A7774" s="1" t="s">
        <v>30</v>
      </c>
      <c r="B7774" s="2">
        <v>42817.57708333333</v>
      </c>
      <c r="C7774">
        <v>51</v>
      </c>
      <c r="D7774">
        <v>16</v>
      </c>
      <c r="E7774">
        <v>24.48</v>
      </c>
      <c r="G7774">
        <v>3</v>
      </c>
      <c r="H7774">
        <v>0</v>
      </c>
      <c r="I7774">
        <v>30.57</v>
      </c>
      <c r="J7774">
        <v>1035.2</v>
      </c>
      <c r="K7774">
        <v>10</v>
      </c>
      <c r="M7774" t="s">
        <v>31</v>
      </c>
      <c r="Q7774">
        <v>25000</v>
      </c>
      <c r="AB7774">
        <v>51.1</v>
      </c>
      <c r="AC7774" t="s">
        <v>7826</v>
      </c>
    </row>
    <row r="7775" spans="1:29">
      <c r="A7775" s="1" t="s">
        <v>30</v>
      </c>
      <c r="B7775" s="2">
        <v>42817.618750000001</v>
      </c>
      <c r="C7775">
        <v>53</v>
      </c>
      <c r="D7775">
        <v>18</v>
      </c>
      <c r="E7775">
        <v>24.79</v>
      </c>
      <c r="F7775">
        <v>240</v>
      </c>
      <c r="G7775">
        <v>6</v>
      </c>
      <c r="H7775">
        <v>0</v>
      </c>
      <c r="I7775">
        <v>30.55</v>
      </c>
      <c r="J7775">
        <v>1034.7</v>
      </c>
      <c r="K7775">
        <v>10</v>
      </c>
      <c r="M7775" t="s">
        <v>31</v>
      </c>
      <c r="Q7775">
        <v>25000</v>
      </c>
      <c r="AB7775">
        <v>53.1</v>
      </c>
      <c r="AC7775" t="s">
        <v>7827</v>
      </c>
    </row>
    <row r="7776" spans="1:29">
      <c r="A7776" s="1" t="s">
        <v>30</v>
      </c>
      <c r="B7776" s="2">
        <v>42817.660416666666</v>
      </c>
      <c r="C7776">
        <v>55</v>
      </c>
      <c r="D7776">
        <v>16</v>
      </c>
      <c r="E7776">
        <v>21.21</v>
      </c>
      <c r="G7776">
        <v>3</v>
      </c>
      <c r="H7776">
        <v>0</v>
      </c>
      <c r="I7776">
        <v>30.54</v>
      </c>
      <c r="J7776">
        <v>1034.4000000000001</v>
      </c>
      <c r="K7776">
        <v>10</v>
      </c>
      <c r="M7776" t="s">
        <v>31</v>
      </c>
      <c r="Q7776">
        <v>25000</v>
      </c>
      <c r="AB7776">
        <v>55</v>
      </c>
      <c r="AC7776" t="s">
        <v>7828</v>
      </c>
    </row>
    <row r="7777" spans="1:29">
      <c r="A7777" s="1" t="s">
        <v>30</v>
      </c>
      <c r="B7777" s="2">
        <v>42817.70208333333</v>
      </c>
      <c r="C7777">
        <v>55</v>
      </c>
      <c r="D7777">
        <v>16</v>
      </c>
      <c r="E7777">
        <v>21.21</v>
      </c>
      <c r="G7777">
        <v>4</v>
      </c>
      <c r="H7777">
        <v>0</v>
      </c>
      <c r="I7777">
        <v>30.53</v>
      </c>
      <c r="J7777">
        <v>1033.7</v>
      </c>
      <c r="K7777">
        <v>10</v>
      </c>
      <c r="M7777" t="s">
        <v>31</v>
      </c>
      <c r="Q7777">
        <v>25000</v>
      </c>
      <c r="AB7777">
        <v>55</v>
      </c>
      <c r="AC7777" t="s">
        <v>7829</v>
      </c>
    </row>
    <row r="7778" spans="1:29">
      <c r="A7778" s="1" t="s">
        <v>30</v>
      </c>
      <c r="B7778" s="2">
        <v>42817.743750000001</v>
      </c>
      <c r="C7778">
        <v>55</v>
      </c>
      <c r="D7778">
        <v>15.1</v>
      </c>
      <c r="E7778">
        <v>20.399999999999999</v>
      </c>
      <c r="F7778">
        <v>190</v>
      </c>
      <c r="G7778">
        <v>4</v>
      </c>
      <c r="H7778">
        <v>0</v>
      </c>
      <c r="I7778">
        <v>30.51</v>
      </c>
      <c r="J7778">
        <v>1033.4000000000001</v>
      </c>
      <c r="K7778">
        <v>10</v>
      </c>
      <c r="M7778" t="s">
        <v>34</v>
      </c>
      <c r="Q7778">
        <v>25000</v>
      </c>
      <c r="AB7778">
        <v>55</v>
      </c>
      <c r="AC7778" t="s">
        <v>7830</v>
      </c>
    </row>
    <row r="7779" spans="1:29">
      <c r="A7779" s="1" t="s">
        <v>30</v>
      </c>
      <c r="B7779" s="2">
        <v>42817.785416666666</v>
      </c>
      <c r="C7779">
        <v>53</v>
      </c>
      <c r="D7779">
        <v>17.100000000000001</v>
      </c>
      <c r="E7779">
        <v>23.85</v>
      </c>
      <c r="F7779">
        <v>160</v>
      </c>
      <c r="G7779">
        <v>6</v>
      </c>
      <c r="H7779">
        <v>0</v>
      </c>
      <c r="I7779">
        <v>30.51</v>
      </c>
      <c r="J7779">
        <v>1033.4000000000001</v>
      </c>
      <c r="K7779">
        <v>10</v>
      </c>
      <c r="M7779" t="s">
        <v>31</v>
      </c>
      <c r="Q7779">
        <v>25000</v>
      </c>
      <c r="AB7779">
        <v>53.1</v>
      </c>
      <c r="AC7779" t="s">
        <v>7831</v>
      </c>
    </row>
    <row r="7780" spans="1:29">
      <c r="A7780" s="1" t="s">
        <v>30</v>
      </c>
      <c r="B7780" s="2">
        <v>42817.82708333333</v>
      </c>
      <c r="C7780">
        <v>49</v>
      </c>
      <c r="D7780">
        <v>19</v>
      </c>
      <c r="E7780">
        <v>30.24</v>
      </c>
      <c r="F7780">
        <v>130</v>
      </c>
      <c r="G7780">
        <v>6</v>
      </c>
      <c r="H7780">
        <v>0</v>
      </c>
      <c r="I7780">
        <v>30.5</v>
      </c>
      <c r="J7780">
        <v>1033.0999999999999</v>
      </c>
      <c r="K7780">
        <v>10</v>
      </c>
      <c r="M7780" t="s">
        <v>31</v>
      </c>
      <c r="Q7780">
        <v>25000</v>
      </c>
      <c r="AB7780">
        <v>45.88</v>
      </c>
      <c r="AC7780" t="s">
        <v>7832</v>
      </c>
    </row>
    <row r="7781" spans="1:29">
      <c r="A7781" s="1" t="s">
        <v>30</v>
      </c>
      <c r="B7781" s="2">
        <v>42817.868750000001</v>
      </c>
      <c r="C7781">
        <v>47</v>
      </c>
      <c r="D7781">
        <v>19.899999999999999</v>
      </c>
      <c r="E7781">
        <v>33.869999999999997</v>
      </c>
      <c r="F7781">
        <v>120</v>
      </c>
      <c r="G7781">
        <v>5</v>
      </c>
      <c r="H7781">
        <v>0</v>
      </c>
      <c r="I7781">
        <v>30.52</v>
      </c>
      <c r="J7781">
        <v>1033.5</v>
      </c>
      <c r="K7781">
        <v>10</v>
      </c>
      <c r="M7781" t="s">
        <v>31</v>
      </c>
      <c r="Q7781">
        <v>25000</v>
      </c>
      <c r="AB7781">
        <v>44.09</v>
      </c>
      <c r="AC7781" t="s">
        <v>7833</v>
      </c>
    </row>
    <row r="7782" spans="1:29">
      <c r="A7782" s="1" t="s">
        <v>30</v>
      </c>
      <c r="B7782" s="2">
        <v>42817.910416666666</v>
      </c>
      <c r="C7782">
        <v>46</v>
      </c>
      <c r="D7782">
        <v>19.899999999999999</v>
      </c>
      <c r="E7782">
        <v>35.04</v>
      </c>
      <c r="F7782">
        <v>130</v>
      </c>
      <c r="G7782">
        <v>5</v>
      </c>
      <c r="H7782">
        <v>0</v>
      </c>
      <c r="I7782">
        <v>30.53</v>
      </c>
      <c r="J7782">
        <v>1033.8</v>
      </c>
      <c r="K7782">
        <v>10</v>
      </c>
      <c r="M7782" t="s">
        <v>246</v>
      </c>
      <c r="AB7782">
        <v>43.02</v>
      </c>
      <c r="AC7782" t="s">
        <v>7834</v>
      </c>
    </row>
    <row r="7783" spans="1:29">
      <c r="A7783" s="1" t="s">
        <v>30</v>
      </c>
      <c r="B7783" s="2">
        <v>42817.95208333333</v>
      </c>
      <c r="C7783">
        <v>45</v>
      </c>
      <c r="D7783">
        <v>21</v>
      </c>
      <c r="E7783">
        <v>38.14</v>
      </c>
      <c r="F7783">
        <v>130</v>
      </c>
      <c r="G7783">
        <v>6</v>
      </c>
      <c r="H7783">
        <v>0</v>
      </c>
      <c r="I7783">
        <v>30.54</v>
      </c>
      <c r="J7783">
        <v>1034.0999999999999</v>
      </c>
      <c r="K7783">
        <v>10</v>
      </c>
      <c r="M7783" t="s">
        <v>246</v>
      </c>
      <c r="AB7783">
        <v>41.19</v>
      </c>
      <c r="AC7783" t="s">
        <v>7835</v>
      </c>
    </row>
    <row r="7784" spans="1:29">
      <c r="A7784" s="1" t="s">
        <v>30</v>
      </c>
      <c r="B7784" s="2">
        <v>42817.993750000001</v>
      </c>
      <c r="C7784">
        <v>44</v>
      </c>
      <c r="D7784">
        <v>21</v>
      </c>
      <c r="E7784">
        <v>39.47</v>
      </c>
      <c r="F7784">
        <v>130</v>
      </c>
      <c r="G7784">
        <v>7</v>
      </c>
      <c r="H7784">
        <v>0</v>
      </c>
      <c r="I7784">
        <v>30.53</v>
      </c>
      <c r="J7784">
        <v>1034</v>
      </c>
      <c r="K7784">
        <v>10</v>
      </c>
      <c r="M7784" t="s">
        <v>31</v>
      </c>
      <c r="Q7784">
        <v>5000</v>
      </c>
      <c r="AB7784">
        <v>39.53</v>
      </c>
      <c r="AC7784" t="s">
        <v>7836</v>
      </c>
    </row>
    <row r="7785" spans="1:29">
      <c r="A7785" s="1" t="s">
        <v>30</v>
      </c>
      <c r="B7785" s="2">
        <v>42818.035416666666</v>
      </c>
      <c r="C7785">
        <v>43</v>
      </c>
      <c r="D7785">
        <v>25</v>
      </c>
      <c r="E7785">
        <v>48.7</v>
      </c>
      <c r="F7785">
        <v>170</v>
      </c>
      <c r="G7785">
        <v>7</v>
      </c>
      <c r="H7785">
        <v>0</v>
      </c>
      <c r="I7785">
        <v>30.53</v>
      </c>
      <c r="J7785">
        <v>1033.7</v>
      </c>
      <c r="K7785">
        <v>10</v>
      </c>
      <c r="M7785" t="s">
        <v>246</v>
      </c>
      <c r="AB7785">
        <v>38.19</v>
      </c>
      <c r="AC7785" t="s">
        <v>7837</v>
      </c>
    </row>
    <row r="7786" spans="1:29">
      <c r="A7786" s="1" t="s">
        <v>30</v>
      </c>
      <c r="B7786" s="2">
        <v>42818.07708333333</v>
      </c>
      <c r="C7786">
        <v>42</v>
      </c>
      <c r="D7786">
        <v>28</v>
      </c>
      <c r="E7786">
        <v>57.08</v>
      </c>
      <c r="F7786">
        <v>170</v>
      </c>
      <c r="G7786">
        <v>5</v>
      </c>
      <c r="H7786">
        <v>0</v>
      </c>
      <c r="I7786">
        <v>30.53</v>
      </c>
      <c r="J7786">
        <v>1034</v>
      </c>
      <c r="K7786">
        <v>10</v>
      </c>
      <c r="M7786" t="s">
        <v>246</v>
      </c>
      <c r="AB7786">
        <v>38.39</v>
      </c>
      <c r="AC7786" t="s">
        <v>7838</v>
      </c>
    </row>
    <row r="7787" spans="1:29">
      <c r="A7787" s="1" t="s">
        <v>30</v>
      </c>
      <c r="B7787" s="2">
        <v>42818.118750000001</v>
      </c>
      <c r="C7787">
        <v>40</v>
      </c>
      <c r="D7787">
        <v>27</v>
      </c>
      <c r="E7787">
        <v>59.65</v>
      </c>
      <c r="F7787">
        <v>160</v>
      </c>
      <c r="G7787">
        <v>5</v>
      </c>
      <c r="H7787">
        <v>0</v>
      </c>
      <c r="I7787">
        <v>30.54</v>
      </c>
      <c r="J7787">
        <v>1034.3</v>
      </c>
      <c r="K7787">
        <v>10</v>
      </c>
      <c r="M7787" t="s">
        <v>31</v>
      </c>
      <c r="Q7787">
        <v>25000</v>
      </c>
      <c r="AB7787">
        <v>35.78</v>
      </c>
      <c r="AC7787" t="s">
        <v>7839</v>
      </c>
    </row>
    <row r="7788" spans="1:29">
      <c r="A7788" s="1" t="s">
        <v>30</v>
      </c>
      <c r="B7788" s="2">
        <v>42818.160416666666</v>
      </c>
      <c r="C7788">
        <v>39</v>
      </c>
      <c r="D7788">
        <v>27</v>
      </c>
      <c r="E7788">
        <v>61.78</v>
      </c>
      <c r="F7788">
        <v>170</v>
      </c>
      <c r="G7788">
        <v>4</v>
      </c>
      <c r="H7788">
        <v>0</v>
      </c>
      <c r="I7788">
        <v>30.53</v>
      </c>
      <c r="J7788">
        <v>1033.8</v>
      </c>
      <c r="K7788">
        <v>10</v>
      </c>
      <c r="M7788" t="s">
        <v>31</v>
      </c>
      <c r="Q7788">
        <v>25000</v>
      </c>
      <c r="AB7788">
        <v>35.590000000000003</v>
      </c>
      <c r="AC7788" t="s">
        <v>7840</v>
      </c>
    </row>
    <row r="7789" spans="1:29">
      <c r="A7789" s="1" t="s">
        <v>30</v>
      </c>
      <c r="B7789" s="2">
        <v>42818.20208333333</v>
      </c>
      <c r="C7789">
        <v>38</v>
      </c>
      <c r="D7789">
        <v>28.9</v>
      </c>
      <c r="E7789">
        <v>69.73</v>
      </c>
      <c r="F7789">
        <v>170</v>
      </c>
      <c r="G7789">
        <v>4</v>
      </c>
      <c r="H7789">
        <v>0</v>
      </c>
      <c r="I7789">
        <v>30.52</v>
      </c>
      <c r="J7789">
        <v>1033.5999999999999</v>
      </c>
      <c r="K7789">
        <v>10</v>
      </c>
      <c r="M7789" t="s">
        <v>31</v>
      </c>
      <c r="Q7789">
        <v>25000</v>
      </c>
      <c r="AB7789">
        <v>34.31</v>
      </c>
      <c r="AC7789" t="s">
        <v>7841</v>
      </c>
    </row>
    <row r="7790" spans="1:29">
      <c r="A7790" s="1" t="s">
        <v>30</v>
      </c>
      <c r="B7790" s="2">
        <v>42818.243750000001</v>
      </c>
      <c r="C7790">
        <v>37</v>
      </c>
      <c r="D7790">
        <v>28.9</v>
      </c>
      <c r="E7790">
        <v>72.239999999999995</v>
      </c>
      <c r="F7790">
        <v>160</v>
      </c>
      <c r="G7790">
        <v>4</v>
      </c>
      <c r="H7790">
        <v>0</v>
      </c>
      <c r="I7790">
        <v>30.52</v>
      </c>
      <c r="J7790">
        <v>1033.5999999999999</v>
      </c>
      <c r="K7790">
        <v>10</v>
      </c>
      <c r="M7790" t="s">
        <v>31</v>
      </c>
      <c r="Q7790">
        <v>25000</v>
      </c>
      <c r="AB7790">
        <v>33.26</v>
      </c>
      <c r="AC7790" t="s">
        <v>7842</v>
      </c>
    </row>
    <row r="7791" spans="1:29">
      <c r="A7791" s="1" t="s">
        <v>30</v>
      </c>
      <c r="B7791" s="2">
        <v>42818.285416666666</v>
      </c>
      <c r="C7791">
        <v>37</v>
      </c>
      <c r="D7791">
        <v>28.9</v>
      </c>
      <c r="E7791">
        <v>72.239999999999995</v>
      </c>
      <c r="F7791">
        <v>170</v>
      </c>
      <c r="G7791">
        <v>3</v>
      </c>
      <c r="H7791">
        <v>0</v>
      </c>
      <c r="I7791">
        <v>30.52</v>
      </c>
      <c r="J7791">
        <v>1033.5</v>
      </c>
      <c r="K7791">
        <v>10</v>
      </c>
      <c r="M7791" t="s">
        <v>31</v>
      </c>
      <c r="N7791" t="s">
        <v>34</v>
      </c>
      <c r="Q7791">
        <v>6500</v>
      </c>
      <c r="R7791">
        <v>25000</v>
      </c>
      <c r="AB7791">
        <v>34.4</v>
      </c>
      <c r="AC7791" t="s">
        <v>7843</v>
      </c>
    </row>
    <row r="7792" spans="1:29">
      <c r="A7792" s="1" t="s">
        <v>30</v>
      </c>
      <c r="B7792" s="2">
        <v>42818.32708333333</v>
      </c>
      <c r="C7792">
        <v>38</v>
      </c>
      <c r="D7792">
        <v>28.9</v>
      </c>
      <c r="E7792">
        <v>69.73</v>
      </c>
      <c r="F7792">
        <v>170</v>
      </c>
      <c r="G7792">
        <v>3</v>
      </c>
      <c r="H7792">
        <v>0</v>
      </c>
      <c r="I7792">
        <v>30.52</v>
      </c>
      <c r="J7792">
        <v>1033.5999999999999</v>
      </c>
      <c r="K7792">
        <v>10</v>
      </c>
      <c r="M7792" t="s">
        <v>31</v>
      </c>
      <c r="N7792" t="s">
        <v>34</v>
      </c>
      <c r="Q7792">
        <v>6000</v>
      </c>
      <c r="R7792">
        <v>25000</v>
      </c>
      <c r="AB7792">
        <v>35.43</v>
      </c>
      <c r="AC7792" t="s">
        <v>7844</v>
      </c>
    </row>
    <row r="7793" spans="1:29">
      <c r="A7793" s="1" t="s">
        <v>30</v>
      </c>
      <c r="B7793" s="2">
        <v>42818.368750000001</v>
      </c>
      <c r="C7793">
        <v>43</v>
      </c>
      <c r="D7793">
        <v>32</v>
      </c>
      <c r="E7793">
        <v>64.88</v>
      </c>
      <c r="F7793">
        <v>200</v>
      </c>
      <c r="G7793">
        <v>4</v>
      </c>
      <c r="H7793">
        <v>0</v>
      </c>
      <c r="I7793">
        <v>30.51</v>
      </c>
      <c r="J7793">
        <v>1033.2</v>
      </c>
      <c r="K7793">
        <v>10</v>
      </c>
      <c r="M7793" t="s">
        <v>31</v>
      </c>
      <c r="N7793" t="s">
        <v>31</v>
      </c>
      <c r="Q7793">
        <v>6000</v>
      </c>
      <c r="R7793">
        <v>25000</v>
      </c>
      <c r="AB7793">
        <v>40.270000000000003</v>
      </c>
      <c r="AC7793" t="s">
        <v>7845</v>
      </c>
    </row>
    <row r="7794" spans="1:29">
      <c r="A7794" s="1" t="s">
        <v>30</v>
      </c>
      <c r="B7794" s="2">
        <v>42818.410416666666</v>
      </c>
      <c r="C7794">
        <v>52</v>
      </c>
      <c r="D7794">
        <v>39</v>
      </c>
      <c r="E7794">
        <v>61.06</v>
      </c>
      <c r="F7794">
        <v>220</v>
      </c>
      <c r="G7794">
        <v>8</v>
      </c>
      <c r="H7794">
        <v>0</v>
      </c>
      <c r="I7794">
        <v>30.51</v>
      </c>
      <c r="J7794">
        <v>1033.3</v>
      </c>
      <c r="K7794">
        <v>10</v>
      </c>
      <c r="M7794" t="s">
        <v>31</v>
      </c>
      <c r="Q7794">
        <v>25000</v>
      </c>
      <c r="AB7794">
        <v>52</v>
      </c>
      <c r="AC7794" t="s">
        <v>7846</v>
      </c>
    </row>
    <row r="7795" spans="1:29">
      <c r="A7795" s="1" t="s">
        <v>30</v>
      </c>
      <c r="B7795" s="2">
        <v>42818.45208333333</v>
      </c>
      <c r="C7795">
        <v>57</v>
      </c>
      <c r="D7795">
        <v>38</v>
      </c>
      <c r="E7795">
        <v>48.73</v>
      </c>
      <c r="F7795">
        <v>230</v>
      </c>
      <c r="G7795">
        <v>7</v>
      </c>
      <c r="H7795">
        <v>0</v>
      </c>
      <c r="I7795">
        <v>30.51</v>
      </c>
      <c r="J7795">
        <v>1033</v>
      </c>
      <c r="K7795">
        <v>10</v>
      </c>
      <c r="M7795" t="s">
        <v>31</v>
      </c>
      <c r="N7795" t="s">
        <v>31</v>
      </c>
      <c r="Q7795">
        <v>10000</v>
      </c>
      <c r="R7795">
        <v>25000</v>
      </c>
      <c r="AB7795">
        <v>57</v>
      </c>
      <c r="AC7795" t="s">
        <v>7847</v>
      </c>
    </row>
    <row r="7796" spans="1:29">
      <c r="A7796" s="1" t="s">
        <v>30</v>
      </c>
      <c r="B7796" s="2">
        <v>42818.493750000001</v>
      </c>
      <c r="C7796">
        <v>62</v>
      </c>
      <c r="D7796">
        <v>41</v>
      </c>
      <c r="E7796">
        <v>45.84</v>
      </c>
      <c r="F7796">
        <v>240</v>
      </c>
      <c r="G7796">
        <v>10</v>
      </c>
      <c r="H7796">
        <v>0</v>
      </c>
      <c r="I7796">
        <v>30.5</v>
      </c>
      <c r="J7796">
        <v>1032.8</v>
      </c>
      <c r="K7796">
        <v>10</v>
      </c>
      <c r="M7796" t="s">
        <v>34</v>
      </c>
      <c r="N7796" t="s">
        <v>34</v>
      </c>
      <c r="O7796" t="s">
        <v>34</v>
      </c>
      <c r="Q7796">
        <v>5500</v>
      </c>
      <c r="R7796">
        <v>10000</v>
      </c>
      <c r="S7796">
        <v>25000</v>
      </c>
      <c r="AB7796">
        <v>62.1</v>
      </c>
      <c r="AC7796" t="s">
        <v>7848</v>
      </c>
    </row>
    <row r="7797" spans="1:29">
      <c r="A7797" s="1" t="s">
        <v>30</v>
      </c>
      <c r="B7797" s="2">
        <v>42818.535416666666</v>
      </c>
      <c r="C7797">
        <v>65</v>
      </c>
      <c r="D7797">
        <v>43</v>
      </c>
      <c r="E7797">
        <v>44.88</v>
      </c>
      <c r="F7797">
        <v>230</v>
      </c>
      <c r="G7797">
        <v>13</v>
      </c>
      <c r="H7797">
        <v>0</v>
      </c>
      <c r="I7797">
        <v>30.47</v>
      </c>
      <c r="J7797">
        <v>1031.7</v>
      </c>
      <c r="K7797">
        <v>10</v>
      </c>
      <c r="M7797" t="s">
        <v>32</v>
      </c>
      <c r="N7797" t="s">
        <v>32</v>
      </c>
      <c r="O7797" t="s">
        <v>32</v>
      </c>
      <c r="Q7797">
        <v>4800</v>
      </c>
      <c r="R7797">
        <v>10000</v>
      </c>
      <c r="S7797">
        <v>25000</v>
      </c>
      <c r="AB7797">
        <v>64.900000000000006</v>
      </c>
      <c r="AC7797" t="s">
        <v>7849</v>
      </c>
    </row>
    <row r="7798" spans="1:29">
      <c r="A7798" s="1" t="s">
        <v>30</v>
      </c>
      <c r="B7798" s="2">
        <v>42818.57708333333</v>
      </c>
      <c r="C7798">
        <v>67</v>
      </c>
      <c r="D7798">
        <v>45</v>
      </c>
      <c r="E7798">
        <v>45.19</v>
      </c>
      <c r="F7798">
        <v>220</v>
      </c>
      <c r="G7798">
        <v>17</v>
      </c>
      <c r="H7798">
        <v>0</v>
      </c>
      <c r="I7798">
        <v>30.44</v>
      </c>
      <c r="J7798">
        <v>1030.7</v>
      </c>
      <c r="K7798">
        <v>10</v>
      </c>
      <c r="M7798" t="s">
        <v>32</v>
      </c>
      <c r="N7798" t="s">
        <v>32</v>
      </c>
      <c r="O7798" t="s">
        <v>32</v>
      </c>
      <c r="Q7798">
        <v>5000</v>
      </c>
      <c r="R7798">
        <v>10000</v>
      </c>
      <c r="S7798">
        <v>25000</v>
      </c>
      <c r="AB7798">
        <v>66.900000000000006</v>
      </c>
      <c r="AC7798" t="s">
        <v>7850</v>
      </c>
    </row>
    <row r="7799" spans="1:29">
      <c r="A7799" s="1" t="s">
        <v>30</v>
      </c>
      <c r="B7799" s="2">
        <v>42818.618750000001</v>
      </c>
      <c r="C7799">
        <v>68</v>
      </c>
      <c r="D7799">
        <v>45</v>
      </c>
      <c r="E7799">
        <v>43.51</v>
      </c>
      <c r="F7799">
        <v>230</v>
      </c>
      <c r="G7799">
        <v>14</v>
      </c>
      <c r="H7799">
        <v>0</v>
      </c>
      <c r="I7799">
        <v>30.41</v>
      </c>
      <c r="J7799">
        <v>1029.5999999999999</v>
      </c>
      <c r="K7799">
        <v>10</v>
      </c>
      <c r="M7799" t="s">
        <v>32</v>
      </c>
      <c r="N7799" t="s">
        <v>32</v>
      </c>
      <c r="Q7799">
        <v>4800</v>
      </c>
      <c r="R7799">
        <v>25000</v>
      </c>
      <c r="AB7799">
        <v>68</v>
      </c>
      <c r="AC7799" t="s">
        <v>7851</v>
      </c>
    </row>
    <row r="7800" spans="1:29">
      <c r="A7800" s="1" t="s">
        <v>30</v>
      </c>
      <c r="B7800" s="2">
        <v>42818.660416666666</v>
      </c>
      <c r="C7800">
        <v>70</v>
      </c>
      <c r="D7800">
        <v>46</v>
      </c>
      <c r="E7800">
        <v>42.2</v>
      </c>
      <c r="F7800">
        <v>230</v>
      </c>
      <c r="G7800">
        <v>14</v>
      </c>
      <c r="H7800">
        <v>0</v>
      </c>
      <c r="I7800">
        <v>30.38</v>
      </c>
      <c r="J7800">
        <v>1028.7</v>
      </c>
      <c r="K7800">
        <v>10</v>
      </c>
      <c r="M7800" t="s">
        <v>34</v>
      </c>
      <c r="N7800" t="s">
        <v>34</v>
      </c>
      <c r="Q7800">
        <v>5000</v>
      </c>
      <c r="R7800">
        <v>25000</v>
      </c>
      <c r="AB7800">
        <v>70</v>
      </c>
      <c r="AC7800" t="s">
        <v>7852</v>
      </c>
    </row>
    <row r="7801" spans="1:29">
      <c r="A7801" s="1" t="s">
        <v>30</v>
      </c>
      <c r="B7801" s="2">
        <v>42818.70208333333</v>
      </c>
      <c r="C7801">
        <v>70</v>
      </c>
      <c r="D7801">
        <v>46</v>
      </c>
      <c r="E7801">
        <v>42.2</v>
      </c>
      <c r="F7801">
        <v>200</v>
      </c>
      <c r="G7801">
        <v>13</v>
      </c>
      <c r="H7801">
        <v>0</v>
      </c>
      <c r="I7801">
        <v>30.36</v>
      </c>
      <c r="J7801">
        <v>1027.9000000000001</v>
      </c>
      <c r="K7801">
        <v>10</v>
      </c>
      <c r="L7801">
        <v>19</v>
      </c>
      <c r="M7801" t="s">
        <v>34</v>
      </c>
      <c r="N7801" t="s">
        <v>34</v>
      </c>
      <c r="Q7801">
        <v>5000</v>
      </c>
      <c r="R7801">
        <v>25000</v>
      </c>
      <c r="AB7801">
        <v>70</v>
      </c>
      <c r="AC7801" t="s">
        <v>7853</v>
      </c>
    </row>
    <row r="7802" spans="1:29">
      <c r="A7802" s="1" t="s">
        <v>30</v>
      </c>
      <c r="B7802" s="2">
        <v>42818.743750000001</v>
      </c>
      <c r="C7802">
        <v>69</v>
      </c>
      <c r="D7802">
        <v>46</v>
      </c>
      <c r="E7802">
        <v>43.52</v>
      </c>
      <c r="F7802">
        <v>230</v>
      </c>
      <c r="G7802">
        <v>20</v>
      </c>
      <c r="H7802">
        <v>0</v>
      </c>
      <c r="I7802">
        <v>30.34</v>
      </c>
      <c r="J7802">
        <v>1027.5</v>
      </c>
      <c r="K7802">
        <v>10</v>
      </c>
      <c r="M7802" t="s">
        <v>31</v>
      </c>
      <c r="N7802" t="s">
        <v>34</v>
      </c>
      <c r="Q7802">
        <v>5000</v>
      </c>
      <c r="R7802">
        <v>25000</v>
      </c>
      <c r="AB7802">
        <v>69.099999999999994</v>
      </c>
      <c r="AC7802" t="s">
        <v>7854</v>
      </c>
    </row>
    <row r="7803" spans="1:29">
      <c r="A7803" s="1" t="s">
        <v>30</v>
      </c>
      <c r="B7803" s="2">
        <v>42818.785416666666</v>
      </c>
      <c r="C7803">
        <v>67</v>
      </c>
      <c r="D7803">
        <v>46</v>
      </c>
      <c r="E7803">
        <v>46.94</v>
      </c>
      <c r="F7803">
        <v>240</v>
      </c>
      <c r="G7803">
        <v>13</v>
      </c>
      <c r="H7803">
        <v>0</v>
      </c>
      <c r="I7803">
        <v>30.33</v>
      </c>
      <c r="J7803">
        <v>1026.9000000000001</v>
      </c>
      <c r="K7803">
        <v>9</v>
      </c>
      <c r="M7803" t="s">
        <v>31</v>
      </c>
      <c r="Q7803">
        <v>25000</v>
      </c>
      <c r="AB7803">
        <v>66.900000000000006</v>
      </c>
      <c r="AC7803" t="s">
        <v>7855</v>
      </c>
    </row>
    <row r="7804" spans="1:29">
      <c r="A7804" s="1" t="s">
        <v>30</v>
      </c>
      <c r="B7804" s="2">
        <v>42818.82708333333</v>
      </c>
      <c r="C7804">
        <v>65</v>
      </c>
      <c r="D7804">
        <v>46</v>
      </c>
      <c r="E7804">
        <v>50.32</v>
      </c>
      <c r="F7804">
        <v>210</v>
      </c>
      <c r="G7804">
        <v>9</v>
      </c>
      <c r="H7804">
        <v>0</v>
      </c>
      <c r="I7804">
        <v>30.32</v>
      </c>
      <c r="J7804">
        <v>1026.8</v>
      </c>
      <c r="K7804">
        <v>10</v>
      </c>
      <c r="M7804" t="s">
        <v>31</v>
      </c>
      <c r="Q7804">
        <v>25000</v>
      </c>
      <c r="AB7804">
        <v>64.900000000000006</v>
      </c>
      <c r="AC7804" t="s">
        <v>7856</v>
      </c>
    </row>
    <row r="7805" spans="1:29">
      <c r="A7805" s="1" t="s">
        <v>30</v>
      </c>
      <c r="B7805" s="2">
        <v>42818.868750000001</v>
      </c>
      <c r="C7805">
        <v>62</v>
      </c>
      <c r="D7805">
        <v>45</v>
      </c>
      <c r="E7805">
        <v>53.45</v>
      </c>
      <c r="F7805">
        <v>230</v>
      </c>
      <c r="G7805">
        <v>3</v>
      </c>
      <c r="H7805">
        <v>0</v>
      </c>
      <c r="I7805">
        <v>30.33</v>
      </c>
      <c r="J7805">
        <v>1027.2</v>
      </c>
      <c r="K7805">
        <v>10</v>
      </c>
      <c r="M7805" t="s">
        <v>31</v>
      </c>
      <c r="Q7805">
        <v>25000</v>
      </c>
      <c r="AB7805">
        <v>62.1</v>
      </c>
      <c r="AC7805" t="s">
        <v>7857</v>
      </c>
    </row>
    <row r="7806" spans="1:29">
      <c r="A7806" s="1" t="s">
        <v>30</v>
      </c>
      <c r="B7806" s="2">
        <v>42818.910416666666</v>
      </c>
      <c r="C7806">
        <v>59</v>
      </c>
      <c r="D7806">
        <v>45</v>
      </c>
      <c r="E7806">
        <v>59.67</v>
      </c>
      <c r="F7806">
        <v>210</v>
      </c>
      <c r="G7806">
        <v>4</v>
      </c>
      <c r="H7806">
        <v>0</v>
      </c>
      <c r="I7806">
        <v>30.33</v>
      </c>
      <c r="J7806">
        <v>1027</v>
      </c>
      <c r="K7806">
        <v>10</v>
      </c>
      <c r="M7806" t="s">
        <v>31</v>
      </c>
      <c r="Q7806">
        <v>25000</v>
      </c>
      <c r="AB7806">
        <v>59</v>
      </c>
      <c r="AC7806" t="s">
        <v>7858</v>
      </c>
    </row>
    <row r="7807" spans="1:29">
      <c r="A7807" s="1" t="s">
        <v>30</v>
      </c>
      <c r="B7807" s="2">
        <v>42818.95208333333</v>
      </c>
      <c r="C7807">
        <v>58</v>
      </c>
      <c r="D7807">
        <v>45</v>
      </c>
      <c r="E7807">
        <v>62.07</v>
      </c>
      <c r="F7807">
        <v>200</v>
      </c>
      <c r="G7807">
        <v>4</v>
      </c>
      <c r="H7807">
        <v>0</v>
      </c>
      <c r="I7807">
        <v>30.34</v>
      </c>
      <c r="J7807">
        <v>1027.3</v>
      </c>
      <c r="K7807">
        <v>10</v>
      </c>
      <c r="M7807" t="s">
        <v>31</v>
      </c>
      <c r="Q7807">
        <v>25000</v>
      </c>
      <c r="AB7807">
        <v>57.9</v>
      </c>
      <c r="AC7807" t="s">
        <v>7859</v>
      </c>
    </row>
    <row r="7808" spans="1:29">
      <c r="A7808" s="1" t="s">
        <v>30</v>
      </c>
      <c r="B7808" s="2">
        <v>42818.993750000001</v>
      </c>
      <c r="C7808">
        <v>60</v>
      </c>
      <c r="D7808">
        <v>47</v>
      </c>
      <c r="E7808">
        <v>61.65</v>
      </c>
      <c r="F7808">
        <v>220</v>
      </c>
      <c r="G7808">
        <v>10</v>
      </c>
      <c r="H7808">
        <v>0</v>
      </c>
      <c r="I7808">
        <v>30.35</v>
      </c>
      <c r="J7808">
        <v>1027.5</v>
      </c>
      <c r="K7808">
        <v>10</v>
      </c>
      <c r="M7808" t="s">
        <v>31</v>
      </c>
      <c r="Q7808">
        <v>25000</v>
      </c>
      <c r="AB7808">
        <v>60.1</v>
      </c>
      <c r="AC7808" t="s">
        <v>7860</v>
      </c>
    </row>
    <row r="7809" spans="1:29">
      <c r="A7809" s="1" t="s">
        <v>30</v>
      </c>
      <c r="B7809" s="2">
        <v>42819.035416666666</v>
      </c>
      <c r="C7809">
        <v>58</v>
      </c>
      <c r="D7809">
        <v>48</v>
      </c>
      <c r="E7809">
        <v>69.52</v>
      </c>
      <c r="F7809">
        <v>220</v>
      </c>
      <c r="G7809">
        <v>10</v>
      </c>
      <c r="H7809">
        <v>0</v>
      </c>
      <c r="I7809">
        <v>30.35</v>
      </c>
      <c r="J7809">
        <v>1027.3</v>
      </c>
      <c r="K7809">
        <v>10</v>
      </c>
      <c r="M7809" t="s">
        <v>32</v>
      </c>
      <c r="Q7809">
        <v>25000</v>
      </c>
      <c r="AB7809">
        <v>57.9</v>
      </c>
      <c r="AC7809" t="s">
        <v>7861</v>
      </c>
    </row>
    <row r="7810" spans="1:29">
      <c r="A7810" s="1" t="s">
        <v>30</v>
      </c>
      <c r="B7810" s="2">
        <v>42819.07708333333</v>
      </c>
      <c r="C7810">
        <v>59</v>
      </c>
      <c r="D7810">
        <v>48</v>
      </c>
      <c r="E7810">
        <v>66.83</v>
      </c>
      <c r="F7810">
        <v>230</v>
      </c>
      <c r="G7810">
        <v>13</v>
      </c>
      <c r="H7810">
        <v>0</v>
      </c>
      <c r="I7810">
        <v>30.33</v>
      </c>
      <c r="J7810">
        <v>1026.8</v>
      </c>
      <c r="K7810">
        <v>10</v>
      </c>
      <c r="M7810" t="s">
        <v>32</v>
      </c>
      <c r="Q7810">
        <v>25000</v>
      </c>
      <c r="AB7810">
        <v>59</v>
      </c>
      <c r="AC7810" t="s">
        <v>7862</v>
      </c>
    </row>
    <row r="7811" spans="1:29">
      <c r="A7811" s="1" t="s">
        <v>30</v>
      </c>
      <c r="B7811" s="2">
        <v>42819.118750000001</v>
      </c>
      <c r="C7811">
        <v>58</v>
      </c>
      <c r="D7811">
        <v>48</v>
      </c>
      <c r="E7811">
        <v>69.52</v>
      </c>
      <c r="F7811">
        <v>230</v>
      </c>
      <c r="G7811">
        <v>12</v>
      </c>
      <c r="H7811">
        <v>0</v>
      </c>
      <c r="I7811">
        <v>30.33</v>
      </c>
      <c r="J7811">
        <v>1026.5999999999999</v>
      </c>
      <c r="K7811">
        <v>10</v>
      </c>
      <c r="M7811" t="s">
        <v>32</v>
      </c>
      <c r="Q7811">
        <v>25000</v>
      </c>
      <c r="AB7811">
        <v>57.9</v>
      </c>
      <c r="AC7811" t="s">
        <v>7863</v>
      </c>
    </row>
    <row r="7812" spans="1:29">
      <c r="A7812" s="1" t="s">
        <v>30</v>
      </c>
      <c r="B7812" s="2">
        <v>42819.160416666666</v>
      </c>
      <c r="C7812">
        <v>56</v>
      </c>
      <c r="D7812">
        <v>49</v>
      </c>
      <c r="E7812">
        <v>77.28</v>
      </c>
      <c r="F7812">
        <v>220</v>
      </c>
      <c r="G7812">
        <v>6</v>
      </c>
      <c r="H7812">
        <v>0</v>
      </c>
      <c r="I7812">
        <v>30.3</v>
      </c>
      <c r="J7812">
        <v>1025.8</v>
      </c>
      <c r="K7812">
        <v>10</v>
      </c>
      <c r="M7812" t="s">
        <v>32</v>
      </c>
      <c r="Q7812">
        <v>25000</v>
      </c>
      <c r="AB7812">
        <v>55.9</v>
      </c>
      <c r="AC7812" t="s">
        <v>7864</v>
      </c>
    </row>
    <row r="7813" spans="1:29">
      <c r="A7813" s="1" t="s">
        <v>30</v>
      </c>
      <c r="B7813" s="2">
        <v>42819.20208333333</v>
      </c>
      <c r="C7813">
        <v>53</v>
      </c>
      <c r="D7813">
        <v>48</v>
      </c>
      <c r="E7813">
        <v>82.76</v>
      </c>
      <c r="F7813">
        <v>240</v>
      </c>
      <c r="G7813">
        <v>6</v>
      </c>
      <c r="H7813">
        <v>0</v>
      </c>
      <c r="I7813">
        <v>30.29</v>
      </c>
      <c r="J7813">
        <v>1025.5999999999999</v>
      </c>
      <c r="K7813">
        <v>10</v>
      </c>
      <c r="M7813" t="s">
        <v>32</v>
      </c>
      <c r="Q7813">
        <v>25000</v>
      </c>
      <c r="AB7813">
        <v>53.1</v>
      </c>
      <c r="AC7813" t="s">
        <v>7865</v>
      </c>
    </row>
    <row r="7814" spans="1:29">
      <c r="A7814" s="1" t="s">
        <v>30</v>
      </c>
      <c r="B7814" s="2">
        <v>42819.243750000001</v>
      </c>
      <c r="C7814">
        <v>53</v>
      </c>
      <c r="D7814">
        <v>49</v>
      </c>
      <c r="E7814">
        <v>85.59</v>
      </c>
      <c r="F7814">
        <v>220</v>
      </c>
      <c r="G7814">
        <v>6</v>
      </c>
      <c r="H7814">
        <v>0</v>
      </c>
      <c r="I7814">
        <v>30.3</v>
      </c>
      <c r="J7814">
        <v>1025.8</v>
      </c>
      <c r="K7814">
        <v>10</v>
      </c>
      <c r="M7814" t="s">
        <v>32</v>
      </c>
      <c r="Q7814">
        <v>25000</v>
      </c>
      <c r="AB7814">
        <v>53.1</v>
      </c>
      <c r="AC7814" t="s">
        <v>7866</v>
      </c>
    </row>
    <row r="7815" spans="1:29">
      <c r="A7815" s="1" t="s">
        <v>30</v>
      </c>
      <c r="B7815" s="2">
        <v>42819.285416666666</v>
      </c>
      <c r="C7815">
        <v>54</v>
      </c>
      <c r="D7815">
        <v>49</v>
      </c>
      <c r="E7815">
        <v>82.82</v>
      </c>
      <c r="F7815">
        <v>240</v>
      </c>
      <c r="G7815">
        <v>3</v>
      </c>
      <c r="H7815">
        <v>0</v>
      </c>
      <c r="I7815">
        <v>30.32</v>
      </c>
      <c r="J7815">
        <v>1026.5</v>
      </c>
      <c r="K7815">
        <v>10</v>
      </c>
      <c r="M7815" t="s">
        <v>32</v>
      </c>
      <c r="Q7815">
        <v>25000</v>
      </c>
      <c r="AB7815">
        <v>54</v>
      </c>
      <c r="AC7815" t="s">
        <v>7867</v>
      </c>
    </row>
    <row r="7816" spans="1:29">
      <c r="A7816" s="1" t="s">
        <v>30</v>
      </c>
      <c r="B7816" s="2">
        <v>42819.32708333333</v>
      </c>
      <c r="C7816">
        <v>54</v>
      </c>
      <c r="D7816">
        <v>49</v>
      </c>
      <c r="E7816">
        <v>82.82</v>
      </c>
      <c r="F7816">
        <v>210</v>
      </c>
      <c r="G7816">
        <v>4</v>
      </c>
      <c r="H7816">
        <v>0</v>
      </c>
      <c r="I7816">
        <v>30.34</v>
      </c>
      <c r="J7816">
        <v>1027.2</v>
      </c>
      <c r="K7816">
        <v>10</v>
      </c>
      <c r="M7816" t="s">
        <v>32</v>
      </c>
      <c r="Q7816">
        <v>25000</v>
      </c>
      <c r="AB7816">
        <v>54</v>
      </c>
      <c r="AC7816" t="s">
        <v>7868</v>
      </c>
    </row>
    <row r="7817" spans="1:29">
      <c r="A7817" s="1" t="s">
        <v>30</v>
      </c>
      <c r="B7817" s="2">
        <v>42819.368750000001</v>
      </c>
      <c r="C7817">
        <v>59</v>
      </c>
      <c r="D7817">
        <v>52</v>
      </c>
      <c r="E7817">
        <v>77.55</v>
      </c>
      <c r="F7817">
        <v>230</v>
      </c>
      <c r="G7817">
        <v>7</v>
      </c>
      <c r="H7817">
        <v>0</v>
      </c>
      <c r="I7817">
        <v>30.35</v>
      </c>
      <c r="J7817">
        <v>1027.5999999999999</v>
      </c>
      <c r="K7817">
        <v>10</v>
      </c>
      <c r="M7817" t="s">
        <v>32</v>
      </c>
      <c r="Q7817">
        <v>25000</v>
      </c>
      <c r="AB7817">
        <v>59</v>
      </c>
      <c r="AC7817" t="s">
        <v>7869</v>
      </c>
    </row>
    <row r="7818" spans="1:29">
      <c r="A7818" s="1" t="s">
        <v>30</v>
      </c>
      <c r="B7818" s="2">
        <v>42819.410416666666</v>
      </c>
      <c r="C7818">
        <v>64</v>
      </c>
      <c r="D7818">
        <v>52</v>
      </c>
      <c r="E7818">
        <v>64.97</v>
      </c>
      <c r="F7818">
        <v>240</v>
      </c>
      <c r="G7818">
        <v>12</v>
      </c>
      <c r="H7818">
        <v>0</v>
      </c>
      <c r="I7818">
        <v>30.34</v>
      </c>
      <c r="J7818">
        <v>1027.0999999999999</v>
      </c>
      <c r="K7818">
        <v>10</v>
      </c>
      <c r="M7818" t="s">
        <v>32</v>
      </c>
      <c r="Q7818">
        <v>25000</v>
      </c>
      <c r="AB7818">
        <v>64</v>
      </c>
      <c r="AC7818" t="s">
        <v>7870</v>
      </c>
    </row>
    <row r="7819" spans="1:29">
      <c r="A7819" s="1" t="s">
        <v>30</v>
      </c>
      <c r="B7819" s="2">
        <v>42819.45208333333</v>
      </c>
      <c r="C7819">
        <v>65</v>
      </c>
      <c r="D7819">
        <v>52</v>
      </c>
      <c r="E7819">
        <v>62.96</v>
      </c>
      <c r="F7819">
        <v>240</v>
      </c>
      <c r="G7819">
        <v>14</v>
      </c>
      <c r="H7819">
        <v>0</v>
      </c>
      <c r="I7819">
        <v>30.34</v>
      </c>
      <c r="J7819">
        <v>1027</v>
      </c>
      <c r="K7819">
        <v>10</v>
      </c>
      <c r="M7819" t="s">
        <v>31</v>
      </c>
      <c r="N7819" t="s">
        <v>32</v>
      </c>
      <c r="Q7819">
        <v>2800</v>
      </c>
      <c r="R7819">
        <v>25000</v>
      </c>
      <c r="AB7819">
        <v>64.900000000000006</v>
      </c>
      <c r="AC7819" t="s">
        <v>7871</v>
      </c>
    </row>
    <row r="7820" spans="1:29">
      <c r="A7820" s="1" t="s">
        <v>30</v>
      </c>
      <c r="B7820" s="2">
        <v>42819.493750000001</v>
      </c>
      <c r="C7820">
        <v>69</v>
      </c>
      <c r="D7820">
        <v>51</v>
      </c>
      <c r="E7820">
        <v>52.67</v>
      </c>
      <c r="F7820">
        <v>250</v>
      </c>
      <c r="G7820">
        <v>12</v>
      </c>
      <c r="H7820">
        <v>0</v>
      </c>
      <c r="I7820">
        <v>30.32</v>
      </c>
      <c r="J7820">
        <v>1026.3</v>
      </c>
      <c r="K7820">
        <v>10</v>
      </c>
      <c r="L7820">
        <v>19</v>
      </c>
      <c r="M7820" t="s">
        <v>31</v>
      </c>
      <c r="N7820" t="s">
        <v>32</v>
      </c>
      <c r="Q7820">
        <v>3300</v>
      </c>
      <c r="R7820">
        <v>25000</v>
      </c>
      <c r="AB7820">
        <v>69.099999999999994</v>
      </c>
      <c r="AC7820" t="s">
        <v>7872</v>
      </c>
    </row>
    <row r="7821" spans="1:29">
      <c r="A7821" s="1" t="s">
        <v>30</v>
      </c>
      <c r="B7821" s="2">
        <v>42819.535416666666</v>
      </c>
      <c r="C7821">
        <v>71</v>
      </c>
      <c r="D7821">
        <v>51</v>
      </c>
      <c r="E7821">
        <v>49.2</v>
      </c>
      <c r="F7821">
        <v>220</v>
      </c>
      <c r="G7821">
        <v>15</v>
      </c>
      <c r="H7821">
        <v>0</v>
      </c>
      <c r="I7821">
        <v>30.3</v>
      </c>
      <c r="J7821">
        <v>1025.8</v>
      </c>
      <c r="K7821">
        <v>10</v>
      </c>
      <c r="L7821">
        <v>23</v>
      </c>
      <c r="M7821" t="s">
        <v>32</v>
      </c>
      <c r="N7821" t="s">
        <v>32</v>
      </c>
      <c r="Q7821">
        <v>3700</v>
      </c>
      <c r="R7821">
        <v>25000</v>
      </c>
      <c r="AB7821">
        <v>71.099999999999994</v>
      </c>
      <c r="AC7821" t="s">
        <v>7873</v>
      </c>
    </row>
    <row r="7822" spans="1:29">
      <c r="A7822" s="1" t="s">
        <v>30</v>
      </c>
      <c r="B7822" s="2">
        <v>42819.57708333333</v>
      </c>
      <c r="C7822">
        <v>72</v>
      </c>
      <c r="D7822">
        <v>50</v>
      </c>
      <c r="E7822">
        <v>45.81</v>
      </c>
      <c r="F7822">
        <v>230</v>
      </c>
      <c r="G7822">
        <v>16</v>
      </c>
      <c r="H7822">
        <v>0</v>
      </c>
      <c r="I7822">
        <v>30.28</v>
      </c>
      <c r="J7822">
        <v>1025</v>
      </c>
      <c r="K7822">
        <v>10</v>
      </c>
      <c r="L7822">
        <v>22</v>
      </c>
      <c r="M7822" t="s">
        <v>32</v>
      </c>
      <c r="N7822" t="s">
        <v>32</v>
      </c>
      <c r="Q7822">
        <v>5000</v>
      </c>
      <c r="R7822">
        <v>25000</v>
      </c>
      <c r="AB7822">
        <v>72</v>
      </c>
      <c r="AC7822" t="s">
        <v>7874</v>
      </c>
    </row>
    <row r="7823" spans="1:29">
      <c r="A7823" s="1" t="s">
        <v>30</v>
      </c>
      <c r="B7823" s="2">
        <v>42819.618750000001</v>
      </c>
      <c r="C7823">
        <v>75</v>
      </c>
      <c r="D7823">
        <v>49</v>
      </c>
      <c r="E7823">
        <v>39.75</v>
      </c>
      <c r="F7823">
        <v>210</v>
      </c>
      <c r="G7823">
        <v>12</v>
      </c>
      <c r="H7823">
        <v>0</v>
      </c>
      <c r="I7823">
        <v>30.24</v>
      </c>
      <c r="J7823">
        <v>1023.7</v>
      </c>
      <c r="K7823">
        <v>10</v>
      </c>
      <c r="M7823" t="s">
        <v>34</v>
      </c>
      <c r="N7823" t="s">
        <v>32</v>
      </c>
      <c r="Q7823">
        <v>5000</v>
      </c>
      <c r="R7823">
        <v>25000</v>
      </c>
      <c r="AB7823">
        <v>75</v>
      </c>
      <c r="AC7823" t="s">
        <v>7875</v>
      </c>
    </row>
    <row r="7824" spans="1:29">
      <c r="A7824" s="1" t="s">
        <v>30</v>
      </c>
      <c r="B7824" s="2">
        <v>42819.660416666666</v>
      </c>
      <c r="C7824">
        <v>74</v>
      </c>
      <c r="D7824">
        <v>48</v>
      </c>
      <c r="E7824">
        <v>39.869999999999997</v>
      </c>
      <c r="F7824">
        <v>240</v>
      </c>
      <c r="G7824">
        <v>17</v>
      </c>
      <c r="H7824">
        <v>0</v>
      </c>
      <c r="I7824">
        <v>30.22</v>
      </c>
      <c r="J7824">
        <v>1023.1</v>
      </c>
      <c r="K7824">
        <v>10</v>
      </c>
      <c r="M7824" t="s">
        <v>31</v>
      </c>
      <c r="N7824" t="s">
        <v>32</v>
      </c>
      <c r="Q7824">
        <v>5500</v>
      </c>
      <c r="R7824">
        <v>25000</v>
      </c>
      <c r="AB7824">
        <v>72.86</v>
      </c>
      <c r="AC7824" t="s">
        <v>7876</v>
      </c>
    </row>
    <row r="7825" spans="1:29">
      <c r="A7825" s="1" t="s">
        <v>30</v>
      </c>
      <c r="B7825" s="2">
        <v>42819.70208333333</v>
      </c>
      <c r="C7825">
        <v>74</v>
      </c>
      <c r="D7825">
        <v>48</v>
      </c>
      <c r="E7825">
        <v>39.869999999999997</v>
      </c>
      <c r="F7825">
        <v>220</v>
      </c>
      <c r="G7825">
        <v>10</v>
      </c>
      <c r="H7825">
        <v>0</v>
      </c>
      <c r="I7825">
        <v>30.2</v>
      </c>
      <c r="J7825">
        <v>1022.5</v>
      </c>
      <c r="K7825">
        <v>10</v>
      </c>
      <c r="M7825" t="s">
        <v>31</v>
      </c>
      <c r="N7825" t="s">
        <v>32</v>
      </c>
      <c r="Q7825">
        <v>6000</v>
      </c>
      <c r="R7825">
        <v>25000</v>
      </c>
      <c r="AB7825">
        <v>72.86</v>
      </c>
      <c r="AC7825" t="s">
        <v>7877</v>
      </c>
    </row>
    <row r="7826" spans="1:29">
      <c r="A7826" s="1" t="s">
        <v>30</v>
      </c>
      <c r="B7826" s="2">
        <v>42819.743750000001</v>
      </c>
      <c r="C7826">
        <v>72</v>
      </c>
      <c r="D7826">
        <v>48</v>
      </c>
      <c r="E7826">
        <v>42.51</v>
      </c>
      <c r="F7826">
        <v>230</v>
      </c>
      <c r="G7826">
        <v>12</v>
      </c>
      <c r="H7826">
        <v>0</v>
      </c>
      <c r="I7826">
        <v>30.2</v>
      </c>
      <c r="J7826">
        <v>1022.2</v>
      </c>
      <c r="K7826">
        <v>10</v>
      </c>
      <c r="M7826" t="s">
        <v>34</v>
      </c>
      <c r="N7826" t="s">
        <v>32</v>
      </c>
      <c r="Q7826">
        <v>6000</v>
      </c>
      <c r="R7826">
        <v>25000</v>
      </c>
      <c r="AB7826">
        <v>70.900000000000006</v>
      </c>
      <c r="AC7826" t="s">
        <v>7878</v>
      </c>
    </row>
    <row r="7827" spans="1:29">
      <c r="A7827" s="1" t="s">
        <v>30</v>
      </c>
      <c r="B7827" s="2">
        <v>42819.785416666666</v>
      </c>
      <c r="C7827">
        <v>72</v>
      </c>
      <c r="D7827">
        <v>48</v>
      </c>
      <c r="E7827">
        <v>42.51</v>
      </c>
      <c r="F7827">
        <v>200</v>
      </c>
      <c r="G7827">
        <v>7</v>
      </c>
      <c r="H7827">
        <v>0</v>
      </c>
      <c r="I7827">
        <v>30.19</v>
      </c>
      <c r="J7827">
        <v>1022.2</v>
      </c>
      <c r="K7827">
        <v>10</v>
      </c>
      <c r="M7827" t="s">
        <v>31</v>
      </c>
      <c r="N7827" t="s">
        <v>32</v>
      </c>
      <c r="Q7827">
        <v>6000</v>
      </c>
      <c r="R7827">
        <v>25000</v>
      </c>
      <c r="AB7827">
        <v>70.900000000000006</v>
      </c>
      <c r="AC7827" t="s">
        <v>7879</v>
      </c>
    </row>
    <row r="7828" spans="1:29">
      <c r="A7828" s="1" t="s">
        <v>30</v>
      </c>
      <c r="B7828" s="2">
        <v>42819.82708333333</v>
      </c>
      <c r="C7828">
        <v>70</v>
      </c>
      <c r="D7828">
        <v>48</v>
      </c>
      <c r="E7828">
        <v>45.5</v>
      </c>
      <c r="F7828">
        <v>190</v>
      </c>
      <c r="G7828">
        <v>5</v>
      </c>
      <c r="H7828">
        <v>0</v>
      </c>
      <c r="I7828">
        <v>30.21</v>
      </c>
      <c r="J7828">
        <v>1022.6</v>
      </c>
      <c r="K7828">
        <v>10</v>
      </c>
      <c r="M7828" t="s">
        <v>31</v>
      </c>
      <c r="N7828" t="s">
        <v>32</v>
      </c>
      <c r="Q7828">
        <v>6000</v>
      </c>
      <c r="R7828">
        <v>25000</v>
      </c>
      <c r="AB7828">
        <v>70</v>
      </c>
      <c r="AC7828" t="s">
        <v>7880</v>
      </c>
    </row>
    <row r="7829" spans="1:29">
      <c r="A7829" s="1" t="s">
        <v>30</v>
      </c>
      <c r="B7829" s="2">
        <v>42819.868750000001</v>
      </c>
      <c r="C7829">
        <v>66</v>
      </c>
      <c r="D7829">
        <v>49</v>
      </c>
      <c r="E7829">
        <v>54.01</v>
      </c>
      <c r="F7829">
        <v>160</v>
      </c>
      <c r="G7829">
        <v>3</v>
      </c>
      <c r="H7829">
        <v>0</v>
      </c>
      <c r="I7829">
        <v>30.22</v>
      </c>
      <c r="J7829">
        <v>1023.2</v>
      </c>
      <c r="K7829">
        <v>10</v>
      </c>
      <c r="M7829" t="s">
        <v>34</v>
      </c>
      <c r="N7829" t="s">
        <v>32</v>
      </c>
      <c r="Q7829">
        <v>6000</v>
      </c>
      <c r="R7829">
        <v>25000</v>
      </c>
      <c r="AB7829">
        <v>66</v>
      </c>
      <c r="AC7829" t="s">
        <v>7881</v>
      </c>
    </row>
    <row r="7830" spans="1:29">
      <c r="A7830" s="1" t="s">
        <v>30</v>
      </c>
      <c r="B7830" s="2">
        <v>42819.910416666666</v>
      </c>
      <c r="C7830">
        <v>65</v>
      </c>
      <c r="D7830">
        <v>48</v>
      </c>
      <c r="E7830">
        <v>54.26</v>
      </c>
      <c r="F7830">
        <v>160</v>
      </c>
      <c r="G7830">
        <v>4</v>
      </c>
      <c r="H7830">
        <v>0</v>
      </c>
      <c r="I7830">
        <v>30.23</v>
      </c>
      <c r="J7830">
        <v>1023.3</v>
      </c>
      <c r="K7830">
        <v>10</v>
      </c>
      <c r="M7830" t="s">
        <v>31</v>
      </c>
      <c r="N7830" t="s">
        <v>32</v>
      </c>
      <c r="Q7830">
        <v>6500</v>
      </c>
      <c r="R7830">
        <v>25000</v>
      </c>
      <c r="AB7830">
        <v>64.900000000000006</v>
      </c>
      <c r="AC7830" t="s">
        <v>7882</v>
      </c>
    </row>
    <row r="7831" spans="1:29">
      <c r="A7831" s="1" t="s">
        <v>30</v>
      </c>
      <c r="B7831" s="2">
        <v>42819.95208333333</v>
      </c>
      <c r="C7831">
        <v>65</v>
      </c>
      <c r="D7831">
        <v>50</v>
      </c>
      <c r="E7831">
        <v>58.47</v>
      </c>
      <c r="F7831">
        <v>180</v>
      </c>
      <c r="G7831">
        <v>9</v>
      </c>
      <c r="H7831">
        <v>0</v>
      </c>
      <c r="I7831">
        <v>30.23</v>
      </c>
      <c r="J7831">
        <v>1023.3</v>
      </c>
      <c r="K7831">
        <v>10</v>
      </c>
      <c r="M7831" t="s">
        <v>31</v>
      </c>
      <c r="N7831" t="s">
        <v>32</v>
      </c>
      <c r="Q7831">
        <v>6500</v>
      </c>
      <c r="R7831">
        <v>25000</v>
      </c>
      <c r="AB7831">
        <v>64.900000000000006</v>
      </c>
      <c r="AC7831" t="s">
        <v>7883</v>
      </c>
    </row>
    <row r="7832" spans="1:29">
      <c r="A7832" s="1" t="s">
        <v>30</v>
      </c>
      <c r="B7832" s="2">
        <v>42819.993750000001</v>
      </c>
      <c r="C7832">
        <v>64</v>
      </c>
      <c r="D7832">
        <v>50</v>
      </c>
      <c r="E7832">
        <v>60.34</v>
      </c>
      <c r="F7832">
        <v>200</v>
      </c>
      <c r="G7832">
        <v>10</v>
      </c>
      <c r="H7832">
        <v>0</v>
      </c>
      <c r="I7832">
        <v>30.23</v>
      </c>
      <c r="J7832">
        <v>1023.4</v>
      </c>
      <c r="K7832">
        <v>10</v>
      </c>
      <c r="L7832">
        <v>15</v>
      </c>
      <c r="M7832" t="s">
        <v>31</v>
      </c>
      <c r="N7832" t="s">
        <v>32</v>
      </c>
      <c r="Q7832">
        <v>6000</v>
      </c>
      <c r="R7832">
        <v>22000</v>
      </c>
      <c r="AB7832">
        <v>64</v>
      </c>
      <c r="AC7832" t="s">
        <v>7884</v>
      </c>
    </row>
    <row r="7833" spans="1:29">
      <c r="A7833" s="1" t="s">
        <v>30</v>
      </c>
      <c r="B7833" s="2">
        <v>42820.035416666666</v>
      </c>
      <c r="C7833">
        <v>62</v>
      </c>
      <c r="D7833">
        <v>51</v>
      </c>
      <c r="E7833">
        <v>67.19</v>
      </c>
      <c r="F7833">
        <v>210</v>
      </c>
      <c r="G7833">
        <v>8</v>
      </c>
      <c r="H7833">
        <v>0</v>
      </c>
      <c r="I7833">
        <v>30.22</v>
      </c>
      <c r="J7833">
        <v>1023.2</v>
      </c>
      <c r="K7833">
        <v>10</v>
      </c>
      <c r="M7833" t="s">
        <v>31</v>
      </c>
      <c r="N7833" t="s">
        <v>32</v>
      </c>
      <c r="O7833" t="s">
        <v>32</v>
      </c>
      <c r="Q7833">
        <v>5000</v>
      </c>
      <c r="R7833">
        <v>22000</v>
      </c>
      <c r="S7833">
        <v>25000</v>
      </c>
      <c r="AB7833">
        <v>62.1</v>
      </c>
      <c r="AC7833" t="s">
        <v>7885</v>
      </c>
    </row>
    <row r="7834" spans="1:29">
      <c r="A7834" s="1" t="s">
        <v>30</v>
      </c>
      <c r="B7834" s="2">
        <v>42820.07708333333</v>
      </c>
      <c r="C7834">
        <v>61</v>
      </c>
      <c r="D7834">
        <v>51</v>
      </c>
      <c r="E7834">
        <v>69.86</v>
      </c>
      <c r="F7834">
        <v>210</v>
      </c>
      <c r="G7834">
        <v>6</v>
      </c>
      <c r="H7834">
        <v>0</v>
      </c>
      <c r="I7834">
        <v>30.21</v>
      </c>
      <c r="J7834">
        <v>1022.9</v>
      </c>
      <c r="K7834">
        <v>10</v>
      </c>
      <c r="M7834" t="s">
        <v>31</v>
      </c>
      <c r="N7834" t="s">
        <v>32</v>
      </c>
      <c r="Q7834">
        <v>5000</v>
      </c>
      <c r="R7834">
        <v>24000</v>
      </c>
      <c r="AB7834">
        <v>61</v>
      </c>
      <c r="AC7834" t="s">
        <v>7886</v>
      </c>
    </row>
    <row r="7835" spans="1:29">
      <c r="A7835" s="1" t="s">
        <v>30</v>
      </c>
      <c r="B7835" s="2">
        <v>42820.118750000001</v>
      </c>
      <c r="C7835">
        <v>59</v>
      </c>
      <c r="D7835">
        <v>52</v>
      </c>
      <c r="E7835">
        <v>77.55</v>
      </c>
      <c r="F7835">
        <v>220</v>
      </c>
      <c r="G7835">
        <v>6</v>
      </c>
      <c r="H7835">
        <v>0</v>
      </c>
      <c r="I7835">
        <v>30.2</v>
      </c>
      <c r="J7835">
        <v>1022.5</v>
      </c>
      <c r="K7835">
        <v>10</v>
      </c>
      <c r="M7835" t="s">
        <v>32</v>
      </c>
      <c r="Q7835">
        <v>25000</v>
      </c>
      <c r="AB7835">
        <v>59</v>
      </c>
      <c r="AC7835" t="s">
        <v>7887</v>
      </c>
    </row>
    <row r="7836" spans="1:29">
      <c r="A7836" s="1" t="s">
        <v>30</v>
      </c>
      <c r="B7836" s="2">
        <v>42820.160416666666</v>
      </c>
      <c r="C7836">
        <v>58</v>
      </c>
      <c r="D7836">
        <v>51</v>
      </c>
      <c r="E7836">
        <v>78.03</v>
      </c>
      <c r="F7836">
        <v>200</v>
      </c>
      <c r="G7836">
        <v>4</v>
      </c>
      <c r="H7836">
        <v>0</v>
      </c>
      <c r="I7836">
        <v>30.2</v>
      </c>
      <c r="J7836">
        <v>1022.3</v>
      </c>
      <c r="K7836">
        <v>10</v>
      </c>
      <c r="M7836" t="s">
        <v>34</v>
      </c>
      <c r="Q7836">
        <v>25000</v>
      </c>
      <c r="AB7836">
        <v>57.9</v>
      </c>
      <c r="AC7836" t="s">
        <v>7888</v>
      </c>
    </row>
    <row r="7837" spans="1:29">
      <c r="A7837" s="1" t="s">
        <v>30</v>
      </c>
      <c r="B7837" s="2">
        <v>42820.20208333333</v>
      </c>
      <c r="C7837">
        <v>56</v>
      </c>
      <c r="D7837">
        <v>51</v>
      </c>
      <c r="E7837">
        <v>83.88</v>
      </c>
      <c r="F7837">
        <v>0</v>
      </c>
      <c r="G7837">
        <v>0</v>
      </c>
      <c r="H7837">
        <v>0</v>
      </c>
      <c r="I7837">
        <v>30.2</v>
      </c>
      <c r="J7837">
        <v>1022.4</v>
      </c>
      <c r="K7837">
        <v>10</v>
      </c>
      <c r="M7837" t="s">
        <v>34</v>
      </c>
      <c r="Q7837">
        <v>25000</v>
      </c>
      <c r="AB7837">
        <v>55.9</v>
      </c>
      <c r="AC7837" t="s">
        <v>7889</v>
      </c>
    </row>
    <row r="7838" spans="1:29">
      <c r="A7838" s="1" t="s">
        <v>30</v>
      </c>
      <c r="B7838" s="2">
        <v>42820.243750000001</v>
      </c>
      <c r="C7838">
        <v>54</v>
      </c>
      <c r="D7838">
        <v>51</v>
      </c>
      <c r="E7838">
        <v>89.88</v>
      </c>
      <c r="F7838">
        <v>0</v>
      </c>
      <c r="G7838">
        <v>0</v>
      </c>
      <c r="H7838">
        <v>0</v>
      </c>
      <c r="I7838">
        <v>30.21</v>
      </c>
      <c r="J7838">
        <v>1022.7</v>
      </c>
      <c r="K7838">
        <v>10</v>
      </c>
      <c r="M7838" t="s">
        <v>34</v>
      </c>
      <c r="Q7838">
        <v>25000</v>
      </c>
      <c r="AB7838">
        <v>54</v>
      </c>
      <c r="AC7838" t="s">
        <v>7890</v>
      </c>
    </row>
    <row r="7839" spans="1:29">
      <c r="A7839" s="1" t="s">
        <v>30</v>
      </c>
      <c r="B7839" s="2">
        <v>42820.285416666666</v>
      </c>
      <c r="C7839">
        <v>53</v>
      </c>
      <c r="D7839">
        <v>50</v>
      </c>
      <c r="E7839">
        <v>89.18</v>
      </c>
      <c r="F7839">
        <v>0</v>
      </c>
      <c r="G7839">
        <v>0</v>
      </c>
      <c r="H7839">
        <v>0</v>
      </c>
      <c r="I7839">
        <v>30.22</v>
      </c>
      <c r="J7839">
        <v>1023</v>
      </c>
      <c r="K7839">
        <v>10</v>
      </c>
      <c r="M7839" t="s">
        <v>32</v>
      </c>
      <c r="Q7839">
        <v>25000</v>
      </c>
      <c r="AB7839">
        <v>53.1</v>
      </c>
      <c r="AC7839" t="s">
        <v>7891</v>
      </c>
    </row>
    <row r="7840" spans="1:29">
      <c r="A7840" s="1" t="s">
        <v>30</v>
      </c>
      <c r="B7840" s="2">
        <v>42820.32708333333</v>
      </c>
      <c r="C7840">
        <v>55</v>
      </c>
      <c r="D7840">
        <v>51</v>
      </c>
      <c r="E7840">
        <v>86.66</v>
      </c>
      <c r="F7840">
        <v>0</v>
      </c>
      <c r="G7840">
        <v>0</v>
      </c>
      <c r="H7840">
        <v>0</v>
      </c>
      <c r="I7840">
        <v>30.23</v>
      </c>
      <c r="J7840">
        <v>1023.4</v>
      </c>
      <c r="K7840">
        <v>10</v>
      </c>
      <c r="M7840" t="s">
        <v>31</v>
      </c>
      <c r="N7840" t="s">
        <v>34</v>
      </c>
      <c r="O7840" t="s">
        <v>32</v>
      </c>
      <c r="Q7840">
        <v>2500</v>
      </c>
      <c r="R7840">
        <v>5500</v>
      </c>
      <c r="S7840">
        <v>25000</v>
      </c>
      <c r="AB7840">
        <v>55</v>
      </c>
      <c r="AC7840" t="s">
        <v>7892</v>
      </c>
    </row>
    <row r="7841" spans="1:29">
      <c r="A7841" s="1" t="s">
        <v>30</v>
      </c>
      <c r="B7841" s="2">
        <v>42820.368750000001</v>
      </c>
      <c r="C7841">
        <v>58</v>
      </c>
      <c r="D7841">
        <v>53</v>
      </c>
      <c r="E7841">
        <v>84</v>
      </c>
      <c r="F7841">
        <v>160</v>
      </c>
      <c r="G7841">
        <v>3</v>
      </c>
      <c r="H7841">
        <v>0</v>
      </c>
      <c r="I7841">
        <v>30.25</v>
      </c>
      <c r="J7841">
        <v>1024.0999999999999</v>
      </c>
      <c r="K7841">
        <v>10</v>
      </c>
      <c r="M7841" t="s">
        <v>32</v>
      </c>
      <c r="N7841" t="s">
        <v>32</v>
      </c>
      <c r="Q7841">
        <v>5500</v>
      </c>
      <c r="R7841">
        <v>25000</v>
      </c>
      <c r="AB7841">
        <v>57.9</v>
      </c>
      <c r="AC7841" t="s">
        <v>7893</v>
      </c>
    </row>
    <row r="7842" spans="1:29">
      <c r="A7842" s="1" t="s">
        <v>30</v>
      </c>
      <c r="B7842" s="2">
        <v>42820.410416666666</v>
      </c>
      <c r="C7842">
        <v>63</v>
      </c>
      <c r="D7842">
        <v>54</v>
      </c>
      <c r="E7842">
        <v>72.42</v>
      </c>
      <c r="G7842">
        <v>4</v>
      </c>
      <c r="H7842">
        <v>0</v>
      </c>
      <c r="I7842">
        <v>30.25</v>
      </c>
      <c r="J7842">
        <v>1024.2</v>
      </c>
      <c r="K7842">
        <v>10</v>
      </c>
      <c r="M7842" t="s">
        <v>31</v>
      </c>
      <c r="N7842" t="s">
        <v>34</v>
      </c>
      <c r="O7842" t="s">
        <v>32</v>
      </c>
      <c r="Q7842">
        <v>3500</v>
      </c>
      <c r="R7842">
        <v>6000</v>
      </c>
      <c r="S7842">
        <v>25000</v>
      </c>
      <c r="AB7842">
        <v>63</v>
      </c>
      <c r="AC7842" t="s">
        <v>7894</v>
      </c>
    </row>
    <row r="7843" spans="1:29">
      <c r="A7843" s="1" t="s">
        <v>30</v>
      </c>
      <c r="B7843" s="2">
        <v>42820.45208333333</v>
      </c>
      <c r="C7843">
        <v>69</v>
      </c>
      <c r="D7843">
        <v>54</v>
      </c>
      <c r="E7843">
        <v>58.6</v>
      </c>
      <c r="F7843">
        <v>190</v>
      </c>
      <c r="G7843">
        <v>8</v>
      </c>
      <c r="H7843">
        <v>0</v>
      </c>
      <c r="I7843">
        <v>30.26</v>
      </c>
      <c r="J7843">
        <v>1024.3</v>
      </c>
      <c r="K7843">
        <v>10</v>
      </c>
      <c r="M7843" t="s">
        <v>34</v>
      </c>
      <c r="N7843" t="s">
        <v>32</v>
      </c>
      <c r="O7843" t="s">
        <v>32</v>
      </c>
      <c r="Q7843">
        <v>3500</v>
      </c>
      <c r="R7843">
        <v>6500</v>
      </c>
      <c r="S7843">
        <v>25000</v>
      </c>
      <c r="AB7843">
        <v>69.099999999999994</v>
      </c>
      <c r="AC7843" t="s">
        <v>7895</v>
      </c>
    </row>
    <row r="7844" spans="1:29">
      <c r="A7844" s="1" t="s">
        <v>30</v>
      </c>
      <c r="B7844" s="2">
        <v>42820.493750000001</v>
      </c>
      <c r="C7844">
        <v>69</v>
      </c>
      <c r="D7844">
        <v>54</v>
      </c>
      <c r="E7844">
        <v>58.6</v>
      </c>
      <c r="F7844">
        <v>230</v>
      </c>
      <c r="G7844">
        <v>10</v>
      </c>
      <c r="H7844">
        <v>0</v>
      </c>
      <c r="I7844">
        <v>30.24</v>
      </c>
      <c r="J7844">
        <v>1023.9</v>
      </c>
      <c r="K7844">
        <v>10</v>
      </c>
      <c r="M7844" t="s">
        <v>32</v>
      </c>
      <c r="N7844" t="s">
        <v>32</v>
      </c>
      <c r="O7844" t="s">
        <v>32</v>
      </c>
      <c r="Q7844">
        <v>3800</v>
      </c>
      <c r="R7844">
        <v>6000</v>
      </c>
      <c r="S7844">
        <v>25000</v>
      </c>
      <c r="AB7844">
        <v>69.099999999999994</v>
      </c>
      <c r="AC7844" t="s">
        <v>7896</v>
      </c>
    </row>
    <row r="7845" spans="1:29">
      <c r="A7845" s="1" t="s">
        <v>30</v>
      </c>
      <c r="B7845" s="2">
        <v>42820.535416666666</v>
      </c>
      <c r="C7845">
        <v>72</v>
      </c>
      <c r="D7845">
        <v>52</v>
      </c>
      <c r="E7845">
        <v>49.33</v>
      </c>
      <c r="G7845">
        <v>5</v>
      </c>
      <c r="H7845">
        <v>0</v>
      </c>
      <c r="I7845">
        <v>30.23</v>
      </c>
      <c r="J7845">
        <v>1023.3</v>
      </c>
      <c r="K7845">
        <v>10</v>
      </c>
      <c r="M7845" t="s">
        <v>34</v>
      </c>
      <c r="N7845" t="s">
        <v>32</v>
      </c>
      <c r="O7845" t="s">
        <v>32</v>
      </c>
      <c r="Q7845">
        <v>4200</v>
      </c>
      <c r="R7845">
        <v>6500</v>
      </c>
      <c r="S7845">
        <v>25000</v>
      </c>
      <c r="AB7845">
        <v>72</v>
      </c>
      <c r="AC7845" t="s">
        <v>7897</v>
      </c>
    </row>
    <row r="7846" spans="1:29">
      <c r="A7846" s="1" t="s">
        <v>30</v>
      </c>
      <c r="B7846" s="2">
        <v>42820.57708333333</v>
      </c>
      <c r="C7846">
        <v>74</v>
      </c>
      <c r="D7846">
        <v>49</v>
      </c>
      <c r="E7846">
        <v>41.24</v>
      </c>
      <c r="F7846">
        <v>210</v>
      </c>
      <c r="G7846">
        <v>10</v>
      </c>
      <c r="H7846">
        <v>0</v>
      </c>
      <c r="I7846">
        <v>30.2</v>
      </c>
      <c r="J7846">
        <v>1022.2</v>
      </c>
      <c r="K7846">
        <v>10</v>
      </c>
      <c r="L7846">
        <v>20</v>
      </c>
      <c r="M7846" t="s">
        <v>31</v>
      </c>
      <c r="N7846" t="s">
        <v>32</v>
      </c>
      <c r="O7846" t="s">
        <v>32</v>
      </c>
      <c r="Q7846">
        <v>5000</v>
      </c>
      <c r="R7846">
        <v>7000</v>
      </c>
      <c r="S7846">
        <v>25000</v>
      </c>
      <c r="AB7846">
        <v>73.900000000000006</v>
      </c>
      <c r="AC7846" t="s">
        <v>7898</v>
      </c>
    </row>
    <row r="7847" spans="1:29">
      <c r="A7847" s="1" t="s">
        <v>30</v>
      </c>
      <c r="B7847" s="2">
        <v>42820.618750000001</v>
      </c>
      <c r="C7847">
        <v>75</v>
      </c>
      <c r="D7847">
        <v>50</v>
      </c>
      <c r="E7847">
        <v>41.41</v>
      </c>
      <c r="F7847">
        <v>160</v>
      </c>
      <c r="G7847">
        <v>8</v>
      </c>
      <c r="H7847">
        <v>0</v>
      </c>
      <c r="I7847">
        <v>30.17</v>
      </c>
      <c r="J7847">
        <v>1021.4</v>
      </c>
      <c r="K7847">
        <v>10</v>
      </c>
      <c r="L7847">
        <v>17</v>
      </c>
      <c r="M7847" t="s">
        <v>34</v>
      </c>
      <c r="N7847" t="s">
        <v>32</v>
      </c>
      <c r="O7847" t="s">
        <v>32</v>
      </c>
      <c r="Q7847">
        <v>5000</v>
      </c>
      <c r="R7847">
        <v>7500</v>
      </c>
      <c r="S7847">
        <v>25000</v>
      </c>
      <c r="AB7847">
        <v>75</v>
      </c>
      <c r="AC7847" t="s">
        <v>7899</v>
      </c>
    </row>
    <row r="7848" spans="1:29">
      <c r="A7848" s="1" t="s">
        <v>30</v>
      </c>
      <c r="B7848" s="2">
        <v>42820.660416666666</v>
      </c>
      <c r="C7848">
        <v>76</v>
      </c>
      <c r="D7848">
        <v>49</v>
      </c>
      <c r="E7848">
        <v>38.57</v>
      </c>
      <c r="F7848">
        <v>190</v>
      </c>
      <c r="G7848">
        <v>12</v>
      </c>
      <c r="H7848">
        <v>0</v>
      </c>
      <c r="I7848">
        <v>30.15</v>
      </c>
      <c r="J7848">
        <v>1020.7</v>
      </c>
      <c r="K7848">
        <v>10</v>
      </c>
      <c r="L7848">
        <v>18</v>
      </c>
      <c r="M7848" t="s">
        <v>31</v>
      </c>
      <c r="N7848" t="s">
        <v>34</v>
      </c>
      <c r="O7848" t="s">
        <v>32</v>
      </c>
      <c r="P7848" t="s">
        <v>32</v>
      </c>
      <c r="Q7848">
        <v>3500</v>
      </c>
      <c r="R7848">
        <v>5500</v>
      </c>
      <c r="S7848">
        <v>7500</v>
      </c>
      <c r="T7848">
        <v>25000</v>
      </c>
      <c r="AB7848">
        <v>75.900000000000006</v>
      </c>
      <c r="AC7848" t="s">
        <v>7900</v>
      </c>
    </row>
    <row r="7849" spans="1:29">
      <c r="A7849" s="1" t="s">
        <v>30</v>
      </c>
      <c r="B7849" s="2">
        <v>42820.70208333333</v>
      </c>
      <c r="C7849">
        <v>76</v>
      </c>
      <c r="D7849">
        <v>47</v>
      </c>
      <c r="E7849">
        <v>35.78</v>
      </c>
      <c r="F7849">
        <v>170</v>
      </c>
      <c r="G7849">
        <v>10</v>
      </c>
      <c r="H7849">
        <v>0</v>
      </c>
      <c r="I7849">
        <v>30.13</v>
      </c>
      <c r="J7849">
        <v>1020.1</v>
      </c>
      <c r="K7849">
        <v>10</v>
      </c>
      <c r="L7849">
        <v>18</v>
      </c>
      <c r="M7849" t="s">
        <v>34</v>
      </c>
      <c r="N7849" t="s">
        <v>34</v>
      </c>
      <c r="O7849" t="s">
        <v>32</v>
      </c>
      <c r="Q7849">
        <v>5500</v>
      </c>
      <c r="R7849">
        <v>7000</v>
      </c>
      <c r="S7849">
        <v>25000</v>
      </c>
      <c r="AB7849">
        <v>74.87</v>
      </c>
      <c r="AC7849" t="s">
        <v>7901</v>
      </c>
    </row>
    <row r="7850" spans="1:29">
      <c r="A7850" s="1" t="s">
        <v>30</v>
      </c>
      <c r="B7850" s="2">
        <v>42820.743750000001</v>
      </c>
      <c r="C7850">
        <v>74</v>
      </c>
      <c r="D7850">
        <v>46</v>
      </c>
      <c r="E7850">
        <v>36.979999999999997</v>
      </c>
      <c r="F7850">
        <v>170</v>
      </c>
      <c r="G7850">
        <v>7</v>
      </c>
      <c r="H7850">
        <v>0</v>
      </c>
      <c r="I7850">
        <v>30.13</v>
      </c>
      <c r="J7850">
        <v>1020</v>
      </c>
      <c r="K7850">
        <v>10</v>
      </c>
      <c r="M7850" t="s">
        <v>34</v>
      </c>
      <c r="N7850" t="s">
        <v>34</v>
      </c>
      <c r="O7850" t="s">
        <v>32</v>
      </c>
      <c r="Q7850">
        <v>6000</v>
      </c>
      <c r="R7850">
        <v>7700</v>
      </c>
      <c r="S7850">
        <v>25000</v>
      </c>
      <c r="AB7850">
        <v>72.73</v>
      </c>
      <c r="AC7850" t="s">
        <v>7902</v>
      </c>
    </row>
    <row r="7851" spans="1:29">
      <c r="A7851" s="1" t="s">
        <v>30</v>
      </c>
      <c r="B7851" s="2">
        <v>42820.785416666666</v>
      </c>
      <c r="C7851">
        <v>73</v>
      </c>
      <c r="D7851">
        <v>47</v>
      </c>
      <c r="E7851">
        <v>39.43</v>
      </c>
      <c r="F7851">
        <v>170</v>
      </c>
      <c r="G7851">
        <v>5</v>
      </c>
      <c r="H7851">
        <v>0</v>
      </c>
      <c r="I7851">
        <v>30.13</v>
      </c>
      <c r="J7851">
        <v>1019.9</v>
      </c>
      <c r="K7851">
        <v>10</v>
      </c>
      <c r="M7851" t="s">
        <v>34</v>
      </c>
      <c r="N7851" t="s">
        <v>32</v>
      </c>
      <c r="Q7851">
        <v>8000</v>
      </c>
      <c r="R7851">
        <v>25000</v>
      </c>
      <c r="AB7851">
        <v>71.849999999999994</v>
      </c>
      <c r="AC7851" t="s">
        <v>7903</v>
      </c>
    </row>
    <row r="7852" spans="1:29">
      <c r="A7852" s="1" t="s">
        <v>30</v>
      </c>
      <c r="B7852" s="2">
        <v>42820.82708333333</v>
      </c>
      <c r="C7852">
        <v>71</v>
      </c>
      <c r="D7852">
        <v>50</v>
      </c>
      <c r="E7852">
        <v>47.23</v>
      </c>
      <c r="F7852">
        <v>150</v>
      </c>
      <c r="G7852">
        <v>7</v>
      </c>
      <c r="H7852">
        <v>0</v>
      </c>
      <c r="I7852">
        <v>30.14</v>
      </c>
      <c r="J7852">
        <v>1020.3</v>
      </c>
      <c r="K7852">
        <v>10</v>
      </c>
      <c r="M7852" t="s">
        <v>32</v>
      </c>
      <c r="Q7852">
        <v>9500</v>
      </c>
      <c r="AB7852">
        <v>71.099999999999994</v>
      </c>
      <c r="AC7852" t="s">
        <v>7904</v>
      </c>
    </row>
    <row r="7853" spans="1:29">
      <c r="A7853" s="1" t="s">
        <v>30</v>
      </c>
      <c r="B7853" s="2">
        <v>42820.868750000001</v>
      </c>
      <c r="C7853">
        <v>70</v>
      </c>
      <c r="D7853">
        <v>51</v>
      </c>
      <c r="E7853">
        <v>51.07</v>
      </c>
      <c r="F7853">
        <v>160</v>
      </c>
      <c r="G7853">
        <v>6</v>
      </c>
      <c r="H7853">
        <v>0</v>
      </c>
      <c r="I7853">
        <v>30.15</v>
      </c>
      <c r="J7853">
        <v>1020.6</v>
      </c>
      <c r="K7853">
        <v>10</v>
      </c>
      <c r="M7853" t="s">
        <v>34</v>
      </c>
      <c r="N7853" t="s">
        <v>43</v>
      </c>
      <c r="Q7853">
        <v>6500</v>
      </c>
      <c r="R7853">
        <v>10000</v>
      </c>
      <c r="AB7853">
        <v>70</v>
      </c>
      <c r="AC7853" t="s">
        <v>7905</v>
      </c>
    </row>
    <row r="7854" spans="1:29">
      <c r="A7854" s="1" t="s">
        <v>30</v>
      </c>
      <c r="B7854" s="2">
        <v>42820.910416666666</v>
      </c>
      <c r="C7854">
        <v>69</v>
      </c>
      <c r="D7854">
        <v>52</v>
      </c>
      <c r="E7854">
        <v>54.45</v>
      </c>
      <c r="F7854">
        <v>170</v>
      </c>
      <c r="G7854">
        <v>11</v>
      </c>
      <c r="H7854">
        <v>0</v>
      </c>
      <c r="I7854">
        <v>30.16</v>
      </c>
      <c r="J7854">
        <v>1021.2</v>
      </c>
      <c r="K7854">
        <v>10</v>
      </c>
      <c r="L7854">
        <v>15</v>
      </c>
      <c r="M7854" t="s">
        <v>34</v>
      </c>
      <c r="N7854" t="s">
        <v>43</v>
      </c>
      <c r="Q7854">
        <v>6000</v>
      </c>
      <c r="R7854">
        <v>9000</v>
      </c>
      <c r="AB7854">
        <v>69.099999999999994</v>
      </c>
      <c r="AC7854" t="s">
        <v>7906</v>
      </c>
    </row>
    <row r="7855" spans="1:29">
      <c r="A7855" s="1" t="s">
        <v>30</v>
      </c>
      <c r="B7855" s="2">
        <v>42820.95208333333</v>
      </c>
      <c r="C7855">
        <v>68</v>
      </c>
      <c r="D7855">
        <v>53</v>
      </c>
      <c r="E7855">
        <v>58.88</v>
      </c>
      <c r="F7855">
        <v>180</v>
      </c>
      <c r="G7855">
        <v>10</v>
      </c>
      <c r="H7855">
        <v>0</v>
      </c>
      <c r="I7855">
        <v>30.17</v>
      </c>
      <c r="J7855">
        <v>1021.4</v>
      </c>
      <c r="K7855">
        <v>10</v>
      </c>
      <c r="M7855" t="s">
        <v>32</v>
      </c>
      <c r="N7855" t="s">
        <v>43</v>
      </c>
      <c r="Q7855">
        <v>5500</v>
      </c>
      <c r="R7855">
        <v>8500</v>
      </c>
      <c r="AB7855">
        <v>68</v>
      </c>
      <c r="AC7855" t="s">
        <v>7907</v>
      </c>
    </row>
    <row r="7856" spans="1:29">
      <c r="A7856" s="1" t="s">
        <v>30</v>
      </c>
      <c r="B7856" s="2">
        <v>42820.993750000001</v>
      </c>
      <c r="C7856">
        <v>66</v>
      </c>
      <c r="D7856">
        <v>53</v>
      </c>
      <c r="E7856">
        <v>63.1</v>
      </c>
      <c r="F7856">
        <v>180</v>
      </c>
      <c r="G7856">
        <v>7</v>
      </c>
      <c r="H7856">
        <v>0</v>
      </c>
      <c r="I7856">
        <v>30.15</v>
      </c>
      <c r="J7856">
        <v>1020.7</v>
      </c>
      <c r="K7856">
        <v>10</v>
      </c>
      <c r="M7856" t="s">
        <v>31</v>
      </c>
      <c r="N7856" t="s">
        <v>32</v>
      </c>
      <c r="Q7856">
        <v>5500</v>
      </c>
      <c r="R7856">
        <v>11000</v>
      </c>
      <c r="AB7856">
        <v>66</v>
      </c>
      <c r="AC7856" t="s">
        <v>7908</v>
      </c>
    </row>
    <row r="7857" spans="1:29">
      <c r="A7857" s="1" t="s">
        <v>30</v>
      </c>
      <c r="B7857" s="2">
        <v>42821.035416666666</v>
      </c>
      <c r="C7857">
        <v>66</v>
      </c>
      <c r="D7857">
        <v>53</v>
      </c>
      <c r="E7857">
        <v>63.1</v>
      </c>
      <c r="F7857">
        <v>190</v>
      </c>
      <c r="G7857">
        <v>7</v>
      </c>
      <c r="H7857">
        <v>0</v>
      </c>
      <c r="I7857">
        <v>30.15</v>
      </c>
      <c r="J7857">
        <v>1020.6</v>
      </c>
      <c r="K7857">
        <v>10</v>
      </c>
      <c r="M7857" t="s">
        <v>32</v>
      </c>
      <c r="N7857" t="s">
        <v>32</v>
      </c>
      <c r="Q7857">
        <v>6000</v>
      </c>
      <c r="R7857">
        <v>11000</v>
      </c>
      <c r="AB7857">
        <v>66</v>
      </c>
      <c r="AC7857" t="s">
        <v>7909</v>
      </c>
    </row>
    <row r="7858" spans="1:29">
      <c r="A7858" s="1" t="s">
        <v>30</v>
      </c>
      <c r="B7858" s="2">
        <v>42821.07708333333</v>
      </c>
      <c r="C7858">
        <v>64</v>
      </c>
      <c r="D7858">
        <v>53</v>
      </c>
      <c r="E7858">
        <v>67.66</v>
      </c>
      <c r="F7858">
        <v>180</v>
      </c>
      <c r="G7858">
        <v>9</v>
      </c>
      <c r="H7858">
        <v>0</v>
      </c>
      <c r="I7858">
        <v>30.13</v>
      </c>
      <c r="J7858">
        <v>1020</v>
      </c>
      <c r="K7858">
        <v>10</v>
      </c>
      <c r="M7858" t="s">
        <v>31</v>
      </c>
      <c r="N7858" t="s">
        <v>31</v>
      </c>
      <c r="O7858" t="s">
        <v>34</v>
      </c>
      <c r="Q7858">
        <v>5500</v>
      </c>
      <c r="R7858">
        <v>11000</v>
      </c>
      <c r="S7858">
        <v>25000</v>
      </c>
      <c r="AB7858">
        <v>64</v>
      </c>
      <c r="AC7858" t="s">
        <v>7910</v>
      </c>
    </row>
    <row r="7859" spans="1:29">
      <c r="A7859" s="1" t="s">
        <v>30</v>
      </c>
      <c r="B7859" s="2">
        <v>42821.118750000001</v>
      </c>
      <c r="C7859">
        <v>63</v>
      </c>
      <c r="D7859">
        <v>54</v>
      </c>
      <c r="E7859">
        <v>72.42</v>
      </c>
      <c r="F7859">
        <v>200</v>
      </c>
      <c r="G7859">
        <v>7</v>
      </c>
      <c r="H7859">
        <v>0</v>
      </c>
      <c r="I7859">
        <v>30.13</v>
      </c>
      <c r="J7859">
        <v>1019.8</v>
      </c>
      <c r="K7859">
        <v>10</v>
      </c>
      <c r="M7859" t="s">
        <v>31</v>
      </c>
      <c r="N7859" t="s">
        <v>34</v>
      </c>
      <c r="O7859" t="s">
        <v>34</v>
      </c>
      <c r="Q7859">
        <v>7000</v>
      </c>
      <c r="R7859">
        <v>11000</v>
      </c>
      <c r="S7859">
        <v>25000</v>
      </c>
      <c r="AB7859">
        <v>63</v>
      </c>
      <c r="AC7859" t="s">
        <v>7911</v>
      </c>
    </row>
    <row r="7860" spans="1:29">
      <c r="A7860" s="1" t="s">
        <v>30</v>
      </c>
      <c r="B7860" s="2">
        <v>42821.160416666666</v>
      </c>
      <c r="C7860">
        <v>62</v>
      </c>
      <c r="D7860">
        <v>54</v>
      </c>
      <c r="E7860">
        <v>74.75</v>
      </c>
      <c r="F7860">
        <v>190</v>
      </c>
      <c r="G7860">
        <v>7</v>
      </c>
      <c r="H7860">
        <v>0</v>
      </c>
      <c r="I7860">
        <v>30.11</v>
      </c>
      <c r="J7860">
        <v>1019.4</v>
      </c>
      <c r="K7860">
        <v>10</v>
      </c>
      <c r="M7860" t="s">
        <v>31</v>
      </c>
      <c r="N7860" t="s">
        <v>32</v>
      </c>
      <c r="Q7860">
        <v>7000</v>
      </c>
      <c r="R7860">
        <v>15000</v>
      </c>
      <c r="AB7860">
        <v>62.1</v>
      </c>
      <c r="AC7860" t="s">
        <v>7912</v>
      </c>
    </row>
    <row r="7861" spans="1:29">
      <c r="A7861" s="1" t="s">
        <v>30</v>
      </c>
      <c r="B7861" s="2">
        <v>42821.20208333333</v>
      </c>
      <c r="C7861">
        <v>62</v>
      </c>
      <c r="D7861">
        <v>54</v>
      </c>
      <c r="E7861">
        <v>74.75</v>
      </c>
      <c r="F7861">
        <v>210</v>
      </c>
      <c r="G7861">
        <v>6</v>
      </c>
      <c r="H7861">
        <v>0</v>
      </c>
      <c r="I7861">
        <v>30.11</v>
      </c>
      <c r="J7861">
        <v>1019.3</v>
      </c>
      <c r="K7861">
        <v>10</v>
      </c>
      <c r="M7861" t="s">
        <v>31</v>
      </c>
      <c r="N7861" t="s">
        <v>32</v>
      </c>
      <c r="O7861" t="s">
        <v>32</v>
      </c>
      <c r="Q7861">
        <v>3000</v>
      </c>
      <c r="R7861">
        <v>10000</v>
      </c>
      <c r="S7861">
        <v>14000</v>
      </c>
      <c r="AB7861">
        <v>62.1</v>
      </c>
      <c r="AC7861" t="s">
        <v>7913</v>
      </c>
    </row>
    <row r="7862" spans="1:29">
      <c r="A7862" s="1" t="s">
        <v>30</v>
      </c>
      <c r="B7862" s="2">
        <v>42821.243750000001</v>
      </c>
      <c r="C7862">
        <v>62</v>
      </c>
      <c r="D7862">
        <v>55</v>
      </c>
      <c r="E7862">
        <v>77.53</v>
      </c>
      <c r="F7862">
        <v>220</v>
      </c>
      <c r="G7862">
        <v>8</v>
      </c>
      <c r="H7862">
        <v>0</v>
      </c>
      <c r="I7862">
        <v>30.12</v>
      </c>
      <c r="J7862">
        <v>1019.7</v>
      </c>
      <c r="K7862">
        <v>10</v>
      </c>
      <c r="M7862" t="s">
        <v>34</v>
      </c>
      <c r="N7862" t="s">
        <v>43</v>
      </c>
      <c r="Q7862">
        <v>3300</v>
      </c>
      <c r="R7862">
        <v>13000</v>
      </c>
      <c r="AB7862">
        <v>62.1</v>
      </c>
      <c r="AC7862" t="s">
        <v>7914</v>
      </c>
    </row>
    <row r="7863" spans="1:29">
      <c r="A7863" s="1" t="s">
        <v>30</v>
      </c>
      <c r="B7863" s="2">
        <v>42821.285416666666</v>
      </c>
      <c r="C7863">
        <v>60</v>
      </c>
      <c r="D7863">
        <v>55</v>
      </c>
      <c r="E7863">
        <v>83.23</v>
      </c>
      <c r="F7863">
        <v>230</v>
      </c>
      <c r="G7863">
        <v>7</v>
      </c>
      <c r="I7863">
        <v>30.14</v>
      </c>
      <c r="J7863">
        <v>1020.3</v>
      </c>
      <c r="K7863">
        <v>10</v>
      </c>
      <c r="M7863" t="s">
        <v>31</v>
      </c>
      <c r="N7863" t="s">
        <v>32</v>
      </c>
      <c r="O7863" t="s">
        <v>32</v>
      </c>
      <c r="Q7863">
        <v>3600</v>
      </c>
      <c r="R7863">
        <v>5500</v>
      </c>
      <c r="S7863">
        <v>11000</v>
      </c>
      <c r="AB7863">
        <v>60.1</v>
      </c>
      <c r="AC7863" t="s">
        <v>7915</v>
      </c>
    </row>
    <row r="7864" spans="1:29">
      <c r="A7864" s="1" t="s">
        <v>30</v>
      </c>
      <c r="B7864" s="2">
        <v>42821.32708333333</v>
      </c>
      <c r="C7864">
        <v>59</v>
      </c>
      <c r="D7864">
        <v>57</v>
      </c>
      <c r="E7864">
        <v>93.07</v>
      </c>
      <c r="F7864">
        <v>0</v>
      </c>
      <c r="G7864">
        <v>0</v>
      </c>
      <c r="H7864">
        <v>0.01</v>
      </c>
      <c r="I7864">
        <v>30.15</v>
      </c>
      <c r="J7864">
        <v>1020.7</v>
      </c>
      <c r="K7864">
        <v>10</v>
      </c>
      <c r="M7864" t="s">
        <v>31</v>
      </c>
      <c r="N7864" t="s">
        <v>32</v>
      </c>
      <c r="O7864" t="s">
        <v>43</v>
      </c>
      <c r="Q7864">
        <v>3500</v>
      </c>
      <c r="R7864">
        <v>7500</v>
      </c>
      <c r="S7864">
        <v>10000</v>
      </c>
      <c r="U7864" t="e" cm="1">
        <f t="array" ref="U7864">-RA</f>
        <v>#NAME?</v>
      </c>
      <c r="AB7864">
        <v>59</v>
      </c>
      <c r="AC7864" t="s">
        <v>7916</v>
      </c>
    </row>
    <row r="7865" spans="1:29">
      <c r="A7865" s="1" t="s">
        <v>30</v>
      </c>
      <c r="B7865" s="2">
        <v>42821.368750000001</v>
      </c>
      <c r="C7865">
        <v>60</v>
      </c>
      <c r="D7865">
        <v>58</v>
      </c>
      <c r="E7865">
        <v>92.43</v>
      </c>
      <c r="F7865">
        <v>180</v>
      </c>
      <c r="G7865">
        <v>5</v>
      </c>
      <c r="H7865">
        <v>0.05</v>
      </c>
      <c r="I7865">
        <v>30.15</v>
      </c>
      <c r="J7865">
        <v>1020.6</v>
      </c>
      <c r="K7865">
        <v>6</v>
      </c>
      <c r="M7865" t="s">
        <v>32</v>
      </c>
      <c r="N7865" t="s">
        <v>32</v>
      </c>
      <c r="O7865" t="s">
        <v>43</v>
      </c>
      <c r="Q7865">
        <v>5500</v>
      </c>
      <c r="R7865">
        <v>7500</v>
      </c>
      <c r="S7865">
        <v>12000</v>
      </c>
      <c r="U7865" t="e" cm="1">
        <f t="array" ref="U7865">-RA BR</f>
        <v>#NAME?</v>
      </c>
      <c r="AB7865">
        <v>60.1</v>
      </c>
      <c r="AC7865" t="s">
        <v>7917</v>
      </c>
    </row>
    <row r="7866" spans="1:29">
      <c r="A7866" s="1" t="s">
        <v>30</v>
      </c>
      <c r="B7866" s="2">
        <v>42821.410416666666</v>
      </c>
      <c r="C7866">
        <v>62</v>
      </c>
      <c r="D7866">
        <v>59</v>
      </c>
      <c r="E7866">
        <v>89.57</v>
      </c>
      <c r="F7866">
        <v>190</v>
      </c>
      <c r="G7866">
        <v>7</v>
      </c>
      <c r="I7866">
        <v>30.15</v>
      </c>
      <c r="J7866">
        <v>1020.5</v>
      </c>
      <c r="K7866">
        <v>10</v>
      </c>
      <c r="M7866" t="s">
        <v>31</v>
      </c>
      <c r="N7866" t="s">
        <v>34</v>
      </c>
      <c r="O7866" t="s">
        <v>32</v>
      </c>
      <c r="P7866" t="s">
        <v>32</v>
      </c>
      <c r="Q7866">
        <v>1000</v>
      </c>
      <c r="R7866">
        <v>3000</v>
      </c>
      <c r="S7866">
        <v>9500</v>
      </c>
      <c r="T7866">
        <v>25000</v>
      </c>
      <c r="AB7866">
        <v>62.1</v>
      </c>
      <c r="AC7866" t="s">
        <v>7918</v>
      </c>
    </row>
    <row r="7867" spans="1:29">
      <c r="A7867" s="1" t="s">
        <v>30</v>
      </c>
      <c r="B7867" s="2">
        <v>42821.45208333333</v>
      </c>
      <c r="C7867">
        <v>65</v>
      </c>
      <c r="D7867">
        <v>59</v>
      </c>
      <c r="E7867">
        <v>81.19</v>
      </c>
      <c r="F7867">
        <v>210</v>
      </c>
      <c r="G7867">
        <v>7</v>
      </c>
      <c r="H7867">
        <v>0</v>
      </c>
      <c r="I7867">
        <v>30.14</v>
      </c>
      <c r="J7867">
        <v>1020.4</v>
      </c>
      <c r="K7867">
        <v>10</v>
      </c>
      <c r="M7867" t="s">
        <v>31</v>
      </c>
      <c r="N7867" t="s">
        <v>31</v>
      </c>
      <c r="O7867" t="s">
        <v>32</v>
      </c>
      <c r="P7867" t="s">
        <v>32</v>
      </c>
      <c r="Q7867">
        <v>1200</v>
      </c>
      <c r="R7867">
        <v>3000</v>
      </c>
      <c r="S7867">
        <v>12000</v>
      </c>
      <c r="T7867">
        <v>25000</v>
      </c>
      <c r="AB7867">
        <v>64.900000000000006</v>
      </c>
      <c r="AC7867" t="s">
        <v>7919</v>
      </c>
    </row>
    <row r="7868" spans="1:29">
      <c r="A7868" s="1" t="s">
        <v>30</v>
      </c>
      <c r="B7868" s="2">
        <v>42821.493750000001</v>
      </c>
      <c r="C7868">
        <v>71</v>
      </c>
      <c r="D7868">
        <v>60</v>
      </c>
      <c r="E7868">
        <v>68.209999999999994</v>
      </c>
      <c r="F7868">
        <v>230</v>
      </c>
      <c r="G7868">
        <v>13</v>
      </c>
      <c r="H7868">
        <v>0</v>
      </c>
      <c r="I7868">
        <v>30.13</v>
      </c>
      <c r="J7868">
        <v>1019.8</v>
      </c>
      <c r="K7868">
        <v>10</v>
      </c>
      <c r="M7868" t="s">
        <v>34</v>
      </c>
      <c r="N7868" t="s">
        <v>34</v>
      </c>
      <c r="O7868" t="s">
        <v>34</v>
      </c>
      <c r="P7868" t="s">
        <v>32</v>
      </c>
      <c r="Q7868">
        <v>2400</v>
      </c>
      <c r="R7868">
        <v>5000</v>
      </c>
      <c r="S7868">
        <v>11000</v>
      </c>
      <c r="T7868">
        <v>25000</v>
      </c>
      <c r="AB7868">
        <v>71.099999999999994</v>
      </c>
      <c r="AC7868" t="s">
        <v>7920</v>
      </c>
    </row>
    <row r="7869" spans="1:29">
      <c r="A7869" s="1" t="s">
        <v>30</v>
      </c>
      <c r="B7869" s="2">
        <v>42821.535416666666</v>
      </c>
      <c r="C7869">
        <v>72</v>
      </c>
      <c r="D7869">
        <v>58</v>
      </c>
      <c r="E7869">
        <v>61.15</v>
      </c>
      <c r="F7869">
        <v>250</v>
      </c>
      <c r="G7869">
        <v>8</v>
      </c>
      <c r="H7869">
        <v>0</v>
      </c>
      <c r="I7869">
        <v>30.1</v>
      </c>
      <c r="J7869">
        <v>1018.9</v>
      </c>
      <c r="K7869">
        <v>10</v>
      </c>
      <c r="M7869" t="s">
        <v>32</v>
      </c>
      <c r="N7869" t="s">
        <v>32</v>
      </c>
      <c r="Q7869">
        <v>3100</v>
      </c>
      <c r="R7869">
        <v>25000</v>
      </c>
      <c r="AB7869">
        <v>72</v>
      </c>
      <c r="AC7869" t="s">
        <v>7921</v>
      </c>
    </row>
    <row r="7870" spans="1:29">
      <c r="A7870" s="1" t="s">
        <v>30</v>
      </c>
      <c r="B7870" s="2">
        <v>42821.57708333333</v>
      </c>
      <c r="C7870">
        <v>74</v>
      </c>
      <c r="D7870">
        <v>58</v>
      </c>
      <c r="E7870">
        <v>57.36</v>
      </c>
      <c r="F7870">
        <v>210</v>
      </c>
      <c r="G7870">
        <v>12</v>
      </c>
      <c r="H7870">
        <v>0</v>
      </c>
      <c r="I7870">
        <v>30.08</v>
      </c>
      <c r="J7870">
        <v>1018.2</v>
      </c>
      <c r="K7870">
        <v>10</v>
      </c>
      <c r="M7870" t="s">
        <v>32</v>
      </c>
      <c r="N7870" t="s">
        <v>32</v>
      </c>
      <c r="Q7870">
        <v>3300</v>
      </c>
      <c r="R7870">
        <v>25000</v>
      </c>
      <c r="AB7870">
        <v>73.900000000000006</v>
      </c>
      <c r="AC7870" t="s">
        <v>7922</v>
      </c>
    </row>
    <row r="7871" spans="1:29">
      <c r="A7871" s="1" t="s">
        <v>30</v>
      </c>
      <c r="B7871" s="2">
        <v>42821.618750000001</v>
      </c>
      <c r="C7871">
        <v>75</v>
      </c>
      <c r="D7871">
        <v>59</v>
      </c>
      <c r="E7871">
        <v>57.5</v>
      </c>
      <c r="F7871">
        <v>220</v>
      </c>
      <c r="G7871">
        <v>9</v>
      </c>
      <c r="H7871">
        <v>0</v>
      </c>
      <c r="I7871">
        <v>30.05</v>
      </c>
      <c r="J7871">
        <v>1017</v>
      </c>
      <c r="K7871">
        <v>10</v>
      </c>
      <c r="M7871" t="s">
        <v>32</v>
      </c>
      <c r="N7871" t="s">
        <v>32</v>
      </c>
      <c r="Q7871">
        <v>3900</v>
      </c>
      <c r="R7871">
        <v>25000</v>
      </c>
      <c r="AB7871">
        <v>75</v>
      </c>
      <c r="AC7871" t="s">
        <v>7923</v>
      </c>
    </row>
    <row r="7872" spans="1:29">
      <c r="A7872" s="1" t="s">
        <v>30</v>
      </c>
      <c r="B7872" s="2">
        <v>42821.660416666666</v>
      </c>
      <c r="C7872">
        <v>78</v>
      </c>
      <c r="D7872">
        <v>58</v>
      </c>
      <c r="E7872">
        <v>49.87</v>
      </c>
      <c r="F7872">
        <v>220</v>
      </c>
      <c r="G7872">
        <v>10</v>
      </c>
      <c r="H7872">
        <v>0</v>
      </c>
      <c r="I7872">
        <v>30.01</v>
      </c>
      <c r="J7872">
        <v>1015.8</v>
      </c>
      <c r="K7872">
        <v>10</v>
      </c>
      <c r="M7872" t="s">
        <v>34</v>
      </c>
      <c r="N7872" t="s">
        <v>34</v>
      </c>
      <c r="O7872" t="s">
        <v>32</v>
      </c>
      <c r="Q7872">
        <v>4100</v>
      </c>
      <c r="R7872">
        <v>18000</v>
      </c>
      <c r="S7872">
        <v>25000</v>
      </c>
      <c r="AB7872">
        <v>78.099999999999994</v>
      </c>
      <c r="AC7872" t="s">
        <v>7924</v>
      </c>
    </row>
    <row r="7873" spans="1:29">
      <c r="A7873" s="1" t="s">
        <v>30</v>
      </c>
      <c r="B7873" s="2">
        <v>42821.70208333333</v>
      </c>
      <c r="C7873">
        <v>78</v>
      </c>
      <c r="D7873">
        <v>58</v>
      </c>
      <c r="E7873">
        <v>49.87</v>
      </c>
      <c r="F7873">
        <v>210</v>
      </c>
      <c r="G7873">
        <v>9</v>
      </c>
      <c r="H7873">
        <v>0</v>
      </c>
      <c r="I7873">
        <v>29.99</v>
      </c>
      <c r="J7873">
        <v>1015.1</v>
      </c>
      <c r="K7873">
        <v>10</v>
      </c>
      <c r="M7873" t="s">
        <v>34</v>
      </c>
      <c r="N7873" t="s">
        <v>34</v>
      </c>
      <c r="O7873" t="s">
        <v>32</v>
      </c>
      <c r="Q7873">
        <v>4900</v>
      </c>
      <c r="R7873">
        <v>18000</v>
      </c>
      <c r="S7873">
        <v>25000</v>
      </c>
      <c r="AB7873">
        <v>78.099999999999994</v>
      </c>
      <c r="AC7873" t="s">
        <v>7925</v>
      </c>
    </row>
    <row r="7874" spans="1:29">
      <c r="A7874" s="1" t="s">
        <v>30</v>
      </c>
      <c r="B7874" s="2">
        <v>42821.743750000001</v>
      </c>
      <c r="C7874">
        <v>78</v>
      </c>
      <c r="D7874">
        <v>57</v>
      </c>
      <c r="E7874">
        <v>48.28</v>
      </c>
      <c r="F7874">
        <v>200</v>
      </c>
      <c r="G7874">
        <v>10</v>
      </c>
      <c r="H7874">
        <v>0</v>
      </c>
      <c r="I7874">
        <v>29.97</v>
      </c>
      <c r="J7874">
        <v>1014.6</v>
      </c>
      <c r="K7874">
        <v>10</v>
      </c>
      <c r="M7874" t="s">
        <v>34</v>
      </c>
      <c r="N7874" t="s">
        <v>34</v>
      </c>
      <c r="O7874" t="s">
        <v>32</v>
      </c>
      <c r="Q7874">
        <v>5000</v>
      </c>
      <c r="R7874">
        <v>9500</v>
      </c>
      <c r="S7874">
        <v>25000</v>
      </c>
      <c r="AB7874">
        <v>78.099999999999994</v>
      </c>
      <c r="AC7874" t="s">
        <v>7926</v>
      </c>
    </row>
    <row r="7875" spans="1:29">
      <c r="A7875" s="1" t="s">
        <v>30</v>
      </c>
      <c r="B7875" s="2">
        <v>42821.785416666666</v>
      </c>
      <c r="C7875">
        <v>76</v>
      </c>
      <c r="D7875">
        <v>57</v>
      </c>
      <c r="E7875">
        <v>51.93</v>
      </c>
      <c r="F7875">
        <v>190</v>
      </c>
      <c r="G7875">
        <v>9</v>
      </c>
      <c r="H7875">
        <v>0</v>
      </c>
      <c r="I7875">
        <v>29.97</v>
      </c>
      <c r="J7875">
        <v>1014.5</v>
      </c>
      <c r="K7875">
        <v>10</v>
      </c>
      <c r="M7875" t="s">
        <v>31</v>
      </c>
      <c r="N7875" t="s">
        <v>34</v>
      </c>
      <c r="O7875" t="s">
        <v>32</v>
      </c>
      <c r="Q7875">
        <v>5000</v>
      </c>
      <c r="R7875">
        <v>10000</v>
      </c>
      <c r="S7875">
        <v>25000</v>
      </c>
      <c r="AB7875">
        <v>75.900000000000006</v>
      </c>
      <c r="AC7875" t="s">
        <v>7927</v>
      </c>
    </row>
    <row r="7876" spans="1:29">
      <c r="A7876" s="1" t="s">
        <v>30</v>
      </c>
      <c r="B7876" s="2">
        <v>42821.82708333333</v>
      </c>
      <c r="C7876">
        <v>73</v>
      </c>
      <c r="D7876">
        <v>57</v>
      </c>
      <c r="E7876">
        <v>57.23</v>
      </c>
      <c r="F7876">
        <v>170</v>
      </c>
      <c r="G7876">
        <v>5</v>
      </c>
      <c r="H7876">
        <v>0</v>
      </c>
      <c r="I7876">
        <v>29.96</v>
      </c>
      <c r="J7876">
        <v>1014.3</v>
      </c>
      <c r="K7876">
        <v>10</v>
      </c>
      <c r="M7876" t="s">
        <v>31</v>
      </c>
      <c r="N7876" t="s">
        <v>32</v>
      </c>
      <c r="Q7876">
        <v>10000</v>
      </c>
      <c r="R7876">
        <v>25000</v>
      </c>
      <c r="AB7876">
        <v>73</v>
      </c>
      <c r="AC7876" t="s">
        <v>7928</v>
      </c>
    </row>
    <row r="7877" spans="1:29">
      <c r="A7877" s="1" t="s">
        <v>30</v>
      </c>
      <c r="B7877" s="2">
        <v>42821.868750000001</v>
      </c>
      <c r="C7877">
        <v>71</v>
      </c>
      <c r="D7877">
        <v>57</v>
      </c>
      <c r="E7877">
        <v>61.04</v>
      </c>
      <c r="F7877">
        <v>180</v>
      </c>
      <c r="G7877">
        <v>7</v>
      </c>
      <c r="H7877">
        <v>0</v>
      </c>
      <c r="I7877">
        <v>29.98</v>
      </c>
      <c r="J7877">
        <v>1014.9</v>
      </c>
      <c r="K7877">
        <v>10</v>
      </c>
      <c r="M7877" t="s">
        <v>31</v>
      </c>
      <c r="N7877" t="s">
        <v>34</v>
      </c>
      <c r="O7877" t="s">
        <v>32</v>
      </c>
      <c r="Q7877">
        <v>5000</v>
      </c>
      <c r="R7877">
        <v>10000</v>
      </c>
      <c r="S7877">
        <v>25000</v>
      </c>
      <c r="AB7877">
        <v>71.099999999999994</v>
      </c>
      <c r="AC7877" t="s">
        <v>7929</v>
      </c>
    </row>
    <row r="7878" spans="1:29">
      <c r="A7878" s="1" t="s">
        <v>30</v>
      </c>
      <c r="B7878" s="2">
        <v>42821.910416666666</v>
      </c>
      <c r="C7878">
        <v>70</v>
      </c>
      <c r="D7878">
        <v>57</v>
      </c>
      <c r="E7878">
        <v>63.37</v>
      </c>
      <c r="F7878">
        <v>190</v>
      </c>
      <c r="G7878">
        <v>7</v>
      </c>
      <c r="H7878">
        <v>0</v>
      </c>
      <c r="I7878">
        <v>29.98</v>
      </c>
      <c r="J7878">
        <v>1015</v>
      </c>
      <c r="K7878">
        <v>10</v>
      </c>
      <c r="M7878" t="s">
        <v>34</v>
      </c>
      <c r="N7878" t="s">
        <v>34</v>
      </c>
      <c r="O7878" t="s">
        <v>32</v>
      </c>
      <c r="Q7878">
        <v>4600</v>
      </c>
      <c r="R7878">
        <v>10000</v>
      </c>
      <c r="S7878">
        <v>25000</v>
      </c>
      <c r="AB7878">
        <v>70</v>
      </c>
      <c r="AC7878" t="s">
        <v>7930</v>
      </c>
    </row>
    <row r="7879" spans="1:29">
      <c r="A7879" s="1" t="s">
        <v>30</v>
      </c>
      <c r="B7879" s="2">
        <v>42821.95208333333</v>
      </c>
      <c r="C7879">
        <v>69</v>
      </c>
      <c r="D7879">
        <v>55</v>
      </c>
      <c r="E7879">
        <v>60.78</v>
      </c>
      <c r="F7879">
        <v>200</v>
      </c>
      <c r="G7879">
        <v>8</v>
      </c>
      <c r="H7879">
        <v>0</v>
      </c>
      <c r="I7879">
        <v>29.98</v>
      </c>
      <c r="J7879">
        <v>1015.1</v>
      </c>
      <c r="K7879">
        <v>10</v>
      </c>
      <c r="M7879" t="s">
        <v>31</v>
      </c>
      <c r="N7879" t="s">
        <v>34</v>
      </c>
      <c r="O7879" t="s">
        <v>32</v>
      </c>
      <c r="Q7879">
        <v>5000</v>
      </c>
      <c r="R7879">
        <v>11000</v>
      </c>
      <c r="S7879">
        <v>25000</v>
      </c>
      <c r="AB7879">
        <v>69.099999999999994</v>
      </c>
      <c r="AC7879" t="s">
        <v>7931</v>
      </c>
    </row>
    <row r="7880" spans="1:29">
      <c r="A7880" s="1" t="s">
        <v>30</v>
      </c>
      <c r="B7880" s="2">
        <v>42821.993750000001</v>
      </c>
      <c r="C7880">
        <v>68</v>
      </c>
      <c r="D7880">
        <v>54</v>
      </c>
      <c r="E7880">
        <v>60.86</v>
      </c>
      <c r="F7880">
        <v>200</v>
      </c>
      <c r="G7880">
        <v>11</v>
      </c>
      <c r="H7880">
        <v>0</v>
      </c>
      <c r="I7880">
        <v>29.98</v>
      </c>
      <c r="J7880">
        <v>1014.8</v>
      </c>
      <c r="K7880">
        <v>10</v>
      </c>
      <c r="M7880" t="s">
        <v>31</v>
      </c>
      <c r="N7880" t="s">
        <v>31</v>
      </c>
      <c r="O7880" t="s">
        <v>32</v>
      </c>
      <c r="Q7880">
        <v>5000</v>
      </c>
      <c r="R7880">
        <v>11000</v>
      </c>
      <c r="S7880">
        <v>25000</v>
      </c>
      <c r="AB7880">
        <v>68</v>
      </c>
      <c r="AC7880" t="s">
        <v>7932</v>
      </c>
    </row>
    <row r="7881" spans="1:29">
      <c r="A7881" s="1" t="s">
        <v>30</v>
      </c>
      <c r="B7881" s="2">
        <v>42822.035416666666</v>
      </c>
      <c r="C7881">
        <v>67</v>
      </c>
      <c r="D7881">
        <v>54</v>
      </c>
      <c r="E7881">
        <v>63.21</v>
      </c>
      <c r="F7881">
        <v>210</v>
      </c>
      <c r="G7881">
        <v>10</v>
      </c>
      <c r="H7881">
        <v>0</v>
      </c>
      <c r="I7881">
        <v>29.99</v>
      </c>
      <c r="J7881">
        <v>1015</v>
      </c>
      <c r="K7881">
        <v>10</v>
      </c>
      <c r="M7881" t="s">
        <v>31</v>
      </c>
      <c r="N7881" t="s">
        <v>32</v>
      </c>
      <c r="Q7881">
        <v>11000</v>
      </c>
      <c r="R7881">
        <v>25000</v>
      </c>
      <c r="AB7881">
        <v>66.900000000000006</v>
      </c>
      <c r="AC7881" t="s">
        <v>7933</v>
      </c>
    </row>
    <row r="7882" spans="1:29">
      <c r="A7882" s="1" t="s">
        <v>30</v>
      </c>
      <c r="B7882" s="2">
        <v>42822.07708333333</v>
      </c>
      <c r="C7882">
        <v>66</v>
      </c>
      <c r="D7882">
        <v>54</v>
      </c>
      <c r="E7882">
        <v>65.209999999999994</v>
      </c>
      <c r="F7882">
        <v>200</v>
      </c>
      <c r="G7882">
        <v>8</v>
      </c>
      <c r="H7882">
        <v>0</v>
      </c>
      <c r="I7882">
        <v>29.97</v>
      </c>
      <c r="J7882">
        <v>1014.4</v>
      </c>
      <c r="K7882">
        <v>10</v>
      </c>
      <c r="M7882" t="s">
        <v>32</v>
      </c>
      <c r="Q7882">
        <v>25000</v>
      </c>
      <c r="AB7882">
        <v>66</v>
      </c>
      <c r="AC7882" t="s">
        <v>7934</v>
      </c>
    </row>
    <row r="7883" spans="1:29">
      <c r="A7883" s="1" t="s">
        <v>30</v>
      </c>
      <c r="B7883" s="2">
        <v>42822.118750000001</v>
      </c>
      <c r="C7883">
        <v>65</v>
      </c>
      <c r="D7883">
        <v>55</v>
      </c>
      <c r="E7883">
        <v>70.28</v>
      </c>
      <c r="F7883">
        <v>210</v>
      </c>
      <c r="G7883">
        <v>10</v>
      </c>
      <c r="H7883">
        <v>0</v>
      </c>
      <c r="I7883">
        <v>29.96</v>
      </c>
      <c r="J7883">
        <v>1014.1</v>
      </c>
      <c r="K7883">
        <v>10</v>
      </c>
      <c r="M7883" t="s">
        <v>31</v>
      </c>
      <c r="N7883" t="s">
        <v>32</v>
      </c>
      <c r="Q7883">
        <v>11000</v>
      </c>
      <c r="R7883">
        <v>25000</v>
      </c>
      <c r="AB7883">
        <v>64.900000000000006</v>
      </c>
      <c r="AC7883" t="s">
        <v>7935</v>
      </c>
    </row>
    <row r="7884" spans="1:29">
      <c r="A7884" s="1" t="s">
        <v>30</v>
      </c>
      <c r="B7884" s="2">
        <v>42822.160416666666</v>
      </c>
      <c r="C7884">
        <v>64</v>
      </c>
      <c r="D7884">
        <v>55</v>
      </c>
      <c r="E7884">
        <v>72.52</v>
      </c>
      <c r="F7884">
        <v>210</v>
      </c>
      <c r="G7884">
        <v>11</v>
      </c>
      <c r="H7884">
        <v>0</v>
      </c>
      <c r="I7884">
        <v>29.94</v>
      </c>
      <c r="J7884">
        <v>1013.4</v>
      </c>
      <c r="K7884">
        <v>10</v>
      </c>
      <c r="M7884" t="s">
        <v>32</v>
      </c>
      <c r="N7884" t="s">
        <v>32</v>
      </c>
      <c r="O7884" t="s">
        <v>32</v>
      </c>
      <c r="Q7884">
        <v>11000</v>
      </c>
      <c r="R7884">
        <v>19000</v>
      </c>
      <c r="S7884">
        <v>25000</v>
      </c>
      <c r="AB7884">
        <v>64</v>
      </c>
      <c r="AC7884" t="s">
        <v>7936</v>
      </c>
    </row>
    <row r="7885" spans="1:29">
      <c r="A7885" s="1" t="s">
        <v>30</v>
      </c>
      <c r="B7885" s="2">
        <v>42822.20208333333</v>
      </c>
      <c r="C7885">
        <v>64</v>
      </c>
      <c r="D7885">
        <v>55</v>
      </c>
      <c r="E7885">
        <v>72.52</v>
      </c>
      <c r="F7885">
        <v>210</v>
      </c>
      <c r="G7885">
        <v>9</v>
      </c>
      <c r="H7885">
        <v>0</v>
      </c>
      <c r="I7885">
        <v>29.93</v>
      </c>
      <c r="J7885">
        <v>1013.1</v>
      </c>
      <c r="K7885">
        <v>10</v>
      </c>
      <c r="M7885" t="s">
        <v>31</v>
      </c>
      <c r="N7885" t="s">
        <v>34</v>
      </c>
      <c r="O7885" t="s">
        <v>32</v>
      </c>
      <c r="P7885" t="s">
        <v>32</v>
      </c>
      <c r="Q7885">
        <v>6000</v>
      </c>
      <c r="R7885">
        <v>8500</v>
      </c>
      <c r="S7885">
        <v>11000</v>
      </c>
      <c r="T7885">
        <v>25000</v>
      </c>
      <c r="AB7885">
        <v>64</v>
      </c>
      <c r="AC7885" t="s">
        <v>7937</v>
      </c>
    </row>
    <row r="7886" spans="1:29">
      <c r="A7886" s="1" t="s">
        <v>30</v>
      </c>
      <c r="B7886" s="2">
        <v>42822.243750000001</v>
      </c>
      <c r="C7886">
        <v>64</v>
      </c>
      <c r="D7886">
        <v>55</v>
      </c>
      <c r="E7886">
        <v>72.52</v>
      </c>
      <c r="F7886">
        <v>210</v>
      </c>
      <c r="G7886">
        <v>12</v>
      </c>
      <c r="H7886">
        <v>0</v>
      </c>
      <c r="I7886">
        <v>29.92</v>
      </c>
      <c r="J7886">
        <v>1012.8</v>
      </c>
      <c r="K7886">
        <v>10</v>
      </c>
      <c r="M7886" t="s">
        <v>31</v>
      </c>
      <c r="N7886" t="s">
        <v>34</v>
      </c>
      <c r="O7886" t="s">
        <v>34</v>
      </c>
      <c r="P7886" t="s">
        <v>32</v>
      </c>
      <c r="Q7886">
        <v>5500</v>
      </c>
      <c r="R7886">
        <v>8500</v>
      </c>
      <c r="S7886">
        <v>10000</v>
      </c>
      <c r="T7886">
        <v>21000</v>
      </c>
      <c r="AB7886">
        <v>64</v>
      </c>
      <c r="AC7886" t="s">
        <v>7938</v>
      </c>
    </row>
    <row r="7887" spans="1:29">
      <c r="A7887" s="1" t="s">
        <v>30</v>
      </c>
      <c r="B7887" s="2">
        <v>42822.249305555553</v>
      </c>
      <c r="C7887">
        <v>64</v>
      </c>
      <c r="D7887">
        <v>55</v>
      </c>
      <c r="E7887">
        <v>72.52</v>
      </c>
      <c r="F7887">
        <v>200</v>
      </c>
      <c r="G7887">
        <v>9</v>
      </c>
      <c r="H7887">
        <v>0</v>
      </c>
      <c r="I7887">
        <v>29.92</v>
      </c>
      <c r="K7887">
        <v>10</v>
      </c>
      <c r="M7887" t="s">
        <v>34</v>
      </c>
      <c r="N7887" t="s">
        <v>34</v>
      </c>
      <c r="O7887" t="s">
        <v>32</v>
      </c>
      <c r="P7887" t="s">
        <v>32</v>
      </c>
      <c r="Q7887">
        <v>5500</v>
      </c>
      <c r="R7887">
        <v>8500</v>
      </c>
      <c r="S7887">
        <v>10000</v>
      </c>
      <c r="T7887">
        <v>21000</v>
      </c>
      <c r="U7887" t="s">
        <v>115</v>
      </c>
      <c r="AB7887">
        <v>64</v>
      </c>
      <c r="AC7887" t="s">
        <v>7939</v>
      </c>
    </row>
    <row r="7888" spans="1:29">
      <c r="A7888" s="1" t="s">
        <v>30</v>
      </c>
      <c r="B7888" s="2">
        <v>42822.273611111108</v>
      </c>
      <c r="C7888">
        <v>64.400000000000006</v>
      </c>
      <c r="D7888">
        <v>55.4</v>
      </c>
      <c r="E7888">
        <v>72.56</v>
      </c>
      <c r="F7888">
        <v>240</v>
      </c>
      <c r="G7888">
        <v>12</v>
      </c>
      <c r="H7888">
        <v>0</v>
      </c>
      <c r="I7888">
        <v>29.95</v>
      </c>
      <c r="K7888">
        <v>10</v>
      </c>
      <c r="M7888" t="s">
        <v>31</v>
      </c>
      <c r="N7888" t="s">
        <v>32</v>
      </c>
      <c r="O7888" t="s">
        <v>32</v>
      </c>
      <c r="P7888" t="s">
        <v>43</v>
      </c>
      <c r="Q7888">
        <v>2800</v>
      </c>
      <c r="R7888">
        <v>5000</v>
      </c>
      <c r="S7888">
        <v>7500</v>
      </c>
      <c r="T7888">
        <v>21000</v>
      </c>
      <c r="AB7888">
        <v>64.400000000000006</v>
      </c>
      <c r="AC7888" t="s">
        <v>7940</v>
      </c>
    </row>
    <row r="7889" spans="1:29">
      <c r="A7889" s="1" t="s">
        <v>30</v>
      </c>
      <c r="B7889" s="2">
        <v>42822.285416666666</v>
      </c>
      <c r="C7889">
        <v>64</v>
      </c>
      <c r="D7889">
        <v>55</v>
      </c>
      <c r="E7889">
        <v>72.52</v>
      </c>
      <c r="F7889">
        <v>240</v>
      </c>
      <c r="G7889">
        <v>11</v>
      </c>
      <c r="H7889">
        <v>0</v>
      </c>
      <c r="I7889">
        <v>29.95</v>
      </c>
      <c r="J7889">
        <v>1013.7</v>
      </c>
      <c r="K7889">
        <v>10</v>
      </c>
      <c r="M7889" t="s">
        <v>31</v>
      </c>
      <c r="N7889" t="s">
        <v>32</v>
      </c>
      <c r="O7889" t="s">
        <v>32</v>
      </c>
      <c r="P7889" t="s">
        <v>32</v>
      </c>
      <c r="Q7889">
        <v>2800</v>
      </c>
      <c r="R7889">
        <v>5000</v>
      </c>
      <c r="S7889">
        <v>7500</v>
      </c>
      <c r="T7889">
        <v>25000</v>
      </c>
      <c r="AB7889">
        <v>64</v>
      </c>
      <c r="AC7889" t="s">
        <v>7941</v>
      </c>
    </row>
    <row r="7890" spans="1:29">
      <c r="A7890" s="1" t="s">
        <v>30</v>
      </c>
      <c r="B7890" s="2">
        <v>42822.32708333333</v>
      </c>
      <c r="C7890">
        <v>62</v>
      </c>
      <c r="D7890">
        <v>58</v>
      </c>
      <c r="E7890">
        <v>86.11</v>
      </c>
      <c r="F7890">
        <v>210</v>
      </c>
      <c r="G7890">
        <v>7</v>
      </c>
      <c r="H7890">
        <v>0.02</v>
      </c>
      <c r="I7890">
        <v>29.94</v>
      </c>
      <c r="J7890">
        <v>1013.6</v>
      </c>
      <c r="K7890">
        <v>7</v>
      </c>
      <c r="M7890" t="s">
        <v>34</v>
      </c>
      <c r="N7890" t="s">
        <v>32</v>
      </c>
      <c r="O7890" t="s">
        <v>43</v>
      </c>
      <c r="Q7890">
        <v>7000</v>
      </c>
      <c r="R7890">
        <v>9000</v>
      </c>
      <c r="S7890">
        <v>11000</v>
      </c>
      <c r="U7890" t="e" cm="1">
        <f t="array" ref="U7890">-RA</f>
        <v>#NAME?</v>
      </c>
      <c r="AB7890">
        <v>62.1</v>
      </c>
      <c r="AC7890" t="s">
        <v>7942</v>
      </c>
    </row>
    <row r="7891" spans="1:29">
      <c r="A7891" s="1" t="s">
        <v>30</v>
      </c>
      <c r="B7891" s="2">
        <v>42822.368750000001</v>
      </c>
      <c r="C7891">
        <v>62</v>
      </c>
      <c r="D7891">
        <v>59</v>
      </c>
      <c r="E7891">
        <v>89.57</v>
      </c>
      <c r="F7891">
        <v>220</v>
      </c>
      <c r="G7891">
        <v>9</v>
      </c>
      <c r="H7891">
        <v>0.01</v>
      </c>
      <c r="I7891">
        <v>29.95</v>
      </c>
      <c r="J7891">
        <v>1014</v>
      </c>
      <c r="K7891">
        <v>10</v>
      </c>
      <c r="M7891" t="s">
        <v>31</v>
      </c>
      <c r="N7891" t="s">
        <v>34</v>
      </c>
      <c r="O7891" t="s">
        <v>32</v>
      </c>
      <c r="P7891" t="s">
        <v>32</v>
      </c>
      <c r="Q7891">
        <v>800</v>
      </c>
      <c r="R7891">
        <v>4500</v>
      </c>
      <c r="S7891">
        <v>9000</v>
      </c>
      <c r="T7891">
        <v>25000</v>
      </c>
      <c r="AB7891">
        <v>62.1</v>
      </c>
      <c r="AC7891" t="s">
        <v>7943</v>
      </c>
    </row>
    <row r="7892" spans="1:29">
      <c r="A7892" s="1" t="s">
        <v>30</v>
      </c>
      <c r="B7892" s="2">
        <v>42822.410416666666</v>
      </c>
      <c r="C7892">
        <v>63</v>
      </c>
      <c r="D7892">
        <v>59</v>
      </c>
      <c r="E7892">
        <v>86.77</v>
      </c>
      <c r="F7892">
        <v>210</v>
      </c>
      <c r="G7892">
        <v>7</v>
      </c>
      <c r="I7892">
        <v>29.94</v>
      </c>
      <c r="J7892">
        <v>1013.5</v>
      </c>
      <c r="K7892">
        <v>10</v>
      </c>
      <c r="M7892" t="s">
        <v>31</v>
      </c>
      <c r="N7892" t="s">
        <v>31</v>
      </c>
      <c r="O7892" t="s">
        <v>32</v>
      </c>
      <c r="P7892" t="s">
        <v>32</v>
      </c>
      <c r="Q7892">
        <v>800</v>
      </c>
      <c r="R7892">
        <v>6000</v>
      </c>
      <c r="S7892">
        <v>10000</v>
      </c>
      <c r="T7892">
        <v>25000</v>
      </c>
      <c r="AB7892">
        <v>63</v>
      </c>
      <c r="AC7892" t="s">
        <v>7944</v>
      </c>
    </row>
    <row r="7893" spans="1:29">
      <c r="A7893" s="1" t="s">
        <v>30</v>
      </c>
      <c r="B7893" s="2">
        <v>42822.45208333333</v>
      </c>
      <c r="C7893">
        <v>65</v>
      </c>
      <c r="D7893">
        <v>60</v>
      </c>
      <c r="E7893">
        <v>84.44</v>
      </c>
      <c r="F7893">
        <v>240</v>
      </c>
      <c r="G7893">
        <v>11</v>
      </c>
      <c r="H7893">
        <v>0</v>
      </c>
      <c r="I7893">
        <v>29.95</v>
      </c>
      <c r="J7893">
        <v>1013.9</v>
      </c>
      <c r="K7893">
        <v>10</v>
      </c>
      <c r="M7893" t="s">
        <v>32</v>
      </c>
      <c r="N7893" t="s">
        <v>32</v>
      </c>
      <c r="O7893" t="s">
        <v>32</v>
      </c>
      <c r="Q7893">
        <v>1500</v>
      </c>
      <c r="R7893">
        <v>9000</v>
      </c>
      <c r="S7893">
        <v>25000</v>
      </c>
      <c r="AB7893">
        <v>64.900000000000006</v>
      </c>
      <c r="AC7893" t="s">
        <v>7945</v>
      </c>
    </row>
    <row r="7894" spans="1:29">
      <c r="A7894" s="1" t="s">
        <v>30</v>
      </c>
      <c r="B7894" s="2">
        <v>42822.493750000001</v>
      </c>
      <c r="C7894">
        <v>68</v>
      </c>
      <c r="D7894">
        <v>60</v>
      </c>
      <c r="E7894">
        <v>75.84</v>
      </c>
      <c r="F7894">
        <v>240</v>
      </c>
      <c r="G7894">
        <v>10</v>
      </c>
      <c r="H7894">
        <v>0</v>
      </c>
      <c r="I7894">
        <v>29.94</v>
      </c>
      <c r="J7894">
        <v>1013.6</v>
      </c>
      <c r="K7894">
        <v>10</v>
      </c>
      <c r="M7894" t="s">
        <v>32</v>
      </c>
      <c r="N7894" t="s">
        <v>32</v>
      </c>
      <c r="Q7894">
        <v>1600</v>
      </c>
      <c r="R7894">
        <v>9000</v>
      </c>
      <c r="AB7894">
        <v>68</v>
      </c>
      <c r="AC7894" t="s">
        <v>7946</v>
      </c>
    </row>
    <row r="7895" spans="1:29">
      <c r="A7895" s="1" t="s">
        <v>30</v>
      </c>
      <c r="B7895" s="2">
        <v>42822.535416666666</v>
      </c>
      <c r="C7895">
        <v>70</v>
      </c>
      <c r="D7895">
        <v>59</v>
      </c>
      <c r="E7895">
        <v>68.09</v>
      </c>
      <c r="F7895">
        <v>250</v>
      </c>
      <c r="G7895">
        <v>9</v>
      </c>
      <c r="H7895">
        <v>0</v>
      </c>
      <c r="I7895">
        <v>29.93</v>
      </c>
      <c r="J7895">
        <v>1013</v>
      </c>
      <c r="K7895">
        <v>10</v>
      </c>
      <c r="L7895">
        <v>17</v>
      </c>
      <c r="M7895" t="s">
        <v>32</v>
      </c>
      <c r="N7895" t="s">
        <v>32</v>
      </c>
      <c r="O7895" t="s">
        <v>32</v>
      </c>
      <c r="Q7895">
        <v>2200</v>
      </c>
      <c r="R7895">
        <v>8500</v>
      </c>
      <c r="S7895">
        <v>25000</v>
      </c>
      <c r="AB7895">
        <v>70</v>
      </c>
      <c r="AC7895" t="s">
        <v>7947</v>
      </c>
    </row>
    <row r="7896" spans="1:29">
      <c r="A7896" s="1" t="s">
        <v>30</v>
      </c>
      <c r="B7896" s="2">
        <v>42822.557638888888</v>
      </c>
      <c r="C7896">
        <v>71</v>
      </c>
      <c r="D7896">
        <v>59</v>
      </c>
      <c r="E7896">
        <v>65.58</v>
      </c>
      <c r="F7896">
        <v>250</v>
      </c>
      <c r="G7896">
        <v>9</v>
      </c>
      <c r="H7896">
        <v>0</v>
      </c>
      <c r="I7896">
        <v>29.92</v>
      </c>
      <c r="K7896">
        <v>10</v>
      </c>
      <c r="M7896" t="s">
        <v>34</v>
      </c>
      <c r="N7896" t="s">
        <v>32</v>
      </c>
      <c r="O7896" t="s">
        <v>32</v>
      </c>
      <c r="Q7896">
        <v>2700</v>
      </c>
      <c r="R7896">
        <v>8500</v>
      </c>
      <c r="S7896">
        <v>25000</v>
      </c>
      <c r="AB7896">
        <v>71.099999999999994</v>
      </c>
      <c r="AC7896" t="s">
        <v>7948</v>
      </c>
    </row>
    <row r="7897" spans="1:29">
      <c r="A7897" s="1" t="s">
        <v>30</v>
      </c>
      <c r="B7897" s="2">
        <v>42822.57708333333</v>
      </c>
      <c r="C7897">
        <v>72</v>
      </c>
      <c r="D7897">
        <v>59</v>
      </c>
      <c r="E7897">
        <v>63.61</v>
      </c>
      <c r="F7897">
        <v>240</v>
      </c>
      <c r="G7897">
        <v>7</v>
      </c>
      <c r="H7897">
        <v>0</v>
      </c>
      <c r="I7897">
        <v>29.91</v>
      </c>
      <c r="J7897">
        <v>1012.4</v>
      </c>
      <c r="K7897">
        <v>10</v>
      </c>
      <c r="M7897" t="s">
        <v>34</v>
      </c>
      <c r="N7897" t="s">
        <v>32</v>
      </c>
      <c r="O7897" t="s">
        <v>32</v>
      </c>
      <c r="P7897" t="s">
        <v>32</v>
      </c>
      <c r="Q7897">
        <v>2800</v>
      </c>
      <c r="R7897">
        <v>8500</v>
      </c>
      <c r="S7897">
        <v>11000</v>
      </c>
      <c r="T7897">
        <v>25000</v>
      </c>
      <c r="AB7897">
        <v>72</v>
      </c>
      <c r="AC7897" t="s">
        <v>7949</v>
      </c>
    </row>
    <row r="7898" spans="1:29">
      <c r="A7898" s="1" t="s">
        <v>30</v>
      </c>
      <c r="B7898" s="2">
        <v>42822.618750000001</v>
      </c>
      <c r="C7898">
        <v>74</v>
      </c>
      <c r="D7898">
        <v>57</v>
      </c>
      <c r="E7898">
        <v>55.53</v>
      </c>
      <c r="F7898">
        <v>230</v>
      </c>
      <c r="G7898">
        <v>8</v>
      </c>
      <c r="H7898">
        <v>0</v>
      </c>
      <c r="I7898">
        <v>29.88</v>
      </c>
      <c r="J7898">
        <v>1011.4</v>
      </c>
      <c r="K7898">
        <v>10</v>
      </c>
      <c r="M7898" t="s">
        <v>34</v>
      </c>
      <c r="N7898" t="s">
        <v>34</v>
      </c>
      <c r="O7898" t="s">
        <v>32</v>
      </c>
      <c r="Q7898">
        <v>3500</v>
      </c>
      <c r="R7898">
        <v>8500</v>
      </c>
      <c r="S7898">
        <v>12000</v>
      </c>
      <c r="AB7898">
        <v>73.900000000000006</v>
      </c>
      <c r="AC7898" t="s">
        <v>7950</v>
      </c>
    </row>
    <row r="7899" spans="1:29">
      <c r="A7899" s="1" t="s">
        <v>30</v>
      </c>
      <c r="B7899" s="2">
        <v>42822.660416666666</v>
      </c>
      <c r="C7899">
        <v>73</v>
      </c>
      <c r="D7899">
        <v>61</v>
      </c>
      <c r="E7899">
        <v>66.040000000000006</v>
      </c>
      <c r="F7899">
        <v>260</v>
      </c>
      <c r="G7899">
        <v>4</v>
      </c>
      <c r="H7899">
        <v>0.03</v>
      </c>
      <c r="I7899">
        <v>29.87</v>
      </c>
      <c r="J7899">
        <v>1010.9</v>
      </c>
      <c r="K7899">
        <v>10</v>
      </c>
      <c r="M7899" t="s">
        <v>31</v>
      </c>
      <c r="N7899" t="s">
        <v>34</v>
      </c>
      <c r="O7899" t="s">
        <v>34</v>
      </c>
      <c r="Q7899">
        <v>3500</v>
      </c>
      <c r="R7899">
        <v>7000</v>
      </c>
      <c r="S7899">
        <v>12000</v>
      </c>
      <c r="AB7899">
        <v>73</v>
      </c>
      <c r="AC7899" t="s">
        <v>7951</v>
      </c>
    </row>
    <row r="7900" spans="1:29">
      <c r="A7900" s="1" t="s">
        <v>30</v>
      </c>
      <c r="B7900" s="2">
        <v>42822.70208333333</v>
      </c>
      <c r="C7900">
        <v>78</v>
      </c>
      <c r="D7900">
        <v>54</v>
      </c>
      <c r="E7900">
        <v>43.3</v>
      </c>
      <c r="F7900">
        <v>260</v>
      </c>
      <c r="G7900">
        <v>9</v>
      </c>
      <c r="H7900">
        <v>0</v>
      </c>
      <c r="I7900">
        <v>29.85</v>
      </c>
      <c r="J7900">
        <v>1010.5</v>
      </c>
      <c r="K7900">
        <v>10</v>
      </c>
      <c r="L7900">
        <v>16</v>
      </c>
      <c r="M7900" t="s">
        <v>34</v>
      </c>
      <c r="N7900" t="s">
        <v>32</v>
      </c>
      <c r="O7900" t="s">
        <v>32</v>
      </c>
      <c r="Q7900">
        <v>3800</v>
      </c>
      <c r="R7900">
        <v>8000</v>
      </c>
      <c r="S7900">
        <v>12000</v>
      </c>
      <c r="AB7900">
        <v>78.099999999999994</v>
      </c>
      <c r="AC7900" t="s">
        <v>7952</v>
      </c>
    </row>
    <row r="7901" spans="1:29">
      <c r="A7901" s="1" t="s">
        <v>30</v>
      </c>
      <c r="B7901" s="2">
        <v>42822.743750000001</v>
      </c>
      <c r="C7901">
        <v>75</v>
      </c>
      <c r="D7901">
        <v>52</v>
      </c>
      <c r="E7901">
        <v>44.59</v>
      </c>
      <c r="G7901">
        <v>4</v>
      </c>
      <c r="H7901">
        <v>0</v>
      </c>
      <c r="I7901">
        <v>29.86</v>
      </c>
      <c r="J7901">
        <v>1010.7</v>
      </c>
      <c r="K7901">
        <v>10</v>
      </c>
      <c r="M7901" t="s">
        <v>31</v>
      </c>
      <c r="N7901" t="s">
        <v>34</v>
      </c>
      <c r="O7901" t="s">
        <v>32</v>
      </c>
      <c r="Q7901">
        <v>2800</v>
      </c>
      <c r="R7901">
        <v>6500</v>
      </c>
      <c r="S7901">
        <v>9500</v>
      </c>
      <c r="AB7901">
        <v>75</v>
      </c>
      <c r="AC7901" t="s">
        <v>7953</v>
      </c>
    </row>
    <row r="7902" spans="1:29">
      <c r="A7902" s="1" t="s">
        <v>30</v>
      </c>
      <c r="B7902" s="2">
        <v>42822.785416666666</v>
      </c>
      <c r="C7902">
        <v>74</v>
      </c>
      <c r="D7902">
        <v>53</v>
      </c>
      <c r="E7902">
        <v>48.18</v>
      </c>
      <c r="F7902">
        <v>330</v>
      </c>
      <c r="G7902">
        <v>3</v>
      </c>
      <c r="H7902">
        <v>0</v>
      </c>
      <c r="I7902">
        <v>29.88</v>
      </c>
      <c r="J7902">
        <v>1011.6</v>
      </c>
      <c r="K7902">
        <v>10</v>
      </c>
      <c r="M7902" t="s">
        <v>31</v>
      </c>
      <c r="N7902" t="s">
        <v>34</v>
      </c>
      <c r="O7902" t="s">
        <v>32</v>
      </c>
      <c r="Q7902">
        <v>3500</v>
      </c>
      <c r="R7902">
        <v>7500</v>
      </c>
      <c r="S7902">
        <v>9000</v>
      </c>
      <c r="AB7902">
        <v>73.900000000000006</v>
      </c>
      <c r="AC7902" t="s">
        <v>7954</v>
      </c>
    </row>
    <row r="7903" spans="1:29">
      <c r="A7903" s="1" t="s">
        <v>30</v>
      </c>
      <c r="B7903" s="2">
        <v>42822.82708333333</v>
      </c>
      <c r="C7903">
        <v>70</v>
      </c>
      <c r="D7903">
        <v>53</v>
      </c>
      <c r="E7903">
        <v>54.98</v>
      </c>
      <c r="F7903">
        <v>0</v>
      </c>
      <c r="G7903">
        <v>0</v>
      </c>
      <c r="H7903">
        <v>0</v>
      </c>
      <c r="I7903">
        <v>29.9</v>
      </c>
      <c r="J7903">
        <v>1012.1</v>
      </c>
      <c r="K7903">
        <v>10</v>
      </c>
      <c r="M7903" t="s">
        <v>31</v>
      </c>
      <c r="N7903" t="s">
        <v>34</v>
      </c>
      <c r="O7903" t="s">
        <v>34</v>
      </c>
      <c r="Q7903">
        <v>7000</v>
      </c>
      <c r="R7903">
        <v>9000</v>
      </c>
      <c r="S7903">
        <v>25000</v>
      </c>
      <c r="AB7903">
        <v>70</v>
      </c>
      <c r="AC7903" t="s">
        <v>7955</v>
      </c>
    </row>
    <row r="7904" spans="1:29">
      <c r="A7904" s="1" t="s">
        <v>30</v>
      </c>
      <c r="B7904" s="2">
        <v>42822.868750000001</v>
      </c>
      <c r="C7904">
        <v>66</v>
      </c>
      <c r="D7904">
        <v>55</v>
      </c>
      <c r="E7904">
        <v>67.64</v>
      </c>
      <c r="F7904">
        <v>40</v>
      </c>
      <c r="G7904">
        <v>4</v>
      </c>
      <c r="H7904">
        <v>0</v>
      </c>
      <c r="I7904">
        <v>29.91</v>
      </c>
      <c r="J7904">
        <v>1012.7</v>
      </c>
      <c r="K7904">
        <v>10</v>
      </c>
      <c r="M7904" t="s">
        <v>31</v>
      </c>
      <c r="N7904" t="s">
        <v>34</v>
      </c>
      <c r="O7904" t="s">
        <v>34</v>
      </c>
      <c r="Q7904">
        <v>7000</v>
      </c>
      <c r="R7904">
        <v>9500</v>
      </c>
      <c r="S7904">
        <v>25000</v>
      </c>
      <c r="AB7904">
        <v>66</v>
      </c>
      <c r="AC7904" t="s">
        <v>7956</v>
      </c>
    </row>
    <row r="7905" spans="1:29">
      <c r="A7905" s="1" t="s">
        <v>30</v>
      </c>
      <c r="B7905" s="2">
        <v>42822.910416666666</v>
      </c>
      <c r="C7905">
        <v>64</v>
      </c>
      <c r="D7905">
        <v>54</v>
      </c>
      <c r="E7905">
        <v>69.92</v>
      </c>
      <c r="F7905">
        <v>0</v>
      </c>
      <c r="G7905">
        <v>0</v>
      </c>
      <c r="H7905">
        <v>0</v>
      </c>
      <c r="I7905">
        <v>29.94</v>
      </c>
      <c r="J7905">
        <v>1013.7</v>
      </c>
      <c r="K7905">
        <v>10</v>
      </c>
      <c r="M7905" t="s">
        <v>31</v>
      </c>
      <c r="N7905" t="s">
        <v>31</v>
      </c>
      <c r="Q7905">
        <v>9500</v>
      </c>
      <c r="R7905">
        <v>25000</v>
      </c>
      <c r="AB7905">
        <v>64</v>
      </c>
      <c r="AC7905" t="s">
        <v>7957</v>
      </c>
    </row>
    <row r="7906" spans="1:29">
      <c r="A7906" s="1" t="s">
        <v>30</v>
      </c>
      <c r="B7906" s="2">
        <v>42822.95208333333</v>
      </c>
      <c r="C7906">
        <v>63</v>
      </c>
      <c r="D7906">
        <v>52</v>
      </c>
      <c r="E7906">
        <v>67.290000000000006</v>
      </c>
      <c r="F7906">
        <v>0</v>
      </c>
      <c r="G7906">
        <v>0</v>
      </c>
      <c r="H7906">
        <v>0</v>
      </c>
      <c r="I7906">
        <v>29.96</v>
      </c>
      <c r="J7906">
        <v>1014.2</v>
      </c>
      <c r="K7906">
        <v>10</v>
      </c>
      <c r="M7906" t="s">
        <v>31</v>
      </c>
      <c r="Q7906">
        <v>9500</v>
      </c>
      <c r="AB7906">
        <v>63</v>
      </c>
      <c r="AC7906" t="s">
        <v>7958</v>
      </c>
    </row>
    <row r="7907" spans="1:29">
      <c r="A7907" s="1" t="s">
        <v>30</v>
      </c>
      <c r="B7907" s="2">
        <v>42822.993750000001</v>
      </c>
      <c r="C7907">
        <v>63</v>
      </c>
      <c r="D7907">
        <v>50</v>
      </c>
      <c r="E7907">
        <v>62.49</v>
      </c>
      <c r="F7907">
        <v>0</v>
      </c>
      <c r="G7907">
        <v>0</v>
      </c>
      <c r="H7907">
        <v>0</v>
      </c>
      <c r="I7907">
        <v>29.96</v>
      </c>
      <c r="J7907">
        <v>1014.4</v>
      </c>
      <c r="K7907">
        <v>10</v>
      </c>
      <c r="M7907" t="s">
        <v>31</v>
      </c>
      <c r="Q7907">
        <v>9000</v>
      </c>
      <c r="AB7907">
        <v>63</v>
      </c>
      <c r="AC7907" t="s">
        <v>7959</v>
      </c>
    </row>
    <row r="7908" spans="1:29">
      <c r="A7908" s="1" t="s">
        <v>30</v>
      </c>
      <c r="B7908" s="2">
        <v>42823.035416666666</v>
      </c>
      <c r="C7908">
        <v>63</v>
      </c>
      <c r="D7908">
        <v>49</v>
      </c>
      <c r="E7908">
        <v>59.98</v>
      </c>
      <c r="F7908">
        <v>290</v>
      </c>
      <c r="G7908">
        <v>3</v>
      </c>
      <c r="H7908">
        <v>0</v>
      </c>
      <c r="I7908">
        <v>29.97</v>
      </c>
      <c r="J7908">
        <v>1014.6</v>
      </c>
      <c r="K7908">
        <v>10</v>
      </c>
      <c r="M7908" t="s">
        <v>31</v>
      </c>
      <c r="Q7908">
        <v>8000</v>
      </c>
      <c r="AB7908">
        <v>63</v>
      </c>
      <c r="AC7908" t="s">
        <v>7960</v>
      </c>
    </row>
    <row r="7909" spans="1:29">
      <c r="A7909" s="1" t="s">
        <v>30</v>
      </c>
      <c r="B7909" s="2">
        <v>42823.07708333333</v>
      </c>
      <c r="C7909">
        <v>62</v>
      </c>
      <c r="D7909">
        <v>49</v>
      </c>
      <c r="E7909">
        <v>61.91</v>
      </c>
      <c r="F7909">
        <v>0</v>
      </c>
      <c r="G7909">
        <v>0</v>
      </c>
      <c r="H7909">
        <v>0</v>
      </c>
      <c r="I7909">
        <v>29.96</v>
      </c>
      <c r="J7909">
        <v>1014.3</v>
      </c>
      <c r="K7909">
        <v>10</v>
      </c>
      <c r="M7909" t="s">
        <v>31</v>
      </c>
      <c r="Q7909">
        <v>8000</v>
      </c>
      <c r="AB7909">
        <v>62.1</v>
      </c>
      <c r="AC7909" t="s">
        <v>7961</v>
      </c>
    </row>
    <row r="7910" spans="1:29">
      <c r="A7910" s="1" t="s">
        <v>30</v>
      </c>
      <c r="B7910" s="2">
        <v>42823.118750000001</v>
      </c>
      <c r="C7910">
        <v>60</v>
      </c>
      <c r="D7910">
        <v>49</v>
      </c>
      <c r="E7910">
        <v>66.459999999999994</v>
      </c>
      <c r="F7910">
        <v>0</v>
      </c>
      <c r="G7910">
        <v>0</v>
      </c>
      <c r="H7910">
        <v>0</v>
      </c>
      <c r="I7910">
        <v>29.96</v>
      </c>
      <c r="J7910">
        <v>1014.3</v>
      </c>
      <c r="K7910">
        <v>10</v>
      </c>
      <c r="M7910" t="s">
        <v>31</v>
      </c>
      <c r="Q7910">
        <v>7500</v>
      </c>
      <c r="AB7910">
        <v>60.1</v>
      </c>
      <c r="AC7910" t="s">
        <v>7962</v>
      </c>
    </row>
    <row r="7911" spans="1:29">
      <c r="A7911" s="1" t="s">
        <v>30</v>
      </c>
      <c r="B7911" s="2">
        <v>42823.160416666666</v>
      </c>
      <c r="C7911">
        <v>59</v>
      </c>
      <c r="D7911">
        <v>50</v>
      </c>
      <c r="E7911">
        <v>72.010000000000005</v>
      </c>
      <c r="F7911">
        <v>0</v>
      </c>
      <c r="G7911">
        <v>0</v>
      </c>
      <c r="H7911">
        <v>0</v>
      </c>
      <c r="I7911">
        <v>29.97</v>
      </c>
      <c r="J7911">
        <v>1014.5</v>
      </c>
      <c r="K7911">
        <v>10</v>
      </c>
      <c r="M7911" t="s">
        <v>31</v>
      </c>
      <c r="Q7911">
        <v>7500</v>
      </c>
      <c r="AB7911">
        <v>59</v>
      </c>
      <c r="AC7911" t="s">
        <v>7963</v>
      </c>
    </row>
    <row r="7912" spans="1:29">
      <c r="A7912" s="1" t="s">
        <v>30</v>
      </c>
      <c r="B7912" s="2">
        <v>42823.20208333333</v>
      </c>
      <c r="C7912">
        <v>59</v>
      </c>
      <c r="D7912">
        <v>50</v>
      </c>
      <c r="E7912">
        <v>72.010000000000005</v>
      </c>
      <c r="F7912">
        <v>360</v>
      </c>
      <c r="G7912">
        <v>3</v>
      </c>
      <c r="H7912">
        <v>0</v>
      </c>
      <c r="I7912">
        <v>29.98</v>
      </c>
      <c r="J7912">
        <v>1014.7</v>
      </c>
      <c r="K7912">
        <v>10</v>
      </c>
      <c r="M7912" t="s">
        <v>31</v>
      </c>
      <c r="Q7912">
        <v>7500</v>
      </c>
      <c r="AB7912">
        <v>59</v>
      </c>
      <c r="AC7912" t="s">
        <v>7964</v>
      </c>
    </row>
    <row r="7913" spans="1:29">
      <c r="A7913" s="1" t="s">
        <v>30</v>
      </c>
      <c r="B7913" s="2">
        <v>42823.243750000001</v>
      </c>
      <c r="C7913">
        <v>58</v>
      </c>
      <c r="D7913">
        <v>50</v>
      </c>
      <c r="E7913">
        <v>74.91</v>
      </c>
      <c r="F7913">
        <v>0</v>
      </c>
      <c r="G7913">
        <v>0</v>
      </c>
      <c r="H7913">
        <v>0</v>
      </c>
      <c r="I7913">
        <v>30</v>
      </c>
      <c r="J7913">
        <v>1015.5</v>
      </c>
      <c r="K7913">
        <v>10</v>
      </c>
      <c r="M7913" t="s">
        <v>246</v>
      </c>
      <c r="AB7913">
        <v>57.9</v>
      </c>
      <c r="AC7913" t="s">
        <v>7965</v>
      </c>
    </row>
    <row r="7914" spans="1:29">
      <c r="A7914" s="1" t="s">
        <v>30</v>
      </c>
      <c r="B7914" s="2">
        <v>42823.285416666666</v>
      </c>
      <c r="C7914">
        <v>57</v>
      </c>
      <c r="D7914">
        <v>50</v>
      </c>
      <c r="E7914">
        <v>77.38</v>
      </c>
      <c r="F7914">
        <v>30</v>
      </c>
      <c r="G7914">
        <v>3</v>
      </c>
      <c r="H7914">
        <v>0</v>
      </c>
      <c r="I7914">
        <v>30.02</v>
      </c>
      <c r="J7914">
        <v>1016.4</v>
      </c>
      <c r="K7914">
        <v>10</v>
      </c>
      <c r="M7914" t="s">
        <v>31</v>
      </c>
      <c r="N7914" t="s">
        <v>31</v>
      </c>
      <c r="Q7914">
        <v>4000</v>
      </c>
      <c r="R7914">
        <v>7000</v>
      </c>
      <c r="AB7914">
        <v>57</v>
      </c>
      <c r="AC7914" t="s">
        <v>7966</v>
      </c>
    </row>
    <row r="7915" spans="1:29">
      <c r="A7915" s="1" t="s">
        <v>30</v>
      </c>
      <c r="B7915" s="2">
        <v>42823.32708333333</v>
      </c>
      <c r="C7915">
        <v>58</v>
      </c>
      <c r="D7915">
        <v>52</v>
      </c>
      <c r="E7915">
        <v>80.67</v>
      </c>
      <c r="F7915">
        <v>30</v>
      </c>
      <c r="G7915">
        <v>6</v>
      </c>
      <c r="H7915">
        <v>0</v>
      </c>
      <c r="I7915">
        <v>30.05</v>
      </c>
      <c r="J7915">
        <v>1017.1</v>
      </c>
      <c r="K7915">
        <v>10</v>
      </c>
      <c r="M7915" t="s">
        <v>31</v>
      </c>
      <c r="Q7915">
        <v>4000</v>
      </c>
      <c r="AB7915">
        <v>57.9</v>
      </c>
      <c r="AC7915" t="s">
        <v>7967</v>
      </c>
    </row>
    <row r="7916" spans="1:29">
      <c r="A7916" s="1" t="s">
        <v>30</v>
      </c>
      <c r="B7916" s="2">
        <v>42823.368750000001</v>
      </c>
      <c r="C7916">
        <v>61</v>
      </c>
      <c r="D7916">
        <v>55</v>
      </c>
      <c r="E7916">
        <v>80.61</v>
      </c>
      <c r="F7916">
        <v>60</v>
      </c>
      <c r="G7916">
        <v>7</v>
      </c>
      <c r="H7916">
        <v>0</v>
      </c>
      <c r="I7916">
        <v>30.06</v>
      </c>
      <c r="J7916">
        <v>1017.7</v>
      </c>
      <c r="K7916">
        <v>10</v>
      </c>
      <c r="M7916" t="s">
        <v>34</v>
      </c>
      <c r="Q7916">
        <v>1400</v>
      </c>
      <c r="AB7916">
        <v>61</v>
      </c>
      <c r="AC7916" t="s">
        <v>7968</v>
      </c>
    </row>
    <row r="7917" spans="1:29">
      <c r="A7917" s="1" t="s">
        <v>30</v>
      </c>
      <c r="B7917" s="2">
        <v>42823.410416666666</v>
      </c>
      <c r="C7917">
        <v>65</v>
      </c>
      <c r="D7917">
        <v>54</v>
      </c>
      <c r="E7917">
        <v>67.760000000000005</v>
      </c>
      <c r="F7917">
        <v>70</v>
      </c>
      <c r="G7917">
        <v>11</v>
      </c>
      <c r="H7917">
        <v>0</v>
      </c>
      <c r="I7917">
        <v>30.07</v>
      </c>
      <c r="J7917">
        <v>1018</v>
      </c>
      <c r="K7917">
        <v>10</v>
      </c>
      <c r="M7917" t="s">
        <v>34</v>
      </c>
      <c r="N7917" t="s">
        <v>34</v>
      </c>
      <c r="Q7917">
        <v>2200</v>
      </c>
      <c r="R7917">
        <v>8000</v>
      </c>
      <c r="AB7917">
        <v>64.900000000000006</v>
      </c>
      <c r="AC7917" t="s">
        <v>7969</v>
      </c>
    </row>
    <row r="7918" spans="1:29">
      <c r="A7918" s="1" t="s">
        <v>30</v>
      </c>
      <c r="B7918" s="2">
        <v>42823.45208333333</v>
      </c>
      <c r="C7918">
        <v>67</v>
      </c>
      <c r="D7918">
        <v>52</v>
      </c>
      <c r="E7918">
        <v>58.74</v>
      </c>
      <c r="F7918">
        <v>60</v>
      </c>
      <c r="G7918">
        <v>11</v>
      </c>
      <c r="H7918">
        <v>0</v>
      </c>
      <c r="I7918">
        <v>30.1</v>
      </c>
      <c r="J7918">
        <v>1018.9</v>
      </c>
      <c r="K7918">
        <v>10</v>
      </c>
      <c r="M7918" t="s">
        <v>32</v>
      </c>
      <c r="Q7918">
        <v>3100</v>
      </c>
      <c r="AB7918">
        <v>66.900000000000006</v>
      </c>
      <c r="AC7918" t="s">
        <v>7970</v>
      </c>
    </row>
    <row r="7919" spans="1:29">
      <c r="A7919" s="1" t="s">
        <v>30</v>
      </c>
      <c r="B7919" s="2">
        <v>42823.493750000001</v>
      </c>
      <c r="C7919">
        <v>66</v>
      </c>
      <c r="D7919">
        <v>52</v>
      </c>
      <c r="E7919">
        <v>60.6</v>
      </c>
      <c r="F7919">
        <v>60</v>
      </c>
      <c r="G7919">
        <v>9</v>
      </c>
      <c r="H7919">
        <v>0</v>
      </c>
      <c r="I7919">
        <v>30.1</v>
      </c>
      <c r="J7919">
        <v>1019</v>
      </c>
      <c r="K7919">
        <v>10</v>
      </c>
      <c r="L7919">
        <v>16</v>
      </c>
      <c r="M7919" t="s">
        <v>32</v>
      </c>
      <c r="Q7919">
        <v>3200</v>
      </c>
      <c r="AB7919">
        <v>66</v>
      </c>
      <c r="AC7919" t="s">
        <v>7971</v>
      </c>
    </row>
    <row r="7920" spans="1:29">
      <c r="A7920" s="1" t="s">
        <v>30</v>
      </c>
      <c r="B7920" s="2">
        <v>42823.535416666666</v>
      </c>
      <c r="C7920">
        <v>68</v>
      </c>
      <c r="D7920">
        <v>51</v>
      </c>
      <c r="E7920">
        <v>54.7</v>
      </c>
      <c r="F7920">
        <v>90</v>
      </c>
      <c r="G7920">
        <v>6</v>
      </c>
      <c r="H7920">
        <v>0</v>
      </c>
      <c r="I7920">
        <v>30.09</v>
      </c>
      <c r="J7920">
        <v>1018.7</v>
      </c>
      <c r="K7920">
        <v>10</v>
      </c>
      <c r="M7920" t="s">
        <v>32</v>
      </c>
      <c r="N7920" t="s">
        <v>32</v>
      </c>
      <c r="Q7920">
        <v>3500</v>
      </c>
      <c r="R7920">
        <v>4200</v>
      </c>
      <c r="AB7920">
        <v>68</v>
      </c>
      <c r="AC7920" t="s">
        <v>7972</v>
      </c>
    </row>
    <row r="7921" spans="1:29">
      <c r="A7921" s="1" t="s">
        <v>30</v>
      </c>
      <c r="B7921" s="2">
        <v>42823.57708333333</v>
      </c>
      <c r="C7921">
        <v>69</v>
      </c>
      <c r="D7921">
        <v>50</v>
      </c>
      <c r="E7921">
        <v>50.56</v>
      </c>
      <c r="F7921">
        <v>50</v>
      </c>
      <c r="G7921">
        <v>4</v>
      </c>
      <c r="H7921">
        <v>0</v>
      </c>
      <c r="I7921">
        <v>30.08</v>
      </c>
      <c r="J7921">
        <v>1018.2</v>
      </c>
      <c r="K7921">
        <v>10</v>
      </c>
      <c r="M7921" t="s">
        <v>31</v>
      </c>
      <c r="N7921" t="s">
        <v>34</v>
      </c>
      <c r="O7921" t="s">
        <v>32</v>
      </c>
      <c r="Q7921">
        <v>1000</v>
      </c>
      <c r="R7921">
        <v>3800</v>
      </c>
      <c r="S7921">
        <v>4600</v>
      </c>
      <c r="AB7921">
        <v>69.099999999999994</v>
      </c>
      <c r="AC7921" t="s">
        <v>7973</v>
      </c>
    </row>
    <row r="7922" spans="1:29">
      <c r="A7922" s="1" t="s">
        <v>30</v>
      </c>
      <c r="B7922" s="2">
        <v>42823.618750000001</v>
      </c>
      <c r="C7922">
        <v>69</v>
      </c>
      <c r="D7922">
        <v>51</v>
      </c>
      <c r="E7922">
        <v>52.67</v>
      </c>
      <c r="F7922">
        <v>120</v>
      </c>
      <c r="G7922">
        <v>3</v>
      </c>
      <c r="H7922">
        <v>0</v>
      </c>
      <c r="I7922">
        <v>30.07</v>
      </c>
      <c r="J7922">
        <v>1017.9</v>
      </c>
      <c r="K7922">
        <v>10</v>
      </c>
      <c r="M7922" t="s">
        <v>31</v>
      </c>
      <c r="N7922" t="s">
        <v>34</v>
      </c>
      <c r="O7922" t="s">
        <v>32</v>
      </c>
      <c r="Q7922">
        <v>1000</v>
      </c>
      <c r="R7922">
        <v>3800</v>
      </c>
      <c r="S7922">
        <v>5000</v>
      </c>
      <c r="AB7922">
        <v>69.099999999999994</v>
      </c>
      <c r="AC7922" t="s">
        <v>7974</v>
      </c>
    </row>
    <row r="7923" spans="1:29">
      <c r="A7923" s="1" t="s">
        <v>30</v>
      </c>
      <c r="B7923" s="2">
        <v>42823.660416666666</v>
      </c>
      <c r="C7923">
        <v>72</v>
      </c>
      <c r="D7923">
        <v>51</v>
      </c>
      <c r="E7923">
        <v>47.72</v>
      </c>
      <c r="G7923">
        <v>3</v>
      </c>
      <c r="H7923">
        <v>0</v>
      </c>
      <c r="I7923">
        <v>30.05</v>
      </c>
      <c r="J7923">
        <v>1017.4</v>
      </c>
      <c r="K7923">
        <v>10</v>
      </c>
      <c r="M7923" t="s">
        <v>31</v>
      </c>
      <c r="N7923" t="s">
        <v>34</v>
      </c>
      <c r="O7923" t="s">
        <v>32</v>
      </c>
      <c r="Q7923">
        <v>1000</v>
      </c>
      <c r="R7923">
        <v>3900</v>
      </c>
      <c r="S7923">
        <v>5500</v>
      </c>
      <c r="AB7923">
        <v>72</v>
      </c>
      <c r="AC7923" t="s">
        <v>7975</v>
      </c>
    </row>
    <row r="7924" spans="1:29">
      <c r="A7924" s="1" t="s">
        <v>30</v>
      </c>
      <c r="B7924" s="2">
        <v>42823.70208333333</v>
      </c>
      <c r="C7924">
        <v>71</v>
      </c>
      <c r="D7924">
        <v>51</v>
      </c>
      <c r="E7924">
        <v>49.2</v>
      </c>
      <c r="F7924">
        <v>100</v>
      </c>
      <c r="G7924">
        <v>5</v>
      </c>
      <c r="H7924">
        <v>0</v>
      </c>
      <c r="I7924">
        <v>30.05</v>
      </c>
      <c r="J7924">
        <v>1017.1</v>
      </c>
      <c r="K7924">
        <v>10</v>
      </c>
      <c r="M7924" t="s">
        <v>31</v>
      </c>
      <c r="N7924" t="s">
        <v>32</v>
      </c>
      <c r="Q7924">
        <v>3900</v>
      </c>
      <c r="R7924">
        <v>6000</v>
      </c>
      <c r="AB7924">
        <v>71.099999999999994</v>
      </c>
      <c r="AC7924" t="s">
        <v>7976</v>
      </c>
    </row>
    <row r="7925" spans="1:29">
      <c r="A7925" s="1" t="s">
        <v>30</v>
      </c>
      <c r="B7925" s="2">
        <v>42823.743750000001</v>
      </c>
      <c r="C7925">
        <v>70</v>
      </c>
      <c r="D7925">
        <v>50</v>
      </c>
      <c r="E7925">
        <v>49.03</v>
      </c>
      <c r="F7925">
        <v>150</v>
      </c>
      <c r="G7925">
        <v>3</v>
      </c>
      <c r="H7925">
        <v>0</v>
      </c>
      <c r="I7925">
        <v>30.04</v>
      </c>
      <c r="J7925">
        <v>1017.1</v>
      </c>
      <c r="K7925">
        <v>10</v>
      </c>
      <c r="M7925" t="s">
        <v>31</v>
      </c>
      <c r="N7925" t="s">
        <v>32</v>
      </c>
      <c r="O7925" t="s">
        <v>32</v>
      </c>
      <c r="Q7925">
        <v>4500</v>
      </c>
      <c r="R7925">
        <v>6000</v>
      </c>
      <c r="S7925">
        <v>25000</v>
      </c>
      <c r="AB7925">
        <v>70</v>
      </c>
      <c r="AC7925" t="s">
        <v>7977</v>
      </c>
    </row>
    <row r="7926" spans="1:29">
      <c r="A7926" s="1" t="s">
        <v>30</v>
      </c>
      <c r="B7926" s="2">
        <v>42823.785416666666</v>
      </c>
      <c r="C7926">
        <v>70</v>
      </c>
      <c r="D7926">
        <v>50</v>
      </c>
      <c r="E7926">
        <v>49.03</v>
      </c>
      <c r="F7926">
        <v>0</v>
      </c>
      <c r="G7926">
        <v>0</v>
      </c>
      <c r="H7926">
        <v>0</v>
      </c>
      <c r="I7926">
        <v>30.07</v>
      </c>
      <c r="J7926">
        <v>1018.1</v>
      </c>
      <c r="K7926">
        <v>10</v>
      </c>
      <c r="M7926" t="s">
        <v>31</v>
      </c>
      <c r="N7926" t="s">
        <v>32</v>
      </c>
      <c r="O7926" t="s">
        <v>32</v>
      </c>
      <c r="Q7926">
        <v>4500</v>
      </c>
      <c r="R7926">
        <v>6500</v>
      </c>
      <c r="S7926">
        <v>25000</v>
      </c>
      <c r="AB7926">
        <v>70</v>
      </c>
      <c r="AC7926" t="s">
        <v>7978</v>
      </c>
    </row>
    <row r="7927" spans="1:29">
      <c r="A7927" s="1" t="s">
        <v>30</v>
      </c>
      <c r="B7927" s="2">
        <v>42823.82708333333</v>
      </c>
      <c r="C7927">
        <v>66</v>
      </c>
      <c r="D7927">
        <v>52</v>
      </c>
      <c r="E7927">
        <v>60.6</v>
      </c>
      <c r="F7927">
        <v>100</v>
      </c>
      <c r="G7927">
        <v>4</v>
      </c>
      <c r="H7927">
        <v>0</v>
      </c>
      <c r="I7927">
        <v>30.07</v>
      </c>
      <c r="J7927">
        <v>1018.1</v>
      </c>
      <c r="K7927">
        <v>10</v>
      </c>
      <c r="M7927" t="s">
        <v>34</v>
      </c>
      <c r="N7927" t="s">
        <v>34</v>
      </c>
      <c r="Q7927">
        <v>7000</v>
      </c>
      <c r="R7927">
        <v>25000</v>
      </c>
      <c r="AB7927">
        <v>66</v>
      </c>
      <c r="AC7927" t="s">
        <v>7979</v>
      </c>
    </row>
    <row r="7928" spans="1:29">
      <c r="A7928" s="1" t="s">
        <v>30</v>
      </c>
      <c r="B7928" s="2">
        <v>42823.868750000001</v>
      </c>
      <c r="C7928">
        <v>64</v>
      </c>
      <c r="D7928">
        <v>51</v>
      </c>
      <c r="E7928">
        <v>62.85</v>
      </c>
      <c r="F7928">
        <v>110</v>
      </c>
      <c r="G7928">
        <v>5</v>
      </c>
      <c r="H7928">
        <v>0</v>
      </c>
      <c r="I7928">
        <v>30.08</v>
      </c>
      <c r="J7928">
        <v>1018.4</v>
      </c>
      <c r="K7928">
        <v>10</v>
      </c>
      <c r="M7928" t="s">
        <v>31</v>
      </c>
      <c r="N7928" t="s">
        <v>31</v>
      </c>
      <c r="Q7928">
        <v>7000</v>
      </c>
      <c r="R7928">
        <v>25000</v>
      </c>
      <c r="AB7928">
        <v>64</v>
      </c>
      <c r="AC7928" t="s">
        <v>7980</v>
      </c>
    </row>
    <row r="7929" spans="1:29">
      <c r="A7929" s="1" t="s">
        <v>30</v>
      </c>
      <c r="B7929" s="2">
        <v>42823.910416666666</v>
      </c>
      <c r="C7929">
        <v>63</v>
      </c>
      <c r="D7929">
        <v>51</v>
      </c>
      <c r="E7929">
        <v>65.09</v>
      </c>
      <c r="F7929">
        <v>140</v>
      </c>
      <c r="G7929">
        <v>3</v>
      </c>
      <c r="H7929">
        <v>0</v>
      </c>
      <c r="I7929">
        <v>30.1</v>
      </c>
      <c r="J7929">
        <v>1019.1</v>
      </c>
      <c r="K7929">
        <v>10</v>
      </c>
      <c r="M7929" t="s">
        <v>31</v>
      </c>
      <c r="Q7929">
        <v>25000</v>
      </c>
      <c r="AB7929">
        <v>63</v>
      </c>
      <c r="AC7929" t="s">
        <v>7981</v>
      </c>
    </row>
    <row r="7930" spans="1:29">
      <c r="A7930" s="1" t="s">
        <v>30</v>
      </c>
      <c r="B7930" s="2">
        <v>42823.95208333333</v>
      </c>
      <c r="C7930">
        <v>61</v>
      </c>
      <c r="D7930">
        <v>52</v>
      </c>
      <c r="E7930">
        <v>72.22</v>
      </c>
      <c r="F7930">
        <v>120</v>
      </c>
      <c r="G7930">
        <v>5</v>
      </c>
      <c r="H7930">
        <v>0</v>
      </c>
      <c r="I7930">
        <v>30.11</v>
      </c>
      <c r="J7930">
        <v>1019.3</v>
      </c>
      <c r="K7930">
        <v>10</v>
      </c>
      <c r="M7930" t="s">
        <v>31</v>
      </c>
      <c r="Q7930">
        <v>25000</v>
      </c>
      <c r="AB7930">
        <v>61</v>
      </c>
      <c r="AC7930" t="s">
        <v>7982</v>
      </c>
    </row>
    <row r="7931" spans="1:29">
      <c r="A7931" s="1" t="s">
        <v>30</v>
      </c>
      <c r="B7931" s="2">
        <v>42823.993750000001</v>
      </c>
      <c r="C7931">
        <v>61</v>
      </c>
      <c r="D7931">
        <v>52</v>
      </c>
      <c r="E7931">
        <v>72.22</v>
      </c>
      <c r="F7931">
        <v>130</v>
      </c>
      <c r="G7931">
        <v>7</v>
      </c>
      <c r="H7931">
        <v>0</v>
      </c>
      <c r="I7931">
        <v>30.11</v>
      </c>
      <c r="J7931">
        <v>1019.4</v>
      </c>
      <c r="K7931">
        <v>10</v>
      </c>
      <c r="M7931" t="s">
        <v>31</v>
      </c>
      <c r="Q7931">
        <v>6500</v>
      </c>
      <c r="AB7931">
        <v>61</v>
      </c>
      <c r="AC7931" t="s">
        <v>7983</v>
      </c>
    </row>
    <row r="7932" spans="1:29">
      <c r="A7932" s="1" t="s">
        <v>30</v>
      </c>
      <c r="B7932" s="2">
        <v>42824.035416666666</v>
      </c>
      <c r="C7932">
        <v>60</v>
      </c>
      <c r="D7932">
        <v>52</v>
      </c>
      <c r="E7932">
        <v>74.569999999999993</v>
      </c>
      <c r="F7932">
        <v>120</v>
      </c>
      <c r="G7932">
        <v>7</v>
      </c>
      <c r="H7932">
        <v>0</v>
      </c>
      <c r="I7932">
        <v>30.12</v>
      </c>
      <c r="J7932">
        <v>1019.7</v>
      </c>
      <c r="K7932">
        <v>10</v>
      </c>
      <c r="M7932" t="s">
        <v>31</v>
      </c>
      <c r="Q7932">
        <v>6500</v>
      </c>
      <c r="AB7932">
        <v>60.1</v>
      </c>
      <c r="AC7932" t="s">
        <v>7984</v>
      </c>
    </row>
    <row r="7933" spans="1:29">
      <c r="A7933" s="1" t="s">
        <v>30</v>
      </c>
      <c r="B7933" s="2">
        <v>42824.07708333333</v>
      </c>
      <c r="C7933">
        <v>58</v>
      </c>
      <c r="D7933">
        <v>52</v>
      </c>
      <c r="E7933">
        <v>80.67</v>
      </c>
      <c r="F7933">
        <v>130</v>
      </c>
      <c r="G7933">
        <v>6</v>
      </c>
      <c r="H7933">
        <v>0</v>
      </c>
      <c r="I7933">
        <v>30.13</v>
      </c>
      <c r="J7933">
        <v>1019.8</v>
      </c>
      <c r="K7933">
        <v>10</v>
      </c>
      <c r="M7933" t="s">
        <v>31</v>
      </c>
      <c r="Q7933">
        <v>6500</v>
      </c>
      <c r="AB7933">
        <v>57.9</v>
      </c>
      <c r="AC7933" t="s">
        <v>7985</v>
      </c>
    </row>
    <row r="7934" spans="1:29">
      <c r="A7934" s="1" t="s">
        <v>30</v>
      </c>
      <c r="B7934" s="2">
        <v>42824.084722222222</v>
      </c>
      <c r="C7934">
        <v>58</v>
      </c>
      <c r="D7934">
        <v>52</v>
      </c>
      <c r="E7934">
        <v>80.67</v>
      </c>
      <c r="F7934">
        <v>130</v>
      </c>
      <c r="G7934">
        <v>9</v>
      </c>
      <c r="H7934">
        <v>0</v>
      </c>
      <c r="I7934">
        <v>30.13</v>
      </c>
      <c r="K7934">
        <v>10</v>
      </c>
      <c r="L7934">
        <v>15</v>
      </c>
      <c r="M7934" t="s">
        <v>32</v>
      </c>
      <c r="N7934" t="s">
        <v>32</v>
      </c>
      <c r="Q7934">
        <v>1200</v>
      </c>
      <c r="R7934">
        <v>7000</v>
      </c>
      <c r="AB7934">
        <v>57.9</v>
      </c>
      <c r="AC7934" t="s">
        <v>7986</v>
      </c>
    </row>
    <row r="7935" spans="1:29">
      <c r="A7935" s="1" t="s">
        <v>30</v>
      </c>
      <c r="B7935" s="2">
        <v>42824.118750000001</v>
      </c>
      <c r="C7935">
        <v>57</v>
      </c>
      <c r="D7935">
        <v>52</v>
      </c>
      <c r="E7935">
        <v>83.33</v>
      </c>
      <c r="F7935">
        <v>140</v>
      </c>
      <c r="G7935">
        <v>8</v>
      </c>
      <c r="H7935">
        <v>0</v>
      </c>
      <c r="I7935">
        <v>30.14</v>
      </c>
      <c r="J7935">
        <v>1020.3</v>
      </c>
      <c r="K7935">
        <v>9</v>
      </c>
      <c r="M7935" t="s">
        <v>31</v>
      </c>
      <c r="N7935" t="s">
        <v>34</v>
      </c>
      <c r="O7935" t="s">
        <v>32</v>
      </c>
      <c r="Q7935">
        <v>1200</v>
      </c>
      <c r="R7935">
        <v>5500</v>
      </c>
      <c r="S7935">
        <v>7500</v>
      </c>
      <c r="AB7935">
        <v>57</v>
      </c>
      <c r="AC7935" t="s">
        <v>7987</v>
      </c>
    </row>
    <row r="7936" spans="1:29">
      <c r="A7936" s="1" t="s">
        <v>30</v>
      </c>
      <c r="B7936" s="2">
        <v>42824.160416666666</v>
      </c>
      <c r="C7936">
        <v>56</v>
      </c>
      <c r="D7936">
        <v>51</v>
      </c>
      <c r="E7936">
        <v>83.88</v>
      </c>
      <c r="F7936">
        <v>150</v>
      </c>
      <c r="G7936">
        <v>5</v>
      </c>
      <c r="H7936">
        <v>0</v>
      </c>
      <c r="I7936">
        <v>30.13</v>
      </c>
      <c r="J7936">
        <v>1020</v>
      </c>
      <c r="K7936">
        <v>10</v>
      </c>
      <c r="M7936" t="s">
        <v>31</v>
      </c>
      <c r="N7936" t="s">
        <v>32</v>
      </c>
      <c r="O7936" t="s">
        <v>32</v>
      </c>
      <c r="Q7936">
        <v>1200</v>
      </c>
      <c r="R7936">
        <v>5500</v>
      </c>
      <c r="S7936">
        <v>8000</v>
      </c>
      <c r="AB7936">
        <v>55.9</v>
      </c>
      <c r="AC7936" t="s">
        <v>7988</v>
      </c>
    </row>
    <row r="7937" spans="1:29">
      <c r="A7937" s="1" t="s">
        <v>30</v>
      </c>
      <c r="B7937" s="2">
        <v>42824.183333333334</v>
      </c>
      <c r="C7937">
        <v>56</v>
      </c>
      <c r="D7937">
        <v>50</v>
      </c>
      <c r="E7937">
        <v>80.52</v>
      </c>
      <c r="F7937">
        <v>150</v>
      </c>
      <c r="G7937">
        <v>8</v>
      </c>
      <c r="H7937">
        <v>0</v>
      </c>
      <c r="I7937">
        <v>30.13</v>
      </c>
      <c r="K7937">
        <v>9</v>
      </c>
      <c r="M7937" t="s">
        <v>32</v>
      </c>
      <c r="N7937" t="s">
        <v>32</v>
      </c>
      <c r="O7937" t="s">
        <v>32</v>
      </c>
      <c r="Q7937">
        <v>1300</v>
      </c>
      <c r="R7937">
        <v>2500</v>
      </c>
      <c r="S7937">
        <v>5500</v>
      </c>
      <c r="AB7937">
        <v>55.9</v>
      </c>
      <c r="AC7937" t="s">
        <v>7989</v>
      </c>
    </row>
    <row r="7938" spans="1:29">
      <c r="A7938" s="1" t="s">
        <v>30</v>
      </c>
      <c r="B7938" s="2">
        <v>42824.20208333333</v>
      </c>
      <c r="C7938">
        <v>55</v>
      </c>
      <c r="D7938">
        <v>49</v>
      </c>
      <c r="E7938">
        <v>79.849999999999994</v>
      </c>
      <c r="F7938">
        <v>130</v>
      </c>
      <c r="G7938">
        <v>4</v>
      </c>
      <c r="H7938">
        <v>0</v>
      </c>
      <c r="I7938">
        <v>30.13</v>
      </c>
      <c r="J7938">
        <v>1020</v>
      </c>
      <c r="K7938">
        <v>10</v>
      </c>
      <c r="L7938">
        <v>16</v>
      </c>
      <c r="M7938" t="s">
        <v>32</v>
      </c>
      <c r="N7938" t="s">
        <v>32</v>
      </c>
      <c r="O7938" t="s">
        <v>43</v>
      </c>
      <c r="Q7938">
        <v>1200</v>
      </c>
      <c r="R7938">
        <v>2600</v>
      </c>
      <c r="S7938">
        <v>5500</v>
      </c>
      <c r="AB7938">
        <v>55</v>
      </c>
      <c r="AC7938" t="s">
        <v>7990</v>
      </c>
    </row>
    <row r="7939" spans="1:29">
      <c r="A7939" s="1" t="s">
        <v>30</v>
      </c>
      <c r="B7939" s="2">
        <v>42824.223611111112</v>
      </c>
      <c r="C7939">
        <v>55</v>
      </c>
      <c r="D7939">
        <v>48</v>
      </c>
      <c r="E7939">
        <v>77.209999999999994</v>
      </c>
      <c r="F7939">
        <v>140</v>
      </c>
      <c r="G7939">
        <v>5</v>
      </c>
      <c r="H7939">
        <v>0</v>
      </c>
      <c r="I7939">
        <v>30.14</v>
      </c>
      <c r="K7939">
        <v>10</v>
      </c>
      <c r="M7939" t="s">
        <v>31</v>
      </c>
      <c r="N7939" t="s">
        <v>32</v>
      </c>
      <c r="O7939" t="s">
        <v>43</v>
      </c>
      <c r="Q7939">
        <v>1200</v>
      </c>
      <c r="R7939">
        <v>2700</v>
      </c>
      <c r="S7939">
        <v>5500</v>
      </c>
      <c r="AB7939">
        <v>55</v>
      </c>
      <c r="AC7939" t="s">
        <v>7991</v>
      </c>
    </row>
    <row r="7940" spans="1:29">
      <c r="A7940" s="1" t="s">
        <v>30</v>
      </c>
      <c r="B7940" s="2">
        <v>42824.243750000001</v>
      </c>
      <c r="C7940">
        <v>55</v>
      </c>
      <c r="D7940">
        <v>46</v>
      </c>
      <c r="E7940">
        <v>71.599999999999994</v>
      </c>
      <c r="F7940">
        <v>140</v>
      </c>
      <c r="G7940">
        <v>5</v>
      </c>
      <c r="H7940">
        <v>0</v>
      </c>
      <c r="I7940">
        <v>30.14</v>
      </c>
      <c r="J7940">
        <v>1020.2</v>
      </c>
      <c r="K7940">
        <v>10</v>
      </c>
      <c r="M7940" t="s">
        <v>31</v>
      </c>
      <c r="N7940" t="s">
        <v>32</v>
      </c>
      <c r="O7940" t="s">
        <v>43</v>
      </c>
      <c r="Q7940">
        <v>1200</v>
      </c>
      <c r="R7940">
        <v>2800</v>
      </c>
      <c r="S7940">
        <v>5500</v>
      </c>
      <c r="AB7940">
        <v>55</v>
      </c>
      <c r="AC7940" t="s">
        <v>7992</v>
      </c>
    </row>
    <row r="7941" spans="1:29">
      <c r="A7941" s="1" t="s">
        <v>30</v>
      </c>
      <c r="B7941" s="2">
        <v>42824.285416666666</v>
      </c>
      <c r="C7941">
        <v>55</v>
      </c>
      <c r="D7941">
        <v>45</v>
      </c>
      <c r="E7941">
        <v>68.930000000000007</v>
      </c>
      <c r="G7941">
        <v>4</v>
      </c>
      <c r="H7941">
        <v>0</v>
      </c>
      <c r="I7941">
        <v>30.16</v>
      </c>
      <c r="J7941">
        <v>1020.9</v>
      </c>
      <c r="K7941">
        <v>10</v>
      </c>
      <c r="M7941" t="s">
        <v>31</v>
      </c>
      <c r="N7941" t="s">
        <v>32</v>
      </c>
      <c r="O7941" t="s">
        <v>43</v>
      </c>
      <c r="Q7941">
        <v>1200</v>
      </c>
      <c r="R7941">
        <v>2900</v>
      </c>
      <c r="S7941">
        <v>5500</v>
      </c>
      <c r="AB7941">
        <v>55</v>
      </c>
      <c r="AC7941" t="s">
        <v>7993</v>
      </c>
    </row>
    <row r="7942" spans="1:29">
      <c r="A7942" s="1" t="s">
        <v>30</v>
      </c>
      <c r="B7942" s="2">
        <v>42824.32708333333</v>
      </c>
      <c r="C7942">
        <v>55</v>
      </c>
      <c r="D7942">
        <v>45</v>
      </c>
      <c r="E7942">
        <v>68.930000000000007</v>
      </c>
      <c r="F7942">
        <v>80</v>
      </c>
      <c r="G7942">
        <v>7</v>
      </c>
      <c r="H7942">
        <v>0</v>
      </c>
      <c r="I7942">
        <v>30.17</v>
      </c>
      <c r="J7942">
        <v>1021.4</v>
      </c>
      <c r="K7942">
        <v>10</v>
      </c>
      <c r="M7942" t="s">
        <v>43</v>
      </c>
      <c r="Q7942">
        <v>3100</v>
      </c>
      <c r="AB7942">
        <v>55</v>
      </c>
      <c r="AC7942" t="s">
        <v>7994</v>
      </c>
    </row>
    <row r="7943" spans="1:29">
      <c r="A7943" s="1" t="s">
        <v>30</v>
      </c>
      <c r="B7943" s="2">
        <v>42824.368750000001</v>
      </c>
      <c r="C7943">
        <v>55</v>
      </c>
      <c r="D7943">
        <v>45</v>
      </c>
      <c r="E7943">
        <v>68.930000000000007</v>
      </c>
      <c r="F7943">
        <v>90</v>
      </c>
      <c r="G7943">
        <v>6</v>
      </c>
      <c r="H7943">
        <v>0</v>
      </c>
      <c r="I7943">
        <v>30.18</v>
      </c>
      <c r="J7943">
        <v>1021.7</v>
      </c>
      <c r="K7943">
        <v>10</v>
      </c>
      <c r="L7943">
        <v>17</v>
      </c>
      <c r="M7943" t="s">
        <v>43</v>
      </c>
      <c r="Q7943">
        <v>3400</v>
      </c>
      <c r="AB7943">
        <v>55</v>
      </c>
      <c r="AC7943" t="s">
        <v>7995</v>
      </c>
    </row>
    <row r="7944" spans="1:29">
      <c r="A7944" s="1" t="s">
        <v>30</v>
      </c>
      <c r="B7944" s="2">
        <v>42824.410416666666</v>
      </c>
      <c r="C7944">
        <v>56</v>
      </c>
      <c r="D7944">
        <v>44</v>
      </c>
      <c r="E7944">
        <v>64.47</v>
      </c>
      <c r="F7944">
        <v>110</v>
      </c>
      <c r="G7944">
        <v>10</v>
      </c>
      <c r="H7944">
        <v>0</v>
      </c>
      <c r="I7944">
        <v>30.17</v>
      </c>
      <c r="J7944">
        <v>1021.5</v>
      </c>
      <c r="K7944">
        <v>10</v>
      </c>
      <c r="M7944" t="s">
        <v>34</v>
      </c>
      <c r="N7944" t="s">
        <v>32</v>
      </c>
      <c r="O7944" t="s">
        <v>43</v>
      </c>
      <c r="Q7944">
        <v>3400</v>
      </c>
      <c r="R7944">
        <v>4800</v>
      </c>
      <c r="S7944">
        <v>7000</v>
      </c>
      <c r="AB7944">
        <v>55.9</v>
      </c>
      <c r="AC7944" t="s">
        <v>7996</v>
      </c>
    </row>
    <row r="7945" spans="1:29">
      <c r="A7945" s="1" t="s">
        <v>30</v>
      </c>
      <c r="B7945" s="2">
        <v>42824.45208333333</v>
      </c>
      <c r="C7945">
        <v>58</v>
      </c>
      <c r="D7945">
        <v>42</v>
      </c>
      <c r="E7945">
        <v>55.55</v>
      </c>
      <c r="F7945">
        <v>100</v>
      </c>
      <c r="G7945">
        <v>8</v>
      </c>
      <c r="H7945">
        <v>0</v>
      </c>
      <c r="I7945">
        <v>30.18</v>
      </c>
      <c r="J7945">
        <v>1021.7</v>
      </c>
      <c r="K7945">
        <v>10</v>
      </c>
      <c r="M7945" t="s">
        <v>31</v>
      </c>
      <c r="N7945" t="s">
        <v>32</v>
      </c>
      <c r="O7945" t="s">
        <v>43</v>
      </c>
      <c r="Q7945">
        <v>3500</v>
      </c>
      <c r="R7945">
        <v>4800</v>
      </c>
      <c r="S7945">
        <v>8500</v>
      </c>
      <c r="AB7945">
        <v>57.9</v>
      </c>
      <c r="AC7945" t="s">
        <v>7997</v>
      </c>
    </row>
    <row r="7946" spans="1:29">
      <c r="A7946" s="1" t="s">
        <v>30</v>
      </c>
      <c r="B7946" s="2">
        <v>42824.493750000001</v>
      </c>
      <c r="C7946">
        <v>58</v>
      </c>
      <c r="D7946">
        <v>39</v>
      </c>
      <c r="E7946">
        <v>49.26</v>
      </c>
      <c r="F7946">
        <v>110</v>
      </c>
      <c r="G7946">
        <v>8</v>
      </c>
      <c r="H7946">
        <v>0</v>
      </c>
      <c r="I7946">
        <v>30.17</v>
      </c>
      <c r="J7946">
        <v>1021.6</v>
      </c>
      <c r="K7946">
        <v>10</v>
      </c>
      <c r="M7946" t="s">
        <v>32</v>
      </c>
      <c r="N7946" t="s">
        <v>43</v>
      </c>
      <c r="Q7946">
        <v>4600</v>
      </c>
      <c r="R7946">
        <v>5500</v>
      </c>
      <c r="AB7946">
        <v>57.9</v>
      </c>
      <c r="AC7946" t="s">
        <v>7998</v>
      </c>
    </row>
    <row r="7947" spans="1:29">
      <c r="A7947" s="1" t="s">
        <v>30</v>
      </c>
      <c r="B7947" s="2">
        <v>42824.535416666666</v>
      </c>
      <c r="C7947">
        <v>59</v>
      </c>
      <c r="D7947">
        <v>39</v>
      </c>
      <c r="E7947">
        <v>47.35</v>
      </c>
      <c r="F7947">
        <v>100</v>
      </c>
      <c r="G7947">
        <v>8</v>
      </c>
      <c r="H7947">
        <v>0</v>
      </c>
      <c r="I7947">
        <v>30.16</v>
      </c>
      <c r="J7947">
        <v>1021</v>
      </c>
      <c r="K7947">
        <v>10</v>
      </c>
      <c r="M7947" t="s">
        <v>32</v>
      </c>
      <c r="N7947" t="s">
        <v>43</v>
      </c>
      <c r="Q7947">
        <v>4700</v>
      </c>
      <c r="R7947">
        <v>5500</v>
      </c>
      <c r="AB7947">
        <v>59</v>
      </c>
      <c r="AC7947" t="s">
        <v>7999</v>
      </c>
    </row>
    <row r="7948" spans="1:29">
      <c r="A7948" s="1" t="s">
        <v>30</v>
      </c>
      <c r="B7948" s="2">
        <v>42824.57708333333</v>
      </c>
      <c r="C7948">
        <v>63</v>
      </c>
      <c r="D7948">
        <v>38</v>
      </c>
      <c r="E7948">
        <v>39.36</v>
      </c>
      <c r="F7948">
        <v>130</v>
      </c>
      <c r="G7948">
        <v>9</v>
      </c>
      <c r="H7948">
        <v>0</v>
      </c>
      <c r="I7948">
        <v>30.12</v>
      </c>
      <c r="J7948">
        <v>1019.6</v>
      </c>
      <c r="K7948">
        <v>10</v>
      </c>
      <c r="M7948" t="s">
        <v>32</v>
      </c>
      <c r="N7948" t="s">
        <v>32</v>
      </c>
      <c r="O7948" t="s">
        <v>32</v>
      </c>
      <c r="Q7948">
        <v>4700</v>
      </c>
      <c r="R7948">
        <v>5500</v>
      </c>
      <c r="S7948">
        <v>25000</v>
      </c>
      <c r="AB7948">
        <v>63</v>
      </c>
      <c r="AC7948" t="s">
        <v>8000</v>
      </c>
    </row>
    <row r="7949" spans="1:29">
      <c r="A7949" s="1" t="s">
        <v>30</v>
      </c>
      <c r="B7949" s="2">
        <v>42824.618750000001</v>
      </c>
      <c r="C7949">
        <v>64</v>
      </c>
      <c r="D7949">
        <v>38</v>
      </c>
      <c r="E7949">
        <v>38</v>
      </c>
      <c r="F7949">
        <v>150</v>
      </c>
      <c r="G7949">
        <v>10</v>
      </c>
      <c r="H7949">
        <v>0</v>
      </c>
      <c r="I7949">
        <v>30.08</v>
      </c>
      <c r="J7949">
        <v>1018.3</v>
      </c>
      <c r="K7949">
        <v>10</v>
      </c>
      <c r="M7949" t="s">
        <v>31</v>
      </c>
      <c r="N7949" t="s">
        <v>32</v>
      </c>
      <c r="O7949" t="s">
        <v>32</v>
      </c>
      <c r="P7949" t="s">
        <v>32</v>
      </c>
      <c r="Q7949">
        <v>4500</v>
      </c>
      <c r="R7949">
        <v>7500</v>
      </c>
      <c r="S7949">
        <v>10000</v>
      </c>
      <c r="T7949">
        <v>25000</v>
      </c>
      <c r="AB7949">
        <v>64</v>
      </c>
      <c r="AC7949" t="s">
        <v>8001</v>
      </c>
    </row>
    <row r="7950" spans="1:29">
      <c r="A7950" s="1" t="s">
        <v>30</v>
      </c>
      <c r="B7950" s="2">
        <v>42824.660416666666</v>
      </c>
      <c r="C7950">
        <v>64</v>
      </c>
      <c r="D7950">
        <v>43</v>
      </c>
      <c r="E7950">
        <v>46.32</v>
      </c>
      <c r="F7950">
        <v>120</v>
      </c>
      <c r="G7950">
        <v>10</v>
      </c>
      <c r="H7950">
        <v>0</v>
      </c>
      <c r="I7950">
        <v>30.05</v>
      </c>
      <c r="J7950">
        <v>1017.6</v>
      </c>
      <c r="K7950">
        <v>10</v>
      </c>
      <c r="M7950" t="s">
        <v>31</v>
      </c>
      <c r="N7950" t="s">
        <v>32</v>
      </c>
      <c r="O7950" t="s">
        <v>32</v>
      </c>
      <c r="P7950" t="s">
        <v>43</v>
      </c>
      <c r="Q7950">
        <v>4500</v>
      </c>
      <c r="R7950">
        <v>7500</v>
      </c>
      <c r="S7950">
        <v>10000</v>
      </c>
      <c r="T7950">
        <v>25000</v>
      </c>
      <c r="AB7950">
        <v>64</v>
      </c>
      <c r="AC7950" t="s">
        <v>8002</v>
      </c>
    </row>
    <row r="7951" spans="1:29">
      <c r="A7951" s="1" t="s">
        <v>30</v>
      </c>
      <c r="B7951" s="2">
        <v>42824.70208333333</v>
      </c>
      <c r="C7951">
        <v>65</v>
      </c>
      <c r="D7951">
        <v>45</v>
      </c>
      <c r="E7951">
        <v>48.44</v>
      </c>
      <c r="F7951">
        <v>140</v>
      </c>
      <c r="G7951">
        <v>10</v>
      </c>
      <c r="H7951">
        <v>0</v>
      </c>
      <c r="I7951">
        <v>30.03</v>
      </c>
      <c r="J7951">
        <v>1016.7</v>
      </c>
      <c r="K7951">
        <v>10</v>
      </c>
      <c r="M7951" t="s">
        <v>31</v>
      </c>
      <c r="N7951" t="s">
        <v>34</v>
      </c>
      <c r="O7951" t="s">
        <v>34</v>
      </c>
      <c r="P7951" t="s">
        <v>32</v>
      </c>
      <c r="Q7951">
        <v>4200</v>
      </c>
      <c r="R7951">
        <v>7500</v>
      </c>
      <c r="S7951">
        <v>10000</v>
      </c>
      <c r="T7951">
        <v>25000</v>
      </c>
      <c r="AB7951">
        <v>64.900000000000006</v>
      </c>
      <c r="AC7951" t="s">
        <v>8003</v>
      </c>
    </row>
    <row r="7952" spans="1:29">
      <c r="A7952" s="1" t="s">
        <v>30</v>
      </c>
      <c r="B7952" s="2">
        <v>42824.743750000001</v>
      </c>
      <c r="C7952">
        <v>65</v>
      </c>
      <c r="D7952">
        <v>46</v>
      </c>
      <c r="E7952">
        <v>50.32</v>
      </c>
      <c r="F7952">
        <v>140</v>
      </c>
      <c r="G7952">
        <v>7</v>
      </c>
      <c r="H7952">
        <v>0</v>
      </c>
      <c r="I7952">
        <v>30.02</v>
      </c>
      <c r="J7952">
        <v>1016.4</v>
      </c>
      <c r="K7952">
        <v>10</v>
      </c>
      <c r="M7952" t="s">
        <v>32</v>
      </c>
      <c r="N7952" t="s">
        <v>32</v>
      </c>
      <c r="O7952" t="s">
        <v>32</v>
      </c>
      <c r="Q7952">
        <v>4600</v>
      </c>
      <c r="R7952">
        <v>10000</v>
      </c>
      <c r="S7952">
        <v>25000</v>
      </c>
      <c r="AB7952">
        <v>64.900000000000006</v>
      </c>
      <c r="AC7952" t="s">
        <v>8004</v>
      </c>
    </row>
    <row r="7953" spans="1:29">
      <c r="A7953" s="1" t="s">
        <v>30</v>
      </c>
      <c r="B7953" s="2">
        <v>42824.785416666666</v>
      </c>
      <c r="C7953">
        <v>65</v>
      </c>
      <c r="D7953">
        <v>47</v>
      </c>
      <c r="E7953">
        <v>52.06</v>
      </c>
      <c r="F7953">
        <v>130</v>
      </c>
      <c r="G7953">
        <v>6</v>
      </c>
      <c r="H7953">
        <v>0</v>
      </c>
      <c r="I7953">
        <v>30</v>
      </c>
      <c r="J7953">
        <v>1015.7</v>
      </c>
      <c r="K7953">
        <v>10</v>
      </c>
      <c r="M7953" t="s">
        <v>31</v>
      </c>
      <c r="N7953" t="s">
        <v>32</v>
      </c>
      <c r="O7953" t="s">
        <v>32</v>
      </c>
      <c r="Q7953">
        <v>4800</v>
      </c>
      <c r="R7953">
        <v>9500</v>
      </c>
      <c r="S7953">
        <v>25000</v>
      </c>
      <c r="AB7953">
        <v>64.900000000000006</v>
      </c>
      <c r="AC7953" t="s">
        <v>8005</v>
      </c>
    </row>
    <row r="7954" spans="1:29">
      <c r="A7954" s="1" t="s">
        <v>30</v>
      </c>
      <c r="B7954" s="2">
        <v>42824.82708333333</v>
      </c>
      <c r="C7954">
        <v>64</v>
      </c>
      <c r="D7954">
        <v>48</v>
      </c>
      <c r="E7954">
        <v>55.99</v>
      </c>
      <c r="F7954">
        <v>130</v>
      </c>
      <c r="G7954">
        <v>7</v>
      </c>
      <c r="H7954">
        <v>0</v>
      </c>
      <c r="I7954">
        <v>29.99</v>
      </c>
      <c r="J7954">
        <v>1015.3</v>
      </c>
      <c r="K7954">
        <v>10</v>
      </c>
      <c r="M7954" t="s">
        <v>31</v>
      </c>
      <c r="N7954" t="s">
        <v>34</v>
      </c>
      <c r="O7954" t="s">
        <v>34</v>
      </c>
      <c r="P7954" t="s">
        <v>32</v>
      </c>
      <c r="Q7954">
        <v>4600</v>
      </c>
      <c r="R7954">
        <v>10000</v>
      </c>
      <c r="S7954">
        <v>18000</v>
      </c>
      <c r="T7954">
        <v>25000</v>
      </c>
      <c r="AB7954">
        <v>64</v>
      </c>
      <c r="AC7954" t="s">
        <v>8006</v>
      </c>
    </row>
    <row r="7955" spans="1:29">
      <c r="A7955" s="1" t="s">
        <v>30</v>
      </c>
      <c r="B7955" s="2">
        <v>42824.868750000001</v>
      </c>
      <c r="C7955">
        <v>63</v>
      </c>
      <c r="D7955">
        <v>49</v>
      </c>
      <c r="E7955">
        <v>59.98</v>
      </c>
      <c r="F7955">
        <v>140</v>
      </c>
      <c r="G7955">
        <v>9</v>
      </c>
      <c r="H7955">
        <v>0</v>
      </c>
      <c r="I7955">
        <v>29.99</v>
      </c>
      <c r="J7955">
        <v>1015.2</v>
      </c>
      <c r="K7955">
        <v>10</v>
      </c>
      <c r="M7955" t="s">
        <v>32</v>
      </c>
      <c r="N7955" t="s">
        <v>32</v>
      </c>
      <c r="O7955" t="s">
        <v>32</v>
      </c>
      <c r="Q7955">
        <v>4300</v>
      </c>
      <c r="R7955">
        <v>18000</v>
      </c>
      <c r="S7955">
        <v>25000</v>
      </c>
      <c r="AB7955">
        <v>63</v>
      </c>
      <c r="AC7955" t="s">
        <v>8007</v>
      </c>
    </row>
    <row r="7956" spans="1:29">
      <c r="A7956" s="1" t="s">
        <v>30</v>
      </c>
      <c r="B7956" s="2">
        <v>42824.910416666666</v>
      </c>
      <c r="C7956">
        <v>65</v>
      </c>
      <c r="D7956">
        <v>52</v>
      </c>
      <c r="E7956">
        <v>62.96</v>
      </c>
      <c r="F7956">
        <v>170</v>
      </c>
      <c r="G7956">
        <v>9</v>
      </c>
      <c r="H7956">
        <v>0</v>
      </c>
      <c r="I7956">
        <v>29.99</v>
      </c>
      <c r="J7956">
        <v>1015.4</v>
      </c>
      <c r="K7956">
        <v>10</v>
      </c>
      <c r="M7956" t="s">
        <v>34</v>
      </c>
      <c r="N7956" t="s">
        <v>32</v>
      </c>
      <c r="O7956" t="s">
        <v>32</v>
      </c>
      <c r="Q7956">
        <v>4100</v>
      </c>
      <c r="R7956">
        <v>20000</v>
      </c>
      <c r="S7956">
        <v>25000</v>
      </c>
      <c r="AB7956">
        <v>64.900000000000006</v>
      </c>
      <c r="AC7956" t="s">
        <v>8008</v>
      </c>
    </row>
    <row r="7957" spans="1:29">
      <c r="A7957" s="1" t="s">
        <v>30</v>
      </c>
      <c r="B7957" s="2">
        <v>42824.95208333333</v>
      </c>
      <c r="C7957">
        <v>64</v>
      </c>
      <c r="D7957">
        <v>54</v>
      </c>
      <c r="E7957">
        <v>69.92</v>
      </c>
      <c r="F7957">
        <v>170</v>
      </c>
      <c r="G7957">
        <v>9</v>
      </c>
      <c r="I7957">
        <v>29.98</v>
      </c>
      <c r="J7957">
        <v>1014.9</v>
      </c>
      <c r="K7957">
        <v>10</v>
      </c>
      <c r="M7957" t="s">
        <v>31</v>
      </c>
      <c r="N7957" t="s">
        <v>34</v>
      </c>
      <c r="O7957" t="s">
        <v>32</v>
      </c>
      <c r="P7957" t="s">
        <v>32</v>
      </c>
      <c r="Q7957">
        <v>5500</v>
      </c>
      <c r="R7957">
        <v>9000</v>
      </c>
      <c r="S7957">
        <v>13000</v>
      </c>
      <c r="T7957">
        <v>25000</v>
      </c>
      <c r="AB7957">
        <v>64</v>
      </c>
      <c r="AC7957" t="s">
        <v>8009</v>
      </c>
    </row>
    <row r="7958" spans="1:29">
      <c r="A7958" s="1" t="s">
        <v>30</v>
      </c>
      <c r="B7958" s="2">
        <v>42824.993750000001</v>
      </c>
      <c r="C7958">
        <v>64</v>
      </c>
      <c r="D7958">
        <v>54</v>
      </c>
      <c r="E7958">
        <v>69.92</v>
      </c>
      <c r="F7958">
        <v>180</v>
      </c>
      <c r="G7958">
        <v>12</v>
      </c>
      <c r="H7958">
        <v>0</v>
      </c>
      <c r="I7958">
        <v>29.97</v>
      </c>
      <c r="J7958">
        <v>1014.6</v>
      </c>
      <c r="K7958">
        <v>10</v>
      </c>
      <c r="L7958">
        <v>19</v>
      </c>
      <c r="M7958" t="s">
        <v>31</v>
      </c>
      <c r="N7958" t="s">
        <v>34</v>
      </c>
      <c r="O7958" t="s">
        <v>32</v>
      </c>
      <c r="P7958" t="s">
        <v>32</v>
      </c>
      <c r="Q7958">
        <v>3000</v>
      </c>
      <c r="R7958">
        <v>10000</v>
      </c>
      <c r="S7958">
        <v>13000</v>
      </c>
      <c r="T7958">
        <v>17000</v>
      </c>
      <c r="AB7958">
        <v>64</v>
      </c>
      <c r="AC7958" t="s">
        <v>8010</v>
      </c>
    </row>
    <row r="7959" spans="1:29">
      <c r="A7959" s="1" t="s">
        <v>30</v>
      </c>
      <c r="B7959" s="2">
        <v>42825.035416666666</v>
      </c>
      <c r="C7959">
        <v>63</v>
      </c>
      <c r="D7959">
        <v>55</v>
      </c>
      <c r="E7959">
        <v>75.11</v>
      </c>
      <c r="F7959">
        <v>170</v>
      </c>
      <c r="G7959">
        <v>10</v>
      </c>
      <c r="H7959">
        <v>0</v>
      </c>
      <c r="I7959">
        <v>29.95</v>
      </c>
      <c r="J7959">
        <v>1013.9</v>
      </c>
      <c r="K7959">
        <v>10</v>
      </c>
      <c r="L7959">
        <v>18</v>
      </c>
      <c r="M7959" t="s">
        <v>31</v>
      </c>
      <c r="N7959" t="s">
        <v>34</v>
      </c>
      <c r="O7959" t="s">
        <v>32</v>
      </c>
      <c r="P7959" t="s">
        <v>32</v>
      </c>
      <c r="Q7959">
        <v>2300</v>
      </c>
      <c r="R7959">
        <v>8000</v>
      </c>
      <c r="S7959">
        <v>12000</v>
      </c>
      <c r="T7959">
        <v>15000</v>
      </c>
      <c r="AB7959">
        <v>63</v>
      </c>
      <c r="AC7959" t="s">
        <v>8011</v>
      </c>
    </row>
    <row r="7960" spans="1:29">
      <c r="A7960" s="1" t="s">
        <v>30</v>
      </c>
      <c r="B7960" s="2">
        <v>42825.07708333333</v>
      </c>
      <c r="C7960">
        <v>63</v>
      </c>
      <c r="D7960">
        <v>55</v>
      </c>
      <c r="E7960">
        <v>75.11</v>
      </c>
      <c r="F7960">
        <v>150</v>
      </c>
      <c r="G7960">
        <v>8</v>
      </c>
      <c r="H7960">
        <v>0</v>
      </c>
      <c r="I7960">
        <v>29.92</v>
      </c>
      <c r="J7960">
        <v>1012.7</v>
      </c>
      <c r="K7960">
        <v>10</v>
      </c>
      <c r="M7960" t="s">
        <v>31</v>
      </c>
      <c r="N7960" t="s">
        <v>34</v>
      </c>
      <c r="O7960" t="s">
        <v>34</v>
      </c>
      <c r="P7960" t="s">
        <v>32</v>
      </c>
      <c r="Q7960">
        <v>2500</v>
      </c>
      <c r="R7960">
        <v>6000</v>
      </c>
      <c r="S7960">
        <v>9500</v>
      </c>
      <c r="T7960">
        <v>13000</v>
      </c>
      <c r="AB7960">
        <v>63</v>
      </c>
      <c r="AC7960" t="s">
        <v>8012</v>
      </c>
    </row>
    <row r="7961" spans="1:29">
      <c r="A7961" s="1" t="s">
        <v>30</v>
      </c>
      <c r="B7961" s="2">
        <v>42825.118750000001</v>
      </c>
      <c r="C7961">
        <v>63</v>
      </c>
      <c r="D7961">
        <v>56</v>
      </c>
      <c r="E7961">
        <v>77.61</v>
      </c>
      <c r="F7961">
        <v>150</v>
      </c>
      <c r="G7961">
        <v>8</v>
      </c>
      <c r="H7961">
        <v>0</v>
      </c>
      <c r="I7961">
        <v>29.89</v>
      </c>
      <c r="J7961">
        <v>1012</v>
      </c>
      <c r="K7961">
        <v>10</v>
      </c>
      <c r="M7961" t="s">
        <v>34</v>
      </c>
      <c r="N7961" t="s">
        <v>32</v>
      </c>
      <c r="O7961" t="s">
        <v>32</v>
      </c>
      <c r="P7961" t="s">
        <v>43</v>
      </c>
      <c r="Q7961">
        <v>2400</v>
      </c>
      <c r="R7961">
        <v>3500</v>
      </c>
      <c r="S7961">
        <v>10000</v>
      </c>
      <c r="T7961">
        <v>25000</v>
      </c>
      <c r="AB7961">
        <v>63</v>
      </c>
      <c r="AC7961" t="s">
        <v>8013</v>
      </c>
    </row>
    <row r="7962" spans="1:29">
      <c r="A7962" s="1" t="s">
        <v>30</v>
      </c>
      <c r="B7962" s="2">
        <v>42825.160416666666</v>
      </c>
      <c r="C7962">
        <v>63</v>
      </c>
      <c r="D7962">
        <v>56</v>
      </c>
      <c r="E7962">
        <v>77.61</v>
      </c>
      <c r="F7962">
        <v>160</v>
      </c>
      <c r="G7962">
        <v>8</v>
      </c>
      <c r="H7962">
        <v>0</v>
      </c>
      <c r="I7962">
        <v>29.85</v>
      </c>
      <c r="J7962">
        <v>1010.7</v>
      </c>
      <c r="K7962">
        <v>10</v>
      </c>
      <c r="M7962" t="s">
        <v>34</v>
      </c>
      <c r="N7962" t="s">
        <v>34</v>
      </c>
      <c r="O7962" t="s">
        <v>34</v>
      </c>
      <c r="P7962" t="s">
        <v>32</v>
      </c>
      <c r="Q7962">
        <v>2000</v>
      </c>
      <c r="R7962">
        <v>3400</v>
      </c>
      <c r="S7962">
        <v>9500</v>
      </c>
      <c r="T7962">
        <v>13000</v>
      </c>
      <c r="AB7962">
        <v>63</v>
      </c>
      <c r="AC7962" t="s">
        <v>8014</v>
      </c>
    </row>
    <row r="7963" spans="1:29">
      <c r="A7963" s="1" t="s">
        <v>30</v>
      </c>
      <c r="B7963" s="2">
        <v>42825.188888888886</v>
      </c>
      <c r="C7963">
        <v>62</v>
      </c>
      <c r="D7963">
        <v>58</v>
      </c>
      <c r="E7963">
        <v>86.11</v>
      </c>
      <c r="F7963">
        <v>150</v>
      </c>
      <c r="G7963">
        <v>9</v>
      </c>
      <c r="I7963">
        <v>29.83</v>
      </c>
      <c r="K7963">
        <v>8</v>
      </c>
      <c r="M7963" t="s">
        <v>32</v>
      </c>
      <c r="N7963" t="s">
        <v>32</v>
      </c>
      <c r="O7963" t="s">
        <v>43</v>
      </c>
      <c r="Q7963">
        <v>1700</v>
      </c>
      <c r="R7963">
        <v>6500</v>
      </c>
      <c r="S7963">
        <v>10000</v>
      </c>
      <c r="U7963" t="e" cm="1">
        <f t="array" ref="U7963">-RA</f>
        <v>#NAME?</v>
      </c>
      <c r="AB7963">
        <v>62.1</v>
      </c>
      <c r="AC7963" t="s">
        <v>8015</v>
      </c>
    </row>
    <row r="7964" spans="1:29">
      <c r="A7964" s="1" t="s">
        <v>30</v>
      </c>
      <c r="B7964" s="2">
        <v>42825.20208333333</v>
      </c>
      <c r="C7964">
        <v>62</v>
      </c>
      <c r="D7964">
        <v>58</v>
      </c>
      <c r="E7964">
        <v>86.11</v>
      </c>
      <c r="F7964">
        <v>150</v>
      </c>
      <c r="G7964">
        <v>8</v>
      </c>
      <c r="H7964">
        <v>0.01</v>
      </c>
      <c r="I7964">
        <v>29.82</v>
      </c>
      <c r="J7964">
        <v>1009.6</v>
      </c>
      <c r="K7964">
        <v>7</v>
      </c>
      <c r="M7964" t="s">
        <v>32</v>
      </c>
      <c r="N7964" t="s">
        <v>43</v>
      </c>
      <c r="Q7964">
        <v>1500</v>
      </c>
      <c r="R7964">
        <v>4000</v>
      </c>
      <c r="U7964" t="e" cm="1">
        <f t="array" ref="U7964">-RA</f>
        <v>#NAME?</v>
      </c>
      <c r="AB7964">
        <v>62.1</v>
      </c>
      <c r="AC7964" t="s">
        <v>8016</v>
      </c>
    </row>
    <row r="7965" spans="1:29">
      <c r="A7965" s="1" t="s">
        <v>30</v>
      </c>
      <c r="B7965" s="2">
        <v>42825.243750000001</v>
      </c>
      <c r="C7965">
        <v>61</v>
      </c>
      <c r="D7965">
        <v>59</v>
      </c>
      <c r="E7965">
        <v>93.12</v>
      </c>
      <c r="F7965">
        <v>150</v>
      </c>
      <c r="G7965">
        <v>9</v>
      </c>
      <c r="H7965">
        <v>0.08</v>
      </c>
      <c r="I7965">
        <v>29.81</v>
      </c>
      <c r="J7965">
        <v>1009.1</v>
      </c>
      <c r="K7965">
        <v>2</v>
      </c>
      <c r="M7965" t="s">
        <v>31</v>
      </c>
      <c r="N7965" t="s">
        <v>34</v>
      </c>
      <c r="O7965" t="s">
        <v>43</v>
      </c>
      <c r="Q7965">
        <v>800</v>
      </c>
      <c r="R7965">
        <v>1600</v>
      </c>
      <c r="S7965">
        <v>9000</v>
      </c>
      <c r="U7965" t="e" cm="1">
        <f t="array" ref="U7965">+RA BR</f>
        <v>#NAME?</v>
      </c>
      <c r="AB7965">
        <v>61</v>
      </c>
      <c r="AC7965" t="s">
        <v>8017</v>
      </c>
    </row>
    <row r="7966" spans="1:29">
      <c r="A7966" s="1" t="s">
        <v>30</v>
      </c>
      <c r="B7966" s="2">
        <v>42825.25277777778</v>
      </c>
      <c r="C7966">
        <v>60.8</v>
      </c>
      <c r="D7966">
        <v>59</v>
      </c>
      <c r="E7966">
        <v>93.79</v>
      </c>
      <c r="F7966">
        <v>140</v>
      </c>
      <c r="G7966">
        <v>9</v>
      </c>
      <c r="H7966">
        <v>0</v>
      </c>
      <c r="I7966">
        <v>29.8</v>
      </c>
      <c r="K7966">
        <v>7</v>
      </c>
      <c r="M7966" t="s">
        <v>31</v>
      </c>
      <c r="N7966" t="s">
        <v>34</v>
      </c>
      <c r="O7966" t="s">
        <v>43</v>
      </c>
      <c r="Q7966">
        <v>400</v>
      </c>
      <c r="R7966">
        <v>3200</v>
      </c>
      <c r="S7966">
        <v>10000</v>
      </c>
      <c r="U7966" t="e" cm="1">
        <f t="array" ref="U7966">-RA</f>
        <v>#NAME?</v>
      </c>
      <c r="AB7966">
        <v>60.8</v>
      </c>
      <c r="AC7966" t="s">
        <v>8018</v>
      </c>
    </row>
    <row r="7967" spans="1:29">
      <c r="A7967" s="1" t="s">
        <v>30</v>
      </c>
      <c r="B7967" s="2">
        <v>42825.263194444444</v>
      </c>
      <c r="C7967">
        <v>62</v>
      </c>
      <c r="D7967">
        <v>60</v>
      </c>
      <c r="E7967">
        <v>93.16</v>
      </c>
      <c r="F7967">
        <v>140</v>
      </c>
      <c r="G7967">
        <v>11</v>
      </c>
      <c r="H7967">
        <v>7.0000000000000007E-2</v>
      </c>
      <c r="I7967">
        <v>29.79</v>
      </c>
      <c r="K7967">
        <v>8</v>
      </c>
      <c r="M7967" t="s">
        <v>31</v>
      </c>
      <c r="N7967" t="s">
        <v>32</v>
      </c>
      <c r="O7967" t="s">
        <v>43</v>
      </c>
      <c r="Q7967">
        <v>400</v>
      </c>
      <c r="R7967">
        <v>1200</v>
      </c>
      <c r="S7967">
        <v>10000</v>
      </c>
      <c r="U7967" t="e" cm="1">
        <f t="array" ref="U7967">-RA</f>
        <v>#NAME?</v>
      </c>
      <c r="AB7967">
        <v>62.1</v>
      </c>
      <c r="AC7967" t="s">
        <v>8019</v>
      </c>
    </row>
    <row r="7968" spans="1:29">
      <c r="A7968" s="1" t="s">
        <v>30</v>
      </c>
      <c r="B7968" s="2">
        <v>42825.274305555555</v>
      </c>
      <c r="C7968">
        <v>62</v>
      </c>
      <c r="D7968">
        <v>60</v>
      </c>
      <c r="E7968">
        <v>93.16</v>
      </c>
      <c r="F7968">
        <v>140</v>
      </c>
      <c r="G7968">
        <v>9</v>
      </c>
      <c r="H7968">
        <v>7.0000000000000007E-2</v>
      </c>
      <c r="I7968">
        <v>29.78</v>
      </c>
      <c r="K7968">
        <v>10</v>
      </c>
      <c r="M7968" t="s">
        <v>32</v>
      </c>
      <c r="N7968" t="s">
        <v>43</v>
      </c>
      <c r="Q7968">
        <v>700</v>
      </c>
      <c r="R7968">
        <v>1200</v>
      </c>
      <c r="U7968" t="e" cm="1">
        <f t="array" ref="U7968">-RA</f>
        <v>#NAME?</v>
      </c>
      <c r="AB7968">
        <v>62.1</v>
      </c>
      <c r="AC7968" t="s">
        <v>8020</v>
      </c>
    </row>
    <row r="7969" spans="1:29">
      <c r="A7969" s="1" t="s">
        <v>30</v>
      </c>
      <c r="B7969" s="2">
        <v>42825.285416666666</v>
      </c>
      <c r="C7969">
        <v>62</v>
      </c>
      <c r="D7969">
        <v>60</v>
      </c>
      <c r="E7969">
        <v>93.16</v>
      </c>
      <c r="F7969">
        <v>150</v>
      </c>
      <c r="G7969">
        <v>11</v>
      </c>
      <c r="H7969">
        <v>7.0000000000000007E-2</v>
      </c>
      <c r="I7969">
        <v>29.78</v>
      </c>
      <c r="J7969">
        <v>1008</v>
      </c>
      <c r="K7969">
        <v>10</v>
      </c>
      <c r="L7969">
        <v>20</v>
      </c>
      <c r="M7969" t="s">
        <v>32</v>
      </c>
      <c r="N7969" t="s">
        <v>43</v>
      </c>
      <c r="Q7969">
        <v>700</v>
      </c>
      <c r="R7969">
        <v>1100</v>
      </c>
      <c r="U7969" t="e" cm="1">
        <f t="array" ref="U7969">-RA</f>
        <v>#NAME?</v>
      </c>
      <c r="AB7969">
        <v>62.1</v>
      </c>
      <c r="AC7969" t="s">
        <v>8021</v>
      </c>
    </row>
    <row r="7970" spans="1:29">
      <c r="A7970" s="1" t="s">
        <v>30</v>
      </c>
      <c r="B7970" s="2">
        <v>42825.313888888886</v>
      </c>
      <c r="C7970">
        <v>63</v>
      </c>
      <c r="D7970">
        <v>61</v>
      </c>
      <c r="E7970">
        <v>93.18</v>
      </c>
      <c r="F7970">
        <v>160</v>
      </c>
      <c r="G7970">
        <v>10</v>
      </c>
      <c r="I7970">
        <v>29.78</v>
      </c>
      <c r="K7970">
        <v>2</v>
      </c>
      <c r="L7970">
        <v>18</v>
      </c>
      <c r="M7970" t="s">
        <v>32</v>
      </c>
      <c r="N7970" t="s">
        <v>43</v>
      </c>
      <c r="Q7970">
        <v>700</v>
      </c>
      <c r="R7970">
        <v>1200</v>
      </c>
      <c r="U7970" t="s">
        <v>1256</v>
      </c>
      <c r="AB7970">
        <v>63</v>
      </c>
      <c r="AC7970" t="s">
        <v>8022</v>
      </c>
    </row>
    <row r="7971" spans="1:29">
      <c r="A7971" s="1" t="s">
        <v>30</v>
      </c>
      <c r="B7971" s="2">
        <v>42825.322222222225</v>
      </c>
      <c r="C7971">
        <v>64</v>
      </c>
      <c r="D7971">
        <v>61</v>
      </c>
      <c r="E7971">
        <v>89.97</v>
      </c>
      <c r="F7971">
        <v>150</v>
      </c>
      <c r="G7971">
        <v>10</v>
      </c>
      <c r="H7971">
        <v>0.06</v>
      </c>
      <c r="I7971">
        <v>29.76</v>
      </c>
      <c r="K7971">
        <v>1.5</v>
      </c>
      <c r="M7971" t="s">
        <v>32</v>
      </c>
      <c r="N7971" t="s">
        <v>43</v>
      </c>
      <c r="Q7971">
        <v>600</v>
      </c>
      <c r="R7971">
        <v>1200</v>
      </c>
      <c r="U7971" t="e" cm="1">
        <f t="array" ref="U7971">+TSRA BR</f>
        <v>#NAME?</v>
      </c>
      <c r="AB7971">
        <v>64</v>
      </c>
      <c r="AC7971" t="s">
        <v>8023</v>
      </c>
    </row>
    <row r="7972" spans="1:29">
      <c r="A7972" s="1" t="s">
        <v>30</v>
      </c>
      <c r="B7972" s="2">
        <v>42825.32708333333</v>
      </c>
      <c r="C7972">
        <v>63</v>
      </c>
      <c r="D7972">
        <v>61</v>
      </c>
      <c r="E7972">
        <v>93.18</v>
      </c>
      <c r="F7972">
        <v>160</v>
      </c>
      <c r="G7972">
        <v>11</v>
      </c>
      <c r="H7972">
        <v>0.12</v>
      </c>
      <c r="I7972">
        <v>29.77</v>
      </c>
      <c r="J7972">
        <v>1007.7</v>
      </c>
      <c r="K7972">
        <v>3</v>
      </c>
      <c r="M7972" t="s">
        <v>32</v>
      </c>
      <c r="N7972" t="s">
        <v>32</v>
      </c>
      <c r="O7972" t="s">
        <v>43</v>
      </c>
      <c r="Q7972">
        <v>600</v>
      </c>
      <c r="R7972">
        <v>1200</v>
      </c>
      <c r="S7972">
        <v>8500</v>
      </c>
      <c r="U7972" t="s">
        <v>440</v>
      </c>
      <c r="AB7972">
        <v>63</v>
      </c>
      <c r="AC7972" t="s">
        <v>8024</v>
      </c>
    </row>
    <row r="7973" spans="1:29">
      <c r="A7973" s="1" t="s">
        <v>30</v>
      </c>
      <c r="B7973" s="2">
        <v>42825.342361111114</v>
      </c>
      <c r="C7973">
        <v>63</v>
      </c>
      <c r="D7973">
        <v>61</v>
      </c>
      <c r="E7973">
        <v>93.18</v>
      </c>
      <c r="F7973">
        <v>150</v>
      </c>
      <c r="G7973">
        <v>11</v>
      </c>
      <c r="H7973">
        <v>0.01</v>
      </c>
      <c r="I7973">
        <v>29.75</v>
      </c>
      <c r="K7973">
        <v>8</v>
      </c>
      <c r="L7973">
        <v>21</v>
      </c>
      <c r="M7973" t="s">
        <v>34</v>
      </c>
      <c r="N7973" t="s">
        <v>32</v>
      </c>
      <c r="O7973" t="s">
        <v>43</v>
      </c>
      <c r="Q7973">
        <v>700</v>
      </c>
      <c r="R7973">
        <v>7000</v>
      </c>
      <c r="S7973">
        <v>11000</v>
      </c>
      <c r="U7973" t="e" cm="1">
        <f t="array" ref="U7973">-RA</f>
        <v>#NAME?</v>
      </c>
      <c r="AB7973">
        <v>63</v>
      </c>
      <c r="AC7973" t="s">
        <v>8025</v>
      </c>
    </row>
    <row r="7974" spans="1:29">
      <c r="A7974" s="1" t="s">
        <v>30</v>
      </c>
      <c r="B7974" s="2">
        <v>42825.368750000001</v>
      </c>
      <c r="C7974">
        <v>64</v>
      </c>
      <c r="D7974">
        <v>61</v>
      </c>
      <c r="E7974">
        <v>89.97</v>
      </c>
      <c r="F7974">
        <v>170</v>
      </c>
      <c r="G7974">
        <v>10</v>
      </c>
      <c r="H7974">
        <v>0.01</v>
      </c>
      <c r="I7974">
        <v>29.74</v>
      </c>
      <c r="J7974">
        <v>1006.9</v>
      </c>
      <c r="K7974">
        <v>8</v>
      </c>
      <c r="L7974">
        <v>19</v>
      </c>
      <c r="M7974" t="s">
        <v>34</v>
      </c>
      <c r="N7974" t="s">
        <v>32</v>
      </c>
      <c r="O7974" t="s">
        <v>43</v>
      </c>
      <c r="Q7974">
        <v>700</v>
      </c>
      <c r="R7974">
        <v>7000</v>
      </c>
      <c r="S7974">
        <v>11000</v>
      </c>
      <c r="U7974" t="e" cm="1">
        <f t="array" ref="U7974">-RA</f>
        <v>#NAME?</v>
      </c>
      <c r="AB7974">
        <v>64</v>
      </c>
      <c r="AC7974" t="s">
        <v>8026</v>
      </c>
    </row>
    <row r="7975" spans="1:29">
      <c r="A7975" s="1" t="s">
        <v>30</v>
      </c>
      <c r="B7975" s="2">
        <v>42825.392361111109</v>
      </c>
      <c r="C7975">
        <v>64</v>
      </c>
      <c r="D7975">
        <v>62</v>
      </c>
      <c r="E7975">
        <v>93.54</v>
      </c>
      <c r="F7975">
        <v>180</v>
      </c>
      <c r="G7975">
        <v>13</v>
      </c>
      <c r="H7975">
        <v>0.02</v>
      </c>
      <c r="I7975">
        <v>29.74</v>
      </c>
      <c r="K7975">
        <v>10</v>
      </c>
      <c r="L7975">
        <v>17</v>
      </c>
      <c r="M7975" t="s">
        <v>34</v>
      </c>
      <c r="N7975" t="s">
        <v>32</v>
      </c>
      <c r="O7975" t="s">
        <v>43</v>
      </c>
      <c r="Q7975">
        <v>700</v>
      </c>
      <c r="R7975">
        <v>2300</v>
      </c>
      <c r="S7975">
        <v>8000</v>
      </c>
      <c r="U7975" t="e" cm="1">
        <f t="array" ref="U7975">-RA</f>
        <v>#NAME?</v>
      </c>
      <c r="AB7975">
        <v>64</v>
      </c>
      <c r="AC7975" t="s">
        <v>8027</v>
      </c>
    </row>
    <row r="7976" spans="1:29">
      <c r="A7976" s="1" t="s">
        <v>30</v>
      </c>
      <c r="B7976" s="2">
        <v>42825.410416666666</v>
      </c>
      <c r="C7976">
        <v>65</v>
      </c>
      <c r="D7976">
        <v>62</v>
      </c>
      <c r="E7976">
        <v>90.64</v>
      </c>
      <c r="F7976">
        <v>190</v>
      </c>
      <c r="G7976">
        <v>9</v>
      </c>
      <c r="H7976">
        <v>0.03</v>
      </c>
      <c r="I7976">
        <v>29.74</v>
      </c>
      <c r="J7976">
        <v>1006.8</v>
      </c>
      <c r="K7976">
        <v>6</v>
      </c>
      <c r="M7976" t="s">
        <v>31</v>
      </c>
      <c r="N7976" t="s">
        <v>32</v>
      </c>
      <c r="O7976" t="s">
        <v>43</v>
      </c>
      <c r="Q7976">
        <v>700</v>
      </c>
      <c r="R7976">
        <v>1500</v>
      </c>
      <c r="S7976">
        <v>8000</v>
      </c>
      <c r="U7976" t="e" cm="1">
        <f t="array" ref="U7976">-RA BR</f>
        <v>#NAME?</v>
      </c>
      <c r="AB7976">
        <v>64.900000000000006</v>
      </c>
      <c r="AC7976" t="s">
        <v>8028</v>
      </c>
    </row>
    <row r="7977" spans="1:29">
      <c r="A7977" s="1" t="s">
        <v>30</v>
      </c>
      <c r="B7977" s="2">
        <v>42825.441666666666</v>
      </c>
      <c r="C7977">
        <v>64</v>
      </c>
      <c r="D7977">
        <v>61</v>
      </c>
      <c r="E7977">
        <v>89.97</v>
      </c>
      <c r="F7977">
        <v>190</v>
      </c>
      <c r="G7977">
        <v>8</v>
      </c>
      <c r="H7977">
        <v>0.08</v>
      </c>
      <c r="I7977">
        <v>29.74</v>
      </c>
      <c r="K7977">
        <v>10</v>
      </c>
      <c r="M7977" t="s">
        <v>34</v>
      </c>
      <c r="N7977" t="s">
        <v>32</v>
      </c>
      <c r="O7977" t="s">
        <v>32</v>
      </c>
      <c r="P7977" t="s">
        <v>32</v>
      </c>
      <c r="Q7977">
        <v>1000</v>
      </c>
      <c r="R7977">
        <v>7500</v>
      </c>
      <c r="S7977">
        <v>9500</v>
      </c>
      <c r="T7977">
        <v>25000</v>
      </c>
      <c r="U7977" t="e" cm="1">
        <f t="array" ref="U7977">-RA</f>
        <v>#NAME?</v>
      </c>
      <c r="AB7977">
        <v>64</v>
      </c>
      <c r="AC7977" t="s">
        <v>8029</v>
      </c>
    </row>
    <row r="7978" spans="1:29">
      <c r="A7978" s="1" t="s">
        <v>30</v>
      </c>
      <c r="B7978" s="2">
        <v>42825.45208333333</v>
      </c>
      <c r="C7978">
        <v>65</v>
      </c>
      <c r="D7978">
        <v>61</v>
      </c>
      <c r="E7978">
        <v>87.18</v>
      </c>
      <c r="F7978">
        <v>200</v>
      </c>
      <c r="G7978">
        <v>9</v>
      </c>
      <c r="H7978">
        <v>0.08</v>
      </c>
      <c r="I7978">
        <v>29.73</v>
      </c>
      <c r="J7978">
        <v>1006.3</v>
      </c>
      <c r="K7978">
        <v>10</v>
      </c>
      <c r="M7978" t="s">
        <v>31</v>
      </c>
      <c r="N7978" t="s">
        <v>34</v>
      </c>
      <c r="O7978" t="s">
        <v>32</v>
      </c>
      <c r="P7978" t="s">
        <v>32</v>
      </c>
      <c r="Q7978">
        <v>1000</v>
      </c>
      <c r="R7978">
        <v>2200</v>
      </c>
      <c r="S7978">
        <v>9000</v>
      </c>
      <c r="T7978">
        <v>13000</v>
      </c>
      <c r="AB7978">
        <v>64.900000000000006</v>
      </c>
      <c r="AC7978" t="s">
        <v>8030</v>
      </c>
    </row>
    <row r="7979" spans="1:29">
      <c r="A7979" s="1" t="s">
        <v>30</v>
      </c>
      <c r="B7979" s="2">
        <v>42825.493750000001</v>
      </c>
      <c r="C7979">
        <v>67</v>
      </c>
      <c r="D7979">
        <v>63</v>
      </c>
      <c r="E7979">
        <v>87.28</v>
      </c>
      <c r="F7979">
        <v>210</v>
      </c>
      <c r="G7979">
        <v>10</v>
      </c>
      <c r="H7979">
        <v>0.01</v>
      </c>
      <c r="I7979">
        <v>29.69</v>
      </c>
      <c r="J7979">
        <v>1005.1</v>
      </c>
      <c r="K7979">
        <v>8</v>
      </c>
      <c r="M7979" t="s">
        <v>34</v>
      </c>
      <c r="N7979" t="s">
        <v>32</v>
      </c>
      <c r="O7979" t="s">
        <v>32</v>
      </c>
      <c r="P7979" t="s">
        <v>32</v>
      </c>
      <c r="Q7979">
        <v>1200</v>
      </c>
      <c r="R7979">
        <v>5000</v>
      </c>
      <c r="S7979">
        <v>11000</v>
      </c>
      <c r="T7979">
        <v>25000</v>
      </c>
      <c r="U7979" t="e" cm="1">
        <f t="array" ref="U7979">-RA</f>
        <v>#NAME?</v>
      </c>
      <c r="AB7979">
        <v>66.900000000000006</v>
      </c>
      <c r="AC7979" t="s">
        <v>8031</v>
      </c>
    </row>
    <row r="7980" spans="1:29">
      <c r="A7980" s="1" t="s">
        <v>30</v>
      </c>
      <c r="B7980" s="2">
        <v>42825.535416666666</v>
      </c>
      <c r="C7980">
        <v>72</v>
      </c>
      <c r="D7980">
        <v>64</v>
      </c>
      <c r="E7980">
        <v>75.92</v>
      </c>
      <c r="F7980">
        <v>230</v>
      </c>
      <c r="G7980">
        <v>11</v>
      </c>
      <c r="I7980">
        <v>29.66</v>
      </c>
      <c r="J7980">
        <v>1004</v>
      </c>
      <c r="K7980">
        <v>10</v>
      </c>
      <c r="M7980" t="s">
        <v>34</v>
      </c>
      <c r="N7980" t="s">
        <v>34</v>
      </c>
      <c r="O7980" t="s">
        <v>34</v>
      </c>
      <c r="P7980" t="s">
        <v>34</v>
      </c>
      <c r="Q7980">
        <v>1800</v>
      </c>
      <c r="R7980">
        <v>4200</v>
      </c>
      <c r="S7980">
        <v>12000</v>
      </c>
      <c r="T7980">
        <v>25000</v>
      </c>
      <c r="AB7980">
        <v>72</v>
      </c>
      <c r="AC7980" t="s">
        <v>8032</v>
      </c>
    </row>
    <row r="7981" spans="1:29">
      <c r="A7981" s="1" t="s">
        <v>30</v>
      </c>
      <c r="B7981" s="2">
        <v>42825.57708333333</v>
      </c>
      <c r="C7981">
        <v>75</v>
      </c>
      <c r="D7981">
        <v>62</v>
      </c>
      <c r="E7981">
        <v>64.2</v>
      </c>
      <c r="F7981">
        <v>230</v>
      </c>
      <c r="G7981">
        <v>11</v>
      </c>
      <c r="H7981">
        <v>0</v>
      </c>
      <c r="I7981">
        <v>29.65</v>
      </c>
      <c r="J7981">
        <v>1003.6</v>
      </c>
      <c r="K7981">
        <v>10</v>
      </c>
      <c r="L7981">
        <v>21</v>
      </c>
      <c r="M7981" t="s">
        <v>34</v>
      </c>
      <c r="N7981" t="s">
        <v>32</v>
      </c>
      <c r="Q7981">
        <v>2800</v>
      </c>
      <c r="R7981">
        <v>8000</v>
      </c>
      <c r="AB7981">
        <v>75</v>
      </c>
      <c r="AC7981" t="s">
        <v>8033</v>
      </c>
    </row>
    <row r="7982" spans="1:29">
      <c r="A7982" s="1" t="s">
        <v>30</v>
      </c>
      <c r="B7982" s="2">
        <v>42825.618750000001</v>
      </c>
      <c r="C7982">
        <v>75</v>
      </c>
      <c r="D7982">
        <v>60</v>
      </c>
      <c r="E7982">
        <v>59.81</v>
      </c>
      <c r="F7982">
        <v>230</v>
      </c>
      <c r="G7982">
        <v>11</v>
      </c>
      <c r="H7982">
        <v>0</v>
      </c>
      <c r="I7982">
        <v>29.62</v>
      </c>
      <c r="J7982">
        <v>1002.5</v>
      </c>
      <c r="K7982">
        <v>10</v>
      </c>
      <c r="M7982" t="s">
        <v>34</v>
      </c>
      <c r="N7982" t="s">
        <v>34</v>
      </c>
      <c r="Q7982">
        <v>3200</v>
      </c>
      <c r="R7982">
        <v>10000</v>
      </c>
      <c r="AB7982">
        <v>75</v>
      </c>
      <c r="AC7982" t="s">
        <v>8034</v>
      </c>
    </row>
    <row r="7983" spans="1:29">
      <c r="A7983" s="1" t="s">
        <v>30</v>
      </c>
      <c r="B7983" s="2">
        <v>42825.660416666666</v>
      </c>
      <c r="C7983">
        <v>77</v>
      </c>
      <c r="D7983">
        <v>53</v>
      </c>
      <c r="E7983">
        <v>43.44</v>
      </c>
      <c r="F7983">
        <v>230</v>
      </c>
      <c r="G7983">
        <v>19</v>
      </c>
      <c r="H7983">
        <v>0</v>
      </c>
      <c r="I7983">
        <v>29.59</v>
      </c>
      <c r="J7983">
        <v>1001.6</v>
      </c>
      <c r="K7983">
        <v>10</v>
      </c>
      <c r="L7983">
        <v>24</v>
      </c>
      <c r="M7983" t="s">
        <v>31</v>
      </c>
      <c r="N7983" t="s">
        <v>34</v>
      </c>
      <c r="O7983" t="s">
        <v>34</v>
      </c>
      <c r="Q7983">
        <v>3200</v>
      </c>
      <c r="R7983">
        <v>6000</v>
      </c>
      <c r="S7983">
        <v>9500</v>
      </c>
      <c r="AB7983">
        <v>77</v>
      </c>
      <c r="AC7983" t="s">
        <v>8035</v>
      </c>
    </row>
    <row r="7984" spans="1:29">
      <c r="A7984" s="1" t="s">
        <v>30</v>
      </c>
      <c r="B7984" s="2">
        <v>42825.70208333333</v>
      </c>
      <c r="C7984">
        <v>78</v>
      </c>
      <c r="D7984">
        <v>53</v>
      </c>
      <c r="E7984">
        <v>41.89</v>
      </c>
      <c r="F7984">
        <v>240</v>
      </c>
      <c r="G7984">
        <v>17</v>
      </c>
      <c r="H7984">
        <v>0</v>
      </c>
      <c r="I7984">
        <v>29.58</v>
      </c>
      <c r="J7984">
        <v>1001.2</v>
      </c>
      <c r="K7984">
        <v>10</v>
      </c>
      <c r="L7984">
        <v>24</v>
      </c>
      <c r="M7984" t="s">
        <v>31</v>
      </c>
      <c r="N7984" t="s">
        <v>34</v>
      </c>
      <c r="O7984" t="s">
        <v>34</v>
      </c>
      <c r="Q7984">
        <v>3200</v>
      </c>
      <c r="R7984">
        <v>6500</v>
      </c>
      <c r="S7984">
        <v>9500</v>
      </c>
      <c r="Y7984">
        <v>31</v>
      </c>
      <c r="Z7984">
        <v>230</v>
      </c>
      <c r="AA7984" s="2">
        <v>42825.668055555558</v>
      </c>
      <c r="AB7984">
        <v>78.099999999999994</v>
      </c>
      <c r="AC7984" t="s">
        <v>8036</v>
      </c>
    </row>
    <row r="7985" spans="1:29">
      <c r="A7985" s="1" t="s">
        <v>30</v>
      </c>
      <c r="B7985" s="2">
        <v>42825.743750000001</v>
      </c>
      <c r="C7985">
        <v>75</v>
      </c>
      <c r="D7985">
        <v>50</v>
      </c>
      <c r="E7985">
        <v>41.41</v>
      </c>
      <c r="F7985">
        <v>250</v>
      </c>
      <c r="G7985">
        <v>10</v>
      </c>
      <c r="H7985">
        <v>0</v>
      </c>
      <c r="I7985">
        <v>29.59</v>
      </c>
      <c r="J7985">
        <v>1001.6</v>
      </c>
      <c r="K7985">
        <v>10</v>
      </c>
      <c r="L7985">
        <v>19</v>
      </c>
      <c r="M7985" t="s">
        <v>31</v>
      </c>
      <c r="N7985" t="s">
        <v>34</v>
      </c>
      <c r="O7985" t="s">
        <v>32</v>
      </c>
      <c r="P7985" t="s">
        <v>32</v>
      </c>
      <c r="Q7985">
        <v>3500</v>
      </c>
      <c r="R7985">
        <v>6500</v>
      </c>
      <c r="S7985">
        <v>9000</v>
      </c>
      <c r="T7985">
        <v>25000</v>
      </c>
      <c r="Y7985">
        <v>27</v>
      </c>
      <c r="Z7985">
        <v>240</v>
      </c>
      <c r="AA7985" s="2">
        <v>42825.714583333334</v>
      </c>
      <c r="AB7985">
        <v>75</v>
      </c>
      <c r="AC7985" t="s">
        <v>8037</v>
      </c>
    </row>
    <row r="7986" spans="1:29">
      <c r="A7986" s="1" t="s">
        <v>30</v>
      </c>
      <c r="B7986" s="2">
        <v>42825.785416666666</v>
      </c>
      <c r="C7986">
        <v>67</v>
      </c>
      <c r="D7986">
        <v>54</v>
      </c>
      <c r="E7986">
        <v>63.21</v>
      </c>
      <c r="F7986">
        <v>320</v>
      </c>
      <c r="G7986">
        <v>7</v>
      </c>
      <c r="H7986">
        <v>0</v>
      </c>
      <c r="I7986">
        <v>29.64</v>
      </c>
      <c r="J7986">
        <v>1003.4</v>
      </c>
      <c r="K7986">
        <v>10</v>
      </c>
      <c r="M7986" t="s">
        <v>31</v>
      </c>
      <c r="N7986" t="s">
        <v>32</v>
      </c>
      <c r="O7986" t="s">
        <v>32</v>
      </c>
      <c r="P7986" t="s">
        <v>32</v>
      </c>
      <c r="Q7986">
        <v>3500</v>
      </c>
      <c r="R7986">
        <v>8000</v>
      </c>
      <c r="S7986">
        <v>10000</v>
      </c>
      <c r="T7986">
        <v>25000</v>
      </c>
      <c r="AB7986">
        <v>66.900000000000006</v>
      </c>
      <c r="AC7986" t="s">
        <v>8038</v>
      </c>
    </row>
    <row r="7987" spans="1:29">
      <c r="A7987" s="1" t="s">
        <v>30</v>
      </c>
      <c r="B7987" s="2">
        <v>42825.82708333333</v>
      </c>
      <c r="C7987">
        <v>62</v>
      </c>
      <c r="D7987">
        <v>57</v>
      </c>
      <c r="E7987">
        <v>83.36</v>
      </c>
      <c r="F7987">
        <v>280</v>
      </c>
      <c r="G7987">
        <v>3</v>
      </c>
      <c r="H7987">
        <v>0.01</v>
      </c>
      <c r="I7987">
        <v>29.68</v>
      </c>
      <c r="J7987">
        <v>1004.7</v>
      </c>
      <c r="K7987">
        <v>10</v>
      </c>
      <c r="M7987" t="s">
        <v>31</v>
      </c>
      <c r="N7987" t="s">
        <v>32</v>
      </c>
      <c r="O7987" t="s">
        <v>32</v>
      </c>
      <c r="P7987" t="s">
        <v>32</v>
      </c>
      <c r="Q7987">
        <v>3500</v>
      </c>
      <c r="R7987">
        <v>7500</v>
      </c>
      <c r="S7987">
        <v>10000</v>
      </c>
      <c r="T7987">
        <v>25000</v>
      </c>
      <c r="AB7987">
        <v>62.1</v>
      </c>
      <c r="AC7987" t="s">
        <v>8039</v>
      </c>
    </row>
    <row r="7988" spans="1:29">
      <c r="A7988" s="1" t="s">
        <v>30</v>
      </c>
      <c r="B7988" s="2">
        <v>42825.868750000001</v>
      </c>
      <c r="C7988">
        <v>63</v>
      </c>
      <c r="D7988">
        <v>54</v>
      </c>
      <c r="E7988">
        <v>72.42</v>
      </c>
      <c r="F7988">
        <v>290</v>
      </c>
      <c r="G7988">
        <v>7</v>
      </c>
      <c r="H7988">
        <v>0</v>
      </c>
      <c r="I7988">
        <v>29.71</v>
      </c>
      <c r="J7988">
        <v>1005.8</v>
      </c>
      <c r="K7988">
        <v>10</v>
      </c>
      <c r="M7988" t="s">
        <v>32</v>
      </c>
      <c r="N7988" t="s">
        <v>32</v>
      </c>
      <c r="Q7988">
        <v>6500</v>
      </c>
      <c r="R7988">
        <v>12000</v>
      </c>
      <c r="AB7988">
        <v>63</v>
      </c>
      <c r="AC7988" t="s">
        <v>8040</v>
      </c>
    </row>
    <row r="7989" spans="1:29">
      <c r="A7989" s="1" t="s">
        <v>30</v>
      </c>
      <c r="B7989" s="2">
        <v>42825.910416666666</v>
      </c>
      <c r="C7989">
        <v>63</v>
      </c>
      <c r="D7989">
        <v>43</v>
      </c>
      <c r="E7989">
        <v>47.97</v>
      </c>
      <c r="F7989">
        <v>290</v>
      </c>
      <c r="G7989">
        <v>10</v>
      </c>
      <c r="H7989">
        <v>0</v>
      </c>
      <c r="I7989">
        <v>29.75</v>
      </c>
      <c r="J7989">
        <v>1007</v>
      </c>
      <c r="K7989">
        <v>10</v>
      </c>
      <c r="L7989">
        <v>16</v>
      </c>
      <c r="M7989" t="s">
        <v>34</v>
      </c>
      <c r="N7989" t="s">
        <v>34</v>
      </c>
      <c r="Q7989">
        <v>7000</v>
      </c>
      <c r="R7989">
        <v>8500</v>
      </c>
      <c r="AB7989">
        <v>63</v>
      </c>
      <c r="AC7989" t="s">
        <v>8041</v>
      </c>
    </row>
    <row r="7990" spans="1:29">
      <c r="A7990" s="1" t="s">
        <v>30</v>
      </c>
      <c r="B7990" s="2">
        <v>42825.95208333333</v>
      </c>
      <c r="C7990">
        <v>61</v>
      </c>
      <c r="D7990">
        <v>43</v>
      </c>
      <c r="E7990">
        <v>51.48</v>
      </c>
      <c r="F7990">
        <v>300</v>
      </c>
      <c r="G7990">
        <v>5</v>
      </c>
      <c r="H7990">
        <v>0</v>
      </c>
      <c r="I7990">
        <v>29.77</v>
      </c>
      <c r="J7990">
        <v>1007.9</v>
      </c>
      <c r="K7990">
        <v>10</v>
      </c>
      <c r="M7990" t="s">
        <v>31</v>
      </c>
      <c r="Q7990">
        <v>7000</v>
      </c>
      <c r="AB7990">
        <v>61</v>
      </c>
      <c r="AC7990" t="s">
        <v>8042</v>
      </c>
    </row>
    <row r="7991" spans="1:29">
      <c r="A7991" s="1" t="s">
        <v>30</v>
      </c>
      <c r="B7991" s="2">
        <v>42825.993750000001</v>
      </c>
      <c r="C7991">
        <v>59</v>
      </c>
      <c r="D7991">
        <v>43</v>
      </c>
      <c r="E7991">
        <v>55.28</v>
      </c>
      <c r="G7991">
        <v>6</v>
      </c>
      <c r="H7991">
        <v>0</v>
      </c>
      <c r="I7991">
        <v>29.79</v>
      </c>
      <c r="J7991">
        <v>1008.5</v>
      </c>
      <c r="K7991">
        <v>10</v>
      </c>
      <c r="M7991" t="s">
        <v>31</v>
      </c>
      <c r="N7991" t="s">
        <v>31</v>
      </c>
      <c r="Q7991">
        <v>7000</v>
      </c>
      <c r="R7991">
        <v>9000</v>
      </c>
      <c r="AB7991">
        <v>59</v>
      </c>
      <c r="AC7991" t="s">
        <v>8043</v>
      </c>
    </row>
    <row r="7992" spans="1:29">
      <c r="A7992" s="1" t="s">
        <v>30</v>
      </c>
      <c r="B7992" s="2">
        <v>42826.035416666666</v>
      </c>
      <c r="C7992">
        <v>58</v>
      </c>
      <c r="D7992">
        <v>43</v>
      </c>
      <c r="E7992">
        <v>57.51</v>
      </c>
      <c r="G7992">
        <v>5</v>
      </c>
      <c r="H7992">
        <v>0</v>
      </c>
      <c r="I7992">
        <v>29.8</v>
      </c>
      <c r="J7992">
        <v>1008.8</v>
      </c>
      <c r="K7992">
        <v>10</v>
      </c>
      <c r="M7992" t="s">
        <v>246</v>
      </c>
      <c r="AB7992">
        <v>57.9</v>
      </c>
      <c r="AC7992" t="s">
        <v>8044</v>
      </c>
    </row>
    <row r="7993" spans="1:29">
      <c r="A7993" s="1" t="s">
        <v>30</v>
      </c>
      <c r="B7993" s="2">
        <v>42826.07708333333</v>
      </c>
      <c r="C7993">
        <v>58</v>
      </c>
      <c r="D7993">
        <v>43</v>
      </c>
      <c r="E7993">
        <v>57.51</v>
      </c>
      <c r="G7993">
        <v>6</v>
      </c>
      <c r="H7993">
        <v>0</v>
      </c>
      <c r="I7993">
        <v>29.8</v>
      </c>
      <c r="J7993">
        <v>1008.7</v>
      </c>
      <c r="K7993">
        <v>10</v>
      </c>
      <c r="M7993" t="s">
        <v>246</v>
      </c>
      <c r="AB7993">
        <v>57.9</v>
      </c>
      <c r="AC7993" t="s">
        <v>8045</v>
      </c>
    </row>
    <row r="7994" spans="1:29">
      <c r="A7994" s="1" t="s">
        <v>30</v>
      </c>
      <c r="B7994" s="2">
        <v>42826.118750000001</v>
      </c>
      <c r="C7994">
        <v>54</v>
      </c>
      <c r="D7994">
        <v>43</v>
      </c>
      <c r="E7994">
        <v>66.239999999999995</v>
      </c>
      <c r="F7994">
        <v>250</v>
      </c>
      <c r="G7994">
        <v>5</v>
      </c>
      <c r="H7994">
        <v>0</v>
      </c>
      <c r="I7994">
        <v>29.81</v>
      </c>
      <c r="J7994">
        <v>1009</v>
      </c>
      <c r="K7994">
        <v>10</v>
      </c>
      <c r="M7994" t="s">
        <v>246</v>
      </c>
      <c r="AB7994">
        <v>54</v>
      </c>
      <c r="AC7994" t="s">
        <v>8046</v>
      </c>
    </row>
    <row r="7995" spans="1:29">
      <c r="A7995" s="1" t="s">
        <v>30</v>
      </c>
      <c r="B7995" s="2">
        <v>42826.160416666666</v>
      </c>
      <c r="C7995">
        <v>54</v>
      </c>
      <c r="D7995">
        <v>42</v>
      </c>
      <c r="E7995">
        <v>63.98</v>
      </c>
      <c r="F7995">
        <v>260</v>
      </c>
      <c r="G7995">
        <v>5</v>
      </c>
      <c r="H7995">
        <v>0</v>
      </c>
      <c r="I7995">
        <v>29.81</v>
      </c>
      <c r="J7995">
        <v>1009.1</v>
      </c>
      <c r="K7995">
        <v>10</v>
      </c>
      <c r="M7995" t="s">
        <v>246</v>
      </c>
      <c r="AB7995">
        <v>54</v>
      </c>
      <c r="AC7995" t="s">
        <v>8047</v>
      </c>
    </row>
    <row r="7996" spans="1:29">
      <c r="A7996" s="1" t="s">
        <v>30</v>
      </c>
      <c r="B7996" s="2">
        <v>42826.20208333333</v>
      </c>
      <c r="C7996">
        <v>53</v>
      </c>
      <c r="D7996">
        <v>42</v>
      </c>
      <c r="E7996">
        <v>66.13</v>
      </c>
      <c r="F7996">
        <v>250</v>
      </c>
      <c r="G7996">
        <v>4</v>
      </c>
      <c r="H7996">
        <v>0</v>
      </c>
      <c r="I7996">
        <v>29.83</v>
      </c>
      <c r="J7996">
        <v>1009.8</v>
      </c>
      <c r="K7996">
        <v>10</v>
      </c>
      <c r="M7996" t="s">
        <v>246</v>
      </c>
      <c r="AB7996">
        <v>53.1</v>
      </c>
      <c r="AC7996" t="s">
        <v>8048</v>
      </c>
    </row>
    <row r="7997" spans="1:29">
      <c r="A7997" s="1" t="s">
        <v>30</v>
      </c>
      <c r="B7997" s="2">
        <v>42826.243750000001</v>
      </c>
      <c r="C7997">
        <v>52</v>
      </c>
      <c r="D7997">
        <v>42</v>
      </c>
      <c r="E7997">
        <v>68.86</v>
      </c>
      <c r="F7997">
        <v>250</v>
      </c>
      <c r="G7997">
        <v>4</v>
      </c>
      <c r="H7997">
        <v>0</v>
      </c>
      <c r="I7997">
        <v>29.85</v>
      </c>
      <c r="J7997">
        <v>1010.3</v>
      </c>
      <c r="K7997">
        <v>10</v>
      </c>
      <c r="M7997" t="s">
        <v>246</v>
      </c>
      <c r="AB7997">
        <v>52</v>
      </c>
      <c r="AC7997" t="s">
        <v>8049</v>
      </c>
    </row>
    <row r="7998" spans="1:29">
      <c r="A7998" s="1" t="s">
        <v>30</v>
      </c>
      <c r="B7998" s="2">
        <v>42826.285416666666</v>
      </c>
      <c r="C7998">
        <v>50</v>
      </c>
      <c r="D7998">
        <v>42</v>
      </c>
      <c r="E7998">
        <v>74.150000000000006</v>
      </c>
      <c r="F7998">
        <v>250</v>
      </c>
      <c r="G7998">
        <v>3</v>
      </c>
      <c r="H7998">
        <v>0</v>
      </c>
      <c r="I7998">
        <v>29.87</v>
      </c>
      <c r="J7998">
        <v>1011.2</v>
      </c>
      <c r="K7998">
        <v>10</v>
      </c>
      <c r="M7998" t="s">
        <v>246</v>
      </c>
      <c r="AB7998">
        <v>49.27</v>
      </c>
      <c r="AC7998" t="s">
        <v>8050</v>
      </c>
    </row>
    <row r="7999" spans="1:29">
      <c r="A7999" s="1" t="s">
        <v>30</v>
      </c>
      <c r="B7999" s="2">
        <v>42826.32708333333</v>
      </c>
      <c r="C7999">
        <v>53</v>
      </c>
      <c r="D7999">
        <v>44</v>
      </c>
      <c r="E7999">
        <v>71.400000000000006</v>
      </c>
      <c r="F7999">
        <v>240</v>
      </c>
      <c r="G7999">
        <v>3</v>
      </c>
      <c r="H7999">
        <v>0</v>
      </c>
      <c r="I7999">
        <v>29.9</v>
      </c>
      <c r="J7999">
        <v>1012.2</v>
      </c>
      <c r="K7999">
        <v>10</v>
      </c>
      <c r="M7999" t="s">
        <v>246</v>
      </c>
      <c r="AB7999">
        <v>53.1</v>
      </c>
      <c r="AC7999" t="s">
        <v>8051</v>
      </c>
    </row>
    <row r="8000" spans="1:29">
      <c r="A8000" s="1" t="s">
        <v>30</v>
      </c>
      <c r="B8000" s="2">
        <v>42826.368750000001</v>
      </c>
      <c r="C8000">
        <v>58</v>
      </c>
      <c r="D8000">
        <v>45</v>
      </c>
      <c r="E8000">
        <v>62.07</v>
      </c>
      <c r="F8000">
        <v>290</v>
      </c>
      <c r="G8000">
        <v>6</v>
      </c>
      <c r="H8000">
        <v>0</v>
      </c>
      <c r="I8000">
        <v>29.92</v>
      </c>
      <c r="J8000">
        <v>1013</v>
      </c>
      <c r="K8000">
        <v>10</v>
      </c>
      <c r="M8000" t="s">
        <v>246</v>
      </c>
      <c r="AB8000">
        <v>57.9</v>
      </c>
      <c r="AC8000" t="s">
        <v>8052</v>
      </c>
    </row>
    <row r="8001" spans="1:29">
      <c r="A8001" s="1" t="s">
        <v>30</v>
      </c>
      <c r="B8001" s="2">
        <v>42826.410416666666</v>
      </c>
      <c r="C8001">
        <v>63</v>
      </c>
      <c r="D8001">
        <v>44</v>
      </c>
      <c r="E8001">
        <v>50.03</v>
      </c>
      <c r="F8001">
        <v>320</v>
      </c>
      <c r="G8001">
        <v>8</v>
      </c>
      <c r="H8001">
        <v>0</v>
      </c>
      <c r="I8001">
        <v>29.93</v>
      </c>
      <c r="J8001">
        <v>1013.3</v>
      </c>
      <c r="K8001">
        <v>10</v>
      </c>
      <c r="L8001">
        <v>14</v>
      </c>
      <c r="M8001" t="s">
        <v>246</v>
      </c>
      <c r="AB8001">
        <v>63</v>
      </c>
      <c r="AC8001" t="s">
        <v>8053</v>
      </c>
    </row>
    <row r="8002" spans="1:29">
      <c r="A8002" s="1" t="s">
        <v>30</v>
      </c>
      <c r="B8002" s="2">
        <v>42826.45208333333</v>
      </c>
      <c r="C8002">
        <v>66</v>
      </c>
      <c r="D8002">
        <v>43</v>
      </c>
      <c r="E8002">
        <v>43.2</v>
      </c>
      <c r="F8002">
        <v>340</v>
      </c>
      <c r="G8002">
        <v>8</v>
      </c>
      <c r="H8002">
        <v>0</v>
      </c>
      <c r="I8002">
        <v>29.94</v>
      </c>
      <c r="J8002">
        <v>1013.5</v>
      </c>
      <c r="K8002">
        <v>10</v>
      </c>
      <c r="M8002" t="s">
        <v>31</v>
      </c>
      <c r="Q8002">
        <v>4000</v>
      </c>
      <c r="AB8002">
        <v>66</v>
      </c>
      <c r="AC8002" t="s">
        <v>8054</v>
      </c>
    </row>
    <row r="8003" spans="1:29">
      <c r="A8003" s="1" t="s">
        <v>30</v>
      </c>
      <c r="B8003" s="2">
        <v>42826.493750000001</v>
      </c>
      <c r="C8003">
        <v>69</v>
      </c>
      <c r="D8003">
        <v>45</v>
      </c>
      <c r="E8003">
        <v>41.9</v>
      </c>
      <c r="G8003">
        <v>4</v>
      </c>
      <c r="H8003">
        <v>0</v>
      </c>
      <c r="I8003">
        <v>29.95</v>
      </c>
      <c r="J8003">
        <v>1014</v>
      </c>
      <c r="K8003">
        <v>10</v>
      </c>
      <c r="M8003" t="s">
        <v>31</v>
      </c>
      <c r="Q8003">
        <v>5000</v>
      </c>
      <c r="AB8003">
        <v>69.099999999999994</v>
      </c>
      <c r="AC8003" t="s">
        <v>8055</v>
      </c>
    </row>
    <row r="8004" spans="1:29">
      <c r="A8004" s="1" t="s">
        <v>30</v>
      </c>
      <c r="B8004" s="2">
        <v>42826.535416666666</v>
      </c>
      <c r="C8004">
        <v>70</v>
      </c>
      <c r="D8004">
        <v>44</v>
      </c>
      <c r="E8004">
        <v>39.26</v>
      </c>
      <c r="G8004">
        <v>6</v>
      </c>
      <c r="H8004">
        <v>0</v>
      </c>
      <c r="I8004">
        <v>29.94</v>
      </c>
      <c r="J8004">
        <v>1013.6</v>
      </c>
      <c r="K8004">
        <v>10</v>
      </c>
      <c r="M8004" t="s">
        <v>31</v>
      </c>
      <c r="Q8004">
        <v>5500</v>
      </c>
      <c r="AB8004">
        <v>70</v>
      </c>
      <c r="AC8004" t="s">
        <v>8056</v>
      </c>
    </row>
    <row r="8005" spans="1:29">
      <c r="A8005" s="1" t="s">
        <v>30</v>
      </c>
      <c r="B8005" s="2">
        <v>42826.57708333333</v>
      </c>
      <c r="C8005">
        <v>72</v>
      </c>
      <c r="D8005">
        <v>45</v>
      </c>
      <c r="E8005">
        <v>37.96</v>
      </c>
      <c r="F8005">
        <v>350</v>
      </c>
      <c r="G8005">
        <v>8</v>
      </c>
      <c r="H8005">
        <v>0</v>
      </c>
      <c r="I8005">
        <v>29.94</v>
      </c>
      <c r="J8005">
        <v>1013.5</v>
      </c>
      <c r="K8005">
        <v>10</v>
      </c>
      <c r="L8005">
        <v>14</v>
      </c>
      <c r="M8005" t="s">
        <v>31</v>
      </c>
      <c r="Q8005">
        <v>5000</v>
      </c>
      <c r="AB8005">
        <v>70.680000000000007</v>
      </c>
      <c r="AC8005" t="s">
        <v>8057</v>
      </c>
    </row>
    <row r="8006" spans="1:29">
      <c r="A8006" s="1" t="s">
        <v>30</v>
      </c>
      <c r="B8006" s="2">
        <v>42826.618750000001</v>
      </c>
      <c r="C8006">
        <v>72</v>
      </c>
      <c r="D8006">
        <v>44</v>
      </c>
      <c r="E8006">
        <v>36.68</v>
      </c>
      <c r="F8006">
        <v>320</v>
      </c>
      <c r="G8006">
        <v>5</v>
      </c>
      <c r="H8006">
        <v>0</v>
      </c>
      <c r="I8006">
        <v>29.93</v>
      </c>
      <c r="J8006">
        <v>1013.1</v>
      </c>
      <c r="K8006">
        <v>10</v>
      </c>
      <c r="M8006" t="s">
        <v>34</v>
      </c>
      <c r="Q8006">
        <v>5500</v>
      </c>
      <c r="AB8006">
        <v>70.62</v>
      </c>
      <c r="AC8006" t="s">
        <v>8058</v>
      </c>
    </row>
    <row r="8007" spans="1:29">
      <c r="A8007" s="1" t="s">
        <v>30</v>
      </c>
      <c r="B8007" s="2">
        <v>42826.660416666666</v>
      </c>
      <c r="C8007">
        <v>74</v>
      </c>
      <c r="D8007">
        <v>43</v>
      </c>
      <c r="E8007">
        <v>32.979999999999997</v>
      </c>
      <c r="F8007">
        <v>0</v>
      </c>
      <c r="G8007">
        <v>0</v>
      </c>
      <c r="H8007">
        <v>0</v>
      </c>
      <c r="I8007">
        <v>29.91</v>
      </c>
      <c r="J8007">
        <v>1012.7</v>
      </c>
      <c r="K8007">
        <v>10</v>
      </c>
      <c r="M8007" t="s">
        <v>31</v>
      </c>
      <c r="Q8007">
        <v>6000</v>
      </c>
      <c r="AB8007">
        <v>72.540000000000006</v>
      </c>
      <c r="AC8007" t="s">
        <v>8059</v>
      </c>
    </row>
    <row r="8008" spans="1:29">
      <c r="A8008" s="1" t="s">
        <v>30</v>
      </c>
      <c r="B8008" s="2">
        <v>42826.70208333333</v>
      </c>
      <c r="C8008">
        <v>74</v>
      </c>
      <c r="D8008">
        <v>43</v>
      </c>
      <c r="E8008">
        <v>32.979999999999997</v>
      </c>
      <c r="F8008">
        <v>360</v>
      </c>
      <c r="G8008">
        <v>7</v>
      </c>
      <c r="H8008">
        <v>0</v>
      </c>
      <c r="I8008">
        <v>29.92</v>
      </c>
      <c r="J8008">
        <v>1012.8</v>
      </c>
      <c r="K8008">
        <v>10</v>
      </c>
      <c r="M8008" t="s">
        <v>31</v>
      </c>
      <c r="Q8008">
        <v>6000</v>
      </c>
      <c r="AB8008">
        <v>72.540000000000006</v>
      </c>
      <c r="AC8008" t="s">
        <v>8060</v>
      </c>
    </row>
    <row r="8009" spans="1:29">
      <c r="A8009" s="1" t="s">
        <v>30</v>
      </c>
      <c r="B8009" s="2">
        <v>42826.743750000001</v>
      </c>
      <c r="C8009">
        <v>74</v>
      </c>
      <c r="D8009">
        <v>42</v>
      </c>
      <c r="E8009">
        <v>31.86</v>
      </c>
      <c r="F8009">
        <v>310</v>
      </c>
      <c r="G8009">
        <v>6</v>
      </c>
      <c r="H8009">
        <v>0</v>
      </c>
      <c r="I8009">
        <v>29.93</v>
      </c>
      <c r="J8009">
        <v>1013.3</v>
      </c>
      <c r="K8009">
        <v>10</v>
      </c>
      <c r="M8009" t="s">
        <v>31</v>
      </c>
      <c r="Q8009">
        <v>6000</v>
      </c>
      <c r="AB8009">
        <v>72.489999999999995</v>
      </c>
      <c r="AC8009" t="s">
        <v>8061</v>
      </c>
    </row>
    <row r="8010" spans="1:29">
      <c r="A8010" s="1" t="s">
        <v>30</v>
      </c>
      <c r="B8010" s="2">
        <v>42826.785416666666</v>
      </c>
      <c r="C8010">
        <v>73</v>
      </c>
      <c r="D8010">
        <v>41</v>
      </c>
      <c r="E8010">
        <v>31.47</v>
      </c>
      <c r="F8010">
        <v>310</v>
      </c>
      <c r="G8010">
        <v>8</v>
      </c>
      <c r="H8010">
        <v>0</v>
      </c>
      <c r="I8010">
        <v>29.96</v>
      </c>
      <c r="J8010">
        <v>1014.1</v>
      </c>
      <c r="K8010">
        <v>10</v>
      </c>
      <c r="M8010" t="s">
        <v>31</v>
      </c>
      <c r="Q8010">
        <v>6000</v>
      </c>
      <c r="AB8010">
        <v>71.48</v>
      </c>
      <c r="AC8010" t="s">
        <v>8062</v>
      </c>
    </row>
    <row r="8011" spans="1:29">
      <c r="A8011" s="1" t="s">
        <v>30</v>
      </c>
      <c r="B8011" s="2">
        <v>42826.82708333333</v>
      </c>
      <c r="C8011">
        <v>69</v>
      </c>
      <c r="D8011">
        <v>42</v>
      </c>
      <c r="E8011">
        <v>37.5</v>
      </c>
      <c r="G8011">
        <v>4</v>
      </c>
      <c r="H8011">
        <v>0</v>
      </c>
      <c r="I8011">
        <v>29.99</v>
      </c>
      <c r="J8011">
        <v>1015.2</v>
      </c>
      <c r="K8011">
        <v>10</v>
      </c>
      <c r="M8011" t="s">
        <v>31</v>
      </c>
      <c r="Q8011">
        <v>6000</v>
      </c>
      <c r="AB8011">
        <v>69.099999999999994</v>
      </c>
      <c r="AC8011" t="s">
        <v>8063</v>
      </c>
    </row>
    <row r="8012" spans="1:29">
      <c r="A8012" s="1" t="s">
        <v>30</v>
      </c>
      <c r="B8012" s="2">
        <v>42826.868750000001</v>
      </c>
      <c r="C8012">
        <v>66</v>
      </c>
      <c r="D8012">
        <v>43</v>
      </c>
      <c r="E8012">
        <v>43.2</v>
      </c>
      <c r="F8012">
        <v>20</v>
      </c>
      <c r="G8012">
        <v>5</v>
      </c>
      <c r="H8012">
        <v>0</v>
      </c>
      <c r="I8012">
        <v>30.03</v>
      </c>
      <c r="J8012">
        <v>1016.4</v>
      </c>
      <c r="K8012">
        <v>10</v>
      </c>
      <c r="M8012" t="s">
        <v>31</v>
      </c>
      <c r="Q8012">
        <v>6000</v>
      </c>
      <c r="AB8012">
        <v>66</v>
      </c>
      <c r="AC8012" t="s">
        <v>8064</v>
      </c>
    </row>
    <row r="8013" spans="1:29">
      <c r="A8013" s="1" t="s">
        <v>30</v>
      </c>
      <c r="B8013" s="2">
        <v>42826.910416666666</v>
      </c>
      <c r="C8013">
        <v>62</v>
      </c>
      <c r="D8013">
        <v>40</v>
      </c>
      <c r="E8013">
        <v>43.93</v>
      </c>
      <c r="F8013">
        <v>350</v>
      </c>
      <c r="G8013">
        <v>8</v>
      </c>
      <c r="H8013">
        <v>0</v>
      </c>
      <c r="I8013">
        <v>30.07</v>
      </c>
      <c r="J8013">
        <v>1018.1</v>
      </c>
      <c r="K8013">
        <v>10</v>
      </c>
      <c r="M8013" t="s">
        <v>246</v>
      </c>
      <c r="AB8013">
        <v>62.1</v>
      </c>
      <c r="AC8013" t="s">
        <v>8065</v>
      </c>
    </row>
    <row r="8014" spans="1:29">
      <c r="A8014" s="1" t="s">
        <v>30</v>
      </c>
      <c r="B8014" s="2">
        <v>42826.95208333333</v>
      </c>
      <c r="C8014">
        <v>59</v>
      </c>
      <c r="D8014">
        <v>40</v>
      </c>
      <c r="E8014">
        <v>49.04</v>
      </c>
      <c r="F8014">
        <v>350</v>
      </c>
      <c r="G8014">
        <v>7</v>
      </c>
      <c r="H8014">
        <v>0</v>
      </c>
      <c r="I8014">
        <v>30.1</v>
      </c>
      <c r="J8014">
        <v>1019.1</v>
      </c>
      <c r="K8014">
        <v>10</v>
      </c>
      <c r="M8014" t="s">
        <v>246</v>
      </c>
      <c r="AB8014">
        <v>59</v>
      </c>
      <c r="AC8014" t="s">
        <v>8066</v>
      </c>
    </row>
    <row r="8015" spans="1:29">
      <c r="A8015" s="1" t="s">
        <v>30</v>
      </c>
      <c r="B8015" s="2">
        <v>42826.993750000001</v>
      </c>
      <c r="C8015">
        <v>56</v>
      </c>
      <c r="D8015">
        <v>40</v>
      </c>
      <c r="E8015">
        <v>54.83</v>
      </c>
      <c r="F8015">
        <v>10</v>
      </c>
      <c r="G8015">
        <v>4</v>
      </c>
      <c r="H8015">
        <v>0</v>
      </c>
      <c r="I8015">
        <v>30.12</v>
      </c>
      <c r="J8015">
        <v>1019.6</v>
      </c>
      <c r="K8015">
        <v>10</v>
      </c>
      <c r="M8015" t="s">
        <v>246</v>
      </c>
      <c r="AB8015">
        <v>55.9</v>
      </c>
      <c r="AC8015" t="s">
        <v>8067</v>
      </c>
    </row>
    <row r="8016" spans="1:29">
      <c r="A8016" s="1" t="s">
        <v>30</v>
      </c>
      <c r="B8016" s="2">
        <v>42827.035416666666</v>
      </c>
      <c r="C8016">
        <v>55</v>
      </c>
      <c r="D8016">
        <v>40</v>
      </c>
      <c r="E8016">
        <v>56.66</v>
      </c>
      <c r="G8016">
        <v>3</v>
      </c>
      <c r="H8016">
        <v>0</v>
      </c>
      <c r="I8016">
        <v>30.12</v>
      </c>
      <c r="J8016">
        <v>1019.5</v>
      </c>
      <c r="K8016">
        <v>10</v>
      </c>
      <c r="M8016" t="s">
        <v>246</v>
      </c>
      <c r="AB8016">
        <v>55</v>
      </c>
      <c r="AC8016" t="s">
        <v>8068</v>
      </c>
    </row>
    <row r="8017" spans="1:29">
      <c r="A8017" s="1" t="s">
        <v>30</v>
      </c>
      <c r="B8017" s="2">
        <v>42827.07708333333</v>
      </c>
      <c r="C8017">
        <v>53</v>
      </c>
      <c r="D8017">
        <v>40</v>
      </c>
      <c r="E8017">
        <v>60.73</v>
      </c>
      <c r="G8017">
        <v>3</v>
      </c>
      <c r="H8017">
        <v>0</v>
      </c>
      <c r="I8017">
        <v>30.11</v>
      </c>
      <c r="J8017">
        <v>1019.5</v>
      </c>
      <c r="K8017">
        <v>10</v>
      </c>
      <c r="M8017" t="s">
        <v>246</v>
      </c>
      <c r="AB8017">
        <v>53.1</v>
      </c>
      <c r="AC8017" t="s">
        <v>8069</v>
      </c>
    </row>
    <row r="8018" spans="1:29">
      <c r="A8018" s="1" t="s">
        <v>30</v>
      </c>
      <c r="B8018" s="2">
        <v>42827.118750000001</v>
      </c>
      <c r="C8018">
        <v>52</v>
      </c>
      <c r="D8018">
        <v>40</v>
      </c>
      <c r="E8018">
        <v>63.24</v>
      </c>
      <c r="G8018">
        <v>4</v>
      </c>
      <c r="H8018">
        <v>0</v>
      </c>
      <c r="I8018">
        <v>30.12</v>
      </c>
      <c r="J8018">
        <v>1019.6</v>
      </c>
      <c r="K8018">
        <v>10</v>
      </c>
      <c r="M8018" t="s">
        <v>246</v>
      </c>
      <c r="AB8018">
        <v>52</v>
      </c>
      <c r="AC8018" t="s">
        <v>8070</v>
      </c>
    </row>
    <row r="8019" spans="1:29">
      <c r="A8019" s="1" t="s">
        <v>30</v>
      </c>
      <c r="B8019" s="2">
        <v>42827.160416666666</v>
      </c>
      <c r="C8019">
        <v>50</v>
      </c>
      <c r="D8019">
        <v>40</v>
      </c>
      <c r="E8019">
        <v>68.099999999999994</v>
      </c>
      <c r="F8019">
        <v>20</v>
      </c>
      <c r="G8019">
        <v>5</v>
      </c>
      <c r="H8019">
        <v>0</v>
      </c>
      <c r="I8019">
        <v>30.13</v>
      </c>
      <c r="J8019">
        <v>1020</v>
      </c>
      <c r="K8019">
        <v>10</v>
      </c>
      <c r="M8019" t="s">
        <v>246</v>
      </c>
      <c r="AB8019">
        <v>47.77</v>
      </c>
      <c r="AC8019" t="s">
        <v>8071</v>
      </c>
    </row>
    <row r="8020" spans="1:29">
      <c r="A8020" s="1" t="s">
        <v>30</v>
      </c>
      <c r="B8020" s="2">
        <v>42827.20208333333</v>
      </c>
      <c r="C8020">
        <v>51</v>
      </c>
      <c r="D8020">
        <v>40</v>
      </c>
      <c r="E8020">
        <v>65.38</v>
      </c>
      <c r="F8020">
        <v>30</v>
      </c>
      <c r="G8020">
        <v>5</v>
      </c>
      <c r="H8020">
        <v>0</v>
      </c>
      <c r="I8020">
        <v>30.15</v>
      </c>
      <c r="J8020">
        <v>1020.6</v>
      </c>
      <c r="K8020">
        <v>10</v>
      </c>
      <c r="M8020" t="s">
        <v>32</v>
      </c>
      <c r="Q8020">
        <v>3100</v>
      </c>
      <c r="AB8020">
        <v>51.1</v>
      </c>
      <c r="AC8020" t="s">
        <v>8072</v>
      </c>
    </row>
    <row r="8021" spans="1:29">
      <c r="A8021" s="1" t="s">
        <v>30</v>
      </c>
      <c r="B8021" s="2">
        <v>42827.243750000001</v>
      </c>
      <c r="C8021">
        <v>51</v>
      </c>
      <c r="D8021">
        <v>41</v>
      </c>
      <c r="E8021">
        <v>68.23</v>
      </c>
      <c r="F8021">
        <v>40</v>
      </c>
      <c r="G8021">
        <v>6</v>
      </c>
      <c r="H8021">
        <v>0</v>
      </c>
      <c r="I8021">
        <v>30.17</v>
      </c>
      <c r="J8021">
        <v>1021.3</v>
      </c>
      <c r="K8021">
        <v>10</v>
      </c>
      <c r="M8021" t="s">
        <v>32</v>
      </c>
      <c r="Q8021">
        <v>3400</v>
      </c>
      <c r="AB8021">
        <v>51.1</v>
      </c>
      <c r="AC8021" t="s">
        <v>8073</v>
      </c>
    </row>
    <row r="8022" spans="1:29">
      <c r="A8022" s="1" t="s">
        <v>30</v>
      </c>
      <c r="B8022" s="2">
        <v>42827.285416666666</v>
      </c>
      <c r="C8022">
        <v>50</v>
      </c>
      <c r="D8022">
        <v>39</v>
      </c>
      <c r="E8022">
        <v>65.75</v>
      </c>
      <c r="F8022">
        <v>70</v>
      </c>
      <c r="G8022">
        <v>6</v>
      </c>
      <c r="H8022">
        <v>0</v>
      </c>
      <c r="I8022">
        <v>30.19</v>
      </c>
      <c r="J8022">
        <v>1022.1</v>
      </c>
      <c r="K8022">
        <v>10</v>
      </c>
      <c r="M8022" t="s">
        <v>32</v>
      </c>
      <c r="Q8022">
        <v>3500</v>
      </c>
      <c r="AB8022">
        <v>47.21</v>
      </c>
      <c r="AC8022" t="s">
        <v>8074</v>
      </c>
    </row>
    <row r="8023" spans="1:29">
      <c r="A8023" s="1" t="s">
        <v>30</v>
      </c>
      <c r="B8023" s="2">
        <v>42827.32708333333</v>
      </c>
      <c r="C8023">
        <v>50</v>
      </c>
      <c r="D8023">
        <v>39</v>
      </c>
      <c r="E8023">
        <v>65.75</v>
      </c>
      <c r="F8023">
        <v>80</v>
      </c>
      <c r="G8023">
        <v>6</v>
      </c>
      <c r="H8023">
        <v>0</v>
      </c>
      <c r="I8023">
        <v>30.22</v>
      </c>
      <c r="J8023">
        <v>1023.1</v>
      </c>
      <c r="K8023">
        <v>10</v>
      </c>
      <c r="M8023" t="s">
        <v>34</v>
      </c>
      <c r="N8023" t="s">
        <v>32</v>
      </c>
      <c r="Q8023">
        <v>3700</v>
      </c>
      <c r="R8023">
        <v>25000</v>
      </c>
      <c r="AB8023">
        <v>47.21</v>
      </c>
      <c r="AC8023" t="s">
        <v>8075</v>
      </c>
    </row>
    <row r="8024" spans="1:29">
      <c r="A8024" s="1" t="s">
        <v>30</v>
      </c>
      <c r="B8024" s="2">
        <v>42827.368750000001</v>
      </c>
      <c r="C8024">
        <v>52</v>
      </c>
      <c r="D8024">
        <v>38</v>
      </c>
      <c r="E8024">
        <v>58.48</v>
      </c>
      <c r="F8024">
        <v>70</v>
      </c>
      <c r="G8024">
        <v>9</v>
      </c>
      <c r="H8024">
        <v>0</v>
      </c>
      <c r="I8024">
        <v>30.23</v>
      </c>
      <c r="J8024">
        <v>1023.5</v>
      </c>
      <c r="K8024">
        <v>10</v>
      </c>
      <c r="M8024" t="s">
        <v>31</v>
      </c>
      <c r="N8024" t="s">
        <v>32</v>
      </c>
      <c r="Q8024">
        <v>4000</v>
      </c>
      <c r="R8024">
        <v>25000</v>
      </c>
      <c r="AB8024">
        <v>52</v>
      </c>
      <c r="AC8024" t="s">
        <v>8076</v>
      </c>
    </row>
    <row r="8025" spans="1:29">
      <c r="A8025" s="1" t="s">
        <v>30</v>
      </c>
      <c r="B8025" s="2">
        <v>42827.410416666666</v>
      </c>
      <c r="C8025">
        <v>54</v>
      </c>
      <c r="D8025">
        <v>38</v>
      </c>
      <c r="E8025">
        <v>54.34</v>
      </c>
      <c r="F8025">
        <v>50</v>
      </c>
      <c r="G8025">
        <v>9</v>
      </c>
      <c r="H8025">
        <v>0</v>
      </c>
      <c r="I8025">
        <v>30.24</v>
      </c>
      <c r="J8025">
        <v>1023.9</v>
      </c>
      <c r="K8025">
        <v>10</v>
      </c>
      <c r="M8025" t="s">
        <v>32</v>
      </c>
      <c r="Q8025">
        <v>25000</v>
      </c>
      <c r="AB8025">
        <v>54</v>
      </c>
      <c r="AC8025" t="s">
        <v>8077</v>
      </c>
    </row>
    <row r="8026" spans="1:29">
      <c r="A8026" s="1" t="s">
        <v>30</v>
      </c>
      <c r="B8026" s="2">
        <v>42827.45208333333</v>
      </c>
      <c r="C8026">
        <v>57</v>
      </c>
      <c r="D8026">
        <v>38</v>
      </c>
      <c r="E8026">
        <v>48.73</v>
      </c>
      <c r="F8026">
        <v>50</v>
      </c>
      <c r="G8026">
        <v>11</v>
      </c>
      <c r="H8026">
        <v>0</v>
      </c>
      <c r="I8026">
        <v>30.25</v>
      </c>
      <c r="J8026">
        <v>1024.2</v>
      </c>
      <c r="K8026">
        <v>10</v>
      </c>
      <c r="M8026" t="s">
        <v>34</v>
      </c>
      <c r="Q8026">
        <v>25000</v>
      </c>
      <c r="AB8026">
        <v>57</v>
      </c>
      <c r="AC8026" t="s">
        <v>8078</v>
      </c>
    </row>
    <row r="8027" spans="1:29">
      <c r="A8027" s="1" t="s">
        <v>30</v>
      </c>
      <c r="B8027" s="2">
        <v>42827.493750000001</v>
      </c>
      <c r="C8027">
        <v>60</v>
      </c>
      <c r="D8027">
        <v>39</v>
      </c>
      <c r="E8027">
        <v>45.53</v>
      </c>
      <c r="F8027">
        <v>20</v>
      </c>
      <c r="G8027">
        <v>7</v>
      </c>
      <c r="H8027">
        <v>0</v>
      </c>
      <c r="I8027">
        <v>30.24</v>
      </c>
      <c r="J8027">
        <v>1024</v>
      </c>
      <c r="K8027">
        <v>10</v>
      </c>
      <c r="M8027" t="s">
        <v>34</v>
      </c>
      <c r="Q8027">
        <v>25000</v>
      </c>
      <c r="AB8027">
        <v>60.1</v>
      </c>
      <c r="AC8027" t="s">
        <v>8079</v>
      </c>
    </row>
    <row r="8028" spans="1:29">
      <c r="A8028" s="1" t="s">
        <v>30</v>
      </c>
      <c r="B8028" s="2">
        <v>42827.535416666666</v>
      </c>
      <c r="C8028">
        <v>61</v>
      </c>
      <c r="D8028">
        <v>38</v>
      </c>
      <c r="E8028">
        <v>42.24</v>
      </c>
      <c r="G8028">
        <v>5</v>
      </c>
      <c r="H8028">
        <v>0</v>
      </c>
      <c r="I8028">
        <v>30.22</v>
      </c>
      <c r="J8028">
        <v>1023.3</v>
      </c>
      <c r="K8028">
        <v>10</v>
      </c>
      <c r="M8028" t="s">
        <v>34</v>
      </c>
      <c r="Q8028">
        <v>25000</v>
      </c>
      <c r="AB8028">
        <v>61</v>
      </c>
      <c r="AC8028" t="s">
        <v>8080</v>
      </c>
    </row>
    <row r="8029" spans="1:29">
      <c r="A8029" s="1" t="s">
        <v>30</v>
      </c>
      <c r="B8029" s="2">
        <v>42827.57708333333</v>
      </c>
      <c r="C8029">
        <v>65</v>
      </c>
      <c r="D8029">
        <v>42</v>
      </c>
      <c r="E8029">
        <v>43.36</v>
      </c>
      <c r="H8029">
        <v>0</v>
      </c>
      <c r="I8029">
        <v>30.2</v>
      </c>
      <c r="J8029">
        <v>1022.6</v>
      </c>
      <c r="K8029">
        <v>10</v>
      </c>
      <c r="M8029" t="s">
        <v>34</v>
      </c>
      <c r="Q8029">
        <v>25000</v>
      </c>
      <c r="AB8029">
        <v>64.900000000000006</v>
      </c>
      <c r="AC8029" t="s">
        <v>8081</v>
      </c>
    </row>
    <row r="8030" spans="1:29">
      <c r="A8030" s="1" t="s">
        <v>30</v>
      </c>
      <c r="B8030" s="2">
        <v>42827.618750000001</v>
      </c>
      <c r="C8030">
        <v>66</v>
      </c>
      <c r="D8030">
        <v>39</v>
      </c>
      <c r="E8030">
        <v>37</v>
      </c>
      <c r="H8030">
        <v>0</v>
      </c>
      <c r="I8030">
        <v>30.18</v>
      </c>
      <c r="J8030">
        <v>1021.9</v>
      </c>
      <c r="K8030">
        <v>10</v>
      </c>
      <c r="M8030" t="s">
        <v>34</v>
      </c>
      <c r="Q8030">
        <v>25000</v>
      </c>
      <c r="AB8030">
        <v>66</v>
      </c>
      <c r="AC8030" t="s">
        <v>8082</v>
      </c>
    </row>
    <row r="8031" spans="1:29">
      <c r="A8031" s="1" t="s">
        <v>30</v>
      </c>
      <c r="B8031" s="2">
        <v>42827.660416666666</v>
      </c>
      <c r="C8031">
        <v>68</v>
      </c>
      <c r="D8031">
        <v>38</v>
      </c>
      <c r="E8031">
        <v>33.07</v>
      </c>
      <c r="G8031">
        <v>3</v>
      </c>
      <c r="H8031">
        <v>0</v>
      </c>
      <c r="I8031">
        <v>30.16</v>
      </c>
      <c r="J8031">
        <v>1021</v>
      </c>
      <c r="K8031">
        <v>10</v>
      </c>
      <c r="M8031" t="s">
        <v>34</v>
      </c>
      <c r="Q8031">
        <v>25000</v>
      </c>
      <c r="AB8031">
        <v>68</v>
      </c>
      <c r="AC8031" t="s">
        <v>8083</v>
      </c>
    </row>
    <row r="8032" spans="1:29">
      <c r="A8032" s="1" t="s">
        <v>30</v>
      </c>
      <c r="B8032" s="2">
        <v>42827.70208333333</v>
      </c>
      <c r="C8032">
        <v>68</v>
      </c>
      <c r="D8032">
        <v>37</v>
      </c>
      <c r="E8032">
        <v>31.92</v>
      </c>
      <c r="G8032">
        <v>3</v>
      </c>
      <c r="H8032">
        <v>0</v>
      </c>
      <c r="I8032">
        <v>30.14</v>
      </c>
      <c r="J8032">
        <v>1020.6</v>
      </c>
      <c r="K8032">
        <v>10</v>
      </c>
      <c r="M8032" t="s">
        <v>34</v>
      </c>
      <c r="Q8032">
        <v>25000</v>
      </c>
      <c r="AB8032">
        <v>68</v>
      </c>
      <c r="AC8032" t="s">
        <v>8084</v>
      </c>
    </row>
    <row r="8033" spans="1:29">
      <c r="A8033" s="1" t="s">
        <v>30</v>
      </c>
      <c r="B8033" s="2">
        <v>42827.743750000001</v>
      </c>
      <c r="C8033">
        <v>67</v>
      </c>
      <c r="D8033">
        <v>35</v>
      </c>
      <c r="E8033">
        <v>30.75</v>
      </c>
      <c r="G8033">
        <v>4</v>
      </c>
      <c r="H8033">
        <v>0</v>
      </c>
      <c r="I8033">
        <v>30.14</v>
      </c>
      <c r="J8033">
        <v>1020.4</v>
      </c>
      <c r="K8033">
        <v>10</v>
      </c>
      <c r="M8033" t="s">
        <v>246</v>
      </c>
      <c r="AB8033">
        <v>66.900000000000006</v>
      </c>
      <c r="AC8033" t="s">
        <v>8085</v>
      </c>
    </row>
    <row r="8034" spans="1:29">
      <c r="A8034" s="1" t="s">
        <v>30</v>
      </c>
      <c r="B8034" s="2">
        <v>42827.785416666666</v>
      </c>
      <c r="C8034">
        <v>66</v>
      </c>
      <c r="D8034">
        <v>36</v>
      </c>
      <c r="E8034">
        <v>32.880000000000003</v>
      </c>
      <c r="F8034">
        <v>120</v>
      </c>
      <c r="G8034">
        <v>7</v>
      </c>
      <c r="H8034">
        <v>0</v>
      </c>
      <c r="I8034">
        <v>30.15</v>
      </c>
      <c r="J8034">
        <v>1020.7</v>
      </c>
      <c r="K8034">
        <v>10</v>
      </c>
      <c r="M8034" t="s">
        <v>246</v>
      </c>
      <c r="AB8034">
        <v>66</v>
      </c>
      <c r="AC8034" t="s">
        <v>8086</v>
      </c>
    </row>
    <row r="8035" spans="1:29">
      <c r="A8035" s="1" t="s">
        <v>30</v>
      </c>
      <c r="B8035" s="2">
        <v>42827.82708333333</v>
      </c>
      <c r="C8035">
        <v>63</v>
      </c>
      <c r="D8035">
        <v>37</v>
      </c>
      <c r="E8035">
        <v>37.99</v>
      </c>
      <c r="F8035">
        <v>130</v>
      </c>
      <c r="G8035">
        <v>5</v>
      </c>
      <c r="H8035">
        <v>0</v>
      </c>
      <c r="I8035">
        <v>30.15</v>
      </c>
      <c r="J8035">
        <v>1020.8</v>
      </c>
      <c r="K8035">
        <v>10</v>
      </c>
      <c r="M8035" t="s">
        <v>34</v>
      </c>
      <c r="Q8035">
        <v>25000</v>
      </c>
      <c r="AB8035">
        <v>63</v>
      </c>
      <c r="AC8035" t="s">
        <v>8087</v>
      </c>
    </row>
    <row r="8036" spans="1:29">
      <c r="A8036" s="1" t="s">
        <v>30</v>
      </c>
      <c r="B8036" s="2">
        <v>42827.868750000001</v>
      </c>
      <c r="C8036">
        <v>60</v>
      </c>
      <c r="D8036">
        <v>38</v>
      </c>
      <c r="E8036">
        <v>43.61</v>
      </c>
      <c r="F8036">
        <v>130</v>
      </c>
      <c r="G8036">
        <v>7</v>
      </c>
      <c r="H8036">
        <v>0</v>
      </c>
      <c r="I8036">
        <v>30.14</v>
      </c>
      <c r="J8036">
        <v>1020.6</v>
      </c>
      <c r="K8036">
        <v>10</v>
      </c>
      <c r="M8036" t="s">
        <v>34</v>
      </c>
      <c r="Q8036">
        <v>25000</v>
      </c>
      <c r="AB8036">
        <v>60.1</v>
      </c>
      <c r="AC8036" t="s">
        <v>8088</v>
      </c>
    </row>
    <row r="8037" spans="1:29">
      <c r="A8037" s="1" t="s">
        <v>30</v>
      </c>
      <c r="B8037" s="2">
        <v>42827.910416666666</v>
      </c>
      <c r="C8037">
        <v>58</v>
      </c>
      <c r="D8037">
        <v>37</v>
      </c>
      <c r="E8037">
        <v>45.54</v>
      </c>
      <c r="F8037">
        <v>130</v>
      </c>
      <c r="G8037">
        <v>6</v>
      </c>
      <c r="H8037">
        <v>0</v>
      </c>
      <c r="I8037">
        <v>30.15</v>
      </c>
      <c r="J8037">
        <v>1020.8</v>
      </c>
      <c r="K8037">
        <v>10</v>
      </c>
      <c r="M8037" t="s">
        <v>34</v>
      </c>
      <c r="Q8037">
        <v>25000</v>
      </c>
      <c r="AB8037">
        <v>57.9</v>
      </c>
      <c r="AC8037" t="s">
        <v>8089</v>
      </c>
    </row>
    <row r="8038" spans="1:29">
      <c r="A8038" s="1" t="s">
        <v>30</v>
      </c>
      <c r="B8038" s="2">
        <v>42827.95208333333</v>
      </c>
      <c r="C8038">
        <v>57</v>
      </c>
      <c r="D8038">
        <v>37</v>
      </c>
      <c r="E8038">
        <v>47.04</v>
      </c>
      <c r="F8038">
        <v>120</v>
      </c>
      <c r="G8038">
        <v>6</v>
      </c>
      <c r="H8038">
        <v>0</v>
      </c>
      <c r="I8038">
        <v>30.16</v>
      </c>
      <c r="J8038">
        <v>1021</v>
      </c>
      <c r="K8038">
        <v>10</v>
      </c>
      <c r="M8038" t="s">
        <v>34</v>
      </c>
      <c r="Q8038">
        <v>25000</v>
      </c>
      <c r="AB8038">
        <v>57</v>
      </c>
      <c r="AC8038" t="s">
        <v>8090</v>
      </c>
    </row>
    <row r="8039" spans="1:29">
      <c r="A8039" s="1" t="s">
        <v>30</v>
      </c>
      <c r="B8039" s="2">
        <v>42827.993750000001</v>
      </c>
      <c r="C8039">
        <v>56</v>
      </c>
      <c r="D8039">
        <v>37</v>
      </c>
      <c r="E8039">
        <v>48.95</v>
      </c>
      <c r="F8039">
        <v>130</v>
      </c>
      <c r="G8039">
        <v>5</v>
      </c>
      <c r="H8039">
        <v>0</v>
      </c>
      <c r="I8039">
        <v>30.16</v>
      </c>
      <c r="J8039">
        <v>1021.2</v>
      </c>
      <c r="K8039">
        <v>10</v>
      </c>
      <c r="M8039" t="s">
        <v>34</v>
      </c>
      <c r="Q8039">
        <v>25000</v>
      </c>
      <c r="AB8039">
        <v>55.9</v>
      </c>
      <c r="AC8039" t="s">
        <v>8091</v>
      </c>
    </row>
    <row r="8040" spans="1:29">
      <c r="A8040" s="1" t="s">
        <v>30</v>
      </c>
      <c r="B8040" s="2">
        <v>42828.035416666666</v>
      </c>
      <c r="C8040">
        <v>55</v>
      </c>
      <c r="D8040">
        <v>39</v>
      </c>
      <c r="E8040">
        <v>54.7</v>
      </c>
      <c r="F8040">
        <v>160</v>
      </c>
      <c r="G8040">
        <v>5</v>
      </c>
      <c r="H8040">
        <v>0</v>
      </c>
      <c r="I8040">
        <v>30.15</v>
      </c>
      <c r="J8040">
        <v>1020.8</v>
      </c>
      <c r="K8040">
        <v>10</v>
      </c>
      <c r="M8040" t="s">
        <v>32</v>
      </c>
      <c r="Q8040">
        <v>25000</v>
      </c>
      <c r="AB8040">
        <v>55</v>
      </c>
      <c r="AC8040" t="s">
        <v>8092</v>
      </c>
    </row>
    <row r="8041" spans="1:29">
      <c r="A8041" s="1" t="s">
        <v>30</v>
      </c>
      <c r="B8041" s="2">
        <v>42828.07708333333</v>
      </c>
      <c r="C8041">
        <v>54</v>
      </c>
      <c r="D8041">
        <v>44</v>
      </c>
      <c r="E8041">
        <v>69.09</v>
      </c>
      <c r="F8041">
        <v>160</v>
      </c>
      <c r="G8041">
        <v>4</v>
      </c>
      <c r="H8041">
        <v>0</v>
      </c>
      <c r="I8041">
        <v>30.14</v>
      </c>
      <c r="J8041">
        <v>1020.5</v>
      </c>
      <c r="K8041">
        <v>10</v>
      </c>
      <c r="M8041" t="s">
        <v>31</v>
      </c>
      <c r="Q8041">
        <v>25000</v>
      </c>
      <c r="AB8041">
        <v>54</v>
      </c>
      <c r="AC8041" t="s">
        <v>8093</v>
      </c>
    </row>
    <row r="8042" spans="1:29">
      <c r="A8042" s="1" t="s">
        <v>30</v>
      </c>
      <c r="B8042" s="2">
        <v>42828.118750000001</v>
      </c>
      <c r="C8042">
        <v>52</v>
      </c>
      <c r="D8042">
        <v>46</v>
      </c>
      <c r="E8042">
        <v>79.92</v>
      </c>
      <c r="F8042">
        <v>160</v>
      </c>
      <c r="G8042">
        <v>7</v>
      </c>
      <c r="H8042">
        <v>0</v>
      </c>
      <c r="I8042">
        <v>30.13</v>
      </c>
      <c r="J8042">
        <v>1020</v>
      </c>
      <c r="K8042">
        <v>10</v>
      </c>
      <c r="M8042" t="s">
        <v>31</v>
      </c>
      <c r="Q8042">
        <v>25000</v>
      </c>
      <c r="AB8042">
        <v>52</v>
      </c>
      <c r="AC8042" t="s">
        <v>8094</v>
      </c>
    </row>
    <row r="8043" spans="1:29">
      <c r="A8043" s="1" t="s">
        <v>30</v>
      </c>
      <c r="B8043" s="2">
        <v>42828.160416666666</v>
      </c>
      <c r="C8043">
        <v>52</v>
      </c>
      <c r="D8043">
        <v>47</v>
      </c>
      <c r="E8043">
        <v>82.68</v>
      </c>
      <c r="F8043">
        <v>170</v>
      </c>
      <c r="G8043">
        <v>6</v>
      </c>
      <c r="H8043">
        <v>0</v>
      </c>
      <c r="I8043">
        <v>30.12</v>
      </c>
      <c r="J8043">
        <v>1019.7</v>
      </c>
      <c r="K8043">
        <v>10</v>
      </c>
      <c r="M8043" t="s">
        <v>31</v>
      </c>
      <c r="Q8043">
        <v>25000</v>
      </c>
      <c r="AB8043">
        <v>52</v>
      </c>
      <c r="AC8043" t="s">
        <v>8095</v>
      </c>
    </row>
    <row r="8044" spans="1:29">
      <c r="A8044" s="1" t="s">
        <v>30</v>
      </c>
      <c r="B8044" s="2">
        <v>42828.20208333333</v>
      </c>
      <c r="C8044">
        <v>51</v>
      </c>
      <c r="D8044">
        <v>47</v>
      </c>
      <c r="E8044">
        <v>85.48</v>
      </c>
      <c r="F8044">
        <v>150</v>
      </c>
      <c r="G8044">
        <v>6</v>
      </c>
      <c r="H8044">
        <v>0</v>
      </c>
      <c r="I8044">
        <v>30.09</v>
      </c>
      <c r="J8044">
        <v>1018.9</v>
      </c>
      <c r="K8044">
        <v>10</v>
      </c>
      <c r="M8044" t="s">
        <v>31</v>
      </c>
      <c r="Q8044">
        <v>25000</v>
      </c>
      <c r="AB8044">
        <v>51.1</v>
      </c>
      <c r="AC8044" t="s">
        <v>8096</v>
      </c>
    </row>
    <row r="8045" spans="1:29">
      <c r="A8045" s="1" t="s">
        <v>30</v>
      </c>
      <c r="B8045" s="2">
        <v>42828.243750000001</v>
      </c>
      <c r="C8045">
        <v>51</v>
      </c>
      <c r="D8045">
        <v>46</v>
      </c>
      <c r="E8045">
        <v>82.62</v>
      </c>
      <c r="F8045">
        <v>140</v>
      </c>
      <c r="G8045">
        <v>4</v>
      </c>
      <c r="H8045">
        <v>0</v>
      </c>
      <c r="I8045">
        <v>30.12</v>
      </c>
      <c r="J8045">
        <v>1019.6</v>
      </c>
      <c r="K8045">
        <v>10</v>
      </c>
      <c r="M8045" t="s">
        <v>31</v>
      </c>
      <c r="Q8045">
        <v>25000</v>
      </c>
      <c r="AB8045">
        <v>51.1</v>
      </c>
      <c r="AC8045" t="s">
        <v>8097</v>
      </c>
    </row>
    <row r="8046" spans="1:29">
      <c r="A8046" s="1" t="s">
        <v>30</v>
      </c>
      <c r="B8046" s="2">
        <v>42828.285416666666</v>
      </c>
      <c r="C8046">
        <v>51</v>
      </c>
      <c r="D8046">
        <v>45</v>
      </c>
      <c r="E8046">
        <v>79.540000000000006</v>
      </c>
      <c r="F8046">
        <v>160</v>
      </c>
      <c r="G8046">
        <v>3</v>
      </c>
      <c r="H8046">
        <v>0</v>
      </c>
      <c r="I8046">
        <v>30.12</v>
      </c>
      <c r="J8046">
        <v>1019.8</v>
      </c>
      <c r="K8046">
        <v>10</v>
      </c>
      <c r="M8046" t="s">
        <v>31</v>
      </c>
      <c r="N8046" t="s">
        <v>32</v>
      </c>
      <c r="Q8046">
        <v>3500</v>
      </c>
      <c r="R8046">
        <v>25000</v>
      </c>
      <c r="AB8046">
        <v>51.1</v>
      </c>
      <c r="AC8046" t="s">
        <v>8098</v>
      </c>
    </row>
    <row r="8047" spans="1:29">
      <c r="A8047" s="1" t="s">
        <v>30</v>
      </c>
      <c r="B8047" s="2">
        <v>42828.32708333333</v>
      </c>
      <c r="C8047">
        <v>52</v>
      </c>
      <c r="D8047">
        <v>44</v>
      </c>
      <c r="E8047">
        <v>74.349999999999994</v>
      </c>
      <c r="F8047">
        <v>140</v>
      </c>
      <c r="G8047">
        <v>6</v>
      </c>
      <c r="H8047">
        <v>0</v>
      </c>
      <c r="I8047">
        <v>30.12</v>
      </c>
      <c r="J8047">
        <v>1019.6</v>
      </c>
      <c r="K8047">
        <v>10</v>
      </c>
      <c r="M8047" t="s">
        <v>31</v>
      </c>
      <c r="N8047" t="s">
        <v>32</v>
      </c>
      <c r="O8047" t="s">
        <v>32</v>
      </c>
      <c r="Q8047">
        <v>1500</v>
      </c>
      <c r="R8047">
        <v>3800</v>
      </c>
      <c r="S8047">
        <v>25000</v>
      </c>
      <c r="AB8047">
        <v>52</v>
      </c>
      <c r="AC8047" t="s">
        <v>8099</v>
      </c>
    </row>
    <row r="8048" spans="1:29">
      <c r="A8048" s="1" t="s">
        <v>30</v>
      </c>
      <c r="B8048" s="2">
        <v>42828.359722222223</v>
      </c>
      <c r="C8048">
        <v>54</v>
      </c>
      <c r="D8048">
        <v>44</v>
      </c>
      <c r="E8048">
        <v>69.09</v>
      </c>
      <c r="F8048">
        <v>150</v>
      </c>
      <c r="G8048">
        <v>4</v>
      </c>
      <c r="H8048">
        <v>0</v>
      </c>
      <c r="I8048">
        <v>30.11</v>
      </c>
      <c r="K8048">
        <v>10</v>
      </c>
      <c r="M8048" t="s">
        <v>32</v>
      </c>
      <c r="N8048" t="s">
        <v>43</v>
      </c>
      <c r="Q8048">
        <v>1300</v>
      </c>
      <c r="R8048">
        <v>4000</v>
      </c>
      <c r="AB8048">
        <v>54</v>
      </c>
      <c r="AC8048" t="s">
        <v>8100</v>
      </c>
    </row>
    <row r="8049" spans="1:29">
      <c r="A8049" s="1" t="s">
        <v>30</v>
      </c>
      <c r="B8049" s="2">
        <v>42828.368750000001</v>
      </c>
      <c r="C8049">
        <v>55</v>
      </c>
      <c r="D8049">
        <v>44</v>
      </c>
      <c r="E8049">
        <v>66.61</v>
      </c>
      <c r="F8049">
        <v>150</v>
      </c>
      <c r="G8049">
        <v>6</v>
      </c>
      <c r="H8049">
        <v>0</v>
      </c>
      <c r="I8049">
        <v>30.11</v>
      </c>
      <c r="J8049">
        <v>1019.6</v>
      </c>
      <c r="K8049">
        <v>10</v>
      </c>
      <c r="M8049" t="s">
        <v>32</v>
      </c>
      <c r="N8049" t="s">
        <v>32</v>
      </c>
      <c r="O8049" t="s">
        <v>32</v>
      </c>
      <c r="Q8049">
        <v>1200</v>
      </c>
      <c r="R8049">
        <v>4000</v>
      </c>
      <c r="S8049">
        <v>25000</v>
      </c>
      <c r="AB8049">
        <v>55</v>
      </c>
      <c r="AC8049" t="s">
        <v>8101</v>
      </c>
    </row>
    <row r="8050" spans="1:29">
      <c r="A8050" s="1" t="s">
        <v>30</v>
      </c>
      <c r="B8050" s="2">
        <v>42828.410416666666</v>
      </c>
      <c r="C8050">
        <v>59</v>
      </c>
      <c r="D8050">
        <v>47</v>
      </c>
      <c r="E8050">
        <v>64.12</v>
      </c>
      <c r="F8050">
        <v>150</v>
      </c>
      <c r="G8050">
        <v>5</v>
      </c>
      <c r="H8050">
        <v>0</v>
      </c>
      <c r="I8050">
        <v>30.09</v>
      </c>
      <c r="J8050">
        <v>1018.9</v>
      </c>
      <c r="K8050">
        <v>10</v>
      </c>
      <c r="M8050" t="s">
        <v>32</v>
      </c>
      <c r="N8050" t="s">
        <v>32</v>
      </c>
      <c r="O8050" t="s">
        <v>32</v>
      </c>
      <c r="Q8050">
        <v>1500</v>
      </c>
      <c r="R8050">
        <v>3800</v>
      </c>
      <c r="S8050">
        <v>25000</v>
      </c>
      <c r="AB8050">
        <v>59</v>
      </c>
      <c r="AC8050" t="s">
        <v>8102</v>
      </c>
    </row>
    <row r="8051" spans="1:29">
      <c r="A8051" s="1" t="s">
        <v>30</v>
      </c>
      <c r="B8051" s="2">
        <v>42828.45208333333</v>
      </c>
      <c r="C8051">
        <v>63</v>
      </c>
      <c r="D8051">
        <v>51</v>
      </c>
      <c r="E8051">
        <v>65.09</v>
      </c>
      <c r="F8051">
        <v>180</v>
      </c>
      <c r="G8051">
        <v>5</v>
      </c>
      <c r="H8051">
        <v>0</v>
      </c>
      <c r="I8051">
        <v>30.08</v>
      </c>
      <c r="J8051">
        <v>1018.4</v>
      </c>
      <c r="K8051">
        <v>10</v>
      </c>
      <c r="M8051" t="s">
        <v>34</v>
      </c>
      <c r="N8051" t="s">
        <v>32</v>
      </c>
      <c r="O8051" t="s">
        <v>32</v>
      </c>
      <c r="Q8051">
        <v>1500</v>
      </c>
      <c r="R8051">
        <v>6000</v>
      </c>
      <c r="S8051">
        <v>25000</v>
      </c>
      <c r="AB8051">
        <v>63</v>
      </c>
      <c r="AC8051" t="s">
        <v>8103</v>
      </c>
    </row>
    <row r="8052" spans="1:29">
      <c r="A8052" s="1" t="s">
        <v>30</v>
      </c>
      <c r="B8052" s="2">
        <v>42828.493750000001</v>
      </c>
      <c r="C8052">
        <v>68</v>
      </c>
      <c r="D8052">
        <v>54</v>
      </c>
      <c r="E8052">
        <v>60.86</v>
      </c>
      <c r="F8052">
        <v>180</v>
      </c>
      <c r="G8052">
        <v>8</v>
      </c>
      <c r="H8052">
        <v>0</v>
      </c>
      <c r="I8052">
        <v>30.05</v>
      </c>
      <c r="J8052">
        <v>1017.2</v>
      </c>
      <c r="K8052">
        <v>10</v>
      </c>
      <c r="M8052" t="s">
        <v>32</v>
      </c>
      <c r="N8052" t="s">
        <v>32</v>
      </c>
      <c r="Q8052">
        <v>2200</v>
      </c>
      <c r="R8052">
        <v>25000</v>
      </c>
      <c r="AB8052">
        <v>68</v>
      </c>
      <c r="AC8052" t="s">
        <v>8104</v>
      </c>
    </row>
    <row r="8053" spans="1:29">
      <c r="A8053" s="1" t="s">
        <v>30</v>
      </c>
      <c r="B8053" s="2">
        <v>42828.535416666666</v>
      </c>
      <c r="C8053">
        <v>71</v>
      </c>
      <c r="D8053">
        <v>57</v>
      </c>
      <c r="E8053">
        <v>61.04</v>
      </c>
      <c r="F8053">
        <v>180</v>
      </c>
      <c r="G8053">
        <v>11</v>
      </c>
      <c r="H8053">
        <v>0</v>
      </c>
      <c r="I8053">
        <v>30.01</v>
      </c>
      <c r="J8053">
        <v>1015.9</v>
      </c>
      <c r="K8053">
        <v>10</v>
      </c>
      <c r="L8053">
        <v>16</v>
      </c>
      <c r="M8053" t="s">
        <v>32</v>
      </c>
      <c r="N8053" t="s">
        <v>32</v>
      </c>
      <c r="Q8053">
        <v>2700</v>
      </c>
      <c r="R8053">
        <v>25000</v>
      </c>
      <c r="AB8053">
        <v>71.099999999999994</v>
      </c>
      <c r="AC8053" t="s">
        <v>8105</v>
      </c>
    </row>
    <row r="8054" spans="1:29">
      <c r="A8054" s="1" t="s">
        <v>30</v>
      </c>
      <c r="B8054" s="2">
        <v>42828.566666666666</v>
      </c>
      <c r="C8054">
        <v>74</v>
      </c>
      <c r="D8054">
        <v>57</v>
      </c>
      <c r="E8054">
        <v>55.53</v>
      </c>
      <c r="F8054">
        <v>150</v>
      </c>
      <c r="G8054">
        <v>11</v>
      </c>
      <c r="H8054">
        <v>0</v>
      </c>
      <c r="I8054">
        <v>29.97</v>
      </c>
      <c r="K8054">
        <v>10</v>
      </c>
      <c r="L8054">
        <v>19</v>
      </c>
      <c r="M8054" t="s">
        <v>34</v>
      </c>
      <c r="N8054" t="s">
        <v>32</v>
      </c>
      <c r="Q8054">
        <v>3200</v>
      </c>
      <c r="R8054">
        <v>25000</v>
      </c>
      <c r="AB8054">
        <v>73.900000000000006</v>
      </c>
      <c r="AC8054" t="s">
        <v>8106</v>
      </c>
    </row>
    <row r="8055" spans="1:29">
      <c r="A8055" s="1" t="s">
        <v>30</v>
      </c>
      <c r="B8055" s="2">
        <v>42828.57708333333</v>
      </c>
      <c r="C8055">
        <v>75</v>
      </c>
      <c r="D8055">
        <v>58</v>
      </c>
      <c r="E8055">
        <v>55.28</v>
      </c>
      <c r="F8055">
        <v>180</v>
      </c>
      <c r="G8055">
        <v>13</v>
      </c>
      <c r="H8055">
        <v>0</v>
      </c>
      <c r="I8055">
        <v>29.95</v>
      </c>
      <c r="J8055">
        <v>1013.9</v>
      </c>
      <c r="K8055">
        <v>10</v>
      </c>
      <c r="L8055">
        <v>20</v>
      </c>
      <c r="M8055" t="s">
        <v>34</v>
      </c>
      <c r="N8055" t="s">
        <v>34</v>
      </c>
      <c r="O8055" t="s">
        <v>32</v>
      </c>
      <c r="Q8055">
        <v>3200</v>
      </c>
      <c r="R8055">
        <v>5500</v>
      </c>
      <c r="S8055">
        <v>25000</v>
      </c>
      <c r="AB8055">
        <v>75</v>
      </c>
      <c r="AC8055" t="s">
        <v>8107</v>
      </c>
    </row>
    <row r="8056" spans="1:29">
      <c r="A8056" s="1" t="s">
        <v>30</v>
      </c>
      <c r="B8056" s="2">
        <v>42828.618750000001</v>
      </c>
      <c r="C8056">
        <v>76</v>
      </c>
      <c r="D8056">
        <v>58</v>
      </c>
      <c r="E8056">
        <v>53.64</v>
      </c>
      <c r="F8056">
        <v>160</v>
      </c>
      <c r="G8056">
        <v>12</v>
      </c>
      <c r="H8056">
        <v>0</v>
      </c>
      <c r="I8056">
        <v>29.89</v>
      </c>
      <c r="J8056">
        <v>1011.8</v>
      </c>
      <c r="K8056">
        <v>10</v>
      </c>
      <c r="M8056" t="s">
        <v>34</v>
      </c>
      <c r="N8056" t="s">
        <v>34</v>
      </c>
      <c r="O8056" t="s">
        <v>32</v>
      </c>
      <c r="Q8056">
        <v>3400</v>
      </c>
      <c r="R8056">
        <v>5500</v>
      </c>
      <c r="S8056">
        <v>25000</v>
      </c>
      <c r="AB8056">
        <v>75.900000000000006</v>
      </c>
      <c r="AC8056" t="s">
        <v>8108</v>
      </c>
    </row>
    <row r="8057" spans="1:29">
      <c r="A8057" s="1" t="s">
        <v>30</v>
      </c>
      <c r="B8057" s="2">
        <v>42828.660416666666</v>
      </c>
      <c r="C8057">
        <v>74</v>
      </c>
      <c r="D8057">
        <v>57</v>
      </c>
      <c r="E8057">
        <v>55.53</v>
      </c>
      <c r="F8057">
        <v>170</v>
      </c>
      <c r="G8057">
        <v>11</v>
      </c>
      <c r="H8057">
        <v>0</v>
      </c>
      <c r="I8057">
        <v>29.85</v>
      </c>
      <c r="J8057">
        <v>1010.4</v>
      </c>
      <c r="K8057">
        <v>10</v>
      </c>
      <c r="L8057">
        <v>19</v>
      </c>
      <c r="M8057" t="s">
        <v>31</v>
      </c>
      <c r="N8057" t="s">
        <v>32</v>
      </c>
      <c r="O8057" t="s">
        <v>32</v>
      </c>
      <c r="Q8057">
        <v>4000</v>
      </c>
      <c r="R8057">
        <v>5000</v>
      </c>
      <c r="S8057">
        <v>25000</v>
      </c>
      <c r="Y8057">
        <v>26</v>
      </c>
      <c r="Z8057">
        <v>190</v>
      </c>
      <c r="AA8057" s="2">
        <v>42828.64166666667</v>
      </c>
      <c r="AB8057">
        <v>73.900000000000006</v>
      </c>
      <c r="AC8057" t="s">
        <v>8109</v>
      </c>
    </row>
    <row r="8058" spans="1:29">
      <c r="A8058" s="1" t="s">
        <v>30</v>
      </c>
      <c r="B8058" s="2">
        <v>42828.70208333333</v>
      </c>
      <c r="C8058">
        <v>75</v>
      </c>
      <c r="D8058">
        <v>59</v>
      </c>
      <c r="E8058">
        <v>57.5</v>
      </c>
      <c r="F8058">
        <v>170</v>
      </c>
      <c r="G8058">
        <v>14</v>
      </c>
      <c r="I8058">
        <v>29.82</v>
      </c>
      <c r="J8058">
        <v>1009.6</v>
      </c>
      <c r="K8058">
        <v>10</v>
      </c>
      <c r="M8058" t="s">
        <v>34</v>
      </c>
      <c r="N8058" t="s">
        <v>32</v>
      </c>
      <c r="O8058" t="s">
        <v>32</v>
      </c>
      <c r="P8058" t="s">
        <v>32</v>
      </c>
      <c r="Q8058">
        <v>3700</v>
      </c>
      <c r="R8058">
        <v>5000</v>
      </c>
      <c r="S8058">
        <v>9500</v>
      </c>
      <c r="T8058">
        <v>25000</v>
      </c>
      <c r="U8058" t="e" cm="1">
        <f t="array" ref="U8058">-RA</f>
        <v>#NAME?</v>
      </c>
      <c r="AB8058">
        <v>75</v>
      </c>
      <c r="AC8058" t="s">
        <v>8110</v>
      </c>
    </row>
    <row r="8059" spans="1:29">
      <c r="A8059" s="1" t="s">
        <v>30</v>
      </c>
      <c r="B8059" s="2">
        <v>42828.743750000001</v>
      </c>
      <c r="C8059">
        <v>66</v>
      </c>
      <c r="D8059">
        <v>62</v>
      </c>
      <c r="E8059">
        <v>87.24</v>
      </c>
      <c r="F8059">
        <v>180</v>
      </c>
      <c r="G8059">
        <v>11</v>
      </c>
      <c r="H8059">
        <v>0.1</v>
      </c>
      <c r="I8059">
        <v>29.84</v>
      </c>
      <c r="J8059">
        <v>1010.3</v>
      </c>
      <c r="K8059">
        <v>3</v>
      </c>
      <c r="M8059" t="s">
        <v>31</v>
      </c>
      <c r="N8059" t="s">
        <v>32</v>
      </c>
      <c r="O8059" t="s">
        <v>43</v>
      </c>
      <c r="Q8059">
        <v>4000</v>
      </c>
      <c r="R8059">
        <v>5000</v>
      </c>
      <c r="S8059">
        <v>11000</v>
      </c>
      <c r="U8059" t="s">
        <v>496</v>
      </c>
      <c r="AB8059">
        <v>66</v>
      </c>
      <c r="AC8059" t="s">
        <v>8111</v>
      </c>
    </row>
    <row r="8060" spans="1:29">
      <c r="A8060" s="1" t="s">
        <v>30</v>
      </c>
      <c r="B8060" s="2">
        <v>42828.785416666666</v>
      </c>
      <c r="C8060">
        <v>66</v>
      </c>
      <c r="D8060">
        <v>61</v>
      </c>
      <c r="E8060">
        <v>83.91</v>
      </c>
      <c r="F8060">
        <v>170</v>
      </c>
      <c r="G8060">
        <v>10</v>
      </c>
      <c r="H8060">
        <v>0.02</v>
      </c>
      <c r="I8060">
        <v>29.82</v>
      </c>
      <c r="J8060">
        <v>1009.6</v>
      </c>
      <c r="K8060">
        <v>10</v>
      </c>
      <c r="L8060">
        <v>23</v>
      </c>
      <c r="M8060" t="s">
        <v>31</v>
      </c>
      <c r="N8060" t="s">
        <v>32</v>
      </c>
      <c r="O8060" t="s">
        <v>43</v>
      </c>
      <c r="Q8060">
        <v>1500</v>
      </c>
      <c r="R8060">
        <v>5500</v>
      </c>
      <c r="S8060">
        <v>11000</v>
      </c>
      <c r="AB8060">
        <v>66</v>
      </c>
      <c r="AC8060" t="s">
        <v>8112</v>
      </c>
    </row>
    <row r="8061" spans="1:29">
      <c r="A8061" s="1" t="s">
        <v>30</v>
      </c>
      <c r="B8061" s="2">
        <v>42828.791666666664</v>
      </c>
      <c r="C8061">
        <v>65</v>
      </c>
      <c r="D8061">
        <v>61</v>
      </c>
      <c r="E8061">
        <v>87.18</v>
      </c>
      <c r="F8061">
        <v>230</v>
      </c>
      <c r="G8061">
        <v>19</v>
      </c>
      <c r="I8061">
        <v>29.87</v>
      </c>
      <c r="K8061">
        <v>2</v>
      </c>
      <c r="L8061">
        <v>24</v>
      </c>
      <c r="M8061" t="s">
        <v>31</v>
      </c>
      <c r="N8061" t="s">
        <v>34</v>
      </c>
      <c r="O8061" t="s">
        <v>43</v>
      </c>
      <c r="Q8061">
        <v>1500</v>
      </c>
      <c r="R8061">
        <v>3200</v>
      </c>
      <c r="S8061">
        <v>5500</v>
      </c>
      <c r="U8061" t="e" cm="1">
        <f t="array" ref="U8061">+TSRA BR</f>
        <v>#NAME?</v>
      </c>
      <c r="AB8061">
        <v>64.900000000000006</v>
      </c>
      <c r="AC8061" t="s">
        <v>8113</v>
      </c>
    </row>
    <row r="8062" spans="1:29">
      <c r="A8062" s="1" t="s">
        <v>30</v>
      </c>
      <c r="B8062" s="2">
        <v>42828.793749999997</v>
      </c>
      <c r="C8062">
        <v>65</v>
      </c>
      <c r="D8062">
        <v>61</v>
      </c>
      <c r="E8062">
        <v>87.18</v>
      </c>
      <c r="F8062">
        <v>220</v>
      </c>
      <c r="G8062">
        <v>14</v>
      </c>
      <c r="H8062">
        <v>0.02</v>
      </c>
      <c r="I8062">
        <v>29.85</v>
      </c>
      <c r="K8062">
        <v>1</v>
      </c>
      <c r="L8062">
        <v>24</v>
      </c>
      <c r="M8062" t="s">
        <v>31</v>
      </c>
      <c r="N8062" t="s">
        <v>34</v>
      </c>
      <c r="O8062" t="s">
        <v>43</v>
      </c>
      <c r="Q8062">
        <v>1200</v>
      </c>
      <c r="R8062">
        <v>3200</v>
      </c>
      <c r="S8062">
        <v>5500</v>
      </c>
      <c r="U8062" t="e" cm="1">
        <f t="array" ref="U8062">+TSRA BR</f>
        <v>#NAME?</v>
      </c>
      <c r="AB8062">
        <v>64.900000000000006</v>
      </c>
      <c r="AC8062" t="s">
        <v>8114</v>
      </c>
    </row>
    <row r="8063" spans="1:29">
      <c r="A8063" s="1" t="s">
        <v>30</v>
      </c>
      <c r="B8063" s="2">
        <v>42828.797222222223</v>
      </c>
      <c r="C8063">
        <v>64</v>
      </c>
      <c r="D8063">
        <v>62</v>
      </c>
      <c r="E8063">
        <v>93.54</v>
      </c>
      <c r="F8063">
        <v>220</v>
      </c>
      <c r="G8063">
        <v>15</v>
      </c>
      <c r="H8063">
        <v>0.21</v>
      </c>
      <c r="I8063">
        <v>29.86</v>
      </c>
      <c r="K8063">
        <v>2</v>
      </c>
      <c r="M8063" t="s">
        <v>32</v>
      </c>
      <c r="N8063" t="s">
        <v>32</v>
      </c>
      <c r="O8063" t="s">
        <v>43</v>
      </c>
      <c r="Q8063">
        <v>1300</v>
      </c>
      <c r="R8063">
        <v>4500</v>
      </c>
      <c r="S8063">
        <v>5500</v>
      </c>
      <c r="U8063" t="s">
        <v>440</v>
      </c>
      <c r="AB8063">
        <v>64</v>
      </c>
      <c r="AC8063" t="s">
        <v>8115</v>
      </c>
    </row>
    <row r="8064" spans="1:29">
      <c r="A8064" s="1" t="s">
        <v>30</v>
      </c>
      <c r="B8064" s="2">
        <v>42828.800694444442</v>
      </c>
      <c r="C8064">
        <v>64</v>
      </c>
      <c r="D8064">
        <v>62</v>
      </c>
      <c r="E8064">
        <v>93.54</v>
      </c>
      <c r="F8064">
        <v>220</v>
      </c>
      <c r="G8064">
        <v>16</v>
      </c>
      <c r="H8064">
        <v>0.23</v>
      </c>
      <c r="I8064">
        <v>29.86</v>
      </c>
      <c r="K8064">
        <v>3</v>
      </c>
      <c r="L8064">
        <v>22</v>
      </c>
      <c r="M8064" t="s">
        <v>31</v>
      </c>
      <c r="N8064" t="s">
        <v>32</v>
      </c>
      <c r="O8064" t="s">
        <v>43</v>
      </c>
      <c r="Q8064">
        <v>800</v>
      </c>
      <c r="R8064">
        <v>1400</v>
      </c>
      <c r="S8064">
        <v>5500</v>
      </c>
      <c r="U8064" t="s">
        <v>440</v>
      </c>
      <c r="AB8064">
        <v>64</v>
      </c>
      <c r="AC8064" t="s">
        <v>8116</v>
      </c>
    </row>
    <row r="8065" spans="1:29">
      <c r="A8065" s="1" t="s">
        <v>30</v>
      </c>
      <c r="B8065" s="2">
        <v>42828.811111111114</v>
      </c>
      <c r="C8065">
        <v>64</v>
      </c>
      <c r="D8065">
        <v>62</v>
      </c>
      <c r="E8065">
        <v>93.54</v>
      </c>
      <c r="F8065">
        <v>230</v>
      </c>
      <c r="G8065">
        <v>9</v>
      </c>
      <c r="H8065">
        <v>0.24</v>
      </c>
      <c r="I8065">
        <v>29.86</v>
      </c>
      <c r="K8065">
        <v>7</v>
      </c>
      <c r="M8065" t="s">
        <v>34</v>
      </c>
      <c r="N8065" t="s">
        <v>32</v>
      </c>
      <c r="O8065" t="s">
        <v>43</v>
      </c>
      <c r="Q8065">
        <v>1300</v>
      </c>
      <c r="R8065">
        <v>3900</v>
      </c>
      <c r="S8065">
        <v>10000</v>
      </c>
      <c r="U8065" t="e" cm="1">
        <f t="array" ref="U8065">-RA</f>
        <v>#NAME?</v>
      </c>
      <c r="AB8065">
        <v>64</v>
      </c>
      <c r="AC8065" t="s">
        <v>8117</v>
      </c>
    </row>
    <row r="8066" spans="1:29">
      <c r="A8066" s="1" t="s">
        <v>30</v>
      </c>
      <c r="B8066" s="2">
        <v>42828.82708333333</v>
      </c>
      <c r="C8066">
        <v>63</v>
      </c>
      <c r="D8066">
        <v>62</v>
      </c>
      <c r="E8066">
        <v>96.88</v>
      </c>
      <c r="F8066">
        <v>230</v>
      </c>
      <c r="G8066">
        <v>9</v>
      </c>
      <c r="H8066">
        <v>0.25</v>
      </c>
      <c r="I8066">
        <v>29.86</v>
      </c>
      <c r="J8066">
        <v>1010.8</v>
      </c>
      <c r="K8066">
        <v>6</v>
      </c>
      <c r="M8066" t="s">
        <v>31</v>
      </c>
      <c r="N8066" t="s">
        <v>34</v>
      </c>
      <c r="O8066" t="s">
        <v>43</v>
      </c>
      <c r="Q8066">
        <v>1400</v>
      </c>
      <c r="R8066">
        <v>3900</v>
      </c>
      <c r="S8066">
        <v>10000</v>
      </c>
      <c r="U8066" t="e" cm="1">
        <f t="array" ref="U8066">-RA BR</f>
        <v>#NAME?</v>
      </c>
      <c r="AB8066">
        <v>63</v>
      </c>
      <c r="AC8066" t="s">
        <v>8118</v>
      </c>
    </row>
    <row r="8067" spans="1:29">
      <c r="A8067" s="1" t="s">
        <v>30</v>
      </c>
      <c r="B8067" s="2">
        <v>42828.868750000001</v>
      </c>
      <c r="C8067">
        <v>62</v>
      </c>
      <c r="D8067">
        <v>59</v>
      </c>
      <c r="E8067">
        <v>89.57</v>
      </c>
      <c r="F8067">
        <v>140</v>
      </c>
      <c r="G8067">
        <v>8</v>
      </c>
      <c r="H8067">
        <v>0.03</v>
      </c>
      <c r="I8067">
        <v>29.73</v>
      </c>
      <c r="J8067">
        <v>1006.5</v>
      </c>
      <c r="K8067">
        <v>10</v>
      </c>
      <c r="M8067" t="s">
        <v>31</v>
      </c>
      <c r="N8067" t="s">
        <v>34</v>
      </c>
      <c r="O8067" t="s">
        <v>32</v>
      </c>
      <c r="Q8067">
        <v>3900</v>
      </c>
      <c r="R8067">
        <v>10000</v>
      </c>
      <c r="S8067">
        <v>19000</v>
      </c>
      <c r="AB8067">
        <v>62.1</v>
      </c>
      <c r="AC8067" t="s">
        <v>8119</v>
      </c>
    </row>
    <row r="8068" spans="1:29">
      <c r="A8068" s="1" t="s">
        <v>30</v>
      </c>
      <c r="B8068" s="2">
        <v>42828.910416666666</v>
      </c>
      <c r="C8068">
        <v>62</v>
      </c>
      <c r="D8068">
        <v>60</v>
      </c>
      <c r="E8068">
        <v>93.16</v>
      </c>
      <c r="F8068">
        <v>190</v>
      </c>
      <c r="G8068">
        <v>4</v>
      </c>
      <c r="H8068">
        <v>0</v>
      </c>
      <c r="I8068">
        <v>29.76</v>
      </c>
      <c r="J8068">
        <v>1007.5</v>
      </c>
      <c r="K8068">
        <v>10</v>
      </c>
      <c r="M8068" t="s">
        <v>31</v>
      </c>
      <c r="N8068" t="s">
        <v>32</v>
      </c>
      <c r="Q8068">
        <v>10000</v>
      </c>
      <c r="R8068">
        <v>21000</v>
      </c>
      <c r="AB8068">
        <v>62.1</v>
      </c>
      <c r="AC8068" t="s">
        <v>8120</v>
      </c>
    </row>
    <row r="8069" spans="1:29">
      <c r="A8069" s="1" t="s">
        <v>30</v>
      </c>
      <c r="B8069" s="2">
        <v>42828.929861111108</v>
      </c>
      <c r="C8069">
        <v>63</v>
      </c>
      <c r="D8069">
        <v>61</v>
      </c>
      <c r="E8069">
        <v>93.18</v>
      </c>
      <c r="F8069">
        <v>180</v>
      </c>
      <c r="G8069">
        <v>6</v>
      </c>
      <c r="H8069">
        <v>0</v>
      </c>
      <c r="I8069">
        <v>29.76</v>
      </c>
      <c r="K8069">
        <v>10</v>
      </c>
      <c r="M8069" t="s">
        <v>31</v>
      </c>
      <c r="N8069" t="s">
        <v>31</v>
      </c>
      <c r="O8069" t="s">
        <v>32</v>
      </c>
      <c r="Q8069">
        <v>600</v>
      </c>
      <c r="R8069">
        <v>7500</v>
      </c>
      <c r="S8069">
        <v>25000</v>
      </c>
      <c r="AB8069">
        <v>63</v>
      </c>
      <c r="AC8069" t="s">
        <v>8121</v>
      </c>
    </row>
    <row r="8070" spans="1:29">
      <c r="A8070" s="1" t="s">
        <v>30</v>
      </c>
      <c r="B8070" s="2">
        <v>42828.95208333333</v>
      </c>
      <c r="C8070">
        <v>62</v>
      </c>
      <c r="D8070">
        <v>60</v>
      </c>
      <c r="E8070">
        <v>93.16</v>
      </c>
      <c r="F8070">
        <v>180</v>
      </c>
      <c r="G8070">
        <v>9</v>
      </c>
      <c r="H8070">
        <v>0</v>
      </c>
      <c r="I8070">
        <v>29.77</v>
      </c>
      <c r="J8070">
        <v>1007.6</v>
      </c>
      <c r="K8070">
        <v>10</v>
      </c>
      <c r="M8070" t="s">
        <v>31</v>
      </c>
      <c r="N8070" t="s">
        <v>32</v>
      </c>
      <c r="O8070" t="s">
        <v>32</v>
      </c>
      <c r="Q8070">
        <v>900</v>
      </c>
      <c r="R8070">
        <v>6500</v>
      </c>
      <c r="S8070">
        <v>25000</v>
      </c>
      <c r="AB8070">
        <v>62.1</v>
      </c>
      <c r="AC8070" t="s">
        <v>8122</v>
      </c>
    </row>
    <row r="8071" spans="1:29">
      <c r="A8071" s="1" t="s">
        <v>30</v>
      </c>
      <c r="B8071" s="2">
        <v>42828.972222222219</v>
      </c>
      <c r="C8071">
        <v>62</v>
      </c>
      <c r="D8071">
        <v>60</v>
      </c>
      <c r="E8071">
        <v>93.16</v>
      </c>
      <c r="F8071">
        <v>210</v>
      </c>
      <c r="G8071">
        <v>8</v>
      </c>
      <c r="H8071">
        <v>0</v>
      </c>
      <c r="I8071">
        <v>29.77</v>
      </c>
      <c r="K8071">
        <v>10</v>
      </c>
      <c r="M8071" t="s">
        <v>31</v>
      </c>
      <c r="N8071" t="s">
        <v>32</v>
      </c>
      <c r="O8071" t="s">
        <v>43</v>
      </c>
      <c r="Q8071">
        <v>600</v>
      </c>
      <c r="R8071">
        <v>1100</v>
      </c>
      <c r="S8071">
        <v>6000</v>
      </c>
      <c r="AB8071">
        <v>62.1</v>
      </c>
      <c r="AC8071" t="s">
        <v>8123</v>
      </c>
    </row>
    <row r="8072" spans="1:29">
      <c r="A8072" s="1" t="s">
        <v>30</v>
      </c>
      <c r="B8072" s="2">
        <v>42828.993750000001</v>
      </c>
      <c r="C8072">
        <v>62</v>
      </c>
      <c r="D8072">
        <v>60</v>
      </c>
      <c r="E8072">
        <v>93.16</v>
      </c>
      <c r="F8072">
        <v>200</v>
      </c>
      <c r="G8072">
        <v>7</v>
      </c>
      <c r="H8072">
        <v>0</v>
      </c>
      <c r="I8072">
        <v>29.76</v>
      </c>
      <c r="J8072">
        <v>1007.5</v>
      </c>
      <c r="K8072">
        <v>10</v>
      </c>
      <c r="M8072" t="s">
        <v>31</v>
      </c>
      <c r="N8072" t="s">
        <v>32</v>
      </c>
      <c r="O8072" t="s">
        <v>32</v>
      </c>
      <c r="P8072" t="s">
        <v>32</v>
      </c>
      <c r="Q8072">
        <v>600</v>
      </c>
      <c r="R8072">
        <v>1000</v>
      </c>
      <c r="S8072">
        <v>5500</v>
      </c>
      <c r="T8072">
        <v>25000</v>
      </c>
      <c r="AB8072">
        <v>62.1</v>
      </c>
      <c r="AC8072" t="s">
        <v>8124</v>
      </c>
    </row>
    <row r="8073" spans="1:29">
      <c r="A8073" s="1" t="s">
        <v>30</v>
      </c>
      <c r="B8073" s="2">
        <v>42829.035416666666</v>
      </c>
      <c r="C8073">
        <v>63</v>
      </c>
      <c r="D8073">
        <v>60</v>
      </c>
      <c r="E8073">
        <v>90.25</v>
      </c>
      <c r="F8073">
        <v>200</v>
      </c>
      <c r="G8073">
        <v>13</v>
      </c>
      <c r="H8073">
        <v>0</v>
      </c>
      <c r="I8073">
        <v>29.75</v>
      </c>
      <c r="J8073">
        <v>1007</v>
      </c>
      <c r="K8073">
        <v>10</v>
      </c>
      <c r="L8073">
        <v>18</v>
      </c>
      <c r="M8073" t="s">
        <v>32</v>
      </c>
      <c r="N8073" t="s">
        <v>43</v>
      </c>
      <c r="Q8073">
        <v>900</v>
      </c>
      <c r="R8073">
        <v>6000</v>
      </c>
      <c r="AB8073">
        <v>63</v>
      </c>
      <c r="AC8073" t="s">
        <v>8125</v>
      </c>
    </row>
    <row r="8074" spans="1:29">
      <c r="A8074" s="1" t="s">
        <v>30</v>
      </c>
      <c r="B8074" s="2">
        <v>42829.07708333333</v>
      </c>
      <c r="C8074">
        <v>64</v>
      </c>
      <c r="D8074">
        <v>61</v>
      </c>
      <c r="E8074">
        <v>89.97</v>
      </c>
      <c r="F8074">
        <v>210</v>
      </c>
      <c r="G8074">
        <v>9</v>
      </c>
      <c r="I8074">
        <v>29.74</v>
      </c>
      <c r="J8074">
        <v>1006.5</v>
      </c>
      <c r="K8074">
        <v>10</v>
      </c>
      <c r="L8074">
        <v>18</v>
      </c>
      <c r="M8074" t="s">
        <v>32</v>
      </c>
      <c r="N8074" t="s">
        <v>43</v>
      </c>
      <c r="Q8074">
        <v>700</v>
      </c>
      <c r="R8074">
        <v>1100</v>
      </c>
      <c r="U8074" t="e" cm="1">
        <f t="array" ref="U8074">-DZ</f>
        <v>#NAME?</v>
      </c>
      <c r="AB8074">
        <v>64</v>
      </c>
      <c r="AC8074" t="s">
        <v>8126</v>
      </c>
    </row>
    <row r="8075" spans="1:29">
      <c r="A8075" s="1" t="s">
        <v>30</v>
      </c>
      <c r="B8075" s="2">
        <v>42829.114583333336</v>
      </c>
      <c r="C8075">
        <v>64.400000000000006</v>
      </c>
      <c r="D8075">
        <v>60.8</v>
      </c>
      <c r="E8075">
        <v>88.09</v>
      </c>
      <c r="F8075">
        <v>210</v>
      </c>
      <c r="G8075">
        <v>11</v>
      </c>
      <c r="I8075">
        <v>29.71</v>
      </c>
      <c r="K8075">
        <v>10</v>
      </c>
      <c r="M8075" t="s">
        <v>31</v>
      </c>
      <c r="N8075" t="s">
        <v>32</v>
      </c>
      <c r="O8075" t="s">
        <v>43</v>
      </c>
      <c r="Q8075">
        <v>800</v>
      </c>
      <c r="R8075">
        <v>1200</v>
      </c>
      <c r="S8075">
        <v>5000</v>
      </c>
      <c r="AB8075">
        <v>64.400000000000006</v>
      </c>
      <c r="AC8075" t="s">
        <v>8127</v>
      </c>
    </row>
    <row r="8076" spans="1:29">
      <c r="A8076" s="1" t="s">
        <v>30</v>
      </c>
      <c r="B8076" s="2">
        <v>42829.118750000001</v>
      </c>
      <c r="C8076">
        <v>64</v>
      </c>
      <c r="D8076">
        <v>61</v>
      </c>
      <c r="E8076">
        <v>89.97</v>
      </c>
      <c r="F8076">
        <v>210</v>
      </c>
      <c r="G8076">
        <v>10</v>
      </c>
      <c r="I8076">
        <v>29.71</v>
      </c>
      <c r="J8076">
        <v>1005.6</v>
      </c>
      <c r="K8076">
        <v>10</v>
      </c>
      <c r="M8076" t="s">
        <v>31</v>
      </c>
      <c r="N8076" t="s">
        <v>32</v>
      </c>
      <c r="O8076" t="s">
        <v>32</v>
      </c>
      <c r="P8076" t="s">
        <v>32</v>
      </c>
      <c r="Q8076">
        <v>800</v>
      </c>
      <c r="R8076">
        <v>1200</v>
      </c>
      <c r="S8076">
        <v>4800</v>
      </c>
      <c r="T8076">
        <v>25000</v>
      </c>
      <c r="AB8076">
        <v>64</v>
      </c>
      <c r="AC8076" t="s">
        <v>8128</v>
      </c>
    </row>
    <row r="8077" spans="1:29">
      <c r="A8077" s="1" t="s">
        <v>30</v>
      </c>
      <c r="B8077" s="2">
        <v>42829.160416666666</v>
      </c>
      <c r="C8077">
        <v>64</v>
      </c>
      <c r="D8077">
        <v>61</v>
      </c>
      <c r="E8077">
        <v>89.97</v>
      </c>
      <c r="F8077">
        <v>220</v>
      </c>
      <c r="G8077">
        <v>13</v>
      </c>
      <c r="H8077">
        <v>0</v>
      </c>
      <c r="I8077">
        <v>29.7</v>
      </c>
      <c r="J8077">
        <v>1005.3</v>
      </c>
      <c r="K8077">
        <v>10</v>
      </c>
      <c r="M8077" t="s">
        <v>31</v>
      </c>
      <c r="N8077" t="s">
        <v>32</v>
      </c>
      <c r="O8077" t="s">
        <v>32</v>
      </c>
      <c r="P8077" t="s">
        <v>32</v>
      </c>
      <c r="Q8077">
        <v>500</v>
      </c>
      <c r="R8077">
        <v>1300</v>
      </c>
      <c r="S8077">
        <v>5500</v>
      </c>
      <c r="T8077">
        <v>25000</v>
      </c>
      <c r="AB8077">
        <v>64</v>
      </c>
      <c r="AC8077" t="s">
        <v>8129</v>
      </c>
    </row>
    <row r="8078" spans="1:29">
      <c r="A8078" s="1" t="s">
        <v>30</v>
      </c>
      <c r="B8078" s="2">
        <v>42829.20208333333</v>
      </c>
      <c r="C8078">
        <v>64</v>
      </c>
      <c r="D8078">
        <v>60</v>
      </c>
      <c r="E8078">
        <v>87.14</v>
      </c>
      <c r="F8078">
        <v>220</v>
      </c>
      <c r="G8078">
        <v>14</v>
      </c>
      <c r="H8078">
        <v>0</v>
      </c>
      <c r="I8078">
        <v>29.7</v>
      </c>
      <c r="J8078">
        <v>1005.5</v>
      </c>
      <c r="K8078">
        <v>10</v>
      </c>
      <c r="L8078">
        <v>19</v>
      </c>
      <c r="M8078" t="s">
        <v>32</v>
      </c>
      <c r="N8078" t="s">
        <v>32</v>
      </c>
      <c r="O8078" t="s">
        <v>32</v>
      </c>
      <c r="P8078" t="s">
        <v>32</v>
      </c>
      <c r="Q8078">
        <v>1300</v>
      </c>
      <c r="R8078">
        <v>2000</v>
      </c>
      <c r="S8078">
        <v>5500</v>
      </c>
      <c r="T8078">
        <v>25000</v>
      </c>
      <c r="AB8078">
        <v>64</v>
      </c>
      <c r="AC8078" t="s">
        <v>8130</v>
      </c>
    </row>
    <row r="8079" spans="1:29">
      <c r="A8079" s="1" t="s">
        <v>30</v>
      </c>
      <c r="B8079" s="2">
        <v>42829.243750000001</v>
      </c>
      <c r="C8079">
        <v>64</v>
      </c>
      <c r="D8079">
        <v>60</v>
      </c>
      <c r="E8079">
        <v>87.14</v>
      </c>
      <c r="F8079">
        <v>220</v>
      </c>
      <c r="G8079">
        <v>13</v>
      </c>
      <c r="H8079">
        <v>0</v>
      </c>
      <c r="I8079">
        <v>29.71</v>
      </c>
      <c r="J8079">
        <v>1005.8</v>
      </c>
      <c r="K8079">
        <v>10</v>
      </c>
      <c r="M8079" t="s">
        <v>32</v>
      </c>
      <c r="N8079" t="s">
        <v>32</v>
      </c>
      <c r="O8079" t="s">
        <v>32</v>
      </c>
      <c r="P8079" t="s">
        <v>32</v>
      </c>
      <c r="Q8079">
        <v>1400</v>
      </c>
      <c r="R8079">
        <v>2400</v>
      </c>
      <c r="S8079">
        <v>5000</v>
      </c>
      <c r="T8079">
        <v>25000</v>
      </c>
      <c r="AB8079">
        <v>64</v>
      </c>
      <c r="AC8079" t="s">
        <v>8131</v>
      </c>
    </row>
    <row r="8080" spans="1:29">
      <c r="A8080" s="1" t="s">
        <v>30</v>
      </c>
      <c r="B8080" s="2">
        <v>42829.265277777777</v>
      </c>
      <c r="C8080">
        <v>64.400000000000006</v>
      </c>
      <c r="D8080">
        <v>60.8</v>
      </c>
      <c r="E8080">
        <v>88.09</v>
      </c>
      <c r="F8080">
        <v>240</v>
      </c>
      <c r="G8080">
        <v>11</v>
      </c>
      <c r="H8080">
        <v>0</v>
      </c>
      <c r="I8080">
        <v>29.72</v>
      </c>
      <c r="K8080">
        <v>10</v>
      </c>
      <c r="M8080" t="s">
        <v>32</v>
      </c>
      <c r="N8080" t="s">
        <v>32</v>
      </c>
      <c r="O8080" t="s">
        <v>32</v>
      </c>
      <c r="P8080" t="s">
        <v>32</v>
      </c>
      <c r="Q8080">
        <v>1600</v>
      </c>
      <c r="R8080">
        <v>2100</v>
      </c>
      <c r="S8080">
        <v>5000</v>
      </c>
      <c r="T8080">
        <v>25000</v>
      </c>
      <c r="AB8080">
        <v>64.400000000000006</v>
      </c>
      <c r="AC8080" t="s">
        <v>8132</v>
      </c>
    </row>
    <row r="8081" spans="1:29">
      <c r="A8081" s="1" t="s">
        <v>30</v>
      </c>
      <c r="B8081" s="2">
        <v>42829.285416666666</v>
      </c>
      <c r="C8081">
        <v>63</v>
      </c>
      <c r="D8081">
        <v>60</v>
      </c>
      <c r="E8081">
        <v>90.25</v>
      </c>
      <c r="F8081">
        <v>240</v>
      </c>
      <c r="G8081">
        <v>11</v>
      </c>
      <c r="H8081">
        <v>0</v>
      </c>
      <c r="I8081">
        <v>29.73</v>
      </c>
      <c r="J8081">
        <v>1006.4</v>
      </c>
      <c r="K8081">
        <v>10</v>
      </c>
      <c r="M8081" t="s">
        <v>32</v>
      </c>
      <c r="N8081" t="s">
        <v>32</v>
      </c>
      <c r="O8081" t="s">
        <v>32</v>
      </c>
      <c r="P8081" t="s">
        <v>32</v>
      </c>
      <c r="Q8081">
        <v>1500</v>
      </c>
      <c r="R8081">
        <v>2200</v>
      </c>
      <c r="S8081">
        <v>3400</v>
      </c>
      <c r="T8081">
        <v>25000</v>
      </c>
      <c r="AB8081">
        <v>63</v>
      </c>
      <c r="AC8081" t="s">
        <v>8133</v>
      </c>
    </row>
    <row r="8082" spans="1:29">
      <c r="A8082" s="1" t="s">
        <v>30</v>
      </c>
      <c r="B8082" s="2">
        <v>42829.313194444447</v>
      </c>
      <c r="C8082">
        <v>63</v>
      </c>
      <c r="D8082">
        <v>59</v>
      </c>
      <c r="E8082">
        <v>86.77</v>
      </c>
      <c r="F8082">
        <v>230</v>
      </c>
      <c r="G8082">
        <v>12</v>
      </c>
      <c r="H8082">
        <v>0</v>
      </c>
      <c r="I8082">
        <v>29.74</v>
      </c>
      <c r="K8082">
        <v>10</v>
      </c>
      <c r="M8082" t="s">
        <v>34</v>
      </c>
      <c r="N8082" t="s">
        <v>34</v>
      </c>
      <c r="O8082" t="s">
        <v>34</v>
      </c>
      <c r="Q8082">
        <v>1400</v>
      </c>
      <c r="R8082">
        <v>3500</v>
      </c>
      <c r="S8082">
        <v>25000</v>
      </c>
      <c r="AB8082">
        <v>63</v>
      </c>
      <c r="AC8082" t="s">
        <v>8134</v>
      </c>
    </row>
    <row r="8083" spans="1:29">
      <c r="A8083" s="1" t="s">
        <v>30</v>
      </c>
      <c r="B8083" s="2">
        <v>42829.32708333333</v>
      </c>
      <c r="C8083">
        <v>63</v>
      </c>
      <c r="D8083">
        <v>59</v>
      </c>
      <c r="E8083">
        <v>86.77</v>
      </c>
      <c r="F8083">
        <v>230</v>
      </c>
      <c r="G8083">
        <v>14</v>
      </c>
      <c r="H8083">
        <v>0</v>
      </c>
      <c r="I8083">
        <v>29.75</v>
      </c>
      <c r="J8083">
        <v>1007</v>
      </c>
      <c r="K8083">
        <v>10</v>
      </c>
      <c r="M8083" t="s">
        <v>31</v>
      </c>
      <c r="N8083" t="s">
        <v>31</v>
      </c>
      <c r="O8083" t="s">
        <v>34</v>
      </c>
      <c r="Q8083">
        <v>1400</v>
      </c>
      <c r="R8083">
        <v>3500</v>
      </c>
      <c r="S8083">
        <v>25000</v>
      </c>
      <c r="AB8083">
        <v>63</v>
      </c>
      <c r="AC8083" t="s">
        <v>8135</v>
      </c>
    </row>
    <row r="8084" spans="1:29">
      <c r="A8084" s="1" t="s">
        <v>30</v>
      </c>
      <c r="B8084" s="2">
        <v>42829.368750000001</v>
      </c>
      <c r="C8084">
        <v>65</v>
      </c>
      <c r="D8084">
        <v>60</v>
      </c>
      <c r="E8084">
        <v>84.44</v>
      </c>
      <c r="F8084">
        <v>240</v>
      </c>
      <c r="G8084">
        <v>12</v>
      </c>
      <c r="H8084">
        <v>0</v>
      </c>
      <c r="I8084">
        <v>29.75</v>
      </c>
      <c r="J8084">
        <v>1007.2</v>
      </c>
      <c r="K8084">
        <v>10</v>
      </c>
      <c r="L8084">
        <v>18</v>
      </c>
      <c r="M8084" t="s">
        <v>32</v>
      </c>
      <c r="Q8084">
        <v>1400</v>
      </c>
      <c r="AB8084">
        <v>64.900000000000006</v>
      </c>
      <c r="AC8084" t="s">
        <v>8136</v>
      </c>
    </row>
    <row r="8085" spans="1:29">
      <c r="A8085" s="1" t="s">
        <v>30</v>
      </c>
      <c r="B8085" s="2">
        <v>42829.398611111108</v>
      </c>
      <c r="C8085">
        <v>66</v>
      </c>
      <c r="D8085">
        <v>59</v>
      </c>
      <c r="E8085">
        <v>78.14</v>
      </c>
      <c r="F8085">
        <v>250</v>
      </c>
      <c r="G8085">
        <v>10</v>
      </c>
      <c r="H8085">
        <v>0</v>
      </c>
      <c r="I8085">
        <v>29.75</v>
      </c>
      <c r="K8085">
        <v>10</v>
      </c>
      <c r="M8085" t="s">
        <v>32</v>
      </c>
      <c r="Q8085">
        <v>1700</v>
      </c>
      <c r="AB8085">
        <v>66</v>
      </c>
      <c r="AC8085" t="s">
        <v>8137</v>
      </c>
    </row>
    <row r="8086" spans="1:29">
      <c r="A8086" s="1" t="s">
        <v>30</v>
      </c>
      <c r="B8086" s="2">
        <v>42829.410416666666</v>
      </c>
      <c r="C8086">
        <v>67</v>
      </c>
      <c r="D8086">
        <v>60</v>
      </c>
      <c r="E8086">
        <v>78.77</v>
      </c>
      <c r="F8086">
        <v>240</v>
      </c>
      <c r="G8086">
        <v>11</v>
      </c>
      <c r="H8086">
        <v>0</v>
      </c>
      <c r="I8086">
        <v>29.75</v>
      </c>
      <c r="J8086">
        <v>1007.1</v>
      </c>
      <c r="K8086">
        <v>10</v>
      </c>
      <c r="M8086" t="s">
        <v>34</v>
      </c>
      <c r="Q8086">
        <v>1700</v>
      </c>
      <c r="AB8086">
        <v>66.900000000000006</v>
      </c>
      <c r="AC8086" t="s">
        <v>8138</v>
      </c>
    </row>
    <row r="8087" spans="1:29">
      <c r="A8087" s="1" t="s">
        <v>30</v>
      </c>
      <c r="B8087" s="2">
        <v>42829.45208333333</v>
      </c>
      <c r="C8087">
        <v>71</v>
      </c>
      <c r="D8087">
        <v>60</v>
      </c>
      <c r="E8087">
        <v>68.209999999999994</v>
      </c>
      <c r="F8087">
        <v>230</v>
      </c>
      <c r="G8087">
        <v>15</v>
      </c>
      <c r="H8087">
        <v>0</v>
      </c>
      <c r="I8087">
        <v>29.76</v>
      </c>
      <c r="J8087">
        <v>1007.6</v>
      </c>
      <c r="K8087">
        <v>10</v>
      </c>
      <c r="M8087" t="s">
        <v>31</v>
      </c>
      <c r="Q8087">
        <v>2400</v>
      </c>
      <c r="AB8087">
        <v>71.099999999999994</v>
      </c>
      <c r="AC8087" t="s">
        <v>8139</v>
      </c>
    </row>
    <row r="8088" spans="1:29">
      <c r="A8088" s="1" t="s">
        <v>30</v>
      </c>
      <c r="B8088" s="2">
        <v>42829.493750000001</v>
      </c>
      <c r="C8088">
        <v>75</v>
      </c>
      <c r="D8088">
        <v>59</v>
      </c>
      <c r="E8088">
        <v>57.5</v>
      </c>
      <c r="F8088">
        <v>240</v>
      </c>
      <c r="G8088">
        <v>20</v>
      </c>
      <c r="H8088">
        <v>0</v>
      </c>
      <c r="I8088">
        <v>29.78</v>
      </c>
      <c r="J8088">
        <v>1007.9</v>
      </c>
      <c r="K8088">
        <v>10</v>
      </c>
      <c r="M8088" t="s">
        <v>34</v>
      </c>
      <c r="Q8088">
        <v>3600</v>
      </c>
      <c r="AB8088">
        <v>75</v>
      </c>
      <c r="AC8088" t="s">
        <v>8140</v>
      </c>
    </row>
    <row r="8089" spans="1:29">
      <c r="A8089" s="1" t="s">
        <v>30</v>
      </c>
      <c r="B8089" s="2">
        <v>42829.535416666666</v>
      </c>
      <c r="C8089">
        <v>76</v>
      </c>
      <c r="D8089">
        <v>55</v>
      </c>
      <c r="E8089">
        <v>48.3</v>
      </c>
      <c r="F8089">
        <v>240</v>
      </c>
      <c r="G8089">
        <v>19</v>
      </c>
      <c r="H8089">
        <v>0</v>
      </c>
      <c r="I8089">
        <v>29.76</v>
      </c>
      <c r="J8089">
        <v>1007.4</v>
      </c>
      <c r="K8089">
        <v>10</v>
      </c>
      <c r="L8089">
        <v>26</v>
      </c>
      <c r="M8089" t="s">
        <v>34</v>
      </c>
      <c r="N8089" t="s">
        <v>34</v>
      </c>
      <c r="Q8089">
        <v>4500</v>
      </c>
      <c r="R8089">
        <v>25000</v>
      </c>
      <c r="Y8089">
        <v>27</v>
      </c>
      <c r="Z8089">
        <v>240</v>
      </c>
      <c r="AA8089" s="2">
        <v>42829.5</v>
      </c>
      <c r="AB8089">
        <v>75.900000000000006</v>
      </c>
      <c r="AC8089" t="s">
        <v>8141</v>
      </c>
    </row>
    <row r="8090" spans="1:29">
      <c r="A8090" s="1" t="s">
        <v>30</v>
      </c>
      <c r="B8090" s="2">
        <v>42829.57708333333</v>
      </c>
      <c r="C8090">
        <v>78</v>
      </c>
      <c r="D8090">
        <v>51</v>
      </c>
      <c r="E8090">
        <v>38.92</v>
      </c>
      <c r="F8090">
        <v>240</v>
      </c>
      <c r="G8090">
        <v>16</v>
      </c>
      <c r="H8090">
        <v>0</v>
      </c>
      <c r="I8090">
        <v>29.75</v>
      </c>
      <c r="J8090">
        <v>1007</v>
      </c>
      <c r="K8090">
        <v>10</v>
      </c>
      <c r="L8090">
        <v>23</v>
      </c>
      <c r="M8090" t="s">
        <v>34</v>
      </c>
      <c r="N8090" t="s">
        <v>34</v>
      </c>
      <c r="Q8090">
        <v>6000</v>
      </c>
      <c r="R8090">
        <v>25000</v>
      </c>
      <c r="AB8090">
        <v>78.099999999999994</v>
      </c>
      <c r="AC8090" t="s">
        <v>8142</v>
      </c>
    </row>
    <row r="8091" spans="1:29">
      <c r="A8091" s="1" t="s">
        <v>30</v>
      </c>
      <c r="B8091" s="2">
        <v>42829.618750000001</v>
      </c>
      <c r="C8091">
        <v>81</v>
      </c>
      <c r="D8091">
        <v>51</v>
      </c>
      <c r="E8091">
        <v>35.380000000000003</v>
      </c>
      <c r="F8091">
        <v>250</v>
      </c>
      <c r="G8091">
        <v>14</v>
      </c>
      <c r="H8091">
        <v>0</v>
      </c>
      <c r="I8091">
        <v>29.73</v>
      </c>
      <c r="J8091">
        <v>1006.3</v>
      </c>
      <c r="K8091">
        <v>10</v>
      </c>
      <c r="L8091">
        <v>22</v>
      </c>
      <c r="M8091" t="s">
        <v>31</v>
      </c>
      <c r="N8091" t="s">
        <v>34</v>
      </c>
      <c r="Q8091">
        <v>6000</v>
      </c>
      <c r="R8091">
        <v>25000</v>
      </c>
      <c r="AB8091">
        <v>81</v>
      </c>
      <c r="AC8091" t="s">
        <v>8143</v>
      </c>
    </row>
    <row r="8092" spans="1:29">
      <c r="A8092" s="1" t="s">
        <v>30</v>
      </c>
      <c r="B8092" s="2">
        <v>42829.660416666666</v>
      </c>
      <c r="C8092">
        <v>81</v>
      </c>
      <c r="D8092">
        <v>51</v>
      </c>
      <c r="E8092">
        <v>35.380000000000003</v>
      </c>
      <c r="F8092">
        <v>230</v>
      </c>
      <c r="G8092">
        <v>18</v>
      </c>
      <c r="H8092">
        <v>0</v>
      </c>
      <c r="I8092">
        <v>29.73</v>
      </c>
      <c r="J8092">
        <v>1006.3</v>
      </c>
      <c r="K8092">
        <v>10</v>
      </c>
      <c r="L8092">
        <v>27</v>
      </c>
      <c r="M8092" t="s">
        <v>31</v>
      </c>
      <c r="N8092" t="s">
        <v>32</v>
      </c>
      <c r="Q8092">
        <v>6500</v>
      </c>
      <c r="R8092">
        <v>25000</v>
      </c>
      <c r="Y8092">
        <v>27</v>
      </c>
      <c r="Z8092">
        <v>230</v>
      </c>
      <c r="AA8092" s="2">
        <v>42829.656944444447</v>
      </c>
      <c r="AB8092">
        <v>81</v>
      </c>
      <c r="AC8092" t="s">
        <v>8144</v>
      </c>
    </row>
    <row r="8093" spans="1:29">
      <c r="A8093" s="1" t="s">
        <v>30</v>
      </c>
      <c r="B8093" s="2">
        <v>42829.70208333333</v>
      </c>
      <c r="C8093">
        <v>82</v>
      </c>
      <c r="D8093">
        <v>48</v>
      </c>
      <c r="E8093">
        <v>30.51</v>
      </c>
      <c r="F8093">
        <v>240</v>
      </c>
      <c r="G8093">
        <v>12</v>
      </c>
      <c r="H8093">
        <v>0</v>
      </c>
      <c r="I8093">
        <v>29.74</v>
      </c>
      <c r="J8093">
        <v>1006.4</v>
      </c>
      <c r="K8093">
        <v>10</v>
      </c>
      <c r="L8093">
        <v>21</v>
      </c>
      <c r="M8093" t="s">
        <v>31</v>
      </c>
      <c r="N8093" t="s">
        <v>32</v>
      </c>
      <c r="Q8093">
        <v>7000</v>
      </c>
      <c r="R8093">
        <v>25000</v>
      </c>
      <c r="AB8093">
        <v>80.53</v>
      </c>
      <c r="AC8093" t="s">
        <v>8145</v>
      </c>
    </row>
    <row r="8094" spans="1:29">
      <c r="A8094" s="1" t="s">
        <v>30</v>
      </c>
      <c r="B8094" s="2">
        <v>42829.743750000001</v>
      </c>
      <c r="C8094">
        <v>81</v>
      </c>
      <c r="D8094">
        <v>50</v>
      </c>
      <c r="E8094">
        <v>33.97</v>
      </c>
      <c r="F8094">
        <v>240</v>
      </c>
      <c r="G8094">
        <v>14</v>
      </c>
      <c r="H8094">
        <v>0</v>
      </c>
      <c r="I8094">
        <v>29.74</v>
      </c>
      <c r="J8094">
        <v>1006.6</v>
      </c>
      <c r="K8094">
        <v>10</v>
      </c>
      <c r="L8094">
        <v>20</v>
      </c>
      <c r="M8094" t="s">
        <v>31</v>
      </c>
      <c r="N8094" t="s">
        <v>32</v>
      </c>
      <c r="Q8094">
        <v>7000</v>
      </c>
      <c r="R8094">
        <v>25000</v>
      </c>
      <c r="AB8094">
        <v>81</v>
      </c>
      <c r="AC8094" t="s">
        <v>8146</v>
      </c>
    </row>
    <row r="8095" spans="1:29">
      <c r="A8095" s="1" t="s">
        <v>30</v>
      </c>
      <c r="B8095" s="2">
        <v>42829.785416666666</v>
      </c>
      <c r="C8095">
        <v>79</v>
      </c>
      <c r="D8095">
        <v>48</v>
      </c>
      <c r="E8095">
        <v>33.659999999999997</v>
      </c>
      <c r="F8095">
        <v>260</v>
      </c>
      <c r="G8095">
        <v>12</v>
      </c>
      <c r="H8095">
        <v>0</v>
      </c>
      <c r="I8095">
        <v>29.76</v>
      </c>
      <c r="J8095">
        <v>1007.2</v>
      </c>
      <c r="K8095">
        <v>10</v>
      </c>
      <c r="M8095" t="s">
        <v>31</v>
      </c>
      <c r="N8095" t="s">
        <v>34</v>
      </c>
      <c r="Q8095">
        <v>7000</v>
      </c>
      <c r="R8095">
        <v>25000</v>
      </c>
      <c r="AB8095">
        <v>79</v>
      </c>
      <c r="AC8095" t="s">
        <v>8147</v>
      </c>
    </row>
    <row r="8096" spans="1:29">
      <c r="A8096" s="1" t="s">
        <v>30</v>
      </c>
      <c r="B8096" s="2">
        <v>42829.82708333333</v>
      </c>
      <c r="C8096">
        <v>73</v>
      </c>
      <c r="D8096">
        <v>49</v>
      </c>
      <c r="E8096">
        <v>42.51</v>
      </c>
      <c r="F8096">
        <v>260</v>
      </c>
      <c r="G8096">
        <v>4</v>
      </c>
      <c r="H8096">
        <v>0</v>
      </c>
      <c r="I8096">
        <v>29.77</v>
      </c>
      <c r="J8096">
        <v>1007.8</v>
      </c>
      <c r="K8096">
        <v>10</v>
      </c>
      <c r="M8096" t="s">
        <v>31</v>
      </c>
      <c r="Q8096">
        <v>25000</v>
      </c>
      <c r="AB8096">
        <v>72</v>
      </c>
      <c r="AC8096" t="s">
        <v>8148</v>
      </c>
    </row>
    <row r="8097" spans="1:29">
      <c r="A8097" s="1" t="s">
        <v>30</v>
      </c>
      <c r="B8097" s="2">
        <v>42829.868750000001</v>
      </c>
      <c r="C8097">
        <v>72</v>
      </c>
      <c r="D8097">
        <v>49</v>
      </c>
      <c r="E8097">
        <v>43.97</v>
      </c>
      <c r="F8097">
        <v>230</v>
      </c>
      <c r="G8097">
        <v>3</v>
      </c>
      <c r="H8097">
        <v>0</v>
      </c>
      <c r="I8097">
        <v>29.79</v>
      </c>
      <c r="J8097">
        <v>1008.4</v>
      </c>
      <c r="K8097">
        <v>10</v>
      </c>
      <c r="M8097" t="s">
        <v>31</v>
      </c>
      <c r="Q8097">
        <v>25000</v>
      </c>
      <c r="AB8097">
        <v>70.97</v>
      </c>
      <c r="AC8097" t="s">
        <v>8149</v>
      </c>
    </row>
    <row r="8098" spans="1:29">
      <c r="A8098" s="1" t="s">
        <v>30</v>
      </c>
      <c r="B8098" s="2">
        <v>42829.910416666666</v>
      </c>
      <c r="C8098">
        <v>68</v>
      </c>
      <c r="D8098">
        <v>51</v>
      </c>
      <c r="E8098">
        <v>54.7</v>
      </c>
      <c r="F8098">
        <v>220</v>
      </c>
      <c r="G8098">
        <v>5</v>
      </c>
      <c r="H8098">
        <v>0</v>
      </c>
      <c r="I8098">
        <v>29.82</v>
      </c>
      <c r="J8098">
        <v>1009.3</v>
      </c>
      <c r="K8098">
        <v>10</v>
      </c>
      <c r="M8098" t="s">
        <v>31</v>
      </c>
      <c r="Q8098">
        <v>25000</v>
      </c>
      <c r="AB8098">
        <v>68</v>
      </c>
      <c r="AC8098" t="s">
        <v>8150</v>
      </c>
    </row>
    <row r="8099" spans="1:29">
      <c r="A8099" s="1" t="s">
        <v>30</v>
      </c>
      <c r="B8099" s="2">
        <v>42829.95208333333</v>
      </c>
      <c r="C8099">
        <v>66</v>
      </c>
      <c r="D8099">
        <v>51</v>
      </c>
      <c r="E8099">
        <v>58.62</v>
      </c>
      <c r="F8099">
        <v>230</v>
      </c>
      <c r="G8099">
        <v>4</v>
      </c>
      <c r="H8099">
        <v>0</v>
      </c>
      <c r="I8099">
        <v>29.83</v>
      </c>
      <c r="J8099">
        <v>1009.8</v>
      </c>
      <c r="K8099">
        <v>10</v>
      </c>
      <c r="M8099" t="s">
        <v>31</v>
      </c>
      <c r="Q8099">
        <v>25000</v>
      </c>
      <c r="AB8099">
        <v>66</v>
      </c>
      <c r="AC8099" t="s">
        <v>8151</v>
      </c>
    </row>
    <row r="8100" spans="1:29">
      <c r="A8100" s="1" t="s">
        <v>30</v>
      </c>
      <c r="B8100" s="2">
        <v>42829.993750000001</v>
      </c>
      <c r="C8100">
        <v>65</v>
      </c>
      <c r="D8100">
        <v>51</v>
      </c>
      <c r="E8100">
        <v>60.9</v>
      </c>
      <c r="F8100">
        <v>240</v>
      </c>
      <c r="G8100">
        <v>5</v>
      </c>
      <c r="H8100">
        <v>0</v>
      </c>
      <c r="I8100">
        <v>29.84</v>
      </c>
      <c r="J8100">
        <v>1009.9</v>
      </c>
      <c r="K8100">
        <v>10</v>
      </c>
      <c r="M8100" t="s">
        <v>246</v>
      </c>
      <c r="AB8100">
        <v>64.900000000000006</v>
      </c>
      <c r="AC8100" t="s">
        <v>8152</v>
      </c>
    </row>
    <row r="8101" spans="1:29">
      <c r="A8101" s="1" t="s">
        <v>30</v>
      </c>
      <c r="B8101" s="2">
        <v>42830.035416666666</v>
      </c>
      <c r="C8101">
        <v>64</v>
      </c>
      <c r="D8101">
        <v>51</v>
      </c>
      <c r="E8101">
        <v>62.85</v>
      </c>
      <c r="F8101">
        <v>210</v>
      </c>
      <c r="G8101">
        <v>3</v>
      </c>
      <c r="H8101">
        <v>0</v>
      </c>
      <c r="I8101">
        <v>29.84</v>
      </c>
      <c r="J8101">
        <v>1010.1</v>
      </c>
      <c r="K8101">
        <v>10</v>
      </c>
      <c r="M8101" t="s">
        <v>31</v>
      </c>
      <c r="Q8101">
        <v>25000</v>
      </c>
      <c r="AB8101">
        <v>64</v>
      </c>
      <c r="AC8101" t="s">
        <v>8153</v>
      </c>
    </row>
    <row r="8102" spans="1:29">
      <c r="A8102" s="1" t="s">
        <v>30</v>
      </c>
      <c r="B8102" s="2">
        <v>42830.07708333333</v>
      </c>
      <c r="C8102">
        <v>63</v>
      </c>
      <c r="D8102">
        <v>52</v>
      </c>
      <c r="E8102">
        <v>67.290000000000006</v>
      </c>
      <c r="F8102">
        <v>0</v>
      </c>
      <c r="G8102">
        <v>0</v>
      </c>
      <c r="H8102">
        <v>0</v>
      </c>
      <c r="I8102">
        <v>29.84</v>
      </c>
      <c r="J8102">
        <v>1010.1</v>
      </c>
      <c r="K8102">
        <v>10</v>
      </c>
      <c r="M8102" t="s">
        <v>34</v>
      </c>
      <c r="Q8102">
        <v>25000</v>
      </c>
      <c r="AB8102">
        <v>63</v>
      </c>
      <c r="AC8102" t="s">
        <v>8154</v>
      </c>
    </row>
    <row r="8103" spans="1:29">
      <c r="A8103" s="1" t="s">
        <v>30</v>
      </c>
      <c r="B8103" s="2">
        <v>42830.118750000001</v>
      </c>
      <c r="C8103">
        <v>61</v>
      </c>
      <c r="D8103">
        <v>52</v>
      </c>
      <c r="E8103">
        <v>72.22</v>
      </c>
      <c r="F8103">
        <v>160</v>
      </c>
      <c r="G8103">
        <v>3</v>
      </c>
      <c r="H8103">
        <v>0</v>
      </c>
      <c r="I8103">
        <v>29.85</v>
      </c>
      <c r="J8103">
        <v>1010.5</v>
      </c>
      <c r="K8103">
        <v>10</v>
      </c>
      <c r="M8103" t="s">
        <v>31</v>
      </c>
      <c r="Q8103">
        <v>25000</v>
      </c>
      <c r="AB8103">
        <v>61</v>
      </c>
      <c r="AC8103" t="s">
        <v>8155</v>
      </c>
    </row>
    <row r="8104" spans="1:29">
      <c r="A8104" s="1" t="s">
        <v>30</v>
      </c>
      <c r="B8104" s="2">
        <v>42830.160416666666</v>
      </c>
      <c r="C8104">
        <v>59</v>
      </c>
      <c r="D8104">
        <v>52</v>
      </c>
      <c r="E8104">
        <v>77.55</v>
      </c>
      <c r="F8104">
        <v>0</v>
      </c>
      <c r="G8104">
        <v>0</v>
      </c>
      <c r="H8104">
        <v>0</v>
      </c>
      <c r="I8104">
        <v>29.85</v>
      </c>
      <c r="J8104">
        <v>1010.3</v>
      </c>
      <c r="K8104">
        <v>10</v>
      </c>
      <c r="M8104" t="s">
        <v>31</v>
      </c>
      <c r="Q8104">
        <v>25000</v>
      </c>
      <c r="AB8104">
        <v>59</v>
      </c>
      <c r="AC8104" t="s">
        <v>8156</v>
      </c>
    </row>
    <row r="8105" spans="1:29">
      <c r="A8105" s="1" t="s">
        <v>30</v>
      </c>
      <c r="B8105" s="2">
        <v>42830.20208333333</v>
      </c>
      <c r="C8105">
        <v>56</v>
      </c>
      <c r="D8105">
        <v>52</v>
      </c>
      <c r="E8105">
        <v>86.71</v>
      </c>
      <c r="F8105">
        <v>0</v>
      </c>
      <c r="G8105">
        <v>0</v>
      </c>
      <c r="H8105">
        <v>0</v>
      </c>
      <c r="I8105">
        <v>29.86</v>
      </c>
      <c r="J8105">
        <v>1010.6</v>
      </c>
      <c r="K8105">
        <v>10</v>
      </c>
      <c r="M8105" t="s">
        <v>31</v>
      </c>
      <c r="Q8105">
        <v>25000</v>
      </c>
      <c r="AB8105">
        <v>55.9</v>
      </c>
      <c r="AC8105" t="s">
        <v>8157</v>
      </c>
    </row>
    <row r="8106" spans="1:29">
      <c r="A8106" s="1" t="s">
        <v>30</v>
      </c>
      <c r="B8106" s="2">
        <v>42830.243750000001</v>
      </c>
      <c r="C8106">
        <v>56</v>
      </c>
      <c r="D8106">
        <v>52</v>
      </c>
      <c r="E8106">
        <v>86.71</v>
      </c>
      <c r="F8106">
        <v>0</v>
      </c>
      <c r="G8106">
        <v>0</v>
      </c>
      <c r="H8106">
        <v>0</v>
      </c>
      <c r="I8106">
        <v>29.89</v>
      </c>
      <c r="J8106">
        <v>1011.6</v>
      </c>
      <c r="K8106">
        <v>10</v>
      </c>
      <c r="M8106" t="s">
        <v>31</v>
      </c>
      <c r="Q8106">
        <v>25000</v>
      </c>
      <c r="AB8106">
        <v>55.9</v>
      </c>
      <c r="AC8106" t="s">
        <v>8158</v>
      </c>
    </row>
    <row r="8107" spans="1:29">
      <c r="A8107" s="1" t="s">
        <v>30</v>
      </c>
      <c r="B8107" s="2">
        <v>42830.285416666666</v>
      </c>
      <c r="C8107">
        <v>54</v>
      </c>
      <c r="D8107">
        <v>51</v>
      </c>
      <c r="E8107">
        <v>89.88</v>
      </c>
      <c r="F8107">
        <v>0</v>
      </c>
      <c r="G8107">
        <v>0</v>
      </c>
      <c r="H8107">
        <v>0</v>
      </c>
      <c r="I8107">
        <v>29.91</v>
      </c>
      <c r="J8107">
        <v>1012.5</v>
      </c>
      <c r="K8107">
        <v>10</v>
      </c>
      <c r="M8107" t="s">
        <v>31</v>
      </c>
      <c r="N8107" t="s">
        <v>31</v>
      </c>
      <c r="Q8107">
        <v>15000</v>
      </c>
      <c r="R8107">
        <v>25000</v>
      </c>
      <c r="AB8107">
        <v>54</v>
      </c>
      <c r="AC8107" t="s">
        <v>8159</v>
      </c>
    </row>
    <row r="8108" spans="1:29">
      <c r="A8108" s="1" t="s">
        <v>30</v>
      </c>
      <c r="B8108" s="2">
        <v>42830.32708333333</v>
      </c>
      <c r="C8108">
        <v>57</v>
      </c>
      <c r="D8108">
        <v>53</v>
      </c>
      <c r="E8108">
        <v>86.77</v>
      </c>
      <c r="F8108">
        <v>0</v>
      </c>
      <c r="G8108">
        <v>0</v>
      </c>
      <c r="H8108">
        <v>0</v>
      </c>
      <c r="I8108">
        <v>29.93</v>
      </c>
      <c r="J8108">
        <v>1013.2</v>
      </c>
      <c r="K8108">
        <v>10</v>
      </c>
      <c r="M8108" t="s">
        <v>31</v>
      </c>
      <c r="N8108" t="s">
        <v>31</v>
      </c>
      <c r="Q8108">
        <v>15000</v>
      </c>
      <c r="R8108">
        <v>25000</v>
      </c>
      <c r="AB8108">
        <v>57</v>
      </c>
      <c r="AC8108" t="s">
        <v>8160</v>
      </c>
    </row>
    <row r="8109" spans="1:29">
      <c r="A8109" s="1" t="s">
        <v>30</v>
      </c>
      <c r="B8109" s="2">
        <v>42830.368750000001</v>
      </c>
      <c r="C8109">
        <v>66</v>
      </c>
      <c r="D8109">
        <v>55</v>
      </c>
      <c r="E8109">
        <v>67.64</v>
      </c>
      <c r="F8109">
        <v>0</v>
      </c>
      <c r="G8109">
        <v>0</v>
      </c>
      <c r="H8109">
        <v>0</v>
      </c>
      <c r="I8109">
        <v>29.92</v>
      </c>
      <c r="J8109">
        <v>1012.9</v>
      </c>
      <c r="K8109">
        <v>10</v>
      </c>
      <c r="M8109" t="s">
        <v>32</v>
      </c>
      <c r="Q8109">
        <v>25000</v>
      </c>
      <c r="AB8109">
        <v>66</v>
      </c>
      <c r="AC8109" t="s">
        <v>8161</v>
      </c>
    </row>
    <row r="8110" spans="1:29">
      <c r="A8110" s="1" t="s">
        <v>30</v>
      </c>
      <c r="B8110" s="2">
        <v>42830.410416666666</v>
      </c>
      <c r="C8110">
        <v>71</v>
      </c>
      <c r="D8110">
        <v>50</v>
      </c>
      <c r="E8110">
        <v>47.23</v>
      </c>
      <c r="F8110">
        <v>60</v>
      </c>
      <c r="G8110">
        <v>6</v>
      </c>
      <c r="H8110">
        <v>0</v>
      </c>
      <c r="I8110">
        <v>29.93</v>
      </c>
      <c r="J8110">
        <v>1013.1</v>
      </c>
      <c r="K8110">
        <v>10</v>
      </c>
      <c r="M8110" t="s">
        <v>32</v>
      </c>
      <c r="Q8110">
        <v>25000</v>
      </c>
      <c r="AB8110">
        <v>71.099999999999994</v>
      </c>
      <c r="AC8110" t="s">
        <v>8162</v>
      </c>
    </row>
    <row r="8111" spans="1:29">
      <c r="A8111" s="1" t="s">
        <v>30</v>
      </c>
      <c r="B8111" s="2">
        <v>42830.45208333333</v>
      </c>
      <c r="C8111">
        <v>74</v>
      </c>
      <c r="D8111">
        <v>48</v>
      </c>
      <c r="E8111">
        <v>39.869999999999997</v>
      </c>
      <c r="F8111">
        <v>100</v>
      </c>
      <c r="G8111">
        <v>6</v>
      </c>
      <c r="H8111">
        <v>0</v>
      </c>
      <c r="I8111">
        <v>29.93</v>
      </c>
      <c r="J8111">
        <v>1013.2</v>
      </c>
      <c r="K8111">
        <v>10</v>
      </c>
      <c r="M8111" t="s">
        <v>32</v>
      </c>
      <c r="Q8111">
        <v>25000</v>
      </c>
      <c r="AB8111">
        <v>72.86</v>
      </c>
      <c r="AC8111" t="s">
        <v>8163</v>
      </c>
    </row>
    <row r="8112" spans="1:29">
      <c r="A8112" s="1" t="s">
        <v>30</v>
      </c>
      <c r="B8112" s="2">
        <v>42830.493750000001</v>
      </c>
      <c r="C8112">
        <v>77</v>
      </c>
      <c r="D8112">
        <v>47</v>
      </c>
      <c r="E8112">
        <v>34.5</v>
      </c>
      <c r="F8112">
        <v>140</v>
      </c>
      <c r="G8112">
        <v>7</v>
      </c>
      <c r="H8112">
        <v>0</v>
      </c>
      <c r="I8112">
        <v>29.92</v>
      </c>
      <c r="J8112">
        <v>1012.9</v>
      </c>
      <c r="K8112">
        <v>10</v>
      </c>
      <c r="M8112" t="s">
        <v>32</v>
      </c>
      <c r="Q8112">
        <v>25000</v>
      </c>
      <c r="AB8112">
        <v>77</v>
      </c>
      <c r="AC8112" t="s">
        <v>8164</v>
      </c>
    </row>
    <row r="8113" spans="1:29">
      <c r="A8113" s="1" t="s">
        <v>30</v>
      </c>
      <c r="B8113" s="2">
        <v>42830.535416666666</v>
      </c>
      <c r="C8113">
        <v>77</v>
      </c>
      <c r="D8113">
        <v>49</v>
      </c>
      <c r="E8113">
        <v>37.19</v>
      </c>
      <c r="F8113">
        <v>140</v>
      </c>
      <c r="G8113">
        <v>6</v>
      </c>
      <c r="H8113">
        <v>0</v>
      </c>
      <c r="I8113">
        <v>29.91</v>
      </c>
      <c r="J8113">
        <v>1012.3</v>
      </c>
      <c r="K8113">
        <v>10</v>
      </c>
      <c r="M8113" t="s">
        <v>31</v>
      </c>
      <c r="N8113" t="s">
        <v>32</v>
      </c>
      <c r="O8113" t="s">
        <v>43</v>
      </c>
      <c r="Q8113">
        <v>15000</v>
      </c>
      <c r="R8113">
        <v>22000</v>
      </c>
      <c r="S8113">
        <v>25000</v>
      </c>
      <c r="AB8113">
        <v>77</v>
      </c>
      <c r="AC8113" t="s">
        <v>8165</v>
      </c>
    </row>
    <row r="8114" spans="1:29">
      <c r="A8114" s="1" t="s">
        <v>30</v>
      </c>
      <c r="B8114" s="2">
        <v>42830.57708333333</v>
      </c>
      <c r="C8114">
        <v>77</v>
      </c>
      <c r="D8114">
        <v>51</v>
      </c>
      <c r="E8114">
        <v>40.36</v>
      </c>
      <c r="F8114">
        <v>190</v>
      </c>
      <c r="G8114">
        <v>8</v>
      </c>
      <c r="H8114">
        <v>0</v>
      </c>
      <c r="I8114">
        <v>29.9</v>
      </c>
      <c r="J8114">
        <v>1012</v>
      </c>
      <c r="K8114">
        <v>10</v>
      </c>
      <c r="M8114" t="s">
        <v>31</v>
      </c>
      <c r="N8114" t="s">
        <v>34</v>
      </c>
      <c r="O8114" t="s">
        <v>43</v>
      </c>
      <c r="Q8114">
        <v>7500</v>
      </c>
      <c r="R8114">
        <v>18000</v>
      </c>
      <c r="S8114">
        <v>25000</v>
      </c>
      <c r="AB8114">
        <v>77</v>
      </c>
      <c r="AC8114" t="s">
        <v>8166</v>
      </c>
    </row>
    <row r="8115" spans="1:29">
      <c r="A8115" s="1" t="s">
        <v>30</v>
      </c>
      <c r="B8115" s="2">
        <v>42830.618750000001</v>
      </c>
      <c r="C8115">
        <v>75</v>
      </c>
      <c r="D8115">
        <v>53</v>
      </c>
      <c r="E8115">
        <v>46.44</v>
      </c>
      <c r="F8115">
        <v>190</v>
      </c>
      <c r="G8115">
        <v>7</v>
      </c>
      <c r="H8115">
        <v>0</v>
      </c>
      <c r="I8115">
        <v>29.88</v>
      </c>
      <c r="J8115">
        <v>1011.4</v>
      </c>
      <c r="K8115">
        <v>10</v>
      </c>
      <c r="M8115" t="s">
        <v>31</v>
      </c>
      <c r="N8115" t="s">
        <v>32</v>
      </c>
      <c r="O8115" t="s">
        <v>43</v>
      </c>
      <c r="Q8115">
        <v>9000</v>
      </c>
      <c r="R8115">
        <v>16000</v>
      </c>
      <c r="S8115">
        <v>25000</v>
      </c>
      <c r="AB8115">
        <v>75</v>
      </c>
      <c r="AC8115" t="s">
        <v>8167</v>
      </c>
    </row>
    <row r="8116" spans="1:29">
      <c r="A8116" s="1" t="s">
        <v>30</v>
      </c>
      <c r="B8116" s="2">
        <v>42830.660416666666</v>
      </c>
      <c r="C8116">
        <v>70</v>
      </c>
      <c r="D8116">
        <v>58</v>
      </c>
      <c r="E8116">
        <v>65.45</v>
      </c>
      <c r="F8116">
        <v>250</v>
      </c>
      <c r="G8116">
        <v>9</v>
      </c>
      <c r="I8116">
        <v>29.9</v>
      </c>
      <c r="J8116">
        <v>1012.4</v>
      </c>
      <c r="K8116">
        <v>7</v>
      </c>
      <c r="M8116" t="s">
        <v>32</v>
      </c>
      <c r="N8116" t="s">
        <v>32</v>
      </c>
      <c r="O8116" t="s">
        <v>43</v>
      </c>
      <c r="Q8116">
        <v>10000</v>
      </c>
      <c r="R8116">
        <v>16000</v>
      </c>
      <c r="S8116">
        <v>25000</v>
      </c>
      <c r="U8116" t="e" cm="1">
        <f t="array" ref="U8116">-RA</f>
        <v>#NAME?</v>
      </c>
      <c r="AB8116">
        <v>70</v>
      </c>
      <c r="AC8116" t="s">
        <v>8168</v>
      </c>
    </row>
    <row r="8117" spans="1:29">
      <c r="A8117" s="1" t="s">
        <v>30</v>
      </c>
      <c r="B8117" s="2">
        <v>42830.70208333333</v>
      </c>
      <c r="C8117">
        <v>65</v>
      </c>
      <c r="D8117">
        <v>62</v>
      </c>
      <c r="E8117">
        <v>90.64</v>
      </c>
      <c r="F8117">
        <v>250</v>
      </c>
      <c r="G8117">
        <v>6</v>
      </c>
      <c r="H8117">
        <v>0.04</v>
      </c>
      <c r="I8117">
        <v>29.93</v>
      </c>
      <c r="J8117">
        <v>1013.4</v>
      </c>
      <c r="K8117">
        <v>5</v>
      </c>
      <c r="M8117" t="s">
        <v>32</v>
      </c>
      <c r="N8117" t="s">
        <v>43</v>
      </c>
      <c r="Q8117">
        <v>10000</v>
      </c>
      <c r="R8117">
        <v>16000</v>
      </c>
      <c r="U8117" t="e" cm="1">
        <f t="array" ref="U8117">-RA BR</f>
        <v>#NAME?</v>
      </c>
      <c r="AB8117">
        <v>64.900000000000006</v>
      </c>
      <c r="AC8117" t="s">
        <v>8169</v>
      </c>
    </row>
    <row r="8118" spans="1:29">
      <c r="A8118" s="1" t="s">
        <v>30</v>
      </c>
      <c r="B8118" s="2">
        <v>42830.743750000001</v>
      </c>
      <c r="C8118">
        <v>63</v>
      </c>
      <c r="D8118">
        <v>60</v>
      </c>
      <c r="E8118">
        <v>90.25</v>
      </c>
      <c r="F8118">
        <v>230</v>
      </c>
      <c r="G8118">
        <v>7</v>
      </c>
      <c r="H8118">
        <v>0.1</v>
      </c>
      <c r="I8118">
        <v>29.97</v>
      </c>
      <c r="J8118">
        <v>1014.6</v>
      </c>
      <c r="K8118">
        <v>3</v>
      </c>
      <c r="M8118" t="s">
        <v>31</v>
      </c>
      <c r="N8118" t="s">
        <v>32</v>
      </c>
      <c r="O8118" t="s">
        <v>43</v>
      </c>
      <c r="Q8118">
        <v>6500</v>
      </c>
      <c r="R8118">
        <v>8500</v>
      </c>
      <c r="S8118">
        <v>11000</v>
      </c>
      <c r="U8118" t="s">
        <v>440</v>
      </c>
      <c r="AB8118">
        <v>63</v>
      </c>
      <c r="AC8118" t="s">
        <v>8170</v>
      </c>
    </row>
    <row r="8119" spans="1:29">
      <c r="A8119" s="1" t="s">
        <v>30</v>
      </c>
      <c r="B8119" s="2">
        <v>42830.775000000001</v>
      </c>
      <c r="C8119">
        <v>63</v>
      </c>
      <c r="D8119">
        <v>60</v>
      </c>
      <c r="E8119">
        <v>90.25</v>
      </c>
      <c r="F8119">
        <v>170</v>
      </c>
      <c r="G8119">
        <v>14</v>
      </c>
      <c r="H8119">
        <v>0.16</v>
      </c>
      <c r="I8119">
        <v>29.92</v>
      </c>
      <c r="K8119">
        <v>5</v>
      </c>
      <c r="M8119" t="s">
        <v>31</v>
      </c>
      <c r="N8119" t="s">
        <v>32</v>
      </c>
      <c r="O8119" t="s">
        <v>43</v>
      </c>
      <c r="Q8119">
        <v>6500</v>
      </c>
      <c r="R8119">
        <v>7500</v>
      </c>
      <c r="S8119">
        <v>11000</v>
      </c>
      <c r="U8119" t="e" cm="1">
        <f t="array" ref="U8119">-RA BR</f>
        <v>#NAME?</v>
      </c>
      <c r="AB8119">
        <v>63</v>
      </c>
      <c r="AC8119" t="s">
        <v>8171</v>
      </c>
    </row>
    <row r="8120" spans="1:29">
      <c r="A8120" s="1" t="s">
        <v>30</v>
      </c>
      <c r="B8120" s="2">
        <v>42830.785416666666</v>
      </c>
      <c r="C8120">
        <v>62</v>
      </c>
      <c r="D8120">
        <v>59</v>
      </c>
      <c r="E8120">
        <v>89.57</v>
      </c>
      <c r="F8120">
        <v>150</v>
      </c>
      <c r="G8120">
        <v>12</v>
      </c>
      <c r="H8120">
        <v>0.17</v>
      </c>
      <c r="I8120">
        <v>29.89</v>
      </c>
      <c r="J8120">
        <v>1011.8</v>
      </c>
      <c r="K8120">
        <v>7</v>
      </c>
      <c r="M8120" t="s">
        <v>31</v>
      </c>
      <c r="N8120" t="s">
        <v>32</v>
      </c>
      <c r="O8120" t="s">
        <v>43</v>
      </c>
      <c r="Q8120">
        <v>6500</v>
      </c>
      <c r="R8120">
        <v>7500</v>
      </c>
      <c r="S8120">
        <v>11000</v>
      </c>
      <c r="U8120" t="e" cm="1">
        <f t="array" ref="U8120">-RA</f>
        <v>#NAME?</v>
      </c>
      <c r="AB8120">
        <v>62.1</v>
      </c>
      <c r="AC8120" t="s">
        <v>8172</v>
      </c>
    </row>
    <row r="8121" spans="1:29">
      <c r="A8121" s="1" t="s">
        <v>30</v>
      </c>
      <c r="B8121" s="2">
        <v>42830.82708333333</v>
      </c>
      <c r="C8121">
        <v>63</v>
      </c>
      <c r="D8121">
        <v>59</v>
      </c>
      <c r="E8121">
        <v>86.77</v>
      </c>
      <c r="F8121">
        <v>150</v>
      </c>
      <c r="G8121">
        <v>14</v>
      </c>
      <c r="H8121">
        <v>0.01</v>
      </c>
      <c r="I8121">
        <v>29.81</v>
      </c>
      <c r="J8121">
        <v>1009.2</v>
      </c>
      <c r="K8121">
        <v>10</v>
      </c>
      <c r="M8121" t="s">
        <v>31</v>
      </c>
      <c r="N8121" t="s">
        <v>34</v>
      </c>
      <c r="O8121" t="s">
        <v>32</v>
      </c>
      <c r="P8121" t="s">
        <v>43</v>
      </c>
      <c r="Q8121">
        <v>3500</v>
      </c>
      <c r="R8121">
        <v>6000</v>
      </c>
      <c r="S8121">
        <v>11000</v>
      </c>
      <c r="T8121">
        <v>13000</v>
      </c>
      <c r="U8121" t="e" cm="1">
        <f t="array" ref="U8121">-RA</f>
        <v>#NAME?</v>
      </c>
      <c r="AB8121">
        <v>63</v>
      </c>
      <c r="AC8121" t="s">
        <v>8173</v>
      </c>
    </row>
    <row r="8122" spans="1:29">
      <c r="A8122" s="1" t="s">
        <v>30</v>
      </c>
      <c r="B8122" s="2">
        <v>42830.868750000001</v>
      </c>
      <c r="C8122">
        <v>64</v>
      </c>
      <c r="D8122">
        <v>58</v>
      </c>
      <c r="E8122">
        <v>80.540000000000006</v>
      </c>
      <c r="F8122">
        <v>160</v>
      </c>
      <c r="G8122">
        <v>10</v>
      </c>
      <c r="I8122">
        <v>29.81</v>
      </c>
      <c r="J8122">
        <v>1009.2</v>
      </c>
      <c r="K8122">
        <v>10</v>
      </c>
      <c r="M8122" t="s">
        <v>31</v>
      </c>
      <c r="N8122" t="s">
        <v>34</v>
      </c>
      <c r="O8122" t="s">
        <v>32</v>
      </c>
      <c r="Q8122">
        <v>6500</v>
      </c>
      <c r="R8122">
        <v>11000</v>
      </c>
      <c r="S8122">
        <v>19000</v>
      </c>
      <c r="AB8122">
        <v>64</v>
      </c>
      <c r="AC8122" t="s">
        <v>8174</v>
      </c>
    </row>
    <row r="8123" spans="1:29">
      <c r="A8123" s="1" t="s">
        <v>30</v>
      </c>
      <c r="B8123" s="2">
        <v>42830.910416666666</v>
      </c>
      <c r="C8123">
        <v>64</v>
      </c>
      <c r="D8123">
        <v>58</v>
      </c>
      <c r="E8123">
        <v>80.540000000000006</v>
      </c>
      <c r="F8123">
        <v>160</v>
      </c>
      <c r="G8123">
        <v>12</v>
      </c>
      <c r="H8123">
        <v>0</v>
      </c>
      <c r="I8123">
        <v>29.79</v>
      </c>
      <c r="J8123">
        <v>1008.4</v>
      </c>
      <c r="K8123">
        <v>10</v>
      </c>
      <c r="L8123">
        <v>19</v>
      </c>
      <c r="M8123" t="s">
        <v>31</v>
      </c>
      <c r="N8123" t="s">
        <v>32</v>
      </c>
      <c r="Q8123">
        <v>10000</v>
      </c>
      <c r="R8123">
        <v>20000</v>
      </c>
      <c r="AB8123">
        <v>64</v>
      </c>
      <c r="AC8123" t="s">
        <v>8175</v>
      </c>
    </row>
    <row r="8124" spans="1:29">
      <c r="A8124" s="1" t="s">
        <v>30</v>
      </c>
      <c r="B8124" s="2">
        <v>42830.95208333333</v>
      </c>
      <c r="C8124">
        <v>64</v>
      </c>
      <c r="D8124">
        <v>58</v>
      </c>
      <c r="E8124">
        <v>80.540000000000006</v>
      </c>
      <c r="F8124">
        <v>170</v>
      </c>
      <c r="G8124">
        <v>11</v>
      </c>
      <c r="H8124">
        <v>0</v>
      </c>
      <c r="I8124">
        <v>29.76</v>
      </c>
      <c r="J8124">
        <v>1007.5</v>
      </c>
      <c r="K8124">
        <v>10</v>
      </c>
      <c r="M8124" t="s">
        <v>31</v>
      </c>
      <c r="N8124" t="s">
        <v>32</v>
      </c>
      <c r="Q8124">
        <v>10000</v>
      </c>
      <c r="R8124">
        <v>20000</v>
      </c>
      <c r="AB8124">
        <v>64</v>
      </c>
      <c r="AC8124" t="s">
        <v>8176</v>
      </c>
    </row>
    <row r="8125" spans="1:29">
      <c r="A8125" s="1" t="s">
        <v>30</v>
      </c>
      <c r="B8125" s="2">
        <v>42830.993750000001</v>
      </c>
      <c r="C8125">
        <v>63</v>
      </c>
      <c r="D8125">
        <v>59</v>
      </c>
      <c r="E8125">
        <v>86.77</v>
      </c>
      <c r="F8125">
        <v>180</v>
      </c>
      <c r="G8125">
        <v>10</v>
      </c>
      <c r="H8125">
        <v>0</v>
      </c>
      <c r="I8125">
        <v>29.73</v>
      </c>
      <c r="J8125">
        <v>1006.4</v>
      </c>
      <c r="K8125">
        <v>10</v>
      </c>
      <c r="M8125" t="s">
        <v>43</v>
      </c>
      <c r="Q8125">
        <v>21000</v>
      </c>
      <c r="AB8125">
        <v>63</v>
      </c>
      <c r="AC8125" t="s">
        <v>8177</v>
      </c>
    </row>
    <row r="8126" spans="1:29">
      <c r="A8126" s="1" t="s">
        <v>30</v>
      </c>
      <c r="B8126" s="2">
        <v>42831.035416666666</v>
      </c>
      <c r="C8126">
        <v>62</v>
      </c>
      <c r="D8126">
        <v>59</v>
      </c>
      <c r="E8126">
        <v>89.57</v>
      </c>
      <c r="F8126">
        <v>200</v>
      </c>
      <c r="G8126">
        <v>5</v>
      </c>
      <c r="H8126">
        <v>0</v>
      </c>
      <c r="I8126">
        <v>29.71</v>
      </c>
      <c r="J8126">
        <v>1005.6</v>
      </c>
      <c r="K8126">
        <v>10</v>
      </c>
      <c r="M8126" t="s">
        <v>43</v>
      </c>
      <c r="Q8126">
        <v>24000</v>
      </c>
      <c r="AB8126">
        <v>62.1</v>
      </c>
      <c r="AC8126" t="s">
        <v>8178</v>
      </c>
    </row>
    <row r="8127" spans="1:29">
      <c r="A8127" s="1" t="s">
        <v>30</v>
      </c>
      <c r="B8127" s="2">
        <v>42831.07708333333</v>
      </c>
      <c r="C8127">
        <v>62</v>
      </c>
      <c r="D8127">
        <v>58</v>
      </c>
      <c r="E8127">
        <v>86.11</v>
      </c>
      <c r="F8127">
        <v>190</v>
      </c>
      <c r="G8127">
        <v>4</v>
      </c>
      <c r="H8127">
        <v>0</v>
      </c>
      <c r="I8127">
        <v>29.7</v>
      </c>
      <c r="J8127">
        <v>1005.2</v>
      </c>
      <c r="K8127">
        <v>10</v>
      </c>
      <c r="M8127" t="s">
        <v>31</v>
      </c>
      <c r="N8127" t="s">
        <v>32</v>
      </c>
      <c r="Q8127">
        <v>6000</v>
      </c>
      <c r="R8127">
        <v>25000</v>
      </c>
      <c r="AB8127">
        <v>62.1</v>
      </c>
      <c r="AC8127" t="s">
        <v>8179</v>
      </c>
    </row>
    <row r="8128" spans="1:29">
      <c r="A8128" s="1" t="s">
        <v>30</v>
      </c>
      <c r="B8128" s="2">
        <v>42831.118750000001</v>
      </c>
      <c r="C8128">
        <v>60</v>
      </c>
      <c r="D8128">
        <v>58</v>
      </c>
      <c r="E8128">
        <v>92.43</v>
      </c>
      <c r="F8128">
        <v>0</v>
      </c>
      <c r="G8128">
        <v>0</v>
      </c>
      <c r="H8128">
        <v>0</v>
      </c>
      <c r="I8128">
        <v>29.69</v>
      </c>
      <c r="J8128">
        <v>1005.1</v>
      </c>
      <c r="K8128">
        <v>10</v>
      </c>
      <c r="M8128" t="s">
        <v>31</v>
      </c>
      <c r="N8128" t="s">
        <v>31</v>
      </c>
      <c r="O8128" t="s">
        <v>34</v>
      </c>
      <c r="P8128" t="s">
        <v>32</v>
      </c>
      <c r="Q8128">
        <v>4000</v>
      </c>
      <c r="R8128">
        <v>5500</v>
      </c>
      <c r="S8128">
        <v>21000</v>
      </c>
      <c r="T8128">
        <v>25000</v>
      </c>
      <c r="AB8128">
        <v>60.1</v>
      </c>
      <c r="AC8128" t="s">
        <v>8180</v>
      </c>
    </row>
    <row r="8129" spans="1:29">
      <c r="A8129" s="1" t="s">
        <v>30</v>
      </c>
      <c r="B8129" s="2">
        <v>42831.14166666667</v>
      </c>
      <c r="C8129">
        <v>62</v>
      </c>
      <c r="D8129">
        <v>59</v>
      </c>
      <c r="E8129">
        <v>89.57</v>
      </c>
      <c r="F8129">
        <v>170</v>
      </c>
      <c r="G8129">
        <v>3</v>
      </c>
      <c r="H8129">
        <v>0</v>
      </c>
      <c r="I8129">
        <v>29.7</v>
      </c>
      <c r="K8129">
        <v>10</v>
      </c>
      <c r="M8129" t="s">
        <v>43</v>
      </c>
      <c r="Q8129">
        <v>2800</v>
      </c>
      <c r="AB8129">
        <v>62.1</v>
      </c>
      <c r="AC8129" t="s">
        <v>8181</v>
      </c>
    </row>
    <row r="8130" spans="1:29">
      <c r="A8130" s="1" t="s">
        <v>30</v>
      </c>
      <c r="B8130" s="2">
        <v>42831.160416666666</v>
      </c>
      <c r="C8130">
        <v>62</v>
      </c>
      <c r="D8130">
        <v>59</v>
      </c>
      <c r="E8130">
        <v>89.57</v>
      </c>
      <c r="F8130">
        <v>150</v>
      </c>
      <c r="G8130">
        <v>7</v>
      </c>
      <c r="I8130">
        <v>29.68</v>
      </c>
      <c r="J8130">
        <v>1004.7</v>
      </c>
      <c r="K8130">
        <v>10</v>
      </c>
      <c r="M8130" t="s">
        <v>31</v>
      </c>
      <c r="N8130" t="s">
        <v>32</v>
      </c>
      <c r="O8130" t="s">
        <v>32</v>
      </c>
      <c r="P8130" t="s">
        <v>32</v>
      </c>
      <c r="Q8130">
        <v>1500</v>
      </c>
      <c r="R8130">
        <v>2500</v>
      </c>
      <c r="S8130">
        <v>5500</v>
      </c>
      <c r="T8130">
        <v>25000</v>
      </c>
      <c r="AB8130">
        <v>62.1</v>
      </c>
      <c r="AC8130" t="s">
        <v>8182</v>
      </c>
    </row>
    <row r="8131" spans="1:29">
      <c r="A8131" s="1" t="s">
        <v>30</v>
      </c>
      <c r="B8131" s="2">
        <v>42831.168055555558</v>
      </c>
      <c r="C8131">
        <v>62.6</v>
      </c>
      <c r="D8131">
        <v>59</v>
      </c>
      <c r="E8131">
        <v>88</v>
      </c>
      <c r="F8131">
        <v>140</v>
      </c>
      <c r="G8131">
        <v>6</v>
      </c>
      <c r="H8131">
        <v>0</v>
      </c>
      <c r="I8131">
        <v>29.66</v>
      </c>
      <c r="K8131">
        <v>10</v>
      </c>
      <c r="M8131" t="s">
        <v>31</v>
      </c>
      <c r="N8131" t="s">
        <v>34</v>
      </c>
      <c r="O8131" t="s">
        <v>34</v>
      </c>
      <c r="P8131" t="s">
        <v>34</v>
      </c>
      <c r="Q8131">
        <v>1500</v>
      </c>
      <c r="R8131">
        <v>2500</v>
      </c>
      <c r="S8131">
        <v>5500</v>
      </c>
      <c r="T8131">
        <v>25000</v>
      </c>
      <c r="AB8131">
        <v>62.6</v>
      </c>
      <c r="AC8131" t="s">
        <v>8183</v>
      </c>
    </row>
    <row r="8132" spans="1:29">
      <c r="A8132" s="1" t="s">
        <v>30</v>
      </c>
      <c r="B8132" s="2">
        <v>42831.20208333333</v>
      </c>
      <c r="C8132">
        <v>61</v>
      </c>
      <c r="D8132">
        <v>59</v>
      </c>
      <c r="E8132">
        <v>93.12</v>
      </c>
      <c r="F8132">
        <v>170</v>
      </c>
      <c r="G8132">
        <v>5</v>
      </c>
      <c r="H8132">
        <v>0</v>
      </c>
      <c r="I8132">
        <v>29.62</v>
      </c>
      <c r="J8132">
        <v>1002.8</v>
      </c>
      <c r="K8132">
        <v>10</v>
      </c>
      <c r="M8132" t="s">
        <v>31</v>
      </c>
      <c r="N8132" t="s">
        <v>34</v>
      </c>
      <c r="O8132" t="s">
        <v>32</v>
      </c>
      <c r="Q8132">
        <v>2500</v>
      </c>
      <c r="R8132">
        <v>6000</v>
      </c>
      <c r="S8132">
        <v>25000</v>
      </c>
      <c r="AB8132">
        <v>61</v>
      </c>
      <c r="AC8132" t="s">
        <v>8184</v>
      </c>
    </row>
    <row r="8133" spans="1:29">
      <c r="A8133" s="1" t="s">
        <v>30</v>
      </c>
      <c r="B8133" s="2">
        <v>42831.243750000001</v>
      </c>
      <c r="C8133">
        <v>62</v>
      </c>
      <c r="D8133">
        <v>59</v>
      </c>
      <c r="E8133">
        <v>89.57</v>
      </c>
      <c r="F8133">
        <v>150</v>
      </c>
      <c r="G8133">
        <v>7</v>
      </c>
      <c r="H8133">
        <v>0</v>
      </c>
      <c r="I8133">
        <v>29.59</v>
      </c>
      <c r="J8133">
        <v>1001.6</v>
      </c>
      <c r="K8133">
        <v>10</v>
      </c>
      <c r="M8133" t="s">
        <v>32</v>
      </c>
      <c r="N8133" t="s">
        <v>32</v>
      </c>
      <c r="O8133" t="s">
        <v>43</v>
      </c>
      <c r="Q8133">
        <v>2700</v>
      </c>
      <c r="R8133">
        <v>4500</v>
      </c>
      <c r="S8133">
        <v>6000</v>
      </c>
      <c r="AB8133">
        <v>62.1</v>
      </c>
      <c r="AC8133" t="s">
        <v>8185</v>
      </c>
    </row>
    <row r="8134" spans="1:29">
      <c r="A8134" s="1" t="s">
        <v>30</v>
      </c>
      <c r="B8134" s="2">
        <v>42831.26458333333</v>
      </c>
      <c r="C8134">
        <v>63</v>
      </c>
      <c r="D8134">
        <v>59</v>
      </c>
      <c r="E8134">
        <v>86.77</v>
      </c>
      <c r="F8134">
        <v>160</v>
      </c>
      <c r="G8134">
        <v>5</v>
      </c>
      <c r="H8134">
        <v>0</v>
      </c>
      <c r="I8134">
        <v>29.58</v>
      </c>
      <c r="K8134">
        <v>10</v>
      </c>
      <c r="M8134" t="s">
        <v>34</v>
      </c>
      <c r="N8134" t="s">
        <v>32</v>
      </c>
      <c r="O8134" t="s">
        <v>32</v>
      </c>
      <c r="Q8134">
        <v>2600</v>
      </c>
      <c r="R8134">
        <v>5000</v>
      </c>
      <c r="S8134">
        <v>25000</v>
      </c>
      <c r="AB8134">
        <v>63</v>
      </c>
      <c r="AC8134" t="s">
        <v>8186</v>
      </c>
    </row>
    <row r="8135" spans="1:29">
      <c r="A8135" s="1" t="s">
        <v>30</v>
      </c>
      <c r="B8135" s="2">
        <v>42831.285416666666</v>
      </c>
      <c r="C8135">
        <v>62</v>
      </c>
      <c r="D8135">
        <v>59</v>
      </c>
      <c r="E8135">
        <v>89.57</v>
      </c>
      <c r="F8135">
        <v>140</v>
      </c>
      <c r="G8135">
        <v>8</v>
      </c>
      <c r="H8135">
        <v>0</v>
      </c>
      <c r="I8135">
        <v>29.55</v>
      </c>
      <c r="J8135">
        <v>1000.2</v>
      </c>
      <c r="K8135">
        <v>10</v>
      </c>
      <c r="M8135" t="s">
        <v>31</v>
      </c>
      <c r="N8135" t="s">
        <v>32</v>
      </c>
      <c r="O8135" t="s">
        <v>32</v>
      </c>
      <c r="P8135" t="s">
        <v>32</v>
      </c>
      <c r="Q8135">
        <v>2500</v>
      </c>
      <c r="R8135">
        <v>6000</v>
      </c>
      <c r="S8135">
        <v>12000</v>
      </c>
      <c r="T8135">
        <v>25000</v>
      </c>
      <c r="AB8135">
        <v>62.1</v>
      </c>
      <c r="AC8135" t="s">
        <v>8187</v>
      </c>
    </row>
    <row r="8136" spans="1:29">
      <c r="A8136" s="1" t="s">
        <v>30</v>
      </c>
      <c r="B8136" s="2">
        <v>42831.311805555553</v>
      </c>
      <c r="C8136">
        <v>63</v>
      </c>
      <c r="D8136">
        <v>59</v>
      </c>
      <c r="E8136">
        <v>86.77</v>
      </c>
      <c r="F8136">
        <v>150</v>
      </c>
      <c r="G8136">
        <v>14</v>
      </c>
      <c r="H8136">
        <v>0</v>
      </c>
      <c r="I8136">
        <v>29.52</v>
      </c>
      <c r="K8136">
        <v>10</v>
      </c>
      <c r="L8136">
        <v>19</v>
      </c>
      <c r="M8136" t="s">
        <v>34</v>
      </c>
      <c r="N8136" t="s">
        <v>32</v>
      </c>
      <c r="O8136" t="s">
        <v>32</v>
      </c>
      <c r="P8136" t="s">
        <v>43</v>
      </c>
      <c r="Q8136">
        <v>1200</v>
      </c>
      <c r="R8136">
        <v>2100</v>
      </c>
      <c r="S8136">
        <v>6500</v>
      </c>
      <c r="T8136">
        <v>25000</v>
      </c>
      <c r="U8136" t="s">
        <v>115</v>
      </c>
      <c r="AB8136">
        <v>63</v>
      </c>
      <c r="AC8136" t="s">
        <v>8188</v>
      </c>
    </row>
    <row r="8137" spans="1:29">
      <c r="A8137" s="1" t="s">
        <v>30</v>
      </c>
      <c r="B8137" s="2">
        <v>42831.32708333333</v>
      </c>
      <c r="C8137">
        <v>63</v>
      </c>
      <c r="D8137">
        <v>60</v>
      </c>
      <c r="E8137">
        <v>90.25</v>
      </c>
      <c r="F8137">
        <v>180</v>
      </c>
      <c r="G8137">
        <v>15</v>
      </c>
      <c r="I8137">
        <v>29.53</v>
      </c>
      <c r="J8137">
        <v>999.7</v>
      </c>
      <c r="K8137">
        <v>7</v>
      </c>
      <c r="L8137">
        <v>25</v>
      </c>
      <c r="M8137" t="s">
        <v>32</v>
      </c>
      <c r="N8137" t="s">
        <v>32</v>
      </c>
      <c r="O8137" t="s">
        <v>43</v>
      </c>
      <c r="Q8137">
        <v>1200</v>
      </c>
      <c r="R8137">
        <v>2500</v>
      </c>
      <c r="S8137">
        <v>5000</v>
      </c>
      <c r="U8137" t="e" cm="1">
        <f t="array" ref="U8137">-TSRA</f>
        <v>#NAME?</v>
      </c>
      <c r="AB8137">
        <v>63</v>
      </c>
      <c r="AC8137" t="s">
        <v>8189</v>
      </c>
    </row>
    <row r="8138" spans="1:29">
      <c r="A8138" s="1" t="s">
        <v>30</v>
      </c>
      <c r="B8138" s="2">
        <v>42831.362500000003</v>
      </c>
      <c r="C8138">
        <v>64</v>
      </c>
      <c r="D8138">
        <v>61</v>
      </c>
      <c r="E8138">
        <v>89.97</v>
      </c>
      <c r="F8138">
        <v>190</v>
      </c>
      <c r="G8138">
        <v>13</v>
      </c>
      <c r="H8138">
        <v>0.08</v>
      </c>
      <c r="I8138">
        <v>29.49</v>
      </c>
      <c r="K8138">
        <v>6</v>
      </c>
      <c r="L8138">
        <v>20</v>
      </c>
      <c r="M8138" t="s">
        <v>32</v>
      </c>
      <c r="N8138" t="s">
        <v>43</v>
      </c>
      <c r="Q8138">
        <v>1000</v>
      </c>
      <c r="R8138">
        <v>2500</v>
      </c>
      <c r="U8138" t="e" cm="1">
        <f t="array" ref="U8138">-RA BR</f>
        <v>#NAME?</v>
      </c>
      <c r="AB8138">
        <v>64</v>
      </c>
      <c r="AC8138" t="s">
        <v>8190</v>
      </c>
    </row>
    <row r="8139" spans="1:29">
      <c r="A8139" s="1" t="s">
        <v>30</v>
      </c>
      <c r="B8139" s="2">
        <v>42831.368750000001</v>
      </c>
      <c r="C8139">
        <v>64</v>
      </c>
      <c r="D8139">
        <v>61</v>
      </c>
      <c r="E8139">
        <v>89.97</v>
      </c>
      <c r="F8139">
        <v>190</v>
      </c>
      <c r="G8139">
        <v>14</v>
      </c>
      <c r="H8139">
        <v>0.09</v>
      </c>
      <c r="I8139">
        <v>29.48</v>
      </c>
      <c r="J8139">
        <v>998</v>
      </c>
      <c r="K8139">
        <v>8</v>
      </c>
      <c r="L8139">
        <v>19</v>
      </c>
      <c r="M8139" t="s">
        <v>32</v>
      </c>
      <c r="N8139" t="s">
        <v>43</v>
      </c>
      <c r="Q8139">
        <v>1000</v>
      </c>
      <c r="R8139">
        <v>2500</v>
      </c>
      <c r="U8139" t="e" cm="1">
        <f t="array" ref="U8139">-RA</f>
        <v>#NAME?</v>
      </c>
      <c r="AB8139">
        <v>64</v>
      </c>
      <c r="AC8139" t="s">
        <v>8191</v>
      </c>
    </row>
    <row r="8140" spans="1:29">
      <c r="A8140" s="1" t="s">
        <v>30</v>
      </c>
      <c r="B8140" s="2">
        <v>42831.410416666666</v>
      </c>
      <c r="C8140">
        <v>66</v>
      </c>
      <c r="D8140">
        <v>61</v>
      </c>
      <c r="E8140">
        <v>83.91</v>
      </c>
      <c r="F8140">
        <v>220</v>
      </c>
      <c r="G8140">
        <v>22</v>
      </c>
      <c r="I8140">
        <v>29.46</v>
      </c>
      <c r="J8140">
        <v>997.3</v>
      </c>
      <c r="K8140">
        <v>10</v>
      </c>
      <c r="L8140">
        <v>32</v>
      </c>
      <c r="M8140" t="s">
        <v>32</v>
      </c>
      <c r="N8140" t="s">
        <v>32</v>
      </c>
      <c r="Q8140">
        <v>1200</v>
      </c>
      <c r="R8140">
        <v>3000</v>
      </c>
      <c r="Y8140">
        <v>32</v>
      </c>
      <c r="Z8140">
        <v>230</v>
      </c>
      <c r="AA8140" s="2">
        <v>42831.408333333333</v>
      </c>
      <c r="AB8140">
        <v>66</v>
      </c>
      <c r="AC8140" t="s">
        <v>8192</v>
      </c>
    </row>
    <row r="8141" spans="1:29">
      <c r="A8141" s="1" t="s">
        <v>30</v>
      </c>
      <c r="B8141" s="2">
        <v>42831.429166666669</v>
      </c>
      <c r="C8141">
        <v>68</v>
      </c>
      <c r="D8141">
        <v>60</v>
      </c>
      <c r="E8141">
        <v>75.84</v>
      </c>
      <c r="F8141">
        <v>220</v>
      </c>
      <c r="G8141">
        <v>18</v>
      </c>
      <c r="H8141">
        <v>0</v>
      </c>
      <c r="I8141">
        <v>29.44</v>
      </c>
      <c r="K8141">
        <v>10</v>
      </c>
      <c r="L8141">
        <v>27</v>
      </c>
      <c r="M8141" t="s">
        <v>32</v>
      </c>
      <c r="N8141" t="s">
        <v>32</v>
      </c>
      <c r="Q8141">
        <v>1500</v>
      </c>
      <c r="R8141">
        <v>3200</v>
      </c>
      <c r="Y8141">
        <v>27</v>
      </c>
      <c r="Z8141">
        <v>220</v>
      </c>
      <c r="AA8141" s="2">
        <v>42831.426388888889</v>
      </c>
      <c r="AB8141">
        <v>68</v>
      </c>
      <c r="AC8141" t="s">
        <v>8193</v>
      </c>
    </row>
    <row r="8142" spans="1:29">
      <c r="A8142" s="1" t="s">
        <v>30</v>
      </c>
      <c r="B8142" s="2">
        <v>42831.447222222225</v>
      </c>
      <c r="C8142">
        <v>67</v>
      </c>
      <c r="D8142">
        <v>55</v>
      </c>
      <c r="E8142">
        <v>65.56</v>
      </c>
      <c r="F8142">
        <v>240</v>
      </c>
      <c r="G8142">
        <v>31</v>
      </c>
      <c r="H8142">
        <v>0</v>
      </c>
      <c r="I8142">
        <v>29.45</v>
      </c>
      <c r="K8142">
        <v>10</v>
      </c>
      <c r="L8142">
        <v>45</v>
      </c>
      <c r="M8142" t="s">
        <v>34</v>
      </c>
      <c r="Q8142">
        <v>2500</v>
      </c>
      <c r="Y8142">
        <v>45</v>
      </c>
      <c r="Z8142">
        <v>240</v>
      </c>
      <c r="AA8142" s="2">
        <v>42831.445833333331</v>
      </c>
      <c r="AB8142">
        <v>66.900000000000006</v>
      </c>
      <c r="AC8142" t="s">
        <v>8194</v>
      </c>
    </row>
    <row r="8143" spans="1:29">
      <c r="A8143" s="1" t="s">
        <v>30</v>
      </c>
      <c r="B8143" s="2">
        <v>42831.45208333333</v>
      </c>
      <c r="C8143">
        <v>65</v>
      </c>
      <c r="D8143">
        <v>52</v>
      </c>
      <c r="E8143">
        <v>62.96</v>
      </c>
      <c r="F8143">
        <v>230</v>
      </c>
      <c r="G8143">
        <v>30</v>
      </c>
      <c r="H8143">
        <v>0</v>
      </c>
      <c r="I8143">
        <v>29.46</v>
      </c>
      <c r="J8143">
        <v>997.2</v>
      </c>
      <c r="K8143">
        <v>10</v>
      </c>
      <c r="L8143">
        <v>45</v>
      </c>
      <c r="M8143" t="s">
        <v>34</v>
      </c>
      <c r="Q8143">
        <v>2700</v>
      </c>
      <c r="Y8143">
        <v>45</v>
      </c>
      <c r="Z8143">
        <v>240</v>
      </c>
      <c r="AA8143" s="2">
        <v>42831.445833333331</v>
      </c>
      <c r="AB8143">
        <v>64.900000000000006</v>
      </c>
      <c r="AC8143" t="s">
        <v>8195</v>
      </c>
    </row>
    <row r="8144" spans="1:29">
      <c r="A8144" s="1" t="s">
        <v>30</v>
      </c>
      <c r="B8144" s="2">
        <v>42831.493750000001</v>
      </c>
      <c r="C8144">
        <v>65</v>
      </c>
      <c r="D8144">
        <v>45</v>
      </c>
      <c r="E8144">
        <v>48.44</v>
      </c>
      <c r="F8144">
        <v>230</v>
      </c>
      <c r="G8144">
        <v>26</v>
      </c>
      <c r="H8144">
        <v>0</v>
      </c>
      <c r="I8144">
        <v>29.47</v>
      </c>
      <c r="J8144">
        <v>997.8</v>
      </c>
      <c r="K8144">
        <v>10</v>
      </c>
      <c r="L8144">
        <v>34</v>
      </c>
      <c r="M8144" t="s">
        <v>34</v>
      </c>
      <c r="Q8144">
        <v>4000</v>
      </c>
      <c r="Y8144">
        <v>41</v>
      </c>
      <c r="Z8144">
        <v>240</v>
      </c>
      <c r="AA8144" s="2">
        <v>42831.459722222222</v>
      </c>
      <c r="AB8144">
        <v>64.900000000000006</v>
      </c>
      <c r="AC8144" t="s">
        <v>8196</v>
      </c>
    </row>
    <row r="8145" spans="1:29">
      <c r="A8145" s="1" t="s">
        <v>30</v>
      </c>
      <c r="B8145" s="2">
        <v>42831.535416666666</v>
      </c>
      <c r="C8145">
        <v>62</v>
      </c>
      <c r="D8145">
        <v>41</v>
      </c>
      <c r="E8145">
        <v>45.84</v>
      </c>
      <c r="F8145">
        <v>240</v>
      </c>
      <c r="G8145">
        <v>20</v>
      </c>
      <c r="H8145">
        <v>0</v>
      </c>
      <c r="I8145">
        <v>29.49</v>
      </c>
      <c r="J8145">
        <v>998.3</v>
      </c>
      <c r="K8145">
        <v>10</v>
      </c>
      <c r="L8145">
        <v>35</v>
      </c>
      <c r="M8145" t="s">
        <v>32</v>
      </c>
      <c r="Q8145">
        <v>5000</v>
      </c>
      <c r="Y8145">
        <v>36</v>
      </c>
      <c r="Z8145">
        <v>230</v>
      </c>
      <c r="AA8145" s="2">
        <v>42831.513194444444</v>
      </c>
      <c r="AB8145">
        <v>62.1</v>
      </c>
      <c r="AC8145" t="s">
        <v>8197</v>
      </c>
    </row>
    <row r="8146" spans="1:29">
      <c r="A8146" s="1" t="s">
        <v>30</v>
      </c>
      <c r="B8146" s="2">
        <v>42831.57708333333</v>
      </c>
      <c r="C8146">
        <v>64</v>
      </c>
      <c r="D8146">
        <v>42</v>
      </c>
      <c r="E8146">
        <v>44.74</v>
      </c>
      <c r="F8146">
        <v>260</v>
      </c>
      <c r="G8146">
        <v>17</v>
      </c>
      <c r="H8146">
        <v>0</v>
      </c>
      <c r="I8146">
        <v>29.48</v>
      </c>
      <c r="J8146">
        <v>998.1</v>
      </c>
      <c r="K8146">
        <v>10</v>
      </c>
      <c r="L8146">
        <v>28</v>
      </c>
      <c r="M8146" t="s">
        <v>32</v>
      </c>
      <c r="N8146" t="s">
        <v>32</v>
      </c>
      <c r="Q8146">
        <v>5000</v>
      </c>
      <c r="R8146">
        <v>7500</v>
      </c>
      <c r="Y8146">
        <v>35</v>
      </c>
      <c r="Z8146">
        <v>260</v>
      </c>
      <c r="AA8146" s="2">
        <v>42831.550694444442</v>
      </c>
      <c r="AB8146">
        <v>64</v>
      </c>
      <c r="AC8146" t="s">
        <v>8198</v>
      </c>
    </row>
    <row r="8147" spans="1:29">
      <c r="A8147" s="1" t="s">
        <v>30</v>
      </c>
      <c r="B8147" s="2">
        <v>42831.618750000001</v>
      </c>
      <c r="C8147">
        <v>62</v>
      </c>
      <c r="D8147">
        <v>40</v>
      </c>
      <c r="E8147">
        <v>43.93</v>
      </c>
      <c r="F8147">
        <v>260</v>
      </c>
      <c r="G8147">
        <v>22</v>
      </c>
      <c r="I8147">
        <v>29.49</v>
      </c>
      <c r="J8147">
        <v>998.4</v>
      </c>
      <c r="K8147">
        <v>10</v>
      </c>
      <c r="L8147">
        <v>32</v>
      </c>
      <c r="M8147" t="s">
        <v>32</v>
      </c>
      <c r="N8147" t="s">
        <v>32</v>
      </c>
      <c r="Q8147">
        <v>5000</v>
      </c>
      <c r="R8147">
        <v>7500</v>
      </c>
      <c r="U8147" t="e" cm="1">
        <f t="array" ref="U8147">-RA</f>
        <v>#NAME?</v>
      </c>
      <c r="Y8147">
        <v>34</v>
      </c>
      <c r="Z8147">
        <v>230</v>
      </c>
      <c r="AA8147" s="2">
        <v>42831.606944444444</v>
      </c>
      <c r="AB8147">
        <v>62.1</v>
      </c>
      <c r="AC8147" t="s">
        <v>8199</v>
      </c>
    </row>
    <row r="8148" spans="1:29">
      <c r="A8148" s="1" t="s">
        <v>30</v>
      </c>
      <c r="B8148" s="2">
        <v>42831.660416666666</v>
      </c>
      <c r="C8148">
        <v>64</v>
      </c>
      <c r="D8148">
        <v>42</v>
      </c>
      <c r="E8148">
        <v>44.74</v>
      </c>
      <c r="F8148">
        <v>250</v>
      </c>
      <c r="G8148">
        <v>15</v>
      </c>
      <c r="I8148">
        <v>29.48</v>
      </c>
      <c r="J8148">
        <v>998</v>
      </c>
      <c r="K8148">
        <v>10</v>
      </c>
      <c r="L8148">
        <v>24</v>
      </c>
      <c r="M8148" t="s">
        <v>31</v>
      </c>
      <c r="N8148" t="s">
        <v>32</v>
      </c>
      <c r="O8148" t="s">
        <v>32</v>
      </c>
      <c r="Q8148">
        <v>5500</v>
      </c>
      <c r="R8148">
        <v>8000</v>
      </c>
      <c r="S8148">
        <v>10000</v>
      </c>
      <c r="Y8148">
        <v>36</v>
      </c>
      <c r="Z8148">
        <v>250</v>
      </c>
      <c r="AA8148" s="2">
        <v>42831.620138888888</v>
      </c>
      <c r="AB8148">
        <v>64</v>
      </c>
      <c r="AC8148" t="s">
        <v>8200</v>
      </c>
    </row>
    <row r="8149" spans="1:29">
      <c r="A8149" s="1" t="s">
        <v>30</v>
      </c>
      <c r="B8149" s="2">
        <v>42831.70208333333</v>
      </c>
      <c r="C8149">
        <v>63</v>
      </c>
      <c r="D8149">
        <v>40</v>
      </c>
      <c r="E8149">
        <v>42.56</v>
      </c>
      <c r="F8149">
        <v>260</v>
      </c>
      <c r="G8149">
        <v>14</v>
      </c>
      <c r="I8149">
        <v>29.5</v>
      </c>
      <c r="J8149">
        <v>998.6</v>
      </c>
      <c r="K8149">
        <v>10</v>
      </c>
      <c r="L8149">
        <v>29</v>
      </c>
      <c r="M8149" t="s">
        <v>31</v>
      </c>
      <c r="N8149" t="s">
        <v>32</v>
      </c>
      <c r="O8149" t="s">
        <v>32</v>
      </c>
      <c r="Q8149">
        <v>5500</v>
      </c>
      <c r="R8149">
        <v>7500</v>
      </c>
      <c r="S8149">
        <v>10000</v>
      </c>
      <c r="Y8149">
        <v>30</v>
      </c>
      <c r="Z8149">
        <v>240</v>
      </c>
      <c r="AA8149" s="2">
        <v>42831.668749999997</v>
      </c>
      <c r="AB8149">
        <v>63</v>
      </c>
      <c r="AC8149" t="s">
        <v>8201</v>
      </c>
    </row>
    <row r="8150" spans="1:29">
      <c r="A8150" s="1" t="s">
        <v>30</v>
      </c>
      <c r="B8150" s="2">
        <v>42831.743750000001</v>
      </c>
      <c r="C8150">
        <v>62</v>
      </c>
      <c r="D8150">
        <v>37</v>
      </c>
      <c r="E8150">
        <v>39.21</v>
      </c>
      <c r="F8150">
        <v>260</v>
      </c>
      <c r="G8150">
        <v>11</v>
      </c>
      <c r="H8150">
        <v>0</v>
      </c>
      <c r="I8150">
        <v>29.53</v>
      </c>
      <c r="J8150">
        <v>999.5</v>
      </c>
      <c r="K8150">
        <v>10</v>
      </c>
      <c r="L8150">
        <v>28</v>
      </c>
      <c r="M8150" t="s">
        <v>31</v>
      </c>
      <c r="N8150" t="s">
        <v>32</v>
      </c>
      <c r="O8150" t="s">
        <v>32</v>
      </c>
      <c r="Q8150">
        <v>5500</v>
      </c>
      <c r="R8150">
        <v>7000</v>
      </c>
      <c r="S8150">
        <v>10000</v>
      </c>
      <c r="Y8150">
        <v>31</v>
      </c>
      <c r="Z8150">
        <v>260</v>
      </c>
      <c r="AA8150" s="2">
        <v>42831.732638888891</v>
      </c>
      <c r="AB8150">
        <v>62.1</v>
      </c>
      <c r="AC8150" t="s">
        <v>8202</v>
      </c>
    </row>
    <row r="8151" spans="1:29">
      <c r="A8151" s="1" t="s">
        <v>30</v>
      </c>
      <c r="B8151" s="2">
        <v>42831.785416666666</v>
      </c>
      <c r="C8151">
        <v>61</v>
      </c>
      <c r="D8151">
        <v>33</v>
      </c>
      <c r="E8151">
        <v>34.909999999999997</v>
      </c>
      <c r="F8151">
        <v>250</v>
      </c>
      <c r="G8151">
        <v>17</v>
      </c>
      <c r="H8151">
        <v>0</v>
      </c>
      <c r="I8151">
        <v>29.56</v>
      </c>
      <c r="J8151">
        <v>1000.7</v>
      </c>
      <c r="K8151">
        <v>10</v>
      </c>
      <c r="L8151">
        <v>32</v>
      </c>
      <c r="M8151" t="s">
        <v>31</v>
      </c>
      <c r="N8151" t="s">
        <v>32</v>
      </c>
      <c r="O8151" t="s">
        <v>32</v>
      </c>
      <c r="Q8151">
        <v>5000</v>
      </c>
      <c r="R8151">
        <v>6500</v>
      </c>
      <c r="S8151">
        <v>10000</v>
      </c>
      <c r="Y8151">
        <v>32</v>
      </c>
      <c r="Z8151">
        <v>270</v>
      </c>
      <c r="AA8151" s="2">
        <v>42831.779166666667</v>
      </c>
      <c r="AB8151">
        <v>61</v>
      </c>
      <c r="AC8151" t="s">
        <v>8203</v>
      </c>
    </row>
    <row r="8152" spans="1:29">
      <c r="A8152" s="1" t="s">
        <v>30</v>
      </c>
      <c r="B8152" s="2">
        <v>42831.82708333333</v>
      </c>
      <c r="C8152">
        <v>59</v>
      </c>
      <c r="D8152">
        <v>30.9</v>
      </c>
      <c r="E8152">
        <v>34.31</v>
      </c>
      <c r="F8152">
        <v>270</v>
      </c>
      <c r="G8152">
        <v>13</v>
      </c>
      <c r="H8152">
        <v>0</v>
      </c>
      <c r="I8152">
        <v>29.6</v>
      </c>
      <c r="J8152">
        <v>1002</v>
      </c>
      <c r="K8152">
        <v>10</v>
      </c>
      <c r="L8152">
        <v>25</v>
      </c>
      <c r="M8152" t="s">
        <v>31</v>
      </c>
      <c r="N8152" t="s">
        <v>32</v>
      </c>
      <c r="O8152" t="s">
        <v>32</v>
      </c>
      <c r="P8152" t="s">
        <v>32</v>
      </c>
      <c r="Q8152">
        <v>5000</v>
      </c>
      <c r="R8152">
        <v>7500</v>
      </c>
      <c r="S8152">
        <v>11000</v>
      </c>
      <c r="T8152">
        <v>13000</v>
      </c>
      <c r="Y8152">
        <v>32</v>
      </c>
      <c r="Z8152">
        <v>270</v>
      </c>
      <c r="AA8152" s="2">
        <v>42831.788888888892</v>
      </c>
      <c r="AB8152">
        <v>59</v>
      </c>
      <c r="AC8152" t="s">
        <v>8204</v>
      </c>
    </row>
    <row r="8153" spans="1:29">
      <c r="A8153" s="1" t="s">
        <v>30</v>
      </c>
      <c r="B8153" s="2">
        <v>42831.868750000001</v>
      </c>
      <c r="C8153">
        <v>57</v>
      </c>
      <c r="D8153">
        <v>33</v>
      </c>
      <c r="E8153">
        <v>40.28</v>
      </c>
      <c r="F8153">
        <v>260</v>
      </c>
      <c r="G8153">
        <v>10</v>
      </c>
      <c r="H8153">
        <v>0</v>
      </c>
      <c r="I8153">
        <v>29.63</v>
      </c>
      <c r="J8153">
        <v>1003.1</v>
      </c>
      <c r="K8153">
        <v>10</v>
      </c>
      <c r="M8153" t="s">
        <v>31</v>
      </c>
      <c r="N8153" t="s">
        <v>32</v>
      </c>
      <c r="O8153" t="s">
        <v>32</v>
      </c>
      <c r="Q8153">
        <v>5000</v>
      </c>
      <c r="R8153">
        <v>7000</v>
      </c>
      <c r="S8153">
        <v>15000</v>
      </c>
      <c r="AB8153">
        <v>57</v>
      </c>
      <c r="AC8153" t="s">
        <v>8205</v>
      </c>
    </row>
    <row r="8154" spans="1:29">
      <c r="A8154" s="1" t="s">
        <v>30</v>
      </c>
      <c r="B8154" s="2">
        <v>42831.910416666666</v>
      </c>
      <c r="C8154">
        <v>54</v>
      </c>
      <c r="D8154">
        <v>30</v>
      </c>
      <c r="E8154">
        <v>39.630000000000003</v>
      </c>
      <c r="F8154">
        <v>270</v>
      </c>
      <c r="G8154">
        <v>13</v>
      </c>
      <c r="H8154">
        <v>0</v>
      </c>
      <c r="I8154">
        <v>29.68</v>
      </c>
      <c r="J8154">
        <v>1004.8</v>
      </c>
      <c r="K8154">
        <v>10</v>
      </c>
      <c r="L8154">
        <v>23</v>
      </c>
      <c r="M8154" t="s">
        <v>34</v>
      </c>
      <c r="N8154" t="s">
        <v>34</v>
      </c>
      <c r="Q8154">
        <v>7000</v>
      </c>
      <c r="R8154">
        <v>15000</v>
      </c>
      <c r="Y8154">
        <v>28</v>
      </c>
      <c r="Z8154">
        <v>270</v>
      </c>
      <c r="AA8154" s="2">
        <v>42831.883333333331</v>
      </c>
      <c r="AB8154">
        <v>54</v>
      </c>
      <c r="AC8154" t="s">
        <v>8206</v>
      </c>
    </row>
    <row r="8155" spans="1:29">
      <c r="A8155" s="1" t="s">
        <v>30</v>
      </c>
      <c r="B8155" s="2">
        <v>42831.95208333333</v>
      </c>
      <c r="C8155">
        <v>52</v>
      </c>
      <c r="D8155">
        <v>30</v>
      </c>
      <c r="E8155">
        <v>42.65</v>
      </c>
      <c r="F8155">
        <v>260</v>
      </c>
      <c r="G8155">
        <v>10</v>
      </c>
      <c r="H8155">
        <v>0</v>
      </c>
      <c r="I8155">
        <v>29.69</v>
      </c>
      <c r="J8155">
        <v>1005.2</v>
      </c>
      <c r="K8155">
        <v>10</v>
      </c>
      <c r="L8155">
        <v>18</v>
      </c>
      <c r="M8155" t="s">
        <v>31</v>
      </c>
      <c r="Q8155">
        <v>9500</v>
      </c>
      <c r="Y8155">
        <v>28</v>
      </c>
      <c r="Z8155">
        <v>260</v>
      </c>
      <c r="AA8155" s="2">
        <v>42831.920138888891</v>
      </c>
      <c r="AB8155">
        <v>52</v>
      </c>
      <c r="AC8155" t="s">
        <v>8207</v>
      </c>
    </row>
    <row r="8156" spans="1:29">
      <c r="A8156" s="1" t="s">
        <v>30</v>
      </c>
      <c r="B8156" s="2">
        <v>42831.993750000001</v>
      </c>
      <c r="C8156">
        <v>51</v>
      </c>
      <c r="D8156">
        <v>30.9</v>
      </c>
      <c r="E8156">
        <v>45.73</v>
      </c>
      <c r="F8156">
        <v>250</v>
      </c>
      <c r="G8156">
        <v>10</v>
      </c>
      <c r="H8156">
        <v>0</v>
      </c>
      <c r="I8156">
        <v>29.68</v>
      </c>
      <c r="J8156">
        <v>1004.8</v>
      </c>
      <c r="K8156">
        <v>10</v>
      </c>
      <c r="M8156" t="s">
        <v>31</v>
      </c>
      <c r="Q8156">
        <v>6000</v>
      </c>
      <c r="AB8156">
        <v>51.1</v>
      </c>
      <c r="AC8156" t="s">
        <v>8208</v>
      </c>
    </row>
    <row r="8157" spans="1:29">
      <c r="A8157" s="1" t="s">
        <v>30</v>
      </c>
      <c r="B8157" s="2">
        <v>42832.035416666666</v>
      </c>
      <c r="C8157">
        <v>50</v>
      </c>
      <c r="D8157">
        <v>32</v>
      </c>
      <c r="E8157">
        <v>49.81</v>
      </c>
      <c r="F8157">
        <v>250</v>
      </c>
      <c r="G8157">
        <v>10</v>
      </c>
      <c r="H8157">
        <v>0</v>
      </c>
      <c r="I8157">
        <v>29.68</v>
      </c>
      <c r="J8157">
        <v>1004.7</v>
      </c>
      <c r="K8157">
        <v>10</v>
      </c>
      <c r="M8157" t="s">
        <v>31</v>
      </c>
      <c r="Q8157">
        <v>5500</v>
      </c>
      <c r="AB8157">
        <v>45.54</v>
      </c>
      <c r="AC8157" t="s">
        <v>8209</v>
      </c>
    </row>
    <row r="8158" spans="1:29">
      <c r="A8158" s="1" t="s">
        <v>30</v>
      </c>
      <c r="B8158" s="2">
        <v>42832.07708333333</v>
      </c>
      <c r="C8158">
        <v>49</v>
      </c>
      <c r="D8158">
        <v>32</v>
      </c>
      <c r="E8158">
        <v>51.89</v>
      </c>
      <c r="F8158">
        <v>250</v>
      </c>
      <c r="G8158">
        <v>10</v>
      </c>
      <c r="H8158">
        <v>0</v>
      </c>
      <c r="I8158">
        <v>29.69</v>
      </c>
      <c r="J8158">
        <v>1005.1</v>
      </c>
      <c r="K8158">
        <v>10</v>
      </c>
      <c r="M8158" t="s">
        <v>31</v>
      </c>
      <c r="Q8158">
        <v>5000</v>
      </c>
      <c r="AB8158">
        <v>44.16</v>
      </c>
      <c r="AC8158" t="s">
        <v>8210</v>
      </c>
    </row>
    <row r="8159" spans="1:29">
      <c r="A8159" s="1" t="s">
        <v>30</v>
      </c>
      <c r="B8159" s="2">
        <v>42832.118750000001</v>
      </c>
      <c r="C8159">
        <v>49</v>
      </c>
      <c r="D8159">
        <v>33</v>
      </c>
      <c r="E8159">
        <v>54.24</v>
      </c>
      <c r="F8159">
        <v>250</v>
      </c>
      <c r="G8159">
        <v>11</v>
      </c>
      <c r="H8159">
        <v>0</v>
      </c>
      <c r="I8159">
        <v>29.68</v>
      </c>
      <c r="J8159">
        <v>1004.9</v>
      </c>
      <c r="K8159">
        <v>10</v>
      </c>
      <c r="M8159" t="s">
        <v>32</v>
      </c>
      <c r="Q8159">
        <v>7000</v>
      </c>
      <c r="AB8159">
        <v>43.82</v>
      </c>
      <c r="AC8159" t="s">
        <v>8211</v>
      </c>
    </row>
    <row r="8160" spans="1:29">
      <c r="A8160" s="1" t="s">
        <v>30</v>
      </c>
      <c r="B8160" s="2">
        <v>42832.160416666666</v>
      </c>
      <c r="C8160">
        <v>49</v>
      </c>
      <c r="D8160">
        <v>33</v>
      </c>
      <c r="E8160">
        <v>54.24</v>
      </c>
      <c r="F8160">
        <v>250</v>
      </c>
      <c r="G8160">
        <v>12</v>
      </c>
      <c r="H8160">
        <v>0</v>
      </c>
      <c r="I8160">
        <v>29.68</v>
      </c>
      <c r="J8160">
        <v>1004.7</v>
      </c>
      <c r="K8160">
        <v>10</v>
      </c>
      <c r="L8160">
        <v>20</v>
      </c>
      <c r="M8160" t="s">
        <v>31</v>
      </c>
      <c r="N8160" t="s">
        <v>32</v>
      </c>
      <c r="Q8160">
        <v>5000</v>
      </c>
      <c r="R8160">
        <v>6500</v>
      </c>
      <c r="AB8160">
        <v>43.51</v>
      </c>
      <c r="AC8160" t="s">
        <v>8212</v>
      </c>
    </row>
    <row r="8161" spans="1:29">
      <c r="A8161" s="1" t="s">
        <v>30</v>
      </c>
      <c r="B8161" s="2">
        <v>42832.20208333333</v>
      </c>
      <c r="C8161">
        <v>48</v>
      </c>
      <c r="D8161">
        <v>30</v>
      </c>
      <c r="E8161">
        <v>49.49</v>
      </c>
      <c r="F8161">
        <v>270</v>
      </c>
      <c r="G8161">
        <v>12</v>
      </c>
      <c r="H8161">
        <v>0</v>
      </c>
      <c r="I8161">
        <v>29.68</v>
      </c>
      <c r="J8161">
        <v>1004.8</v>
      </c>
      <c r="K8161">
        <v>10</v>
      </c>
      <c r="L8161">
        <v>19</v>
      </c>
      <c r="M8161" t="s">
        <v>31</v>
      </c>
      <c r="Q8161">
        <v>6500</v>
      </c>
      <c r="AB8161">
        <v>42.37</v>
      </c>
      <c r="AC8161" t="s">
        <v>8213</v>
      </c>
    </row>
    <row r="8162" spans="1:29">
      <c r="A8162" s="1" t="s">
        <v>30</v>
      </c>
      <c r="B8162" s="2">
        <v>42832.243750000001</v>
      </c>
      <c r="C8162">
        <v>47</v>
      </c>
      <c r="D8162">
        <v>30</v>
      </c>
      <c r="E8162">
        <v>51.58</v>
      </c>
      <c r="F8162">
        <v>250</v>
      </c>
      <c r="G8162">
        <v>11</v>
      </c>
      <c r="H8162">
        <v>0</v>
      </c>
      <c r="I8162">
        <v>29.68</v>
      </c>
      <c r="J8162">
        <v>1005</v>
      </c>
      <c r="K8162">
        <v>10</v>
      </c>
      <c r="L8162">
        <v>16</v>
      </c>
      <c r="M8162" t="s">
        <v>31</v>
      </c>
      <c r="Q8162">
        <v>6500</v>
      </c>
      <c r="AB8162">
        <v>41.3</v>
      </c>
      <c r="AC8162" t="s">
        <v>8214</v>
      </c>
    </row>
    <row r="8163" spans="1:29">
      <c r="A8163" s="1" t="s">
        <v>30</v>
      </c>
      <c r="B8163" s="2">
        <v>42832.285416666666</v>
      </c>
      <c r="C8163">
        <v>48</v>
      </c>
      <c r="D8163">
        <v>30</v>
      </c>
      <c r="E8163">
        <v>49.49</v>
      </c>
      <c r="F8163">
        <v>260</v>
      </c>
      <c r="G8163">
        <v>10</v>
      </c>
      <c r="H8163">
        <v>0</v>
      </c>
      <c r="I8163">
        <v>29.7</v>
      </c>
      <c r="J8163">
        <v>1005.5</v>
      </c>
      <c r="K8163">
        <v>10</v>
      </c>
      <c r="L8163">
        <v>18</v>
      </c>
      <c r="M8163" t="s">
        <v>31</v>
      </c>
      <c r="N8163" t="s">
        <v>32</v>
      </c>
      <c r="Q8163">
        <v>6000</v>
      </c>
      <c r="R8163">
        <v>6500</v>
      </c>
      <c r="AB8163">
        <v>43.03</v>
      </c>
      <c r="AC8163" t="s">
        <v>8215</v>
      </c>
    </row>
    <row r="8164" spans="1:29">
      <c r="A8164" s="1" t="s">
        <v>30</v>
      </c>
      <c r="B8164" s="2">
        <v>42832.32708333333</v>
      </c>
      <c r="C8164">
        <v>48</v>
      </c>
      <c r="D8164">
        <v>30</v>
      </c>
      <c r="E8164">
        <v>49.49</v>
      </c>
      <c r="F8164">
        <v>270</v>
      </c>
      <c r="G8164">
        <v>11</v>
      </c>
      <c r="H8164">
        <v>0</v>
      </c>
      <c r="I8164">
        <v>29.72</v>
      </c>
      <c r="J8164">
        <v>1006.3</v>
      </c>
      <c r="K8164">
        <v>10</v>
      </c>
      <c r="L8164">
        <v>19</v>
      </c>
      <c r="M8164" t="s">
        <v>32</v>
      </c>
      <c r="Q8164">
        <v>6500</v>
      </c>
      <c r="AB8164">
        <v>42.69</v>
      </c>
      <c r="AC8164" t="s">
        <v>8216</v>
      </c>
    </row>
    <row r="8165" spans="1:29">
      <c r="A8165" s="1" t="s">
        <v>30</v>
      </c>
      <c r="B8165" s="2">
        <v>42832.368750000001</v>
      </c>
      <c r="C8165">
        <v>50</v>
      </c>
      <c r="D8165">
        <v>28</v>
      </c>
      <c r="E8165">
        <v>42.33</v>
      </c>
      <c r="F8165">
        <v>280</v>
      </c>
      <c r="G8165">
        <v>9</v>
      </c>
      <c r="H8165">
        <v>0</v>
      </c>
      <c r="I8165">
        <v>29.74</v>
      </c>
      <c r="J8165">
        <v>1006.8</v>
      </c>
      <c r="K8165">
        <v>10</v>
      </c>
      <c r="L8165">
        <v>17</v>
      </c>
      <c r="M8165" t="s">
        <v>32</v>
      </c>
      <c r="N8165" t="s">
        <v>32</v>
      </c>
      <c r="Q8165">
        <v>6000</v>
      </c>
      <c r="R8165">
        <v>11000</v>
      </c>
      <c r="AB8165">
        <v>45.9</v>
      </c>
      <c r="AC8165" t="s">
        <v>8217</v>
      </c>
    </row>
    <row r="8166" spans="1:29">
      <c r="A8166" s="1" t="s">
        <v>30</v>
      </c>
      <c r="B8166" s="2">
        <v>42832.410416666666</v>
      </c>
      <c r="C8166">
        <v>51</v>
      </c>
      <c r="D8166">
        <v>25</v>
      </c>
      <c r="E8166">
        <v>35.89</v>
      </c>
      <c r="F8166">
        <v>300</v>
      </c>
      <c r="G8166">
        <v>10</v>
      </c>
      <c r="H8166">
        <v>0</v>
      </c>
      <c r="I8166">
        <v>29.74</v>
      </c>
      <c r="J8166">
        <v>1007.1</v>
      </c>
      <c r="K8166">
        <v>10</v>
      </c>
      <c r="L8166">
        <v>27</v>
      </c>
      <c r="M8166" t="s">
        <v>32</v>
      </c>
      <c r="N8166" t="s">
        <v>32</v>
      </c>
      <c r="O8166" t="s">
        <v>32</v>
      </c>
      <c r="Q8166">
        <v>6000</v>
      </c>
      <c r="R8166">
        <v>11000</v>
      </c>
      <c r="S8166">
        <v>25000</v>
      </c>
      <c r="Y8166">
        <v>30</v>
      </c>
      <c r="Z8166">
        <v>310</v>
      </c>
      <c r="AA8166" s="2">
        <v>42832.397222222222</v>
      </c>
      <c r="AB8166">
        <v>51.1</v>
      </c>
      <c r="AC8166" t="s">
        <v>8218</v>
      </c>
    </row>
    <row r="8167" spans="1:29">
      <c r="A8167" s="1" t="s">
        <v>30</v>
      </c>
      <c r="B8167" s="2">
        <v>42832.45208333333</v>
      </c>
      <c r="C8167">
        <v>51</v>
      </c>
      <c r="D8167">
        <v>24.1</v>
      </c>
      <c r="E8167">
        <v>34.57</v>
      </c>
      <c r="F8167">
        <v>300</v>
      </c>
      <c r="G8167">
        <v>14</v>
      </c>
      <c r="H8167">
        <v>0</v>
      </c>
      <c r="I8167">
        <v>29.76</v>
      </c>
      <c r="J8167">
        <v>1007.7</v>
      </c>
      <c r="K8167">
        <v>10</v>
      </c>
      <c r="L8167">
        <v>26</v>
      </c>
      <c r="M8167" t="s">
        <v>32</v>
      </c>
      <c r="N8167" t="s">
        <v>32</v>
      </c>
      <c r="Q8167">
        <v>6000</v>
      </c>
      <c r="R8167">
        <v>25000</v>
      </c>
      <c r="Y8167">
        <v>30</v>
      </c>
      <c r="Z8167">
        <v>310</v>
      </c>
      <c r="AA8167" s="2">
        <v>42832.442361111112</v>
      </c>
      <c r="AB8167">
        <v>51.1</v>
      </c>
      <c r="AC8167" t="s">
        <v>8219</v>
      </c>
    </row>
    <row r="8168" spans="1:29">
      <c r="A8168" s="1" t="s">
        <v>30</v>
      </c>
      <c r="B8168" s="2">
        <v>42832.493750000001</v>
      </c>
      <c r="C8168">
        <v>53</v>
      </c>
      <c r="D8168">
        <v>25</v>
      </c>
      <c r="E8168">
        <v>33.340000000000003</v>
      </c>
      <c r="F8168">
        <v>310</v>
      </c>
      <c r="G8168">
        <v>11</v>
      </c>
      <c r="H8168">
        <v>0</v>
      </c>
      <c r="I8168">
        <v>29.78</v>
      </c>
      <c r="J8168">
        <v>1008.2</v>
      </c>
      <c r="K8168">
        <v>10</v>
      </c>
      <c r="L8168">
        <v>24</v>
      </c>
      <c r="M8168" t="s">
        <v>32</v>
      </c>
      <c r="Q8168">
        <v>6000</v>
      </c>
      <c r="Y8168">
        <v>30</v>
      </c>
      <c r="Z8168">
        <v>310</v>
      </c>
      <c r="AA8168" s="2">
        <v>42832.472222222219</v>
      </c>
      <c r="AB8168">
        <v>53.1</v>
      </c>
      <c r="AC8168" t="s">
        <v>8220</v>
      </c>
    </row>
    <row r="8169" spans="1:29">
      <c r="A8169" s="1" t="s">
        <v>30</v>
      </c>
      <c r="B8169" s="2">
        <v>42832.535416666666</v>
      </c>
      <c r="C8169">
        <v>55</v>
      </c>
      <c r="D8169">
        <v>25</v>
      </c>
      <c r="E8169">
        <v>31.11</v>
      </c>
      <c r="F8169">
        <v>310</v>
      </c>
      <c r="G8169">
        <v>15</v>
      </c>
      <c r="H8169">
        <v>0</v>
      </c>
      <c r="I8169">
        <v>29.77</v>
      </c>
      <c r="J8169">
        <v>1007.8</v>
      </c>
      <c r="K8169">
        <v>10</v>
      </c>
      <c r="L8169">
        <v>23</v>
      </c>
      <c r="M8169" t="s">
        <v>32</v>
      </c>
      <c r="Q8169">
        <v>6500</v>
      </c>
      <c r="Y8169">
        <v>30</v>
      </c>
      <c r="Z8169">
        <v>300</v>
      </c>
      <c r="AA8169" s="2">
        <v>42832.521527777775</v>
      </c>
      <c r="AB8169">
        <v>55</v>
      </c>
      <c r="AC8169" t="s">
        <v>8221</v>
      </c>
    </row>
    <row r="8170" spans="1:29">
      <c r="A8170" s="1" t="s">
        <v>30</v>
      </c>
      <c r="B8170" s="2">
        <v>42832.57708333333</v>
      </c>
      <c r="C8170">
        <v>58</v>
      </c>
      <c r="D8170">
        <v>26.1</v>
      </c>
      <c r="E8170">
        <v>29.32</v>
      </c>
      <c r="F8170">
        <v>300</v>
      </c>
      <c r="G8170">
        <v>15</v>
      </c>
      <c r="H8170">
        <v>0</v>
      </c>
      <c r="I8170">
        <v>29.76</v>
      </c>
      <c r="J8170">
        <v>1007.6</v>
      </c>
      <c r="K8170">
        <v>10</v>
      </c>
      <c r="L8170">
        <v>26</v>
      </c>
      <c r="M8170" t="s">
        <v>32</v>
      </c>
      <c r="N8170" t="s">
        <v>32</v>
      </c>
      <c r="Q8170">
        <v>6500</v>
      </c>
      <c r="R8170">
        <v>25000</v>
      </c>
      <c r="Y8170">
        <v>27</v>
      </c>
      <c r="Z8170">
        <v>290</v>
      </c>
      <c r="AA8170" s="2">
        <v>42832.540277777778</v>
      </c>
      <c r="AB8170">
        <v>57.9</v>
      </c>
      <c r="AC8170" t="s">
        <v>8222</v>
      </c>
    </row>
    <row r="8171" spans="1:29">
      <c r="A8171" s="1" t="s">
        <v>30</v>
      </c>
      <c r="B8171" s="2">
        <v>42832.618750000001</v>
      </c>
      <c r="C8171">
        <v>57</v>
      </c>
      <c r="D8171">
        <v>27</v>
      </c>
      <c r="E8171">
        <v>31.43</v>
      </c>
      <c r="F8171">
        <v>280</v>
      </c>
      <c r="G8171">
        <v>13</v>
      </c>
      <c r="H8171">
        <v>0</v>
      </c>
      <c r="I8171">
        <v>29.77</v>
      </c>
      <c r="J8171">
        <v>1007.9</v>
      </c>
      <c r="K8171">
        <v>10</v>
      </c>
      <c r="L8171">
        <v>27</v>
      </c>
      <c r="M8171" t="s">
        <v>32</v>
      </c>
      <c r="N8171" t="s">
        <v>32</v>
      </c>
      <c r="O8171" t="s">
        <v>32</v>
      </c>
      <c r="Q8171">
        <v>6500</v>
      </c>
      <c r="R8171">
        <v>8000</v>
      </c>
      <c r="S8171">
        <v>25000</v>
      </c>
      <c r="Y8171">
        <v>31</v>
      </c>
      <c r="Z8171">
        <v>260</v>
      </c>
      <c r="AA8171" s="2">
        <v>42832.595833333333</v>
      </c>
      <c r="AB8171">
        <v>57</v>
      </c>
      <c r="AC8171" t="s">
        <v>8223</v>
      </c>
    </row>
    <row r="8172" spans="1:29">
      <c r="A8172" s="1" t="s">
        <v>30</v>
      </c>
      <c r="B8172" s="2">
        <v>42832.660416666666</v>
      </c>
      <c r="C8172">
        <v>57</v>
      </c>
      <c r="D8172">
        <v>26.1</v>
      </c>
      <c r="E8172">
        <v>30.28</v>
      </c>
      <c r="F8172">
        <v>310</v>
      </c>
      <c r="G8172">
        <v>17</v>
      </c>
      <c r="H8172">
        <v>0</v>
      </c>
      <c r="I8172">
        <v>29.77</v>
      </c>
      <c r="J8172">
        <v>1008.2</v>
      </c>
      <c r="K8172">
        <v>10</v>
      </c>
      <c r="L8172">
        <v>28</v>
      </c>
      <c r="M8172" t="s">
        <v>32</v>
      </c>
      <c r="N8172" t="s">
        <v>32</v>
      </c>
      <c r="O8172" t="s">
        <v>32</v>
      </c>
      <c r="Q8172">
        <v>7000</v>
      </c>
      <c r="R8172">
        <v>8500</v>
      </c>
      <c r="S8172">
        <v>25000</v>
      </c>
      <c r="Y8172">
        <v>28</v>
      </c>
      <c r="Z8172">
        <v>330</v>
      </c>
      <c r="AA8172" s="2">
        <v>42832.65902777778</v>
      </c>
      <c r="AB8172">
        <v>57</v>
      </c>
      <c r="AC8172" t="s">
        <v>8224</v>
      </c>
    </row>
    <row r="8173" spans="1:29">
      <c r="A8173" s="1" t="s">
        <v>30</v>
      </c>
      <c r="B8173" s="2">
        <v>42832.70208333333</v>
      </c>
      <c r="C8173">
        <v>57</v>
      </c>
      <c r="D8173">
        <v>28</v>
      </c>
      <c r="E8173">
        <v>32.75</v>
      </c>
      <c r="F8173">
        <v>310</v>
      </c>
      <c r="G8173">
        <v>12</v>
      </c>
      <c r="H8173">
        <v>0</v>
      </c>
      <c r="I8173">
        <v>29.77</v>
      </c>
      <c r="J8173">
        <v>1008.1</v>
      </c>
      <c r="K8173">
        <v>10</v>
      </c>
      <c r="L8173">
        <v>20</v>
      </c>
      <c r="M8173" t="s">
        <v>34</v>
      </c>
      <c r="N8173" t="s">
        <v>34</v>
      </c>
      <c r="Q8173">
        <v>6500</v>
      </c>
      <c r="R8173">
        <v>25000</v>
      </c>
      <c r="Y8173">
        <v>26</v>
      </c>
      <c r="Z8173">
        <v>310</v>
      </c>
      <c r="AA8173" s="2">
        <v>42832.661805555559</v>
      </c>
      <c r="AB8173">
        <v>57</v>
      </c>
      <c r="AC8173" t="s">
        <v>8225</v>
      </c>
    </row>
    <row r="8174" spans="1:29">
      <c r="A8174" s="1" t="s">
        <v>30</v>
      </c>
      <c r="B8174" s="2">
        <v>42832.743750000001</v>
      </c>
      <c r="C8174">
        <v>56</v>
      </c>
      <c r="D8174">
        <v>27</v>
      </c>
      <c r="E8174">
        <v>32.71</v>
      </c>
      <c r="F8174">
        <v>280</v>
      </c>
      <c r="G8174">
        <v>15</v>
      </c>
      <c r="H8174">
        <v>0</v>
      </c>
      <c r="I8174">
        <v>29.8</v>
      </c>
      <c r="J8174">
        <v>1009</v>
      </c>
      <c r="K8174">
        <v>10</v>
      </c>
      <c r="L8174">
        <v>22</v>
      </c>
      <c r="M8174" t="s">
        <v>34</v>
      </c>
      <c r="N8174" t="s">
        <v>32</v>
      </c>
      <c r="Q8174">
        <v>7000</v>
      </c>
      <c r="R8174">
        <v>25000</v>
      </c>
      <c r="AB8174">
        <v>55.9</v>
      </c>
      <c r="AC8174" t="s">
        <v>8226</v>
      </c>
    </row>
    <row r="8175" spans="1:29">
      <c r="A8175" s="1" t="s">
        <v>30</v>
      </c>
      <c r="B8175" s="2">
        <v>42832.785416666666</v>
      </c>
      <c r="C8175">
        <v>55</v>
      </c>
      <c r="D8175">
        <v>26.1</v>
      </c>
      <c r="E8175">
        <v>32.56</v>
      </c>
      <c r="F8175">
        <v>300</v>
      </c>
      <c r="G8175">
        <v>8</v>
      </c>
      <c r="H8175">
        <v>0</v>
      </c>
      <c r="I8175">
        <v>29.83</v>
      </c>
      <c r="J8175">
        <v>1009.9</v>
      </c>
      <c r="K8175">
        <v>10</v>
      </c>
      <c r="L8175">
        <v>15</v>
      </c>
      <c r="M8175" t="s">
        <v>31</v>
      </c>
      <c r="N8175" t="s">
        <v>34</v>
      </c>
      <c r="O8175" t="s">
        <v>32</v>
      </c>
      <c r="Q8175">
        <v>6500</v>
      </c>
      <c r="R8175">
        <v>14000</v>
      </c>
      <c r="S8175">
        <v>25000</v>
      </c>
      <c r="Y8175">
        <v>26</v>
      </c>
      <c r="Z8175">
        <v>290</v>
      </c>
      <c r="AA8175" s="2">
        <v>42832.754861111112</v>
      </c>
      <c r="AB8175">
        <v>55</v>
      </c>
      <c r="AC8175" t="s">
        <v>8227</v>
      </c>
    </row>
    <row r="8176" spans="1:29">
      <c r="A8176" s="1" t="s">
        <v>30</v>
      </c>
      <c r="B8176" s="2">
        <v>42832.82708333333</v>
      </c>
      <c r="C8176">
        <v>52</v>
      </c>
      <c r="D8176">
        <v>23</v>
      </c>
      <c r="E8176">
        <v>31.93</v>
      </c>
      <c r="F8176">
        <v>340</v>
      </c>
      <c r="G8176">
        <v>10</v>
      </c>
      <c r="H8176">
        <v>0</v>
      </c>
      <c r="I8176">
        <v>29.88</v>
      </c>
      <c r="J8176">
        <v>1011.8</v>
      </c>
      <c r="K8176">
        <v>10</v>
      </c>
      <c r="L8176">
        <v>24</v>
      </c>
      <c r="M8176" t="s">
        <v>31</v>
      </c>
      <c r="N8176" t="s">
        <v>34</v>
      </c>
      <c r="O8176" t="s">
        <v>32</v>
      </c>
      <c r="Q8176">
        <v>6500</v>
      </c>
      <c r="R8176">
        <v>14000</v>
      </c>
      <c r="S8176">
        <v>25000</v>
      </c>
      <c r="AB8176">
        <v>52</v>
      </c>
      <c r="AC8176" t="s">
        <v>8228</v>
      </c>
    </row>
    <row r="8177" spans="1:29">
      <c r="A8177" s="1" t="s">
        <v>30</v>
      </c>
      <c r="B8177" s="2">
        <v>42832.868750000001</v>
      </c>
      <c r="C8177">
        <v>50</v>
      </c>
      <c r="D8177">
        <v>23</v>
      </c>
      <c r="E8177">
        <v>34.39</v>
      </c>
      <c r="F8177">
        <v>330</v>
      </c>
      <c r="G8177">
        <v>8</v>
      </c>
      <c r="H8177">
        <v>0</v>
      </c>
      <c r="I8177">
        <v>29.93</v>
      </c>
      <c r="J8177">
        <v>1013.5</v>
      </c>
      <c r="K8177">
        <v>10</v>
      </c>
      <c r="L8177">
        <v>17</v>
      </c>
      <c r="M8177" t="s">
        <v>31</v>
      </c>
      <c r="N8177" t="s">
        <v>31</v>
      </c>
      <c r="O8177" t="s">
        <v>34</v>
      </c>
      <c r="Q8177">
        <v>7000</v>
      </c>
      <c r="R8177">
        <v>14000</v>
      </c>
      <c r="S8177">
        <v>25000</v>
      </c>
      <c r="AB8177">
        <v>46.29</v>
      </c>
      <c r="AC8177" t="s">
        <v>8229</v>
      </c>
    </row>
    <row r="8178" spans="1:29">
      <c r="A8178" s="1" t="s">
        <v>30</v>
      </c>
      <c r="B8178" s="2">
        <v>42832.910416666666</v>
      </c>
      <c r="C8178">
        <v>49</v>
      </c>
      <c r="D8178">
        <v>23</v>
      </c>
      <c r="E8178">
        <v>35.83</v>
      </c>
      <c r="F8178">
        <v>310</v>
      </c>
      <c r="G8178">
        <v>10</v>
      </c>
      <c r="H8178">
        <v>0</v>
      </c>
      <c r="I8178">
        <v>29.96</v>
      </c>
      <c r="J8178">
        <v>1014.3</v>
      </c>
      <c r="K8178">
        <v>10</v>
      </c>
      <c r="L8178">
        <v>19</v>
      </c>
      <c r="M8178" t="s">
        <v>31</v>
      </c>
      <c r="N8178" t="s">
        <v>34</v>
      </c>
      <c r="Q8178">
        <v>7000</v>
      </c>
      <c r="R8178">
        <v>25000</v>
      </c>
      <c r="AB8178">
        <v>44.16</v>
      </c>
      <c r="AC8178" t="s">
        <v>8230</v>
      </c>
    </row>
    <row r="8179" spans="1:29">
      <c r="A8179" s="1" t="s">
        <v>30</v>
      </c>
      <c r="B8179" s="2">
        <v>42832.95208333333</v>
      </c>
      <c r="C8179">
        <v>48</v>
      </c>
      <c r="D8179">
        <v>23</v>
      </c>
      <c r="E8179">
        <v>37.06</v>
      </c>
      <c r="F8179">
        <v>0</v>
      </c>
      <c r="G8179">
        <v>0</v>
      </c>
      <c r="H8179">
        <v>0</v>
      </c>
      <c r="I8179">
        <v>29.97</v>
      </c>
      <c r="J8179">
        <v>1014.7</v>
      </c>
      <c r="K8179">
        <v>10</v>
      </c>
      <c r="M8179" t="s">
        <v>31</v>
      </c>
      <c r="Q8179">
        <v>25000</v>
      </c>
      <c r="AB8179">
        <v>48</v>
      </c>
      <c r="AC8179" t="s">
        <v>8231</v>
      </c>
    </row>
    <row r="8180" spans="1:29">
      <c r="A8180" s="1" t="s">
        <v>30</v>
      </c>
      <c r="B8180" s="2">
        <v>42832.993750000001</v>
      </c>
      <c r="C8180">
        <v>47</v>
      </c>
      <c r="D8180">
        <v>24.1</v>
      </c>
      <c r="E8180">
        <v>40.44</v>
      </c>
      <c r="F8180">
        <v>290</v>
      </c>
      <c r="G8180">
        <v>3</v>
      </c>
      <c r="H8180">
        <v>0</v>
      </c>
      <c r="I8180">
        <v>29.97</v>
      </c>
      <c r="J8180">
        <v>1014.8</v>
      </c>
      <c r="K8180">
        <v>10</v>
      </c>
      <c r="M8180" t="s">
        <v>31</v>
      </c>
      <c r="Q8180">
        <v>25000</v>
      </c>
      <c r="AB8180">
        <v>45.72</v>
      </c>
      <c r="AC8180" t="s">
        <v>8232</v>
      </c>
    </row>
    <row r="8181" spans="1:29">
      <c r="A8181" s="1" t="s">
        <v>30</v>
      </c>
      <c r="B8181" s="2">
        <v>42833.035416666666</v>
      </c>
      <c r="C8181">
        <v>45</v>
      </c>
      <c r="D8181">
        <v>26.1</v>
      </c>
      <c r="E8181">
        <v>47.23</v>
      </c>
      <c r="F8181">
        <v>0</v>
      </c>
      <c r="G8181">
        <v>0</v>
      </c>
      <c r="H8181">
        <v>0</v>
      </c>
      <c r="I8181">
        <v>29.98</v>
      </c>
      <c r="J8181">
        <v>1015.1</v>
      </c>
      <c r="K8181">
        <v>10</v>
      </c>
      <c r="M8181" t="s">
        <v>246</v>
      </c>
      <c r="AB8181">
        <v>45</v>
      </c>
      <c r="AC8181" t="s">
        <v>8233</v>
      </c>
    </row>
    <row r="8182" spans="1:29">
      <c r="A8182" s="1" t="s">
        <v>30</v>
      </c>
      <c r="B8182" s="2">
        <v>42833.07708333333</v>
      </c>
      <c r="C8182">
        <v>42</v>
      </c>
      <c r="D8182">
        <v>26.1</v>
      </c>
      <c r="E8182">
        <v>52.78</v>
      </c>
      <c r="F8182">
        <v>0</v>
      </c>
      <c r="G8182">
        <v>0</v>
      </c>
      <c r="H8182">
        <v>0</v>
      </c>
      <c r="I8182">
        <v>29.99</v>
      </c>
      <c r="J8182">
        <v>1015.4</v>
      </c>
      <c r="K8182">
        <v>10</v>
      </c>
      <c r="M8182" t="s">
        <v>246</v>
      </c>
      <c r="AB8182">
        <v>42.1</v>
      </c>
      <c r="AC8182" t="s">
        <v>8234</v>
      </c>
    </row>
    <row r="8183" spans="1:29">
      <c r="A8183" s="1" t="s">
        <v>30</v>
      </c>
      <c r="B8183" s="2">
        <v>42833.118750000001</v>
      </c>
      <c r="C8183">
        <v>40</v>
      </c>
      <c r="D8183">
        <v>27</v>
      </c>
      <c r="E8183">
        <v>59.65</v>
      </c>
      <c r="F8183">
        <v>0</v>
      </c>
      <c r="G8183">
        <v>0</v>
      </c>
      <c r="H8183">
        <v>0</v>
      </c>
      <c r="I8183">
        <v>29.99</v>
      </c>
      <c r="J8183">
        <v>1015.5</v>
      </c>
      <c r="K8183">
        <v>10</v>
      </c>
      <c r="M8183" t="s">
        <v>246</v>
      </c>
      <c r="AB8183">
        <v>39.9</v>
      </c>
      <c r="AC8183" t="s">
        <v>8235</v>
      </c>
    </row>
    <row r="8184" spans="1:29">
      <c r="A8184" s="1" t="s">
        <v>30</v>
      </c>
      <c r="B8184" s="2">
        <v>42833.160416666666</v>
      </c>
      <c r="C8184">
        <v>36</v>
      </c>
      <c r="D8184">
        <v>28</v>
      </c>
      <c r="E8184">
        <v>72.430000000000007</v>
      </c>
      <c r="F8184">
        <v>0</v>
      </c>
      <c r="G8184">
        <v>0</v>
      </c>
      <c r="H8184">
        <v>0</v>
      </c>
      <c r="I8184">
        <v>29.99</v>
      </c>
      <c r="J8184">
        <v>1015.5</v>
      </c>
      <c r="K8184">
        <v>10</v>
      </c>
      <c r="M8184" t="s">
        <v>246</v>
      </c>
      <c r="AB8184">
        <v>36</v>
      </c>
      <c r="AC8184" t="s">
        <v>8236</v>
      </c>
    </row>
    <row r="8185" spans="1:29">
      <c r="A8185" s="1" t="s">
        <v>30</v>
      </c>
      <c r="B8185" s="2">
        <v>42833.20208333333</v>
      </c>
      <c r="C8185">
        <v>35</v>
      </c>
      <c r="D8185">
        <v>28.9</v>
      </c>
      <c r="E8185">
        <v>77.88</v>
      </c>
      <c r="F8185">
        <v>0</v>
      </c>
      <c r="G8185">
        <v>0</v>
      </c>
      <c r="H8185">
        <v>0</v>
      </c>
      <c r="I8185">
        <v>30</v>
      </c>
      <c r="J8185">
        <v>1015.8</v>
      </c>
      <c r="K8185">
        <v>10</v>
      </c>
      <c r="M8185" t="s">
        <v>31</v>
      </c>
      <c r="Q8185">
        <v>25000</v>
      </c>
      <c r="AB8185">
        <v>35.1</v>
      </c>
      <c r="AC8185" t="s">
        <v>8237</v>
      </c>
    </row>
    <row r="8186" spans="1:29">
      <c r="A8186" s="1" t="s">
        <v>30</v>
      </c>
      <c r="B8186" s="2">
        <v>42833.243750000001</v>
      </c>
      <c r="C8186">
        <v>37</v>
      </c>
      <c r="D8186">
        <v>30</v>
      </c>
      <c r="E8186">
        <v>75.56</v>
      </c>
      <c r="F8186">
        <v>0</v>
      </c>
      <c r="G8186">
        <v>0</v>
      </c>
      <c r="H8186">
        <v>0</v>
      </c>
      <c r="I8186">
        <v>30.02</v>
      </c>
      <c r="J8186">
        <v>1016.5</v>
      </c>
      <c r="K8186">
        <v>10</v>
      </c>
      <c r="M8186" t="s">
        <v>31</v>
      </c>
      <c r="Q8186">
        <v>25000</v>
      </c>
      <c r="AB8186">
        <v>37</v>
      </c>
      <c r="AC8186" t="s">
        <v>8238</v>
      </c>
    </row>
    <row r="8187" spans="1:29">
      <c r="A8187" s="1" t="s">
        <v>30</v>
      </c>
      <c r="B8187" s="2">
        <v>42833.285416666666</v>
      </c>
      <c r="C8187">
        <v>35</v>
      </c>
      <c r="D8187">
        <v>30</v>
      </c>
      <c r="E8187">
        <v>81.459999999999994</v>
      </c>
      <c r="F8187">
        <v>0</v>
      </c>
      <c r="G8187">
        <v>0</v>
      </c>
      <c r="H8187">
        <v>0</v>
      </c>
      <c r="I8187">
        <v>30.05</v>
      </c>
      <c r="J8187">
        <v>1017.6</v>
      </c>
      <c r="K8187">
        <v>10</v>
      </c>
      <c r="M8187" t="s">
        <v>31</v>
      </c>
      <c r="Q8187">
        <v>25000</v>
      </c>
      <c r="AB8187">
        <v>35.1</v>
      </c>
      <c r="AC8187" t="s">
        <v>8239</v>
      </c>
    </row>
    <row r="8188" spans="1:29">
      <c r="A8188" s="1" t="s">
        <v>30</v>
      </c>
      <c r="B8188" s="2">
        <v>42833.32708333333</v>
      </c>
      <c r="C8188">
        <v>39</v>
      </c>
      <c r="D8188">
        <v>33</v>
      </c>
      <c r="E8188">
        <v>79.17</v>
      </c>
      <c r="F8188">
        <v>220</v>
      </c>
      <c r="G8188">
        <v>4</v>
      </c>
      <c r="H8188">
        <v>0</v>
      </c>
      <c r="I8188">
        <v>30.08</v>
      </c>
      <c r="J8188">
        <v>1018.7</v>
      </c>
      <c r="K8188">
        <v>10</v>
      </c>
      <c r="M8188" t="s">
        <v>32</v>
      </c>
      <c r="Q8188">
        <v>25000</v>
      </c>
      <c r="AB8188">
        <v>35.590000000000003</v>
      </c>
      <c r="AC8188" t="s">
        <v>8240</v>
      </c>
    </row>
    <row r="8189" spans="1:29">
      <c r="A8189" s="1" t="s">
        <v>30</v>
      </c>
      <c r="B8189" s="2">
        <v>42833.368750000001</v>
      </c>
      <c r="C8189">
        <v>47</v>
      </c>
      <c r="D8189">
        <v>32</v>
      </c>
      <c r="E8189">
        <v>55.94</v>
      </c>
      <c r="F8189">
        <v>0</v>
      </c>
      <c r="G8189">
        <v>0</v>
      </c>
      <c r="H8189">
        <v>0</v>
      </c>
      <c r="I8189">
        <v>30.1</v>
      </c>
      <c r="J8189">
        <v>1019.2</v>
      </c>
      <c r="K8189">
        <v>10</v>
      </c>
      <c r="M8189" t="s">
        <v>32</v>
      </c>
      <c r="Q8189">
        <v>22000</v>
      </c>
      <c r="AB8189">
        <v>46.9</v>
      </c>
      <c r="AC8189" t="s">
        <v>8241</v>
      </c>
    </row>
    <row r="8190" spans="1:29">
      <c r="A8190" s="1" t="s">
        <v>30</v>
      </c>
      <c r="B8190" s="2">
        <v>42833.410416666666</v>
      </c>
      <c r="C8190">
        <v>53</v>
      </c>
      <c r="D8190">
        <v>27</v>
      </c>
      <c r="E8190">
        <v>36.22</v>
      </c>
      <c r="G8190">
        <v>6</v>
      </c>
      <c r="H8190">
        <v>0</v>
      </c>
      <c r="I8190">
        <v>30.1</v>
      </c>
      <c r="J8190">
        <v>1019.2</v>
      </c>
      <c r="K8190">
        <v>10</v>
      </c>
      <c r="M8190" t="s">
        <v>34</v>
      </c>
      <c r="N8190" t="s">
        <v>32</v>
      </c>
      <c r="Q8190">
        <v>20000</v>
      </c>
      <c r="R8190">
        <v>25000</v>
      </c>
      <c r="AB8190">
        <v>53.1</v>
      </c>
      <c r="AC8190" t="s">
        <v>8242</v>
      </c>
    </row>
    <row r="8191" spans="1:29">
      <c r="A8191" s="1" t="s">
        <v>30</v>
      </c>
      <c r="B8191" s="2">
        <v>42833.45208333333</v>
      </c>
      <c r="C8191">
        <v>55</v>
      </c>
      <c r="D8191">
        <v>21.9</v>
      </c>
      <c r="E8191">
        <v>27.31</v>
      </c>
      <c r="G8191">
        <v>6</v>
      </c>
      <c r="H8191">
        <v>0</v>
      </c>
      <c r="I8191">
        <v>30.11</v>
      </c>
      <c r="J8191">
        <v>1019.7</v>
      </c>
      <c r="K8191">
        <v>10</v>
      </c>
      <c r="M8191" t="s">
        <v>31</v>
      </c>
      <c r="N8191" t="s">
        <v>32</v>
      </c>
      <c r="Q8191">
        <v>20000</v>
      </c>
      <c r="R8191">
        <v>25000</v>
      </c>
      <c r="AB8191">
        <v>55</v>
      </c>
      <c r="AC8191" t="s">
        <v>8243</v>
      </c>
    </row>
    <row r="8192" spans="1:29">
      <c r="A8192" s="1" t="s">
        <v>30</v>
      </c>
      <c r="B8192" s="2">
        <v>42833.493750000001</v>
      </c>
      <c r="C8192">
        <v>57</v>
      </c>
      <c r="D8192">
        <v>18</v>
      </c>
      <c r="E8192">
        <v>21.51</v>
      </c>
      <c r="G8192">
        <v>5</v>
      </c>
      <c r="H8192">
        <v>0</v>
      </c>
      <c r="I8192">
        <v>30.11</v>
      </c>
      <c r="J8192">
        <v>1019.5</v>
      </c>
      <c r="K8192">
        <v>10</v>
      </c>
      <c r="M8192" t="s">
        <v>34</v>
      </c>
      <c r="Q8192">
        <v>25000</v>
      </c>
      <c r="AB8192">
        <v>57</v>
      </c>
      <c r="AC8192" t="s">
        <v>8244</v>
      </c>
    </row>
    <row r="8193" spans="1:29">
      <c r="A8193" s="1" t="s">
        <v>30</v>
      </c>
      <c r="B8193" s="2">
        <v>42833.535416666666</v>
      </c>
      <c r="C8193">
        <v>60</v>
      </c>
      <c r="D8193">
        <v>18</v>
      </c>
      <c r="E8193">
        <v>19.25</v>
      </c>
      <c r="F8193">
        <v>320</v>
      </c>
      <c r="G8193">
        <v>7</v>
      </c>
      <c r="H8193">
        <v>0</v>
      </c>
      <c r="I8193">
        <v>30.08</v>
      </c>
      <c r="J8193">
        <v>1018.7</v>
      </c>
      <c r="K8193">
        <v>10</v>
      </c>
      <c r="M8193" t="s">
        <v>34</v>
      </c>
      <c r="Q8193">
        <v>25000</v>
      </c>
      <c r="AB8193">
        <v>60.1</v>
      </c>
      <c r="AC8193" t="s">
        <v>8245</v>
      </c>
    </row>
    <row r="8194" spans="1:29">
      <c r="A8194" s="1" t="s">
        <v>30</v>
      </c>
      <c r="B8194" s="2">
        <v>42833.57708333333</v>
      </c>
      <c r="C8194">
        <v>62</v>
      </c>
      <c r="D8194">
        <v>19</v>
      </c>
      <c r="E8194">
        <v>18.72</v>
      </c>
      <c r="G8194">
        <v>3</v>
      </c>
      <c r="H8194">
        <v>0</v>
      </c>
      <c r="I8194">
        <v>30.06</v>
      </c>
      <c r="J8194">
        <v>1017.8</v>
      </c>
      <c r="K8194">
        <v>10</v>
      </c>
      <c r="M8194" t="s">
        <v>34</v>
      </c>
      <c r="Q8194">
        <v>25000</v>
      </c>
      <c r="AB8194">
        <v>62.1</v>
      </c>
      <c r="AC8194" t="s">
        <v>8246</v>
      </c>
    </row>
    <row r="8195" spans="1:29">
      <c r="A8195" s="1" t="s">
        <v>30</v>
      </c>
      <c r="B8195" s="2">
        <v>42833.618750000001</v>
      </c>
      <c r="C8195">
        <v>66</v>
      </c>
      <c r="D8195">
        <v>21.9</v>
      </c>
      <c r="E8195">
        <v>18.47</v>
      </c>
      <c r="F8195">
        <v>310</v>
      </c>
      <c r="G8195">
        <v>6</v>
      </c>
      <c r="H8195">
        <v>0</v>
      </c>
      <c r="I8195">
        <v>30.04</v>
      </c>
      <c r="J8195">
        <v>1017.3</v>
      </c>
      <c r="K8195">
        <v>10</v>
      </c>
      <c r="M8195" t="s">
        <v>34</v>
      </c>
      <c r="Q8195">
        <v>25000</v>
      </c>
      <c r="AB8195">
        <v>66</v>
      </c>
      <c r="AC8195" t="s">
        <v>8247</v>
      </c>
    </row>
    <row r="8196" spans="1:29">
      <c r="A8196" s="1" t="s">
        <v>30</v>
      </c>
      <c r="B8196" s="2">
        <v>42833.660416666666</v>
      </c>
      <c r="C8196">
        <v>65</v>
      </c>
      <c r="D8196">
        <v>19</v>
      </c>
      <c r="E8196">
        <v>16.97</v>
      </c>
      <c r="F8196">
        <v>50</v>
      </c>
      <c r="G8196">
        <v>5</v>
      </c>
      <c r="H8196">
        <v>0</v>
      </c>
      <c r="I8196">
        <v>30.02</v>
      </c>
      <c r="J8196">
        <v>1016.6</v>
      </c>
      <c r="K8196">
        <v>10</v>
      </c>
      <c r="M8196" t="s">
        <v>34</v>
      </c>
      <c r="Q8196">
        <v>25000</v>
      </c>
      <c r="AB8196">
        <v>64.900000000000006</v>
      </c>
      <c r="AC8196" t="s">
        <v>8248</v>
      </c>
    </row>
    <row r="8197" spans="1:29">
      <c r="A8197" s="1" t="s">
        <v>30</v>
      </c>
      <c r="B8197" s="2">
        <v>42833.70208333333</v>
      </c>
      <c r="C8197">
        <v>65</v>
      </c>
      <c r="D8197">
        <v>21.9</v>
      </c>
      <c r="E8197">
        <v>19.190000000000001</v>
      </c>
      <c r="F8197">
        <v>250</v>
      </c>
      <c r="G8197">
        <v>6</v>
      </c>
      <c r="H8197">
        <v>0</v>
      </c>
      <c r="I8197">
        <v>30.01</v>
      </c>
      <c r="J8197">
        <v>1016.1</v>
      </c>
      <c r="K8197">
        <v>10</v>
      </c>
      <c r="M8197" t="s">
        <v>34</v>
      </c>
      <c r="Q8197">
        <v>25000</v>
      </c>
      <c r="AB8197">
        <v>64.900000000000006</v>
      </c>
      <c r="AC8197" t="s">
        <v>8249</v>
      </c>
    </row>
    <row r="8198" spans="1:29">
      <c r="A8198" s="1" t="s">
        <v>30</v>
      </c>
      <c r="B8198" s="2">
        <v>42833.743750000001</v>
      </c>
      <c r="C8198">
        <v>66</v>
      </c>
      <c r="D8198">
        <v>23</v>
      </c>
      <c r="E8198">
        <v>19.350000000000001</v>
      </c>
      <c r="F8198">
        <v>290</v>
      </c>
      <c r="G8198">
        <v>5</v>
      </c>
      <c r="H8198">
        <v>0</v>
      </c>
      <c r="I8198">
        <v>30.01</v>
      </c>
      <c r="J8198">
        <v>1016.1</v>
      </c>
      <c r="K8198">
        <v>10</v>
      </c>
      <c r="M8198" t="s">
        <v>34</v>
      </c>
      <c r="Q8198">
        <v>25000</v>
      </c>
      <c r="AB8198">
        <v>66</v>
      </c>
      <c r="AC8198" t="s">
        <v>8250</v>
      </c>
    </row>
    <row r="8199" spans="1:29">
      <c r="A8199" s="1" t="s">
        <v>30</v>
      </c>
      <c r="B8199" s="2">
        <v>42833.785416666666</v>
      </c>
      <c r="C8199">
        <v>64</v>
      </c>
      <c r="D8199">
        <v>25</v>
      </c>
      <c r="E8199">
        <v>22.56</v>
      </c>
      <c r="F8199">
        <v>290</v>
      </c>
      <c r="G8199">
        <v>6</v>
      </c>
      <c r="H8199">
        <v>0</v>
      </c>
      <c r="I8199">
        <v>30.02</v>
      </c>
      <c r="J8199">
        <v>1016.4</v>
      </c>
      <c r="K8199">
        <v>10</v>
      </c>
      <c r="M8199" t="s">
        <v>34</v>
      </c>
      <c r="Q8199">
        <v>25000</v>
      </c>
      <c r="AB8199">
        <v>64</v>
      </c>
      <c r="AC8199" t="s">
        <v>8251</v>
      </c>
    </row>
    <row r="8200" spans="1:29">
      <c r="A8200" s="1" t="s">
        <v>30</v>
      </c>
      <c r="B8200" s="2">
        <v>42833.82708333333</v>
      </c>
      <c r="C8200">
        <v>59</v>
      </c>
      <c r="D8200">
        <v>26.1</v>
      </c>
      <c r="E8200">
        <v>28.18</v>
      </c>
      <c r="F8200">
        <v>270</v>
      </c>
      <c r="G8200">
        <v>4</v>
      </c>
      <c r="H8200">
        <v>0</v>
      </c>
      <c r="I8200">
        <v>30.03</v>
      </c>
      <c r="J8200">
        <v>1016.8</v>
      </c>
      <c r="K8200">
        <v>10</v>
      </c>
      <c r="M8200" t="s">
        <v>31</v>
      </c>
      <c r="Q8200">
        <v>25000</v>
      </c>
      <c r="AB8200">
        <v>59</v>
      </c>
      <c r="AC8200" t="s">
        <v>8252</v>
      </c>
    </row>
    <row r="8201" spans="1:29">
      <c r="A8201" s="1" t="s">
        <v>30</v>
      </c>
      <c r="B8201" s="2">
        <v>42833.868750000001</v>
      </c>
      <c r="C8201">
        <v>55</v>
      </c>
      <c r="D8201">
        <v>32</v>
      </c>
      <c r="E8201">
        <v>41.44</v>
      </c>
      <c r="F8201">
        <v>170</v>
      </c>
      <c r="G8201">
        <v>4</v>
      </c>
      <c r="H8201">
        <v>0</v>
      </c>
      <c r="I8201">
        <v>30.04</v>
      </c>
      <c r="J8201">
        <v>1017.3</v>
      </c>
      <c r="K8201">
        <v>10</v>
      </c>
      <c r="M8201" t="s">
        <v>31</v>
      </c>
      <c r="Q8201">
        <v>25000</v>
      </c>
      <c r="AB8201">
        <v>55</v>
      </c>
      <c r="AC8201" t="s">
        <v>8253</v>
      </c>
    </row>
    <row r="8202" spans="1:29">
      <c r="A8202" s="1" t="s">
        <v>30</v>
      </c>
      <c r="B8202" s="2">
        <v>42833.910416666666</v>
      </c>
      <c r="C8202">
        <v>51</v>
      </c>
      <c r="D8202">
        <v>34</v>
      </c>
      <c r="E8202">
        <v>51.81</v>
      </c>
      <c r="F8202">
        <v>0</v>
      </c>
      <c r="G8202">
        <v>0</v>
      </c>
      <c r="H8202">
        <v>0</v>
      </c>
      <c r="I8202">
        <v>30.06</v>
      </c>
      <c r="J8202">
        <v>1017.8</v>
      </c>
      <c r="K8202">
        <v>10</v>
      </c>
      <c r="M8202" t="s">
        <v>246</v>
      </c>
      <c r="AB8202">
        <v>51.1</v>
      </c>
      <c r="AC8202" t="s">
        <v>8254</v>
      </c>
    </row>
    <row r="8203" spans="1:29">
      <c r="A8203" s="1" t="s">
        <v>30</v>
      </c>
      <c r="B8203" s="2">
        <v>42833.95208333333</v>
      </c>
      <c r="C8203">
        <v>48</v>
      </c>
      <c r="D8203">
        <v>33</v>
      </c>
      <c r="E8203">
        <v>56.1</v>
      </c>
      <c r="F8203">
        <v>0</v>
      </c>
      <c r="G8203">
        <v>0</v>
      </c>
      <c r="H8203">
        <v>0</v>
      </c>
      <c r="I8203">
        <v>30.08</v>
      </c>
      <c r="J8203">
        <v>1018.4</v>
      </c>
      <c r="K8203">
        <v>10</v>
      </c>
      <c r="M8203" t="s">
        <v>246</v>
      </c>
      <c r="AB8203">
        <v>48</v>
      </c>
      <c r="AC8203" t="s">
        <v>8255</v>
      </c>
    </row>
    <row r="8204" spans="1:29">
      <c r="A8204" s="1" t="s">
        <v>30</v>
      </c>
      <c r="B8204" s="2">
        <v>42833.993750000001</v>
      </c>
      <c r="C8204">
        <v>47</v>
      </c>
      <c r="D8204">
        <v>33</v>
      </c>
      <c r="E8204">
        <v>58.47</v>
      </c>
      <c r="F8204">
        <v>0</v>
      </c>
      <c r="G8204">
        <v>0</v>
      </c>
      <c r="H8204">
        <v>0</v>
      </c>
      <c r="I8204">
        <v>30.09</v>
      </c>
      <c r="J8204">
        <v>1018.9</v>
      </c>
      <c r="K8204">
        <v>10</v>
      </c>
      <c r="M8204" t="s">
        <v>246</v>
      </c>
      <c r="AB8204">
        <v>46.9</v>
      </c>
      <c r="AC8204" t="s">
        <v>8256</v>
      </c>
    </row>
    <row r="8205" spans="1:29">
      <c r="A8205" s="1" t="s">
        <v>30</v>
      </c>
      <c r="B8205" s="2">
        <v>42834.035416666666</v>
      </c>
      <c r="C8205">
        <v>47</v>
      </c>
      <c r="D8205">
        <v>34</v>
      </c>
      <c r="E8205">
        <v>60.61</v>
      </c>
      <c r="F8205">
        <v>0</v>
      </c>
      <c r="G8205">
        <v>0</v>
      </c>
      <c r="H8205">
        <v>0</v>
      </c>
      <c r="I8205">
        <v>30.1</v>
      </c>
      <c r="J8205">
        <v>1019.1</v>
      </c>
      <c r="K8205">
        <v>10</v>
      </c>
      <c r="M8205" t="s">
        <v>246</v>
      </c>
      <c r="AB8205">
        <v>46.9</v>
      </c>
      <c r="AC8205" t="s">
        <v>8257</v>
      </c>
    </row>
    <row r="8206" spans="1:29">
      <c r="A8206" s="1" t="s">
        <v>30</v>
      </c>
      <c r="B8206" s="2">
        <v>42834.07708333333</v>
      </c>
      <c r="C8206">
        <v>45</v>
      </c>
      <c r="D8206">
        <v>34</v>
      </c>
      <c r="E8206">
        <v>65.13</v>
      </c>
      <c r="F8206">
        <v>0</v>
      </c>
      <c r="G8206">
        <v>0</v>
      </c>
      <c r="H8206">
        <v>0</v>
      </c>
      <c r="I8206">
        <v>30.1</v>
      </c>
      <c r="J8206">
        <v>1019.2</v>
      </c>
      <c r="K8206">
        <v>10</v>
      </c>
      <c r="M8206" t="s">
        <v>31</v>
      </c>
      <c r="Q8206">
        <v>25000</v>
      </c>
      <c r="AB8206">
        <v>45</v>
      </c>
      <c r="AC8206" t="s">
        <v>8258</v>
      </c>
    </row>
    <row r="8207" spans="1:29">
      <c r="A8207" s="1" t="s">
        <v>30</v>
      </c>
      <c r="B8207" s="2">
        <v>42834.118750000001</v>
      </c>
      <c r="C8207">
        <v>42</v>
      </c>
      <c r="D8207">
        <v>34</v>
      </c>
      <c r="E8207">
        <v>72.78</v>
      </c>
      <c r="F8207">
        <v>0</v>
      </c>
      <c r="G8207">
        <v>0</v>
      </c>
      <c r="H8207">
        <v>0</v>
      </c>
      <c r="I8207">
        <v>30.1</v>
      </c>
      <c r="J8207">
        <v>1019.2</v>
      </c>
      <c r="K8207">
        <v>10</v>
      </c>
      <c r="M8207" t="s">
        <v>31</v>
      </c>
      <c r="Q8207">
        <v>25000</v>
      </c>
      <c r="AB8207">
        <v>42.1</v>
      </c>
      <c r="AC8207" t="s">
        <v>8259</v>
      </c>
    </row>
    <row r="8208" spans="1:29">
      <c r="A8208" s="1" t="s">
        <v>30</v>
      </c>
      <c r="B8208" s="2">
        <v>42834.160416666666</v>
      </c>
      <c r="C8208">
        <v>41</v>
      </c>
      <c r="D8208">
        <v>35</v>
      </c>
      <c r="E8208">
        <v>79.34</v>
      </c>
      <c r="F8208">
        <v>0</v>
      </c>
      <c r="G8208">
        <v>0</v>
      </c>
      <c r="H8208">
        <v>0</v>
      </c>
      <c r="I8208">
        <v>30.11</v>
      </c>
      <c r="J8208">
        <v>1019.4</v>
      </c>
      <c r="K8208">
        <v>10</v>
      </c>
      <c r="M8208" t="s">
        <v>31</v>
      </c>
      <c r="Q8208">
        <v>25000</v>
      </c>
      <c r="AB8208">
        <v>41</v>
      </c>
      <c r="AC8208" t="s">
        <v>8260</v>
      </c>
    </row>
    <row r="8209" spans="1:29">
      <c r="A8209" s="1" t="s">
        <v>30</v>
      </c>
      <c r="B8209" s="2">
        <v>42834.20208333333</v>
      </c>
      <c r="C8209">
        <v>42</v>
      </c>
      <c r="D8209">
        <v>35</v>
      </c>
      <c r="E8209">
        <v>76.040000000000006</v>
      </c>
      <c r="F8209">
        <v>0</v>
      </c>
      <c r="G8209">
        <v>0</v>
      </c>
      <c r="H8209">
        <v>0</v>
      </c>
      <c r="I8209">
        <v>30.12</v>
      </c>
      <c r="J8209">
        <v>1019.9</v>
      </c>
      <c r="K8209">
        <v>10</v>
      </c>
      <c r="M8209" t="s">
        <v>31</v>
      </c>
      <c r="Q8209">
        <v>25000</v>
      </c>
      <c r="AB8209">
        <v>42.1</v>
      </c>
      <c r="AC8209" t="s">
        <v>8261</v>
      </c>
    </row>
    <row r="8210" spans="1:29">
      <c r="A8210" s="1" t="s">
        <v>30</v>
      </c>
      <c r="B8210" s="2">
        <v>42834.243750000001</v>
      </c>
      <c r="C8210">
        <v>41</v>
      </c>
      <c r="D8210">
        <v>35</v>
      </c>
      <c r="E8210">
        <v>79.34</v>
      </c>
      <c r="F8210">
        <v>60</v>
      </c>
      <c r="G8210">
        <v>3</v>
      </c>
      <c r="H8210">
        <v>0</v>
      </c>
      <c r="I8210">
        <v>30.14</v>
      </c>
      <c r="J8210">
        <v>1020.4</v>
      </c>
      <c r="K8210">
        <v>10</v>
      </c>
      <c r="M8210" t="s">
        <v>31</v>
      </c>
      <c r="Q8210">
        <v>25000</v>
      </c>
      <c r="AB8210">
        <v>38.979999999999997</v>
      </c>
      <c r="AC8210" t="s">
        <v>8262</v>
      </c>
    </row>
    <row r="8211" spans="1:29">
      <c r="A8211" s="1" t="s">
        <v>30</v>
      </c>
      <c r="B8211" s="2">
        <v>42834.285416666666</v>
      </c>
      <c r="C8211">
        <v>41</v>
      </c>
      <c r="D8211">
        <v>35</v>
      </c>
      <c r="E8211">
        <v>79.34</v>
      </c>
      <c r="F8211">
        <v>0</v>
      </c>
      <c r="G8211">
        <v>0</v>
      </c>
      <c r="H8211">
        <v>0</v>
      </c>
      <c r="I8211">
        <v>30.16</v>
      </c>
      <c r="J8211">
        <v>1021.1</v>
      </c>
      <c r="K8211">
        <v>10</v>
      </c>
      <c r="M8211" t="s">
        <v>31</v>
      </c>
      <c r="Q8211">
        <v>25000</v>
      </c>
      <c r="AB8211">
        <v>41</v>
      </c>
      <c r="AC8211" t="s">
        <v>8263</v>
      </c>
    </row>
    <row r="8212" spans="1:29">
      <c r="A8212" s="1" t="s">
        <v>30</v>
      </c>
      <c r="B8212" s="2">
        <v>42834.32708333333</v>
      </c>
      <c r="C8212">
        <v>42</v>
      </c>
      <c r="D8212">
        <v>37</v>
      </c>
      <c r="E8212">
        <v>81.98</v>
      </c>
      <c r="F8212">
        <v>0</v>
      </c>
      <c r="G8212">
        <v>0</v>
      </c>
      <c r="H8212">
        <v>0</v>
      </c>
      <c r="I8212">
        <v>30.19</v>
      </c>
      <c r="J8212">
        <v>1022.2</v>
      </c>
      <c r="K8212">
        <v>10</v>
      </c>
      <c r="M8212" t="s">
        <v>34</v>
      </c>
      <c r="Q8212">
        <v>25000</v>
      </c>
      <c r="AB8212">
        <v>42.1</v>
      </c>
      <c r="AC8212" t="s">
        <v>8264</v>
      </c>
    </row>
    <row r="8213" spans="1:29">
      <c r="A8213" s="1" t="s">
        <v>30</v>
      </c>
      <c r="B8213" s="2">
        <v>42834.368750000001</v>
      </c>
      <c r="C8213">
        <v>51</v>
      </c>
      <c r="D8213">
        <v>41</v>
      </c>
      <c r="E8213">
        <v>68.23</v>
      </c>
      <c r="F8213">
        <v>0</v>
      </c>
      <c r="G8213">
        <v>0</v>
      </c>
      <c r="H8213">
        <v>0</v>
      </c>
      <c r="I8213">
        <v>30.21</v>
      </c>
      <c r="J8213">
        <v>1022.9</v>
      </c>
      <c r="K8213">
        <v>10</v>
      </c>
      <c r="M8213" t="s">
        <v>34</v>
      </c>
      <c r="Q8213">
        <v>25000</v>
      </c>
      <c r="AB8213">
        <v>51.1</v>
      </c>
      <c r="AC8213" t="s">
        <v>8265</v>
      </c>
    </row>
    <row r="8214" spans="1:29">
      <c r="A8214" s="1" t="s">
        <v>30</v>
      </c>
      <c r="B8214" s="2">
        <v>42834.410416666666</v>
      </c>
      <c r="C8214">
        <v>59</v>
      </c>
      <c r="D8214">
        <v>35</v>
      </c>
      <c r="E8214">
        <v>40.61</v>
      </c>
      <c r="F8214">
        <v>0</v>
      </c>
      <c r="G8214">
        <v>0</v>
      </c>
      <c r="H8214">
        <v>0</v>
      </c>
      <c r="I8214">
        <v>30.22</v>
      </c>
      <c r="J8214">
        <v>1023.2</v>
      </c>
      <c r="K8214">
        <v>10</v>
      </c>
      <c r="M8214" t="s">
        <v>31</v>
      </c>
      <c r="Q8214">
        <v>25000</v>
      </c>
      <c r="AB8214">
        <v>59</v>
      </c>
      <c r="AC8214" t="s">
        <v>8266</v>
      </c>
    </row>
    <row r="8215" spans="1:29">
      <c r="A8215" s="1" t="s">
        <v>30</v>
      </c>
      <c r="B8215" s="2">
        <v>42834.45208333333</v>
      </c>
      <c r="C8215">
        <v>65</v>
      </c>
      <c r="D8215">
        <v>37</v>
      </c>
      <c r="E8215">
        <v>35.54</v>
      </c>
      <c r="F8215">
        <v>200</v>
      </c>
      <c r="G8215">
        <v>3</v>
      </c>
      <c r="H8215">
        <v>0</v>
      </c>
      <c r="I8215">
        <v>30.23</v>
      </c>
      <c r="J8215">
        <v>1023.6</v>
      </c>
      <c r="K8215">
        <v>10</v>
      </c>
      <c r="M8215" t="s">
        <v>31</v>
      </c>
      <c r="Q8215">
        <v>25000</v>
      </c>
      <c r="AB8215">
        <v>64.900000000000006</v>
      </c>
      <c r="AC8215" t="s">
        <v>8267</v>
      </c>
    </row>
    <row r="8216" spans="1:29">
      <c r="A8216" s="1" t="s">
        <v>30</v>
      </c>
      <c r="B8216" s="2">
        <v>42834.493750000001</v>
      </c>
      <c r="C8216">
        <v>69</v>
      </c>
      <c r="D8216">
        <v>32</v>
      </c>
      <c r="E8216">
        <v>25.18</v>
      </c>
      <c r="G8216">
        <v>3</v>
      </c>
      <c r="H8216">
        <v>0</v>
      </c>
      <c r="I8216">
        <v>30.23</v>
      </c>
      <c r="J8216">
        <v>1023.6</v>
      </c>
      <c r="K8216">
        <v>10</v>
      </c>
      <c r="M8216" t="s">
        <v>31</v>
      </c>
      <c r="Q8216">
        <v>25000</v>
      </c>
      <c r="AB8216">
        <v>69.099999999999994</v>
      </c>
      <c r="AC8216" t="s">
        <v>8268</v>
      </c>
    </row>
    <row r="8217" spans="1:29">
      <c r="A8217" s="1" t="s">
        <v>30</v>
      </c>
      <c r="B8217" s="2">
        <v>42834.535416666666</v>
      </c>
      <c r="C8217">
        <v>72</v>
      </c>
      <c r="D8217">
        <v>32</v>
      </c>
      <c r="E8217">
        <v>22.82</v>
      </c>
      <c r="F8217">
        <v>220</v>
      </c>
      <c r="G8217">
        <v>8</v>
      </c>
      <c r="H8217">
        <v>0</v>
      </c>
      <c r="I8217">
        <v>30.21</v>
      </c>
      <c r="J8217">
        <v>1023</v>
      </c>
      <c r="K8217">
        <v>10</v>
      </c>
      <c r="M8217" t="s">
        <v>31</v>
      </c>
      <c r="Q8217">
        <v>25000</v>
      </c>
      <c r="AB8217">
        <v>69.97</v>
      </c>
      <c r="AC8217" t="s">
        <v>8269</v>
      </c>
    </row>
    <row r="8218" spans="1:29">
      <c r="A8218" s="1" t="s">
        <v>30</v>
      </c>
      <c r="B8218" s="2">
        <v>42834.57708333333</v>
      </c>
      <c r="C8218">
        <v>74</v>
      </c>
      <c r="D8218">
        <v>28.9</v>
      </c>
      <c r="E8218">
        <v>18.87</v>
      </c>
      <c r="F8218">
        <v>250</v>
      </c>
      <c r="G8218">
        <v>5</v>
      </c>
      <c r="H8218">
        <v>0</v>
      </c>
      <c r="I8218">
        <v>30.21</v>
      </c>
      <c r="J8218">
        <v>1022.7</v>
      </c>
      <c r="K8218">
        <v>10</v>
      </c>
      <c r="M8218" t="s">
        <v>32</v>
      </c>
      <c r="Q8218">
        <v>25000</v>
      </c>
      <c r="AB8218">
        <v>71.88</v>
      </c>
      <c r="AC8218" t="s">
        <v>8270</v>
      </c>
    </row>
    <row r="8219" spans="1:29">
      <c r="A8219" s="1" t="s">
        <v>30</v>
      </c>
      <c r="B8219" s="2">
        <v>42834.618750000001</v>
      </c>
      <c r="C8219">
        <v>75</v>
      </c>
      <c r="D8219">
        <v>32</v>
      </c>
      <c r="E8219">
        <v>20.63</v>
      </c>
      <c r="F8219">
        <v>240</v>
      </c>
      <c r="G8219">
        <v>7</v>
      </c>
      <c r="H8219">
        <v>0</v>
      </c>
      <c r="I8219">
        <v>30.19</v>
      </c>
      <c r="J8219">
        <v>1022.3</v>
      </c>
      <c r="K8219">
        <v>10</v>
      </c>
      <c r="M8219" t="s">
        <v>32</v>
      </c>
      <c r="Q8219">
        <v>25000</v>
      </c>
      <c r="AB8219">
        <v>73.17</v>
      </c>
      <c r="AC8219" t="s">
        <v>8271</v>
      </c>
    </row>
    <row r="8220" spans="1:29">
      <c r="A8220" s="1" t="s">
        <v>30</v>
      </c>
      <c r="B8220" s="2">
        <v>42834.660416666666</v>
      </c>
      <c r="C8220">
        <v>77</v>
      </c>
      <c r="D8220">
        <v>30</v>
      </c>
      <c r="E8220">
        <v>17.8</v>
      </c>
      <c r="F8220">
        <v>240</v>
      </c>
      <c r="G8220">
        <v>6</v>
      </c>
      <c r="H8220">
        <v>0</v>
      </c>
      <c r="I8220">
        <v>30.17</v>
      </c>
      <c r="J8220">
        <v>1021.4</v>
      </c>
      <c r="K8220">
        <v>10</v>
      </c>
      <c r="M8220" t="s">
        <v>34</v>
      </c>
      <c r="Q8220">
        <v>25000</v>
      </c>
      <c r="AB8220">
        <v>75.239999999999995</v>
      </c>
      <c r="AC8220" t="s">
        <v>8272</v>
      </c>
    </row>
    <row r="8221" spans="1:29">
      <c r="A8221" s="1" t="s">
        <v>30</v>
      </c>
      <c r="B8221" s="2">
        <v>42834.70208333333</v>
      </c>
      <c r="C8221">
        <v>76</v>
      </c>
      <c r="D8221">
        <v>28.9</v>
      </c>
      <c r="E8221">
        <v>17.649999999999999</v>
      </c>
      <c r="F8221">
        <v>220</v>
      </c>
      <c r="G8221">
        <v>9</v>
      </c>
      <c r="H8221">
        <v>0</v>
      </c>
      <c r="I8221">
        <v>30.16</v>
      </c>
      <c r="J8221">
        <v>1021.2</v>
      </c>
      <c r="K8221">
        <v>10</v>
      </c>
      <c r="L8221">
        <v>17</v>
      </c>
      <c r="M8221" t="s">
        <v>31</v>
      </c>
      <c r="Q8221">
        <v>25000</v>
      </c>
      <c r="AB8221">
        <v>74.02</v>
      </c>
      <c r="AC8221" t="s">
        <v>8273</v>
      </c>
    </row>
    <row r="8222" spans="1:29">
      <c r="A8222" s="1" t="s">
        <v>30</v>
      </c>
      <c r="B8222" s="2">
        <v>42834.743750000001</v>
      </c>
      <c r="C8222">
        <v>76</v>
      </c>
      <c r="D8222">
        <v>30</v>
      </c>
      <c r="E8222">
        <v>18.46</v>
      </c>
      <c r="F8222">
        <v>190</v>
      </c>
      <c r="G8222">
        <v>10</v>
      </c>
      <c r="H8222">
        <v>0</v>
      </c>
      <c r="I8222">
        <v>30.16</v>
      </c>
      <c r="J8222">
        <v>1021.1</v>
      </c>
      <c r="K8222">
        <v>10</v>
      </c>
      <c r="M8222" t="s">
        <v>31</v>
      </c>
      <c r="Q8222">
        <v>25000</v>
      </c>
      <c r="AB8222">
        <v>74.06</v>
      </c>
      <c r="AC8222" t="s">
        <v>8274</v>
      </c>
    </row>
    <row r="8223" spans="1:29">
      <c r="A8223" s="1" t="s">
        <v>30</v>
      </c>
      <c r="B8223" s="2">
        <v>42834.785416666666</v>
      </c>
      <c r="C8223">
        <v>73</v>
      </c>
      <c r="D8223">
        <v>28.9</v>
      </c>
      <c r="E8223">
        <v>19.45</v>
      </c>
      <c r="F8223">
        <v>180</v>
      </c>
      <c r="G8223">
        <v>7</v>
      </c>
      <c r="H8223">
        <v>0</v>
      </c>
      <c r="I8223">
        <v>30.16</v>
      </c>
      <c r="J8223">
        <v>1021</v>
      </c>
      <c r="K8223">
        <v>10</v>
      </c>
      <c r="M8223" t="s">
        <v>31</v>
      </c>
      <c r="Q8223">
        <v>25000</v>
      </c>
      <c r="AB8223">
        <v>70.91</v>
      </c>
      <c r="AC8223" t="s">
        <v>8275</v>
      </c>
    </row>
    <row r="8224" spans="1:29">
      <c r="A8224" s="1" t="s">
        <v>30</v>
      </c>
      <c r="B8224" s="2">
        <v>42834.82708333333</v>
      </c>
      <c r="C8224">
        <v>70</v>
      </c>
      <c r="D8224">
        <v>28.9</v>
      </c>
      <c r="E8224">
        <v>21.53</v>
      </c>
      <c r="F8224">
        <v>170</v>
      </c>
      <c r="G8224">
        <v>3</v>
      </c>
      <c r="H8224">
        <v>0</v>
      </c>
      <c r="I8224">
        <v>30.17</v>
      </c>
      <c r="J8224">
        <v>1021.3</v>
      </c>
      <c r="K8224">
        <v>10</v>
      </c>
      <c r="M8224" t="s">
        <v>31</v>
      </c>
      <c r="Q8224">
        <v>25000</v>
      </c>
      <c r="AB8224">
        <v>70</v>
      </c>
      <c r="AC8224" t="s">
        <v>8276</v>
      </c>
    </row>
    <row r="8225" spans="1:29">
      <c r="A8225" s="1" t="s">
        <v>30</v>
      </c>
      <c r="B8225" s="2">
        <v>42834.868750000001</v>
      </c>
      <c r="C8225">
        <v>64</v>
      </c>
      <c r="D8225">
        <v>34</v>
      </c>
      <c r="E8225">
        <v>32.56</v>
      </c>
      <c r="F8225">
        <v>0</v>
      </c>
      <c r="G8225">
        <v>0</v>
      </c>
      <c r="H8225">
        <v>0</v>
      </c>
      <c r="I8225">
        <v>30.19</v>
      </c>
      <c r="J8225">
        <v>1022.1</v>
      </c>
      <c r="K8225">
        <v>10</v>
      </c>
      <c r="M8225" t="s">
        <v>34</v>
      </c>
      <c r="Q8225">
        <v>25000</v>
      </c>
      <c r="AB8225">
        <v>64</v>
      </c>
      <c r="AC8225" t="s">
        <v>8277</v>
      </c>
    </row>
    <row r="8226" spans="1:29">
      <c r="A8226" s="1" t="s">
        <v>30</v>
      </c>
      <c r="B8226" s="2">
        <v>42834.910416666666</v>
      </c>
      <c r="C8226">
        <v>62</v>
      </c>
      <c r="D8226">
        <v>35</v>
      </c>
      <c r="E8226">
        <v>36.369999999999997</v>
      </c>
      <c r="F8226">
        <v>200</v>
      </c>
      <c r="G8226">
        <v>5</v>
      </c>
      <c r="H8226">
        <v>0</v>
      </c>
      <c r="I8226">
        <v>30.21</v>
      </c>
      <c r="J8226">
        <v>1022.8</v>
      </c>
      <c r="K8226">
        <v>10</v>
      </c>
      <c r="M8226" t="s">
        <v>34</v>
      </c>
      <c r="Q8226">
        <v>25000</v>
      </c>
      <c r="AB8226">
        <v>62.1</v>
      </c>
      <c r="AC8226" t="s">
        <v>8278</v>
      </c>
    </row>
    <row r="8227" spans="1:29">
      <c r="A8227" s="1" t="s">
        <v>30</v>
      </c>
      <c r="B8227" s="2">
        <v>42834.95208333333</v>
      </c>
      <c r="C8227">
        <v>62</v>
      </c>
      <c r="D8227">
        <v>35</v>
      </c>
      <c r="E8227">
        <v>36.369999999999997</v>
      </c>
      <c r="F8227">
        <v>190</v>
      </c>
      <c r="G8227">
        <v>6</v>
      </c>
      <c r="H8227">
        <v>0</v>
      </c>
      <c r="I8227">
        <v>30.22</v>
      </c>
      <c r="J8227">
        <v>1023.1</v>
      </c>
      <c r="K8227">
        <v>10</v>
      </c>
      <c r="M8227" t="s">
        <v>32</v>
      </c>
      <c r="Q8227">
        <v>25000</v>
      </c>
      <c r="AB8227">
        <v>62.1</v>
      </c>
      <c r="AC8227" t="s">
        <v>8279</v>
      </c>
    </row>
    <row r="8228" spans="1:29">
      <c r="A8228" s="1" t="s">
        <v>30</v>
      </c>
      <c r="B8228" s="2">
        <v>42834.993750000001</v>
      </c>
      <c r="C8228">
        <v>61</v>
      </c>
      <c r="D8228">
        <v>36</v>
      </c>
      <c r="E8228">
        <v>39.19</v>
      </c>
      <c r="F8228">
        <v>200</v>
      </c>
      <c r="G8228">
        <v>9</v>
      </c>
      <c r="H8228">
        <v>0</v>
      </c>
      <c r="I8228">
        <v>30.23</v>
      </c>
      <c r="J8228">
        <v>1023.4</v>
      </c>
      <c r="K8228">
        <v>10</v>
      </c>
      <c r="M8228" t="s">
        <v>32</v>
      </c>
      <c r="Q8228">
        <v>25000</v>
      </c>
      <c r="AB8228">
        <v>61</v>
      </c>
      <c r="AC8228" t="s">
        <v>8280</v>
      </c>
    </row>
    <row r="8229" spans="1:29">
      <c r="A8229" s="1" t="s">
        <v>30</v>
      </c>
      <c r="B8229" s="2">
        <v>42835.035416666666</v>
      </c>
      <c r="C8229">
        <v>59</v>
      </c>
      <c r="D8229">
        <v>37</v>
      </c>
      <c r="E8229">
        <v>43.78</v>
      </c>
      <c r="F8229">
        <v>200</v>
      </c>
      <c r="G8229">
        <v>8</v>
      </c>
      <c r="H8229">
        <v>0</v>
      </c>
      <c r="I8229">
        <v>30.24</v>
      </c>
      <c r="J8229">
        <v>1023.8</v>
      </c>
      <c r="K8229">
        <v>10</v>
      </c>
      <c r="M8229" t="s">
        <v>32</v>
      </c>
      <c r="Q8229">
        <v>25000</v>
      </c>
      <c r="AB8229">
        <v>59</v>
      </c>
      <c r="AC8229" t="s">
        <v>8281</v>
      </c>
    </row>
    <row r="8230" spans="1:29">
      <c r="A8230" s="1" t="s">
        <v>30</v>
      </c>
      <c r="B8230" s="2">
        <v>42835.07708333333</v>
      </c>
      <c r="C8230">
        <v>57</v>
      </c>
      <c r="D8230">
        <v>39</v>
      </c>
      <c r="E8230">
        <v>50.88</v>
      </c>
      <c r="F8230">
        <v>210</v>
      </c>
      <c r="G8230">
        <v>9</v>
      </c>
      <c r="H8230">
        <v>0</v>
      </c>
      <c r="I8230">
        <v>30.24</v>
      </c>
      <c r="J8230">
        <v>1023.7</v>
      </c>
      <c r="K8230">
        <v>10</v>
      </c>
      <c r="M8230" t="s">
        <v>31</v>
      </c>
      <c r="N8230" t="s">
        <v>32</v>
      </c>
      <c r="Q8230">
        <v>20000</v>
      </c>
      <c r="R8230">
        <v>25000</v>
      </c>
      <c r="AB8230">
        <v>57</v>
      </c>
      <c r="AC8230" t="s">
        <v>8282</v>
      </c>
    </row>
    <row r="8231" spans="1:29">
      <c r="A8231" s="1" t="s">
        <v>30</v>
      </c>
      <c r="B8231" s="2">
        <v>42835.118750000001</v>
      </c>
      <c r="C8231">
        <v>55</v>
      </c>
      <c r="D8231">
        <v>41</v>
      </c>
      <c r="E8231">
        <v>59.13</v>
      </c>
      <c r="F8231">
        <v>210</v>
      </c>
      <c r="G8231">
        <v>8</v>
      </c>
      <c r="H8231">
        <v>0</v>
      </c>
      <c r="I8231">
        <v>30.24</v>
      </c>
      <c r="J8231">
        <v>1023.7</v>
      </c>
      <c r="K8231">
        <v>10</v>
      </c>
      <c r="M8231" t="s">
        <v>32</v>
      </c>
      <c r="Q8231">
        <v>25000</v>
      </c>
      <c r="AB8231">
        <v>55</v>
      </c>
      <c r="AC8231" t="s">
        <v>8283</v>
      </c>
    </row>
    <row r="8232" spans="1:29">
      <c r="A8232" s="1" t="s">
        <v>30</v>
      </c>
      <c r="B8232" s="2">
        <v>42835.160416666666</v>
      </c>
      <c r="C8232">
        <v>51</v>
      </c>
      <c r="D8232">
        <v>41</v>
      </c>
      <c r="E8232">
        <v>68.23</v>
      </c>
      <c r="F8232">
        <v>220</v>
      </c>
      <c r="G8232">
        <v>6</v>
      </c>
      <c r="H8232">
        <v>0</v>
      </c>
      <c r="I8232">
        <v>30.25</v>
      </c>
      <c r="J8232">
        <v>1024</v>
      </c>
      <c r="K8232">
        <v>10</v>
      </c>
      <c r="M8232" t="s">
        <v>32</v>
      </c>
      <c r="Q8232">
        <v>25000</v>
      </c>
      <c r="AB8232">
        <v>51.1</v>
      </c>
      <c r="AC8232" t="s">
        <v>8284</v>
      </c>
    </row>
    <row r="8233" spans="1:29">
      <c r="A8233" s="1" t="s">
        <v>30</v>
      </c>
      <c r="B8233" s="2">
        <v>42835.20208333333</v>
      </c>
      <c r="C8233">
        <v>52</v>
      </c>
      <c r="D8233">
        <v>43</v>
      </c>
      <c r="E8233">
        <v>71.28</v>
      </c>
      <c r="F8233">
        <v>210</v>
      </c>
      <c r="G8233">
        <v>6</v>
      </c>
      <c r="H8233">
        <v>0</v>
      </c>
      <c r="I8233">
        <v>30.26</v>
      </c>
      <c r="J8233">
        <v>1024.4000000000001</v>
      </c>
      <c r="K8233">
        <v>10</v>
      </c>
      <c r="M8233" t="s">
        <v>32</v>
      </c>
      <c r="Q8233">
        <v>25000</v>
      </c>
      <c r="AB8233">
        <v>52</v>
      </c>
      <c r="AC8233" t="s">
        <v>8285</v>
      </c>
    </row>
    <row r="8234" spans="1:29">
      <c r="A8234" s="1" t="s">
        <v>30</v>
      </c>
      <c r="B8234" s="2">
        <v>42835.243750000001</v>
      </c>
      <c r="C8234">
        <v>51</v>
      </c>
      <c r="D8234">
        <v>44</v>
      </c>
      <c r="E8234">
        <v>76.86</v>
      </c>
      <c r="F8234">
        <v>220</v>
      </c>
      <c r="G8234">
        <v>5</v>
      </c>
      <c r="H8234">
        <v>0</v>
      </c>
      <c r="I8234">
        <v>30.27</v>
      </c>
      <c r="J8234">
        <v>1024.7</v>
      </c>
      <c r="K8234">
        <v>10</v>
      </c>
      <c r="M8234" t="s">
        <v>32</v>
      </c>
      <c r="Q8234">
        <v>25000</v>
      </c>
      <c r="AB8234">
        <v>51.1</v>
      </c>
      <c r="AC8234" t="s">
        <v>8286</v>
      </c>
    </row>
    <row r="8235" spans="1:29">
      <c r="A8235" s="1" t="s">
        <v>30</v>
      </c>
      <c r="B8235" s="2">
        <v>42835.285416666666</v>
      </c>
      <c r="C8235">
        <v>49</v>
      </c>
      <c r="D8235">
        <v>44</v>
      </c>
      <c r="E8235">
        <v>83.42</v>
      </c>
      <c r="F8235">
        <v>230</v>
      </c>
      <c r="G8235">
        <v>5</v>
      </c>
      <c r="H8235">
        <v>0</v>
      </c>
      <c r="I8235">
        <v>30.3</v>
      </c>
      <c r="J8235">
        <v>1025.7</v>
      </c>
      <c r="K8235">
        <v>10</v>
      </c>
      <c r="M8235" t="s">
        <v>32</v>
      </c>
      <c r="Q8235">
        <v>25000</v>
      </c>
      <c r="AB8235">
        <v>46.47</v>
      </c>
      <c r="AC8235" t="s">
        <v>8287</v>
      </c>
    </row>
    <row r="8236" spans="1:29">
      <c r="A8236" s="1" t="s">
        <v>30</v>
      </c>
      <c r="B8236" s="2">
        <v>42835.32708333333</v>
      </c>
      <c r="C8236">
        <v>53</v>
      </c>
      <c r="D8236">
        <v>46</v>
      </c>
      <c r="E8236">
        <v>76.75</v>
      </c>
      <c r="F8236">
        <v>240</v>
      </c>
      <c r="G8236">
        <v>6</v>
      </c>
      <c r="H8236">
        <v>0</v>
      </c>
      <c r="I8236">
        <v>30.32</v>
      </c>
      <c r="J8236">
        <v>1026.5</v>
      </c>
      <c r="K8236">
        <v>10</v>
      </c>
      <c r="M8236" t="s">
        <v>32</v>
      </c>
      <c r="Q8236">
        <v>25000</v>
      </c>
      <c r="AB8236">
        <v>53.1</v>
      </c>
      <c r="AC8236" t="s">
        <v>8288</v>
      </c>
    </row>
    <row r="8237" spans="1:29">
      <c r="A8237" s="1" t="s">
        <v>30</v>
      </c>
      <c r="B8237" s="2">
        <v>42835.368750000001</v>
      </c>
      <c r="C8237">
        <v>58</v>
      </c>
      <c r="D8237">
        <v>48</v>
      </c>
      <c r="E8237">
        <v>69.52</v>
      </c>
      <c r="F8237">
        <v>230</v>
      </c>
      <c r="G8237">
        <v>8</v>
      </c>
      <c r="H8237">
        <v>0</v>
      </c>
      <c r="I8237">
        <v>30.34</v>
      </c>
      <c r="J8237">
        <v>1027.0999999999999</v>
      </c>
      <c r="K8237">
        <v>10</v>
      </c>
      <c r="M8237" t="s">
        <v>32</v>
      </c>
      <c r="Q8237">
        <v>25000</v>
      </c>
      <c r="AB8237">
        <v>57.9</v>
      </c>
      <c r="AC8237" t="s">
        <v>8289</v>
      </c>
    </row>
    <row r="8238" spans="1:29">
      <c r="A8238" s="1" t="s">
        <v>30</v>
      </c>
      <c r="B8238" s="2">
        <v>42835.410416666666</v>
      </c>
      <c r="C8238">
        <v>63</v>
      </c>
      <c r="D8238">
        <v>49</v>
      </c>
      <c r="E8238">
        <v>59.98</v>
      </c>
      <c r="F8238">
        <v>230</v>
      </c>
      <c r="G8238">
        <v>11</v>
      </c>
      <c r="H8238">
        <v>0</v>
      </c>
      <c r="I8238">
        <v>30.34</v>
      </c>
      <c r="J8238">
        <v>1027.2</v>
      </c>
      <c r="K8238">
        <v>10</v>
      </c>
      <c r="M8238" t="s">
        <v>32</v>
      </c>
      <c r="Q8238">
        <v>25000</v>
      </c>
      <c r="AB8238">
        <v>63</v>
      </c>
      <c r="AC8238" t="s">
        <v>8290</v>
      </c>
    </row>
    <row r="8239" spans="1:29">
      <c r="A8239" s="1" t="s">
        <v>30</v>
      </c>
      <c r="B8239" s="2">
        <v>42835.45208333333</v>
      </c>
      <c r="C8239">
        <v>67</v>
      </c>
      <c r="D8239">
        <v>48</v>
      </c>
      <c r="E8239">
        <v>50.62</v>
      </c>
      <c r="F8239">
        <v>240</v>
      </c>
      <c r="G8239">
        <v>9</v>
      </c>
      <c r="H8239">
        <v>0</v>
      </c>
      <c r="I8239">
        <v>30.35</v>
      </c>
      <c r="J8239">
        <v>1027.5</v>
      </c>
      <c r="K8239">
        <v>10</v>
      </c>
      <c r="M8239" t="s">
        <v>32</v>
      </c>
      <c r="Q8239">
        <v>25000</v>
      </c>
      <c r="AB8239">
        <v>66.900000000000006</v>
      </c>
      <c r="AC8239" t="s">
        <v>8291</v>
      </c>
    </row>
    <row r="8240" spans="1:29">
      <c r="A8240" s="1" t="s">
        <v>30</v>
      </c>
      <c r="B8240" s="2">
        <v>42835.493750000001</v>
      </c>
      <c r="C8240">
        <v>70</v>
      </c>
      <c r="D8240">
        <v>44</v>
      </c>
      <c r="E8240">
        <v>39.26</v>
      </c>
      <c r="F8240">
        <v>210</v>
      </c>
      <c r="G8240">
        <v>9</v>
      </c>
      <c r="H8240">
        <v>0</v>
      </c>
      <c r="I8240">
        <v>30.33</v>
      </c>
      <c r="J8240">
        <v>1027</v>
      </c>
      <c r="K8240">
        <v>10</v>
      </c>
      <c r="L8240">
        <v>17</v>
      </c>
      <c r="M8240" t="s">
        <v>32</v>
      </c>
      <c r="Q8240">
        <v>25000</v>
      </c>
      <c r="AB8240">
        <v>70</v>
      </c>
      <c r="AC8240" t="s">
        <v>8292</v>
      </c>
    </row>
    <row r="8241" spans="1:29">
      <c r="A8241" s="1" t="s">
        <v>30</v>
      </c>
      <c r="B8241" s="2">
        <v>42835.535416666666</v>
      </c>
      <c r="C8241">
        <v>74</v>
      </c>
      <c r="D8241">
        <v>47</v>
      </c>
      <c r="E8241">
        <v>38.26</v>
      </c>
      <c r="F8241">
        <v>230</v>
      </c>
      <c r="G8241">
        <v>11</v>
      </c>
      <c r="H8241">
        <v>0</v>
      </c>
      <c r="I8241">
        <v>30.31</v>
      </c>
      <c r="J8241">
        <v>1026.3</v>
      </c>
      <c r="K8241">
        <v>10</v>
      </c>
      <c r="L8241">
        <v>17</v>
      </c>
      <c r="M8241" t="s">
        <v>32</v>
      </c>
      <c r="Q8241">
        <v>25000</v>
      </c>
      <c r="AB8241">
        <v>72.790000000000006</v>
      </c>
      <c r="AC8241" t="s">
        <v>8293</v>
      </c>
    </row>
    <row r="8242" spans="1:29">
      <c r="A8242" s="1" t="s">
        <v>30</v>
      </c>
      <c r="B8242" s="2">
        <v>42835.57708333333</v>
      </c>
      <c r="C8242">
        <v>76</v>
      </c>
      <c r="D8242">
        <v>46</v>
      </c>
      <c r="E8242">
        <v>34.58</v>
      </c>
      <c r="F8242">
        <v>200</v>
      </c>
      <c r="G8242">
        <v>11</v>
      </c>
      <c r="H8242">
        <v>0</v>
      </c>
      <c r="I8242">
        <v>30.29</v>
      </c>
      <c r="J8242">
        <v>1025.5</v>
      </c>
      <c r="K8242">
        <v>10</v>
      </c>
      <c r="L8242">
        <v>16</v>
      </c>
      <c r="M8242" t="s">
        <v>32</v>
      </c>
      <c r="Q8242">
        <v>25000</v>
      </c>
      <c r="AB8242">
        <v>74.819999999999993</v>
      </c>
      <c r="AC8242" t="s">
        <v>8294</v>
      </c>
    </row>
    <row r="8243" spans="1:29">
      <c r="A8243" s="1" t="s">
        <v>30</v>
      </c>
      <c r="B8243" s="2">
        <v>42835.618750000001</v>
      </c>
      <c r="C8243">
        <v>77</v>
      </c>
      <c r="D8243">
        <v>44</v>
      </c>
      <c r="E8243">
        <v>31.02</v>
      </c>
      <c r="F8243">
        <v>220</v>
      </c>
      <c r="G8243">
        <v>14</v>
      </c>
      <c r="H8243">
        <v>0</v>
      </c>
      <c r="I8243">
        <v>30.26</v>
      </c>
      <c r="J8243">
        <v>1024.5</v>
      </c>
      <c r="K8243">
        <v>10</v>
      </c>
      <c r="L8243">
        <v>18</v>
      </c>
      <c r="M8243" t="s">
        <v>32</v>
      </c>
      <c r="Q8243">
        <v>25000</v>
      </c>
      <c r="AB8243">
        <v>75.86</v>
      </c>
      <c r="AC8243" t="s">
        <v>8295</v>
      </c>
    </row>
    <row r="8244" spans="1:29">
      <c r="A8244" s="1" t="s">
        <v>30</v>
      </c>
      <c r="B8244" s="2">
        <v>42835.660416666666</v>
      </c>
      <c r="C8244">
        <v>77</v>
      </c>
      <c r="D8244">
        <v>45</v>
      </c>
      <c r="E8244">
        <v>32.1</v>
      </c>
      <c r="F8244">
        <v>220</v>
      </c>
      <c r="G8244">
        <v>7</v>
      </c>
      <c r="H8244">
        <v>0</v>
      </c>
      <c r="I8244">
        <v>30.24</v>
      </c>
      <c r="J8244">
        <v>1023.7</v>
      </c>
      <c r="K8244">
        <v>10</v>
      </c>
      <c r="M8244" t="s">
        <v>32</v>
      </c>
      <c r="Q8244">
        <v>25000</v>
      </c>
      <c r="AB8244">
        <v>75.91</v>
      </c>
      <c r="AC8244" t="s">
        <v>8296</v>
      </c>
    </row>
    <row r="8245" spans="1:29">
      <c r="A8245" s="1" t="s">
        <v>30</v>
      </c>
      <c r="B8245" s="2">
        <v>42835.70208333333</v>
      </c>
      <c r="C8245">
        <v>78</v>
      </c>
      <c r="D8245">
        <v>46</v>
      </c>
      <c r="E8245">
        <v>32.15</v>
      </c>
      <c r="F8245">
        <v>200</v>
      </c>
      <c r="G8245">
        <v>8</v>
      </c>
      <c r="H8245">
        <v>0</v>
      </c>
      <c r="I8245">
        <v>30.23</v>
      </c>
      <c r="J8245">
        <v>1023.5</v>
      </c>
      <c r="K8245">
        <v>10</v>
      </c>
      <c r="M8245" t="s">
        <v>32</v>
      </c>
      <c r="Q8245">
        <v>25000</v>
      </c>
      <c r="AB8245">
        <v>78.099999999999994</v>
      </c>
      <c r="AC8245" t="s">
        <v>8297</v>
      </c>
    </row>
    <row r="8246" spans="1:29">
      <c r="A8246" s="1" t="s">
        <v>30</v>
      </c>
      <c r="B8246" s="2">
        <v>42835.743750000001</v>
      </c>
      <c r="C8246">
        <v>76</v>
      </c>
      <c r="D8246">
        <v>47</v>
      </c>
      <c r="E8246">
        <v>35.78</v>
      </c>
      <c r="F8246">
        <v>230</v>
      </c>
      <c r="G8246">
        <v>13</v>
      </c>
      <c r="H8246">
        <v>0</v>
      </c>
      <c r="I8246">
        <v>30.23</v>
      </c>
      <c r="J8246">
        <v>1023.5</v>
      </c>
      <c r="K8246">
        <v>10</v>
      </c>
      <c r="M8246" t="s">
        <v>32</v>
      </c>
      <c r="Q8246">
        <v>25000</v>
      </c>
      <c r="AB8246">
        <v>74.87</v>
      </c>
      <c r="AC8246" t="s">
        <v>8298</v>
      </c>
    </row>
    <row r="8247" spans="1:29">
      <c r="A8247" s="1" t="s">
        <v>30</v>
      </c>
      <c r="B8247" s="2">
        <v>42835.785416666666</v>
      </c>
      <c r="C8247">
        <v>74</v>
      </c>
      <c r="D8247">
        <v>46</v>
      </c>
      <c r="E8247">
        <v>36.979999999999997</v>
      </c>
      <c r="F8247">
        <v>240</v>
      </c>
      <c r="G8247">
        <v>9</v>
      </c>
      <c r="H8247">
        <v>0</v>
      </c>
      <c r="I8247">
        <v>30.23</v>
      </c>
      <c r="J8247">
        <v>1023.5</v>
      </c>
      <c r="K8247">
        <v>10</v>
      </c>
      <c r="M8247" t="s">
        <v>32</v>
      </c>
      <c r="Q8247">
        <v>25000</v>
      </c>
      <c r="AB8247">
        <v>72.73</v>
      </c>
      <c r="AC8247" t="s">
        <v>8299</v>
      </c>
    </row>
    <row r="8248" spans="1:29">
      <c r="A8248" s="1" t="s">
        <v>30</v>
      </c>
      <c r="B8248" s="2">
        <v>42835.82708333333</v>
      </c>
      <c r="C8248">
        <v>72</v>
      </c>
      <c r="D8248">
        <v>44</v>
      </c>
      <c r="E8248">
        <v>36.68</v>
      </c>
      <c r="F8248">
        <v>200</v>
      </c>
      <c r="G8248">
        <v>8</v>
      </c>
      <c r="H8248">
        <v>0</v>
      </c>
      <c r="I8248">
        <v>30.23</v>
      </c>
      <c r="J8248">
        <v>1023.4</v>
      </c>
      <c r="K8248">
        <v>10</v>
      </c>
      <c r="M8248" t="s">
        <v>31</v>
      </c>
      <c r="N8248" t="s">
        <v>32</v>
      </c>
      <c r="Q8248">
        <v>20000</v>
      </c>
      <c r="R8248">
        <v>25000</v>
      </c>
      <c r="AB8248">
        <v>70.62</v>
      </c>
      <c r="AC8248" t="s">
        <v>8300</v>
      </c>
    </row>
    <row r="8249" spans="1:29">
      <c r="A8249" s="1" t="s">
        <v>30</v>
      </c>
      <c r="B8249" s="2">
        <v>42835.868750000001</v>
      </c>
      <c r="C8249">
        <v>69</v>
      </c>
      <c r="D8249">
        <v>45</v>
      </c>
      <c r="E8249">
        <v>41.9</v>
      </c>
      <c r="F8249">
        <v>160</v>
      </c>
      <c r="G8249">
        <v>5</v>
      </c>
      <c r="H8249">
        <v>0</v>
      </c>
      <c r="I8249">
        <v>30.24</v>
      </c>
      <c r="J8249">
        <v>1023.6</v>
      </c>
      <c r="K8249">
        <v>10</v>
      </c>
      <c r="M8249" t="s">
        <v>32</v>
      </c>
      <c r="N8249" t="s">
        <v>32</v>
      </c>
      <c r="Q8249">
        <v>22000</v>
      </c>
      <c r="R8249">
        <v>25000</v>
      </c>
      <c r="AB8249">
        <v>69.099999999999994</v>
      </c>
      <c r="AC8249" t="s">
        <v>8301</v>
      </c>
    </row>
    <row r="8250" spans="1:29">
      <c r="A8250" s="1" t="s">
        <v>30</v>
      </c>
      <c r="B8250" s="2">
        <v>42835.910416666666</v>
      </c>
      <c r="C8250">
        <v>67</v>
      </c>
      <c r="D8250">
        <v>46</v>
      </c>
      <c r="E8250">
        <v>46.94</v>
      </c>
      <c r="F8250">
        <v>190</v>
      </c>
      <c r="G8250">
        <v>6</v>
      </c>
      <c r="H8250">
        <v>0</v>
      </c>
      <c r="I8250">
        <v>30.25</v>
      </c>
      <c r="J8250">
        <v>1024.3</v>
      </c>
      <c r="K8250">
        <v>10</v>
      </c>
      <c r="M8250" t="s">
        <v>34</v>
      </c>
      <c r="Q8250">
        <v>25000</v>
      </c>
      <c r="AB8250">
        <v>66.900000000000006</v>
      </c>
      <c r="AC8250" t="s">
        <v>8302</v>
      </c>
    </row>
    <row r="8251" spans="1:29">
      <c r="A8251" s="1" t="s">
        <v>30</v>
      </c>
      <c r="B8251" s="2">
        <v>42835.95208333333</v>
      </c>
      <c r="C8251">
        <v>66</v>
      </c>
      <c r="D8251">
        <v>47</v>
      </c>
      <c r="E8251">
        <v>50.1</v>
      </c>
      <c r="F8251">
        <v>190</v>
      </c>
      <c r="G8251">
        <v>8</v>
      </c>
      <c r="H8251">
        <v>0</v>
      </c>
      <c r="I8251">
        <v>30.26</v>
      </c>
      <c r="J8251">
        <v>1024.4000000000001</v>
      </c>
      <c r="K8251">
        <v>10</v>
      </c>
      <c r="M8251" t="s">
        <v>34</v>
      </c>
      <c r="Q8251">
        <v>25000</v>
      </c>
      <c r="AB8251">
        <v>66</v>
      </c>
      <c r="AC8251" t="s">
        <v>8303</v>
      </c>
    </row>
    <row r="8252" spans="1:29">
      <c r="A8252" s="1" t="s">
        <v>30</v>
      </c>
      <c r="B8252" s="2">
        <v>42835.993750000001</v>
      </c>
      <c r="C8252">
        <v>65</v>
      </c>
      <c r="D8252">
        <v>51</v>
      </c>
      <c r="E8252">
        <v>60.9</v>
      </c>
      <c r="F8252">
        <v>190</v>
      </c>
      <c r="G8252">
        <v>11</v>
      </c>
      <c r="H8252">
        <v>0</v>
      </c>
      <c r="I8252">
        <v>30.26</v>
      </c>
      <c r="J8252">
        <v>1024.3</v>
      </c>
      <c r="K8252">
        <v>10</v>
      </c>
      <c r="M8252" t="s">
        <v>31</v>
      </c>
      <c r="N8252" t="s">
        <v>34</v>
      </c>
      <c r="Q8252">
        <v>15000</v>
      </c>
      <c r="R8252">
        <v>23000</v>
      </c>
      <c r="AB8252">
        <v>64.900000000000006</v>
      </c>
      <c r="AC8252" t="s">
        <v>8304</v>
      </c>
    </row>
    <row r="8253" spans="1:29">
      <c r="A8253" s="1" t="s">
        <v>30</v>
      </c>
      <c r="B8253" s="2">
        <v>42836.035416666666</v>
      </c>
      <c r="C8253">
        <v>63</v>
      </c>
      <c r="D8253">
        <v>52</v>
      </c>
      <c r="E8253">
        <v>67.290000000000006</v>
      </c>
      <c r="F8253">
        <v>210</v>
      </c>
      <c r="G8253">
        <v>10</v>
      </c>
      <c r="H8253">
        <v>0</v>
      </c>
      <c r="I8253">
        <v>30.27</v>
      </c>
      <c r="J8253">
        <v>1024.5</v>
      </c>
      <c r="K8253">
        <v>10</v>
      </c>
      <c r="M8253" t="s">
        <v>31</v>
      </c>
      <c r="N8253" t="s">
        <v>34</v>
      </c>
      <c r="Q8253">
        <v>15000</v>
      </c>
      <c r="R8253">
        <v>23000</v>
      </c>
      <c r="AB8253">
        <v>63</v>
      </c>
      <c r="AC8253" t="s">
        <v>8305</v>
      </c>
    </row>
    <row r="8254" spans="1:29">
      <c r="A8254" s="1" t="s">
        <v>30</v>
      </c>
      <c r="B8254" s="2">
        <v>42836.07708333333</v>
      </c>
      <c r="C8254">
        <v>62</v>
      </c>
      <c r="D8254">
        <v>51</v>
      </c>
      <c r="E8254">
        <v>67.19</v>
      </c>
      <c r="F8254">
        <v>210</v>
      </c>
      <c r="G8254">
        <v>9</v>
      </c>
      <c r="H8254">
        <v>0</v>
      </c>
      <c r="I8254">
        <v>30.27</v>
      </c>
      <c r="J8254">
        <v>1024.7</v>
      </c>
      <c r="K8254">
        <v>10</v>
      </c>
      <c r="M8254" t="s">
        <v>31</v>
      </c>
      <c r="Q8254">
        <v>20000</v>
      </c>
      <c r="AB8254">
        <v>62.1</v>
      </c>
      <c r="AC8254" t="s">
        <v>8306</v>
      </c>
    </row>
    <row r="8255" spans="1:29">
      <c r="A8255" s="1" t="s">
        <v>30</v>
      </c>
      <c r="B8255" s="2">
        <v>42836.118750000001</v>
      </c>
      <c r="C8255">
        <v>60</v>
      </c>
      <c r="D8255">
        <v>52</v>
      </c>
      <c r="E8255">
        <v>74.569999999999993</v>
      </c>
      <c r="F8255">
        <v>210</v>
      </c>
      <c r="G8255">
        <v>8</v>
      </c>
      <c r="H8255">
        <v>0</v>
      </c>
      <c r="I8255">
        <v>30.27</v>
      </c>
      <c r="J8255">
        <v>1024.5999999999999</v>
      </c>
      <c r="K8255">
        <v>10</v>
      </c>
      <c r="M8255" t="s">
        <v>31</v>
      </c>
      <c r="Q8255">
        <v>20000</v>
      </c>
      <c r="AB8255">
        <v>60.1</v>
      </c>
      <c r="AC8255" t="s">
        <v>8307</v>
      </c>
    </row>
    <row r="8256" spans="1:29">
      <c r="A8256" s="1" t="s">
        <v>30</v>
      </c>
      <c r="B8256" s="2">
        <v>42836.160416666666</v>
      </c>
      <c r="C8256">
        <v>60</v>
      </c>
      <c r="D8256">
        <v>52</v>
      </c>
      <c r="E8256">
        <v>74.569999999999993</v>
      </c>
      <c r="F8256">
        <v>210</v>
      </c>
      <c r="G8256">
        <v>9</v>
      </c>
      <c r="H8256">
        <v>0</v>
      </c>
      <c r="I8256">
        <v>30.26</v>
      </c>
      <c r="J8256">
        <v>1024.3</v>
      </c>
      <c r="K8256">
        <v>10</v>
      </c>
      <c r="M8256" t="s">
        <v>31</v>
      </c>
      <c r="Q8256">
        <v>20000</v>
      </c>
      <c r="AB8256">
        <v>60.1</v>
      </c>
      <c r="AC8256" t="s">
        <v>8308</v>
      </c>
    </row>
    <row r="8257" spans="1:29">
      <c r="A8257" s="1" t="s">
        <v>30</v>
      </c>
      <c r="B8257" s="2">
        <v>42836.20208333333</v>
      </c>
      <c r="C8257">
        <v>59</v>
      </c>
      <c r="D8257">
        <v>52</v>
      </c>
      <c r="E8257">
        <v>77.55</v>
      </c>
      <c r="F8257">
        <v>220</v>
      </c>
      <c r="G8257">
        <v>11</v>
      </c>
      <c r="H8257">
        <v>0</v>
      </c>
      <c r="I8257">
        <v>30.26</v>
      </c>
      <c r="J8257">
        <v>1024.4000000000001</v>
      </c>
      <c r="K8257">
        <v>10</v>
      </c>
      <c r="M8257" t="s">
        <v>31</v>
      </c>
      <c r="Q8257">
        <v>25000</v>
      </c>
      <c r="AB8257">
        <v>59</v>
      </c>
      <c r="AC8257" t="s">
        <v>8309</v>
      </c>
    </row>
    <row r="8258" spans="1:29">
      <c r="A8258" s="1" t="s">
        <v>30</v>
      </c>
      <c r="B8258" s="2">
        <v>42836.243750000001</v>
      </c>
      <c r="C8258">
        <v>56</v>
      </c>
      <c r="D8258">
        <v>52</v>
      </c>
      <c r="E8258">
        <v>86.71</v>
      </c>
      <c r="F8258">
        <v>230</v>
      </c>
      <c r="G8258">
        <v>5</v>
      </c>
      <c r="H8258">
        <v>0</v>
      </c>
      <c r="I8258">
        <v>30.27</v>
      </c>
      <c r="J8258">
        <v>1024.7</v>
      </c>
      <c r="K8258">
        <v>10</v>
      </c>
      <c r="M8258" t="s">
        <v>31</v>
      </c>
      <c r="Q8258">
        <v>25000</v>
      </c>
      <c r="AB8258">
        <v>55.9</v>
      </c>
      <c r="AC8258" t="s">
        <v>8310</v>
      </c>
    </row>
    <row r="8259" spans="1:29">
      <c r="A8259" s="1" t="s">
        <v>30</v>
      </c>
      <c r="B8259" s="2">
        <v>42836.285416666666</v>
      </c>
      <c r="C8259">
        <v>55</v>
      </c>
      <c r="D8259">
        <v>51</v>
      </c>
      <c r="E8259">
        <v>86.66</v>
      </c>
      <c r="F8259">
        <v>230</v>
      </c>
      <c r="G8259">
        <v>6</v>
      </c>
      <c r="H8259">
        <v>0</v>
      </c>
      <c r="I8259">
        <v>30.29</v>
      </c>
      <c r="J8259">
        <v>1025.5</v>
      </c>
      <c r="K8259">
        <v>10</v>
      </c>
      <c r="M8259" t="s">
        <v>31</v>
      </c>
      <c r="Q8259">
        <v>25000</v>
      </c>
      <c r="AB8259">
        <v>55</v>
      </c>
      <c r="AC8259" t="s">
        <v>8311</v>
      </c>
    </row>
    <row r="8260" spans="1:29">
      <c r="A8260" s="1" t="s">
        <v>30</v>
      </c>
      <c r="B8260" s="2">
        <v>42836.32708333333</v>
      </c>
      <c r="C8260">
        <v>59</v>
      </c>
      <c r="D8260">
        <v>54</v>
      </c>
      <c r="E8260">
        <v>83.46</v>
      </c>
      <c r="F8260">
        <v>230</v>
      </c>
      <c r="G8260">
        <v>8</v>
      </c>
      <c r="H8260">
        <v>0</v>
      </c>
      <c r="I8260">
        <v>30.3</v>
      </c>
      <c r="J8260">
        <v>1025.9000000000001</v>
      </c>
      <c r="K8260">
        <v>10</v>
      </c>
      <c r="M8260" t="s">
        <v>31</v>
      </c>
      <c r="Q8260">
        <v>25000</v>
      </c>
      <c r="AB8260">
        <v>59</v>
      </c>
      <c r="AC8260" t="s">
        <v>8312</v>
      </c>
    </row>
    <row r="8261" spans="1:29">
      <c r="A8261" s="1" t="s">
        <v>30</v>
      </c>
      <c r="B8261" s="2">
        <v>42836.368750000001</v>
      </c>
      <c r="C8261">
        <v>64</v>
      </c>
      <c r="D8261">
        <v>54</v>
      </c>
      <c r="E8261">
        <v>69.92</v>
      </c>
      <c r="F8261">
        <v>240</v>
      </c>
      <c r="G8261">
        <v>10</v>
      </c>
      <c r="H8261">
        <v>0</v>
      </c>
      <c r="I8261">
        <v>30.31</v>
      </c>
      <c r="J8261">
        <v>1026.2</v>
      </c>
      <c r="K8261">
        <v>10</v>
      </c>
      <c r="M8261" t="s">
        <v>31</v>
      </c>
      <c r="Q8261">
        <v>25000</v>
      </c>
      <c r="AB8261">
        <v>64</v>
      </c>
      <c r="AC8261" t="s">
        <v>8313</v>
      </c>
    </row>
    <row r="8262" spans="1:29">
      <c r="A8262" s="1" t="s">
        <v>30</v>
      </c>
      <c r="B8262" s="2">
        <v>42836.410416666666</v>
      </c>
      <c r="C8262">
        <v>68</v>
      </c>
      <c r="D8262">
        <v>54</v>
      </c>
      <c r="E8262">
        <v>60.86</v>
      </c>
      <c r="F8262">
        <v>240</v>
      </c>
      <c r="G8262">
        <v>12</v>
      </c>
      <c r="H8262">
        <v>0</v>
      </c>
      <c r="I8262">
        <v>30.32</v>
      </c>
      <c r="J8262">
        <v>1026.3</v>
      </c>
      <c r="K8262">
        <v>10</v>
      </c>
      <c r="L8262">
        <v>22</v>
      </c>
      <c r="M8262" t="s">
        <v>31</v>
      </c>
      <c r="Q8262">
        <v>25000</v>
      </c>
      <c r="AB8262">
        <v>68</v>
      </c>
      <c r="AC8262" t="s">
        <v>8314</v>
      </c>
    </row>
    <row r="8263" spans="1:29">
      <c r="A8263" s="1" t="s">
        <v>30</v>
      </c>
      <c r="B8263" s="2">
        <v>42836.45208333333</v>
      </c>
      <c r="C8263">
        <v>72</v>
      </c>
      <c r="D8263">
        <v>52</v>
      </c>
      <c r="E8263">
        <v>49.33</v>
      </c>
      <c r="F8263">
        <v>230</v>
      </c>
      <c r="G8263">
        <v>17</v>
      </c>
      <c r="H8263">
        <v>0</v>
      </c>
      <c r="I8263">
        <v>30.32</v>
      </c>
      <c r="J8263">
        <v>1026.3</v>
      </c>
      <c r="K8263">
        <v>10</v>
      </c>
      <c r="L8263">
        <v>21</v>
      </c>
      <c r="M8263" t="s">
        <v>31</v>
      </c>
      <c r="N8263" t="s">
        <v>31</v>
      </c>
      <c r="Q8263">
        <v>1000</v>
      </c>
      <c r="R8263">
        <v>25000</v>
      </c>
      <c r="AB8263">
        <v>72</v>
      </c>
      <c r="AC8263" t="s">
        <v>8315</v>
      </c>
    </row>
    <row r="8264" spans="1:29">
      <c r="A8264" s="1" t="s">
        <v>30</v>
      </c>
      <c r="B8264" s="2">
        <v>42836.493750000001</v>
      </c>
      <c r="C8264">
        <v>75</v>
      </c>
      <c r="D8264">
        <v>53</v>
      </c>
      <c r="E8264">
        <v>46.44</v>
      </c>
      <c r="F8264">
        <v>220</v>
      </c>
      <c r="G8264">
        <v>13</v>
      </c>
      <c r="H8264">
        <v>0</v>
      </c>
      <c r="I8264">
        <v>30.31</v>
      </c>
      <c r="J8264">
        <v>1025.9000000000001</v>
      </c>
      <c r="K8264">
        <v>10</v>
      </c>
      <c r="M8264" t="s">
        <v>31</v>
      </c>
      <c r="N8264" t="s">
        <v>31</v>
      </c>
      <c r="Q8264">
        <v>1000</v>
      </c>
      <c r="R8264">
        <v>25000</v>
      </c>
      <c r="AB8264">
        <v>75</v>
      </c>
      <c r="AC8264" t="s">
        <v>8316</v>
      </c>
    </row>
    <row r="8265" spans="1:29">
      <c r="A8265" s="1" t="s">
        <v>30</v>
      </c>
      <c r="B8265" s="2">
        <v>42836.535416666666</v>
      </c>
      <c r="C8265">
        <v>77</v>
      </c>
      <c r="D8265">
        <v>53</v>
      </c>
      <c r="E8265">
        <v>43.44</v>
      </c>
      <c r="F8265">
        <v>230</v>
      </c>
      <c r="G8265">
        <v>14</v>
      </c>
      <c r="H8265">
        <v>0</v>
      </c>
      <c r="I8265">
        <v>30.28</v>
      </c>
      <c r="J8265">
        <v>1025.2</v>
      </c>
      <c r="K8265">
        <v>10</v>
      </c>
      <c r="M8265" t="s">
        <v>34</v>
      </c>
      <c r="N8265" t="s">
        <v>34</v>
      </c>
      <c r="O8265" t="s">
        <v>34</v>
      </c>
      <c r="Q8265">
        <v>1000</v>
      </c>
      <c r="R8265">
        <v>5000</v>
      </c>
      <c r="S8265">
        <v>25000</v>
      </c>
      <c r="AB8265">
        <v>77</v>
      </c>
      <c r="AC8265" t="s">
        <v>8317</v>
      </c>
    </row>
    <row r="8266" spans="1:29">
      <c r="A8266" s="1" t="s">
        <v>30</v>
      </c>
      <c r="B8266" s="2">
        <v>42836.57708333333</v>
      </c>
      <c r="C8266">
        <v>80</v>
      </c>
      <c r="D8266">
        <v>53</v>
      </c>
      <c r="E8266">
        <v>39.229999999999997</v>
      </c>
      <c r="F8266">
        <v>230</v>
      </c>
      <c r="G8266">
        <v>9</v>
      </c>
      <c r="H8266">
        <v>0</v>
      </c>
      <c r="I8266">
        <v>30.26</v>
      </c>
      <c r="J8266">
        <v>1024.3</v>
      </c>
      <c r="K8266">
        <v>10</v>
      </c>
      <c r="L8266">
        <v>19</v>
      </c>
      <c r="M8266" t="s">
        <v>31</v>
      </c>
      <c r="N8266" t="s">
        <v>31</v>
      </c>
      <c r="O8266" t="s">
        <v>31</v>
      </c>
      <c r="Q8266">
        <v>1000</v>
      </c>
      <c r="R8266">
        <v>6000</v>
      </c>
      <c r="S8266">
        <v>25000</v>
      </c>
      <c r="AB8266">
        <v>80.099999999999994</v>
      </c>
      <c r="AC8266" t="s">
        <v>8318</v>
      </c>
    </row>
    <row r="8267" spans="1:29">
      <c r="A8267" s="1" t="s">
        <v>30</v>
      </c>
      <c r="B8267" s="2">
        <v>42836.618750000001</v>
      </c>
      <c r="C8267">
        <v>81</v>
      </c>
      <c r="D8267">
        <v>51</v>
      </c>
      <c r="E8267">
        <v>35.380000000000003</v>
      </c>
      <c r="F8267">
        <v>220</v>
      </c>
      <c r="G8267">
        <v>8</v>
      </c>
      <c r="H8267">
        <v>0</v>
      </c>
      <c r="I8267">
        <v>30.23</v>
      </c>
      <c r="J8267">
        <v>1023.5</v>
      </c>
      <c r="K8267">
        <v>10</v>
      </c>
      <c r="M8267" t="s">
        <v>31</v>
      </c>
      <c r="N8267" t="s">
        <v>31</v>
      </c>
      <c r="Q8267">
        <v>6000</v>
      </c>
      <c r="R8267">
        <v>25000</v>
      </c>
      <c r="AB8267">
        <v>81</v>
      </c>
      <c r="AC8267" t="s">
        <v>8319</v>
      </c>
    </row>
    <row r="8268" spans="1:29">
      <c r="A8268" s="1" t="s">
        <v>30</v>
      </c>
      <c r="B8268" s="2">
        <v>42836.660416666666</v>
      </c>
      <c r="C8268">
        <v>81</v>
      </c>
      <c r="D8268">
        <v>50</v>
      </c>
      <c r="E8268">
        <v>33.97</v>
      </c>
      <c r="F8268">
        <v>240</v>
      </c>
      <c r="G8268">
        <v>7</v>
      </c>
      <c r="H8268">
        <v>0</v>
      </c>
      <c r="I8268">
        <v>30.2</v>
      </c>
      <c r="J8268">
        <v>1022.4</v>
      </c>
      <c r="K8268">
        <v>10</v>
      </c>
      <c r="M8268" t="s">
        <v>31</v>
      </c>
      <c r="N8268" t="s">
        <v>31</v>
      </c>
      <c r="Q8268">
        <v>6000</v>
      </c>
      <c r="R8268">
        <v>25000</v>
      </c>
      <c r="AB8268">
        <v>81</v>
      </c>
      <c r="AC8268" t="s">
        <v>8320</v>
      </c>
    </row>
    <row r="8269" spans="1:29">
      <c r="A8269" s="1" t="s">
        <v>30</v>
      </c>
      <c r="B8269" s="2">
        <v>42836.70208333333</v>
      </c>
      <c r="C8269">
        <v>81</v>
      </c>
      <c r="D8269">
        <v>49</v>
      </c>
      <c r="E8269">
        <v>32.6</v>
      </c>
      <c r="F8269">
        <v>240</v>
      </c>
      <c r="G8269">
        <v>8</v>
      </c>
      <c r="H8269">
        <v>0</v>
      </c>
      <c r="I8269">
        <v>30.19</v>
      </c>
      <c r="J8269">
        <v>1021.9</v>
      </c>
      <c r="K8269">
        <v>10</v>
      </c>
      <c r="L8269">
        <v>20</v>
      </c>
      <c r="M8269" t="s">
        <v>31</v>
      </c>
      <c r="N8269" t="s">
        <v>31</v>
      </c>
      <c r="Q8269">
        <v>6000</v>
      </c>
      <c r="R8269">
        <v>25000</v>
      </c>
      <c r="AB8269">
        <v>81</v>
      </c>
      <c r="AC8269" t="s">
        <v>8321</v>
      </c>
    </row>
    <row r="8270" spans="1:29">
      <c r="A8270" s="1" t="s">
        <v>30</v>
      </c>
      <c r="B8270" s="2">
        <v>42836.743750000001</v>
      </c>
      <c r="C8270">
        <v>81</v>
      </c>
      <c r="D8270">
        <v>49</v>
      </c>
      <c r="E8270">
        <v>32.6</v>
      </c>
      <c r="F8270">
        <v>240</v>
      </c>
      <c r="G8270">
        <v>9</v>
      </c>
      <c r="H8270">
        <v>0</v>
      </c>
      <c r="I8270">
        <v>30.18</v>
      </c>
      <c r="J8270">
        <v>1021.7</v>
      </c>
      <c r="K8270">
        <v>10</v>
      </c>
      <c r="M8270" t="s">
        <v>31</v>
      </c>
      <c r="N8270" t="s">
        <v>31</v>
      </c>
      <c r="Q8270">
        <v>6000</v>
      </c>
      <c r="R8270">
        <v>25000</v>
      </c>
      <c r="AB8270">
        <v>81</v>
      </c>
      <c r="AC8270" t="s">
        <v>8322</v>
      </c>
    </row>
    <row r="8271" spans="1:29">
      <c r="A8271" s="1" t="s">
        <v>30</v>
      </c>
      <c r="B8271" s="2">
        <v>42836.785416666666</v>
      </c>
      <c r="C8271">
        <v>78</v>
      </c>
      <c r="D8271">
        <v>48</v>
      </c>
      <c r="E8271">
        <v>34.67</v>
      </c>
      <c r="F8271">
        <v>210</v>
      </c>
      <c r="G8271">
        <v>9</v>
      </c>
      <c r="H8271">
        <v>0</v>
      </c>
      <c r="I8271">
        <v>30.18</v>
      </c>
      <c r="J8271">
        <v>1021.6</v>
      </c>
      <c r="K8271">
        <v>10</v>
      </c>
      <c r="M8271" t="s">
        <v>31</v>
      </c>
      <c r="Q8271">
        <v>25000</v>
      </c>
      <c r="AB8271">
        <v>78.099999999999994</v>
      </c>
      <c r="AC8271" t="s">
        <v>8323</v>
      </c>
    </row>
    <row r="8272" spans="1:29">
      <c r="A8272" s="1" t="s">
        <v>30</v>
      </c>
      <c r="B8272" s="2">
        <v>42836.82708333333</v>
      </c>
      <c r="C8272">
        <v>76</v>
      </c>
      <c r="D8272">
        <v>48</v>
      </c>
      <c r="E8272">
        <v>37.29</v>
      </c>
      <c r="F8272">
        <v>200</v>
      </c>
      <c r="G8272">
        <v>6</v>
      </c>
      <c r="H8272">
        <v>0</v>
      </c>
      <c r="I8272">
        <v>30.17</v>
      </c>
      <c r="J8272">
        <v>1021.3</v>
      </c>
      <c r="K8272">
        <v>8</v>
      </c>
      <c r="M8272" t="s">
        <v>31</v>
      </c>
      <c r="Q8272">
        <v>25000</v>
      </c>
      <c r="AB8272">
        <v>75.900000000000006</v>
      </c>
      <c r="AC8272" t="s">
        <v>8324</v>
      </c>
    </row>
    <row r="8273" spans="1:29">
      <c r="A8273" s="1" t="s">
        <v>30</v>
      </c>
      <c r="B8273" s="2">
        <v>42836.868750000001</v>
      </c>
      <c r="C8273">
        <v>73</v>
      </c>
      <c r="D8273">
        <v>49</v>
      </c>
      <c r="E8273">
        <v>42.51</v>
      </c>
      <c r="F8273">
        <v>180</v>
      </c>
      <c r="G8273">
        <v>5</v>
      </c>
      <c r="H8273">
        <v>0</v>
      </c>
      <c r="I8273">
        <v>30.19</v>
      </c>
      <c r="J8273">
        <v>1021.8</v>
      </c>
      <c r="K8273">
        <v>8</v>
      </c>
      <c r="M8273" t="s">
        <v>31</v>
      </c>
      <c r="Q8273">
        <v>25000</v>
      </c>
      <c r="AB8273">
        <v>72</v>
      </c>
      <c r="AC8273" t="s">
        <v>8325</v>
      </c>
    </row>
    <row r="8274" spans="1:29">
      <c r="A8274" s="1" t="s">
        <v>30</v>
      </c>
      <c r="B8274" s="2">
        <v>42836.910416666666</v>
      </c>
      <c r="C8274">
        <v>70</v>
      </c>
      <c r="D8274">
        <v>49</v>
      </c>
      <c r="E8274">
        <v>47.06</v>
      </c>
      <c r="F8274">
        <v>190</v>
      </c>
      <c r="G8274">
        <v>6</v>
      </c>
      <c r="H8274">
        <v>0</v>
      </c>
      <c r="I8274">
        <v>30.19</v>
      </c>
      <c r="J8274">
        <v>1022</v>
      </c>
      <c r="K8274">
        <v>10</v>
      </c>
      <c r="M8274" t="s">
        <v>31</v>
      </c>
      <c r="Q8274">
        <v>25000</v>
      </c>
      <c r="AB8274">
        <v>70</v>
      </c>
      <c r="AC8274" t="s">
        <v>8326</v>
      </c>
    </row>
    <row r="8275" spans="1:29">
      <c r="A8275" s="1" t="s">
        <v>30</v>
      </c>
      <c r="B8275" s="2">
        <v>42836.95208333333</v>
      </c>
      <c r="C8275">
        <v>69</v>
      </c>
      <c r="D8275">
        <v>50</v>
      </c>
      <c r="E8275">
        <v>50.56</v>
      </c>
      <c r="F8275">
        <v>200</v>
      </c>
      <c r="G8275">
        <v>10</v>
      </c>
      <c r="H8275">
        <v>0</v>
      </c>
      <c r="I8275">
        <v>30.2</v>
      </c>
      <c r="J8275">
        <v>1022.2</v>
      </c>
      <c r="K8275">
        <v>10</v>
      </c>
      <c r="M8275" t="s">
        <v>31</v>
      </c>
      <c r="Q8275">
        <v>25000</v>
      </c>
      <c r="AB8275">
        <v>69.099999999999994</v>
      </c>
      <c r="AC8275" t="s">
        <v>8327</v>
      </c>
    </row>
    <row r="8276" spans="1:29">
      <c r="A8276" s="1" t="s">
        <v>30</v>
      </c>
      <c r="B8276" s="2">
        <v>42836.993750000001</v>
      </c>
      <c r="C8276">
        <v>67</v>
      </c>
      <c r="D8276">
        <v>53</v>
      </c>
      <c r="E8276">
        <v>61.16</v>
      </c>
      <c r="F8276">
        <v>210</v>
      </c>
      <c r="G8276">
        <v>12</v>
      </c>
      <c r="H8276">
        <v>0</v>
      </c>
      <c r="I8276">
        <v>30.21</v>
      </c>
      <c r="J8276">
        <v>1022.5</v>
      </c>
      <c r="K8276">
        <v>10</v>
      </c>
      <c r="L8276">
        <v>18</v>
      </c>
      <c r="M8276" t="s">
        <v>31</v>
      </c>
      <c r="Q8276">
        <v>25000</v>
      </c>
      <c r="AB8276">
        <v>66.900000000000006</v>
      </c>
      <c r="AC8276" t="s">
        <v>8328</v>
      </c>
    </row>
    <row r="8277" spans="1:29">
      <c r="A8277" s="1" t="s">
        <v>30</v>
      </c>
      <c r="B8277" s="2">
        <v>42837.035416666666</v>
      </c>
      <c r="C8277">
        <v>65</v>
      </c>
      <c r="D8277">
        <v>53</v>
      </c>
      <c r="E8277">
        <v>65.56</v>
      </c>
      <c r="F8277">
        <v>210</v>
      </c>
      <c r="G8277">
        <v>9</v>
      </c>
      <c r="H8277">
        <v>0</v>
      </c>
      <c r="I8277">
        <v>30.22</v>
      </c>
      <c r="J8277">
        <v>1023.1</v>
      </c>
      <c r="K8277">
        <v>10</v>
      </c>
      <c r="M8277" t="s">
        <v>31</v>
      </c>
      <c r="Q8277">
        <v>25000</v>
      </c>
      <c r="AB8277">
        <v>64.900000000000006</v>
      </c>
      <c r="AC8277" t="s">
        <v>8329</v>
      </c>
    </row>
    <row r="8278" spans="1:29">
      <c r="A8278" s="1" t="s">
        <v>30</v>
      </c>
      <c r="B8278" s="2">
        <v>42837.07708333333</v>
      </c>
      <c r="C8278">
        <v>64</v>
      </c>
      <c r="D8278">
        <v>54</v>
      </c>
      <c r="E8278">
        <v>69.92</v>
      </c>
      <c r="F8278">
        <v>210</v>
      </c>
      <c r="G8278">
        <v>11</v>
      </c>
      <c r="H8278">
        <v>0</v>
      </c>
      <c r="I8278">
        <v>30.21</v>
      </c>
      <c r="J8278">
        <v>1022.7</v>
      </c>
      <c r="K8278">
        <v>10</v>
      </c>
      <c r="M8278" t="s">
        <v>31</v>
      </c>
      <c r="Q8278">
        <v>25000</v>
      </c>
      <c r="AB8278">
        <v>64</v>
      </c>
      <c r="AC8278" t="s">
        <v>8330</v>
      </c>
    </row>
    <row r="8279" spans="1:29">
      <c r="A8279" s="1" t="s">
        <v>30</v>
      </c>
      <c r="B8279" s="2">
        <v>42837.118750000001</v>
      </c>
      <c r="C8279">
        <v>63</v>
      </c>
      <c r="D8279">
        <v>54</v>
      </c>
      <c r="E8279">
        <v>72.42</v>
      </c>
      <c r="F8279">
        <v>210</v>
      </c>
      <c r="G8279">
        <v>10</v>
      </c>
      <c r="H8279">
        <v>0</v>
      </c>
      <c r="I8279">
        <v>30.2</v>
      </c>
      <c r="J8279">
        <v>1022.3</v>
      </c>
      <c r="K8279">
        <v>10</v>
      </c>
      <c r="M8279" t="s">
        <v>31</v>
      </c>
      <c r="Q8279">
        <v>25000</v>
      </c>
      <c r="AB8279">
        <v>63</v>
      </c>
      <c r="AC8279" t="s">
        <v>8331</v>
      </c>
    </row>
    <row r="8280" spans="1:29">
      <c r="A8280" s="1" t="s">
        <v>30</v>
      </c>
      <c r="B8280" s="2">
        <v>42837.160416666666</v>
      </c>
      <c r="C8280">
        <v>59</v>
      </c>
      <c r="D8280">
        <v>53</v>
      </c>
      <c r="E8280">
        <v>80.75</v>
      </c>
      <c r="F8280">
        <v>230</v>
      </c>
      <c r="G8280">
        <v>7</v>
      </c>
      <c r="H8280">
        <v>0</v>
      </c>
      <c r="I8280">
        <v>30.19</v>
      </c>
      <c r="J8280">
        <v>1022</v>
      </c>
      <c r="K8280">
        <v>10</v>
      </c>
      <c r="M8280" t="s">
        <v>31</v>
      </c>
      <c r="Q8280">
        <v>25000</v>
      </c>
      <c r="AB8280">
        <v>59</v>
      </c>
      <c r="AC8280" t="s">
        <v>8332</v>
      </c>
    </row>
    <row r="8281" spans="1:29">
      <c r="A8281" s="1" t="s">
        <v>30</v>
      </c>
      <c r="B8281" s="2">
        <v>42837.20208333333</v>
      </c>
      <c r="C8281">
        <v>58</v>
      </c>
      <c r="D8281">
        <v>53</v>
      </c>
      <c r="E8281">
        <v>84</v>
      </c>
      <c r="F8281">
        <v>240</v>
      </c>
      <c r="G8281">
        <v>6</v>
      </c>
      <c r="H8281">
        <v>0</v>
      </c>
      <c r="I8281">
        <v>30.19</v>
      </c>
      <c r="J8281">
        <v>1022.1</v>
      </c>
      <c r="K8281">
        <v>10</v>
      </c>
      <c r="M8281" t="s">
        <v>31</v>
      </c>
      <c r="Q8281">
        <v>25000</v>
      </c>
      <c r="AB8281">
        <v>57.9</v>
      </c>
      <c r="AC8281" t="s">
        <v>8333</v>
      </c>
    </row>
    <row r="8282" spans="1:29">
      <c r="A8282" s="1" t="s">
        <v>30</v>
      </c>
      <c r="B8282" s="2">
        <v>42837.243750000001</v>
      </c>
      <c r="C8282">
        <v>57</v>
      </c>
      <c r="D8282">
        <v>53</v>
      </c>
      <c r="E8282">
        <v>86.77</v>
      </c>
      <c r="F8282">
        <v>250</v>
      </c>
      <c r="G8282">
        <v>5</v>
      </c>
      <c r="H8282">
        <v>0</v>
      </c>
      <c r="I8282">
        <v>30.21</v>
      </c>
      <c r="J8282">
        <v>1022.5</v>
      </c>
      <c r="K8282">
        <v>10</v>
      </c>
      <c r="M8282" t="s">
        <v>34</v>
      </c>
      <c r="N8282" t="s">
        <v>34</v>
      </c>
      <c r="Q8282">
        <v>7500</v>
      </c>
      <c r="R8282">
        <v>25000</v>
      </c>
      <c r="AB8282">
        <v>57</v>
      </c>
      <c r="AC8282" t="s">
        <v>8334</v>
      </c>
    </row>
    <row r="8283" spans="1:29">
      <c r="A8283" s="1" t="s">
        <v>30</v>
      </c>
      <c r="B8283" s="2">
        <v>42837.285416666666</v>
      </c>
      <c r="C8283">
        <v>57</v>
      </c>
      <c r="D8283">
        <v>53</v>
      </c>
      <c r="E8283">
        <v>86.77</v>
      </c>
      <c r="F8283">
        <v>240</v>
      </c>
      <c r="G8283">
        <v>6</v>
      </c>
      <c r="H8283">
        <v>0</v>
      </c>
      <c r="I8283">
        <v>30.23</v>
      </c>
      <c r="J8283">
        <v>1023.2</v>
      </c>
      <c r="K8283">
        <v>10</v>
      </c>
      <c r="M8283" t="s">
        <v>31</v>
      </c>
      <c r="N8283" t="s">
        <v>31</v>
      </c>
      <c r="O8283" t="s">
        <v>34</v>
      </c>
      <c r="Q8283">
        <v>7500</v>
      </c>
      <c r="R8283">
        <v>12000</v>
      </c>
      <c r="S8283">
        <v>25000</v>
      </c>
      <c r="AB8283">
        <v>57</v>
      </c>
      <c r="AC8283" t="s">
        <v>8335</v>
      </c>
    </row>
    <row r="8284" spans="1:29">
      <c r="A8284" s="1" t="s">
        <v>30</v>
      </c>
      <c r="B8284" s="2">
        <v>42837.32708333333</v>
      </c>
      <c r="C8284">
        <v>60</v>
      </c>
      <c r="D8284">
        <v>54</v>
      </c>
      <c r="E8284">
        <v>80.25</v>
      </c>
      <c r="F8284">
        <v>230</v>
      </c>
      <c r="G8284">
        <v>6</v>
      </c>
      <c r="H8284">
        <v>0</v>
      </c>
      <c r="I8284">
        <v>30.24</v>
      </c>
      <c r="J8284">
        <v>1023.6</v>
      </c>
      <c r="K8284">
        <v>10</v>
      </c>
      <c r="M8284" t="s">
        <v>31</v>
      </c>
      <c r="N8284" t="s">
        <v>32</v>
      </c>
      <c r="Q8284">
        <v>7500</v>
      </c>
      <c r="R8284">
        <v>25000</v>
      </c>
      <c r="AB8284">
        <v>60.1</v>
      </c>
      <c r="AC8284" t="s">
        <v>8336</v>
      </c>
    </row>
    <row r="8285" spans="1:29">
      <c r="A8285" s="1" t="s">
        <v>30</v>
      </c>
      <c r="B8285" s="2">
        <v>42837.368750000001</v>
      </c>
      <c r="C8285">
        <v>65</v>
      </c>
      <c r="D8285">
        <v>55</v>
      </c>
      <c r="E8285">
        <v>70.28</v>
      </c>
      <c r="G8285">
        <v>6</v>
      </c>
      <c r="H8285">
        <v>0</v>
      </c>
      <c r="I8285">
        <v>30.25</v>
      </c>
      <c r="J8285">
        <v>1023.8</v>
      </c>
      <c r="K8285">
        <v>10</v>
      </c>
      <c r="M8285" t="s">
        <v>31</v>
      </c>
      <c r="N8285" t="s">
        <v>32</v>
      </c>
      <c r="Q8285">
        <v>7000</v>
      </c>
      <c r="R8285">
        <v>25000</v>
      </c>
      <c r="AB8285">
        <v>64.900000000000006</v>
      </c>
      <c r="AC8285" t="s">
        <v>8337</v>
      </c>
    </row>
    <row r="8286" spans="1:29">
      <c r="A8286" s="1" t="s">
        <v>30</v>
      </c>
      <c r="B8286" s="2">
        <v>42837.410416666666</v>
      </c>
      <c r="C8286">
        <v>69</v>
      </c>
      <c r="D8286">
        <v>56</v>
      </c>
      <c r="E8286">
        <v>62.8</v>
      </c>
      <c r="F8286">
        <v>220</v>
      </c>
      <c r="G8286">
        <v>6</v>
      </c>
      <c r="H8286">
        <v>0</v>
      </c>
      <c r="I8286">
        <v>30.25</v>
      </c>
      <c r="J8286">
        <v>1023.8</v>
      </c>
      <c r="K8286">
        <v>10</v>
      </c>
      <c r="M8286" t="s">
        <v>31</v>
      </c>
      <c r="N8286" t="s">
        <v>32</v>
      </c>
      <c r="Q8286">
        <v>7500</v>
      </c>
      <c r="R8286">
        <v>25000</v>
      </c>
      <c r="AB8286">
        <v>69.099999999999994</v>
      </c>
      <c r="AC8286" t="s">
        <v>8338</v>
      </c>
    </row>
    <row r="8287" spans="1:29">
      <c r="A8287" s="1" t="s">
        <v>30</v>
      </c>
      <c r="B8287" s="2">
        <v>42837.45208333333</v>
      </c>
      <c r="C8287">
        <v>73</v>
      </c>
      <c r="D8287">
        <v>55</v>
      </c>
      <c r="E8287">
        <v>53.23</v>
      </c>
      <c r="F8287">
        <v>230</v>
      </c>
      <c r="G8287">
        <v>4</v>
      </c>
      <c r="H8287">
        <v>0</v>
      </c>
      <c r="I8287">
        <v>30.25</v>
      </c>
      <c r="J8287">
        <v>1024</v>
      </c>
      <c r="K8287">
        <v>10</v>
      </c>
      <c r="M8287" t="s">
        <v>31</v>
      </c>
      <c r="N8287" t="s">
        <v>32</v>
      </c>
      <c r="Q8287">
        <v>8000</v>
      </c>
      <c r="R8287">
        <v>25000</v>
      </c>
      <c r="AB8287">
        <v>73</v>
      </c>
      <c r="AC8287" t="s">
        <v>8339</v>
      </c>
    </row>
    <row r="8288" spans="1:29">
      <c r="A8288" s="1" t="s">
        <v>30</v>
      </c>
      <c r="B8288" s="2">
        <v>42837.493750000001</v>
      </c>
      <c r="C8288">
        <v>76</v>
      </c>
      <c r="D8288">
        <v>54</v>
      </c>
      <c r="E8288">
        <v>46.57</v>
      </c>
      <c r="F8288">
        <v>0</v>
      </c>
      <c r="G8288">
        <v>0</v>
      </c>
      <c r="H8288">
        <v>0</v>
      </c>
      <c r="I8288">
        <v>30.25</v>
      </c>
      <c r="J8288">
        <v>1023.9</v>
      </c>
      <c r="K8288">
        <v>10</v>
      </c>
      <c r="M8288" t="s">
        <v>31</v>
      </c>
      <c r="N8288" t="s">
        <v>32</v>
      </c>
      <c r="Q8288">
        <v>8000</v>
      </c>
      <c r="R8288">
        <v>25000</v>
      </c>
      <c r="AB8288">
        <v>75.900000000000006</v>
      </c>
      <c r="AC8288" t="s">
        <v>8340</v>
      </c>
    </row>
    <row r="8289" spans="1:29">
      <c r="A8289" s="1" t="s">
        <v>30</v>
      </c>
      <c r="B8289" s="2">
        <v>42837.535416666666</v>
      </c>
      <c r="C8289">
        <v>77</v>
      </c>
      <c r="D8289">
        <v>53</v>
      </c>
      <c r="E8289">
        <v>43.44</v>
      </c>
      <c r="F8289">
        <v>0</v>
      </c>
      <c r="G8289">
        <v>0</v>
      </c>
      <c r="H8289">
        <v>0</v>
      </c>
      <c r="I8289">
        <v>30.24</v>
      </c>
      <c r="J8289">
        <v>1023.6</v>
      </c>
      <c r="K8289">
        <v>10</v>
      </c>
      <c r="M8289" t="s">
        <v>31</v>
      </c>
      <c r="N8289" t="s">
        <v>31</v>
      </c>
      <c r="O8289" t="s">
        <v>31</v>
      </c>
      <c r="P8289" t="s">
        <v>32</v>
      </c>
      <c r="Q8289">
        <v>1000</v>
      </c>
      <c r="R8289">
        <v>5000</v>
      </c>
      <c r="S8289">
        <v>9000</v>
      </c>
      <c r="T8289">
        <v>25000</v>
      </c>
      <c r="AB8289">
        <v>77</v>
      </c>
      <c r="AC8289" t="s">
        <v>8341</v>
      </c>
    </row>
    <row r="8290" spans="1:29">
      <c r="A8290" s="1" t="s">
        <v>30</v>
      </c>
      <c r="B8290" s="2">
        <v>42837.57708333333</v>
      </c>
      <c r="C8290">
        <v>80</v>
      </c>
      <c r="D8290">
        <v>53</v>
      </c>
      <c r="E8290">
        <v>39.229999999999997</v>
      </c>
      <c r="H8290">
        <v>0</v>
      </c>
      <c r="I8290">
        <v>30.22</v>
      </c>
      <c r="J8290">
        <v>1022.8</v>
      </c>
      <c r="K8290">
        <v>10</v>
      </c>
      <c r="M8290" t="s">
        <v>31</v>
      </c>
      <c r="N8290" t="s">
        <v>34</v>
      </c>
      <c r="O8290" t="s">
        <v>32</v>
      </c>
      <c r="Q8290">
        <v>1000</v>
      </c>
      <c r="R8290">
        <v>5500</v>
      </c>
      <c r="S8290">
        <v>25000</v>
      </c>
      <c r="AB8290">
        <v>79.94</v>
      </c>
      <c r="AC8290" t="s">
        <v>8342</v>
      </c>
    </row>
    <row r="8291" spans="1:29">
      <c r="A8291" s="1" t="s">
        <v>30</v>
      </c>
      <c r="B8291" s="2">
        <v>42837.618750000001</v>
      </c>
      <c r="C8291">
        <v>81</v>
      </c>
      <c r="D8291">
        <v>52</v>
      </c>
      <c r="E8291">
        <v>36.58</v>
      </c>
      <c r="F8291">
        <v>180</v>
      </c>
      <c r="G8291">
        <v>5</v>
      </c>
      <c r="H8291">
        <v>0</v>
      </c>
      <c r="I8291">
        <v>30.2</v>
      </c>
      <c r="J8291">
        <v>1022.3</v>
      </c>
      <c r="K8291">
        <v>10</v>
      </c>
      <c r="M8291" t="s">
        <v>34</v>
      </c>
      <c r="N8291" t="s">
        <v>43</v>
      </c>
      <c r="Q8291">
        <v>6500</v>
      </c>
      <c r="R8291">
        <v>25000</v>
      </c>
      <c r="AB8291">
        <v>81</v>
      </c>
      <c r="AC8291" t="s">
        <v>8343</v>
      </c>
    </row>
    <row r="8292" spans="1:29">
      <c r="A8292" s="1" t="s">
        <v>30</v>
      </c>
      <c r="B8292" s="2">
        <v>42837.660416666666</v>
      </c>
      <c r="C8292">
        <v>81</v>
      </c>
      <c r="D8292">
        <v>49</v>
      </c>
      <c r="E8292">
        <v>32.6</v>
      </c>
      <c r="F8292">
        <v>0</v>
      </c>
      <c r="G8292">
        <v>0</v>
      </c>
      <c r="H8292">
        <v>0</v>
      </c>
      <c r="I8292">
        <v>30.18</v>
      </c>
      <c r="J8292">
        <v>1021.7</v>
      </c>
      <c r="K8292">
        <v>10</v>
      </c>
      <c r="M8292" t="s">
        <v>34</v>
      </c>
      <c r="N8292" t="s">
        <v>43</v>
      </c>
      <c r="Q8292">
        <v>7500</v>
      </c>
      <c r="R8292">
        <v>25000</v>
      </c>
      <c r="AB8292">
        <v>81</v>
      </c>
      <c r="AC8292" t="s">
        <v>8344</v>
      </c>
    </row>
    <row r="8293" spans="1:29">
      <c r="A8293" s="1" t="s">
        <v>30</v>
      </c>
      <c r="B8293" s="2">
        <v>42837.70208333333</v>
      </c>
      <c r="C8293">
        <v>82</v>
      </c>
      <c r="D8293">
        <v>50</v>
      </c>
      <c r="E8293">
        <v>32.880000000000003</v>
      </c>
      <c r="F8293">
        <v>0</v>
      </c>
      <c r="G8293">
        <v>0</v>
      </c>
      <c r="H8293">
        <v>0</v>
      </c>
      <c r="I8293">
        <v>30.18</v>
      </c>
      <c r="J8293">
        <v>1021.6</v>
      </c>
      <c r="K8293">
        <v>10</v>
      </c>
      <c r="M8293" t="s">
        <v>31</v>
      </c>
      <c r="N8293" t="s">
        <v>34</v>
      </c>
      <c r="O8293" t="s">
        <v>43</v>
      </c>
      <c r="Q8293">
        <v>7500</v>
      </c>
      <c r="R8293">
        <v>10000</v>
      </c>
      <c r="S8293">
        <v>25000</v>
      </c>
      <c r="AB8293">
        <v>80.73</v>
      </c>
      <c r="AC8293" t="s">
        <v>8345</v>
      </c>
    </row>
    <row r="8294" spans="1:29">
      <c r="A8294" s="1" t="s">
        <v>30</v>
      </c>
      <c r="B8294" s="2">
        <v>42837.743750000001</v>
      </c>
      <c r="C8294">
        <v>80</v>
      </c>
      <c r="D8294">
        <v>52</v>
      </c>
      <c r="E8294">
        <v>37.67</v>
      </c>
      <c r="F8294">
        <v>260</v>
      </c>
      <c r="G8294">
        <v>6</v>
      </c>
      <c r="H8294">
        <v>0</v>
      </c>
      <c r="I8294">
        <v>30.18</v>
      </c>
      <c r="J8294">
        <v>1021.7</v>
      </c>
      <c r="K8294">
        <v>10</v>
      </c>
      <c r="M8294" t="s">
        <v>31</v>
      </c>
      <c r="N8294" t="s">
        <v>34</v>
      </c>
      <c r="O8294" t="s">
        <v>43</v>
      </c>
      <c r="Q8294">
        <v>7500</v>
      </c>
      <c r="R8294">
        <v>10000</v>
      </c>
      <c r="S8294">
        <v>25000</v>
      </c>
      <c r="AB8294">
        <v>80.099999999999994</v>
      </c>
      <c r="AC8294" t="s">
        <v>8346</v>
      </c>
    </row>
    <row r="8295" spans="1:29">
      <c r="A8295" s="1" t="s">
        <v>30</v>
      </c>
      <c r="B8295" s="2">
        <v>42837.785416666666</v>
      </c>
      <c r="C8295">
        <v>80</v>
      </c>
      <c r="D8295">
        <v>55</v>
      </c>
      <c r="E8295">
        <v>42.05</v>
      </c>
      <c r="F8295">
        <v>0</v>
      </c>
      <c r="G8295">
        <v>0</v>
      </c>
      <c r="H8295">
        <v>0</v>
      </c>
      <c r="I8295">
        <v>30.19</v>
      </c>
      <c r="J8295">
        <v>1022</v>
      </c>
      <c r="K8295">
        <v>10</v>
      </c>
      <c r="M8295" t="s">
        <v>34</v>
      </c>
      <c r="N8295" t="s">
        <v>34</v>
      </c>
      <c r="O8295" t="s">
        <v>32</v>
      </c>
      <c r="Q8295">
        <v>6500</v>
      </c>
      <c r="R8295">
        <v>12000</v>
      </c>
      <c r="S8295">
        <v>25000</v>
      </c>
      <c r="AB8295">
        <v>80.17</v>
      </c>
      <c r="AC8295" t="s">
        <v>8347</v>
      </c>
    </row>
    <row r="8296" spans="1:29">
      <c r="A8296" s="1" t="s">
        <v>30</v>
      </c>
      <c r="B8296" s="2">
        <v>42837.82708333333</v>
      </c>
      <c r="C8296">
        <v>75</v>
      </c>
      <c r="D8296">
        <v>54</v>
      </c>
      <c r="E8296">
        <v>47.99</v>
      </c>
      <c r="F8296">
        <v>30</v>
      </c>
      <c r="G8296">
        <v>3</v>
      </c>
      <c r="H8296">
        <v>0</v>
      </c>
      <c r="I8296">
        <v>30.2</v>
      </c>
      <c r="J8296">
        <v>1022.4</v>
      </c>
      <c r="K8296">
        <v>10</v>
      </c>
      <c r="M8296" t="s">
        <v>34</v>
      </c>
      <c r="N8296" t="s">
        <v>34</v>
      </c>
      <c r="O8296" t="s">
        <v>32</v>
      </c>
      <c r="Q8296">
        <v>6500</v>
      </c>
      <c r="R8296">
        <v>12000</v>
      </c>
      <c r="S8296">
        <v>25000</v>
      </c>
      <c r="AB8296">
        <v>75</v>
      </c>
      <c r="AC8296" t="s">
        <v>8348</v>
      </c>
    </row>
    <row r="8297" spans="1:29">
      <c r="A8297" s="1" t="s">
        <v>30</v>
      </c>
      <c r="B8297" s="2">
        <v>42837.868750000001</v>
      </c>
      <c r="C8297">
        <v>71</v>
      </c>
      <c r="D8297">
        <v>54</v>
      </c>
      <c r="E8297">
        <v>54.73</v>
      </c>
      <c r="F8297">
        <v>0</v>
      </c>
      <c r="G8297">
        <v>0</v>
      </c>
      <c r="H8297">
        <v>0</v>
      </c>
      <c r="I8297">
        <v>30.23</v>
      </c>
      <c r="J8297">
        <v>1023.2</v>
      </c>
      <c r="K8297">
        <v>10</v>
      </c>
      <c r="M8297" t="s">
        <v>34</v>
      </c>
      <c r="N8297" t="s">
        <v>32</v>
      </c>
      <c r="Q8297">
        <v>8000</v>
      </c>
      <c r="R8297">
        <v>25000</v>
      </c>
      <c r="AB8297">
        <v>71.099999999999994</v>
      </c>
      <c r="AC8297" t="s">
        <v>8349</v>
      </c>
    </row>
    <row r="8298" spans="1:29">
      <c r="A8298" s="1" t="s">
        <v>30</v>
      </c>
      <c r="B8298" s="2">
        <v>42837.910416666666</v>
      </c>
      <c r="C8298">
        <v>66</v>
      </c>
      <c r="D8298">
        <v>56</v>
      </c>
      <c r="E8298">
        <v>69.88</v>
      </c>
      <c r="F8298">
        <v>0</v>
      </c>
      <c r="G8298">
        <v>0</v>
      </c>
      <c r="H8298">
        <v>0</v>
      </c>
      <c r="I8298">
        <v>30.24</v>
      </c>
      <c r="J8298">
        <v>1023.6</v>
      </c>
      <c r="K8298">
        <v>10</v>
      </c>
      <c r="M8298" t="s">
        <v>31</v>
      </c>
      <c r="N8298" t="s">
        <v>34</v>
      </c>
      <c r="Q8298">
        <v>8000</v>
      </c>
      <c r="R8298">
        <v>25000</v>
      </c>
      <c r="AB8298">
        <v>66</v>
      </c>
      <c r="AC8298" t="s">
        <v>8350</v>
      </c>
    </row>
    <row r="8299" spans="1:29">
      <c r="A8299" s="1" t="s">
        <v>30</v>
      </c>
      <c r="B8299" s="2">
        <v>42837.95208333333</v>
      </c>
      <c r="C8299">
        <v>63</v>
      </c>
      <c r="D8299">
        <v>56</v>
      </c>
      <c r="E8299">
        <v>77.61</v>
      </c>
      <c r="F8299">
        <v>0</v>
      </c>
      <c r="G8299">
        <v>0</v>
      </c>
      <c r="H8299">
        <v>0</v>
      </c>
      <c r="I8299">
        <v>30.25</v>
      </c>
      <c r="J8299">
        <v>1024</v>
      </c>
      <c r="K8299">
        <v>10</v>
      </c>
      <c r="M8299" t="s">
        <v>31</v>
      </c>
      <c r="N8299" t="s">
        <v>34</v>
      </c>
      <c r="Q8299">
        <v>9000</v>
      </c>
      <c r="R8299">
        <v>25000</v>
      </c>
      <c r="AB8299">
        <v>63</v>
      </c>
      <c r="AC8299" t="s">
        <v>8351</v>
      </c>
    </row>
    <row r="8300" spans="1:29">
      <c r="A8300" s="1" t="s">
        <v>30</v>
      </c>
      <c r="B8300" s="2">
        <v>42837.993750000001</v>
      </c>
      <c r="C8300">
        <v>62</v>
      </c>
      <c r="D8300">
        <v>56</v>
      </c>
      <c r="E8300">
        <v>80.11</v>
      </c>
      <c r="F8300">
        <v>0</v>
      </c>
      <c r="G8300">
        <v>0</v>
      </c>
      <c r="H8300">
        <v>0</v>
      </c>
      <c r="I8300">
        <v>30.25</v>
      </c>
      <c r="J8300">
        <v>1023.9</v>
      </c>
      <c r="K8300">
        <v>10</v>
      </c>
      <c r="M8300" t="s">
        <v>31</v>
      </c>
      <c r="N8300" t="s">
        <v>31</v>
      </c>
      <c r="O8300" t="s">
        <v>31</v>
      </c>
      <c r="Q8300">
        <v>9000</v>
      </c>
      <c r="R8300">
        <v>11000</v>
      </c>
      <c r="S8300">
        <v>25000</v>
      </c>
      <c r="AB8300">
        <v>62.1</v>
      </c>
      <c r="AC8300" t="s">
        <v>8352</v>
      </c>
    </row>
    <row r="8301" spans="1:29">
      <c r="A8301" s="1" t="s">
        <v>30</v>
      </c>
      <c r="B8301" s="2">
        <v>42838.035416666666</v>
      </c>
      <c r="C8301">
        <v>61</v>
      </c>
      <c r="D8301">
        <v>54</v>
      </c>
      <c r="E8301">
        <v>77.72</v>
      </c>
      <c r="F8301">
        <v>0</v>
      </c>
      <c r="G8301">
        <v>0</v>
      </c>
      <c r="H8301">
        <v>0</v>
      </c>
      <c r="I8301">
        <v>30.25</v>
      </c>
      <c r="J8301">
        <v>1024.0999999999999</v>
      </c>
      <c r="K8301">
        <v>10</v>
      </c>
      <c r="M8301" t="s">
        <v>31</v>
      </c>
      <c r="N8301" t="s">
        <v>31</v>
      </c>
      <c r="Q8301">
        <v>9000</v>
      </c>
      <c r="R8301">
        <v>25000</v>
      </c>
      <c r="AB8301">
        <v>61</v>
      </c>
      <c r="AC8301" t="s">
        <v>8353</v>
      </c>
    </row>
    <row r="8302" spans="1:29">
      <c r="A8302" s="1" t="s">
        <v>30</v>
      </c>
      <c r="B8302" s="2">
        <v>42838.07708333333</v>
      </c>
      <c r="C8302">
        <v>60</v>
      </c>
      <c r="D8302">
        <v>54</v>
      </c>
      <c r="E8302">
        <v>80.25</v>
      </c>
      <c r="F8302">
        <v>320</v>
      </c>
      <c r="G8302">
        <v>8</v>
      </c>
      <c r="H8302">
        <v>0</v>
      </c>
      <c r="I8302">
        <v>30.25</v>
      </c>
      <c r="J8302">
        <v>1024.0999999999999</v>
      </c>
      <c r="K8302">
        <v>10</v>
      </c>
      <c r="M8302" t="s">
        <v>31</v>
      </c>
      <c r="N8302" t="s">
        <v>31</v>
      </c>
      <c r="Q8302">
        <v>12000</v>
      </c>
      <c r="R8302">
        <v>25000</v>
      </c>
      <c r="AB8302">
        <v>60.1</v>
      </c>
      <c r="AC8302" t="s">
        <v>8354</v>
      </c>
    </row>
    <row r="8303" spans="1:29">
      <c r="A8303" s="1" t="s">
        <v>30</v>
      </c>
      <c r="B8303" s="2">
        <v>42838.118750000001</v>
      </c>
      <c r="C8303">
        <v>60</v>
      </c>
      <c r="D8303">
        <v>54</v>
      </c>
      <c r="E8303">
        <v>80.25</v>
      </c>
      <c r="F8303">
        <v>0</v>
      </c>
      <c r="G8303">
        <v>0</v>
      </c>
      <c r="H8303">
        <v>0</v>
      </c>
      <c r="I8303">
        <v>30.24</v>
      </c>
      <c r="J8303">
        <v>1023.6</v>
      </c>
      <c r="K8303">
        <v>10</v>
      </c>
      <c r="M8303" t="s">
        <v>31</v>
      </c>
      <c r="Q8303">
        <v>12000</v>
      </c>
      <c r="AB8303">
        <v>60.1</v>
      </c>
      <c r="AC8303" t="s">
        <v>8355</v>
      </c>
    </row>
    <row r="8304" spans="1:29">
      <c r="A8304" s="1" t="s">
        <v>30</v>
      </c>
      <c r="B8304" s="2">
        <v>42838.160416666666</v>
      </c>
      <c r="C8304">
        <v>58</v>
      </c>
      <c r="D8304">
        <v>53</v>
      </c>
      <c r="E8304">
        <v>84</v>
      </c>
      <c r="F8304">
        <v>0</v>
      </c>
      <c r="G8304">
        <v>0</v>
      </c>
      <c r="H8304">
        <v>0</v>
      </c>
      <c r="I8304">
        <v>30.24</v>
      </c>
      <c r="J8304">
        <v>1023.6</v>
      </c>
      <c r="K8304">
        <v>10</v>
      </c>
      <c r="M8304" t="s">
        <v>31</v>
      </c>
      <c r="Q8304">
        <v>12000</v>
      </c>
      <c r="AB8304">
        <v>57.9</v>
      </c>
      <c r="AC8304" t="s">
        <v>8356</v>
      </c>
    </row>
    <row r="8305" spans="1:29">
      <c r="A8305" s="1" t="s">
        <v>30</v>
      </c>
      <c r="B8305" s="2">
        <v>42838.20208333333</v>
      </c>
      <c r="C8305">
        <v>55</v>
      </c>
      <c r="D8305">
        <v>52</v>
      </c>
      <c r="E8305">
        <v>89.59</v>
      </c>
      <c r="F8305">
        <v>0</v>
      </c>
      <c r="G8305">
        <v>0</v>
      </c>
      <c r="H8305">
        <v>0</v>
      </c>
      <c r="I8305">
        <v>30.23</v>
      </c>
      <c r="J8305">
        <v>1023.3</v>
      </c>
      <c r="K8305">
        <v>10</v>
      </c>
      <c r="M8305" t="s">
        <v>31</v>
      </c>
      <c r="Q8305">
        <v>12000</v>
      </c>
      <c r="AB8305">
        <v>55</v>
      </c>
      <c r="AC8305" t="s">
        <v>8357</v>
      </c>
    </row>
    <row r="8306" spans="1:29">
      <c r="A8306" s="1" t="s">
        <v>30</v>
      </c>
      <c r="B8306" s="2">
        <v>42838.243750000001</v>
      </c>
      <c r="C8306">
        <v>57</v>
      </c>
      <c r="D8306">
        <v>54</v>
      </c>
      <c r="E8306">
        <v>89.68</v>
      </c>
      <c r="F8306">
        <v>50</v>
      </c>
      <c r="G8306">
        <v>6</v>
      </c>
      <c r="H8306">
        <v>0</v>
      </c>
      <c r="I8306">
        <v>30.24</v>
      </c>
      <c r="J8306">
        <v>1023.6</v>
      </c>
      <c r="K8306">
        <v>10</v>
      </c>
      <c r="M8306" t="s">
        <v>31</v>
      </c>
      <c r="Q8306">
        <v>12000</v>
      </c>
      <c r="AB8306">
        <v>57</v>
      </c>
      <c r="AC8306" t="s">
        <v>8358</v>
      </c>
    </row>
    <row r="8307" spans="1:29">
      <c r="A8307" s="1" t="s">
        <v>30</v>
      </c>
      <c r="B8307" s="2">
        <v>42838.285416666666</v>
      </c>
      <c r="C8307">
        <v>59</v>
      </c>
      <c r="D8307">
        <v>56</v>
      </c>
      <c r="E8307">
        <v>89.44</v>
      </c>
      <c r="F8307">
        <v>30</v>
      </c>
      <c r="G8307">
        <v>5</v>
      </c>
      <c r="H8307">
        <v>0</v>
      </c>
      <c r="I8307">
        <v>30.28</v>
      </c>
      <c r="J8307">
        <v>1024.9000000000001</v>
      </c>
      <c r="K8307">
        <v>9</v>
      </c>
      <c r="M8307" t="s">
        <v>31</v>
      </c>
      <c r="N8307" t="s">
        <v>31</v>
      </c>
      <c r="Q8307">
        <v>6000</v>
      </c>
      <c r="R8307">
        <v>12000</v>
      </c>
      <c r="AB8307">
        <v>59</v>
      </c>
      <c r="AC8307" t="s">
        <v>8359</v>
      </c>
    </row>
    <row r="8308" spans="1:29">
      <c r="A8308" s="1" t="s">
        <v>30</v>
      </c>
      <c r="B8308" s="2">
        <v>42838.32708333333</v>
      </c>
      <c r="C8308">
        <v>62</v>
      </c>
      <c r="D8308">
        <v>54</v>
      </c>
      <c r="E8308">
        <v>74.75</v>
      </c>
      <c r="F8308">
        <v>50</v>
      </c>
      <c r="G8308">
        <v>9</v>
      </c>
      <c r="H8308">
        <v>0</v>
      </c>
      <c r="I8308">
        <v>30.3</v>
      </c>
      <c r="J8308">
        <v>1025.5</v>
      </c>
      <c r="K8308">
        <v>10</v>
      </c>
      <c r="M8308" t="s">
        <v>34</v>
      </c>
      <c r="N8308" t="s">
        <v>34</v>
      </c>
      <c r="Q8308">
        <v>7000</v>
      </c>
      <c r="R8308">
        <v>12000</v>
      </c>
      <c r="AB8308">
        <v>62.1</v>
      </c>
      <c r="AC8308" t="s">
        <v>8360</v>
      </c>
    </row>
    <row r="8309" spans="1:29">
      <c r="A8309" s="1" t="s">
        <v>30</v>
      </c>
      <c r="B8309" s="2">
        <v>42838.368750000001</v>
      </c>
      <c r="C8309">
        <v>67</v>
      </c>
      <c r="D8309">
        <v>46</v>
      </c>
      <c r="E8309">
        <v>46.94</v>
      </c>
      <c r="F8309">
        <v>70</v>
      </c>
      <c r="G8309">
        <v>12</v>
      </c>
      <c r="H8309">
        <v>0</v>
      </c>
      <c r="I8309">
        <v>30.31</v>
      </c>
      <c r="J8309">
        <v>1026</v>
      </c>
      <c r="K8309">
        <v>10</v>
      </c>
      <c r="L8309">
        <v>20</v>
      </c>
      <c r="M8309" t="s">
        <v>34</v>
      </c>
      <c r="N8309" t="s">
        <v>34</v>
      </c>
      <c r="Q8309">
        <v>6500</v>
      </c>
      <c r="R8309">
        <v>25000</v>
      </c>
      <c r="AB8309">
        <v>66.900000000000006</v>
      </c>
      <c r="AC8309" t="s">
        <v>8361</v>
      </c>
    </row>
    <row r="8310" spans="1:29">
      <c r="A8310" s="1" t="s">
        <v>30</v>
      </c>
      <c r="B8310" s="2">
        <v>42838.410416666666</v>
      </c>
      <c r="C8310">
        <v>69</v>
      </c>
      <c r="D8310">
        <v>43</v>
      </c>
      <c r="E8310">
        <v>38.82</v>
      </c>
      <c r="F8310">
        <v>80</v>
      </c>
      <c r="G8310">
        <v>15</v>
      </c>
      <c r="H8310">
        <v>0</v>
      </c>
      <c r="I8310">
        <v>30.33</v>
      </c>
      <c r="J8310">
        <v>1026.5</v>
      </c>
      <c r="K8310">
        <v>10</v>
      </c>
      <c r="L8310">
        <v>20</v>
      </c>
      <c r="M8310" t="s">
        <v>31</v>
      </c>
      <c r="N8310" t="s">
        <v>32</v>
      </c>
      <c r="Q8310">
        <v>6500</v>
      </c>
      <c r="R8310">
        <v>25000</v>
      </c>
      <c r="AB8310">
        <v>69.099999999999994</v>
      </c>
      <c r="AC8310" t="s">
        <v>8362</v>
      </c>
    </row>
    <row r="8311" spans="1:29">
      <c r="A8311" s="1" t="s">
        <v>30</v>
      </c>
      <c r="B8311" s="2">
        <v>42838.45208333333</v>
      </c>
      <c r="C8311">
        <v>71</v>
      </c>
      <c r="D8311">
        <v>45</v>
      </c>
      <c r="E8311">
        <v>39.130000000000003</v>
      </c>
      <c r="F8311">
        <v>50</v>
      </c>
      <c r="G8311">
        <v>11</v>
      </c>
      <c r="H8311">
        <v>0</v>
      </c>
      <c r="I8311">
        <v>30.33</v>
      </c>
      <c r="J8311">
        <v>1026.7</v>
      </c>
      <c r="K8311">
        <v>10</v>
      </c>
      <c r="M8311" t="s">
        <v>31</v>
      </c>
      <c r="N8311" t="s">
        <v>32</v>
      </c>
      <c r="Q8311">
        <v>6000</v>
      </c>
      <c r="R8311">
        <v>25000</v>
      </c>
      <c r="AB8311">
        <v>69.75</v>
      </c>
      <c r="AC8311" t="s">
        <v>8363</v>
      </c>
    </row>
    <row r="8312" spans="1:29">
      <c r="A8312" s="1" t="s">
        <v>30</v>
      </c>
      <c r="B8312" s="2">
        <v>42838.493750000001</v>
      </c>
      <c r="C8312">
        <v>74</v>
      </c>
      <c r="D8312">
        <v>45</v>
      </c>
      <c r="E8312">
        <v>35.6</v>
      </c>
      <c r="F8312">
        <v>70</v>
      </c>
      <c r="G8312">
        <v>8</v>
      </c>
      <c r="H8312">
        <v>0</v>
      </c>
      <c r="I8312">
        <v>30.32</v>
      </c>
      <c r="J8312">
        <v>1026.4000000000001</v>
      </c>
      <c r="K8312">
        <v>10</v>
      </c>
      <c r="M8312" t="s">
        <v>31</v>
      </c>
      <c r="N8312" t="s">
        <v>32</v>
      </c>
      <c r="Q8312">
        <v>6000</v>
      </c>
      <c r="R8312">
        <v>25000</v>
      </c>
      <c r="AB8312">
        <v>72.66</v>
      </c>
      <c r="AC8312" t="s">
        <v>8364</v>
      </c>
    </row>
    <row r="8313" spans="1:29">
      <c r="A8313" s="1" t="s">
        <v>30</v>
      </c>
      <c r="B8313" s="2">
        <v>42838.535416666666</v>
      </c>
      <c r="C8313">
        <v>76</v>
      </c>
      <c r="D8313">
        <v>45</v>
      </c>
      <c r="E8313">
        <v>33.299999999999997</v>
      </c>
      <c r="F8313">
        <v>70</v>
      </c>
      <c r="G8313">
        <v>8</v>
      </c>
      <c r="H8313">
        <v>0</v>
      </c>
      <c r="I8313">
        <v>30.31</v>
      </c>
      <c r="J8313">
        <v>1026.0999999999999</v>
      </c>
      <c r="K8313">
        <v>10</v>
      </c>
      <c r="M8313" t="s">
        <v>31</v>
      </c>
      <c r="N8313" t="s">
        <v>32</v>
      </c>
      <c r="Q8313">
        <v>7000</v>
      </c>
      <c r="R8313">
        <v>25000</v>
      </c>
      <c r="AB8313">
        <v>74.75</v>
      </c>
      <c r="AC8313" t="s">
        <v>8365</v>
      </c>
    </row>
    <row r="8314" spans="1:29">
      <c r="A8314" s="1" t="s">
        <v>30</v>
      </c>
      <c r="B8314" s="2">
        <v>42838.57708333333</v>
      </c>
      <c r="C8314">
        <v>76</v>
      </c>
      <c r="D8314">
        <v>44</v>
      </c>
      <c r="E8314">
        <v>32.17</v>
      </c>
      <c r="F8314">
        <v>80</v>
      </c>
      <c r="G8314">
        <v>7</v>
      </c>
      <c r="H8314">
        <v>0</v>
      </c>
      <c r="I8314">
        <v>30.3</v>
      </c>
      <c r="J8314">
        <v>1025.7</v>
      </c>
      <c r="K8314">
        <v>10</v>
      </c>
      <c r="M8314" t="s">
        <v>31</v>
      </c>
      <c r="N8314" t="s">
        <v>32</v>
      </c>
      <c r="Q8314">
        <v>7000</v>
      </c>
      <c r="R8314">
        <v>25000</v>
      </c>
      <c r="AB8314">
        <v>74.7</v>
      </c>
      <c r="AC8314" t="s">
        <v>8366</v>
      </c>
    </row>
    <row r="8315" spans="1:29">
      <c r="A8315" s="1" t="s">
        <v>30</v>
      </c>
      <c r="B8315" s="2">
        <v>42838.618750000001</v>
      </c>
      <c r="C8315">
        <v>78</v>
      </c>
      <c r="D8315">
        <v>46</v>
      </c>
      <c r="E8315">
        <v>32.15</v>
      </c>
      <c r="F8315">
        <v>100</v>
      </c>
      <c r="G8315">
        <v>5</v>
      </c>
      <c r="H8315">
        <v>0</v>
      </c>
      <c r="I8315">
        <v>30.28</v>
      </c>
      <c r="J8315">
        <v>1024.9000000000001</v>
      </c>
      <c r="K8315">
        <v>10</v>
      </c>
      <c r="M8315" t="s">
        <v>31</v>
      </c>
      <c r="N8315" t="s">
        <v>32</v>
      </c>
      <c r="Q8315">
        <v>7000</v>
      </c>
      <c r="R8315">
        <v>25000</v>
      </c>
      <c r="AB8315">
        <v>78.099999999999994</v>
      </c>
      <c r="AC8315" t="s">
        <v>8367</v>
      </c>
    </row>
    <row r="8316" spans="1:29">
      <c r="A8316" s="1" t="s">
        <v>30</v>
      </c>
      <c r="B8316" s="2">
        <v>42838.660416666666</v>
      </c>
      <c r="C8316">
        <v>80</v>
      </c>
      <c r="D8316">
        <v>49</v>
      </c>
      <c r="E8316">
        <v>33.58</v>
      </c>
      <c r="G8316">
        <v>3</v>
      </c>
      <c r="H8316">
        <v>0</v>
      </c>
      <c r="I8316">
        <v>30.25</v>
      </c>
      <c r="J8316">
        <v>1024</v>
      </c>
      <c r="K8316">
        <v>10</v>
      </c>
      <c r="M8316" t="s">
        <v>31</v>
      </c>
      <c r="N8316" t="s">
        <v>34</v>
      </c>
      <c r="Q8316">
        <v>7000</v>
      </c>
      <c r="R8316">
        <v>25000</v>
      </c>
      <c r="AB8316">
        <v>80.099999999999994</v>
      </c>
      <c r="AC8316" t="s">
        <v>8368</v>
      </c>
    </row>
    <row r="8317" spans="1:29">
      <c r="A8317" s="1" t="s">
        <v>30</v>
      </c>
      <c r="B8317" s="2">
        <v>42838.70208333333</v>
      </c>
      <c r="C8317">
        <v>79</v>
      </c>
      <c r="D8317">
        <v>48</v>
      </c>
      <c r="E8317">
        <v>33.659999999999997</v>
      </c>
      <c r="F8317">
        <v>130</v>
      </c>
      <c r="G8317">
        <v>5</v>
      </c>
      <c r="H8317">
        <v>0</v>
      </c>
      <c r="I8317">
        <v>30.24</v>
      </c>
      <c r="J8317">
        <v>1023.6</v>
      </c>
      <c r="K8317">
        <v>10</v>
      </c>
      <c r="M8317" t="s">
        <v>31</v>
      </c>
      <c r="N8317" t="s">
        <v>31</v>
      </c>
      <c r="Q8317">
        <v>7000</v>
      </c>
      <c r="R8317">
        <v>25000</v>
      </c>
      <c r="AB8317">
        <v>79</v>
      </c>
      <c r="AC8317" t="s">
        <v>8369</v>
      </c>
    </row>
    <row r="8318" spans="1:29">
      <c r="A8318" s="1" t="s">
        <v>30</v>
      </c>
      <c r="B8318" s="2">
        <v>42838.743750000001</v>
      </c>
      <c r="C8318">
        <v>79</v>
      </c>
      <c r="D8318">
        <v>47</v>
      </c>
      <c r="E8318">
        <v>32.29</v>
      </c>
      <c r="F8318">
        <v>110</v>
      </c>
      <c r="G8318">
        <v>6</v>
      </c>
      <c r="H8318">
        <v>0</v>
      </c>
      <c r="I8318">
        <v>30.23</v>
      </c>
      <c r="J8318">
        <v>1023.2</v>
      </c>
      <c r="K8318">
        <v>10</v>
      </c>
      <c r="M8318" t="s">
        <v>31</v>
      </c>
      <c r="N8318" t="s">
        <v>31</v>
      </c>
      <c r="Q8318">
        <v>6500</v>
      </c>
      <c r="R8318">
        <v>25000</v>
      </c>
      <c r="AB8318">
        <v>79</v>
      </c>
      <c r="AC8318" t="s">
        <v>8370</v>
      </c>
    </row>
    <row r="8319" spans="1:29">
      <c r="A8319" s="1" t="s">
        <v>30</v>
      </c>
      <c r="B8319" s="2">
        <v>42838.785416666666</v>
      </c>
      <c r="C8319">
        <v>77</v>
      </c>
      <c r="D8319">
        <v>47</v>
      </c>
      <c r="E8319">
        <v>34.5</v>
      </c>
      <c r="F8319">
        <v>100</v>
      </c>
      <c r="G8319">
        <v>7</v>
      </c>
      <c r="H8319">
        <v>0</v>
      </c>
      <c r="I8319">
        <v>30.23</v>
      </c>
      <c r="J8319">
        <v>1023.3</v>
      </c>
      <c r="K8319">
        <v>10</v>
      </c>
      <c r="M8319" t="s">
        <v>31</v>
      </c>
      <c r="N8319" t="s">
        <v>31</v>
      </c>
      <c r="Q8319">
        <v>6500</v>
      </c>
      <c r="R8319">
        <v>25000</v>
      </c>
      <c r="AB8319">
        <v>77</v>
      </c>
      <c r="AC8319" t="s">
        <v>8371</v>
      </c>
    </row>
    <row r="8320" spans="1:29">
      <c r="A8320" s="1" t="s">
        <v>30</v>
      </c>
      <c r="B8320" s="2">
        <v>42838.82708333333</v>
      </c>
      <c r="C8320">
        <v>73</v>
      </c>
      <c r="D8320">
        <v>46</v>
      </c>
      <c r="E8320">
        <v>38.11</v>
      </c>
      <c r="F8320">
        <v>90</v>
      </c>
      <c r="G8320">
        <v>7</v>
      </c>
      <c r="H8320">
        <v>0</v>
      </c>
      <c r="I8320">
        <v>30.24</v>
      </c>
      <c r="J8320">
        <v>1023.7</v>
      </c>
      <c r="K8320">
        <v>10</v>
      </c>
      <c r="M8320" t="s">
        <v>31</v>
      </c>
      <c r="N8320" t="s">
        <v>31</v>
      </c>
      <c r="Q8320">
        <v>6500</v>
      </c>
      <c r="R8320">
        <v>25000</v>
      </c>
      <c r="AB8320">
        <v>71.790000000000006</v>
      </c>
      <c r="AC8320" t="s">
        <v>8372</v>
      </c>
    </row>
    <row r="8321" spans="1:29">
      <c r="A8321" s="1" t="s">
        <v>30</v>
      </c>
      <c r="B8321" s="2">
        <v>42838.868750000001</v>
      </c>
      <c r="C8321">
        <v>70</v>
      </c>
      <c r="D8321">
        <v>47</v>
      </c>
      <c r="E8321">
        <v>43.66</v>
      </c>
      <c r="F8321">
        <v>110</v>
      </c>
      <c r="G8321">
        <v>6</v>
      </c>
      <c r="H8321">
        <v>0</v>
      </c>
      <c r="I8321">
        <v>30.26</v>
      </c>
      <c r="J8321">
        <v>1024.2</v>
      </c>
      <c r="K8321">
        <v>10</v>
      </c>
      <c r="M8321" t="s">
        <v>31</v>
      </c>
      <c r="Q8321">
        <v>25000</v>
      </c>
      <c r="AB8321">
        <v>70</v>
      </c>
      <c r="AC8321" t="s">
        <v>8373</v>
      </c>
    </row>
    <row r="8322" spans="1:29">
      <c r="A8322" s="1" t="s">
        <v>30</v>
      </c>
      <c r="B8322" s="2">
        <v>42838.910416666666</v>
      </c>
      <c r="C8322">
        <v>69</v>
      </c>
      <c r="D8322">
        <v>46</v>
      </c>
      <c r="E8322">
        <v>43.52</v>
      </c>
      <c r="F8322">
        <v>120</v>
      </c>
      <c r="G8322">
        <v>11</v>
      </c>
      <c r="H8322">
        <v>0</v>
      </c>
      <c r="I8322">
        <v>30.29</v>
      </c>
      <c r="J8322">
        <v>1025.3</v>
      </c>
      <c r="K8322">
        <v>10</v>
      </c>
      <c r="M8322" t="s">
        <v>31</v>
      </c>
      <c r="Q8322">
        <v>25000</v>
      </c>
      <c r="AB8322">
        <v>69.099999999999994</v>
      </c>
      <c r="AC8322" t="s">
        <v>8374</v>
      </c>
    </row>
    <row r="8323" spans="1:29">
      <c r="A8323" s="1" t="s">
        <v>30</v>
      </c>
      <c r="B8323" s="2">
        <v>42838.95208333333</v>
      </c>
      <c r="C8323">
        <v>66</v>
      </c>
      <c r="D8323">
        <v>46</v>
      </c>
      <c r="E8323">
        <v>48.43</v>
      </c>
      <c r="F8323">
        <v>120</v>
      </c>
      <c r="G8323">
        <v>10</v>
      </c>
      <c r="H8323">
        <v>0</v>
      </c>
      <c r="I8323">
        <v>30.31</v>
      </c>
      <c r="J8323">
        <v>1025.9000000000001</v>
      </c>
      <c r="K8323">
        <v>10</v>
      </c>
      <c r="M8323" t="s">
        <v>31</v>
      </c>
      <c r="Q8323">
        <v>25000</v>
      </c>
      <c r="AB8323">
        <v>66</v>
      </c>
      <c r="AC8323" t="s">
        <v>8375</v>
      </c>
    </row>
    <row r="8324" spans="1:29">
      <c r="A8324" s="1" t="s">
        <v>30</v>
      </c>
      <c r="B8324" s="2">
        <v>42838.993750000001</v>
      </c>
      <c r="C8324">
        <v>63</v>
      </c>
      <c r="D8324">
        <v>41</v>
      </c>
      <c r="E8324">
        <v>44.41</v>
      </c>
      <c r="F8324">
        <v>110</v>
      </c>
      <c r="G8324">
        <v>12</v>
      </c>
      <c r="H8324">
        <v>0</v>
      </c>
      <c r="I8324">
        <v>30.32</v>
      </c>
      <c r="J8324">
        <v>1026.4000000000001</v>
      </c>
      <c r="K8324">
        <v>10</v>
      </c>
      <c r="M8324" t="s">
        <v>31</v>
      </c>
      <c r="N8324" t="s">
        <v>31</v>
      </c>
      <c r="Q8324">
        <v>12000</v>
      </c>
      <c r="R8324">
        <v>25000</v>
      </c>
      <c r="AB8324">
        <v>63</v>
      </c>
      <c r="AC8324" t="s">
        <v>8376</v>
      </c>
    </row>
    <row r="8325" spans="1:29">
      <c r="A8325" s="1" t="s">
        <v>30</v>
      </c>
      <c r="B8325" s="2">
        <v>42839.035416666666</v>
      </c>
      <c r="C8325">
        <v>60</v>
      </c>
      <c r="D8325">
        <v>33</v>
      </c>
      <c r="E8325">
        <v>36.049999999999997</v>
      </c>
      <c r="F8325">
        <v>110</v>
      </c>
      <c r="G8325">
        <v>8</v>
      </c>
      <c r="H8325">
        <v>0</v>
      </c>
      <c r="I8325">
        <v>30.34</v>
      </c>
      <c r="J8325">
        <v>1026.9000000000001</v>
      </c>
      <c r="K8325">
        <v>10</v>
      </c>
      <c r="M8325" t="s">
        <v>31</v>
      </c>
      <c r="N8325" t="s">
        <v>31</v>
      </c>
      <c r="Q8325">
        <v>8500</v>
      </c>
      <c r="R8325">
        <v>25000</v>
      </c>
      <c r="AB8325">
        <v>60.1</v>
      </c>
      <c r="AC8325" t="s">
        <v>8377</v>
      </c>
    </row>
    <row r="8326" spans="1:29">
      <c r="A8326" s="1" t="s">
        <v>30</v>
      </c>
      <c r="B8326" s="2">
        <v>42839.07708333333</v>
      </c>
      <c r="C8326">
        <v>58</v>
      </c>
      <c r="D8326">
        <v>36</v>
      </c>
      <c r="E8326">
        <v>43.78</v>
      </c>
      <c r="F8326">
        <v>130</v>
      </c>
      <c r="G8326">
        <v>6</v>
      </c>
      <c r="H8326">
        <v>0</v>
      </c>
      <c r="I8326">
        <v>30.32</v>
      </c>
      <c r="J8326">
        <v>1026.5999999999999</v>
      </c>
      <c r="K8326">
        <v>10</v>
      </c>
      <c r="M8326" t="s">
        <v>31</v>
      </c>
      <c r="N8326" t="s">
        <v>31</v>
      </c>
      <c r="Q8326">
        <v>9000</v>
      </c>
      <c r="R8326">
        <v>25000</v>
      </c>
      <c r="AB8326">
        <v>57.9</v>
      </c>
      <c r="AC8326" t="s">
        <v>8378</v>
      </c>
    </row>
    <row r="8327" spans="1:29">
      <c r="A8327" s="1" t="s">
        <v>30</v>
      </c>
      <c r="B8327" s="2">
        <v>42839.118750000001</v>
      </c>
      <c r="C8327">
        <v>57</v>
      </c>
      <c r="D8327">
        <v>38</v>
      </c>
      <c r="E8327">
        <v>48.73</v>
      </c>
      <c r="F8327">
        <v>110</v>
      </c>
      <c r="G8327">
        <v>4</v>
      </c>
      <c r="H8327">
        <v>0</v>
      </c>
      <c r="I8327">
        <v>30.31</v>
      </c>
      <c r="J8327">
        <v>1026</v>
      </c>
      <c r="K8327">
        <v>10</v>
      </c>
      <c r="M8327" t="s">
        <v>34</v>
      </c>
      <c r="Q8327">
        <v>11000</v>
      </c>
      <c r="AB8327">
        <v>57</v>
      </c>
      <c r="AC8327" t="s">
        <v>8379</v>
      </c>
    </row>
    <row r="8328" spans="1:29">
      <c r="A8328" s="1" t="s">
        <v>30</v>
      </c>
      <c r="B8328" s="2">
        <v>42839.160416666666</v>
      </c>
      <c r="C8328">
        <v>54</v>
      </c>
      <c r="D8328">
        <v>38</v>
      </c>
      <c r="E8328">
        <v>54.34</v>
      </c>
      <c r="F8328">
        <v>80</v>
      </c>
      <c r="G8328">
        <v>5</v>
      </c>
      <c r="H8328">
        <v>0</v>
      </c>
      <c r="I8328">
        <v>30.31</v>
      </c>
      <c r="J8328">
        <v>1026.2</v>
      </c>
      <c r="K8328">
        <v>10</v>
      </c>
      <c r="M8328" t="s">
        <v>31</v>
      </c>
      <c r="Q8328">
        <v>11000</v>
      </c>
      <c r="AB8328">
        <v>54</v>
      </c>
      <c r="AC8328" t="s">
        <v>8380</v>
      </c>
    </row>
    <row r="8329" spans="1:29">
      <c r="A8329" s="1" t="s">
        <v>30</v>
      </c>
      <c r="B8329" s="2">
        <v>42839.20208333333</v>
      </c>
      <c r="C8329">
        <v>56</v>
      </c>
      <c r="D8329">
        <v>36</v>
      </c>
      <c r="E8329">
        <v>47.05</v>
      </c>
      <c r="F8329">
        <v>0</v>
      </c>
      <c r="G8329">
        <v>0</v>
      </c>
      <c r="H8329">
        <v>0</v>
      </c>
      <c r="I8329">
        <v>30.31</v>
      </c>
      <c r="J8329">
        <v>1026.0999999999999</v>
      </c>
      <c r="K8329">
        <v>10</v>
      </c>
      <c r="M8329" t="s">
        <v>32</v>
      </c>
      <c r="N8329" t="s">
        <v>32</v>
      </c>
      <c r="Q8329">
        <v>9000</v>
      </c>
      <c r="R8329">
        <v>12000</v>
      </c>
      <c r="AB8329">
        <v>55.9</v>
      </c>
      <c r="AC8329" t="s">
        <v>8381</v>
      </c>
    </row>
    <row r="8330" spans="1:29">
      <c r="A8330" s="1" t="s">
        <v>30</v>
      </c>
      <c r="B8330" s="2">
        <v>42839.243750000001</v>
      </c>
      <c r="C8330">
        <v>55</v>
      </c>
      <c r="D8330">
        <v>41</v>
      </c>
      <c r="E8330">
        <v>59.13</v>
      </c>
      <c r="F8330">
        <v>0</v>
      </c>
      <c r="G8330">
        <v>0</v>
      </c>
      <c r="H8330">
        <v>0</v>
      </c>
      <c r="I8330">
        <v>30.32</v>
      </c>
      <c r="J8330">
        <v>1026.5</v>
      </c>
      <c r="K8330">
        <v>10</v>
      </c>
      <c r="M8330" t="s">
        <v>31</v>
      </c>
      <c r="N8330" t="s">
        <v>32</v>
      </c>
      <c r="O8330" t="s">
        <v>32</v>
      </c>
      <c r="P8330" t="s">
        <v>32</v>
      </c>
      <c r="Q8330">
        <v>6500</v>
      </c>
      <c r="R8330">
        <v>8500</v>
      </c>
      <c r="S8330">
        <v>12000</v>
      </c>
      <c r="T8330">
        <v>25000</v>
      </c>
      <c r="AB8330">
        <v>55</v>
      </c>
      <c r="AC8330" t="s">
        <v>8382</v>
      </c>
    </row>
    <row r="8331" spans="1:29">
      <c r="A8331" s="1" t="s">
        <v>30</v>
      </c>
      <c r="B8331" s="2">
        <v>42839.285416666666</v>
      </c>
      <c r="C8331">
        <v>56</v>
      </c>
      <c r="D8331">
        <v>40</v>
      </c>
      <c r="E8331">
        <v>54.83</v>
      </c>
      <c r="F8331">
        <v>30</v>
      </c>
      <c r="G8331">
        <v>5</v>
      </c>
      <c r="H8331">
        <v>0</v>
      </c>
      <c r="I8331">
        <v>30.34</v>
      </c>
      <c r="J8331">
        <v>1027.3</v>
      </c>
      <c r="K8331">
        <v>10</v>
      </c>
      <c r="M8331" t="s">
        <v>31</v>
      </c>
      <c r="N8331" t="s">
        <v>32</v>
      </c>
      <c r="O8331" t="s">
        <v>32</v>
      </c>
      <c r="P8331" t="s">
        <v>32</v>
      </c>
      <c r="Q8331">
        <v>3800</v>
      </c>
      <c r="R8331">
        <v>9500</v>
      </c>
      <c r="S8331">
        <v>12000</v>
      </c>
      <c r="T8331">
        <v>25000</v>
      </c>
      <c r="AB8331">
        <v>55.9</v>
      </c>
      <c r="AC8331" t="s">
        <v>8383</v>
      </c>
    </row>
    <row r="8332" spans="1:29">
      <c r="A8332" s="1" t="s">
        <v>30</v>
      </c>
      <c r="B8332" s="2">
        <v>42839.32708333333</v>
      </c>
      <c r="C8332">
        <v>57</v>
      </c>
      <c r="D8332">
        <v>42</v>
      </c>
      <c r="E8332">
        <v>57.38</v>
      </c>
      <c r="F8332">
        <v>50</v>
      </c>
      <c r="G8332">
        <v>4</v>
      </c>
      <c r="I8332">
        <v>30.35</v>
      </c>
      <c r="J8332">
        <v>1027.5999999999999</v>
      </c>
      <c r="K8332">
        <v>10</v>
      </c>
      <c r="M8332" t="s">
        <v>31</v>
      </c>
      <c r="N8332" t="s">
        <v>34</v>
      </c>
      <c r="O8332" t="s">
        <v>32</v>
      </c>
      <c r="P8332" t="s">
        <v>32</v>
      </c>
      <c r="Q8332">
        <v>1700</v>
      </c>
      <c r="R8332">
        <v>4500</v>
      </c>
      <c r="S8332">
        <v>8000</v>
      </c>
      <c r="T8332">
        <v>25000</v>
      </c>
      <c r="AB8332">
        <v>57</v>
      </c>
      <c r="AC8332" t="s">
        <v>8384</v>
      </c>
    </row>
    <row r="8333" spans="1:29">
      <c r="A8333" s="1" t="s">
        <v>30</v>
      </c>
      <c r="B8333" s="2">
        <v>42839.368750000001</v>
      </c>
      <c r="C8333">
        <v>57</v>
      </c>
      <c r="D8333">
        <v>43</v>
      </c>
      <c r="E8333">
        <v>59.4</v>
      </c>
      <c r="F8333">
        <v>60</v>
      </c>
      <c r="G8333">
        <v>3</v>
      </c>
      <c r="H8333">
        <v>0</v>
      </c>
      <c r="I8333">
        <v>30.36</v>
      </c>
      <c r="J8333">
        <v>1027.7</v>
      </c>
      <c r="K8333">
        <v>10</v>
      </c>
      <c r="M8333" t="s">
        <v>31</v>
      </c>
      <c r="N8333" t="s">
        <v>31</v>
      </c>
      <c r="O8333" t="s">
        <v>34</v>
      </c>
      <c r="P8333" t="s">
        <v>32</v>
      </c>
      <c r="Q8333">
        <v>1700</v>
      </c>
      <c r="R8333">
        <v>4000</v>
      </c>
      <c r="S8333">
        <v>10000</v>
      </c>
      <c r="T8333">
        <v>25000</v>
      </c>
      <c r="AB8333">
        <v>57</v>
      </c>
      <c r="AC8333" t="s">
        <v>8385</v>
      </c>
    </row>
    <row r="8334" spans="1:29">
      <c r="A8334" s="1" t="s">
        <v>30</v>
      </c>
      <c r="B8334" s="2">
        <v>42839.410416666666</v>
      </c>
      <c r="C8334">
        <v>62</v>
      </c>
      <c r="D8334">
        <v>38</v>
      </c>
      <c r="E8334">
        <v>40.619999999999997</v>
      </c>
      <c r="F8334">
        <v>120</v>
      </c>
      <c r="G8334">
        <v>4</v>
      </c>
      <c r="H8334">
        <v>0</v>
      </c>
      <c r="I8334">
        <v>30.36</v>
      </c>
      <c r="J8334">
        <v>1027.7</v>
      </c>
      <c r="K8334">
        <v>10</v>
      </c>
      <c r="M8334" t="s">
        <v>34</v>
      </c>
      <c r="N8334" t="s">
        <v>34</v>
      </c>
      <c r="O8334" t="s">
        <v>32</v>
      </c>
      <c r="P8334" t="s">
        <v>32</v>
      </c>
      <c r="Q8334">
        <v>1600</v>
      </c>
      <c r="R8334">
        <v>4000</v>
      </c>
      <c r="S8334">
        <v>10000</v>
      </c>
      <c r="T8334">
        <v>25000</v>
      </c>
      <c r="AB8334">
        <v>62.1</v>
      </c>
      <c r="AC8334" t="s">
        <v>8386</v>
      </c>
    </row>
    <row r="8335" spans="1:29">
      <c r="A8335" s="1" t="s">
        <v>30</v>
      </c>
      <c r="B8335" s="2">
        <v>42839.436111111114</v>
      </c>
      <c r="C8335">
        <v>64.400000000000006</v>
      </c>
      <c r="D8335">
        <v>39.200000000000003</v>
      </c>
      <c r="E8335">
        <v>39.43</v>
      </c>
      <c r="F8335">
        <v>0</v>
      </c>
      <c r="G8335">
        <v>0</v>
      </c>
      <c r="H8335">
        <v>0</v>
      </c>
      <c r="I8335">
        <v>30.36</v>
      </c>
      <c r="K8335">
        <v>10</v>
      </c>
      <c r="M8335" t="s">
        <v>32</v>
      </c>
      <c r="N8335" t="s">
        <v>32</v>
      </c>
      <c r="O8335" t="s">
        <v>32</v>
      </c>
      <c r="Q8335">
        <v>1500</v>
      </c>
      <c r="R8335">
        <v>10000</v>
      </c>
      <c r="S8335">
        <v>25000</v>
      </c>
      <c r="AB8335">
        <v>64.400000000000006</v>
      </c>
      <c r="AC8335" t="s">
        <v>8387</v>
      </c>
    </row>
    <row r="8336" spans="1:29">
      <c r="A8336" s="1" t="s">
        <v>30</v>
      </c>
      <c r="B8336" s="2">
        <v>42839.45208333333</v>
      </c>
      <c r="C8336">
        <v>67</v>
      </c>
      <c r="D8336">
        <v>44</v>
      </c>
      <c r="E8336">
        <v>43.67</v>
      </c>
      <c r="G8336">
        <v>4</v>
      </c>
      <c r="H8336">
        <v>0</v>
      </c>
      <c r="I8336">
        <v>30.36</v>
      </c>
      <c r="J8336">
        <v>1027.8</v>
      </c>
      <c r="K8336">
        <v>10</v>
      </c>
      <c r="M8336" t="s">
        <v>34</v>
      </c>
      <c r="N8336" t="s">
        <v>32</v>
      </c>
      <c r="O8336" t="s">
        <v>32</v>
      </c>
      <c r="Q8336">
        <v>1700</v>
      </c>
      <c r="R8336">
        <v>8000</v>
      </c>
      <c r="S8336">
        <v>25000</v>
      </c>
      <c r="AB8336">
        <v>66.900000000000006</v>
      </c>
      <c r="AC8336" t="s">
        <v>8388</v>
      </c>
    </row>
    <row r="8337" spans="1:29">
      <c r="A8337" s="1" t="s">
        <v>30</v>
      </c>
      <c r="B8337" s="2">
        <v>42839.493750000001</v>
      </c>
      <c r="C8337">
        <v>71</v>
      </c>
      <c r="D8337">
        <v>47</v>
      </c>
      <c r="E8337">
        <v>42.05</v>
      </c>
      <c r="G8337">
        <v>3</v>
      </c>
      <c r="H8337">
        <v>0</v>
      </c>
      <c r="I8337">
        <v>30.34</v>
      </c>
      <c r="J8337">
        <v>1027.2</v>
      </c>
      <c r="K8337">
        <v>10</v>
      </c>
      <c r="M8337" t="s">
        <v>31</v>
      </c>
      <c r="N8337" t="s">
        <v>31</v>
      </c>
      <c r="O8337" t="s">
        <v>31</v>
      </c>
      <c r="Q8337">
        <v>2000</v>
      </c>
      <c r="R8337">
        <v>7500</v>
      </c>
      <c r="S8337">
        <v>25000</v>
      </c>
      <c r="AB8337">
        <v>69.89</v>
      </c>
      <c r="AC8337" t="s">
        <v>8389</v>
      </c>
    </row>
    <row r="8338" spans="1:29">
      <c r="A8338" s="1" t="s">
        <v>30</v>
      </c>
      <c r="B8338" s="2">
        <v>42839.535416666666</v>
      </c>
      <c r="C8338">
        <v>74</v>
      </c>
      <c r="D8338">
        <v>50</v>
      </c>
      <c r="E8338">
        <v>42.97</v>
      </c>
      <c r="G8338">
        <v>4</v>
      </c>
      <c r="H8338">
        <v>0</v>
      </c>
      <c r="I8338">
        <v>30.32</v>
      </c>
      <c r="J8338">
        <v>1026.5999999999999</v>
      </c>
      <c r="K8338">
        <v>10</v>
      </c>
      <c r="M8338" t="s">
        <v>31</v>
      </c>
      <c r="N8338" t="s">
        <v>31</v>
      </c>
      <c r="Q8338">
        <v>8000</v>
      </c>
      <c r="R8338">
        <v>25000</v>
      </c>
      <c r="AB8338">
        <v>73.900000000000006</v>
      </c>
      <c r="AC8338" t="s">
        <v>8390</v>
      </c>
    </row>
    <row r="8339" spans="1:29">
      <c r="A8339" s="1" t="s">
        <v>30</v>
      </c>
      <c r="B8339" s="2">
        <v>42839.57708333333</v>
      </c>
      <c r="C8339">
        <v>78</v>
      </c>
      <c r="D8339">
        <v>55</v>
      </c>
      <c r="E8339">
        <v>44.9</v>
      </c>
      <c r="G8339">
        <v>3</v>
      </c>
      <c r="H8339">
        <v>0</v>
      </c>
      <c r="I8339">
        <v>30.3</v>
      </c>
      <c r="J8339">
        <v>1025.5999999999999</v>
      </c>
      <c r="K8339">
        <v>10</v>
      </c>
      <c r="M8339" t="s">
        <v>31</v>
      </c>
      <c r="N8339" t="s">
        <v>31</v>
      </c>
      <c r="Q8339">
        <v>5000</v>
      </c>
      <c r="R8339">
        <v>25000</v>
      </c>
      <c r="AB8339">
        <v>78.099999999999994</v>
      </c>
      <c r="AC8339" t="s">
        <v>8391</v>
      </c>
    </row>
    <row r="8340" spans="1:29">
      <c r="A8340" s="1" t="s">
        <v>30</v>
      </c>
      <c r="B8340" s="2">
        <v>42839.618750000001</v>
      </c>
      <c r="C8340">
        <v>78</v>
      </c>
      <c r="D8340">
        <v>54</v>
      </c>
      <c r="E8340">
        <v>43.3</v>
      </c>
      <c r="G8340">
        <v>4</v>
      </c>
      <c r="H8340">
        <v>0</v>
      </c>
      <c r="I8340">
        <v>30.28</v>
      </c>
      <c r="J8340">
        <v>1025</v>
      </c>
      <c r="K8340">
        <v>10</v>
      </c>
      <c r="M8340" t="s">
        <v>31</v>
      </c>
      <c r="N8340" t="s">
        <v>34</v>
      </c>
      <c r="O8340" t="s">
        <v>34</v>
      </c>
      <c r="Q8340">
        <v>5000</v>
      </c>
      <c r="R8340">
        <v>6000</v>
      </c>
      <c r="S8340">
        <v>25000</v>
      </c>
      <c r="AB8340">
        <v>78.099999999999994</v>
      </c>
      <c r="AC8340" t="s">
        <v>8392</v>
      </c>
    </row>
    <row r="8341" spans="1:29">
      <c r="A8341" s="1" t="s">
        <v>30</v>
      </c>
      <c r="B8341" s="2">
        <v>42839.660416666666</v>
      </c>
      <c r="C8341">
        <v>81</v>
      </c>
      <c r="D8341">
        <v>56</v>
      </c>
      <c r="E8341">
        <v>42.19</v>
      </c>
      <c r="G8341">
        <v>5</v>
      </c>
      <c r="H8341">
        <v>0</v>
      </c>
      <c r="I8341">
        <v>30.25</v>
      </c>
      <c r="J8341">
        <v>1024.0999999999999</v>
      </c>
      <c r="K8341">
        <v>10</v>
      </c>
      <c r="M8341" t="s">
        <v>31</v>
      </c>
      <c r="N8341" t="s">
        <v>34</v>
      </c>
      <c r="O8341" t="s">
        <v>34</v>
      </c>
      <c r="Q8341">
        <v>7000</v>
      </c>
      <c r="R8341">
        <v>9000</v>
      </c>
      <c r="S8341">
        <v>25000</v>
      </c>
      <c r="AB8341">
        <v>80.87</v>
      </c>
      <c r="AC8341" t="s">
        <v>8393</v>
      </c>
    </row>
    <row r="8342" spans="1:29">
      <c r="A8342" s="1" t="s">
        <v>30</v>
      </c>
      <c r="B8342" s="2">
        <v>42839.70208333333</v>
      </c>
      <c r="C8342">
        <v>81</v>
      </c>
      <c r="D8342">
        <v>55</v>
      </c>
      <c r="E8342">
        <v>40.83</v>
      </c>
      <c r="F8342">
        <v>250</v>
      </c>
      <c r="G8342">
        <v>9</v>
      </c>
      <c r="H8342">
        <v>0</v>
      </c>
      <c r="I8342">
        <v>30.24</v>
      </c>
      <c r="J8342">
        <v>1023.8</v>
      </c>
      <c r="K8342">
        <v>10</v>
      </c>
      <c r="M8342" t="s">
        <v>34</v>
      </c>
      <c r="N8342" t="s">
        <v>32</v>
      </c>
      <c r="Q8342">
        <v>5500</v>
      </c>
      <c r="R8342">
        <v>25000</v>
      </c>
      <c r="AB8342">
        <v>80.73</v>
      </c>
      <c r="AC8342" t="s">
        <v>8394</v>
      </c>
    </row>
    <row r="8343" spans="1:29">
      <c r="A8343" s="1" t="s">
        <v>30</v>
      </c>
      <c r="B8343" s="2">
        <v>42839.743750000001</v>
      </c>
      <c r="C8343">
        <v>77</v>
      </c>
      <c r="D8343">
        <v>55</v>
      </c>
      <c r="E8343">
        <v>46.57</v>
      </c>
      <c r="F8343">
        <v>210</v>
      </c>
      <c r="G8343">
        <v>5</v>
      </c>
      <c r="H8343">
        <v>0</v>
      </c>
      <c r="I8343">
        <v>30.24</v>
      </c>
      <c r="J8343">
        <v>1023.9</v>
      </c>
      <c r="K8343">
        <v>10</v>
      </c>
      <c r="M8343" t="s">
        <v>34</v>
      </c>
      <c r="N8343" t="s">
        <v>32</v>
      </c>
      <c r="Q8343">
        <v>6000</v>
      </c>
      <c r="R8343">
        <v>25000</v>
      </c>
      <c r="AB8343">
        <v>77</v>
      </c>
      <c r="AC8343" t="s">
        <v>8395</v>
      </c>
    </row>
    <row r="8344" spans="1:29">
      <c r="A8344" s="1" t="s">
        <v>30</v>
      </c>
      <c r="B8344" s="2">
        <v>42839.785416666666</v>
      </c>
      <c r="C8344">
        <v>76</v>
      </c>
      <c r="D8344">
        <v>56</v>
      </c>
      <c r="E8344">
        <v>49.91</v>
      </c>
      <c r="F8344">
        <v>220</v>
      </c>
      <c r="G8344">
        <v>5</v>
      </c>
      <c r="H8344">
        <v>0</v>
      </c>
      <c r="I8344">
        <v>30.24</v>
      </c>
      <c r="J8344">
        <v>1023.8</v>
      </c>
      <c r="K8344">
        <v>10</v>
      </c>
      <c r="M8344" t="s">
        <v>34</v>
      </c>
      <c r="N8344" t="s">
        <v>32</v>
      </c>
      <c r="Q8344">
        <v>6000</v>
      </c>
      <c r="R8344">
        <v>25000</v>
      </c>
      <c r="AB8344">
        <v>75.900000000000006</v>
      </c>
      <c r="AC8344" t="s">
        <v>8396</v>
      </c>
    </row>
    <row r="8345" spans="1:29">
      <c r="A8345" s="1" t="s">
        <v>30</v>
      </c>
      <c r="B8345" s="2">
        <v>42839.82708333333</v>
      </c>
      <c r="C8345">
        <v>74</v>
      </c>
      <c r="D8345">
        <v>56</v>
      </c>
      <c r="E8345">
        <v>53.36</v>
      </c>
      <c r="F8345">
        <v>150</v>
      </c>
      <c r="G8345">
        <v>5</v>
      </c>
      <c r="H8345">
        <v>0</v>
      </c>
      <c r="I8345">
        <v>30.24</v>
      </c>
      <c r="J8345">
        <v>1023.8</v>
      </c>
      <c r="K8345">
        <v>10</v>
      </c>
      <c r="M8345" t="s">
        <v>31</v>
      </c>
      <c r="N8345" t="s">
        <v>32</v>
      </c>
      <c r="Q8345">
        <v>6000</v>
      </c>
      <c r="R8345">
        <v>25000</v>
      </c>
      <c r="AB8345">
        <v>73.900000000000006</v>
      </c>
      <c r="AC8345" t="s">
        <v>8397</v>
      </c>
    </row>
    <row r="8346" spans="1:29">
      <c r="A8346" s="1" t="s">
        <v>30</v>
      </c>
      <c r="B8346" s="2">
        <v>42839.868750000001</v>
      </c>
      <c r="C8346">
        <v>71</v>
      </c>
      <c r="D8346">
        <v>56</v>
      </c>
      <c r="E8346">
        <v>58.65</v>
      </c>
      <c r="F8346">
        <v>140</v>
      </c>
      <c r="G8346">
        <v>6</v>
      </c>
      <c r="H8346">
        <v>0</v>
      </c>
      <c r="I8346">
        <v>30.26</v>
      </c>
      <c r="J8346">
        <v>1024.5</v>
      </c>
      <c r="K8346">
        <v>10</v>
      </c>
      <c r="M8346" t="s">
        <v>31</v>
      </c>
      <c r="N8346" t="s">
        <v>32</v>
      </c>
      <c r="Q8346">
        <v>6000</v>
      </c>
      <c r="R8346">
        <v>25000</v>
      </c>
      <c r="AB8346">
        <v>71.099999999999994</v>
      </c>
      <c r="AC8346" t="s">
        <v>8398</v>
      </c>
    </row>
    <row r="8347" spans="1:29">
      <c r="A8347" s="1" t="s">
        <v>30</v>
      </c>
      <c r="B8347" s="2">
        <v>42839.910416666666</v>
      </c>
      <c r="C8347">
        <v>70</v>
      </c>
      <c r="D8347">
        <v>56</v>
      </c>
      <c r="E8347">
        <v>60.89</v>
      </c>
      <c r="F8347">
        <v>150</v>
      </c>
      <c r="G8347">
        <v>3</v>
      </c>
      <c r="H8347">
        <v>0</v>
      </c>
      <c r="I8347">
        <v>30.27</v>
      </c>
      <c r="J8347">
        <v>1024.8</v>
      </c>
      <c r="K8347">
        <v>10</v>
      </c>
      <c r="M8347" t="s">
        <v>31</v>
      </c>
      <c r="N8347" t="s">
        <v>32</v>
      </c>
      <c r="Q8347">
        <v>6000</v>
      </c>
      <c r="R8347">
        <v>25000</v>
      </c>
      <c r="AB8347">
        <v>70</v>
      </c>
      <c r="AC8347" t="s">
        <v>8399</v>
      </c>
    </row>
    <row r="8348" spans="1:29">
      <c r="A8348" s="1" t="s">
        <v>30</v>
      </c>
      <c r="B8348" s="2">
        <v>42839.95208333333</v>
      </c>
      <c r="C8348">
        <v>68</v>
      </c>
      <c r="D8348">
        <v>57</v>
      </c>
      <c r="E8348">
        <v>67.86</v>
      </c>
      <c r="F8348">
        <v>0</v>
      </c>
      <c r="G8348">
        <v>0</v>
      </c>
      <c r="H8348">
        <v>0</v>
      </c>
      <c r="I8348">
        <v>30.28</v>
      </c>
      <c r="J8348">
        <v>1025.0999999999999</v>
      </c>
      <c r="K8348">
        <v>10</v>
      </c>
      <c r="M8348" t="s">
        <v>31</v>
      </c>
      <c r="N8348" t="s">
        <v>32</v>
      </c>
      <c r="Q8348">
        <v>6000</v>
      </c>
      <c r="R8348">
        <v>25000</v>
      </c>
      <c r="AB8348">
        <v>68</v>
      </c>
      <c r="AC8348" t="s">
        <v>8400</v>
      </c>
    </row>
    <row r="8349" spans="1:29">
      <c r="A8349" s="1" t="s">
        <v>30</v>
      </c>
      <c r="B8349" s="2">
        <v>42839.993750000001</v>
      </c>
      <c r="C8349">
        <v>68</v>
      </c>
      <c r="D8349">
        <v>56</v>
      </c>
      <c r="E8349">
        <v>65.22</v>
      </c>
      <c r="F8349">
        <v>130</v>
      </c>
      <c r="G8349">
        <v>5</v>
      </c>
      <c r="H8349">
        <v>0</v>
      </c>
      <c r="I8349">
        <v>30.29</v>
      </c>
      <c r="J8349">
        <v>1025.4000000000001</v>
      </c>
      <c r="K8349">
        <v>10</v>
      </c>
      <c r="M8349" t="s">
        <v>34</v>
      </c>
      <c r="N8349" t="s">
        <v>34</v>
      </c>
      <c r="Q8349">
        <v>6500</v>
      </c>
      <c r="R8349">
        <v>25000</v>
      </c>
      <c r="AB8349">
        <v>68</v>
      </c>
      <c r="AC8349" t="s">
        <v>8401</v>
      </c>
    </row>
    <row r="8350" spans="1:29">
      <c r="A8350" s="1" t="s">
        <v>30</v>
      </c>
      <c r="B8350" s="2">
        <v>42840.035416666666</v>
      </c>
      <c r="C8350">
        <v>66</v>
      </c>
      <c r="D8350">
        <v>58</v>
      </c>
      <c r="E8350">
        <v>75.12</v>
      </c>
      <c r="F8350">
        <v>140</v>
      </c>
      <c r="G8350">
        <v>6</v>
      </c>
      <c r="H8350">
        <v>0</v>
      </c>
      <c r="I8350">
        <v>30.3</v>
      </c>
      <c r="J8350">
        <v>1025.7</v>
      </c>
      <c r="K8350">
        <v>10</v>
      </c>
      <c r="M8350" t="s">
        <v>34</v>
      </c>
      <c r="N8350" t="s">
        <v>34</v>
      </c>
      <c r="Q8350">
        <v>6000</v>
      </c>
      <c r="R8350">
        <v>25000</v>
      </c>
      <c r="AB8350">
        <v>66</v>
      </c>
      <c r="AC8350" t="s">
        <v>8402</v>
      </c>
    </row>
    <row r="8351" spans="1:29">
      <c r="A8351" s="1" t="s">
        <v>30</v>
      </c>
      <c r="B8351" s="2">
        <v>42840.07708333333</v>
      </c>
      <c r="C8351">
        <v>64</v>
      </c>
      <c r="D8351">
        <v>58</v>
      </c>
      <c r="E8351">
        <v>80.540000000000006</v>
      </c>
      <c r="F8351">
        <v>140</v>
      </c>
      <c r="G8351">
        <v>3</v>
      </c>
      <c r="H8351">
        <v>0</v>
      </c>
      <c r="I8351">
        <v>30.3</v>
      </c>
      <c r="J8351">
        <v>1025.8</v>
      </c>
      <c r="K8351">
        <v>10</v>
      </c>
      <c r="M8351" t="s">
        <v>34</v>
      </c>
      <c r="N8351" t="s">
        <v>34</v>
      </c>
      <c r="Q8351">
        <v>6000</v>
      </c>
      <c r="R8351">
        <v>25000</v>
      </c>
      <c r="AB8351">
        <v>64</v>
      </c>
      <c r="AC8351" t="s">
        <v>8403</v>
      </c>
    </row>
    <row r="8352" spans="1:29">
      <c r="A8352" s="1" t="s">
        <v>30</v>
      </c>
      <c r="B8352" s="2">
        <v>42840.118750000001</v>
      </c>
      <c r="C8352">
        <v>63</v>
      </c>
      <c r="D8352">
        <v>58</v>
      </c>
      <c r="E8352">
        <v>83.42</v>
      </c>
      <c r="F8352">
        <v>150</v>
      </c>
      <c r="G8352">
        <v>4</v>
      </c>
      <c r="H8352">
        <v>0</v>
      </c>
      <c r="I8352">
        <v>30.3</v>
      </c>
      <c r="J8352">
        <v>1025.5999999999999</v>
      </c>
      <c r="K8352">
        <v>10</v>
      </c>
      <c r="M8352" t="s">
        <v>34</v>
      </c>
      <c r="N8352" t="s">
        <v>34</v>
      </c>
      <c r="Q8352">
        <v>5500</v>
      </c>
      <c r="R8352">
        <v>25000</v>
      </c>
      <c r="AB8352">
        <v>63</v>
      </c>
      <c r="AC8352" t="s">
        <v>8404</v>
      </c>
    </row>
    <row r="8353" spans="1:29">
      <c r="A8353" s="1" t="s">
        <v>30</v>
      </c>
      <c r="B8353" s="2">
        <v>42840.160416666666</v>
      </c>
      <c r="C8353">
        <v>62</v>
      </c>
      <c r="D8353">
        <v>58</v>
      </c>
      <c r="E8353">
        <v>86.11</v>
      </c>
      <c r="F8353">
        <v>150</v>
      </c>
      <c r="G8353">
        <v>5</v>
      </c>
      <c r="H8353">
        <v>0</v>
      </c>
      <c r="I8353">
        <v>30.3</v>
      </c>
      <c r="J8353">
        <v>1025.8</v>
      </c>
      <c r="K8353">
        <v>10</v>
      </c>
      <c r="M8353" t="s">
        <v>34</v>
      </c>
      <c r="N8353" t="s">
        <v>34</v>
      </c>
      <c r="Q8353">
        <v>7000</v>
      </c>
      <c r="R8353">
        <v>25000</v>
      </c>
      <c r="AB8353">
        <v>62.1</v>
      </c>
      <c r="AC8353" t="s">
        <v>8405</v>
      </c>
    </row>
    <row r="8354" spans="1:29">
      <c r="A8354" s="1" t="s">
        <v>30</v>
      </c>
      <c r="B8354" s="2">
        <v>42840.20208333333</v>
      </c>
      <c r="C8354">
        <v>62</v>
      </c>
      <c r="D8354">
        <v>59</v>
      </c>
      <c r="E8354">
        <v>89.57</v>
      </c>
      <c r="F8354">
        <v>160</v>
      </c>
      <c r="G8354">
        <v>4</v>
      </c>
      <c r="H8354">
        <v>0</v>
      </c>
      <c r="I8354">
        <v>30.31</v>
      </c>
      <c r="J8354">
        <v>1026</v>
      </c>
      <c r="K8354">
        <v>10</v>
      </c>
      <c r="M8354" t="s">
        <v>32</v>
      </c>
      <c r="Q8354">
        <v>8000</v>
      </c>
      <c r="AB8354">
        <v>62.1</v>
      </c>
      <c r="AC8354" t="s">
        <v>8406</v>
      </c>
    </row>
    <row r="8355" spans="1:29">
      <c r="A8355" s="1" t="s">
        <v>30</v>
      </c>
      <c r="B8355" s="2">
        <v>42840.243750000001</v>
      </c>
      <c r="C8355">
        <v>61</v>
      </c>
      <c r="D8355">
        <v>58</v>
      </c>
      <c r="E8355">
        <v>89.52</v>
      </c>
      <c r="F8355">
        <v>130</v>
      </c>
      <c r="G8355">
        <v>3</v>
      </c>
      <c r="H8355">
        <v>0</v>
      </c>
      <c r="I8355">
        <v>30.31</v>
      </c>
      <c r="J8355">
        <v>1026.2</v>
      </c>
      <c r="K8355">
        <v>10</v>
      </c>
      <c r="M8355" t="s">
        <v>32</v>
      </c>
      <c r="Q8355">
        <v>6500</v>
      </c>
      <c r="AB8355">
        <v>61</v>
      </c>
      <c r="AC8355" t="s">
        <v>8407</v>
      </c>
    </row>
    <row r="8356" spans="1:29">
      <c r="A8356" s="1" t="s">
        <v>30</v>
      </c>
      <c r="B8356" s="2">
        <v>42840.285416666666</v>
      </c>
      <c r="C8356">
        <v>61</v>
      </c>
      <c r="D8356">
        <v>58</v>
      </c>
      <c r="E8356">
        <v>89.52</v>
      </c>
      <c r="F8356">
        <v>0</v>
      </c>
      <c r="G8356">
        <v>0</v>
      </c>
      <c r="H8356">
        <v>0</v>
      </c>
      <c r="I8356">
        <v>30.34</v>
      </c>
      <c r="J8356">
        <v>1027.0999999999999</v>
      </c>
      <c r="K8356">
        <v>10</v>
      </c>
      <c r="M8356" t="s">
        <v>32</v>
      </c>
      <c r="N8356" t="s">
        <v>32</v>
      </c>
      <c r="Q8356">
        <v>6000</v>
      </c>
      <c r="R8356">
        <v>7500</v>
      </c>
      <c r="AB8356">
        <v>61</v>
      </c>
      <c r="AC8356" t="s">
        <v>8408</v>
      </c>
    </row>
    <row r="8357" spans="1:29">
      <c r="A8357" s="1" t="s">
        <v>30</v>
      </c>
      <c r="B8357" s="2">
        <v>42840.32708333333</v>
      </c>
      <c r="C8357">
        <v>63</v>
      </c>
      <c r="D8357">
        <v>59</v>
      </c>
      <c r="E8357">
        <v>86.77</v>
      </c>
      <c r="F8357">
        <v>130</v>
      </c>
      <c r="G8357">
        <v>3</v>
      </c>
      <c r="H8357">
        <v>0</v>
      </c>
      <c r="I8357">
        <v>30.36</v>
      </c>
      <c r="J8357">
        <v>1027.5999999999999</v>
      </c>
      <c r="K8357">
        <v>10</v>
      </c>
      <c r="M8357" t="s">
        <v>31</v>
      </c>
      <c r="N8357" t="s">
        <v>32</v>
      </c>
      <c r="Q8357">
        <v>6000</v>
      </c>
      <c r="R8357">
        <v>8000</v>
      </c>
      <c r="AB8357">
        <v>63</v>
      </c>
      <c r="AC8357" t="s">
        <v>8409</v>
      </c>
    </row>
    <row r="8358" spans="1:29">
      <c r="A8358" s="1" t="s">
        <v>30</v>
      </c>
      <c r="B8358" s="2">
        <v>42840.368750000001</v>
      </c>
      <c r="C8358">
        <v>66</v>
      </c>
      <c r="D8358">
        <v>59</v>
      </c>
      <c r="E8358">
        <v>78.14</v>
      </c>
      <c r="F8358">
        <v>210</v>
      </c>
      <c r="G8358">
        <v>4</v>
      </c>
      <c r="H8358">
        <v>0</v>
      </c>
      <c r="I8358">
        <v>30.36</v>
      </c>
      <c r="J8358">
        <v>1027.5999999999999</v>
      </c>
      <c r="K8358">
        <v>10</v>
      </c>
      <c r="M8358" t="s">
        <v>34</v>
      </c>
      <c r="Q8358">
        <v>6000</v>
      </c>
      <c r="AB8358">
        <v>66</v>
      </c>
      <c r="AC8358" t="s">
        <v>8410</v>
      </c>
    </row>
    <row r="8359" spans="1:29">
      <c r="A8359" s="1" t="s">
        <v>30</v>
      </c>
      <c r="B8359" s="2">
        <v>42840.410416666666</v>
      </c>
      <c r="C8359">
        <v>70</v>
      </c>
      <c r="D8359">
        <v>60</v>
      </c>
      <c r="E8359">
        <v>70.81</v>
      </c>
      <c r="F8359">
        <v>210</v>
      </c>
      <c r="G8359">
        <v>9</v>
      </c>
      <c r="H8359">
        <v>0</v>
      </c>
      <c r="I8359">
        <v>30.36</v>
      </c>
      <c r="J8359">
        <v>1027.7</v>
      </c>
      <c r="K8359">
        <v>10</v>
      </c>
      <c r="M8359" t="s">
        <v>31</v>
      </c>
      <c r="Q8359">
        <v>7500</v>
      </c>
      <c r="AB8359">
        <v>70</v>
      </c>
      <c r="AC8359" t="s">
        <v>8411</v>
      </c>
    </row>
    <row r="8360" spans="1:29">
      <c r="A8360" s="1" t="s">
        <v>30</v>
      </c>
      <c r="B8360" s="2">
        <v>42840.45208333333</v>
      </c>
      <c r="C8360">
        <v>74</v>
      </c>
      <c r="D8360">
        <v>59</v>
      </c>
      <c r="E8360">
        <v>59.66</v>
      </c>
      <c r="F8360">
        <v>250</v>
      </c>
      <c r="G8360">
        <v>10</v>
      </c>
      <c r="H8360">
        <v>0</v>
      </c>
      <c r="I8360">
        <v>30.36</v>
      </c>
      <c r="J8360">
        <v>1027.7</v>
      </c>
      <c r="K8360">
        <v>10</v>
      </c>
      <c r="M8360" t="s">
        <v>31</v>
      </c>
      <c r="N8360" t="s">
        <v>31</v>
      </c>
      <c r="Q8360">
        <v>7000</v>
      </c>
      <c r="R8360">
        <v>25000</v>
      </c>
      <c r="AB8360">
        <v>73.900000000000006</v>
      </c>
      <c r="AC8360" t="s">
        <v>8412</v>
      </c>
    </row>
    <row r="8361" spans="1:29">
      <c r="A8361" s="1" t="s">
        <v>30</v>
      </c>
      <c r="B8361" s="2">
        <v>42840.493750000001</v>
      </c>
      <c r="C8361">
        <v>77</v>
      </c>
      <c r="D8361">
        <v>57</v>
      </c>
      <c r="E8361">
        <v>50.07</v>
      </c>
      <c r="F8361">
        <v>220</v>
      </c>
      <c r="G8361">
        <v>13</v>
      </c>
      <c r="H8361">
        <v>0</v>
      </c>
      <c r="I8361">
        <v>30.34</v>
      </c>
      <c r="J8361">
        <v>1027</v>
      </c>
      <c r="K8361">
        <v>10</v>
      </c>
      <c r="M8361" t="s">
        <v>31</v>
      </c>
      <c r="Q8361">
        <v>25000</v>
      </c>
      <c r="AB8361">
        <v>77</v>
      </c>
      <c r="AC8361" t="s">
        <v>8413</v>
      </c>
    </row>
    <row r="8362" spans="1:29">
      <c r="A8362" s="1" t="s">
        <v>30</v>
      </c>
      <c r="B8362" s="2">
        <v>42840.535416666666</v>
      </c>
      <c r="C8362">
        <v>80</v>
      </c>
      <c r="D8362">
        <v>57</v>
      </c>
      <c r="E8362">
        <v>45.21</v>
      </c>
      <c r="F8362">
        <v>220</v>
      </c>
      <c r="G8362">
        <v>16</v>
      </c>
      <c r="H8362">
        <v>0</v>
      </c>
      <c r="I8362">
        <v>30.32</v>
      </c>
      <c r="J8362">
        <v>1026.2</v>
      </c>
      <c r="K8362">
        <v>10</v>
      </c>
      <c r="L8362">
        <v>19</v>
      </c>
      <c r="M8362" t="s">
        <v>31</v>
      </c>
      <c r="N8362" t="s">
        <v>31</v>
      </c>
      <c r="Q8362">
        <v>4500</v>
      </c>
      <c r="R8362">
        <v>25000</v>
      </c>
      <c r="AB8362">
        <v>80.45</v>
      </c>
      <c r="AC8362" t="s">
        <v>8414</v>
      </c>
    </row>
    <row r="8363" spans="1:29">
      <c r="A8363" s="1" t="s">
        <v>30</v>
      </c>
      <c r="B8363" s="2">
        <v>42840.57708333333</v>
      </c>
      <c r="C8363">
        <v>82</v>
      </c>
      <c r="D8363">
        <v>57</v>
      </c>
      <c r="E8363">
        <v>42.49</v>
      </c>
      <c r="F8363">
        <v>240</v>
      </c>
      <c r="G8363">
        <v>11</v>
      </c>
      <c r="H8363">
        <v>0</v>
      </c>
      <c r="I8363">
        <v>30.29</v>
      </c>
      <c r="J8363">
        <v>1025.4000000000001</v>
      </c>
      <c r="K8363">
        <v>10</v>
      </c>
      <c r="L8363">
        <v>21</v>
      </c>
      <c r="M8363" t="s">
        <v>31</v>
      </c>
      <c r="N8363" t="s">
        <v>34</v>
      </c>
      <c r="Q8363">
        <v>5000</v>
      </c>
      <c r="R8363">
        <v>25000</v>
      </c>
      <c r="AB8363">
        <v>81.75</v>
      </c>
      <c r="AC8363" t="s">
        <v>8415</v>
      </c>
    </row>
    <row r="8364" spans="1:29">
      <c r="A8364" s="1" t="s">
        <v>30</v>
      </c>
      <c r="B8364" s="2">
        <v>42840.618750000001</v>
      </c>
      <c r="C8364">
        <v>83</v>
      </c>
      <c r="D8364">
        <v>55</v>
      </c>
      <c r="E8364">
        <v>38.380000000000003</v>
      </c>
      <c r="F8364">
        <v>230</v>
      </c>
      <c r="G8364">
        <v>17</v>
      </c>
      <c r="H8364">
        <v>0</v>
      </c>
      <c r="I8364">
        <v>30.27</v>
      </c>
      <c r="J8364">
        <v>1024.5999999999999</v>
      </c>
      <c r="K8364">
        <v>10</v>
      </c>
      <c r="L8364">
        <v>21</v>
      </c>
      <c r="M8364" t="s">
        <v>31</v>
      </c>
      <c r="N8364" t="s">
        <v>34</v>
      </c>
      <c r="Q8364">
        <v>5500</v>
      </c>
      <c r="R8364">
        <v>25000</v>
      </c>
      <c r="AB8364">
        <v>82.9</v>
      </c>
      <c r="AC8364" t="s">
        <v>8416</v>
      </c>
    </row>
    <row r="8365" spans="1:29">
      <c r="A8365" s="1" t="s">
        <v>30</v>
      </c>
      <c r="B8365" s="2">
        <v>42840.660416666666</v>
      </c>
      <c r="C8365">
        <v>84</v>
      </c>
      <c r="D8365">
        <v>54</v>
      </c>
      <c r="E8365">
        <v>35.72</v>
      </c>
      <c r="F8365">
        <v>230</v>
      </c>
      <c r="G8365">
        <v>10</v>
      </c>
      <c r="H8365">
        <v>0</v>
      </c>
      <c r="I8365">
        <v>30.24</v>
      </c>
      <c r="J8365">
        <v>1023.5</v>
      </c>
      <c r="K8365">
        <v>10</v>
      </c>
      <c r="L8365">
        <v>21</v>
      </c>
      <c r="M8365" t="s">
        <v>34</v>
      </c>
      <c r="N8365" t="s">
        <v>34</v>
      </c>
      <c r="Q8365">
        <v>6000</v>
      </c>
      <c r="R8365">
        <v>25000</v>
      </c>
      <c r="AB8365">
        <v>82.67</v>
      </c>
      <c r="AC8365" t="s">
        <v>8417</v>
      </c>
    </row>
    <row r="8366" spans="1:29">
      <c r="A8366" s="1" t="s">
        <v>30</v>
      </c>
      <c r="B8366" s="2">
        <v>42840.70208333333</v>
      </c>
      <c r="C8366">
        <v>84</v>
      </c>
      <c r="D8366">
        <v>55</v>
      </c>
      <c r="E8366">
        <v>37.049999999999997</v>
      </c>
      <c r="F8366">
        <v>210</v>
      </c>
      <c r="G8366">
        <v>12</v>
      </c>
      <c r="H8366">
        <v>0</v>
      </c>
      <c r="I8366">
        <v>30.22</v>
      </c>
      <c r="J8366">
        <v>1022.9</v>
      </c>
      <c r="K8366">
        <v>10</v>
      </c>
      <c r="M8366" t="s">
        <v>31</v>
      </c>
      <c r="N8366" t="s">
        <v>34</v>
      </c>
      <c r="Q8366">
        <v>6000</v>
      </c>
      <c r="R8366">
        <v>25000</v>
      </c>
      <c r="AB8366">
        <v>82.85</v>
      </c>
      <c r="AC8366" t="s">
        <v>8418</v>
      </c>
    </row>
    <row r="8367" spans="1:29">
      <c r="A8367" s="1" t="s">
        <v>30</v>
      </c>
      <c r="B8367" s="2">
        <v>42840.743750000001</v>
      </c>
      <c r="C8367">
        <v>82</v>
      </c>
      <c r="D8367">
        <v>54</v>
      </c>
      <c r="E8367">
        <v>38.11</v>
      </c>
      <c r="F8367">
        <v>210</v>
      </c>
      <c r="G8367">
        <v>14</v>
      </c>
      <c r="H8367">
        <v>0</v>
      </c>
      <c r="I8367">
        <v>30.21</v>
      </c>
      <c r="J8367">
        <v>1022.7</v>
      </c>
      <c r="K8367">
        <v>10</v>
      </c>
      <c r="M8367" t="s">
        <v>31</v>
      </c>
      <c r="N8367" t="s">
        <v>34</v>
      </c>
      <c r="Q8367">
        <v>6000</v>
      </c>
      <c r="R8367">
        <v>25000</v>
      </c>
      <c r="AB8367">
        <v>82</v>
      </c>
      <c r="AC8367" t="s">
        <v>8419</v>
      </c>
    </row>
    <row r="8368" spans="1:29">
      <c r="A8368" s="1" t="s">
        <v>30</v>
      </c>
      <c r="B8368" s="2">
        <v>42840.785416666666</v>
      </c>
      <c r="C8368">
        <v>80</v>
      </c>
      <c r="D8368">
        <v>52</v>
      </c>
      <c r="E8368">
        <v>37.67</v>
      </c>
      <c r="F8368">
        <v>210</v>
      </c>
      <c r="G8368">
        <v>12</v>
      </c>
      <c r="H8368">
        <v>0</v>
      </c>
      <c r="I8368">
        <v>30.22</v>
      </c>
      <c r="J8368">
        <v>1023</v>
      </c>
      <c r="K8368">
        <v>10</v>
      </c>
      <c r="M8368" t="s">
        <v>31</v>
      </c>
      <c r="N8368" t="s">
        <v>32</v>
      </c>
      <c r="Q8368">
        <v>6500</v>
      </c>
      <c r="R8368">
        <v>25000</v>
      </c>
      <c r="AB8368">
        <v>80.099999999999994</v>
      </c>
      <c r="AC8368" t="s">
        <v>8420</v>
      </c>
    </row>
    <row r="8369" spans="1:29">
      <c r="A8369" s="1" t="s">
        <v>30</v>
      </c>
      <c r="B8369" s="2">
        <v>42840.82708333333</v>
      </c>
      <c r="C8369">
        <v>75</v>
      </c>
      <c r="D8369">
        <v>53</v>
      </c>
      <c r="E8369">
        <v>46.44</v>
      </c>
      <c r="F8369">
        <v>230</v>
      </c>
      <c r="G8369">
        <v>9</v>
      </c>
      <c r="H8369">
        <v>0</v>
      </c>
      <c r="I8369">
        <v>30.23</v>
      </c>
      <c r="J8369">
        <v>1023.2</v>
      </c>
      <c r="K8369">
        <v>10</v>
      </c>
      <c r="M8369" t="s">
        <v>31</v>
      </c>
      <c r="N8369" t="s">
        <v>32</v>
      </c>
      <c r="Q8369">
        <v>15000</v>
      </c>
      <c r="R8369">
        <v>25000</v>
      </c>
      <c r="AB8369">
        <v>75</v>
      </c>
      <c r="AC8369" t="s">
        <v>8421</v>
      </c>
    </row>
    <row r="8370" spans="1:29">
      <c r="A8370" s="1" t="s">
        <v>30</v>
      </c>
      <c r="B8370" s="2">
        <v>42840.868750000001</v>
      </c>
      <c r="C8370">
        <v>73</v>
      </c>
      <c r="D8370">
        <v>53</v>
      </c>
      <c r="E8370">
        <v>49.66</v>
      </c>
      <c r="F8370">
        <v>210</v>
      </c>
      <c r="G8370">
        <v>6</v>
      </c>
      <c r="H8370">
        <v>0</v>
      </c>
      <c r="I8370">
        <v>30.24</v>
      </c>
      <c r="J8370">
        <v>1023.5</v>
      </c>
      <c r="K8370">
        <v>10</v>
      </c>
      <c r="M8370" t="s">
        <v>31</v>
      </c>
      <c r="N8370" t="s">
        <v>34</v>
      </c>
      <c r="Q8370">
        <v>15000</v>
      </c>
      <c r="R8370">
        <v>25000</v>
      </c>
      <c r="AB8370">
        <v>73</v>
      </c>
      <c r="AC8370" t="s">
        <v>8422</v>
      </c>
    </row>
    <row r="8371" spans="1:29">
      <c r="A8371" s="1" t="s">
        <v>30</v>
      </c>
      <c r="B8371" s="2">
        <v>42840.910416666666</v>
      </c>
      <c r="C8371">
        <v>72</v>
      </c>
      <c r="D8371">
        <v>53</v>
      </c>
      <c r="E8371">
        <v>51.37</v>
      </c>
      <c r="F8371">
        <v>210</v>
      </c>
      <c r="G8371">
        <v>7</v>
      </c>
      <c r="H8371">
        <v>0</v>
      </c>
      <c r="I8371">
        <v>30.25</v>
      </c>
      <c r="J8371">
        <v>1024.0999999999999</v>
      </c>
      <c r="K8371">
        <v>10</v>
      </c>
      <c r="M8371" t="s">
        <v>31</v>
      </c>
      <c r="N8371" t="s">
        <v>32</v>
      </c>
      <c r="Q8371">
        <v>15000</v>
      </c>
      <c r="R8371">
        <v>25000</v>
      </c>
      <c r="AB8371">
        <v>72</v>
      </c>
      <c r="AC8371" t="s">
        <v>8423</v>
      </c>
    </row>
    <row r="8372" spans="1:29">
      <c r="A8372" s="1" t="s">
        <v>30</v>
      </c>
      <c r="B8372" s="2">
        <v>42840.95208333333</v>
      </c>
      <c r="C8372">
        <v>71</v>
      </c>
      <c r="D8372">
        <v>53</v>
      </c>
      <c r="E8372">
        <v>52.96</v>
      </c>
      <c r="F8372">
        <v>200</v>
      </c>
      <c r="G8372">
        <v>7</v>
      </c>
      <c r="H8372">
        <v>0</v>
      </c>
      <c r="I8372">
        <v>30.26</v>
      </c>
      <c r="J8372">
        <v>1024.0999999999999</v>
      </c>
      <c r="K8372">
        <v>10</v>
      </c>
      <c r="M8372" t="s">
        <v>31</v>
      </c>
      <c r="N8372" t="s">
        <v>34</v>
      </c>
      <c r="Q8372">
        <v>15000</v>
      </c>
      <c r="R8372">
        <v>25000</v>
      </c>
      <c r="AB8372">
        <v>71.099999999999994</v>
      </c>
      <c r="AC8372" t="s">
        <v>8424</v>
      </c>
    </row>
    <row r="8373" spans="1:29">
      <c r="A8373" s="1" t="s">
        <v>30</v>
      </c>
      <c r="B8373" s="2">
        <v>42840.993750000001</v>
      </c>
      <c r="C8373">
        <v>70</v>
      </c>
      <c r="D8373">
        <v>54</v>
      </c>
      <c r="E8373">
        <v>56.82</v>
      </c>
      <c r="F8373">
        <v>210</v>
      </c>
      <c r="G8373">
        <v>9</v>
      </c>
      <c r="H8373">
        <v>0</v>
      </c>
      <c r="I8373">
        <v>30.26</v>
      </c>
      <c r="J8373">
        <v>1024.2</v>
      </c>
      <c r="K8373">
        <v>10</v>
      </c>
      <c r="M8373" t="s">
        <v>31</v>
      </c>
      <c r="N8373" t="s">
        <v>34</v>
      </c>
      <c r="Q8373">
        <v>15000</v>
      </c>
      <c r="R8373">
        <v>25000</v>
      </c>
      <c r="AB8373">
        <v>70</v>
      </c>
      <c r="AC8373" t="s">
        <v>8425</v>
      </c>
    </row>
    <row r="8374" spans="1:29">
      <c r="A8374" s="1" t="s">
        <v>30</v>
      </c>
      <c r="B8374" s="2">
        <v>42841.035416666666</v>
      </c>
      <c r="C8374">
        <v>68</v>
      </c>
      <c r="D8374">
        <v>56</v>
      </c>
      <c r="E8374">
        <v>65.22</v>
      </c>
      <c r="F8374">
        <v>210</v>
      </c>
      <c r="G8374">
        <v>10</v>
      </c>
      <c r="H8374">
        <v>0</v>
      </c>
      <c r="I8374">
        <v>30.26</v>
      </c>
      <c r="J8374">
        <v>1024.0999999999999</v>
      </c>
      <c r="K8374">
        <v>10</v>
      </c>
      <c r="M8374" t="s">
        <v>31</v>
      </c>
      <c r="N8374" t="s">
        <v>34</v>
      </c>
      <c r="Q8374">
        <v>12000</v>
      </c>
      <c r="R8374">
        <v>25000</v>
      </c>
      <c r="AB8374">
        <v>68</v>
      </c>
      <c r="AC8374" t="s">
        <v>8426</v>
      </c>
    </row>
    <row r="8375" spans="1:29">
      <c r="A8375" s="1" t="s">
        <v>30</v>
      </c>
      <c r="B8375" s="2">
        <v>42841.07708333333</v>
      </c>
      <c r="C8375">
        <v>67</v>
      </c>
      <c r="D8375">
        <v>56</v>
      </c>
      <c r="E8375">
        <v>67.739999999999995</v>
      </c>
      <c r="F8375">
        <v>220</v>
      </c>
      <c r="G8375">
        <v>9</v>
      </c>
      <c r="H8375">
        <v>0</v>
      </c>
      <c r="I8375">
        <v>30.24</v>
      </c>
      <c r="J8375">
        <v>1023.6</v>
      </c>
      <c r="K8375">
        <v>10</v>
      </c>
      <c r="M8375" t="s">
        <v>32</v>
      </c>
      <c r="Q8375">
        <v>25000</v>
      </c>
      <c r="AB8375">
        <v>66.900000000000006</v>
      </c>
      <c r="AC8375" t="s">
        <v>8427</v>
      </c>
    </row>
    <row r="8376" spans="1:29">
      <c r="A8376" s="1" t="s">
        <v>30</v>
      </c>
      <c r="B8376" s="2">
        <v>42841.118750000001</v>
      </c>
      <c r="C8376">
        <v>66</v>
      </c>
      <c r="D8376">
        <v>56</v>
      </c>
      <c r="E8376">
        <v>69.88</v>
      </c>
      <c r="F8376">
        <v>220</v>
      </c>
      <c r="G8376">
        <v>11</v>
      </c>
      <c r="H8376">
        <v>0</v>
      </c>
      <c r="I8376">
        <v>30.23</v>
      </c>
      <c r="J8376">
        <v>1023.1</v>
      </c>
      <c r="K8376">
        <v>10</v>
      </c>
      <c r="M8376" t="s">
        <v>32</v>
      </c>
      <c r="Q8376">
        <v>25000</v>
      </c>
      <c r="AB8376">
        <v>66</v>
      </c>
      <c r="AC8376" t="s">
        <v>8428</v>
      </c>
    </row>
    <row r="8377" spans="1:29">
      <c r="A8377" s="1" t="s">
        <v>30</v>
      </c>
      <c r="B8377" s="2">
        <v>42841.160416666666</v>
      </c>
      <c r="C8377">
        <v>64</v>
      </c>
      <c r="D8377">
        <v>56</v>
      </c>
      <c r="E8377">
        <v>74.930000000000007</v>
      </c>
      <c r="F8377">
        <v>230</v>
      </c>
      <c r="G8377">
        <v>7</v>
      </c>
      <c r="H8377">
        <v>0</v>
      </c>
      <c r="I8377">
        <v>30.22</v>
      </c>
      <c r="J8377">
        <v>1023</v>
      </c>
      <c r="K8377">
        <v>10</v>
      </c>
      <c r="M8377" t="s">
        <v>31</v>
      </c>
      <c r="Q8377">
        <v>25000</v>
      </c>
      <c r="AB8377">
        <v>64</v>
      </c>
      <c r="AC8377" t="s">
        <v>8429</v>
      </c>
    </row>
    <row r="8378" spans="1:29">
      <c r="A8378" s="1" t="s">
        <v>30</v>
      </c>
      <c r="B8378" s="2">
        <v>42841.20208333333</v>
      </c>
      <c r="C8378">
        <v>62</v>
      </c>
      <c r="D8378">
        <v>56</v>
      </c>
      <c r="E8378">
        <v>80.11</v>
      </c>
      <c r="F8378">
        <v>230</v>
      </c>
      <c r="G8378">
        <v>7</v>
      </c>
      <c r="H8378">
        <v>0</v>
      </c>
      <c r="I8378">
        <v>30.22</v>
      </c>
      <c r="J8378">
        <v>1023</v>
      </c>
      <c r="K8378">
        <v>10</v>
      </c>
      <c r="M8378" t="s">
        <v>31</v>
      </c>
      <c r="Q8378">
        <v>25000</v>
      </c>
      <c r="AB8378">
        <v>62.1</v>
      </c>
      <c r="AC8378" t="s">
        <v>8430</v>
      </c>
    </row>
    <row r="8379" spans="1:29">
      <c r="A8379" s="1" t="s">
        <v>30</v>
      </c>
      <c r="B8379" s="2">
        <v>42841.243750000001</v>
      </c>
      <c r="C8379">
        <v>63</v>
      </c>
      <c r="D8379">
        <v>56</v>
      </c>
      <c r="E8379">
        <v>77.61</v>
      </c>
      <c r="F8379">
        <v>220</v>
      </c>
      <c r="G8379">
        <v>10</v>
      </c>
      <c r="H8379">
        <v>0</v>
      </c>
      <c r="I8379">
        <v>30.23</v>
      </c>
      <c r="J8379">
        <v>1023.2</v>
      </c>
      <c r="K8379">
        <v>10</v>
      </c>
      <c r="M8379" t="s">
        <v>31</v>
      </c>
      <c r="Q8379">
        <v>25000</v>
      </c>
      <c r="AB8379">
        <v>63</v>
      </c>
      <c r="AC8379" t="s">
        <v>8431</v>
      </c>
    </row>
    <row r="8380" spans="1:29">
      <c r="A8380" s="1" t="s">
        <v>30</v>
      </c>
      <c r="B8380" s="2">
        <v>42841.285416666666</v>
      </c>
      <c r="C8380">
        <v>60</v>
      </c>
      <c r="D8380">
        <v>55</v>
      </c>
      <c r="E8380">
        <v>83.23</v>
      </c>
      <c r="F8380">
        <v>230</v>
      </c>
      <c r="G8380">
        <v>7</v>
      </c>
      <c r="H8380">
        <v>0</v>
      </c>
      <c r="I8380">
        <v>30.26</v>
      </c>
      <c r="J8380">
        <v>1024.2</v>
      </c>
      <c r="K8380">
        <v>10</v>
      </c>
      <c r="M8380" t="s">
        <v>31</v>
      </c>
      <c r="Q8380">
        <v>25000</v>
      </c>
      <c r="AB8380">
        <v>60.1</v>
      </c>
      <c r="AC8380" t="s">
        <v>8432</v>
      </c>
    </row>
    <row r="8381" spans="1:29">
      <c r="A8381" s="1" t="s">
        <v>30</v>
      </c>
      <c r="B8381" s="2">
        <v>42841.32708333333</v>
      </c>
      <c r="C8381">
        <v>63</v>
      </c>
      <c r="D8381">
        <v>56</v>
      </c>
      <c r="E8381">
        <v>77.61</v>
      </c>
      <c r="F8381">
        <v>220</v>
      </c>
      <c r="G8381">
        <v>9</v>
      </c>
      <c r="H8381">
        <v>0</v>
      </c>
      <c r="I8381">
        <v>30.28</v>
      </c>
      <c r="J8381">
        <v>1024.8</v>
      </c>
      <c r="K8381">
        <v>10</v>
      </c>
      <c r="M8381" t="s">
        <v>32</v>
      </c>
      <c r="Q8381">
        <v>25000</v>
      </c>
      <c r="AB8381">
        <v>63</v>
      </c>
      <c r="AC8381" t="s">
        <v>8433</v>
      </c>
    </row>
    <row r="8382" spans="1:29">
      <c r="A8382" s="1" t="s">
        <v>30</v>
      </c>
      <c r="B8382" s="2">
        <v>42841.368750000001</v>
      </c>
      <c r="C8382">
        <v>67</v>
      </c>
      <c r="D8382">
        <v>57</v>
      </c>
      <c r="E8382">
        <v>70.489999999999995</v>
      </c>
      <c r="F8382">
        <v>250</v>
      </c>
      <c r="G8382">
        <v>10</v>
      </c>
      <c r="H8382">
        <v>0</v>
      </c>
      <c r="I8382">
        <v>30.28</v>
      </c>
      <c r="J8382">
        <v>1024.9000000000001</v>
      </c>
      <c r="K8382">
        <v>10</v>
      </c>
      <c r="M8382" t="s">
        <v>32</v>
      </c>
      <c r="Q8382">
        <v>25000</v>
      </c>
      <c r="AB8382">
        <v>66.900000000000006</v>
      </c>
      <c r="AC8382" t="s">
        <v>8434</v>
      </c>
    </row>
    <row r="8383" spans="1:29">
      <c r="A8383" s="1" t="s">
        <v>30</v>
      </c>
      <c r="B8383" s="2">
        <v>42841.410416666666</v>
      </c>
      <c r="C8383">
        <v>70</v>
      </c>
      <c r="D8383">
        <v>57</v>
      </c>
      <c r="E8383">
        <v>63.37</v>
      </c>
      <c r="F8383">
        <v>250</v>
      </c>
      <c r="G8383">
        <v>13</v>
      </c>
      <c r="H8383">
        <v>0</v>
      </c>
      <c r="I8383">
        <v>30.27</v>
      </c>
      <c r="J8383">
        <v>1024.8</v>
      </c>
      <c r="K8383">
        <v>10</v>
      </c>
      <c r="L8383">
        <v>20</v>
      </c>
      <c r="M8383" t="s">
        <v>32</v>
      </c>
      <c r="Q8383">
        <v>25000</v>
      </c>
      <c r="AB8383">
        <v>70</v>
      </c>
      <c r="AC8383" t="s">
        <v>8435</v>
      </c>
    </row>
    <row r="8384" spans="1:29">
      <c r="A8384" s="1" t="s">
        <v>30</v>
      </c>
      <c r="B8384" s="2">
        <v>42841.45208333333</v>
      </c>
      <c r="C8384">
        <v>75</v>
      </c>
      <c r="D8384">
        <v>56</v>
      </c>
      <c r="E8384">
        <v>51.43</v>
      </c>
      <c r="F8384">
        <v>240</v>
      </c>
      <c r="G8384">
        <v>17</v>
      </c>
      <c r="H8384">
        <v>0</v>
      </c>
      <c r="I8384">
        <v>30.26</v>
      </c>
      <c r="J8384">
        <v>1024.2</v>
      </c>
      <c r="K8384">
        <v>10</v>
      </c>
      <c r="M8384" t="s">
        <v>32</v>
      </c>
      <c r="Q8384">
        <v>25000</v>
      </c>
      <c r="AB8384">
        <v>75</v>
      </c>
      <c r="AC8384" t="s">
        <v>8436</v>
      </c>
    </row>
    <row r="8385" spans="1:29">
      <c r="A8385" s="1" t="s">
        <v>30</v>
      </c>
      <c r="B8385" s="2">
        <v>42841.493750000001</v>
      </c>
      <c r="C8385">
        <v>77</v>
      </c>
      <c r="D8385">
        <v>55</v>
      </c>
      <c r="E8385">
        <v>46.57</v>
      </c>
      <c r="F8385">
        <v>230</v>
      </c>
      <c r="G8385">
        <v>16</v>
      </c>
      <c r="H8385">
        <v>0</v>
      </c>
      <c r="I8385">
        <v>30.24</v>
      </c>
      <c r="J8385">
        <v>1023.6</v>
      </c>
      <c r="K8385">
        <v>10</v>
      </c>
      <c r="M8385" t="s">
        <v>32</v>
      </c>
      <c r="Q8385">
        <v>25000</v>
      </c>
      <c r="AB8385">
        <v>77</v>
      </c>
      <c r="AC8385" t="s">
        <v>8437</v>
      </c>
    </row>
    <row r="8386" spans="1:29">
      <c r="A8386" s="1" t="s">
        <v>30</v>
      </c>
      <c r="B8386" s="2">
        <v>42841.535416666666</v>
      </c>
      <c r="C8386">
        <v>79</v>
      </c>
      <c r="D8386">
        <v>54</v>
      </c>
      <c r="E8386">
        <v>42.03</v>
      </c>
      <c r="F8386">
        <v>250</v>
      </c>
      <c r="G8386">
        <v>14</v>
      </c>
      <c r="H8386">
        <v>0</v>
      </c>
      <c r="I8386">
        <v>30.21</v>
      </c>
      <c r="J8386">
        <v>1022.5</v>
      </c>
      <c r="K8386">
        <v>10</v>
      </c>
      <c r="M8386" t="s">
        <v>31</v>
      </c>
      <c r="N8386" t="s">
        <v>32</v>
      </c>
      <c r="Q8386">
        <v>5500</v>
      </c>
      <c r="R8386">
        <v>25000</v>
      </c>
      <c r="AB8386">
        <v>79</v>
      </c>
      <c r="AC8386" t="s">
        <v>8438</v>
      </c>
    </row>
    <row r="8387" spans="1:29">
      <c r="A8387" s="1" t="s">
        <v>30</v>
      </c>
      <c r="B8387" s="2">
        <v>42841.57708333333</v>
      </c>
      <c r="C8387">
        <v>80</v>
      </c>
      <c r="D8387">
        <v>55</v>
      </c>
      <c r="E8387">
        <v>42.05</v>
      </c>
      <c r="F8387">
        <v>220</v>
      </c>
      <c r="G8387">
        <v>15</v>
      </c>
      <c r="H8387">
        <v>0</v>
      </c>
      <c r="I8387">
        <v>30.18</v>
      </c>
      <c r="J8387">
        <v>1021.5</v>
      </c>
      <c r="K8387">
        <v>10</v>
      </c>
      <c r="L8387">
        <v>21</v>
      </c>
      <c r="M8387" t="s">
        <v>31</v>
      </c>
      <c r="N8387" t="s">
        <v>32</v>
      </c>
      <c r="Q8387">
        <v>6000</v>
      </c>
      <c r="R8387">
        <v>25000</v>
      </c>
      <c r="AB8387">
        <v>80.17</v>
      </c>
      <c r="AC8387" t="s">
        <v>8439</v>
      </c>
    </row>
    <row r="8388" spans="1:29">
      <c r="A8388" s="1" t="s">
        <v>30</v>
      </c>
      <c r="B8388" s="2">
        <v>42841.618750000001</v>
      </c>
      <c r="C8388">
        <v>80</v>
      </c>
      <c r="D8388">
        <v>56</v>
      </c>
      <c r="E8388">
        <v>43.44</v>
      </c>
      <c r="F8388">
        <v>250</v>
      </c>
      <c r="G8388">
        <v>14</v>
      </c>
      <c r="H8388">
        <v>0</v>
      </c>
      <c r="I8388">
        <v>30.16</v>
      </c>
      <c r="J8388">
        <v>1020.7</v>
      </c>
      <c r="K8388">
        <v>5</v>
      </c>
      <c r="M8388" t="s">
        <v>31</v>
      </c>
      <c r="N8388" t="s">
        <v>32</v>
      </c>
      <c r="Q8388">
        <v>5500</v>
      </c>
      <c r="R8388">
        <v>25000</v>
      </c>
      <c r="U8388" t="s">
        <v>4556</v>
      </c>
      <c r="AB8388">
        <v>80.290000000000006</v>
      </c>
      <c r="AC8388" t="s">
        <v>8440</v>
      </c>
    </row>
    <row r="8389" spans="1:29">
      <c r="A8389" s="1" t="s">
        <v>30</v>
      </c>
      <c r="B8389" s="2">
        <v>42841.660416666666</v>
      </c>
      <c r="C8389">
        <v>82</v>
      </c>
      <c r="D8389">
        <v>53</v>
      </c>
      <c r="E8389">
        <v>36.869999999999997</v>
      </c>
      <c r="F8389">
        <v>230</v>
      </c>
      <c r="G8389">
        <v>17</v>
      </c>
      <c r="H8389">
        <v>0</v>
      </c>
      <c r="I8389">
        <v>30.13</v>
      </c>
      <c r="J8389">
        <v>1019.8</v>
      </c>
      <c r="K8389">
        <v>7</v>
      </c>
      <c r="L8389">
        <v>23</v>
      </c>
      <c r="M8389" t="s">
        <v>31</v>
      </c>
      <c r="N8389" t="s">
        <v>32</v>
      </c>
      <c r="Q8389">
        <v>6000</v>
      </c>
      <c r="R8389">
        <v>25000</v>
      </c>
      <c r="AB8389">
        <v>82</v>
      </c>
      <c r="AC8389" t="s">
        <v>8441</v>
      </c>
    </row>
    <row r="8390" spans="1:29">
      <c r="A8390" s="1" t="s">
        <v>30</v>
      </c>
      <c r="B8390" s="2">
        <v>42841.70208333333</v>
      </c>
      <c r="C8390">
        <v>82</v>
      </c>
      <c r="D8390">
        <v>51</v>
      </c>
      <c r="E8390">
        <v>34.25</v>
      </c>
      <c r="F8390">
        <v>230</v>
      </c>
      <c r="G8390">
        <v>16</v>
      </c>
      <c r="H8390">
        <v>0</v>
      </c>
      <c r="I8390">
        <v>30.12</v>
      </c>
      <c r="J8390">
        <v>1019.4</v>
      </c>
      <c r="K8390">
        <v>9</v>
      </c>
      <c r="L8390">
        <v>26</v>
      </c>
      <c r="M8390" t="s">
        <v>31</v>
      </c>
      <c r="N8390" t="s">
        <v>32</v>
      </c>
      <c r="Q8390">
        <v>6500</v>
      </c>
      <c r="R8390">
        <v>25000</v>
      </c>
      <c r="Y8390">
        <v>26</v>
      </c>
      <c r="Z8390">
        <v>230</v>
      </c>
      <c r="AA8390" s="2">
        <v>42841.701388888891</v>
      </c>
      <c r="AB8390">
        <v>80.849999999999994</v>
      </c>
      <c r="AC8390" t="s">
        <v>8442</v>
      </c>
    </row>
    <row r="8391" spans="1:29">
      <c r="A8391" s="1" t="s">
        <v>30</v>
      </c>
      <c r="B8391" s="2">
        <v>42841.743750000001</v>
      </c>
      <c r="C8391">
        <v>80</v>
      </c>
      <c r="D8391">
        <v>49</v>
      </c>
      <c r="E8391">
        <v>33.58</v>
      </c>
      <c r="F8391">
        <v>230</v>
      </c>
      <c r="G8391">
        <v>15</v>
      </c>
      <c r="H8391">
        <v>0</v>
      </c>
      <c r="I8391">
        <v>30.11</v>
      </c>
      <c r="J8391">
        <v>1019.1</v>
      </c>
      <c r="K8391">
        <v>10</v>
      </c>
      <c r="L8391">
        <v>25</v>
      </c>
      <c r="M8391" t="s">
        <v>31</v>
      </c>
      <c r="N8391" t="s">
        <v>32</v>
      </c>
      <c r="Q8391">
        <v>6500</v>
      </c>
      <c r="R8391">
        <v>25000</v>
      </c>
      <c r="Y8391">
        <v>27</v>
      </c>
      <c r="Z8391">
        <v>240</v>
      </c>
      <c r="AA8391" s="2">
        <v>42841.714583333334</v>
      </c>
      <c r="AB8391">
        <v>80.099999999999994</v>
      </c>
      <c r="AC8391" t="s">
        <v>8443</v>
      </c>
    </row>
    <row r="8392" spans="1:29">
      <c r="A8392" s="1" t="s">
        <v>30</v>
      </c>
      <c r="B8392" s="2">
        <v>42841.785416666666</v>
      </c>
      <c r="C8392">
        <v>78</v>
      </c>
      <c r="D8392">
        <v>49</v>
      </c>
      <c r="E8392">
        <v>35.86</v>
      </c>
      <c r="F8392">
        <v>240</v>
      </c>
      <c r="G8392">
        <v>14</v>
      </c>
      <c r="H8392">
        <v>0</v>
      </c>
      <c r="I8392">
        <v>30.1</v>
      </c>
      <c r="J8392">
        <v>1018.9</v>
      </c>
      <c r="K8392">
        <v>10</v>
      </c>
      <c r="L8392">
        <v>22</v>
      </c>
      <c r="M8392" t="s">
        <v>32</v>
      </c>
      <c r="Q8392">
        <v>25000</v>
      </c>
      <c r="AB8392">
        <v>78.099999999999994</v>
      </c>
      <c r="AC8392" t="s">
        <v>8444</v>
      </c>
    </row>
    <row r="8393" spans="1:29">
      <c r="A8393" s="1" t="s">
        <v>30</v>
      </c>
      <c r="B8393" s="2">
        <v>42841.82708333333</v>
      </c>
      <c r="C8393">
        <v>74</v>
      </c>
      <c r="D8393">
        <v>49</v>
      </c>
      <c r="E8393">
        <v>41.24</v>
      </c>
      <c r="F8393">
        <v>240</v>
      </c>
      <c r="G8393">
        <v>7</v>
      </c>
      <c r="H8393">
        <v>0</v>
      </c>
      <c r="I8393">
        <v>30.1</v>
      </c>
      <c r="J8393">
        <v>1019</v>
      </c>
      <c r="K8393">
        <v>10</v>
      </c>
      <c r="M8393" t="s">
        <v>34</v>
      </c>
      <c r="Q8393">
        <v>25000</v>
      </c>
      <c r="AB8393">
        <v>73.900000000000006</v>
      </c>
      <c r="AC8393" t="s">
        <v>8445</v>
      </c>
    </row>
    <row r="8394" spans="1:29">
      <c r="A8394" s="1" t="s">
        <v>30</v>
      </c>
      <c r="B8394" s="2">
        <v>42841.868750000001</v>
      </c>
      <c r="C8394">
        <v>69</v>
      </c>
      <c r="D8394">
        <v>51</v>
      </c>
      <c r="E8394">
        <v>52.67</v>
      </c>
      <c r="F8394">
        <v>240</v>
      </c>
      <c r="G8394">
        <v>7</v>
      </c>
      <c r="H8394">
        <v>0</v>
      </c>
      <c r="I8394">
        <v>30.11</v>
      </c>
      <c r="J8394">
        <v>1019.4</v>
      </c>
      <c r="K8394">
        <v>10</v>
      </c>
      <c r="M8394" t="s">
        <v>31</v>
      </c>
      <c r="Q8394">
        <v>25000</v>
      </c>
      <c r="AB8394">
        <v>69.099999999999994</v>
      </c>
      <c r="AC8394" t="s">
        <v>8446</v>
      </c>
    </row>
    <row r="8395" spans="1:29">
      <c r="A8395" s="1" t="s">
        <v>30</v>
      </c>
      <c r="B8395" s="2">
        <v>42841.910416666666</v>
      </c>
      <c r="C8395">
        <v>68</v>
      </c>
      <c r="D8395">
        <v>51</v>
      </c>
      <c r="E8395">
        <v>54.7</v>
      </c>
      <c r="F8395">
        <v>210</v>
      </c>
      <c r="G8395">
        <v>5</v>
      </c>
      <c r="H8395">
        <v>0</v>
      </c>
      <c r="I8395">
        <v>30.13</v>
      </c>
      <c r="J8395">
        <v>1019.8</v>
      </c>
      <c r="K8395">
        <v>10</v>
      </c>
      <c r="M8395" t="s">
        <v>31</v>
      </c>
      <c r="N8395" t="s">
        <v>34</v>
      </c>
      <c r="Q8395">
        <v>15000</v>
      </c>
      <c r="R8395">
        <v>25000</v>
      </c>
      <c r="AB8395">
        <v>68</v>
      </c>
      <c r="AC8395" t="s">
        <v>8447</v>
      </c>
    </row>
    <row r="8396" spans="1:29">
      <c r="A8396" s="1" t="s">
        <v>30</v>
      </c>
      <c r="B8396" s="2">
        <v>42841.95208333333</v>
      </c>
      <c r="C8396">
        <v>67</v>
      </c>
      <c r="D8396">
        <v>52</v>
      </c>
      <c r="E8396">
        <v>58.74</v>
      </c>
      <c r="F8396">
        <v>220</v>
      </c>
      <c r="G8396">
        <v>6</v>
      </c>
      <c r="H8396">
        <v>0</v>
      </c>
      <c r="I8396">
        <v>30.12</v>
      </c>
      <c r="J8396">
        <v>1019.7</v>
      </c>
      <c r="K8396">
        <v>10</v>
      </c>
      <c r="M8396" t="s">
        <v>31</v>
      </c>
      <c r="N8396" t="s">
        <v>34</v>
      </c>
      <c r="Q8396">
        <v>11000</v>
      </c>
      <c r="R8396">
        <v>25000</v>
      </c>
      <c r="AB8396">
        <v>66.900000000000006</v>
      </c>
      <c r="AC8396" t="s">
        <v>8448</v>
      </c>
    </row>
    <row r="8397" spans="1:29">
      <c r="A8397" s="1" t="s">
        <v>30</v>
      </c>
      <c r="B8397" s="2">
        <v>42841.993750000001</v>
      </c>
      <c r="C8397">
        <v>71</v>
      </c>
      <c r="D8397">
        <v>53</v>
      </c>
      <c r="E8397">
        <v>52.96</v>
      </c>
      <c r="F8397">
        <v>220</v>
      </c>
      <c r="G8397">
        <v>10</v>
      </c>
      <c r="H8397">
        <v>0</v>
      </c>
      <c r="I8397">
        <v>30.13</v>
      </c>
      <c r="J8397">
        <v>1019.6</v>
      </c>
      <c r="K8397">
        <v>10</v>
      </c>
      <c r="M8397" t="s">
        <v>32</v>
      </c>
      <c r="N8397" t="s">
        <v>32</v>
      </c>
      <c r="Q8397">
        <v>8500</v>
      </c>
      <c r="R8397">
        <v>25000</v>
      </c>
      <c r="AB8397">
        <v>71.099999999999994</v>
      </c>
      <c r="AC8397" t="s">
        <v>8449</v>
      </c>
    </row>
    <row r="8398" spans="1:29">
      <c r="A8398" s="1" t="s">
        <v>30</v>
      </c>
      <c r="B8398" s="2">
        <v>42842.035416666666</v>
      </c>
      <c r="C8398">
        <v>69</v>
      </c>
      <c r="D8398">
        <v>54</v>
      </c>
      <c r="E8398">
        <v>58.6</v>
      </c>
      <c r="F8398">
        <v>210</v>
      </c>
      <c r="G8398">
        <v>11</v>
      </c>
      <c r="H8398">
        <v>0</v>
      </c>
      <c r="I8398">
        <v>30.12</v>
      </c>
      <c r="J8398">
        <v>1019.6</v>
      </c>
      <c r="K8398">
        <v>10</v>
      </c>
      <c r="M8398" t="s">
        <v>31</v>
      </c>
      <c r="N8398" t="s">
        <v>31</v>
      </c>
      <c r="O8398" t="s">
        <v>31</v>
      </c>
      <c r="Q8398">
        <v>8500</v>
      </c>
      <c r="R8398">
        <v>12000</v>
      </c>
      <c r="S8398">
        <v>25000</v>
      </c>
      <c r="AB8398">
        <v>69.099999999999994</v>
      </c>
      <c r="AC8398" t="s">
        <v>8450</v>
      </c>
    </row>
    <row r="8399" spans="1:29">
      <c r="A8399" s="1" t="s">
        <v>30</v>
      </c>
      <c r="B8399" s="2">
        <v>42842.07708333333</v>
      </c>
      <c r="C8399">
        <v>68</v>
      </c>
      <c r="D8399">
        <v>54</v>
      </c>
      <c r="E8399">
        <v>60.86</v>
      </c>
      <c r="F8399">
        <v>220</v>
      </c>
      <c r="G8399">
        <v>11</v>
      </c>
      <c r="H8399">
        <v>0</v>
      </c>
      <c r="I8399">
        <v>30.11</v>
      </c>
      <c r="J8399">
        <v>1019.3</v>
      </c>
      <c r="K8399">
        <v>10</v>
      </c>
      <c r="M8399" t="s">
        <v>31</v>
      </c>
      <c r="N8399" t="s">
        <v>31</v>
      </c>
      <c r="O8399" t="s">
        <v>31</v>
      </c>
      <c r="Q8399">
        <v>8500</v>
      </c>
      <c r="R8399">
        <v>12000</v>
      </c>
      <c r="S8399">
        <v>25000</v>
      </c>
      <c r="AB8399">
        <v>68</v>
      </c>
      <c r="AC8399" t="s">
        <v>8451</v>
      </c>
    </row>
    <row r="8400" spans="1:29">
      <c r="A8400" s="1" t="s">
        <v>30</v>
      </c>
      <c r="B8400" s="2">
        <v>42842.118750000001</v>
      </c>
      <c r="C8400">
        <v>66</v>
      </c>
      <c r="D8400">
        <v>55</v>
      </c>
      <c r="E8400">
        <v>67.64</v>
      </c>
      <c r="F8400">
        <v>220</v>
      </c>
      <c r="G8400">
        <v>9</v>
      </c>
      <c r="H8400">
        <v>0</v>
      </c>
      <c r="I8400">
        <v>30.1</v>
      </c>
      <c r="J8400">
        <v>1018.7</v>
      </c>
      <c r="K8400">
        <v>10</v>
      </c>
      <c r="M8400" t="s">
        <v>31</v>
      </c>
      <c r="N8400" t="s">
        <v>31</v>
      </c>
      <c r="O8400" t="s">
        <v>31</v>
      </c>
      <c r="Q8400">
        <v>8500</v>
      </c>
      <c r="R8400">
        <v>12000</v>
      </c>
      <c r="S8400">
        <v>25000</v>
      </c>
      <c r="AB8400">
        <v>66</v>
      </c>
      <c r="AC8400" t="s">
        <v>8452</v>
      </c>
    </row>
    <row r="8401" spans="1:29">
      <c r="A8401" s="1" t="s">
        <v>30</v>
      </c>
      <c r="B8401" s="2">
        <v>42842.160416666666</v>
      </c>
      <c r="C8401">
        <v>65</v>
      </c>
      <c r="D8401">
        <v>55</v>
      </c>
      <c r="E8401">
        <v>70.28</v>
      </c>
      <c r="F8401">
        <v>230</v>
      </c>
      <c r="G8401">
        <v>11</v>
      </c>
      <c r="H8401">
        <v>0</v>
      </c>
      <c r="I8401">
        <v>30.09</v>
      </c>
      <c r="J8401">
        <v>1018.5</v>
      </c>
      <c r="K8401">
        <v>10</v>
      </c>
      <c r="M8401" t="s">
        <v>31</v>
      </c>
      <c r="N8401" t="s">
        <v>31</v>
      </c>
      <c r="O8401" t="s">
        <v>31</v>
      </c>
      <c r="Q8401">
        <v>8500</v>
      </c>
      <c r="R8401">
        <v>12000</v>
      </c>
      <c r="S8401">
        <v>25000</v>
      </c>
      <c r="AB8401">
        <v>64.900000000000006</v>
      </c>
      <c r="AC8401" t="s">
        <v>8453</v>
      </c>
    </row>
    <row r="8402" spans="1:29">
      <c r="A8402" s="1" t="s">
        <v>30</v>
      </c>
      <c r="B8402" s="2">
        <v>42842.20208333333</v>
      </c>
      <c r="C8402">
        <v>65</v>
      </c>
      <c r="D8402">
        <v>55</v>
      </c>
      <c r="E8402">
        <v>70.28</v>
      </c>
      <c r="F8402">
        <v>220</v>
      </c>
      <c r="G8402">
        <v>9</v>
      </c>
      <c r="H8402">
        <v>0</v>
      </c>
      <c r="I8402">
        <v>30.09</v>
      </c>
      <c r="J8402">
        <v>1018.4</v>
      </c>
      <c r="K8402">
        <v>10</v>
      </c>
      <c r="M8402" t="s">
        <v>31</v>
      </c>
      <c r="N8402" t="s">
        <v>32</v>
      </c>
      <c r="O8402" t="s">
        <v>32</v>
      </c>
      <c r="Q8402">
        <v>8500</v>
      </c>
      <c r="R8402">
        <v>14000</v>
      </c>
      <c r="S8402">
        <v>25000</v>
      </c>
      <c r="AB8402">
        <v>64.900000000000006</v>
      </c>
      <c r="AC8402" t="s">
        <v>8454</v>
      </c>
    </row>
    <row r="8403" spans="1:29">
      <c r="A8403" s="1" t="s">
        <v>30</v>
      </c>
      <c r="B8403" s="2">
        <v>42842.243750000001</v>
      </c>
      <c r="C8403">
        <v>64</v>
      </c>
      <c r="D8403">
        <v>55</v>
      </c>
      <c r="E8403">
        <v>72.52</v>
      </c>
      <c r="F8403">
        <v>230</v>
      </c>
      <c r="G8403">
        <v>12</v>
      </c>
      <c r="H8403">
        <v>0</v>
      </c>
      <c r="I8403">
        <v>30.09</v>
      </c>
      <c r="J8403">
        <v>1018.6</v>
      </c>
      <c r="K8403">
        <v>10</v>
      </c>
      <c r="M8403" t="s">
        <v>31</v>
      </c>
      <c r="N8403" t="s">
        <v>32</v>
      </c>
      <c r="O8403" t="s">
        <v>32</v>
      </c>
      <c r="Q8403">
        <v>8500</v>
      </c>
      <c r="R8403">
        <v>12000</v>
      </c>
      <c r="S8403">
        <v>25000</v>
      </c>
      <c r="AB8403">
        <v>64</v>
      </c>
      <c r="AC8403" t="s">
        <v>8455</v>
      </c>
    </row>
    <row r="8404" spans="1:29">
      <c r="A8404" s="1" t="s">
        <v>30</v>
      </c>
      <c r="B8404" s="2">
        <v>42842.285416666666</v>
      </c>
      <c r="C8404">
        <v>63</v>
      </c>
      <c r="D8404">
        <v>54</v>
      </c>
      <c r="E8404">
        <v>72.42</v>
      </c>
      <c r="F8404">
        <v>230</v>
      </c>
      <c r="G8404">
        <v>13</v>
      </c>
      <c r="H8404">
        <v>0</v>
      </c>
      <c r="I8404">
        <v>30.1</v>
      </c>
      <c r="J8404">
        <v>1019</v>
      </c>
      <c r="K8404">
        <v>10</v>
      </c>
      <c r="M8404" t="s">
        <v>31</v>
      </c>
      <c r="N8404" t="s">
        <v>32</v>
      </c>
      <c r="O8404" t="s">
        <v>32</v>
      </c>
      <c r="Q8404">
        <v>8500</v>
      </c>
      <c r="R8404">
        <v>12000</v>
      </c>
      <c r="S8404">
        <v>25000</v>
      </c>
      <c r="AB8404">
        <v>63</v>
      </c>
      <c r="AC8404" t="s">
        <v>8456</v>
      </c>
    </row>
    <row r="8405" spans="1:29">
      <c r="A8405" s="1" t="s">
        <v>30</v>
      </c>
      <c r="B8405" s="2">
        <v>42842.32708333333</v>
      </c>
      <c r="C8405">
        <v>64</v>
      </c>
      <c r="D8405">
        <v>55</v>
      </c>
      <c r="E8405">
        <v>72.52</v>
      </c>
      <c r="F8405">
        <v>230</v>
      </c>
      <c r="G8405">
        <v>13</v>
      </c>
      <c r="H8405">
        <v>0</v>
      </c>
      <c r="I8405">
        <v>30.12</v>
      </c>
      <c r="J8405">
        <v>1019.4</v>
      </c>
      <c r="K8405">
        <v>10</v>
      </c>
      <c r="M8405" t="s">
        <v>34</v>
      </c>
      <c r="N8405" t="s">
        <v>32</v>
      </c>
      <c r="O8405" t="s">
        <v>32</v>
      </c>
      <c r="Q8405">
        <v>8500</v>
      </c>
      <c r="R8405">
        <v>12000</v>
      </c>
      <c r="S8405">
        <v>25000</v>
      </c>
      <c r="AB8405">
        <v>64</v>
      </c>
      <c r="AC8405" t="s">
        <v>8457</v>
      </c>
    </row>
    <row r="8406" spans="1:29">
      <c r="A8406" s="1" t="s">
        <v>30</v>
      </c>
      <c r="B8406" s="2">
        <v>42842.368750000001</v>
      </c>
      <c r="C8406">
        <v>66</v>
      </c>
      <c r="D8406">
        <v>55</v>
      </c>
      <c r="E8406">
        <v>67.64</v>
      </c>
      <c r="F8406">
        <v>240</v>
      </c>
      <c r="G8406">
        <v>14</v>
      </c>
      <c r="H8406">
        <v>0</v>
      </c>
      <c r="I8406">
        <v>30.12</v>
      </c>
      <c r="J8406">
        <v>1019.5</v>
      </c>
      <c r="K8406">
        <v>10</v>
      </c>
      <c r="L8406">
        <v>22</v>
      </c>
      <c r="M8406" t="s">
        <v>31</v>
      </c>
      <c r="N8406" t="s">
        <v>32</v>
      </c>
      <c r="Q8406">
        <v>8500</v>
      </c>
      <c r="R8406">
        <v>13000</v>
      </c>
      <c r="AB8406">
        <v>66</v>
      </c>
      <c r="AC8406" t="s">
        <v>8458</v>
      </c>
    </row>
    <row r="8407" spans="1:29">
      <c r="A8407" s="1" t="s">
        <v>30</v>
      </c>
      <c r="B8407" s="2">
        <v>42842.410416666666</v>
      </c>
      <c r="C8407">
        <v>71</v>
      </c>
      <c r="D8407">
        <v>55</v>
      </c>
      <c r="E8407">
        <v>56.77</v>
      </c>
      <c r="F8407">
        <v>250</v>
      </c>
      <c r="G8407">
        <v>14</v>
      </c>
      <c r="H8407">
        <v>0</v>
      </c>
      <c r="I8407">
        <v>30.11</v>
      </c>
      <c r="J8407">
        <v>1019.3</v>
      </c>
      <c r="K8407">
        <v>10</v>
      </c>
      <c r="L8407">
        <v>21</v>
      </c>
      <c r="M8407" t="s">
        <v>31</v>
      </c>
      <c r="N8407" t="s">
        <v>34</v>
      </c>
      <c r="O8407" t="s">
        <v>34</v>
      </c>
      <c r="P8407" t="s">
        <v>34</v>
      </c>
      <c r="Q8407">
        <v>6500</v>
      </c>
      <c r="R8407">
        <v>8500</v>
      </c>
      <c r="S8407">
        <v>12000</v>
      </c>
      <c r="T8407">
        <v>25000</v>
      </c>
      <c r="AB8407">
        <v>71.099999999999994</v>
      </c>
      <c r="AC8407" t="s">
        <v>8459</v>
      </c>
    </row>
    <row r="8408" spans="1:29">
      <c r="A8408" s="1" t="s">
        <v>30</v>
      </c>
      <c r="B8408" s="2">
        <v>42842.45208333333</v>
      </c>
      <c r="C8408">
        <v>74</v>
      </c>
      <c r="D8408">
        <v>55</v>
      </c>
      <c r="E8408">
        <v>51.64</v>
      </c>
      <c r="F8408">
        <v>220</v>
      </c>
      <c r="G8408">
        <v>13</v>
      </c>
      <c r="H8408">
        <v>0</v>
      </c>
      <c r="I8408">
        <v>30.11</v>
      </c>
      <c r="J8408">
        <v>1019.1</v>
      </c>
      <c r="K8408">
        <v>10</v>
      </c>
      <c r="M8408" t="s">
        <v>31</v>
      </c>
      <c r="N8408" t="s">
        <v>31</v>
      </c>
      <c r="O8408" t="s">
        <v>31</v>
      </c>
      <c r="Q8408">
        <v>7000</v>
      </c>
      <c r="R8408">
        <v>11000</v>
      </c>
      <c r="S8408">
        <v>25000</v>
      </c>
      <c r="AB8408">
        <v>73.900000000000006</v>
      </c>
      <c r="AC8408" t="s">
        <v>8460</v>
      </c>
    </row>
    <row r="8409" spans="1:29">
      <c r="A8409" s="1" t="s">
        <v>30</v>
      </c>
      <c r="B8409" s="2">
        <v>42842.493750000001</v>
      </c>
      <c r="C8409">
        <v>77</v>
      </c>
      <c r="D8409">
        <v>56</v>
      </c>
      <c r="E8409">
        <v>48.12</v>
      </c>
      <c r="F8409">
        <v>240</v>
      </c>
      <c r="G8409">
        <v>11</v>
      </c>
      <c r="H8409">
        <v>0</v>
      </c>
      <c r="I8409">
        <v>30.1</v>
      </c>
      <c r="J8409">
        <v>1018.9</v>
      </c>
      <c r="K8409">
        <v>10</v>
      </c>
      <c r="L8409">
        <v>17</v>
      </c>
      <c r="M8409" t="s">
        <v>31</v>
      </c>
      <c r="N8409" t="s">
        <v>34</v>
      </c>
      <c r="O8409" t="s">
        <v>34</v>
      </c>
      <c r="Q8409">
        <v>8500</v>
      </c>
      <c r="R8409">
        <v>11000</v>
      </c>
      <c r="S8409">
        <v>25000</v>
      </c>
      <c r="AB8409">
        <v>77</v>
      </c>
      <c r="AC8409" t="s">
        <v>8461</v>
      </c>
    </row>
    <row r="8410" spans="1:29">
      <c r="A8410" s="1" t="s">
        <v>30</v>
      </c>
      <c r="B8410" s="2">
        <v>42842.535416666666</v>
      </c>
      <c r="C8410">
        <v>78</v>
      </c>
      <c r="D8410">
        <v>56</v>
      </c>
      <c r="E8410">
        <v>46.4</v>
      </c>
      <c r="F8410">
        <v>220</v>
      </c>
      <c r="G8410">
        <v>6</v>
      </c>
      <c r="H8410">
        <v>0</v>
      </c>
      <c r="I8410">
        <v>30.08</v>
      </c>
      <c r="J8410">
        <v>1018.2</v>
      </c>
      <c r="K8410">
        <v>10</v>
      </c>
      <c r="M8410" t="s">
        <v>31</v>
      </c>
      <c r="N8410" t="s">
        <v>32</v>
      </c>
      <c r="O8410" t="s">
        <v>32</v>
      </c>
      <c r="Q8410">
        <v>5000</v>
      </c>
      <c r="R8410">
        <v>9000</v>
      </c>
      <c r="S8410">
        <v>25000</v>
      </c>
      <c r="AB8410">
        <v>78.099999999999994</v>
      </c>
      <c r="AC8410" t="s">
        <v>8462</v>
      </c>
    </row>
    <row r="8411" spans="1:29">
      <c r="A8411" s="1" t="s">
        <v>30</v>
      </c>
      <c r="B8411" s="2">
        <v>42842.57708333333</v>
      </c>
      <c r="C8411">
        <v>83</v>
      </c>
      <c r="D8411">
        <v>56</v>
      </c>
      <c r="E8411">
        <v>39.659999999999997</v>
      </c>
      <c r="F8411">
        <v>250</v>
      </c>
      <c r="G8411">
        <v>9</v>
      </c>
      <c r="H8411">
        <v>0</v>
      </c>
      <c r="I8411">
        <v>30.06</v>
      </c>
      <c r="J8411">
        <v>1017.4</v>
      </c>
      <c r="K8411">
        <v>10</v>
      </c>
      <c r="L8411">
        <v>17</v>
      </c>
      <c r="M8411" t="s">
        <v>31</v>
      </c>
      <c r="N8411" t="s">
        <v>31</v>
      </c>
      <c r="O8411" t="s">
        <v>31</v>
      </c>
      <c r="Q8411">
        <v>6000</v>
      </c>
      <c r="R8411">
        <v>10000</v>
      </c>
      <c r="S8411">
        <v>25000</v>
      </c>
      <c r="AB8411">
        <v>82.9</v>
      </c>
      <c r="AC8411" t="s">
        <v>8463</v>
      </c>
    </row>
    <row r="8412" spans="1:29">
      <c r="A8412" s="1" t="s">
        <v>30</v>
      </c>
      <c r="B8412" s="2">
        <v>42842.618750000001</v>
      </c>
      <c r="C8412">
        <v>84</v>
      </c>
      <c r="D8412">
        <v>53</v>
      </c>
      <c r="E8412">
        <v>34.56</v>
      </c>
      <c r="F8412">
        <v>260</v>
      </c>
      <c r="G8412">
        <v>8</v>
      </c>
      <c r="H8412">
        <v>0</v>
      </c>
      <c r="I8412">
        <v>30.03</v>
      </c>
      <c r="J8412">
        <v>1016.4</v>
      </c>
      <c r="K8412">
        <v>10</v>
      </c>
      <c r="M8412" t="s">
        <v>31</v>
      </c>
      <c r="N8412" t="s">
        <v>34</v>
      </c>
      <c r="O8412" t="s">
        <v>34</v>
      </c>
      <c r="Q8412">
        <v>6500</v>
      </c>
      <c r="R8412">
        <v>12000</v>
      </c>
      <c r="S8412">
        <v>25000</v>
      </c>
      <c r="AB8412">
        <v>82.52</v>
      </c>
      <c r="AC8412" t="s">
        <v>8464</v>
      </c>
    </row>
    <row r="8413" spans="1:29">
      <c r="A8413" s="1" t="s">
        <v>30</v>
      </c>
      <c r="B8413" s="2">
        <v>42842.660416666666</v>
      </c>
      <c r="C8413">
        <v>83</v>
      </c>
      <c r="D8413">
        <v>53</v>
      </c>
      <c r="E8413">
        <v>35.81</v>
      </c>
      <c r="F8413">
        <v>240</v>
      </c>
      <c r="G8413">
        <v>12</v>
      </c>
      <c r="H8413">
        <v>0</v>
      </c>
      <c r="I8413">
        <v>30.01</v>
      </c>
      <c r="J8413">
        <v>1015.7</v>
      </c>
      <c r="K8413">
        <v>10</v>
      </c>
      <c r="M8413" t="s">
        <v>32</v>
      </c>
      <c r="N8413" t="s">
        <v>32</v>
      </c>
      <c r="O8413" t="s">
        <v>32</v>
      </c>
      <c r="Q8413">
        <v>6500</v>
      </c>
      <c r="R8413">
        <v>12000</v>
      </c>
      <c r="S8413">
        <v>25000</v>
      </c>
      <c r="AB8413">
        <v>81.73</v>
      </c>
      <c r="AC8413" t="s">
        <v>8465</v>
      </c>
    </row>
    <row r="8414" spans="1:29">
      <c r="A8414" s="1" t="s">
        <v>30</v>
      </c>
      <c r="B8414" s="2">
        <v>42842.70208333333</v>
      </c>
      <c r="C8414">
        <v>85</v>
      </c>
      <c r="D8414">
        <v>53</v>
      </c>
      <c r="E8414">
        <v>33.57</v>
      </c>
      <c r="F8414">
        <v>220</v>
      </c>
      <c r="G8414">
        <v>13</v>
      </c>
      <c r="H8414">
        <v>0</v>
      </c>
      <c r="I8414">
        <v>29.98</v>
      </c>
      <c r="J8414">
        <v>1014.8</v>
      </c>
      <c r="K8414">
        <v>10</v>
      </c>
      <c r="M8414" t="s">
        <v>34</v>
      </c>
      <c r="N8414" t="s">
        <v>34</v>
      </c>
      <c r="O8414" t="s">
        <v>34</v>
      </c>
      <c r="Q8414">
        <v>7000</v>
      </c>
      <c r="R8414">
        <v>12000</v>
      </c>
      <c r="S8414">
        <v>25000</v>
      </c>
      <c r="AB8414">
        <v>83.21</v>
      </c>
      <c r="AC8414" t="s">
        <v>8466</v>
      </c>
    </row>
    <row r="8415" spans="1:29">
      <c r="A8415" s="1" t="s">
        <v>30</v>
      </c>
      <c r="B8415" s="2">
        <v>42842.743750000001</v>
      </c>
      <c r="C8415">
        <v>72</v>
      </c>
      <c r="D8415">
        <v>57</v>
      </c>
      <c r="E8415">
        <v>59.2</v>
      </c>
      <c r="F8415">
        <v>350</v>
      </c>
      <c r="G8415">
        <v>12</v>
      </c>
      <c r="I8415">
        <v>30.02</v>
      </c>
      <c r="J8415">
        <v>1016.2</v>
      </c>
      <c r="K8415">
        <v>10</v>
      </c>
      <c r="L8415">
        <v>23</v>
      </c>
      <c r="M8415" t="s">
        <v>31</v>
      </c>
      <c r="N8415" t="s">
        <v>32</v>
      </c>
      <c r="O8415" t="s">
        <v>32</v>
      </c>
      <c r="P8415" t="s">
        <v>32</v>
      </c>
      <c r="Q8415">
        <v>4000</v>
      </c>
      <c r="R8415">
        <v>6500</v>
      </c>
      <c r="S8415">
        <v>11000</v>
      </c>
      <c r="T8415">
        <v>25000</v>
      </c>
      <c r="U8415" t="e" cm="1">
        <f t="array" ref="U8415">-RA</f>
        <v>#NAME?</v>
      </c>
      <c r="AB8415">
        <v>72</v>
      </c>
      <c r="AC8415" t="s">
        <v>8467</v>
      </c>
    </row>
    <row r="8416" spans="1:29">
      <c r="A8416" s="1" t="s">
        <v>30</v>
      </c>
      <c r="B8416" s="2">
        <v>42842.785416666666</v>
      </c>
      <c r="C8416">
        <v>67</v>
      </c>
      <c r="D8416">
        <v>62</v>
      </c>
      <c r="E8416">
        <v>84.56</v>
      </c>
      <c r="F8416">
        <v>40</v>
      </c>
      <c r="G8416">
        <v>6</v>
      </c>
      <c r="H8416">
        <v>0.01</v>
      </c>
      <c r="I8416">
        <v>30.03</v>
      </c>
      <c r="J8416">
        <v>1016.5</v>
      </c>
      <c r="K8416">
        <v>10</v>
      </c>
      <c r="M8416" t="s">
        <v>31</v>
      </c>
      <c r="N8416" t="s">
        <v>32</v>
      </c>
      <c r="O8416" t="s">
        <v>32</v>
      </c>
      <c r="P8416" t="s">
        <v>32</v>
      </c>
      <c r="Q8416">
        <v>4500</v>
      </c>
      <c r="R8416">
        <v>7000</v>
      </c>
      <c r="S8416">
        <v>10000</v>
      </c>
      <c r="T8416">
        <v>25000</v>
      </c>
      <c r="U8416" t="e" cm="1">
        <f t="array" ref="U8416">-RA</f>
        <v>#NAME?</v>
      </c>
      <c r="AB8416">
        <v>66.900000000000006</v>
      </c>
      <c r="AC8416" t="s">
        <v>8468</v>
      </c>
    </row>
    <row r="8417" spans="1:29">
      <c r="A8417" s="1" t="s">
        <v>30</v>
      </c>
      <c r="B8417" s="2">
        <v>42842.82708333333</v>
      </c>
      <c r="C8417">
        <v>67</v>
      </c>
      <c r="D8417">
        <v>63</v>
      </c>
      <c r="E8417">
        <v>87.28</v>
      </c>
      <c r="F8417">
        <v>330</v>
      </c>
      <c r="G8417">
        <v>4</v>
      </c>
      <c r="I8417">
        <v>30.06</v>
      </c>
      <c r="J8417">
        <v>1017.7</v>
      </c>
      <c r="K8417">
        <v>10</v>
      </c>
      <c r="M8417" t="s">
        <v>32</v>
      </c>
      <c r="N8417" t="s">
        <v>32</v>
      </c>
      <c r="O8417" t="s">
        <v>32</v>
      </c>
      <c r="Q8417">
        <v>6000</v>
      </c>
      <c r="R8417">
        <v>10000</v>
      </c>
      <c r="S8417">
        <v>25000</v>
      </c>
      <c r="U8417" t="e" cm="1">
        <f t="array" ref="U8417">-RA</f>
        <v>#NAME?</v>
      </c>
      <c r="AB8417">
        <v>66.900000000000006</v>
      </c>
      <c r="AC8417" t="s">
        <v>8469</v>
      </c>
    </row>
    <row r="8418" spans="1:29">
      <c r="A8418" s="1" t="s">
        <v>30</v>
      </c>
      <c r="B8418" s="2">
        <v>42842.868750000001</v>
      </c>
      <c r="C8418">
        <v>66</v>
      </c>
      <c r="D8418">
        <v>63</v>
      </c>
      <c r="E8418">
        <v>90.05</v>
      </c>
      <c r="F8418">
        <v>50</v>
      </c>
      <c r="G8418">
        <v>3</v>
      </c>
      <c r="H8418">
        <v>0.04</v>
      </c>
      <c r="I8418">
        <v>30.06</v>
      </c>
      <c r="J8418">
        <v>1017.8</v>
      </c>
      <c r="K8418">
        <v>10</v>
      </c>
      <c r="M8418" t="s">
        <v>31</v>
      </c>
      <c r="N8418" t="s">
        <v>32</v>
      </c>
      <c r="Q8418">
        <v>6000</v>
      </c>
      <c r="R8418">
        <v>11000</v>
      </c>
      <c r="U8418" t="e" cm="1">
        <f t="array" ref="U8418">-RA</f>
        <v>#NAME?</v>
      </c>
      <c r="AB8418">
        <v>66</v>
      </c>
      <c r="AC8418" t="s">
        <v>8470</v>
      </c>
    </row>
    <row r="8419" spans="1:29">
      <c r="A8419" s="1" t="s">
        <v>30</v>
      </c>
      <c r="B8419" s="2">
        <v>42842.910416666666</v>
      </c>
      <c r="C8419">
        <v>67</v>
      </c>
      <c r="D8419">
        <v>63</v>
      </c>
      <c r="E8419">
        <v>87.28</v>
      </c>
      <c r="F8419">
        <v>0</v>
      </c>
      <c r="G8419">
        <v>0</v>
      </c>
      <c r="I8419">
        <v>30.11</v>
      </c>
      <c r="J8419">
        <v>1019.1</v>
      </c>
      <c r="K8419">
        <v>10</v>
      </c>
      <c r="M8419" t="s">
        <v>32</v>
      </c>
      <c r="N8419" t="s">
        <v>43</v>
      </c>
      <c r="Q8419">
        <v>6500</v>
      </c>
      <c r="R8419">
        <v>10000</v>
      </c>
      <c r="AB8419">
        <v>66.900000000000006</v>
      </c>
      <c r="AC8419" t="s">
        <v>8471</v>
      </c>
    </row>
    <row r="8420" spans="1:29">
      <c r="A8420" s="1" t="s">
        <v>30</v>
      </c>
      <c r="B8420" s="2">
        <v>42842.95208333333</v>
      </c>
      <c r="C8420">
        <v>66</v>
      </c>
      <c r="D8420">
        <v>63</v>
      </c>
      <c r="E8420">
        <v>90.05</v>
      </c>
      <c r="F8420">
        <v>0</v>
      </c>
      <c r="G8420">
        <v>0</v>
      </c>
      <c r="I8420">
        <v>30.1</v>
      </c>
      <c r="J8420">
        <v>1019</v>
      </c>
      <c r="K8420">
        <v>10</v>
      </c>
      <c r="M8420" t="s">
        <v>34</v>
      </c>
      <c r="N8420" t="s">
        <v>32</v>
      </c>
      <c r="O8420" t="s">
        <v>32</v>
      </c>
      <c r="Q8420">
        <v>6000</v>
      </c>
      <c r="R8420">
        <v>10000</v>
      </c>
      <c r="S8420">
        <v>25000</v>
      </c>
      <c r="U8420" t="e" cm="1">
        <f t="array" ref="U8420">-RA</f>
        <v>#NAME?</v>
      </c>
      <c r="AB8420">
        <v>66</v>
      </c>
      <c r="AC8420" t="s">
        <v>8472</v>
      </c>
    </row>
    <row r="8421" spans="1:29">
      <c r="A8421" s="1" t="s">
        <v>30</v>
      </c>
      <c r="B8421" s="2">
        <v>42842.993750000001</v>
      </c>
      <c r="C8421">
        <v>63</v>
      </c>
      <c r="D8421">
        <v>62</v>
      </c>
      <c r="E8421">
        <v>96.88</v>
      </c>
      <c r="F8421">
        <v>0</v>
      </c>
      <c r="G8421">
        <v>0</v>
      </c>
      <c r="I8421">
        <v>30.12</v>
      </c>
      <c r="J8421">
        <v>1019.5</v>
      </c>
      <c r="K8421">
        <v>10</v>
      </c>
      <c r="M8421" t="s">
        <v>31</v>
      </c>
      <c r="N8421" t="s">
        <v>34</v>
      </c>
      <c r="O8421" t="s">
        <v>34</v>
      </c>
      <c r="P8421" t="s">
        <v>34</v>
      </c>
      <c r="Q8421">
        <v>7000</v>
      </c>
      <c r="R8421">
        <v>9500</v>
      </c>
      <c r="S8421">
        <v>12000</v>
      </c>
      <c r="T8421">
        <v>25000</v>
      </c>
      <c r="AB8421">
        <v>63</v>
      </c>
      <c r="AC8421" t="s">
        <v>8473</v>
      </c>
    </row>
    <row r="8422" spans="1:29">
      <c r="A8422" s="1" t="s">
        <v>30</v>
      </c>
      <c r="B8422" s="2">
        <v>42843.035416666666</v>
      </c>
      <c r="C8422">
        <v>64</v>
      </c>
      <c r="D8422">
        <v>62</v>
      </c>
      <c r="E8422">
        <v>93.54</v>
      </c>
      <c r="F8422">
        <v>20</v>
      </c>
      <c r="G8422">
        <v>3</v>
      </c>
      <c r="H8422">
        <v>0</v>
      </c>
      <c r="I8422">
        <v>30.13</v>
      </c>
      <c r="J8422">
        <v>1020</v>
      </c>
      <c r="K8422">
        <v>8</v>
      </c>
      <c r="M8422" t="s">
        <v>32</v>
      </c>
      <c r="N8422" t="s">
        <v>32</v>
      </c>
      <c r="O8422" t="s">
        <v>32</v>
      </c>
      <c r="Q8422">
        <v>6000</v>
      </c>
      <c r="R8422">
        <v>12000</v>
      </c>
      <c r="S8422">
        <v>25000</v>
      </c>
      <c r="AB8422">
        <v>64</v>
      </c>
      <c r="AC8422" t="s">
        <v>8474</v>
      </c>
    </row>
    <row r="8423" spans="1:29">
      <c r="A8423" s="1" t="s">
        <v>30</v>
      </c>
      <c r="B8423" s="2">
        <v>42843.07708333333</v>
      </c>
      <c r="C8423">
        <v>64</v>
      </c>
      <c r="D8423">
        <v>63</v>
      </c>
      <c r="E8423">
        <v>96.55</v>
      </c>
      <c r="F8423">
        <v>50</v>
      </c>
      <c r="G8423">
        <v>6</v>
      </c>
      <c r="H8423">
        <v>0</v>
      </c>
      <c r="I8423">
        <v>30.14</v>
      </c>
      <c r="J8423">
        <v>1020</v>
      </c>
      <c r="K8423">
        <v>9</v>
      </c>
      <c r="M8423" t="s">
        <v>31</v>
      </c>
      <c r="N8423" t="s">
        <v>32</v>
      </c>
      <c r="O8423" t="s">
        <v>32</v>
      </c>
      <c r="P8423" t="s">
        <v>32</v>
      </c>
      <c r="Q8423">
        <v>600</v>
      </c>
      <c r="R8423">
        <v>6000</v>
      </c>
      <c r="S8423">
        <v>12000</v>
      </c>
      <c r="T8423">
        <v>25000</v>
      </c>
      <c r="AB8423">
        <v>64</v>
      </c>
      <c r="AC8423" t="s">
        <v>8475</v>
      </c>
    </row>
    <row r="8424" spans="1:29">
      <c r="A8424" s="1" t="s">
        <v>30</v>
      </c>
      <c r="B8424" s="2">
        <v>42843.118750000001</v>
      </c>
      <c r="C8424">
        <v>64</v>
      </c>
      <c r="D8424">
        <v>62</v>
      </c>
      <c r="E8424">
        <v>93.54</v>
      </c>
      <c r="F8424">
        <v>50</v>
      </c>
      <c r="G8424">
        <v>6</v>
      </c>
      <c r="I8424">
        <v>30.14</v>
      </c>
      <c r="J8424">
        <v>1020</v>
      </c>
      <c r="K8424">
        <v>9</v>
      </c>
      <c r="M8424" t="s">
        <v>32</v>
      </c>
      <c r="N8424" t="s">
        <v>32</v>
      </c>
      <c r="O8424" t="s">
        <v>43</v>
      </c>
      <c r="Q8424">
        <v>700</v>
      </c>
      <c r="R8424">
        <v>4700</v>
      </c>
      <c r="S8424">
        <v>6000</v>
      </c>
      <c r="AB8424">
        <v>64</v>
      </c>
      <c r="AC8424" t="s">
        <v>8476</v>
      </c>
    </row>
    <row r="8425" spans="1:29">
      <c r="A8425" s="1" t="s">
        <v>30</v>
      </c>
      <c r="B8425" s="2">
        <v>42843.149305555555</v>
      </c>
      <c r="C8425">
        <v>64</v>
      </c>
      <c r="D8425">
        <v>62</v>
      </c>
      <c r="E8425">
        <v>93.54</v>
      </c>
      <c r="F8425">
        <v>60</v>
      </c>
      <c r="G8425">
        <v>7</v>
      </c>
      <c r="H8425">
        <v>0.02</v>
      </c>
      <c r="I8425">
        <v>30.14</v>
      </c>
      <c r="K8425">
        <v>7</v>
      </c>
      <c r="M8425" t="s">
        <v>31</v>
      </c>
      <c r="N8425" t="s">
        <v>32</v>
      </c>
      <c r="O8425" t="s">
        <v>43</v>
      </c>
      <c r="Q8425">
        <v>600</v>
      </c>
      <c r="R8425">
        <v>7000</v>
      </c>
      <c r="S8425">
        <v>10000</v>
      </c>
      <c r="U8425" t="e" cm="1">
        <f t="array" ref="U8425">-RA</f>
        <v>#NAME?</v>
      </c>
      <c r="AB8425">
        <v>64</v>
      </c>
      <c r="AC8425" t="s">
        <v>8477</v>
      </c>
    </row>
    <row r="8426" spans="1:29">
      <c r="A8426" s="1" t="s">
        <v>30</v>
      </c>
      <c r="B8426" s="2">
        <v>42843.160416666666</v>
      </c>
      <c r="C8426">
        <v>64</v>
      </c>
      <c r="D8426">
        <v>62</v>
      </c>
      <c r="E8426">
        <v>93.54</v>
      </c>
      <c r="F8426">
        <v>50</v>
      </c>
      <c r="G8426">
        <v>7</v>
      </c>
      <c r="H8426">
        <v>0.03</v>
      </c>
      <c r="I8426">
        <v>30.14</v>
      </c>
      <c r="J8426">
        <v>1020.2</v>
      </c>
      <c r="K8426">
        <v>10</v>
      </c>
      <c r="M8426" t="s">
        <v>31</v>
      </c>
      <c r="N8426" t="s">
        <v>34</v>
      </c>
      <c r="O8426" t="s">
        <v>32</v>
      </c>
      <c r="P8426" t="s">
        <v>32</v>
      </c>
      <c r="Q8426">
        <v>600</v>
      </c>
      <c r="R8426">
        <v>4000</v>
      </c>
      <c r="S8426">
        <v>11000</v>
      </c>
      <c r="T8426">
        <v>25000</v>
      </c>
      <c r="U8426" t="e" cm="1">
        <f t="array" ref="U8426">-RA</f>
        <v>#NAME?</v>
      </c>
      <c r="AB8426">
        <v>64</v>
      </c>
      <c r="AC8426" t="s">
        <v>8478</v>
      </c>
    </row>
    <row r="8427" spans="1:29">
      <c r="A8427" s="1" t="s">
        <v>30</v>
      </c>
      <c r="B8427" s="2">
        <v>42843.17083333333</v>
      </c>
      <c r="C8427">
        <v>64</v>
      </c>
      <c r="D8427">
        <v>62</v>
      </c>
      <c r="E8427">
        <v>93.54</v>
      </c>
      <c r="F8427">
        <v>60</v>
      </c>
      <c r="G8427">
        <v>5</v>
      </c>
      <c r="I8427">
        <v>30.15</v>
      </c>
      <c r="K8427">
        <v>9</v>
      </c>
      <c r="M8427" t="s">
        <v>32</v>
      </c>
      <c r="N8427" t="s">
        <v>32</v>
      </c>
      <c r="O8427" t="s">
        <v>32</v>
      </c>
      <c r="P8427" t="s">
        <v>32</v>
      </c>
      <c r="Q8427">
        <v>600</v>
      </c>
      <c r="R8427">
        <v>4000</v>
      </c>
      <c r="S8427">
        <v>11000</v>
      </c>
      <c r="T8427">
        <v>25000</v>
      </c>
      <c r="AB8427">
        <v>64</v>
      </c>
      <c r="AC8427" t="s">
        <v>8479</v>
      </c>
    </row>
    <row r="8428" spans="1:29">
      <c r="A8428" s="1" t="s">
        <v>30</v>
      </c>
      <c r="B8428" s="2">
        <v>42843.20208333333</v>
      </c>
      <c r="C8428">
        <v>64</v>
      </c>
      <c r="D8428">
        <v>62</v>
      </c>
      <c r="E8428">
        <v>93.54</v>
      </c>
      <c r="F8428">
        <v>40</v>
      </c>
      <c r="G8428">
        <v>5</v>
      </c>
      <c r="I8428">
        <v>30.17</v>
      </c>
      <c r="J8428">
        <v>1021</v>
      </c>
      <c r="K8428">
        <v>9</v>
      </c>
      <c r="M8428" t="s">
        <v>32</v>
      </c>
      <c r="N8428" t="s">
        <v>32</v>
      </c>
      <c r="O8428" t="s">
        <v>32</v>
      </c>
      <c r="P8428" t="s">
        <v>32</v>
      </c>
      <c r="Q8428">
        <v>800</v>
      </c>
      <c r="R8428">
        <v>6500</v>
      </c>
      <c r="S8428">
        <v>11000</v>
      </c>
      <c r="T8428">
        <v>25000</v>
      </c>
      <c r="AB8428">
        <v>64</v>
      </c>
      <c r="AC8428" t="s">
        <v>8480</v>
      </c>
    </row>
    <row r="8429" spans="1:29">
      <c r="A8429" s="1" t="s">
        <v>30</v>
      </c>
      <c r="B8429" s="2">
        <v>42843.234722222223</v>
      </c>
      <c r="C8429">
        <v>63</v>
      </c>
      <c r="D8429">
        <v>62</v>
      </c>
      <c r="E8429">
        <v>96.88</v>
      </c>
      <c r="F8429">
        <v>70</v>
      </c>
      <c r="G8429">
        <v>4</v>
      </c>
      <c r="H8429">
        <v>0</v>
      </c>
      <c r="I8429">
        <v>30.17</v>
      </c>
      <c r="K8429">
        <v>10</v>
      </c>
      <c r="M8429" t="s">
        <v>31</v>
      </c>
      <c r="N8429" t="s">
        <v>32</v>
      </c>
      <c r="O8429" t="s">
        <v>32</v>
      </c>
      <c r="Q8429">
        <v>500</v>
      </c>
      <c r="R8429">
        <v>8500</v>
      </c>
      <c r="S8429">
        <v>25000</v>
      </c>
      <c r="AB8429">
        <v>63</v>
      </c>
      <c r="AC8429" t="s">
        <v>8481</v>
      </c>
    </row>
    <row r="8430" spans="1:29">
      <c r="A8430" s="1" t="s">
        <v>30</v>
      </c>
      <c r="B8430" s="2">
        <v>42843.243750000001</v>
      </c>
      <c r="C8430">
        <v>63</v>
      </c>
      <c r="D8430">
        <v>62</v>
      </c>
      <c r="E8430">
        <v>96.88</v>
      </c>
      <c r="F8430">
        <v>50</v>
      </c>
      <c r="G8430">
        <v>5</v>
      </c>
      <c r="H8430">
        <v>0</v>
      </c>
      <c r="I8430">
        <v>30.18</v>
      </c>
      <c r="J8430">
        <v>1021.5</v>
      </c>
      <c r="K8430">
        <v>9</v>
      </c>
      <c r="M8430" t="s">
        <v>32</v>
      </c>
      <c r="N8430" t="s">
        <v>32</v>
      </c>
      <c r="O8430" t="s">
        <v>32</v>
      </c>
      <c r="Q8430">
        <v>700</v>
      </c>
      <c r="R8430">
        <v>8500</v>
      </c>
      <c r="S8430">
        <v>25000</v>
      </c>
      <c r="AB8430">
        <v>63</v>
      </c>
      <c r="AC8430" t="s">
        <v>8482</v>
      </c>
    </row>
    <row r="8431" spans="1:29">
      <c r="A8431" s="1" t="s">
        <v>30</v>
      </c>
      <c r="B8431" s="2">
        <v>42843.285416666666</v>
      </c>
      <c r="C8431">
        <v>63</v>
      </c>
      <c r="D8431">
        <v>61</v>
      </c>
      <c r="E8431">
        <v>93.18</v>
      </c>
      <c r="F8431">
        <v>40</v>
      </c>
      <c r="G8431">
        <v>6</v>
      </c>
      <c r="H8431">
        <v>0</v>
      </c>
      <c r="I8431">
        <v>30.21</v>
      </c>
      <c r="J8431">
        <v>1022.6</v>
      </c>
      <c r="K8431">
        <v>8</v>
      </c>
      <c r="M8431" t="s">
        <v>32</v>
      </c>
      <c r="N8431" t="s">
        <v>32</v>
      </c>
      <c r="O8431" t="s">
        <v>32</v>
      </c>
      <c r="P8431" t="s">
        <v>43</v>
      </c>
      <c r="Q8431">
        <v>700</v>
      </c>
      <c r="R8431">
        <v>1400</v>
      </c>
      <c r="S8431">
        <v>6000</v>
      </c>
      <c r="T8431">
        <v>25000</v>
      </c>
      <c r="AB8431">
        <v>63</v>
      </c>
      <c r="AC8431" t="s">
        <v>8483</v>
      </c>
    </row>
    <row r="8432" spans="1:29">
      <c r="A8432" s="1" t="s">
        <v>30</v>
      </c>
      <c r="B8432" s="2">
        <v>42843.32708333333</v>
      </c>
      <c r="C8432">
        <v>63</v>
      </c>
      <c r="D8432">
        <v>61</v>
      </c>
      <c r="E8432">
        <v>93.18</v>
      </c>
      <c r="F8432">
        <v>40</v>
      </c>
      <c r="G8432">
        <v>7</v>
      </c>
      <c r="H8432">
        <v>0</v>
      </c>
      <c r="I8432">
        <v>30.23</v>
      </c>
      <c r="J8432">
        <v>1023.5</v>
      </c>
      <c r="K8432">
        <v>8</v>
      </c>
      <c r="M8432" t="s">
        <v>32</v>
      </c>
      <c r="N8432" t="s">
        <v>43</v>
      </c>
      <c r="Q8432">
        <v>800</v>
      </c>
      <c r="R8432">
        <v>7000</v>
      </c>
      <c r="AB8432">
        <v>63</v>
      </c>
      <c r="AC8432" t="s">
        <v>8484</v>
      </c>
    </row>
    <row r="8433" spans="1:29">
      <c r="A8433" s="1" t="s">
        <v>30</v>
      </c>
      <c r="B8433" s="2">
        <v>42843.345833333333</v>
      </c>
      <c r="C8433">
        <v>62.6</v>
      </c>
      <c r="D8433">
        <v>60.8</v>
      </c>
      <c r="E8433">
        <v>93.83</v>
      </c>
      <c r="F8433">
        <v>50</v>
      </c>
      <c r="G8433">
        <v>6</v>
      </c>
      <c r="H8433">
        <v>0</v>
      </c>
      <c r="I8433">
        <v>30.25</v>
      </c>
      <c r="K8433">
        <v>10</v>
      </c>
      <c r="M8433" t="s">
        <v>34</v>
      </c>
      <c r="N8433" t="s">
        <v>43</v>
      </c>
      <c r="Q8433">
        <v>800</v>
      </c>
      <c r="R8433">
        <v>7500</v>
      </c>
      <c r="AB8433">
        <v>62.6</v>
      </c>
      <c r="AC8433" t="s">
        <v>8485</v>
      </c>
    </row>
    <row r="8434" spans="1:29">
      <c r="A8434" s="1" t="s">
        <v>30</v>
      </c>
      <c r="B8434" s="2">
        <v>42843.368750000001</v>
      </c>
      <c r="C8434">
        <v>64</v>
      </c>
      <c r="D8434">
        <v>60</v>
      </c>
      <c r="E8434">
        <v>87.14</v>
      </c>
      <c r="F8434">
        <v>50</v>
      </c>
      <c r="G8434">
        <v>9</v>
      </c>
      <c r="H8434">
        <v>0</v>
      </c>
      <c r="I8434">
        <v>30.26</v>
      </c>
      <c r="J8434">
        <v>1024.3</v>
      </c>
      <c r="K8434">
        <v>10</v>
      </c>
      <c r="M8434" t="s">
        <v>31</v>
      </c>
      <c r="N8434" t="s">
        <v>32</v>
      </c>
      <c r="O8434" t="s">
        <v>43</v>
      </c>
      <c r="Q8434">
        <v>900</v>
      </c>
      <c r="R8434">
        <v>6500</v>
      </c>
      <c r="S8434">
        <v>8000</v>
      </c>
      <c r="AB8434">
        <v>64</v>
      </c>
      <c r="AC8434" t="s">
        <v>8486</v>
      </c>
    </row>
    <row r="8435" spans="1:29">
      <c r="A8435" s="1" t="s">
        <v>30</v>
      </c>
      <c r="B8435" s="2">
        <v>42843.410416666666</v>
      </c>
      <c r="C8435">
        <v>64</v>
      </c>
      <c r="D8435">
        <v>59</v>
      </c>
      <c r="E8435">
        <v>83.78</v>
      </c>
      <c r="F8435">
        <v>50</v>
      </c>
      <c r="G8435">
        <v>9</v>
      </c>
      <c r="H8435">
        <v>0</v>
      </c>
      <c r="I8435">
        <v>30.26</v>
      </c>
      <c r="J8435">
        <v>1024.5</v>
      </c>
      <c r="K8435">
        <v>10</v>
      </c>
      <c r="M8435" t="s">
        <v>34</v>
      </c>
      <c r="N8435" t="s">
        <v>32</v>
      </c>
      <c r="O8435" t="s">
        <v>43</v>
      </c>
      <c r="Q8435">
        <v>1100</v>
      </c>
      <c r="R8435">
        <v>7500</v>
      </c>
      <c r="S8435">
        <v>9000</v>
      </c>
      <c r="AB8435">
        <v>64</v>
      </c>
      <c r="AC8435" t="s">
        <v>8487</v>
      </c>
    </row>
    <row r="8436" spans="1:29">
      <c r="A8436" s="1" t="s">
        <v>30</v>
      </c>
      <c r="B8436" s="2">
        <v>42843.45208333333</v>
      </c>
      <c r="C8436">
        <v>68</v>
      </c>
      <c r="D8436">
        <v>55</v>
      </c>
      <c r="E8436">
        <v>63.12</v>
      </c>
      <c r="F8436">
        <v>90</v>
      </c>
      <c r="G8436">
        <v>13</v>
      </c>
      <c r="H8436">
        <v>0</v>
      </c>
      <c r="I8436">
        <v>30.29</v>
      </c>
      <c r="J8436">
        <v>1025.4000000000001</v>
      </c>
      <c r="K8436">
        <v>10</v>
      </c>
      <c r="M8436" t="s">
        <v>34</v>
      </c>
      <c r="N8436" t="s">
        <v>34</v>
      </c>
      <c r="O8436" t="s">
        <v>32</v>
      </c>
      <c r="Q8436">
        <v>2500</v>
      </c>
      <c r="R8436">
        <v>8000</v>
      </c>
      <c r="S8436">
        <v>25000</v>
      </c>
      <c r="AB8436">
        <v>68</v>
      </c>
      <c r="AC8436" t="s">
        <v>8488</v>
      </c>
    </row>
    <row r="8437" spans="1:29">
      <c r="A8437" s="1" t="s">
        <v>30</v>
      </c>
      <c r="B8437" s="2">
        <v>42843.493750000001</v>
      </c>
      <c r="C8437">
        <v>68</v>
      </c>
      <c r="D8437">
        <v>54</v>
      </c>
      <c r="E8437">
        <v>60.86</v>
      </c>
      <c r="F8437">
        <v>80</v>
      </c>
      <c r="G8437">
        <v>10</v>
      </c>
      <c r="H8437">
        <v>0</v>
      </c>
      <c r="I8437">
        <v>30.3</v>
      </c>
      <c r="J8437">
        <v>1025.7</v>
      </c>
      <c r="K8437">
        <v>10</v>
      </c>
      <c r="L8437">
        <v>18</v>
      </c>
      <c r="M8437" t="s">
        <v>34</v>
      </c>
      <c r="N8437" t="s">
        <v>34</v>
      </c>
      <c r="O8437" t="s">
        <v>32</v>
      </c>
      <c r="P8437" t="s">
        <v>32</v>
      </c>
      <c r="Q8437">
        <v>3000</v>
      </c>
      <c r="R8437">
        <v>8000</v>
      </c>
      <c r="S8437">
        <v>14000</v>
      </c>
      <c r="T8437">
        <v>25000</v>
      </c>
      <c r="AB8437">
        <v>68</v>
      </c>
      <c r="AC8437" t="s">
        <v>8489</v>
      </c>
    </row>
    <row r="8438" spans="1:29">
      <c r="A8438" s="1" t="s">
        <v>30</v>
      </c>
      <c r="B8438" s="2">
        <v>42843.535416666666</v>
      </c>
      <c r="C8438">
        <v>70</v>
      </c>
      <c r="D8438">
        <v>54</v>
      </c>
      <c r="E8438">
        <v>56.82</v>
      </c>
      <c r="F8438">
        <v>70</v>
      </c>
      <c r="G8438">
        <v>8</v>
      </c>
      <c r="H8438">
        <v>0</v>
      </c>
      <c r="I8438">
        <v>30.29</v>
      </c>
      <c r="J8438">
        <v>1025.5</v>
      </c>
      <c r="K8438">
        <v>10</v>
      </c>
      <c r="M8438" t="s">
        <v>34</v>
      </c>
      <c r="N8438" t="s">
        <v>34</v>
      </c>
      <c r="O8438" t="s">
        <v>32</v>
      </c>
      <c r="P8438" t="s">
        <v>32</v>
      </c>
      <c r="Q8438">
        <v>3500</v>
      </c>
      <c r="R8438">
        <v>8000</v>
      </c>
      <c r="S8438">
        <v>13000</v>
      </c>
      <c r="T8438">
        <v>25000</v>
      </c>
      <c r="AB8438">
        <v>70</v>
      </c>
      <c r="AC8438" t="s">
        <v>8490</v>
      </c>
    </row>
    <row r="8439" spans="1:29">
      <c r="A8439" s="1" t="s">
        <v>30</v>
      </c>
      <c r="B8439" s="2">
        <v>42843.57708333333</v>
      </c>
      <c r="C8439">
        <v>71</v>
      </c>
      <c r="D8439">
        <v>54</v>
      </c>
      <c r="E8439">
        <v>54.73</v>
      </c>
      <c r="F8439">
        <v>50</v>
      </c>
      <c r="G8439">
        <v>10</v>
      </c>
      <c r="H8439">
        <v>0</v>
      </c>
      <c r="I8439">
        <v>30.29</v>
      </c>
      <c r="J8439">
        <v>1025.4000000000001</v>
      </c>
      <c r="K8439">
        <v>10</v>
      </c>
      <c r="M8439" t="s">
        <v>34</v>
      </c>
      <c r="N8439" t="s">
        <v>32</v>
      </c>
      <c r="O8439" t="s">
        <v>32</v>
      </c>
      <c r="Q8439">
        <v>3500</v>
      </c>
      <c r="R8439">
        <v>12000</v>
      </c>
      <c r="S8439">
        <v>25000</v>
      </c>
      <c r="AB8439">
        <v>71.099999999999994</v>
      </c>
      <c r="AC8439" t="s">
        <v>8491</v>
      </c>
    </row>
    <row r="8440" spans="1:29">
      <c r="A8440" s="1" t="s">
        <v>30</v>
      </c>
      <c r="B8440" s="2">
        <v>42843.618750000001</v>
      </c>
      <c r="C8440">
        <v>72</v>
      </c>
      <c r="D8440">
        <v>51</v>
      </c>
      <c r="E8440">
        <v>47.72</v>
      </c>
      <c r="F8440">
        <v>70</v>
      </c>
      <c r="G8440">
        <v>9</v>
      </c>
      <c r="H8440">
        <v>0</v>
      </c>
      <c r="I8440">
        <v>30.28</v>
      </c>
      <c r="J8440">
        <v>1025.0999999999999</v>
      </c>
      <c r="K8440">
        <v>10</v>
      </c>
      <c r="L8440">
        <v>15</v>
      </c>
      <c r="M8440" t="s">
        <v>34</v>
      </c>
      <c r="N8440" t="s">
        <v>34</v>
      </c>
      <c r="O8440" t="s">
        <v>32</v>
      </c>
      <c r="Q8440">
        <v>4000</v>
      </c>
      <c r="R8440">
        <v>11000</v>
      </c>
      <c r="S8440">
        <v>25000</v>
      </c>
      <c r="AB8440">
        <v>72</v>
      </c>
      <c r="AC8440" t="s">
        <v>8492</v>
      </c>
    </row>
    <row r="8441" spans="1:29">
      <c r="A8441" s="1" t="s">
        <v>30</v>
      </c>
      <c r="B8441" s="2">
        <v>42843.660416666666</v>
      </c>
      <c r="C8441">
        <v>72</v>
      </c>
      <c r="D8441">
        <v>50</v>
      </c>
      <c r="E8441">
        <v>45.81</v>
      </c>
      <c r="F8441">
        <v>90</v>
      </c>
      <c r="G8441">
        <v>9</v>
      </c>
      <c r="H8441">
        <v>0</v>
      </c>
      <c r="I8441">
        <v>30.27</v>
      </c>
      <c r="J8441">
        <v>1024.5999999999999</v>
      </c>
      <c r="K8441">
        <v>10</v>
      </c>
      <c r="M8441" t="s">
        <v>34</v>
      </c>
      <c r="N8441" t="s">
        <v>32</v>
      </c>
      <c r="O8441" t="s">
        <v>32</v>
      </c>
      <c r="Q8441">
        <v>4500</v>
      </c>
      <c r="R8441">
        <v>12000</v>
      </c>
      <c r="S8441">
        <v>25000</v>
      </c>
      <c r="AB8441">
        <v>72</v>
      </c>
      <c r="AC8441" t="s">
        <v>8493</v>
      </c>
    </row>
    <row r="8442" spans="1:29">
      <c r="A8442" s="1" t="s">
        <v>30</v>
      </c>
      <c r="B8442" s="2">
        <v>42843.70208333333</v>
      </c>
      <c r="C8442">
        <v>73</v>
      </c>
      <c r="D8442">
        <v>45</v>
      </c>
      <c r="E8442">
        <v>36.700000000000003</v>
      </c>
      <c r="F8442">
        <v>100</v>
      </c>
      <c r="G8442">
        <v>11</v>
      </c>
      <c r="H8442">
        <v>0</v>
      </c>
      <c r="I8442">
        <v>30.27</v>
      </c>
      <c r="J8442">
        <v>1024.5999999999999</v>
      </c>
      <c r="K8442">
        <v>10</v>
      </c>
      <c r="L8442">
        <v>19</v>
      </c>
      <c r="M8442" t="s">
        <v>31</v>
      </c>
      <c r="N8442" t="s">
        <v>34</v>
      </c>
      <c r="O8442" t="s">
        <v>32</v>
      </c>
      <c r="P8442" t="s">
        <v>32</v>
      </c>
      <c r="Q8442">
        <v>4500</v>
      </c>
      <c r="R8442">
        <v>10000</v>
      </c>
      <c r="S8442">
        <v>15000</v>
      </c>
      <c r="T8442">
        <v>25000</v>
      </c>
      <c r="AB8442">
        <v>71.72</v>
      </c>
      <c r="AC8442" t="s">
        <v>8494</v>
      </c>
    </row>
    <row r="8443" spans="1:29">
      <c r="A8443" s="1" t="s">
        <v>30</v>
      </c>
      <c r="B8443" s="2">
        <v>42843.743750000001</v>
      </c>
      <c r="C8443">
        <v>71</v>
      </c>
      <c r="D8443">
        <v>45</v>
      </c>
      <c r="E8443">
        <v>39.130000000000003</v>
      </c>
      <c r="F8443">
        <v>90</v>
      </c>
      <c r="G8443">
        <v>11</v>
      </c>
      <c r="H8443">
        <v>0</v>
      </c>
      <c r="I8443">
        <v>30.28</v>
      </c>
      <c r="J8443">
        <v>1025</v>
      </c>
      <c r="K8443">
        <v>10</v>
      </c>
      <c r="M8443" t="s">
        <v>31</v>
      </c>
      <c r="N8443" t="s">
        <v>32</v>
      </c>
      <c r="O8443" t="s">
        <v>32</v>
      </c>
      <c r="Q8443">
        <v>4500</v>
      </c>
      <c r="R8443">
        <v>11000</v>
      </c>
      <c r="S8443">
        <v>25000</v>
      </c>
      <c r="AB8443">
        <v>69.75</v>
      </c>
      <c r="AC8443" t="s">
        <v>8495</v>
      </c>
    </row>
    <row r="8444" spans="1:29">
      <c r="A8444" s="1" t="s">
        <v>30</v>
      </c>
      <c r="B8444" s="2">
        <v>42843.785416666666</v>
      </c>
      <c r="C8444">
        <v>70</v>
      </c>
      <c r="D8444">
        <v>43</v>
      </c>
      <c r="E8444">
        <v>37.64</v>
      </c>
      <c r="F8444">
        <v>110</v>
      </c>
      <c r="G8444">
        <v>7</v>
      </c>
      <c r="H8444">
        <v>0</v>
      </c>
      <c r="I8444">
        <v>30.29</v>
      </c>
      <c r="J8444">
        <v>1025.5</v>
      </c>
      <c r="K8444">
        <v>10</v>
      </c>
      <c r="M8444" t="s">
        <v>31</v>
      </c>
      <c r="N8444" t="s">
        <v>32</v>
      </c>
      <c r="O8444" t="s">
        <v>32</v>
      </c>
      <c r="Q8444">
        <v>4500</v>
      </c>
      <c r="R8444">
        <v>11000</v>
      </c>
      <c r="S8444">
        <v>25000</v>
      </c>
      <c r="AB8444">
        <v>70</v>
      </c>
      <c r="AC8444" t="s">
        <v>8496</v>
      </c>
    </row>
    <row r="8445" spans="1:29">
      <c r="A8445" s="1" t="s">
        <v>30</v>
      </c>
      <c r="B8445" s="2">
        <v>42843.82708333333</v>
      </c>
      <c r="C8445">
        <v>68</v>
      </c>
      <c r="D8445">
        <v>42</v>
      </c>
      <c r="E8445">
        <v>38.94</v>
      </c>
      <c r="F8445">
        <v>90</v>
      </c>
      <c r="G8445">
        <v>7</v>
      </c>
      <c r="H8445">
        <v>0</v>
      </c>
      <c r="I8445">
        <v>30.3</v>
      </c>
      <c r="J8445">
        <v>1025.7</v>
      </c>
      <c r="K8445">
        <v>10</v>
      </c>
      <c r="M8445" t="s">
        <v>31</v>
      </c>
      <c r="N8445" t="s">
        <v>32</v>
      </c>
      <c r="O8445" t="s">
        <v>32</v>
      </c>
      <c r="Q8445">
        <v>4500</v>
      </c>
      <c r="R8445">
        <v>10000</v>
      </c>
      <c r="S8445">
        <v>25000</v>
      </c>
      <c r="AB8445">
        <v>68</v>
      </c>
      <c r="AC8445" t="s">
        <v>8497</v>
      </c>
    </row>
    <row r="8446" spans="1:29">
      <c r="A8446" s="1" t="s">
        <v>30</v>
      </c>
      <c r="B8446" s="2">
        <v>42843.868750000001</v>
      </c>
      <c r="C8446">
        <v>67</v>
      </c>
      <c r="D8446">
        <v>40</v>
      </c>
      <c r="E8446">
        <v>37.14</v>
      </c>
      <c r="F8446">
        <v>90</v>
      </c>
      <c r="G8446">
        <v>11</v>
      </c>
      <c r="H8446">
        <v>0</v>
      </c>
      <c r="I8446">
        <v>30.31</v>
      </c>
      <c r="J8446">
        <v>1026.2</v>
      </c>
      <c r="K8446">
        <v>10</v>
      </c>
      <c r="M8446" t="s">
        <v>31</v>
      </c>
      <c r="N8446" t="s">
        <v>32</v>
      </c>
      <c r="O8446" t="s">
        <v>32</v>
      </c>
      <c r="Q8446">
        <v>4500</v>
      </c>
      <c r="R8446">
        <v>10000</v>
      </c>
      <c r="S8446">
        <v>25000</v>
      </c>
      <c r="AB8446">
        <v>66.900000000000006</v>
      </c>
      <c r="AC8446" t="s">
        <v>8498</v>
      </c>
    </row>
    <row r="8447" spans="1:29">
      <c r="A8447" s="1" t="s">
        <v>30</v>
      </c>
      <c r="B8447" s="2">
        <v>42843.910416666666</v>
      </c>
      <c r="C8447">
        <v>65</v>
      </c>
      <c r="D8447">
        <v>40</v>
      </c>
      <c r="E8447">
        <v>39.82</v>
      </c>
      <c r="F8447">
        <v>90</v>
      </c>
      <c r="G8447">
        <v>11</v>
      </c>
      <c r="H8447">
        <v>0</v>
      </c>
      <c r="I8447">
        <v>30.35</v>
      </c>
      <c r="J8447">
        <v>1027.3</v>
      </c>
      <c r="K8447">
        <v>10</v>
      </c>
      <c r="M8447" t="s">
        <v>43</v>
      </c>
      <c r="Q8447">
        <v>9000</v>
      </c>
      <c r="AB8447">
        <v>64.900000000000006</v>
      </c>
      <c r="AC8447" t="s">
        <v>8499</v>
      </c>
    </row>
    <row r="8448" spans="1:29">
      <c r="A8448" s="1" t="s">
        <v>30</v>
      </c>
      <c r="B8448" s="2">
        <v>42843.95208333333</v>
      </c>
      <c r="C8448">
        <v>64</v>
      </c>
      <c r="D8448">
        <v>37</v>
      </c>
      <c r="E8448">
        <v>36.68</v>
      </c>
      <c r="F8448">
        <v>110</v>
      </c>
      <c r="G8448">
        <v>9</v>
      </c>
      <c r="H8448">
        <v>0</v>
      </c>
      <c r="I8448">
        <v>30.36</v>
      </c>
      <c r="J8448">
        <v>1027.8</v>
      </c>
      <c r="K8448">
        <v>10</v>
      </c>
      <c r="M8448" t="s">
        <v>31</v>
      </c>
      <c r="N8448" t="s">
        <v>32</v>
      </c>
      <c r="O8448" t="s">
        <v>43</v>
      </c>
      <c r="Q8448">
        <v>4500</v>
      </c>
      <c r="R8448">
        <v>6000</v>
      </c>
      <c r="S8448">
        <v>8000</v>
      </c>
      <c r="AB8448">
        <v>64</v>
      </c>
      <c r="AC8448" t="s">
        <v>8500</v>
      </c>
    </row>
    <row r="8449" spans="1:29">
      <c r="A8449" s="1" t="s">
        <v>30</v>
      </c>
      <c r="B8449" s="2">
        <v>42843.993750000001</v>
      </c>
      <c r="C8449">
        <v>63</v>
      </c>
      <c r="D8449">
        <v>35</v>
      </c>
      <c r="E8449">
        <v>35.24</v>
      </c>
      <c r="F8449">
        <v>80</v>
      </c>
      <c r="G8449">
        <v>8</v>
      </c>
      <c r="H8449">
        <v>0</v>
      </c>
      <c r="I8449">
        <v>30.36</v>
      </c>
      <c r="J8449">
        <v>1027.7</v>
      </c>
      <c r="K8449">
        <v>10</v>
      </c>
      <c r="M8449" t="s">
        <v>31</v>
      </c>
      <c r="N8449" t="s">
        <v>32</v>
      </c>
      <c r="O8449" t="s">
        <v>43</v>
      </c>
      <c r="Q8449">
        <v>4200</v>
      </c>
      <c r="R8449">
        <v>6000</v>
      </c>
      <c r="S8449">
        <v>9000</v>
      </c>
      <c r="AB8449">
        <v>63</v>
      </c>
      <c r="AC8449" t="s">
        <v>8501</v>
      </c>
    </row>
    <row r="8450" spans="1:29">
      <c r="A8450" s="1" t="s">
        <v>30</v>
      </c>
      <c r="B8450" s="2">
        <v>42844.035416666666</v>
      </c>
      <c r="C8450">
        <v>62</v>
      </c>
      <c r="D8450">
        <v>37</v>
      </c>
      <c r="E8450">
        <v>39.21</v>
      </c>
      <c r="F8450">
        <v>70</v>
      </c>
      <c r="G8450">
        <v>4</v>
      </c>
      <c r="H8450">
        <v>0</v>
      </c>
      <c r="I8450">
        <v>30.36</v>
      </c>
      <c r="J8450">
        <v>1027.8</v>
      </c>
      <c r="K8450">
        <v>10</v>
      </c>
      <c r="M8450" t="s">
        <v>32</v>
      </c>
      <c r="N8450" t="s">
        <v>32</v>
      </c>
      <c r="O8450" t="s">
        <v>43</v>
      </c>
      <c r="Q8450">
        <v>4200</v>
      </c>
      <c r="R8450">
        <v>6000</v>
      </c>
      <c r="S8450">
        <v>9000</v>
      </c>
      <c r="AB8450">
        <v>62.1</v>
      </c>
      <c r="AC8450" t="s">
        <v>8502</v>
      </c>
    </row>
    <row r="8451" spans="1:29">
      <c r="A8451" s="1" t="s">
        <v>30</v>
      </c>
      <c r="B8451" s="2">
        <v>42844.07708333333</v>
      </c>
      <c r="C8451">
        <v>56</v>
      </c>
      <c r="D8451">
        <v>47</v>
      </c>
      <c r="E8451">
        <v>71.69</v>
      </c>
      <c r="F8451">
        <v>40</v>
      </c>
      <c r="G8451">
        <v>3</v>
      </c>
      <c r="I8451">
        <v>30.35</v>
      </c>
      <c r="J8451">
        <v>1027.5999999999999</v>
      </c>
      <c r="K8451">
        <v>10</v>
      </c>
      <c r="M8451" t="s">
        <v>32</v>
      </c>
      <c r="N8451" t="s">
        <v>32</v>
      </c>
      <c r="O8451" t="s">
        <v>43</v>
      </c>
      <c r="Q8451">
        <v>4300</v>
      </c>
      <c r="R8451">
        <v>6000</v>
      </c>
      <c r="S8451">
        <v>7500</v>
      </c>
      <c r="U8451" t="e" cm="1">
        <f t="array" ref="U8451">-RA</f>
        <v>#NAME?</v>
      </c>
      <c r="AB8451">
        <v>55.9</v>
      </c>
      <c r="AC8451" t="s">
        <v>8503</v>
      </c>
    </row>
    <row r="8452" spans="1:29">
      <c r="A8452" s="1" t="s">
        <v>30</v>
      </c>
      <c r="B8452" s="2">
        <v>42844.118750000001</v>
      </c>
      <c r="C8452">
        <v>57</v>
      </c>
      <c r="D8452">
        <v>46</v>
      </c>
      <c r="E8452">
        <v>66.59</v>
      </c>
      <c r="F8452">
        <v>30</v>
      </c>
      <c r="G8452">
        <v>3</v>
      </c>
      <c r="I8452">
        <v>30.34</v>
      </c>
      <c r="J8452">
        <v>1027</v>
      </c>
      <c r="K8452">
        <v>10</v>
      </c>
      <c r="M8452" t="s">
        <v>43</v>
      </c>
      <c r="Q8452">
        <v>4100</v>
      </c>
      <c r="AB8452">
        <v>57</v>
      </c>
      <c r="AC8452" t="s">
        <v>8504</v>
      </c>
    </row>
    <row r="8453" spans="1:29">
      <c r="A8453" s="1" t="s">
        <v>30</v>
      </c>
      <c r="B8453" s="2">
        <v>42844.160416666666</v>
      </c>
      <c r="C8453">
        <v>57</v>
      </c>
      <c r="D8453">
        <v>44</v>
      </c>
      <c r="E8453">
        <v>61.95</v>
      </c>
      <c r="F8453">
        <v>30</v>
      </c>
      <c r="G8453">
        <v>5</v>
      </c>
      <c r="I8453">
        <v>30.34</v>
      </c>
      <c r="J8453">
        <v>1027.2</v>
      </c>
      <c r="K8453">
        <v>10</v>
      </c>
      <c r="M8453" t="s">
        <v>43</v>
      </c>
      <c r="Q8453">
        <v>4500</v>
      </c>
      <c r="U8453" t="e" cm="1">
        <f t="array" ref="U8453">-RA</f>
        <v>#NAME?</v>
      </c>
      <c r="AB8453">
        <v>57</v>
      </c>
      <c r="AC8453" t="s">
        <v>8505</v>
      </c>
    </row>
    <row r="8454" spans="1:29">
      <c r="A8454" s="1" t="s">
        <v>30</v>
      </c>
      <c r="B8454" s="2">
        <v>42844.20208333333</v>
      </c>
      <c r="C8454">
        <v>57</v>
      </c>
      <c r="D8454">
        <v>46</v>
      </c>
      <c r="E8454">
        <v>66.59</v>
      </c>
      <c r="F8454">
        <v>20</v>
      </c>
      <c r="G8454">
        <v>5</v>
      </c>
      <c r="I8454">
        <v>30.34</v>
      </c>
      <c r="J8454">
        <v>1027</v>
      </c>
      <c r="K8454">
        <v>10</v>
      </c>
      <c r="M8454" t="s">
        <v>34</v>
      </c>
      <c r="N8454" t="s">
        <v>43</v>
      </c>
      <c r="Q8454">
        <v>3600</v>
      </c>
      <c r="R8454">
        <v>4300</v>
      </c>
      <c r="AB8454">
        <v>57</v>
      </c>
      <c r="AC8454" t="s">
        <v>8506</v>
      </c>
    </row>
    <row r="8455" spans="1:29">
      <c r="A8455" s="1" t="s">
        <v>30</v>
      </c>
      <c r="B8455" s="2">
        <v>42844.243750000001</v>
      </c>
      <c r="C8455">
        <v>56</v>
      </c>
      <c r="D8455">
        <v>46</v>
      </c>
      <c r="E8455">
        <v>69.3</v>
      </c>
      <c r="F8455">
        <v>40</v>
      </c>
      <c r="G8455">
        <v>8</v>
      </c>
      <c r="H8455">
        <v>0</v>
      </c>
      <c r="I8455">
        <v>30.34</v>
      </c>
      <c r="J8455">
        <v>1027</v>
      </c>
      <c r="K8455">
        <v>10</v>
      </c>
      <c r="M8455" t="s">
        <v>32</v>
      </c>
      <c r="N8455" t="s">
        <v>43</v>
      </c>
      <c r="Q8455">
        <v>3700</v>
      </c>
      <c r="R8455">
        <v>4300</v>
      </c>
      <c r="AB8455">
        <v>55.9</v>
      </c>
      <c r="AC8455" t="s">
        <v>8507</v>
      </c>
    </row>
    <row r="8456" spans="1:29">
      <c r="A8456" s="1" t="s">
        <v>30</v>
      </c>
      <c r="B8456" s="2">
        <v>42844.285416666666</v>
      </c>
      <c r="C8456">
        <v>55</v>
      </c>
      <c r="D8456">
        <v>46</v>
      </c>
      <c r="E8456">
        <v>71.599999999999994</v>
      </c>
      <c r="F8456">
        <v>50</v>
      </c>
      <c r="G8456">
        <v>7</v>
      </c>
      <c r="I8456">
        <v>30.35</v>
      </c>
      <c r="J8456">
        <v>1027.5</v>
      </c>
      <c r="K8456">
        <v>10</v>
      </c>
      <c r="M8456" t="s">
        <v>31</v>
      </c>
      <c r="N8456" t="s">
        <v>32</v>
      </c>
      <c r="O8456" t="s">
        <v>43</v>
      </c>
      <c r="Q8456">
        <v>2800</v>
      </c>
      <c r="R8456">
        <v>4100</v>
      </c>
      <c r="S8456">
        <v>6000</v>
      </c>
      <c r="AB8456">
        <v>55</v>
      </c>
      <c r="AC8456" t="s">
        <v>8508</v>
      </c>
    </row>
    <row r="8457" spans="1:29">
      <c r="A8457" s="1" t="s">
        <v>30</v>
      </c>
      <c r="B8457" s="2">
        <v>42844.32708333333</v>
      </c>
      <c r="C8457">
        <v>55</v>
      </c>
      <c r="D8457">
        <v>48</v>
      </c>
      <c r="E8457">
        <v>77.209999999999994</v>
      </c>
      <c r="F8457">
        <v>40</v>
      </c>
      <c r="G8457">
        <v>6</v>
      </c>
      <c r="I8457">
        <v>30.37</v>
      </c>
      <c r="J8457">
        <v>1028.2</v>
      </c>
      <c r="K8457">
        <v>10</v>
      </c>
      <c r="M8457" t="s">
        <v>43</v>
      </c>
      <c r="Q8457">
        <v>4000</v>
      </c>
      <c r="U8457" t="e" cm="1">
        <f t="array" ref="U8457">-DZ</f>
        <v>#NAME?</v>
      </c>
      <c r="AB8457">
        <v>55</v>
      </c>
      <c r="AC8457" t="s">
        <v>8509</v>
      </c>
    </row>
    <row r="8458" spans="1:29">
      <c r="A8458" s="1" t="s">
        <v>30</v>
      </c>
      <c r="B8458" s="2">
        <v>42844.368750000001</v>
      </c>
      <c r="C8458">
        <v>56</v>
      </c>
      <c r="D8458">
        <v>49</v>
      </c>
      <c r="E8458">
        <v>77.28</v>
      </c>
      <c r="F8458">
        <v>80</v>
      </c>
      <c r="G8458">
        <v>5</v>
      </c>
      <c r="I8458">
        <v>30.37</v>
      </c>
      <c r="J8458">
        <v>1028.3</v>
      </c>
      <c r="K8458">
        <v>10</v>
      </c>
      <c r="M8458" t="s">
        <v>43</v>
      </c>
      <c r="Q8458">
        <v>3900</v>
      </c>
      <c r="U8458" t="e" cm="1">
        <f t="array" ref="U8458">-DZ</f>
        <v>#NAME?</v>
      </c>
      <c r="AB8458">
        <v>55.9</v>
      </c>
      <c r="AC8458" t="s">
        <v>8510</v>
      </c>
    </row>
    <row r="8459" spans="1:29">
      <c r="A8459" s="1" t="s">
        <v>30</v>
      </c>
      <c r="B8459" s="2">
        <v>42844.410416666666</v>
      </c>
      <c r="C8459">
        <v>57</v>
      </c>
      <c r="D8459">
        <v>51</v>
      </c>
      <c r="E8459">
        <v>80.599999999999994</v>
      </c>
      <c r="F8459">
        <v>70</v>
      </c>
      <c r="G8459">
        <v>4</v>
      </c>
      <c r="I8459">
        <v>30.37</v>
      </c>
      <c r="J8459">
        <v>1028.3</v>
      </c>
      <c r="K8459">
        <v>10</v>
      </c>
      <c r="M8459" t="s">
        <v>31</v>
      </c>
      <c r="N8459" t="s">
        <v>32</v>
      </c>
      <c r="O8459" t="s">
        <v>43</v>
      </c>
      <c r="Q8459">
        <v>1600</v>
      </c>
      <c r="R8459">
        <v>3800</v>
      </c>
      <c r="S8459">
        <v>5000</v>
      </c>
      <c r="AB8459">
        <v>57</v>
      </c>
      <c r="AC8459" t="s">
        <v>8511</v>
      </c>
    </row>
    <row r="8460" spans="1:29">
      <c r="A8460" s="1" t="s">
        <v>30</v>
      </c>
      <c r="B8460" s="2">
        <v>42844.45208333333</v>
      </c>
      <c r="C8460">
        <v>59</v>
      </c>
      <c r="D8460">
        <v>52</v>
      </c>
      <c r="E8460">
        <v>77.55</v>
      </c>
      <c r="F8460">
        <v>70</v>
      </c>
      <c r="G8460">
        <v>5</v>
      </c>
      <c r="H8460">
        <v>0</v>
      </c>
      <c r="I8460">
        <v>30.38</v>
      </c>
      <c r="J8460">
        <v>1028.4000000000001</v>
      </c>
      <c r="K8460">
        <v>10</v>
      </c>
      <c r="M8460" t="s">
        <v>31</v>
      </c>
      <c r="N8460" t="s">
        <v>32</v>
      </c>
      <c r="O8460" t="s">
        <v>43</v>
      </c>
      <c r="Q8460">
        <v>1600</v>
      </c>
      <c r="R8460">
        <v>3500</v>
      </c>
      <c r="S8460">
        <v>4300</v>
      </c>
      <c r="AB8460">
        <v>59</v>
      </c>
      <c r="AC8460" t="s">
        <v>8512</v>
      </c>
    </row>
    <row r="8461" spans="1:29">
      <c r="A8461" s="1" t="s">
        <v>30</v>
      </c>
      <c r="B8461" s="2">
        <v>42844.493750000001</v>
      </c>
      <c r="C8461">
        <v>60</v>
      </c>
      <c r="D8461">
        <v>53</v>
      </c>
      <c r="E8461">
        <v>77.650000000000006</v>
      </c>
      <c r="F8461">
        <v>80</v>
      </c>
      <c r="G8461">
        <v>5</v>
      </c>
      <c r="I8461">
        <v>30.37</v>
      </c>
      <c r="J8461">
        <v>1028.3</v>
      </c>
      <c r="K8461">
        <v>10</v>
      </c>
      <c r="M8461" t="s">
        <v>31</v>
      </c>
      <c r="N8461" t="s">
        <v>43</v>
      </c>
      <c r="Q8461">
        <v>1500</v>
      </c>
      <c r="R8461">
        <v>3700</v>
      </c>
      <c r="U8461" t="e" cm="1">
        <f t="array" ref="U8461">-RA</f>
        <v>#NAME?</v>
      </c>
      <c r="AB8461">
        <v>60.1</v>
      </c>
      <c r="AC8461" t="s">
        <v>8513</v>
      </c>
    </row>
    <row r="8462" spans="1:29">
      <c r="A8462" s="1" t="s">
        <v>30</v>
      </c>
      <c r="B8462" s="2">
        <v>42844.535416666666</v>
      </c>
      <c r="C8462">
        <v>61</v>
      </c>
      <c r="D8462">
        <v>54</v>
      </c>
      <c r="E8462">
        <v>77.72</v>
      </c>
      <c r="F8462">
        <v>90</v>
      </c>
      <c r="G8462">
        <v>5</v>
      </c>
      <c r="I8462">
        <v>30.35</v>
      </c>
      <c r="J8462">
        <v>1027.5999999999999</v>
      </c>
      <c r="K8462">
        <v>10</v>
      </c>
      <c r="M8462" t="s">
        <v>34</v>
      </c>
      <c r="N8462" t="s">
        <v>32</v>
      </c>
      <c r="O8462" t="s">
        <v>43</v>
      </c>
      <c r="Q8462">
        <v>1600</v>
      </c>
      <c r="R8462">
        <v>3800</v>
      </c>
      <c r="S8462">
        <v>5000</v>
      </c>
      <c r="AB8462">
        <v>61</v>
      </c>
      <c r="AC8462" t="s">
        <v>8514</v>
      </c>
    </row>
    <row r="8463" spans="1:29">
      <c r="A8463" s="1" t="s">
        <v>30</v>
      </c>
      <c r="B8463" s="2">
        <v>42844.57708333333</v>
      </c>
      <c r="C8463">
        <v>64</v>
      </c>
      <c r="D8463">
        <v>55</v>
      </c>
      <c r="E8463">
        <v>72.52</v>
      </c>
      <c r="F8463">
        <v>210</v>
      </c>
      <c r="G8463">
        <v>4</v>
      </c>
      <c r="H8463">
        <v>0</v>
      </c>
      <c r="I8463">
        <v>30.33</v>
      </c>
      <c r="J8463">
        <v>1027</v>
      </c>
      <c r="K8463">
        <v>10</v>
      </c>
      <c r="M8463" t="s">
        <v>31</v>
      </c>
      <c r="N8463" t="s">
        <v>32</v>
      </c>
      <c r="O8463" t="s">
        <v>43</v>
      </c>
      <c r="Q8463">
        <v>2000</v>
      </c>
      <c r="R8463">
        <v>3800</v>
      </c>
      <c r="S8463">
        <v>4600</v>
      </c>
      <c r="AB8463">
        <v>64</v>
      </c>
      <c r="AC8463" t="s">
        <v>8515</v>
      </c>
    </row>
    <row r="8464" spans="1:29">
      <c r="A8464" s="1" t="s">
        <v>30</v>
      </c>
      <c r="B8464" s="2">
        <v>42844.618750000001</v>
      </c>
      <c r="C8464">
        <v>67</v>
      </c>
      <c r="D8464">
        <v>56</v>
      </c>
      <c r="E8464">
        <v>67.739999999999995</v>
      </c>
      <c r="F8464">
        <v>240</v>
      </c>
      <c r="G8464">
        <v>5</v>
      </c>
      <c r="H8464">
        <v>0</v>
      </c>
      <c r="I8464">
        <v>30.32</v>
      </c>
      <c r="J8464">
        <v>1026.5</v>
      </c>
      <c r="K8464">
        <v>10</v>
      </c>
      <c r="M8464" t="s">
        <v>31</v>
      </c>
      <c r="N8464" t="s">
        <v>32</v>
      </c>
      <c r="O8464" t="s">
        <v>43</v>
      </c>
      <c r="Q8464">
        <v>2000</v>
      </c>
      <c r="R8464">
        <v>3300</v>
      </c>
      <c r="S8464">
        <v>5000</v>
      </c>
      <c r="AB8464">
        <v>66.900000000000006</v>
      </c>
      <c r="AC8464" t="s">
        <v>8516</v>
      </c>
    </row>
    <row r="8465" spans="1:29">
      <c r="A8465" s="1" t="s">
        <v>30</v>
      </c>
      <c r="B8465" s="2">
        <v>42844.651388888888</v>
      </c>
      <c r="C8465">
        <v>66</v>
      </c>
      <c r="D8465">
        <v>56</v>
      </c>
      <c r="E8465">
        <v>69.88</v>
      </c>
      <c r="F8465">
        <v>0</v>
      </c>
      <c r="G8465">
        <v>0</v>
      </c>
      <c r="I8465">
        <v>30.3</v>
      </c>
      <c r="K8465">
        <v>10</v>
      </c>
      <c r="M8465" t="s">
        <v>32</v>
      </c>
      <c r="N8465" t="s">
        <v>32</v>
      </c>
      <c r="O8465" t="s">
        <v>43</v>
      </c>
      <c r="Q8465">
        <v>2300</v>
      </c>
      <c r="R8465">
        <v>3200</v>
      </c>
      <c r="S8465">
        <v>5000</v>
      </c>
      <c r="U8465" t="e" cm="1">
        <f t="array" ref="U8465">-RA</f>
        <v>#NAME?</v>
      </c>
      <c r="AB8465">
        <v>66</v>
      </c>
      <c r="AC8465" t="s">
        <v>8517</v>
      </c>
    </row>
    <row r="8466" spans="1:29">
      <c r="A8466" s="1" t="s">
        <v>30</v>
      </c>
      <c r="B8466" s="2">
        <v>42844.660416666666</v>
      </c>
      <c r="C8466">
        <v>67</v>
      </c>
      <c r="D8466">
        <v>56</v>
      </c>
      <c r="E8466">
        <v>67.739999999999995</v>
      </c>
      <c r="F8466">
        <v>0</v>
      </c>
      <c r="G8466">
        <v>0</v>
      </c>
      <c r="I8466">
        <v>30.29</v>
      </c>
      <c r="J8466">
        <v>1025.5999999999999</v>
      </c>
      <c r="K8466">
        <v>10</v>
      </c>
      <c r="M8466" t="s">
        <v>32</v>
      </c>
      <c r="N8466" t="s">
        <v>32</v>
      </c>
      <c r="O8466" t="s">
        <v>43</v>
      </c>
      <c r="Q8466">
        <v>2400</v>
      </c>
      <c r="R8466">
        <v>3600</v>
      </c>
      <c r="S8466">
        <v>5000</v>
      </c>
      <c r="AB8466">
        <v>66.900000000000006</v>
      </c>
      <c r="AC8466" t="s">
        <v>8518</v>
      </c>
    </row>
    <row r="8467" spans="1:29">
      <c r="A8467" s="1" t="s">
        <v>30</v>
      </c>
      <c r="B8467" s="2">
        <v>42844.70208333333</v>
      </c>
      <c r="C8467">
        <v>68</v>
      </c>
      <c r="D8467">
        <v>57</v>
      </c>
      <c r="E8467">
        <v>67.86</v>
      </c>
      <c r="F8467">
        <v>0</v>
      </c>
      <c r="G8467">
        <v>0</v>
      </c>
      <c r="H8467">
        <v>0</v>
      </c>
      <c r="I8467">
        <v>30.28</v>
      </c>
      <c r="J8467">
        <v>1025</v>
      </c>
      <c r="K8467">
        <v>10</v>
      </c>
      <c r="M8467" t="s">
        <v>32</v>
      </c>
      <c r="N8467" t="s">
        <v>32</v>
      </c>
      <c r="Q8467">
        <v>2500</v>
      </c>
      <c r="R8467">
        <v>4200</v>
      </c>
      <c r="AB8467">
        <v>68</v>
      </c>
      <c r="AC8467" t="s">
        <v>8519</v>
      </c>
    </row>
    <row r="8468" spans="1:29">
      <c r="A8468" s="1" t="s">
        <v>30</v>
      </c>
      <c r="B8468" s="2">
        <v>42844.743750000001</v>
      </c>
      <c r="C8468">
        <v>68</v>
      </c>
      <c r="D8468">
        <v>57</v>
      </c>
      <c r="E8468">
        <v>67.86</v>
      </c>
      <c r="F8468">
        <v>0</v>
      </c>
      <c r="G8468">
        <v>0</v>
      </c>
      <c r="H8468">
        <v>0</v>
      </c>
      <c r="I8468">
        <v>30.28</v>
      </c>
      <c r="J8468">
        <v>1025</v>
      </c>
      <c r="K8468">
        <v>10</v>
      </c>
      <c r="M8468" t="s">
        <v>32</v>
      </c>
      <c r="N8468" t="s">
        <v>32</v>
      </c>
      <c r="Q8468">
        <v>2500</v>
      </c>
      <c r="R8468">
        <v>4200</v>
      </c>
      <c r="AB8468">
        <v>68</v>
      </c>
      <c r="AC8468" t="s">
        <v>8520</v>
      </c>
    </row>
    <row r="8469" spans="1:29">
      <c r="A8469" s="1" t="s">
        <v>30</v>
      </c>
      <c r="B8469" s="2">
        <v>42844.780555555553</v>
      </c>
      <c r="C8469">
        <v>69</v>
      </c>
      <c r="D8469">
        <v>58</v>
      </c>
      <c r="E8469">
        <v>67.5</v>
      </c>
      <c r="F8469">
        <v>0</v>
      </c>
      <c r="G8469">
        <v>0</v>
      </c>
      <c r="H8469">
        <v>0</v>
      </c>
      <c r="I8469">
        <v>30.27</v>
      </c>
      <c r="K8469">
        <v>10</v>
      </c>
      <c r="M8469" t="s">
        <v>34</v>
      </c>
      <c r="N8469" t="s">
        <v>32</v>
      </c>
      <c r="O8469" t="s">
        <v>32</v>
      </c>
      <c r="Q8469">
        <v>2700</v>
      </c>
      <c r="R8469">
        <v>13000</v>
      </c>
      <c r="S8469">
        <v>25000</v>
      </c>
      <c r="AB8469">
        <v>69.099999999999994</v>
      </c>
      <c r="AC8469" t="s">
        <v>8521</v>
      </c>
    </row>
    <row r="8470" spans="1:29">
      <c r="A8470" s="1" t="s">
        <v>30</v>
      </c>
      <c r="B8470" s="2">
        <v>42844.785416666666</v>
      </c>
      <c r="C8470">
        <v>68</v>
      </c>
      <c r="D8470">
        <v>58</v>
      </c>
      <c r="E8470">
        <v>70.099999999999994</v>
      </c>
      <c r="F8470">
        <v>0</v>
      </c>
      <c r="G8470">
        <v>0</v>
      </c>
      <c r="H8470">
        <v>0</v>
      </c>
      <c r="I8470">
        <v>30.27</v>
      </c>
      <c r="J8470">
        <v>1024.9000000000001</v>
      </c>
      <c r="K8470">
        <v>10</v>
      </c>
      <c r="M8470" t="s">
        <v>34</v>
      </c>
      <c r="N8470" t="s">
        <v>32</v>
      </c>
      <c r="O8470" t="s">
        <v>32</v>
      </c>
      <c r="Q8470">
        <v>2800</v>
      </c>
      <c r="R8470">
        <v>13000</v>
      </c>
      <c r="S8470">
        <v>25000</v>
      </c>
      <c r="AB8470">
        <v>68</v>
      </c>
      <c r="AC8470" t="s">
        <v>8522</v>
      </c>
    </row>
    <row r="8471" spans="1:29">
      <c r="A8471" s="1" t="s">
        <v>30</v>
      </c>
      <c r="B8471" s="2">
        <v>42844.788194444445</v>
      </c>
      <c r="C8471">
        <v>68</v>
      </c>
      <c r="D8471">
        <v>58</v>
      </c>
      <c r="E8471">
        <v>70.099999999999994</v>
      </c>
      <c r="F8471">
        <v>0</v>
      </c>
      <c r="G8471">
        <v>0</v>
      </c>
      <c r="H8471">
        <v>0</v>
      </c>
      <c r="I8471">
        <v>30.27</v>
      </c>
      <c r="K8471">
        <v>10</v>
      </c>
      <c r="M8471" t="s">
        <v>32</v>
      </c>
      <c r="N8471" t="s">
        <v>32</v>
      </c>
      <c r="O8471" t="s">
        <v>32</v>
      </c>
      <c r="Q8471">
        <v>2700</v>
      </c>
      <c r="R8471">
        <v>13000</v>
      </c>
      <c r="S8471">
        <v>25000</v>
      </c>
      <c r="AB8471">
        <v>68</v>
      </c>
      <c r="AC8471" t="s">
        <v>8523</v>
      </c>
    </row>
    <row r="8472" spans="1:29">
      <c r="A8472" s="1" t="s">
        <v>30</v>
      </c>
      <c r="B8472" s="2">
        <v>42844.82708333333</v>
      </c>
      <c r="C8472">
        <v>65</v>
      </c>
      <c r="D8472">
        <v>58</v>
      </c>
      <c r="E8472">
        <v>78.05</v>
      </c>
      <c r="F8472">
        <v>0</v>
      </c>
      <c r="G8472">
        <v>0</v>
      </c>
      <c r="H8472">
        <v>0</v>
      </c>
      <c r="I8472">
        <v>30.28</v>
      </c>
      <c r="J8472">
        <v>1025.2</v>
      </c>
      <c r="K8472">
        <v>10</v>
      </c>
      <c r="M8472" t="s">
        <v>32</v>
      </c>
      <c r="N8472" t="s">
        <v>32</v>
      </c>
      <c r="O8472" t="s">
        <v>32</v>
      </c>
      <c r="Q8472">
        <v>2400</v>
      </c>
      <c r="R8472">
        <v>13000</v>
      </c>
      <c r="S8472">
        <v>25000</v>
      </c>
      <c r="AB8472">
        <v>64.900000000000006</v>
      </c>
      <c r="AC8472" t="s">
        <v>8524</v>
      </c>
    </row>
    <row r="8473" spans="1:29">
      <c r="A8473" s="1" t="s">
        <v>30</v>
      </c>
      <c r="B8473" s="2">
        <v>42844.84375</v>
      </c>
      <c r="C8473">
        <v>64</v>
      </c>
      <c r="D8473">
        <v>58</v>
      </c>
      <c r="E8473">
        <v>80.540000000000006</v>
      </c>
      <c r="F8473">
        <v>0</v>
      </c>
      <c r="G8473">
        <v>0</v>
      </c>
      <c r="H8473">
        <v>0</v>
      </c>
      <c r="I8473">
        <v>30.27</v>
      </c>
      <c r="K8473">
        <v>10</v>
      </c>
      <c r="M8473" t="s">
        <v>34</v>
      </c>
      <c r="N8473" t="s">
        <v>34</v>
      </c>
      <c r="O8473" t="s">
        <v>34</v>
      </c>
      <c r="Q8473">
        <v>2500</v>
      </c>
      <c r="R8473">
        <v>15000</v>
      </c>
      <c r="S8473">
        <v>25000</v>
      </c>
      <c r="AB8473">
        <v>64</v>
      </c>
      <c r="AC8473" t="s">
        <v>8525</v>
      </c>
    </row>
    <row r="8474" spans="1:29">
      <c r="A8474" s="1" t="s">
        <v>30</v>
      </c>
      <c r="B8474" s="2">
        <v>42844.868750000001</v>
      </c>
      <c r="C8474">
        <v>61</v>
      </c>
      <c r="D8474">
        <v>57</v>
      </c>
      <c r="E8474">
        <v>86.67</v>
      </c>
      <c r="F8474">
        <v>0</v>
      </c>
      <c r="G8474">
        <v>0</v>
      </c>
      <c r="H8474">
        <v>0</v>
      </c>
      <c r="I8474">
        <v>30.26</v>
      </c>
      <c r="J8474">
        <v>1024.5999999999999</v>
      </c>
      <c r="K8474">
        <v>10</v>
      </c>
      <c r="M8474" t="s">
        <v>31</v>
      </c>
      <c r="N8474" t="s">
        <v>34</v>
      </c>
      <c r="O8474" t="s">
        <v>34</v>
      </c>
      <c r="Q8474">
        <v>2500</v>
      </c>
      <c r="R8474">
        <v>16000</v>
      </c>
      <c r="S8474">
        <v>25000</v>
      </c>
      <c r="AB8474">
        <v>61</v>
      </c>
      <c r="AC8474" t="s">
        <v>8526</v>
      </c>
    </row>
    <row r="8475" spans="1:29">
      <c r="A8475" s="1" t="s">
        <v>30</v>
      </c>
      <c r="B8475" s="2">
        <v>42844.910416666666</v>
      </c>
      <c r="C8475">
        <v>62</v>
      </c>
      <c r="D8475">
        <v>58</v>
      </c>
      <c r="E8475">
        <v>86.11</v>
      </c>
      <c r="F8475">
        <v>360</v>
      </c>
      <c r="G8475">
        <v>3</v>
      </c>
      <c r="H8475">
        <v>0</v>
      </c>
      <c r="I8475">
        <v>30.29</v>
      </c>
      <c r="J8475">
        <v>1025.4000000000001</v>
      </c>
      <c r="K8475">
        <v>10</v>
      </c>
      <c r="M8475" t="s">
        <v>32</v>
      </c>
      <c r="N8475" t="s">
        <v>32</v>
      </c>
      <c r="Q8475">
        <v>4500</v>
      </c>
      <c r="R8475">
        <v>25000</v>
      </c>
      <c r="AB8475">
        <v>62.1</v>
      </c>
      <c r="AC8475" t="s">
        <v>8527</v>
      </c>
    </row>
    <row r="8476" spans="1:29">
      <c r="A8476" s="1" t="s">
        <v>30</v>
      </c>
      <c r="B8476" s="2">
        <v>42844.95208333333</v>
      </c>
      <c r="C8476">
        <v>60</v>
      </c>
      <c r="D8476">
        <v>57</v>
      </c>
      <c r="E8476">
        <v>89.48</v>
      </c>
      <c r="F8476">
        <v>0</v>
      </c>
      <c r="G8476">
        <v>0</v>
      </c>
      <c r="H8476">
        <v>0</v>
      </c>
      <c r="I8476">
        <v>30.28</v>
      </c>
      <c r="J8476">
        <v>1025.3</v>
      </c>
      <c r="K8476">
        <v>10</v>
      </c>
      <c r="M8476" t="s">
        <v>32</v>
      </c>
      <c r="N8476" t="s">
        <v>32</v>
      </c>
      <c r="Q8476">
        <v>3700</v>
      </c>
      <c r="R8476">
        <v>25000</v>
      </c>
      <c r="AB8476">
        <v>60.1</v>
      </c>
      <c r="AC8476" t="s">
        <v>8528</v>
      </c>
    </row>
    <row r="8477" spans="1:29">
      <c r="A8477" s="1" t="s">
        <v>30</v>
      </c>
      <c r="B8477" s="2">
        <v>42844.96875</v>
      </c>
      <c r="C8477">
        <v>60</v>
      </c>
      <c r="D8477">
        <v>57</v>
      </c>
      <c r="E8477">
        <v>89.48</v>
      </c>
      <c r="F8477">
        <v>30</v>
      </c>
      <c r="G8477">
        <v>4</v>
      </c>
      <c r="H8477">
        <v>0</v>
      </c>
      <c r="I8477">
        <v>30.28</v>
      </c>
      <c r="K8477">
        <v>10</v>
      </c>
      <c r="M8477" t="s">
        <v>32</v>
      </c>
      <c r="N8477" t="s">
        <v>32</v>
      </c>
      <c r="O8477" t="s">
        <v>32</v>
      </c>
      <c r="Q8477">
        <v>2800</v>
      </c>
      <c r="R8477">
        <v>3700</v>
      </c>
      <c r="S8477">
        <v>25000</v>
      </c>
      <c r="AB8477">
        <v>60.1</v>
      </c>
      <c r="AC8477" t="s">
        <v>8529</v>
      </c>
    </row>
    <row r="8478" spans="1:29">
      <c r="A8478" s="1" t="s">
        <v>30</v>
      </c>
      <c r="B8478" s="2">
        <v>42844.993750000001</v>
      </c>
      <c r="C8478">
        <v>60</v>
      </c>
      <c r="D8478">
        <v>57</v>
      </c>
      <c r="E8478">
        <v>89.48</v>
      </c>
      <c r="F8478">
        <v>0</v>
      </c>
      <c r="G8478">
        <v>0</v>
      </c>
      <c r="H8478">
        <v>0</v>
      </c>
      <c r="I8478">
        <v>30.27</v>
      </c>
      <c r="J8478">
        <v>1024.7</v>
      </c>
      <c r="K8478">
        <v>8</v>
      </c>
      <c r="M8478" t="s">
        <v>32</v>
      </c>
      <c r="N8478" t="s">
        <v>32</v>
      </c>
      <c r="Q8478">
        <v>2700</v>
      </c>
      <c r="R8478">
        <v>3700</v>
      </c>
      <c r="AB8478">
        <v>60.1</v>
      </c>
      <c r="AC8478" t="s">
        <v>8530</v>
      </c>
    </row>
    <row r="8479" spans="1:29">
      <c r="A8479" s="1" t="s">
        <v>30</v>
      </c>
      <c r="B8479" s="2">
        <v>42845.012499999997</v>
      </c>
      <c r="C8479">
        <v>59</v>
      </c>
      <c r="D8479">
        <v>55.4</v>
      </c>
      <c r="E8479">
        <v>87.83</v>
      </c>
      <c r="F8479">
        <v>0</v>
      </c>
      <c r="G8479">
        <v>0</v>
      </c>
      <c r="H8479">
        <v>0</v>
      </c>
      <c r="I8479">
        <v>30.26</v>
      </c>
      <c r="K8479">
        <v>7</v>
      </c>
      <c r="M8479" t="s">
        <v>34</v>
      </c>
      <c r="N8479" t="s">
        <v>34</v>
      </c>
      <c r="Q8479">
        <v>2700</v>
      </c>
      <c r="R8479">
        <v>4500</v>
      </c>
      <c r="AB8479">
        <v>59</v>
      </c>
      <c r="AC8479" t="s">
        <v>8531</v>
      </c>
    </row>
    <row r="8480" spans="1:29">
      <c r="A8480" s="1" t="s">
        <v>30</v>
      </c>
      <c r="B8480" s="2">
        <v>42845.035416666666</v>
      </c>
      <c r="C8480">
        <v>58</v>
      </c>
      <c r="D8480">
        <v>56</v>
      </c>
      <c r="E8480">
        <v>93.04</v>
      </c>
      <c r="F8480">
        <v>0</v>
      </c>
      <c r="G8480">
        <v>0</v>
      </c>
      <c r="H8480">
        <v>0</v>
      </c>
      <c r="I8480">
        <v>30.26</v>
      </c>
      <c r="J8480">
        <v>1024.5999999999999</v>
      </c>
      <c r="K8480">
        <v>7</v>
      </c>
      <c r="M8480" t="s">
        <v>31</v>
      </c>
      <c r="N8480" t="s">
        <v>32</v>
      </c>
      <c r="Q8480">
        <v>2500</v>
      </c>
      <c r="R8480">
        <v>3500</v>
      </c>
      <c r="AB8480">
        <v>57.9</v>
      </c>
      <c r="AC8480" t="s">
        <v>8532</v>
      </c>
    </row>
    <row r="8481" spans="1:29">
      <c r="A8481" s="1" t="s">
        <v>30</v>
      </c>
      <c r="B8481" s="2">
        <v>42845.050694444442</v>
      </c>
      <c r="C8481">
        <v>58</v>
      </c>
      <c r="D8481">
        <v>57</v>
      </c>
      <c r="E8481">
        <v>96.81</v>
      </c>
      <c r="F8481">
        <v>0</v>
      </c>
      <c r="G8481">
        <v>0</v>
      </c>
      <c r="H8481">
        <v>0</v>
      </c>
      <c r="I8481">
        <v>30.26</v>
      </c>
      <c r="K8481">
        <v>7</v>
      </c>
      <c r="M8481" t="s">
        <v>32</v>
      </c>
      <c r="N8481" t="s">
        <v>32</v>
      </c>
      <c r="Q8481">
        <v>2400</v>
      </c>
      <c r="R8481">
        <v>4000</v>
      </c>
      <c r="AB8481">
        <v>57.9</v>
      </c>
      <c r="AC8481" t="s">
        <v>8533</v>
      </c>
    </row>
    <row r="8482" spans="1:29">
      <c r="A8482" s="1" t="s">
        <v>30</v>
      </c>
      <c r="B8482" s="2">
        <v>42845.07708333333</v>
      </c>
      <c r="C8482">
        <v>58</v>
      </c>
      <c r="D8482">
        <v>56</v>
      </c>
      <c r="E8482">
        <v>93.04</v>
      </c>
      <c r="F8482">
        <v>0</v>
      </c>
      <c r="G8482">
        <v>0</v>
      </c>
      <c r="H8482">
        <v>0</v>
      </c>
      <c r="I8482">
        <v>30.24</v>
      </c>
      <c r="J8482">
        <v>1024</v>
      </c>
      <c r="K8482">
        <v>7</v>
      </c>
      <c r="M8482" t="s">
        <v>31</v>
      </c>
      <c r="N8482" t="s">
        <v>32</v>
      </c>
      <c r="O8482" t="s">
        <v>32</v>
      </c>
      <c r="Q8482">
        <v>400</v>
      </c>
      <c r="R8482">
        <v>2200</v>
      </c>
      <c r="S8482">
        <v>4500</v>
      </c>
      <c r="AB8482">
        <v>57.9</v>
      </c>
      <c r="AC8482" t="s">
        <v>8534</v>
      </c>
    </row>
    <row r="8483" spans="1:29">
      <c r="A8483" s="1" t="s">
        <v>30</v>
      </c>
      <c r="B8483" s="2">
        <v>42845.097916666666</v>
      </c>
      <c r="C8483">
        <v>57</v>
      </c>
      <c r="D8483">
        <v>55</v>
      </c>
      <c r="E8483">
        <v>93.01</v>
      </c>
      <c r="F8483">
        <v>0</v>
      </c>
      <c r="G8483">
        <v>0</v>
      </c>
      <c r="H8483">
        <v>0</v>
      </c>
      <c r="I8483">
        <v>30.23</v>
      </c>
      <c r="K8483">
        <v>7</v>
      </c>
      <c r="M8483" t="s">
        <v>31</v>
      </c>
      <c r="N8483" t="s">
        <v>31</v>
      </c>
      <c r="O8483" t="s">
        <v>31</v>
      </c>
      <c r="Q8483">
        <v>400</v>
      </c>
      <c r="R8483">
        <v>2000</v>
      </c>
      <c r="S8483">
        <v>4000</v>
      </c>
      <c r="AB8483">
        <v>57</v>
      </c>
      <c r="AC8483" t="s">
        <v>8535</v>
      </c>
    </row>
    <row r="8484" spans="1:29">
      <c r="A8484" s="1" t="s">
        <v>30</v>
      </c>
      <c r="B8484" s="2">
        <v>42845.118750000001</v>
      </c>
      <c r="C8484">
        <v>57</v>
      </c>
      <c r="D8484">
        <v>56</v>
      </c>
      <c r="E8484">
        <v>96.1</v>
      </c>
      <c r="F8484">
        <v>0</v>
      </c>
      <c r="G8484">
        <v>0</v>
      </c>
      <c r="H8484">
        <v>0</v>
      </c>
      <c r="I8484">
        <v>30.23</v>
      </c>
      <c r="J8484">
        <v>1023.3</v>
      </c>
      <c r="K8484">
        <v>6</v>
      </c>
      <c r="M8484" t="s">
        <v>31</v>
      </c>
      <c r="N8484" t="s">
        <v>31</v>
      </c>
      <c r="O8484" t="s">
        <v>31</v>
      </c>
      <c r="Q8484">
        <v>400</v>
      </c>
      <c r="R8484">
        <v>1500</v>
      </c>
      <c r="S8484">
        <v>4000</v>
      </c>
      <c r="U8484" t="s">
        <v>38</v>
      </c>
      <c r="AB8484">
        <v>57</v>
      </c>
      <c r="AC8484" t="s">
        <v>8536</v>
      </c>
    </row>
    <row r="8485" spans="1:29">
      <c r="A8485" s="1" t="s">
        <v>30</v>
      </c>
      <c r="B8485" s="2">
        <v>42845.160416666666</v>
      </c>
      <c r="C8485">
        <v>58</v>
      </c>
      <c r="D8485">
        <v>56</v>
      </c>
      <c r="E8485">
        <v>93.04</v>
      </c>
      <c r="F8485">
        <v>0</v>
      </c>
      <c r="G8485">
        <v>0</v>
      </c>
      <c r="H8485">
        <v>0</v>
      </c>
      <c r="I8485">
        <v>30.21</v>
      </c>
      <c r="J8485">
        <v>1022.9</v>
      </c>
      <c r="K8485">
        <v>6</v>
      </c>
      <c r="M8485" t="s">
        <v>31</v>
      </c>
      <c r="N8485" t="s">
        <v>32</v>
      </c>
      <c r="O8485" t="s">
        <v>32</v>
      </c>
      <c r="Q8485">
        <v>200</v>
      </c>
      <c r="R8485">
        <v>1400</v>
      </c>
      <c r="S8485">
        <v>2400</v>
      </c>
      <c r="U8485" t="s">
        <v>38</v>
      </c>
      <c r="AB8485">
        <v>57.9</v>
      </c>
      <c r="AC8485" t="s">
        <v>8537</v>
      </c>
    </row>
    <row r="8486" spans="1:29">
      <c r="A8486" s="1" t="s">
        <v>30</v>
      </c>
      <c r="B8486" s="2">
        <v>42845.20208333333</v>
      </c>
      <c r="C8486">
        <v>58</v>
      </c>
      <c r="D8486">
        <v>56</v>
      </c>
      <c r="E8486">
        <v>93.04</v>
      </c>
      <c r="F8486">
        <v>0</v>
      </c>
      <c r="G8486">
        <v>0</v>
      </c>
      <c r="H8486">
        <v>0</v>
      </c>
      <c r="I8486">
        <v>30.21</v>
      </c>
      <c r="J8486">
        <v>1022.7</v>
      </c>
      <c r="K8486">
        <v>7</v>
      </c>
      <c r="M8486" t="s">
        <v>31</v>
      </c>
      <c r="N8486" t="s">
        <v>32</v>
      </c>
      <c r="O8486" t="s">
        <v>32</v>
      </c>
      <c r="Q8486">
        <v>200</v>
      </c>
      <c r="R8486">
        <v>1200</v>
      </c>
      <c r="S8486">
        <v>2700</v>
      </c>
      <c r="AB8486">
        <v>57.9</v>
      </c>
      <c r="AC8486" t="s">
        <v>8538</v>
      </c>
    </row>
    <row r="8487" spans="1:29">
      <c r="A8487" s="1" t="s">
        <v>30</v>
      </c>
      <c r="B8487" s="2">
        <v>42845.243750000001</v>
      </c>
      <c r="C8487">
        <v>58</v>
      </c>
      <c r="D8487">
        <v>56</v>
      </c>
      <c r="E8487">
        <v>93.04</v>
      </c>
      <c r="F8487">
        <v>290</v>
      </c>
      <c r="G8487">
        <v>3</v>
      </c>
      <c r="H8487">
        <v>0</v>
      </c>
      <c r="I8487">
        <v>30.21</v>
      </c>
      <c r="J8487">
        <v>1022.9</v>
      </c>
      <c r="K8487">
        <v>6</v>
      </c>
      <c r="M8487" t="s">
        <v>31</v>
      </c>
      <c r="N8487" t="s">
        <v>32</v>
      </c>
      <c r="O8487" t="s">
        <v>43</v>
      </c>
      <c r="Q8487">
        <v>200</v>
      </c>
      <c r="R8487">
        <v>1000</v>
      </c>
      <c r="S8487">
        <v>3700</v>
      </c>
      <c r="U8487" t="s">
        <v>38</v>
      </c>
      <c r="AB8487">
        <v>57.9</v>
      </c>
      <c r="AC8487" t="s">
        <v>8539</v>
      </c>
    </row>
    <row r="8488" spans="1:29">
      <c r="A8488" s="1" t="s">
        <v>30</v>
      </c>
      <c r="B8488" s="2">
        <v>42845.258333333331</v>
      </c>
      <c r="C8488">
        <v>58</v>
      </c>
      <c r="D8488">
        <v>56</v>
      </c>
      <c r="E8488">
        <v>93.04</v>
      </c>
      <c r="F8488">
        <v>0</v>
      </c>
      <c r="G8488">
        <v>0</v>
      </c>
      <c r="H8488">
        <v>0</v>
      </c>
      <c r="I8488">
        <v>30.21</v>
      </c>
      <c r="K8488">
        <v>7</v>
      </c>
      <c r="M8488" t="s">
        <v>43</v>
      </c>
      <c r="Q8488">
        <v>800</v>
      </c>
      <c r="AB8488">
        <v>57.9</v>
      </c>
      <c r="AC8488" t="s">
        <v>8540</v>
      </c>
    </row>
    <row r="8489" spans="1:29">
      <c r="A8489" s="1" t="s">
        <v>30</v>
      </c>
      <c r="B8489" s="2">
        <v>42845.285416666666</v>
      </c>
      <c r="C8489">
        <v>58</v>
      </c>
      <c r="D8489">
        <v>56</v>
      </c>
      <c r="E8489">
        <v>93.04</v>
      </c>
      <c r="F8489">
        <v>260</v>
      </c>
      <c r="G8489">
        <v>3</v>
      </c>
      <c r="H8489">
        <v>0</v>
      </c>
      <c r="I8489">
        <v>30.21</v>
      </c>
      <c r="J8489">
        <v>1022.8</v>
      </c>
      <c r="K8489">
        <v>5</v>
      </c>
      <c r="M8489" t="s">
        <v>43</v>
      </c>
      <c r="Q8489">
        <v>600</v>
      </c>
      <c r="U8489" t="s">
        <v>38</v>
      </c>
      <c r="AB8489">
        <v>57.9</v>
      </c>
      <c r="AC8489" t="s">
        <v>8541</v>
      </c>
    </row>
    <row r="8490" spans="1:29">
      <c r="A8490" s="1" t="s">
        <v>30</v>
      </c>
      <c r="B8490" s="2">
        <v>42845.32708333333</v>
      </c>
      <c r="C8490">
        <v>61</v>
      </c>
      <c r="D8490">
        <v>58</v>
      </c>
      <c r="E8490">
        <v>89.52</v>
      </c>
      <c r="F8490">
        <v>240</v>
      </c>
      <c r="G8490">
        <v>3</v>
      </c>
      <c r="H8490">
        <v>0</v>
      </c>
      <c r="I8490">
        <v>30.22</v>
      </c>
      <c r="J8490">
        <v>1023</v>
      </c>
      <c r="K8490">
        <v>5</v>
      </c>
      <c r="M8490" t="s">
        <v>43</v>
      </c>
      <c r="Q8490">
        <v>600</v>
      </c>
      <c r="U8490" t="s">
        <v>38</v>
      </c>
      <c r="AB8490">
        <v>61</v>
      </c>
      <c r="AC8490" t="s">
        <v>8542</v>
      </c>
    </row>
    <row r="8491" spans="1:29">
      <c r="A8491" s="1" t="s">
        <v>30</v>
      </c>
      <c r="B8491" s="2">
        <v>42845.368750000001</v>
      </c>
      <c r="C8491">
        <v>63</v>
      </c>
      <c r="D8491">
        <v>59</v>
      </c>
      <c r="E8491">
        <v>86.77</v>
      </c>
      <c r="F8491">
        <v>290</v>
      </c>
      <c r="G8491">
        <v>3</v>
      </c>
      <c r="H8491">
        <v>0</v>
      </c>
      <c r="I8491">
        <v>30.22</v>
      </c>
      <c r="J8491">
        <v>1023</v>
      </c>
      <c r="K8491">
        <v>6</v>
      </c>
      <c r="M8491" t="s">
        <v>32</v>
      </c>
      <c r="N8491" t="s">
        <v>43</v>
      </c>
      <c r="Q8491">
        <v>700</v>
      </c>
      <c r="R8491">
        <v>1400</v>
      </c>
      <c r="U8491" t="s">
        <v>38</v>
      </c>
      <c r="AB8491">
        <v>63</v>
      </c>
      <c r="AC8491" t="s">
        <v>8543</v>
      </c>
    </row>
    <row r="8492" spans="1:29">
      <c r="A8492" s="1" t="s">
        <v>30</v>
      </c>
      <c r="B8492" s="2">
        <v>42845.410416666666</v>
      </c>
      <c r="C8492">
        <v>67</v>
      </c>
      <c r="D8492">
        <v>61</v>
      </c>
      <c r="E8492">
        <v>81.33</v>
      </c>
      <c r="G8492">
        <v>5</v>
      </c>
      <c r="H8492">
        <v>0</v>
      </c>
      <c r="I8492">
        <v>30.21</v>
      </c>
      <c r="J8492">
        <v>1022.6</v>
      </c>
      <c r="K8492">
        <v>8</v>
      </c>
      <c r="M8492" t="s">
        <v>43</v>
      </c>
      <c r="Q8492">
        <v>1000</v>
      </c>
      <c r="AB8492">
        <v>66.900000000000006</v>
      </c>
      <c r="AC8492" t="s">
        <v>8544</v>
      </c>
    </row>
    <row r="8493" spans="1:29">
      <c r="A8493" s="1" t="s">
        <v>30</v>
      </c>
      <c r="B8493" s="2">
        <v>42845.431944444441</v>
      </c>
      <c r="C8493">
        <v>68</v>
      </c>
      <c r="D8493">
        <v>61</v>
      </c>
      <c r="E8493">
        <v>78.3</v>
      </c>
      <c r="F8493">
        <v>260</v>
      </c>
      <c r="G8493">
        <v>7</v>
      </c>
      <c r="H8493">
        <v>0</v>
      </c>
      <c r="I8493">
        <v>30.2</v>
      </c>
      <c r="K8493">
        <v>10</v>
      </c>
      <c r="M8493" t="s">
        <v>34</v>
      </c>
      <c r="N8493" t="s">
        <v>34</v>
      </c>
      <c r="Q8493">
        <v>1200</v>
      </c>
      <c r="R8493">
        <v>25000</v>
      </c>
      <c r="AB8493">
        <v>68</v>
      </c>
      <c r="AC8493" t="s">
        <v>8545</v>
      </c>
    </row>
    <row r="8494" spans="1:29">
      <c r="A8494" s="1" t="s">
        <v>30</v>
      </c>
      <c r="B8494" s="2">
        <v>42845.45208333333</v>
      </c>
      <c r="C8494">
        <v>71</v>
      </c>
      <c r="D8494">
        <v>62</v>
      </c>
      <c r="E8494">
        <v>73.22</v>
      </c>
      <c r="F8494">
        <v>250</v>
      </c>
      <c r="G8494">
        <v>9</v>
      </c>
      <c r="H8494">
        <v>0</v>
      </c>
      <c r="I8494">
        <v>30.19</v>
      </c>
      <c r="J8494">
        <v>1022.2</v>
      </c>
      <c r="K8494">
        <v>10</v>
      </c>
      <c r="M8494" t="s">
        <v>31</v>
      </c>
      <c r="N8494" t="s">
        <v>34</v>
      </c>
      <c r="Q8494">
        <v>1800</v>
      </c>
      <c r="R8494">
        <v>25000</v>
      </c>
      <c r="AB8494">
        <v>71.099999999999994</v>
      </c>
      <c r="AC8494" t="s">
        <v>8546</v>
      </c>
    </row>
    <row r="8495" spans="1:29">
      <c r="A8495" s="1" t="s">
        <v>30</v>
      </c>
      <c r="B8495" s="2">
        <v>42845.493750000001</v>
      </c>
      <c r="C8495">
        <v>76</v>
      </c>
      <c r="D8495">
        <v>63</v>
      </c>
      <c r="E8495">
        <v>64.31</v>
      </c>
      <c r="F8495">
        <v>230</v>
      </c>
      <c r="G8495">
        <v>11</v>
      </c>
      <c r="H8495">
        <v>0</v>
      </c>
      <c r="I8495">
        <v>30.17</v>
      </c>
      <c r="J8495">
        <v>1021.1</v>
      </c>
      <c r="K8495">
        <v>10</v>
      </c>
      <c r="L8495">
        <v>17</v>
      </c>
      <c r="M8495" t="s">
        <v>31</v>
      </c>
      <c r="N8495" t="s">
        <v>34</v>
      </c>
      <c r="Q8495">
        <v>2500</v>
      </c>
      <c r="R8495">
        <v>25000</v>
      </c>
      <c r="AB8495">
        <v>75.900000000000006</v>
      </c>
      <c r="AC8495" t="s">
        <v>8547</v>
      </c>
    </row>
    <row r="8496" spans="1:29">
      <c r="A8496" s="1" t="s">
        <v>30</v>
      </c>
      <c r="B8496" s="2">
        <v>42845.535416666666</v>
      </c>
      <c r="C8496">
        <v>79</v>
      </c>
      <c r="D8496">
        <v>63</v>
      </c>
      <c r="E8496">
        <v>58.04</v>
      </c>
      <c r="F8496">
        <v>250</v>
      </c>
      <c r="G8496">
        <v>7</v>
      </c>
      <c r="H8496">
        <v>0</v>
      </c>
      <c r="I8496">
        <v>30.14</v>
      </c>
      <c r="J8496">
        <v>1020.2</v>
      </c>
      <c r="K8496">
        <v>10</v>
      </c>
      <c r="L8496">
        <v>16</v>
      </c>
      <c r="M8496" t="s">
        <v>31</v>
      </c>
      <c r="N8496" t="s">
        <v>31</v>
      </c>
      <c r="Q8496">
        <v>2800</v>
      </c>
      <c r="R8496">
        <v>25000</v>
      </c>
      <c r="AB8496">
        <v>80.540000000000006</v>
      </c>
      <c r="AC8496" t="s">
        <v>8548</v>
      </c>
    </row>
    <row r="8497" spans="1:29">
      <c r="A8497" s="1" t="s">
        <v>30</v>
      </c>
      <c r="B8497" s="2">
        <v>42845.57708333333</v>
      </c>
      <c r="C8497">
        <v>82</v>
      </c>
      <c r="D8497">
        <v>63</v>
      </c>
      <c r="E8497">
        <v>52.62</v>
      </c>
      <c r="F8497">
        <v>220</v>
      </c>
      <c r="G8497">
        <v>7</v>
      </c>
      <c r="H8497">
        <v>0</v>
      </c>
      <c r="I8497">
        <v>30.11</v>
      </c>
      <c r="J8497">
        <v>1019.1</v>
      </c>
      <c r="K8497">
        <v>10</v>
      </c>
      <c r="L8497">
        <v>16</v>
      </c>
      <c r="M8497" t="s">
        <v>31</v>
      </c>
      <c r="N8497" t="s">
        <v>31</v>
      </c>
      <c r="Q8497">
        <v>4000</v>
      </c>
      <c r="R8497">
        <v>25000</v>
      </c>
      <c r="AB8497">
        <v>83.17</v>
      </c>
      <c r="AC8497" t="s">
        <v>8549</v>
      </c>
    </row>
    <row r="8498" spans="1:29">
      <c r="A8498" s="1" t="s">
        <v>30</v>
      </c>
      <c r="B8498" s="2">
        <v>42845.618750000001</v>
      </c>
      <c r="C8498">
        <v>84</v>
      </c>
      <c r="D8498">
        <v>63</v>
      </c>
      <c r="E8498">
        <v>49.32</v>
      </c>
      <c r="F8498">
        <v>220</v>
      </c>
      <c r="G8498">
        <v>9</v>
      </c>
      <c r="H8498">
        <v>0</v>
      </c>
      <c r="I8498">
        <v>30.08</v>
      </c>
      <c r="J8498">
        <v>1018.2</v>
      </c>
      <c r="K8498">
        <v>10</v>
      </c>
      <c r="M8498" t="s">
        <v>34</v>
      </c>
      <c r="N8498" t="s">
        <v>34</v>
      </c>
      <c r="Q8498">
        <v>4200</v>
      </c>
      <c r="R8498">
        <v>25000</v>
      </c>
      <c r="AB8498">
        <v>84.99</v>
      </c>
      <c r="AC8498" t="s">
        <v>8550</v>
      </c>
    </row>
    <row r="8499" spans="1:29">
      <c r="A8499" s="1" t="s">
        <v>30</v>
      </c>
      <c r="B8499" s="2">
        <v>42845.660416666666</v>
      </c>
      <c r="C8499">
        <v>81</v>
      </c>
      <c r="D8499">
        <v>62</v>
      </c>
      <c r="E8499">
        <v>52.66</v>
      </c>
      <c r="F8499">
        <v>230</v>
      </c>
      <c r="G8499">
        <v>9</v>
      </c>
      <c r="H8499">
        <v>0</v>
      </c>
      <c r="I8499">
        <v>30.04</v>
      </c>
      <c r="J8499">
        <v>1017</v>
      </c>
      <c r="K8499">
        <v>10</v>
      </c>
      <c r="L8499">
        <v>15</v>
      </c>
      <c r="M8499" t="s">
        <v>34</v>
      </c>
      <c r="N8499" t="s">
        <v>34</v>
      </c>
      <c r="Q8499">
        <v>4300</v>
      </c>
      <c r="R8499">
        <v>25000</v>
      </c>
      <c r="AB8499">
        <v>82.06</v>
      </c>
      <c r="AC8499" t="s">
        <v>8551</v>
      </c>
    </row>
    <row r="8500" spans="1:29">
      <c r="A8500" s="1" t="s">
        <v>30</v>
      </c>
      <c r="B8500" s="2">
        <v>42845.70208333333</v>
      </c>
      <c r="C8500">
        <v>81</v>
      </c>
      <c r="D8500">
        <v>61</v>
      </c>
      <c r="E8500">
        <v>50.65</v>
      </c>
      <c r="F8500">
        <v>240</v>
      </c>
      <c r="G8500">
        <v>7</v>
      </c>
      <c r="H8500">
        <v>0</v>
      </c>
      <c r="I8500">
        <v>30.04</v>
      </c>
      <c r="J8500">
        <v>1016.8</v>
      </c>
      <c r="K8500">
        <v>10</v>
      </c>
      <c r="M8500" t="s">
        <v>32</v>
      </c>
      <c r="N8500" t="s">
        <v>32</v>
      </c>
      <c r="Q8500">
        <v>4500</v>
      </c>
      <c r="R8500">
        <v>25000</v>
      </c>
      <c r="AB8500">
        <v>81.81</v>
      </c>
      <c r="AC8500" t="s">
        <v>8552</v>
      </c>
    </row>
    <row r="8501" spans="1:29">
      <c r="A8501" s="1" t="s">
        <v>30</v>
      </c>
      <c r="B8501" s="2">
        <v>42845.743750000001</v>
      </c>
      <c r="C8501">
        <v>83</v>
      </c>
      <c r="D8501">
        <v>61</v>
      </c>
      <c r="E8501">
        <v>47.62</v>
      </c>
      <c r="F8501">
        <v>240</v>
      </c>
      <c r="G8501">
        <v>6</v>
      </c>
      <c r="H8501">
        <v>0</v>
      </c>
      <c r="I8501">
        <v>30.02</v>
      </c>
      <c r="J8501">
        <v>1016.3</v>
      </c>
      <c r="K8501">
        <v>10</v>
      </c>
      <c r="M8501" t="s">
        <v>34</v>
      </c>
      <c r="N8501" t="s">
        <v>32</v>
      </c>
      <c r="Q8501">
        <v>5000</v>
      </c>
      <c r="R8501">
        <v>25000</v>
      </c>
      <c r="AB8501">
        <v>83.37</v>
      </c>
      <c r="AC8501" t="s">
        <v>8553</v>
      </c>
    </row>
    <row r="8502" spans="1:29">
      <c r="A8502" s="1" t="s">
        <v>30</v>
      </c>
      <c r="B8502" s="2">
        <v>42845.785416666666</v>
      </c>
      <c r="C8502">
        <v>81</v>
      </c>
      <c r="D8502">
        <v>60</v>
      </c>
      <c r="E8502">
        <v>49.06</v>
      </c>
      <c r="F8502">
        <v>250</v>
      </c>
      <c r="G8502">
        <v>8</v>
      </c>
      <c r="H8502">
        <v>0</v>
      </c>
      <c r="I8502">
        <v>30.02</v>
      </c>
      <c r="J8502">
        <v>1016.1</v>
      </c>
      <c r="K8502">
        <v>10</v>
      </c>
      <c r="M8502" t="s">
        <v>31</v>
      </c>
      <c r="N8502" t="s">
        <v>34</v>
      </c>
      <c r="O8502" t="s">
        <v>34</v>
      </c>
      <c r="Q8502">
        <v>5000</v>
      </c>
      <c r="R8502">
        <v>10000</v>
      </c>
      <c r="S8502">
        <v>25000</v>
      </c>
      <c r="AB8502">
        <v>81.62</v>
      </c>
      <c r="AC8502" t="s">
        <v>8554</v>
      </c>
    </row>
    <row r="8503" spans="1:29">
      <c r="A8503" s="1" t="s">
        <v>30</v>
      </c>
      <c r="B8503" s="2">
        <v>42845.82708333333</v>
      </c>
      <c r="C8503">
        <v>76</v>
      </c>
      <c r="D8503">
        <v>60</v>
      </c>
      <c r="E8503">
        <v>58.04</v>
      </c>
      <c r="F8503">
        <v>240</v>
      </c>
      <c r="G8503">
        <v>6</v>
      </c>
      <c r="H8503">
        <v>0</v>
      </c>
      <c r="I8503">
        <v>30.02</v>
      </c>
      <c r="J8503">
        <v>1016.1</v>
      </c>
      <c r="K8503">
        <v>10</v>
      </c>
      <c r="M8503" t="s">
        <v>31</v>
      </c>
      <c r="N8503" t="s">
        <v>32</v>
      </c>
      <c r="O8503" t="s">
        <v>32</v>
      </c>
      <c r="Q8503">
        <v>5000</v>
      </c>
      <c r="R8503">
        <v>13000</v>
      </c>
      <c r="S8503">
        <v>25000</v>
      </c>
      <c r="AB8503">
        <v>75.900000000000006</v>
      </c>
      <c r="AC8503" t="s">
        <v>8555</v>
      </c>
    </row>
    <row r="8504" spans="1:29">
      <c r="A8504" s="1" t="s">
        <v>30</v>
      </c>
      <c r="B8504" s="2">
        <v>42845.868750000001</v>
      </c>
      <c r="C8504">
        <v>75</v>
      </c>
      <c r="D8504">
        <v>61</v>
      </c>
      <c r="E8504">
        <v>61.75</v>
      </c>
      <c r="F8504">
        <v>230</v>
      </c>
      <c r="G8504">
        <v>6</v>
      </c>
      <c r="H8504">
        <v>0</v>
      </c>
      <c r="I8504">
        <v>30.03</v>
      </c>
      <c r="J8504">
        <v>1016.4</v>
      </c>
      <c r="K8504">
        <v>10</v>
      </c>
      <c r="M8504" t="s">
        <v>31</v>
      </c>
      <c r="N8504" t="s">
        <v>32</v>
      </c>
      <c r="O8504" t="s">
        <v>32</v>
      </c>
      <c r="Q8504">
        <v>5000</v>
      </c>
      <c r="R8504">
        <v>12000</v>
      </c>
      <c r="S8504">
        <v>25000</v>
      </c>
      <c r="AB8504">
        <v>75</v>
      </c>
      <c r="AC8504" t="s">
        <v>8556</v>
      </c>
    </row>
    <row r="8505" spans="1:29">
      <c r="A8505" s="1" t="s">
        <v>30</v>
      </c>
      <c r="B8505" s="2">
        <v>42845.910416666666</v>
      </c>
      <c r="C8505">
        <v>72</v>
      </c>
      <c r="D8505">
        <v>61</v>
      </c>
      <c r="E8505">
        <v>68.31</v>
      </c>
      <c r="F8505">
        <v>230</v>
      </c>
      <c r="G8505">
        <v>6</v>
      </c>
      <c r="H8505">
        <v>0</v>
      </c>
      <c r="I8505">
        <v>30.03</v>
      </c>
      <c r="J8505">
        <v>1016.6</v>
      </c>
      <c r="K8505">
        <v>10</v>
      </c>
      <c r="M8505" t="s">
        <v>34</v>
      </c>
      <c r="N8505" t="s">
        <v>34</v>
      </c>
      <c r="Q8505">
        <v>13000</v>
      </c>
      <c r="R8505">
        <v>25000</v>
      </c>
      <c r="AB8505">
        <v>72</v>
      </c>
      <c r="AC8505" t="s">
        <v>8557</v>
      </c>
    </row>
    <row r="8506" spans="1:29">
      <c r="A8506" s="1" t="s">
        <v>30</v>
      </c>
      <c r="B8506" s="2">
        <v>42845.95208333333</v>
      </c>
      <c r="C8506">
        <v>71</v>
      </c>
      <c r="D8506">
        <v>61</v>
      </c>
      <c r="E8506">
        <v>70.42</v>
      </c>
      <c r="F8506">
        <v>230</v>
      </c>
      <c r="G8506">
        <v>5</v>
      </c>
      <c r="H8506">
        <v>0</v>
      </c>
      <c r="I8506">
        <v>30.03</v>
      </c>
      <c r="J8506">
        <v>1016.4</v>
      </c>
      <c r="K8506">
        <v>10</v>
      </c>
      <c r="M8506" t="s">
        <v>32</v>
      </c>
      <c r="N8506" t="s">
        <v>32</v>
      </c>
      <c r="Q8506">
        <v>13000</v>
      </c>
      <c r="R8506">
        <v>25000</v>
      </c>
      <c r="AB8506">
        <v>71.099999999999994</v>
      </c>
      <c r="AC8506" t="s">
        <v>8558</v>
      </c>
    </row>
    <row r="8507" spans="1:29">
      <c r="A8507" s="1" t="s">
        <v>30</v>
      </c>
      <c r="B8507" s="2">
        <v>42845.993750000001</v>
      </c>
      <c r="C8507">
        <v>71</v>
      </c>
      <c r="D8507">
        <v>62</v>
      </c>
      <c r="E8507">
        <v>73.22</v>
      </c>
      <c r="F8507">
        <v>240</v>
      </c>
      <c r="G8507">
        <v>3</v>
      </c>
      <c r="H8507">
        <v>0</v>
      </c>
      <c r="I8507">
        <v>30.03</v>
      </c>
      <c r="J8507">
        <v>1016.4</v>
      </c>
      <c r="K8507">
        <v>9</v>
      </c>
      <c r="M8507" t="s">
        <v>32</v>
      </c>
      <c r="N8507" t="s">
        <v>32</v>
      </c>
      <c r="Q8507">
        <v>13000</v>
      </c>
      <c r="R8507">
        <v>25000</v>
      </c>
      <c r="AB8507">
        <v>71.099999999999994</v>
      </c>
      <c r="AC8507" t="s">
        <v>8559</v>
      </c>
    </row>
    <row r="8508" spans="1:29">
      <c r="A8508" s="1" t="s">
        <v>30</v>
      </c>
      <c r="B8508" s="2">
        <v>42846.035416666666</v>
      </c>
      <c r="C8508">
        <v>70</v>
      </c>
      <c r="D8508">
        <v>62</v>
      </c>
      <c r="E8508">
        <v>76.010000000000005</v>
      </c>
      <c r="F8508">
        <v>220</v>
      </c>
      <c r="G8508">
        <v>5</v>
      </c>
      <c r="H8508">
        <v>0</v>
      </c>
      <c r="I8508">
        <v>30.02</v>
      </c>
      <c r="J8508">
        <v>1016.2</v>
      </c>
      <c r="K8508">
        <v>9</v>
      </c>
      <c r="M8508" t="s">
        <v>32</v>
      </c>
      <c r="N8508" t="s">
        <v>32</v>
      </c>
      <c r="Q8508">
        <v>10000</v>
      </c>
      <c r="R8508">
        <v>25000</v>
      </c>
      <c r="AB8508">
        <v>70</v>
      </c>
      <c r="AC8508" t="s">
        <v>8560</v>
      </c>
    </row>
    <row r="8509" spans="1:29">
      <c r="A8509" s="1" t="s">
        <v>30</v>
      </c>
      <c r="B8509" s="2">
        <v>42846.07708333333</v>
      </c>
      <c r="C8509">
        <v>69</v>
      </c>
      <c r="D8509">
        <v>61</v>
      </c>
      <c r="E8509">
        <v>75.400000000000006</v>
      </c>
      <c r="F8509">
        <v>230</v>
      </c>
      <c r="G8509">
        <v>7</v>
      </c>
      <c r="H8509">
        <v>0</v>
      </c>
      <c r="I8509">
        <v>30.01</v>
      </c>
      <c r="J8509">
        <v>1015.6</v>
      </c>
      <c r="K8509">
        <v>10</v>
      </c>
      <c r="M8509" t="s">
        <v>34</v>
      </c>
      <c r="N8509" t="s">
        <v>34</v>
      </c>
      <c r="Q8509">
        <v>10000</v>
      </c>
      <c r="R8509">
        <v>25000</v>
      </c>
      <c r="AB8509">
        <v>69.099999999999994</v>
      </c>
      <c r="AC8509" t="s">
        <v>8561</v>
      </c>
    </row>
    <row r="8510" spans="1:29">
      <c r="A8510" s="1" t="s">
        <v>30</v>
      </c>
      <c r="B8510" s="2">
        <v>42846.118750000001</v>
      </c>
      <c r="C8510">
        <v>69</v>
      </c>
      <c r="D8510">
        <v>61</v>
      </c>
      <c r="E8510">
        <v>75.400000000000006</v>
      </c>
      <c r="F8510">
        <v>230</v>
      </c>
      <c r="G8510">
        <v>8</v>
      </c>
      <c r="H8510">
        <v>0</v>
      </c>
      <c r="I8510">
        <v>30</v>
      </c>
      <c r="J8510">
        <v>1015.2</v>
      </c>
      <c r="K8510">
        <v>10</v>
      </c>
      <c r="M8510" t="s">
        <v>31</v>
      </c>
      <c r="N8510" t="s">
        <v>34</v>
      </c>
      <c r="O8510" t="s">
        <v>32</v>
      </c>
      <c r="Q8510">
        <v>10000</v>
      </c>
      <c r="R8510">
        <v>13000</v>
      </c>
      <c r="S8510">
        <v>25000</v>
      </c>
      <c r="AB8510">
        <v>69.099999999999994</v>
      </c>
      <c r="AC8510" t="s">
        <v>8562</v>
      </c>
    </row>
    <row r="8511" spans="1:29">
      <c r="A8511" s="1" t="s">
        <v>30</v>
      </c>
      <c r="B8511" s="2">
        <v>42846.160416666666</v>
      </c>
      <c r="C8511">
        <v>66</v>
      </c>
      <c r="D8511">
        <v>60</v>
      </c>
      <c r="E8511">
        <v>81.27</v>
      </c>
      <c r="F8511">
        <v>230</v>
      </c>
      <c r="G8511">
        <v>7</v>
      </c>
      <c r="H8511">
        <v>0</v>
      </c>
      <c r="I8511">
        <v>29.99</v>
      </c>
      <c r="J8511">
        <v>1015</v>
      </c>
      <c r="K8511">
        <v>10</v>
      </c>
      <c r="M8511" t="s">
        <v>34</v>
      </c>
      <c r="N8511" t="s">
        <v>34</v>
      </c>
      <c r="Q8511">
        <v>12000</v>
      </c>
      <c r="R8511">
        <v>25000</v>
      </c>
      <c r="AB8511">
        <v>66</v>
      </c>
      <c r="AC8511" t="s">
        <v>8563</v>
      </c>
    </row>
    <row r="8512" spans="1:29">
      <c r="A8512" s="1" t="s">
        <v>30</v>
      </c>
      <c r="B8512" s="2">
        <v>42846.20208333333</v>
      </c>
      <c r="C8512">
        <v>64</v>
      </c>
      <c r="D8512">
        <v>60</v>
      </c>
      <c r="E8512">
        <v>87.14</v>
      </c>
      <c r="F8512">
        <v>230</v>
      </c>
      <c r="G8512">
        <v>6</v>
      </c>
      <c r="H8512">
        <v>0</v>
      </c>
      <c r="I8512">
        <v>29.98</v>
      </c>
      <c r="J8512">
        <v>1014.7</v>
      </c>
      <c r="K8512">
        <v>9</v>
      </c>
      <c r="M8512" t="s">
        <v>31</v>
      </c>
      <c r="N8512" t="s">
        <v>31</v>
      </c>
      <c r="Q8512">
        <v>11000</v>
      </c>
      <c r="R8512">
        <v>25000</v>
      </c>
      <c r="AB8512">
        <v>64</v>
      </c>
      <c r="AC8512" t="s">
        <v>8564</v>
      </c>
    </row>
    <row r="8513" spans="1:29">
      <c r="A8513" s="1" t="s">
        <v>30</v>
      </c>
      <c r="B8513" s="2">
        <v>42846.243750000001</v>
      </c>
      <c r="C8513">
        <v>64</v>
      </c>
      <c r="D8513">
        <v>60</v>
      </c>
      <c r="E8513">
        <v>87.14</v>
      </c>
      <c r="F8513">
        <v>230</v>
      </c>
      <c r="G8513">
        <v>5</v>
      </c>
      <c r="H8513">
        <v>0</v>
      </c>
      <c r="I8513">
        <v>29.98</v>
      </c>
      <c r="J8513">
        <v>1014.6</v>
      </c>
      <c r="K8513">
        <v>9</v>
      </c>
      <c r="M8513" t="s">
        <v>31</v>
      </c>
      <c r="N8513" t="s">
        <v>31</v>
      </c>
      <c r="Q8513">
        <v>11000</v>
      </c>
      <c r="R8513">
        <v>25000</v>
      </c>
      <c r="AB8513">
        <v>64</v>
      </c>
      <c r="AC8513" t="s">
        <v>8565</v>
      </c>
    </row>
    <row r="8514" spans="1:29">
      <c r="A8514" s="1" t="s">
        <v>30</v>
      </c>
      <c r="B8514" s="2">
        <v>42846.285416666666</v>
      </c>
      <c r="C8514">
        <v>63</v>
      </c>
      <c r="D8514">
        <v>59</v>
      </c>
      <c r="E8514">
        <v>86.77</v>
      </c>
      <c r="F8514">
        <v>230</v>
      </c>
      <c r="G8514">
        <v>5</v>
      </c>
      <c r="H8514">
        <v>0</v>
      </c>
      <c r="I8514">
        <v>29.99</v>
      </c>
      <c r="J8514">
        <v>1015.2</v>
      </c>
      <c r="K8514">
        <v>10</v>
      </c>
      <c r="M8514" t="s">
        <v>34</v>
      </c>
      <c r="N8514" t="s">
        <v>32</v>
      </c>
      <c r="Q8514">
        <v>12000</v>
      </c>
      <c r="R8514">
        <v>25000</v>
      </c>
      <c r="AB8514">
        <v>63</v>
      </c>
      <c r="AC8514" t="s">
        <v>8566</v>
      </c>
    </row>
    <row r="8515" spans="1:29">
      <c r="A8515" s="1" t="s">
        <v>30</v>
      </c>
      <c r="B8515" s="2">
        <v>42846.32708333333</v>
      </c>
      <c r="C8515">
        <v>67</v>
      </c>
      <c r="D8515">
        <v>61</v>
      </c>
      <c r="E8515">
        <v>81.33</v>
      </c>
      <c r="F8515">
        <v>230</v>
      </c>
      <c r="G8515">
        <v>10</v>
      </c>
      <c r="H8515">
        <v>0</v>
      </c>
      <c r="I8515">
        <v>30</v>
      </c>
      <c r="J8515">
        <v>1015.5</v>
      </c>
      <c r="K8515">
        <v>10</v>
      </c>
      <c r="M8515" t="s">
        <v>31</v>
      </c>
      <c r="N8515" t="s">
        <v>31</v>
      </c>
      <c r="Q8515">
        <v>12000</v>
      </c>
      <c r="R8515">
        <v>25000</v>
      </c>
      <c r="AB8515">
        <v>66.900000000000006</v>
      </c>
      <c r="AC8515" t="s">
        <v>8567</v>
      </c>
    </row>
    <row r="8516" spans="1:29">
      <c r="A8516" s="1" t="s">
        <v>30</v>
      </c>
      <c r="B8516" s="2">
        <v>42846.368750000001</v>
      </c>
      <c r="C8516">
        <v>71</v>
      </c>
      <c r="D8516">
        <v>62</v>
      </c>
      <c r="E8516">
        <v>73.22</v>
      </c>
      <c r="F8516">
        <v>240</v>
      </c>
      <c r="G8516">
        <v>10</v>
      </c>
      <c r="H8516">
        <v>0</v>
      </c>
      <c r="I8516">
        <v>29.99</v>
      </c>
      <c r="J8516">
        <v>1015.2</v>
      </c>
      <c r="K8516">
        <v>10</v>
      </c>
      <c r="M8516" t="s">
        <v>31</v>
      </c>
      <c r="Q8516">
        <v>12000</v>
      </c>
      <c r="AB8516">
        <v>71.099999999999994</v>
      </c>
      <c r="AC8516" t="s">
        <v>8568</v>
      </c>
    </row>
    <row r="8517" spans="1:29">
      <c r="A8517" s="1" t="s">
        <v>30</v>
      </c>
      <c r="B8517" s="2">
        <v>42846.410416666666</v>
      </c>
      <c r="C8517">
        <v>75</v>
      </c>
      <c r="D8517">
        <v>62</v>
      </c>
      <c r="E8517">
        <v>64.2</v>
      </c>
      <c r="F8517">
        <v>240</v>
      </c>
      <c r="G8517">
        <v>9</v>
      </c>
      <c r="H8517">
        <v>0</v>
      </c>
      <c r="I8517">
        <v>29.99</v>
      </c>
      <c r="J8517">
        <v>1014.9</v>
      </c>
      <c r="K8517">
        <v>10</v>
      </c>
      <c r="M8517" t="s">
        <v>31</v>
      </c>
      <c r="Q8517">
        <v>14000</v>
      </c>
      <c r="AB8517">
        <v>75</v>
      </c>
      <c r="AC8517" t="s">
        <v>8569</v>
      </c>
    </row>
    <row r="8518" spans="1:29">
      <c r="A8518" s="1" t="s">
        <v>30</v>
      </c>
      <c r="B8518" s="2">
        <v>42846.45208333333</v>
      </c>
      <c r="C8518">
        <v>79</v>
      </c>
      <c r="D8518">
        <v>63</v>
      </c>
      <c r="E8518">
        <v>58.04</v>
      </c>
      <c r="F8518">
        <v>240</v>
      </c>
      <c r="G8518">
        <v>9</v>
      </c>
      <c r="H8518">
        <v>0</v>
      </c>
      <c r="I8518">
        <v>29.97</v>
      </c>
      <c r="J8518">
        <v>1014.5</v>
      </c>
      <c r="K8518">
        <v>10</v>
      </c>
      <c r="M8518" t="s">
        <v>31</v>
      </c>
      <c r="N8518" t="s">
        <v>34</v>
      </c>
      <c r="Q8518">
        <v>10000</v>
      </c>
      <c r="R8518">
        <v>14000</v>
      </c>
      <c r="AB8518">
        <v>80.540000000000006</v>
      </c>
      <c r="AC8518" t="s">
        <v>8570</v>
      </c>
    </row>
    <row r="8519" spans="1:29">
      <c r="A8519" s="1" t="s">
        <v>30</v>
      </c>
      <c r="B8519" s="2">
        <v>42846.493750000001</v>
      </c>
      <c r="C8519">
        <v>82</v>
      </c>
      <c r="D8519">
        <v>63</v>
      </c>
      <c r="E8519">
        <v>52.62</v>
      </c>
      <c r="F8519">
        <v>250</v>
      </c>
      <c r="G8519">
        <v>6</v>
      </c>
      <c r="H8519">
        <v>0</v>
      </c>
      <c r="I8519">
        <v>29.97</v>
      </c>
      <c r="J8519">
        <v>1014.4</v>
      </c>
      <c r="K8519">
        <v>10</v>
      </c>
      <c r="M8519" t="s">
        <v>31</v>
      </c>
      <c r="N8519" t="s">
        <v>32</v>
      </c>
      <c r="Q8519">
        <v>10000</v>
      </c>
      <c r="R8519">
        <v>17000</v>
      </c>
      <c r="AB8519">
        <v>83.17</v>
      </c>
      <c r="AC8519" t="s">
        <v>8571</v>
      </c>
    </row>
    <row r="8520" spans="1:29">
      <c r="A8520" s="1" t="s">
        <v>30</v>
      </c>
      <c r="B8520" s="2">
        <v>42846.535416666666</v>
      </c>
      <c r="C8520">
        <v>84</v>
      </c>
      <c r="D8520">
        <v>60</v>
      </c>
      <c r="E8520">
        <v>44.51</v>
      </c>
      <c r="G8520">
        <v>6</v>
      </c>
      <c r="H8520">
        <v>0</v>
      </c>
      <c r="I8520">
        <v>29.95</v>
      </c>
      <c r="J8520">
        <v>1013.7</v>
      </c>
      <c r="K8520">
        <v>10</v>
      </c>
      <c r="M8520" t="s">
        <v>31</v>
      </c>
      <c r="N8520" t="s">
        <v>34</v>
      </c>
      <c r="Q8520">
        <v>5000</v>
      </c>
      <c r="R8520">
        <v>17000</v>
      </c>
      <c r="AB8520">
        <v>84.05</v>
      </c>
      <c r="AC8520" t="s">
        <v>8572</v>
      </c>
    </row>
    <row r="8521" spans="1:29">
      <c r="A8521" s="1" t="s">
        <v>30</v>
      </c>
      <c r="B8521" s="2">
        <v>42846.57708333333</v>
      </c>
      <c r="C8521">
        <v>86</v>
      </c>
      <c r="D8521">
        <v>60</v>
      </c>
      <c r="E8521">
        <v>41.74</v>
      </c>
      <c r="F8521">
        <v>260</v>
      </c>
      <c r="G8521">
        <v>11</v>
      </c>
      <c r="H8521">
        <v>0</v>
      </c>
      <c r="I8521">
        <v>29.94</v>
      </c>
      <c r="J8521">
        <v>1013.2</v>
      </c>
      <c r="K8521">
        <v>10</v>
      </c>
      <c r="L8521">
        <v>16</v>
      </c>
      <c r="M8521" t="s">
        <v>34</v>
      </c>
      <c r="N8521" t="s">
        <v>34</v>
      </c>
      <c r="Q8521">
        <v>5500</v>
      </c>
      <c r="R8521">
        <v>17000</v>
      </c>
      <c r="AB8521">
        <v>85.81</v>
      </c>
      <c r="AC8521" t="s">
        <v>8573</v>
      </c>
    </row>
    <row r="8522" spans="1:29">
      <c r="A8522" s="1" t="s">
        <v>30</v>
      </c>
      <c r="B8522" s="2">
        <v>42846.618750000001</v>
      </c>
      <c r="C8522">
        <v>85</v>
      </c>
      <c r="D8522">
        <v>59</v>
      </c>
      <c r="E8522">
        <v>41.58</v>
      </c>
      <c r="F8522">
        <v>280</v>
      </c>
      <c r="G8522">
        <v>6</v>
      </c>
      <c r="H8522">
        <v>0</v>
      </c>
      <c r="I8522">
        <v>29.9</v>
      </c>
      <c r="J8522">
        <v>1012.1</v>
      </c>
      <c r="K8522">
        <v>10</v>
      </c>
      <c r="L8522">
        <v>14</v>
      </c>
      <c r="M8522" t="s">
        <v>34</v>
      </c>
      <c r="N8522" t="s">
        <v>34</v>
      </c>
      <c r="O8522" t="s">
        <v>34</v>
      </c>
      <c r="Q8522">
        <v>6000</v>
      </c>
      <c r="R8522">
        <v>18000</v>
      </c>
      <c r="S8522">
        <v>25000</v>
      </c>
      <c r="AB8522">
        <v>84.51</v>
      </c>
      <c r="AC8522" t="s">
        <v>8574</v>
      </c>
    </row>
    <row r="8523" spans="1:29">
      <c r="A8523" s="1" t="s">
        <v>30</v>
      </c>
      <c r="B8523" s="2">
        <v>42846.660416666666</v>
      </c>
      <c r="C8523">
        <v>87</v>
      </c>
      <c r="D8523">
        <v>58</v>
      </c>
      <c r="E8523">
        <v>37.25</v>
      </c>
      <c r="F8523">
        <v>240</v>
      </c>
      <c r="G8523">
        <v>10</v>
      </c>
      <c r="H8523">
        <v>0</v>
      </c>
      <c r="I8523">
        <v>29.87</v>
      </c>
      <c r="J8523">
        <v>1011</v>
      </c>
      <c r="K8523">
        <v>10</v>
      </c>
      <c r="L8523">
        <v>19</v>
      </c>
      <c r="M8523" t="s">
        <v>34</v>
      </c>
      <c r="N8523" t="s">
        <v>34</v>
      </c>
      <c r="O8523" t="s">
        <v>32</v>
      </c>
      <c r="Q8523">
        <v>7000</v>
      </c>
      <c r="R8523">
        <v>18000</v>
      </c>
      <c r="S8523">
        <v>25000</v>
      </c>
      <c r="AB8523">
        <v>87.1</v>
      </c>
      <c r="AC8523" t="s">
        <v>8575</v>
      </c>
    </row>
    <row r="8524" spans="1:29">
      <c r="A8524" s="1" t="s">
        <v>30</v>
      </c>
      <c r="B8524" s="2">
        <v>42846.70208333333</v>
      </c>
      <c r="C8524">
        <v>84</v>
      </c>
      <c r="D8524">
        <v>58</v>
      </c>
      <c r="E8524">
        <v>41.14</v>
      </c>
      <c r="F8524">
        <v>240</v>
      </c>
      <c r="G8524">
        <v>8</v>
      </c>
      <c r="H8524">
        <v>0</v>
      </c>
      <c r="I8524">
        <v>29.87</v>
      </c>
      <c r="J8524">
        <v>1010.8</v>
      </c>
      <c r="K8524">
        <v>10</v>
      </c>
      <c r="M8524" t="s">
        <v>34</v>
      </c>
      <c r="N8524" t="s">
        <v>34</v>
      </c>
      <c r="O8524" t="s">
        <v>32</v>
      </c>
      <c r="Q8524">
        <v>7000</v>
      </c>
      <c r="R8524">
        <v>12000</v>
      </c>
      <c r="S8524">
        <v>25000</v>
      </c>
      <c r="AB8524">
        <v>83.47</v>
      </c>
      <c r="AC8524" t="s">
        <v>8576</v>
      </c>
    </row>
    <row r="8525" spans="1:29">
      <c r="A8525" s="1" t="s">
        <v>30</v>
      </c>
      <c r="B8525" s="2">
        <v>42846.743750000001</v>
      </c>
      <c r="C8525">
        <v>84</v>
      </c>
      <c r="D8525">
        <v>59</v>
      </c>
      <c r="E8525">
        <v>42.8</v>
      </c>
      <c r="F8525">
        <v>270</v>
      </c>
      <c r="G8525">
        <v>5</v>
      </c>
      <c r="H8525">
        <v>0</v>
      </c>
      <c r="I8525">
        <v>29.86</v>
      </c>
      <c r="J8525">
        <v>1010.8</v>
      </c>
      <c r="K8525">
        <v>10</v>
      </c>
      <c r="M8525" t="s">
        <v>34</v>
      </c>
      <c r="N8525" t="s">
        <v>34</v>
      </c>
      <c r="O8525" t="s">
        <v>32</v>
      </c>
      <c r="Q8525">
        <v>7500</v>
      </c>
      <c r="R8525">
        <v>12000</v>
      </c>
      <c r="S8525">
        <v>25000</v>
      </c>
      <c r="AB8525">
        <v>83.75</v>
      </c>
      <c r="AC8525" t="s">
        <v>8577</v>
      </c>
    </row>
    <row r="8526" spans="1:29">
      <c r="A8526" s="1" t="s">
        <v>30</v>
      </c>
      <c r="B8526" s="2">
        <v>42846.785416666666</v>
      </c>
      <c r="C8526">
        <v>74</v>
      </c>
      <c r="D8526">
        <v>64</v>
      </c>
      <c r="E8526">
        <v>71.209999999999994</v>
      </c>
      <c r="F8526">
        <v>320</v>
      </c>
      <c r="G8526">
        <v>7</v>
      </c>
      <c r="H8526">
        <v>0.01</v>
      </c>
      <c r="I8526">
        <v>29.88</v>
      </c>
      <c r="J8526">
        <v>1011.3</v>
      </c>
      <c r="K8526">
        <v>6</v>
      </c>
      <c r="M8526" t="s">
        <v>32</v>
      </c>
      <c r="N8526" t="s">
        <v>32</v>
      </c>
      <c r="Q8526">
        <v>6000</v>
      </c>
      <c r="R8526">
        <v>12000</v>
      </c>
      <c r="U8526" t="s">
        <v>496</v>
      </c>
      <c r="AB8526">
        <v>73.900000000000006</v>
      </c>
      <c r="AC8526" t="s">
        <v>8578</v>
      </c>
    </row>
    <row r="8527" spans="1:29">
      <c r="A8527" s="1" t="s">
        <v>30</v>
      </c>
      <c r="B8527" s="2">
        <v>42846.82708333333</v>
      </c>
      <c r="C8527">
        <v>70</v>
      </c>
      <c r="D8527">
        <v>68</v>
      </c>
      <c r="E8527">
        <v>93.37</v>
      </c>
      <c r="F8527">
        <v>0</v>
      </c>
      <c r="G8527">
        <v>0</v>
      </c>
      <c r="H8527">
        <v>0.04</v>
      </c>
      <c r="I8527">
        <v>29.87</v>
      </c>
      <c r="J8527">
        <v>1011</v>
      </c>
      <c r="K8527">
        <v>10</v>
      </c>
      <c r="M8527" t="s">
        <v>34</v>
      </c>
      <c r="N8527" t="s">
        <v>32</v>
      </c>
      <c r="O8527" t="s">
        <v>32</v>
      </c>
      <c r="Q8527">
        <v>6500</v>
      </c>
      <c r="R8527">
        <v>12000</v>
      </c>
      <c r="S8527">
        <v>25000</v>
      </c>
      <c r="AB8527">
        <v>70</v>
      </c>
      <c r="AC8527" t="s">
        <v>8579</v>
      </c>
    </row>
    <row r="8528" spans="1:29">
      <c r="A8528" s="1" t="s">
        <v>30</v>
      </c>
      <c r="B8528" s="2">
        <v>42846.868750000001</v>
      </c>
      <c r="C8528">
        <v>72</v>
      </c>
      <c r="D8528">
        <v>65</v>
      </c>
      <c r="E8528">
        <v>78.349999999999994</v>
      </c>
      <c r="F8528">
        <v>160</v>
      </c>
      <c r="G8528">
        <v>4</v>
      </c>
      <c r="H8528">
        <v>0</v>
      </c>
      <c r="I8528">
        <v>29.88</v>
      </c>
      <c r="J8528">
        <v>1011.5</v>
      </c>
      <c r="K8528">
        <v>10</v>
      </c>
      <c r="M8528" t="s">
        <v>34</v>
      </c>
      <c r="N8528" t="s">
        <v>32</v>
      </c>
      <c r="O8528" t="s">
        <v>32</v>
      </c>
      <c r="Q8528">
        <v>6500</v>
      </c>
      <c r="R8528">
        <v>12000</v>
      </c>
      <c r="S8528">
        <v>25000</v>
      </c>
      <c r="AB8528">
        <v>72</v>
      </c>
      <c r="AC8528" t="s">
        <v>8580</v>
      </c>
    </row>
    <row r="8529" spans="1:29">
      <c r="A8529" s="1" t="s">
        <v>30</v>
      </c>
      <c r="B8529" s="2">
        <v>42846.910416666666</v>
      </c>
      <c r="C8529">
        <v>69</v>
      </c>
      <c r="D8529">
        <v>66</v>
      </c>
      <c r="E8529">
        <v>89.86</v>
      </c>
      <c r="F8529">
        <v>0</v>
      </c>
      <c r="G8529">
        <v>0</v>
      </c>
      <c r="H8529">
        <v>0</v>
      </c>
      <c r="I8529">
        <v>29.89</v>
      </c>
      <c r="J8529">
        <v>1011.9</v>
      </c>
      <c r="K8529">
        <v>10</v>
      </c>
      <c r="M8529" t="s">
        <v>31</v>
      </c>
      <c r="N8529" t="s">
        <v>32</v>
      </c>
      <c r="O8529" t="s">
        <v>32</v>
      </c>
      <c r="Q8529">
        <v>6000</v>
      </c>
      <c r="R8529">
        <v>15000</v>
      </c>
      <c r="S8529">
        <v>25000</v>
      </c>
      <c r="AB8529">
        <v>69.099999999999994</v>
      </c>
      <c r="AC8529" t="s">
        <v>8581</v>
      </c>
    </row>
    <row r="8530" spans="1:29">
      <c r="A8530" s="1" t="s">
        <v>30</v>
      </c>
      <c r="B8530" s="2">
        <v>42846.95208333333</v>
      </c>
      <c r="C8530">
        <v>70</v>
      </c>
      <c r="D8530">
        <v>65</v>
      </c>
      <c r="E8530">
        <v>83.86</v>
      </c>
      <c r="F8530">
        <v>0</v>
      </c>
      <c r="G8530">
        <v>0</v>
      </c>
      <c r="H8530">
        <v>0</v>
      </c>
      <c r="I8530">
        <v>29.9</v>
      </c>
      <c r="J8530">
        <v>1012.1</v>
      </c>
      <c r="K8530">
        <v>10</v>
      </c>
      <c r="M8530" t="s">
        <v>34</v>
      </c>
      <c r="N8530" t="s">
        <v>32</v>
      </c>
      <c r="Q8530">
        <v>6500</v>
      </c>
      <c r="R8530">
        <v>15000</v>
      </c>
      <c r="AB8530">
        <v>70</v>
      </c>
      <c r="AC8530" t="s">
        <v>8582</v>
      </c>
    </row>
    <row r="8531" spans="1:29">
      <c r="A8531" s="1" t="s">
        <v>30</v>
      </c>
      <c r="B8531" s="2">
        <v>42846.993750000001</v>
      </c>
      <c r="C8531">
        <v>70</v>
      </c>
      <c r="D8531">
        <v>64</v>
      </c>
      <c r="E8531">
        <v>81.27</v>
      </c>
      <c r="F8531">
        <v>290</v>
      </c>
      <c r="G8531">
        <v>5</v>
      </c>
      <c r="I8531">
        <v>29.93</v>
      </c>
      <c r="J8531">
        <v>1012.9</v>
      </c>
      <c r="K8531">
        <v>9</v>
      </c>
      <c r="M8531" t="s">
        <v>34</v>
      </c>
      <c r="N8531" t="s">
        <v>32</v>
      </c>
      <c r="O8531" t="s">
        <v>32</v>
      </c>
      <c r="Q8531">
        <v>6000</v>
      </c>
      <c r="R8531">
        <v>7000</v>
      </c>
      <c r="S8531">
        <v>8500</v>
      </c>
      <c r="U8531" t="e" cm="1">
        <f t="array" ref="U8531">-RA</f>
        <v>#NAME?</v>
      </c>
      <c r="AB8531">
        <v>70</v>
      </c>
      <c r="AC8531" t="s">
        <v>8583</v>
      </c>
    </row>
    <row r="8532" spans="1:29">
      <c r="A8532" s="1" t="s">
        <v>30</v>
      </c>
      <c r="B8532" s="2">
        <v>42847.035416666666</v>
      </c>
      <c r="C8532">
        <v>69</v>
      </c>
      <c r="D8532">
        <v>66</v>
      </c>
      <c r="E8532">
        <v>89.86</v>
      </c>
      <c r="F8532">
        <v>140</v>
      </c>
      <c r="G8532">
        <v>3</v>
      </c>
      <c r="H8532">
        <v>0.16</v>
      </c>
      <c r="I8532">
        <v>29.91</v>
      </c>
      <c r="J8532">
        <v>1012.4</v>
      </c>
      <c r="K8532">
        <v>8</v>
      </c>
      <c r="M8532" t="s">
        <v>34</v>
      </c>
      <c r="N8532" t="s">
        <v>32</v>
      </c>
      <c r="O8532" t="s">
        <v>43</v>
      </c>
      <c r="Q8532">
        <v>3000</v>
      </c>
      <c r="R8532">
        <v>7500</v>
      </c>
      <c r="S8532">
        <v>9500</v>
      </c>
      <c r="U8532" t="e" cm="1">
        <f t="array" ref="U8532">-RA</f>
        <v>#NAME?</v>
      </c>
      <c r="AB8532">
        <v>69.099999999999994</v>
      </c>
      <c r="AC8532" t="s">
        <v>8584</v>
      </c>
    </row>
    <row r="8533" spans="1:29">
      <c r="A8533" s="1" t="s">
        <v>30</v>
      </c>
      <c r="B8533" s="2">
        <v>42847.07708333333</v>
      </c>
      <c r="C8533">
        <v>67</v>
      </c>
      <c r="D8533">
        <v>66</v>
      </c>
      <c r="E8533">
        <v>96.93</v>
      </c>
      <c r="F8533">
        <v>150</v>
      </c>
      <c r="G8533">
        <v>3</v>
      </c>
      <c r="I8533">
        <v>29.9</v>
      </c>
      <c r="J8533">
        <v>1011.9</v>
      </c>
      <c r="K8533">
        <v>7</v>
      </c>
      <c r="M8533" t="s">
        <v>31</v>
      </c>
      <c r="N8533" t="s">
        <v>31</v>
      </c>
      <c r="O8533" t="s">
        <v>32</v>
      </c>
      <c r="Q8533">
        <v>5000</v>
      </c>
      <c r="R8533">
        <v>7500</v>
      </c>
      <c r="S8533">
        <v>14000</v>
      </c>
      <c r="AB8533">
        <v>66.900000000000006</v>
      </c>
      <c r="AC8533" t="s">
        <v>8585</v>
      </c>
    </row>
    <row r="8534" spans="1:29">
      <c r="A8534" s="1" t="s">
        <v>30</v>
      </c>
      <c r="B8534" s="2">
        <v>42847.118750000001</v>
      </c>
      <c r="C8534">
        <v>67</v>
      </c>
      <c r="D8534">
        <v>65</v>
      </c>
      <c r="E8534">
        <v>93.29</v>
      </c>
      <c r="F8534">
        <v>160</v>
      </c>
      <c r="G8534">
        <v>3</v>
      </c>
      <c r="H8534">
        <v>0</v>
      </c>
      <c r="I8534">
        <v>29.89</v>
      </c>
      <c r="J8534">
        <v>1011.8</v>
      </c>
      <c r="K8534">
        <v>7</v>
      </c>
      <c r="M8534" t="s">
        <v>34</v>
      </c>
      <c r="N8534" t="s">
        <v>32</v>
      </c>
      <c r="Q8534">
        <v>4500</v>
      </c>
      <c r="R8534">
        <v>14000</v>
      </c>
      <c r="AB8534">
        <v>66.900000000000006</v>
      </c>
      <c r="AC8534" t="s">
        <v>8586</v>
      </c>
    </row>
    <row r="8535" spans="1:29">
      <c r="A8535" s="1" t="s">
        <v>30</v>
      </c>
      <c r="B8535" s="2">
        <v>42847.160416666666</v>
      </c>
      <c r="C8535">
        <v>65</v>
      </c>
      <c r="D8535">
        <v>63</v>
      </c>
      <c r="E8535">
        <v>93.56</v>
      </c>
      <c r="F8535">
        <v>0</v>
      </c>
      <c r="G8535">
        <v>0</v>
      </c>
      <c r="H8535">
        <v>0</v>
      </c>
      <c r="I8535">
        <v>29.88</v>
      </c>
      <c r="J8535">
        <v>1011.3</v>
      </c>
      <c r="K8535">
        <v>4</v>
      </c>
      <c r="M8535" t="s">
        <v>34</v>
      </c>
      <c r="N8535" t="s">
        <v>32</v>
      </c>
      <c r="Q8535">
        <v>200</v>
      </c>
      <c r="R8535">
        <v>15000</v>
      </c>
      <c r="U8535" t="s">
        <v>38</v>
      </c>
      <c r="AB8535">
        <v>64.900000000000006</v>
      </c>
      <c r="AC8535" t="s">
        <v>8587</v>
      </c>
    </row>
    <row r="8536" spans="1:29">
      <c r="A8536" s="1" t="s">
        <v>30</v>
      </c>
      <c r="B8536" s="2">
        <v>42847.20208333333</v>
      </c>
      <c r="C8536">
        <v>65</v>
      </c>
      <c r="D8536">
        <v>64</v>
      </c>
      <c r="E8536">
        <v>96.9</v>
      </c>
      <c r="F8536">
        <v>180</v>
      </c>
      <c r="G8536">
        <v>4</v>
      </c>
      <c r="H8536">
        <v>0</v>
      </c>
      <c r="I8536">
        <v>29.88</v>
      </c>
      <c r="J8536">
        <v>1011.3</v>
      </c>
      <c r="K8536">
        <v>4</v>
      </c>
      <c r="M8536" t="s">
        <v>34</v>
      </c>
      <c r="N8536" t="s">
        <v>34</v>
      </c>
      <c r="O8536" t="s">
        <v>32</v>
      </c>
      <c r="Q8536">
        <v>200</v>
      </c>
      <c r="R8536">
        <v>7000</v>
      </c>
      <c r="S8536">
        <v>15000</v>
      </c>
      <c r="U8536" t="s">
        <v>38</v>
      </c>
      <c r="AB8536">
        <v>64.900000000000006</v>
      </c>
      <c r="AC8536" t="s">
        <v>8588</v>
      </c>
    </row>
    <row r="8537" spans="1:29">
      <c r="A8537" s="1" t="s">
        <v>30</v>
      </c>
      <c r="B8537" s="2">
        <v>42847.243750000001</v>
      </c>
      <c r="C8537">
        <v>64</v>
      </c>
      <c r="D8537">
        <v>64</v>
      </c>
      <c r="E8537">
        <v>100</v>
      </c>
      <c r="F8537">
        <v>0</v>
      </c>
      <c r="G8537">
        <v>0</v>
      </c>
      <c r="H8537">
        <v>0</v>
      </c>
      <c r="I8537">
        <v>29.89</v>
      </c>
      <c r="J8537">
        <v>1011.7</v>
      </c>
      <c r="K8537">
        <v>4</v>
      </c>
      <c r="M8537" t="s">
        <v>31</v>
      </c>
      <c r="N8537" t="s">
        <v>31</v>
      </c>
      <c r="O8537" t="s">
        <v>32</v>
      </c>
      <c r="Q8537">
        <v>200</v>
      </c>
      <c r="R8537">
        <v>7000</v>
      </c>
      <c r="S8537">
        <v>15000</v>
      </c>
      <c r="U8537" t="s">
        <v>38</v>
      </c>
      <c r="AB8537">
        <v>64</v>
      </c>
      <c r="AC8537" t="s">
        <v>8589</v>
      </c>
    </row>
    <row r="8538" spans="1:29">
      <c r="A8538" s="1" t="s">
        <v>30</v>
      </c>
      <c r="B8538" s="2">
        <v>42847.285416666666</v>
      </c>
      <c r="C8538">
        <v>65</v>
      </c>
      <c r="D8538">
        <v>63</v>
      </c>
      <c r="E8538">
        <v>93.56</v>
      </c>
      <c r="F8538">
        <v>220</v>
      </c>
      <c r="G8538">
        <v>3</v>
      </c>
      <c r="H8538">
        <v>0</v>
      </c>
      <c r="I8538">
        <v>29.89</v>
      </c>
      <c r="J8538">
        <v>1011.8</v>
      </c>
      <c r="K8538">
        <v>7</v>
      </c>
      <c r="M8538" t="s">
        <v>31</v>
      </c>
      <c r="N8538" t="s">
        <v>32</v>
      </c>
      <c r="Q8538">
        <v>8000</v>
      </c>
      <c r="R8538">
        <v>15000</v>
      </c>
      <c r="AB8538">
        <v>64.900000000000006</v>
      </c>
      <c r="AC8538" t="s">
        <v>8590</v>
      </c>
    </row>
    <row r="8539" spans="1:29">
      <c r="A8539" s="1" t="s">
        <v>30</v>
      </c>
      <c r="B8539" s="2">
        <v>42847.32708333333</v>
      </c>
      <c r="C8539">
        <v>67</v>
      </c>
      <c r="D8539">
        <v>64</v>
      </c>
      <c r="E8539">
        <v>90.4</v>
      </c>
      <c r="F8539">
        <v>210</v>
      </c>
      <c r="G8539">
        <v>5</v>
      </c>
      <c r="H8539">
        <v>0</v>
      </c>
      <c r="I8539">
        <v>29.9</v>
      </c>
      <c r="J8539">
        <v>1011.9</v>
      </c>
      <c r="K8539">
        <v>10</v>
      </c>
      <c r="M8539" t="s">
        <v>31</v>
      </c>
      <c r="N8539" t="s">
        <v>32</v>
      </c>
      <c r="Q8539">
        <v>11000</v>
      </c>
      <c r="R8539">
        <v>14000</v>
      </c>
      <c r="AB8539">
        <v>66.900000000000006</v>
      </c>
      <c r="AC8539" t="s">
        <v>8591</v>
      </c>
    </row>
    <row r="8540" spans="1:29">
      <c r="A8540" s="1" t="s">
        <v>30</v>
      </c>
      <c r="B8540" s="2">
        <v>42847.368750000001</v>
      </c>
      <c r="C8540">
        <v>68</v>
      </c>
      <c r="D8540">
        <v>63</v>
      </c>
      <c r="E8540">
        <v>84.03</v>
      </c>
      <c r="F8540">
        <v>210</v>
      </c>
      <c r="G8540">
        <v>9</v>
      </c>
      <c r="H8540">
        <v>0</v>
      </c>
      <c r="I8540">
        <v>29.9</v>
      </c>
      <c r="J8540">
        <v>1012</v>
      </c>
      <c r="K8540">
        <v>10</v>
      </c>
      <c r="M8540" t="s">
        <v>31</v>
      </c>
      <c r="N8540" t="s">
        <v>32</v>
      </c>
      <c r="Q8540">
        <v>11000</v>
      </c>
      <c r="R8540">
        <v>14000</v>
      </c>
      <c r="AB8540">
        <v>68</v>
      </c>
      <c r="AC8540" t="s">
        <v>8592</v>
      </c>
    </row>
    <row r="8541" spans="1:29">
      <c r="A8541" s="1" t="s">
        <v>30</v>
      </c>
      <c r="B8541" s="2">
        <v>42847.410416666666</v>
      </c>
      <c r="C8541">
        <v>72</v>
      </c>
      <c r="D8541">
        <v>63</v>
      </c>
      <c r="E8541">
        <v>73.31</v>
      </c>
      <c r="F8541">
        <v>230</v>
      </c>
      <c r="G8541">
        <v>12</v>
      </c>
      <c r="H8541">
        <v>0</v>
      </c>
      <c r="I8541">
        <v>29.89</v>
      </c>
      <c r="J8541">
        <v>1011.9</v>
      </c>
      <c r="K8541">
        <v>10</v>
      </c>
      <c r="M8541" t="s">
        <v>31</v>
      </c>
      <c r="N8541" t="s">
        <v>34</v>
      </c>
      <c r="Q8541">
        <v>12000</v>
      </c>
      <c r="R8541">
        <v>16000</v>
      </c>
      <c r="AB8541">
        <v>72</v>
      </c>
      <c r="AC8541" t="s">
        <v>8593</v>
      </c>
    </row>
    <row r="8542" spans="1:29">
      <c r="A8542" s="1" t="s">
        <v>30</v>
      </c>
      <c r="B8542" s="2">
        <v>42847.45208333333</v>
      </c>
      <c r="C8542">
        <v>75</v>
      </c>
      <c r="D8542">
        <v>63</v>
      </c>
      <c r="E8542">
        <v>66.27</v>
      </c>
      <c r="F8542">
        <v>250</v>
      </c>
      <c r="G8542">
        <v>8</v>
      </c>
      <c r="H8542">
        <v>0</v>
      </c>
      <c r="I8542">
        <v>29.89</v>
      </c>
      <c r="J8542">
        <v>1011.8</v>
      </c>
      <c r="K8542">
        <v>10</v>
      </c>
      <c r="M8542" t="s">
        <v>31</v>
      </c>
      <c r="N8542" t="s">
        <v>31</v>
      </c>
      <c r="Q8542">
        <v>12000</v>
      </c>
      <c r="R8542">
        <v>16000</v>
      </c>
      <c r="AB8542">
        <v>75</v>
      </c>
      <c r="AC8542" t="s">
        <v>8594</v>
      </c>
    </row>
    <row r="8543" spans="1:29">
      <c r="A8543" s="1" t="s">
        <v>30</v>
      </c>
      <c r="B8543" s="2">
        <v>42847.493750000001</v>
      </c>
      <c r="C8543">
        <v>79</v>
      </c>
      <c r="D8543">
        <v>63</v>
      </c>
      <c r="E8543">
        <v>58.04</v>
      </c>
      <c r="F8543">
        <v>240</v>
      </c>
      <c r="G8543">
        <v>11</v>
      </c>
      <c r="H8543">
        <v>0</v>
      </c>
      <c r="I8543">
        <v>29.89</v>
      </c>
      <c r="J8543">
        <v>1011.6</v>
      </c>
      <c r="K8543">
        <v>10</v>
      </c>
      <c r="M8543" t="s">
        <v>34</v>
      </c>
      <c r="N8543" t="s">
        <v>32</v>
      </c>
      <c r="Q8543">
        <v>8000</v>
      </c>
      <c r="R8543">
        <v>12000</v>
      </c>
      <c r="AB8543">
        <v>80.540000000000006</v>
      </c>
      <c r="AC8543" t="s">
        <v>8595</v>
      </c>
    </row>
    <row r="8544" spans="1:29">
      <c r="A8544" s="1" t="s">
        <v>30</v>
      </c>
      <c r="B8544" s="2">
        <v>42847.535416666666</v>
      </c>
      <c r="C8544">
        <v>82</v>
      </c>
      <c r="D8544">
        <v>63</v>
      </c>
      <c r="E8544">
        <v>52.62</v>
      </c>
      <c r="F8544">
        <v>240</v>
      </c>
      <c r="G8544">
        <v>13</v>
      </c>
      <c r="H8544">
        <v>0</v>
      </c>
      <c r="I8544">
        <v>29.87</v>
      </c>
      <c r="J8544">
        <v>1011.1</v>
      </c>
      <c r="K8544">
        <v>10</v>
      </c>
      <c r="L8544">
        <v>18</v>
      </c>
      <c r="M8544" t="s">
        <v>31</v>
      </c>
      <c r="N8544" t="s">
        <v>34</v>
      </c>
      <c r="O8544" t="s">
        <v>32</v>
      </c>
      <c r="Q8544">
        <v>4500</v>
      </c>
      <c r="R8544">
        <v>7500</v>
      </c>
      <c r="S8544">
        <v>25000</v>
      </c>
      <c r="AB8544">
        <v>83.17</v>
      </c>
      <c r="AC8544" t="s">
        <v>8596</v>
      </c>
    </row>
    <row r="8545" spans="1:29">
      <c r="A8545" s="1" t="s">
        <v>30</v>
      </c>
      <c r="B8545" s="2">
        <v>42847.57708333333</v>
      </c>
      <c r="C8545">
        <v>84</v>
      </c>
      <c r="D8545">
        <v>62</v>
      </c>
      <c r="E8545">
        <v>47.78</v>
      </c>
      <c r="F8545">
        <v>240</v>
      </c>
      <c r="G8545">
        <v>14</v>
      </c>
      <c r="H8545">
        <v>0</v>
      </c>
      <c r="I8545">
        <v>29.84</v>
      </c>
      <c r="J8545">
        <v>1010.1</v>
      </c>
      <c r="K8545">
        <v>10</v>
      </c>
      <c r="M8545" t="s">
        <v>32</v>
      </c>
      <c r="N8545" t="s">
        <v>32</v>
      </c>
      <c r="O8545" t="s">
        <v>32</v>
      </c>
      <c r="Q8545">
        <v>5000</v>
      </c>
      <c r="R8545">
        <v>7500</v>
      </c>
      <c r="S8545">
        <v>25000</v>
      </c>
      <c r="AB8545">
        <v>84.67</v>
      </c>
      <c r="AC8545" t="s">
        <v>8597</v>
      </c>
    </row>
    <row r="8546" spans="1:29">
      <c r="A8546" s="1" t="s">
        <v>30</v>
      </c>
      <c r="B8546" s="2">
        <v>42847.618750000001</v>
      </c>
      <c r="C8546">
        <v>86</v>
      </c>
      <c r="D8546">
        <v>59</v>
      </c>
      <c r="E8546">
        <v>40.14</v>
      </c>
      <c r="F8546">
        <v>240</v>
      </c>
      <c r="G8546">
        <v>16</v>
      </c>
      <c r="H8546">
        <v>0</v>
      </c>
      <c r="I8546">
        <v>29.81</v>
      </c>
      <c r="J8546">
        <v>1009.1</v>
      </c>
      <c r="K8546">
        <v>10</v>
      </c>
      <c r="L8546">
        <v>23</v>
      </c>
      <c r="M8546" t="s">
        <v>32</v>
      </c>
      <c r="N8546" t="s">
        <v>32</v>
      </c>
      <c r="Q8546">
        <v>6000</v>
      </c>
      <c r="R8546">
        <v>25000</v>
      </c>
      <c r="AB8546">
        <v>85.47</v>
      </c>
      <c r="AC8546" t="s">
        <v>8598</v>
      </c>
    </row>
    <row r="8547" spans="1:29">
      <c r="A8547" s="1" t="s">
        <v>30</v>
      </c>
      <c r="B8547" s="2">
        <v>42847.660416666666</v>
      </c>
      <c r="C8547">
        <v>85</v>
      </c>
      <c r="D8547">
        <v>58</v>
      </c>
      <c r="E8547">
        <v>39.97</v>
      </c>
      <c r="F8547">
        <v>230</v>
      </c>
      <c r="G8547">
        <v>17</v>
      </c>
      <c r="H8547">
        <v>0</v>
      </c>
      <c r="I8547">
        <v>29.79</v>
      </c>
      <c r="J8547">
        <v>1008.2</v>
      </c>
      <c r="K8547">
        <v>10</v>
      </c>
      <c r="L8547">
        <v>20</v>
      </c>
      <c r="M8547" t="s">
        <v>34</v>
      </c>
      <c r="N8547" t="s">
        <v>32</v>
      </c>
      <c r="O8547" t="s">
        <v>32</v>
      </c>
      <c r="Q8547">
        <v>6000</v>
      </c>
      <c r="R8547">
        <v>11000</v>
      </c>
      <c r="S8547">
        <v>25000</v>
      </c>
      <c r="AB8547">
        <v>84.9</v>
      </c>
      <c r="AC8547" t="s">
        <v>8599</v>
      </c>
    </row>
    <row r="8548" spans="1:29">
      <c r="A8548" s="1" t="s">
        <v>30</v>
      </c>
      <c r="B8548" s="2">
        <v>42847.70208333333</v>
      </c>
      <c r="C8548">
        <v>76</v>
      </c>
      <c r="D8548">
        <v>68</v>
      </c>
      <c r="E8548">
        <v>76.53</v>
      </c>
      <c r="F8548">
        <v>0</v>
      </c>
      <c r="G8548">
        <v>0</v>
      </c>
      <c r="H8548">
        <v>0.09</v>
      </c>
      <c r="I8548">
        <v>29.8</v>
      </c>
      <c r="J8548">
        <v>1008.8</v>
      </c>
      <c r="K8548">
        <v>10</v>
      </c>
      <c r="M8548" t="s">
        <v>31</v>
      </c>
      <c r="N8548" t="s">
        <v>34</v>
      </c>
      <c r="O8548" t="s">
        <v>32</v>
      </c>
      <c r="P8548" t="s">
        <v>32</v>
      </c>
      <c r="Q8548">
        <v>4500</v>
      </c>
      <c r="R8548">
        <v>6500</v>
      </c>
      <c r="S8548">
        <v>9000</v>
      </c>
      <c r="T8548">
        <v>25000</v>
      </c>
      <c r="AB8548">
        <v>75.900000000000006</v>
      </c>
      <c r="AC8548" t="s">
        <v>8600</v>
      </c>
    </row>
    <row r="8549" spans="1:29">
      <c r="A8549" s="1" t="s">
        <v>30</v>
      </c>
      <c r="B8549" s="2">
        <v>42847.743750000001</v>
      </c>
      <c r="C8549">
        <v>80</v>
      </c>
      <c r="D8549">
        <v>62</v>
      </c>
      <c r="E8549">
        <v>54.23</v>
      </c>
      <c r="F8549">
        <v>250</v>
      </c>
      <c r="G8549">
        <v>10</v>
      </c>
      <c r="H8549">
        <v>0</v>
      </c>
      <c r="I8549">
        <v>29.8</v>
      </c>
      <c r="J8549">
        <v>1008.8</v>
      </c>
      <c r="K8549">
        <v>10</v>
      </c>
      <c r="M8549" t="s">
        <v>34</v>
      </c>
      <c r="N8549" t="s">
        <v>34</v>
      </c>
      <c r="Q8549">
        <v>9000</v>
      </c>
      <c r="R8549">
        <v>25000</v>
      </c>
      <c r="AB8549">
        <v>81.31</v>
      </c>
      <c r="AC8549" t="s">
        <v>8601</v>
      </c>
    </row>
    <row r="8550" spans="1:29">
      <c r="A8550" s="1" t="s">
        <v>30</v>
      </c>
      <c r="B8550" s="2">
        <v>42847.785416666666</v>
      </c>
      <c r="C8550">
        <v>66</v>
      </c>
      <c r="D8550">
        <v>60</v>
      </c>
      <c r="E8550">
        <v>81.27</v>
      </c>
      <c r="F8550">
        <v>30</v>
      </c>
      <c r="G8550">
        <v>9</v>
      </c>
      <c r="H8550">
        <v>0</v>
      </c>
      <c r="I8550">
        <v>29.86</v>
      </c>
      <c r="J8550">
        <v>1010.7</v>
      </c>
      <c r="K8550">
        <v>10</v>
      </c>
      <c r="L8550">
        <v>18</v>
      </c>
      <c r="M8550" t="s">
        <v>32</v>
      </c>
      <c r="N8550" t="s">
        <v>32</v>
      </c>
      <c r="Q8550">
        <v>6500</v>
      </c>
      <c r="R8550">
        <v>12000</v>
      </c>
      <c r="AB8550">
        <v>66</v>
      </c>
      <c r="AC8550" t="s">
        <v>8602</v>
      </c>
    </row>
    <row r="8551" spans="1:29">
      <c r="A8551" s="1" t="s">
        <v>30</v>
      </c>
      <c r="B8551" s="2">
        <v>42847.82708333333</v>
      </c>
      <c r="C8551">
        <v>64</v>
      </c>
      <c r="D8551">
        <v>60</v>
      </c>
      <c r="E8551">
        <v>87.14</v>
      </c>
      <c r="F8551">
        <v>30</v>
      </c>
      <c r="G8551">
        <v>7</v>
      </c>
      <c r="H8551">
        <v>0</v>
      </c>
      <c r="I8551">
        <v>29.88</v>
      </c>
      <c r="J8551">
        <v>1011.5</v>
      </c>
      <c r="K8551">
        <v>10</v>
      </c>
      <c r="L8551">
        <v>14</v>
      </c>
      <c r="M8551" t="s">
        <v>31</v>
      </c>
      <c r="N8551" t="s">
        <v>32</v>
      </c>
      <c r="O8551" t="s">
        <v>43</v>
      </c>
      <c r="Q8551">
        <v>1200</v>
      </c>
      <c r="R8551">
        <v>7500</v>
      </c>
      <c r="S8551">
        <v>12000</v>
      </c>
      <c r="AB8551">
        <v>64</v>
      </c>
      <c r="AC8551" t="s">
        <v>8603</v>
      </c>
    </row>
    <row r="8552" spans="1:29">
      <c r="A8552" s="1" t="s">
        <v>30</v>
      </c>
      <c r="B8552" s="2">
        <v>42847.868750000001</v>
      </c>
      <c r="C8552">
        <v>62</v>
      </c>
      <c r="D8552">
        <v>59</v>
      </c>
      <c r="E8552">
        <v>89.57</v>
      </c>
      <c r="F8552">
        <v>20</v>
      </c>
      <c r="G8552">
        <v>10</v>
      </c>
      <c r="H8552">
        <v>0</v>
      </c>
      <c r="I8552">
        <v>29.91</v>
      </c>
      <c r="J8552">
        <v>1012.6</v>
      </c>
      <c r="K8552">
        <v>10</v>
      </c>
      <c r="M8552" t="s">
        <v>43</v>
      </c>
      <c r="Q8552">
        <v>800</v>
      </c>
      <c r="AB8552">
        <v>62.1</v>
      </c>
      <c r="AC8552" t="s">
        <v>8604</v>
      </c>
    </row>
    <row r="8553" spans="1:29">
      <c r="A8553" s="1" t="s">
        <v>30</v>
      </c>
      <c r="B8553" s="2">
        <v>42847.910416666666</v>
      </c>
      <c r="C8553">
        <v>58</v>
      </c>
      <c r="D8553">
        <v>54</v>
      </c>
      <c r="E8553">
        <v>86.82</v>
      </c>
      <c r="F8553">
        <v>30</v>
      </c>
      <c r="G8553">
        <v>13</v>
      </c>
      <c r="H8553">
        <v>0</v>
      </c>
      <c r="I8553">
        <v>29.95</v>
      </c>
      <c r="J8553">
        <v>1013.8</v>
      </c>
      <c r="K8553">
        <v>10</v>
      </c>
      <c r="L8553">
        <v>19</v>
      </c>
      <c r="M8553" t="s">
        <v>43</v>
      </c>
      <c r="Q8553">
        <v>600</v>
      </c>
      <c r="AB8553">
        <v>57.9</v>
      </c>
      <c r="AC8553" t="s">
        <v>8605</v>
      </c>
    </row>
    <row r="8554" spans="1:29">
      <c r="A8554" s="1" t="s">
        <v>30</v>
      </c>
      <c r="B8554" s="2">
        <v>42847.95208333333</v>
      </c>
      <c r="C8554">
        <v>57</v>
      </c>
      <c r="D8554">
        <v>54</v>
      </c>
      <c r="E8554">
        <v>89.68</v>
      </c>
      <c r="F8554">
        <v>40</v>
      </c>
      <c r="G8554">
        <v>10</v>
      </c>
      <c r="H8554">
        <v>0</v>
      </c>
      <c r="I8554">
        <v>29.99</v>
      </c>
      <c r="J8554">
        <v>1015.1</v>
      </c>
      <c r="K8554">
        <v>10</v>
      </c>
      <c r="M8554" t="s">
        <v>43</v>
      </c>
      <c r="Q8554">
        <v>600</v>
      </c>
      <c r="AB8554">
        <v>57</v>
      </c>
      <c r="AC8554" t="s">
        <v>8606</v>
      </c>
    </row>
    <row r="8555" spans="1:29">
      <c r="A8555" s="1" t="s">
        <v>30</v>
      </c>
      <c r="B8555" s="2">
        <v>42847.993750000001</v>
      </c>
      <c r="C8555">
        <v>56</v>
      </c>
      <c r="D8555">
        <v>53</v>
      </c>
      <c r="E8555">
        <v>90.29</v>
      </c>
      <c r="F8555">
        <v>40</v>
      </c>
      <c r="G8555">
        <v>11</v>
      </c>
      <c r="H8555">
        <v>0</v>
      </c>
      <c r="I8555">
        <v>29.98</v>
      </c>
      <c r="J8555">
        <v>1014.8</v>
      </c>
      <c r="K8555">
        <v>10</v>
      </c>
      <c r="M8555" t="s">
        <v>43</v>
      </c>
      <c r="Q8555">
        <v>800</v>
      </c>
      <c r="AB8555">
        <v>55.9</v>
      </c>
      <c r="AC8555" t="s">
        <v>8607</v>
      </c>
    </row>
    <row r="8556" spans="1:29">
      <c r="A8556" s="1" t="s">
        <v>30</v>
      </c>
      <c r="B8556" s="2">
        <v>42848.035416666666</v>
      </c>
      <c r="C8556">
        <v>56</v>
      </c>
      <c r="D8556">
        <v>54</v>
      </c>
      <c r="E8556">
        <v>93.32</v>
      </c>
      <c r="F8556">
        <v>40</v>
      </c>
      <c r="G8556">
        <v>8</v>
      </c>
      <c r="H8556">
        <v>0</v>
      </c>
      <c r="I8556">
        <v>29.99</v>
      </c>
      <c r="J8556">
        <v>1015.1</v>
      </c>
      <c r="K8556">
        <v>5</v>
      </c>
      <c r="M8556" t="s">
        <v>43</v>
      </c>
      <c r="Q8556">
        <v>600</v>
      </c>
      <c r="U8556" t="s">
        <v>38</v>
      </c>
      <c r="AB8556">
        <v>55.9</v>
      </c>
      <c r="AC8556" t="s">
        <v>8608</v>
      </c>
    </row>
    <row r="8557" spans="1:29">
      <c r="A8557" s="1" t="s">
        <v>30</v>
      </c>
      <c r="B8557" s="2">
        <v>42848.07708333333</v>
      </c>
      <c r="C8557">
        <v>55</v>
      </c>
      <c r="D8557">
        <v>54</v>
      </c>
      <c r="E8557">
        <v>96.42</v>
      </c>
      <c r="F8557">
        <v>10</v>
      </c>
      <c r="G8557">
        <v>6</v>
      </c>
      <c r="H8557">
        <v>0</v>
      </c>
      <c r="I8557">
        <v>29.99</v>
      </c>
      <c r="J8557">
        <v>1015.3</v>
      </c>
      <c r="K8557">
        <v>4</v>
      </c>
      <c r="M8557" t="s">
        <v>32</v>
      </c>
      <c r="N8557" t="s">
        <v>43</v>
      </c>
      <c r="Q8557">
        <v>600</v>
      </c>
      <c r="R8557">
        <v>1100</v>
      </c>
      <c r="U8557" t="s">
        <v>38</v>
      </c>
      <c r="AB8557">
        <v>55</v>
      </c>
      <c r="AC8557" t="s">
        <v>8609</v>
      </c>
    </row>
    <row r="8558" spans="1:29">
      <c r="A8558" s="1" t="s">
        <v>30</v>
      </c>
      <c r="B8558" s="2">
        <v>42848.118750000001</v>
      </c>
      <c r="C8558">
        <v>55</v>
      </c>
      <c r="D8558">
        <v>53</v>
      </c>
      <c r="E8558">
        <v>93.29</v>
      </c>
      <c r="F8558">
        <v>40</v>
      </c>
      <c r="G8558">
        <v>8</v>
      </c>
      <c r="H8558">
        <v>7.0000000000000007E-2</v>
      </c>
      <c r="I8558">
        <v>29.98</v>
      </c>
      <c r="J8558">
        <v>1014.9</v>
      </c>
      <c r="K8558">
        <v>7</v>
      </c>
      <c r="M8558" t="s">
        <v>32</v>
      </c>
      <c r="N8558" t="s">
        <v>32</v>
      </c>
      <c r="O8558" t="s">
        <v>43</v>
      </c>
      <c r="Q8558">
        <v>800</v>
      </c>
      <c r="R8558">
        <v>1500</v>
      </c>
      <c r="S8558">
        <v>2400</v>
      </c>
      <c r="AB8558">
        <v>55</v>
      </c>
      <c r="AC8558" t="s">
        <v>8610</v>
      </c>
    </row>
    <row r="8559" spans="1:29">
      <c r="A8559" s="1" t="s">
        <v>30</v>
      </c>
      <c r="B8559" s="2">
        <v>42848.160416666666</v>
      </c>
      <c r="C8559">
        <v>55</v>
      </c>
      <c r="D8559">
        <v>53</v>
      </c>
      <c r="E8559">
        <v>93.29</v>
      </c>
      <c r="F8559">
        <v>40</v>
      </c>
      <c r="G8559">
        <v>10</v>
      </c>
      <c r="H8559">
        <v>0.05</v>
      </c>
      <c r="I8559">
        <v>29.97</v>
      </c>
      <c r="J8559">
        <v>1014.5</v>
      </c>
      <c r="K8559">
        <v>10</v>
      </c>
      <c r="M8559" t="s">
        <v>32</v>
      </c>
      <c r="N8559" t="s">
        <v>43</v>
      </c>
      <c r="Q8559">
        <v>800</v>
      </c>
      <c r="R8559">
        <v>7000</v>
      </c>
      <c r="AB8559">
        <v>55</v>
      </c>
      <c r="AC8559" t="s">
        <v>8611</v>
      </c>
    </row>
    <row r="8560" spans="1:29">
      <c r="A8560" s="1" t="s">
        <v>30</v>
      </c>
      <c r="B8560" s="2">
        <v>42848.20208333333</v>
      </c>
      <c r="C8560">
        <v>55</v>
      </c>
      <c r="D8560">
        <v>53</v>
      </c>
      <c r="E8560">
        <v>93.29</v>
      </c>
      <c r="F8560">
        <v>60</v>
      </c>
      <c r="G8560">
        <v>6</v>
      </c>
      <c r="H8560">
        <v>0.02</v>
      </c>
      <c r="I8560">
        <v>29.97</v>
      </c>
      <c r="J8560">
        <v>1014.4</v>
      </c>
      <c r="K8560">
        <v>10</v>
      </c>
      <c r="M8560" t="s">
        <v>43</v>
      </c>
      <c r="Q8560">
        <v>800</v>
      </c>
      <c r="AB8560">
        <v>55</v>
      </c>
      <c r="AC8560" t="s">
        <v>8612</v>
      </c>
    </row>
    <row r="8561" spans="1:29">
      <c r="A8561" s="1" t="s">
        <v>30</v>
      </c>
      <c r="B8561" s="2">
        <v>42848.243750000001</v>
      </c>
      <c r="C8561">
        <v>55</v>
      </c>
      <c r="D8561">
        <v>53</v>
      </c>
      <c r="E8561">
        <v>93.29</v>
      </c>
      <c r="F8561">
        <v>50</v>
      </c>
      <c r="G8561">
        <v>6</v>
      </c>
      <c r="H8561">
        <v>0.04</v>
      </c>
      <c r="I8561">
        <v>29.98</v>
      </c>
      <c r="J8561">
        <v>1014.8</v>
      </c>
      <c r="K8561">
        <v>8</v>
      </c>
      <c r="M8561" t="s">
        <v>43</v>
      </c>
      <c r="Q8561">
        <v>700</v>
      </c>
      <c r="U8561" t="e" cm="1">
        <f t="array" ref="U8561">-RA</f>
        <v>#NAME?</v>
      </c>
      <c r="AB8561">
        <v>55</v>
      </c>
      <c r="AC8561" t="s">
        <v>8613</v>
      </c>
    </row>
    <row r="8562" spans="1:29">
      <c r="A8562" s="1" t="s">
        <v>30</v>
      </c>
      <c r="B8562" s="2">
        <v>42848.285416666666</v>
      </c>
      <c r="C8562">
        <v>55</v>
      </c>
      <c r="D8562">
        <v>53</v>
      </c>
      <c r="E8562">
        <v>93.29</v>
      </c>
      <c r="F8562">
        <v>40</v>
      </c>
      <c r="G8562">
        <v>6</v>
      </c>
      <c r="H8562">
        <v>0.02</v>
      </c>
      <c r="I8562">
        <v>30.01</v>
      </c>
      <c r="J8562">
        <v>1016.1</v>
      </c>
      <c r="K8562">
        <v>10</v>
      </c>
      <c r="M8562" t="s">
        <v>43</v>
      </c>
      <c r="Q8562">
        <v>800</v>
      </c>
      <c r="AB8562">
        <v>55</v>
      </c>
      <c r="AC8562" t="s">
        <v>8614</v>
      </c>
    </row>
    <row r="8563" spans="1:29">
      <c r="A8563" s="1" t="s">
        <v>30</v>
      </c>
      <c r="B8563" s="2">
        <v>42848.32708333333</v>
      </c>
      <c r="C8563">
        <v>54</v>
      </c>
      <c r="D8563">
        <v>52</v>
      </c>
      <c r="E8563">
        <v>92.92</v>
      </c>
      <c r="F8563">
        <v>50</v>
      </c>
      <c r="G8563">
        <v>8</v>
      </c>
      <c r="H8563">
        <v>0</v>
      </c>
      <c r="I8563">
        <v>30</v>
      </c>
      <c r="J8563">
        <v>1015.9</v>
      </c>
      <c r="K8563">
        <v>10</v>
      </c>
      <c r="M8563" t="s">
        <v>43</v>
      </c>
      <c r="Q8563">
        <v>800</v>
      </c>
      <c r="AB8563">
        <v>54</v>
      </c>
      <c r="AC8563" t="s">
        <v>8615</v>
      </c>
    </row>
    <row r="8564" spans="1:29">
      <c r="A8564" s="1" t="s">
        <v>30</v>
      </c>
      <c r="B8564" s="2">
        <v>42848.368750000001</v>
      </c>
      <c r="C8564">
        <v>54</v>
      </c>
      <c r="D8564">
        <v>52</v>
      </c>
      <c r="E8564">
        <v>92.92</v>
      </c>
      <c r="F8564">
        <v>60</v>
      </c>
      <c r="G8564">
        <v>11</v>
      </c>
      <c r="H8564">
        <v>0</v>
      </c>
      <c r="I8564">
        <v>30.02</v>
      </c>
      <c r="J8564">
        <v>1016.3</v>
      </c>
      <c r="K8564">
        <v>10</v>
      </c>
      <c r="M8564" t="s">
        <v>43</v>
      </c>
      <c r="Q8564">
        <v>600</v>
      </c>
      <c r="AB8564">
        <v>54</v>
      </c>
      <c r="AC8564" t="s">
        <v>8616</v>
      </c>
    </row>
    <row r="8565" spans="1:29">
      <c r="A8565" s="1" t="s">
        <v>30</v>
      </c>
      <c r="B8565" s="2">
        <v>42848.410416666666</v>
      </c>
      <c r="C8565">
        <v>53</v>
      </c>
      <c r="D8565">
        <v>51</v>
      </c>
      <c r="E8565">
        <v>92.89</v>
      </c>
      <c r="F8565">
        <v>50</v>
      </c>
      <c r="G8565">
        <v>9</v>
      </c>
      <c r="I8565">
        <v>30.03</v>
      </c>
      <c r="J8565">
        <v>1016.6</v>
      </c>
      <c r="K8565">
        <v>3</v>
      </c>
      <c r="M8565" t="s">
        <v>43</v>
      </c>
      <c r="Q8565">
        <v>600</v>
      </c>
      <c r="U8565" t="e" cm="1">
        <f t="array" ref="U8565">-RA BR</f>
        <v>#NAME?</v>
      </c>
      <c r="AB8565">
        <v>53.1</v>
      </c>
      <c r="AC8565" t="s">
        <v>8617</v>
      </c>
    </row>
    <row r="8566" spans="1:29">
      <c r="A8566" s="1" t="s">
        <v>30</v>
      </c>
      <c r="B8566" s="2">
        <v>42848.444444444445</v>
      </c>
      <c r="C8566">
        <v>53</v>
      </c>
      <c r="D8566">
        <v>51</v>
      </c>
      <c r="E8566">
        <v>92.89</v>
      </c>
      <c r="F8566">
        <v>40</v>
      </c>
      <c r="G8566">
        <v>8</v>
      </c>
      <c r="I8566">
        <v>30.06</v>
      </c>
      <c r="K8566">
        <v>1.5</v>
      </c>
      <c r="M8566" t="s">
        <v>43</v>
      </c>
      <c r="Q8566">
        <v>700</v>
      </c>
      <c r="U8566" t="e" cm="1">
        <f t="array" ref="U8566">-RA BR</f>
        <v>#NAME?</v>
      </c>
      <c r="AB8566">
        <v>53.1</v>
      </c>
      <c r="AC8566" t="s">
        <v>8618</v>
      </c>
    </row>
    <row r="8567" spans="1:29">
      <c r="A8567" s="1" t="s">
        <v>30</v>
      </c>
      <c r="B8567" s="2">
        <v>42848.45208333333</v>
      </c>
      <c r="C8567">
        <v>53</v>
      </c>
      <c r="D8567">
        <v>51</v>
      </c>
      <c r="E8567">
        <v>92.89</v>
      </c>
      <c r="F8567">
        <v>50</v>
      </c>
      <c r="G8567">
        <v>8</v>
      </c>
      <c r="H8567">
        <v>0.01</v>
      </c>
      <c r="I8567">
        <v>30.06</v>
      </c>
      <c r="J8567">
        <v>1017.8</v>
      </c>
      <c r="K8567">
        <v>1.5</v>
      </c>
      <c r="M8567" t="s">
        <v>43</v>
      </c>
      <c r="Q8567">
        <v>700</v>
      </c>
      <c r="U8567" t="s">
        <v>496</v>
      </c>
      <c r="AB8567">
        <v>53.1</v>
      </c>
      <c r="AC8567" t="s">
        <v>8619</v>
      </c>
    </row>
    <row r="8568" spans="1:29">
      <c r="A8568" s="1" t="s">
        <v>30</v>
      </c>
      <c r="B8568" s="2">
        <v>42848.493750000001</v>
      </c>
      <c r="C8568">
        <v>54</v>
      </c>
      <c r="D8568">
        <v>52</v>
      </c>
      <c r="E8568">
        <v>92.92</v>
      </c>
      <c r="F8568">
        <v>60</v>
      </c>
      <c r="G8568">
        <v>9</v>
      </c>
      <c r="H8568">
        <v>7.0000000000000007E-2</v>
      </c>
      <c r="I8568">
        <v>30.05</v>
      </c>
      <c r="J8568">
        <v>1017.4</v>
      </c>
      <c r="K8568">
        <v>1.5</v>
      </c>
      <c r="M8568" t="s">
        <v>32</v>
      </c>
      <c r="N8568" t="s">
        <v>43</v>
      </c>
      <c r="Q8568">
        <v>800</v>
      </c>
      <c r="R8568">
        <v>1300</v>
      </c>
      <c r="U8568" t="e" cm="1">
        <f t="array" ref="U8568">-RA</f>
        <v>#NAME?</v>
      </c>
      <c r="AB8568">
        <v>54</v>
      </c>
      <c r="AC8568" t="s">
        <v>8620</v>
      </c>
    </row>
    <row r="8569" spans="1:29">
      <c r="A8569" s="1" t="s">
        <v>30</v>
      </c>
      <c r="B8569" s="2">
        <v>42848.498611111114</v>
      </c>
      <c r="C8569">
        <v>55</v>
      </c>
      <c r="D8569">
        <v>52</v>
      </c>
      <c r="E8569">
        <v>89.59</v>
      </c>
      <c r="F8569">
        <v>60</v>
      </c>
      <c r="G8569">
        <v>10</v>
      </c>
      <c r="I8569">
        <v>30.04</v>
      </c>
      <c r="K8569">
        <v>3</v>
      </c>
      <c r="M8569" t="s">
        <v>32</v>
      </c>
      <c r="N8569" t="s">
        <v>43</v>
      </c>
      <c r="Q8569">
        <v>800</v>
      </c>
      <c r="R8569">
        <v>1400</v>
      </c>
      <c r="U8569" t="e" cm="1">
        <f t="array" ref="U8569">-RA</f>
        <v>#NAME?</v>
      </c>
      <c r="AB8569">
        <v>55</v>
      </c>
      <c r="AC8569" t="s">
        <v>8621</v>
      </c>
    </row>
    <row r="8570" spans="1:29">
      <c r="A8570" s="1" t="s">
        <v>30</v>
      </c>
      <c r="B8570" s="2">
        <v>42848.525694444441</v>
      </c>
      <c r="C8570">
        <v>54</v>
      </c>
      <c r="D8570">
        <v>52</v>
      </c>
      <c r="E8570">
        <v>92.92</v>
      </c>
      <c r="F8570">
        <v>60</v>
      </c>
      <c r="G8570">
        <v>12</v>
      </c>
      <c r="H8570">
        <v>0.03</v>
      </c>
      <c r="I8570">
        <v>30.02</v>
      </c>
      <c r="K8570">
        <v>1.5</v>
      </c>
      <c r="M8570" t="s">
        <v>43</v>
      </c>
      <c r="Q8570">
        <v>800</v>
      </c>
      <c r="U8570" t="e" cm="1">
        <f t="array" ref="U8570">-RA BR</f>
        <v>#NAME?</v>
      </c>
      <c r="AB8570">
        <v>54</v>
      </c>
      <c r="AC8570" t="s">
        <v>8622</v>
      </c>
    </row>
    <row r="8571" spans="1:29">
      <c r="A8571" s="1" t="s">
        <v>30</v>
      </c>
      <c r="B8571" s="2">
        <v>42848.535416666666</v>
      </c>
      <c r="C8571">
        <v>54</v>
      </c>
      <c r="D8571">
        <v>52</v>
      </c>
      <c r="E8571">
        <v>92.92</v>
      </c>
      <c r="F8571">
        <v>50</v>
      </c>
      <c r="G8571">
        <v>12</v>
      </c>
      <c r="H8571">
        <v>7.0000000000000007E-2</v>
      </c>
      <c r="I8571">
        <v>30.02</v>
      </c>
      <c r="J8571">
        <v>1016.5</v>
      </c>
      <c r="K8571">
        <v>1.5</v>
      </c>
      <c r="M8571" t="s">
        <v>32</v>
      </c>
      <c r="N8571" t="s">
        <v>43</v>
      </c>
      <c r="Q8571">
        <v>700</v>
      </c>
      <c r="R8571">
        <v>1200</v>
      </c>
      <c r="U8571" t="e" cm="1">
        <f t="array" ref="U8571">-RA BR</f>
        <v>#NAME?</v>
      </c>
      <c r="AB8571">
        <v>54</v>
      </c>
      <c r="AC8571" t="s">
        <v>8623</v>
      </c>
    </row>
    <row r="8572" spans="1:29">
      <c r="A8572" s="1" t="s">
        <v>30</v>
      </c>
      <c r="B8572" s="2">
        <v>42848.545138888891</v>
      </c>
      <c r="C8572">
        <v>54</v>
      </c>
      <c r="D8572">
        <v>52</v>
      </c>
      <c r="E8572">
        <v>92.92</v>
      </c>
      <c r="F8572">
        <v>60</v>
      </c>
      <c r="G8572">
        <v>10</v>
      </c>
      <c r="H8572">
        <v>0.01</v>
      </c>
      <c r="I8572">
        <v>30.02</v>
      </c>
      <c r="K8572">
        <v>10</v>
      </c>
      <c r="M8572" t="s">
        <v>43</v>
      </c>
      <c r="Q8572">
        <v>800</v>
      </c>
      <c r="U8572" t="e" cm="1">
        <f t="array" ref="U8572">-RA</f>
        <v>#NAME?</v>
      </c>
      <c r="AB8572">
        <v>54</v>
      </c>
      <c r="AC8572" t="s">
        <v>8624</v>
      </c>
    </row>
    <row r="8573" spans="1:29">
      <c r="A8573" s="1" t="s">
        <v>30</v>
      </c>
      <c r="B8573" s="2">
        <v>42848.57708333333</v>
      </c>
      <c r="C8573">
        <v>54</v>
      </c>
      <c r="D8573">
        <v>52</v>
      </c>
      <c r="E8573">
        <v>92.92</v>
      </c>
      <c r="F8573">
        <v>50</v>
      </c>
      <c r="G8573">
        <v>12</v>
      </c>
      <c r="H8573">
        <v>0.01</v>
      </c>
      <c r="I8573">
        <v>30.02</v>
      </c>
      <c r="J8573">
        <v>1016.5</v>
      </c>
      <c r="K8573">
        <v>10</v>
      </c>
      <c r="L8573">
        <v>17</v>
      </c>
      <c r="M8573" t="s">
        <v>43</v>
      </c>
      <c r="Q8573">
        <v>900</v>
      </c>
      <c r="AB8573">
        <v>54</v>
      </c>
      <c r="AC8573" t="s">
        <v>8625</v>
      </c>
    </row>
    <row r="8574" spans="1:29">
      <c r="A8574" s="1" t="s">
        <v>30</v>
      </c>
      <c r="B8574" s="2">
        <v>42848.585416666669</v>
      </c>
      <c r="C8574">
        <v>54</v>
      </c>
      <c r="D8574">
        <v>52</v>
      </c>
      <c r="E8574">
        <v>92.92</v>
      </c>
      <c r="F8574">
        <v>70</v>
      </c>
      <c r="G8574">
        <v>9</v>
      </c>
      <c r="I8574">
        <v>30.02</v>
      </c>
      <c r="K8574">
        <v>2</v>
      </c>
      <c r="L8574">
        <v>17</v>
      </c>
      <c r="M8574" t="s">
        <v>43</v>
      </c>
      <c r="Q8574">
        <v>800</v>
      </c>
      <c r="U8574" t="e" cm="1">
        <f t="array" ref="U8574">-RA BR</f>
        <v>#NAME?</v>
      </c>
      <c r="AB8574">
        <v>54</v>
      </c>
      <c r="AC8574" t="s">
        <v>8626</v>
      </c>
    </row>
    <row r="8575" spans="1:29">
      <c r="A8575" s="1" t="s">
        <v>30</v>
      </c>
      <c r="B8575" s="2">
        <v>42848.609722222223</v>
      </c>
      <c r="C8575">
        <v>54</v>
      </c>
      <c r="D8575">
        <v>52</v>
      </c>
      <c r="E8575">
        <v>92.92</v>
      </c>
      <c r="F8575">
        <v>50</v>
      </c>
      <c r="G8575">
        <v>10</v>
      </c>
      <c r="H8575">
        <v>0.03</v>
      </c>
      <c r="I8575">
        <v>30.02</v>
      </c>
      <c r="K8575">
        <v>1.5</v>
      </c>
      <c r="M8575" t="s">
        <v>43</v>
      </c>
      <c r="Q8575">
        <v>900</v>
      </c>
      <c r="U8575" t="s">
        <v>496</v>
      </c>
      <c r="AB8575">
        <v>54</v>
      </c>
      <c r="AC8575" t="s">
        <v>8627</v>
      </c>
    </row>
    <row r="8576" spans="1:29">
      <c r="A8576" s="1" t="s">
        <v>30</v>
      </c>
      <c r="B8576" s="2">
        <v>42848.618750000001</v>
      </c>
      <c r="C8576">
        <v>54</v>
      </c>
      <c r="D8576">
        <v>52</v>
      </c>
      <c r="E8576">
        <v>92.92</v>
      </c>
      <c r="F8576">
        <v>60</v>
      </c>
      <c r="G8576">
        <v>11</v>
      </c>
      <c r="H8576">
        <v>0.06</v>
      </c>
      <c r="I8576">
        <v>30.01</v>
      </c>
      <c r="J8576">
        <v>1016</v>
      </c>
      <c r="K8576">
        <v>1.5</v>
      </c>
      <c r="L8576">
        <v>19</v>
      </c>
      <c r="M8576" t="s">
        <v>43</v>
      </c>
      <c r="Q8576">
        <v>900</v>
      </c>
      <c r="U8576" t="e" cm="1">
        <f t="array" ref="U8576">-RA BR</f>
        <v>#NAME?</v>
      </c>
      <c r="AB8576">
        <v>54</v>
      </c>
      <c r="AC8576" t="s">
        <v>8628</v>
      </c>
    </row>
    <row r="8577" spans="1:29">
      <c r="A8577" s="1" t="s">
        <v>30</v>
      </c>
      <c r="B8577" s="2">
        <v>42848.660416666666</v>
      </c>
      <c r="C8577">
        <v>54</v>
      </c>
      <c r="D8577">
        <v>52</v>
      </c>
      <c r="E8577">
        <v>92.92</v>
      </c>
      <c r="F8577">
        <v>50</v>
      </c>
      <c r="G8577">
        <v>12</v>
      </c>
      <c r="H8577">
        <v>0.02</v>
      </c>
      <c r="I8577">
        <v>29.99</v>
      </c>
      <c r="J8577">
        <v>1015.5</v>
      </c>
      <c r="K8577">
        <v>1.5</v>
      </c>
      <c r="M8577" t="s">
        <v>43</v>
      </c>
      <c r="Q8577">
        <v>800</v>
      </c>
      <c r="U8577" t="e" cm="1">
        <f t="array" ref="U8577">-RA</f>
        <v>#NAME?</v>
      </c>
      <c r="AB8577">
        <v>54</v>
      </c>
      <c r="AC8577" t="s">
        <v>8629</v>
      </c>
    </row>
    <row r="8578" spans="1:29">
      <c r="A8578" s="1" t="s">
        <v>30</v>
      </c>
      <c r="B8578" s="2">
        <v>42848.70208333333</v>
      </c>
      <c r="C8578">
        <v>54</v>
      </c>
      <c r="D8578">
        <v>51</v>
      </c>
      <c r="E8578">
        <v>89.88</v>
      </c>
      <c r="F8578">
        <v>70</v>
      </c>
      <c r="G8578">
        <v>14</v>
      </c>
      <c r="H8578">
        <v>0.01</v>
      </c>
      <c r="I8578">
        <v>29.98</v>
      </c>
      <c r="J8578">
        <v>1015.1</v>
      </c>
      <c r="K8578">
        <v>1.5</v>
      </c>
      <c r="L8578">
        <v>20</v>
      </c>
      <c r="M8578" t="s">
        <v>32</v>
      </c>
      <c r="N8578" t="s">
        <v>43</v>
      </c>
      <c r="Q8578">
        <v>900</v>
      </c>
      <c r="R8578">
        <v>1200</v>
      </c>
      <c r="U8578" t="s">
        <v>38</v>
      </c>
      <c r="AB8578">
        <v>54</v>
      </c>
      <c r="AC8578" t="s">
        <v>8630</v>
      </c>
    </row>
    <row r="8579" spans="1:29">
      <c r="A8579" s="1" t="s">
        <v>30</v>
      </c>
      <c r="B8579" s="2">
        <v>42848.743750000001</v>
      </c>
      <c r="C8579">
        <v>53</v>
      </c>
      <c r="D8579">
        <v>51</v>
      </c>
      <c r="E8579">
        <v>92.89</v>
      </c>
      <c r="F8579">
        <v>60</v>
      </c>
      <c r="G8579">
        <v>12</v>
      </c>
      <c r="H8579">
        <v>0.01</v>
      </c>
      <c r="I8579">
        <v>29.99</v>
      </c>
      <c r="J8579">
        <v>1015.4</v>
      </c>
      <c r="K8579">
        <v>1.5</v>
      </c>
      <c r="M8579" t="s">
        <v>32</v>
      </c>
      <c r="N8579" t="s">
        <v>43</v>
      </c>
      <c r="Q8579">
        <v>900</v>
      </c>
      <c r="R8579">
        <v>1200</v>
      </c>
      <c r="U8579" t="e" cm="1">
        <f t="array" ref="U8579">-RA</f>
        <v>#NAME?</v>
      </c>
      <c r="AB8579">
        <v>53.1</v>
      </c>
      <c r="AC8579" t="s">
        <v>8631</v>
      </c>
    </row>
    <row r="8580" spans="1:29">
      <c r="A8580" s="1" t="s">
        <v>30</v>
      </c>
      <c r="B8580" s="2">
        <v>42848.785416666666</v>
      </c>
      <c r="C8580">
        <v>53</v>
      </c>
      <c r="D8580">
        <v>51</v>
      </c>
      <c r="E8580">
        <v>92.89</v>
      </c>
      <c r="G8580">
        <v>6</v>
      </c>
      <c r="H8580">
        <v>0.01</v>
      </c>
      <c r="I8580">
        <v>30.01</v>
      </c>
      <c r="J8580">
        <v>1016.2</v>
      </c>
      <c r="K8580">
        <v>1.5</v>
      </c>
      <c r="L8580">
        <v>17</v>
      </c>
      <c r="M8580" t="s">
        <v>32</v>
      </c>
      <c r="N8580" t="s">
        <v>43</v>
      </c>
      <c r="Q8580">
        <v>800</v>
      </c>
      <c r="R8580">
        <v>1400</v>
      </c>
      <c r="U8580" t="e" cm="1">
        <f t="array" ref="U8580">-RA BR</f>
        <v>#NAME?</v>
      </c>
      <c r="AB8580">
        <v>53.1</v>
      </c>
      <c r="AC8580" t="s">
        <v>8632</v>
      </c>
    </row>
    <row r="8581" spans="1:29">
      <c r="A8581" s="1" t="s">
        <v>30</v>
      </c>
      <c r="B8581" s="2">
        <v>42848.82708333333</v>
      </c>
      <c r="C8581">
        <v>53</v>
      </c>
      <c r="D8581">
        <v>51</v>
      </c>
      <c r="E8581">
        <v>92.89</v>
      </c>
      <c r="F8581">
        <v>60</v>
      </c>
      <c r="G8581">
        <v>11</v>
      </c>
      <c r="H8581">
        <v>0.3</v>
      </c>
      <c r="I8581">
        <v>29.99</v>
      </c>
      <c r="J8581">
        <v>1015.4</v>
      </c>
      <c r="K8581">
        <v>8</v>
      </c>
      <c r="L8581">
        <v>18</v>
      </c>
      <c r="M8581" t="s">
        <v>32</v>
      </c>
      <c r="N8581" t="s">
        <v>32</v>
      </c>
      <c r="O8581" t="s">
        <v>43</v>
      </c>
      <c r="Q8581">
        <v>800</v>
      </c>
      <c r="R8581">
        <v>1200</v>
      </c>
      <c r="S8581">
        <v>1700</v>
      </c>
      <c r="U8581" t="e" cm="1">
        <f t="array" ref="U8581">-RA</f>
        <v>#NAME?</v>
      </c>
      <c r="AB8581">
        <v>53.1</v>
      </c>
      <c r="AC8581" t="s">
        <v>8633</v>
      </c>
    </row>
    <row r="8582" spans="1:29">
      <c r="A8582" s="1" t="s">
        <v>30</v>
      </c>
      <c r="B8582" s="2">
        <v>42848.868750000001</v>
      </c>
      <c r="C8582">
        <v>53</v>
      </c>
      <c r="D8582">
        <v>50</v>
      </c>
      <c r="E8582">
        <v>89.18</v>
      </c>
      <c r="F8582">
        <v>70</v>
      </c>
      <c r="G8582">
        <v>11</v>
      </c>
      <c r="I8582">
        <v>29.99</v>
      </c>
      <c r="J8582">
        <v>1015.3</v>
      </c>
      <c r="K8582">
        <v>10</v>
      </c>
      <c r="L8582">
        <v>17</v>
      </c>
      <c r="M8582" t="s">
        <v>32</v>
      </c>
      <c r="N8582" t="s">
        <v>43</v>
      </c>
      <c r="Q8582">
        <v>900</v>
      </c>
      <c r="R8582">
        <v>1400</v>
      </c>
      <c r="AB8582">
        <v>53.1</v>
      </c>
      <c r="AC8582" t="s">
        <v>8634</v>
      </c>
    </row>
    <row r="8583" spans="1:29">
      <c r="A8583" s="1" t="s">
        <v>30</v>
      </c>
      <c r="B8583" s="2">
        <v>42848.910416666666</v>
      </c>
      <c r="C8583">
        <v>53</v>
      </c>
      <c r="D8583">
        <v>51</v>
      </c>
      <c r="E8583">
        <v>92.89</v>
      </c>
      <c r="F8583">
        <v>80</v>
      </c>
      <c r="G8583">
        <v>14</v>
      </c>
      <c r="H8583">
        <v>0</v>
      </c>
      <c r="I8583">
        <v>29.99</v>
      </c>
      <c r="J8583">
        <v>1015.4</v>
      </c>
      <c r="K8583">
        <v>10</v>
      </c>
      <c r="L8583">
        <v>19</v>
      </c>
      <c r="M8583" t="s">
        <v>32</v>
      </c>
      <c r="N8583" t="s">
        <v>43</v>
      </c>
      <c r="Q8583">
        <v>900</v>
      </c>
      <c r="R8583">
        <v>1200</v>
      </c>
      <c r="AB8583">
        <v>53.1</v>
      </c>
      <c r="AC8583" t="s">
        <v>8635</v>
      </c>
    </row>
    <row r="8584" spans="1:29">
      <c r="A8584" s="1" t="s">
        <v>30</v>
      </c>
      <c r="B8584" s="2">
        <v>42848.95208333333</v>
      </c>
      <c r="C8584">
        <v>53</v>
      </c>
      <c r="D8584">
        <v>51</v>
      </c>
      <c r="E8584">
        <v>92.89</v>
      </c>
      <c r="F8584">
        <v>70</v>
      </c>
      <c r="G8584">
        <v>9</v>
      </c>
      <c r="H8584">
        <v>0</v>
      </c>
      <c r="I8584">
        <v>29.98</v>
      </c>
      <c r="J8584">
        <v>1015.1</v>
      </c>
      <c r="K8584">
        <v>10</v>
      </c>
      <c r="L8584">
        <v>19</v>
      </c>
      <c r="M8584" t="s">
        <v>43</v>
      </c>
      <c r="Q8584">
        <v>800</v>
      </c>
      <c r="AB8584">
        <v>53.1</v>
      </c>
      <c r="AC8584" t="s">
        <v>8636</v>
      </c>
    </row>
    <row r="8585" spans="1:29">
      <c r="A8585" s="1" t="s">
        <v>30</v>
      </c>
      <c r="B8585" s="2">
        <v>42848.993750000001</v>
      </c>
      <c r="C8585">
        <v>53</v>
      </c>
      <c r="D8585">
        <v>51</v>
      </c>
      <c r="E8585">
        <v>92.89</v>
      </c>
      <c r="F8585">
        <v>80</v>
      </c>
      <c r="G8585">
        <v>12</v>
      </c>
      <c r="H8585">
        <v>0</v>
      </c>
      <c r="I8585">
        <v>29.96</v>
      </c>
      <c r="J8585">
        <v>1014.6</v>
      </c>
      <c r="K8585">
        <v>10</v>
      </c>
      <c r="M8585" t="s">
        <v>43</v>
      </c>
      <c r="Q8585">
        <v>700</v>
      </c>
      <c r="AB8585">
        <v>53.1</v>
      </c>
      <c r="AC8585" t="s">
        <v>8637</v>
      </c>
    </row>
    <row r="8586" spans="1:29">
      <c r="A8586" s="1" t="s">
        <v>30</v>
      </c>
      <c r="B8586" s="2">
        <v>42849.035416666666</v>
      </c>
      <c r="C8586">
        <v>53</v>
      </c>
      <c r="D8586">
        <v>51</v>
      </c>
      <c r="E8586">
        <v>92.89</v>
      </c>
      <c r="F8586">
        <v>80</v>
      </c>
      <c r="G8586">
        <v>8</v>
      </c>
      <c r="I8586">
        <v>29.96</v>
      </c>
      <c r="J8586">
        <v>1014.3</v>
      </c>
      <c r="K8586">
        <v>5</v>
      </c>
      <c r="L8586">
        <v>18</v>
      </c>
      <c r="M8586" t="s">
        <v>43</v>
      </c>
      <c r="Q8586">
        <v>500</v>
      </c>
      <c r="U8586" t="e" cm="1">
        <f t="array" ref="U8586">-DZ BR</f>
        <v>#NAME?</v>
      </c>
      <c r="AB8586">
        <v>53.1</v>
      </c>
      <c r="AC8586" t="s">
        <v>8638</v>
      </c>
    </row>
    <row r="8587" spans="1:29">
      <c r="A8587" s="1" t="s">
        <v>30</v>
      </c>
      <c r="B8587" s="2">
        <v>42849.043749999997</v>
      </c>
      <c r="C8587">
        <v>53</v>
      </c>
      <c r="D8587">
        <v>52</v>
      </c>
      <c r="E8587">
        <v>96.03</v>
      </c>
      <c r="F8587">
        <v>80</v>
      </c>
      <c r="G8587">
        <v>9</v>
      </c>
      <c r="I8587">
        <v>29.95</v>
      </c>
      <c r="K8587">
        <v>4</v>
      </c>
      <c r="M8587" t="s">
        <v>43</v>
      </c>
      <c r="Q8587">
        <v>400</v>
      </c>
      <c r="U8587" t="e" cm="1">
        <f t="array" ref="U8587">-DZ BR</f>
        <v>#NAME?</v>
      </c>
      <c r="AB8587">
        <v>53.1</v>
      </c>
      <c r="AC8587" t="s">
        <v>8639</v>
      </c>
    </row>
    <row r="8588" spans="1:29">
      <c r="A8588" s="1" t="s">
        <v>30</v>
      </c>
      <c r="B8588" s="2">
        <v>42849.054166666669</v>
      </c>
      <c r="C8588">
        <v>53.6</v>
      </c>
      <c r="D8588">
        <v>51.8</v>
      </c>
      <c r="E8588">
        <v>93.6</v>
      </c>
      <c r="F8588">
        <v>80</v>
      </c>
      <c r="G8588">
        <v>7</v>
      </c>
      <c r="H8588">
        <v>0</v>
      </c>
      <c r="I8588">
        <v>29.94</v>
      </c>
      <c r="K8588">
        <v>1.5</v>
      </c>
      <c r="M8588" t="s">
        <v>43</v>
      </c>
      <c r="Q8588">
        <v>400</v>
      </c>
      <c r="U8588" t="e" cm="1">
        <f t="array" ref="U8588">-DZ BR</f>
        <v>#NAME?</v>
      </c>
      <c r="AB8588">
        <v>53.6</v>
      </c>
      <c r="AC8588" t="s">
        <v>8640</v>
      </c>
    </row>
    <row r="8589" spans="1:29">
      <c r="A8589" s="1" t="s">
        <v>30</v>
      </c>
      <c r="B8589" s="2">
        <v>42849.07708333333</v>
      </c>
      <c r="C8589">
        <v>53</v>
      </c>
      <c r="D8589">
        <v>51</v>
      </c>
      <c r="E8589">
        <v>92.89</v>
      </c>
      <c r="F8589">
        <v>70</v>
      </c>
      <c r="G8589">
        <v>9</v>
      </c>
      <c r="I8589">
        <v>29.92</v>
      </c>
      <c r="J8589">
        <v>1012.9</v>
      </c>
      <c r="K8589">
        <v>1.5</v>
      </c>
      <c r="M8589" t="s">
        <v>43</v>
      </c>
      <c r="Q8589">
        <v>400</v>
      </c>
      <c r="U8589" t="e" cm="1">
        <f t="array" ref="U8589">-RA BR</f>
        <v>#NAME?</v>
      </c>
      <c r="AB8589">
        <v>53.1</v>
      </c>
      <c r="AC8589" t="s">
        <v>8641</v>
      </c>
    </row>
    <row r="8590" spans="1:29">
      <c r="A8590" s="1" t="s">
        <v>30</v>
      </c>
      <c r="B8590" s="2">
        <v>42849.09097222222</v>
      </c>
      <c r="C8590">
        <v>53</v>
      </c>
      <c r="D8590">
        <v>51</v>
      </c>
      <c r="E8590">
        <v>92.89</v>
      </c>
      <c r="F8590">
        <v>60</v>
      </c>
      <c r="G8590">
        <v>8</v>
      </c>
      <c r="H8590">
        <v>0.01</v>
      </c>
      <c r="I8590">
        <v>29.91</v>
      </c>
      <c r="K8590">
        <v>7</v>
      </c>
      <c r="M8590" t="s">
        <v>43</v>
      </c>
      <c r="Q8590">
        <v>400</v>
      </c>
      <c r="AB8590">
        <v>53.1</v>
      </c>
      <c r="AC8590" t="s">
        <v>8642</v>
      </c>
    </row>
    <row r="8591" spans="1:29">
      <c r="A8591" s="1" t="s">
        <v>30</v>
      </c>
      <c r="B8591" s="2">
        <v>42849.118750000001</v>
      </c>
      <c r="C8591">
        <v>53</v>
      </c>
      <c r="D8591">
        <v>52</v>
      </c>
      <c r="E8591">
        <v>96.03</v>
      </c>
      <c r="F8591">
        <v>70</v>
      </c>
      <c r="G8591">
        <v>7</v>
      </c>
      <c r="H8591">
        <v>0.01</v>
      </c>
      <c r="I8591">
        <v>29.92</v>
      </c>
      <c r="J8591">
        <v>1012.9</v>
      </c>
      <c r="K8591">
        <v>5</v>
      </c>
      <c r="M8591" t="s">
        <v>43</v>
      </c>
      <c r="Q8591">
        <v>400</v>
      </c>
      <c r="U8591" t="s">
        <v>38</v>
      </c>
      <c r="AB8591">
        <v>53.1</v>
      </c>
      <c r="AC8591" t="s">
        <v>8643</v>
      </c>
    </row>
    <row r="8592" spans="1:29">
      <c r="A8592" s="1" t="s">
        <v>30</v>
      </c>
      <c r="B8592" s="2">
        <v>42849.138888888891</v>
      </c>
      <c r="C8592">
        <v>53</v>
      </c>
      <c r="D8592">
        <v>52</v>
      </c>
      <c r="E8592">
        <v>96.03</v>
      </c>
      <c r="F8592">
        <v>60</v>
      </c>
      <c r="G8592">
        <v>10</v>
      </c>
      <c r="H8592">
        <v>0</v>
      </c>
      <c r="I8592">
        <v>29.9</v>
      </c>
      <c r="K8592">
        <v>0.5</v>
      </c>
      <c r="M8592" t="s">
        <v>43</v>
      </c>
      <c r="Q8592">
        <v>300</v>
      </c>
      <c r="U8592" t="s">
        <v>38</v>
      </c>
      <c r="AB8592">
        <v>53.1</v>
      </c>
      <c r="AC8592" t="s">
        <v>8644</v>
      </c>
    </row>
    <row r="8593" spans="1:29">
      <c r="A8593" s="1" t="s">
        <v>30</v>
      </c>
      <c r="B8593" s="2">
        <v>42849.160416666666</v>
      </c>
      <c r="C8593">
        <v>53</v>
      </c>
      <c r="D8593">
        <v>52</v>
      </c>
      <c r="E8593">
        <v>96.03</v>
      </c>
      <c r="F8593">
        <v>50</v>
      </c>
      <c r="G8593">
        <v>8</v>
      </c>
      <c r="H8593">
        <v>0.01</v>
      </c>
      <c r="I8593">
        <v>29.89</v>
      </c>
      <c r="J8593">
        <v>1012.2</v>
      </c>
      <c r="K8593">
        <v>2</v>
      </c>
      <c r="M8593" t="s">
        <v>43</v>
      </c>
      <c r="Q8593">
        <v>300</v>
      </c>
      <c r="U8593" t="e" cm="1">
        <f t="array" ref="U8593">-DZ BR</f>
        <v>#NAME?</v>
      </c>
      <c r="AB8593">
        <v>53.1</v>
      </c>
      <c r="AC8593" t="s">
        <v>8645</v>
      </c>
    </row>
    <row r="8594" spans="1:29">
      <c r="A8594" s="1" t="s">
        <v>30</v>
      </c>
      <c r="B8594" s="2">
        <v>42849.20208333333</v>
      </c>
      <c r="C8594">
        <v>53</v>
      </c>
      <c r="D8594">
        <v>52</v>
      </c>
      <c r="E8594">
        <v>96.03</v>
      </c>
      <c r="F8594">
        <v>50</v>
      </c>
      <c r="G8594">
        <v>10</v>
      </c>
      <c r="I8594">
        <v>29.89</v>
      </c>
      <c r="J8594">
        <v>1012.1</v>
      </c>
      <c r="K8594">
        <v>0.5</v>
      </c>
      <c r="M8594" t="s">
        <v>43</v>
      </c>
      <c r="Q8594">
        <v>200</v>
      </c>
      <c r="U8594" t="e" cm="1">
        <f t="array" ref="U8594">-DZ BR</f>
        <v>#NAME?</v>
      </c>
      <c r="AB8594">
        <v>53.1</v>
      </c>
      <c r="AC8594" t="s">
        <v>8646</v>
      </c>
    </row>
    <row r="8595" spans="1:29">
      <c r="A8595" s="1" t="s">
        <v>30</v>
      </c>
      <c r="B8595" s="2">
        <v>42849.243750000001</v>
      </c>
      <c r="C8595">
        <v>54</v>
      </c>
      <c r="D8595">
        <v>52</v>
      </c>
      <c r="E8595">
        <v>92.92</v>
      </c>
      <c r="F8595">
        <v>40</v>
      </c>
      <c r="G8595">
        <v>9</v>
      </c>
      <c r="I8595">
        <v>29.88</v>
      </c>
      <c r="J8595">
        <v>1011.8</v>
      </c>
      <c r="K8595">
        <v>0.5</v>
      </c>
      <c r="M8595" t="s">
        <v>43</v>
      </c>
      <c r="Q8595">
        <v>300</v>
      </c>
      <c r="U8595" t="s">
        <v>38</v>
      </c>
      <c r="AB8595">
        <v>54</v>
      </c>
      <c r="AC8595" t="s">
        <v>8647</v>
      </c>
    </row>
    <row r="8596" spans="1:29">
      <c r="A8596" s="1" t="s">
        <v>30</v>
      </c>
      <c r="B8596" s="2">
        <v>42849.245833333334</v>
      </c>
      <c r="C8596">
        <v>54</v>
      </c>
      <c r="D8596">
        <v>53</v>
      </c>
      <c r="E8596">
        <v>96.76</v>
      </c>
      <c r="F8596">
        <v>50</v>
      </c>
      <c r="G8596">
        <v>9</v>
      </c>
      <c r="H8596">
        <v>0</v>
      </c>
      <c r="I8596">
        <v>29.88</v>
      </c>
      <c r="K8596">
        <v>1</v>
      </c>
      <c r="M8596" t="s">
        <v>43</v>
      </c>
      <c r="Q8596">
        <v>300</v>
      </c>
      <c r="U8596" t="s">
        <v>38</v>
      </c>
      <c r="AB8596">
        <v>54</v>
      </c>
      <c r="AC8596" t="s">
        <v>8648</v>
      </c>
    </row>
    <row r="8597" spans="1:29">
      <c r="A8597" s="1" t="s">
        <v>30</v>
      </c>
      <c r="B8597" s="2">
        <v>42849.274305555555</v>
      </c>
      <c r="C8597">
        <v>54</v>
      </c>
      <c r="D8597">
        <v>52</v>
      </c>
      <c r="E8597">
        <v>92.92</v>
      </c>
      <c r="F8597">
        <v>40</v>
      </c>
      <c r="G8597">
        <v>8</v>
      </c>
      <c r="H8597">
        <v>0.01</v>
      </c>
      <c r="I8597">
        <v>29.88</v>
      </c>
      <c r="K8597">
        <v>1</v>
      </c>
      <c r="M8597" t="s">
        <v>43</v>
      </c>
      <c r="Q8597">
        <v>500</v>
      </c>
      <c r="AB8597">
        <v>54</v>
      </c>
      <c r="AC8597" t="s">
        <v>8649</v>
      </c>
    </row>
    <row r="8598" spans="1:29">
      <c r="A8598" s="1" t="s">
        <v>30</v>
      </c>
      <c r="B8598" s="2">
        <v>42849.277777777781</v>
      </c>
      <c r="C8598">
        <v>54</v>
      </c>
      <c r="D8598">
        <v>52</v>
      </c>
      <c r="E8598">
        <v>92.92</v>
      </c>
      <c r="F8598">
        <v>40</v>
      </c>
      <c r="G8598">
        <v>9</v>
      </c>
      <c r="H8598">
        <v>0.01</v>
      </c>
      <c r="I8598">
        <v>29.89</v>
      </c>
      <c r="K8598">
        <v>10</v>
      </c>
      <c r="M8598" t="s">
        <v>43</v>
      </c>
      <c r="Q8598">
        <v>600</v>
      </c>
      <c r="AB8598">
        <v>54</v>
      </c>
      <c r="AC8598" t="s">
        <v>8650</v>
      </c>
    </row>
    <row r="8599" spans="1:29">
      <c r="A8599" s="1" t="s">
        <v>30</v>
      </c>
      <c r="B8599" s="2">
        <v>42849.285416666666</v>
      </c>
      <c r="C8599">
        <v>54</v>
      </c>
      <c r="D8599">
        <v>52</v>
      </c>
      <c r="E8599">
        <v>92.92</v>
      </c>
      <c r="F8599">
        <v>50</v>
      </c>
      <c r="G8599">
        <v>8</v>
      </c>
      <c r="H8599">
        <v>0.01</v>
      </c>
      <c r="I8599">
        <v>29.89</v>
      </c>
      <c r="J8599">
        <v>1012.2</v>
      </c>
      <c r="K8599">
        <v>10</v>
      </c>
      <c r="M8599" t="s">
        <v>43</v>
      </c>
      <c r="Q8599">
        <v>600</v>
      </c>
      <c r="U8599" t="e" cm="1">
        <f t="array" ref="U8599">-RA</f>
        <v>#NAME?</v>
      </c>
      <c r="AB8599">
        <v>54</v>
      </c>
      <c r="AC8599" t="s">
        <v>8651</v>
      </c>
    </row>
    <row r="8600" spans="1:29">
      <c r="A8600" s="1" t="s">
        <v>30</v>
      </c>
      <c r="B8600" s="2">
        <v>42849.287499999999</v>
      </c>
      <c r="C8600">
        <v>54</v>
      </c>
      <c r="D8600">
        <v>52</v>
      </c>
      <c r="E8600">
        <v>92.92</v>
      </c>
      <c r="F8600">
        <v>50</v>
      </c>
      <c r="G8600">
        <v>9</v>
      </c>
      <c r="I8600">
        <v>29.89</v>
      </c>
      <c r="K8600">
        <v>0.75</v>
      </c>
      <c r="M8600" t="s">
        <v>43</v>
      </c>
      <c r="Q8600">
        <v>600</v>
      </c>
      <c r="U8600" t="e" cm="1">
        <f t="array" ref="U8600">+RA BR</f>
        <v>#NAME?</v>
      </c>
      <c r="AB8600">
        <v>54</v>
      </c>
      <c r="AC8600" t="s">
        <v>8652</v>
      </c>
    </row>
    <row r="8601" spans="1:29">
      <c r="A8601" s="1" t="s">
        <v>30</v>
      </c>
      <c r="B8601" s="2">
        <v>42849.302083333336</v>
      </c>
      <c r="C8601">
        <v>54</v>
      </c>
      <c r="D8601">
        <v>52</v>
      </c>
      <c r="E8601">
        <v>92.92</v>
      </c>
      <c r="F8601">
        <v>30</v>
      </c>
      <c r="G8601">
        <v>11</v>
      </c>
      <c r="H8601">
        <v>0.19</v>
      </c>
      <c r="I8601">
        <v>29.89</v>
      </c>
      <c r="K8601">
        <v>2</v>
      </c>
      <c r="M8601" t="s">
        <v>32</v>
      </c>
      <c r="N8601" t="s">
        <v>43</v>
      </c>
      <c r="Q8601">
        <v>600</v>
      </c>
      <c r="R8601">
        <v>1100</v>
      </c>
      <c r="U8601" t="s">
        <v>496</v>
      </c>
      <c r="AB8601">
        <v>54</v>
      </c>
      <c r="AC8601" t="s">
        <v>8653</v>
      </c>
    </row>
    <row r="8602" spans="1:29">
      <c r="A8602" s="1" t="s">
        <v>30</v>
      </c>
      <c r="B8602" s="2">
        <v>42849.32708333333</v>
      </c>
      <c r="C8602">
        <v>54</v>
      </c>
      <c r="D8602">
        <v>52</v>
      </c>
      <c r="E8602">
        <v>92.92</v>
      </c>
      <c r="F8602">
        <v>30</v>
      </c>
      <c r="G8602">
        <v>8</v>
      </c>
      <c r="H8602">
        <v>0.24</v>
      </c>
      <c r="I8602">
        <v>29.89</v>
      </c>
      <c r="J8602">
        <v>1012</v>
      </c>
      <c r="K8602">
        <v>2</v>
      </c>
      <c r="M8602" t="s">
        <v>32</v>
      </c>
      <c r="N8602" t="s">
        <v>43</v>
      </c>
      <c r="Q8602">
        <v>600</v>
      </c>
      <c r="R8602">
        <v>1100</v>
      </c>
      <c r="U8602" t="e" cm="1">
        <f t="array" ref="U8602">-RA BR</f>
        <v>#NAME?</v>
      </c>
      <c r="AB8602">
        <v>54</v>
      </c>
      <c r="AC8602" t="s">
        <v>8654</v>
      </c>
    </row>
    <row r="8603" spans="1:29">
      <c r="A8603" s="1" t="s">
        <v>30</v>
      </c>
      <c r="B8603" s="2">
        <v>42849.332638888889</v>
      </c>
      <c r="C8603">
        <v>54</v>
      </c>
      <c r="D8603">
        <v>53</v>
      </c>
      <c r="E8603">
        <v>96.76</v>
      </c>
      <c r="F8603">
        <v>40</v>
      </c>
      <c r="G8603">
        <v>7</v>
      </c>
      <c r="H8603">
        <v>0.01</v>
      </c>
      <c r="I8603">
        <v>29.89</v>
      </c>
      <c r="K8603">
        <v>5</v>
      </c>
      <c r="M8603" t="s">
        <v>32</v>
      </c>
      <c r="N8603" t="s">
        <v>43</v>
      </c>
      <c r="Q8603">
        <v>600</v>
      </c>
      <c r="R8603">
        <v>1200</v>
      </c>
      <c r="U8603" t="e" cm="1">
        <f t="array" ref="U8603">-RA BR</f>
        <v>#NAME?</v>
      </c>
      <c r="AB8603">
        <v>54</v>
      </c>
      <c r="AC8603" t="s">
        <v>8655</v>
      </c>
    </row>
    <row r="8604" spans="1:29">
      <c r="A8604" s="1" t="s">
        <v>30</v>
      </c>
      <c r="B8604" s="2">
        <v>42849.368750000001</v>
      </c>
      <c r="C8604">
        <v>54</v>
      </c>
      <c r="D8604">
        <v>52</v>
      </c>
      <c r="E8604">
        <v>92.92</v>
      </c>
      <c r="F8604">
        <v>30</v>
      </c>
      <c r="G8604">
        <v>8</v>
      </c>
      <c r="H8604">
        <v>0.08</v>
      </c>
      <c r="I8604">
        <v>29.89</v>
      </c>
      <c r="J8604">
        <v>1012</v>
      </c>
      <c r="K8604">
        <v>3</v>
      </c>
      <c r="M8604" t="s">
        <v>32</v>
      </c>
      <c r="N8604" t="s">
        <v>43</v>
      </c>
      <c r="Q8604">
        <v>600</v>
      </c>
      <c r="R8604">
        <v>1300</v>
      </c>
      <c r="U8604" t="s">
        <v>496</v>
      </c>
      <c r="AB8604">
        <v>54</v>
      </c>
      <c r="AC8604" t="s">
        <v>8656</v>
      </c>
    </row>
    <row r="8605" spans="1:29">
      <c r="A8605" s="1" t="s">
        <v>30</v>
      </c>
      <c r="B8605" s="2">
        <v>42849.410416666666</v>
      </c>
      <c r="C8605">
        <v>54</v>
      </c>
      <c r="D8605">
        <v>53</v>
      </c>
      <c r="E8605">
        <v>96.76</v>
      </c>
      <c r="F8605">
        <v>30</v>
      </c>
      <c r="G8605">
        <v>10</v>
      </c>
      <c r="H8605">
        <v>0.13</v>
      </c>
      <c r="I8605">
        <v>29.89</v>
      </c>
      <c r="J8605">
        <v>1012.2</v>
      </c>
      <c r="K8605">
        <v>2</v>
      </c>
      <c r="M8605" t="s">
        <v>32</v>
      </c>
      <c r="N8605" t="s">
        <v>43</v>
      </c>
      <c r="Q8605">
        <v>700</v>
      </c>
      <c r="R8605">
        <v>1800</v>
      </c>
      <c r="U8605" t="e" cm="1">
        <f t="array" ref="U8605">+RA BR</f>
        <v>#NAME?</v>
      </c>
      <c r="AB8605">
        <v>54</v>
      </c>
      <c r="AC8605" t="s">
        <v>8657</v>
      </c>
    </row>
    <row r="8606" spans="1:29">
      <c r="A8606" s="1" t="s">
        <v>30</v>
      </c>
      <c r="B8606" s="2">
        <v>42849.45208333333</v>
      </c>
      <c r="C8606">
        <v>54</v>
      </c>
      <c r="D8606">
        <v>53</v>
      </c>
      <c r="E8606">
        <v>96.76</v>
      </c>
      <c r="F8606">
        <v>30</v>
      </c>
      <c r="G8606">
        <v>9</v>
      </c>
      <c r="H8606">
        <v>0.33</v>
      </c>
      <c r="I8606">
        <v>29.9</v>
      </c>
      <c r="J8606">
        <v>1012.6</v>
      </c>
      <c r="K8606">
        <v>2</v>
      </c>
      <c r="M8606" t="s">
        <v>32</v>
      </c>
      <c r="N8606" t="s">
        <v>32</v>
      </c>
      <c r="O8606" t="s">
        <v>43</v>
      </c>
      <c r="Q8606">
        <v>600</v>
      </c>
      <c r="R8606">
        <v>1700</v>
      </c>
      <c r="S8606">
        <v>3200</v>
      </c>
      <c r="U8606" t="e" cm="1">
        <f t="array" ref="U8606">+RA BR</f>
        <v>#NAME?</v>
      </c>
      <c r="AB8606">
        <v>54</v>
      </c>
      <c r="AC8606" t="s">
        <v>8658</v>
      </c>
    </row>
    <row r="8607" spans="1:29">
      <c r="A8607" s="1" t="s">
        <v>30</v>
      </c>
      <c r="B8607" s="2">
        <v>42849.493750000001</v>
      </c>
      <c r="C8607">
        <v>54</v>
      </c>
      <c r="D8607">
        <v>53</v>
      </c>
      <c r="E8607">
        <v>96.76</v>
      </c>
      <c r="F8607">
        <v>20</v>
      </c>
      <c r="G8607">
        <v>11</v>
      </c>
      <c r="H8607">
        <v>0.28999999999999998</v>
      </c>
      <c r="I8607">
        <v>29.88</v>
      </c>
      <c r="J8607">
        <v>1011.6</v>
      </c>
      <c r="K8607">
        <v>2</v>
      </c>
      <c r="L8607">
        <v>15</v>
      </c>
      <c r="M8607" t="s">
        <v>32</v>
      </c>
      <c r="N8607" t="s">
        <v>32</v>
      </c>
      <c r="O8607" t="s">
        <v>43</v>
      </c>
      <c r="Q8607">
        <v>600</v>
      </c>
      <c r="R8607">
        <v>3000</v>
      </c>
      <c r="S8607">
        <v>9500</v>
      </c>
      <c r="U8607" t="s">
        <v>496</v>
      </c>
      <c r="AB8607">
        <v>54</v>
      </c>
      <c r="AC8607" t="s">
        <v>8659</v>
      </c>
    </row>
    <row r="8608" spans="1:29">
      <c r="A8608" s="1" t="s">
        <v>30</v>
      </c>
      <c r="B8608" s="2">
        <v>42849.521527777775</v>
      </c>
      <c r="C8608">
        <v>55</v>
      </c>
      <c r="D8608">
        <v>53</v>
      </c>
      <c r="E8608">
        <v>93.29</v>
      </c>
      <c r="F8608">
        <v>30</v>
      </c>
      <c r="G8608">
        <v>8</v>
      </c>
      <c r="H8608">
        <v>0.1</v>
      </c>
      <c r="I8608">
        <v>29.87</v>
      </c>
      <c r="K8608">
        <v>3</v>
      </c>
      <c r="M8608" t="s">
        <v>32</v>
      </c>
      <c r="N8608" t="s">
        <v>32</v>
      </c>
      <c r="O8608" t="s">
        <v>43</v>
      </c>
      <c r="Q8608">
        <v>600</v>
      </c>
      <c r="R8608">
        <v>3000</v>
      </c>
      <c r="S8608">
        <v>9500</v>
      </c>
      <c r="U8608" t="s">
        <v>496</v>
      </c>
      <c r="AB8608">
        <v>55</v>
      </c>
      <c r="AC8608" t="s">
        <v>8660</v>
      </c>
    </row>
    <row r="8609" spans="1:29">
      <c r="A8609" s="1" t="s">
        <v>30</v>
      </c>
      <c r="B8609" s="2">
        <v>42849.535416666666</v>
      </c>
      <c r="C8609">
        <v>56</v>
      </c>
      <c r="D8609">
        <v>54</v>
      </c>
      <c r="E8609">
        <v>93.32</v>
      </c>
      <c r="F8609">
        <v>40</v>
      </c>
      <c r="G8609">
        <v>9</v>
      </c>
      <c r="H8609">
        <v>0.1</v>
      </c>
      <c r="I8609">
        <v>29.87</v>
      </c>
      <c r="J8609">
        <v>1011.5</v>
      </c>
      <c r="K8609">
        <v>7</v>
      </c>
      <c r="M8609" t="s">
        <v>32</v>
      </c>
      <c r="N8609" t="s">
        <v>43</v>
      </c>
      <c r="Q8609">
        <v>600</v>
      </c>
      <c r="R8609">
        <v>1200</v>
      </c>
      <c r="U8609" t="e" cm="1">
        <f t="array" ref="U8609">-RA</f>
        <v>#NAME?</v>
      </c>
      <c r="AB8609">
        <v>55.9</v>
      </c>
      <c r="AC8609" t="s">
        <v>8661</v>
      </c>
    </row>
    <row r="8610" spans="1:29">
      <c r="A8610" s="1" t="s">
        <v>30</v>
      </c>
      <c r="B8610" s="2">
        <v>42849.57708333333</v>
      </c>
      <c r="C8610">
        <v>56</v>
      </c>
      <c r="D8610">
        <v>55</v>
      </c>
      <c r="E8610">
        <v>96.78</v>
      </c>
      <c r="G8610">
        <v>6</v>
      </c>
      <c r="H8610">
        <v>0.04</v>
      </c>
      <c r="I8610">
        <v>29.84</v>
      </c>
      <c r="J8610">
        <v>1010.4</v>
      </c>
      <c r="K8610">
        <v>1.5</v>
      </c>
      <c r="L8610">
        <v>14</v>
      </c>
      <c r="M8610" t="s">
        <v>32</v>
      </c>
      <c r="N8610" t="s">
        <v>32</v>
      </c>
      <c r="O8610" t="s">
        <v>43</v>
      </c>
      <c r="Q8610">
        <v>600</v>
      </c>
      <c r="R8610">
        <v>2000</v>
      </c>
      <c r="S8610">
        <v>5000</v>
      </c>
      <c r="U8610" t="s">
        <v>496</v>
      </c>
      <c r="AB8610">
        <v>55.9</v>
      </c>
      <c r="AC8610" t="s">
        <v>8662</v>
      </c>
    </row>
    <row r="8611" spans="1:29">
      <c r="A8611" s="1" t="s">
        <v>30</v>
      </c>
      <c r="B8611" s="2">
        <v>42849.618750000001</v>
      </c>
      <c r="C8611">
        <v>56</v>
      </c>
      <c r="D8611">
        <v>55</v>
      </c>
      <c r="E8611">
        <v>96.78</v>
      </c>
      <c r="F8611">
        <v>40</v>
      </c>
      <c r="G8611">
        <v>11</v>
      </c>
      <c r="H8611">
        <v>0.2</v>
      </c>
      <c r="I8611">
        <v>29.81</v>
      </c>
      <c r="J8611">
        <v>1009.5</v>
      </c>
      <c r="K8611">
        <v>1.5</v>
      </c>
      <c r="M8611" t="s">
        <v>32</v>
      </c>
      <c r="N8611" t="s">
        <v>43</v>
      </c>
      <c r="Q8611">
        <v>600</v>
      </c>
      <c r="R8611">
        <v>1600</v>
      </c>
      <c r="U8611" t="s">
        <v>496</v>
      </c>
      <c r="AB8611">
        <v>55.9</v>
      </c>
      <c r="AC8611" t="s">
        <v>8663</v>
      </c>
    </row>
    <row r="8612" spans="1:29">
      <c r="A8612" s="1" t="s">
        <v>30</v>
      </c>
      <c r="B8612" s="2">
        <v>42849.65</v>
      </c>
      <c r="C8612">
        <v>56</v>
      </c>
      <c r="D8612">
        <v>55</v>
      </c>
      <c r="E8612">
        <v>96.78</v>
      </c>
      <c r="F8612">
        <v>30</v>
      </c>
      <c r="G8612">
        <v>11</v>
      </c>
      <c r="H8612">
        <v>0.26</v>
      </c>
      <c r="I8612">
        <v>29.79</v>
      </c>
      <c r="K8612">
        <v>1.5</v>
      </c>
      <c r="L8612">
        <v>19</v>
      </c>
      <c r="M8612" t="s">
        <v>34</v>
      </c>
      <c r="N8612" t="s">
        <v>32</v>
      </c>
      <c r="O8612" t="s">
        <v>43</v>
      </c>
      <c r="Q8612">
        <v>600</v>
      </c>
      <c r="R8612">
        <v>3500</v>
      </c>
      <c r="S8612">
        <v>5000</v>
      </c>
      <c r="U8612" t="s">
        <v>496</v>
      </c>
      <c r="AB8612">
        <v>55.9</v>
      </c>
      <c r="AC8612" t="s">
        <v>8664</v>
      </c>
    </row>
    <row r="8613" spans="1:29">
      <c r="A8613" s="1" t="s">
        <v>30</v>
      </c>
      <c r="B8613" s="2">
        <v>42849.660416666666</v>
      </c>
      <c r="C8613">
        <v>56</v>
      </c>
      <c r="D8613">
        <v>55</v>
      </c>
      <c r="E8613">
        <v>96.78</v>
      </c>
      <c r="F8613">
        <v>30</v>
      </c>
      <c r="G8613">
        <v>9</v>
      </c>
      <c r="H8613">
        <v>0.32</v>
      </c>
      <c r="I8613">
        <v>29.79</v>
      </c>
      <c r="J8613">
        <v>1008.5</v>
      </c>
      <c r="K8613">
        <v>1.5</v>
      </c>
      <c r="M8613" t="s">
        <v>31</v>
      </c>
      <c r="N8613" t="s">
        <v>32</v>
      </c>
      <c r="O8613" t="s">
        <v>43</v>
      </c>
      <c r="Q8613">
        <v>600</v>
      </c>
      <c r="R8613">
        <v>3400</v>
      </c>
      <c r="S8613">
        <v>5000</v>
      </c>
      <c r="U8613" t="s">
        <v>496</v>
      </c>
      <c r="AB8613">
        <v>55.9</v>
      </c>
      <c r="AC8613" t="s">
        <v>8665</v>
      </c>
    </row>
    <row r="8614" spans="1:29">
      <c r="A8614" s="1" t="s">
        <v>30</v>
      </c>
      <c r="B8614" s="2">
        <v>42849.686111111114</v>
      </c>
      <c r="C8614">
        <v>57</v>
      </c>
      <c r="D8614">
        <v>55</v>
      </c>
      <c r="E8614">
        <v>93.01</v>
      </c>
      <c r="F8614">
        <v>20</v>
      </c>
      <c r="G8614">
        <v>8</v>
      </c>
      <c r="H8614">
        <v>0.1</v>
      </c>
      <c r="I8614">
        <v>29.77</v>
      </c>
      <c r="K8614">
        <v>1.5</v>
      </c>
      <c r="M8614" t="s">
        <v>32</v>
      </c>
      <c r="N8614" t="s">
        <v>32</v>
      </c>
      <c r="O8614" t="s">
        <v>43</v>
      </c>
      <c r="Q8614">
        <v>600</v>
      </c>
      <c r="R8614">
        <v>2200</v>
      </c>
      <c r="S8614">
        <v>5000</v>
      </c>
      <c r="U8614" t="s">
        <v>496</v>
      </c>
      <c r="AB8614">
        <v>57</v>
      </c>
      <c r="AC8614" t="s">
        <v>8666</v>
      </c>
    </row>
    <row r="8615" spans="1:29">
      <c r="A8615" s="1" t="s">
        <v>30</v>
      </c>
      <c r="B8615" s="2">
        <v>42849.70208333333</v>
      </c>
      <c r="C8615">
        <v>56</v>
      </c>
      <c r="D8615">
        <v>55</v>
      </c>
      <c r="E8615">
        <v>96.78</v>
      </c>
      <c r="F8615">
        <v>30</v>
      </c>
      <c r="G8615">
        <v>11</v>
      </c>
      <c r="H8615">
        <v>0.16</v>
      </c>
      <c r="I8615">
        <v>29.77</v>
      </c>
      <c r="J8615">
        <v>1008</v>
      </c>
      <c r="K8615">
        <v>1.5</v>
      </c>
      <c r="M8615" t="s">
        <v>32</v>
      </c>
      <c r="N8615" t="s">
        <v>32</v>
      </c>
      <c r="O8615" t="s">
        <v>43</v>
      </c>
      <c r="Q8615">
        <v>600</v>
      </c>
      <c r="R8615">
        <v>1700</v>
      </c>
      <c r="S8615">
        <v>5000</v>
      </c>
      <c r="U8615" t="s">
        <v>496</v>
      </c>
      <c r="AB8615">
        <v>55.9</v>
      </c>
      <c r="AC8615" t="s">
        <v>8667</v>
      </c>
    </row>
    <row r="8616" spans="1:29">
      <c r="A8616" s="1" t="s">
        <v>30</v>
      </c>
      <c r="B8616" s="2">
        <v>42849.743750000001</v>
      </c>
      <c r="C8616">
        <v>57</v>
      </c>
      <c r="D8616">
        <v>56</v>
      </c>
      <c r="E8616">
        <v>96.1</v>
      </c>
      <c r="F8616">
        <v>30</v>
      </c>
      <c r="G8616">
        <v>8</v>
      </c>
      <c r="H8616">
        <v>0.12</v>
      </c>
      <c r="I8616">
        <v>29.75</v>
      </c>
      <c r="J8616">
        <v>1007.2</v>
      </c>
      <c r="K8616">
        <v>1.5</v>
      </c>
      <c r="M8616" t="s">
        <v>32</v>
      </c>
      <c r="N8616" t="s">
        <v>32</v>
      </c>
      <c r="O8616" t="s">
        <v>43</v>
      </c>
      <c r="Q8616">
        <v>600</v>
      </c>
      <c r="R8616">
        <v>2100</v>
      </c>
      <c r="S8616">
        <v>5000</v>
      </c>
      <c r="U8616" t="s">
        <v>496</v>
      </c>
      <c r="AB8616">
        <v>57</v>
      </c>
      <c r="AC8616" t="s">
        <v>8668</v>
      </c>
    </row>
    <row r="8617" spans="1:29">
      <c r="A8617" s="1" t="s">
        <v>30</v>
      </c>
      <c r="B8617" s="2">
        <v>42849.785416666666</v>
      </c>
      <c r="C8617">
        <v>58</v>
      </c>
      <c r="D8617">
        <v>56</v>
      </c>
      <c r="E8617">
        <v>93.04</v>
      </c>
      <c r="F8617">
        <v>30</v>
      </c>
      <c r="G8617">
        <v>9</v>
      </c>
      <c r="H8617">
        <v>0.23</v>
      </c>
      <c r="I8617">
        <v>29.73</v>
      </c>
      <c r="J8617">
        <v>1006.7</v>
      </c>
      <c r="K8617">
        <v>1.5</v>
      </c>
      <c r="M8617" t="s">
        <v>34</v>
      </c>
      <c r="N8617" t="s">
        <v>32</v>
      </c>
      <c r="O8617" t="s">
        <v>43</v>
      </c>
      <c r="Q8617">
        <v>600</v>
      </c>
      <c r="R8617">
        <v>1400</v>
      </c>
      <c r="S8617">
        <v>2500</v>
      </c>
      <c r="U8617" t="s">
        <v>496</v>
      </c>
      <c r="AB8617">
        <v>57.9</v>
      </c>
      <c r="AC8617" t="s">
        <v>8669</v>
      </c>
    </row>
    <row r="8618" spans="1:29">
      <c r="A8618" s="1" t="s">
        <v>30</v>
      </c>
      <c r="B8618" s="2">
        <v>42849.82708333333</v>
      </c>
      <c r="C8618">
        <v>58</v>
      </c>
      <c r="D8618">
        <v>57</v>
      </c>
      <c r="E8618">
        <v>96.81</v>
      </c>
      <c r="F8618">
        <v>40</v>
      </c>
      <c r="G8618">
        <v>13</v>
      </c>
      <c r="H8618">
        <v>0.42</v>
      </c>
      <c r="I8618">
        <v>29.72</v>
      </c>
      <c r="J8618">
        <v>1006</v>
      </c>
      <c r="K8618">
        <v>1.5</v>
      </c>
      <c r="M8618" t="s">
        <v>31</v>
      </c>
      <c r="N8618" t="s">
        <v>32</v>
      </c>
      <c r="O8618" t="s">
        <v>43</v>
      </c>
      <c r="Q8618">
        <v>600</v>
      </c>
      <c r="R8618">
        <v>1700</v>
      </c>
      <c r="S8618">
        <v>3500</v>
      </c>
      <c r="U8618" t="e" cm="1">
        <f t="array" ref="U8618">+RA BR</f>
        <v>#NAME?</v>
      </c>
      <c r="AB8618">
        <v>57.9</v>
      </c>
      <c r="AC8618" t="s">
        <v>8670</v>
      </c>
    </row>
    <row r="8619" spans="1:29">
      <c r="A8619" s="1" t="s">
        <v>30</v>
      </c>
      <c r="B8619" s="2">
        <v>42849.868750000001</v>
      </c>
      <c r="C8619">
        <v>60</v>
      </c>
      <c r="D8619">
        <v>58</v>
      </c>
      <c r="E8619">
        <v>92.43</v>
      </c>
      <c r="F8619">
        <v>50</v>
      </c>
      <c r="G8619">
        <v>15</v>
      </c>
      <c r="H8619">
        <v>0.28000000000000003</v>
      </c>
      <c r="I8619">
        <v>29.7</v>
      </c>
      <c r="J8619">
        <v>1005.6</v>
      </c>
      <c r="K8619">
        <v>1.5</v>
      </c>
      <c r="M8619" t="s">
        <v>34</v>
      </c>
      <c r="N8619" t="s">
        <v>32</v>
      </c>
      <c r="O8619" t="s">
        <v>43</v>
      </c>
      <c r="Q8619">
        <v>700</v>
      </c>
      <c r="R8619">
        <v>1400</v>
      </c>
      <c r="S8619">
        <v>3000</v>
      </c>
      <c r="U8619" t="s">
        <v>496</v>
      </c>
      <c r="AB8619">
        <v>60.1</v>
      </c>
      <c r="AC8619" t="s">
        <v>8671</v>
      </c>
    </row>
    <row r="8620" spans="1:29">
      <c r="A8620" s="1" t="s">
        <v>30</v>
      </c>
      <c r="B8620" s="2">
        <v>42849.910416666666</v>
      </c>
      <c r="C8620">
        <v>60</v>
      </c>
      <c r="D8620">
        <v>59</v>
      </c>
      <c r="E8620">
        <v>96.15</v>
      </c>
      <c r="F8620">
        <v>30</v>
      </c>
      <c r="G8620">
        <v>11</v>
      </c>
      <c r="H8620">
        <v>0.46</v>
      </c>
      <c r="I8620">
        <v>29.71</v>
      </c>
      <c r="J8620">
        <v>1005.8</v>
      </c>
      <c r="K8620">
        <v>1.5</v>
      </c>
      <c r="M8620" t="s">
        <v>31</v>
      </c>
      <c r="N8620" t="s">
        <v>32</v>
      </c>
      <c r="O8620" t="s">
        <v>43</v>
      </c>
      <c r="Q8620">
        <v>700</v>
      </c>
      <c r="R8620">
        <v>1400</v>
      </c>
      <c r="S8620">
        <v>3000</v>
      </c>
      <c r="U8620" t="e" cm="1">
        <f t="array" ref="U8620">+RA BR</f>
        <v>#NAME?</v>
      </c>
      <c r="AB8620">
        <v>60.1</v>
      </c>
      <c r="AC8620" t="s">
        <v>8672</v>
      </c>
    </row>
    <row r="8621" spans="1:29">
      <c r="A8621" s="1" t="s">
        <v>30</v>
      </c>
      <c r="B8621" s="2">
        <v>42849.95208333333</v>
      </c>
      <c r="C8621">
        <v>60</v>
      </c>
      <c r="D8621">
        <v>58</v>
      </c>
      <c r="E8621">
        <v>92.43</v>
      </c>
      <c r="F8621">
        <v>40</v>
      </c>
      <c r="G8621">
        <v>12</v>
      </c>
      <c r="H8621">
        <v>0.57999999999999996</v>
      </c>
      <c r="I8621">
        <v>29.68</v>
      </c>
      <c r="J8621">
        <v>1004.9</v>
      </c>
      <c r="K8621">
        <v>1.5</v>
      </c>
      <c r="L8621">
        <v>19</v>
      </c>
      <c r="M8621" t="s">
        <v>34</v>
      </c>
      <c r="N8621" t="s">
        <v>32</v>
      </c>
      <c r="O8621" t="s">
        <v>43</v>
      </c>
      <c r="Q8621">
        <v>800</v>
      </c>
      <c r="R8621">
        <v>1300</v>
      </c>
      <c r="S8621">
        <v>2200</v>
      </c>
      <c r="U8621" t="s">
        <v>496</v>
      </c>
      <c r="AB8621">
        <v>60.1</v>
      </c>
      <c r="AC8621" t="s">
        <v>8673</v>
      </c>
    </row>
    <row r="8622" spans="1:29">
      <c r="A8622" s="1" t="s">
        <v>30</v>
      </c>
      <c r="B8622" s="2">
        <v>42849.96875</v>
      </c>
      <c r="C8622">
        <v>60</v>
      </c>
      <c r="D8622">
        <v>59</v>
      </c>
      <c r="E8622">
        <v>96.15</v>
      </c>
      <c r="F8622">
        <v>50</v>
      </c>
      <c r="G8622">
        <v>17</v>
      </c>
      <c r="H8622">
        <v>7.0000000000000007E-2</v>
      </c>
      <c r="I8622">
        <v>29.67</v>
      </c>
      <c r="K8622">
        <v>2.5</v>
      </c>
      <c r="L8622">
        <v>21</v>
      </c>
      <c r="M8622" t="s">
        <v>34</v>
      </c>
      <c r="N8622" t="s">
        <v>32</v>
      </c>
      <c r="O8622" t="s">
        <v>43</v>
      </c>
      <c r="Q8622">
        <v>800</v>
      </c>
      <c r="R8622">
        <v>1200</v>
      </c>
      <c r="S8622">
        <v>3000</v>
      </c>
      <c r="U8622" t="e" cm="1">
        <f t="array" ref="U8622">-RA BR</f>
        <v>#NAME?</v>
      </c>
      <c r="AB8622">
        <v>60.1</v>
      </c>
      <c r="AC8622" t="s">
        <v>8674</v>
      </c>
    </row>
    <row r="8623" spans="1:29">
      <c r="A8623" s="1" t="s">
        <v>30</v>
      </c>
      <c r="B8623" s="2">
        <v>42849.993750000001</v>
      </c>
      <c r="C8623">
        <v>60</v>
      </c>
      <c r="D8623">
        <v>58</v>
      </c>
      <c r="E8623">
        <v>92.43</v>
      </c>
      <c r="F8623">
        <v>40</v>
      </c>
      <c r="G8623">
        <v>12</v>
      </c>
      <c r="H8623">
        <v>0.14000000000000001</v>
      </c>
      <c r="I8623">
        <v>29.67</v>
      </c>
      <c r="J8623">
        <v>1004.4</v>
      </c>
      <c r="K8623">
        <v>2.5</v>
      </c>
      <c r="L8623">
        <v>20</v>
      </c>
      <c r="M8623" t="s">
        <v>34</v>
      </c>
      <c r="N8623" t="s">
        <v>32</v>
      </c>
      <c r="O8623" t="s">
        <v>43</v>
      </c>
      <c r="Q8623">
        <v>900</v>
      </c>
      <c r="R8623">
        <v>1300</v>
      </c>
      <c r="S8623">
        <v>2400</v>
      </c>
      <c r="U8623" t="s">
        <v>496</v>
      </c>
      <c r="AB8623">
        <v>60.1</v>
      </c>
      <c r="AC8623" t="s">
        <v>8675</v>
      </c>
    </row>
    <row r="8624" spans="1:29">
      <c r="A8624" s="1" t="s">
        <v>30</v>
      </c>
      <c r="B8624" s="2">
        <v>42850.000694444447</v>
      </c>
      <c r="C8624">
        <v>60</v>
      </c>
      <c r="D8624">
        <v>59</v>
      </c>
      <c r="E8624">
        <v>96.15</v>
      </c>
      <c r="F8624">
        <v>40</v>
      </c>
      <c r="G8624">
        <v>10</v>
      </c>
      <c r="H8624">
        <v>0.01</v>
      </c>
      <c r="I8624">
        <v>29.67</v>
      </c>
      <c r="K8624">
        <v>2.5</v>
      </c>
      <c r="M8624" t="s">
        <v>32</v>
      </c>
      <c r="N8624" t="s">
        <v>43</v>
      </c>
      <c r="Q8624">
        <v>900</v>
      </c>
      <c r="R8624">
        <v>1500</v>
      </c>
      <c r="U8624" t="s">
        <v>496</v>
      </c>
      <c r="AB8624">
        <v>60.1</v>
      </c>
      <c r="AC8624" t="s">
        <v>8676</v>
      </c>
    </row>
    <row r="8625" spans="1:29">
      <c r="A8625" s="1" t="s">
        <v>30</v>
      </c>
      <c r="B8625" s="2">
        <v>42850.022222222222</v>
      </c>
      <c r="C8625">
        <v>60</v>
      </c>
      <c r="D8625">
        <v>59</v>
      </c>
      <c r="E8625">
        <v>96.15</v>
      </c>
      <c r="F8625">
        <v>40</v>
      </c>
      <c r="G8625">
        <v>7</v>
      </c>
      <c r="H8625">
        <v>0.11</v>
      </c>
      <c r="I8625">
        <v>29.68</v>
      </c>
      <c r="K8625">
        <v>1.5</v>
      </c>
      <c r="M8625" t="s">
        <v>32</v>
      </c>
      <c r="N8625" t="s">
        <v>43</v>
      </c>
      <c r="Q8625">
        <v>900</v>
      </c>
      <c r="R8625">
        <v>1500</v>
      </c>
      <c r="U8625" t="e" cm="1">
        <f t="array" ref="U8625">+RA BR</f>
        <v>#NAME?</v>
      </c>
      <c r="AB8625">
        <v>60.1</v>
      </c>
      <c r="AC8625" t="s">
        <v>8677</v>
      </c>
    </row>
    <row r="8626" spans="1:29">
      <c r="A8626" s="1" t="s">
        <v>30</v>
      </c>
      <c r="B8626" s="2">
        <v>42850.035416666666</v>
      </c>
      <c r="C8626">
        <v>60</v>
      </c>
      <c r="D8626">
        <v>59</v>
      </c>
      <c r="E8626">
        <v>96.15</v>
      </c>
      <c r="F8626">
        <v>10</v>
      </c>
      <c r="G8626">
        <v>5</v>
      </c>
      <c r="H8626">
        <v>0.31</v>
      </c>
      <c r="I8626">
        <v>29.67</v>
      </c>
      <c r="J8626">
        <v>1004.5</v>
      </c>
      <c r="K8626">
        <v>1.5</v>
      </c>
      <c r="M8626" t="s">
        <v>31</v>
      </c>
      <c r="N8626" t="s">
        <v>32</v>
      </c>
      <c r="O8626" t="s">
        <v>43</v>
      </c>
      <c r="Q8626">
        <v>600</v>
      </c>
      <c r="R8626">
        <v>900</v>
      </c>
      <c r="S8626">
        <v>2000</v>
      </c>
      <c r="U8626" t="s">
        <v>496</v>
      </c>
      <c r="AB8626">
        <v>60.1</v>
      </c>
      <c r="AC8626" t="s">
        <v>8678</v>
      </c>
    </row>
    <row r="8627" spans="1:29">
      <c r="A8627" s="1" t="s">
        <v>30</v>
      </c>
      <c r="B8627" s="2">
        <v>42850.05</v>
      </c>
      <c r="C8627">
        <v>60.8</v>
      </c>
      <c r="D8627">
        <v>59</v>
      </c>
      <c r="E8627">
        <v>93.79</v>
      </c>
      <c r="F8627">
        <v>330</v>
      </c>
      <c r="G8627">
        <v>6</v>
      </c>
      <c r="H8627">
        <v>0</v>
      </c>
      <c r="I8627">
        <v>29.67</v>
      </c>
      <c r="K8627">
        <v>1.25</v>
      </c>
      <c r="M8627" t="s">
        <v>31</v>
      </c>
      <c r="N8627" t="s">
        <v>32</v>
      </c>
      <c r="O8627" t="s">
        <v>43</v>
      </c>
      <c r="Q8627">
        <v>600</v>
      </c>
      <c r="R8627">
        <v>900</v>
      </c>
      <c r="S8627">
        <v>2000</v>
      </c>
      <c r="U8627" t="e" cm="1">
        <f t="array" ref="U8627">+RA BR</f>
        <v>#NAME?</v>
      </c>
      <c r="AB8627">
        <v>60.8</v>
      </c>
      <c r="AC8627" t="s">
        <v>8679</v>
      </c>
    </row>
    <row r="8628" spans="1:29">
      <c r="A8628" s="1" t="s">
        <v>30</v>
      </c>
      <c r="B8628" s="2">
        <v>42850.052777777775</v>
      </c>
      <c r="C8628">
        <v>60</v>
      </c>
      <c r="D8628">
        <v>59</v>
      </c>
      <c r="E8628">
        <v>96.15</v>
      </c>
      <c r="F8628">
        <v>350</v>
      </c>
      <c r="G8628">
        <v>6</v>
      </c>
      <c r="H8628">
        <v>0.21</v>
      </c>
      <c r="I8628">
        <v>29.67</v>
      </c>
      <c r="K8628">
        <v>1.5</v>
      </c>
      <c r="M8628" t="s">
        <v>31</v>
      </c>
      <c r="N8628" t="s">
        <v>32</v>
      </c>
      <c r="O8628" t="s">
        <v>43</v>
      </c>
      <c r="Q8628">
        <v>500</v>
      </c>
      <c r="R8628">
        <v>900</v>
      </c>
      <c r="S8628">
        <v>2000</v>
      </c>
      <c r="U8628" t="e" cm="1">
        <f t="array" ref="U8628">+RA BR</f>
        <v>#NAME?</v>
      </c>
      <c r="AB8628">
        <v>60.1</v>
      </c>
      <c r="AC8628" t="s">
        <v>8680</v>
      </c>
    </row>
    <row r="8629" spans="1:29">
      <c r="A8629" s="1" t="s">
        <v>30</v>
      </c>
      <c r="B8629" s="2">
        <v>42850.061805555553</v>
      </c>
      <c r="C8629">
        <v>59</v>
      </c>
      <c r="D8629">
        <v>58</v>
      </c>
      <c r="E8629">
        <v>96.13</v>
      </c>
      <c r="F8629">
        <v>340</v>
      </c>
      <c r="G8629">
        <v>6</v>
      </c>
      <c r="H8629">
        <v>0.27</v>
      </c>
      <c r="I8629">
        <v>29.67</v>
      </c>
      <c r="K8629">
        <v>1.5</v>
      </c>
      <c r="M8629" t="s">
        <v>31</v>
      </c>
      <c r="N8629" t="s">
        <v>43</v>
      </c>
      <c r="Q8629">
        <v>500</v>
      </c>
      <c r="R8629">
        <v>1900</v>
      </c>
      <c r="U8629" t="s">
        <v>496</v>
      </c>
      <c r="AB8629">
        <v>59</v>
      </c>
      <c r="AC8629" t="s">
        <v>8681</v>
      </c>
    </row>
    <row r="8630" spans="1:29">
      <c r="A8630" s="1" t="s">
        <v>30</v>
      </c>
      <c r="B8630" s="2">
        <v>42850.07708333333</v>
      </c>
      <c r="C8630">
        <v>59</v>
      </c>
      <c r="D8630">
        <v>58</v>
      </c>
      <c r="E8630">
        <v>96.13</v>
      </c>
      <c r="F8630">
        <v>20</v>
      </c>
      <c r="G8630">
        <v>8</v>
      </c>
      <c r="H8630">
        <v>0.35</v>
      </c>
      <c r="I8630">
        <v>29.65</v>
      </c>
      <c r="J8630">
        <v>1003.9</v>
      </c>
      <c r="K8630">
        <v>1.5</v>
      </c>
      <c r="M8630" t="s">
        <v>31</v>
      </c>
      <c r="N8630" t="s">
        <v>32</v>
      </c>
      <c r="O8630" t="s">
        <v>43</v>
      </c>
      <c r="Q8630">
        <v>600</v>
      </c>
      <c r="R8630">
        <v>1700</v>
      </c>
      <c r="S8630">
        <v>9500</v>
      </c>
      <c r="U8630" t="s">
        <v>496</v>
      </c>
      <c r="AB8630">
        <v>59</v>
      </c>
      <c r="AC8630" t="s">
        <v>8682</v>
      </c>
    </row>
    <row r="8631" spans="1:29">
      <c r="A8631" s="1" t="s">
        <v>30</v>
      </c>
      <c r="B8631" s="2">
        <v>42850.118750000001</v>
      </c>
      <c r="C8631">
        <v>59</v>
      </c>
      <c r="D8631">
        <v>58</v>
      </c>
      <c r="E8631">
        <v>96.13</v>
      </c>
      <c r="F8631">
        <v>20</v>
      </c>
      <c r="G8631">
        <v>10</v>
      </c>
      <c r="H8631">
        <v>0.16</v>
      </c>
      <c r="I8631">
        <v>29.62</v>
      </c>
      <c r="J8631">
        <v>1002.9</v>
      </c>
      <c r="K8631">
        <v>1.5</v>
      </c>
      <c r="L8631">
        <v>14</v>
      </c>
      <c r="M8631" t="s">
        <v>34</v>
      </c>
      <c r="N8631" t="s">
        <v>32</v>
      </c>
      <c r="O8631" t="s">
        <v>43</v>
      </c>
      <c r="Q8631">
        <v>600</v>
      </c>
      <c r="R8631">
        <v>1300</v>
      </c>
      <c r="S8631">
        <v>10000</v>
      </c>
      <c r="U8631" t="e" cm="1">
        <f t="array" ref="U8631">-RA</f>
        <v>#NAME?</v>
      </c>
      <c r="AB8631">
        <v>59</v>
      </c>
      <c r="AC8631" t="s">
        <v>8683</v>
      </c>
    </row>
    <row r="8632" spans="1:29">
      <c r="A8632" s="1" t="s">
        <v>30</v>
      </c>
      <c r="B8632" s="2">
        <v>42850.140972222223</v>
      </c>
      <c r="C8632">
        <v>59</v>
      </c>
      <c r="D8632">
        <v>58</v>
      </c>
      <c r="E8632">
        <v>96.13</v>
      </c>
      <c r="F8632">
        <v>20</v>
      </c>
      <c r="G8632">
        <v>8</v>
      </c>
      <c r="H8632">
        <v>0.04</v>
      </c>
      <c r="I8632">
        <v>29.62</v>
      </c>
      <c r="K8632">
        <v>1.5</v>
      </c>
      <c r="M8632" t="s">
        <v>32</v>
      </c>
      <c r="N8632" t="s">
        <v>43</v>
      </c>
      <c r="Q8632">
        <v>500</v>
      </c>
      <c r="R8632">
        <v>3000</v>
      </c>
      <c r="U8632" t="e" cm="1">
        <f t="array" ref="U8632">-RA</f>
        <v>#NAME?</v>
      </c>
      <c r="AB8632">
        <v>59</v>
      </c>
      <c r="AC8632" t="s">
        <v>8684</v>
      </c>
    </row>
    <row r="8633" spans="1:29">
      <c r="A8633" s="1" t="s">
        <v>30</v>
      </c>
      <c r="B8633" s="2">
        <v>42850.160416666666</v>
      </c>
      <c r="C8633">
        <v>60</v>
      </c>
      <c r="D8633">
        <v>58</v>
      </c>
      <c r="E8633">
        <v>92.43</v>
      </c>
      <c r="F8633">
        <v>230</v>
      </c>
      <c r="G8633">
        <v>5</v>
      </c>
      <c r="H8633">
        <v>0.05</v>
      </c>
      <c r="I8633">
        <v>29.62</v>
      </c>
      <c r="J8633">
        <v>1002.9</v>
      </c>
      <c r="K8633">
        <v>1.5</v>
      </c>
      <c r="M8633" t="s">
        <v>32</v>
      </c>
      <c r="N8633" t="s">
        <v>43</v>
      </c>
      <c r="Q8633">
        <v>400</v>
      </c>
      <c r="R8633">
        <v>1200</v>
      </c>
      <c r="U8633" t="s">
        <v>496</v>
      </c>
      <c r="AB8633">
        <v>60.1</v>
      </c>
      <c r="AC8633" t="s">
        <v>8685</v>
      </c>
    </row>
    <row r="8634" spans="1:29">
      <c r="A8634" s="1" t="s">
        <v>30</v>
      </c>
      <c r="B8634" s="2">
        <v>42850.20208333333</v>
      </c>
      <c r="C8634">
        <v>60</v>
      </c>
      <c r="D8634">
        <v>59</v>
      </c>
      <c r="E8634">
        <v>96.15</v>
      </c>
      <c r="F8634">
        <v>40</v>
      </c>
      <c r="G8634">
        <v>11</v>
      </c>
      <c r="H8634">
        <v>0.86</v>
      </c>
      <c r="I8634">
        <v>29.6</v>
      </c>
      <c r="J8634">
        <v>1002</v>
      </c>
      <c r="K8634">
        <v>1.5</v>
      </c>
      <c r="M8634" t="s">
        <v>32</v>
      </c>
      <c r="N8634" t="s">
        <v>43</v>
      </c>
      <c r="Q8634">
        <v>400</v>
      </c>
      <c r="R8634">
        <v>1200</v>
      </c>
      <c r="U8634" t="s">
        <v>496</v>
      </c>
      <c r="AB8634">
        <v>60.1</v>
      </c>
      <c r="AC8634" t="s">
        <v>8686</v>
      </c>
    </row>
    <row r="8635" spans="1:29">
      <c r="A8635" s="1" t="s">
        <v>30</v>
      </c>
      <c r="B8635" s="2">
        <v>42850.206944444442</v>
      </c>
      <c r="C8635">
        <v>60</v>
      </c>
      <c r="D8635">
        <v>59</v>
      </c>
      <c r="E8635">
        <v>96.15</v>
      </c>
      <c r="F8635">
        <v>30</v>
      </c>
      <c r="G8635">
        <v>13</v>
      </c>
      <c r="H8635">
        <v>0.05</v>
      </c>
      <c r="I8635">
        <v>29.59</v>
      </c>
      <c r="K8635">
        <v>1.5</v>
      </c>
      <c r="M8635" t="s">
        <v>31</v>
      </c>
      <c r="N8635" t="s">
        <v>32</v>
      </c>
      <c r="O8635" t="s">
        <v>43</v>
      </c>
      <c r="Q8635">
        <v>400</v>
      </c>
      <c r="R8635">
        <v>5000</v>
      </c>
      <c r="S8635">
        <v>8500</v>
      </c>
      <c r="U8635" t="e" cm="1">
        <f t="array" ref="U8635">+RA BR</f>
        <v>#NAME?</v>
      </c>
      <c r="AB8635">
        <v>60.1</v>
      </c>
      <c r="AC8635" t="s">
        <v>8687</v>
      </c>
    </row>
    <row r="8636" spans="1:29">
      <c r="A8636" s="1" t="s">
        <v>30</v>
      </c>
      <c r="B8636" s="2">
        <v>42850.243750000001</v>
      </c>
      <c r="C8636">
        <v>60</v>
      </c>
      <c r="D8636">
        <v>58</v>
      </c>
      <c r="E8636">
        <v>92.43</v>
      </c>
      <c r="F8636">
        <v>30</v>
      </c>
      <c r="G8636">
        <v>8</v>
      </c>
      <c r="H8636">
        <v>0.18</v>
      </c>
      <c r="I8636">
        <v>29.61</v>
      </c>
      <c r="J8636">
        <v>1002.3</v>
      </c>
      <c r="K8636">
        <v>1.5</v>
      </c>
      <c r="M8636" t="s">
        <v>31</v>
      </c>
      <c r="N8636" t="s">
        <v>32</v>
      </c>
      <c r="O8636" t="s">
        <v>43</v>
      </c>
      <c r="Q8636">
        <v>400</v>
      </c>
      <c r="R8636">
        <v>8000</v>
      </c>
      <c r="S8636">
        <v>9500</v>
      </c>
      <c r="U8636" t="e" cm="1">
        <f t="array" ref="U8636">-RA</f>
        <v>#NAME?</v>
      </c>
      <c r="AB8636">
        <v>60.1</v>
      </c>
      <c r="AC8636" t="s">
        <v>8688</v>
      </c>
    </row>
    <row r="8637" spans="1:29">
      <c r="A8637" s="1" t="s">
        <v>30</v>
      </c>
      <c r="B8637" s="2">
        <v>42850.245833333334</v>
      </c>
      <c r="C8637">
        <v>60.8</v>
      </c>
      <c r="D8637">
        <v>57.2</v>
      </c>
      <c r="E8637">
        <v>87.92</v>
      </c>
      <c r="F8637">
        <v>30</v>
      </c>
      <c r="G8637">
        <v>8</v>
      </c>
      <c r="H8637">
        <v>0</v>
      </c>
      <c r="I8637">
        <v>29.61</v>
      </c>
      <c r="K8637">
        <v>9</v>
      </c>
      <c r="M8637" t="s">
        <v>31</v>
      </c>
      <c r="N8637" t="s">
        <v>32</v>
      </c>
      <c r="O8637" t="s">
        <v>43</v>
      </c>
      <c r="Q8637">
        <v>400</v>
      </c>
      <c r="R8637">
        <v>8000</v>
      </c>
      <c r="S8637">
        <v>9500</v>
      </c>
      <c r="U8637" t="e" cm="1">
        <f t="array" ref="U8637">-RA</f>
        <v>#NAME?</v>
      </c>
      <c r="AB8637">
        <v>60.8</v>
      </c>
      <c r="AC8637" t="s">
        <v>8689</v>
      </c>
    </row>
    <row r="8638" spans="1:29">
      <c r="A8638" s="1" t="s">
        <v>30</v>
      </c>
      <c r="B8638" s="2">
        <v>42850.285416666666</v>
      </c>
      <c r="C8638">
        <v>59</v>
      </c>
      <c r="D8638">
        <v>57</v>
      </c>
      <c r="E8638">
        <v>93.07</v>
      </c>
      <c r="F8638">
        <v>20</v>
      </c>
      <c r="G8638">
        <v>8</v>
      </c>
      <c r="H8638">
        <v>0.11</v>
      </c>
      <c r="I8638">
        <v>29.62</v>
      </c>
      <c r="J8638">
        <v>1002.9</v>
      </c>
      <c r="K8638">
        <v>5</v>
      </c>
      <c r="M8638" t="s">
        <v>31</v>
      </c>
      <c r="N8638" t="s">
        <v>32</v>
      </c>
      <c r="O8638" t="s">
        <v>43</v>
      </c>
      <c r="Q8638">
        <v>400</v>
      </c>
      <c r="R8638">
        <v>8000</v>
      </c>
      <c r="S8638">
        <v>10000</v>
      </c>
      <c r="U8638" t="s">
        <v>496</v>
      </c>
      <c r="AB8638">
        <v>59</v>
      </c>
      <c r="AC8638" t="s">
        <v>8690</v>
      </c>
    </row>
    <row r="8639" spans="1:29">
      <c r="A8639" s="1" t="s">
        <v>30</v>
      </c>
      <c r="B8639" s="2">
        <v>42850.32708333333</v>
      </c>
      <c r="C8639">
        <v>59</v>
      </c>
      <c r="D8639">
        <v>57</v>
      </c>
      <c r="E8639">
        <v>93.07</v>
      </c>
      <c r="F8639">
        <v>30</v>
      </c>
      <c r="G8639">
        <v>9</v>
      </c>
      <c r="H8639">
        <v>0.14000000000000001</v>
      </c>
      <c r="I8639">
        <v>29.63</v>
      </c>
      <c r="J8639">
        <v>1003</v>
      </c>
      <c r="K8639">
        <v>5</v>
      </c>
      <c r="M8639" t="s">
        <v>34</v>
      </c>
      <c r="N8639" t="s">
        <v>32</v>
      </c>
      <c r="O8639" t="s">
        <v>43</v>
      </c>
      <c r="Q8639">
        <v>500</v>
      </c>
      <c r="R8639">
        <v>9000</v>
      </c>
      <c r="S8639">
        <v>11000</v>
      </c>
      <c r="U8639" t="s">
        <v>496</v>
      </c>
      <c r="AB8639">
        <v>59</v>
      </c>
      <c r="AC8639" t="s">
        <v>8691</v>
      </c>
    </row>
    <row r="8640" spans="1:29">
      <c r="A8640" s="1" t="s">
        <v>30</v>
      </c>
      <c r="B8640" s="2">
        <v>42850.368750000001</v>
      </c>
      <c r="C8640">
        <v>59</v>
      </c>
      <c r="D8640">
        <v>57</v>
      </c>
      <c r="E8640">
        <v>93.07</v>
      </c>
      <c r="F8640">
        <v>30</v>
      </c>
      <c r="G8640">
        <v>8</v>
      </c>
      <c r="H8640">
        <v>0.14000000000000001</v>
      </c>
      <c r="I8640">
        <v>29.63</v>
      </c>
      <c r="J8640">
        <v>1003.3</v>
      </c>
      <c r="K8640">
        <v>4</v>
      </c>
      <c r="M8640" t="s">
        <v>34</v>
      </c>
      <c r="N8640" t="s">
        <v>32</v>
      </c>
      <c r="O8640" t="s">
        <v>43</v>
      </c>
      <c r="Q8640">
        <v>600</v>
      </c>
      <c r="R8640">
        <v>9000</v>
      </c>
      <c r="S8640">
        <v>11000</v>
      </c>
      <c r="U8640" t="s">
        <v>496</v>
      </c>
      <c r="AB8640">
        <v>59</v>
      </c>
      <c r="AC8640" t="s">
        <v>8692</v>
      </c>
    </row>
    <row r="8641" spans="1:29">
      <c r="A8641" s="1" t="s">
        <v>30</v>
      </c>
      <c r="B8641" s="2">
        <v>42850.410416666666</v>
      </c>
      <c r="C8641">
        <v>58</v>
      </c>
      <c r="D8641">
        <v>57</v>
      </c>
      <c r="E8641">
        <v>96.81</v>
      </c>
      <c r="F8641">
        <v>10</v>
      </c>
      <c r="G8641">
        <v>7</v>
      </c>
      <c r="H8641">
        <v>0.18</v>
      </c>
      <c r="I8641">
        <v>29.63</v>
      </c>
      <c r="J8641">
        <v>1003.2</v>
      </c>
      <c r="K8641">
        <v>6</v>
      </c>
      <c r="M8641" t="s">
        <v>32</v>
      </c>
      <c r="N8641" t="s">
        <v>32</v>
      </c>
      <c r="O8641" t="s">
        <v>43</v>
      </c>
      <c r="Q8641">
        <v>600</v>
      </c>
      <c r="R8641">
        <v>5500</v>
      </c>
      <c r="S8641">
        <v>10000</v>
      </c>
      <c r="U8641" t="e" cm="1">
        <f t="array" ref="U8641">-RA BR</f>
        <v>#NAME?</v>
      </c>
      <c r="AB8641">
        <v>57.9</v>
      </c>
      <c r="AC8641" t="s">
        <v>8693</v>
      </c>
    </row>
    <row r="8642" spans="1:29">
      <c r="A8642" s="1" t="s">
        <v>30</v>
      </c>
      <c r="B8642" s="2">
        <v>42850.45208333333</v>
      </c>
      <c r="C8642">
        <v>60</v>
      </c>
      <c r="D8642">
        <v>58</v>
      </c>
      <c r="E8642">
        <v>92.43</v>
      </c>
      <c r="F8642">
        <v>360</v>
      </c>
      <c r="G8642">
        <v>8</v>
      </c>
      <c r="H8642">
        <v>0.05</v>
      </c>
      <c r="I8642">
        <v>29.64</v>
      </c>
      <c r="J8642">
        <v>1003.4</v>
      </c>
      <c r="K8642">
        <v>10</v>
      </c>
      <c r="M8642" t="s">
        <v>32</v>
      </c>
      <c r="N8642" t="s">
        <v>32</v>
      </c>
      <c r="O8642" t="s">
        <v>32</v>
      </c>
      <c r="Q8642">
        <v>700</v>
      </c>
      <c r="R8642">
        <v>7500</v>
      </c>
      <c r="S8642">
        <v>9500</v>
      </c>
      <c r="AB8642">
        <v>60.1</v>
      </c>
      <c r="AC8642" t="s">
        <v>8694</v>
      </c>
    </row>
    <row r="8643" spans="1:29">
      <c r="A8643" s="1" t="s">
        <v>30</v>
      </c>
      <c r="B8643" s="2">
        <v>42850.493750000001</v>
      </c>
      <c r="C8643">
        <v>65</v>
      </c>
      <c r="D8643">
        <v>59</v>
      </c>
      <c r="E8643">
        <v>81.19</v>
      </c>
      <c r="F8643">
        <v>0</v>
      </c>
      <c r="G8643">
        <v>0</v>
      </c>
      <c r="H8643">
        <v>0</v>
      </c>
      <c r="I8643">
        <v>29.65</v>
      </c>
      <c r="J8643">
        <v>1003.8</v>
      </c>
      <c r="K8643">
        <v>10</v>
      </c>
      <c r="M8643" t="s">
        <v>32</v>
      </c>
      <c r="N8643" t="s">
        <v>32</v>
      </c>
      <c r="O8643" t="s">
        <v>32</v>
      </c>
      <c r="Q8643">
        <v>1000</v>
      </c>
      <c r="R8643">
        <v>7500</v>
      </c>
      <c r="S8643">
        <v>9500</v>
      </c>
      <c r="AB8643">
        <v>64.900000000000006</v>
      </c>
      <c r="AC8643" t="s">
        <v>8695</v>
      </c>
    </row>
    <row r="8644" spans="1:29">
      <c r="A8644" s="1" t="s">
        <v>30</v>
      </c>
      <c r="B8644" s="2">
        <v>42850.535416666666</v>
      </c>
      <c r="C8644">
        <v>64</v>
      </c>
      <c r="D8644">
        <v>57</v>
      </c>
      <c r="E8644">
        <v>77.97</v>
      </c>
      <c r="G8644">
        <v>4</v>
      </c>
      <c r="H8644">
        <v>0</v>
      </c>
      <c r="I8644">
        <v>29.64</v>
      </c>
      <c r="J8644">
        <v>1003.5</v>
      </c>
      <c r="K8644">
        <v>10</v>
      </c>
      <c r="M8644" t="s">
        <v>32</v>
      </c>
      <c r="N8644" t="s">
        <v>43</v>
      </c>
      <c r="Q8644">
        <v>1500</v>
      </c>
      <c r="R8644">
        <v>2000</v>
      </c>
      <c r="AB8644">
        <v>64</v>
      </c>
      <c r="AC8644" t="s">
        <v>8696</v>
      </c>
    </row>
    <row r="8645" spans="1:29">
      <c r="A8645" s="1" t="s">
        <v>30</v>
      </c>
      <c r="B8645" s="2">
        <v>42850.57708333333</v>
      </c>
      <c r="C8645">
        <v>66</v>
      </c>
      <c r="D8645">
        <v>59</v>
      </c>
      <c r="E8645">
        <v>78.14</v>
      </c>
      <c r="G8645">
        <v>6</v>
      </c>
      <c r="H8645">
        <v>0</v>
      </c>
      <c r="I8645">
        <v>29.64</v>
      </c>
      <c r="J8645">
        <v>1003.4</v>
      </c>
      <c r="K8645">
        <v>10</v>
      </c>
      <c r="M8645" t="s">
        <v>34</v>
      </c>
      <c r="N8645" t="s">
        <v>32</v>
      </c>
      <c r="O8645" t="s">
        <v>32</v>
      </c>
      <c r="Q8645">
        <v>1700</v>
      </c>
      <c r="R8645">
        <v>2600</v>
      </c>
      <c r="S8645">
        <v>7500</v>
      </c>
      <c r="AB8645">
        <v>66</v>
      </c>
      <c r="AC8645" t="s">
        <v>8697</v>
      </c>
    </row>
    <row r="8646" spans="1:29">
      <c r="A8646" s="1" t="s">
        <v>30</v>
      </c>
      <c r="B8646" s="2">
        <v>42850.618750000001</v>
      </c>
      <c r="C8646">
        <v>68</v>
      </c>
      <c r="D8646">
        <v>58</v>
      </c>
      <c r="E8646">
        <v>70.099999999999994</v>
      </c>
      <c r="F8646">
        <v>290</v>
      </c>
      <c r="G8646">
        <v>6</v>
      </c>
      <c r="H8646">
        <v>0</v>
      </c>
      <c r="I8646">
        <v>29.65</v>
      </c>
      <c r="J8646">
        <v>1003.8</v>
      </c>
      <c r="K8646">
        <v>10</v>
      </c>
      <c r="M8646" t="s">
        <v>32</v>
      </c>
      <c r="N8646" t="s">
        <v>32</v>
      </c>
      <c r="O8646" t="s">
        <v>32</v>
      </c>
      <c r="P8646" t="s">
        <v>32</v>
      </c>
      <c r="Q8646">
        <v>2200</v>
      </c>
      <c r="R8646">
        <v>3600</v>
      </c>
      <c r="S8646">
        <v>7500</v>
      </c>
      <c r="T8646">
        <v>20000</v>
      </c>
      <c r="AB8646">
        <v>68</v>
      </c>
      <c r="AC8646" t="s">
        <v>8698</v>
      </c>
    </row>
    <row r="8647" spans="1:29">
      <c r="A8647" s="1" t="s">
        <v>30</v>
      </c>
      <c r="B8647" s="2">
        <v>42850.660416666666</v>
      </c>
      <c r="C8647">
        <v>69</v>
      </c>
      <c r="D8647">
        <v>59</v>
      </c>
      <c r="E8647">
        <v>70.209999999999994</v>
      </c>
      <c r="F8647">
        <v>290</v>
      </c>
      <c r="G8647">
        <v>6</v>
      </c>
      <c r="H8647">
        <v>0</v>
      </c>
      <c r="I8647">
        <v>29.64</v>
      </c>
      <c r="J8647">
        <v>1003.5</v>
      </c>
      <c r="K8647">
        <v>10</v>
      </c>
      <c r="M8647" t="s">
        <v>32</v>
      </c>
      <c r="N8647" t="s">
        <v>32</v>
      </c>
      <c r="O8647" t="s">
        <v>32</v>
      </c>
      <c r="Q8647">
        <v>2100</v>
      </c>
      <c r="R8647">
        <v>7500</v>
      </c>
      <c r="S8647">
        <v>20000</v>
      </c>
      <c r="AB8647">
        <v>69.099999999999994</v>
      </c>
      <c r="AC8647" t="s">
        <v>8699</v>
      </c>
    </row>
    <row r="8648" spans="1:29">
      <c r="A8648" s="1" t="s">
        <v>30</v>
      </c>
      <c r="B8648" s="2">
        <v>42850.696527777778</v>
      </c>
      <c r="C8648">
        <v>67</v>
      </c>
      <c r="D8648">
        <v>58</v>
      </c>
      <c r="E8648">
        <v>72.81</v>
      </c>
      <c r="G8648">
        <v>5</v>
      </c>
      <c r="H8648">
        <v>0</v>
      </c>
      <c r="I8648">
        <v>29.64</v>
      </c>
      <c r="K8648">
        <v>10</v>
      </c>
      <c r="M8648" t="s">
        <v>34</v>
      </c>
      <c r="N8648" t="s">
        <v>32</v>
      </c>
      <c r="O8648" t="s">
        <v>32</v>
      </c>
      <c r="Q8648">
        <v>2100</v>
      </c>
      <c r="R8648">
        <v>12000</v>
      </c>
      <c r="S8648">
        <v>20000</v>
      </c>
      <c r="AB8648">
        <v>66.900000000000006</v>
      </c>
      <c r="AC8648" t="s">
        <v>8700</v>
      </c>
    </row>
    <row r="8649" spans="1:29">
      <c r="A8649" s="1" t="s">
        <v>30</v>
      </c>
      <c r="B8649" s="2">
        <v>42850.70208333333</v>
      </c>
      <c r="C8649">
        <v>69</v>
      </c>
      <c r="D8649">
        <v>59</v>
      </c>
      <c r="E8649">
        <v>70.209999999999994</v>
      </c>
      <c r="G8649">
        <v>5</v>
      </c>
      <c r="H8649">
        <v>0</v>
      </c>
      <c r="I8649">
        <v>29.64</v>
      </c>
      <c r="J8649">
        <v>1003.5</v>
      </c>
      <c r="K8649">
        <v>10</v>
      </c>
      <c r="M8649" t="s">
        <v>34</v>
      </c>
      <c r="N8649" t="s">
        <v>32</v>
      </c>
      <c r="O8649" t="s">
        <v>32</v>
      </c>
      <c r="Q8649">
        <v>2100</v>
      </c>
      <c r="R8649">
        <v>12000</v>
      </c>
      <c r="S8649">
        <v>20000</v>
      </c>
      <c r="AB8649">
        <v>69.099999999999994</v>
      </c>
      <c r="AC8649" t="s">
        <v>8701</v>
      </c>
    </row>
    <row r="8650" spans="1:29">
      <c r="A8650" s="1" t="s">
        <v>30</v>
      </c>
      <c r="B8650" s="2">
        <v>42850.743750000001</v>
      </c>
      <c r="C8650">
        <v>67</v>
      </c>
      <c r="D8650">
        <v>57</v>
      </c>
      <c r="E8650">
        <v>70.489999999999995</v>
      </c>
      <c r="G8650">
        <v>4</v>
      </c>
      <c r="H8650">
        <v>0</v>
      </c>
      <c r="I8650">
        <v>29.64</v>
      </c>
      <c r="J8650">
        <v>1003.5</v>
      </c>
      <c r="K8650">
        <v>10</v>
      </c>
      <c r="M8650" t="s">
        <v>34</v>
      </c>
      <c r="N8650" t="s">
        <v>34</v>
      </c>
      <c r="O8650" t="s">
        <v>32</v>
      </c>
      <c r="P8650" t="s">
        <v>32</v>
      </c>
      <c r="Q8650">
        <v>2500</v>
      </c>
      <c r="R8650">
        <v>12000</v>
      </c>
      <c r="S8650">
        <v>20000</v>
      </c>
      <c r="T8650">
        <v>25000</v>
      </c>
      <c r="AB8650">
        <v>66.900000000000006</v>
      </c>
      <c r="AC8650" t="s">
        <v>8702</v>
      </c>
    </row>
    <row r="8651" spans="1:29">
      <c r="A8651" s="1" t="s">
        <v>30</v>
      </c>
      <c r="B8651" s="2">
        <v>42850.785416666666</v>
      </c>
      <c r="C8651">
        <v>67</v>
      </c>
      <c r="D8651">
        <v>59</v>
      </c>
      <c r="E8651">
        <v>75.739999999999995</v>
      </c>
      <c r="F8651">
        <v>310</v>
      </c>
      <c r="G8651">
        <v>6</v>
      </c>
      <c r="H8651">
        <v>0</v>
      </c>
      <c r="I8651">
        <v>29.67</v>
      </c>
      <c r="J8651">
        <v>1004.2</v>
      </c>
      <c r="K8651">
        <v>10</v>
      </c>
      <c r="M8651" t="s">
        <v>32</v>
      </c>
      <c r="N8651" t="s">
        <v>32</v>
      </c>
      <c r="O8651" t="s">
        <v>32</v>
      </c>
      <c r="Q8651">
        <v>2000</v>
      </c>
      <c r="R8651">
        <v>15000</v>
      </c>
      <c r="S8651">
        <v>25000</v>
      </c>
      <c r="AB8651">
        <v>66.900000000000006</v>
      </c>
      <c r="AC8651" t="s">
        <v>8703</v>
      </c>
    </row>
    <row r="8652" spans="1:29">
      <c r="A8652" s="1" t="s">
        <v>30</v>
      </c>
      <c r="B8652" s="2">
        <v>42850.82708333333</v>
      </c>
      <c r="C8652">
        <v>64</v>
      </c>
      <c r="D8652">
        <v>59</v>
      </c>
      <c r="E8652">
        <v>83.78</v>
      </c>
      <c r="G8652">
        <v>4</v>
      </c>
      <c r="H8652">
        <v>0</v>
      </c>
      <c r="I8652">
        <v>29.69</v>
      </c>
      <c r="J8652">
        <v>1004.9</v>
      </c>
      <c r="K8652">
        <v>10</v>
      </c>
      <c r="M8652" t="s">
        <v>34</v>
      </c>
      <c r="N8652" t="s">
        <v>32</v>
      </c>
      <c r="O8652" t="s">
        <v>32</v>
      </c>
      <c r="Q8652">
        <v>1800</v>
      </c>
      <c r="R8652">
        <v>2700</v>
      </c>
      <c r="S8652">
        <v>25000</v>
      </c>
      <c r="AB8652">
        <v>64</v>
      </c>
      <c r="AC8652" t="s">
        <v>8704</v>
      </c>
    </row>
    <row r="8653" spans="1:29">
      <c r="A8653" s="1" t="s">
        <v>30</v>
      </c>
      <c r="B8653" s="2">
        <v>42850.842361111114</v>
      </c>
      <c r="C8653">
        <v>63</v>
      </c>
      <c r="D8653">
        <v>60</v>
      </c>
      <c r="E8653">
        <v>90.25</v>
      </c>
      <c r="F8653">
        <v>330</v>
      </c>
      <c r="G8653">
        <v>3</v>
      </c>
      <c r="I8653">
        <v>29.69</v>
      </c>
      <c r="K8653">
        <v>7</v>
      </c>
      <c r="M8653" t="s">
        <v>32</v>
      </c>
      <c r="N8653" t="s">
        <v>32</v>
      </c>
      <c r="O8653" t="s">
        <v>32</v>
      </c>
      <c r="Q8653">
        <v>1400</v>
      </c>
      <c r="R8653">
        <v>2200</v>
      </c>
      <c r="S8653">
        <v>25000</v>
      </c>
      <c r="U8653" t="e" cm="1">
        <f t="array" ref="U8653">-RA</f>
        <v>#NAME?</v>
      </c>
      <c r="AB8653">
        <v>63</v>
      </c>
      <c r="AC8653" t="s">
        <v>8705</v>
      </c>
    </row>
    <row r="8654" spans="1:29">
      <c r="A8654" s="1" t="s">
        <v>30</v>
      </c>
      <c r="B8654" s="2">
        <v>42850.856249999997</v>
      </c>
      <c r="C8654">
        <v>62</v>
      </c>
      <c r="D8654">
        <v>60</v>
      </c>
      <c r="E8654">
        <v>93.16</v>
      </c>
      <c r="G8654">
        <v>4</v>
      </c>
      <c r="I8654">
        <v>29.7</v>
      </c>
      <c r="K8654">
        <v>7</v>
      </c>
      <c r="M8654" t="s">
        <v>32</v>
      </c>
      <c r="N8654" t="s">
        <v>32</v>
      </c>
      <c r="O8654" t="s">
        <v>32</v>
      </c>
      <c r="Q8654">
        <v>800</v>
      </c>
      <c r="R8654">
        <v>1500</v>
      </c>
      <c r="S8654">
        <v>25000</v>
      </c>
      <c r="U8654" t="e" cm="1">
        <f t="array" ref="U8654">-DZ</f>
        <v>#NAME?</v>
      </c>
      <c r="AB8654">
        <v>62.1</v>
      </c>
      <c r="AC8654" t="s">
        <v>8706</v>
      </c>
    </row>
    <row r="8655" spans="1:29">
      <c r="A8655" s="1" t="s">
        <v>30</v>
      </c>
      <c r="B8655" s="2">
        <v>42850.868750000001</v>
      </c>
      <c r="C8655">
        <v>62</v>
      </c>
      <c r="D8655">
        <v>60</v>
      </c>
      <c r="E8655">
        <v>93.16</v>
      </c>
      <c r="F8655">
        <v>340</v>
      </c>
      <c r="G8655">
        <v>5</v>
      </c>
      <c r="I8655">
        <v>29.71</v>
      </c>
      <c r="J8655">
        <v>1005.8</v>
      </c>
      <c r="K8655">
        <v>6</v>
      </c>
      <c r="M8655" t="s">
        <v>32</v>
      </c>
      <c r="N8655" t="s">
        <v>43</v>
      </c>
      <c r="Q8655">
        <v>700</v>
      </c>
      <c r="R8655">
        <v>1500</v>
      </c>
      <c r="U8655" t="e" cm="1">
        <f t="array" ref="U8655">-DZ BR</f>
        <v>#NAME?</v>
      </c>
      <c r="AB8655">
        <v>62.1</v>
      </c>
      <c r="AC8655" t="s">
        <v>8707</v>
      </c>
    </row>
    <row r="8656" spans="1:29">
      <c r="A8656" s="1" t="s">
        <v>30</v>
      </c>
      <c r="B8656" s="2">
        <v>42850.902083333334</v>
      </c>
      <c r="C8656">
        <v>62</v>
      </c>
      <c r="D8656">
        <v>59</v>
      </c>
      <c r="E8656">
        <v>89.57</v>
      </c>
      <c r="F8656">
        <v>330</v>
      </c>
      <c r="G8656">
        <v>4</v>
      </c>
      <c r="I8656">
        <v>29.73</v>
      </c>
      <c r="K8656">
        <v>10</v>
      </c>
      <c r="M8656" t="s">
        <v>34</v>
      </c>
      <c r="N8656" t="s">
        <v>32</v>
      </c>
      <c r="Q8656">
        <v>900</v>
      </c>
      <c r="R8656">
        <v>2300</v>
      </c>
      <c r="AB8656">
        <v>62.1</v>
      </c>
      <c r="AC8656" t="s">
        <v>8708</v>
      </c>
    </row>
    <row r="8657" spans="1:29">
      <c r="A8657" s="1" t="s">
        <v>30</v>
      </c>
      <c r="B8657" s="2">
        <v>42850.910416666666</v>
      </c>
      <c r="C8657">
        <v>62</v>
      </c>
      <c r="D8657">
        <v>59</v>
      </c>
      <c r="E8657">
        <v>89.57</v>
      </c>
      <c r="G8657">
        <v>3</v>
      </c>
      <c r="I8657">
        <v>29.74</v>
      </c>
      <c r="J8657">
        <v>1006.7</v>
      </c>
      <c r="K8657">
        <v>10</v>
      </c>
      <c r="M8657" t="s">
        <v>34</v>
      </c>
      <c r="N8657" t="s">
        <v>32</v>
      </c>
      <c r="Q8657">
        <v>1100</v>
      </c>
      <c r="R8657">
        <v>2300</v>
      </c>
      <c r="AB8657">
        <v>62.1</v>
      </c>
      <c r="AC8657" t="s">
        <v>8709</v>
      </c>
    </row>
    <row r="8658" spans="1:29">
      <c r="A8658" s="1" t="s">
        <v>30</v>
      </c>
      <c r="B8658" s="2">
        <v>42850.925000000003</v>
      </c>
      <c r="C8658">
        <v>63</v>
      </c>
      <c r="D8658">
        <v>59</v>
      </c>
      <c r="E8658">
        <v>86.77</v>
      </c>
      <c r="G8658">
        <v>3</v>
      </c>
      <c r="H8658">
        <v>0</v>
      </c>
      <c r="I8658">
        <v>29.74</v>
      </c>
      <c r="K8658">
        <v>10</v>
      </c>
      <c r="M8658" t="s">
        <v>32</v>
      </c>
      <c r="N8658" t="s">
        <v>32</v>
      </c>
      <c r="Q8658">
        <v>1000</v>
      </c>
      <c r="R8658">
        <v>2300</v>
      </c>
      <c r="AB8658">
        <v>63</v>
      </c>
      <c r="AC8658" t="s">
        <v>8710</v>
      </c>
    </row>
    <row r="8659" spans="1:29">
      <c r="A8659" s="1" t="s">
        <v>30</v>
      </c>
      <c r="B8659" s="2">
        <v>42850.95208333333</v>
      </c>
      <c r="C8659">
        <v>62</v>
      </c>
      <c r="D8659">
        <v>59</v>
      </c>
      <c r="E8659">
        <v>89.57</v>
      </c>
      <c r="G8659">
        <v>3</v>
      </c>
      <c r="H8659">
        <v>0</v>
      </c>
      <c r="I8659">
        <v>29.75</v>
      </c>
      <c r="J8659">
        <v>1007.1</v>
      </c>
      <c r="K8659">
        <v>10</v>
      </c>
      <c r="M8659" t="s">
        <v>32</v>
      </c>
      <c r="N8659" t="s">
        <v>43</v>
      </c>
      <c r="Q8659">
        <v>1000</v>
      </c>
      <c r="R8659">
        <v>1900</v>
      </c>
      <c r="AB8659">
        <v>62.1</v>
      </c>
      <c r="AC8659" t="s">
        <v>8711</v>
      </c>
    </row>
    <row r="8660" spans="1:29">
      <c r="A8660" s="1" t="s">
        <v>30</v>
      </c>
      <c r="B8660" s="2">
        <v>42850.959027777775</v>
      </c>
      <c r="C8660">
        <v>62</v>
      </c>
      <c r="D8660">
        <v>59</v>
      </c>
      <c r="E8660">
        <v>89.57</v>
      </c>
      <c r="G8660">
        <v>4</v>
      </c>
      <c r="H8660">
        <v>0</v>
      </c>
      <c r="I8660">
        <v>29.75</v>
      </c>
      <c r="K8660">
        <v>10</v>
      </c>
      <c r="M8660" t="s">
        <v>31</v>
      </c>
      <c r="N8660" t="s">
        <v>32</v>
      </c>
      <c r="O8660" t="s">
        <v>43</v>
      </c>
      <c r="Q8660">
        <v>400</v>
      </c>
      <c r="R8660">
        <v>900</v>
      </c>
      <c r="S8660">
        <v>1500</v>
      </c>
      <c r="AB8660">
        <v>62.1</v>
      </c>
      <c r="AC8660" t="s">
        <v>8712</v>
      </c>
    </row>
    <row r="8661" spans="1:29">
      <c r="A8661" s="1" t="s">
        <v>30</v>
      </c>
      <c r="B8661" s="2">
        <v>42850.993750000001</v>
      </c>
      <c r="C8661">
        <v>61</v>
      </c>
      <c r="D8661">
        <v>58</v>
      </c>
      <c r="E8661">
        <v>89.52</v>
      </c>
      <c r="G8661">
        <v>3</v>
      </c>
      <c r="H8661">
        <v>0</v>
      </c>
      <c r="I8661">
        <v>29.75</v>
      </c>
      <c r="J8661">
        <v>1007.1</v>
      </c>
      <c r="K8661">
        <v>10</v>
      </c>
      <c r="M8661" t="s">
        <v>34</v>
      </c>
      <c r="N8661" t="s">
        <v>32</v>
      </c>
      <c r="O8661" t="s">
        <v>32</v>
      </c>
      <c r="Q8661">
        <v>800</v>
      </c>
      <c r="R8661">
        <v>1200</v>
      </c>
      <c r="S8661">
        <v>2300</v>
      </c>
      <c r="AB8661">
        <v>61</v>
      </c>
      <c r="AC8661" t="s">
        <v>8713</v>
      </c>
    </row>
    <row r="8662" spans="1:29">
      <c r="A8662" s="1" t="s">
        <v>30</v>
      </c>
      <c r="B8662" s="2">
        <v>42851.035416666666</v>
      </c>
      <c r="C8662">
        <v>61</v>
      </c>
      <c r="D8662">
        <v>58</v>
      </c>
      <c r="E8662">
        <v>89.52</v>
      </c>
      <c r="F8662">
        <v>310</v>
      </c>
      <c r="G8662">
        <v>4</v>
      </c>
      <c r="H8662">
        <v>0</v>
      </c>
      <c r="I8662">
        <v>29.76</v>
      </c>
      <c r="J8662">
        <v>1007.4</v>
      </c>
      <c r="K8662">
        <v>10</v>
      </c>
      <c r="M8662" t="s">
        <v>32</v>
      </c>
      <c r="N8662" t="s">
        <v>32</v>
      </c>
      <c r="O8662" t="s">
        <v>32</v>
      </c>
      <c r="Q8662">
        <v>800</v>
      </c>
      <c r="R8662">
        <v>1500</v>
      </c>
      <c r="S8662">
        <v>2500</v>
      </c>
      <c r="AB8662">
        <v>61</v>
      </c>
      <c r="AC8662" t="s">
        <v>8714</v>
      </c>
    </row>
    <row r="8663" spans="1:29">
      <c r="A8663" s="1" t="s">
        <v>30</v>
      </c>
      <c r="B8663" s="2">
        <v>42851.07708333333</v>
      </c>
      <c r="C8663">
        <v>60</v>
      </c>
      <c r="D8663">
        <v>57</v>
      </c>
      <c r="E8663">
        <v>89.48</v>
      </c>
      <c r="F8663">
        <v>320</v>
      </c>
      <c r="G8663">
        <v>3</v>
      </c>
      <c r="H8663">
        <v>0</v>
      </c>
      <c r="I8663">
        <v>29.76</v>
      </c>
      <c r="J8663">
        <v>1007.3</v>
      </c>
      <c r="K8663">
        <v>10</v>
      </c>
      <c r="M8663" t="s">
        <v>31</v>
      </c>
      <c r="N8663" t="s">
        <v>32</v>
      </c>
      <c r="O8663" t="s">
        <v>32</v>
      </c>
      <c r="Q8663">
        <v>800</v>
      </c>
      <c r="R8663">
        <v>1000</v>
      </c>
      <c r="S8663">
        <v>2000</v>
      </c>
      <c r="AB8663">
        <v>60.1</v>
      </c>
      <c r="AC8663" t="s">
        <v>8715</v>
      </c>
    </row>
    <row r="8664" spans="1:29">
      <c r="A8664" s="1" t="s">
        <v>30</v>
      </c>
      <c r="B8664" s="2">
        <v>42851.1</v>
      </c>
      <c r="C8664">
        <v>60.8</v>
      </c>
      <c r="D8664">
        <v>57.2</v>
      </c>
      <c r="E8664">
        <v>87.92</v>
      </c>
      <c r="F8664">
        <v>330</v>
      </c>
      <c r="G8664">
        <v>3</v>
      </c>
      <c r="H8664">
        <v>0</v>
      </c>
      <c r="I8664">
        <v>29.75</v>
      </c>
      <c r="K8664">
        <v>10</v>
      </c>
      <c r="M8664" t="s">
        <v>31</v>
      </c>
      <c r="N8664" t="s">
        <v>32</v>
      </c>
      <c r="O8664" t="s">
        <v>32</v>
      </c>
      <c r="Q8664">
        <v>800</v>
      </c>
      <c r="R8664">
        <v>1500</v>
      </c>
      <c r="S8664">
        <v>4500</v>
      </c>
      <c r="AB8664">
        <v>60.8</v>
      </c>
      <c r="AC8664" t="s">
        <v>8716</v>
      </c>
    </row>
    <row r="8665" spans="1:29">
      <c r="A8665" s="1" t="s">
        <v>30</v>
      </c>
      <c r="B8665" s="2">
        <v>42851.118750000001</v>
      </c>
      <c r="C8665">
        <v>60</v>
      </c>
      <c r="D8665">
        <v>56</v>
      </c>
      <c r="E8665">
        <v>85.99</v>
      </c>
      <c r="F8665">
        <v>360</v>
      </c>
      <c r="G8665">
        <v>4</v>
      </c>
      <c r="H8665">
        <v>0</v>
      </c>
      <c r="I8665">
        <v>29.75</v>
      </c>
      <c r="J8665">
        <v>1007.2</v>
      </c>
      <c r="K8665">
        <v>10</v>
      </c>
      <c r="M8665" t="s">
        <v>43</v>
      </c>
      <c r="Q8665">
        <v>1200</v>
      </c>
      <c r="AB8665">
        <v>60.1</v>
      </c>
      <c r="AC8665" t="s">
        <v>8717</v>
      </c>
    </row>
    <row r="8666" spans="1:29">
      <c r="A8666" s="1" t="s">
        <v>30</v>
      </c>
      <c r="B8666" s="2">
        <v>42851.129166666666</v>
      </c>
      <c r="C8666">
        <v>60</v>
      </c>
      <c r="D8666">
        <v>56</v>
      </c>
      <c r="E8666">
        <v>85.99</v>
      </c>
      <c r="G8666">
        <v>4</v>
      </c>
      <c r="H8666">
        <v>0</v>
      </c>
      <c r="I8666">
        <v>29.75</v>
      </c>
      <c r="K8666">
        <v>10</v>
      </c>
      <c r="M8666" t="s">
        <v>43</v>
      </c>
      <c r="Q8666">
        <v>900</v>
      </c>
      <c r="AB8666">
        <v>60.1</v>
      </c>
      <c r="AC8666" t="s">
        <v>8718</v>
      </c>
    </row>
    <row r="8667" spans="1:29">
      <c r="A8667" s="1" t="s">
        <v>30</v>
      </c>
      <c r="B8667" s="2">
        <v>42851.160416666666</v>
      </c>
      <c r="C8667">
        <v>59</v>
      </c>
      <c r="D8667">
        <v>56</v>
      </c>
      <c r="E8667">
        <v>89.44</v>
      </c>
      <c r="F8667">
        <v>330</v>
      </c>
      <c r="G8667">
        <v>3</v>
      </c>
      <c r="H8667">
        <v>0</v>
      </c>
      <c r="I8667">
        <v>29.76</v>
      </c>
      <c r="J8667">
        <v>1007.6</v>
      </c>
      <c r="K8667">
        <v>10</v>
      </c>
      <c r="M8667" t="s">
        <v>43</v>
      </c>
      <c r="Q8667">
        <v>900</v>
      </c>
      <c r="AB8667">
        <v>59</v>
      </c>
      <c r="AC8667" t="s">
        <v>8719</v>
      </c>
    </row>
    <row r="8668" spans="1:29">
      <c r="A8668" s="1" t="s">
        <v>30</v>
      </c>
      <c r="B8668" s="2">
        <v>42851.20208333333</v>
      </c>
      <c r="C8668">
        <v>58</v>
      </c>
      <c r="D8668">
        <v>55</v>
      </c>
      <c r="E8668">
        <v>90.04</v>
      </c>
      <c r="F8668">
        <v>0</v>
      </c>
      <c r="G8668">
        <v>0</v>
      </c>
      <c r="H8668">
        <v>0</v>
      </c>
      <c r="I8668">
        <v>29.76</v>
      </c>
      <c r="J8668">
        <v>1007.4</v>
      </c>
      <c r="K8668">
        <v>10</v>
      </c>
      <c r="M8668" t="s">
        <v>31</v>
      </c>
      <c r="N8668" t="s">
        <v>31</v>
      </c>
      <c r="O8668" t="s">
        <v>34</v>
      </c>
      <c r="Q8668">
        <v>900</v>
      </c>
      <c r="R8668">
        <v>1400</v>
      </c>
      <c r="S8668">
        <v>4700</v>
      </c>
      <c r="AB8668">
        <v>57.9</v>
      </c>
      <c r="AC8668" t="s">
        <v>8720</v>
      </c>
    </row>
    <row r="8669" spans="1:29">
      <c r="A8669" s="1" t="s">
        <v>30</v>
      </c>
      <c r="B8669" s="2">
        <v>42851.243750000001</v>
      </c>
      <c r="C8669">
        <v>57</v>
      </c>
      <c r="D8669">
        <v>55</v>
      </c>
      <c r="E8669">
        <v>93.01</v>
      </c>
      <c r="F8669">
        <v>0</v>
      </c>
      <c r="G8669">
        <v>0</v>
      </c>
      <c r="H8669">
        <v>0</v>
      </c>
      <c r="I8669">
        <v>29.78</v>
      </c>
      <c r="J8669">
        <v>1008</v>
      </c>
      <c r="K8669">
        <v>10</v>
      </c>
      <c r="M8669" t="s">
        <v>31</v>
      </c>
      <c r="N8669" t="s">
        <v>32</v>
      </c>
      <c r="Q8669">
        <v>1100</v>
      </c>
      <c r="R8669">
        <v>4600</v>
      </c>
      <c r="AB8669">
        <v>57</v>
      </c>
      <c r="AC8669" t="s">
        <v>8721</v>
      </c>
    </row>
    <row r="8670" spans="1:29">
      <c r="A8670" s="1" t="s">
        <v>30</v>
      </c>
      <c r="B8670" s="2">
        <v>42851.285416666666</v>
      </c>
      <c r="C8670">
        <v>56</v>
      </c>
      <c r="D8670">
        <v>55</v>
      </c>
      <c r="E8670">
        <v>96.78</v>
      </c>
      <c r="F8670">
        <v>0</v>
      </c>
      <c r="G8670">
        <v>0</v>
      </c>
      <c r="H8670">
        <v>0</v>
      </c>
      <c r="I8670">
        <v>29.8</v>
      </c>
      <c r="J8670">
        <v>1008.6</v>
      </c>
      <c r="K8670">
        <v>10</v>
      </c>
      <c r="M8670" t="s">
        <v>31</v>
      </c>
      <c r="Q8670">
        <v>4000</v>
      </c>
      <c r="AB8670">
        <v>55.9</v>
      </c>
      <c r="AC8670" t="s">
        <v>8722</v>
      </c>
    </row>
    <row r="8671" spans="1:29">
      <c r="A8671" s="1" t="s">
        <v>30</v>
      </c>
      <c r="B8671" s="2">
        <v>42851.32708333333</v>
      </c>
      <c r="C8671">
        <v>60</v>
      </c>
      <c r="D8671">
        <v>57</v>
      </c>
      <c r="E8671">
        <v>89.48</v>
      </c>
      <c r="F8671">
        <v>250</v>
      </c>
      <c r="G8671">
        <v>4</v>
      </c>
      <c r="H8671">
        <v>0</v>
      </c>
      <c r="I8671">
        <v>29.81</v>
      </c>
      <c r="J8671">
        <v>1009.3</v>
      </c>
      <c r="K8671">
        <v>10</v>
      </c>
      <c r="M8671" t="s">
        <v>31</v>
      </c>
      <c r="Q8671">
        <v>4000</v>
      </c>
      <c r="AB8671">
        <v>60.1</v>
      </c>
      <c r="AC8671" t="s">
        <v>8723</v>
      </c>
    </row>
    <row r="8672" spans="1:29">
      <c r="A8672" s="1" t="s">
        <v>30</v>
      </c>
      <c r="B8672" s="2">
        <v>42851.368750000001</v>
      </c>
      <c r="C8672">
        <v>63</v>
      </c>
      <c r="D8672">
        <v>56</v>
      </c>
      <c r="E8672">
        <v>77.61</v>
      </c>
      <c r="F8672">
        <v>290</v>
      </c>
      <c r="G8672">
        <v>3</v>
      </c>
      <c r="H8672">
        <v>0</v>
      </c>
      <c r="I8672">
        <v>29.82</v>
      </c>
      <c r="J8672">
        <v>1009.6</v>
      </c>
      <c r="K8672">
        <v>10</v>
      </c>
      <c r="M8672" t="s">
        <v>32</v>
      </c>
      <c r="Q8672">
        <v>4200</v>
      </c>
      <c r="AB8672">
        <v>63</v>
      </c>
      <c r="AC8672" t="s">
        <v>8724</v>
      </c>
    </row>
    <row r="8673" spans="1:29">
      <c r="A8673" s="1" t="s">
        <v>30</v>
      </c>
      <c r="B8673" s="2">
        <v>42851.410416666666</v>
      </c>
      <c r="C8673">
        <v>67</v>
      </c>
      <c r="D8673">
        <v>58</v>
      </c>
      <c r="E8673">
        <v>72.81</v>
      </c>
      <c r="F8673">
        <v>270</v>
      </c>
      <c r="G8673">
        <v>8</v>
      </c>
      <c r="H8673">
        <v>0</v>
      </c>
      <c r="I8673">
        <v>29.84</v>
      </c>
      <c r="J8673">
        <v>1010.3</v>
      </c>
      <c r="K8673">
        <v>10</v>
      </c>
      <c r="M8673" t="s">
        <v>32</v>
      </c>
      <c r="Q8673">
        <v>3900</v>
      </c>
      <c r="AB8673">
        <v>66.900000000000006</v>
      </c>
      <c r="AC8673" t="s">
        <v>8725</v>
      </c>
    </row>
    <row r="8674" spans="1:29">
      <c r="A8674" s="1" t="s">
        <v>30</v>
      </c>
      <c r="B8674" s="2">
        <v>42851.45208333333</v>
      </c>
      <c r="C8674">
        <v>71</v>
      </c>
      <c r="D8674">
        <v>59</v>
      </c>
      <c r="E8674">
        <v>65.58</v>
      </c>
      <c r="F8674">
        <v>270</v>
      </c>
      <c r="G8674">
        <v>8</v>
      </c>
      <c r="H8674">
        <v>0</v>
      </c>
      <c r="I8674">
        <v>29.85</v>
      </c>
      <c r="J8674">
        <v>1010.5</v>
      </c>
      <c r="K8674">
        <v>10</v>
      </c>
      <c r="M8674" t="s">
        <v>31</v>
      </c>
      <c r="N8674" t="s">
        <v>32</v>
      </c>
      <c r="Q8674">
        <v>2400</v>
      </c>
      <c r="R8674">
        <v>4200</v>
      </c>
      <c r="AB8674">
        <v>71.099999999999994</v>
      </c>
      <c r="AC8674" t="s">
        <v>8726</v>
      </c>
    </row>
    <row r="8675" spans="1:29">
      <c r="A8675" s="1" t="s">
        <v>30</v>
      </c>
      <c r="B8675" s="2">
        <v>42851.493750000001</v>
      </c>
      <c r="C8675">
        <v>73</v>
      </c>
      <c r="D8675">
        <v>62</v>
      </c>
      <c r="E8675">
        <v>68.66</v>
      </c>
      <c r="F8675">
        <v>240</v>
      </c>
      <c r="G8675">
        <v>6</v>
      </c>
      <c r="H8675">
        <v>0</v>
      </c>
      <c r="I8675">
        <v>29.84</v>
      </c>
      <c r="J8675">
        <v>1010.3</v>
      </c>
      <c r="K8675">
        <v>10</v>
      </c>
      <c r="M8675" t="s">
        <v>34</v>
      </c>
      <c r="N8675" t="s">
        <v>32</v>
      </c>
      <c r="Q8675">
        <v>2400</v>
      </c>
      <c r="R8675">
        <v>3400</v>
      </c>
      <c r="AB8675">
        <v>73</v>
      </c>
      <c r="AC8675" t="s">
        <v>8727</v>
      </c>
    </row>
    <row r="8676" spans="1:29">
      <c r="A8676" s="1" t="s">
        <v>30</v>
      </c>
      <c r="B8676" s="2">
        <v>42851.535416666666</v>
      </c>
      <c r="C8676">
        <v>74</v>
      </c>
      <c r="D8676">
        <v>62</v>
      </c>
      <c r="E8676">
        <v>66.61</v>
      </c>
      <c r="F8676">
        <v>240</v>
      </c>
      <c r="G8676">
        <v>10</v>
      </c>
      <c r="H8676">
        <v>0</v>
      </c>
      <c r="I8676">
        <v>29.83</v>
      </c>
      <c r="J8676">
        <v>1009.7</v>
      </c>
      <c r="K8676">
        <v>10</v>
      </c>
      <c r="M8676" t="s">
        <v>32</v>
      </c>
      <c r="Q8676">
        <v>3100</v>
      </c>
      <c r="AB8676">
        <v>73.900000000000006</v>
      </c>
      <c r="AC8676" t="s">
        <v>8728</v>
      </c>
    </row>
    <row r="8677" spans="1:29">
      <c r="A8677" s="1" t="s">
        <v>30</v>
      </c>
      <c r="B8677" s="2">
        <v>42851.57708333333</v>
      </c>
      <c r="C8677">
        <v>77</v>
      </c>
      <c r="D8677">
        <v>63</v>
      </c>
      <c r="E8677">
        <v>62</v>
      </c>
      <c r="F8677">
        <v>230</v>
      </c>
      <c r="G8677">
        <v>11</v>
      </c>
      <c r="H8677">
        <v>0</v>
      </c>
      <c r="I8677">
        <v>29.81</v>
      </c>
      <c r="J8677">
        <v>1009</v>
      </c>
      <c r="K8677">
        <v>10</v>
      </c>
      <c r="L8677">
        <v>17</v>
      </c>
      <c r="M8677" t="s">
        <v>34</v>
      </c>
      <c r="Q8677">
        <v>3200</v>
      </c>
      <c r="AB8677">
        <v>77</v>
      </c>
      <c r="AC8677" t="s">
        <v>8729</v>
      </c>
    </row>
    <row r="8678" spans="1:29">
      <c r="A8678" s="1" t="s">
        <v>30</v>
      </c>
      <c r="B8678" s="2">
        <v>42851.618750000001</v>
      </c>
      <c r="C8678">
        <v>77</v>
      </c>
      <c r="D8678">
        <v>63</v>
      </c>
      <c r="E8678">
        <v>62</v>
      </c>
      <c r="F8678">
        <v>230</v>
      </c>
      <c r="G8678">
        <v>8</v>
      </c>
      <c r="H8678">
        <v>0</v>
      </c>
      <c r="I8678">
        <v>29.8</v>
      </c>
      <c r="J8678">
        <v>1008.8</v>
      </c>
      <c r="K8678">
        <v>10</v>
      </c>
      <c r="M8678" t="s">
        <v>32</v>
      </c>
      <c r="Q8678">
        <v>3400</v>
      </c>
      <c r="AB8678">
        <v>77</v>
      </c>
      <c r="AC8678" t="s">
        <v>8730</v>
      </c>
    </row>
    <row r="8679" spans="1:29">
      <c r="A8679" s="1" t="s">
        <v>30</v>
      </c>
      <c r="B8679" s="2">
        <v>42851.660416666666</v>
      </c>
      <c r="C8679">
        <v>80</v>
      </c>
      <c r="D8679">
        <v>63</v>
      </c>
      <c r="E8679">
        <v>55.98</v>
      </c>
      <c r="F8679">
        <v>230</v>
      </c>
      <c r="G8679">
        <v>12</v>
      </c>
      <c r="H8679">
        <v>0</v>
      </c>
      <c r="I8679">
        <v>29.79</v>
      </c>
      <c r="J8679">
        <v>1008.4</v>
      </c>
      <c r="K8679">
        <v>10</v>
      </c>
      <c r="M8679" t="s">
        <v>34</v>
      </c>
      <c r="Q8679">
        <v>3700</v>
      </c>
      <c r="AB8679">
        <v>81.5</v>
      </c>
      <c r="AC8679" t="s">
        <v>8731</v>
      </c>
    </row>
    <row r="8680" spans="1:29">
      <c r="A8680" s="1" t="s">
        <v>30</v>
      </c>
      <c r="B8680" s="2">
        <v>42851.70208333333</v>
      </c>
      <c r="C8680">
        <v>81</v>
      </c>
      <c r="D8680">
        <v>63</v>
      </c>
      <c r="E8680">
        <v>54.36</v>
      </c>
      <c r="F8680">
        <v>270</v>
      </c>
      <c r="G8680">
        <v>5</v>
      </c>
      <c r="H8680">
        <v>0</v>
      </c>
      <c r="I8680">
        <v>29.78</v>
      </c>
      <c r="J8680">
        <v>1008.2</v>
      </c>
      <c r="K8680">
        <v>10</v>
      </c>
      <c r="M8680" t="s">
        <v>34</v>
      </c>
      <c r="Q8680">
        <v>4300</v>
      </c>
      <c r="AB8680">
        <v>82.28</v>
      </c>
      <c r="AC8680" t="s">
        <v>8732</v>
      </c>
    </row>
    <row r="8681" spans="1:29">
      <c r="A8681" s="1" t="s">
        <v>30</v>
      </c>
      <c r="B8681" s="2">
        <v>42851.743750000001</v>
      </c>
      <c r="C8681">
        <v>79</v>
      </c>
      <c r="D8681">
        <v>62</v>
      </c>
      <c r="E8681">
        <v>56.23</v>
      </c>
      <c r="F8681">
        <v>250</v>
      </c>
      <c r="G8681">
        <v>6</v>
      </c>
      <c r="H8681">
        <v>0</v>
      </c>
      <c r="I8681">
        <v>29.8</v>
      </c>
      <c r="J8681">
        <v>1008.5</v>
      </c>
      <c r="K8681">
        <v>10</v>
      </c>
      <c r="M8681" t="s">
        <v>34</v>
      </c>
      <c r="N8681" t="s">
        <v>34</v>
      </c>
      <c r="Q8681">
        <v>4400</v>
      </c>
      <c r="R8681">
        <v>25000</v>
      </c>
      <c r="AB8681">
        <v>80.41</v>
      </c>
      <c r="AC8681" t="s">
        <v>8733</v>
      </c>
    </row>
    <row r="8682" spans="1:29">
      <c r="A8682" s="1" t="s">
        <v>30</v>
      </c>
      <c r="B8682" s="2">
        <v>42851.785416666666</v>
      </c>
      <c r="C8682">
        <v>78</v>
      </c>
      <c r="D8682">
        <v>63</v>
      </c>
      <c r="E8682">
        <v>59.78</v>
      </c>
      <c r="H8682">
        <v>0</v>
      </c>
      <c r="I8682">
        <v>29.8</v>
      </c>
      <c r="J8682">
        <v>1008.7</v>
      </c>
      <c r="K8682">
        <v>10</v>
      </c>
      <c r="M8682" t="s">
        <v>31</v>
      </c>
      <c r="N8682" t="s">
        <v>31</v>
      </c>
      <c r="Q8682">
        <v>4400</v>
      </c>
      <c r="R8682">
        <v>25000</v>
      </c>
      <c r="AB8682">
        <v>78.099999999999994</v>
      </c>
      <c r="AC8682" t="s">
        <v>8734</v>
      </c>
    </row>
    <row r="8683" spans="1:29">
      <c r="A8683" s="1" t="s">
        <v>30</v>
      </c>
      <c r="B8683" s="2">
        <v>42851.82708333333</v>
      </c>
      <c r="C8683">
        <v>74</v>
      </c>
      <c r="D8683">
        <v>62</v>
      </c>
      <c r="E8683">
        <v>66.61</v>
      </c>
      <c r="F8683">
        <v>0</v>
      </c>
      <c r="G8683">
        <v>0</v>
      </c>
      <c r="H8683">
        <v>0</v>
      </c>
      <c r="I8683">
        <v>29.8</v>
      </c>
      <c r="J8683">
        <v>1008.8</v>
      </c>
      <c r="K8683">
        <v>10</v>
      </c>
      <c r="M8683" t="s">
        <v>31</v>
      </c>
      <c r="N8683" t="s">
        <v>31</v>
      </c>
      <c r="Q8683">
        <v>4500</v>
      </c>
      <c r="R8683">
        <v>25000</v>
      </c>
      <c r="AB8683">
        <v>73.900000000000006</v>
      </c>
      <c r="AC8683" t="s">
        <v>8735</v>
      </c>
    </row>
    <row r="8684" spans="1:29">
      <c r="A8684" s="1" t="s">
        <v>30</v>
      </c>
      <c r="B8684" s="2">
        <v>42851.868750000001</v>
      </c>
      <c r="C8684">
        <v>71</v>
      </c>
      <c r="D8684">
        <v>63</v>
      </c>
      <c r="E8684">
        <v>75.58</v>
      </c>
      <c r="F8684">
        <v>0</v>
      </c>
      <c r="G8684">
        <v>0</v>
      </c>
      <c r="H8684">
        <v>0</v>
      </c>
      <c r="I8684">
        <v>29.81</v>
      </c>
      <c r="J8684">
        <v>1009.1</v>
      </c>
      <c r="K8684">
        <v>10</v>
      </c>
      <c r="M8684" t="s">
        <v>31</v>
      </c>
      <c r="Q8684">
        <v>25000</v>
      </c>
      <c r="AB8684">
        <v>71.099999999999994</v>
      </c>
      <c r="AC8684" t="s">
        <v>8736</v>
      </c>
    </row>
    <row r="8685" spans="1:29">
      <c r="A8685" s="1" t="s">
        <v>30</v>
      </c>
      <c r="B8685" s="2">
        <v>42851.910416666666</v>
      </c>
      <c r="C8685">
        <v>69</v>
      </c>
      <c r="D8685">
        <v>63</v>
      </c>
      <c r="E8685">
        <v>80.92</v>
      </c>
      <c r="F8685">
        <v>150</v>
      </c>
      <c r="G8685">
        <v>4</v>
      </c>
      <c r="H8685">
        <v>0</v>
      </c>
      <c r="I8685">
        <v>29.82</v>
      </c>
      <c r="J8685">
        <v>1009.5</v>
      </c>
      <c r="K8685">
        <v>10</v>
      </c>
      <c r="M8685" t="s">
        <v>31</v>
      </c>
      <c r="Q8685">
        <v>25000</v>
      </c>
      <c r="AB8685">
        <v>69.099999999999994</v>
      </c>
      <c r="AC8685" t="s">
        <v>8737</v>
      </c>
    </row>
    <row r="8686" spans="1:29">
      <c r="A8686" s="1" t="s">
        <v>30</v>
      </c>
      <c r="B8686" s="2">
        <v>42851.95208333333</v>
      </c>
      <c r="C8686">
        <v>68</v>
      </c>
      <c r="D8686">
        <v>62</v>
      </c>
      <c r="E8686">
        <v>81.41</v>
      </c>
      <c r="F8686">
        <v>0</v>
      </c>
      <c r="G8686">
        <v>0</v>
      </c>
      <c r="H8686">
        <v>0</v>
      </c>
      <c r="I8686">
        <v>29.84</v>
      </c>
      <c r="J8686">
        <v>1009.9</v>
      </c>
      <c r="K8686">
        <v>10</v>
      </c>
      <c r="M8686" t="s">
        <v>31</v>
      </c>
      <c r="Q8686">
        <v>25000</v>
      </c>
      <c r="AB8686">
        <v>68</v>
      </c>
      <c r="AC8686" t="s">
        <v>8738</v>
      </c>
    </row>
    <row r="8687" spans="1:29">
      <c r="A8687" s="1" t="s">
        <v>30</v>
      </c>
      <c r="B8687" s="2">
        <v>42851.993750000001</v>
      </c>
      <c r="C8687">
        <v>69</v>
      </c>
      <c r="D8687">
        <v>62</v>
      </c>
      <c r="E8687">
        <v>78.39</v>
      </c>
      <c r="F8687">
        <v>180</v>
      </c>
      <c r="G8687">
        <v>6</v>
      </c>
      <c r="H8687">
        <v>0</v>
      </c>
      <c r="I8687">
        <v>29.83</v>
      </c>
      <c r="J8687">
        <v>1009.9</v>
      </c>
      <c r="K8687">
        <v>10</v>
      </c>
      <c r="M8687" t="s">
        <v>31</v>
      </c>
      <c r="Q8687">
        <v>25000</v>
      </c>
      <c r="AB8687">
        <v>69.099999999999994</v>
      </c>
      <c r="AC8687" t="s">
        <v>8739</v>
      </c>
    </row>
    <row r="8688" spans="1:29">
      <c r="A8688" s="1" t="s">
        <v>30</v>
      </c>
      <c r="B8688" s="2">
        <v>42852.035416666666</v>
      </c>
      <c r="C8688">
        <v>68</v>
      </c>
      <c r="D8688">
        <v>64</v>
      </c>
      <c r="E8688">
        <v>87.03</v>
      </c>
      <c r="F8688">
        <v>200</v>
      </c>
      <c r="G8688">
        <v>5</v>
      </c>
      <c r="H8688">
        <v>0</v>
      </c>
      <c r="I8688">
        <v>29.84</v>
      </c>
      <c r="J8688">
        <v>1010.2</v>
      </c>
      <c r="K8688">
        <v>10</v>
      </c>
      <c r="M8688" t="s">
        <v>246</v>
      </c>
      <c r="AB8688">
        <v>68</v>
      </c>
      <c r="AC8688" t="s">
        <v>8740</v>
      </c>
    </row>
    <row r="8689" spans="1:29">
      <c r="A8689" s="1" t="s">
        <v>30</v>
      </c>
      <c r="B8689" s="2">
        <v>42852.07708333333</v>
      </c>
      <c r="C8689">
        <v>68</v>
      </c>
      <c r="D8689">
        <v>64</v>
      </c>
      <c r="E8689">
        <v>87.03</v>
      </c>
      <c r="F8689">
        <v>210</v>
      </c>
      <c r="G8689">
        <v>8</v>
      </c>
      <c r="H8689">
        <v>0</v>
      </c>
      <c r="I8689">
        <v>29.85</v>
      </c>
      <c r="J8689">
        <v>1010.2</v>
      </c>
      <c r="K8689">
        <v>10</v>
      </c>
      <c r="M8689" t="s">
        <v>246</v>
      </c>
      <c r="AB8689">
        <v>68</v>
      </c>
      <c r="AC8689" t="s">
        <v>8741</v>
      </c>
    </row>
    <row r="8690" spans="1:29">
      <c r="A8690" s="1" t="s">
        <v>30</v>
      </c>
      <c r="B8690" s="2">
        <v>42852.118750000001</v>
      </c>
      <c r="C8690">
        <v>66</v>
      </c>
      <c r="D8690">
        <v>62</v>
      </c>
      <c r="E8690">
        <v>87.24</v>
      </c>
      <c r="F8690">
        <v>230</v>
      </c>
      <c r="G8690">
        <v>9</v>
      </c>
      <c r="H8690">
        <v>0</v>
      </c>
      <c r="I8690">
        <v>29.85</v>
      </c>
      <c r="J8690">
        <v>1010.3</v>
      </c>
      <c r="K8690">
        <v>10</v>
      </c>
      <c r="M8690" t="s">
        <v>246</v>
      </c>
      <c r="AB8690">
        <v>66</v>
      </c>
      <c r="AC8690" t="s">
        <v>8742</v>
      </c>
    </row>
    <row r="8691" spans="1:29">
      <c r="A8691" s="1" t="s">
        <v>30</v>
      </c>
      <c r="B8691" s="2">
        <v>42852.160416666666</v>
      </c>
      <c r="C8691">
        <v>65</v>
      </c>
      <c r="D8691">
        <v>59</v>
      </c>
      <c r="E8691">
        <v>81.19</v>
      </c>
      <c r="F8691">
        <v>220</v>
      </c>
      <c r="G8691">
        <v>10</v>
      </c>
      <c r="H8691">
        <v>0</v>
      </c>
      <c r="I8691">
        <v>29.85</v>
      </c>
      <c r="J8691">
        <v>1010.4</v>
      </c>
      <c r="K8691">
        <v>10</v>
      </c>
      <c r="M8691" t="s">
        <v>31</v>
      </c>
      <c r="Q8691">
        <v>5000</v>
      </c>
      <c r="AB8691">
        <v>64.900000000000006</v>
      </c>
      <c r="AC8691" t="s">
        <v>8743</v>
      </c>
    </row>
    <row r="8692" spans="1:29">
      <c r="A8692" s="1" t="s">
        <v>30</v>
      </c>
      <c r="B8692" s="2">
        <v>42852.20208333333</v>
      </c>
      <c r="C8692">
        <v>64</v>
      </c>
      <c r="D8692">
        <v>58</v>
      </c>
      <c r="E8692">
        <v>80.540000000000006</v>
      </c>
      <c r="F8692">
        <v>220</v>
      </c>
      <c r="G8692">
        <v>8</v>
      </c>
      <c r="H8692">
        <v>0</v>
      </c>
      <c r="I8692">
        <v>29.87</v>
      </c>
      <c r="J8692">
        <v>1010.8</v>
      </c>
      <c r="K8692">
        <v>10</v>
      </c>
      <c r="M8692" t="s">
        <v>31</v>
      </c>
      <c r="Q8692">
        <v>5000</v>
      </c>
      <c r="AB8692">
        <v>64</v>
      </c>
      <c r="AC8692" t="s">
        <v>8744</v>
      </c>
    </row>
    <row r="8693" spans="1:29">
      <c r="A8693" s="1" t="s">
        <v>30</v>
      </c>
      <c r="B8693" s="2">
        <v>42852.243750000001</v>
      </c>
      <c r="C8693">
        <v>63</v>
      </c>
      <c r="D8693">
        <v>58</v>
      </c>
      <c r="E8693">
        <v>83.42</v>
      </c>
      <c r="F8693">
        <v>200</v>
      </c>
      <c r="G8693">
        <v>7</v>
      </c>
      <c r="H8693">
        <v>0</v>
      </c>
      <c r="I8693">
        <v>29.86</v>
      </c>
      <c r="J8693">
        <v>1010.8</v>
      </c>
      <c r="K8693">
        <v>10</v>
      </c>
      <c r="M8693" t="s">
        <v>31</v>
      </c>
      <c r="Q8693">
        <v>5000</v>
      </c>
      <c r="AB8693">
        <v>63</v>
      </c>
      <c r="AC8693" t="s">
        <v>8745</v>
      </c>
    </row>
    <row r="8694" spans="1:29">
      <c r="A8694" s="1" t="s">
        <v>30</v>
      </c>
      <c r="B8694" s="2">
        <v>42852.285416666666</v>
      </c>
      <c r="C8694">
        <v>63</v>
      </c>
      <c r="D8694">
        <v>58</v>
      </c>
      <c r="E8694">
        <v>83.42</v>
      </c>
      <c r="F8694">
        <v>190</v>
      </c>
      <c r="G8694">
        <v>6</v>
      </c>
      <c r="H8694">
        <v>0</v>
      </c>
      <c r="I8694">
        <v>29.87</v>
      </c>
      <c r="J8694">
        <v>1011.1</v>
      </c>
      <c r="K8694">
        <v>10</v>
      </c>
      <c r="M8694" t="s">
        <v>31</v>
      </c>
      <c r="N8694" t="s">
        <v>31</v>
      </c>
      <c r="Q8694">
        <v>5000</v>
      </c>
      <c r="R8694">
        <v>25000</v>
      </c>
      <c r="AB8694">
        <v>63</v>
      </c>
      <c r="AC8694" t="s">
        <v>8746</v>
      </c>
    </row>
    <row r="8695" spans="1:29">
      <c r="A8695" s="1" t="s">
        <v>30</v>
      </c>
      <c r="B8695" s="2">
        <v>42852.32708333333</v>
      </c>
      <c r="C8695">
        <v>65</v>
      </c>
      <c r="D8695">
        <v>60</v>
      </c>
      <c r="E8695">
        <v>84.44</v>
      </c>
      <c r="F8695">
        <v>220</v>
      </c>
      <c r="G8695">
        <v>8</v>
      </c>
      <c r="H8695">
        <v>0</v>
      </c>
      <c r="I8695">
        <v>29.89</v>
      </c>
      <c r="J8695">
        <v>1011.7</v>
      </c>
      <c r="K8695">
        <v>10</v>
      </c>
      <c r="L8695">
        <v>14</v>
      </c>
      <c r="M8695" t="s">
        <v>31</v>
      </c>
      <c r="Q8695">
        <v>25000</v>
      </c>
      <c r="AB8695">
        <v>64.900000000000006</v>
      </c>
      <c r="AC8695" t="s">
        <v>8747</v>
      </c>
    </row>
    <row r="8696" spans="1:29">
      <c r="A8696" s="1" t="s">
        <v>30</v>
      </c>
      <c r="B8696" s="2">
        <v>42852.368750000001</v>
      </c>
      <c r="C8696">
        <v>69</v>
      </c>
      <c r="D8696">
        <v>62</v>
      </c>
      <c r="E8696">
        <v>78.39</v>
      </c>
      <c r="F8696">
        <v>220</v>
      </c>
      <c r="G8696">
        <v>8</v>
      </c>
      <c r="H8696">
        <v>0</v>
      </c>
      <c r="I8696">
        <v>29.91</v>
      </c>
      <c r="J8696">
        <v>1012.5</v>
      </c>
      <c r="K8696">
        <v>10</v>
      </c>
      <c r="M8696" t="s">
        <v>31</v>
      </c>
      <c r="N8696" t="s">
        <v>34</v>
      </c>
      <c r="Q8696">
        <v>1200</v>
      </c>
      <c r="R8696">
        <v>25000</v>
      </c>
      <c r="AB8696">
        <v>69.099999999999994</v>
      </c>
      <c r="AC8696" t="s">
        <v>8748</v>
      </c>
    </row>
    <row r="8697" spans="1:29">
      <c r="A8697" s="1" t="s">
        <v>30</v>
      </c>
      <c r="B8697" s="2">
        <v>42852.386111111111</v>
      </c>
      <c r="C8697">
        <v>70</v>
      </c>
      <c r="D8697">
        <v>62</v>
      </c>
      <c r="E8697">
        <v>76.010000000000005</v>
      </c>
      <c r="F8697">
        <v>220</v>
      </c>
      <c r="G8697">
        <v>10</v>
      </c>
      <c r="H8697">
        <v>0</v>
      </c>
      <c r="I8697">
        <v>29.93</v>
      </c>
      <c r="K8697">
        <v>10</v>
      </c>
      <c r="M8697" t="s">
        <v>31</v>
      </c>
      <c r="N8697" t="s">
        <v>31</v>
      </c>
      <c r="O8697" t="s">
        <v>32</v>
      </c>
      <c r="Q8697">
        <v>1600</v>
      </c>
      <c r="R8697">
        <v>18000</v>
      </c>
      <c r="S8697">
        <v>25000</v>
      </c>
      <c r="AB8697">
        <v>70</v>
      </c>
      <c r="AC8697" t="s">
        <v>8749</v>
      </c>
    </row>
    <row r="8698" spans="1:29">
      <c r="A8698" s="1" t="s">
        <v>30</v>
      </c>
      <c r="B8698" s="2">
        <v>42852.410416666666</v>
      </c>
      <c r="C8698">
        <v>71</v>
      </c>
      <c r="D8698">
        <v>63</v>
      </c>
      <c r="E8698">
        <v>75.58</v>
      </c>
      <c r="F8698">
        <v>230</v>
      </c>
      <c r="G8698">
        <v>11</v>
      </c>
      <c r="H8698">
        <v>0</v>
      </c>
      <c r="I8698">
        <v>29.93</v>
      </c>
      <c r="J8698">
        <v>1013.1</v>
      </c>
      <c r="K8698">
        <v>10</v>
      </c>
      <c r="M8698" t="s">
        <v>31</v>
      </c>
      <c r="N8698" t="s">
        <v>34</v>
      </c>
      <c r="O8698" t="s">
        <v>32</v>
      </c>
      <c r="Q8698">
        <v>1800</v>
      </c>
      <c r="R8698">
        <v>5500</v>
      </c>
      <c r="S8698">
        <v>25000</v>
      </c>
      <c r="AB8698">
        <v>71.099999999999994</v>
      </c>
      <c r="AC8698" t="s">
        <v>8750</v>
      </c>
    </row>
    <row r="8699" spans="1:29">
      <c r="A8699" s="1" t="s">
        <v>30</v>
      </c>
      <c r="B8699" s="2">
        <v>42852.45208333333</v>
      </c>
      <c r="C8699">
        <v>75</v>
      </c>
      <c r="D8699">
        <v>62</v>
      </c>
      <c r="E8699">
        <v>64.2</v>
      </c>
      <c r="F8699">
        <v>230</v>
      </c>
      <c r="G8699">
        <v>10</v>
      </c>
      <c r="H8699">
        <v>0</v>
      </c>
      <c r="I8699">
        <v>29.92</v>
      </c>
      <c r="J8699">
        <v>1012.7</v>
      </c>
      <c r="K8699">
        <v>10</v>
      </c>
      <c r="M8699" t="s">
        <v>31</v>
      </c>
      <c r="N8699" t="s">
        <v>32</v>
      </c>
      <c r="Q8699">
        <v>2500</v>
      </c>
      <c r="R8699">
        <v>25000</v>
      </c>
      <c r="AB8699">
        <v>75</v>
      </c>
      <c r="AC8699" t="s">
        <v>8751</v>
      </c>
    </row>
    <row r="8700" spans="1:29">
      <c r="A8700" s="1" t="s">
        <v>30</v>
      </c>
      <c r="B8700" s="2">
        <v>42852.493750000001</v>
      </c>
      <c r="C8700">
        <v>78</v>
      </c>
      <c r="D8700">
        <v>61</v>
      </c>
      <c r="E8700">
        <v>55.71</v>
      </c>
      <c r="F8700">
        <v>230</v>
      </c>
      <c r="G8700">
        <v>12</v>
      </c>
      <c r="H8700">
        <v>0</v>
      </c>
      <c r="I8700">
        <v>29.9</v>
      </c>
      <c r="J8700">
        <v>1011.9</v>
      </c>
      <c r="K8700">
        <v>10</v>
      </c>
      <c r="L8700">
        <v>19</v>
      </c>
      <c r="M8700" t="s">
        <v>31</v>
      </c>
      <c r="N8700" t="s">
        <v>32</v>
      </c>
      <c r="Q8700">
        <v>3800</v>
      </c>
      <c r="R8700">
        <v>25000</v>
      </c>
      <c r="AB8700">
        <v>78.099999999999994</v>
      </c>
      <c r="AC8700" t="s">
        <v>8752</v>
      </c>
    </row>
    <row r="8701" spans="1:29">
      <c r="A8701" s="1" t="s">
        <v>30</v>
      </c>
      <c r="B8701" s="2">
        <v>42852.535416666666</v>
      </c>
      <c r="C8701">
        <v>80</v>
      </c>
      <c r="D8701">
        <v>58</v>
      </c>
      <c r="E8701">
        <v>46.7</v>
      </c>
      <c r="F8701">
        <v>220</v>
      </c>
      <c r="G8701">
        <v>11</v>
      </c>
      <c r="H8701">
        <v>0</v>
      </c>
      <c r="I8701">
        <v>29.88</v>
      </c>
      <c r="J8701">
        <v>1011.3</v>
      </c>
      <c r="K8701">
        <v>10</v>
      </c>
      <c r="L8701">
        <v>20</v>
      </c>
      <c r="M8701" t="s">
        <v>31</v>
      </c>
      <c r="N8701" t="s">
        <v>32</v>
      </c>
      <c r="Q8701">
        <v>4800</v>
      </c>
      <c r="R8701">
        <v>25000</v>
      </c>
      <c r="AB8701">
        <v>80.58</v>
      </c>
      <c r="AC8701" t="s">
        <v>8753</v>
      </c>
    </row>
    <row r="8702" spans="1:29">
      <c r="A8702" s="1" t="s">
        <v>30</v>
      </c>
      <c r="B8702" s="2">
        <v>42852.57708333333</v>
      </c>
      <c r="C8702">
        <v>80</v>
      </c>
      <c r="D8702">
        <v>57</v>
      </c>
      <c r="E8702">
        <v>45.21</v>
      </c>
      <c r="F8702">
        <v>210</v>
      </c>
      <c r="G8702">
        <v>11</v>
      </c>
      <c r="H8702">
        <v>0</v>
      </c>
      <c r="I8702">
        <v>29.88</v>
      </c>
      <c r="J8702">
        <v>1011.2</v>
      </c>
      <c r="K8702">
        <v>10</v>
      </c>
      <c r="M8702" t="s">
        <v>31</v>
      </c>
      <c r="N8702" t="s">
        <v>32</v>
      </c>
      <c r="Q8702">
        <v>5000</v>
      </c>
      <c r="R8702">
        <v>25000</v>
      </c>
      <c r="AB8702">
        <v>80.45</v>
      </c>
      <c r="AC8702" t="s">
        <v>8754</v>
      </c>
    </row>
    <row r="8703" spans="1:29">
      <c r="A8703" s="1" t="s">
        <v>30</v>
      </c>
      <c r="B8703" s="2">
        <v>42852.618750000001</v>
      </c>
      <c r="C8703">
        <v>81</v>
      </c>
      <c r="D8703">
        <v>57</v>
      </c>
      <c r="E8703">
        <v>43.9</v>
      </c>
      <c r="F8703">
        <v>200</v>
      </c>
      <c r="G8703">
        <v>10</v>
      </c>
      <c r="H8703">
        <v>0</v>
      </c>
      <c r="I8703">
        <v>29.88</v>
      </c>
      <c r="J8703">
        <v>1011.3</v>
      </c>
      <c r="K8703">
        <v>10</v>
      </c>
      <c r="M8703" t="s">
        <v>32</v>
      </c>
      <c r="Q8703">
        <v>25000</v>
      </c>
      <c r="AB8703">
        <v>81.05</v>
      </c>
      <c r="AC8703" t="s">
        <v>8755</v>
      </c>
    </row>
    <row r="8704" spans="1:29">
      <c r="A8704" s="1" t="s">
        <v>30</v>
      </c>
      <c r="B8704" s="2">
        <v>42852.660416666666</v>
      </c>
      <c r="C8704">
        <v>82</v>
      </c>
      <c r="D8704">
        <v>57</v>
      </c>
      <c r="E8704">
        <v>42.49</v>
      </c>
      <c r="F8704">
        <v>190</v>
      </c>
      <c r="G8704">
        <v>11</v>
      </c>
      <c r="H8704">
        <v>0</v>
      </c>
      <c r="I8704">
        <v>29.86</v>
      </c>
      <c r="J8704">
        <v>1010.6</v>
      </c>
      <c r="K8704">
        <v>10</v>
      </c>
      <c r="M8704" t="s">
        <v>31</v>
      </c>
      <c r="N8704" t="s">
        <v>32</v>
      </c>
      <c r="Q8704">
        <v>6000</v>
      </c>
      <c r="R8704">
        <v>25000</v>
      </c>
      <c r="AB8704">
        <v>81.75</v>
      </c>
      <c r="AC8704" t="s">
        <v>8756</v>
      </c>
    </row>
    <row r="8705" spans="1:29">
      <c r="A8705" s="1" t="s">
        <v>30</v>
      </c>
      <c r="B8705" s="2">
        <v>42852.70208333333</v>
      </c>
      <c r="C8705">
        <v>79</v>
      </c>
      <c r="D8705">
        <v>56</v>
      </c>
      <c r="E8705">
        <v>45.04</v>
      </c>
      <c r="F8705">
        <v>210</v>
      </c>
      <c r="G8705">
        <v>12</v>
      </c>
      <c r="H8705">
        <v>0</v>
      </c>
      <c r="I8705">
        <v>29.85</v>
      </c>
      <c r="J8705">
        <v>1010.5</v>
      </c>
      <c r="K8705">
        <v>10</v>
      </c>
      <c r="M8705" t="s">
        <v>31</v>
      </c>
      <c r="N8705" t="s">
        <v>34</v>
      </c>
      <c r="O8705" t="s">
        <v>32</v>
      </c>
      <c r="Q8705">
        <v>5500</v>
      </c>
      <c r="R8705">
        <v>20000</v>
      </c>
      <c r="S8705">
        <v>25000</v>
      </c>
      <c r="AB8705">
        <v>79</v>
      </c>
      <c r="AC8705" t="s">
        <v>8757</v>
      </c>
    </row>
    <row r="8706" spans="1:29">
      <c r="A8706" s="1" t="s">
        <v>30</v>
      </c>
      <c r="B8706" s="2">
        <v>42852.743750000001</v>
      </c>
      <c r="C8706">
        <v>78</v>
      </c>
      <c r="D8706">
        <v>59</v>
      </c>
      <c r="E8706">
        <v>51.88</v>
      </c>
      <c r="F8706">
        <v>220</v>
      </c>
      <c r="G8706">
        <v>10</v>
      </c>
      <c r="H8706">
        <v>0</v>
      </c>
      <c r="I8706">
        <v>29.87</v>
      </c>
      <c r="J8706">
        <v>1011.2</v>
      </c>
      <c r="K8706">
        <v>10</v>
      </c>
      <c r="M8706" t="s">
        <v>31</v>
      </c>
      <c r="N8706" t="s">
        <v>34</v>
      </c>
      <c r="O8706" t="s">
        <v>43</v>
      </c>
      <c r="Q8706">
        <v>4800</v>
      </c>
      <c r="R8706">
        <v>7000</v>
      </c>
      <c r="S8706">
        <v>25000</v>
      </c>
      <c r="AB8706">
        <v>78.099999999999994</v>
      </c>
      <c r="AC8706" t="s">
        <v>8758</v>
      </c>
    </row>
    <row r="8707" spans="1:29">
      <c r="A8707" s="1" t="s">
        <v>30</v>
      </c>
      <c r="B8707" s="2">
        <v>42852.785416666666</v>
      </c>
      <c r="C8707">
        <v>76</v>
      </c>
      <c r="D8707">
        <v>59</v>
      </c>
      <c r="E8707">
        <v>55.8</v>
      </c>
      <c r="F8707">
        <v>210</v>
      </c>
      <c r="G8707">
        <v>8</v>
      </c>
      <c r="H8707">
        <v>0</v>
      </c>
      <c r="I8707">
        <v>29.87</v>
      </c>
      <c r="J8707">
        <v>1011.2</v>
      </c>
      <c r="K8707">
        <v>10</v>
      </c>
      <c r="M8707" t="s">
        <v>31</v>
      </c>
      <c r="N8707" t="s">
        <v>43</v>
      </c>
      <c r="Q8707">
        <v>7000</v>
      </c>
      <c r="R8707">
        <v>25000</v>
      </c>
      <c r="AB8707">
        <v>75.900000000000006</v>
      </c>
      <c r="AC8707" t="s">
        <v>8759</v>
      </c>
    </row>
    <row r="8708" spans="1:29">
      <c r="A8708" s="1" t="s">
        <v>30</v>
      </c>
      <c r="B8708" s="2">
        <v>42852.82708333333</v>
      </c>
      <c r="C8708">
        <v>75</v>
      </c>
      <c r="D8708">
        <v>60</v>
      </c>
      <c r="E8708">
        <v>59.81</v>
      </c>
      <c r="F8708">
        <v>200</v>
      </c>
      <c r="G8708">
        <v>7</v>
      </c>
      <c r="H8708">
        <v>0</v>
      </c>
      <c r="I8708">
        <v>29.88</v>
      </c>
      <c r="J8708">
        <v>1011.3</v>
      </c>
      <c r="K8708">
        <v>10</v>
      </c>
      <c r="M8708" t="s">
        <v>31</v>
      </c>
      <c r="N8708" t="s">
        <v>43</v>
      </c>
      <c r="Q8708">
        <v>10000</v>
      </c>
      <c r="R8708">
        <v>25000</v>
      </c>
      <c r="AB8708">
        <v>75</v>
      </c>
      <c r="AC8708" t="s">
        <v>8760</v>
      </c>
    </row>
    <row r="8709" spans="1:29">
      <c r="A8709" s="1" t="s">
        <v>30</v>
      </c>
      <c r="B8709" s="2">
        <v>42852.868750000001</v>
      </c>
      <c r="C8709">
        <v>74</v>
      </c>
      <c r="D8709">
        <v>62</v>
      </c>
      <c r="E8709">
        <v>66.61</v>
      </c>
      <c r="F8709">
        <v>170</v>
      </c>
      <c r="G8709">
        <v>5</v>
      </c>
      <c r="H8709">
        <v>0</v>
      </c>
      <c r="I8709">
        <v>29.88</v>
      </c>
      <c r="J8709">
        <v>1011.6</v>
      </c>
      <c r="K8709">
        <v>10</v>
      </c>
      <c r="M8709" t="s">
        <v>32</v>
      </c>
      <c r="N8709" t="s">
        <v>43</v>
      </c>
      <c r="Q8709">
        <v>10000</v>
      </c>
      <c r="R8709">
        <v>25000</v>
      </c>
      <c r="AB8709">
        <v>73.900000000000006</v>
      </c>
      <c r="AC8709" t="s">
        <v>8761</v>
      </c>
    </row>
    <row r="8710" spans="1:29">
      <c r="A8710" s="1" t="s">
        <v>30</v>
      </c>
      <c r="B8710" s="2">
        <v>42852.910416666666</v>
      </c>
      <c r="C8710">
        <v>74</v>
      </c>
      <c r="D8710">
        <v>63</v>
      </c>
      <c r="E8710">
        <v>68.760000000000005</v>
      </c>
      <c r="F8710">
        <v>170</v>
      </c>
      <c r="G8710">
        <v>8</v>
      </c>
      <c r="H8710">
        <v>0</v>
      </c>
      <c r="I8710">
        <v>29.9</v>
      </c>
      <c r="J8710">
        <v>1012.1</v>
      </c>
      <c r="K8710">
        <v>10</v>
      </c>
      <c r="M8710" t="s">
        <v>31</v>
      </c>
      <c r="N8710" t="s">
        <v>32</v>
      </c>
      <c r="O8710" t="s">
        <v>32</v>
      </c>
      <c r="Q8710">
        <v>6000</v>
      </c>
      <c r="R8710">
        <v>8000</v>
      </c>
      <c r="S8710">
        <v>25000</v>
      </c>
      <c r="AB8710">
        <v>73.900000000000006</v>
      </c>
      <c r="AC8710" t="s">
        <v>8762</v>
      </c>
    </row>
    <row r="8711" spans="1:29">
      <c r="A8711" s="1" t="s">
        <v>30</v>
      </c>
      <c r="B8711" s="2">
        <v>42852.95208333333</v>
      </c>
      <c r="C8711">
        <v>74</v>
      </c>
      <c r="D8711">
        <v>64</v>
      </c>
      <c r="E8711">
        <v>71.209999999999994</v>
      </c>
      <c r="F8711">
        <v>180</v>
      </c>
      <c r="G8711">
        <v>9</v>
      </c>
      <c r="H8711">
        <v>0</v>
      </c>
      <c r="I8711">
        <v>29.91</v>
      </c>
      <c r="J8711">
        <v>1012.4</v>
      </c>
      <c r="K8711">
        <v>10</v>
      </c>
      <c r="M8711" t="s">
        <v>34</v>
      </c>
      <c r="N8711" t="s">
        <v>43</v>
      </c>
      <c r="Q8711">
        <v>6500</v>
      </c>
      <c r="R8711">
        <v>10000</v>
      </c>
      <c r="AB8711">
        <v>73.900000000000006</v>
      </c>
      <c r="AC8711" t="s">
        <v>8763</v>
      </c>
    </row>
    <row r="8712" spans="1:29">
      <c r="A8712" s="1" t="s">
        <v>30</v>
      </c>
      <c r="B8712" s="2">
        <v>42852.993750000001</v>
      </c>
      <c r="C8712">
        <v>74</v>
      </c>
      <c r="D8712">
        <v>64</v>
      </c>
      <c r="E8712">
        <v>71.209999999999994</v>
      </c>
      <c r="F8712">
        <v>200</v>
      </c>
      <c r="G8712">
        <v>11</v>
      </c>
      <c r="H8712">
        <v>0</v>
      </c>
      <c r="I8712">
        <v>29.92</v>
      </c>
      <c r="J8712">
        <v>1012.7</v>
      </c>
      <c r="K8712">
        <v>10</v>
      </c>
      <c r="M8712" t="s">
        <v>31</v>
      </c>
      <c r="N8712" t="s">
        <v>31</v>
      </c>
      <c r="O8712" t="s">
        <v>32</v>
      </c>
      <c r="P8712" t="s">
        <v>32</v>
      </c>
      <c r="Q8712">
        <v>5500</v>
      </c>
      <c r="R8712">
        <v>7500</v>
      </c>
      <c r="S8712">
        <v>12000</v>
      </c>
      <c r="T8712">
        <v>25000</v>
      </c>
      <c r="AB8712">
        <v>73.900000000000006</v>
      </c>
      <c r="AC8712" t="s">
        <v>8764</v>
      </c>
    </row>
    <row r="8713" spans="1:29">
      <c r="A8713" s="1" t="s">
        <v>30</v>
      </c>
      <c r="B8713" s="2">
        <v>42853.035416666666</v>
      </c>
      <c r="C8713">
        <v>73</v>
      </c>
      <c r="D8713">
        <v>63</v>
      </c>
      <c r="E8713">
        <v>70.87</v>
      </c>
      <c r="F8713">
        <v>210</v>
      </c>
      <c r="G8713">
        <v>9</v>
      </c>
      <c r="H8713">
        <v>0</v>
      </c>
      <c r="I8713">
        <v>29.93</v>
      </c>
      <c r="J8713">
        <v>1013.1</v>
      </c>
      <c r="K8713">
        <v>10</v>
      </c>
      <c r="M8713" t="s">
        <v>31</v>
      </c>
      <c r="N8713" t="s">
        <v>34</v>
      </c>
      <c r="O8713" t="s">
        <v>32</v>
      </c>
      <c r="P8713" t="s">
        <v>32</v>
      </c>
      <c r="Q8713">
        <v>4500</v>
      </c>
      <c r="R8713">
        <v>7500</v>
      </c>
      <c r="S8713">
        <v>9500</v>
      </c>
      <c r="T8713">
        <v>25000</v>
      </c>
      <c r="AB8713">
        <v>73</v>
      </c>
      <c r="AC8713" t="s">
        <v>8765</v>
      </c>
    </row>
    <row r="8714" spans="1:29">
      <c r="A8714" s="1" t="s">
        <v>30</v>
      </c>
      <c r="B8714" s="2">
        <v>42853.07708333333</v>
      </c>
      <c r="C8714">
        <v>72</v>
      </c>
      <c r="D8714">
        <v>65</v>
      </c>
      <c r="E8714">
        <v>78.349999999999994</v>
      </c>
      <c r="F8714">
        <v>210</v>
      </c>
      <c r="G8714">
        <v>7</v>
      </c>
      <c r="I8714">
        <v>29.94</v>
      </c>
      <c r="J8714">
        <v>1013.3</v>
      </c>
      <c r="K8714">
        <v>10</v>
      </c>
      <c r="M8714" t="s">
        <v>31</v>
      </c>
      <c r="N8714" t="s">
        <v>32</v>
      </c>
      <c r="O8714" t="s">
        <v>32</v>
      </c>
      <c r="P8714" t="s">
        <v>32</v>
      </c>
      <c r="Q8714">
        <v>3500</v>
      </c>
      <c r="R8714">
        <v>4700</v>
      </c>
      <c r="S8714">
        <v>7500</v>
      </c>
      <c r="T8714">
        <v>25000</v>
      </c>
      <c r="AB8714">
        <v>72</v>
      </c>
      <c r="AC8714" t="s">
        <v>8766</v>
      </c>
    </row>
    <row r="8715" spans="1:29">
      <c r="A8715" s="1" t="s">
        <v>30</v>
      </c>
      <c r="B8715" s="2">
        <v>42853.118750000001</v>
      </c>
      <c r="C8715">
        <v>72</v>
      </c>
      <c r="D8715">
        <v>65</v>
      </c>
      <c r="E8715">
        <v>78.349999999999994</v>
      </c>
      <c r="F8715">
        <v>210</v>
      </c>
      <c r="G8715">
        <v>10</v>
      </c>
      <c r="I8715">
        <v>29.94</v>
      </c>
      <c r="J8715">
        <v>1013.2</v>
      </c>
      <c r="K8715">
        <v>10</v>
      </c>
      <c r="M8715" t="s">
        <v>31</v>
      </c>
      <c r="N8715" t="s">
        <v>32</v>
      </c>
      <c r="O8715" t="s">
        <v>32</v>
      </c>
      <c r="P8715" t="s">
        <v>32</v>
      </c>
      <c r="Q8715">
        <v>4600</v>
      </c>
      <c r="R8715">
        <v>6000</v>
      </c>
      <c r="S8715">
        <v>8500</v>
      </c>
      <c r="T8715">
        <v>25000</v>
      </c>
      <c r="AB8715">
        <v>72</v>
      </c>
      <c r="AC8715" t="s">
        <v>8767</v>
      </c>
    </row>
    <row r="8716" spans="1:29">
      <c r="A8716" s="1" t="s">
        <v>30</v>
      </c>
      <c r="B8716" s="2">
        <v>42853.160416666666</v>
      </c>
      <c r="C8716">
        <v>72</v>
      </c>
      <c r="D8716">
        <v>65</v>
      </c>
      <c r="E8716">
        <v>78.349999999999994</v>
      </c>
      <c r="F8716">
        <v>210</v>
      </c>
      <c r="G8716">
        <v>7</v>
      </c>
      <c r="I8716">
        <v>29.95</v>
      </c>
      <c r="J8716">
        <v>1013.8</v>
      </c>
      <c r="K8716">
        <v>10</v>
      </c>
      <c r="M8716" t="s">
        <v>31</v>
      </c>
      <c r="N8716" t="s">
        <v>32</v>
      </c>
      <c r="O8716" t="s">
        <v>32</v>
      </c>
      <c r="P8716" t="s">
        <v>32</v>
      </c>
      <c r="Q8716">
        <v>4800</v>
      </c>
      <c r="R8716">
        <v>5500</v>
      </c>
      <c r="S8716">
        <v>7000</v>
      </c>
      <c r="T8716">
        <v>25000</v>
      </c>
      <c r="U8716" t="e" cm="1">
        <f t="array" ref="U8716">-RA</f>
        <v>#NAME?</v>
      </c>
      <c r="AB8716">
        <v>72</v>
      </c>
      <c r="AC8716" t="s">
        <v>8768</v>
      </c>
    </row>
    <row r="8717" spans="1:29">
      <c r="A8717" s="1" t="s">
        <v>30</v>
      </c>
      <c r="B8717" s="2">
        <v>42853.20208333333</v>
      </c>
      <c r="C8717">
        <v>71</v>
      </c>
      <c r="D8717">
        <v>66</v>
      </c>
      <c r="E8717">
        <v>83.93</v>
      </c>
      <c r="F8717">
        <v>210</v>
      </c>
      <c r="G8717">
        <v>6</v>
      </c>
      <c r="I8717">
        <v>29.97</v>
      </c>
      <c r="J8717">
        <v>1014.3</v>
      </c>
      <c r="K8717">
        <v>10</v>
      </c>
      <c r="M8717" t="s">
        <v>31</v>
      </c>
      <c r="N8717" t="s">
        <v>32</v>
      </c>
      <c r="O8717" t="s">
        <v>32</v>
      </c>
      <c r="P8717" t="s">
        <v>32</v>
      </c>
      <c r="Q8717">
        <v>4800</v>
      </c>
      <c r="R8717">
        <v>6000</v>
      </c>
      <c r="S8717">
        <v>12000</v>
      </c>
      <c r="T8717">
        <v>25000</v>
      </c>
      <c r="AB8717">
        <v>71.099999999999994</v>
      </c>
      <c r="AC8717" t="s">
        <v>8769</v>
      </c>
    </row>
    <row r="8718" spans="1:29">
      <c r="A8718" s="1" t="s">
        <v>30</v>
      </c>
      <c r="B8718" s="2">
        <v>42853.243750000001</v>
      </c>
      <c r="C8718">
        <v>70</v>
      </c>
      <c r="D8718">
        <v>67</v>
      </c>
      <c r="E8718">
        <v>89.9</v>
      </c>
      <c r="F8718">
        <v>210</v>
      </c>
      <c r="G8718">
        <v>5</v>
      </c>
      <c r="H8718">
        <v>0</v>
      </c>
      <c r="I8718">
        <v>29.99</v>
      </c>
      <c r="J8718">
        <v>1015</v>
      </c>
      <c r="K8718">
        <v>8</v>
      </c>
      <c r="M8718" t="s">
        <v>31</v>
      </c>
      <c r="N8718" t="s">
        <v>31</v>
      </c>
      <c r="O8718" t="s">
        <v>31</v>
      </c>
      <c r="Q8718">
        <v>6000</v>
      </c>
      <c r="R8718">
        <v>10000</v>
      </c>
      <c r="S8718">
        <v>25000</v>
      </c>
      <c r="AB8718">
        <v>70</v>
      </c>
      <c r="AC8718" t="s">
        <v>8770</v>
      </c>
    </row>
    <row r="8719" spans="1:29">
      <c r="A8719" s="1" t="s">
        <v>30</v>
      </c>
      <c r="B8719" s="2">
        <v>42853.285416666666</v>
      </c>
      <c r="C8719">
        <v>69</v>
      </c>
      <c r="D8719">
        <v>67</v>
      </c>
      <c r="E8719">
        <v>92.71</v>
      </c>
      <c r="F8719">
        <v>0</v>
      </c>
      <c r="G8719">
        <v>0</v>
      </c>
      <c r="H8719">
        <v>0</v>
      </c>
      <c r="I8719">
        <v>30.02</v>
      </c>
      <c r="J8719">
        <v>1015.9</v>
      </c>
      <c r="K8719">
        <v>7</v>
      </c>
      <c r="M8719" t="s">
        <v>31</v>
      </c>
      <c r="N8719" t="s">
        <v>31</v>
      </c>
      <c r="O8719" t="s">
        <v>31</v>
      </c>
      <c r="Q8719">
        <v>6000</v>
      </c>
      <c r="R8719">
        <v>10000</v>
      </c>
      <c r="S8719">
        <v>25000</v>
      </c>
      <c r="AB8719">
        <v>69.099999999999994</v>
      </c>
      <c r="AC8719" t="s">
        <v>8771</v>
      </c>
    </row>
    <row r="8720" spans="1:29">
      <c r="A8720" s="1" t="s">
        <v>30</v>
      </c>
      <c r="B8720" s="2">
        <v>42853.32708333333</v>
      </c>
      <c r="C8720">
        <v>71</v>
      </c>
      <c r="D8720">
        <v>68</v>
      </c>
      <c r="E8720">
        <v>89.94</v>
      </c>
      <c r="F8720">
        <v>220</v>
      </c>
      <c r="G8720">
        <v>7</v>
      </c>
      <c r="H8720">
        <v>0</v>
      </c>
      <c r="I8720">
        <v>30.04</v>
      </c>
      <c r="J8720">
        <v>1016.6</v>
      </c>
      <c r="K8720">
        <v>9</v>
      </c>
      <c r="M8720" t="s">
        <v>31</v>
      </c>
      <c r="N8720" t="s">
        <v>31</v>
      </c>
      <c r="Q8720">
        <v>8000</v>
      </c>
      <c r="R8720">
        <v>25000</v>
      </c>
      <c r="AB8720">
        <v>72.14</v>
      </c>
      <c r="AC8720" t="s">
        <v>8772</v>
      </c>
    </row>
    <row r="8721" spans="1:29">
      <c r="A8721" s="1" t="s">
        <v>30</v>
      </c>
      <c r="B8721" s="2">
        <v>42853.368750000001</v>
      </c>
      <c r="C8721">
        <v>75</v>
      </c>
      <c r="D8721">
        <v>68</v>
      </c>
      <c r="E8721">
        <v>78.86</v>
      </c>
      <c r="F8721">
        <v>230</v>
      </c>
      <c r="G8721">
        <v>11</v>
      </c>
      <c r="H8721">
        <v>0</v>
      </c>
      <c r="I8721">
        <v>30.05</v>
      </c>
      <c r="J8721">
        <v>1017.1</v>
      </c>
      <c r="K8721">
        <v>10</v>
      </c>
      <c r="M8721" t="s">
        <v>31</v>
      </c>
      <c r="N8721" t="s">
        <v>31</v>
      </c>
      <c r="Q8721">
        <v>1500</v>
      </c>
      <c r="R8721">
        <v>25000</v>
      </c>
      <c r="AB8721">
        <v>75</v>
      </c>
      <c r="AC8721" t="s">
        <v>8773</v>
      </c>
    </row>
    <row r="8722" spans="1:29">
      <c r="A8722" s="1" t="s">
        <v>30</v>
      </c>
      <c r="B8722" s="2">
        <v>42853.410416666666</v>
      </c>
      <c r="C8722">
        <v>77</v>
      </c>
      <c r="D8722">
        <v>68</v>
      </c>
      <c r="E8722">
        <v>73.78</v>
      </c>
      <c r="F8722">
        <v>240</v>
      </c>
      <c r="G8722">
        <v>6</v>
      </c>
      <c r="H8722">
        <v>0</v>
      </c>
      <c r="I8722">
        <v>30.07</v>
      </c>
      <c r="J8722">
        <v>1017.7</v>
      </c>
      <c r="K8722">
        <v>10</v>
      </c>
      <c r="M8722" t="s">
        <v>34</v>
      </c>
      <c r="N8722" t="s">
        <v>34</v>
      </c>
      <c r="Q8722">
        <v>2000</v>
      </c>
      <c r="R8722">
        <v>25000</v>
      </c>
      <c r="AB8722">
        <v>77</v>
      </c>
      <c r="AC8722" t="s">
        <v>8774</v>
      </c>
    </row>
    <row r="8723" spans="1:29">
      <c r="A8723" s="1" t="s">
        <v>30</v>
      </c>
      <c r="B8723" s="2">
        <v>42853.45208333333</v>
      </c>
      <c r="C8723">
        <v>79</v>
      </c>
      <c r="D8723">
        <v>68</v>
      </c>
      <c r="E8723">
        <v>69.069999999999993</v>
      </c>
      <c r="F8723">
        <v>220</v>
      </c>
      <c r="G8723">
        <v>5</v>
      </c>
      <c r="H8723">
        <v>0</v>
      </c>
      <c r="I8723">
        <v>30.07</v>
      </c>
      <c r="J8723">
        <v>1017.9</v>
      </c>
      <c r="K8723">
        <v>10</v>
      </c>
      <c r="M8723" t="s">
        <v>34</v>
      </c>
      <c r="N8723" t="s">
        <v>34</v>
      </c>
      <c r="Q8723">
        <v>2200</v>
      </c>
      <c r="R8723">
        <v>25000</v>
      </c>
      <c r="AB8723">
        <v>81.349999999999994</v>
      </c>
      <c r="AC8723" t="s">
        <v>8775</v>
      </c>
    </row>
    <row r="8724" spans="1:29">
      <c r="A8724" s="1" t="s">
        <v>30</v>
      </c>
      <c r="B8724" s="2">
        <v>42853.493750000001</v>
      </c>
      <c r="C8724">
        <v>81</v>
      </c>
      <c r="D8724">
        <v>69</v>
      </c>
      <c r="E8724">
        <v>67.180000000000007</v>
      </c>
      <c r="F8724">
        <v>220</v>
      </c>
      <c r="G8724">
        <v>8</v>
      </c>
      <c r="H8724">
        <v>0</v>
      </c>
      <c r="I8724">
        <v>30.08</v>
      </c>
      <c r="J8724">
        <v>1018.3</v>
      </c>
      <c r="K8724">
        <v>10</v>
      </c>
      <c r="M8724" t="s">
        <v>32</v>
      </c>
      <c r="Q8724">
        <v>3200</v>
      </c>
      <c r="AB8724">
        <v>84.16</v>
      </c>
      <c r="AC8724" t="s">
        <v>8776</v>
      </c>
    </row>
    <row r="8725" spans="1:29">
      <c r="A8725" s="1" t="s">
        <v>30</v>
      </c>
      <c r="B8725" s="2">
        <v>42853.535416666666</v>
      </c>
      <c r="C8725">
        <v>82</v>
      </c>
      <c r="D8725">
        <v>69</v>
      </c>
      <c r="E8725">
        <v>65.03</v>
      </c>
      <c r="F8725">
        <v>240</v>
      </c>
      <c r="G8725">
        <v>10</v>
      </c>
      <c r="H8725">
        <v>0</v>
      </c>
      <c r="I8725">
        <v>30.08</v>
      </c>
      <c r="J8725">
        <v>1018</v>
      </c>
      <c r="K8725">
        <v>10</v>
      </c>
      <c r="M8725" t="s">
        <v>32</v>
      </c>
      <c r="N8725" t="s">
        <v>32</v>
      </c>
      <c r="Q8725">
        <v>3200</v>
      </c>
      <c r="R8725">
        <v>25000</v>
      </c>
      <c r="AB8725">
        <v>85.39</v>
      </c>
      <c r="AC8725" t="s">
        <v>8777</v>
      </c>
    </row>
    <row r="8726" spans="1:29">
      <c r="A8726" s="1" t="s">
        <v>30</v>
      </c>
      <c r="B8726" s="2">
        <v>42853.57708333333</v>
      </c>
      <c r="C8726">
        <v>83</v>
      </c>
      <c r="D8726">
        <v>69</v>
      </c>
      <c r="E8726">
        <v>63.16</v>
      </c>
      <c r="F8726">
        <v>230</v>
      </c>
      <c r="G8726">
        <v>8</v>
      </c>
      <c r="H8726">
        <v>0</v>
      </c>
      <c r="I8726">
        <v>30.07</v>
      </c>
      <c r="J8726">
        <v>1017.8</v>
      </c>
      <c r="K8726">
        <v>10</v>
      </c>
      <c r="M8726" t="s">
        <v>34</v>
      </c>
      <c r="N8726" t="s">
        <v>32</v>
      </c>
      <c r="O8726" t="s">
        <v>32</v>
      </c>
      <c r="Q8726">
        <v>3500</v>
      </c>
      <c r="R8726">
        <v>5500</v>
      </c>
      <c r="S8726">
        <v>25000</v>
      </c>
      <c r="AB8726">
        <v>86.48</v>
      </c>
      <c r="AC8726" t="s">
        <v>8778</v>
      </c>
    </row>
    <row r="8727" spans="1:29">
      <c r="A8727" s="1" t="s">
        <v>30</v>
      </c>
      <c r="B8727" s="2">
        <v>42853.618750000001</v>
      </c>
      <c r="C8727">
        <v>84</v>
      </c>
      <c r="D8727">
        <v>69</v>
      </c>
      <c r="E8727">
        <v>60.95</v>
      </c>
      <c r="F8727">
        <v>240</v>
      </c>
      <c r="G8727">
        <v>8</v>
      </c>
      <c r="H8727">
        <v>0</v>
      </c>
      <c r="I8727">
        <v>30.07</v>
      </c>
      <c r="J8727">
        <v>1017.6</v>
      </c>
      <c r="K8727">
        <v>10</v>
      </c>
      <c r="M8727" t="s">
        <v>34</v>
      </c>
      <c r="N8727" t="s">
        <v>32</v>
      </c>
      <c r="O8727" t="s">
        <v>32</v>
      </c>
      <c r="Q8727">
        <v>3900</v>
      </c>
      <c r="R8727">
        <v>5500</v>
      </c>
      <c r="S8727">
        <v>25000</v>
      </c>
      <c r="AB8727">
        <v>87.78</v>
      </c>
      <c r="AC8727" t="s">
        <v>8779</v>
      </c>
    </row>
    <row r="8728" spans="1:29">
      <c r="A8728" s="1" t="s">
        <v>30</v>
      </c>
      <c r="B8728" s="2">
        <v>42853.660416666666</v>
      </c>
      <c r="C8728">
        <v>86</v>
      </c>
      <c r="D8728">
        <v>68</v>
      </c>
      <c r="E8728">
        <v>55.04</v>
      </c>
      <c r="F8728">
        <v>230</v>
      </c>
      <c r="G8728">
        <v>12</v>
      </c>
      <c r="H8728">
        <v>0</v>
      </c>
      <c r="I8728">
        <v>30.05</v>
      </c>
      <c r="J8728">
        <v>1017</v>
      </c>
      <c r="K8728">
        <v>10</v>
      </c>
      <c r="L8728">
        <v>16</v>
      </c>
      <c r="M8728" t="s">
        <v>31</v>
      </c>
      <c r="N8728" t="s">
        <v>32</v>
      </c>
      <c r="O8728" t="s">
        <v>32</v>
      </c>
      <c r="Q8728">
        <v>4200</v>
      </c>
      <c r="R8728">
        <v>5500</v>
      </c>
      <c r="S8728">
        <v>25000</v>
      </c>
      <c r="AB8728">
        <v>89.41</v>
      </c>
      <c r="AC8728" t="s">
        <v>8780</v>
      </c>
    </row>
    <row r="8729" spans="1:29">
      <c r="A8729" s="1" t="s">
        <v>30</v>
      </c>
      <c r="B8729" s="2">
        <v>42853.70208333333</v>
      </c>
      <c r="C8729">
        <v>87</v>
      </c>
      <c r="D8729">
        <v>67</v>
      </c>
      <c r="E8729">
        <v>51.17</v>
      </c>
      <c r="F8729">
        <v>230</v>
      </c>
      <c r="G8729">
        <v>11</v>
      </c>
      <c r="H8729">
        <v>0</v>
      </c>
      <c r="I8729">
        <v>30.04</v>
      </c>
      <c r="J8729">
        <v>1016.8</v>
      </c>
      <c r="K8729">
        <v>10</v>
      </c>
      <c r="M8729" t="s">
        <v>34</v>
      </c>
      <c r="N8729" t="s">
        <v>34</v>
      </c>
      <c r="Q8729">
        <v>5000</v>
      </c>
      <c r="R8729">
        <v>25000</v>
      </c>
      <c r="AB8729">
        <v>89.96</v>
      </c>
      <c r="AC8729" t="s">
        <v>8781</v>
      </c>
    </row>
    <row r="8730" spans="1:29">
      <c r="A8730" s="1" t="s">
        <v>30</v>
      </c>
      <c r="B8730" s="2">
        <v>42853.743750000001</v>
      </c>
      <c r="C8730">
        <v>87</v>
      </c>
      <c r="D8730">
        <v>66</v>
      </c>
      <c r="E8730">
        <v>49.6</v>
      </c>
      <c r="F8730">
        <v>200</v>
      </c>
      <c r="G8730">
        <v>9</v>
      </c>
      <c r="H8730">
        <v>0</v>
      </c>
      <c r="I8730">
        <v>30.04</v>
      </c>
      <c r="J8730">
        <v>1016.8</v>
      </c>
      <c r="K8730">
        <v>10</v>
      </c>
      <c r="M8730" t="s">
        <v>34</v>
      </c>
      <c r="N8730" t="s">
        <v>34</v>
      </c>
      <c r="Q8730">
        <v>5500</v>
      </c>
      <c r="R8730">
        <v>25000</v>
      </c>
      <c r="AB8730">
        <v>89.44</v>
      </c>
      <c r="AC8730" t="s">
        <v>8782</v>
      </c>
    </row>
    <row r="8731" spans="1:29">
      <c r="A8731" s="1" t="s">
        <v>30</v>
      </c>
      <c r="B8731" s="2">
        <v>42853.785416666666</v>
      </c>
      <c r="C8731">
        <v>85</v>
      </c>
      <c r="D8731">
        <v>65</v>
      </c>
      <c r="E8731">
        <v>51.21</v>
      </c>
      <c r="F8731">
        <v>190</v>
      </c>
      <c r="G8731">
        <v>8</v>
      </c>
      <c r="H8731">
        <v>0</v>
      </c>
      <c r="I8731">
        <v>30.04</v>
      </c>
      <c r="J8731">
        <v>1016.8</v>
      </c>
      <c r="K8731">
        <v>10</v>
      </c>
      <c r="M8731" t="s">
        <v>31</v>
      </c>
      <c r="N8731" t="s">
        <v>34</v>
      </c>
      <c r="Q8731">
        <v>5500</v>
      </c>
      <c r="R8731">
        <v>25000</v>
      </c>
      <c r="AB8731">
        <v>86.62</v>
      </c>
      <c r="AC8731" t="s">
        <v>8783</v>
      </c>
    </row>
    <row r="8732" spans="1:29">
      <c r="A8732" s="1" t="s">
        <v>30</v>
      </c>
      <c r="B8732" s="2">
        <v>42853.82708333333</v>
      </c>
      <c r="C8732">
        <v>82</v>
      </c>
      <c r="D8732">
        <v>64</v>
      </c>
      <c r="E8732">
        <v>54.5</v>
      </c>
      <c r="F8732">
        <v>200</v>
      </c>
      <c r="G8732">
        <v>6</v>
      </c>
      <c r="H8732">
        <v>0</v>
      </c>
      <c r="I8732">
        <v>30.05</v>
      </c>
      <c r="J8732">
        <v>1017</v>
      </c>
      <c r="K8732">
        <v>10</v>
      </c>
      <c r="M8732" t="s">
        <v>31</v>
      </c>
      <c r="Q8732">
        <v>25000</v>
      </c>
      <c r="AB8732">
        <v>83.47</v>
      </c>
      <c r="AC8732" t="s">
        <v>8784</v>
      </c>
    </row>
    <row r="8733" spans="1:29">
      <c r="A8733" s="1" t="s">
        <v>30</v>
      </c>
      <c r="B8733" s="2">
        <v>42853.868750000001</v>
      </c>
      <c r="C8733">
        <v>80</v>
      </c>
      <c r="D8733">
        <v>64</v>
      </c>
      <c r="E8733">
        <v>57.98</v>
      </c>
      <c r="F8733">
        <v>200</v>
      </c>
      <c r="G8733">
        <v>8</v>
      </c>
      <c r="H8733">
        <v>0</v>
      </c>
      <c r="I8733">
        <v>30.06</v>
      </c>
      <c r="J8733">
        <v>1017.3</v>
      </c>
      <c r="K8733">
        <v>10</v>
      </c>
      <c r="M8733" t="s">
        <v>31</v>
      </c>
      <c r="Q8733">
        <v>25000</v>
      </c>
      <c r="AB8733">
        <v>81.709999999999994</v>
      </c>
      <c r="AC8733" t="s">
        <v>8785</v>
      </c>
    </row>
    <row r="8734" spans="1:29">
      <c r="A8734" s="1" t="s">
        <v>30</v>
      </c>
      <c r="B8734" s="2">
        <v>42853.910416666666</v>
      </c>
      <c r="C8734">
        <v>80</v>
      </c>
      <c r="D8734">
        <v>65</v>
      </c>
      <c r="E8734">
        <v>59.83</v>
      </c>
      <c r="F8734">
        <v>210</v>
      </c>
      <c r="G8734">
        <v>10</v>
      </c>
      <c r="H8734">
        <v>0</v>
      </c>
      <c r="I8734">
        <v>30.08</v>
      </c>
      <c r="J8734">
        <v>1017.9</v>
      </c>
      <c r="K8734">
        <v>10</v>
      </c>
      <c r="M8734" t="s">
        <v>31</v>
      </c>
      <c r="Q8734">
        <v>25000</v>
      </c>
      <c r="AB8734">
        <v>81.91</v>
      </c>
      <c r="AC8734" t="s">
        <v>8786</v>
      </c>
    </row>
    <row r="8735" spans="1:29">
      <c r="A8735" s="1" t="s">
        <v>30</v>
      </c>
      <c r="B8735" s="2">
        <v>42853.95208333333</v>
      </c>
      <c r="C8735">
        <v>79</v>
      </c>
      <c r="D8735">
        <v>68</v>
      </c>
      <c r="E8735">
        <v>69.069999999999993</v>
      </c>
      <c r="F8735">
        <v>190</v>
      </c>
      <c r="G8735">
        <v>9</v>
      </c>
      <c r="H8735">
        <v>0</v>
      </c>
      <c r="I8735">
        <v>30.09</v>
      </c>
      <c r="J8735">
        <v>1018.5</v>
      </c>
      <c r="K8735">
        <v>10</v>
      </c>
      <c r="M8735" t="s">
        <v>31</v>
      </c>
      <c r="Q8735">
        <v>25000</v>
      </c>
      <c r="AB8735">
        <v>81.349999999999994</v>
      </c>
      <c r="AC8735" t="s">
        <v>8787</v>
      </c>
    </row>
    <row r="8736" spans="1:29">
      <c r="A8736" s="1" t="s">
        <v>30</v>
      </c>
      <c r="B8736" s="2">
        <v>42853.993750000001</v>
      </c>
      <c r="C8736">
        <v>78</v>
      </c>
      <c r="D8736">
        <v>71</v>
      </c>
      <c r="E8736">
        <v>79.099999999999994</v>
      </c>
      <c r="F8736">
        <v>210</v>
      </c>
      <c r="G8736">
        <v>11</v>
      </c>
      <c r="H8736">
        <v>0</v>
      </c>
      <c r="I8736">
        <v>30.1</v>
      </c>
      <c r="J8736">
        <v>1018.8</v>
      </c>
      <c r="K8736">
        <v>10</v>
      </c>
      <c r="L8736">
        <v>19</v>
      </c>
      <c r="M8736" t="s">
        <v>31</v>
      </c>
      <c r="Q8736">
        <v>25000</v>
      </c>
      <c r="AB8736">
        <v>80.459999999999994</v>
      </c>
      <c r="AC8736" t="s">
        <v>8788</v>
      </c>
    </row>
    <row r="8737" spans="1:29">
      <c r="A8737" s="1" t="s">
        <v>30</v>
      </c>
      <c r="B8737" s="2">
        <v>42854.035416666666</v>
      </c>
      <c r="C8737">
        <v>77</v>
      </c>
      <c r="D8737">
        <v>72</v>
      </c>
      <c r="E8737">
        <v>84.58</v>
      </c>
      <c r="F8737">
        <v>200</v>
      </c>
      <c r="G8737">
        <v>10</v>
      </c>
      <c r="H8737">
        <v>0</v>
      </c>
      <c r="I8737">
        <v>30.11</v>
      </c>
      <c r="J8737">
        <v>1019</v>
      </c>
      <c r="K8737">
        <v>8</v>
      </c>
      <c r="M8737" t="s">
        <v>31</v>
      </c>
      <c r="Q8737">
        <v>25000</v>
      </c>
      <c r="AB8737">
        <v>78.38</v>
      </c>
      <c r="AC8737" t="s">
        <v>8789</v>
      </c>
    </row>
    <row r="8738" spans="1:29">
      <c r="A8738" s="1" t="s">
        <v>30</v>
      </c>
      <c r="B8738" s="2">
        <v>42854.07708333333</v>
      </c>
      <c r="C8738">
        <v>76</v>
      </c>
      <c r="D8738">
        <v>72</v>
      </c>
      <c r="E8738">
        <v>87.73</v>
      </c>
      <c r="F8738">
        <v>190</v>
      </c>
      <c r="G8738">
        <v>9</v>
      </c>
      <c r="H8738">
        <v>0</v>
      </c>
      <c r="I8738">
        <v>30.11</v>
      </c>
      <c r="J8738">
        <v>1019</v>
      </c>
      <c r="K8738">
        <v>7</v>
      </c>
      <c r="M8738" t="s">
        <v>31</v>
      </c>
      <c r="N8738" t="s">
        <v>31</v>
      </c>
      <c r="Q8738">
        <v>1200</v>
      </c>
      <c r="R8738">
        <v>25000</v>
      </c>
      <c r="AB8738">
        <v>77.31</v>
      </c>
      <c r="AC8738" t="s">
        <v>8790</v>
      </c>
    </row>
    <row r="8739" spans="1:29">
      <c r="A8739" s="1" t="s">
        <v>30</v>
      </c>
      <c r="B8739" s="2">
        <v>42854.118750000001</v>
      </c>
      <c r="C8739">
        <v>75</v>
      </c>
      <c r="D8739">
        <v>71</v>
      </c>
      <c r="E8739">
        <v>87.68</v>
      </c>
      <c r="F8739">
        <v>210</v>
      </c>
      <c r="G8739">
        <v>9</v>
      </c>
      <c r="H8739">
        <v>0</v>
      </c>
      <c r="I8739">
        <v>30.11</v>
      </c>
      <c r="J8739">
        <v>1018.9</v>
      </c>
      <c r="K8739">
        <v>7</v>
      </c>
      <c r="M8739" t="s">
        <v>31</v>
      </c>
      <c r="N8739" t="s">
        <v>31</v>
      </c>
      <c r="Q8739">
        <v>1200</v>
      </c>
      <c r="R8739">
        <v>25000</v>
      </c>
      <c r="AB8739">
        <v>76.319999999999993</v>
      </c>
      <c r="AC8739" t="s">
        <v>8791</v>
      </c>
    </row>
    <row r="8740" spans="1:29">
      <c r="A8740" s="1" t="s">
        <v>30</v>
      </c>
      <c r="B8740" s="2">
        <v>42854.160416666666</v>
      </c>
      <c r="C8740">
        <v>74</v>
      </c>
      <c r="D8740">
        <v>71</v>
      </c>
      <c r="E8740">
        <v>90.97</v>
      </c>
      <c r="F8740">
        <v>220</v>
      </c>
      <c r="G8740">
        <v>9</v>
      </c>
      <c r="H8740">
        <v>0</v>
      </c>
      <c r="I8740">
        <v>30.13</v>
      </c>
      <c r="J8740">
        <v>1019.7</v>
      </c>
      <c r="K8740">
        <v>7</v>
      </c>
      <c r="M8740" t="s">
        <v>34</v>
      </c>
      <c r="Q8740">
        <v>1100</v>
      </c>
      <c r="AB8740">
        <v>75.27</v>
      </c>
      <c r="AC8740" t="s">
        <v>8792</v>
      </c>
    </row>
    <row r="8741" spans="1:29">
      <c r="A8741" s="1" t="s">
        <v>30</v>
      </c>
      <c r="B8741" s="2">
        <v>42854.20208333333</v>
      </c>
      <c r="C8741">
        <v>74</v>
      </c>
      <c r="D8741">
        <v>70</v>
      </c>
      <c r="E8741">
        <v>87.63</v>
      </c>
      <c r="F8741">
        <v>220</v>
      </c>
      <c r="G8741">
        <v>10</v>
      </c>
      <c r="H8741">
        <v>0</v>
      </c>
      <c r="I8741">
        <v>30.16</v>
      </c>
      <c r="J8741">
        <v>1020.7</v>
      </c>
      <c r="K8741">
        <v>7</v>
      </c>
      <c r="M8741" t="s">
        <v>32</v>
      </c>
      <c r="Q8741">
        <v>1100</v>
      </c>
      <c r="AB8741">
        <v>75.11</v>
      </c>
      <c r="AC8741" t="s">
        <v>8793</v>
      </c>
    </row>
    <row r="8742" spans="1:29">
      <c r="A8742" s="1" t="s">
        <v>30</v>
      </c>
      <c r="B8742" s="2">
        <v>42854.243750000001</v>
      </c>
      <c r="C8742">
        <v>73</v>
      </c>
      <c r="D8742">
        <v>69</v>
      </c>
      <c r="E8742">
        <v>87.59</v>
      </c>
      <c r="F8742">
        <v>240</v>
      </c>
      <c r="G8742">
        <v>8</v>
      </c>
      <c r="H8742">
        <v>0</v>
      </c>
      <c r="I8742">
        <v>30.17</v>
      </c>
      <c r="J8742">
        <v>1021</v>
      </c>
      <c r="K8742">
        <v>8</v>
      </c>
      <c r="M8742" t="s">
        <v>34</v>
      </c>
      <c r="Q8742">
        <v>1400</v>
      </c>
      <c r="AB8742">
        <v>74.12</v>
      </c>
      <c r="AC8742" t="s">
        <v>8794</v>
      </c>
    </row>
    <row r="8743" spans="1:29">
      <c r="A8743" s="1" t="s">
        <v>30</v>
      </c>
      <c r="B8743" s="2">
        <v>42854.285416666666</v>
      </c>
      <c r="C8743">
        <v>72</v>
      </c>
      <c r="D8743">
        <v>69</v>
      </c>
      <c r="E8743">
        <v>90.59</v>
      </c>
      <c r="F8743">
        <v>230</v>
      </c>
      <c r="G8743">
        <v>7</v>
      </c>
      <c r="H8743">
        <v>0</v>
      </c>
      <c r="I8743">
        <v>30.19</v>
      </c>
      <c r="J8743">
        <v>1021.8</v>
      </c>
      <c r="K8743">
        <v>8</v>
      </c>
      <c r="M8743" t="s">
        <v>34</v>
      </c>
      <c r="N8743" t="s">
        <v>32</v>
      </c>
      <c r="Q8743">
        <v>1400</v>
      </c>
      <c r="R8743">
        <v>25000</v>
      </c>
      <c r="AB8743">
        <v>73.16</v>
      </c>
      <c r="AC8743" t="s">
        <v>8795</v>
      </c>
    </row>
    <row r="8744" spans="1:29">
      <c r="A8744" s="1" t="s">
        <v>30</v>
      </c>
      <c r="B8744" s="2">
        <v>42854.32708333333</v>
      </c>
      <c r="C8744">
        <v>74</v>
      </c>
      <c r="D8744">
        <v>70</v>
      </c>
      <c r="E8744">
        <v>87.63</v>
      </c>
      <c r="F8744">
        <v>230</v>
      </c>
      <c r="G8744">
        <v>9</v>
      </c>
      <c r="H8744">
        <v>0</v>
      </c>
      <c r="I8744">
        <v>30.2</v>
      </c>
      <c r="J8744">
        <v>1022.2</v>
      </c>
      <c r="K8744">
        <v>7</v>
      </c>
      <c r="M8744" t="s">
        <v>34</v>
      </c>
      <c r="N8744" t="s">
        <v>32</v>
      </c>
      <c r="Q8744">
        <v>1300</v>
      </c>
      <c r="R8744">
        <v>25000</v>
      </c>
      <c r="AB8744">
        <v>75.11</v>
      </c>
      <c r="AC8744" t="s">
        <v>8796</v>
      </c>
    </row>
    <row r="8745" spans="1:29">
      <c r="A8745" s="1" t="s">
        <v>30</v>
      </c>
      <c r="B8745" s="2">
        <v>42854.368750000001</v>
      </c>
      <c r="C8745">
        <v>76</v>
      </c>
      <c r="D8745">
        <v>70</v>
      </c>
      <c r="E8745">
        <v>81.96</v>
      </c>
      <c r="F8745">
        <v>220</v>
      </c>
      <c r="G8745">
        <v>11</v>
      </c>
      <c r="H8745">
        <v>0</v>
      </c>
      <c r="I8745">
        <v>30.2</v>
      </c>
      <c r="J8745">
        <v>1022.1</v>
      </c>
      <c r="K8745">
        <v>8</v>
      </c>
      <c r="M8745" t="s">
        <v>32</v>
      </c>
      <c r="Q8745">
        <v>1300</v>
      </c>
      <c r="AB8745">
        <v>77.040000000000006</v>
      </c>
      <c r="AC8745" t="s">
        <v>8797</v>
      </c>
    </row>
    <row r="8746" spans="1:29">
      <c r="A8746" s="1" t="s">
        <v>30</v>
      </c>
      <c r="B8746" s="2">
        <v>42854.410416666666</v>
      </c>
      <c r="C8746">
        <v>79</v>
      </c>
      <c r="D8746">
        <v>70</v>
      </c>
      <c r="E8746">
        <v>73.97</v>
      </c>
      <c r="F8746">
        <v>220</v>
      </c>
      <c r="G8746">
        <v>7</v>
      </c>
      <c r="H8746">
        <v>0</v>
      </c>
      <c r="I8746">
        <v>30.21</v>
      </c>
      <c r="J8746">
        <v>1022.3</v>
      </c>
      <c r="K8746">
        <v>10</v>
      </c>
      <c r="M8746" t="s">
        <v>34</v>
      </c>
      <c r="Q8746">
        <v>1900</v>
      </c>
      <c r="AB8746">
        <v>81.72</v>
      </c>
      <c r="AC8746" t="s">
        <v>8798</v>
      </c>
    </row>
    <row r="8747" spans="1:29">
      <c r="A8747" s="1" t="s">
        <v>30</v>
      </c>
      <c r="B8747" s="2">
        <v>42854.45208333333</v>
      </c>
      <c r="C8747">
        <v>81</v>
      </c>
      <c r="D8747">
        <v>70</v>
      </c>
      <c r="E8747">
        <v>69.28</v>
      </c>
      <c r="F8747">
        <v>220</v>
      </c>
      <c r="G8747">
        <v>8</v>
      </c>
      <c r="H8747">
        <v>0</v>
      </c>
      <c r="I8747">
        <v>30.21</v>
      </c>
      <c r="J8747">
        <v>1022.3</v>
      </c>
      <c r="K8747">
        <v>10</v>
      </c>
      <c r="M8747" t="s">
        <v>34</v>
      </c>
      <c r="Q8747">
        <v>2300</v>
      </c>
      <c r="AB8747">
        <v>84.5</v>
      </c>
      <c r="AC8747" t="s">
        <v>8799</v>
      </c>
    </row>
    <row r="8748" spans="1:29">
      <c r="A8748" s="1" t="s">
        <v>30</v>
      </c>
      <c r="B8748" s="2">
        <v>42854.493750000001</v>
      </c>
      <c r="C8748">
        <v>84</v>
      </c>
      <c r="D8748">
        <v>70</v>
      </c>
      <c r="E8748">
        <v>62.86</v>
      </c>
      <c r="F8748">
        <v>240</v>
      </c>
      <c r="G8748">
        <v>12</v>
      </c>
      <c r="H8748">
        <v>0</v>
      </c>
      <c r="I8748">
        <v>30.2</v>
      </c>
      <c r="J8748">
        <v>1022.1</v>
      </c>
      <c r="K8748">
        <v>10</v>
      </c>
      <c r="M8748" t="s">
        <v>31</v>
      </c>
      <c r="N8748" t="s">
        <v>32</v>
      </c>
      <c r="Q8748">
        <v>3000</v>
      </c>
      <c r="R8748">
        <v>25000</v>
      </c>
      <c r="AB8748">
        <v>88.31</v>
      </c>
      <c r="AC8748" t="s">
        <v>8800</v>
      </c>
    </row>
    <row r="8749" spans="1:29">
      <c r="A8749" s="1" t="s">
        <v>30</v>
      </c>
      <c r="B8749" s="2">
        <v>42854.535416666666</v>
      </c>
      <c r="C8749">
        <v>85</v>
      </c>
      <c r="D8749">
        <v>70</v>
      </c>
      <c r="E8749">
        <v>61.06</v>
      </c>
      <c r="F8749">
        <v>220</v>
      </c>
      <c r="G8749">
        <v>10</v>
      </c>
      <c r="H8749">
        <v>0</v>
      </c>
      <c r="I8749">
        <v>30.18</v>
      </c>
      <c r="J8749">
        <v>1021.3</v>
      </c>
      <c r="K8749">
        <v>10</v>
      </c>
      <c r="M8749" t="s">
        <v>31</v>
      </c>
      <c r="N8749" t="s">
        <v>32</v>
      </c>
      <c r="Q8749">
        <v>3500</v>
      </c>
      <c r="R8749">
        <v>25000</v>
      </c>
      <c r="AB8749">
        <v>89.4</v>
      </c>
      <c r="AC8749" t="s">
        <v>8801</v>
      </c>
    </row>
    <row r="8750" spans="1:29">
      <c r="A8750" s="1" t="s">
        <v>30</v>
      </c>
      <c r="B8750" s="2">
        <v>42854.57708333333</v>
      </c>
      <c r="C8750">
        <v>87</v>
      </c>
      <c r="D8750">
        <v>71</v>
      </c>
      <c r="E8750">
        <v>59.09</v>
      </c>
      <c r="F8750">
        <v>240</v>
      </c>
      <c r="G8750">
        <v>10</v>
      </c>
      <c r="H8750">
        <v>0</v>
      </c>
      <c r="I8750">
        <v>30.17</v>
      </c>
      <c r="J8750">
        <v>1020.9</v>
      </c>
      <c r="K8750">
        <v>10</v>
      </c>
      <c r="M8750" t="s">
        <v>31</v>
      </c>
      <c r="N8750" t="s">
        <v>32</v>
      </c>
      <c r="Q8750">
        <v>3800</v>
      </c>
      <c r="R8750">
        <v>18000</v>
      </c>
      <c r="AB8750">
        <v>92.9</v>
      </c>
      <c r="AC8750" t="s">
        <v>8802</v>
      </c>
    </row>
    <row r="8751" spans="1:29">
      <c r="A8751" s="1" t="s">
        <v>30</v>
      </c>
      <c r="B8751" s="2">
        <v>42854.618750000001</v>
      </c>
      <c r="C8751">
        <v>86</v>
      </c>
      <c r="D8751">
        <v>69</v>
      </c>
      <c r="E8751">
        <v>57.16</v>
      </c>
      <c r="F8751">
        <v>190</v>
      </c>
      <c r="G8751">
        <v>10</v>
      </c>
      <c r="H8751">
        <v>0</v>
      </c>
      <c r="I8751">
        <v>30.16</v>
      </c>
      <c r="J8751">
        <v>1020.6</v>
      </c>
      <c r="K8751">
        <v>10</v>
      </c>
      <c r="M8751" t="s">
        <v>31</v>
      </c>
      <c r="N8751" t="s">
        <v>32</v>
      </c>
      <c r="Q8751">
        <v>4000</v>
      </c>
      <c r="R8751">
        <v>18000</v>
      </c>
      <c r="AB8751">
        <v>90.11</v>
      </c>
      <c r="AC8751" t="s">
        <v>8803</v>
      </c>
    </row>
    <row r="8752" spans="1:29">
      <c r="A8752" s="1" t="s">
        <v>30</v>
      </c>
      <c r="B8752" s="2">
        <v>42854.660416666666</v>
      </c>
      <c r="C8752">
        <v>87</v>
      </c>
      <c r="D8752">
        <v>70</v>
      </c>
      <c r="E8752">
        <v>56.92</v>
      </c>
      <c r="F8752">
        <v>220</v>
      </c>
      <c r="G8752">
        <v>13</v>
      </c>
      <c r="H8752">
        <v>0</v>
      </c>
      <c r="I8752">
        <v>30.14</v>
      </c>
      <c r="J8752">
        <v>1019.9</v>
      </c>
      <c r="K8752">
        <v>10</v>
      </c>
      <c r="M8752" t="s">
        <v>34</v>
      </c>
      <c r="N8752" t="s">
        <v>32</v>
      </c>
      <c r="Q8752">
        <v>4200</v>
      </c>
      <c r="R8752">
        <v>18000</v>
      </c>
      <c r="AB8752">
        <v>92.04</v>
      </c>
      <c r="AC8752" t="s">
        <v>8804</v>
      </c>
    </row>
    <row r="8753" spans="1:29">
      <c r="A8753" s="1" t="s">
        <v>30</v>
      </c>
      <c r="B8753" s="2">
        <v>42854.70208333333</v>
      </c>
      <c r="C8753">
        <v>88</v>
      </c>
      <c r="D8753">
        <v>70</v>
      </c>
      <c r="E8753">
        <v>55.32</v>
      </c>
      <c r="F8753">
        <v>220</v>
      </c>
      <c r="G8753">
        <v>10</v>
      </c>
      <c r="H8753">
        <v>0</v>
      </c>
      <c r="I8753">
        <v>30.13</v>
      </c>
      <c r="J8753">
        <v>1019.9</v>
      </c>
      <c r="K8753">
        <v>10</v>
      </c>
      <c r="M8753" t="s">
        <v>34</v>
      </c>
      <c r="N8753" t="s">
        <v>32</v>
      </c>
      <c r="Q8753">
        <v>4000</v>
      </c>
      <c r="R8753">
        <v>25000</v>
      </c>
      <c r="AB8753">
        <v>93.11</v>
      </c>
      <c r="AC8753" t="s">
        <v>8805</v>
      </c>
    </row>
    <row r="8754" spans="1:29">
      <c r="A8754" s="1" t="s">
        <v>30</v>
      </c>
      <c r="B8754" s="2">
        <v>42854.743750000001</v>
      </c>
      <c r="C8754">
        <v>87</v>
      </c>
      <c r="D8754">
        <v>69</v>
      </c>
      <c r="E8754">
        <v>55.19</v>
      </c>
      <c r="F8754">
        <v>190</v>
      </c>
      <c r="G8754">
        <v>10</v>
      </c>
      <c r="H8754">
        <v>0</v>
      </c>
      <c r="I8754">
        <v>30.13</v>
      </c>
      <c r="J8754">
        <v>1019.7</v>
      </c>
      <c r="K8754">
        <v>10</v>
      </c>
      <c r="M8754" t="s">
        <v>34</v>
      </c>
      <c r="N8754" t="s">
        <v>32</v>
      </c>
      <c r="Q8754">
        <v>4500</v>
      </c>
      <c r="R8754">
        <v>25000</v>
      </c>
      <c r="AB8754">
        <v>91.38</v>
      </c>
      <c r="AC8754" t="s">
        <v>8806</v>
      </c>
    </row>
    <row r="8755" spans="1:29">
      <c r="A8755" s="1" t="s">
        <v>30</v>
      </c>
      <c r="B8755" s="2">
        <v>42854.785416666666</v>
      </c>
      <c r="C8755">
        <v>85</v>
      </c>
      <c r="D8755">
        <v>68</v>
      </c>
      <c r="E8755">
        <v>57.02</v>
      </c>
      <c r="F8755">
        <v>200</v>
      </c>
      <c r="G8755">
        <v>11</v>
      </c>
      <c r="H8755">
        <v>0</v>
      </c>
      <c r="I8755">
        <v>30.13</v>
      </c>
      <c r="J8755">
        <v>1019.7</v>
      </c>
      <c r="K8755">
        <v>10</v>
      </c>
      <c r="M8755" t="s">
        <v>34</v>
      </c>
      <c r="N8755" t="s">
        <v>32</v>
      </c>
      <c r="Q8755">
        <v>4500</v>
      </c>
      <c r="R8755">
        <v>25000</v>
      </c>
      <c r="AB8755">
        <v>88.18</v>
      </c>
      <c r="AC8755" t="s">
        <v>8807</v>
      </c>
    </row>
    <row r="8756" spans="1:29">
      <c r="A8756" s="1" t="s">
        <v>30</v>
      </c>
      <c r="B8756" s="2">
        <v>42854.82708333333</v>
      </c>
      <c r="C8756">
        <v>82</v>
      </c>
      <c r="D8756">
        <v>68</v>
      </c>
      <c r="E8756">
        <v>62.62</v>
      </c>
      <c r="F8756">
        <v>200</v>
      </c>
      <c r="G8756">
        <v>6</v>
      </c>
      <c r="H8756">
        <v>0</v>
      </c>
      <c r="I8756">
        <v>30.14</v>
      </c>
      <c r="J8756">
        <v>1020</v>
      </c>
      <c r="K8756">
        <v>10</v>
      </c>
      <c r="M8756" t="s">
        <v>31</v>
      </c>
      <c r="N8756" t="s">
        <v>32</v>
      </c>
      <c r="Q8756">
        <v>4500</v>
      </c>
      <c r="R8756">
        <v>25000</v>
      </c>
      <c r="AB8756">
        <v>84.92</v>
      </c>
      <c r="AC8756" t="s">
        <v>8808</v>
      </c>
    </row>
    <row r="8757" spans="1:29">
      <c r="A8757" s="1" t="s">
        <v>30</v>
      </c>
      <c r="B8757" s="2">
        <v>42854.868750000001</v>
      </c>
      <c r="C8757">
        <v>80</v>
      </c>
      <c r="D8757">
        <v>67</v>
      </c>
      <c r="E8757">
        <v>64.14</v>
      </c>
      <c r="F8757">
        <v>170</v>
      </c>
      <c r="G8757">
        <v>4</v>
      </c>
      <c r="H8757">
        <v>0</v>
      </c>
      <c r="I8757">
        <v>30.15</v>
      </c>
      <c r="J8757">
        <v>1020.3</v>
      </c>
      <c r="K8757">
        <v>10</v>
      </c>
      <c r="M8757" t="s">
        <v>31</v>
      </c>
      <c r="N8757" t="s">
        <v>32</v>
      </c>
      <c r="Q8757">
        <v>4500</v>
      </c>
      <c r="R8757">
        <v>25000</v>
      </c>
      <c r="AB8757">
        <v>82.4</v>
      </c>
      <c r="AC8757" t="s">
        <v>8809</v>
      </c>
    </row>
    <row r="8758" spans="1:29">
      <c r="A8758" s="1" t="s">
        <v>30</v>
      </c>
      <c r="B8758" s="2">
        <v>42854.910416666666</v>
      </c>
      <c r="C8758">
        <v>78</v>
      </c>
      <c r="D8758">
        <v>67</v>
      </c>
      <c r="E8758">
        <v>68.489999999999995</v>
      </c>
      <c r="F8758">
        <v>170</v>
      </c>
      <c r="G8758">
        <v>3</v>
      </c>
      <c r="H8758">
        <v>0</v>
      </c>
      <c r="I8758">
        <v>30.16</v>
      </c>
      <c r="J8758">
        <v>1020.6</v>
      </c>
      <c r="K8758">
        <v>10</v>
      </c>
      <c r="M8758" t="s">
        <v>31</v>
      </c>
      <c r="N8758" t="s">
        <v>32</v>
      </c>
      <c r="Q8758">
        <v>4000</v>
      </c>
      <c r="R8758">
        <v>25000</v>
      </c>
      <c r="AB8758">
        <v>78.099999999999994</v>
      </c>
      <c r="AC8758" t="s">
        <v>8810</v>
      </c>
    </row>
    <row r="8759" spans="1:29">
      <c r="A8759" s="1" t="s">
        <v>30</v>
      </c>
      <c r="B8759" s="2">
        <v>42854.95208333333</v>
      </c>
      <c r="C8759">
        <v>77</v>
      </c>
      <c r="D8759">
        <v>70</v>
      </c>
      <c r="E8759">
        <v>79.02</v>
      </c>
      <c r="F8759">
        <v>180</v>
      </c>
      <c r="G8759">
        <v>6</v>
      </c>
      <c r="H8759">
        <v>0</v>
      </c>
      <c r="I8759">
        <v>30.16</v>
      </c>
      <c r="J8759">
        <v>1020.8</v>
      </c>
      <c r="K8759">
        <v>10</v>
      </c>
      <c r="M8759" t="s">
        <v>31</v>
      </c>
      <c r="N8759" t="s">
        <v>32</v>
      </c>
      <c r="Q8759">
        <v>4000</v>
      </c>
      <c r="R8759">
        <v>25000</v>
      </c>
      <c r="AB8759">
        <v>78.11</v>
      </c>
      <c r="AC8759" t="s">
        <v>8811</v>
      </c>
    </row>
    <row r="8760" spans="1:29">
      <c r="A8760" s="1" t="s">
        <v>30</v>
      </c>
      <c r="B8760" s="2">
        <v>42854.993750000001</v>
      </c>
      <c r="C8760">
        <v>76</v>
      </c>
      <c r="D8760">
        <v>71</v>
      </c>
      <c r="E8760">
        <v>85.09</v>
      </c>
      <c r="F8760">
        <v>190</v>
      </c>
      <c r="G8760">
        <v>9</v>
      </c>
      <c r="H8760">
        <v>0</v>
      </c>
      <c r="I8760">
        <v>30.16</v>
      </c>
      <c r="J8760">
        <v>1020.9</v>
      </c>
      <c r="K8760">
        <v>10</v>
      </c>
      <c r="M8760" t="s">
        <v>32</v>
      </c>
      <c r="Q8760">
        <v>25000</v>
      </c>
      <c r="AB8760">
        <v>77.19</v>
      </c>
      <c r="AC8760" t="s">
        <v>8812</v>
      </c>
    </row>
    <row r="8761" spans="1:29">
      <c r="A8761" s="1" t="s">
        <v>30</v>
      </c>
      <c r="B8761" s="2">
        <v>42855.035416666666</v>
      </c>
      <c r="C8761">
        <v>75</v>
      </c>
      <c r="D8761">
        <v>71</v>
      </c>
      <c r="E8761">
        <v>87.68</v>
      </c>
      <c r="F8761">
        <v>190</v>
      </c>
      <c r="G8761">
        <v>8</v>
      </c>
      <c r="H8761">
        <v>0</v>
      </c>
      <c r="I8761">
        <v>30.17</v>
      </c>
      <c r="J8761">
        <v>1021</v>
      </c>
      <c r="K8761">
        <v>10</v>
      </c>
      <c r="M8761" t="s">
        <v>31</v>
      </c>
      <c r="N8761" t="s">
        <v>32</v>
      </c>
      <c r="Q8761">
        <v>4000</v>
      </c>
      <c r="R8761">
        <v>25000</v>
      </c>
      <c r="AB8761">
        <v>76.319999999999993</v>
      </c>
      <c r="AC8761" t="s">
        <v>8813</v>
      </c>
    </row>
    <row r="8762" spans="1:29">
      <c r="A8762" s="1" t="s">
        <v>30</v>
      </c>
      <c r="B8762" s="2">
        <v>42855.07708333333</v>
      </c>
      <c r="C8762">
        <v>74</v>
      </c>
      <c r="D8762">
        <v>70</v>
      </c>
      <c r="E8762">
        <v>87.63</v>
      </c>
      <c r="F8762">
        <v>210</v>
      </c>
      <c r="G8762">
        <v>8</v>
      </c>
      <c r="H8762">
        <v>0</v>
      </c>
      <c r="I8762">
        <v>30.16</v>
      </c>
      <c r="J8762">
        <v>1020.8</v>
      </c>
      <c r="K8762">
        <v>10</v>
      </c>
      <c r="M8762" t="s">
        <v>32</v>
      </c>
      <c r="N8762" t="s">
        <v>32</v>
      </c>
      <c r="Q8762">
        <v>1200</v>
      </c>
      <c r="R8762">
        <v>25000</v>
      </c>
      <c r="AB8762">
        <v>75.11</v>
      </c>
      <c r="AC8762" t="s">
        <v>8814</v>
      </c>
    </row>
    <row r="8763" spans="1:29">
      <c r="A8763" s="1" t="s">
        <v>30</v>
      </c>
      <c r="B8763" s="2">
        <v>42855.118750000001</v>
      </c>
      <c r="C8763">
        <v>73</v>
      </c>
      <c r="D8763">
        <v>70</v>
      </c>
      <c r="E8763">
        <v>90.32</v>
      </c>
      <c r="F8763">
        <v>210</v>
      </c>
      <c r="G8763">
        <v>7</v>
      </c>
      <c r="H8763">
        <v>0</v>
      </c>
      <c r="I8763">
        <v>30.16</v>
      </c>
      <c r="J8763">
        <v>1020.6</v>
      </c>
      <c r="K8763">
        <v>10</v>
      </c>
      <c r="M8763" t="s">
        <v>32</v>
      </c>
      <c r="N8763" t="s">
        <v>32</v>
      </c>
      <c r="Q8763">
        <v>1200</v>
      </c>
      <c r="R8763">
        <v>25000</v>
      </c>
      <c r="AB8763">
        <v>74.25</v>
      </c>
      <c r="AC8763" t="s">
        <v>8815</v>
      </c>
    </row>
    <row r="8764" spans="1:29">
      <c r="A8764" s="1" t="s">
        <v>30</v>
      </c>
      <c r="B8764" s="2">
        <v>42855.160416666666</v>
      </c>
      <c r="C8764">
        <v>72</v>
      </c>
      <c r="D8764">
        <v>69</v>
      </c>
      <c r="E8764">
        <v>90.59</v>
      </c>
      <c r="F8764">
        <v>210</v>
      </c>
      <c r="G8764">
        <v>9</v>
      </c>
      <c r="H8764">
        <v>0</v>
      </c>
      <c r="I8764">
        <v>30.15</v>
      </c>
      <c r="J8764">
        <v>1020.6</v>
      </c>
      <c r="K8764">
        <v>10</v>
      </c>
      <c r="M8764" t="s">
        <v>32</v>
      </c>
      <c r="N8764" t="s">
        <v>32</v>
      </c>
      <c r="Q8764">
        <v>1200</v>
      </c>
      <c r="R8764">
        <v>25000</v>
      </c>
      <c r="AB8764">
        <v>73.16</v>
      </c>
      <c r="AC8764" t="s">
        <v>8816</v>
      </c>
    </row>
    <row r="8765" spans="1:29">
      <c r="A8765" s="1" t="s">
        <v>30</v>
      </c>
      <c r="B8765" s="2">
        <v>42855.20208333333</v>
      </c>
      <c r="C8765">
        <v>71</v>
      </c>
      <c r="D8765">
        <v>67</v>
      </c>
      <c r="E8765">
        <v>86.59</v>
      </c>
      <c r="F8765">
        <v>220</v>
      </c>
      <c r="G8765">
        <v>9</v>
      </c>
      <c r="H8765">
        <v>0</v>
      </c>
      <c r="I8765">
        <v>30.16</v>
      </c>
      <c r="J8765">
        <v>1020.8</v>
      </c>
      <c r="K8765">
        <v>10</v>
      </c>
      <c r="M8765" t="s">
        <v>32</v>
      </c>
      <c r="N8765" t="s">
        <v>32</v>
      </c>
      <c r="Q8765">
        <v>1200</v>
      </c>
      <c r="R8765">
        <v>25000</v>
      </c>
      <c r="AB8765">
        <v>71.099999999999994</v>
      </c>
      <c r="AC8765" t="s">
        <v>8817</v>
      </c>
    </row>
    <row r="8766" spans="1:29">
      <c r="A8766" s="1" t="s">
        <v>30</v>
      </c>
      <c r="B8766" s="2">
        <v>42855.243750000001</v>
      </c>
      <c r="C8766">
        <v>71</v>
      </c>
      <c r="D8766">
        <v>67</v>
      </c>
      <c r="E8766">
        <v>86.59</v>
      </c>
      <c r="F8766">
        <v>230</v>
      </c>
      <c r="G8766">
        <v>9</v>
      </c>
      <c r="H8766">
        <v>0</v>
      </c>
      <c r="I8766">
        <v>30.17</v>
      </c>
      <c r="J8766">
        <v>1021.1</v>
      </c>
      <c r="K8766">
        <v>10</v>
      </c>
      <c r="M8766" t="s">
        <v>32</v>
      </c>
      <c r="N8766" t="s">
        <v>32</v>
      </c>
      <c r="Q8766">
        <v>1900</v>
      </c>
      <c r="R8766">
        <v>25000</v>
      </c>
      <c r="AB8766">
        <v>71.099999999999994</v>
      </c>
      <c r="AC8766" t="s">
        <v>8818</v>
      </c>
    </row>
    <row r="8767" spans="1:29">
      <c r="A8767" s="1" t="s">
        <v>30</v>
      </c>
      <c r="B8767" s="2">
        <v>42855.285416666666</v>
      </c>
      <c r="C8767">
        <v>71</v>
      </c>
      <c r="D8767">
        <v>67</v>
      </c>
      <c r="E8767">
        <v>86.59</v>
      </c>
      <c r="F8767">
        <v>190</v>
      </c>
      <c r="G8767">
        <v>6</v>
      </c>
      <c r="H8767">
        <v>0</v>
      </c>
      <c r="I8767">
        <v>30.18</v>
      </c>
      <c r="J8767">
        <v>1021.6</v>
      </c>
      <c r="K8767">
        <v>10</v>
      </c>
      <c r="M8767" t="s">
        <v>34</v>
      </c>
      <c r="N8767" t="s">
        <v>32</v>
      </c>
      <c r="Q8767">
        <v>1900</v>
      </c>
      <c r="R8767">
        <v>25000</v>
      </c>
      <c r="AB8767">
        <v>71.099999999999994</v>
      </c>
      <c r="AC8767" t="s">
        <v>8819</v>
      </c>
    </row>
    <row r="8768" spans="1:29">
      <c r="A8768" s="1" t="s">
        <v>30</v>
      </c>
      <c r="B8768" s="2">
        <v>42855.321527777778</v>
      </c>
      <c r="C8768">
        <v>72</v>
      </c>
      <c r="D8768">
        <v>68</v>
      </c>
      <c r="E8768">
        <v>87.24</v>
      </c>
      <c r="F8768">
        <v>210</v>
      </c>
      <c r="G8768">
        <v>7</v>
      </c>
      <c r="H8768">
        <v>0</v>
      </c>
      <c r="I8768">
        <v>30.2</v>
      </c>
      <c r="K8768">
        <v>10</v>
      </c>
      <c r="M8768" t="s">
        <v>32</v>
      </c>
      <c r="N8768" t="s">
        <v>32</v>
      </c>
      <c r="Q8768">
        <v>1900</v>
      </c>
      <c r="R8768">
        <v>25000</v>
      </c>
      <c r="AB8768">
        <v>73</v>
      </c>
      <c r="AC8768" t="s">
        <v>8820</v>
      </c>
    </row>
    <row r="8769" spans="1:29">
      <c r="A8769" s="1" t="s">
        <v>30</v>
      </c>
      <c r="B8769" s="2">
        <v>42855.32708333333</v>
      </c>
      <c r="C8769">
        <v>72</v>
      </c>
      <c r="D8769">
        <v>68</v>
      </c>
      <c r="E8769">
        <v>87.24</v>
      </c>
      <c r="F8769">
        <v>200</v>
      </c>
      <c r="G8769">
        <v>8</v>
      </c>
      <c r="H8769">
        <v>0</v>
      </c>
      <c r="I8769">
        <v>30.2</v>
      </c>
      <c r="J8769">
        <v>1022.3</v>
      </c>
      <c r="K8769">
        <v>10</v>
      </c>
      <c r="M8769" t="s">
        <v>31</v>
      </c>
      <c r="N8769" t="s">
        <v>32</v>
      </c>
      <c r="O8769" t="s">
        <v>32</v>
      </c>
      <c r="Q8769">
        <v>1100</v>
      </c>
      <c r="R8769">
        <v>1900</v>
      </c>
      <c r="S8769">
        <v>25000</v>
      </c>
      <c r="AB8769">
        <v>73</v>
      </c>
      <c r="AC8769" t="s">
        <v>8821</v>
      </c>
    </row>
    <row r="8770" spans="1:29">
      <c r="A8770" s="1" t="s">
        <v>30</v>
      </c>
      <c r="B8770" s="2">
        <v>42855.368750000001</v>
      </c>
      <c r="C8770">
        <v>74</v>
      </c>
      <c r="D8770">
        <v>67</v>
      </c>
      <c r="E8770">
        <v>78.77</v>
      </c>
      <c r="F8770">
        <v>220</v>
      </c>
      <c r="G8770">
        <v>11</v>
      </c>
      <c r="H8770">
        <v>0</v>
      </c>
      <c r="I8770">
        <v>30.21</v>
      </c>
      <c r="J8770">
        <v>1022.7</v>
      </c>
      <c r="K8770">
        <v>10</v>
      </c>
      <c r="M8770" t="s">
        <v>32</v>
      </c>
      <c r="N8770" t="s">
        <v>32</v>
      </c>
      <c r="Q8770">
        <v>1700</v>
      </c>
      <c r="R8770">
        <v>25000</v>
      </c>
      <c r="AB8770">
        <v>73.900000000000006</v>
      </c>
      <c r="AC8770" t="s">
        <v>8822</v>
      </c>
    </row>
    <row r="8771" spans="1:29">
      <c r="A8771" s="1" t="s">
        <v>30</v>
      </c>
      <c r="B8771" s="2">
        <v>42855.410416666666</v>
      </c>
      <c r="C8771">
        <v>74</v>
      </c>
      <c r="D8771">
        <v>66</v>
      </c>
      <c r="E8771">
        <v>76.36</v>
      </c>
      <c r="F8771">
        <v>220</v>
      </c>
      <c r="G8771">
        <v>11</v>
      </c>
      <c r="H8771">
        <v>0</v>
      </c>
      <c r="I8771">
        <v>30.21</v>
      </c>
      <c r="J8771">
        <v>1022.5</v>
      </c>
      <c r="K8771">
        <v>10</v>
      </c>
      <c r="L8771">
        <v>20</v>
      </c>
      <c r="M8771" t="s">
        <v>32</v>
      </c>
      <c r="N8771" t="s">
        <v>32</v>
      </c>
      <c r="Q8771">
        <v>1800</v>
      </c>
      <c r="R8771">
        <v>25000</v>
      </c>
      <c r="AB8771">
        <v>73.900000000000006</v>
      </c>
      <c r="AC8771" t="s">
        <v>8823</v>
      </c>
    </row>
    <row r="8772" spans="1:29">
      <c r="A8772" s="1" t="s">
        <v>30</v>
      </c>
      <c r="B8772" s="2">
        <v>42855.45208333333</v>
      </c>
      <c r="C8772">
        <v>77</v>
      </c>
      <c r="D8772">
        <v>67</v>
      </c>
      <c r="E8772">
        <v>71.03</v>
      </c>
      <c r="F8772">
        <v>200</v>
      </c>
      <c r="G8772">
        <v>10</v>
      </c>
      <c r="H8772">
        <v>0</v>
      </c>
      <c r="I8772">
        <v>30.2</v>
      </c>
      <c r="J8772">
        <v>1022.1</v>
      </c>
      <c r="K8772">
        <v>10</v>
      </c>
      <c r="M8772" t="s">
        <v>34</v>
      </c>
      <c r="N8772" t="s">
        <v>32</v>
      </c>
      <c r="Q8772">
        <v>2400</v>
      </c>
      <c r="R8772">
        <v>25000</v>
      </c>
      <c r="AB8772">
        <v>77</v>
      </c>
      <c r="AC8772" t="s">
        <v>8824</v>
      </c>
    </row>
    <row r="8773" spans="1:29">
      <c r="A8773" s="1" t="s">
        <v>30</v>
      </c>
      <c r="B8773" s="2">
        <v>42855.493750000001</v>
      </c>
      <c r="C8773">
        <v>80</v>
      </c>
      <c r="D8773">
        <v>67</v>
      </c>
      <c r="E8773">
        <v>64.14</v>
      </c>
      <c r="F8773">
        <v>190</v>
      </c>
      <c r="G8773">
        <v>12</v>
      </c>
      <c r="H8773">
        <v>0</v>
      </c>
      <c r="I8773">
        <v>30.19</v>
      </c>
      <c r="J8773">
        <v>1021.8</v>
      </c>
      <c r="K8773">
        <v>10</v>
      </c>
      <c r="M8773" t="s">
        <v>34</v>
      </c>
      <c r="N8773" t="s">
        <v>32</v>
      </c>
      <c r="Q8773">
        <v>2800</v>
      </c>
      <c r="R8773">
        <v>25000</v>
      </c>
      <c r="AB8773">
        <v>82.4</v>
      </c>
      <c r="AC8773" t="s">
        <v>8825</v>
      </c>
    </row>
    <row r="8774" spans="1:29">
      <c r="A8774" s="1" t="s">
        <v>30</v>
      </c>
      <c r="B8774" s="2">
        <v>42855.535416666666</v>
      </c>
      <c r="C8774">
        <v>82</v>
      </c>
      <c r="D8774">
        <v>67</v>
      </c>
      <c r="E8774">
        <v>60.28</v>
      </c>
      <c r="F8774">
        <v>240</v>
      </c>
      <c r="G8774">
        <v>13</v>
      </c>
      <c r="H8774">
        <v>0</v>
      </c>
      <c r="I8774">
        <v>30.19</v>
      </c>
      <c r="J8774">
        <v>1021.6</v>
      </c>
      <c r="K8774">
        <v>10</v>
      </c>
      <c r="M8774" t="s">
        <v>34</v>
      </c>
      <c r="N8774" t="s">
        <v>32</v>
      </c>
      <c r="Q8774">
        <v>3200</v>
      </c>
      <c r="R8774">
        <v>25000</v>
      </c>
      <c r="AB8774">
        <v>84.48</v>
      </c>
      <c r="AC8774" t="s">
        <v>8826</v>
      </c>
    </row>
    <row r="8775" spans="1:29">
      <c r="A8775" s="1" t="s">
        <v>30</v>
      </c>
      <c r="B8775" s="2">
        <v>42855.57708333333</v>
      </c>
      <c r="C8775">
        <v>81</v>
      </c>
      <c r="D8775">
        <v>66</v>
      </c>
      <c r="E8775">
        <v>60.37</v>
      </c>
      <c r="F8775">
        <v>230</v>
      </c>
      <c r="G8775">
        <v>12</v>
      </c>
      <c r="H8775">
        <v>0</v>
      </c>
      <c r="I8775">
        <v>30.18</v>
      </c>
      <c r="J8775">
        <v>1021.4</v>
      </c>
      <c r="K8775">
        <v>10</v>
      </c>
      <c r="M8775" t="s">
        <v>34</v>
      </c>
      <c r="N8775" t="s">
        <v>32</v>
      </c>
      <c r="Q8775">
        <v>3700</v>
      </c>
      <c r="R8775">
        <v>25000</v>
      </c>
      <c r="AB8775">
        <v>83.11</v>
      </c>
      <c r="AC8775" t="s">
        <v>8827</v>
      </c>
    </row>
    <row r="8776" spans="1:29">
      <c r="A8776" s="1" t="s">
        <v>30</v>
      </c>
      <c r="B8776" s="2">
        <v>42855.618750000001</v>
      </c>
      <c r="C8776">
        <v>84</v>
      </c>
      <c r="D8776">
        <v>67</v>
      </c>
      <c r="E8776">
        <v>56.51</v>
      </c>
      <c r="F8776">
        <v>250</v>
      </c>
      <c r="G8776">
        <v>9</v>
      </c>
      <c r="H8776">
        <v>0</v>
      </c>
      <c r="I8776">
        <v>30.15</v>
      </c>
      <c r="J8776">
        <v>1020.5</v>
      </c>
      <c r="K8776">
        <v>10</v>
      </c>
      <c r="M8776" t="s">
        <v>34</v>
      </c>
      <c r="N8776" t="s">
        <v>32</v>
      </c>
      <c r="Q8776">
        <v>4000</v>
      </c>
      <c r="R8776">
        <v>25000</v>
      </c>
      <c r="AB8776">
        <v>86.62</v>
      </c>
      <c r="AC8776" t="s">
        <v>8828</v>
      </c>
    </row>
    <row r="8777" spans="1:29">
      <c r="A8777" s="1" t="s">
        <v>30</v>
      </c>
      <c r="B8777" s="2">
        <v>42855.660416666666</v>
      </c>
      <c r="C8777">
        <v>85</v>
      </c>
      <c r="D8777">
        <v>66</v>
      </c>
      <c r="E8777">
        <v>53.21</v>
      </c>
      <c r="F8777">
        <v>230</v>
      </c>
      <c r="G8777">
        <v>12</v>
      </c>
      <c r="H8777">
        <v>0</v>
      </c>
      <c r="I8777">
        <v>30.13</v>
      </c>
      <c r="J8777">
        <v>1019.7</v>
      </c>
      <c r="K8777">
        <v>10</v>
      </c>
      <c r="M8777" t="s">
        <v>34</v>
      </c>
      <c r="N8777" t="s">
        <v>32</v>
      </c>
      <c r="O8777" t="s">
        <v>32</v>
      </c>
      <c r="Q8777">
        <v>4500</v>
      </c>
      <c r="R8777">
        <v>8000</v>
      </c>
      <c r="S8777">
        <v>25000</v>
      </c>
      <c r="AB8777">
        <v>87.13</v>
      </c>
      <c r="AC8777" t="s">
        <v>8829</v>
      </c>
    </row>
    <row r="8778" spans="1:29">
      <c r="A8778" s="1" t="s">
        <v>30</v>
      </c>
      <c r="B8778" s="2">
        <v>42855.70208333333</v>
      </c>
      <c r="C8778">
        <v>86</v>
      </c>
      <c r="D8778">
        <v>64</v>
      </c>
      <c r="E8778">
        <v>47.91</v>
      </c>
      <c r="F8778">
        <v>220</v>
      </c>
      <c r="G8778">
        <v>11</v>
      </c>
      <c r="H8778">
        <v>0</v>
      </c>
      <c r="I8778">
        <v>30.1</v>
      </c>
      <c r="J8778">
        <v>1018.8</v>
      </c>
      <c r="K8778">
        <v>10</v>
      </c>
      <c r="M8778" t="s">
        <v>32</v>
      </c>
      <c r="N8778" t="s">
        <v>32</v>
      </c>
      <c r="Q8778">
        <v>6500</v>
      </c>
      <c r="R8778">
        <v>25000</v>
      </c>
      <c r="AB8778">
        <v>87.31</v>
      </c>
      <c r="AC8778" t="s">
        <v>8830</v>
      </c>
    </row>
    <row r="8779" spans="1:29">
      <c r="A8779" s="1" t="s">
        <v>30</v>
      </c>
      <c r="B8779" s="2">
        <v>42855.743750000001</v>
      </c>
      <c r="C8779">
        <v>78</v>
      </c>
      <c r="D8779">
        <v>66</v>
      </c>
      <c r="E8779">
        <v>66.39</v>
      </c>
      <c r="F8779">
        <v>250</v>
      </c>
      <c r="G8779">
        <v>15</v>
      </c>
      <c r="I8779">
        <v>30.1</v>
      </c>
      <c r="J8779">
        <v>1018.8</v>
      </c>
      <c r="K8779">
        <v>7</v>
      </c>
      <c r="L8779">
        <v>24</v>
      </c>
      <c r="M8779" t="s">
        <v>32</v>
      </c>
      <c r="N8779" t="s">
        <v>32</v>
      </c>
      <c r="O8779" t="s">
        <v>32</v>
      </c>
      <c r="Q8779">
        <v>5500</v>
      </c>
      <c r="R8779">
        <v>8500</v>
      </c>
      <c r="S8779">
        <v>11000</v>
      </c>
      <c r="U8779" t="e" cm="1">
        <f t="array" ref="U8779">-RA</f>
        <v>#NAME?</v>
      </c>
      <c r="AB8779">
        <v>78.099999999999994</v>
      </c>
      <c r="AC8779" t="s">
        <v>8831</v>
      </c>
    </row>
    <row r="8780" spans="1:29">
      <c r="A8780" s="1" t="s">
        <v>30</v>
      </c>
      <c r="B8780" s="2">
        <v>42855.785416666666</v>
      </c>
      <c r="C8780">
        <v>73</v>
      </c>
      <c r="D8780">
        <v>68</v>
      </c>
      <c r="E8780">
        <v>84.34</v>
      </c>
      <c r="F8780">
        <v>260</v>
      </c>
      <c r="G8780">
        <v>5</v>
      </c>
      <c r="H8780">
        <v>0.02</v>
      </c>
      <c r="I8780">
        <v>30.11</v>
      </c>
      <c r="J8780">
        <v>1019.2</v>
      </c>
      <c r="K8780">
        <v>10</v>
      </c>
      <c r="M8780" t="s">
        <v>32</v>
      </c>
      <c r="N8780" t="s">
        <v>43</v>
      </c>
      <c r="Q8780">
        <v>4900</v>
      </c>
      <c r="R8780">
        <v>6500</v>
      </c>
      <c r="AB8780">
        <v>73</v>
      </c>
      <c r="AC8780" t="s">
        <v>8832</v>
      </c>
    </row>
    <row r="8781" spans="1:29">
      <c r="A8781" s="1" t="s">
        <v>30</v>
      </c>
      <c r="B8781" s="2">
        <v>42855.82708333333</v>
      </c>
      <c r="C8781">
        <v>74</v>
      </c>
      <c r="D8781">
        <v>68</v>
      </c>
      <c r="E8781">
        <v>81.819999999999993</v>
      </c>
      <c r="F8781">
        <v>140</v>
      </c>
      <c r="G8781">
        <v>4</v>
      </c>
      <c r="H8781">
        <v>0</v>
      </c>
      <c r="I8781">
        <v>30.1</v>
      </c>
      <c r="J8781">
        <v>1018.9</v>
      </c>
      <c r="K8781">
        <v>10</v>
      </c>
      <c r="M8781" t="s">
        <v>34</v>
      </c>
      <c r="N8781" t="s">
        <v>32</v>
      </c>
      <c r="Q8781">
        <v>9500</v>
      </c>
      <c r="R8781">
        <v>25000</v>
      </c>
      <c r="AB8781">
        <v>73.900000000000006</v>
      </c>
      <c r="AC8781" t="s">
        <v>8833</v>
      </c>
    </row>
    <row r="8782" spans="1:29">
      <c r="A8782" s="1" t="s">
        <v>30</v>
      </c>
      <c r="B8782" s="2">
        <v>42855.868750000001</v>
      </c>
      <c r="C8782">
        <v>72</v>
      </c>
      <c r="D8782">
        <v>68</v>
      </c>
      <c r="E8782">
        <v>87.24</v>
      </c>
      <c r="F8782">
        <v>160</v>
      </c>
      <c r="G8782">
        <v>5</v>
      </c>
      <c r="H8782">
        <v>0</v>
      </c>
      <c r="I8782">
        <v>30.1</v>
      </c>
      <c r="J8782">
        <v>1018.7</v>
      </c>
      <c r="K8782">
        <v>10</v>
      </c>
      <c r="M8782" t="s">
        <v>34</v>
      </c>
      <c r="N8782" t="s">
        <v>32</v>
      </c>
      <c r="Q8782">
        <v>8000</v>
      </c>
      <c r="R8782">
        <v>25000</v>
      </c>
      <c r="AB8782">
        <v>73</v>
      </c>
      <c r="AC8782" t="s">
        <v>8834</v>
      </c>
    </row>
    <row r="8783" spans="1:29">
      <c r="A8783" s="1" t="s">
        <v>30</v>
      </c>
      <c r="B8783" s="2">
        <v>42855.910416666666</v>
      </c>
      <c r="C8783">
        <v>72</v>
      </c>
      <c r="D8783">
        <v>68</v>
      </c>
      <c r="E8783">
        <v>87.24</v>
      </c>
      <c r="F8783">
        <v>150</v>
      </c>
      <c r="G8783">
        <v>5</v>
      </c>
      <c r="H8783">
        <v>0</v>
      </c>
      <c r="I8783">
        <v>30.1</v>
      </c>
      <c r="J8783">
        <v>1018.9</v>
      </c>
      <c r="K8783">
        <v>10</v>
      </c>
      <c r="M8783" t="s">
        <v>34</v>
      </c>
      <c r="N8783" t="s">
        <v>32</v>
      </c>
      <c r="Q8783">
        <v>8000</v>
      </c>
      <c r="R8783">
        <v>25000</v>
      </c>
      <c r="AB8783">
        <v>73</v>
      </c>
      <c r="AC8783" t="s">
        <v>8835</v>
      </c>
    </row>
    <row r="8784" spans="1:29">
      <c r="A8784" s="1" t="s">
        <v>30</v>
      </c>
      <c r="B8784" s="2">
        <v>42855.95208333333</v>
      </c>
      <c r="C8784">
        <v>72</v>
      </c>
      <c r="D8784">
        <v>66</v>
      </c>
      <c r="E8784">
        <v>81.41</v>
      </c>
      <c r="F8784">
        <v>190</v>
      </c>
      <c r="G8784">
        <v>9</v>
      </c>
      <c r="H8784">
        <v>0</v>
      </c>
      <c r="I8784">
        <v>30.11</v>
      </c>
      <c r="J8784">
        <v>1019</v>
      </c>
      <c r="K8784">
        <v>10</v>
      </c>
      <c r="L8784">
        <v>16</v>
      </c>
      <c r="M8784" t="s">
        <v>34</v>
      </c>
      <c r="N8784" t="s">
        <v>32</v>
      </c>
      <c r="Q8784">
        <v>7000</v>
      </c>
      <c r="R8784">
        <v>25000</v>
      </c>
      <c r="AB8784">
        <v>72</v>
      </c>
      <c r="AC8784" t="s">
        <v>8836</v>
      </c>
    </row>
    <row r="8785" spans="1:29">
      <c r="A8785" s="1" t="s">
        <v>30</v>
      </c>
      <c r="B8785" s="2">
        <v>42855.993750000001</v>
      </c>
      <c r="C8785">
        <v>71</v>
      </c>
      <c r="D8785">
        <v>66</v>
      </c>
      <c r="E8785">
        <v>83.93</v>
      </c>
      <c r="F8785">
        <v>190</v>
      </c>
      <c r="G8785">
        <v>11</v>
      </c>
      <c r="H8785">
        <v>0</v>
      </c>
      <c r="I8785">
        <v>30.1</v>
      </c>
      <c r="J8785">
        <v>1018.9</v>
      </c>
      <c r="K8785">
        <v>10</v>
      </c>
      <c r="L8785">
        <v>18</v>
      </c>
      <c r="M8785" t="s">
        <v>34</v>
      </c>
      <c r="N8785" t="s">
        <v>32</v>
      </c>
      <c r="Q8785">
        <v>6500</v>
      </c>
      <c r="R8785">
        <v>25000</v>
      </c>
      <c r="AB8785">
        <v>71.099999999999994</v>
      </c>
      <c r="AC8785" t="s">
        <v>8837</v>
      </c>
    </row>
    <row r="8786" spans="1:29">
      <c r="A8786" s="1" t="s">
        <v>30</v>
      </c>
      <c r="B8786" s="2">
        <v>42856.035416666666</v>
      </c>
      <c r="C8786">
        <v>71</v>
      </c>
      <c r="D8786">
        <v>66</v>
      </c>
      <c r="E8786">
        <v>83.93</v>
      </c>
      <c r="F8786">
        <v>200</v>
      </c>
      <c r="G8786">
        <v>10</v>
      </c>
      <c r="H8786">
        <v>0</v>
      </c>
      <c r="I8786">
        <v>30.1</v>
      </c>
      <c r="J8786">
        <v>1018.7</v>
      </c>
      <c r="K8786">
        <v>10</v>
      </c>
      <c r="M8786" t="s">
        <v>32</v>
      </c>
      <c r="Q8786">
        <v>25000</v>
      </c>
      <c r="AB8786">
        <v>71.099999999999994</v>
      </c>
      <c r="AC8786" t="s">
        <v>8838</v>
      </c>
    </row>
    <row r="8787" spans="1:29">
      <c r="A8787" s="1" t="s">
        <v>30</v>
      </c>
      <c r="B8787" s="2">
        <v>42856.064583333333</v>
      </c>
      <c r="C8787">
        <v>70</v>
      </c>
      <c r="D8787">
        <v>66</v>
      </c>
      <c r="E8787">
        <v>87.14</v>
      </c>
      <c r="F8787">
        <v>210</v>
      </c>
      <c r="G8787">
        <v>8</v>
      </c>
      <c r="H8787">
        <v>0</v>
      </c>
      <c r="I8787">
        <v>30.09</v>
      </c>
      <c r="K8787">
        <v>10</v>
      </c>
      <c r="M8787" t="s">
        <v>32</v>
      </c>
      <c r="N8787" t="s">
        <v>32</v>
      </c>
      <c r="Q8787">
        <v>1500</v>
      </c>
      <c r="R8787">
        <v>25000</v>
      </c>
      <c r="AB8787">
        <v>70</v>
      </c>
      <c r="AC8787" t="s">
        <v>8839</v>
      </c>
    </row>
    <row r="8788" spans="1:29">
      <c r="A8788" s="1" t="s">
        <v>30</v>
      </c>
      <c r="B8788" s="2">
        <v>42856.07708333333</v>
      </c>
      <c r="C8788">
        <v>70</v>
      </c>
      <c r="D8788">
        <v>66</v>
      </c>
      <c r="E8788">
        <v>87.14</v>
      </c>
      <c r="F8788">
        <v>200</v>
      </c>
      <c r="G8788">
        <v>8</v>
      </c>
      <c r="H8788">
        <v>0</v>
      </c>
      <c r="I8788">
        <v>30.09</v>
      </c>
      <c r="J8788">
        <v>1018.3</v>
      </c>
      <c r="K8788">
        <v>10</v>
      </c>
      <c r="M8788" t="s">
        <v>31</v>
      </c>
      <c r="N8788" t="s">
        <v>32</v>
      </c>
      <c r="O8788" t="s">
        <v>32</v>
      </c>
      <c r="P8788" t="s">
        <v>32</v>
      </c>
      <c r="Q8788">
        <v>1200</v>
      </c>
      <c r="R8788">
        <v>1500</v>
      </c>
      <c r="S8788">
        <v>2400</v>
      </c>
      <c r="T8788">
        <v>25000</v>
      </c>
      <c r="AB8788">
        <v>70</v>
      </c>
      <c r="AC8788" t="s">
        <v>8840</v>
      </c>
    </row>
    <row r="8789" spans="1:29">
      <c r="A8789" s="1" t="s">
        <v>30</v>
      </c>
      <c r="B8789" s="2">
        <v>42856.118750000001</v>
      </c>
      <c r="C8789">
        <v>71</v>
      </c>
      <c r="D8789">
        <v>67</v>
      </c>
      <c r="E8789">
        <v>86.59</v>
      </c>
      <c r="F8789">
        <v>210</v>
      </c>
      <c r="G8789">
        <v>9</v>
      </c>
      <c r="H8789">
        <v>0</v>
      </c>
      <c r="I8789">
        <v>30.08</v>
      </c>
      <c r="J8789">
        <v>1018.1</v>
      </c>
      <c r="K8789">
        <v>10</v>
      </c>
      <c r="M8789" t="s">
        <v>32</v>
      </c>
      <c r="N8789" t="s">
        <v>32</v>
      </c>
      <c r="O8789" t="s">
        <v>32</v>
      </c>
      <c r="P8789" t="s">
        <v>32</v>
      </c>
      <c r="Q8789">
        <v>1400</v>
      </c>
      <c r="R8789">
        <v>2400</v>
      </c>
      <c r="S8789">
        <v>4000</v>
      </c>
      <c r="T8789">
        <v>25000</v>
      </c>
      <c r="AB8789">
        <v>71.099999999999994</v>
      </c>
      <c r="AC8789" t="s">
        <v>8841</v>
      </c>
    </row>
    <row r="8790" spans="1:29">
      <c r="A8790" s="1" t="s">
        <v>30</v>
      </c>
      <c r="B8790" s="2">
        <v>42856.135416666664</v>
      </c>
      <c r="C8790">
        <v>70</v>
      </c>
      <c r="D8790">
        <v>66</v>
      </c>
      <c r="E8790">
        <v>87.14</v>
      </c>
      <c r="F8790">
        <v>190</v>
      </c>
      <c r="G8790">
        <v>10</v>
      </c>
      <c r="H8790">
        <v>0</v>
      </c>
      <c r="I8790">
        <v>30.07</v>
      </c>
      <c r="K8790">
        <v>10</v>
      </c>
      <c r="L8790">
        <v>17</v>
      </c>
      <c r="M8790" t="s">
        <v>34</v>
      </c>
      <c r="N8790" t="s">
        <v>34</v>
      </c>
      <c r="O8790" t="s">
        <v>34</v>
      </c>
      <c r="P8790" t="s">
        <v>32</v>
      </c>
      <c r="Q8790">
        <v>1400</v>
      </c>
      <c r="R8790">
        <v>2700</v>
      </c>
      <c r="S8790">
        <v>4000</v>
      </c>
      <c r="T8790">
        <v>25000</v>
      </c>
      <c r="AB8790">
        <v>70</v>
      </c>
      <c r="AC8790" t="s">
        <v>8842</v>
      </c>
    </row>
    <row r="8791" spans="1:29">
      <c r="A8791" s="1" t="s">
        <v>30</v>
      </c>
      <c r="B8791" s="2">
        <v>42856.160416666666</v>
      </c>
      <c r="C8791">
        <v>71</v>
      </c>
      <c r="D8791">
        <v>66</v>
      </c>
      <c r="E8791">
        <v>83.93</v>
      </c>
      <c r="F8791">
        <v>200</v>
      </c>
      <c r="G8791">
        <v>11</v>
      </c>
      <c r="H8791">
        <v>0</v>
      </c>
      <c r="I8791">
        <v>30.05</v>
      </c>
      <c r="J8791">
        <v>1017</v>
      </c>
      <c r="K8791">
        <v>10</v>
      </c>
      <c r="M8791" t="s">
        <v>31</v>
      </c>
      <c r="N8791" t="s">
        <v>32</v>
      </c>
      <c r="O8791" t="s">
        <v>32</v>
      </c>
      <c r="Q8791">
        <v>1400</v>
      </c>
      <c r="R8791">
        <v>2500</v>
      </c>
      <c r="S8791">
        <v>25000</v>
      </c>
      <c r="AB8791">
        <v>71.099999999999994</v>
      </c>
      <c r="AC8791" t="s">
        <v>8843</v>
      </c>
    </row>
    <row r="8792" spans="1:29">
      <c r="A8792" s="1" t="s">
        <v>30</v>
      </c>
      <c r="B8792" s="2">
        <v>42856.20208333333</v>
      </c>
      <c r="C8792">
        <v>71</v>
      </c>
      <c r="D8792">
        <v>66</v>
      </c>
      <c r="E8792">
        <v>83.93</v>
      </c>
      <c r="F8792">
        <v>210</v>
      </c>
      <c r="G8792">
        <v>12</v>
      </c>
      <c r="H8792">
        <v>0</v>
      </c>
      <c r="I8792">
        <v>30.04</v>
      </c>
      <c r="J8792">
        <v>1016.7</v>
      </c>
      <c r="K8792">
        <v>10</v>
      </c>
      <c r="L8792">
        <v>25</v>
      </c>
      <c r="M8792" t="s">
        <v>31</v>
      </c>
      <c r="N8792" t="s">
        <v>32</v>
      </c>
      <c r="O8792" t="s">
        <v>32</v>
      </c>
      <c r="Q8792">
        <v>1300</v>
      </c>
      <c r="R8792">
        <v>2200</v>
      </c>
      <c r="S8792">
        <v>25000</v>
      </c>
      <c r="AB8792">
        <v>71.099999999999994</v>
      </c>
      <c r="AC8792" t="s">
        <v>8844</v>
      </c>
    </row>
    <row r="8793" spans="1:29">
      <c r="A8793" s="1" t="s">
        <v>30</v>
      </c>
      <c r="B8793" s="2">
        <v>42856.243750000001</v>
      </c>
      <c r="C8793">
        <v>71</v>
      </c>
      <c r="D8793">
        <v>66</v>
      </c>
      <c r="E8793">
        <v>83.93</v>
      </c>
      <c r="F8793">
        <v>200</v>
      </c>
      <c r="G8793">
        <v>14</v>
      </c>
      <c r="H8793">
        <v>0</v>
      </c>
      <c r="I8793">
        <v>30.04</v>
      </c>
      <c r="J8793">
        <v>1016.7</v>
      </c>
      <c r="K8793">
        <v>10</v>
      </c>
      <c r="L8793">
        <v>19</v>
      </c>
      <c r="M8793" t="s">
        <v>31</v>
      </c>
      <c r="N8793" t="s">
        <v>32</v>
      </c>
      <c r="O8793" t="s">
        <v>32</v>
      </c>
      <c r="P8793" t="s">
        <v>32</v>
      </c>
      <c r="Q8793">
        <v>1300</v>
      </c>
      <c r="R8793">
        <v>2500</v>
      </c>
      <c r="S8793">
        <v>4500</v>
      </c>
      <c r="T8793">
        <v>25000</v>
      </c>
      <c r="AB8793">
        <v>71.099999999999994</v>
      </c>
      <c r="AC8793" t="s">
        <v>8845</v>
      </c>
    </row>
    <row r="8794" spans="1:29">
      <c r="A8794" s="1" t="s">
        <v>30</v>
      </c>
      <c r="B8794" s="2">
        <v>42856.285416666666</v>
      </c>
      <c r="C8794">
        <v>72</v>
      </c>
      <c r="D8794">
        <v>66</v>
      </c>
      <c r="E8794">
        <v>81.41</v>
      </c>
      <c r="F8794">
        <v>210</v>
      </c>
      <c r="G8794">
        <v>17</v>
      </c>
      <c r="H8794">
        <v>0</v>
      </c>
      <c r="I8794">
        <v>30.04</v>
      </c>
      <c r="J8794">
        <v>1016.9</v>
      </c>
      <c r="K8794">
        <v>10</v>
      </c>
      <c r="L8794">
        <v>25</v>
      </c>
      <c r="M8794" t="s">
        <v>32</v>
      </c>
      <c r="N8794" t="s">
        <v>32</v>
      </c>
      <c r="O8794" t="s">
        <v>32</v>
      </c>
      <c r="Q8794">
        <v>1800</v>
      </c>
      <c r="R8794">
        <v>5000</v>
      </c>
      <c r="S8794">
        <v>25000</v>
      </c>
      <c r="AB8794">
        <v>72</v>
      </c>
      <c r="AC8794" t="s">
        <v>8846</v>
      </c>
    </row>
    <row r="8795" spans="1:29">
      <c r="A8795" s="1" t="s">
        <v>30</v>
      </c>
      <c r="B8795" s="2">
        <v>42856.32708333333</v>
      </c>
      <c r="C8795">
        <v>71</v>
      </c>
      <c r="D8795">
        <v>67</v>
      </c>
      <c r="E8795">
        <v>86.59</v>
      </c>
      <c r="F8795">
        <v>210</v>
      </c>
      <c r="G8795">
        <v>8</v>
      </c>
      <c r="I8795">
        <v>30.04</v>
      </c>
      <c r="J8795">
        <v>1016.9</v>
      </c>
      <c r="K8795">
        <v>10</v>
      </c>
      <c r="M8795" t="s">
        <v>32</v>
      </c>
      <c r="N8795" t="s">
        <v>32</v>
      </c>
      <c r="O8795" t="s">
        <v>32</v>
      </c>
      <c r="Q8795">
        <v>1600</v>
      </c>
      <c r="R8795">
        <v>4800</v>
      </c>
      <c r="S8795">
        <v>25000</v>
      </c>
      <c r="AB8795">
        <v>71.099999999999994</v>
      </c>
      <c r="AC8795" t="s">
        <v>8847</v>
      </c>
    </row>
    <row r="8796" spans="1:29">
      <c r="A8796" s="1" t="s">
        <v>30</v>
      </c>
      <c r="B8796" s="2">
        <v>42856.368750000001</v>
      </c>
      <c r="C8796">
        <v>73</v>
      </c>
      <c r="D8796">
        <v>67</v>
      </c>
      <c r="E8796">
        <v>81.2</v>
      </c>
      <c r="F8796">
        <v>200</v>
      </c>
      <c r="G8796">
        <v>15</v>
      </c>
      <c r="H8796">
        <v>0.01</v>
      </c>
      <c r="I8796">
        <v>30.03</v>
      </c>
      <c r="J8796">
        <v>1016.4</v>
      </c>
      <c r="K8796">
        <v>10</v>
      </c>
      <c r="L8796">
        <v>20</v>
      </c>
      <c r="M8796" t="s">
        <v>32</v>
      </c>
      <c r="N8796" t="s">
        <v>32</v>
      </c>
      <c r="O8796" t="s">
        <v>32</v>
      </c>
      <c r="Q8796">
        <v>1700</v>
      </c>
      <c r="R8796">
        <v>4700</v>
      </c>
      <c r="S8796">
        <v>25000</v>
      </c>
      <c r="AB8796">
        <v>73</v>
      </c>
      <c r="AC8796" t="s">
        <v>8848</v>
      </c>
    </row>
    <row r="8797" spans="1:29">
      <c r="A8797" s="1" t="s">
        <v>30</v>
      </c>
      <c r="B8797" s="2">
        <v>42856.410416666666</v>
      </c>
      <c r="C8797">
        <v>72</v>
      </c>
      <c r="D8797">
        <v>68</v>
      </c>
      <c r="E8797">
        <v>87.24</v>
      </c>
      <c r="F8797">
        <v>200</v>
      </c>
      <c r="G8797">
        <v>12</v>
      </c>
      <c r="I8797">
        <v>30.03</v>
      </c>
      <c r="J8797">
        <v>1016.4</v>
      </c>
      <c r="K8797">
        <v>8</v>
      </c>
      <c r="L8797">
        <v>22</v>
      </c>
      <c r="M8797" t="s">
        <v>32</v>
      </c>
      <c r="N8797" t="s">
        <v>32</v>
      </c>
      <c r="O8797" t="s">
        <v>32</v>
      </c>
      <c r="P8797" t="s">
        <v>32</v>
      </c>
      <c r="Q8797">
        <v>1600</v>
      </c>
      <c r="R8797">
        <v>4500</v>
      </c>
      <c r="S8797">
        <v>7000</v>
      </c>
      <c r="T8797">
        <v>25000</v>
      </c>
      <c r="U8797" t="e" cm="1">
        <f t="array" ref="U8797">-RA</f>
        <v>#NAME?</v>
      </c>
      <c r="AB8797">
        <v>73</v>
      </c>
      <c r="AC8797" t="s">
        <v>8849</v>
      </c>
    </row>
    <row r="8798" spans="1:29">
      <c r="A8798" s="1" t="s">
        <v>30</v>
      </c>
      <c r="B8798" s="2">
        <v>42856.44027777778</v>
      </c>
      <c r="C8798">
        <v>75</v>
      </c>
      <c r="D8798">
        <v>68</v>
      </c>
      <c r="E8798">
        <v>78.86</v>
      </c>
      <c r="F8798">
        <v>210</v>
      </c>
      <c r="G8798">
        <v>8</v>
      </c>
      <c r="I8798">
        <v>30.02</v>
      </c>
      <c r="K8798">
        <v>10</v>
      </c>
      <c r="L8798">
        <v>17</v>
      </c>
      <c r="M8798" t="s">
        <v>34</v>
      </c>
      <c r="N8798" t="s">
        <v>34</v>
      </c>
      <c r="O8798" t="s">
        <v>32</v>
      </c>
      <c r="P8798" t="s">
        <v>32</v>
      </c>
      <c r="Q8798">
        <v>1800</v>
      </c>
      <c r="R8798">
        <v>4500</v>
      </c>
      <c r="S8798">
        <v>8000</v>
      </c>
      <c r="T8798">
        <v>25000</v>
      </c>
      <c r="Y8798">
        <v>29</v>
      </c>
      <c r="Z8798">
        <v>210</v>
      </c>
      <c r="AA8798" s="2">
        <v>42856.417361111111</v>
      </c>
      <c r="AB8798">
        <v>75</v>
      </c>
      <c r="AC8798" t="s">
        <v>8850</v>
      </c>
    </row>
    <row r="8799" spans="1:29">
      <c r="A8799" s="1" t="s">
        <v>30</v>
      </c>
      <c r="B8799" s="2">
        <v>42856.45208333333</v>
      </c>
      <c r="C8799">
        <v>75</v>
      </c>
      <c r="D8799">
        <v>68</v>
      </c>
      <c r="E8799">
        <v>78.86</v>
      </c>
      <c r="F8799">
        <v>210</v>
      </c>
      <c r="G8799">
        <v>12</v>
      </c>
      <c r="I8799">
        <v>30.01</v>
      </c>
      <c r="J8799">
        <v>1015.8</v>
      </c>
      <c r="K8799">
        <v>10</v>
      </c>
      <c r="L8799">
        <v>18</v>
      </c>
      <c r="M8799" t="s">
        <v>34</v>
      </c>
      <c r="N8799" t="s">
        <v>34</v>
      </c>
      <c r="O8799" t="s">
        <v>32</v>
      </c>
      <c r="P8799" t="s">
        <v>32</v>
      </c>
      <c r="Q8799">
        <v>2000</v>
      </c>
      <c r="R8799">
        <v>3200</v>
      </c>
      <c r="S8799">
        <v>8500</v>
      </c>
      <c r="T8799">
        <v>25000</v>
      </c>
      <c r="Y8799">
        <v>29</v>
      </c>
      <c r="Z8799">
        <v>210</v>
      </c>
      <c r="AA8799" s="2">
        <v>42856.417361111111</v>
      </c>
      <c r="AB8799">
        <v>75</v>
      </c>
      <c r="AC8799" t="s">
        <v>8851</v>
      </c>
    </row>
    <row r="8800" spans="1:29">
      <c r="A8800" s="1" t="s">
        <v>30</v>
      </c>
      <c r="B8800" s="2">
        <v>42856.493750000001</v>
      </c>
      <c r="C8800">
        <v>80</v>
      </c>
      <c r="D8800">
        <v>68</v>
      </c>
      <c r="E8800">
        <v>66.62</v>
      </c>
      <c r="F8800">
        <v>200</v>
      </c>
      <c r="G8800">
        <v>12</v>
      </c>
      <c r="H8800">
        <v>0</v>
      </c>
      <c r="I8800">
        <v>29.99</v>
      </c>
      <c r="J8800">
        <v>1015.1</v>
      </c>
      <c r="K8800">
        <v>10</v>
      </c>
      <c r="L8800">
        <v>23</v>
      </c>
      <c r="M8800" t="s">
        <v>34</v>
      </c>
      <c r="N8800" t="s">
        <v>32</v>
      </c>
      <c r="O8800" t="s">
        <v>32</v>
      </c>
      <c r="Q8800">
        <v>2600</v>
      </c>
      <c r="R8800">
        <v>9000</v>
      </c>
      <c r="S8800">
        <v>25000</v>
      </c>
      <c r="AB8800">
        <v>82.7</v>
      </c>
      <c r="AC8800" t="s">
        <v>8852</v>
      </c>
    </row>
    <row r="8801" spans="1:29">
      <c r="A8801" s="1" t="s">
        <v>30</v>
      </c>
      <c r="B8801" s="2">
        <v>42856.535416666666</v>
      </c>
      <c r="C8801">
        <v>80</v>
      </c>
      <c r="D8801">
        <v>65</v>
      </c>
      <c r="E8801">
        <v>59.83</v>
      </c>
      <c r="F8801">
        <v>190</v>
      </c>
      <c r="G8801">
        <v>17</v>
      </c>
      <c r="H8801">
        <v>0</v>
      </c>
      <c r="I8801">
        <v>29.97</v>
      </c>
      <c r="J8801">
        <v>1014.3</v>
      </c>
      <c r="K8801">
        <v>10</v>
      </c>
      <c r="L8801">
        <v>29</v>
      </c>
      <c r="M8801" t="s">
        <v>34</v>
      </c>
      <c r="N8801" t="s">
        <v>32</v>
      </c>
      <c r="O8801" t="s">
        <v>32</v>
      </c>
      <c r="P8801" t="s">
        <v>32</v>
      </c>
      <c r="Q8801">
        <v>3500</v>
      </c>
      <c r="R8801">
        <v>5500</v>
      </c>
      <c r="S8801">
        <v>15000</v>
      </c>
      <c r="T8801">
        <v>25000</v>
      </c>
      <c r="Y8801">
        <v>29</v>
      </c>
      <c r="Z8801">
        <v>210</v>
      </c>
      <c r="AA8801" s="2">
        <v>42856.529861111114</v>
      </c>
      <c r="AB8801">
        <v>81.91</v>
      </c>
      <c r="AC8801" t="s">
        <v>8853</v>
      </c>
    </row>
    <row r="8802" spans="1:29">
      <c r="A8802" s="1" t="s">
        <v>30</v>
      </c>
      <c r="B8802" s="2">
        <v>42856.57708333333</v>
      </c>
      <c r="C8802">
        <v>82</v>
      </c>
      <c r="D8802">
        <v>65</v>
      </c>
      <c r="E8802">
        <v>56.24</v>
      </c>
      <c r="F8802">
        <v>210</v>
      </c>
      <c r="G8802">
        <v>16</v>
      </c>
      <c r="H8802">
        <v>0</v>
      </c>
      <c r="I8802">
        <v>29.93</v>
      </c>
      <c r="J8802">
        <v>1013</v>
      </c>
      <c r="K8802">
        <v>10</v>
      </c>
      <c r="L8802">
        <v>28</v>
      </c>
      <c r="M8802" t="s">
        <v>34</v>
      </c>
      <c r="N8802" t="s">
        <v>32</v>
      </c>
      <c r="O8802" t="s">
        <v>32</v>
      </c>
      <c r="P8802" t="s">
        <v>32</v>
      </c>
      <c r="Q8802">
        <v>3800</v>
      </c>
      <c r="R8802">
        <v>5000</v>
      </c>
      <c r="S8802">
        <v>15000</v>
      </c>
      <c r="T8802">
        <v>25000</v>
      </c>
      <c r="Y8802">
        <v>28</v>
      </c>
      <c r="Z8802">
        <v>190</v>
      </c>
      <c r="AA8802" s="2">
        <v>42856.572222222225</v>
      </c>
      <c r="AB8802">
        <v>83.76</v>
      </c>
      <c r="AC8802" t="s">
        <v>8854</v>
      </c>
    </row>
    <row r="8803" spans="1:29">
      <c r="A8803" s="1" t="s">
        <v>30</v>
      </c>
      <c r="B8803" s="2">
        <v>42856.618750000001</v>
      </c>
      <c r="C8803">
        <v>85</v>
      </c>
      <c r="D8803">
        <v>66</v>
      </c>
      <c r="E8803">
        <v>53.21</v>
      </c>
      <c r="F8803">
        <v>200</v>
      </c>
      <c r="G8803">
        <v>14</v>
      </c>
      <c r="H8803">
        <v>0</v>
      </c>
      <c r="I8803">
        <v>29.9</v>
      </c>
      <c r="J8803">
        <v>1012</v>
      </c>
      <c r="K8803">
        <v>10</v>
      </c>
      <c r="L8803">
        <v>28</v>
      </c>
      <c r="M8803" t="s">
        <v>34</v>
      </c>
      <c r="N8803" t="s">
        <v>34</v>
      </c>
      <c r="O8803" t="s">
        <v>32</v>
      </c>
      <c r="P8803" t="s">
        <v>32</v>
      </c>
      <c r="Q8803">
        <v>4200</v>
      </c>
      <c r="R8803">
        <v>9000</v>
      </c>
      <c r="S8803">
        <v>15000</v>
      </c>
      <c r="T8803">
        <v>25000</v>
      </c>
      <c r="Y8803">
        <v>30</v>
      </c>
      <c r="Z8803">
        <v>190</v>
      </c>
      <c r="AA8803" s="2">
        <v>42856.59375</v>
      </c>
      <c r="AB8803">
        <v>87.13</v>
      </c>
      <c r="AC8803" t="s">
        <v>8855</v>
      </c>
    </row>
    <row r="8804" spans="1:29">
      <c r="A8804" s="1" t="s">
        <v>30</v>
      </c>
      <c r="B8804" s="2">
        <v>42856.660416666666</v>
      </c>
      <c r="C8804">
        <v>83</v>
      </c>
      <c r="D8804">
        <v>62</v>
      </c>
      <c r="E8804">
        <v>49.51</v>
      </c>
      <c r="F8804">
        <v>190</v>
      </c>
      <c r="G8804">
        <v>21</v>
      </c>
      <c r="H8804">
        <v>0</v>
      </c>
      <c r="I8804">
        <v>29.85</v>
      </c>
      <c r="J8804">
        <v>1010.3</v>
      </c>
      <c r="K8804">
        <v>10</v>
      </c>
      <c r="L8804">
        <v>35</v>
      </c>
      <c r="M8804" t="s">
        <v>31</v>
      </c>
      <c r="N8804" t="s">
        <v>34</v>
      </c>
      <c r="O8804" t="s">
        <v>34</v>
      </c>
      <c r="P8804" t="s">
        <v>32</v>
      </c>
      <c r="Q8804">
        <v>5000</v>
      </c>
      <c r="R8804">
        <v>8000</v>
      </c>
      <c r="S8804">
        <v>15000</v>
      </c>
      <c r="T8804">
        <v>25000</v>
      </c>
      <c r="Y8804">
        <v>35</v>
      </c>
      <c r="Z8804">
        <v>190</v>
      </c>
      <c r="AA8804" s="2">
        <v>42856.658333333333</v>
      </c>
      <c r="AB8804">
        <v>83.7</v>
      </c>
      <c r="AC8804" t="s">
        <v>8856</v>
      </c>
    </row>
    <row r="8805" spans="1:29">
      <c r="A8805" s="1" t="s">
        <v>30</v>
      </c>
      <c r="B8805" s="2">
        <v>42856.70208333333</v>
      </c>
      <c r="C8805">
        <v>84</v>
      </c>
      <c r="D8805">
        <v>63</v>
      </c>
      <c r="E8805">
        <v>49.32</v>
      </c>
      <c r="F8805">
        <v>190</v>
      </c>
      <c r="G8805">
        <v>20</v>
      </c>
      <c r="H8805">
        <v>0</v>
      </c>
      <c r="I8805">
        <v>29.82</v>
      </c>
      <c r="J8805">
        <v>1009.4</v>
      </c>
      <c r="K8805">
        <v>10</v>
      </c>
      <c r="L8805">
        <v>30</v>
      </c>
      <c r="M8805" t="s">
        <v>34</v>
      </c>
      <c r="N8805" t="s">
        <v>34</v>
      </c>
      <c r="O8805" t="s">
        <v>34</v>
      </c>
      <c r="P8805" t="s">
        <v>32</v>
      </c>
      <c r="Q8805">
        <v>5500</v>
      </c>
      <c r="R8805">
        <v>9000</v>
      </c>
      <c r="S8805">
        <v>18000</v>
      </c>
      <c r="T8805">
        <v>25000</v>
      </c>
      <c r="Y8805">
        <v>34</v>
      </c>
      <c r="Z8805">
        <v>200</v>
      </c>
      <c r="AA8805" s="2">
        <v>42856.686805555553</v>
      </c>
      <c r="AB8805">
        <v>84.99</v>
      </c>
      <c r="AC8805" t="s">
        <v>8857</v>
      </c>
    </row>
    <row r="8806" spans="1:29">
      <c r="A8806" s="1" t="s">
        <v>30</v>
      </c>
      <c r="B8806" s="2">
        <v>42856.743750000001</v>
      </c>
      <c r="C8806">
        <v>83</v>
      </c>
      <c r="D8806">
        <v>63</v>
      </c>
      <c r="E8806">
        <v>51.1</v>
      </c>
      <c r="F8806">
        <v>200</v>
      </c>
      <c r="G8806">
        <v>15</v>
      </c>
      <c r="H8806">
        <v>0</v>
      </c>
      <c r="I8806">
        <v>29.8</v>
      </c>
      <c r="J8806">
        <v>1008.8</v>
      </c>
      <c r="K8806">
        <v>10</v>
      </c>
      <c r="L8806">
        <v>27</v>
      </c>
      <c r="M8806" t="s">
        <v>31</v>
      </c>
      <c r="N8806" t="s">
        <v>34</v>
      </c>
      <c r="O8806" t="s">
        <v>34</v>
      </c>
      <c r="P8806" t="s">
        <v>32</v>
      </c>
      <c r="Q8806">
        <v>6000</v>
      </c>
      <c r="R8806">
        <v>8000</v>
      </c>
      <c r="S8806">
        <v>18000</v>
      </c>
      <c r="T8806">
        <v>25000</v>
      </c>
      <c r="Y8806">
        <v>30</v>
      </c>
      <c r="Z8806">
        <v>210</v>
      </c>
      <c r="AA8806" s="2">
        <v>42856.713888888888</v>
      </c>
      <c r="AB8806">
        <v>83.98</v>
      </c>
      <c r="AC8806" t="s">
        <v>8858</v>
      </c>
    </row>
    <row r="8807" spans="1:29">
      <c r="A8807" s="1" t="s">
        <v>30</v>
      </c>
      <c r="B8807" s="2">
        <v>42856.785416666666</v>
      </c>
      <c r="C8807">
        <v>81</v>
      </c>
      <c r="D8807">
        <v>63</v>
      </c>
      <c r="E8807">
        <v>54.36</v>
      </c>
      <c r="F8807">
        <v>200</v>
      </c>
      <c r="G8807">
        <v>16</v>
      </c>
      <c r="H8807">
        <v>0</v>
      </c>
      <c r="I8807">
        <v>29.79</v>
      </c>
      <c r="J8807">
        <v>1008.2</v>
      </c>
      <c r="K8807">
        <v>10</v>
      </c>
      <c r="L8807">
        <v>25</v>
      </c>
      <c r="M8807" t="s">
        <v>31</v>
      </c>
      <c r="N8807" t="s">
        <v>32</v>
      </c>
      <c r="O8807" t="s">
        <v>32</v>
      </c>
      <c r="Q8807">
        <v>6000</v>
      </c>
      <c r="R8807">
        <v>8500</v>
      </c>
      <c r="S8807">
        <v>25000</v>
      </c>
      <c r="Y8807">
        <v>36</v>
      </c>
      <c r="Z8807">
        <v>200</v>
      </c>
      <c r="AA8807" s="2">
        <v>42856.746527777781</v>
      </c>
      <c r="AB8807">
        <v>82.28</v>
      </c>
      <c r="AC8807" t="s">
        <v>8859</v>
      </c>
    </row>
    <row r="8808" spans="1:29">
      <c r="A8808" s="1" t="s">
        <v>30</v>
      </c>
      <c r="B8808" s="2">
        <v>42856.82708333333</v>
      </c>
      <c r="C8808">
        <v>80</v>
      </c>
      <c r="D8808">
        <v>61</v>
      </c>
      <c r="E8808">
        <v>52.16</v>
      </c>
      <c r="F8808">
        <v>190</v>
      </c>
      <c r="G8808">
        <v>13</v>
      </c>
      <c r="H8808">
        <v>0</v>
      </c>
      <c r="I8808">
        <v>29.77</v>
      </c>
      <c r="J8808">
        <v>1007.4</v>
      </c>
      <c r="K8808">
        <v>10</v>
      </c>
      <c r="L8808">
        <v>21</v>
      </c>
      <c r="M8808" t="s">
        <v>31</v>
      </c>
      <c r="N8808" t="s">
        <v>32</v>
      </c>
      <c r="O8808" t="s">
        <v>32</v>
      </c>
      <c r="Q8808">
        <v>7000</v>
      </c>
      <c r="R8808">
        <v>9000</v>
      </c>
      <c r="S8808">
        <v>25000</v>
      </c>
      <c r="Y8808">
        <v>27</v>
      </c>
      <c r="Z8808">
        <v>200</v>
      </c>
      <c r="AA8808" s="2">
        <v>42856.819444444445</v>
      </c>
      <c r="AB8808">
        <v>81.099999999999994</v>
      </c>
      <c r="AC8808" t="s">
        <v>8860</v>
      </c>
    </row>
    <row r="8809" spans="1:29">
      <c r="A8809" s="1" t="s">
        <v>30</v>
      </c>
      <c r="B8809" s="2">
        <v>42856.868750000001</v>
      </c>
      <c r="C8809">
        <v>78</v>
      </c>
      <c r="D8809">
        <v>62</v>
      </c>
      <c r="E8809">
        <v>57.92</v>
      </c>
      <c r="F8809">
        <v>200</v>
      </c>
      <c r="G8809">
        <v>13</v>
      </c>
      <c r="H8809">
        <v>0</v>
      </c>
      <c r="I8809">
        <v>29.8</v>
      </c>
      <c r="J8809">
        <v>1008.6</v>
      </c>
      <c r="K8809">
        <v>10</v>
      </c>
      <c r="L8809">
        <v>19</v>
      </c>
      <c r="M8809" t="s">
        <v>31</v>
      </c>
      <c r="N8809" t="s">
        <v>32</v>
      </c>
      <c r="O8809" t="s">
        <v>43</v>
      </c>
      <c r="Q8809">
        <v>4400</v>
      </c>
      <c r="R8809">
        <v>6500</v>
      </c>
      <c r="S8809">
        <v>25000</v>
      </c>
      <c r="AB8809">
        <v>78.099999999999994</v>
      </c>
      <c r="AC8809" t="s">
        <v>8861</v>
      </c>
    </row>
    <row r="8810" spans="1:29">
      <c r="A8810" s="1" t="s">
        <v>30</v>
      </c>
      <c r="B8810" s="2">
        <v>42856.910416666666</v>
      </c>
      <c r="C8810">
        <v>71</v>
      </c>
      <c r="D8810">
        <v>67</v>
      </c>
      <c r="E8810">
        <v>86.59</v>
      </c>
      <c r="F8810">
        <v>240</v>
      </c>
      <c r="G8810">
        <v>10</v>
      </c>
      <c r="H8810">
        <v>0.05</v>
      </c>
      <c r="I8810">
        <v>29.81</v>
      </c>
      <c r="J8810">
        <v>1009.2</v>
      </c>
      <c r="K8810">
        <v>7</v>
      </c>
      <c r="M8810" t="s">
        <v>32</v>
      </c>
      <c r="N8810" t="s">
        <v>32</v>
      </c>
      <c r="O8810" t="s">
        <v>43</v>
      </c>
      <c r="Q8810">
        <v>2800</v>
      </c>
      <c r="R8810">
        <v>4400</v>
      </c>
      <c r="S8810">
        <v>7000</v>
      </c>
      <c r="U8810" t="e" cm="1">
        <f t="array" ref="U8810">-RA</f>
        <v>#NAME?</v>
      </c>
      <c r="AB8810">
        <v>71.099999999999994</v>
      </c>
      <c r="AC8810" t="s">
        <v>8862</v>
      </c>
    </row>
    <row r="8811" spans="1:29">
      <c r="A8811" s="1" t="s">
        <v>30</v>
      </c>
      <c r="B8811" s="2">
        <v>42856.925000000003</v>
      </c>
      <c r="C8811">
        <v>71</v>
      </c>
      <c r="D8811">
        <v>68</v>
      </c>
      <c r="E8811">
        <v>89.94</v>
      </c>
      <c r="F8811">
        <v>210</v>
      </c>
      <c r="G8811">
        <v>11</v>
      </c>
      <c r="H8811">
        <v>0.03</v>
      </c>
      <c r="I8811">
        <v>29.82</v>
      </c>
      <c r="K8811">
        <v>7</v>
      </c>
      <c r="M8811" t="s">
        <v>32</v>
      </c>
      <c r="N8811" t="s">
        <v>32</v>
      </c>
      <c r="O8811" t="s">
        <v>43</v>
      </c>
      <c r="Q8811">
        <v>2800</v>
      </c>
      <c r="R8811">
        <v>5000</v>
      </c>
      <c r="S8811">
        <v>7500</v>
      </c>
      <c r="U8811" t="e" cm="1">
        <f t="array" ref="U8811">-TSRA</f>
        <v>#NAME?</v>
      </c>
      <c r="AB8811">
        <v>72.14</v>
      </c>
      <c r="AC8811" t="s">
        <v>8863</v>
      </c>
    </row>
    <row r="8812" spans="1:29">
      <c r="A8812" s="1" t="s">
        <v>30</v>
      </c>
      <c r="B8812" s="2">
        <v>42856.936805555553</v>
      </c>
      <c r="C8812">
        <v>71</v>
      </c>
      <c r="D8812">
        <v>68</v>
      </c>
      <c r="E8812">
        <v>89.94</v>
      </c>
      <c r="F8812">
        <v>200</v>
      </c>
      <c r="G8812">
        <v>9</v>
      </c>
      <c r="H8812">
        <v>0.08</v>
      </c>
      <c r="I8812">
        <v>29.81</v>
      </c>
      <c r="K8812">
        <v>5</v>
      </c>
      <c r="M8812" t="s">
        <v>34</v>
      </c>
      <c r="N8812" t="s">
        <v>32</v>
      </c>
      <c r="O8812" t="s">
        <v>43</v>
      </c>
      <c r="Q8812">
        <v>2700</v>
      </c>
      <c r="R8812">
        <v>7500</v>
      </c>
      <c r="S8812">
        <v>12000</v>
      </c>
      <c r="U8812" t="e" cm="1">
        <f t="array" ref="U8812">-TSRA BR</f>
        <v>#NAME?</v>
      </c>
      <c r="AB8812">
        <v>72.14</v>
      </c>
      <c r="AC8812" t="s">
        <v>8864</v>
      </c>
    </row>
    <row r="8813" spans="1:29">
      <c r="A8813" s="1" t="s">
        <v>30</v>
      </c>
      <c r="B8813" s="2">
        <v>42856.95208333333</v>
      </c>
      <c r="C8813">
        <v>71</v>
      </c>
      <c r="D8813">
        <v>68</v>
      </c>
      <c r="E8813">
        <v>89.94</v>
      </c>
      <c r="F8813">
        <v>210</v>
      </c>
      <c r="G8813">
        <v>13</v>
      </c>
      <c r="H8813">
        <v>0.14000000000000001</v>
      </c>
      <c r="I8813">
        <v>29.81</v>
      </c>
      <c r="J8813">
        <v>1009</v>
      </c>
      <c r="K8813">
        <v>5</v>
      </c>
      <c r="L8813">
        <v>19</v>
      </c>
      <c r="M8813" t="s">
        <v>34</v>
      </c>
      <c r="N8813" t="s">
        <v>32</v>
      </c>
      <c r="O8813" t="s">
        <v>43</v>
      </c>
      <c r="Q8813">
        <v>2100</v>
      </c>
      <c r="R8813">
        <v>4300</v>
      </c>
      <c r="S8813">
        <v>9500</v>
      </c>
      <c r="U8813" t="s">
        <v>440</v>
      </c>
      <c r="AB8813">
        <v>72.14</v>
      </c>
      <c r="AC8813" t="s">
        <v>8865</v>
      </c>
    </row>
    <row r="8814" spans="1:29">
      <c r="A8814" s="1" t="s">
        <v>30</v>
      </c>
      <c r="B8814" s="2">
        <v>42856.963194444441</v>
      </c>
      <c r="C8814">
        <v>71</v>
      </c>
      <c r="D8814">
        <v>71</v>
      </c>
      <c r="E8814">
        <v>100</v>
      </c>
      <c r="F8814">
        <v>210</v>
      </c>
      <c r="G8814">
        <v>12</v>
      </c>
      <c r="H8814">
        <v>0.03</v>
      </c>
      <c r="I8814">
        <v>29.8</v>
      </c>
      <c r="K8814">
        <v>5</v>
      </c>
      <c r="L8814">
        <v>19</v>
      </c>
      <c r="M8814" t="s">
        <v>31</v>
      </c>
      <c r="N8814" t="s">
        <v>34</v>
      </c>
      <c r="O8814" t="s">
        <v>43</v>
      </c>
      <c r="Q8814">
        <v>900</v>
      </c>
      <c r="R8814">
        <v>2500</v>
      </c>
      <c r="S8814">
        <v>9500</v>
      </c>
      <c r="U8814" t="s">
        <v>440</v>
      </c>
      <c r="AB8814">
        <v>72.61</v>
      </c>
      <c r="AC8814" t="s">
        <v>8866</v>
      </c>
    </row>
    <row r="8815" spans="1:29">
      <c r="A8815" s="1" t="s">
        <v>30</v>
      </c>
      <c r="B8815" s="2">
        <v>42856.993750000001</v>
      </c>
      <c r="C8815">
        <v>70</v>
      </c>
      <c r="D8815">
        <v>68</v>
      </c>
      <c r="E8815">
        <v>93.37</v>
      </c>
      <c r="F8815">
        <v>200</v>
      </c>
      <c r="G8815">
        <v>12</v>
      </c>
      <c r="H8815">
        <v>7.0000000000000007E-2</v>
      </c>
      <c r="I8815">
        <v>29.78</v>
      </c>
      <c r="J8815">
        <v>1007.9</v>
      </c>
      <c r="K8815">
        <v>4</v>
      </c>
      <c r="M8815" t="s">
        <v>31</v>
      </c>
      <c r="N8815" t="s">
        <v>32</v>
      </c>
      <c r="O8815" t="s">
        <v>43</v>
      </c>
      <c r="Q8815">
        <v>700</v>
      </c>
      <c r="R8815">
        <v>1400</v>
      </c>
      <c r="S8815">
        <v>12000</v>
      </c>
      <c r="U8815" t="s">
        <v>496</v>
      </c>
      <c r="AB8815">
        <v>70</v>
      </c>
      <c r="AC8815" t="s">
        <v>8867</v>
      </c>
    </row>
    <row r="8816" spans="1:29">
      <c r="A8816" s="1" t="s">
        <v>30</v>
      </c>
      <c r="B8816" s="2">
        <v>42857.00277777778</v>
      </c>
      <c r="C8816">
        <v>70</v>
      </c>
      <c r="D8816">
        <v>67</v>
      </c>
      <c r="E8816">
        <v>89.9</v>
      </c>
      <c r="F8816">
        <v>220</v>
      </c>
      <c r="G8816">
        <v>13</v>
      </c>
      <c r="H8816">
        <v>0.02</v>
      </c>
      <c r="I8816">
        <v>29.77</v>
      </c>
      <c r="K8816">
        <v>10</v>
      </c>
      <c r="M8816" t="s">
        <v>31</v>
      </c>
      <c r="N8816" t="s">
        <v>32</v>
      </c>
      <c r="O8816" t="s">
        <v>32</v>
      </c>
      <c r="P8816" t="s">
        <v>32</v>
      </c>
      <c r="Q8816">
        <v>1000</v>
      </c>
      <c r="R8816">
        <v>8500</v>
      </c>
      <c r="S8816">
        <v>12000</v>
      </c>
      <c r="T8816">
        <v>25000</v>
      </c>
      <c r="AB8816">
        <v>70</v>
      </c>
      <c r="AC8816" t="s">
        <v>8868</v>
      </c>
    </row>
    <row r="8817" spans="1:29">
      <c r="A8817" s="1" t="s">
        <v>30</v>
      </c>
      <c r="B8817" s="2">
        <v>42857.013194444444</v>
      </c>
      <c r="C8817">
        <v>70</v>
      </c>
      <c r="D8817">
        <v>67</v>
      </c>
      <c r="E8817">
        <v>89.9</v>
      </c>
      <c r="F8817">
        <v>210</v>
      </c>
      <c r="G8817">
        <v>11</v>
      </c>
      <c r="H8817">
        <v>0.02</v>
      </c>
      <c r="I8817">
        <v>29.77</v>
      </c>
      <c r="K8817">
        <v>10</v>
      </c>
      <c r="M8817" t="s">
        <v>31</v>
      </c>
      <c r="N8817" t="s">
        <v>32</v>
      </c>
      <c r="O8817" t="s">
        <v>32</v>
      </c>
      <c r="P8817" t="s">
        <v>32</v>
      </c>
      <c r="Q8817">
        <v>800</v>
      </c>
      <c r="R8817">
        <v>8500</v>
      </c>
      <c r="S8817">
        <v>12000</v>
      </c>
      <c r="T8817">
        <v>25000</v>
      </c>
      <c r="AB8817">
        <v>70</v>
      </c>
      <c r="AC8817" t="s">
        <v>8869</v>
      </c>
    </row>
    <row r="8818" spans="1:29">
      <c r="A8818" s="1" t="s">
        <v>30</v>
      </c>
      <c r="B8818" s="2">
        <v>42857.035416666666</v>
      </c>
      <c r="C8818">
        <v>70</v>
      </c>
      <c r="D8818">
        <v>66</v>
      </c>
      <c r="E8818">
        <v>87.14</v>
      </c>
      <c r="F8818">
        <v>230</v>
      </c>
      <c r="G8818">
        <v>15</v>
      </c>
      <c r="H8818">
        <v>0.02</v>
      </c>
      <c r="I8818">
        <v>29.79</v>
      </c>
      <c r="J8818">
        <v>1008.3</v>
      </c>
      <c r="K8818">
        <v>10</v>
      </c>
      <c r="M8818" t="s">
        <v>31</v>
      </c>
      <c r="N8818" t="s">
        <v>32</v>
      </c>
      <c r="O8818" t="s">
        <v>32</v>
      </c>
      <c r="P8818" t="s">
        <v>32</v>
      </c>
      <c r="Q8818">
        <v>800</v>
      </c>
      <c r="R8818">
        <v>1500</v>
      </c>
      <c r="S8818">
        <v>2900</v>
      </c>
      <c r="T8818">
        <v>25000</v>
      </c>
      <c r="AB8818">
        <v>70</v>
      </c>
      <c r="AC8818" t="s">
        <v>8870</v>
      </c>
    </row>
    <row r="8819" spans="1:29">
      <c r="A8819" s="1" t="s">
        <v>30</v>
      </c>
      <c r="B8819" s="2">
        <v>42857.068055555559</v>
      </c>
      <c r="C8819">
        <v>68</v>
      </c>
      <c r="D8819">
        <v>65</v>
      </c>
      <c r="E8819">
        <v>89.81</v>
      </c>
      <c r="F8819">
        <v>230</v>
      </c>
      <c r="G8819">
        <v>13</v>
      </c>
      <c r="H8819">
        <v>0</v>
      </c>
      <c r="I8819">
        <v>29.8</v>
      </c>
      <c r="K8819">
        <v>10</v>
      </c>
      <c r="M8819" t="s">
        <v>34</v>
      </c>
      <c r="N8819" t="s">
        <v>34</v>
      </c>
      <c r="O8819" t="s">
        <v>34</v>
      </c>
      <c r="P8819" t="s">
        <v>34</v>
      </c>
      <c r="Q8819">
        <v>1600</v>
      </c>
      <c r="R8819">
        <v>3300</v>
      </c>
      <c r="S8819">
        <v>8000</v>
      </c>
      <c r="T8819">
        <v>25000</v>
      </c>
      <c r="AB8819">
        <v>68</v>
      </c>
      <c r="AC8819" t="s">
        <v>8871</v>
      </c>
    </row>
    <row r="8820" spans="1:29">
      <c r="A8820" s="1" t="s">
        <v>30</v>
      </c>
      <c r="B8820" s="2">
        <v>42857.07708333333</v>
      </c>
      <c r="C8820">
        <v>68</v>
      </c>
      <c r="D8820">
        <v>65</v>
      </c>
      <c r="E8820">
        <v>89.81</v>
      </c>
      <c r="F8820">
        <v>230</v>
      </c>
      <c r="G8820">
        <v>10</v>
      </c>
      <c r="H8820">
        <v>0</v>
      </c>
      <c r="I8820">
        <v>29.79</v>
      </c>
      <c r="J8820">
        <v>1008.3</v>
      </c>
      <c r="K8820">
        <v>10</v>
      </c>
      <c r="M8820" t="s">
        <v>31</v>
      </c>
      <c r="N8820" t="s">
        <v>31</v>
      </c>
      <c r="O8820" t="s">
        <v>34</v>
      </c>
      <c r="P8820" t="s">
        <v>34</v>
      </c>
      <c r="Q8820">
        <v>1200</v>
      </c>
      <c r="R8820">
        <v>2300</v>
      </c>
      <c r="S8820">
        <v>9000</v>
      </c>
      <c r="T8820">
        <v>25000</v>
      </c>
      <c r="AB8820">
        <v>68</v>
      </c>
      <c r="AC8820" t="s">
        <v>8872</v>
      </c>
    </row>
    <row r="8821" spans="1:29">
      <c r="A8821" s="1" t="s">
        <v>30</v>
      </c>
      <c r="B8821" s="2">
        <v>42857.118750000001</v>
      </c>
      <c r="C8821">
        <v>66</v>
      </c>
      <c r="D8821">
        <v>63</v>
      </c>
      <c r="E8821">
        <v>90.05</v>
      </c>
      <c r="F8821">
        <v>230</v>
      </c>
      <c r="G8821">
        <v>10</v>
      </c>
      <c r="H8821">
        <v>0</v>
      </c>
      <c r="I8821">
        <v>29.78</v>
      </c>
      <c r="J8821">
        <v>1007.9</v>
      </c>
      <c r="K8821">
        <v>10</v>
      </c>
      <c r="M8821" t="s">
        <v>31</v>
      </c>
      <c r="N8821" t="s">
        <v>31</v>
      </c>
      <c r="O8821" t="s">
        <v>31</v>
      </c>
      <c r="Q8821">
        <v>1200</v>
      </c>
      <c r="R8821">
        <v>9000</v>
      </c>
      <c r="S8821">
        <v>25000</v>
      </c>
      <c r="AB8821">
        <v>66</v>
      </c>
      <c r="AC8821" t="s">
        <v>8873</v>
      </c>
    </row>
    <row r="8822" spans="1:29">
      <c r="A8822" s="1" t="s">
        <v>30</v>
      </c>
      <c r="B8822" s="2">
        <v>42857.160416666666</v>
      </c>
      <c r="C8822">
        <v>65</v>
      </c>
      <c r="D8822">
        <v>61</v>
      </c>
      <c r="E8822">
        <v>87.18</v>
      </c>
      <c r="F8822">
        <v>240</v>
      </c>
      <c r="G8822">
        <v>9</v>
      </c>
      <c r="H8822">
        <v>0</v>
      </c>
      <c r="I8822">
        <v>29.79</v>
      </c>
      <c r="J8822">
        <v>1008.3</v>
      </c>
      <c r="K8822">
        <v>10</v>
      </c>
      <c r="M8822" t="s">
        <v>31</v>
      </c>
      <c r="N8822" t="s">
        <v>31</v>
      </c>
      <c r="O8822" t="s">
        <v>31</v>
      </c>
      <c r="Q8822">
        <v>1200</v>
      </c>
      <c r="R8822">
        <v>9000</v>
      </c>
      <c r="S8822">
        <v>25000</v>
      </c>
      <c r="AB8822">
        <v>64.900000000000006</v>
      </c>
      <c r="AC8822" t="s">
        <v>8874</v>
      </c>
    </row>
    <row r="8823" spans="1:29">
      <c r="A8823" s="1" t="s">
        <v>30</v>
      </c>
      <c r="B8823" s="2">
        <v>42857.20208333333</v>
      </c>
      <c r="C8823">
        <v>63</v>
      </c>
      <c r="D8823">
        <v>61</v>
      </c>
      <c r="E8823">
        <v>93.18</v>
      </c>
      <c r="F8823">
        <v>240</v>
      </c>
      <c r="G8823">
        <v>11</v>
      </c>
      <c r="H8823">
        <v>0</v>
      </c>
      <c r="I8823">
        <v>29.81</v>
      </c>
      <c r="J8823">
        <v>1009</v>
      </c>
      <c r="K8823">
        <v>10</v>
      </c>
      <c r="M8823" t="s">
        <v>31</v>
      </c>
      <c r="N8823" t="s">
        <v>31</v>
      </c>
      <c r="O8823" t="s">
        <v>31</v>
      </c>
      <c r="Q8823">
        <v>1200</v>
      </c>
      <c r="R8823">
        <v>9000</v>
      </c>
      <c r="S8823">
        <v>25000</v>
      </c>
      <c r="AB8823">
        <v>63</v>
      </c>
      <c r="AC8823" t="s">
        <v>8875</v>
      </c>
    </row>
    <row r="8824" spans="1:29">
      <c r="A8824" s="1" t="s">
        <v>30</v>
      </c>
      <c r="B8824" s="2">
        <v>42857.243750000001</v>
      </c>
      <c r="C8824">
        <v>62</v>
      </c>
      <c r="D8824">
        <v>60</v>
      </c>
      <c r="E8824">
        <v>93.16</v>
      </c>
      <c r="F8824">
        <v>240</v>
      </c>
      <c r="G8824">
        <v>11</v>
      </c>
      <c r="H8824">
        <v>0</v>
      </c>
      <c r="I8824">
        <v>29.83</v>
      </c>
      <c r="J8824">
        <v>1009.6</v>
      </c>
      <c r="K8824">
        <v>10</v>
      </c>
      <c r="M8824" t="s">
        <v>31</v>
      </c>
      <c r="N8824" t="s">
        <v>31</v>
      </c>
      <c r="O8824" t="s">
        <v>31</v>
      </c>
      <c r="Q8824">
        <v>1200</v>
      </c>
      <c r="R8824">
        <v>9000</v>
      </c>
      <c r="S8824">
        <v>25000</v>
      </c>
      <c r="AB8824">
        <v>62.1</v>
      </c>
      <c r="AC8824" t="s">
        <v>8876</v>
      </c>
    </row>
    <row r="8825" spans="1:29">
      <c r="A8825" s="1" t="s">
        <v>30</v>
      </c>
      <c r="B8825" s="2">
        <v>42857.285416666666</v>
      </c>
      <c r="C8825">
        <v>62</v>
      </c>
      <c r="D8825">
        <v>59</v>
      </c>
      <c r="E8825">
        <v>89.57</v>
      </c>
      <c r="F8825">
        <v>260</v>
      </c>
      <c r="G8825">
        <v>9</v>
      </c>
      <c r="H8825">
        <v>0</v>
      </c>
      <c r="I8825">
        <v>29.87</v>
      </c>
      <c r="J8825">
        <v>1010.9</v>
      </c>
      <c r="K8825">
        <v>10</v>
      </c>
      <c r="M8825" t="s">
        <v>31</v>
      </c>
      <c r="N8825" t="s">
        <v>31</v>
      </c>
      <c r="Q8825">
        <v>1200</v>
      </c>
      <c r="R8825">
        <v>9000</v>
      </c>
      <c r="AB8825">
        <v>62.1</v>
      </c>
      <c r="AC8825" t="s">
        <v>8877</v>
      </c>
    </row>
    <row r="8826" spans="1:29">
      <c r="A8826" s="1" t="s">
        <v>30</v>
      </c>
      <c r="B8826" s="2">
        <v>42857.32708333333</v>
      </c>
      <c r="C8826">
        <v>63</v>
      </c>
      <c r="D8826">
        <v>53</v>
      </c>
      <c r="E8826">
        <v>70.069999999999993</v>
      </c>
      <c r="G8826">
        <v>5</v>
      </c>
      <c r="H8826">
        <v>0</v>
      </c>
      <c r="I8826">
        <v>29.89</v>
      </c>
      <c r="J8826">
        <v>1011.7</v>
      </c>
      <c r="K8826">
        <v>10</v>
      </c>
      <c r="M8826" t="s">
        <v>31</v>
      </c>
      <c r="Q8826">
        <v>25000</v>
      </c>
      <c r="AB8826">
        <v>63</v>
      </c>
      <c r="AC8826" t="s">
        <v>8878</v>
      </c>
    </row>
    <row r="8827" spans="1:29">
      <c r="A8827" s="1" t="s">
        <v>30</v>
      </c>
      <c r="B8827" s="2">
        <v>42857.368750000001</v>
      </c>
      <c r="C8827">
        <v>64</v>
      </c>
      <c r="D8827">
        <v>50</v>
      </c>
      <c r="E8827">
        <v>60.34</v>
      </c>
      <c r="F8827">
        <v>270</v>
      </c>
      <c r="G8827">
        <v>10</v>
      </c>
      <c r="H8827">
        <v>0</v>
      </c>
      <c r="I8827">
        <v>29.91</v>
      </c>
      <c r="J8827">
        <v>1012.3</v>
      </c>
      <c r="K8827">
        <v>10</v>
      </c>
      <c r="M8827" t="s">
        <v>31</v>
      </c>
      <c r="Q8827">
        <v>25000</v>
      </c>
      <c r="AB8827">
        <v>64</v>
      </c>
      <c r="AC8827" t="s">
        <v>8879</v>
      </c>
    </row>
    <row r="8828" spans="1:29">
      <c r="A8828" s="1" t="s">
        <v>30</v>
      </c>
      <c r="B8828" s="2">
        <v>42857.410416666666</v>
      </c>
      <c r="C8828">
        <v>67</v>
      </c>
      <c r="D8828">
        <v>49</v>
      </c>
      <c r="E8828">
        <v>52.35</v>
      </c>
      <c r="F8828">
        <v>270</v>
      </c>
      <c r="G8828">
        <v>12</v>
      </c>
      <c r="H8828">
        <v>0</v>
      </c>
      <c r="I8828">
        <v>29.92</v>
      </c>
      <c r="J8828">
        <v>1012.9</v>
      </c>
      <c r="K8828">
        <v>10</v>
      </c>
      <c r="L8828">
        <v>18</v>
      </c>
      <c r="M8828" t="s">
        <v>246</v>
      </c>
      <c r="AB8828">
        <v>66.900000000000006</v>
      </c>
      <c r="AC8828" t="s">
        <v>8880</v>
      </c>
    </row>
    <row r="8829" spans="1:29">
      <c r="A8829" s="1" t="s">
        <v>30</v>
      </c>
      <c r="B8829" s="2">
        <v>42857.45208333333</v>
      </c>
      <c r="C8829">
        <v>69</v>
      </c>
      <c r="D8829">
        <v>48</v>
      </c>
      <c r="E8829">
        <v>46.92</v>
      </c>
      <c r="F8829">
        <v>250</v>
      </c>
      <c r="G8829">
        <v>8</v>
      </c>
      <c r="H8829">
        <v>0</v>
      </c>
      <c r="I8829">
        <v>29.94</v>
      </c>
      <c r="J8829">
        <v>1013.3</v>
      </c>
      <c r="K8829">
        <v>10</v>
      </c>
      <c r="L8829">
        <v>16</v>
      </c>
      <c r="M8829" t="s">
        <v>246</v>
      </c>
      <c r="AB8829">
        <v>69.099999999999994</v>
      </c>
      <c r="AC8829" t="s">
        <v>8881</v>
      </c>
    </row>
    <row r="8830" spans="1:29">
      <c r="A8830" s="1" t="s">
        <v>30</v>
      </c>
      <c r="B8830" s="2">
        <v>42857.493750000001</v>
      </c>
      <c r="C8830">
        <v>71</v>
      </c>
      <c r="D8830">
        <v>47</v>
      </c>
      <c r="E8830">
        <v>42.05</v>
      </c>
      <c r="F8830">
        <v>240</v>
      </c>
      <c r="G8830">
        <v>12</v>
      </c>
      <c r="H8830">
        <v>0</v>
      </c>
      <c r="I8830">
        <v>29.94</v>
      </c>
      <c r="J8830">
        <v>1013.3</v>
      </c>
      <c r="K8830">
        <v>10</v>
      </c>
      <c r="L8830">
        <v>20</v>
      </c>
      <c r="M8830" t="s">
        <v>246</v>
      </c>
      <c r="AB8830">
        <v>69.89</v>
      </c>
      <c r="AC8830" t="s">
        <v>8882</v>
      </c>
    </row>
    <row r="8831" spans="1:29">
      <c r="A8831" s="1" t="s">
        <v>30</v>
      </c>
      <c r="B8831" s="2">
        <v>42857.535416666666</v>
      </c>
      <c r="C8831">
        <v>73</v>
      </c>
      <c r="D8831">
        <v>46</v>
      </c>
      <c r="E8831">
        <v>38.11</v>
      </c>
      <c r="F8831">
        <v>230</v>
      </c>
      <c r="G8831">
        <v>11</v>
      </c>
      <c r="H8831">
        <v>0</v>
      </c>
      <c r="I8831">
        <v>29.93</v>
      </c>
      <c r="J8831">
        <v>1013.1</v>
      </c>
      <c r="K8831">
        <v>10</v>
      </c>
      <c r="L8831">
        <v>18</v>
      </c>
      <c r="M8831" t="s">
        <v>31</v>
      </c>
      <c r="Q8831">
        <v>6000</v>
      </c>
      <c r="AB8831">
        <v>71.790000000000006</v>
      </c>
      <c r="AC8831" t="s">
        <v>8883</v>
      </c>
    </row>
    <row r="8832" spans="1:29">
      <c r="A8832" s="1" t="s">
        <v>30</v>
      </c>
      <c r="B8832" s="2">
        <v>42857.57708333333</v>
      </c>
      <c r="C8832">
        <v>74</v>
      </c>
      <c r="D8832">
        <v>45</v>
      </c>
      <c r="E8832">
        <v>35.6</v>
      </c>
      <c r="F8832">
        <v>230</v>
      </c>
      <c r="G8832">
        <v>14</v>
      </c>
      <c r="H8832">
        <v>0</v>
      </c>
      <c r="I8832">
        <v>29.92</v>
      </c>
      <c r="J8832">
        <v>1012.7</v>
      </c>
      <c r="K8832">
        <v>10</v>
      </c>
      <c r="L8832">
        <v>21</v>
      </c>
      <c r="M8832" t="s">
        <v>31</v>
      </c>
      <c r="Q8832">
        <v>6500</v>
      </c>
      <c r="AB8832">
        <v>72.66</v>
      </c>
      <c r="AC8832" t="s">
        <v>8884</v>
      </c>
    </row>
    <row r="8833" spans="1:29">
      <c r="A8833" s="1" t="s">
        <v>30</v>
      </c>
      <c r="B8833" s="2">
        <v>42857.618750000001</v>
      </c>
      <c r="C8833">
        <v>75</v>
      </c>
      <c r="D8833">
        <v>43</v>
      </c>
      <c r="E8833">
        <v>31.79</v>
      </c>
      <c r="F8833">
        <v>280</v>
      </c>
      <c r="G8833">
        <v>13</v>
      </c>
      <c r="H8833">
        <v>0</v>
      </c>
      <c r="I8833">
        <v>29.9</v>
      </c>
      <c r="J8833">
        <v>1012.2</v>
      </c>
      <c r="K8833">
        <v>10</v>
      </c>
      <c r="L8833">
        <v>19</v>
      </c>
      <c r="M8833" t="s">
        <v>31</v>
      </c>
      <c r="Q8833">
        <v>6500</v>
      </c>
      <c r="Y8833">
        <v>27</v>
      </c>
      <c r="Z8833">
        <v>250</v>
      </c>
      <c r="AA8833" s="2">
        <v>42857.609027777777</v>
      </c>
      <c r="AB8833">
        <v>73.69</v>
      </c>
      <c r="AC8833" t="s">
        <v>8885</v>
      </c>
    </row>
    <row r="8834" spans="1:29">
      <c r="A8834" s="1" t="s">
        <v>30</v>
      </c>
      <c r="B8834" s="2">
        <v>42857.660416666666</v>
      </c>
      <c r="C8834">
        <v>76</v>
      </c>
      <c r="D8834">
        <v>46</v>
      </c>
      <c r="E8834">
        <v>34.58</v>
      </c>
      <c r="F8834">
        <v>240</v>
      </c>
      <c r="G8834">
        <v>12</v>
      </c>
      <c r="H8834">
        <v>0</v>
      </c>
      <c r="I8834">
        <v>29.89</v>
      </c>
      <c r="J8834">
        <v>1011.8</v>
      </c>
      <c r="K8834">
        <v>10</v>
      </c>
      <c r="L8834">
        <v>25</v>
      </c>
      <c r="M8834" t="s">
        <v>31</v>
      </c>
      <c r="Q8834">
        <v>6500</v>
      </c>
      <c r="AB8834">
        <v>74.819999999999993</v>
      </c>
      <c r="AC8834" t="s">
        <v>8886</v>
      </c>
    </row>
    <row r="8835" spans="1:29">
      <c r="A8835" s="1" t="s">
        <v>30</v>
      </c>
      <c r="B8835" s="2">
        <v>42857.70208333333</v>
      </c>
      <c r="C8835">
        <v>76</v>
      </c>
      <c r="D8835">
        <v>45</v>
      </c>
      <c r="E8835">
        <v>33.299999999999997</v>
      </c>
      <c r="F8835">
        <v>240</v>
      </c>
      <c r="G8835">
        <v>12</v>
      </c>
      <c r="H8835">
        <v>0</v>
      </c>
      <c r="I8835">
        <v>29.88</v>
      </c>
      <c r="J8835">
        <v>1011.5</v>
      </c>
      <c r="K8835">
        <v>10</v>
      </c>
      <c r="L8835">
        <v>19</v>
      </c>
      <c r="M8835" t="s">
        <v>31</v>
      </c>
      <c r="Q8835">
        <v>7000</v>
      </c>
      <c r="AB8835">
        <v>74.75</v>
      </c>
      <c r="AC8835" t="s">
        <v>8887</v>
      </c>
    </row>
    <row r="8836" spans="1:29">
      <c r="A8836" s="1" t="s">
        <v>30</v>
      </c>
      <c r="B8836" s="2">
        <v>42857.743750000001</v>
      </c>
      <c r="C8836">
        <v>75</v>
      </c>
      <c r="D8836">
        <v>47</v>
      </c>
      <c r="E8836">
        <v>36.869999999999997</v>
      </c>
      <c r="F8836">
        <v>230</v>
      </c>
      <c r="G8836">
        <v>16</v>
      </c>
      <c r="H8836">
        <v>0</v>
      </c>
      <c r="I8836">
        <v>29.88</v>
      </c>
      <c r="J8836">
        <v>1011.5</v>
      </c>
      <c r="K8836">
        <v>10</v>
      </c>
      <c r="L8836">
        <v>20</v>
      </c>
      <c r="M8836" t="s">
        <v>31</v>
      </c>
      <c r="Q8836">
        <v>7000</v>
      </c>
      <c r="AB8836">
        <v>73.930000000000007</v>
      </c>
      <c r="AC8836" t="s">
        <v>8888</v>
      </c>
    </row>
    <row r="8837" spans="1:29">
      <c r="A8837" s="1" t="s">
        <v>30</v>
      </c>
      <c r="B8837" s="2">
        <v>42857.785416666666</v>
      </c>
      <c r="C8837">
        <v>73</v>
      </c>
      <c r="D8837">
        <v>46</v>
      </c>
      <c r="E8837">
        <v>38.11</v>
      </c>
      <c r="F8837">
        <v>240</v>
      </c>
      <c r="G8837">
        <v>12</v>
      </c>
      <c r="H8837">
        <v>0</v>
      </c>
      <c r="I8837">
        <v>29.88</v>
      </c>
      <c r="J8837">
        <v>1011.3</v>
      </c>
      <c r="K8837">
        <v>10</v>
      </c>
      <c r="M8837" t="s">
        <v>31</v>
      </c>
      <c r="Q8837">
        <v>6000</v>
      </c>
      <c r="AB8837">
        <v>71.790000000000006</v>
      </c>
      <c r="AC8837" t="s">
        <v>8889</v>
      </c>
    </row>
    <row r="8838" spans="1:29">
      <c r="A8838" s="1" t="s">
        <v>30</v>
      </c>
      <c r="B8838" s="2">
        <v>42857.82708333333</v>
      </c>
      <c r="C8838">
        <v>67</v>
      </c>
      <c r="D8838">
        <v>48</v>
      </c>
      <c r="E8838">
        <v>50.62</v>
      </c>
      <c r="F8838">
        <v>240</v>
      </c>
      <c r="G8838">
        <v>8</v>
      </c>
      <c r="H8838">
        <v>0</v>
      </c>
      <c r="I8838">
        <v>29.88</v>
      </c>
      <c r="J8838">
        <v>1011.5</v>
      </c>
      <c r="K8838">
        <v>10</v>
      </c>
      <c r="M8838" t="s">
        <v>31</v>
      </c>
      <c r="Q8838">
        <v>6000</v>
      </c>
      <c r="AB8838">
        <v>66.900000000000006</v>
      </c>
      <c r="AC8838" t="s">
        <v>8890</v>
      </c>
    </row>
    <row r="8839" spans="1:29">
      <c r="A8839" s="1" t="s">
        <v>30</v>
      </c>
      <c r="B8839" s="2">
        <v>42857.868750000001</v>
      </c>
      <c r="C8839">
        <v>64</v>
      </c>
      <c r="D8839">
        <v>48</v>
      </c>
      <c r="E8839">
        <v>55.99</v>
      </c>
      <c r="F8839">
        <v>240</v>
      </c>
      <c r="G8839">
        <v>7</v>
      </c>
      <c r="H8839">
        <v>0</v>
      </c>
      <c r="I8839">
        <v>29.9</v>
      </c>
      <c r="J8839">
        <v>1012.3</v>
      </c>
      <c r="K8839">
        <v>10</v>
      </c>
      <c r="M8839" t="s">
        <v>31</v>
      </c>
      <c r="Q8839">
        <v>6000</v>
      </c>
      <c r="AB8839">
        <v>64</v>
      </c>
      <c r="AC8839" t="s">
        <v>8891</v>
      </c>
    </row>
    <row r="8840" spans="1:29">
      <c r="A8840" s="1" t="s">
        <v>30</v>
      </c>
      <c r="B8840" s="2">
        <v>42857.910416666666</v>
      </c>
      <c r="C8840">
        <v>64</v>
      </c>
      <c r="D8840">
        <v>49</v>
      </c>
      <c r="E8840">
        <v>57.91</v>
      </c>
      <c r="F8840">
        <v>230</v>
      </c>
      <c r="G8840">
        <v>7</v>
      </c>
      <c r="H8840">
        <v>0</v>
      </c>
      <c r="I8840">
        <v>29.93</v>
      </c>
      <c r="J8840">
        <v>1013.1</v>
      </c>
      <c r="K8840">
        <v>10</v>
      </c>
      <c r="M8840" t="s">
        <v>31</v>
      </c>
      <c r="Q8840">
        <v>6000</v>
      </c>
      <c r="AB8840">
        <v>64</v>
      </c>
      <c r="AC8840" t="s">
        <v>8892</v>
      </c>
    </row>
    <row r="8841" spans="1:29">
      <c r="A8841" s="1" t="s">
        <v>30</v>
      </c>
      <c r="B8841" s="2">
        <v>42857.95208333333</v>
      </c>
      <c r="C8841">
        <v>63</v>
      </c>
      <c r="D8841">
        <v>49</v>
      </c>
      <c r="E8841">
        <v>59.98</v>
      </c>
      <c r="F8841">
        <v>230</v>
      </c>
      <c r="G8841">
        <v>8</v>
      </c>
      <c r="H8841">
        <v>0</v>
      </c>
      <c r="I8841">
        <v>29.94</v>
      </c>
      <c r="J8841">
        <v>1013.6</v>
      </c>
      <c r="K8841">
        <v>10</v>
      </c>
      <c r="M8841" t="s">
        <v>246</v>
      </c>
      <c r="AB8841">
        <v>63</v>
      </c>
      <c r="AC8841" t="s">
        <v>8893</v>
      </c>
    </row>
    <row r="8842" spans="1:29">
      <c r="A8842" s="1" t="s">
        <v>30</v>
      </c>
      <c r="B8842" s="2">
        <v>42857.993750000001</v>
      </c>
      <c r="C8842">
        <v>61</v>
      </c>
      <c r="D8842">
        <v>49</v>
      </c>
      <c r="E8842">
        <v>64.37</v>
      </c>
      <c r="F8842">
        <v>240</v>
      </c>
      <c r="G8842">
        <v>6</v>
      </c>
      <c r="H8842">
        <v>0</v>
      </c>
      <c r="I8842">
        <v>29.95</v>
      </c>
      <c r="J8842">
        <v>1013.9</v>
      </c>
      <c r="K8842">
        <v>10</v>
      </c>
      <c r="M8842" t="s">
        <v>246</v>
      </c>
      <c r="AB8842">
        <v>61</v>
      </c>
      <c r="AC8842" t="s">
        <v>8894</v>
      </c>
    </row>
    <row r="8843" spans="1:29">
      <c r="A8843" s="1" t="s">
        <v>30</v>
      </c>
      <c r="B8843" s="2">
        <v>42858.035416666666</v>
      </c>
      <c r="C8843">
        <v>61</v>
      </c>
      <c r="D8843">
        <v>50</v>
      </c>
      <c r="E8843">
        <v>67.06</v>
      </c>
      <c r="F8843">
        <v>230</v>
      </c>
      <c r="G8843">
        <v>5</v>
      </c>
      <c r="H8843">
        <v>0</v>
      </c>
      <c r="I8843">
        <v>29.96</v>
      </c>
      <c r="J8843">
        <v>1014.1</v>
      </c>
      <c r="K8843">
        <v>10</v>
      </c>
      <c r="M8843" t="s">
        <v>31</v>
      </c>
      <c r="Q8843">
        <v>8000</v>
      </c>
      <c r="AB8843">
        <v>61</v>
      </c>
      <c r="AC8843" t="s">
        <v>8895</v>
      </c>
    </row>
    <row r="8844" spans="1:29">
      <c r="A8844" s="1" t="s">
        <v>30</v>
      </c>
      <c r="B8844" s="2">
        <v>42858.07708333333</v>
      </c>
      <c r="C8844">
        <v>59</v>
      </c>
      <c r="D8844">
        <v>50</v>
      </c>
      <c r="E8844">
        <v>72.010000000000005</v>
      </c>
      <c r="F8844">
        <v>240</v>
      </c>
      <c r="G8844">
        <v>3</v>
      </c>
      <c r="H8844">
        <v>0</v>
      </c>
      <c r="I8844">
        <v>29.96</v>
      </c>
      <c r="J8844">
        <v>1014.1</v>
      </c>
      <c r="K8844">
        <v>10</v>
      </c>
      <c r="M8844" t="s">
        <v>31</v>
      </c>
      <c r="Q8844">
        <v>8000</v>
      </c>
      <c r="AB8844">
        <v>59</v>
      </c>
      <c r="AC8844" t="s">
        <v>8896</v>
      </c>
    </row>
    <row r="8845" spans="1:29">
      <c r="A8845" s="1" t="s">
        <v>30</v>
      </c>
      <c r="B8845" s="2">
        <v>42858.118750000001</v>
      </c>
      <c r="C8845">
        <v>59</v>
      </c>
      <c r="D8845">
        <v>50</v>
      </c>
      <c r="E8845">
        <v>72.010000000000005</v>
      </c>
      <c r="F8845">
        <v>240</v>
      </c>
      <c r="G8845">
        <v>4</v>
      </c>
      <c r="H8845">
        <v>0</v>
      </c>
      <c r="I8845">
        <v>29.95</v>
      </c>
      <c r="J8845">
        <v>1014</v>
      </c>
      <c r="K8845">
        <v>10</v>
      </c>
      <c r="M8845" t="s">
        <v>246</v>
      </c>
      <c r="AB8845">
        <v>59</v>
      </c>
      <c r="AC8845" t="s">
        <v>8897</v>
      </c>
    </row>
    <row r="8846" spans="1:29">
      <c r="A8846" s="1" t="s">
        <v>30</v>
      </c>
      <c r="B8846" s="2">
        <v>42858.160416666666</v>
      </c>
      <c r="C8846">
        <v>55</v>
      </c>
      <c r="D8846">
        <v>49</v>
      </c>
      <c r="E8846">
        <v>79.849999999999994</v>
      </c>
      <c r="F8846">
        <v>0</v>
      </c>
      <c r="G8846">
        <v>0</v>
      </c>
      <c r="H8846">
        <v>0</v>
      </c>
      <c r="I8846">
        <v>29.96</v>
      </c>
      <c r="J8846">
        <v>1014.3</v>
      </c>
      <c r="K8846">
        <v>10</v>
      </c>
      <c r="M8846" t="s">
        <v>246</v>
      </c>
      <c r="AB8846">
        <v>55</v>
      </c>
      <c r="AC8846" t="s">
        <v>8898</v>
      </c>
    </row>
    <row r="8847" spans="1:29">
      <c r="A8847" s="1" t="s">
        <v>30</v>
      </c>
      <c r="B8847" s="2">
        <v>42858.20208333333</v>
      </c>
      <c r="C8847">
        <v>57</v>
      </c>
      <c r="D8847">
        <v>49</v>
      </c>
      <c r="E8847">
        <v>74.27</v>
      </c>
      <c r="F8847">
        <v>0</v>
      </c>
      <c r="G8847">
        <v>0</v>
      </c>
      <c r="H8847">
        <v>0</v>
      </c>
      <c r="I8847">
        <v>29.97</v>
      </c>
      <c r="J8847">
        <v>1014.5</v>
      </c>
      <c r="K8847">
        <v>10</v>
      </c>
      <c r="M8847" t="s">
        <v>246</v>
      </c>
      <c r="AB8847">
        <v>57</v>
      </c>
      <c r="AC8847" t="s">
        <v>8899</v>
      </c>
    </row>
    <row r="8848" spans="1:29">
      <c r="A8848" s="1" t="s">
        <v>30</v>
      </c>
      <c r="B8848" s="2">
        <v>42858.243750000001</v>
      </c>
      <c r="C8848">
        <v>54</v>
      </c>
      <c r="D8848">
        <v>49</v>
      </c>
      <c r="E8848">
        <v>82.82</v>
      </c>
      <c r="F8848">
        <v>210</v>
      </c>
      <c r="G8848">
        <v>3</v>
      </c>
      <c r="H8848">
        <v>0</v>
      </c>
      <c r="I8848">
        <v>29.99</v>
      </c>
      <c r="J8848">
        <v>1015.1</v>
      </c>
      <c r="K8848">
        <v>10</v>
      </c>
      <c r="M8848" t="s">
        <v>246</v>
      </c>
      <c r="AB8848">
        <v>54</v>
      </c>
      <c r="AC8848" t="s">
        <v>8900</v>
      </c>
    </row>
    <row r="8849" spans="1:29">
      <c r="A8849" s="1" t="s">
        <v>30</v>
      </c>
      <c r="B8849" s="2">
        <v>42858.285416666666</v>
      </c>
      <c r="C8849">
        <v>55</v>
      </c>
      <c r="D8849">
        <v>50</v>
      </c>
      <c r="E8849">
        <v>83.2</v>
      </c>
      <c r="F8849">
        <v>0</v>
      </c>
      <c r="G8849">
        <v>0</v>
      </c>
      <c r="H8849">
        <v>0</v>
      </c>
      <c r="I8849">
        <v>30.01</v>
      </c>
      <c r="J8849">
        <v>1015.8</v>
      </c>
      <c r="K8849">
        <v>10</v>
      </c>
      <c r="M8849" t="s">
        <v>246</v>
      </c>
      <c r="AB8849">
        <v>55</v>
      </c>
      <c r="AC8849" t="s">
        <v>8901</v>
      </c>
    </row>
    <row r="8850" spans="1:29">
      <c r="A8850" s="1" t="s">
        <v>30</v>
      </c>
      <c r="B8850" s="2">
        <v>42858.32708333333</v>
      </c>
      <c r="C8850">
        <v>59</v>
      </c>
      <c r="D8850">
        <v>53</v>
      </c>
      <c r="E8850">
        <v>80.75</v>
      </c>
      <c r="F8850">
        <v>0</v>
      </c>
      <c r="G8850">
        <v>0</v>
      </c>
      <c r="H8850">
        <v>0</v>
      </c>
      <c r="I8850">
        <v>30.03</v>
      </c>
      <c r="J8850">
        <v>1016.5</v>
      </c>
      <c r="K8850">
        <v>10</v>
      </c>
      <c r="M8850" t="s">
        <v>246</v>
      </c>
      <c r="AB8850">
        <v>59</v>
      </c>
      <c r="AC8850" t="s">
        <v>8902</v>
      </c>
    </row>
    <row r="8851" spans="1:29">
      <c r="A8851" s="1" t="s">
        <v>30</v>
      </c>
      <c r="B8851" s="2">
        <v>42858.368750000001</v>
      </c>
      <c r="C8851">
        <v>66</v>
      </c>
      <c r="D8851">
        <v>49</v>
      </c>
      <c r="E8851">
        <v>54.01</v>
      </c>
      <c r="F8851">
        <v>300</v>
      </c>
      <c r="G8851">
        <v>3</v>
      </c>
      <c r="H8851">
        <v>0</v>
      </c>
      <c r="I8851">
        <v>30.04</v>
      </c>
      <c r="J8851">
        <v>1016.9</v>
      </c>
      <c r="K8851">
        <v>10</v>
      </c>
      <c r="M8851" t="s">
        <v>246</v>
      </c>
      <c r="AB8851">
        <v>66</v>
      </c>
      <c r="AC8851" t="s">
        <v>8903</v>
      </c>
    </row>
    <row r="8852" spans="1:29">
      <c r="A8852" s="1" t="s">
        <v>30</v>
      </c>
      <c r="B8852" s="2">
        <v>42858.410416666666</v>
      </c>
      <c r="C8852">
        <v>71</v>
      </c>
      <c r="D8852">
        <v>41</v>
      </c>
      <c r="E8852">
        <v>33.57</v>
      </c>
      <c r="G8852">
        <v>6</v>
      </c>
      <c r="H8852">
        <v>0</v>
      </c>
      <c r="I8852">
        <v>30.05</v>
      </c>
      <c r="J8852">
        <v>1017.2</v>
      </c>
      <c r="K8852">
        <v>10</v>
      </c>
      <c r="M8852" t="s">
        <v>31</v>
      </c>
      <c r="Q8852">
        <v>25000</v>
      </c>
      <c r="AB8852">
        <v>69.489999999999995</v>
      </c>
      <c r="AC8852" t="s">
        <v>8904</v>
      </c>
    </row>
    <row r="8853" spans="1:29">
      <c r="A8853" s="1" t="s">
        <v>30</v>
      </c>
      <c r="B8853" s="2">
        <v>42858.45208333333</v>
      </c>
      <c r="C8853">
        <v>73</v>
      </c>
      <c r="D8853">
        <v>43</v>
      </c>
      <c r="E8853">
        <v>34</v>
      </c>
      <c r="F8853">
        <v>300</v>
      </c>
      <c r="G8853">
        <v>8</v>
      </c>
      <c r="H8853">
        <v>0</v>
      </c>
      <c r="I8853">
        <v>30.06</v>
      </c>
      <c r="J8853">
        <v>1017.4</v>
      </c>
      <c r="K8853">
        <v>10</v>
      </c>
      <c r="M8853" t="s">
        <v>31</v>
      </c>
      <c r="Q8853">
        <v>25000</v>
      </c>
      <c r="AB8853">
        <v>71.599999999999994</v>
      </c>
      <c r="AC8853" t="s">
        <v>8905</v>
      </c>
    </row>
    <row r="8854" spans="1:29">
      <c r="A8854" s="1" t="s">
        <v>30</v>
      </c>
      <c r="B8854" s="2">
        <v>42858.493750000001</v>
      </c>
      <c r="C8854">
        <v>74</v>
      </c>
      <c r="D8854">
        <v>42</v>
      </c>
      <c r="E8854">
        <v>31.86</v>
      </c>
      <c r="F8854">
        <v>310</v>
      </c>
      <c r="G8854">
        <v>9</v>
      </c>
      <c r="H8854">
        <v>0</v>
      </c>
      <c r="I8854">
        <v>30.06</v>
      </c>
      <c r="J8854">
        <v>1017.7</v>
      </c>
      <c r="K8854">
        <v>10</v>
      </c>
      <c r="L8854">
        <v>18</v>
      </c>
      <c r="M8854" t="s">
        <v>246</v>
      </c>
      <c r="AB8854">
        <v>72.489999999999995</v>
      </c>
      <c r="AC8854" t="s">
        <v>8906</v>
      </c>
    </row>
    <row r="8855" spans="1:29">
      <c r="A8855" s="1" t="s">
        <v>30</v>
      </c>
      <c r="B8855" s="2">
        <v>42858.535416666666</v>
      </c>
      <c r="C8855">
        <v>75</v>
      </c>
      <c r="D8855">
        <v>42</v>
      </c>
      <c r="E8855">
        <v>30.71</v>
      </c>
      <c r="F8855">
        <v>320</v>
      </c>
      <c r="G8855">
        <v>10</v>
      </c>
      <c r="H8855">
        <v>0</v>
      </c>
      <c r="I8855">
        <v>30.06</v>
      </c>
      <c r="J8855">
        <v>1017.6</v>
      </c>
      <c r="K8855">
        <v>10</v>
      </c>
      <c r="L8855">
        <v>17</v>
      </c>
      <c r="M8855" t="s">
        <v>246</v>
      </c>
      <c r="AB8855">
        <v>73.64</v>
      </c>
      <c r="AC8855" t="s">
        <v>8907</v>
      </c>
    </row>
    <row r="8856" spans="1:29">
      <c r="A8856" s="1" t="s">
        <v>30</v>
      </c>
      <c r="B8856" s="2">
        <v>42858.57708333333</v>
      </c>
      <c r="C8856">
        <v>76</v>
      </c>
      <c r="D8856">
        <v>43</v>
      </c>
      <c r="E8856">
        <v>30.85</v>
      </c>
      <c r="F8856">
        <v>310</v>
      </c>
      <c r="G8856">
        <v>6</v>
      </c>
      <c r="H8856">
        <v>0</v>
      </c>
      <c r="I8856">
        <v>30.05</v>
      </c>
      <c r="J8856">
        <v>1017.3</v>
      </c>
      <c r="K8856">
        <v>10</v>
      </c>
      <c r="M8856" t="s">
        <v>246</v>
      </c>
      <c r="AB8856">
        <v>74.64</v>
      </c>
      <c r="AC8856" t="s">
        <v>8908</v>
      </c>
    </row>
    <row r="8857" spans="1:29">
      <c r="A8857" s="1" t="s">
        <v>30</v>
      </c>
      <c r="B8857" s="2">
        <v>42858.618750000001</v>
      </c>
      <c r="C8857">
        <v>78</v>
      </c>
      <c r="D8857">
        <v>44</v>
      </c>
      <c r="E8857">
        <v>29.91</v>
      </c>
      <c r="F8857">
        <v>310</v>
      </c>
      <c r="G8857">
        <v>9</v>
      </c>
      <c r="H8857">
        <v>0</v>
      </c>
      <c r="I8857">
        <v>30.05</v>
      </c>
      <c r="J8857">
        <v>1017.2</v>
      </c>
      <c r="K8857">
        <v>10</v>
      </c>
      <c r="M8857" t="s">
        <v>246</v>
      </c>
      <c r="AB8857">
        <v>77.02</v>
      </c>
      <c r="AC8857" t="s">
        <v>8909</v>
      </c>
    </row>
    <row r="8858" spans="1:29">
      <c r="A8858" s="1" t="s">
        <v>30</v>
      </c>
      <c r="B8858" s="2">
        <v>42858.660416666666</v>
      </c>
      <c r="C8858">
        <v>78</v>
      </c>
      <c r="D8858">
        <v>44</v>
      </c>
      <c r="E8858">
        <v>29.91</v>
      </c>
      <c r="G8858">
        <v>5</v>
      </c>
      <c r="H8858">
        <v>0</v>
      </c>
      <c r="I8858">
        <v>30.03</v>
      </c>
      <c r="J8858">
        <v>1016.5</v>
      </c>
      <c r="K8858">
        <v>10</v>
      </c>
      <c r="M8858" t="s">
        <v>31</v>
      </c>
      <c r="Q8858">
        <v>7500</v>
      </c>
      <c r="AB8858">
        <v>77.02</v>
      </c>
      <c r="AC8858" t="s">
        <v>8910</v>
      </c>
    </row>
    <row r="8859" spans="1:29">
      <c r="A8859" s="1" t="s">
        <v>30</v>
      </c>
      <c r="B8859" s="2">
        <v>42858.70208333333</v>
      </c>
      <c r="C8859">
        <v>78</v>
      </c>
      <c r="D8859">
        <v>44</v>
      </c>
      <c r="E8859">
        <v>29.91</v>
      </c>
      <c r="F8859">
        <v>0</v>
      </c>
      <c r="G8859">
        <v>0</v>
      </c>
      <c r="H8859">
        <v>0</v>
      </c>
      <c r="I8859">
        <v>30</v>
      </c>
      <c r="J8859">
        <v>1015.5</v>
      </c>
      <c r="K8859">
        <v>10</v>
      </c>
      <c r="M8859" t="s">
        <v>31</v>
      </c>
      <c r="N8859" t="s">
        <v>31</v>
      </c>
      <c r="Q8859">
        <v>7500</v>
      </c>
      <c r="R8859">
        <v>25000</v>
      </c>
      <c r="AB8859">
        <v>77.02</v>
      </c>
      <c r="AC8859" t="s">
        <v>8911</v>
      </c>
    </row>
    <row r="8860" spans="1:29">
      <c r="A8860" s="1" t="s">
        <v>30</v>
      </c>
      <c r="B8860" s="2">
        <v>42858.743750000001</v>
      </c>
      <c r="C8860">
        <v>78</v>
      </c>
      <c r="D8860">
        <v>43</v>
      </c>
      <c r="E8860">
        <v>28.68</v>
      </c>
      <c r="F8860">
        <v>0</v>
      </c>
      <c r="G8860">
        <v>0</v>
      </c>
      <c r="H8860">
        <v>0</v>
      </c>
      <c r="I8860">
        <v>30.02</v>
      </c>
      <c r="J8860">
        <v>1016.2</v>
      </c>
      <c r="K8860">
        <v>10</v>
      </c>
      <c r="M8860" t="s">
        <v>31</v>
      </c>
      <c r="N8860" t="s">
        <v>31</v>
      </c>
      <c r="Q8860">
        <v>6000</v>
      </c>
      <c r="R8860">
        <v>25000</v>
      </c>
      <c r="AB8860">
        <v>76.959999999999994</v>
      </c>
      <c r="AC8860" t="s">
        <v>8912</v>
      </c>
    </row>
    <row r="8861" spans="1:29">
      <c r="A8861" s="1" t="s">
        <v>30</v>
      </c>
      <c r="B8861" s="2">
        <v>42858.785416666666</v>
      </c>
      <c r="C8861">
        <v>75</v>
      </c>
      <c r="D8861">
        <v>47</v>
      </c>
      <c r="E8861">
        <v>36.869999999999997</v>
      </c>
      <c r="F8861">
        <v>50</v>
      </c>
      <c r="G8861">
        <v>6</v>
      </c>
      <c r="H8861">
        <v>0</v>
      </c>
      <c r="I8861">
        <v>30.04</v>
      </c>
      <c r="J8861">
        <v>1017.1</v>
      </c>
      <c r="K8861">
        <v>10</v>
      </c>
      <c r="M8861" t="s">
        <v>31</v>
      </c>
      <c r="N8861" t="s">
        <v>34</v>
      </c>
      <c r="Q8861">
        <v>6000</v>
      </c>
      <c r="R8861">
        <v>25000</v>
      </c>
      <c r="AB8861">
        <v>73.930000000000007</v>
      </c>
      <c r="AC8861" t="s">
        <v>8913</v>
      </c>
    </row>
    <row r="8862" spans="1:29">
      <c r="A8862" s="1" t="s">
        <v>30</v>
      </c>
      <c r="B8862" s="2">
        <v>42858.82708333333</v>
      </c>
      <c r="C8862">
        <v>69</v>
      </c>
      <c r="D8862">
        <v>50</v>
      </c>
      <c r="E8862">
        <v>50.56</v>
      </c>
      <c r="F8862">
        <v>70</v>
      </c>
      <c r="G8862">
        <v>3</v>
      </c>
      <c r="H8862">
        <v>0</v>
      </c>
      <c r="I8862">
        <v>30.06</v>
      </c>
      <c r="J8862">
        <v>1017.6</v>
      </c>
      <c r="K8862">
        <v>10</v>
      </c>
      <c r="M8862" t="s">
        <v>31</v>
      </c>
      <c r="N8862" t="s">
        <v>32</v>
      </c>
      <c r="Q8862">
        <v>6000</v>
      </c>
      <c r="R8862">
        <v>25000</v>
      </c>
      <c r="AB8862">
        <v>69.099999999999994</v>
      </c>
      <c r="AC8862" t="s">
        <v>8914</v>
      </c>
    </row>
    <row r="8863" spans="1:29">
      <c r="A8863" s="1" t="s">
        <v>30</v>
      </c>
      <c r="B8863" s="2">
        <v>42858.868750000001</v>
      </c>
      <c r="C8863">
        <v>67</v>
      </c>
      <c r="D8863">
        <v>50</v>
      </c>
      <c r="E8863">
        <v>54.54</v>
      </c>
      <c r="F8863">
        <v>90</v>
      </c>
      <c r="G8863">
        <v>3</v>
      </c>
      <c r="H8863">
        <v>0</v>
      </c>
      <c r="I8863">
        <v>30.08</v>
      </c>
      <c r="J8863">
        <v>1018.4</v>
      </c>
      <c r="K8863">
        <v>10</v>
      </c>
      <c r="M8863" t="s">
        <v>32</v>
      </c>
      <c r="Q8863">
        <v>25000</v>
      </c>
      <c r="AB8863">
        <v>66.900000000000006</v>
      </c>
      <c r="AC8863" t="s">
        <v>8915</v>
      </c>
    </row>
    <row r="8864" spans="1:29">
      <c r="A8864" s="1" t="s">
        <v>30</v>
      </c>
      <c r="B8864" s="2">
        <v>42858.910416666666</v>
      </c>
      <c r="C8864">
        <v>67</v>
      </c>
      <c r="D8864">
        <v>48</v>
      </c>
      <c r="E8864">
        <v>50.62</v>
      </c>
      <c r="F8864">
        <v>110</v>
      </c>
      <c r="G8864">
        <v>6</v>
      </c>
      <c r="H8864">
        <v>0</v>
      </c>
      <c r="I8864">
        <v>30.09</v>
      </c>
      <c r="J8864">
        <v>1018.6</v>
      </c>
      <c r="K8864">
        <v>10</v>
      </c>
      <c r="M8864" t="s">
        <v>32</v>
      </c>
      <c r="Q8864">
        <v>25000</v>
      </c>
      <c r="AB8864">
        <v>66.900000000000006</v>
      </c>
      <c r="AC8864" t="s">
        <v>8916</v>
      </c>
    </row>
    <row r="8865" spans="1:29">
      <c r="A8865" s="1" t="s">
        <v>30</v>
      </c>
      <c r="B8865" s="2">
        <v>42858.95208333333</v>
      </c>
      <c r="C8865">
        <v>67</v>
      </c>
      <c r="D8865">
        <v>46</v>
      </c>
      <c r="E8865">
        <v>46.94</v>
      </c>
      <c r="F8865">
        <v>100</v>
      </c>
      <c r="G8865">
        <v>9</v>
      </c>
      <c r="H8865">
        <v>0</v>
      </c>
      <c r="I8865">
        <v>30.11</v>
      </c>
      <c r="J8865">
        <v>1019.3</v>
      </c>
      <c r="K8865">
        <v>10</v>
      </c>
      <c r="M8865" t="s">
        <v>34</v>
      </c>
      <c r="Q8865">
        <v>25000</v>
      </c>
      <c r="AB8865">
        <v>66.900000000000006</v>
      </c>
      <c r="AC8865" t="s">
        <v>8917</v>
      </c>
    </row>
    <row r="8866" spans="1:29">
      <c r="A8866" s="1" t="s">
        <v>30</v>
      </c>
      <c r="B8866" s="2">
        <v>42858.993750000001</v>
      </c>
      <c r="C8866">
        <v>66</v>
      </c>
      <c r="D8866">
        <v>44</v>
      </c>
      <c r="E8866">
        <v>45.05</v>
      </c>
      <c r="F8866">
        <v>100</v>
      </c>
      <c r="G8866">
        <v>8</v>
      </c>
      <c r="H8866">
        <v>0</v>
      </c>
      <c r="I8866">
        <v>30.11</v>
      </c>
      <c r="J8866">
        <v>1019.1</v>
      </c>
      <c r="K8866">
        <v>10</v>
      </c>
      <c r="M8866" t="s">
        <v>32</v>
      </c>
      <c r="Q8866">
        <v>25000</v>
      </c>
      <c r="AB8866">
        <v>66</v>
      </c>
      <c r="AC8866" t="s">
        <v>8918</v>
      </c>
    </row>
    <row r="8867" spans="1:29">
      <c r="A8867" s="1" t="s">
        <v>30</v>
      </c>
      <c r="B8867" s="2">
        <v>42859.035416666666</v>
      </c>
      <c r="C8867">
        <v>65</v>
      </c>
      <c r="D8867">
        <v>44</v>
      </c>
      <c r="E8867">
        <v>46.81</v>
      </c>
      <c r="F8867">
        <v>110</v>
      </c>
      <c r="G8867">
        <v>7</v>
      </c>
      <c r="H8867">
        <v>0</v>
      </c>
      <c r="I8867">
        <v>30.12</v>
      </c>
      <c r="J8867">
        <v>1019.6</v>
      </c>
      <c r="K8867">
        <v>10</v>
      </c>
      <c r="M8867" t="s">
        <v>31</v>
      </c>
      <c r="N8867" t="s">
        <v>34</v>
      </c>
      <c r="Q8867">
        <v>9000</v>
      </c>
      <c r="R8867">
        <v>25000</v>
      </c>
      <c r="AB8867">
        <v>64.900000000000006</v>
      </c>
      <c r="AC8867" t="s">
        <v>8919</v>
      </c>
    </row>
    <row r="8868" spans="1:29">
      <c r="A8868" s="1" t="s">
        <v>30</v>
      </c>
      <c r="B8868" s="2">
        <v>42859.07708333333</v>
      </c>
      <c r="C8868">
        <v>63</v>
      </c>
      <c r="D8868">
        <v>46</v>
      </c>
      <c r="E8868">
        <v>53.78</v>
      </c>
      <c r="F8868">
        <v>90</v>
      </c>
      <c r="G8868">
        <v>9</v>
      </c>
      <c r="H8868">
        <v>0</v>
      </c>
      <c r="I8868">
        <v>30.13</v>
      </c>
      <c r="J8868">
        <v>1020</v>
      </c>
      <c r="K8868">
        <v>10</v>
      </c>
      <c r="M8868" t="s">
        <v>31</v>
      </c>
      <c r="N8868" t="s">
        <v>32</v>
      </c>
      <c r="Q8868">
        <v>9000</v>
      </c>
      <c r="R8868">
        <v>25000</v>
      </c>
      <c r="AB8868">
        <v>63</v>
      </c>
      <c r="AC8868" t="s">
        <v>8920</v>
      </c>
    </row>
    <row r="8869" spans="1:29">
      <c r="A8869" s="1" t="s">
        <v>30</v>
      </c>
      <c r="B8869" s="2">
        <v>42859.118750000001</v>
      </c>
      <c r="C8869">
        <v>60</v>
      </c>
      <c r="D8869">
        <v>50</v>
      </c>
      <c r="E8869">
        <v>69.239999999999995</v>
      </c>
      <c r="F8869">
        <v>80</v>
      </c>
      <c r="G8869">
        <v>7</v>
      </c>
      <c r="H8869">
        <v>0</v>
      </c>
      <c r="I8869">
        <v>30.12</v>
      </c>
      <c r="J8869">
        <v>1019.4</v>
      </c>
      <c r="K8869">
        <v>10</v>
      </c>
      <c r="L8869">
        <v>16</v>
      </c>
      <c r="M8869" t="s">
        <v>31</v>
      </c>
      <c r="N8869" t="s">
        <v>32</v>
      </c>
      <c r="Q8869">
        <v>9000</v>
      </c>
      <c r="R8869">
        <v>25000</v>
      </c>
      <c r="AB8869">
        <v>60.1</v>
      </c>
      <c r="AC8869" t="s">
        <v>8921</v>
      </c>
    </row>
    <row r="8870" spans="1:29">
      <c r="A8870" s="1" t="s">
        <v>30</v>
      </c>
      <c r="B8870" s="2">
        <v>42859.160416666666</v>
      </c>
      <c r="C8870">
        <v>59</v>
      </c>
      <c r="D8870">
        <v>48</v>
      </c>
      <c r="E8870">
        <v>66.83</v>
      </c>
      <c r="F8870">
        <v>80</v>
      </c>
      <c r="G8870">
        <v>7</v>
      </c>
      <c r="H8870">
        <v>0</v>
      </c>
      <c r="I8870">
        <v>30.1</v>
      </c>
      <c r="J8870">
        <v>1019</v>
      </c>
      <c r="K8870">
        <v>10</v>
      </c>
      <c r="M8870" t="s">
        <v>31</v>
      </c>
      <c r="N8870" t="s">
        <v>34</v>
      </c>
      <c r="Q8870">
        <v>9000</v>
      </c>
      <c r="R8870">
        <v>25000</v>
      </c>
      <c r="AB8870">
        <v>59</v>
      </c>
      <c r="AC8870" t="s">
        <v>8922</v>
      </c>
    </row>
    <row r="8871" spans="1:29">
      <c r="A8871" s="1" t="s">
        <v>30</v>
      </c>
      <c r="B8871" s="2">
        <v>42859.20208333333</v>
      </c>
      <c r="C8871">
        <v>58</v>
      </c>
      <c r="D8871">
        <v>48</v>
      </c>
      <c r="E8871">
        <v>69.52</v>
      </c>
      <c r="F8871">
        <v>80</v>
      </c>
      <c r="G8871">
        <v>8</v>
      </c>
      <c r="H8871">
        <v>0</v>
      </c>
      <c r="I8871">
        <v>30.09</v>
      </c>
      <c r="J8871">
        <v>1018.5</v>
      </c>
      <c r="K8871">
        <v>10</v>
      </c>
      <c r="M8871" t="s">
        <v>31</v>
      </c>
      <c r="N8871" t="s">
        <v>31</v>
      </c>
      <c r="Q8871">
        <v>9000</v>
      </c>
      <c r="R8871">
        <v>25000</v>
      </c>
      <c r="AB8871">
        <v>57.9</v>
      </c>
      <c r="AC8871" t="s">
        <v>8923</v>
      </c>
    </row>
    <row r="8872" spans="1:29">
      <c r="A8872" s="1" t="s">
        <v>30</v>
      </c>
      <c r="B8872" s="2">
        <v>42859.243750000001</v>
      </c>
      <c r="C8872">
        <v>57</v>
      </c>
      <c r="D8872">
        <v>48</v>
      </c>
      <c r="E8872">
        <v>71.81</v>
      </c>
      <c r="F8872">
        <v>100</v>
      </c>
      <c r="G8872">
        <v>9</v>
      </c>
      <c r="H8872">
        <v>0</v>
      </c>
      <c r="I8872">
        <v>30.08</v>
      </c>
      <c r="J8872">
        <v>1018.1</v>
      </c>
      <c r="K8872">
        <v>10</v>
      </c>
      <c r="M8872" t="s">
        <v>31</v>
      </c>
      <c r="N8872" t="s">
        <v>31</v>
      </c>
      <c r="Q8872">
        <v>9000</v>
      </c>
      <c r="R8872">
        <v>25000</v>
      </c>
      <c r="AB8872">
        <v>57</v>
      </c>
      <c r="AC8872" t="s">
        <v>8924</v>
      </c>
    </row>
    <row r="8873" spans="1:29">
      <c r="A8873" s="1" t="s">
        <v>30</v>
      </c>
      <c r="B8873" s="2">
        <v>42859.285416666666</v>
      </c>
      <c r="C8873">
        <v>57</v>
      </c>
      <c r="D8873">
        <v>48</v>
      </c>
      <c r="E8873">
        <v>71.81</v>
      </c>
      <c r="F8873">
        <v>90</v>
      </c>
      <c r="G8873">
        <v>8</v>
      </c>
      <c r="H8873">
        <v>0</v>
      </c>
      <c r="I8873">
        <v>30.1</v>
      </c>
      <c r="J8873">
        <v>1019.1</v>
      </c>
      <c r="K8873">
        <v>10</v>
      </c>
      <c r="M8873" t="s">
        <v>31</v>
      </c>
      <c r="N8873" t="s">
        <v>34</v>
      </c>
      <c r="Q8873">
        <v>9000</v>
      </c>
      <c r="R8873">
        <v>25000</v>
      </c>
      <c r="AB8873">
        <v>57</v>
      </c>
      <c r="AC8873" t="s">
        <v>8925</v>
      </c>
    </row>
    <row r="8874" spans="1:29">
      <c r="A8874" s="1" t="s">
        <v>30</v>
      </c>
      <c r="B8874" s="2">
        <v>42859.32708333333</v>
      </c>
      <c r="C8874">
        <v>59</v>
      </c>
      <c r="D8874">
        <v>48</v>
      </c>
      <c r="E8874">
        <v>66.83</v>
      </c>
      <c r="F8874">
        <v>100</v>
      </c>
      <c r="G8874">
        <v>10</v>
      </c>
      <c r="H8874">
        <v>0</v>
      </c>
      <c r="I8874">
        <v>30.1</v>
      </c>
      <c r="J8874">
        <v>1019</v>
      </c>
      <c r="K8874">
        <v>10</v>
      </c>
      <c r="M8874" t="s">
        <v>31</v>
      </c>
      <c r="N8874" t="s">
        <v>34</v>
      </c>
      <c r="Q8874">
        <v>18000</v>
      </c>
      <c r="R8874">
        <v>25000</v>
      </c>
      <c r="AB8874">
        <v>59</v>
      </c>
      <c r="AC8874" t="s">
        <v>8926</v>
      </c>
    </row>
    <row r="8875" spans="1:29">
      <c r="A8875" s="1" t="s">
        <v>30</v>
      </c>
      <c r="B8875" s="2">
        <v>42859.368750000001</v>
      </c>
      <c r="C8875">
        <v>64</v>
      </c>
      <c r="D8875">
        <v>51</v>
      </c>
      <c r="E8875">
        <v>62.85</v>
      </c>
      <c r="F8875">
        <v>110</v>
      </c>
      <c r="G8875">
        <v>7</v>
      </c>
      <c r="H8875">
        <v>0</v>
      </c>
      <c r="I8875">
        <v>30.1</v>
      </c>
      <c r="J8875">
        <v>1018.8</v>
      </c>
      <c r="K8875">
        <v>10</v>
      </c>
      <c r="L8875">
        <v>15</v>
      </c>
      <c r="M8875" t="s">
        <v>31</v>
      </c>
      <c r="N8875" t="s">
        <v>34</v>
      </c>
      <c r="Q8875">
        <v>18000</v>
      </c>
      <c r="R8875">
        <v>25000</v>
      </c>
      <c r="AB8875">
        <v>64</v>
      </c>
      <c r="AC8875" t="s">
        <v>8927</v>
      </c>
    </row>
    <row r="8876" spans="1:29">
      <c r="A8876" s="1" t="s">
        <v>30</v>
      </c>
      <c r="B8876" s="2">
        <v>42859.410416666666</v>
      </c>
      <c r="C8876">
        <v>67</v>
      </c>
      <c r="D8876">
        <v>55</v>
      </c>
      <c r="E8876">
        <v>65.56</v>
      </c>
      <c r="F8876">
        <v>130</v>
      </c>
      <c r="G8876">
        <v>11</v>
      </c>
      <c r="H8876">
        <v>0</v>
      </c>
      <c r="I8876">
        <v>30.07</v>
      </c>
      <c r="J8876">
        <v>1018</v>
      </c>
      <c r="K8876">
        <v>10</v>
      </c>
      <c r="L8876">
        <v>18</v>
      </c>
      <c r="M8876" t="s">
        <v>31</v>
      </c>
      <c r="N8876" t="s">
        <v>32</v>
      </c>
      <c r="Q8876">
        <v>18000</v>
      </c>
      <c r="R8876">
        <v>25000</v>
      </c>
      <c r="AB8876">
        <v>66.900000000000006</v>
      </c>
      <c r="AC8876" t="s">
        <v>8928</v>
      </c>
    </row>
    <row r="8877" spans="1:29">
      <c r="A8877" s="1" t="s">
        <v>30</v>
      </c>
      <c r="B8877" s="2">
        <v>42859.45208333333</v>
      </c>
      <c r="C8877">
        <v>71</v>
      </c>
      <c r="D8877">
        <v>58</v>
      </c>
      <c r="E8877">
        <v>63.05</v>
      </c>
      <c r="F8877">
        <v>130</v>
      </c>
      <c r="G8877">
        <v>9</v>
      </c>
      <c r="H8877">
        <v>0</v>
      </c>
      <c r="I8877">
        <v>30.06</v>
      </c>
      <c r="J8877">
        <v>1017.7</v>
      </c>
      <c r="K8877">
        <v>10</v>
      </c>
      <c r="M8877" t="s">
        <v>31</v>
      </c>
      <c r="N8877" t="s">
        <v>31</v>
      </c>
      <c r="O8877" t="s">
        <v>34</v>
      </c>
      <c r="Q8877">
        <v>2800</v>
      </c>
      <c r="R8877">
        <v>18000</v>
      </c>
      <c r="S8877">
        <v>25000</v>
      </c>
      <c r="AB8877">
        <v>71.099999999999994</v>
      </c>
      <c r="AC8877" t="s">
        <v>8929</v>
      </c>
    </row>
    <row r="8878" spans="1:29">
      <c r="A8878" s="1" t="s">
        <v>30</v>
      </c>
      <c r="B8878" s="2">
        <v>42859.493750000001</v>
      </c>
      <c r="C8878">
        <v>75</v>
      </c>
      <c r="D8878">
        <v>58</v>
      </c>
      <c r="E8878">
        <v>55.28</v>
      </c>
      <c r="F8878">
        <v>130</v>
      </c>
      <c r="G8878">
        <v>13</v>
      </c>
      <c r="H8878">
        <v>0</v>
      </c>
      <c r="I8878">
        <v>30.04</v>
      </c>
      <c r="J8878">
        <v>1016.8</v>
      </c>
      <c r="K8878">
        <v>10</v>
      </c>
      <c r="L8878">
        <v>19</v>
      </c>
      <c r="M8878" t="s">
        <v>34</v>
      </c>
      <c r="N8878" t="s">
        <v>34</v>
      </c>
      <c r="Q8878">
        <v>3800</v>
      </c>
      <c r="R8878">
        <v>25000</v>
      </c>
      <c r="AB8878">
        <v>75</v>
      </c>
      <c r="AC8878" t="s">
        <v>8930</v>
      </c>
    </row>
    <row r="8879" spans="1:29">
      <c r="A8879" s="1" t="s">
        <v>30</v>
      </c>
      <c r="B8879" s="2">
        <v>42859.535416666666</v>
      </c>
      <c r="C8879">
        <v>76</v>
      </c>
      <c r="D8879">
        <v>58</v>
      </c>
      <c r="E8879">
        <v>53.64</v>
      </c>
      <c r="F8879">
        <v>140</v>
      </c>
      <c r="G8879">
        <v>14</v>
      </c>
      <c r="H8879">
        <v>0</v>
      </c>
      <c r="I8879">
        <v>30.01</v>
      </c>
      <c r="J8879">
        <v>1015.8</v>
      </c>
      <c r="K8879">
        <v>10</v>
      </c>
      <c r="L8879">
        <v>23</v>
      </c>
      <c r="M8879" t="s">
        <v>34</v>
      </c>
      <c r="N8879" t="s">
        <v>32</v>
      </c>
      <c r="Q8879">
        <v>4200</v>
      </c>
      <c r="R8879">
        <v>25000</v>
      </c>
      <c r="AB8879">
        <v>75.900000000000006</v>
      </c>
      <c r="AC8879" t="s">
        <v>8931</v>
      </c>
    </row>
    <row r="8880" spans="1:29">
      <c r="A8880" s="1" t="s">
        <v>30</v>
      </c>
      <c r="B8880" s="2">
        <v>42859.57708333333</v>
      </c>
      <c r="C8880">
        <v>77</v>
      </c>
      <c r="D8880">
        <v>58</v>
      </c>
      <c r="E8880">
        <v>51.72</v>
      </c>
      <c r="F8880">
        <v>150</v>
      </c>
      <c r="G8880">
        <v>13</v>
      </c>
      <c r="H8880">
        <v>0</v>
      </c>
      <c r="I8880">
        <v>29.97</v>
      </c>
      <c r="J8880">
        <v>1014.4</v>
      </c>
      <c r="K8880">
        <v>10</v>
      </c>
      <c r="L8880">
        <v>20</v>
      </c>
      <c r="M8880" t="s">
        <v>34</v>
      </c>
      <c r="N8880" t="s">
        <v>32</v>
      </c>
      <c r="O8880" t="s">
        <v>32</v>
      </c>
      <c r="Q8880">
        <v>4200</v>
      </c>
      <c r="R8880">
        <v>18000</v>
      </c>
      <c r="S8880">
        <v>25000</v>
      </c>
      <c r="AB8880">
        <v>77</v>
      </c>
      <c r="AC8880" t="s">
        <v>8932</v>
      </c>
    </row>
    <row r="8881" spans="1:29">
      <c r="A8881" s="1" t="s">
        <v>30</v>
      </c>
      <c r="B8881" s="2">
        <v>42859.618750000001</v>
      </c>
      <c r="C8881">
        <v>80</v>
      </c>
      <c r="D8881">
        <v>60</v>
      </c>
      <c r="E8881">
        <v>50.52</v>
      </c>
      <c r="F8881">
        <v>140</v>
      </c>
      <c r="G8881">
        <v>12</v>
      </c>
      <c r="H8881">
        <v>0</v>
      </c>
      <c r="I8881">
        <v>29.93</v>
      </c>
      <c r="J8881">
        <v>1013.1</v>
      </c>
      <c r="K8881">
        <v>10</v>
      </c>
      <c r="L8881">
        <v>20</v>
      </c>
      <c r="M8881" t="s">
        <v>34</v>
      </c>
      <c r="N8881" t="s">
        <v>34</v>
      </c>
      <c r="O8881" t="s">
        <v>32</v>
      </c>
      <c r="P8881" t="s">
        <v>32</v>
      </c>
      <c r="Q8881">
        <v>4400</v>
      </c>
      <c r="R8881">
        <v>12000</v>
      </c>
      <c r="S8881">
        <v>18000</v>
      </c>
      <c r="T8881">
        <v>25000</v>
      </c>
      <c r="AB8881">
        <v>80.94</v>
      </c>
      <c r="AC8881" t="s">
        <v>8933</v>
      </c>
    </row>
    <row r="8882" spans="1:29">
      <c r="A8882" s="1" t="s">
        <v>30</v>
      </c>
      <c r="B8882" s="2">
        <v>42859.660416666666</v>
      </c>
      <c r="C8882">
        <v>70</v>
      </c>
      <c r="D8882">
        <v>62</v>
      </c>
      <c r="E8882">
        <v>76.010000000000005</v>
      </c>
      <c r="F8882">
        <v>140</v>
      </c>
      <c r="G8882">
        <v>6</v>
      </c>
      <c r="H8882">
        <v>0.03</v>
      </c>
      <c r="I8882">
        <v>29.91</v>
      </c>
      <c r="J8882">
        <v>1012.5</v>
      </c>
      <c r="K8882">
        <v>10</v>
      </c>
      <c r="M8882" t="s">
        <v>31</v>
      </c>
      <c r="N8882" t="s">
        <v>32</v>
      </c>
      <c r="O8882" t="s">
        <v>32</v>
      </c>
      <c r="P8882" t="s">
        <v>43</v>
      </c>
      <c r="Q8882">
        <v>4700</v>
      </c>
      <c r="R8882">
        <v>7000</v>
      </c>
      <c r="S8882">
        <v>17000</v>
      </c>
      <c r="T8882">
        <v>25000</v>
      </c>
      <c r="AB8882">
        <v>70</v>
      </c>
      <c r="AC8882" t="s">
        <v>8934</v>
      </c>
    </row>
    <row r="8883" spans="1:29">
      <c r="A8883" s="1" t="s">
        <v>30</v>
      </c>
      <c r="B8883" s="2">
        <v>42859.70208333333</v>
      </c>
      <c r="C8883">
        <v>73</v>
      </c>
      <c r="D8883">
        <v>65</v>
      </c>
      <c r="E8883">
        <v>75.75</v>
      </c>
      <c r="F8883">
        <v>130</v>
      </c>
      <c r="G8883">
        <v>6</v>
      </c>
      <c r="H8883">
        <v>0</v>
      </c>
      <c r="I8883">
        <v>29.88</v>
      </c>
      <c r="J8883">
        <v>1011.6</v>
      </c>
      <c r="K8883">
        <v>10</v>
      </c>
      <c r="M8883" t="s">
        <v>31</v>
      </c>
      <c r="N8883" t="s">
        <v>32</v>
      </c>
      <c r="O8883" t="s">
        <v>32</v>
      </c>
      <c r="P8883" t="s">
        <v>32</v>
      </c>
      <c r="Q8883">
        <v>4900</v>
      </c>
      <c r="R8883">
        <v>8500</v>
      </c>
      <c r="S8883">
        <v>14000</v>
      </c>
      <c r="T8883">
        <v>25000</v>
      </c>
      <c r="AB8883">
        <v>73</v>
      </c>
      <c r="AC8883" t="s">
        <v>8935</v>
      </c>
    </row>
    <row r="8884" spans="1:29">
      <c r="A8884" s="1" t="s">
        <v>30</v>
      </c>
      <c r="B8884" s="2">
        <v>42859.743750000001</v>
      </c>
      <c r="C8884">
        <v>74</v>
      </c>
      <c r="D8884">
        <v>58</v>
      </c>
      <c r="E8884">
        <v>57.36</v>
      </c>
      <c r="F8884">
        <v>150</v>
      </c>
      <c r="G8884">
        <v>8</v>
      </c>
      <c r="H8884">
        <v>0</v>
      </c>
      <c r="I8884">
        <v>29.87</v>
      </c>
      <c r="J8884">
        <v>1011.1</v>
      </c>
      <c r="K8884">
        <v>10</v>
      </c>
      <c r="M8884" t="s">
        <v>31</v>
      </c>
      <c r="N8884" t="s">
        <v>34</v>
      </c>
      <c r="O8884" t="s">
        <v>32</v>
      </c>
      <c r="P8884" t="s">
        <v>43</v>
      </c>
      <c r="Q8884">
        <v>5000</v>
      </c>
      <c r="R8884">
        <v>8500</v>
      </c>
      <c r="S8884">
        <v>17000</v>
      </c>
      <c r="T8884">
        <v>25000</v>
      </c>
      <c r="AB8884">
        <v>73.900000000000006</v>
      </c>
      <c r="AC8884" t="s">
        <v>8936</v>
      </c>
    </row>
    <row r="8885" spans="1:29">
      <c r="A8885" s="1" t="s">
        <v>30</v>
      </c>
      <c r="B8885" s="2">
        <v>42859.785416666666</v>
      </c>
      <c r="C8885">
        <v>73</v>
      </c>
      <c r="D8885">
        <v>58</v>
      </c>
      <c r="E8885">
        <v>59.12</v>
      </c>
      <c r="F8885">
        <v>140</v>
      </c>
      <c r="G8885">
        <v>8</v>
      </c>
      <c r="H8885">
        <v>0</v>
      </c>
      <c r="I8885">
        <v>29.85</v>
      </c>
      <c r="J8885">
        <v>1010.6</v>
      </c>
      <c r="K8885">
        <v>10</v>
      </c>
      <c r="M8885" t="s">
        <v>31</v>
      </c>
      <c r="N8885" t="s">
        <v>34</v>
      </c>
      <c r="O8885" t="s">
        <v>32</v>
      </c>
      <c r="P8885" t="s">
        <v>43</v>
      </c>
      <c r="Q8885">
        <v>5000</v>
      </c>
      <c r="R8885">
        <v>7000</v>
      </c>
      <c r="S8885">
        <v>20000</v>
      </c>
      <c r="T8885">
        <v>25000</v>
      </c>
      <c r="AB8885">
        <v>73</v>
      </c>
      <c r="AC8885" t="s">
        <v>8937</v>
      </c>
    </row>
    <row r="8886" spans="1:29">
      <c r="A8886" s="1" t="s">
        <v>30</v>
      </c>
      <c r="B8886" s="2">
        <v>42859.82708333333</v>
      </c>
      <c r="C8886">
        <v>73</v>
      </c>
      <c r="D8886">
        <v>57</v>
      </c>
      <c r="E8886">
        <v>57.23</v>
      </c>
      <c r="F8886">
        <v>150</v>
      </c>
      <c r="G8886">
        <v>9</v>
      </c>
      <c r="H8886">
        <v>0</v>
      </c>
      <c r="I8886">
        <v>29.85</v>
      </c>
      <c r="J8886">
        <v>1010.6</v>
      </c>
      <c r="K8886">
        <v>10</v>
      </c>
      <c r="M8886" t="s">
        <v>34</v>
      </c>
      <c r="N8886" t="s">
        <v>32</v>
      </c>
      <c r="O8886" t="s">
        <v>43</v>
      </c>
      <c r="Q8886">
        <v>7000</v>
      </c>
      <c r="R8886">
        <v>13000</v>
      </c>
      <c r="S8886">
        <v>25000</v>
      </c>
      <c r="AB8886">
        <v>73</v>
      </c>
      <c r="AC8886" t="s">
        <v>8938</v>
      </c>
    </row>
    <row r="8887" spans="1:29">
      <c r="A8887" s="1" t="s">
        <v>30</v>
      </c>
      <c r="B8887" s="2">
        <v>42859.868750000001</v>
      </c>
      <c r="C8887">
        <v>73</v>
      </c>
      <c r="D8887">
        <v>59</v>
      </c>
      <c r="E8887">
        <v>61.5</v>
      </c>
      <c r="F8887">
        <v>150</v>
      </c>
      <c r="G8887">
        <v>11</v>
      </c>
      <c r="H8887">
        <v>0</v>
      </c>
      <c r="I8887">
        <v>29.84</v>
      </c>
      <c r="J8887">
        <v>1010.1</v>
      </c>
      <c r="K8887">
        <v>10</v>
      </c>
      <c r="M8887" t="s">
        <v>32</v>
      </c>
      <c r="N8887" t="s">
        <v>32</v>
      </c>
      <c r="O8887" t="s">
        <v>32</v>
      </c>
      <c r="Q8887">
        <v>6500</v>
      </c>
      <c r="R8887">
        <v>9000</v>
      </c>
      <c r="S8887">
        <v>25000</v>
      </c>
      <c r="AB8887">
        <v>73</v>
      </c>
      <c r="AC8887" t="s">
        <v>8939</v>
      </c>
    </row>
    <row r="8888" spans="1:29">
      <c r="A8888" s="1" t="s">
        <v>30</v>
      </c>
      <c r="B8888" s="2">
        <v>42859.910416666666</v>
      </c>
      <c r="C8888">
        <v>72</v>
      </c>
      <c r="D8888">
        <v>61</v>
      </c>
      <c r="E8888">
        <v>68.31</v>
      </c>
      <c r="F8888">
        <v>140</v>
      </c>
      <c r="G8888">
        <v>12</v>
      </c>
      <c r="H8888">
        <v>0</v>
      </c>
      <c r="I8888">
        <v>29.82</v>
      </c>
      <c r="J8888">
        <v>1009.3</v>
      </c>
      <c r="K8888">
        <v>10</v>
      </c>
      <c r="L8888">
        <v>19</v>
      </c>
      <c r="M8888" t="s">
        <v>34</v>
      </c>
      <c r="N8888" t="s">
        <v>32</v>
      </c>
      <c r="O8888" t="s">
        <v>32</v>
      </c>
      <c r="Q8888">
        <v>2800</v>
      </c>
      <c r="R8888">
        <v>3800</v>
      </c>
      <c r="S8888">
        <v>25000</v>
      </c>
      <c r="AB8888">
        <v>72</v>
      </c>
      <c r="AC8888" t="s">
        <v>8940</v>
      </c>
    </row>
    <row r="8889" spans="1:29">
      <c r="A8889" s="1" t="s">
        <v>30</v>
      </c>
      <c r="B8889" s="2">
        <v>42859.926388888889</v>
      </c>
      <c r="C8889">
        <v>72</v>
      </c>
      <c r="D8889">
        <v>62</v>
      </c>
      <c r="E8889">
        <v>71.02</v>
      </c>
      <c r="F8889">
        <v>130</v>
      </c>
      <c r="G8889">
        <v>16</v>
      </c>
      <c r="H8889">
        <v>0</v>
      </c>
      <c r="I8889">
        <v>29.81</v>
      </c>
      <c r="K8889">
        <v>10</v>
      </c>
      <c r="L8889">
        <v>23</v>
      </c>
      <c r="M8889" t="s">
        <v>32</v>
      </c>
      <c r="N8889" t="s">
        <v>32</v>
      </c>
      <c r="O8889" t="s">
        <v>32</v>
      </c>
      <c r="Q8889">
        <v>2800</v>
      </c>
      <c r="R8889">
        <v>4000</v>
      </c>
      <c r="S8889">
        <v>25000</v>
      </c>
      <c r="AB8889">
        <v>72</v>
      </c>
      <c r="AC8889" t="s">
        <v>8941</v>
      </c>
    </row>
    <row r="8890" spans="1:29">
      <c r="A8890" s="1" t="s">
        <v>30</v>
      </c>
      <c r="B8890" s="2">
        <v>42859.95208333333</v>
      </c>
      <c r="C8890">
        <v>71</v>
      </c>
      <c r="D8890">
        <v>63</v>
      </c>
      <c r="E8890">
        <v>75.58</v>
      </c>
      <c r="F8890">
        <v>140</v>
      </c>
      <c r="G8890">
        <v>10</v>
      </c>
      <c r="H8890">
        <v>0</v>
      </c>
      <c r="I8890">
        <v>29.8</v>
      </c>
      <c r="J8890">
        <v>1008.7</v>
      </c>
      <c r="K8890">
        <v>10</v>
      </c>
      <c r="M8890" t="s">
        <v>32</v>
      </c>
      <c r="N8890" t="s">
        <v>32</v>
      </c>
      <c r="O8890" t="s">
        <v>32</v>
      </c>
      <c r="Q8890">
        <v>2300</v>
      </c>
      <c r="R8890">
        <v>3400</v>
      </c>
      <c r="S8890">
        <v>10000</v>
      </c>
      <c r="AB8890">
        <v>71.099999999999994</v>
      </c>
      <c r="AC8890" t="s">
        <v>8942</v>
      </c>
    </row>
    <row r="8891" spans="1:29">
      <c r="A8891" s="1" t="s">
        <v>30</v>
      </c>
      <c r="B8891" s="2">
        <v>42859.993750000001</v>
      </c>
      <c r="C8891">
        <v>71</v>
      </c>
      <c r="D8891">
        <v>64</v>
      </c>
      <c r="E8891">
        <v>78.28</v>
      </c>
      <c r="F8891">
        <v>140</v>
      </c>
      <c r="G8891">
        <v>9</v>
      </c>
      <c r="H8891">
        <v>0</v>
      </c>
      <c r="I8891">
        <v>29.74</v>
      </c>
      <c r="J8891">
        <v>1006.7</v>
      </c>
      <c r="K8891">
        <v>10</v>
      </c>
      <c r="M8891" t="s">
        <v>32</v>
      </c>
      <c r="N8891" t="s">
        <v>32</v>
      </c>
      <c r="O8891" t="s">
        <v>43</v>
      </c>
      <c r="Q8891">
        <v>1800</v>
      </c>
      <c r="R8891">
        <v>4000</v>
      </c>
      <c r="S8891">
        <v>10000</v>
      </c>
      <c r="AB8891">
        <v>71.099999999999994</v>
      </c>
      <c r="AC8891" t="s">
        <v>8943</v>
      </c>
    </row>
    <row r="8892" spans="1:29">
      <c r="A8892" s="1" t="s">
        <v>30</v>
      </c>
      <c r="B8892" s="2">
        <v>42860.022916666669</v>
      </c>
      <c r="C8892">
        <v>69</v>
      </c>
      <c r="D8892">
        <v>66</v>
      </c>
      <c r="E8892">
        <v>89.86</v>
      </c>
      <c r="F8892">
        <v>150</v>
      </c>
      <c r="G8892">
        <v>12</v>
      </c>
      <c r="H8892">
        <v>0.05</v>
      </c>
      <c r="I8892">
        <v>29.74</v>
      </c>
      <c r="K8892">
        <v>2</v>
      </c>
      <c r="L8892">
        <v>21</v>
      </c>
      <c r="M8892" t="s">
        <v>32</v>
      </c>
      <c r="N8892" t="s">
        <v>32</v>
      </c>
      <c r="O8892" t="s">
        <v>43</v>
      </c>
      <c r="Q8892">
        <v>1700</v>
      </c>
      <c r="R8892">
        <v>3200</v>
      </c>
      <c r="S8892">
        <v>7000</v>
      </c>
      <c r="U8892" t="e" cm="1">
        <f t="array" ref="U8892">+RA BR</f>
        <v>#NAME?</v>
      </c>
      <c r="AB8892">
        <v>69.099999999999994</v>
      </c>
      <c r="AC8892" t="s">
        <v>8944</v>
      </c>
    </row>
    <row r="8893" spans="1:29">
      <c r="A8893" s="1" t="s">
        <v>30</v>
      </c>
      <c r="B8893" s="2">
        <v>42860.035416666666</v>
      </c>
      <c r="C8893">
        <v>68</v>
      </c>
      <c r="D8893">
        <v>66</v>
      </c>
      <c r="E8893">
        <v>93.32</v>
      </c>
      <c r="F8893">
        <v>130</v>
      </c>
      <c r="G8893">
        <v>10</v>
      </c>
      <c r="H8893">
        <v>0.24</v>
      </c>
      <c r="I8893">
        <v>29.71</v>
      </c>
      <c r="J8893">
        <v>1005.7</v>
      </c>
      <c r="K8893">
        <v>7</v>
      </c>
      <c r="M8893" t="s">
        <v>31</v>
      </c>
      <c r="N8893" t="s">
        <v>32</v>
      </c>
      <c r="O8893" t="s">
        <v>43</v>
      </c>
      <c r="Q8893">
        <v>700</v>
      </c>
      <c r="R8893">
        <v>1300</v>
      </c>
      <c r="S8893">
        <v>7000</v>
      </c>
      <c r="U8893" t="e" cm="1">
        <f t="array" ref="U8893">-RA</f>
        <v>#NAME?</v>
      </c>
      <c r="AB8893">
        <v>68</v>
      </c>
      <c r="AC8893" t="s">
        <v>8945</v>
      </c>
    </row>
    <row r="8894" spans="1:29">
      <c r="A8894" s="1" t="s">
        <v>30</v>
      </c>
      <c r="B8894" s="2">
        <v>42860.07708333333</v>
      </c>
      <c r="C8894">
        <v>69</v>
      </c>
      <c r="D8894">
        <v>67</v>
      </c>
      <c r="E8894">
        <v>92.71</v>
      </c>
      <c r="F8894">
        <v>150</v>
      </c>
      <c r="G8894">
        <v>12</v>
      </c>
      <c r="H8894">
        <v>0.05</v>
      </c>
      <c r="I8894">
        <v>29.66</v>
      </c>
      <c r="J8894">
        <v>1003.8</v>
      </c>
      <c r="K8894">
        <v>10</v>
      </c>
      <c r="L8894">
        <v>18</v>
      </c>
      <c r="M8894" t="s">
        <v>31</v>
      </c>
      <c r="N8894" t="s">
        <v>32</v>
      </c>
      <c r="O8894" t="s">
        <v>43</v>
      </c>
      <c r="Q8894">
        <v>500</v>
      </c>
      <c r="R8894">
        <v>1100</v>
      </c>
      <c r="S8894">
        <v>11000</v>
      </c>
      <c r="U8894" t="e" cm="1">
        <f t="array" ref="U8894">-RA</f>
        <v>#NAME?</v>
      </c>
      <c r="AB8894">
        <v>69.099999999999994</v>
      </c>
      <c r="AC8894" t="s">
        <v>8946</v>
      </c>
    </row>
    <row r="8895" spans="1:29">
      <c r="A8895" s="1" t="s">
        <v>30</v>
      </c>
      <c r="B8895" s="2">
        <v>42860.118750000001</v>
      </c>
      <c r="C8895">
        <v>70</v>
      </c>
      <c r="D8895">
        <v>67</v>
      </c>
      <c r="E8895">
        <v>89.9</v>
      </c>
      <c r="F8895">
        <v>160</v>
      </c>
      <c r="G8895">
        <v>11</v>
      </c>
      <c r="I8895">
        <v>29.6</v>
      </c>
      <c r="J8895">
        <v>1001.9</v>
      </c>
      <c r="K8895">
        <v>10</v>
      </c>
      <c r="L8895">
        <v>22</v>
      </c>
      <c r="M8895" t="s">
        <v>31</v>
      </c>
      <c r="N8895" t="s">
        <v>32</v>
      </c>
      <c r="O8895" t="s">
        <v>32</v>
      </c>
      <c r="P8895" t="s">
        <v>43</v>
      </c>
      <c r="Q8895">
        <v>700</v>
      </c>
      <c r="R8895">
        <v>1300</v>
      </c>
      <c r="S8895">
        <v>7000</v>
      </c>
      <c r="T8895">
        <v>16000</v>
      </c>
      <c r="AB8895">
        <v>70</v>
      </c>
      <c r="AC8895" t="s">
        <v>8947</v>
      </c>
    </row>
    <row r="8896" spans="1:29">
      <c r="A8896" s="1" t="s">
        <v>30</v>
      </c>
      <c r="B8896" s="2">
        <v>42860.160416666666</v>
      </c>
      <c r="C8896">
        <v>70</v>
      </c>
      <c r="D8896">
        <v>67</v>
      </c>
      <c r="E8896">
        <v>89.9</v>
      </c>
      <c r="F8896">
        <v>140</v>
      </c>
      <c r="G8896">
        <v>14</v>
      </c>
      <c r="I8896">
        <v>29.56</v>
      </c>
      <c r="J8896">
        <v>1000.6</v>
      </c>
      <c r="K8896">
        <v>10</v>
      </c>
      <c r="L8896">
        <v>20</v>
      </c>
      <c r="M8896" t="s">
        <v>31</v>
      </c>
      <c r="N8896" t="s">
        <v>32</v>
      </c>
      <c r="O8896" t="s">
        <v>32</v>
      </c>
      <c r="P8896" t="s">
        <v>43</v>
      </c>
      <c r="Q8896">
        <v>900</v>
      </c>
      <c r="R8896">
        <v>1400</v>
      </c>
      <c r="S8896">
        <v>6000</v>
      </c>
      <c r="T8896">
        <v>16000</v>
      </c>
      <c r="U8896" t="e" cm="1">
        <f t="array" ref="U8896">-RA</f>
        <v>#NAME?</v>
      </c>
      <c r="AB8896">
        <v>70</v>
      </c>
      <c r="AC8896" t="s">
        <v>8948</v>
      </c>
    </row>
    <row r="8897" spans="1:29">
      <c r="A8897" s="1" t="s">
        <v>30</v>
      </c>
      <c r="B8897" s="2">
        <v>42860.17291666667</v>
      </c>
      <c r="C8897">
        <v>70</v>
      </c>
      <c r="D8897">
        <v>68</v>
      </c>
      <c r="E8897">
        <v>93.37</v>
      </c>
      <c r="F8897">
        <v>150</v>
      </c>
      <c r="G8897">
        <v>13</v>
      </c>
      <c r="H8897">
        <v>0.03</v>
      </c>
      <c r="I8897">
        <v>29.55</v>
      </c>
      <c r="K8897">
        <v>8</v>
      </c>
      <c r="L8897">
        <v>24</v>
      </c>
      <c r="M8897" t="s">
        <v>31</v>
      </c>
      <c r="N8897" t="s">
        <v>32</v>
      </c>
      <c r="O8897" t="s">
        <v>43</v>
      </c>
      <c r="Q8897">
        <v>800</v>
      </c>
      <c r="R8897">
        <v>1300</v>
      </c>
      <c r="S8897">
        <v>8500</v>
      </c>
      <c r="U8897" t="e" cm="1">
        <f t="array" ref="U8897">-TSRA</f>
        <v>#NAME?</v>
      </c>
      <c r="AB8897">
        <v>70</v>
      </c>
      <c r="AC8897" t="s">
        <v>8949</v>
      </c>
    </row>
    <row r="8898" spans="1:29">
      <c r="A8898" s="1" t="s">
        <v>30</v>
      </c>
      <c r="B8898" s="2">
        <v>42860.192361111112</v>
      </c>
      <c r="C8898">
        <v>70</v>
      </c>
      <c r="D8898">
        <v>68</v>
      </c>
      <c r="E8898">
        <v>93.37</v>
      </c>
      <c r="F8898">
        <v>150</v>
      </c>
      <c r="G8898">
        <v>14</v>
      </c>
      <c r="H8898">
        <v>0.06</v>
      </c>
      <c r="I8898">
        <v>29.53</v>
      </c>
      <c r="K8898">
        <v>1</v>
      </c>
      <c r="M8898" t="s">
        <v>31</v>
      </c>
      <c r="N8898" t="s">
        <v>32</v>
      </c>
      <c r="O8898" t="s">
        <v>43</v>
      </c>
      <c r="Q8898">
        <v>800</v>
      </c>
      <c r="R8898">
        <v>1800</v>
      </c>
      <c r="S8898">
        <v>11000</v>
      </c>
      <c r="U8898" t="e" cm="1">
        <f t="array" ref="U8898">+TSRA BR</f>
        <v>#NAME?</v>
      </c>
      <c r="AB8898">
        <v>70</v>
      </c>
      <c r="AC8898" t="s">
        <v>8950</v>
      </c>
    </row>
    <row r="8899" spans="1:29">
      <c r="A8899" s="1" t="s">
        <v>30</v>
      </c>
      <c r="B8899" s="2">
        <v>42860.20208333333</v>
      </c>
      <c r="C8899">
        <v>70</v>
      </c>
      <c r="D8899">
        <v>68</v>
      </c>
      <c r="E8899">
        <v>93.37</v>
      </c>
      <c r="F8899">
        <v>180</v>
      </c>
      <c r="G8899">
        <v>12</v>
      </c>
      <c r="H8899">
        <v>0.17</v>
      </c>
      <c r="I8899">
        <v>29.53</v>
      </c>
      <c r="J8899">
        <v>999.6</v>
      </c>
      <c r="K8899">
        <v>1</v>
      </c>
      <c r="L8899">
        <v>26</v>
      </c>
      <c r="M8899" t="s">
        <v>31</v>
      </c>
      <c r="N8899" t="s">
        <v>32</v>
      </c>
      <c r="O8899" t="s">
        <v>43</v>
      </c>
      <c r="Q8899">
        <v>700</v>
      </c>
      <c r="R8899">
        <v>1800</v>
      </c>
      <c r="S8899">
        <v>11000</v>
      </c>
      <c r="U8899" t="e" cm="1">
        <f t="array" ref="U8899">+TSRA BR</f>
        <v>#NAME?</v>
      </c>
      <c r="AB8899">
        <v>70</v>
      </c>
      <c r="AC8899" t="s">
        <v>8951</v>
      </c>
    </row>
    <row r="8900" spans="1:29">
      <c r="A8900" s="1" t="s">
        <v>30</v>
      </c>
      <c r="B8900" s="2">
        <v>42860.243750000001</v>
      </c>
      <c r="C8900">
        <v>64</v>
      </c>
      <c r="D8900">
        <v>64</v>
      </c>
      <c r="E8900">
        <v>100</v>
      </c>
      <c r="F8900">
        <v>220</v>
      </c>
      <c r="G8900">
        <v>11</v>
      </c>
      <c r="H8900">
        <v>1.22</v>
      </c>
      <c r="I8900">
        <v>29.56</v>
      </c>
      <c r="J8900">
        <v>1000.5</v>
      </c>
      <c r="K8900">
        <v>4</v>
      </c>
      <c r="M8900" t="s">
        <v>31</v>
      </c>
      <c r="N8900" t="s">
        <v>34</v>
      </c>
      <c r="O8900" t="s">
        <v>43</v>
      </c>
      <c r="Q8900">
        <v>600</v>
      </c>
      <c r="R8900">
        <v>1200</v>
      </c>
      <c r="S8900">
        <v>11000</v>
      </c>
      <c r="U8900" t="s">
        <v>440</v>
      </c>
      <c r="AB8900">
        <v>64</v>
      </c>
      <c r="AC8900" t="s">
        <v>8952</v>
      </c>
    </row>
    <row r="8901" spans="1:29">
      <c r="A8901" s="1" t="s">
        <v>30</v>
      </c>
      <c r="B8901" s="2">
        <v>42860.260416666664</v>
      </c>
      <c r="C8901">
        <v>64</v>
      </c>
      <c r="D8901">
        <v>64</v>
      </c>
      <c r="E8901">
        <v>100</v>
      </c>
      <c r="F8901">
        <v>180</v>
      </c>
      <c r="G8901">
        <v>8</v>
      </c>
      <c r="H8901">
        <v>0.05</v>
      </c>
      <c r="I8901">
        <v>29.56</v>
      </c>
      <c r="K8901">
        <v>10</v>
      </c>
      <c r="M8901" t="s">
        <v>31</v>
      </c>
      <c r="N8901" t="s">
        <v>31</v>
      </c>
      <c r="O8901" t="s">
        <v>32</v>
      </c>
      <c r="P8901" t="s">
        <v>32</v>
      </c>
      <c r="Q8901">
        <v>600</v>
      </c>
      <c r="R8901">
        <v>1200</v>
      </c>
      <c r="S8901">
        <v>4000</v>
      </c>
      <c r="T8901">
        <v>16000</v>
      </c>
      <c r="U8901" t="e" cm="1">
        <f t="array" ref="U8901">-RA</f>
        <v>#NAME?</v>
      </c>
      <c r="AB8901">
        <v>64</v>
      </c>
      <c r="AC8901" t="s">
        <v>8953</v>
      </c>
    </row>
    <row r="8902" spans="1:29">
      <c r="A8902" s="1" t="s">
        <v>30</v>
      </c>
      <c r="B8902" s="2">
        <v>42860.270833333336</v>
      </c>
      <c r="C8902">
        <v>65</v>
      </c>
      <c r="D8902">
        <v>65</v>
      </c>
      <c r="E8902">
        <v>100</v>
      </c>
      <c r="F8902">
        <v>170</v>
      </c>
      <c r="G8902">
        <v>5</v>
      </c>
      <c r="H8902">
        <v>0.05</v>
      </c>
      <c r="I8902">
        <v>29.55</v>
      </c>
      <c r="K8902">
        <v>10</v>
      </c>
      <c r="M8902" t="s">
        <v>31</v>
      </c>
      <c r="N8902" t="s">
        <v>32</v>
      </c>
      <c r="O8902" t="s">
        <v>32</v>
      </c>
      <c r="P8902" t="s">
        <v>32</v>
      </c>
      <c r="Q8902">
        <v>600</v>
      </c>
      <c r="R8902">
        <v>2100</v>
      </c>
      <c r="S8902">
        <v>4000</v>
      </c>
      <c r="T8902">
        <v>16000</v>
      </c>
      <c r="AB8902">
        <v>64.900000000000006</v>
      </c>
      <c r="AC8902" t="s">
        <v>8954</v>
      </c>
    </row>
    <row r="8903" spans="1:29">
      <c r="A8903" s="1" t="s">
        <v>30</v>
      </c>
      <c r="B8903" s="2">
        <v>42860.27847222222</v>
      </c>
      <c r="C8903">
        <v>65</v>
      </c>
      <c r="D8903">
        <v>65</v>
      </c>
      <c r="E8903">
        <v>100</v>
      </c>
      <c r="F8903">
        <v>170</v>
      </c>
      <c r="G8903">
        <v>6</v>
      </c>
      <c r="H8903">
        <v>0.05</v>
      </c>
      <c r="I8903">
        <v>29.55</v>
      </c>
      <c r="K8903">
        <v>10</v>
      </c>
      <c r="M8903" t="s">
        <v>31</v>
      </c>
      <c r="N8903" t="s">
        <v>34</v>
      </c>
      <c r="O8903" t="s">
        <v>34</v>
      </c>
      <c r="P8903" t="s">
        <v>32</v>
      </c>
      <c r="Q8903">
        <v>800</v>
      </c>
      <c r="R8903">
        <v>1800</v>
      </c>
      <c r="S8903">
        <v>7500</v>
      </c>
      <c r="T8903">
        <v>21000</v>
      </c>
      <c r="AB8903">
        <v>64.900000000000006</v>
      </c>
      <c r="AC8903" t="s">
        <v>8955</v>
      </c>
    </row>
    <row r="8904" spans="1:29">
      <c r="A8904" s="1" t="s">
        <v>30</v>
      </c>
      <c r="B8904" s="2">
        <v>42860.285416666666</v>
      </c>
      <c r="C8904">
        <v>65</v>
      </c>
      <c r="D8904">
        <v>65</v>
      </c>
      <c r="E8904">
        <v>100</v>
      </c>
      <c r="F8904">
        <v>170</v>
      </c>
      <c r="G8904">
        <v>6</v>
      </c>
      <c r="H8904">
        <v>0.06</v>
      </c>
      <c r="I8904">
        <v>29.55</v>
      </c>
      <c r="J8904">
        <v>1000.1</v>
      </c>
      <c r="K8904">
        <v>10</v>
      </c>
      <c r="M8904" t="s">
        <v>31</v>
      </c>
      <c r="N8904" t="s">
        <v>34</v>
      </c>
      <c r="O8904" t="s">
        <v>34</v>
      </c>
      <c r="P8904" t="s">
        <v>32</v>
      </c>
      <c r="Q8904">
        <v>800</v>
      </c>
      <c r="R8904">
        <v>1800</v>
      </c>
      <c r="S8904">
        <v>2900</v>
      </c>
      <c r="T8904">
        <v>21000</v>
      </c>
      <c r="AB8904">
        <v>64.900000000000006</v>
      </c>
      <c r="AC8904" t="s">
        <v>8956</v>
      </c>
    </row>
    <row r="8905" spans="1:29">
      <c r="A8905" s="1" t="s">
        <v>30</v>
      </c>
      <c r="B8905" s="2">
        <v>42860.302777777775</v>
      </c>
      <c r="C8905">
        <v>66</v>
      </c>
      <c r="D8905">
        <v>66</v>
      </c>
      <c r="E8905">
        <v>100</v>
      </c>
      <c r="F8905">
        <v>160</v>
      </c>
      <c r="G8905">
        <v>6</v>
      </c>
      <c r="H8905">
        <v>0</v>
      </c>
      <c r="I8905">
        <v>29.54</v>
      </c>
      <c r="K8905">
        <v>10</v>
      </c>
      <c r="M8905" t="s">
        <v>31</v>
      </c>
      <c r="N8905" t="s">
        <v>32</v>
      </c>
      <c r="O8905" t="s">
        <v>43</v>
      </c>
      <c r="Q8905">
        <v>700</v>
      </c>
      <c r="R8905">
        <v>1300</v>
      </c>
      <c r="S8905">
        <v>3000</v>
      </c>
      <c r="AB8905">
        <v>66</v>
      </c>
      <c r="AC8905" t="s">
        <v>8957</v>
      </c>
    </row>
    <row r="8906" spans="1:29">
      <c r="A8906" s="1" t="s">
        <v>30</v>
      </c>
      <c r="B8906" s="2">
        <v>42860.32708333333</v>
      </c>
      <c r="C8906">
        <v>67</v>
      </c>
      <c r="D8906">
        <v>67</v>
      </c>
      <c r="E8906">
        <v>100</v>
      </c>
      <c r="F8906">
        <v>180</v>
      </c>
      <c r="G8906">
        <v>8</v>
      </c>
      <c r="H8906">
        <v>0</v>
      </c>
      <c r="I8906">
        <v>29.55</v>
      </c>
      <c r="J8906">
        <v>1000.1</v>
      </c>
      <c r="K8906">
        <v>10</v>
      </c>
      <c r="M8906" t="s">
        <v>32</v>
      </c>
      <c r="N8906" t="s">
        <v>43</v>
      </c>
      <c r="Q8906">
        <v>1000</v>
      </c>
      <c r="R8906">
        <v>2200</v>
      </c>
      <c r="AB8906">
        <v>66.900000000000006</v>
      </c>
      <c r="AC8906" t="s">
        <v>8958</v>
      </c>
    </row>
    <row r="8907" spans="1:29">
      <c r="A8907" s="1" t="s">
        <v>30</v>
      </c>
      <c r="B8907" s="2">
        <v>42860.368750000001</v>
      </c>
      <c r="C8907">
        <v>68</v>
      </c>
      <c r="D8907">
        <v>68</v>
      </c>
      <c r="E8907">
        <v>100</v>
      </c>
      <c r="F8907">
        <v>190</v>
      </c>
      <c r="G8907">
        <v>9</v>
      </c>
      <c r="H8907">
        <v>0</v>
      </c>
      <c r="I8907">
        <v>29.54</v>
      </c>
      <c r="J8907">
        <v>1000</v>
      </c>
      <c r="K8907">
        <v>10</v>
      </c>
      <c r="M8907" t="s">
        <v>32</v>
      </c>
      <c r="N8907" t="s">
        <v>43</v>
      </c>
      <c r="Q8907">
        <v>900</v>
      </c>
      <c r="R8907">
        <v>1600</v>
      </c>
      <c r="AB8907">
        <v>68</v>
      </c>
      <c r="AC8907" t="s">
        <v>8959</v>
      </c>
    </row>
    <row r="8908" spans="1:29">
      <c r="A8908" s="1" t="s">
        <v>30</v>
      </c>
      <c r="B8908" s="2">
        <v>42860.395138888889</v>
      </c>
      <c r="C8908">
        <v>69</v>
      </c>
      <c r="D8908">
        <v>66</v>
      </c>
      <c r="E8908">
        <v>89.86</v>
      </c>
      <c r="F8908">
        <v>190</v>
      </c>
      <c r="G8908">
        <v>7</v>
      </c>
      <c r="H8908">
        <v>0</v>
      </c>
      <c r="I8908">
        <v>29.53</v>
      </c>
      <c r="K8908">
        <v>10</v>
      </c>
      <c r="M8908" t="s">
        <v>32</v>
      </c>
      <c r="N8908" t="s">
        <v>32</v>
      </c>
      <c r="Q8908">
        <v>1000</v>
      </c>
      <c r="R8908">
        <v>2500</v>
      </c>
      <c r="AB8908">
        <v>69.099999999999994</v>
      </c>
      <c r="AC8908" t="s">
        <v>8960</v>
      </c>
    </row>
    <row r="8909" spans="1:29">
      <c r="A8909" s="1" t="s">
        <v>30</v>
      </c>
      <c r="B8909" s="2">
        <v>42860.410416666666</v>
      </c>
      <c r="C8909">
        <v>70</v>
      </c>
      <c r="D8909">
        <v>66</v>
      </c>
      <c r="E8909">
        <v>87.14</v>
      </c>
      <c r="F8909">
        <v>200</v>
      </c>
      <c r="G8909">
        <v>5</v>
      </c>
      <c r="H8909">
        <v>0</v>
      </c>
      <c r="I8909">
        <v>29.53</v>
      </c>
      <c r="J8909">
        <v>999.4</v>
      </c>
      <c r="K8909">
        <v>10</v>
      </c>
      <c r="M8909" t="s">
        <v>32</v>
      </c>
      <c r="N8909" t="s">
        <v>32</v>
      </c>
      <c r="O8909" t="s">
        <v>32</v>
      </c>
      <c r="Q8909">
        <v>1200</v>
      </c>
      <c r="R8909">
        <v>2800</v>
      </c>
      <c r="S8909">
        <v>25000</v>
      </c>
      <c r="AB8909">
        <v>70</v>
      </c>
      <c r="AC8909" t="s">
        <v>8961</v>
      </c>
    </row>
    <row r="8910" spans="1:29">
      <c r="A8910" s="1" t="s">
        <v>30</v>
      </c>
      <c r="B8910" s="2">
        <v>42860.438194444447</v>
      </c>
      <c r="C8910">
        <v>73</v>
      </c>
      <c r="D8910">
        <v>66</v>
      </c>
      <c r="E8910">
        <v>78.7</v>
      </c>
      <c r="F8910">
        <v>210</v>
      </c>
      <c r="G8910">
        <v>10</v>
      </c>
      <c r="H8910">
        <v>0</v>
      </c>
      <c r="I8910">
        <v>29.53</v>
      </c>
      <c r="K8910">
        <v>10</v>
      </c>
      <c r="M8910" t="s">
        <v>32</v>
      </c>
      <c r="N8910" t="s">
        <v>32</v>
      </c>
      <c r="O8910" t="s">
        <v>32</v>
      </c>
      <c r="Q8910">
        <v>1500</v>
      </c>
      <c r="R8910">
        <v>4500</v>
      </c>
      <c r="S8910">
        <v>25000</v>
      </c>
      <c r="AB8910">
        <v>73</v>
      </c>
      <c r="AC8910" t="s">
        <v>8962</v>
      </c>
    </row>
    <row r="8911" spans="1:29">
      <c r="A8911" s="1" t="s">
        <v>30</v>
      </c>
      <c r="B8911" s="2">
        <v>42860.45208333333</v>
      </c>
      <c r="C8911">
        <v>74</v>
      </c>
      <c r="D8911">
        <v>67</v>
      </c>
      <c r="E8911">
        <v>78.77</v>
      </c>
      <c r="F8911">
        <v>210</v>
      </c>
      <c r="G8911">
        <v>12</v>
      </c>
      <c r="H8911">
        <v>0</v>
      </c>
      <c r="I8911">
        <v>29.52</v>
      </c>
      <c r="J8911">
        <v>999.2</v>
      </c>
      <c r="K8911">
        <v>10</v>
      </c>
      <c r="L8911">
        <v>18</v>
      </c>
      <c r="M8911" t="s">
        <v>34</v>
      </c>
      <c r="N8911" t="s">
        <v>32</v>
      </c>
      <c r="O8911" t="s">
        <v>32</v>
      </c>
      <c r="Q8911">
        <v>1800</v>
      </c>
      <c r="R8911">
        <v>4000</v>
      </c>
      <c r="S8911">
        <v>25000</v>
      </c>
      <c r="AB8911">
        <v>73.900000000000006</v>
      </c>
      <c r="AC8911" t="s">
        <v>8963</v>
      </c>
    </row>
    <row r="8912" spans="1:29">
      <c r="A8912" s="1" t="s">
        <v>30</v>
      </c>
      <c r="B8912" s="2">
        <v>42860.493750000001</v>
      </c>
      <c r="C8912">
        <v>74</v>
      </c>
      <c r="D8912">
        <v>62</v>
      </c>
      <c r="E8912">
        <v>66.61</v>
      </c>
      <c r="F8912">
        <v>200</v>
      </c>
      <c r="G8912">
        <v>14</v>
      </c>
      <c r="H8912">
        <v>0</v>
      </c>
      <c r="I8912">
        <v>29.5</v>
      </c>
      <c r="J8912">
        <v>998.4</v>
      </c>
      <c r="K8912">
        <v>10</v>
      </c>
      <c r="L8912">
        <v>21</v>
      </c>
      <c r="M8912" t="s">
        <v>34</v>
      </c>
      <c r="N8912" t="s">
        <v>34</v>
      </c>
      <c r="O8912" t="s">
        <v>32</v>
      </c>
      <c r="P8912" t="s">
        <v>32</v>
      </c>
      <c r="Q8912">
        <v>2400</v>
      </c>
      <c r="R8912">
        <v>3200</v>
      </c>
      <c r="S8912">
        <v>14000</v>
      </c>
      <c r="T8912">
        <v>25000</v>
      </c>
      <c r="AB8912">
        <v>73.900000000000006</v>
      </c>
      <c r="AC8912" t="s">
        <v>8964</v>
      </c>
    </row>
    <row r="8913" spans="1:29">
      <c r="A8913" s="1" t="s">
        <v>30</v>
      </c>
      <c r="B8913" s="2">
        <v>42860.535416666666</v>
      </c>
      <c r="C8913">
        <v>77</v>
      </c>
      <c r="D8913">
        <v>64</v>
      </c>
      <c r="E8913">
        <v>64.209999999999994</v>
      </c>
      <c r="F8913">
        <v>210</v>
      </c>
      <c r="G8913">
        <v>14</v>
      </c>
      <c r="H8913">
        <v>0</v>
      </c>
      <c r="I8913">
        <v>29.48</v>
      </c>
      <c r="J8913">
        <v>997.9</v>
      </c>
      <c r="K8913">
        <v>10</v>
      </c>
      <c r="M8913" t="s">
        <v>34</v>
      </c>
      <c r="N8913" t="s">
        <v>34</v>
      </c>
      <c r="O8913" t="s">
        <v>34</v>
      </c>
      <c r="Q8913">
        <v>3000</v>
      </c>
      <c r="R8913">
        <v>14000</v>
      </c>
      <c r="S8913">
        <v>25000</v>
      </c>
      <c r="AB8913">
        <v>77</v>
      </c>
      <c r="AC8913" t="s">
        <v>8965</v>
      </c>
    </row>
    <row r="8914" spans="1:29">
      <c r="A8914" s="1" t="s">
        <v>30</v>
      </c>
      <c r="B8914" s="2">
        <v>42860.57708333333</v>
      </c>
      <c r="C8914">
        <v>76</v>
      </c>
      <c r="D8914">
        <v>58</v>
      </c>
      <c r="E8914">
        <v>53.64</v>
      </c>
      <c r="F8914">
        <v>220</v>
      </c>
      <c r="G8914">
        <v>18</v>
      </c>
      <c r="H8914">
        <v>0</v>
      </c>
      <c r="I8914">
        <v>29.46</v>
      </c>
      <c r="J8914">
        <v>997.2</v>
      </c>
      <c r="K8914">
        <v>10</v>
      </c>
      <c r="L8914">
        <v>24</v>
      </c>
      <c r="M8914" t="s">
        <v>34</v>
      </c>
      <c r="N8914" t="s">
        <v>34</v>
      </c>
      <c r="Q8914">
        <v>4200</v>
      </c>
      <c r="R8914">
        <v>25000</v>
      </c>
      <c r="AB8914">
        <v>75.900000000000006</v>
      </c>
      <c r="AC8914" t="s">
        <v>8966</v>
      </c>
    </row>
    <row r="8915" spans="1:29">
      <c r="A8915" s="1" t="s">
        <v>30</v>
      </c>
      <c r="B8915" s="2">
        <v>42860.618750000001</v>
      </c>
      <c r="C8915">
        <v>77</v>
      </c>
      <c r="D8915">
        <v>57</v>
      </c>
      <c r="E8915">
        <v>50.07</v>
      </c>
      <c r="F8915">
        <v>220</v>
      </c>
      <c r="G8915">
        <v>20</v>
      </c>
      <c r="H8915">
        <v>0</v>
      </c>
      <c r="I8915">
        <v>29.45</v>
      </c>
      <c r="J8915">
        <v>996.9</v>
      </c>
      <c r="K8915">
        <v>10</v>
      </c>
      <c r="L8915">
        <v>26</v>
      </c>
      <c r="M8915" t="s">
        <v>34</v>
      </c>
      <c r="N8915" t="s">
        <v>34</v>
      </c>
      <c r="Q8915">
        <v>4500</v>
      </c>
      <c r="R8915">
        <v>25000</v>
      </c>
      <c r="AB8915">
        <v>77</v>
      </c>
      <c r="AC8915" t="s">
        <v>8967</v>
      </c>
    </row>
    <row r="8916" spans="1:29">
      <c r="A8916" s="1" t="s">
        <v>30</v>
      </c>
      <c r="B8916" s="2">
        <v>42860.660416666666</v>
      </c>
      <c r="C8916">
        <v>78</v>
      </c>
      <c r="D8916">
        <v>56</v>
      </c>
      <c r="E8916">
        <v>46.4</v>
      </c>
      <c r="F8916">
        <v>230</v>
      </c>
      <c r="G8916">
        <v>24</v>
      </c>
      <c r="H8916">
        <v>0</v>
      </c>
      <c r="I8916">
        <v>29.44</v>
      </c>
      <c r="J8916">
        <v>996.4</v>
      </c>
      <c r="K8916">
        <v>10</v>
      </c>
      <c r="L8916">
        <v>29</v>
      </c>
      <c r="M8916" t="s">
        <v>34</v>
      </c>
      <c r="N8916" t="s">
        <v>34</v>
      </c>
      <c r="Q8916">
        <v>5000</v>
      </c>
      <c r="R8916">
        <v>25000</v>
      </c>
      <c r="AB8916">
        <v>78.099999999999994</v>
      </c>
      <c r="AC8916" t="s">
        <v>8968</v>
      </c>
    </row>
    <row r="8917" spans="1:29">
      <c r="A8917" s="1" t="s">
        <v>30</v>
      </c>
      <c r="B8917" s="2">
        <v>42860.70208333333</v>
      </c>
      <c r="C8917">
        <v>73</v>
      </c>
      <c r="D8917">
        <v>55</v>
      </c>
      <c r="E8917">
        <v>53.23</v>
      </c>
      <c r="F8917">
        <v>230</v>
      </c>
      <c r="G8917">
        <v>16</v>
      </c>
      <c r="H8917">
        <v>0</v>
      </c>
      <c r="I8917">
        <v>29.44</v>
      </c>
      <c r="J8917">
        <v>996.4</v>
      </c>
      <c r="K8917">
        <v>10</v>
      </c>
      <c r="L8917">
        <v>27</v>
      </c>
      <c r="M8917" t="s">
        <v>32</v>
      </c>
      <c r="N8917" t="s">
        <v>32</v>
      </c>
      <c r="Q8917">
        <v>5000</v>
      </c>
      <c r="R8917">
        <v>25000</v>
      </c>
      <c r="AB8917">
        <v>73</v>
      </c>
      <c r="AC8917" t="s">
        <v>8969</v>
      </c>
    </row>
    <row r="8918" spans="1:29">
      <c r="A8918" s="1" t="s">
        <v>30</v>
      </c>
      <c r="B8918" s="2">
        <v>42860.743750000001</v>
      </c>
      <c r="C8918">
        <v>71</v>
      </c>
      <c r="D8918">
        <v>52</v>
      </c>
      <c r="E8918">
        <v>50.86</v>
      </c>
      <c r="F8918">
        <v>250</v>
      </c>
      <c r="G8918">
        <v>17</v>
      </c>
      <c r="H8918">
        <v>0</v>
      </c>
      <c r="I8918">
        <v>29.45</v>
      </c>
      <c r="J8918">
        <v>996.9</v>
      </c>
      <c r="K8918">
        <v>10</v>
      </c>
      <c r="L8918">
        <v>23</v>
      </c>
      <c r="M8918" t="s">
        <v>32</v>
      </c>
      <c r="N8918" t="s">
        <v>32</v>
      </c>
      <c r="Q8918">
        <v>5000</v>
      </c>
      <c r="R8918">
        <v>25000</v>
      </c>
      <c r="AB8918">
        <v>71.099999999999994</v>
      </c>
      <c r="AC8918" t="s">
        <v>8970</v>
      </c>
    </row>
    <row r="8919" spans="1:29">
      <c r="A8919" s="1" t="s">
        <v>30</v>
      </c>
      <c r="B8919" s="2">
        <v>42860.785416666666</v>
      </c>
      <c r="C8919">
        <v>68</v>
      </c>
      <c r="D8919">
        <v>51</v>
      </c>
      <c r="E8919">
        <v>54.7</v>
      </c>
      <c r="F8919">
        <v>250</v>
      </c>
      <c r="G8919">
        <v>11</v>
      </c>
      <c r="H8919">
        <v>0</v>
      </c>
      <c r="I8919">
        <v>29.46</v>
      </c>
      <c r="J8919">
        <v>997.2</v>
      </c>
      <c r="K8919">
        <v>10</v>
      </c>
      <c r="L8919">
        <v>23</v>
      </c>
      <c r="M8919" t="s">
        <v>31</v>
      </c>
      <c r="N8919" t="s">
        <v>31</v>
      </c>
      <c r="Q8919">
        <v>5000</v>
      </c>
      <c r="R8919">
        <v>25000</v>
      </c>
      <c r="AB8919">
        <v>68</v>
      </c>
      <c r="AC8919" t="s">
        <v>8971</v>
      </c>
    </row>
    <row r="8920" spans="1:29">
      <c r="A8920" s="1" t="s">
        <v>30</v>
      </c>
      <c r="B8920" s="2">
        <v>42860.82708333333</v>
      </c>
      <c r="C8920">
        <v>64</v>
      </c>
      <c r="D8920">
        <v>44</v>
      </c>
      <c r="E8920">
        <v>48.31</v>
      </c>
      <c r="F8920">
        <v>230</v>
      </c>
      <c r="G8920">
        <v>17</v>
      </c>
      <c r="H8920">
        <v>0</v>
      </c>
      <c r="I8920">
        <v>29.48</v>
      </c>
      <c r="J8920">
        <v>998</v>
      </c>
      <c r="K8920">
        <v>10</v>
      </c>
      <c r="L8920">
        <v>25</v>
      </c>
      <c r="M8920" t="s">
        <v>31</v>
      </c>
      <c r="N8920" t="s">
        <v>31</v>
      </c>
      <c r="Q8920">
        <v>5000</v>
      </c>
      <c r="R8920">
        <v>25000</v>
      </c>
      <c r="AB8920">
        <v>64</v>
      </c>
      <c r="AC8920" t="s">
        <v>8972</v>
      </c>
    </row>
    <row r="8921" spans="1:29">
      <c r="A8921" s="1" t="s">
        <v>30</v>
      </c>
      <c r="B8921" s="2">
        <v>42860.868750000001</v>
      </c>
      <c r="C8921">
        <v>60</v>
      </c>
      <c r="D8921">
        <v>46</v>
      </c>
      <c r="E8921">
        <v>59.59</v>
      </c>
      <c r="F8921">
        <v>240</v>
      </c>
      <c r="G8921">
        <v>14</v>
      </c>
      <c r="H8921">
        <v>0</v>
      </c>
      <c r="I8921">
        <v>29.51</v>
      </c>
      <c r="J8921">
        <v>998.9</v>
      </c>
      <c r="K8921">
        <v>10</v>
      </c>
      <c r="L8921">
        <v>19</v>
      </c>
      <c r="M8921" t="s">
        <v>34</v>
      </c>
      <c r="N8921" t="s">
        <v>34</v>
      </c>
      <c r="O8921" t="s">
        <v>34</v>
      </c>
      <c r="Q8921">
        <v>6000</v>
      </c>
      <c r="R8921">
        <v>15000</v>
      </c>
      <c r="S8921">
        <v>25000</v>
      </c>
      <c r="AB8921">
        <v>60.1</v>
      </c>
      <c r="AC8921" t="s">
        <v>8973</v>
      </c>
    </row>
    <row r="8922" spans="1:29">
      <c r="A8922" s="1" t="s">
        <v>30</v>
      </c>
      <c r="B8922" s="2">
        <v>42860.910416666666</v>
      </c>
      <c r="C8922">
        <v>59</v>
      </c>
      <c r="D8922">
        <v>46</v>
      </c>
      <c r="E8922">
        <v>61.98</v>
      </c>
      <c r="F8922">
        <v>230</v>
      </c>
      <c r="G8922">
        <v>15</v>
      </c>
      <c r="H8922">
        <v>0</v>
      </c>
      <c r="I8922">
        <v>29.53</v>
      </c>
      <c r="J8922">
        <v>999.6</v>
      </c>
      <c r="K8922">
        <v>10</v>
      </c>
      <c r="L8922">
        <v>23</v>
      </c>
      <c r="M8922" t="s">
        <v>31</v>
      </c>
      <c r="N8922" t="s">
        <v>32</v>
      </c>
      <c r="Q8922">
        <v>3500</v>
      </c>
      <c r="R8922">
        <v>6000</v>
      </c>
      <c r="AB8922">
        <v>59</v>
      </c>
      <c r="AC8922" t="s">
        <v>8974</v>
      </c>
    </row>
    <row r="8923" spans="1:29">
      <c r="A8923" s="1" t="s">
        <v>30</v>
      </c>
      <c r="B8923" s="2">
        <v>42860.95208333333</v>
      </c>
      <c r="C8923">
        <v>58</v>
      </c>
      <c r="D8923">
        <v>46</v>
      </c>
      <c r="E8923">
        <v>64.47</v>
      </c>
      <c r="F8923">
        <v>230</v>
      </c>
      <c r="G8923">
        <v>14</v>
      </c>
      <c r="H8923">
        <v>0</v>
      </c>
      <c r="I8923">
        <v>29.53</v>
      </c>
      <c r="J8923">
        <v>999.5</v>
      </c>
      <c r="K8923">
        <v>10</v>
      </c>
      <c r="L8923">
        <v>25</v>
      </c>
      <c r="M8923" t="s">
        <v>31</v>
      </c>
      <c r="N8923" t="s">
        <v>32</v>
      </c>
      <c r="Q8923">
        <v>3700</v>
      </c>
      <c r="R8923">
        <v>6500</v>
      </c>
      <c r="AB8923">
        <v>57.9</v>
      </c>
      <c r="AC8923" t="s">
        <v>8975</v>
      </c>
    </row>
    <row r="8924" spans="1:29">
      <c r="A8924" s="1" t="s">
        <v>30</v>
      </c>
      <c r="B8924" s="2">
        <v>42860.993750000001</v>
      </c>
      <c r="C8924">
        <v>57</v>
      </c>
      <c r="D8924">
        <v>47</v>
      </c>
      <c r="E8924">
        <v>68.900000000000006</v>
      </c>
      <c r="F8924">
        <v>230</v>
      </c>
      <c r="G8924">
        <v>20</v>
      </c>
      <c r="H8924">
        <v>0</v>
      </c>
      <c r="I8924">
        <v>29.53</v>
      </c>
      <c r="J8924">
        <v>999.5</v>
      </c>
      <c r="K8924">
        <v>10</v>
      </c>
      <c r="L8924">
        <v>24</v>
      </c>
      <c r="M8924" t="s">
        <v>32</v>
      </c>
      <c r="Q8924">
        <v>3500</v>
      </c>
      <c r="AB8924">
        <v>57</v>
      </c>
      <c r="AC8924" t="s">
        <v>8976</v>
      </c>
    </row>
    <row r="8925" spans="1:29">
      <c r="A8925" s="1" t="s">
        <v>30</v>
      </c>
      <c r="B8925" s="2">
        <v>42861.035416666666</v>
      </c>
      <c r="C8925">
        <v>57</v>
      </c>
      <c r="D8925">
        <v>47</v>
      </c>
      <c r="E8925">
        <v>68.900000000000006</v>
      </c>
      <c r="F8925">
        <v>220</v>
      </c>
      <c r="G8925">
        <v>17</v>
      </c>
      <c r="H8925">
        <v>0</v>
      </c>
      <c r="I8925">
        <v>29.52</v>
      </c>
      <c r="J8925">
        <v>999.4</v>
      </c>
      <c r="K8925">
        <v>10</v>
      </c>
      <c r="L8925">
        <v>22</v>
      </c>
      <c r="M8925" t="s">
        <v>32</v>
      </c>
      <c r="Q8925">
        <v>3300</v>
      </c>
      <c r="AB8925">
        <v>57</v>
      </c>
      <c r="AC8925" t="s">
        <v>8977</v>
      </c>
    </row>
    <row r="8926" spans="1:29">
      <c r="A8926" s="1" t="s">
        <v>30</v>
      </c>
      <c r="B8926" s="2">
        <v>42861.07708333333</v>
      </c>
      <c r="C8926">
        <v>56</v>
      </c>
      <c r="D8926">
        <v>47</v>
      </c>
      <c r="E8926">
        <v>71.69</v>
      </c>
      <c r="F8926">
        <v>230</v>
      </c>
      <c r="G8926">
        <v>14</v>
      </c>
      <c r="H8926">
        <v>0</v>
      </c>
      <c r="I8926">
        <v>29.51</v>
      </c>
      <c r="J8926">
        <v>999</v>
      </c>
      <c r="K8926">
        <v>10</v>
      </c>
      <c r="M8926" t="s">
        <v>43</v>
      </c>
      <c r="Q8926">
        <v>2500</v>
      </c>
      <c r="AB8926">
        <v>55.9</v>
      </c>
      <c r="AC8926" t="s">
        <v>8978</v>
      </c>
    </row>
    <row r="8927" spans="1:29">
      <c r="A8927" s="1" t="s">
        <v>30</v>
      </c>
      <c r="B8927" s="2">
        <v>42861.118750000001</v>
      </c>
      <c r="C8927">
        <v>56</v>
      </c>
      <c r="D8927">
        <v>48</v>
      </c>
      <c r="E8927">
        <v>74.72</v>
      </c>
      <c r="F8927">
        <v>220</v>
      </c>
      <c r="G8927">
        <v>12</v>
      </c>
      <c r="H8927">
        <v>0</v>
      </c>
      <c r="I8927">
        <v>29.49</v>
      </c>
      <c r="J8927">
        <v>998.1</v>
      </c>
      <c r="K8927">
        <v>10</v>
      </c>
      <c r="M8927" t="s">
        <v>43</v>
      </c>
      <c r="Q8927">
        <v>2300</v>
      </c>
      <c r="AB8927">
        <v>55.9</v>
      </c>
      <c r="AC8927" t="s">
        <v>8979</v>
      </c>
    </row>
    <row r="8928" spans="1:29">
      <c r="A8928" s="1" t="s">
        <v>30</v>
      </c>
      <c r="B8928" s="2">
        <v>42861.160416666666</v>
      </c>
      <c r="C8928">
        <v>56</v>
      </c>
      <c r="D8928">
        <v>48</v>
      </c>
      <c r="E8928">
        <v>74.72</v>
      </c>
      <c r="F8928">
        <v>220</v>
      </c>
      <c r="G8928">
        <v>13</v>
      </c>
      <c r="H8928">
        <v>0</v>
      </c>
      <c r="I8928">
        <v>29.49</v>
      </c>
      <c r="J8928">
        <v>998.1</v>
      </c>
      <c r="K8928">
        <v>10</v>
      </c>
      <c r="M8928" t="s">
        <v>43</v>
      </c>
      <c r="Q8928">
        <v>2000</v>
      </c>
      <c r="AB8928">
        <v>55.9</v>
      </c>
      <c r="AC8928" t="s">
        <v>8980</v>
      </c>
    </row>
    <row r="8929" spans="1:29">
      <c r="A8929" s="1" t="s">
        <v>30</v>
      </c>
      <c r="B8929" s="2">
        <v>42861.20208333333</v>
      </c>
      <c r="C8929">
        <v>55</v>
      </c>
      <c r="D8929">
        <v>48</v>
      </c>
      <c r="E8929">
        <v>77.209999999999994</v>
      </c>
      <c r="F8929">
        <v>230</v>
      </c>
      <c r="G8929">
        <v>13</v>
      </c>
      <c r="H8929">
        <v>0</v>
      </c>
      <c r="I8929">
        <v>29.48</v>
      </c>
      <c r="J8929">
        <v>997.9</v>
      </c>
      <c r="K8929">
        <v>10</v>
      </c>
      <c r="M8929" t="s">
        <v>43</v>
      </c>
      <c r="Q8929">
        <v>2000</v>
      </c>
      <c r="AB8929">
        <v>55</v>
      </c>
      <c r="AC8929" t="s">
        <v>8981</v>
      </c>
    </row>
    <row r="8930" spans="1:29">
      <c r="A8930" s="1" t="s">
        <v>30</v>
      </c>
      <c r="B8930" s="2">
        <v>42861.243750000001</v>
      </c>
      <c r="C8930">
        <v>55</v>
      </c>
      <c r="D8930">
        <v>49</v>
      </c>
      <c r="E8930">
        <v>79.849999999999994</v>
      </c>
      <c r="F8930">
        <v>230</v>
      </c>
      <c r="G8930">
        <v>12</v>
      </c>
      <c r="H8930">
        <v>0</v>
      </c>
      <c r="I8930">
        <v>29.49</v>
      </c>
      <c r="J8930">
        <v>998.4</v>
      </c>
      <c r="K8930">
        <v>10</v>
      </c>
      <c r="M8930" t="s">
        <v>32</v>
      </c>
      <c r="N8930" t="s">
        <v>43</v>
      </c>
      <c r="Q8930">
        <v>2000</v>
      </c>
      <c r="R8930">
        <v>4000</v>
      </c>
      <c r="AB8930">
        <v>55</v>
      </c>
      <c r="AC8930" t="s">
        <v>8982</v>
      </c>
    </row>
    <row r="8931" spans="1:29">
      <c r="A8931" s="1" t="s">
        <v>30</v>
      </c>
      <c r="B8931" s="2">
        <v>42861.285416666666</v>
      </c>
      <c r="C8931">
        <v>53</v>
      </c>
      <c r="D8931">
        <v>50</v>
      </c>
      <c r="E8931">
        <v>89.18</v>
      </c>
      <c r="F8931">
        <v>240</v>
      </c>
      <c r="G8931">
        <v>11</v>
      </c>
      <c r="I8931">
        <v>29.52</v>
      </c>
      <c r="J8931">
        <v>999.2</v>
      </c>
      <c r="K8931">
        <v>10</v>
      </c>
      <c r="M8931" t="s">
        <v>32</v>
      </c>
      <c r="N8931" t="s">
        <v>32</v>
      </c>
      <c r="O8931" t="s">
        <v>43</v>
      </c>
      <c r="Q8931">
        <v>2000</v>
      </c>
      <c r="R8931">
        <v>4500</v>
      </c>
      <c r="S8931">
        <v>9000</v>
      </c>
      <c r="U8931" t="e" cm="1">
        <f t="array" ref="U8931">-RA</f>
        <v>#NAME?</v>
      </c>
      <c r="AB8931">
        <v>53.1</v>
      </c>
      <c r="AC8931" t="s">
        <v>8983</v>
      </c>
    </row>
    <row r="8932" spans="1:29">
      <c r="A8932" s="1" t="s">
        <v>30</v>
      </c>
      <c r="B8932" s="2">
        <v>42861.293055555558</v>
      </c>
      <c r="C8932">
        <v>53</v>
      </c>
      <c r="D8932">
        <v>51</v>
      </c>
      <c r="E8932">
        <v>92.89</v>
      </c>
      <c r="F8932">
        <v>240</v>
      </c>
      <c r="G8932">
        <v>12</v>
      </c>
      <c r="H8932">
        <v>0.01</v>
      </c>
      <c r="I8932">
        <v>29.52</v>
      </c>
      <c r="K8932">
        <v>10</v>
      </c>
      <c r="M8932" t="s">
        <v>31</v>
      </c>
      <c r="N8932" t="s">
        <v>34</v>
      </c>
      <c r="O8932" t="s">
        <v>43</v>
      </c>
      <c r="Q8932">
        <v>2700</v>
      </c>
      <c r="R8932">
        <v>4000</v>
      </c>
      <c r="S8932">
        <v>9000</v>
      </c>
      <c r="U8932" t="e" cm="1">
        <f t="array" ref="U8932">-RA</f>
        <v>#NAME?</v>
      </c>
      <c r="AB8932">
        <v>53.1</v>
      </c>
      <c r="AC8932" t="s">
        <v>8984</v>
      </c>
    </row>
    <row r="8933" spans="1:29">
      <c r="A8933" s="1" t="s">
        <v>30</v>
      </c>
      <c r="B8933" s="2">
        <v>42861.32708333333</v>
      </c>
      <c r="C8933">
        <v>54</v>
      </c>
      <c r="D8933">
        <v>52</v>
      </c>
      <c r="E8933">
        <v>92.92</v>
      </c>
      <c r="F8933">
        <v>230</v>
      </c>
      <c r="G8933">
        <v>12</v>
      </c>
      <c r="H8933">
        <v>0.02</v>
      </c>
      <c r="I8933">
        <v>29.53</v>
      </c>
      <c r="J8933">
        <v>999.8</v>
      </c>
      <c r="K8933">
        <v>10</v>
      </c>
      <c r="M8933" t="s">
        <v>34</v>
      </c>
      <c r="N8933" t="s">
        <v>34</v>
      </c>
      <c r="O8933" t="s">
        <v>32</v>
      </c>
      <c r="Q8933">
        <v>3000</v>
      </c>
      <c r="R8933">
        <v>6000</v>
      </c>
      <c r="S8933">
        <v>8000</v>
      </c>
      <c r="U8933" t="e" cm="1">
        <f t="array" ref="U8933">-RA</f>
        <v>#NAME?</v>
      </c>
      <c r="AB8933">
        <v>54</v>
      </c>
      <c r="AC8933" t="s">
        <v>8985</v>
      </c>
    </row>
    <row r="8934" spans="1:29">
      <c r="A8934" s="1" t="s">
        <v>30</v>
      </c>
      <c r="B8934" s="2">
        <v>42861.34097222222</v>
      </c>
      <c r="C8934">
        <v>54</v>
      </c>
      <c r="D8934">
        <v>52</v>
      </c>
      <c r="E8934">
        <v>92.92</v>
      </c>
      <c r="F8934">
        <v>230</v>
      </c>
      <c r="G8934">
        <v>12</v>
      </c>
      <c r="I8934">
        <v>29.54</v>
      </c>
      <c r="K8934">
        <v>10</v>
      </c>
      <c r="M8934" t="s">
        <v>34</v>
      </c>
      <c r="N8934" t="s">
        <v>32</v>
      </c>
      <c r="O8934" t="s">
        <v>32</v>
      </c>
      <c r="P8934" t="s">
        <v>32</v>
      </c>
      <c r="Q8934">
        <v>900</v>
      </c>
      <c r="R8934">
        <v>6500</v>
      </c>
      <c r="S8934">
        <v>8000</v>
      </c>
      <c r="T8934">
        <v>20000</v>
      </c>
      <c r="AB8934">
        <v>54</v>
      </c>
      <c r="AC8934" t="s">
        <v>8986</v>
      </c>
    </row>
    <row r="8935" spans="1:29">
      <c r="A8935" s="1" t="s">
        <v>30</v>
      </c>
      <c r="B8935" s="2">
        <v>42861.359027777777</v>
      </c>
      <c r="C8935">
        <v>56</v>
      </c>
      <c r="D8935">
        <v>53</v>
      </c>
      <c r="E8935">
        <v>90.29</v>
      </c>
      <c r="F8935">
        <v>240</v>
      </c>
      <c r="G8935">
        <v>13</v>
      </c>
      <c r="I8935">
        <v>29.54</v>
      </c>
      <c r="K8935">
        <v>10</v>
      </c>
      <c r="M8935" t="s">
        <v>31</v>
      </c>
      <c r="N8935" t="s">
        <v>32</v>
      </c>
      <c r="O8935" t="s">
        <v>32</v>
      </c>
      <c r="Q8935">
        <v>900</v>
      </c>
      <c r="R8935">
        <v>1300</v>
      </c>
      <c r="S8935">
        <v>7000</v>
      </c>
      <c r="AB8935">
        <v>55.9</v>
      </c>
      <c r="AC8935" t="s">
        <v>8987</v>
      </c>
    </row>
    <row r="8936" spans="1:29">
      <c r="A8936" s="1" t="s">
        <v>30</v>
      </c>
      <c r="B8936" s="2">
        <v>42861.368750000001</v>
      </c>
      <c r="C8936">
        <v>56</v>
      </c>
      <c r="D8936">
        <v>53</v>
      </c>
      <c r="E8936">
        <v>90.29</v>
      </c>
      <c r="F8936">
        <v>240</v>
      </c>
      <c r="G8936">
        <v>9</v>
      </c>
      <c r="I8936">
        <v>29.54</v>
      </c>
      <c r="J8936">
        <v>1000.2</v>
      </c>
      <c r="K8936">
        <v>10</v>
      </c>
      <c r="M8936" t="s">
        <v>32</v>
      </c>
      <c r="N8936" t="s">
        <v>32</v>
      </c>
      <c r="O8936" t="s">
        <v>32</v>
      </c>
      <c r="Q8936">
        <v>1100</v>
      </c>
      <c r="R8936">
        <v>1900</v>
      </c>
      <c r="S8936">
        <v>7000</v>
      </c>
      <c r="AB8936">
        <v>55.9</v>
      </c>
      <c r="AC8936" t="s">
        <v>8988</v>
      </c>
    </row>
    <row r="8937" spans="1:29">
      <c r="A8937" s="1" t="s">
        <v>30</v>
      </c>
      <c r="B8937" s="2">
        <v>42861.410416666666</v>
      </c>
      <c r="C8937">
        <v>58</v>
      </c>
      <c r="D8937">
        <v>52</v>
      </c>
      <c r="E8937">
        <v>80.67</v>
      </c>
      <c r="F8937">
        <v>240</v>
      </c>
      <c r="G8937">
        <v>9</v>
      </c>
      <c r="H8937">
        <v>0</v>
      </c>
      <c r="I8937">
        <v>29.55</v>
      </c>
      <c r="J8937">
        <v>1000.5</v>
      </c>
      <c r="K8937">
        <v>10</v>
      </c>
      <c r="M8937" t="s">
        <v>32</v>
      </c>
      <c r="N8937" t="s">
        <v>32</v>
      </c>
      <c r="O8937" t="s">
        <v>32</v>
      </c>
      <c r="Q8937">
        <v>1700</v>
      </c>
      <c r="R8937">
        <v>6000</v>
      </c>
      <c r="S8937">
        <v>12000</v>
      </c>
      <c r="AB8937">
        <v>57.9</v>
      </c>
      <c r="AC8937" t="s">
        <v>8989</v>
      </c>
    </row>
    <row r="8938" spans="1:29">
      <c r="A8938" s="1" t="s">
        <v>30</v>
      </c>
      <c r="B8938" s="2">
        <v>42861.45208333333</v>
      </c>
      <c r="C8938">
        <v>59</v>
      </c>
      <c r="D8938">
        <v>45</v>
      </c>
      <c r="E8938">
        <v>59.67</v>
      </c>
      <c r="F8938">
        <v>270</v>
      </c>
      <c r="G8938">
        <v>11</v>
      </c>
      <c r="H8938">
        <v>0</v>
      </c>
      <c r="I8938">
        <v>29.57</v>
      </c>
      <c r="J8938">
        <v>1001</v>
      </c>
      <c r="K8938">
        <v>10</v>
      </c>
      <c r="L8938">
        <v>19</v>
      </c>
      <c r="M8938" t="s">
        <v>34</v>
      </c>
      <c r="N8938" t="s">
        <v>32</v>
      </c>
      <c r="O8938" t="s">
        <v>32</v>
      </c>
      <c r="Q8938">
        <v>2700</v>
      </c>
      <c r="R8938">
        <v>6000</v>
      </c>
      <c r="S8938">
        <v>12000</v>
      </c>
      <c r="AB8938">
        <v>59</v>
      </c>
      <c r="AC8938" t="s">
        <v>8990</v>
      </c>
    </row>
    <row r="8939" spans="1:29">
      <c r="A8939" s="1" t="s">
        <v>30</v>
      </c>
      <c r="B8939" s="2">
        <v>42861.493750000001</v>
      </c>
      <c r="C8939">
        <v>59</v>
      </c>
      <c r="D8939">
        <v>42</v>
      </c>
      <c r="E8939">
        <v>53.4</v>
      </c>
      <c r="F8939">
        <v>270</v>
      </c>
      <c r="G8939">
        <v>13</v>
      </c>
      <c r="H8939">
        <v>0</v>
      </c>
      <c r="I8939">
        <v>29.57</v>
      </c>
      <c r="J8939">
        <v>1001.2</v>
      </c>
      <c r="K8939">
        <v>10</v>
      </c>
      <c r="L8939">
        <v>19</v>
      </c>
      <c r="M8939" t="s">
        <v>32</v>
      </c>
      <c r="N8939" t="s">
        <v>32</v>
      </c>
      <c r="O8939" t="s">
        <v>32</v>
      </c>
      <c r="Q8939">
        <v>4300</v>
      </c>
      <c r="R8939">
        <v>6000</v>
      </c>
      <c r="S8939">
        <v>12000</v>
      </c>
      <c r="AB8939">
        <v>59</v>
      </c>
      <c r="AC8939" t="s">
        <v>8991</v>
      </c>
    </row>
    <row r="8940" spans="1:29">
      <c r="A8940" s="1" t="s">
        <v>30</v>
      </c>
      <c r="B8940" s="2">
        <v>42861.535416666666</v>
      </c>
      <c r="C8940">
        <v>58</v>
      </c>
      <c r="D8940">
        <v>40</v>
      </c>
      <c r="E8940">
        <v>51.02</v>
      </c>
      <c r="F8940">
        <v>280</v>
      </c>
      <c r="G8940">
        <v>13</v>
      </c>
      <c r="H8940">
        <v>0</v>
      </c>
      <c r="I8940">
        <v>29.58</v>
      </c>
      <c r="J8940">
        <v>1001.3</v>
      </c>
      <c r="K8940">
        <v>10</v>
      </c>
      <c r="L8940">
        <v>21</v>
      </c>
      <c r="M8940" t="s">
        <v>32</v>
      </c>
      <c r="N8940" t="s">
        <v>32</v>
      </c>
      <c r="O8940" t="s">
        <v>32</v>
      </c>
      <c r="Q8940">
        <v>4800</v>
      </c>
      <c r="R8940">
        <v>7000</v>
      </c>
      <c r="S8940">
        <v>12000</v>
      </c>
      <c r="AB8940">
        <v>57.9</v>
      </c>
      <c r="AC8940" t="s">
        <v>8992</v>
      </c>
    </row>
    <row r="8941" spans="1:29">
      <c r="A8941" s="1" t="s">
        <v>30</v>
      </c>
      <c r="B8941" s="2">
        <v>42861.57708333333</v>
      </c>
      <c r="C8941">
        <v>61</v>
      </c>
      <c r="D8941">
        <v>41</v>
      </c>
      <c r="E8941">
        <v>47.66</v>
      </c>
      <c r="F8941">
        <v>310</v>
      </c>
      <c r="G8941">
        <v>12</v>
      </c>
      <c r="H8941">
        <v>0</v>
      </c>
      <c r="I8941">
        <v>29.58</v>
      </c>
      <c r="J8941">
        <v>1001.4</v>
      </c>
      <c r="K8941">
        <v>10</v>
      </c>
      <c r="L8941">
        <v>22</v>
      </c>
      <c r="M8941" t="s">
        <v>32</v>
      </c>
      <c r="N8941" t="s">
        <v>32</v>
      </c>
      <c r="O8941" t="s">
        <v>32</v>
      </c>
      <c r="Q8941">
        <v>4500</v>
      </c>
      <c r="R8941">
        <v>8000</v>
      </c>
      <c r="S8941">
        <v>10000</v>
      </c>
      <c r="AB8941">
        <v>61</v>
      </c>
      <c r="AC8941" t="s">
        <v>8993</v>
      </c>
    </row>
    <row r="8942" spans="1:29">
      <c r="A8942" s="1" t="s">
        <v>30</v>
      </c>
      <c r="B8942" s="2">
        <v>42861.618750000001</v>
      </c>
      <c r="C8942">
        <v>64</v>
      </c>
      <c r="D8942">
        <v>43</v>
      </c>
      <c r="E8942">
        <v>46.32</v>
      </c>
      <c r="F8942">
        <v>280</v>
      </c>
      <c r="G8942">
        <v>10</v>
      </c>
      <c r="H8942">
        <v>0</v>
      </c>
      <c r="I8942">
        <v>29.59</v>
      </c>
      <c r="J8942">
        <v>1001.9</v>
      </c>
      <c r="K8942">
        <v>10</v>
      </c>
      <c r="L8942">
        <v>18</v>
      </c>
      <c r="M8942" t="s">
        <v>31</v>
      </c>
      <c r="N8942" t="s">
        <v>32</v>
      </c>
      <c r="O8942" t="s">
        <v>32</v>
      </c>
      <c r="Q8942">
        <v>5000</v>
      </c>
      <c r="R8942">
        <v>6000</v>
      </c>
      <c r="S8942">
        <v>25000</v>
      </c>
      <c r="AB8942">
        <v>64</v>
      </c>
      <c r="AC8942" t="s">
        <v>8994</v>
      </c>
    </row>
    <row r="8943" spans="1:29">
      <c r="A8943" s="1" t="s">
        <v>30</v>
      </c>
      <c r="B8943" s="2">
        <v>42861.660416666666</v>
      </c>
      <c r="C8943">
        <v>65</v>
      </c>
      <c r="D8943">
        <v>35</v>
      </c>
      <c r="E8943">
        <v>32.97</v>
      </c>
      <c r="F8943">
        <v>280</v>
      </c>
      <c r="G8943">
        <v>11</v>
      </c>
      <c r="H8943">
        <v>0</v>
      </c>
      <c r="I8943">
        <v>29.6</v>
      </c>
      <c r="J8943">
        <v>1002</v>
      </c>
      <c r="K8943">
        <v>10</v>
      </c>
      <c r="L8943">
        <v>27</v>
      </c>
      <c r="M8943" t="s">
        <v>34</v>
      </c>
      <c r="N8943" t="s">
        <v>32</v>
      </c>
      <c r="Q8943">
        <v>6500</v>
      </c>
      <c r="R8943">
        <v>25000</v>
      </c>
      <c r="AB8943">
        <v>64.900000000000006</v>
      </c>
      <c r="AC8943" t="s">
        <v>8995</v>
      </c>
    </row>
    <row r="8944" spans="1:29">
      <c r="A8944" s="1" t="s">
        <v>30</v>
      </c>
      <c r="B8944" s="2">
        <v>42861.70208333333</v>
      </c>
      <c r="C8944">
        <v>64</v>
      </c>
      <c r="D8944">
        <v>36</v>
      </c>
      <c r="E8944">
        <v>35.26</v>
      </c>
      <c r="F8944">
        <v>280</v>
      </c>
      <c r="G8944">
        <v>10</v>
      </c>
      <c r="H8944">
        <v>0</v>
      </c>
      <c r="I8944">
        <v>29.62</v>
      </c>
      <c r="J8944">
        <v>1002.8</v>
      </c>
      <c r="K8944">
        <v>10</v>
      </c>
      <c r="L8944">
        <v>20</v>
      </c>
      <c r="M8944" t="s">
        <v>32</v>
      </c>
      <c r="N8944" t="s">
        <v>32</v>
      </c>
      <c r="O8944" t="s">
        <v>32</v>
      </c>
      <c r="Q8944">
        <v>7000</v>
      </c>
      <c r="R8944">
        <v>9000</v>
      </c>
      <c r="S8944">
        <v>25000</v>
      </c>
      <c r="AB8944">
        <v>64</v>
      </c>
      <c r="AC8944" t="s">
        <v>8996</v>
      </c>
    </row>
    <row r="8945" spans="1:29">
      <c r="A8945" s="1" t="s">
        <v>30</v>
      </c>
      <c r="B8945" s="2">
        <v>42861.743750000001</v>
      </c>
      <c r="C8945">
        <v>63</v>
      </c>
      <c r="D8945">
        <v>38</v>
      </c>
      <c r="E8945">
        <v>39.36</v>
      </c>
      <c r="F8945">
        <v>270</v>
      </c>
      <c r="G8945">
        <v>10</v>
      </c>
      <c r="H8945">
        <v>0</v>
      </c>
      <c r="I8945">
        <v>29.65</v>
      </c>
      <c r="J8945">
        <v>1003.6</v>
      </c>
      <c r="K8945">
        <v>10</v>
      </c>
      <c r="L8945">
        <v>15</v>
      </c>
      <c r="M8945" t="s">
        <v>34</v>
      </c>
      <c r="N8945" t="s">
        <v>32</v>
      </c>
      <c r="O8945" t="s">
        <v>32</v>
      </c>
      <c r="P8945" t="s">
        <v>32</v>
      </c>
      <c r="Q8945">
        <v>6500</v>
      </c>
      <c r="R8945">
        <v>8500</v>
      </c>
      <c r="S8945">
        <v>11000</v>
      </c>
      <c r="T8945">
        <v>25000</v>
      </c>
      <c r="AB8945">
        <v>63</v>
      </c>
      <c r="AC8945" t="s">
        <v>8997</v>
      </c>
    </row>
    <row r="8946" spans="1:29">
      <c r="A8946" s="1" t="s">
        <v>30</v>
      </c>
      <c r="B8946" s="2">
        <v>42861.785416666666</v>
      </c>
      <c r="C8946">
        <v>60</v>
      </c>
      <c r="D8946">
        <v>41</v>
      </c>
      <c r="E8946">
        <v>49.21</v>
      </c>
      <c r="F8946">
        <v>260</v>
      </c>
      <c r="G8946">
        <v>5</v>
      </c>
      <c r="H8946">
        <v>0</v>
      </c>
      <c r="I8946">
        <v>29.65</v>
      </c>
      <c r="J8946">
        <v>1003.7</v>
      </c>
      <c r="K8946">
        <v>10</v>
      </c>
      <c r="M8946" t="s">
        <v>32</v>
      </c>
      <c r="N8946" t="s">
        <v>32</v>
      </c>
      <c r="O8946" t="s">
        <v>32</v>
      </c>
      <c r="Q8946">
        <v>7000</v>
      </c>
      <c r="R8946">
        <v>11000</v>
      </c>
      <c r="S8946">
        <v>25000</v>
      </c>
      <c r="AB8946">
        <v>60.1</v>
      </c>
      <c r="AC8946" t="s">
        <v>8998</v>
      </c>
    </row>
    <row r="8947" spans="1:29">
      <c r="A8947" s="1" t="s">
        <v>30</v>
      </c>
      <c r="B8947" s="2">
        <v>42861.82708333333</v>
      </c>
      <c r="C8947">
        <v>58</v>
      </c>
      <c r="D8947">
        <v>45</v>
      </c>
      <c r="E8947">
        <v>62.07</v>
      </c>
      <c r="F8947">
        <v>250</v>
      </c>
      <c r="G8947">
        <v>3</v>
      </c>
      <c r="H8947">
        <v>0</v>
      </c>
      <c r="I8947">
        <v>29.66</v>
      </c>
      <c r="J8947">
        <v>1004.1</v>
      </c>
      <c r="K8947">
        <v>10</v>
      </c>
      <c r="M8947" t="s">
        <v>32</v>
      </c>
      <c r="N8947" t="s">
        <v>32</v>
      </c>
      <c r="O8947" t="s">
        <v>32</v>
      </c>
      <c r="Q8947">
        <v>7000</v>
      </c>
      <c r="R8947">
        <v>9000</v>
      </c>
      <c r="S8947">
        <v>25000</v>
      </c>
      <c r="AB8947">
        <v>57.9</v>
      </c>
      <c r="AC8947" t="s">
        <v>8999</v>
      </c>
    </row>
    <row r="8948" spans="1:29">
      <c r="A8948" s="1" t="s">
        <v>30</v>
      </c>
      <c r="B8948" s="2">
        <v>42861.868750000001</v>
      </c>
      <c r="C8948">
        <v>58</v>
      </c>
      <c r="D8948">
        <v>46</v>
      </c>
      <c r="E8948">
        <v>64.47</v>
      </c>
      <c r="F8948">
        <v>250</v>
      </c>
      <c r="G8948">
        <v>4</v>
      </c>
      <c r="H8948">
        <v>0</v>
      </c>
      <c r="I8948">
        <v>29.68</v>
      </c>
      <c r="J8948">
        <v>1004.7</v>
      </c>
      <c r="K8948">
        <v>10</v>
      </c>
      <c r="M8948" t="s">
        <v>32</v>
      </c>
      <c r="N8948" t="s">
        <v>32</v>
      </c>
      <c r="O8948" t="s">
        <v>32</v>
      </c>
      <c r="Q8948">
        <v>7000</v>
      </c>
      <c r="R8948">
        <v>8500</v>
      </c>
      <c r="S8948">
        <v>25000</v>
      </c>
      <c r="AB8948">
        <v>57.9</v>
      </c>
      <c r="AC8948" t="s">
        <v>9000</v>
      </c>
    </row>
    <row r="8949" spans="1:29">
      <c r="A8949" s="1" t="s">
        <v>30</v>
      </c>
      <c r="B8949" s="2">
        <v>42861.910416666666</v>
      </c>
      <c r="C8949">
        <v>58</v>
      </c>
      <c r="D8949">
        <v>45</v>
      </c>
      <c r="E8949">
        <v>62.07</v>
      </c>
      <c r="F8949">
        <v>290</v>
      </c>
      <c r="G8949">
        <v>3</v>
      </c>
      <c r="I8949">
        <v>29.7</v>
      </c>
      <c r="J8949">
        <v>1005.6</v>
      </c>
      <c r="K8949">
        <v>10</v>
      </c>
      <c r="M8949" t="s">
        <v>32</v>
      </c>
      <c r="N8949" t="s">
        <v>43</v>
      </c>
      <c r="Q8949">
        <v>6000</v>
      </c>
      <c r="R8949">
        <v>8000</v>
      </c>
      <c r="AB8949">
        <v>57.9</v>
      </c>
      <c r="AC8949" t="s">
        <v>9001</v>
      </c>
    </row>
    <row r="8950" spans="1:29">
      <c r="A8950" s="1" t="s">
        <v>30</v>
      </c>
      <c r="B8950" s="2">
        <v>42861.95208333333</v>
      </c>
      <c r="C8950">
        <v>57</v>
      </c>
      <c r="D8950">
        <v>46</v>
      </c>
      <c r="E8950">
        <v>66.59</v>
      </c>
      <c r="F8950">
        <v>250</v>
      </c>
      <c r="G8950">
        <v>4</v>
      </c>
      <c r="H8950">
        <v>0</v>
      </c>
      <c r="I8950">
        <v>29.73</v>
      </c>
      <c r="J8950">
        <v>1006.6</v>
      </c>
      <c r="K8950">
        <v>10</v>
      </c>
      <c r="M8950" t="s">
        <v>32</v>
      </c>
      <c r="N8950" t="s">
        <v>43</v>
      </c>
      <c r="Q8950">
        <v>6000</v>
      </c>
      <c r="R8950">
        <v>8500</v>
      </c>
      <c r="AB8950">
        <v>57</v>
      </c>
      <c r="AC8950" t="s">
        <v>9002</v>
      </c>
    </row>
    <row r="8951" spans="1:29">
      <c r="A8951" s="1" t="s">
        <v>30</v>
      </c>
      <c r="B8951" s="2">
        <v>42861.993750000001</v>
      </c>
      <c r="C8951">
        <v>57</v>
      </c>
      <c r="D8951">
        <v>41</v>
      </c>
      <c r="E8951">
        <v>54.99</v>
      </c>
      <c r="F8951">
        <v>290</v>
      </c>
      <c r="G8951">
        <v>10</v>
      </c>
      <c r="I8951">
        <v>29.74</v>
      </c>
      <c r="J8951">
        <v>1006.9</v>
      </c>
      <c r="K8951">
        <v>10</v>
      </c>
      <c r="L8951">
        <v>14</v>
      </c>
      <c r="M8951" t="s">
        <v>32</v>
      </c>
      <c r="N8951" t="s">
        <v>32</v>
      </c>
      <c r="O8951" t="s">
        <v>32</v>
      </c>
      <c r="Q8951">
        <v>7000</v>
      </c>
      <c r="R8951">
        <v>8500</v>
      </c>
      <c r="S8951">
        <v>10000</v>
      </c>
      <c r="AB8951">
        <v>57</v>
      </c>
      <c r="AC8951" t="s">
        <v>9003</v>
      </c>
    </row>
    <row r="8952" spans="1:29">
      <c r="A8952" s="1" t="s">
        <v>30</v>
      </c>
      <c r="B8952" s="2">
        <v>42862.035416666666</v>
      </c>
      <c r="C8952">
        <v>53</v>
      </c>
      <c r="D8952">
        <v>42</v>
      </c>
      <c r="E8952">
        <v>66.13</v>
      </c>
      <c r="G8952">
        <v>5</v>
      </c>
      <c r="H8952">
        <v>0</v>
      </c>
      <c r="I8952">
        <v>29.75</v>
      </c>
      <c r="J8952">
        <v>1007.2</v>
      </c>
      <c r="K8952">
        <v>10</v>
      </c>
      <c r="M8952" t="s">
        <v>34</v>
      </c>
      <c r="Q8952">
        <v>9000</v>
      </c>
      <c r="AB8952">
        <v>53.1</v>
      </c>
      <c r="AC8952" t="s">
        <v>9004</v>
      </c>
    </row>
    <row r="8953" spans="1:29">
      <c r="A8953" s="1" t="s">
        <v>30</v>
      </c>
      <c r="B8953" s="2">
        <v>42862.07708333333</v>
      </c>
      <c r="C8953">
        <v>51</v>
      </c>
      <c r="D8953">
        <v>41</v>
      </c>
      <c r="E8953">
        <v>68.23</v>
      </c>
      <c r="F8953">
        <v>250</v>
      </c>
      <c r="G8953">
        <v>3</v>
      </c>
      <c r="H8953">
        <v>0</v>
      </c>
      <c r="I8953">
        <v>29.76</v>
      </c>
      <c r="J8953">
        <v>1007.4</v>
      </c>
      <c r="K8953">
        <v>10</v>
      </c>
      <c r="M8953" t="s">
        <v>34</v>
      </c>
      <c r="N8953" t="s">
        <v>34</v>
      </c>
      <c r="Q8953">
        <v>5500</v>
      </c>
      <c r="R8953">
        <v>10000</v>
      </c>
      <c r="AB8953">
        <v>51.1</v>
      </c>
      <c r="AC8953" t="s">
        <v>9005</v>
      </c>
    </row>
    <row r="8954" spans="1:29">
      <c r="A8954" s="1" t="s">
        <v>30</v>
      </c>
      <c r="B8954" s="2">
        <v>42862.118750000001</v>
      </c>
      <c r="C8954">
        <v>49</v>
      </c>
      <c r="D8954">
        <v>41</v>
      </c>
      <c r="E8954">
        <v>74.05</v>
      </c>
      <c r="F8954">
        <v>250</v>
      </c>
      <c r="G8954">
        <v>3</v>
      </c>
      <c r="H8954">
        <v>0</v>
      </c>
      <c r="I8954">
        <v>29.75</v>
      </c>
      <c r="J8954">
        <v>1007.3</v>
      </c>
      <c r="K8954">
        <v>10</v>
      </c>
      <c r="M8954" t="s">
        <v>31</v>
      </c>
      <c r="Q8954">
        <v>7500</v>
      </c>
      <c r="AB8954">
        <v>48.01</v>
      </c>
      <c r="AC8954" t="s">
        <v>9006</v>
      </c>
    </row>
    <row r="8955" spans="1:29">
      <c r="A8955" s="1" t="s">
        <v>30</v>
      </c>
      <c r="B8955" s="2">
        <v>42862.160416666666</v>
      </c>
      <c r="C8955">
        <v>48</v>
      </c>
      <c r="D8955">
        <v>41</v>
      </c>
      <c r="E8955">
        <v>76.58</v>
      </c>
      <c r="F8955">
        <v>260</v>
      </c>
      <c r="G8955">
        <v>4</v>
      </c>
      <c r="H8955">
        <v>0</v>
      </c>
      <c r="I8955">
        <v>29.76</v>
      </c>
      <c r="J8955">
        <v>1007.7</v>
      </c>
      <c r="K8955">
        <v>10</v>
      </c>
      <c r="M8955" t="s">
        <v>31</v>
      </c>
      <c r="Q8955">
        <v>7500</v>
      </c>
      <c r="AB8955">
        <v>46.1</v>
      </c>
      <c r="AC8955" t="s">
        <v>9007</v>
      </c>
    </row>
    <row r="8956" spans="1:29">
      <c r="A8956" s="1" t="s">
        <v>30</v>
      </c>
      <c r="B8956" s="2">
        <v>42862.20208333333</v>
      </c>
      <c r="C8956">
        <v>48</v>
      </c>
      <c r="D8956">
        <v>41</v>
      </c>
      <c r="E8956">
        <v>76.58</v>
      </c>
      <c r="F8956">
        <v>290</v>
      </c>
      <c r="G8956">
        <v>4</v>
      </c>
      <c r="H8956">
        <v>0</v>
      </c>
      <c r="I8956">
        <v>29.78</v>
      </c>
      <c r="J8956">
        <v>1008.4</v>
      </c>
      <c r="K8956">
        <v>10</v>
      </c>
      <c r="M8956" t="s">
        <v>31</v>
      </c>
      <c r="Q8956">
        <v>6000</v>
      </c>
      <c r="AB8956">
        <v>46.1</v>
      </c>
      <c r="AC8956" t="s">
        <v>9008</v>
      </c>
    </row>
    <row r="8957" spans="1:29">
      <c r="A8957" s="1" t="s">
        <v>30</v>
      </c>
      <c r="B8957" s="2">
        <v>42862.243750000001</v>
      </c>
      <c r="C8957">
        <v>47</v>
      </c>
      <c r="D8957">
        <v>40</v>
      </c>
      <c r="E8957">
        <v>76.48</v>
      </c>
      <c r="F8957">
        <v>290</v>
      </c>
      <c r="G8957">
        <v>4</v>
      </c>
      <c r="H8957">
        <v>0</v>
      </c>
      <c r="I8957">
        <v>29.81</v>
      </c>
      <c r="J8957">
        <v>1009.3</v>
      </c>
      <c r="K8957">
        <v>10</v>
      </c>
      <c r="M8957" t="s">
        <v>31</v>
      </c>
      <c r="Q8957">
        <v>6000</v>
      </c>
      <c r="AB8957">
        <v>44.82</v>
      </c>
      <c r="AC8957" t="s">
        <v>9009</v>
      </c>
    </row>
    <row r="8958" spans="1:29">
      <c r="A8958" s="1" t="s">
        <v>30</v>
      </c>
      <c r="B8958" s="2">
        <v>42862.285416666666</v>
      </c>
      <c r="C8958">
        <v>46</v>
      </c>
      <c r="D8958">
        <v>41</v>
      </c>
      <c r="E8958">
        <v>82.58</v>
      </c>
      <c r="F8958">
        <v>0</v>
      </c>
      <c r="G8958">
        <v>0</v>
      </c>
      <c r="H8958">
        <v>0</v>
      </c>
      <c r="I8958">
        <v>29.84</v>
      </c>
      <c r="J8958">
        <v>1010.4</v>
      </c>
      <c r="K8958">
        <v>10</v>
      </c>
      <c r="M8958" t="s">
        <v>31</v>
      </c>
      <c r="Q8958">
        <v>10000</v>
      </c>
      <c r="AB8958">
        <v>46</v>
      </c>
      <c r="AC8958" t="s">
        <v>9010</v>
      </c>
    </row>
    <row r="8959" spans="1:29">
      <c r="A8959" s="1" t="s">
        <v>30</v>
      </c>
      <c r="B8959" s="2">
        <v>42862.32708333333</v>
      </c>
      <c r="C8959">
        <v>50</v>
      </c>
      <c r="D8959">
        <v>42</v>
      </c>
      <c r="E8959">
        <v>74.150000000000006</v>
      </c>
      <c r="F8959">
        <v>270</v>
      </c>
      <c r="G8959">
        <v>5</v>
      </c>
      <c r="H8959">
        <v>0</v>
      </c>
      <c r="I8959">
        <v>29.86</v>
      </c>
      <c r="J8959">
        <v>1011.2</v>
      </c>
      <c r="K8959">
        <v>10</v>
      </c>
      <c r="M8959" t="s">
        <v>31</v>
      </c>
      <c r="N8959" t="s">
        <v>31</v>
      </c>
      <c r="Q8959">
        <v>10000</v>
      </c>
      <c r="R8959">
        <v>25000</v>
      </c>
      <c r="AB8959">
        <v>47.77</v>
      </c>
      <c r="AC8959" t="s">
        <v>9011</v>
      </c>
    </row>
    <row r="8960" spans="1:29">
      <c r="A8960" s="1" t="s">
        <v>30</v>
      </c>
      <c r="B8960" s="2">
        <v>42862.368750000001</v>
      </c>
      <c r="C8960">
        <v>56</v>
      </c>
      <c r="D8960">
        <v>43</v>
      </c>
      <c r="E8960">
        <v>61.81</v>
      </c>
      <c r="F8960">
        <v>280</v>
      </c>
      <c r="G8960">
        <v>7</v>
      </c>
      <c r="H8960">
        <v>0</v>
      </c>
      <c r="I8960">
        <v>29.88</v>
      </c>
      <c r="J8960">
        <v>1011.6</v>
      </c>
      <c r="K8960">
        <v>10</v>
      </c>
      <c r="M8960" t="s">
        <v>31</v>
      </c>
      <c r="Q8960">
        <v>25000</v>
      </c>
      <c r="AB8960">
        <v>55.9</v>
      </c>
      <c r="AC8960" t="s">
        <v>9012</v>
      </c>
    </row>
    <row r="8961" spans="1:29">
      <c r="A8961" s="1" t="s">
        <v>30</v>
      </c>
      <c r="B8961" s="2">
        <v>42862.410416666666</v>
      </c>
      <c r="C8961">
        <v>59</v>
      </c>
      <c r="D8961">
        <v>42</v>
      </c>
      <c r="E8961">
        <v>53.4</v>
      </c>
      <c r="F8961">
        <v>270</v>
      </c>
      <c r="G8961">
        <v>7</v>
      </c>
      <c r="H8961">
        <v>0</v>
      </c>
      <c r="I8961">
        <v>29.9</v>
      </c>
      <c r="J8961">
        <v>1012.3</v>
      </c>
      <c r="K8961">
        <v>10</v>
      </c>
      <c r="M8961" t="s">
        <v>31</v>
      </c>
      <c r="N8961" t="s">
        <v>31</v>
      </c>
      <c r="Q8961">
        <v>4000</v>
      </c>
      <c r="R8961">
        <v>25000</v>
      </c>
      <c r="AB8961">
        <v>59</v>
      </c>
      <c r="AC8961" t="s">
        <v>9013</v>
      </c>
    </row>
    <row r="8962" spans="1:29">
      <c r="A8962" s="1" t="s">
        <v>30</v>
      </c>
      <c r="B8962" s="2">
        <v>42862.45208333333</v>
      </c>
      <c r="C8962">
        <v>61</v>
      </c>
      <c r="D8962">
        <v>41</v>
      </c>
      <c r="E8962">
        <v>47.66</v>
      </c>
      <c r="F8962">
        <v>300</v>
      </c>
      <c r="G8962">
        <v>9</v>
      </c>
      <c r="H8962">
        <v>0</v>
      </c>
      <c r="I8962">
        <v>29.9</v>
      </c>
      <c r="J8962">
        <v>1012.3</v>
      </c>
      <c r="K8962">
        <v>10</v>
      </c>
      <c r="M8962" t="s">
        <v>34</v>
      </c>
      <c r="N8962" t="s">
        <v>34</v>
      </c>
      <c r="Q8962">
        <v>4500</v>
      </c>
      <c r="R8962">
        <v>25000</v>
      </c>
      <c r="AB8962">
        <v>61</v>
      </c>
      <c r="AC8962" t="s">
        <v>9014</v>
      </c>
    </row>
    <row r="8963" spans="1:29">
      <c r="A8963" s="1" t="s">
        <v>30</v>
      </c>
      <c r="B8963" s="2">
        <v>42862.493750000001</v>
      </c>
      <c r="C8963">
        <v>62</v>
      </c>
      <c r="D8963">
        <v>39</v>
      </c>
      <c r="E8963">
        <v>42.41</v>
      </c>
      <c r="F8963">
        <v>300</v>
      </c>
      <c r="G8963">
        <v>8</v>
      </c>
      <c r="H8963">
        <v>0</v>
      </c>
      <c r="I8963">
        <v>29.9</v>
      </c>
      <c r="J8963">
        <v>1012.4</v>
      </c>
      <c r="K8963">
        <v>10</v>
      </c>
      <c r="L8963">
        <v>17</v>
      </c>
      <c r="M8963" t="s">
        <v>32</v>
      </c>
      <c r="Q8963">
        <v>5500</v>
      </c>
      <c r="AB8963">
        <v>62.1</v>
      </c>
      <c r="AC8963" t="s">
        <v>9015</v>
      </c>
    </row>
    <row r="8964" spans="1:29">
      <c r="A8964" s="1" t="s">
        <v>30</v>
      </c>
      <c r="B8964" s="2">
        <v>42862.535416666666</v>
      </c>
      <c r="C8964">
        <v>64</v>
      </c>
      <c r="D8964">
        <v>37</v>
      </c>
      <c r="E8964">
        <v>36.68</v>
      </c>
      <c r="F8964">
        <v>280</v>
      </c>
      <c r="G8964">
        <v>9</v>
      </c>
      <c r="H8964">
        <v>0</v>
      </c>
      <c r="I8964">
        <v>29.88</v>
      </c>
      <c r="J8964">
        <v>1011.6</v>
      </c>
      <c r="K8964">
        <v>10</v>
      </c>
      <c r="M8964" t="s">
        <v>32</v>
      </c>
      <c r="Q8964">
        <v>6000</v>
      </c>
      <c r="AB8964">
        <v>64</v>
      </c>
      <c r="AC8964" t="s">
        <v>9016</v>
      </c>
    </row>
    <row r="8965" spans="1:29">
      <c r="A8965" s="1" t="s">
        <v>30</v>
      </c>
      <c r="B8965" s="2">
        <v>42862.57708333333</v>
      </c>
      <c r="C8965">
        <v>66</v>
      </c>
      <c r="D8965">
        <v>39</v>
      </c>
      <c r="E8965">
        <v>37</v>
      </c>
      <c r="F8965">
        <v>260</v>
      </c>
      <c r="G8965">
        <v>10</v>
      </c>
      <c r="H8965">
        <v>0</v>
      </c>
      <c r="I8965">
        <v>29.87</v>
      </c>
      <c r="J8965">
        <v>1011.4</v>
      </c>
      <c r="K8965">
        <v>10</v>
      </c>
      <c r="M8965" t="s">
        <v>32</v>
      </c>
      <c r="Q8965">
        <v>6500</v>
      </c>
      <c r="AB8965">
        <v>66</v>
      </c>
      <c r="AC8965" t="s">
        <v>9017</v>
      </c>
    </row>
    <row r="8966" spans="1:29">
      <c r="A8966" s="1" t="s">
        <v>30</v>
      </c>
      <c r="B8966" s="2">
        <v>42862.618750000001</v>
      </c>
      <c r="C8966">
        <v>67</v>
      </c>
      <c r="D8966">
        <v>41</v>
      </c>
      <c r="E8966">
        <v>38.76</v>
      </c>
      <c r="F8966">
        <v>270</v>
      </c>
      <c r="G8966">
        <v>6</v>
      </c>
      <c r="H8966">
        <v>0</v>
      </c>
      <c r="I8966">
        <v>29.86</v>
      </c>
      <c r="J8966">
        <v>1010.9</v>
      </c>
      <c r="K8966">
        <v>10</v>
      </c>
      <c r="M8966" t="s">
        <v>32</v>
      </c>
      <c r="Q8966">
        <v>6500</v>
      </c>
      <c r="AB8966">
        <v>66.900000000000006</v>
      </c>
      <c r="AC8966" t="s">
        <v>9018</v>
      </c>
    </row>
    <row r="8967" spans="1:29">
      <c r="A8967" s="1" t="s">
        <v>30</v>
      </c>
      <c r="B8967" s="2">
        <v>42862.660416666666</v>
      </c>
      <c r="C8967">
        <v>67</v>
      </c>
      <c r="D8967">
        <v>41</v>
      </c>
      <c r="E8967">
        <v>38.76</v>
      </c>
      <c r="F8967">
        <v>270</v>
      </c>
      <c r="G8967">
        <v>7</v>
      </c>
      <c r="H8967">
        <v>0</v>
      </c>
      <c r="I8967">
        <v>29.85</v>
      </c>
      <c r="J8967">
        <v>1010.5</v>
      </c>
      <c r="K8967">
        <v>10</v>
      </c>
      <c r="L8967">
        <v>17</v>
      </c>
      <c r="M8967" t="s">
        <v>34</v>
      </c>
      <c r="N8967" t="s">
        <v>32</v>
      </c>
      <c r="Q8967">
        <v>7000</v>
      </c>
      <c r="R8967">
        <v>9500</v>
      </c>
      <c r="AB8967">
        <v>66.900000000000006</v>
      </c>
      <c r="AC8967" t="s">
        <v>9019</v>
      </c>
    </row>
    <row r="8968" spans="1:29">
      <c r="A8968" s="1" t="s">
        <v>30</v>
      </c>
      <c r="B8968" s="2">
        <v>42862.70208333333</v>
      </c>
      <c r="C8968">
        <v>68</v>
      </c>
      <c r="D8968">
        <v>40</v>
      </c>
      <c r="E8968">
        <v>35.76</v>
      </c>
      <c r="F8968">
        <v>270</v>
      </c>
      <c r="G8968">
        <v>9</v>
      </c>
      <c r="H8968">
        <v>0</v>
      </c>
      <c r="I8968">
        <v>29.83</v>
      </c>
      <c r="J8968">
        <v>1009.9</v>
      </c>
      <c r="K8968">
        <v>10</v>
      </c>
      <c r="M8968" t="s">
        <v>34</v>
      </c>
      <c r="Q8968">
        <v>9000</v>
      </c>
      <c r="AB8968">
        <v>68</v>
      </c>
      <c r="AC8968" t="s">
        <v>9020</v>
      </c>
    </row>
    <row r="8969" spans="1:29">
      <c r="A8969" s="1" t="s">
        <v>30</v>
      </c>
      <c r="B8969" s="2">
        <v>42862.743750000001</v>
      </c>
      <c r="C8969">
        <v>66</v>
      </c>
      <c r="D8969">
        <v>36</v>
      </c>
      <c r="E8969">
        <v>32.880000000000003</v>
      </c>
      <c r="F8969">
        <v>260</v>
      </c>
      <c r="G8969">
        <v>5</v>
      </c>
      <c r="H8969">
        <v>0</v>
      </c>
      <c r="I8969">
        <v>29.83</v>
      </c>
      <c r="J8969">
        <v>1010</v>
      </c>
      <c r="K8969">
        <v>10</v>
      </c>
      <c r="M8969" t="s">
        <v>31</v>
      </c>
      <c r="N8969" t="s">
        <v>34</v>
      </c>
      <c r="Q8969">
        <v>7500</v>
      </c>
      <c r="R8969">
        <v>9500</v>
      </c>
      <c r="AB8969">
        <v>66</v>
      </c>
      <c r="AC8969" t="s">
        <v>9021</v>
      </c>
    </row>
    <row r="8970" spans="1:29">
      <c r="A8970" s="1" t="s">
        <v>30</v>
      </c>
      <c r="B8970" s="2">
        <v>42862.785416666666</v>
      </c>
      <c r="C8970">
        <v>67</v>
      </c>
      <c r="D8970">
        <v>36</v>
      </c>
      <c r="E8970">
        <v>31.87</v>
      </c>
      <c r="F8970">
        <v>260</v>
      </c>
      <c r="G8970">
        <v>9</v>
      </c>
      <c r="H8970">
        <v>0</v>
      </c>
      <c r="I8970">
        <v>29.83</v>
      </c>
      <c r="J8970">
        <v>1010</v>
      </c>
      <c r="K8970">
        <v>10</v>
      </c>
      <c r="M8970" t="s">
        <v>31</v>
      </c>
      <c r="Q8970">
        <v>9000</v>
      </c>
      <c r="AB8970">
        <v>66.900000000000006</v>
      </c>
      <c r="AC8970" t="s">
        <v>9022</v>
      </c>
    </row>
    <row r="8971" spans="1:29">
      <c r="A8971" s="1" t="s">
        <v>30</v>
      </c>
      <c r="B8971" s="2">
        <v>42862.82708333333</v>
      </c>
      <c r="C8971">
        <v>63</v>
      </c>
      <c r="D8971">
        <v>34</v>
      </c>
      <c r="E8971">
        <v>33.72</v>
      </c>
      <c r="F8971">
        <v>270</v>
      </c>
      <c r="G8971">
        <v>5</v>
      </c>
      <c r="H8971">
        <v>0</v>
      </c>
      <c r="I8971">
        <v>29.85</v>
      </c>
      <c r="J8971">
        <v>1010.6</v>
      </c>
      <c r="K8971">
        <v>10</v>
      </c>
      <c r="M8971" t="s">
        <v>246</v>
      </c>
      <c r="AB8971">
        <v>63</v>
      </c>
      <c r="AC8971" t="s">
        <v>9023</v>
      </c>
    </row>
    <row r="8972" spans="1:29">
      <c r="A8972" s="1" t="s">
        <v>30</v>
      </c>
      <c r="B8972" s="2">
        <v>42862.868750000001</v>
      </c>
      <c r="C8972">
        <v>57</v>
      </c>
      <c r="D8972">
        <v>37</v>
      </c>
      <c r="E8972">
        <v>47.04</v>
      </c>
      <c r="F8972">
        <v>0</v>
      </c>
      <c r="G8972">
        <v>0</v>
      </c>
      <c r="H8972">
        <v>0</v>
      </c>
      <c r="I8972">
        <v>29.88</v>
      </c>
      <c r="J8972">
        <v>1011.5</v>
      </c>
      <c r="K8972">
        <v>10</v>
      </c>
      <c r="M8972" t="s">
        <v>246</v>
      </c>
      <c r="AB8972">
        <v>57</v>
      </c>
      <c r="AC8972" t="s">
        <v>9024</v>
      </c>
    </row>
    <row r="8973" spans="1:29">
      <c r="A8973" s="1" t="s">
        <v>30</v>
      </c>
      <c r="B8973" s="2">
        <v>42862.910416666666</v>
      </c>
      <c r="C8973">
        <v>58</v>
      </c>
      <c r="D8973">
        <v>35</v>
      </c>
      <c r="E8973">
        <v>42.24</v>
      </c>
      <c r="F8973">
        <v>300</v>
      </c>
      <c r="G8973">
        <v>4</v>
      </c>
      <c r="H8973">
        <v>0</v>
      </c>
      <c r="I8973">
        <v>29.91</v>
      </c>
      <c r="J8973">
        <v>1012.5</v>
      </c>
      <c r="K8973">
        <v>10</v>
      </c>
      <c r="M8973" t="s">
        <v>246</v>
      </c>
      <c r="AB8973">
        <v>57.9</v>
      </c>
      <c r="AC8973" t="s">
        <v>9025</v>
      </c>
    </row>
    <row r="8974" spans="1:29">
      <c r="A8974" s="1" t="s">
        <v>30</v>
      </c>
      <c r="B8974" s="2">
        <v>42862.95208333333</v>
      </c>
      <c r="C8974">
        <v>56</v>
      </c>
      <c r="D8974">
        <v>37</v>
      </c>
      <c r="E8974">
        <v>48.95</v>
      </c>
      <c r="F8974">
        <v>290</v>
      </c>
      <c r="G8974">
        <v>3</v>
      </c>
      <c r="H8974">
        <v>0</v>
      </c>
      <c r="I8974">
        <v>29.93</v>
      </c>
      <c r="J8974">
        <v>1013.2</v>
      </c>
      <c r="K8974">
        <v>10</v>
      </c>
      <c r="M8974" t="s">
        <v>246</v>
      </c>
      <c r="AB8974">
        <v>55.9</v>
      </c>
      <c r="AC8974" t="s">
        <v>9026</v>
      </c>
    </row>
    <row r="8975" spans="1:29">
      <c r="A8975" s="1" t="s">
        <v>30</v>
      </c>
      <c r="B8975" s="2">
        <v>42862.993750000001</v>
      </c>
      <c r="C8975">
        <v>55</v>
      </c>
      <c r="D8975">
        <v>37</v>
      </c>
      <c r="E8975">
        <v>50.58</v>
      </c>
      <c r="F8975">
        <v>0</v>
      </c>
      <c r="G8975">
        <v>0</v>
      </c>
      <c r="H8975">
        <v>0</v>
      </c>
      <c r="I8975">
        <v>29.94</v>
      </c>
      <c r="J8975">
        <v>1013.8</v>
      </c>
      <c r="K8975">
        <v>10</v>
      </c>
      <c r="M8975" t="s">
        <v>246</v>
      </c>
      <c r="AB8975">
        <v>55</v>
      </c>
      <c r="AC8975" t="s">
        <v>9027</v>
      </c>
    </row>
    <row r="8976" spans="1:29">
      <c r="A8976" s="1" t="s">
        <v>30</v>
      </c>
      <c r="B8976" s="2">
        <v>42863.035416666666</v>
      </c>
      <c r="C8976">
        <v>53</v>
      </c>
      <c r="D8976">
        <v>36</v>
      </c>
      <c r="E8976">
        <v>52.11</v>
      </c>
      <c r="F8976">
        <v>0</v>
      </c>
      <c r="G8976">
        <v>0</v>
      </c>
      <c r="H8976">
        <v>0</v>
      </c>
      <c r="I8976">
        <v>29.95</v>
      </c>
      <c r="J8976">
        <v>1014.1</v>
      </c>
      <c r="K8976">
        <v>10</v>
      </c>
      <c r="M8976" t="s">
        <v>246</v>
      </c>
      <c r="AB8976">
        <v>53.1</v>
      </c>
      <c r="AC8976" t="s">
        <v>9028</v>
      </c>
    </row>
    <row r="8977" spans="1:29">
      <c r="A8977" s="1" t="s">
        <v>30</v>
      </c>
      <c r="B8977" s="2">
        <v>42863.07708333333</v>
      </c>
      <c r="C8977">
        <v>52</v>
      </c>
      <c r="D8977">
        <v>36</v>
      </c>
      <c r="E8977">
        <v>54.26</v>
      </c>
      <c r="F8977">
        <v>0</v>
      </c>
      <c r="G8977">
        <v>0</v>
      </c>
      <c r="H8977">
        <v>0</v>
      </c>
      <c r="I8977">
        <v>29.95</v>
      </c>
      <c r="J8977">
        <v>1014.2</v>
      </c>
      <c r="K8977">
        <v>10</v>
      </c>
      <c r="M8977" t="s">
        <v>246</v>
      </c>
      <c r="AB8977">
        <v>52</v>
      </c>
      <c r="AC8977" t="s">
        <v>9029</v>
      </c>
    </row>
    <row r="8978" spans="1:29">
      <c r="A8978" s="1" t="s">
        <v>30</v>
      </c>
      <c r="B8978" s="2">
        <v>42863.118750000001</v>
      </c>
      <c r="C8978">
        <v>47</v>
      </c>
      <c r="D8978">
        <v>40</v>
      </c>
      <c r="E8978">
        <v>76.48</v>
      </c>
      <c r="F8978">
        <v>0</v>
      </c>
      <c r="G8978">
        <v>0</v>
      </c>
      <c r="H8978">
        <v>0</v>
      </c>
      <c r="I8978">
        <v>29.95</v>
      </c>
      <c r="J8978">
        <v>1014</v>
      </c>
      <c r="K8978">
        <v>10</v>
      </c>
      <c r="M8978" t="s">
        <v>246</v>
      </c>
      <c r="AB8978">
        <v>46.9</v>
      </c>
      <c r="AC8978" t="s">
        <v>9030</v>
      </c>
    </row>
    <row r="8979" spans="1:29">
      <c r="A8979" s="1" t="s">
        <v>30</v>
      </c>
      <c r="B8979" s="2">
        <v>42863.160416666666</v>
      </c>
      <c r="C8979">
        <v>44</v>
      </c>
      <c r="D8979">
        <v>39</v>
      </c>
      <c r="E8979">
        <v>82.12</v>
      </c>
      <c r="F8979">
        <v>0</v>
      </c>
      <c r="G8979">
        <v>0</v>
      </c>
      <c r="H8979">
        <v>0</v>
      </c>
      <c r="I8979">
        <v>29.95</v>
      </c>
      <c r="J8979">
        <v>1013.9</v>
      </c>
      <c r="K8979">
        <v>10</v>
      </c>
      <c r="M8979" t="s">
        <v>31</v>
      </c>
      <c r="Q8979">
        <v>7000</v>
      </c>
      <c r="AB8979">
        <v>44.1</v>
      </c>
      <c r="AC8979" t="s">
        <v>9031</v>
      </c>
    </row>
    <row r="8980" spans="1:29">
      <c r="A8980" s="1" t="s">
        <v>30</v>
      </c>
      <c r="B8980" s="2">
        <v>42863.20208333333</v>
      </c>
      <c r="C8980">
        <v>44</v>
      </c>
      <c r="D8980">
        <v>39</v>
      </c>
      <c r="E8980">
        <v>82.12</v>
      </c>
      <c r="F8980">
        <v>0</v>
      </c>
      <c r="G8980">
        <v>0</v>
      </c>
      <c r="H8980">
        <v>0</v>
      </c>
      <c r="I8980">
        <v>29.96</v>
      </c>
      <c r="J8980">
        <v>1014.5</v>
      </c>
      <c r="K8980">
        <v>10</v>
      </c>
      <c r="M8980" t="s">
        <v>34</v>
      </c>
      <c r="Q8980">
        <v>7500</v>
      </c>
      <c r="AB8980">
        <v>44.1</v>
      </c>
      <c r="AC8980" t="s">
        <v>9032</v>
      </c>
    </row>
    <row r="8981" spans="1:29">
      <c r="A8981" s="1" t="s">
        <v>30</v>
      </c>
      <c r="B8981" s="2">
        <v>42863.243750000001</v>
      </c>
      <c r="C8981">
        <v>45</v>
      </c>
      <c r="D8981">
        <v>40</v>
      </c>
      <c r="E8981">
        <v>82.19</v>
      </c>
      <c r="F8981">
        <v>0</v>
      </c>
      <c r="G8981">
        <v>0</v>
      </c>
      <c r="H8981">
        <v>0</v>
      </c>
      <c r="I8981">
        <v>29.98</v>
      </c>
      <c r="J8981">
        <v>1015</v>
      </c>
      <c r="K8981">
        <v>10</v>
      </c>
      <c r="M8981" t="s">
        <v>34</v>
      </c>
      <c r="Q8981">
        <v>7500</v>
      </c>
      <c r="AB8981">
        <v>45</v>
      </c>
      <c r="AC8981" t="s">
        <v>9033</v>
      </c>
    </row>
    <row r="8982" spans="1:29">
      <c r="A8982" s="1" t="s">
        <v>30</v>
      </c>
      <c r="B8982" s="2">
        <v>42863.285416666666</v>
      </c>
      <c r="C8982">
        <v>44</v>
      </c>
      <c r="D8982">
        <v>40</v>
      </c>
      <c r="E8982">
        <v>85.06</v>
      </c>
      <c r="F8982">
        <v>0</v>
      </c>
      <c r="G8982">
        <v>0</v>
      </c>
      <c r="H8982">
        <v>0</v>
      </c>
      <c r="I8982">
        <v>30</v>
      </c>
      <c r="J8982">
        <v>1015.9</v>
      </c>
      <c r="K8982">
        <v>10</v>
      </c>
      <c r="M8982" t="s">
        <v>31</v>
      </c>
      <c r="N8982" t="s">
        <v>31</v>
      </c>
      <c r="O8982" t="s">
        <v>31</v>
      </c>
      <c r="Q8982">
        <v>1200</v>
      </c>
      <c r="R8982">
        <v>7500</v>
      </c>
      <c r="S8982">
        <v>25000</v>
      </c>
      <c r="AB8982">
        <v>44.1</v>
      </c>
      <c r="AC8982" t="s">
        <v>9034</v>
      </c>
    </row>
    <row r="8983" spans="1:29">
      <c r="A8983" s="1" t="s">
        <v>30</v>
      </c>
      <c r="B8983" s="2">
        <v>42863.32708333333</v>
      </c>
      <c r="C8983">
        <v>52</v>
      </c>
      <c r="D8983">
        <v>44</v>
      </c>
      <c r="E8983">
        <v>74.349999999999994</v>
      </c>
      <c r="F8983">
        <v>0</v>
      </c>
      <c r="G8983">
        <v>0</v>
      </c>
      <c r="H8983">
        <v>0</v>
      </c>
      <c r="I8983">
        <v>30.02</v>
      </c>
      <c r="J8983">
        <v>1016.5</v>
      </c>
      <c r="K8983">
        <v>10</v>
      </c>
      <c r="M8983" t="s">
        <v>31</v>
      </c>
      <c r="N8983" t="s">
        <v>31</v>
      </c>
      <c r="Q8983">
        <v>1500</v>
      </c>
      <c r="R8983">
        <v>7500</v>
      </c>
      <c r="AB8983">
        <v>52</v>
      </c>
      <c r="AC8983" t="s">
        <v>9035</v>
      </c>
    </row>
    <row r="8984" spans="1:29">
      <c r="A8984" s="1" t="s">
        <v>30</v>
      </c>
      <c r="B8984" s="2">
        <v>42863.368750000001</v>
      </c>
      <c r="C8984">
        <v>58</v>
      </c>
      <c r="D8984">
        <v>42</v>
      </c>
      <c r="E8984">
        <v>55.55</v>
      </c>
      <c r="G8984">
        <v>3</v>
      </c>
      <c r="H8984">
        <v>0</v>
      </c>
      <c r="I8984">
        <v>30.03</v>
      </c>
      <c r="J8984">
        <v>1016.8</v>
      </c>
      <c r="K8984">
        <v>10</v>
      </c>
      <c r="M8984" t="s">
        <v>246</v>
      </c>
      <c r="AB8984">
        <v>57.9</v>
      </c>
      <c r="AC8984" t="s">
        <v>9036</v>
      </c>
    </row>
    <row r="8985" spans="1:29">
      <c r="A8985" s="1" t="s">
        <v>30</v>
      </c>
      <c r="B8985" s="2">
        <v>42863.410416666666</v>
      </c>
      <c r="C8985">
        <v>62</v>
      </c>
      <c r="D8985">
        <v>39</v>
      </c>
      <c r="E8985">
        <v>42.41</v>
      </c>
      <c r="G8985">
        <v>6</v>
      </c>
      <c r="H8985">
        <v>0</v>
      </c>
      <c r="I8985">
        <v>30.03</v>
      </c>
      <c r="J8985">
        <v>1016.7</v>
      </c>
      <c r="K8985">
        <v>10</v>
      </c>
      <c r="M8985" t="s">
        <v>246</v>
      </c>
      <c r="AB8985">
        <v>62.1</v>
      </c>
      <c r="AC8985" t="s">
        <v>9037</v>
      </c>
    </row>
    <row r="8986" spans="1:29">
      <c r="A8986" s="1" t="s">
        <v>30</v>
      </c>
      <c r="B8986" s="2">
        <v>42863.45208333333</v>
      </c>
      <c r="C8986">
        <v>64</v>
      </c>
      <c r="D8986">
        <v>37</v>
      </c>
      <c r="E8986">
        <v>36.68</v>
      </c>
      <c r="F8986">
        <v>320</v>
      </c>
      <c r="G8986">
        <v>9</v>
      </c>
      <c r="H8986">
        <v>0</v>
      </c>
      <c r="I8986">
        <v>30.03</v>
      </c>
      <c r="J8986">
        <v>1016.6</v>
      </c>
      <c r="K8986">
        <v>10</v>
      </c>
      <c r="L8986">
        <v>17</v>
      </c>
      <c r="M8986" t="s">
        <v>246</v>
      </c>
      <c r="AB8986">
        <v>64</v>
      </c>
      <c r="AC8986" t="s">
        <v>9038</v>
      </c>
    </row>
    <row r="8987" spans="1:29">
      <c r="A8987" s="1" t="s">
        <v>30</v>
      </c>
      <c r="B8987" s="2">
        <v>42863.493750000001</v>
      </c>
      <c r="C8987">
        <v>66</v>
      </c>
      <c r="D8987">
        <v>28.9</v>
      </c>
      <c r="E8987">
        <v>24.71</v>
      </c>
      <c r="F8987">
        <v>310</v>
      </c>
      <c r="G8987">
        <v>11</v>
      </c>
      <c r="H8987">
        <v>0</v>
      </c>
      <c r="I8987">
        <v>30.02</v>
      </c>
      <c r="J8987">
        <v>1016.3</v>
      </c>
      <c r="K8987">
        <v>10</v>
      </c>
      <c r="L8987">
        <v>18</v>
      </c>
      <c r="M8987" t="s">
        <v>31</v>
      </c>
      <c r="Q8987">
        <v>7500</v>
      </c>
      <c r="AB8987">
        <v>66</v>
      </c>
      <c r="AC8987" t="s">
        <v>9039</v>
      </c>
    </row>
    <row r="8988" spans="1:29">
      <c r="A8988" s="1" t="s">
        <v>30</v>
      </c>
      <c r="B8988" s="2">
        <v>42863.535416666666</v>
      </c>
      <c r="C8988">
        <v>67</v>
      </c>
      <c r="D8988">
        <v>27</v>
      </c>
      <c r="E8988">
        <v>22.15</v>
      </c>
      <c r="F8988">
        <v>320</v>
      </c>
      <c r="G8988">
        <v>9</v>
      </c>
      <c r="H8988">
        <v>0</v>
      </c>
      <c r="I8988">
        <v>30</v>
      </c>
      <c r="J8988">
        <v>1015.7</v>
      </c>
      <c r="K8988">
        <v>10</v>
      </c>
      <c r="L8988">
        <v>16</v>
      </c>
      <c r="M8988" t="s">
        <v>31</v>
      </c>
      <c r="Q8988">
        <v>8000</v>
      </c>
      <c r="AB8988">
        <v>66.900000000000006</v>
      </c>
      <c r="AC8988" t="s">
        <v>9040</v>
      </c>
    </row>
    <row r="8989" spans="1:29">
      <c r="A8989" s="1" t="s">
        <v>30</v>
      </c>
      <c r="B8989" s="2">
        <v>42863.57708333333</v>
      </c>
      <c r="C8989">
        <v>68</v>
      </c>
      <c r="D8989">
        <v>25</v>
      </c>
      <c r="E8989">
        <v>19.63</v>
      </c>
      <c r="F8989">
        <v>320</v>
      </c>
      <c r="G8989">
        <v>10</v>
      </c>
      <c r="H8989">
        <v>0</v>
      </c>
      <c r="I8989">
        <v>29.99</v>
      </c>
      <c r="J8989">
        <v>1015.3</v>
      </c>
      <c r="K8989">
        <v>10</v>
      </c>
      <c r="L8989">
        <v>20</v>
      </c>
      <c r="M8989" t="s">
        <v>31</v>
      </c>
      <c r="Q8989">
        <v>8500</v>
      </c>
      <c r="AB8989">
        <v>68</v>
      </c>
      <c r="AC8989" t="s">
        <v>9041</v>
      </c>
    </row>
    <row r="8990" spans="1:29">
      <c r="A8990" s="1" t="s">
        <v>30</v>
      </c>
      <c r="B8990" s="2">
        <v>42863.618750000001</v>
      </c>
      <c r="C8990">
        <v>70</v>
      </c>
      <c r="D8990">
        <v>30</v>
      </c>
      <c r="E8990">
        <v>22.52</v>
      </c>
      <c r="F8990">
        <v>270</v>
      </c>
      <c r="G8990">
        <v>13</v>
      </c>
      <c r="H8990">
        <v>0</v>
      </c>
      <c r="I8990">
        <v>29.98</v>
      </c>
      <c r="J8990">
        <v>1014.9</v>
      </c>
      <c r="K8990">
        <v>10</v>
      </c>
      <c r="L8990">
        <v>18</v>
      </c>
      <c r="M8990" t="s">
        <v>31</v>
      </c>
      <c r="Q8990">
        <v>8500</v>
      </c>
      <c r="AB8990">
        <v>70</v>
      </c>
      <c r="AC8990" t="s">
        <v>9042</v>
      </c>
    </row>
    <row r="8991" spans="1:29">
      <c r="A8991" s="1" t="s">
        <v>30</v>
      </c>
      <c r="B8991" s="2">
        <v>42863.660416666666</v>
      </c>
      <c r="C8991">
        <v>69</v>
      </c>
      <c r="D8991">
        <v>24.1</v>
      </c>
      <c r="E8991">
        <v>18.21</v>
      </c>
      <c r="F8991">
        <v>300</v>
      </c>
      <c r="G8991">
        <v>10</v>
      </c>
      <c r="H8991">
        <v>0</v>
      </c>
      <c r="I8991">
        <v>29.96</v>
      </c>
      <c r="J8991">
        <v>1014.4</v>
      </c>
      <c r="K8991">
        <v>10</v>
      </c>
      <c r="L8991">
        <v>16</v>
      </c>
      <c r="M8991" t="s">
        <v>31</v>
      </c>
      <c r="Q8991">
        <v>8500</v>
      </c>
      <c r="AB8991">
        <v>69.099999999999994</v>
      </c>
      <c r="AC8991" t="s">
        <v>9043</v>
      </c>
    </row>
    <row r="8992" spans="1:29">
      <c r="A8992" s="1" t="s">
        <v>30</v>
      </c>
      <c r="B8992" s="2">
        <v>42863.70208333333</v>
      </c>
      <c r="C8992">
        <v>70</v>
      </c>
      <c r="D8992">
        <v>28.9</v>
      </c>
      <c r="E8992">
        <v>21.53</v>
      </c>
      <c r="F8992">
        <v>280</v>
      </c>
      <c r="G8992">
        <v>10</v>
      </c>
      <c r="H8992">
        <v>0</v>
      </c>
      <c r="I8992">
        <v>29.96</v>
      </c>
      <c r="J8992">
        <v>1014.2</v>
      </c>
      <c r="K8992">
        <v>10</v>
      </c>
      <c r="L8992">
        <v>18</v>
      </c>
      <c r="M8992" t="s">
        <v>31</v>
      </c>
      <c r="Q8992">
        <v>8500</v>
      </c>
      <c r="AB8992">
        <v>70</v>
      </c>
      <c r="AC8992" t="s">
        <v>9044</v>
      </c>
    </row>
    <row r="8993" spans="1:29">
      <c r="A8993" s="1" t="s">
        <v>30</v>
      </c>
      <c r="B8993" s="2">
        <v>42863.743750000001</v>
      </c>
      <c r="C8993">
        <v>70</v>
      </c>
      <c r="D8993">
        <v>26.1</v>
      </c>
      <c r="E8993">
        <v>19.190000000000001</v>
      </c>
      <c r="G8993">
        <v>6</v>
      </c>
      <c r="H8993">
        <v>0</v>
      </c>
      <c r="I8993">
        <v>29.95</v>
      </c>
      <c r="J8993">
        <v>1014.2</v>
      </c>
      <c r="K8993">
        <v>10</v>
      </c>
      <c r="M8993" t="s">
        <v>31</v>
      </c>
      <c r="Q8993">
        <v>25000</v>
      </c>
      <c r="AB8993">
        <v>70</v>
      </c>
      <c r="AC8993" t="s">
        <v>9045</v>
      </c>
    </row>
    <row r="8994" spans="1:29">
      <c r="A8994" s="1" t="s">
        <v>30</v>
      </c>
      <c r="B8994" s="2">
        <v>42863.785416666666</v>
      </c>
      <c r="C8994">
        <v>69</v>
      </c>
      <c r="D8994">
        <v>27</v>
      </c>
      <c r="E8994">
        <v>20.54</v>
      </c>
      <c r="G8994">
        <v>4</v>
      </c>
      <c r="H8994">
        <v>0</v>
      </c>
      <c r="I8994">
        <v>29.95</v>
      </c>
      <c r="J8994">
        <v>1014</v>
      </c>
      <c r="K8994">
        <v>10</v>
      </c>
      <c r="M8994" t="s">
        <v>31</v>
      </c>
      <c r="Q8994">
        <v>25000</v>
      </c>
      <c r="AB8994">
        <v>69.099999999999994</v>
      </c>
      <c r="AC8994" t="s">
        <v>9046</v>
      </c>
    </row>
    <row r="8995" spans="1:29">
      <c r="A8995" s="1" t="s">
        <v>30</v>
      </c>
      <c r="B8995" s="2">
        <v>42863.82708333333</v>
      </c>
      <c r="C8995">
        <v>65</v>
      </c>
      <c r="D8995">
        <v>27</v>
      </c>
      <c r="E8995">
        <v>23.75</v>
      </c>
      <c r="F8995">
        <v>0</v>
      </c>
      <c r="G8995">
        <v>0</v>
      </c>
      <c r="H8995">
        <v>0</v>
      </c>
      <c r="I8995">
        <v>29.95</v>
      </c>
      <c r="J8995">
        <v>1013.9</v>
      </c>
      <c r="K8995">
        <v>10</v>
      </c>
      <c r="M8995" t="s">
        <v>31</v>
      </c>
      <c r="Q8995">
        <v>25000</v>
      </c>
      <c r="AB8995">
        <v>64.900000000000006</v>
      </c>
      <c r="AC8995" t="s">
        <v>9047</v>
      </c>
    </row>
    <row r="8996" spans="1:29">
      <c r="A8996" s="1" t="s">
        <v>30</v>
      </c>
      <c r="B8996" s="2">
        <v>42863.868750000001</v>
      </c>
      <c r="C8996">
        <v>58</v>
      </c>
      <c r="D8996">
        <v>34</v>
      </c>
      <c r="E8996">
        <v>40.43</v>
      </c>
      <c r="F8996">
        <v>0</v>
      </c>
      <c r="G8996">
        <v>0</v>
      </c>
      <c r="H8996">
        <v>0</v>
      </c>
      <c r="I8996">
        <v>29.95</v>
      </c>
      <c r="J8996">
        <v>1014.1</v>
      </c>
      <c r="K8996">
        <v>10</v>
      </c>
      <c r="M8996" t="s">
        <v>31</v>
      </c>
      <c r="Q8996">
        <v>25000</v>
      </c>
      <c r="AB8996">
        <v>57.9</v>
      </c>
      <c r="AC8996" t="s">
        <v>9048</v>
      </c>
    </row>
    <row r="8997" spans="1:29">
      <c r="A8997" s="1" t="s">
        <v>30</v>
      </c>
      <c r="B8997" s="2">
        <v>42863.910416666666</v>
      </c>
      <c r="C8997">
        <v>52</v>
      </c>
      <c r="D8997">
        <v>36</v>
      </c>
      <c r="E8997">
        <v>54.26</v>
      </c>
      <c r="F8997">
        <v>0</v>
      </c>
      <c r="G8997">
        <v>0</v>
      </c>
      <c r="H8997">
        <v>0</v>
      </c>
      <c r="I8997">
        <v>29.97</v>
      </c>
      <c r="J8997">
        <v>1014.8</v>
      </c>
      <c r="K8997">
        <v>10</v>
      </c>
      <c r="M8997" t="s">
        <v>31</v>
      </c>
      <c r="Q8997">
        <v>25000</v>
      </c>
      <c r="AB8997">
        <v>52</v>
      </c>
      <c r="AC8997" t="s">
        <v>9049</v>
      </c>
    </row>
    <row r="8998" spans="1:29">
      <c r="A8998" s="1" t="s">
        <v>30</v>
      </c>
      <c r="B8998" s="2">
        <v>42863.95208333333</v>
      </c>
      <c r="C8998">
        <v>51</v>
      </c>
      <c r="D8998">
        <v>35</v>
      </c>
      <c r="E8998">
        <v>54.13</v>
      </c>
      <c r="F8998">
        <v>330</v>
      </c>
      <c r="G8998">
        <v>4</v>
      </c>
      <c r="H8998">
        <v>0</v>
      </c>
      <c r="I8998">
        <v>29.99</v>
      </c>
      <c r="J8998">
        <v>1015.3</v>
      </c>
      <c r="K8998">
        <v>10</v>
      </c>
      <c r="M8998" t="s">
        <v>246</v>
      </c>
      <c r="AB8998">
        <v>51.1</v>
      </c>
      <c r="AC8998" t="s">
        <v>9050</v>
      </c>
    </row>
    <row r="8999" spans="1:29">
      <c r="A8999" s="1" t="s">
        <v>30</v>
      </c>
      <c r="B8999" s="2">
        <v>42863.993750000001</v>
      </c>
      <c r="C8999">
        <v>52</v>
      </c>
      <c r="D8999">
        <v>37</v>
      </c>
      <c r="E8999">
        <v>56.45</v>
      </c>
      <c r="F8999">
        <v>10</v>
      </c>
      <c r="G8999">
        <v>4</v>
      </c>
      <c r="H8999">
        <v>0</v>
      </c>
      <c r="I8999">
        <v>30</v>
      </c>
      <c r="J8999">
        <v>1015.8</v>
      </c>
      <c r="K8999">
        <v>10</v>
      </c>
      <c r="M8999" t="s">
        <v>246</v>
      </c>
      <c r="AB8999">
        <v>52</v>
      </c>
      <c r="AC8999" t="s">
        <v>9051</v>
      </c>
    </row>
    <row r="9000" spans="1:29">
      <c r="A9000" s="1" t="s">
        <v>30</v>
      </c>
      <c r="B9000" s="2">
        <v>42864.035416666666</v>
      </c>
      <c r="C9000">
        <v>47</v>
      </c>
      <c r="D9000">
        <v>38</v>
      </c>
      <c r="E9000">
        <v>70.73</v>
      </c>
      <c r="F9000">
        <v>0</v>
      </c>
      <c r="G9000">
        <v>0</v>
      </c>
      <c r="H9000">
        <v>0</v>
      </c>
      <c r="I9000">
        <v>30.01</v>
      </c>
      <c r="J9000">
        <v>1016.1</v>
      </c>
      <c r="K9000">
        <v>10</v>
      </c>
      <c r="M9000" t="s">
        <v>246</v>
      </c>
      <c r="AB9000">
        <v>46.9</v>
      </c>
      <c r="AC9000" t="s">
        <v>9052</v>
      </c>
    </row>
    <row r="9001" spans="1:29">
      <c r="A9001" s="1" t="s">
        <v>30</v>
      </c>
      <c r="B9001" s="2">
        <v>42864.07708333333</v>
      </c>
      <c r="C9001">
        <v>46</v>
      </c>
      <c r="D9001">
        <v>37</v>
      </c>
      <c r="E9001">
        <v>70.64</v>
      </c>
      <c r="F9001">
        <v>0</v>
      </c>
      <c r="G9001">
        <v>0</v>
      </c>
      <c r="H9001">
        <v>0</v>
      </c>
      <c r="I9001">
        <v>30.01</v>
      </c>
      <c r="J9001">
        <v>1016.2</v>
      </c>
      <c r="K9001">
        <v>10</v>
      </c>
      <c r="M9001" t="s">
        <v>31</v>
      </c>
      <c r="Q9001">
        <v>8000</v>
      </c>
      <c r="AB9001">
        <v>46</v>
      </c>
      <c r="AC9001" t="s">
        <v>9053</v>
      </c>
    </row>
    <row r="9002" spans="1:29">
      <c r="A9002" s="1" t="s">
        <v>30</v>
      </c>
      <c r="B9002" s="2">
        <v>42864.118750000001</v>
      </c>
      <c r="C9002">
        <v>45</v>
      </c>
      <c r="D9002">
        <v>40</v>
      </c>
      <c r="E9002">
        <v>82.19</v>
      </c>
      <c r="F9002">
        <v>60</v>
      </c>
      <c r="G9002">
        <v>3</v>
      </c>
      <c r="H9002">
        <v>0</v>
      </c>
      <c r="I9002">
        <v>30.01</v>
      </c>
      <c r="J9002">
        <v>1015.9</v>
      </c>
      <c r="K9002">
        <v>10</v>
      </c>
      <c r="M9002" t="s">
        <v>31</v>
      </c>
      <c r="Q9002">
        <v>8000</v>
      </c>
      <c r="AB9002">
        <v>43.55</v>
      </c>
      <c r="AC9002" t="s">
        <v>9054</v>
      </c>
    </row>
    <row r="9003" spans="1:29">
      <c r="A9003" s="1" t="s">
        <v>30</v>
      </c>
      <c r="B9003" s="2">
        <v>42864.160416666666</v>
      </c>
      <c r="C9003">
        <v>47</v>
      </c>
      <c r="D9003">
        <v>39</v>
      </c>
      <c r="E9003">
        <v>73.849999999999994</v>
      </c>
      <c r="F9003">
        <v>0</v>
      </c>
      <c r="G9003">
        <v>0</v>
      </c>
      <c r="H9003">
        <v>0</v>
      </c>
      <c r="I9003">
        <v>29.99</v>
      </c>
      <c r="J9003">
        <v>1015.5</v>
      </c>
      <c r="K9003">
        <v>10</v>
      </c>
      <c r="M9003" t="s">
        <v>34</v>
      </c>
      <c r="Q9003">
        <v>12000</v>
      </c>
      <c r="AB9003">
        <v>46.9</v>
      </c>
      <c r="AC9003" t="s">
        <v>9055</v>
      </c>
    </row>
    <row r="9004" spans="1:29">
      <c r="A9004" s="1" t="s">
        <v>30</v>
      </c>
      <c r="B9004" s="2">
        <v>42864.20208333333</v>
      </c>
      <c r="C9004">
        <v>46</v>
      </c>
      <c r="D9004">
        <v>40</v>
      </c>
      <c r="E9004">
        <v>79.13</v>
      </c>
      <c r="F9004">
        <v>0</v>
      </c>
      <c r="G9004">
        <v>0</v>
      </c>
      <c r="H9004">
        <v>0</v>
      </c>
      <c r="I9004">
        <v>29.99</v>
      </c>
      <c r="J9004">
        <v>1015.2</v>
      </c>
      <c r="K9004">
        <v>10</v>
      </c>
      <c r="M9004" t="s">
        <v>32</v>
      </c>
      <c r="Q9004">
        <v>12000</v>
      </c>
      <c r="AB9004">
        <v>46</v>
      </c>
      <c r="AC9004" t="s">
        <v>9056</v>
      </c>
    </row>
    <row r="9005" spans="1:29">
      <c r="A9005" s="1" t="s">
        <v>30</v>
      </c>
      <c r="B9005" s="2">
        <v>42864.243750000001</v>
      </c>
      <c r="C9005">
        <v>48</v>
      </c>
      <c r="D9005">
        <v>44</v>
      </c>
      <c r="E9005">
        <v>86.28</v>
      </c>
      <c r="F9005">
        <v>0</v>
      </c>
      <c r="G9005">
        <v>0</v>
      </c>
      <c r="H9005">
        <v>0</v>
      </c>
      <c r="I9005">
        <v>29.99</v>
      </c>
      <c r="J9005">
        <v>1015.3</v>
      </c>
      <c r="K9005">
        <v>10</v>
      </c>
      <c r="M9005" t="s">
        <v>32</v>
      </c>
      <c r="Q9005">
        <v>9500</v>
      </c>
      <c r="AB9005">
        <v>48</v>
      </c>
      <c r="AC9005" t="s">
        <v>9057</v>
      </c>
    </row>
    <row r="9006" spans="1:29">
      <c r="A9006" s="1" t="s">
        <v>30</v>
      </c>
      <c r="B9006" s="2">
        <v>42864.285416666666</v>
      </c>
      <c r="C9006">
        <v>50</v>
      </c>
      <c r="D9006">
        <v>44</v>
      </c>
      <c r="E9006">
        <v>80.06</v>
      </c>
      <c r="F9006">
        <v>0</v>
      </c>
      <c r="G9006">
        <v>0</v>
      </c>
      <c r="H9006">
        <v>0</v>
      </c>
      <c r="I9006">
        <v>30.03</v>
      </c>
      <c r="J9006">
        <v>1016.9</v>
      </c>
      <c r="K9006">
        <v>10</v>
      </c>
      <c r="M9006" t="s">
        <v>32</v>
      </c>
      <c r="N9006" t="s">
        <v>32</v>
      </c>
      <c r="O9006" t="s">
        <v>32</v>
      </c>
      <c r="Q9006">
        <v>9000</v>
      </c>
      <c r="R9006">
        <v>13000</v>
      </c>
      <c r="S9006">
        <v>18000</v>
      </c>
      <c r="AB9006">
        <v>50</v>
      </c>
      <c r="AC9006" t="s">
        <v>9058</v>
      </c>
    </row>
    <row r="9007" spans="1:29">
      <c r="A9007" s="1" t="s">
        <v>30</v>
      </c>
      <c r="B9007" s="2">
        <v>42864.32708333333</v>
      </c>
      <c r="C9007">
        <v>53</v>
      </c>
      <c r="D9007">
        <v>46</v>
      </c>
      <c r="E9007">
        <v>76.75</v>
      </c>
      <c r="F9007">
        <v>0</v>
      </c>
      <c r="G9007">
        <v>0</v>
      </c>
      <c r="I9007">
        <v>30.04</v>
      </c>
      <c r="J9007">
        <v>1017.2</v>
      </c>
      <c r="K9007">
        <v>10</v>
      </c>
      <c r="M9007" t="s">
        <v>34</v>
      </c>
      <c r="N9007" t="s">
        <v>32</v>
      </c>
      <c r="O9007" t="s">
        <v>32</v>
      </c>
      <c r="Q9007">
        <v>4800</v>
      </c>
      <c r="R9007">
        <v>9000</v>
      </c>
      <c r="S9007">
        <v>18000</v>
      </c>
      <c r="AB9007">
        <v>53.1</v>
      </c>
      <c r="AC9007" t="s">
        <v>9059</v>
      </c>
    </row>
    <row r="9008" spans="1:29">
      <c r="A9008" s="1" t="s">
        <v>30</v>
      </c>
      <c r="B9008" s="2">
        <v>42864.368750000001</v>
      </c>
      <c r="C9008">
        <v>54</v>
      </c>
      <c r="D9008">
        <v>47</v>
      </c>
      <c r="E9008">
        <v>76.83</v>
      </c>
      <c r="F9008">
        <v>0</v>
      </c>
      <c r="G9008">
        <v>0</v>
      </c>
      <c r="H9008">
        <v>0</v>
      </c>
      <c r="I9008">
        <v>30.05</v>
      </c>
      <c r="J9008">
        <v>1017.5</v>
      </c>
      <c r="K9008">
        <v>10</v>
      </c>
      <c r="M9008" t="s">
        <v>31</v>
      </c>
      <c r="N9008" t="s">
        <v>32</v>
      </c>
      <c r="O9008" t="s">
        <v>32</v>
      </c>
      <c r="P9008" t="s">
        <v>32</v>
      </c>
      <c r="Q9008">
        <v>4800</v>
      </c>
      <c r="R9008">
        <v>6000</v>
      </c>
      <c r="S9008">
        <v>13000</v>
      </c>
      <c r="T9008">
        <v>18000</v>
      </c>
      <c r="AB9008">
        <v>54</v>
      </c>
      <c r="AC9008" t="s">
        <v>9060</v>
      </c>
    </row>
    <row r="9009" spans="1:29">
      <c r="A9009" s="1" t="s">
        <v>30</v>
      </c>
      <c r="B9009" s="2">
        <v>42864.410416666666</v>
      </c>
      <c r="C9009">
        <v>56</v>
      </c>
      <c r="D9009">
        <v>46</v>
      </c>
      <c r="E9009">
        <v>69.3</v>
      </c>
      <c r="F9009">
        <v>0</v>
      </c>
      <c r="G9009">
        <v>0</v>
      </c>
      <c r="H9009">
        <v>0</v>
      </c>
      <c r="I9009">
        <v>30.05</v>
      </c>
      <c r="J9009">
        <v>1017.5</v>
      </c>
      <c r="K9009">
        <v>10</v>
      </c>
      <c r="M9009" t="s">
        <v>31</v>
      </c>
      <c r="N9009" t="s">
        <v>32</v>
      </c>
      <c r="O9009" t="s">
        <v>32</v>
      </c>
      <c r="P9009" t="s">
        <v>32</v>
      </c>
      <c r="Q9009">
        <v>5500</v>
      </c>
      <c r="R9009">
        <v>9500</v>
      </c>
      <c r="S9009">
        <v>13000</v>
      </c>
      <c r="T9009">
        <v>18000</v>
      </c>
      <c r="AB9009">
        <v>55.9</v>
      </c>
      <c r="AC9009" t="s">
        <v>9061</v>
      </c>
    </row>
    <row r="9010" spans="1:29">
      <c r="A9010" s="1" t="s">
        <v>30</v>
      </c>
      <c r="B9010" s="2">
        <v>42864.45208333333</v>
      </c>
      <c r="C9010">
        <v>57</v>
      </c>
      <c r="D9010">
        <v>46</v>
      </c>
      <c r="E9010">
        <v>66.59</v>
      </c>
      <c r="F9010">
        <v>270</v>
      </c>
      <c r="G9010">
        <v>3</v>
      </c>
      <c r="H9010">
        <v>0</v>
      </c>
      <c r="I9010">
        <v>30.06</v>
      </c>
      <c r="J9010">
        <v>1017.8</v>
      </c>
      <c r="K9010">
        <v>10</v>
      </c>
      <c r="M9010" t="s">
        <v>32</v>
      </c>
      <c r="N9010" t="s">
        <v>32</v>
      </c>
      <c r="O9010" t="s">
        <v>32</v>
      </c>
      <c r="P9010" t="s">
        <v>32</v>
      </c>
      <c r="Q9010">
        <v>4800</v>
      </c>
      <c r="R9010">
        <v>7000</v>
      </c>
      <c r="S9010">
        <v>9000</v>
      </c>
      <c r="T9010">
        <v>18000</v>
      </c>
      <c r="AB9010">
        <v>57</v>
      </c>
      <c r="AC9010" t="s">
        <v>9062</v>
      </c>
    </row>
    <row r="9011" spans="1:29">
      <c r="A9011" s="1" t="s">
        <v>30</v>
      </c>
      <c r="B9011" s="2">
        <v>42864.493750000001</v>
      </c>
      <c r="C9011">
        <v>57</v>
      </c>
      <c r="D9011">
        <v>45</v>
      </c>
      <c r="E9011">
        <v>64.12</v>
      </c>
      <c r="F9011">
        <v>0</v>
      </c>
      <c r="G9011">
        <v>0</v>
      </c>
      <c r="H9011">
        <v>0</v>
      </c>
      <c r="I9011">
        <v>30.05</v>
      </c>
      <c r="J9011">
        <v>1017.6</v>
      </c>
      <c r="K9011">
        <v>10</v>
      </c>
      <c r="M9011" t="s">
        <v>32</v>
      </c>
      <c r="N9011" t="s">
        <v>43</v>
      </c>
      <c r="Q9011">
        <v>4800</v>
      </c>
      <c r="R9011">
        <v>8500</v>
      </c>
      <c r="AB9011">
        <v>57</v>
      </c>
      <c r="AC9011" t="s">
        <v>9063</v>
      </c>
    </row>
    <row r="9012" spans="1:29">
      <c r="A9012" s="1" t="s">
        <v>30</v>
      </c>
      <c r="B9012" s="2">
        <v>42864.535416666666</v>
      </c>
      <c r="C9012">
        <v>57</v>
      </c>
      <c r="D9012">
        <v>47</v>
      </c>
      <c r="E9012">
        <v>68.900000000000006</v>
      </c>
      <c r="F9012">
        <v>280</v>
      </c>
      <c r="G9012">
        <v>5</v>
      </c>
      <c r="I9012">
        <v>30.06</v>
      </c>
      <c r="J9012">
        <v>1018</v>
      </c>
      <c r="K9012">
        <v>10</v>
      </c>
      <c r="M9012" t="s">
        <v>32</v>
      </c>
      <c r="N9012" t="s">
        <v>43</v>
      </c>
      <c r="Q9012">
        <v>3900</v>
      </c>
      <c r="R9012">
        <v>7000</v>
      </c>
      <c r="AB9012">
        <v>57</v>
      </c>
      <c r="AC9012" t="s">
        <v>9064</v>
      </c>
    </row>
    <row r="9013" spans="1:29">
      <c r="A9013" s="1" t="s">
        <v>30</v>
      </c>
      <c r="B9013" s="2">
        <v>42864.57708333333</v>
      </c>
      <c r="C9013">
        <v>57</v>
      </c>
      <c r="D9013">
        <v>50</v>
      </c>
      <c r="E9013">
        <v>77.38</v>
      </c>
      <c r="F9013">
        <v>260</v>
      </c>
      <c r="G9013">
        <v>4</v>
      </c>
      <c r="H9013">
        <v>0</v>
      </c>
      <c r="I9013">
        <v>30.05</v>
      </c>
      <c r="J9013">
        <v>1017.6</v>
      </c>
      <c r="K9013">
        <v>10</v>
      </c>
      <c r="M9013" t="s">
        <v>31</v>
      </c>
      <c r="N9013" t="s">
        <v>32</v>
      </c>
      <c r="O9013" t="s">
        <v>43</v>
      </c>
      <c r="Q9013">
        <v>1200</v>
      </c>
      <c r="R9013">
        <v>3800</v>
      </c>
      <c r="S9013">
        <v>7500</v>
      </c>
      <c r="AB9013">
        <v>57</v>
      </c>
      <c r="AC9013" t="s">
        <v>9065</v>
      </c>
    </row>
    <row r="9014" spans="1:29">
      <c r="A9014" s="1" t="s">
        <v>30</v>
      </c>
      <c r="B9014" s="2">
        <v>42864.618750000001</v>
      </c>
      <c r="C9014">
        <v>58</v>
      </c>
      <c r="D9014">
        <v>50</v>
      </c>
      <c r="E9014">
        <v>74.91</v>
      </c>
      <c r="F9014">
        <v>250</v>
      </c>
      <c r="G9014">
        <v>3</v>
      </c>
      <c r="H9014">
        <v>0</v>
      </c>
      <c r="I9014">
        <v>30.04</v>
      </c>
      <c r="J9014">
        <v>1017.3</v>
      </c>
      <c r="K9014">
        <v>10</v>
      </c>
      <c r="M9014" t="s">
        <v>31</v>
      </c>
      <c r="N9014" t="s">
        <v>34</v>
      </c>
      <c r="O9014" t="s">
        <v>32</v>
      </c>
      <c r="P9014" t="s">
        <v>43</v>
      </c>
      <c r="Q9014">
        <v>1800</v>
      </c>
      <c r="R9014">
        <v>3400</v>
      </c>
      <c r="S9014">
        <v>12000</v>
      </c>
      <c r="T9014">
        <v>15000</v>
      </c>
      <c r="AB9014">
        <v>57.9</v>
      </c>
      <c r="AC9014" t="s">
        <v>9066</v>
      </c>
    </row>
    <row r="9015" spans="1:29">
      <c r="A9015" s="1" t="s">
        <v>30</v>
      </c>
      <c r="B9015" s="2">
        <v>42864.660416666666</v>
      </c>
      <c r="C9015">
        <v>60</v>
      </c>
      <c r="D9015">
        <v>52</v>
      </c>
      <c r="E9015">
        <v>74.569999999999993</v>
      </c>
      <c r="F9015">
        <v>0</v>
      </c>
      <c r="G9015">
        <v>0</v>
      </c>
      <c r="H9015">
        <v>0</v>
      </c>
      <c r="I9015">
        <v>30.01</v>
      </c>
      <c r="J9015">
        <v>1016.1</v>
      </c>
      <c r="K9015">
        <v>10</v>
      </c>
      <c r="M9015" t="s">
        <v>31</v>
      </c>
      <c r="N9015" t="s">
        <v>32</v>
      </c>
      <c r="O9015" t="s">
        <v>32</v>
      </c>
      <c r="P9015" t="s">
        <v>43</v>
      </c>
      <c r="Q9015">
        <v>1800</v>
      </c>
      <c r="R9015">
        <v>3100</v>
      </c>
      <c r="S9015">
        <v>12000</v>
      </c>
      <c r="T9015">
        <v>15000</v>
      </c>
      <c r="AB9015">
        <v>60.1</v>
      </c>
      <c r="AC9015" t="s">
        <v>9067</v>
      </c>
    </row>
    <row r="9016" spans="1:29">
      <c r="A9016" s="1" t="s">
        <v>30</v>
      </c>
      <c r="B9016" s="2">
        <v>42864.690972222219</v>
      </c>
      <c r="C9016">
        <v>62</v>
      </c>
      <c r="D9016">
        <v>51</v>
      </c>
      <c r="E9016">
        <v>67.19</v>
      </c>
      <c r="F9016">
        <v>0</v>
      </c>
      <c r="G9016">
        <v>0</v>
      </c>
      <c r="H9016">
        <v>0</v>
      </c>
      <c r="I9016">
        <v>29.99</v>
      </c>
      <c r="K9016">
        <v>10</v>
      </c>
      <c r="M9016" t="s">
        <v>31</v>
      </c>
      <c r="N9016" t="s">
        <v>32</v>
      </c>
      <c r="O9016" t="s">
        <v>32</v>
      </c>
      <c r="P9016" t="s">
        <v>43</v>
      </c>
      <c r="Q9016">
        <v>1800</v>
      </c>
      <c r="R9016">
        <v>2900</v>
      </c>
      <c r="S9016">
        <v>12000</v>
      </c>
      <c r="T9016">
        <v>25000</v>
      </c>
      <c r="AB9016">
        <v>62.1</v>
      </c>
      <c r="AC9016" t="s">
        <v>9068</v>
      </c>
    </row>
    <row r="9017" spans="1:29">
      <c r="A9017" s="1" t="s">
        <v>30</v>
      </c>
      <c r="B9017" s="2">
        <v>42864.70208333333</v>
      </c>
      <c r="C9017">
        <v>62</v>
      </c>
      <c r="D9017">
        <v>52</v>
      </c>
      <c r="E9017">
        <v>69.459999999999994</v>
      </c>
      <c r="G9017">
        <v>3</v>
      </c>
      <c r="H9017">
        <v>0</v>
      </c>
      <c r="I9017">
        <v>29.99</v>
      </c>
      <c r="J9017">
        <v>1015.6</v>
      </c>
      <c r="K9017">
        <v>10</v>
      </c>
      <c r="M9017" t="s">
        <v>31</v>
      </c>
      <c r="N9017" t="s">
        <v>32</v>
      </c>
      <c r="O9017" t="s">
        <v>32</v>
      </c>
      <c r="P9017" t="s">
        <v>43</v>
      </c>
      <c r="Q9017">
        <v>1800</v>
      </c>
      <c r="R9017">
        <v>2900</v>
      </c>
      <c r="S9017">
        <v>12000</v>
      </c>
      <c r="T9017">
        <v>25000</v>
      </c>
      <c r="AB9017">
        <v>62.1</v>
      </c>
      <c r="AC9017" t="s">
        <v>9069</v>
      </c>
    </row>
    <row r="9018" spans="1:29">
      <c r="A9018" s="1" t="s">
        <v>30</v>
      </c>
      <c r="B9018" s="2">
        <v>42864.712500000001</v>
      </c>
      <c r="C9018">
        <v>63</v>
      </c>
      <c r="D9018">
        <v>51</v>
      </c>
      <c r="E9018">
        <v>65.09</v>
      </c>
      <c r="F9018">
        <v>0</v>
      </c>
      <c r="G9018">
        <v>0</v>
      </c>
      <c r="H9018">
        <v>0</v>
      </c>
      <c r="I9018">
        <v>29.99</v>
      </c>
      <c r="K9018">
        <v>10</v>
      </c>
      <c r="M9018" t="s">
        <v>31</v>
      </c>
      <c r="N9018" t="s">
        <v>34</v>
      </c>
      <c r="O9018" t="s">
        <v>32</v>
      </c>
      <c r="P9018" t="s">
        <v>43</v>
      </c>
      <c r="Q9018">
        <v>1800</v>
      </c>
      <c r="R9018">
        <v>3000</v>
      </c>
      <c r="S9018">
        <v>10000</v>
      </c>
      <c r="T9018">
        <v>25000</v>
      </c>
      <c r="AB9018">
        <v>63</v>
      </c>
      <c r="AC9018" t="s">
        <v>9070</v>
      </c>
    </row>
    <row r="9019" spans="1:29">
      <c r="A9019" s="1" t="s">
        <v>30</v>
      </c>
      <c r="B9019" s="2">
        <v>42864.743750000001</v>
      </c>
      <c r="C9019">
        <v>62</v>
      </c>
      <c r="D9019">
        <v>53</v>
      </c>
      <c r="E9019">
        <v>72.33</v>
      </c>
      <c r="F9019">
        <v>0</v>
      </c>
      <c r="G9019">
        <v>0</v>
      </c>
      <c r="I9019">
        <v>30</v>
      </c>
      <c r="J9019">
        <v>1015.6</v>
      </c>
      <c r="K9019">
        <v>10</v>
      </c>
      <c r="M9019" t="s">
        <v>31</v>
      </c>
      <c r="N9019" t="s">
        <v>32</v>
      </c>
      <c r="O9019" t="s">
        <v>32</v>
      </c>
      <c r="P9019" t="s">
        <v>43</v>
      </c>
      <c r="Q9019">
        <v>2500</v>
      </c>
      <c r="R9019">
        <v>5000</v>
      </c>
      <c r="S9019">
        <v>11000</v>
      </c>
      <c r="T9019">
        <v>25000</v>
      </c>
      <c r="U9019" t="e" cm="1">
        <f t="array" ref="U9019">-RA</f>
        <v>#NAME?</v>
      </c>
      <c r="AB9019">
        <v>62.1</v>
      </c>
      <c r="AC9019" t="s">
        <v>9071</v>
      </c>
    </row>
    <row r="9020" spans="1:29">
      <c r="A9020" s="1" t="s">
        <v>30</v>
      </c>
      <c r="B9020" s="2">
        <v>42864.785416666666</v>
      </c>
      <c r="C9020">
        <v>61</v>
      </c>
      <c r="D9020">
        <v>54</v>
      </c>
      <c r="E9020">
        <v>77.72</v>
      </c>
      <c r="F9020">
        <v>130</v>
      </c>
      <c r="G9020">
        <v>3</v>
      </c>
      <c r="I9020">
        <v>29.98</v>
      </c>
      <c r="J9020">
        <v>1014.9</v>
      </c>
      <c r="K9020">
        <v>9</v>
      </c>
      <c r="M9020" t="s">
        <v>31</v>
      </c>
      <c r="N9020" t="s">
        <v>34</v>
      </c>
      <c r="O9020" t="s">
        <v>32</v>
      </c>
      <c r="P9020" t="s">
        <v>43</v>
      </c>
      <c r="Q9020">
        <v>2500</v>
      </c>
      <c r="R9020">
        <v>5500</v>
      </c>
      <c r="S9020">
        <v>9500</v>
      </c>
      <c r="T9020">
        <v>25000</v>
      </c>
      <c r="U9020" t="e" cm="1">
        <f t="array" ref="U9020">-RA</f>
        <v>#NAME?</v>
      </c>
      <c r="AB9020">
        <v>61</v>
      </c>
      <c r="AC9020" t="s">
        <v>9072</v>
      </c>
    </row>
    <row r="9021" spans="1:29">
      <c r="A9021" s="1" t="s">
        <v>30</v>
      </c>
      <c r="B9021" s="2">
        <v>42864.82708333333</v>
      </c>
      <c r="C9021">
        <v>60</v>
      </c>
      <c r="D9021">
        <v>56</v>
      </c>
      <c r="E9021">
        <v>85.99</v>
      </c>
      <c r="F9021">
        <v>110</v>
      </c>
      <c r="G9021">
        <v>3</v>
      </c>
      <c r="I9021">
        <v>29.97</v>
      </c>
      <c r="J9021">
        <v>1014.7</v>
      </c>
      <c r="K9021">
        <v>10</v>
      </c>
      <c r="M9021" t="s">
        <v>31</v>
      </c>
      <c r="N9021" t="s">
        <v>32</v>
      </c>
      <c r="O9021" t="s">
        <v>43</v>
      </c>
      <c r="Q9021">
        <v>4500</v>
      </c>
      <c r="R9021">
        <v>10000</v>
      </c>
      <c r="S9021">
        <v>25000</v>
      </c>
      <c r="U9021" t="e" cm="1">
        <f t="array" ref="U9021">-RA</f>
        <v>#NAME?</v>
      </c>
      <c r="AB9021">
        <v>60.1</v>
      </c>
      <c r="AC9021" t="s">
        <v>9073</v>
      </c>
    </row>
    <row r="9022" spans="1:29">
      <c r="A9022" s="1" t="s">
        <v>30</v>
      </c>
      <c r="B9022" s="2">
        <v>42864.868750000001</v>
      </c>
      <c r="C9022">
        <v>59</v>
      </c>
      <c r="D9022">
        <v>56</v>
      </c>
      <c r="E9022">
        <v>89.44</v>
      </c>
      <c r="F9022">
        <v>0</v>
      </c>
      <c r="G9022">
        <v>0</v>
      </c>
      <c r="I9022">
        <v>29.97</v>
      </c>
      <c r="J9022">
        <v>1014.6</v>
      </c>
      <c r="K9022">
        <v>10</v>
      </c>
      <c r="M9022" t="s">
        <v>31</v>
      </c>
      <c r="N9022" t="s">
        <v>32</v>
      </c>
      <c r="O9022" t="s">
        <v>32</v>
      </c>
      <c r="P9022" t="s">
        <v>32</v>
      </c>
      <c r="Q9022">
        <v>4500</v>
      </c>
      <c r="R9022">
        <v>11000</v>
      </c>
      <c r="S9022">
        <v>16000</v>
      </c>
      <c r="T9022">
        <v>25000</v>
      </c>
      <c r="AB9022">
        <v>59</v>
      </c>
      <c r="AC9022" t="s">
        <v>9074</v>
      </c>
    </row>
    <row r="9023" spans="1:29">
      <c r="A9023" s="1" t="s">
        <v>30</v>
      </c>
      <c r="B9023" s="2">
        <v>42864.910416666666</v>
      </c>
      <c r="C9023">
        <v>58</v>
      </c>
      <c r="D9023">
        <v>56</v>
      </c>
      <c r="E9023">
        <v>93.04</v>
      </c>
      <c r="F9023">
        <v>80</v>
      </c>
      <c r="G9023">
        <v>4</v>
      </c>
      <c r="I9023">
        <v>29.98</v>
      </c>
      <c r="J9023">
        <v>1014.9</v>
      </c>
      <c r="K9023">
        <v>6</v>
      </c>
      <c r="M9023" t="s">
        <v>34</v>
      </c>
      <c r="N9023" t="s">
        <v>32</v>
      </c>
      <c r="O9023" t="s">
        <v>43</v>
      </c>
      <c r="Q9023">
        <v>6000</v>
      </c>
      <c r="R9023">
        <v>9000</v>
      </c>
      <c r="S9023">
        <v>25000</v>
      </c>
      <c r="U9023" t="e" cm="1">
        <f t="array" ref="U9023">-RA BR</f>
        <v>#NAME?</v>
      </c>
      <c r="AB9023">
        <v>57.9</v>
      </c>
      <c r="AC9023" t="s">
        <v>9075</v>
      </c>
    </row>
    <row r="9024" spans="1:29">
      <c r="A9024" s="1" t="s">
        <v>30</v>
      </c>
      <c r="B9024" s="2">
        <v>42864.95208333333</v>
      </c>
      <c r="C9024">
        <v>59</v>
      </c>
      <c r="D9024">
        <v>56</v>
      </c>
      <c r="E9024">
        <v>89.44</v>
      </c>
      <c r="F9024">
        <v>0</v>
      </c>
      <c r="G9024">
        <v>0</v>
      </c>
      <c r="H9024">
        <v>0.01</v>
      </c>
      <c r="I9024">
        <v>29.98</v>
      </c>
      <c r="J9024">
        <v>1014.9</v>
      </c>
      <c r="K9024">
        <v>10</v>
      </c>
      <c r="M9024" t="s">
        <v>31</v>
      </c>
      <c r="N9024" t="s">
        <v>32</v>
      </c>
      <c r="O9024" t="s">
        <v>43</v>
      </c>
      <c r="Q9024">
        <v>5000</v>
      </c>
      <c r="R9024">
        <v>10000</v>
      </c>
      <c r="S9024">
        <v>25000</v>
      </c>
      <c r="AB9024">
        <v>59</v>
      </c>
      <c r="AC9024" t="s">
        <v>9076</v>
      </c>
    </row>
    <row r="9025" spans="1:29">
      <c r="A9025" s="1" t="s">
        <v>30</v>
      </c>
      <c r="B9025" s="2">
        <v>42864.993750000001</v>
      </c>
      <c r="C9025">
        <v>59</v>
      </c>
      <c r="D9025">
        <v>56</v>
      </c>
      <c r="E9025">
        <v>89.44</v>
      </c>
      <c r="F9025">
        <v>0</v>
      </c>
      <c r="G9025">
        <v>0</v>
      </c>
      <c r="H9025">
        <v>0</v>
      </c>
      <c r="I9025">
        <v>29.99</v>
      </c>
      <c r="J9025">
        <v>1015.2</v>
      </c>
      <c r="K9025">
        <v>10</v>
      </c>
      <c r="M9025" t="s">
        <v>34</v>
      </c>
      <c r="N9025" t="s">
        <v>32</v>
      </c>
      <c r="O9025" t="s">
        <v>32</v>
      </c>
      <c r="P9025" t="s">
        <v>32</v>
      </c>
      <c r="Q9025">
        <v>5500</v>
      </c>
      <c r="R9025">
        <v>7500</v>
      </c>
      <c r="S9025">
        <v>9500</v>
      </c>
      <c r="T9025">
        <v>25000</v>
      </c>
      <c r="AB9025">
        <v>59</v>
      </c>
      <c r="AC9025" t="s">
        <v>9077</v>
      </c>
    </row>
    <row r="9026" spans="1:29">
      <c r="A9026" s="1" t="s">
        <v>30</v>
      </c>
      <c r="B9026" s="2">
        <v>42865.035416666666</v>
      </c>
      <c r="C9026">
        <v>59</v>
      </c>
      <c r="D9026">
        <v>56</v>
      </c>
      <c r="E9026">
        <v>89.44</v>
      </c>
      <c r="F9026">
        <v>140</v>
      </c>
      <c r="G9026">
        <v>6</v>
      </c>
      <c r="H9026">
        <v>0</v>
      </c>
      <c r="I9026">
        <v>29.97</v>
      </c>
      <c r="J9026">
        <v>1014.6</v>
      </c>
      <c r="K9026">
        <v>10</v>
      </c>
      <c r="M9026" t="s">
        <v>31</v>
      </c>
      <c r="N9026" t="s">
        <v>32</v>
      </c>
      <c r="O9026" t="s">
        <v>32</v>
      </c>
      <c r="P9026" t="s">
        <v>43</v>
      </c>
      <c r="Q9026">
        <v>4000</v>
      </c>
      <c r="R9026">
        <v>11000</v>
      </c>
      <c r="S9026">
        <v>15000</v>
      </c>
      <c r="T9026">
        <v>25000</v>
      </c>
      <c r="AB9026">
        <v>59</v>
      </c>
      <c r="AC9026" t="s">
        <v>9078</v>
      </c>
    </row>
    <row r="9027" spans="1:29">
      <c r="A9027" s="1" t="s">
        <v>30</v>
      </c>
      <c r="B9027" s="2">
        <v>42865.061111111114</v>
      </c>
      <c r="C9027">
        <v>59</v>
      </c>
      <c r="D9027">
        <v>56</v>
      </c>
      <c r="E9027">
        <v>89.44</v>
      </c>
      <c r="F9027">
        <v>70</v>
      </c>
      <c r="G9027">
        <v>5</v>
      </c>
      <c r="H9027">
        <v>0</v>
      </c>
      <c r="I9027">
        <v>29.97</v>
      </c>
      <c r="K9027">
        <v>10</v>
      </c>
      <c r="M9027" t="s">
        <v>31</v>
      </c>
      <c r="N9027" t="s">
        <v>32</v>
      </c>
      <c r="O9027" t="s">
        <v>43</v>
      </c>
      <c r="Q9027">
        <v>3600</v>
      </c>
      <c r="R9027">
        <v>6000</v>
      </c>
      <c r="S9027">
        <v>8000</v>
      </c>
      <c r="U9027" t="s">
        <v>115</v>
      </c>
      <c r="AB9027">
        <v>59</v>
      </c>
      <c r="AC9027" t="s">
        <v>9079</v>
      </c>
    </row>
    <row r="9028" spans="1:29">
      <c r="A9028" s="1" t="s">
        <v>30</v>
      </c>
      <c r="B9028" s="2">
        <v>42865.07708333333</v>
      </c>
      <c r="C9028">
        <v>58</v>
      </c>
      <c r="D9028">
        <v>57</v>
      </c>
      <c r="E9028">
        <v>96.81</v>
      </c>
      <c r="F9028">
        <v>10</v>
      </c>
      <c r="G9028">
        <v>9</v>
      </c>
      <c r="H9028">
        <v>0.01</v>
      </c>
      <c r="I9028">
        <v>30.01</v>
      </c>
      <c r="J9028">
        <v>1016.2</v>
      </c>
      <c r="K9028">
        <v>6</v>
      </c>
      <c r="L9028">
        <v>19</v>
      </c>
      <c r="M9028" t="s">
        <v>34</v>
      </c>
      <c r="N9028" t="s">
        <v>32</v>
      </c>
      <c r="O9028" t="s">
        <v>43</v>
      </c>
      <c r="Q9028">
        <v>4000</v>
      </c>
      <c r="R9028">
        <v>5500</v>
      </c>
      <c r="S9028">
        <v>8000</v>
      </c>
      <c r="U9028" t="e" cm="1">
        <f t="array" ref="U9028">-TSRA BR</f>
        <v>#NAME?</v>
      </c>
      <c r="AB9028">
        <v>57.9</v>
      </c>
      <c r="AC9028" t="s">
        <v>9080</v>
      </c>
    </row>
    <row r="9029" spans="1:29">
      <c r="A9029" s="1" t="s">
        <v>30</v>
      </c>
      <c r="B9029" s="2">
        <v>42865.104861111111</v>
      </c>
      <c r="C9029">
        <v>58</v>
      </c>
      <c r="D9029">
        <v>57</v>
      </c>
      <c r="E9029">
        <v>96.81</v>
      </c>
      <c r="F9029">
        <v>170</v>
      </c>
      <c r="G9029">
        <v>8</v>
      </c>
      <c r="H9029">
        <v>0.37</v>
      </c>
      <c r="I9029">
        <v>29.96</v>
      </c>
      <c r="K9029">
        <v>2</v>
      </c>
      <c r="M9029" t="s">
        <v>31</v>
      </c>
      <c r="N9029" t="s">
        <v>32</v>
      </c>
      <c r="O9029" t="s">
        <v>43</v>
      </c>
      <c r="Q9029">
        <v>2200</v>
      </c>
      <c r="R9029">
        <v>3500</v>
      </c>
      <c r="S9029">
        <v>9000</v>
      </c>
      <c r="U9029" t="e" cm="1">
        <f t="array" ref="U9029">+TSRA BR</f>
        <v>#NAME?</v>
      </c>
      <c r="AB9029">
        <v>57.9</v>
      </c>
      <c r="AC9029" t="s">
        <v>9081</v>
      </c>
    </row>
    <row r="9030" spans="1:29">
      <c r="A9030" s="1" t="s">
        <v>30</v>
      </c>
      <c r="B9030" s="2">
        <v>42865.111805555556</v>
      </c>
      <c r="C9030">
        <v>57</v>
      </c>
      <c r="D9030">
        <v>56</v>
      </c>
      <c r="E9030">
        <v>96.1</v>
      </c>
      <c r="F9030">
        <v>150</v>
      </c>
      <c r="G9030">
        <v>8</v>
      </c>
      <c r="H9030">
        <v>0.41</v>
      </c>
      <c r="I9030">
        <v>29.95</v>
      </c>
      <c r="K9030">
        <v>9</v>
      </c>
      <c r="M9030" t="s">
        <v>31</v>
      </c>
      <c r="N9030" t="s">
        <v>32</v>
      </c>
      <c r="O9030" t="s">
        <v>43</v>
      </c>
      <c r="Q9030">
        <v>2200</v>
      </c>
      <c r="R9030">
        <v>5000</v>
      </c>
      <c r="S9030">
        <v>11000</v>
      </c>
      <c r="U9030" t="e" cm="1">
        <f t="array" ref="U9030">-TSRA</f>
        <v>#NAME?</v>
      </c>
      <c r="AB9030">
        <v>57</v>
      </c>
      <c r="AC9030" t="s">
        <v>9082</v>
      </c>
    </row>
    <row r="9031" spans="1:29">
      <c r="A9031" s="1" t="s">
        <v>30</v>
      </c>
      <c r="B9031" s="2">
        <v>42865.118750000001</v>
      </c>
      <c r="C9031">
        <v>58</v>
      </c>
      <c r="D9031">
        <v>56</v>
      </c>
      <c r="E9031">
        <v>93.04</v>
      </c>
      <c r="F9031">
        <v>150</v>
      </c>
      <c r="G9031">
        <v>8</v>
      </c>
      <c r="H9031">
        <v>0.41</v>
      </c>
      <c r="I9031">
        <v>29.94</v>
      </c>
      <c r="J9031">
        <v>1013.5</v>
      </c>
      <c r="K9031">
        <v>10</v>
      </c>
      <c r="M9031" t="s">
        <v>31</v>
      </c>
      <c r="N9031" t="s">
        <v>32</v>
      </c>
      <c r="O9031" t="s">
        <v>32</v>
      </c>
      <c r="Q9031">
        <v>2200</v>
      </c>
      <c r="R9031">
        <v>11000</v>
      </c>
      <c r="S9031">
        <v>25000</v>
      </c>
      <c r="U9031" t="e" cm="1">
        <f t="array" ref="U9031">-TSRA</f>
        <v>#NAME?</v>
      </c>
      <c r="AB9031">
        <v>57.9</v>
      </c>
      <c r="AC9031" t="s">
        <v>9083</v>
      </c>
    </row>
    <row r="9032" spans="1:29">
      <c r="A9032" s="1" t="s">
        <v>30</v>
      </c>
      <c r="B9032" s="2">
        <v>42865.12777777778</v>
      </c>
      <c r="C9032">
        <v>58</v>
      </c>
      <c r="D9032">
        <v>56</v>
      </c>
      <c r="E9032">
        <v>93.04</v>
      </c>
      <c r="F9032">
        <v>200</v>
      </c>
      <c r="G9032">
        <v>3</v>
      </c>
      <c r="I9032">
        <v>29.95</v>
      </c>
      <c r="K9032">
        <v>10</v>
      </c>
      <c r="M9032" t="s">
        <v>31</v>
      </c>
      <c r="N9032" t="s">
        <v>32</v>
      </c>
      <c r="O9032" t="s">
        <v>32</v>
      </c>
      <c r="P9032" t="s">
        <v>32</v>
      </c>
      <c r="Q9032">
        <v>2200</v>
      </c>
      <c r="R9032">
        <v>8500</v>
      </c>
      <c r="S9032">
        <v>11000</v>
      </c>
      <c r="T9032">
        <v>25000</v>
      </c>
      <c r="AB9032">
        <v>57.9</v>
      </c>
      <c r="AC9032" t="s">
        <v>9084</v>
      </c>
    </row>
    <row r="9033" spans="1:29">
      <c r="A9033" s="1" t="s">
        <v>30</v>
      </c>
      <c r="B9033" s="2">
        <v>42865.140277777777</v>
      </c>
      <c r="C9033">
        <v>58</v>
      </c>
      <c r="D9033">
        <v>57</v>
      </c>
      <c r="E9033">
        <v>96.81</v>
      </c>
      <c r="F9033">
        <v>50</v>
      </c>
      <c r="G9033">
        <v>4</v>
      </c>
      <c r="I9033">
        <v>29.96</v>
      </c>
      <c r="K9033">
        <v>9</v>
      </c>
      <c r="M9033" t="s">
        <v>31</v>
      </c>
      <c r="N9033" t="s">
        <v>32</v>
      </c>
      <c r="O9033" t="s">
        <v>32</v>
      </c>
      <c r="P9033" t="s">
        <v>32</v>
      </c>
      <c r="Q9033">
        <v>800</v>
      </c>
      <c r="R9033">
        <v>6000</v>
      </c>
      <c r="S9033">
        <v>11000</v>
      </c>
      <c r="T9033">
        <v>25000</v>
      </c>
      <c r="U9033" t="e" cm="1">
        <f t="array" ref="U9033">-RA</f>
        <v>#NAME?</v>
      </c>
      <c r="AB9033">
        <v>57.9</v>
      </c>
      <c r="AC9033" t="s">
        <v>9085</v>
      </c>
    </row>
    <row r="9034" spans="1:29">
      <c r="A9034" s="1" t="s">
        <v>30</v>
      </c>
      <c r="B9034" s="2">
        <v>42865.160416666666</v>
      </c>
      <c r="C9034">
        <v>58</v>
      </c>
      <c r="D9034">
        <v>57</v>
      </c>
      <c r="E9034">
        <v>96.81</v>
      </c>
      <c r="F9034">
        <v>0</v>
      </c>
      <c r="G9034">
        <v>0</v>
      </c>
      <c r="I9034">
        <v>29.96</v>
      </c>
      <c r="J9034">
        <v>1014.3</v>
      </c>
      <c r="K9034">
        <v>9</v>
      </c>
      <c r="M9034" t="s">
        <v>31</v>
      </c>
      <c r="N9034" t="s">
        <v>34</v>
      </c>
      <c r="O9034" t="s">
        <v>32</v>
      </c>
      <c r="P9034" t="s">
        <v>32</v>
      </c>
      <c r="Q9034">
        <v>800</v>
      </c>
      <c r="R9034">
        <v>11000</v>
      </c>
      <c r="S9034">
        <v>14000</v>
      </c>
      <c r="T9034">
        <v>25000</v>
      </c>
      <c r="AB9034">
        <v>57.9</v>
      </c>
      <c r="AC9034" t="s">
        <v>9086</v>
      </c>
    </row>
    <row r="9035" spans="1:29">
      <c r="A9035" s="1" t="s">
        <v>30</v>
      </c>
      <c r="B9035" s="2">
        <v>42865.20208333333</v>
      </c>
      <c r="C9035">
        <v>57</v>
      </c>
      <c r="D9035">
        <v>57</v>
      </c>
      <c r="E9035">
        <v>100</v>
      </c>
      <c r="F9035">
        <v>0</v>
      </c>
      <c r="G9035">
        <v>0</v>
      </c>
      <c r="H9035">
        <v>0.03</v>
      </c>
      <c r="I9035">
        <v>29.96</v>
      </c>
      <c r="J9035">
        <v>1014.4</v>
      </c>
      <c r="K9035">
        <v>4</v>
      </c>
      <c r="M9035" t="s">
        <v>34</v>
      </c>
      <c r="N9035" t="s">
        <v>34</v>
      </c>
      <c r="O9035" t="s">
        <v>32</v>
      </c>
      <c r="P9035" t="s">
        <v>32</v>
      </c>
      <c r="Q9035">
        <v>300</v>
      </c>
      <c r="R9035">
        <v>7500</v>
      </c>
      <c r="S9035">
        <v>14000</v>
      </c>
      <c r="T9035">
        <v>25000</v>
      </c>
      <c r="U9035" t="s">
        <v>38</v>
      </c>
      <c r="AB9035">
        <v>57</v>
      </c>
      <c r="AC9035" t="s">
        <v>9087</v>
      </c>
    </row>
    <row r="9036" spans="1:29">
      <c r="A9036" s="1" t="s">
        <v>30</v>
      </c>
      <c r="B9036" s="2">
        <v>42865.243750000001</v>
      </c>
      <c r="C9036">
        <v>58</v>
      </c>
      <c r="D9036">
        <v>58</v>
      </c>
      <c r="E9036">
        <v>100</v>
      </c>
      <c r="F9036">
        <v>0</v>
      </c>
      <c r="G9036">
        <v>0</v>
      </c>
      <c r="H9036">
        <v>0</v>
      </c>
      <c r="I9036">
        <v>29.97</v>
      </c>
      <c r="J9036">
        <v>1014.7</v>
      </c>
      <c r="K9036">
        <v>4</v>
      </c>
      <c r="M9036" t="s">
        <v>31</v>
      </c>
      <c r="N9036" t="s">
        <v>32</v>
      </c>
      <c r="O9036" t="s">
        <v>32</v>
      </c>
      <c r="P9036" t="s">
        <v>32</v>
      </c>
      <c r="Q9036">
        <v>100</v>
      </c>
      <c r="R9036">
        <v>7000</v>
      </c>
      <c r="S9036">
        <v>9500</v>
      </c>
      <c r="T9036">
        <v>25000</v>
      </c>
      <c r="U9036" t="s">
        <v>46</v>
      </c>
      <c r="AB9036">
        <v>57.9</v>
      </c>
      <c r="AC9036" t="s">
        <v>9088</v>
      </c>
    </row>
    <row r="9037" spans="1:29">
      <c r="A9037" s="1" t="s">
        <v>30</v>
      </c>
      <c r="B9037" s="2">
        <v>42865.263888888891</v>
      </c>
      <c r="C9037">
        <v>58</v>
      </c>
      <c r="D9037">
        <v>58</v>
      </c>
      <c r="E9037">
        <v>100</v>
      </c>
      <c r="F9037">
        <v>0</v>
      </c>
      <c r="G9037">
        <v>0</v>
      </c>
      <c r="H9037">
        <v>0</v>
      </c>
      <c r="I9037">
        <v>29.97</v>
      </c>
      <c r="K9037">
        <v>2.5</v>
      </c>
      <c r="M9037" t="s">
        <v>31</v>
      </c>
      <c r="N9037" t="s">
        <v>32</v>
      </c>
      <c r="O9037" t="s">
        <v>32</v>
      </c>
      <c r="P9037" t="s">
        <v>32</v>
      </c>
      <c r="Q9037">
        <v>200</v>
      </c>
      <c r="R9037">
        <v>7000</v>
      </c>
      <c r="S9037">
        <v>11000</v>
      </c>
      <c r="T9037">
        <v>25000</v>
      </c>
      <c r="U9037" t="s">
        <v>46</v>
      </c>
      <c r="AB9037">
        <v>57.9</v>
      </c>
      <c r="AC9037" t="s">
        <v>9089</v>
      </c>
    </row>
    <row r="9038" spans="1:29">
      <c r="A9038" s="1" t="s">
        <v>30</v>
      </c>
      <c r="B9038" s="2">
        <v>42865.28125</v>
      </c>
      <c r="C9038">
        <v>57.2</v>
      </c>
      <c r="D9038">
        <v>57.2</v>
      </c>
      <c r="E9038">
        <v>100</v>
      </c>
      <c r="F9038">
        <v>300</v>
      </c>
      <c r="G9038">
        <v>3</v>
      </c>
      <c r="H9038">
        <v>0</v>
      </c>
      <c r="I9038">
        <v>29.99</v>
      </c>
      <c r="K9038">
        <v>1.5</v>
      </c>
      <c r="M9038" t="s">
        <v>31</v>
      </c>
      <c r="N9038" t="s">
        <v>32</v>
      </c>
      <c r="O9038" t="s">
        <v>32</v>
      </c>
      <c r="P9038" t="s">
        <v>32</v>
      </c>
      <c r="Q9038">
        <v>200</v>
      </c>
      <c r="R9038">
        <v>5500</v>
      </c>
      <c r="S9038">
        <v>8000</v>
      </c>
      <c r="T9038">
        <v>25000</v>
      </c>
      <c r="U9038" t="s">
        <v>38</v>
      </c>
      <c r="AB9038">
        <v>57.2</v>
      </c>
      <c r="AC9038" t="s">
        <v>9090</v>
      </c>
    </row>
    <row r="9039" spans="1:29">
      <c r="A9039" s="1" t="s">
        <v>30</v>
      </c>
      <c r="B9039" s="2">
        <v>42865.285416666666</v>
      </c>
      <c r="C9039">
        <v>58</v>
      </c>
      <c r="D9039">
        <v>57</v>
      </c>
      <c r="E9039">
        <v>96.81</v>
      </c>
      <c r="F9039">
        <v>0</v>
      </c>
      <c r="G9039">
        <v>0</v>
      </c>
      <c r="H9039">
        <v>0</v>
      </c>
      <c r="I9039">
        <v>30</v>
      </c>
      <c r="J9039">
        <v>1015.6</v>
      </c>
      <c r="K9039">
        <v>2.5</v>
      </c>
      <c r="M9039" t="s">
        <v>31</v>
      </c>
      <c r="N9039" t="s">
        <v>32</v>
      </c>
      <c r="O9039" t="s">
        <v>32</v>
      </c>
      <c r="P9039" t="s">
        <v>43</v>
      </c>
      <c r="Q9039">
        <v>200</v>
      </c>
      <c r="R9039">
        <v>5500</v>
      </c>
      <c r="S9039">
        <v>8000</v>
      </c>
      <c r="T9039">
        <v>25000</v>
      </c>
      <c r="U9039" t="s">
        <v>38</v>
      </c>
      <c r="AB9039">
        <v>57.9</v>
      </c>
      <c r="AC9039" t="s">
        <v>9091</v>
      </c>
    </row>
    <row r="9040" spans="1:29">
      <c r="A9040" s="1" t="s">
        <v>30</v>
      </c>
      <c r="B9040" s="2">
        <v>42865.31527777778</v>
      </c>
      <c r="C9040">
        <v>58</v>
      </c>
      <c r="D9040">
        <v>58</v>
      </c>
      <c r="E9040">
        <v>100</v>
      </c>
      <c r="F9040">
        <v>0</v>
      </c>
      <c r="G9040">
        <v>0</v>
      </c>
      <c r="H9040">
        <v>0</v>
      </c>
      <c r="I9040">
        <v>30</v>
      </c>
      <c r="K9040">
        <v>3</v>
      </c>
      <c r="M9040" t="s">
        <v>31</v>
      </c>
      <c r="N9040" t="s">
        <v>34</v>
      </c>
      <c r="O9040" t="s">
        <v>32</v>
      </c>
      <c r="P9040" t="s">
        <v>32</v>
      </c>
      <c r="Q9040">
        <v>200</v>
      </c>
      <c r="R9040">
        <v>5000</v>
      </c>
      <c r="S9040">
        <v>7000</v>
      </c>
      <c r="T9040">
        <v>25000</v>
      </c>
      <c r="U9040" t="s">
        <v>38</v>
      </c>
      <c r="AB9040">
        <v>57.9</v>
      </c>
      <c r="AC9040" t="s">
        <v>9092</v>
      </c>
    </row>
    <row r="9041" spans="1:29">
      <c r="A9041" s="1" t="s">
        <v>30</v>
      </c>
      <c r="B9041" s="2">
        <v>42865.32708333333</v>
      </c>
      <c r="C9041">
        <v>59</v>
      </c>
      <c r="D9041">
        <v>59</v>
      </c>
      <c r="E9041">
        <v>100</v>
      </c>
      <c r="F9041">
        <v>0</v>
      </c>
      <c r="G9041">
        <v>0</v>
      </c>
      <c r="H9041">
        <v>0</v>
      </c>
      <c r="I9041">
        <v>30</v>
      </c>
      <c r="J9041">
        <v>1015.7</v>
      </c>
      <c r="K9041">
        <v>4</v>
      </c>
      <c r="M9041" t="s">
        <v>31</v>
      </c>
      <c r="N9041" t="s">
        <v>34</v>
      </c>
      <c r="O9041" t="s">
        <v>32</v>
      </c>
      <c r="P9041" t="s">
        <v>32</v>
      </c>
      <c r="Q9041">
        <v>200</v>
      </c>
      <c r="R9041">
        <v>5000</v>
      </c>
      <c r="S9041">
        <v>6500</v>
      </c>
      <c r="T9041">
        <v>25000</v>
      </c>
      <c r="U9041" t="s">
        <v>38</v>
      </c>
      <c r="AB9041">
        <v>59</v>
      </c>
      <c r="AC9041" t="s">
        <v>9093</v>
      </c>
    </row>
    <row r="9042" spans="1:29">
      <c r="A9042" s="1" t="s">
        <v>30</v>
      </c>
      <c r="B9042" s="2">
        <v>42865.368750000001</v>
      </c>
      <c r="C9042">
        <v>63</v>
      </c>
      <c r="D9042">
        <v>60</v>
      </c>
      <c r="E9042">
        <v>90.25</v>
      </c>
      <c r="F9042">
        <v>0</v>
      </c>
      <c r="G9042">
        <v>0</v>
      </c>
      <c r="H9042">
        <v>0</v>
      </c>
      <c r="I9042">
        <v>30.01</v>
      </c>
      <c r="J9042">
        <v>1016.1</v>
      </c>
      <c r="K9042">
        <v>10</v>
      </c>
      <c r="M9042" t="s">
        <v>31</v>
      </c>
      <c r="N9042" t="s">
        <v>34</v>
      </c>
      <c r="O9042" t="s">
        <v>34</v>
      </c>
      <c r="Q9042">
        <v>600</v>
      </c>
      <c r="R9042">
        <v>5500</v>
      </c>
      <c r="S9042">
        <v>25000</v>
      </c>
      <c r="AB9042">
        <v>63</v>
      </c>
      <c r="AC9042" t="s">
        <v>9094</v>
      </c>
    </row>
    <row r="9043" spans="1:29">
      <c r="A9043" s="1" t="s">
        <v>30</v>
      </c>
      <c r="B9043" s="2">
        <v>42865.410416666666</v>
      </c>
      <c r="C9043">
        <v>68</v>
      </c>
      <c r="D9043">
        <v>63</v>
      </c>
      <c r="E9043">
        <v>84.03</v>
      </c>
      <c r="F9043">
        <v>220</v>
      </c>
      <c r="G9043">
        <v>5</v>
      </c>
      <c r="H9043">
        <v>0</v>
      </c>
      <c r="I9043">
        <v>30.01</v>
      </c>
      <c r="J9043">
        <v>1016</v>
      </c>
      <c r="K9043">
        <v>10</v>
      </c>
      <c r="M9043" t="s">
        <v>31</v>
      </c>
      <c r="N9043" t="s">
        <v>32</v>
      </c>
      <c r="O9043" t="s">
        <v>32</v>
      </c>
      <c r="Q9043">
        <v>1000</v>
      </c>
      <c r="R9043">
        <v>6500</v>
      </c>
      <c r="S9043">
        <v>25000</v>
      </c>
      <c r="AB9043">
        <v>68</v>
      </c>
      <c r="AC9043" t="s">
        <v>9095</v>
      </c>
    </row>
    <row r="9044" spans="1:29">
      <c r="A9044" s="1" t="s">
        <v>30</v>
      </c>
      <c r="B9044" s="2">
        <v>42865.45208333333</v>
      </c>
      <c r="C9044">
        <v>72</v>
      </c>
      <c r="D9044">
        <v>64</v>
      </c>
      <c r="E9044">
        <v>75.92</v>
      </c>
      <c r="F9044">
        <v>210</v>
      </c>
      <c r="G9044">
        <v>4</v>
      </c>
      <c r="H9044">
        <v>0</v>
      </c>
      <c r="I9044">
        <v>30.01</v>
      </c>
      <c r="J9044">
        <v>1015.9</v>
      </c>
      <c r="K9044">
        <v>10</v>
      </c>
      <c r="M9044" t="s">
        <v>31</v>
      </c>
      <c r="N9044" t="s">
        <v>31</v>
      </c>
      <c r="O9044" t="s">
        <v>34</v>
      </c>
      <c r="Q9044">
        <v>1600</v>
      </c>
      <c r="R9044">
        <v>6500</v>
      </c>
      <c r="S9044">
        <v>25000</v>
      </c>
      <c r="AB9044">
        <v>72</v>
      </c>
      <c r="AC9044" t="s">
        <v>9096</v>
      </c>
    </row>
    <row r="9045" spans="1:29">
      <c r="A9045" s="1" t="s">
        <v>30</v>
      </c>
      <c r="B9045" s="2">
        <v>42865.493750000001</v>
      </c>
      <c r="C9045">
        <v>73</v>
      </c>
      <c r="D9045">
        <v>62</v>
      </c>
      <c r="E9045">
        <v>68.66</v>
      </c>
      <c r="G9045">
        <v>3</v>
      </c>
      <c r="H9045">
        <v>0</v>
      </c>
      <c r="I9045">
        <v>30</v>
      </c>
      <c r="J9045">
        <v>1015.6</v>
      </c>
      <c r="K9045">
        <v>10</v>
      </c>
      <c r="M9045" t="s">
        <v>31</v>
      </c>
      <c r="N9045" t="s">
        <v>34</v>
      </c>
      <c r="O9045" t="s">
        <v>32</v>
      </c>
      <c r="Q9045">
        <v>2400</v>
      </c>
      <c r="R9045">
        <v>21000</v>
      </c>
      <c r="S9045">
        <v>25000</v>
      </c>
      <c r="AB9045">
        <v>73</v>
      </c>
      <c r="AC9045" t="s">
        <v>9097</v>
      </c>
    </row>
    <row r="9046" spans="1:29">
      <c r="A9046" s="1" t="s">
        <v>30</v>
      </c>
      <c r="B9046" s="2">
        <v>42865.535416666666</v>
      </c>
      <c r="C9046">
        <v>77</v>
      </c>
      <c r="D9046">
        <v>64</v>
      </c>
      <c r="E9046">
        <v>64.209999999999994</v>
      </c>
      <c r="F9046">
        <v>0</v>
      </c>
      <c r="G9046">
        <v>0</v>
      </c>
      <c r="H9046">
        <v>0</v>
      </c>
      <c r="I9046">
        <v>29.98</v>
      </c>
      <c r="J9046">
        <v>1015</v>
      </c>
      <c r="K9046">
        <v>10</v>
      </c>
      <c r="M9046" t="s">
        <v>31</v>
      </c>
      <c r="N9046" t="s">
        <v>34</v>
      </c>
      <c r="O9046" t="s">
        <v>34</v>
      </c>
      <c r="Q9046">
        <v>2800</v>
      </c>
      <c r="R9046">
        <v>22000</v>
      </c>
      <c r="S9046">
        <v>25000</v>
      </c>
      <c r="AB9046">
        <v>77</v>
      </c>
      <c r="AC9046" t="s">
        <v>9098</v>
      </c>
    </row>
    <row r="9047" spans="1:29">
      <c r="A9047" s="1" t="s">
        <v>30</v>
      </c>
      <c r="B9047" s="2">
        <v>42865.57708333333</v>
      </c>
      <c r="C9047">
        <v>80</v>
      </c>
      <c r="D9047">
        <v>65</v>
      </c>
      <c r="E9047">
        <v>59.83</v>
      </c>
      <c r="G9047">
        <v>4</v>
      </c>
      <c r="H9047">
        <v>0</v>
      </c>
      <c r="I9047">
        <v>29.98</v>
      </c>
      <c r="J9047">
        <v>1014.7</v>
      </c>
      <c r="K9047">
        <v>10</v>
      </c>
      <c r="M9047" t="s">
        <v>34</v>
      </c>
      <c r="N9047" t="s">
        <v>34</v>
      </c>
      <c r="Q9047">
        <v>3300</v>
      </c>
      <c r="R9047">
        <v>25000</v>
      </c>
      <c r="AB9047">
        <v>81.91</v>
      </c>
      <c r="AC9047" t="s">
        <v>9099</v>
      </c>
    </row>
    <row r="9048" spans="1:29">
      <c r="A9048" s="1" t="s">
        <v>30</v>
      </c>
      <c r="B9048" s="2">
        <v>42865.618750000001</v>
      </c>
      <c r="C9048">
        <v>81</v>
      </c>
      <c r="D9048">
        <v>66</v>
      </c>
      <c r="E9048">
        <v>60.37</v>
      </c>
      <c r="F9048">
        <v>260</v>
      </c>
      <c r="G9048">
        <v>4</v>
      </c>
      <c r="H9048">
        <v>0</v>
      </c>
      <c r="I9048">
        <v>29.96</v>
      </c>
      <c r="J9048">
        <v>1014.3</v>
      </c>
      <c r="K9048">
        <v>10</v>
      </c>
      <c r="M9048" t="s">
        <v>34</v>
      </c>
      <c r="N9048" t="s">
        <v>34</v>
      </c>
      <c r="Q9048">
        <v>3800</v>
      </c>
      <c r="R9048">
        <v>25000</v>
      </c>
      <c r="AB9048">
        <v>83.11</v>
      </c>
      <c r="AC9048" t="s">
        <v>9100</v>
      </c>
    </row>
    <row r="9049" spans="1:29">
      <c r="A9049" s="1" t="s">
        <v>30</v>
      </c>
      <c r="B9049" s="2">
        <v>42865.660416666666</v>
      </c>
      <c r="C9049">
        <v>82</v>
      </c>
      <c r="D9049">
        <v>66</v>
      </c>
      <c r="E9049">
        <v>58.43</v>
      </c>
      <c r="F9049">
        <v>240</v>
      </c>
      <c r="G9049">
        <v>7</v>
      </c>
      <c r="H9049">
        <v>0</v>
      </c>
      <c r="I9049">
        <v>29.94</v>
      </c>
      <c r="J9049">
        <v>1013.5</v>
      </c>
      <c r="K9049">
        <v>10</v>
      </c>
      <c r="M9049" t="s">
        <v>34</v>
      </c>
      <c r="N9049" t="s">
        <v>34</v>
      </c>
      <c r="Q9049">
        <v>4000</v>
      </c>
      <c r="R9049">
        <v>25000</v>
      </c>
      <c r="AB9049">
        <v>84.15</v>
      </c>
      <c r="AC9049" t="s">
        <v>9101</v>
      </c>
    </row>
    <row r="9050" spans="1:29">
      <c r="A9050" s="1" t="s">
        <v>30</v>
      </c>
      <c r="B9050" s="2">
        <v>42865.70208333333</v>
      </c>
      <c r="C9050">
        <v>83</v>
      </c>
      <c r="D9050">
        <v>65</v>
      </c>
      <c r="E9050">
        <v>54.62</v>
      </c>
      <c r="F9050">
        <v>230</v>
      </c>
      <c r="G9050">
        <v>6</v>
      </c>
      <c r="H9050">
        <v>0</v>
      </c>
      <c r="I9050">
        <v>29.93</v>
      </c>
      <c r="J9050">
        <v>1013</v>
      </c>
      <c r="K9050">
        <v>10</v>
      </c>
      <c r="M9050" t="s">
        <v>34</v>
      </c>
      <c r="N9050" t="s">
        <v>34</v>
      </c>
      <c r="Q9050">
        <v>4500</v>
      </c>
      <c r="R9050">
        <v>25000</v>
      </c>
      <c r="AB9050">
        <v>84.64</v>
      </c>
      <c r="AC9050" t="s">
        <v>9102</v>
      </c>
    </row>
    <row r="9051" spans="1:29">
      <c r="A9051" s="1" t="s">
        <v>30</v>
      </c>
      <c r="B9051" s="2">
        <v>42865.743750000001</v>
      </c>
      <c r="C9051">
        <v>83</v>
      </c>
      <c r="D9051">
        <v>65</v>
      </c>
      <c r="E9051">
        <v>54.62</v>
      </c>
      <c r="F9051">
        <v>230</v>
      </c>
      <c r="G9051">
        <v>5</v>
      </c>
      <c r="H9051">
        <v>0</v>
      </c>
      <c r="I9051">
        <v>29.92</v>
      </c>
      <c r="J9051">
        <v>1012.9</v>
      </c>
      <c r="K9051">
        <v>10</v>
      </c>
      <c r="M9051" t="s">
        <v>31</v>
      </c>
      <c r="N9051" t="s">
        <v>34</v>
      </c>
      <c r="Q9051">
        <v>4500</v>
      </c>
      <c r="R9051">
        <v>25000</v>
      </c>
      <c r="AB9051">
        <v>84.64</v>
      </c>
      <c r="AC9051" t="s">
        <v>9103</v>
      </c>
    </row>
    <row r="9052" spans="1:29">
      <c r="A9052" s="1" t="s">
        <v>30</v>
      </c>
      <c r="B9052" s="2">
        <v>42865.785416666666</v>
      </c>
      <c r="C9052">
        <v>81</v>
      </c>
      <c r="D9052">
        <v>64</v>
      </c>
      <c r="E9052">
        <v>56.3</v>
      </c>
      <c r="F9052">
        <v>240</v>
      </c>
      <c r="G9052">
        <v>7</v>
      </c>
      <c r="H9052">
        <v>0</v>
      </c>
      <c r="I9052">
        <v>29.91</v>
      </c>
      <c r="J9052">
        <v>1012.5</v>
      </c>
      <c r="K9052">
        <v>10</v>
      </c>
      <c r="M9052" t="s">
        <v>31</v>
      </c>
      <c r="N9052" t="s">
        <v>34</v>
      </c>
      <c r="Q9052">
        <v>6500</v>
      </c>
      <c r="R9052">
        <v>25000</v>
      </c>
      <c r="AB9052">
        <v>82.54</v>
      </c>
      <c r="AC9052" t="s">
        <v>9104</v>
      </c>
    </row>
    <row r="9053" spans="1:29">
      <c r="A9053" s="1" t="s">
        <v>30</v>
      </c>
      <c r="B9053" s="2">
        <v>42865.82708333333</v>
      </c>
      <c r="C9053">
        <v>79</v>
      </c>
      <c r="D9053">
        <v>65</v>
      </c>
      <c r="E9053">
        <v>62.03</v>
      </c>
      <c r="F9053">
        <v>160</v>
      </c>
      <c r="G9053">
        <v>5</v>
      </c>
      <c r="H9053">
        <v>0</v>
      </c>
      <c r="I9053">
        <v>29.91</v>
      </c>
      <c r="J9053">
        <v>1012.6</v>
      </c>
      <c r="K9053">
        <v>10</v>
      </c>
      <c r="M9053" t="s">
        <v>31</v>
      </c>
      <c r="N9053" t="s">
        <v>34</v>
      </c>
      <c r="Q9053">
        <v>6500</v>
      </c>
      <c r="R9053">
        <v>25000</v>
      </c>
      <c r="AB9053">
        <v>80.83</v>
      </c>
      <c r="AC9053" t="s">
        <v>9105</v>
      </c>
    </row>
    <row r="9054" spans="1:29">
      <c r="A9054" s="1" t="s">
        <v>30</v>
      </c>
      <c r="B9054" s="2">
        <v>42865.868750000001</v>
      </c>
      <c r="C9054">
        <v>75</v>
      </c>
      <c r="D9054">
        <v>65</v>
      </c>
      <c r="E9054">
        <v>70.83</v>
      </c>
      <c r="F9054">
        <v>170</v>
      </c>
      <c r="G9054">
        <v>5</v>
      </c>
      <c r="H9054">
        <v>0</v>
      </c>
      <c r="I9054">
        <v>29.9</v>
      </c>
      <c r="J9054">
        <v>1012.3</v>
      </c>
      <c r="K9054">
        <v>10</v>
      </c>
      <c r="M9054" t="s">
        <v>31</v>
      </c>
      <c r="Q9054">
        <v>25000</v>
      </c>
      <c r="AB9054">
        <v>75</v>
      </c>
      <c r="AC9054" t="s">
        <v>9106</v>
      </c>
    </row>
    <row r="9055" spans="1:29">
      <c r="A9055" s="1" t="s">
        <v>30</v>
      </c>
      <c r="B9055" s="2">
        <v>42865.910416666666</v>
      </c>
      <c r="C9055">
        <v>73</v>
      </c>
      <c r="D9055">
        <v>64</v>
      </c>
      <c r="E9055">
        <v>73.400000000000006</v>
      </c>
      <c r="F9055">
        <v>190</v>
      </c>
      <c r="G9055">
        <v>4</v>
      </c>
      <c r="H9055">
        <v>0</v>
      </c>
      <c r="I9055">
        <v>29.92</v>
      </c>
      <c r="J9055">
        <v>1012.8</v>
      </c>
      <c r="K9055">
        <v>10</v>
      </c>
      <c r="M9055" t="s">
        <v>31</v>
      </c>
      <c r="Q9055">
        <v>25000</v>
      </c>
      <c r="AB9055">
        <v>73</v>
      </c>
      <c r="AC9055" t="s">
        <v>9107</v>
      </c>
    </row>
    <row r="9056" spans="1:29">
      <c r="A9056" s="1" t="s">
        <v>30</v>
      </c>
      <c r="B9056" s="2">
        <v>42865.95208333333</v>
      </c>
      <c r="C9056">
        <v>72</v>
      </c>
      <c r="D9056">
        <v>64</v>
      </c>
      <c r="E9056">
        <v>75.92</v>
      </c>
      <c r="F9056">
        <v>170</v>
      </c>
      <c r="G9056">
        <v>3</v>
      </c>
      <c r="H9056">
        <v>0</v>
      </c>
      <c r="I9056">
        <v>29.93</v>
      </c>
      <c r="J9056">
        <v>1013.1</v>
      </c>
      <c r="K9056">
        <v>10</v>
      </c>
      <c r="M9056" t="s">
        <v>32</v>
      </c>
      <c r="N9056" t="s">
        <v>32</v>
      </c>
      <c r="Q9056">
        <v>8500</v>
      </c>
      <c r="R9056">
        <v>25000</v>
      </c>
      <c r="AB9056">
        <v>72</v>
      </c>
      <c r="AC9056" t="s">
        <v>9108</v>
      </c>
    </row>
    <row r="9057" spans="1:29">
      <c r="A9057" s="1" t="s">
        <v>30</v>
      </c>
      <c r="B9057" s="2">
        <v>42865.993750000001</v>
      </c>
      <c r="C9057">
        <v>70</v>
      </c>
      <c r="D9057">
        <v>63</v>
      </c>
      <c r="E9057">
        <v>78.459999999999994</v>
      </c>
      <c r="F9057">
        <v>0</v>
      </c>
      <c r="G9057">
        <v>0</v>
      </c>
      <c r="H9057">
        <v>0</v>
      </c>
      <c r="I9057">
        <v>29.92</v>
      </c>
      <c r="J9057">
        <v>1012.6</v>
      </c>
      <c r="K9057">
        <v>10</v>
      </c>
      <c r="M9057" t="s">
        <v>31</v>
      </c>
      <c r="N9057" t="s">
        <v>31</v>
      </c>
      <c r="Q9057">
        <v>8500</v>
      </c>
      <c r="R9057">
        <v>25000</v>
      </c>
      <c r="AB9057">
        <v>70</v>
      </c>
      <c r="AC9057" t="s">
        <v>9109</v>
      </c>
    </row>
    <row r="9058" spans="1:29">
      <c r="A9058" s="1" t="s">
        <v>30</v>
      </c>
      <c r="B9058" s="2">
        <v>42866.035416666666</v>
      </c>
      <c r="C9058">
        <v>65</v>
      </c>
      <c r="D9058">
        <v>63</v>
      </c>
      <c r="E9058">
        <v>93.56</v>
      </c>
      <c r="F9058">
        <v>40</v>
      </c>
      <c r="G9058">
        <v>3</v>
      </c>
      <c r="H9058">
        <v>0</v>
      </c>
      <c r="I9058">
        <v>29.92</v>
      </c>
      <c r="J9058">
        <v>1012.7</v>
      </c>
      <c r="K9058">
        <v>7</v>
      </c>
      <c r="M9058" t="s">
        <v>31</v>
      </c>
      <c r="N9058" t="s">
        <v>31</v>
      </c>
      <c r="Q9058">
        <v>8500</v>
      </c>
      <c r="R9058">
        <v>25000</v>
      </c>
      <c r="AB9058">
        <v>64.900000000000006</v>
      </c>
      <c r="AC9058" t="s">
        <v>9110</v>
      </c>
    </row>
    <row r="9059" spans="1:29">
      <c r="A9059" s="1" t="s">
        <v>30</v>
      </c>
      <c r="B9059" s="2">
        <v>42866.07708333333</v>
      </c>
      <c r="C9059">
        <v>65</v>
      </c>
      <c r="D9059">
        <v>63</v>
      </c>
      <c r="E9059">
        <v>93.56</v>
      </c>
      <c r="F9059">
        <v>0</v>
      </c>
      <c r="G9059">
        <v>0</v>
      </c>
      <c r="H9059">
        <v>0</v>
      </c>
      <c r="I9059">
        <v>29.9</v>
      </c>
      <c r="J9059">
        <v>1011.8</v>
      </c>
      <c r="K9059">
        <v>7</v>
      </c>
      <c r="M9059" t="s">
        <v>31</v>
      </c>
      <c r="N9059" t="s">
        <v>31</v>
      </c>
      <c r="Q9059">
        <v>8500</v>
      </c>
      <c r="R9059">
        <v>25000</v>
      </c>
      <c r="AB9059">
        <v>64.900000000000006</v>
      </c>
      <c r="AC9059" t="s">
        <v>9111</v>
      </c>
    </row>
    <row r="9060" spans="1:29">
      <c r="A9060" s="1" t="s">
        <v>30</v>
      </c>
      <c r="B9060" s="2">
        <v>42866.118750000001</v>
      </c>
      <c r="C9060">
        <v>65</v>
      </c>
      <c r="D9060">
        <v>64</v>
      </c>
      <c r="E9060">
        <v>96.9</v>
      </c>
      <c r="F9060">
        <v>100</v>
      </c>
      <c r="G9060">
        <v>3</v>
      </c>
      <c r="H9060">
        <v>0</v>
      </c>
      <c r="I9060">
        <v>29.88</v>
      </c>
      <c r="J9060">
        <v>1011.3</v>
      </c>
      <c r="K9060">
        <v>7</v>
      </c>
      <c r="M9060" t="s">
        <v>31</v>
      </c>
      <c r="N9060" t="s">
        <v>31</v>
      </c>
      <c r="Q9060">
        <v>8500</v>
      </c>
      <c r="R9060">
        <v>25000</v>
      </c>
      <c r="AB9060">
        <v>64.900000000000006</v>
      </c>
      <c r="AC9060" t="s">
        <v>9112</v>
      </c>
    </row>
    <row r="9061" spans="1:29">
      <c r="A9061" s="1" t="s">
        <v>30</v>
      </c>
      <c r="B9061" s="2">
        <v>42866.160416666666</v>
      </c>
      <c r="C9061">
        <v>64</v>
      </c>
      <c r="D9061">
        <v>63</v>
      </c>
      <c r="E9061">
        <v>96.55</v>
      </c>
      <c r="F9061">
        <v>0</v>
      </c>
      <c r="G9061">
        <v>0</v>
      </c>
      <c r="H9061">
        <v>0</v>
      </c>
      <c r="I9061">
        <v>29.88</v>
      </c>
      <c r="J9061">
        <v>1011.3</v>
      </c>
      <c r="K9061">
        <v>6</v>
      </c>
      <c r="M9061" t="s">
        <v>31</v>
      </c>
      <c r="N9061" t="s">
        <v>32</v>
      </c>
      <c r="Q9061">
        <v>8500</v>
      </c>
      <c r="R9061">
        <v>25000</v>
      </c>
      <c r="U9061" t="s">
        <v>38</v>
      </c>
      <c r="AB9061">
        <v>64</v>
      </c>
      <c r="AC9061" t="s">
        <v>9113</v>
      </c>
    </row>
    <row r="9062" spans="1:29">
      <c r="A9062" s="1" t="s">
        <v>30</v>
      </c>
      <c r="B9062" s="2">
        <v>42866.20208333333</v>
      </c>
      <c r="C9062">
        <v>66</v>
      </c>
      <c r="D9062">
        <v>64</v>
      </c>
      <c r="E9062">
        <v>93.26</v>
      </c>
      <c r="F9062">
        <v>0</v>
      </c>
      <c r="G9062">
        <v>0</v>
      </c>
      <c r="H9062">
        <v>0</v>
      </c>
      <c r="I9062">
        <v>29.87</v>
      </c>
      <c r="J9062">
        <v>1010.9</v>
      </c>
      <c r="K9062">
        <v>5</v>
      </c>
      <c r="M9062" t="s">
        <v>31</v>
      </c>
      <c r="N9062" t="s">
        <v>31</v>
      </c>
      <c r="O9062" t="s">
        <v>31</v>
      </c>
      <c r="P9062" t="s">
        <v>32</v>
      </c>
      <c r="Q9062">
        <v>5000</v>
      </c>
      <c r="R9062">
        <v>8000</v>
      </c>
      <c r="S9062">
        <v>12000</v>
      </c>
      <c r="T9062">
        <v>25000</v>
      </c>
      <c r="U9062" t="s">
        <v>46</v>
      </c>
      <c r="AB9062">
        <v>66</v>
      </c>
      <c r="AC9062" t="s">
        <v>9114</v>
      </c>
    </row>
    <row r="9063" spans="1:29">
      <c r="A9063" s="1" t="s">
        <v>30</v>
      </c>
      <c r="B9063" s="2">
        <v>42866.236111111109</v>
      </c>
      <c r="C9063">
        <v>64</v>
      </c>
      <c r="D9063">
        <v>63</v>
      </c>
      <c r="E9063">
        <v>96.55</v>
      </c>
      <c r="F9063">
        <v>0</v>
      </c>
      <c r="G9063">
        <v>0</v>
      </c>
      <c r="H9063">
        <v>0</v>
      </c>
      <c r="I9063">
        <v>29.87</v>
      </c>
      <c r="K9063">
        <v>3</v>
      </c>
      <c r="M9063" t="s">
        <v>31</v>
      </c>
      <c r="N9063" t="s">
        <v>31</v>
      </c>
      <c r="O9063" t="s">
        <v>34</v>
      </c>
      <c r="P9063" t="s">
        <v>32</v>
      </c>
      <c r="Q9063">
        <v>300</v>
      </c>
      <c r="R9063">
        <v>6000</v>
      </c>
      <c r="S9063">
        <v>10000</v>
      </c>
      <c r="T9063">
        <v>25000</v>
      </c>
      <c r="U9063" t="s">
        <v>46</v>
      </c>
      <c r="AB9063">
        <v>64</v>
      </c>
      <c r="AC9063" t="s">
        <v>9115</v>
      </c>
    </row>
    <row r="9064" spans="1:29">
      <c r="A9064" s="1" t="s">
        <v>30</v>
      </c>
      <c r="B9064" s="2">
        <v>42866.243750000001</v>
      </c>
      <c r="C9064">
        <v>64</v>
      </c>
      <c r="D9064">
        <v>63</v>
      </c>
      <c r="E9064">
        <v>96.55</v>
      </c>
      <c r="F9064">
        <v>330</v>
      </c>
      <c r="G9064">
        <v>4</v>
      </c>
      <c r="H9064">
        <v>0</v>
      </c>
      <c r="I9064">
        <v>29.88</v>
      </c>
      <c r="J9064">
        <v>1011.3</v>
      </c>
      <c r="K9064">
        <v>3</v>
      </c>
      <c r="M9064" t="s">
        <v>31</v>
      </c>
      <c r="N9064" t="s">
        <v>31</v>
      </c>
      <c r="O9064" t="s">
        <v>34</v>
      </c>
      <c r="P9064" t="s">
        <v>32</v>
      </c>
      <c r="Q9064">
        <v>300</v>
      </c>
      <c r="R9064">
        <v>6000</v>
      </c>
      <c r="S9064">
        <v>10000</v>
      </c>
      <c r="T9064">
        <v>25000</v>
      </c>
      <c r="U9064" t="s">
        <v>46</v>
      </c>
      <c r="AB9064">
        <v>64</v>
      </c>
      <c r="AC9064" t="s">
        <v>9116</v>
      </c>
    </row>
    <row r="9065" spans="1:29">
      <c r="A9065" s="1" t="s">
        <v>30</v>
      </c>
      <c r="B9065" s="2">
        <v>42866.255555555559</v>
      </c>
      <c r="C9065">
        <v>64</v>
      </c>
      <c r="D9065">
        <v>63</v>
      </c>
      <c r="E9065">
        <v>96.55</v>
      </c>
      <c r="F9065">
        <v>340</v>
      </c>
      <c r="G9065">
        <v>3</v>
      </c>
      <c r="H9065">
        <v>0</v>
      </c>
      <c r="I9065">
        <v>29.87</v>
      </c>
      <c r="K9065">
        <v>2</v>
      </c>
      <c r="M9065" t="s">
        <v>31</v>
      </c>
      <c r="N9065" t="s">
        <v>31</v>
      </c>
      <c r="O9065" t="s">
        <v>34</v>
      </c>
      <c r="P9065" t="s">
        <v>32</v>
      </c>
      <c r="Q9065">
        <v>300</v>
      </c>
      <c r="R9065">
        <v>6000</v>
      </c>
      <c r="S9065">
        <v>10000</v>
      </c>
      <c r="T9065">
        <v>25000</v>
      </c>
      <c r="U9065" t="s">
        <v>46</v>
      </c>
      <c r="AB9065">
        <v>64</v>
      </c>
      <c r="AC9065" t="s">
        <v>9117</v>
      </c>
    </row>
    <row r="9066" spans="1:29">
      <c r="A9066" s="1" t="s">
        <v>30</v>
      </c>
      <c r="B9066" s="2">
        <v>42866.282638888886</v>
      </c>
      <c r="C9066">
        <v>64.400000000000006</v>
      </c>
      <c r="D9066">
        <v>62.6</v>
      </c>
      <c r="E9066">
        <v>93.88</v>
      </c>
      <c r="F9066">
        <v>0</v>
      </c>
      <c r="G9066">
        <v>0</v>
      </c>
      <c r="H9066">
        <v>0</v>
      </c>
      <c r="I9066">
        <v>29.88</v>
      </c>
      <c r="K9066">
        <v>0.5</v>
      </c>
      <c r="M9066" t="s">
        <v>32</v>
      </c>
      <c r="N9066" t="s">
        <v>32</v>
      </c>
      <c r="O9066" t="s">
        <v>32</v>
      </c>
      <c r="Q9066">
        <v>100</v>
      </c>
      <c r="R9066">
        <v>6000</v>
      </c>
      <c r="S9066">
        <v>25000</v>
      </c>
      <c r="U9066" t="s">
        <v>38</v>
      </c>
      <c r="AB9066">
        <v>64.400000000000006</v>
      </c>
      <c r="AC9066" t="s">
        <v>9118</v>
      </c>
    </row>
    <row r="9067" spans="1:29">
      <c r="A9067" s="1" t="s">
        <v>30</v>
      </c>
      <c r="B9067" s="2">
        <v>42866.285416666666</v>
      </c>
      <c r="C9067">
        <v>64</v>
      </c>
      <c r="D9067">
        <v>64</v>
      </c>
      <c r="E9067">
        <v>100</v>
      </c>
      <c r="F9067">
        <v>10</v>
      </c>
      <c r="G9067">
        <v>3</v>
      </c>
      <c r="H9067">
        <v>0</v>
      </c>
      <c r="I9067">
        <v>29.87</v>
      </c>
      <c r="J9067">
        <v>1011.1</v>
      </c>
      <c r="K9067">
        <v>0.5</v>
      </c>
      <c r="M9067" t="s">
        <v>43</v>
      </c>
      <c r="Q9067">
        <v>100</v>
      </c>
      <c r="U9067" t="s">
        <v>41</v>
      </c>
      <c r="AB9067">
        <v>64</v>
      </c>
      <c r="AC9067" t="s">
        <v>9119</v>
      </c>
    </row>
    <row r="9068" spans="1:29">
      <c r="A9068" s="1" t="s">
        <v>30</v>
      </c>
      <c r="B9068" s="2">
        <v>42866.325694444444</v>
      </c>
      <c r="C9068">
        <v>66.2</v>
      </c>
      <c r="D9068">
        <v>64.400000000000006</v>
      </c>
      <c r="E9068">
        <v>93.92</v>
      </c>
      <c r="F9068">
        <v>350</v>
      </c>
      <c r="G9068">
        <v>3</v>
      </c>
      <c r="H9068">
        <v>0</v>
      </c>
      <c r="I9068">
        <v>29.88</v>
      </c>
      <c r="K9068">
        <v>2.5</v>
      </c>
      <c r="M9068" t="s">
        <v>32</v>
      </c>
      <c r="N9068" t="s">
        <v>43</v>
      </c>
      <c r="Q9068">
        <v>100</v>
      </c>
      <c r="R9068">
        <v>25000</v>
      </c>
      <c r="U9068" t="s">
        <v>38</v>
      </c>
      <c r="AB9068">
        <v>66.2</v>
      </c>
      <c r="AC9068" t="s">
        <v>9120</v>
      </c>
    </row>
    <row r="9069" spans="1:29">
      <c r="A9069" s="1" t="s">
        <v>30</v>
      </c>
      <c r="B9069" s="2">
        <v>42866.32708333333</v>
      </c>
      <c r="C9069">
        <v>66</v>
      </c>
      <c r="D9069">
        <v>65</v>
      </c>
      <c r="E9069">
        <v>96.24</v>
      </c>
      <c r="F9069">
        <v>350</v>
      </c>
      <c r="G9069">
        <v>4</v>
      </c>
      <c r="H9069">
        <v>0</v>
      </c>
      <c r="I9069">
        <v>29.87</v>
      </c>
      <c r="J9069">
        <v>1011.2</v>
      </c>
      <c r="K9069">
        <v>2.5</v>
      </c>
      <c r="M9069" t="s">
        <v>32</v>
      </c>
      <c r="N9069" t="s">
        <v>32</v>
      </c>
      <c r="Q9069">
        <v>200</v>
      </c>
      <c r="R9069">
        <v>25000</v>
      </c>
      <c r="U9069" t="s">
        <v>38</v>
      </c>
      <c r="AB9069">
        <v>66</v>
      </c>
      <c r="AC9069" t="s">
        <v>9121</v>
      </c>
    </row>
    <row r="9070" spans="1:29">
      <c r="A9070" s="1" t="s">
        <v>30</v>
      </c>
      <c r="B9070" s="2">
        <v>42866.342361111114</v>
      </c>
      <c r="C9070">
        <v>67</v>
      </c>
      <c r="D9070">
        <v>65</v>
      </c>
      <c r="E9070">
        <v>93.29</v>
      </c>
      <c r="G9070">
        <v>5</v>
      </c>
      <c r="H9070">
        <v>0</v>
      </c>
      <c r="I9070">
        <v>29.89</v>
      </c>
      <c r="K9070">
        <v>3</v>
      </c>
      <c r="M9070" t="s">
        <v>32</v>
      </c>
      <c r="N9070" t="s">
        <v>32</v>
      </c>
      <c r="Q9070">
        <v>300</v>
      </c>
      <c r="R9070">
        <v>25000</v>
      </c>
      <c r="U9070" t="s">
        <v>38</v>
      </c>
      <c r="AB9070">
        <v>66.900000000000006</v>
      </c>
      <c r="AC9070" t="s">
        <v>9122</v>
      </c>
    </row>
    <row r="9071" spans="1:29">
      <c r="A9071" s="1" t="s">
        <v>30</v>
      </c>
      <c r="B9071" s="2">
        <v>42866.356944444444</v>
      </c>
      <c r="C9071">
        <v>66</v>
      </c>
      <c r="D9071">
        <v>65</v>
      </c>
      <c r="E9071">
        <v>96.24</v>
      </c>
      <c r="G9071">
        <v>3</v>
      </c>
      <c r="H9071">
        <v>0</v>
      </c>
      <c r="I9071">
        <v>29.89</v>
      </c>
      <c r="K9071">
        <v>1</v>
      </c>
      <c r="M9071" t="s">
        <v>43</v>
      </c>
      <c r="Q9071">
        <v>200</v>
      </c>
      <c r="U9071" t="s">
        <v>38</v>
      </c>
      <c r="AB9071">
        <v>66</v>
      </c>
      <c r="AC9071" t="s">
        <v>9123</v>
      </c>
    </row>
    <row r="9072" spans="1:29">
      <c r="A9072" s="1" t="s">
        <v>30</v>
      </c>
      <c r="B9072" s="2">
        <v>42866.368750000001</v>
      </c>
      <c r="C9072">
        <v>67</v>
      </c>
      <c r="D9072">
        <v>65</v>
      </c>
      <c r="E9072">
        <v>93.29</v>
      </c>
      <c r="F9072">
        <v>0</v>
      </c>
      <c r="G9072">
        <v>0</v>
      </c>
      <c r="H9072">
        <v>0</v>
      </c>
      <c r="I9072">
        <v>29.88</v>
      </c>
      <c r="J9072">
        <v>1011.4</v>
      </c>
      <c r="K9072">
        <v>1</v>
      </c>
      <c r="M9072" t="s">
        <v>32</v>
      </c>
      <c r="N9072" t="s">
        <v>32</v>
      </c>
      <c r="Q9072">
        <v>300</v>
      </c>
      <c r="R9072">
        <v>25000</v>
      </c>
      <c r="U9072" t="s">
        <v>38</v>
      </c>
      <c r="AB9072">
        <v>66.900000000000006</v>
      </c>
      <c r="AC9072" t="s">
        <v>9124</v>
      </c>
    </row>
    <row r="9073" spans="1:29">
      <c r="A9073" s="1" t="s">
        <v>30</v>
      </c>
      <c r="B9073" s="2">
        <v>42866.383333333331</v>
      </c>
      <c r="C9073">
        <v>68</v>
      </c>
      <c r="D9073">
        <v>66</v>
      </c>
      <c r="E9073">
        <v>93.32</v>
      </c>
      <c r="F9073">
        <v>20</v>
      </c>
      <c r="G9073">
        <v>3</v>
      </c>
      <c r="H9073">
        <v>0</v>
      </c>
      <c r="I9073">
        <v>29.88</v>
      </c>
      <c r="K9073">
        <v>4</v>
      </c>
      <c r="M9073" t="s">
        <v>34</v>
      </c>
      <c r="N9073" t="s">
        <v>32</v>
      </c>
      <c r="O9073" t="s">
        <v>32</v>
      </c>
      <c r="Q9073">
        <v>500</v>
      </c>
      <c r="R9073">
        <v>15000</v>
      </c>
      <c r="S9073">
        <v>25000</v>
      </c>
      <c r="U9073" t="s">
        <v>38</v>
      </c>
      <c r="AB9073">
        <v>68</v>
      </c>
      <c r="AC9073" t="s">
        <v>9125</v>
      </c>
    </row>
    <row r="9074" spans="1:29">
      <c r="A9074" s="1" t="s">
        <v>30</v>
      </c>
      <c r="B9074" s="2">
        <v>42866.410416666666</v>
      </c>
      <c r="C9074">
        <v>71</v>
      </c>
      <c r="D9074">
        <v>66</v>
      </c>
      <c r="E9074">
        <v>83.93</v>
      </c>
      <c r="F9074">
        <v>0</v>
      </c>
      <c r="G9074">
        <v>0</v>
      </c>
      <c r="H9074">
        <v>0</v>
      </c>
      <c r="I9074">
        <v>29.86</v>
      </c>
      <c r="J9074">
        <v>1010.9</v>
      </c>
      <c r="K9074">
        <v>7</v>
      </c>
      <c r="M9074" t="s">
        <v>31</v>
      </c>
      <c r="N9074" t="s">
        <v>34</v>
      </c>
      <c r="O9074" t="s">
        <v>43</v>
      </c>
      <c r="Q9074">
        <v>800</v>
      </c>
      <c r="R9074">
        <v>15000</v>
      </c>
      <c r="S9074">
        <v>25000</v>
      </c>
      <c r="AB9074">
        <v>71.099999999999994</v>
      </c>
      <c r="AC9074" t="s">
        <v>9126</v>
      </c>
    </row>
    <row r="9075" spans="1:29">
      <c r="A9075" s="1" t="s">
        <v>30</v>
      </c>
      <c r="B9075" s="2">
        <v>42866.45208333333</v>
      </c>
      <c r="C9075">
        <v>72</v>
      </c>
      <c r="D9075">
        <v>66</v>
      </c>
      <c r="E9075">
        <v>81.41</v>
      </c>
      <c r="F9075">
        <v>340</v>
      </c>
      <c r="G9075">
        <v>3</v>
      </c>
      <c r="H9075">
        <v>0</v>
      </c>
      <c r="I9075">
        <v>29.87</v>
      </c>
      <c r="J9075">
        <v>1011</v>
      </c>
      <c r="K9075">
        <v>8</v>
      </c>
      <c r="M9075" t="s">
        <v>31</v>
      </c>
      <c r="N9075" t="s">
        <v>32</v>
      </c>
      <c r="O9075" t="s">
        <v>43</v>
      </c>
      <c r="Q9075">
        <v>7000</v>
      </c>
      <c r="R9075">
        <v>14000</v>
      </c>
      <c r="S9075">
        <v>25000</v>
      </c>
      <c r="AB9075">
        <v>72</v>
      </c>
      <c r="AC9075" t="s">
        <v>9127</v>
      </c>
    </row>
    <row r="9076" spans="1:29">
      <c r="A9076" s="1" t="s">
        <v>30</v>
      </c>
      <c r="B9076" s="2">
        <v>42866.493750000001</v>
      </c>
      <c r="C9076">
        <v>73</v>
      </c>
      <c r="D9076">
        <v>67</v>
      </c>
      <c r="E9076">
        <v>81.2</v>
      </c>
      <c r="F9076">
        <v>0</v>
      </c>
      <c r="G9076">
        <v>0</v>
      </c>
      <c r="H9076">
        <v>0</v>
      </c>
      <c r="I9076">
        <v>29.86</v>
      </c>
      <c r="J9076">
        <v>1010.9</v>
      </c>
      <c r="K9076">
        <v>10</v>
      </c>
      <c r="M9076" t="s">
        <v>31</v>
      </c>
      <c r="N9076" t="s">
        <v>32</v>
      </c>
      <c r="O9076" t="s">
        <v>43</v>
      </c>
      <c r="Q9076">
        <v>6000</v>
      </c>
      <c r="R9076">
        <v>15000</v>
      </c>
      <c r="S9076">
        <v>25000</v>
      </c>
      <c r="AB9076">
        <v>73</v>
      </c>
      <c r="AC9076" t="s">
        <v>9128</v>
      </c>
    </row>
    <row r="9077" spans="1:29">
      <c r="A9077" s="1" t="s">
        <v>30</v>
      </c>
      <c r="B9077" s="2">
        <v>42866.535416666666</v>
      </c>
      <c r="C9077">
        <v>77</v>
      </c>
      <c r="D9077">
        <v>67</v>
      </c>
      <c r="E9077">
        <v>71.03</v>
      </c>
      <c r="F9077">
        <v>280</v>
      </c>
      <c r="G9077">
        <v>5</v>
      </c>
      <c r="H9077">
        <v>0</v>
      </c>
      <c r="I9077">
        <v>29.84</v>
      </c>
      <c r="J9077">
        <v>1009.9</v>
      </c>
      <c r="K9077">
        <v>10</v>
      </c>
      <c r="M9077" t="s">
        <v>31</v>
      </c>
      <c r="N9077" t="s">
        <v>32</v>
      </c>
      <c r="O9077" t="s">
        <v>32</v>
      </c>
      <c r="Q9077">
        <v>6000</v>
      </c>
      <c r="R9077">
        <v>14000</v>
      </c>
      <c r="S9077">
        <v>25000</v>
      </c>
      <c r="AB9077">
        <v>77</v>
      </c>
      <c r="AC9077" t="s">
        <v>9129</v>
      </c>
    </row>
    <row r="9078" spans="1:29">
      <c r="A9078" s="1" t="s">
        <v>30</v>
      </c>
      <c r="B9078" s="2">
        <v>42866.57708333333</v>
      </c>
      <c r="C9078">
        <v>80</v>
      </c>
      <c r="D9078">
        <v>64</v>
      </c>
      <c r="E9078">
        <v>57.98</v>
      </c>
      <c r="G9078">
        <v>4</v>
      </c>
      <c r="H9078">
        <v>0</v>
      </c>
      <c r="I9078">
        <v>29.8</v>
      </c>
      <c r="J9078">
        <v>1008.6</v>
      </c>
      <c r="K9078">
        <v>10</v>
      </c>
      <c r="M9078" t="s">
        <v>31</v>
      </c>
      <c r="N9078" t="s">
        <v>32</v>
      </c>
      <c r="O9078" t="s">
        <v>32</v>
      </c>
      <c r="Q9078">
        <v>6000</v>
      </c>
      <c r="R9078">
        <v>16000</v>
      </c>
      <c r="S9078">
        <v>25000</v>
      </c>
      <c r="AB9078">
        <v>81.709999999999994</v>
      </c>
      <c r="AC9078" t="s">
        <v>9130</v>
      </c>
    </row>
    <row r="9079" spans="1:29">
      <c r="A9079" s="1" t="s">
        <v>30</v>
      </c>
      <c r="B9079" s="2">
        <v>42866.618750000001</v>
      </c>
      <c r="C9079">
        <v>82</v>
      </c>
      <c r="D9079">
        <v>67</v>
      </c>
      <c r="E9079">
        <v>60.28</v>
      </c>
      <c r="F9079">
        <v>250</v>
      </c>
      <c r="G9079">
        <v>7</v>
      </c>
      <c r="H9079">
        <v>0</v>
      </c>
      <c r="I9079">
        <v>29.79</v>
      </c>
      <c r="J9079">
        <v>1008.2</v>
      </c>
      <c r="K9079">
        <v>10</v>
      </c>
      <c r="M9079" t="s">
        <v>31</v>
      </c>
      <c r="N9079" t="s">
        <v>34</v>
      </c>
      <c r="O9079" t="s">
        <v>43</v>
      </c>
      <c r="Q9079">
        <v>3500</v>
      </c>
      <c r="R9079">
        <v>15000</v>
      </c>
      <c r="S9079">
        <v>25000</v>
      </c>
      <c r="AB9079">
        <v>84.48</v>
      </c>
      <c r="AC9079" t="s">
        <v>9131</v>
      </c>
    </row>
    <row r="9080" spans="1:29">
      <c r="A9080" s="1" t="s">
        <v>30</v>
      </c>
      <c r="B9080" s="2">
        <v>42866.660416666666</v>
      </c>
      <c r="C9080">
        <v>83</v>
      </c>
      <c r="D9080">
        <v>65</v>
      </c>
      <c r="E9080">
        <v>54.62</v>
      </c>
      <c r="F9080">
        <v>260</v>
      </c>
      <c r="G9080">
        <v>8</v>
      </c>
      <c r="H9080">
        <v>0</v>
      </c>
      <c r="I9080">
        <v>29.79</v>
      </c>
      <c r="J9080">
        <v>1008.1</v>
      </c>
      <c r="K9080">
        <v>10</v>
      </c>
      <c r="M9080" t="s">
        <v>31</v>
      </c>
      <c r="N9080" t="s">
        <v>34</v>
      </c>
      <c r="O9080" t="s">
        <v>32</v>
      </c>
      <c r="Q9080">
        <v>5000</v>
      </c>
      <c r="R9080">
        <v>15000</v>
      </c>
      <c r="S9080">
        <v>25000</v>
      </c>
      <c r="AB9080">
        <v>84.64</v>
      </c>
      <c r="AC9080" t="s">
        <v>9132</v>
      </c>
    </row>
    <row r="9081" spans="1:29">
      <c r="A9081" s="1" t="s">
        <v>30</v>
      </c>
      <c r="B9081" s="2">
        <v>42866.70208333333</v>
      </c>
      <c r="C9081">
        <v>84</v>
      </c>
      <c r="D9081">
        <v>64</v>
      </c>
      <c r="E9081">
        <v>51.08</v>
      </c>
      <c r="F9081">
        <v>290</v>
      </c>
      <c r="G9081">
        <v>8</v>
      </c>
      <c r="H9081">
        <v>0</v>
      </c>
      <c r="I9081">
        <v>29.78</v>
      </c>
      <c r="J9081">
        <v>1007.8</v>
      </c>
      <c r="K9081">
        <v>10</v>
      </c>
      <c r="M9081" t="s">
        <v>31</v>
      </c>
      <c r="N9081" t="s">
        <v>34</v>
      </c>
      <c r="O9081" t="s">
        <v>32</v>
      </c>
      <c r="Q9081">
        <v>5000</v>
      </c>
      <c r="R9081">
        <v>16000</v>
      </c>
      <c r="S9081">
        <v>25000</v>
      </c>
      <c r="AB9081">
        <v>85.36</v>
      </c>
      <c r="AC9081" t="s">
        <v>9133</v>
      </c>
    </row>
    <row r="9082" spans="1:29">
      <c r="A9082" s="1" t="s">
        <v>30</v>
      </c>
      <c r="B9082" s="2">
        <v>42866.743750000001</v>
      </c>
      <c r="C9082">
        <v>82</v>
      </c>
      <c r="D9082">
        <v>63</v>
      </c>
      <c r="E9082">
        <v>52.62</v>
      </c>
      <c r="F9082">
        <v>260</v>
      </c>
      <c r="G9082">
        <v>6</v>
      </c>
      <c r="H9082">
        <v>0</v>
      </c>
      <c r="I9082">
        <v>29.78</v>
      </c>
      <c r="J9082">
        <v>1007.8</v>
      </c>
      <c r="K9082">
        <v>10</v>
      </c>
      <c r="M9082" t="s">
        <v>31</v>
      </c>
      <c r="N9082" t="s">
        <v>34</v>
      </c>
      <c r="O9082" t="s">
        <v>32</v>
      </c>
      <c r="Q9082">
        <v>5000</v>
      </c>
      <c r="R9082">
        <v>16000</v>
      </c>
      <c r="S9082">
        <v>25000</v>
      </c>
      <c r="AB9082">
        <v>83.17</v>
      </c>
      <c r="AC9082" t="s">
        <v>9134</v>
      </c>
    </row>
    <row r="9083" spans="1:29">
      <c r="A9083" s="1" t="s">
        <v>30</v>
      </c>
      <c r="B9083" s="2">
        <v>42866.785416666666</v>
      </c>
      <c r="C9083">
        <v>80</v>
      </c>
      <c r="D9083">
        <v>64</v>
      </c>
      <c r="E9083">
        <v>57.98</v>
      </c>
      <c r="F9083">
        <v>250</v>
      </c>
      <c r="G9083">
        <v>4</v>
      </c>
      <c r="H9083">
        <v>0</v>
      </c>
      <c r="I9083">
        <v>29.76</v>
      </c>
      <c r="J9083">
        <v>1007.4</v>
      </c>
      <c r="K9083">
        <v>10</v>
      </c>
      <c r="M9083" t="s">
        <v>31</v>
      </c>
      <c r="N9083" t="s">
        <v>31</v>
      </c>
      <c r="O9083" t="s">
        <v>32</v>
      </c>
      <c r="Q9083">
        <v>5000</v>
      </c>
      <c r="R9083">
        <v>16000</v>
      </c>
      <c r="S9083">
        <v>25000</v>
      </c>
      <c r="AB9083">
        <v>81.709999999999994</v>
      </c>
      <c r="AC9083" t="s">
        <v>9135</v>
      </c>
    </row>
    <row r="9084" spans="1:29">
      <c r="A9084" s="1" t="s">
        <v>30</v>
      </c>
      <c r="B9084" s="2">
        <v>42866.82708333333</v>
      </c>
      <c r="C9084">
        <v>76</v>
      </c>
      <c r="D9084">
        <v>65</v>
      </c>
      <c r="E9084">
        <v>68.73</v>
      </c>
      <c r="F9084">
        <v>260</v>
      </c>
      <c r="G9084">
        <v>3</v>
      </c>
      <c r="H9084">
        <v>0</v>
      </c>
      <c r="I9084">
        <v>29.78</v>
      </c>
      <c r="J9084">
        <v>1007.9</v>
      </c>
      <c r="K9084">
        <v>10</v>
      </c>
      <c r="M9084" t="s">
        <v>32</v>
      </c>
      <c r="N9084" t="s">
        <v>32</v>
      </c>
      <c r="O9084" t="s">
        <v>32</v>
      </c>
      <c r="Q9084">
        <v>7500</v>
      </c>
      <c r="R9084">
        <v>16000</v>
      </c>
      <c r="S9084">
        <v>25000</v>
      </c>
      <c r="AB9084">
        <v>75.900000000000006</v>
      </c>
      <c r="AC9084" t="s">
        <v>9136</v>
      </c>
    </row>
    <row r="9085" spans="1:29">
      <c r="A9085" s="1" t="s">
        <v>30</v>
      </c>
      <c r="B9085" s="2">
        <v>42866.868750000001</v>
      </c>
      <c r="C9085">
        <v>75</v>
      </c>
      <c r="D9085">
        <v>64</v>
      </c>
      <c r="E9085">
        <v>68.64</v>
      </c>
      <c r="F9085">
        <v>0</v>
      </c>
      <c r="G9085">
        <v>0</v>
      </c>
      <c r="H9085">
        <v>0</v>
      </c>
      <c r="I9085">
        <v>29.78</v>
      </c>
      <c r="J9085">
        <v>1008.2</v>
      </c>
      <c r="K9085">
        <v>10</v>
      </c>
      <c r="M9085" t="s">
        <v>32</v>
      </c>
      <c r="N9085" t="s">
        <v>32</v>
      </c>
      <c r="O9085" t="s">
        <v>32</v>
      </c>
      <c r="Q9085">
        <v>6500</v>
      </c>
      <c r="R9085">
        <v>12000</v>
      </c>
      <c r="S9085">
        <v>25000</v>
      </c>
      <c r="AB9085">
        <v>75</v>
      </c>
      <c r="AC9085" t="s">
        <v>9137</v>
      </c>
    </row>
    <row r="9086" spans="1:29">
      <c r="A9086" s="1" t="s">
        <v>30</v>
      </c>
      <c r="B9086" s="2">
        <v>42866.886111111111</v>
      </c>
      <c r="C9086">
        <v>75</v>
      </c>
      <c r="D9086">
        <v>65</v>
      </c>
      <c r="E9086">
        <v>70.83</v>
      </c>
      <c r="F9086">
        <v>60</v>
      </c>
      <c r="G9086">
        <v>10</v>
      </c>
      <c r="H9086">
        <v>0</v>
      </c>
      <c r="I9086">
        <v>29.8</v>
      </c>
      <c r="K9086">
        <v>10</v>
      </c>
      <c r="L9086">
        <v>15</v>
      </c>
      <c r="M9086" t="s">
        <v>32</v>
      </c>
      <c r="N9086" t="s">
        <v>32</v>
      </c>
      <c r="O9086" t="s">
        <v>43</v>
      </c>
      <c r="Q9086">
        <v>6500</v>
      </c>
      <c r="R9086">
        <v>10000</v>
      </c>
      <c r="S9086">
        <v>25000</v>
      </c>
      <c r="U9086" t="s">
        <v>115</v>
      </c>
      <c r="AB9086">
        <v>75</v>
      </c>
      <c r="AC9086" t="s">
        <v>9138</v>
      </c>
    </row>
    <row r="9087" spans="1:29">
      <c r="A9087" s="1" t="s">
        <v>30</v>
      </c>
      <c r="B9087" s="2">
        <v>42866.894444444442</v>
      </c>
      <c r="C9087">
        <v>72</v>
      </c>
      <c r="D9087">
        <v>66</v>
      </c>
      <c r="E9087">
        <v>81.41</v>
      </c>
      <c r="F9087">
        <v>350</v>
      </c>
      <c r="G9087">
        <v>18</v>
      </c>
      <c r="I9087">
        <v>29.88</v>
      </c>
      <c r="K9087">
        <v>1</v>
      </c>
      <c r="L9087">
        <v>39</v>
      </c>
      <c r="M9087" t="s">
        <v>34</v>
      </c>
      <c r="N9087" t="s">
        <v>32</v>
      </c>
      <c r="O9087" t="s">
        <v>43</v>
      </c>
      <c r="Q9087">
        <v>1500</v>
      </c>
      <c r="R9087">
        <v>6500</v>
      </c>
      <c r="S9087">
        <v>10000</v>
      </c>
      <c r="U9087" t="e" cm="1">
        <f t="array" ref="U9087">+TSRA BR</f>
        <v>#NAME?</v>
      </c>
      <c r="Y9087">
        <v>39</v>
      </c>
      <c r="Z9087">
        <v>20</v>
      </c>
      <c r="AA9087" s="2">
        <v>42866.894444444442</v>
      </c>
      <c r="AB9087">
        <v>72</v>
      </c>
      <c r="AC9087" t="s">
        <v>9139</v>
      </c>
    </row>
    <row r="9088" spans="1:29">
      <c r="A9088" s="1" t="s">
        <v>30</v>
      </c>
      <c r="B9088" s="2">
        <v>42866.897916666669</v>
      </c>
      <c r="C9088">
        <v>63</v>
      </c>
      <c r="D9088">
        <v>62</v>
      </c>
      <c r="E9088">
        <v>96.88</v>
      </c>
      <c r="F9088">
        <v>20</v>
      </c>
      <c r="G9088">
        <v>13</v>
      </c>
      <c r="H9088">
        <v>0.3</v>
      </c>
      <c r="I9088">
        <v>29.86</v>
      </c>
      <c r="K9088">
        <v>1</v>
      </c>
      <c r="L9088">
        <v>39</v>
      </c>
      <c r="M9088" t="s">
        <v>32</v>
      </c>
      <c r="N9088" t="s">
        <v>32</v>
      </c>
      <c r="O9088" t="s">
        <v>43</v>
      </c>
      <c r="Q9088">
        <v>700</v>
      </c>
      <c r="R9088">
        <v>1500</v>
      </c>
      <c r="S9088">
        <v>6500</v>
      </c>
      <c r="U9088" t="e" cm="1">
        <f t="array" ref="U9088">+TSRA BR</f>
        <v>#NAME?</v>
      </c>
      <c r="Y9088">
        <v>39</v>
      </c>
      <c r="Z9088">
        <v>20</v>
      </c>
      <c r="AA9088" s="2">
        <v>42866.894444444442</v>
      </c>
      <c r="AB9088">
        <v>63</v>
      </c>
      <c r="AC9088" t="s">
        <v>9140</v>
      </c>
    </row>
    <row r="9089" spans="1:29">
      <c r="A9089" s="1" t="s">
        <v>30</v>
      </c>
      <c r="B9089" s="2">
        <v>42866.90347222222</v>
      </c>
      <c r="C9089">
        <v>65</v>
      </c>
      <c r="D9089">
        <v>62</v>
      </c>
      <c r="E9089">
        <v>90.64</v>
      </c>
      <c r="F9089">
        <v>20</v>
      </c>
      <c r="G9089">
        <v>10</v>
      </c>
      <c r="H9089">
        <v>0.48</v>
      </c>
      <c r="I9089">
        <v>29.86</v>
      </c>
      <c r="K9089">
        <v>6</v>
      </c>
      <c r="L9089">
        <v>20</v>
      </c>
      <c r="M9089" t="s">
        <v>34</v>
      </c>
      <c r="N9089" t="s">
        <v>32</v>
      </c>
      <c r="O9089" t="s">
        <v>43</v>
      </c>
      <c r="Q9089">
        <v>700</v>
      </c>
      <c r="R9089">
        <v>3500</v>
      </c>
      <c r="S9089">
        <v>6500</v>
      </c>
      <c r="U9089" t="e" cm="1">
        <f t="array" ref="U9089">-TSRA BR</f>
        <v>#NAME?</v>
      </c>
      <c r="Y9089">
        <v>39</v>
      </c>
      <c r="Z9089">
        <v>20</v>
      </c>
      <c r="AA9089" s="2">
        <v>42866.894444444442</v>
      </c>
      <c r="AB9089">
        <v>64.900000000000006</v>
      </c>
      <c r="AC9089" t="s">
        <v>9141</v>
      </c>
    </row>
    <row r="9090" spans="1:29">
      <c r="A9090" s="1" t="s">
        <v>30</v>
      </c>
      <c r="B9090" s="2">
        <v>42866.910416666666</v>
      </c>
      <c r="C9090">
        <v>65</v>
      </c>
      <c r="D9090">
        <v>62</v>
      </c>
      <c r="E9090">
        <v>90.64</v>
      </c>
      <c r="F9090">
        <v>50</v>
      </c>
      <c r="G9090">
        <v>11</v>
      </c>
      <c r="H9090">
        <v>0.48</v>
      </c>
      <c r="I9090">
        <v>29.86</v>
      </c>
      <c r="J9090">
        <v>1010.7</v>
      </c>
      <c r="K9090">
        <v>10</v>
      </c>
      <c r="M9090" t="s">
        <v>31</v>
      </c>
      <c r="N9090" t="s">
        <v>32</v>
      </c>
      <c r="O9090" t="s">
        <v>32</v>
      </c>
      <c r="P9090" t="s">
        <v>43</v>
      </c>
      <c r="Q9090">
        <v>700</v>
      </c>
      <c r="R9090">
        <v>6500</v>
      </c>
      <c r="S9090">
        <v>10000</v>
      </c>
      <c r="T9090">
        <v>25000</v>
      </c>
      <c r="U9090" t="e" cm="1">
        <f t="array" ref="U9090">-TSRA</f>
        <v>#NAME?</v>
      </c>
      <c r="Y9090">
        <v>39</v>
      </c>
      <c r="Z9090">
        <v>20</v>
      </c>
      <c r="AA9090" s="2">
        <v>42866.894444444442</v>
      </c>
      <c r="AB9090">
        <v>64.900000000000006</v>
      </c>
      <c r="AC9090" t="s">
        <v>9142</v>
      </c>
    </row>
    <row r="9091" spans="1:29">
      <c r="A9091" s="1" t="s">
        <v>30</v>
      </c>
      <c r="B9091" s="2">
        <v>42866.917361111111</v>
      </c>
      <c r="C9091">
        <v>65</v>
      </c>
      <c r="D9091">
        <v>63</v>
      </c>
      <c r="E9091">
        <v>93.56</v>
      </c>
      <c r="F9091">
        <v>70</v>
      </c>
      <c r="G9091">
        <v>8</v>
      </c>
      <c r="I9091">
        <v>29.85</v>
      </c>
      <c r="K9091">
        <v>10</v>
      </c>
      <c r="M9091" t="s">
        <v>31</v>
      </c>
      <c r="N9091" t="s">
        <v>34</v>
      </c>
      <c r="O9091" t="s">
        <v>32</v>
      </c>
      <c r="P9091" t="s">
        <v>43</v>
      </c>
      <c r="Q9091">
        <v>900</v>
      </c>
      <c r="R9091">
        <v>6500</v>
      </c>
      <c r="S9091">
        <v>10000</v>
      </c>
      <c r="T9091">
        <v>25000</v>
      </c>
      <c r="AB9091">
        <v>64.900000000000006</v>
      </c>
      <c r="AC9091" t="s">
        <v>9143</v>
      </c>
    </row>
    <row r="9092" spans="1:29">
      <c r="A9092" s="1" t="s">
        <v>30</v>
      </c>
      <c r="B9092" s="2">
        <v>42866.95208333333</v>
      </c>
      <c r="C9092">
        <v>65</v>
      </c>
      <c r="D9092">
        <v>63</v>
      </c>
      <c r="E9092">
        <v>93.56</v>
      </c>
      <c r="F9092">
        <v>50</v>
      </c>
      <c r="G9092">
        <v>7</v>
      </c>
      <c r="I9092">
        <v>29.86</v>
      </c>
      <c r="J9092">
        <v>1010.7</v>
      </c>
      <c r="K9092">
        <v>10</v>
      </c>
      <c r="M9092" t="s">
        <v>31</v>
      </c>
      <c r="N9092" t="s">
        <v>31</v>
      </c>
      <c r="O9092" t="s">
        <v>32</v>
      </c>
      <c r="P9092" t="s">
        <v>32</v>
      </c>
      <c r="Q9092">
        <v>900</v>
      </c>
      <c r="R9092">
        <v>6500</v>
      </c>
      <c r="S9092">
        <v>11000</v>
      </c>
      <c r="T9092">
        <v>25000</v>
      </c>
      <c r="AB9092">
        <v>64.900000000000006</v>
      </c>
      <c r="AC9092" t="s">
        <v>9144</v>
      </c>
    </row>
    <row r="9093" spans="1:29">
      <c r="A9093" s="1" t="s">
        <v>30</v>
      </c>
      <c r="B9093" s="2">
        <v>42866.963194444441</v>
      </c>
      <c r="C9093">
        <v>65</v>
      </c>
      <c r="D9093">
        <v>63</v>
      </c>
      <c r="E9093">
        <v>93.56</v>
      </c>
      <c r="F9093">
        <v>40</v>
      </c>
      <c r="G9093">
        <v>8</v>
      </c>
      <c r="H9093">
        <v>0</v>
      </c>
      <c r="I9093">
        <v>29.86</v>
      </c>
      <c r="K9093">
        <v>10</v>
      </c>
      <c r="M9093" t="s">
        <v>32</v>
      </c>
      <c r="N9093" t="s">
        <v>32</v>
      </c>
      <c r="O9093" t="s">
        <v>32</v>
      </c>
      <c r="P9093" t="s">
        <v>32</v>
      </c>
      <c r="Q9093">
        <v>700</v>
      </c>
      <c r="R9093">
        <v>6500</v>
      </c>
      <c r="S9093">
        <v>10000</v>
      </c>
      <c r="T9093">
        <v>25000</v>
      </c>
      <c r="AB9093">
        <v>64.900000000000006</v>
      </c>
      <c r="AC9093" t="s">
        <v>9145</v>
      </c>
    </row>
    <row r="9094" spans="1:29">
      <c r="A9094" s="1" t="s">
        <v>30</v>
      </c>
      <c r="B9094" s="2">
        <v>42866.993750000001</v>
      </c>
      <c r="C9094">
        <v>63</v>
      </c>
      <c r="D9094">
        <v>62</v>
      </c>
      <c r="E9094">
        <v>96.88</v>
      </c>
      <c r="F9094">
        <v>40</v>
      </c>
      <c r="G9094">
        <v>10</v>
      </c>
      <c r="H9094">
        <v>0</v>
      </c>
      <c r="I9094">
        <v>29.88</v>
      </c>
      <c r="J9094">
        <v>1011.3</v>
      </c>
      <c r="K9094">
        <v>10</v>
      </c>
      <c r="M9094" t="s">
        <v>43</v>
      </c>
      <c r="Q9094">
        <v>500</v>
      </c>
      <c r="AB9094">
        <v>63</v>
      </c>
      <c r="AC9094" t="s">
        <v>9146</v>
      </c>
    </row>
    <row r="9095" spans="1:29">
      <c r="A9095" s="1" t="s">
        <v>30</v>
      </c>
      <c r="B9095" s="2">
        <v>42867.035416666666</v>
      </c>
      <c r="C9095">
        <v>61</v>
      </c>
      <c r="D9095">
        <v>59</v>
      </c>
      <c r="E9095">
        <v>93.12</v>
      </c>
      <c r="F9095">
        <v>60</v>
      </c>
      <c r="G9095">
        <v>11</v>
      </c>
      <c r="H9095">
        <v>0</v>
      </c>
      <c r="I9095">
        <v>29.89</v>
      </c>
      <c r="J9095">
        <v>1011.6</v>
      </c>
      <c r="K9095">
        <v>10</v>
      </c>
      <c r="M9095" t="s">
        <v>43</v>
      </c>
      <c r="Q9095">
        <v>500</v>
      </c>
      <c r="AB9095">
        <v>61</v>
      </c>
      <c r="AC9095" t="s">
        <v>9147</v>
      </c>
    </row>
    <row r="9096" spans="1:29">
      <c r="A9096" s="1" t="s">
        <v>30</v>
      </c>
      <c r="B9096" s="2">
        <v>42867.058333333334</v>
      </c>
      <c r="C9096">
        <v>60</v>
      </c>
      <c r="D9096">
        <v>58</v>
      </c>
      <c r="E9096">
        <v>92.43</v>
      </c>
      <c r="F9096">
        <v>50</v>
      </c>
      <c r="G9096">
        <v>12</v>
      </c>
      <c r="H9096">
        <v>0</v>
      </c>
      <c r="I9096">
        <v>29.9</v>
      </c>
      <c r="K9096">
        <v>10</v>
      </c>
      <c r="M9096" t="s">
        <v>43</v>
      </c>
      <c r="Q9096">
        <v>400</v>
      </c>
      <c r="AB9096">
        <v>60.1</v>
      </c>
      <c r="AC9096" t="s">
        <v>9148</v>
      </c>
    </row>
    <row r="9097" spans="1:29">
      <c r="A9097" s="1" t="s">
        <v>30</v>
      </c>
      <c r="B9097" s="2">
        <v>42867.07708333333</v>
      </c>
      <c r="C9097">
        <v>59</v>
      </c>
      <c r="D9097">
        <v>58</v>
      </c>
      <c r="E9097">
        <v>96.13</v>
      </c>
      <c r="F9097">
        <v>60</v>
      </c>
      <c r="G9097">
        <v>9</v>
      </c>
      <c r="I9097">
        <v>29.89</v>
      </c>
      <c r="J9097">
        <v>1011.7</v>
      </c>
      <c r="K9097">
        <v>3</v>
      </c>
      <c r="M9097" t="s">
        <v>43</v>
      </c>
      <c r="Q9097">
        <v>400</v>
      </c>
      <c r="U9097" t="e" cm="1">
        <f t="array" ref="U9097">-DZ</f>
        <v>#NAME?</v>
      </c>
      <c r="AB9097">
        <v>59</v>
      </c>
      <c r="AC9097" t="s">
        <v>9149</v>
      </c>
    </row>
    <row r="9098" spans="1:29">
      <c r="A9098" s="1" t="s">
        <v>30</v>
      </c>
      <c r="B9098" s="2">
        <v>42867.118750000001</v>
      </c>
      <c r="C9098">
        <v>58</v>
      </c>
      <c r="D9098">
        <v>57</v>
      </c>
      <c r="E9098">
        <v>96.81</v>
      </c>
      <c r="F9098">
        <v>60</v>
      </c>
      <c r="G9098">
        <v>8</v>
      </c>
      <c r="I9098">
        <v>29.89</v>
      </c>
      <c r="J9098">
        <v>1011.7</v>
      </c>
      <c r="K9098">
        <v>2.5</v>
      </c>
      <c r="M9098" t="s">
        <v>43</v>
      </c>
      <c r="Q9098">
        <v>400</v>
      </c>
      <c r="U9098" t="e" cm="1">
        <f t="array" ref="U9098">-DZ BR</f>
        <v>#NAME?</v>
      </c>
      <c r="AB9098">
        <v>57.9</v>
      </c>
      <c r="AC9098" t="s">
        <v>9150</v>
      </c>
    </row>
    <row r="9099" spans="1:29">
      <c r="A9099" s="1" t="s">
        <v>30</v>
      </c>
      <c r="B9099" s="2">
        <v>42867.160416666666</v>
      </c>
      <c r="C9099">
        <v>57</v>
      </c>
      <c r="D9099">
        <v>56</v>
      </c>
      <c r="E9099">
        <v>96.1</v>
      </c>
      <c r="F9099">
        <v>80</v>
      </c>
      <c r="G9099">
        <v>5</v>
      </c>
      <c r="I9099">
        <v>29.91</v>
      </c>
      <c r="J9099">
        <v>1012.3</v>
      </c>
      <c r="K9099">
        <v>2</v>
      </c>
      <c r="M9099" t="s">
        <v>43</v>
      </c>
      <c r="Q9099">
        <v>400</v>
      </c>
      <c r="U9099" t="e" cm="1">
        <f t="array" ref="U9099">-DZ BR</f>
        <v>#NAME?</v>
      </c>
      <c r="AB9099">
        <v>57</v>
      </c>
      <c r="AC9099" t="s">
        <v>9151</v>
      </c>
    </row>
    <row r="9100" spans="1:29">
      <c r="A9100" s="1" t="s">
        <v>30</v>
      </c>
      <c r="B9100" s="2">
        <v>42867.20208333333</v>
      </c>
      <c r="C9100">
        <v>56</v>
      </c>
      <c r="D9100">
        <v>55</v>
      </c>
      <c r="E9100">
        <v>96.78</v>
      </c>
      <c r="F9100">
        <v>40</v>
      </c>
      <c r="G9100">
        <v>7</v>
      </c>
      <c r="I9100">
        <v>29.91</v>
      </c>
      <c r="J9100">
        <v>1012.5</v>
      </c>
      <c r="K9100">
        <v>2</v>
      </c>
      <c r="M9100" t="s">
        <v>43</v>
      </c>
      <c r="Q9100">
        <v>500</v>
      </c>
      <c r="U9100" t="e" cm="1">
        <f t="array" ref="U9100">-DZ BR</f>
        <v>#NAME?</v>
      </c>
      <c r="AB9100">
        <v>55.9</v>
      </c>
      <c r="AC9100" t="s">
        <v>9152</v>
      </c>
    </row>
    <row r="9101" spans="1:29">
      <c r="A9101" s="1" t="s">
        <v>30</v>
      </c>
      <c r="B9101" s="2">
        <v>42867.243750000001</v>
      </c>
      <c r="C9101">
        <v>55</v>
      </c>
      <c r="D9101">
        <v>54</v>
      </c>
      <c r="E9101">
        <v>96.42</v>
      </c>
      <c r="F9101">
        <v>50</v>
      </c>
      <c r="G9101">
        <v>10</v>
      </c>
      <c r="I9101">
        <v>29.91</v>
      </c>
      <c r="J9101">
        <v>1012.5</v>
      </c>
      <c r="K9101">
        <v>2</v>
      </c>
      <c r="M9101" t="s">
        <v>32</v>
      </c>
      <c r="N9101" t="s">
        <v>43</v>
      </c>
      <c r="Q9101">
        <v>600</v>
      </c>
      <c r="R9101">
        <v>1000</v>
      </c>
      <c r="U9101" t="e" cm="1">
        <f t="array" ref="U9101">-DZ BR</f>
        <v>#NAME?</v>
      </c>
      <c r="AB9101">
        <v>55</v>
      </c>
      <c r="AC9101" t="s">
        <v>9153</v>
      </c>
    </row>
    <row r="9102" spans="1:29">
      <c r="A9102" s="1" t="s">
        <v>30</v>
      </c>
      <c r="B9102" s="2">
        <v>42867.285416666666</v>
      </c>
      <c r="C9102">
        <v>55</v>
      </c>
      <c r="D9102">
        <v>54</v>
      </c>
      <c r="E9102">
        <v>96.42</v>
      </c>
      <c r="F9102">
        <v>60</v>
      </c>
      <c r="G9102">
        <v>7</v>
      </c>
      <c r="I9102">
        <v>29.93</v>
      </c>
      <c r="J9102">
        <v>1013</v>
      </c>
      <c r="K9102">
        <v>2</v>
      </c>
      <c r="M9102" t="s">
        <v>32</v>
      </c>
      <c r="N9102" t="s">
        <v>43</v>
      </c>
      <c r="Q9102">
        <v>500</v>
      </c>
      <c r="R9102">
        <v>1200</v>
      </c>
      <c r="U9102" t="e" cm="1">
        <f t="array" ref="U9102">-DZ BR</f>
        <v>#NAME?</v>
      </c>
      <c r="AB9102">
        <v>55</v>
      </c>
      <c r="AC9102" t="s">
        <v>9154</v>
      </c>
    </row>
    <row r="9103" spans="1:29">
      <c r="A9103" s="1" t="s">
        <v>30</v>
      </c>
      <c r="B9103" s="2">
        <v>42867.32708333333</v>
      </c>
      <c r="C9103">
        <v>55</v>
      </c>
      <c r="D9103">
        <v>53</v>
      </c>
      <c r="E9103">
        <v>93.29</v>
      </c>
      <c r="F9103">
        <v>50</v>
      </c>
      <c r="G9103">
        <v>9</v>
      </c>
      <c r="I9103">
        <v>29.94</v>
      </c>
      <c r="J9103">
        <v>1013.5</v>
      </c>
      <c r="K9103">
        <v>2</v>
      </c>
      <c r="M9103" t="s">
        <v>32</v>
      </c>
      <c r="N9103" t="s">
        <v>43</v>
      </c>
      <c r="Q9103">
        <v>600</v>
      </c>
      <c r="R9103">
        <v>1500</v>
      </c>
      <c r="U9103" t="s">
        <v>38</v>
      </c>
      <c r="AB9103">
        <v>55</v>
      </c>
      <c r="AC9103" t="s">
        <v>9155</v>
      </c>
    </row>
    <row r="9104" spans="1:29">
      <c r="A9104" s="1" t="s">
        <v>30</v>
      </c>
      <c r="B9104" s="2">
        <v>42867.368750000001</v>
      </c>
      <c r="C9104">
        <v>55</v>
      </c>
      <c r="D9104">
        <v>54</v>
      </c>
      <c r="E9104">
        <v>96.42</v>
      </c>
      <c r="F9104">
        <v>60</v>
      </c>
      <c r="G9104">
        <v>8</v>
      </c>
      <c r="I9104">
        <v>29.94</v>
      </c>
      <c r="J9104">
        <v>1013.7</v>
      </c>
      <c r="K9104">
        <v>2</v>
      </c>
      <c r="M9104" t="s">
        <v>32</v>
      </c>
      <c r="N9104" t="s">
        <v>43</v>
      </c>
      <c r="Q9104">
        <v>600</v>
      </c>
      <c r="R9104">
        <v>1200</v>
      </c>
      <c r="U9104" t="e" cm="1">
        <f t="array" ref="U9104">-DZ BR</f>
        <v>#NAME?</v>
      </c>
      <c r="AB9104">
        <v>55</v>
      </c>
      <c r="AC9104" t="s">
        <v>9156</v>
      </c>
    </row>
    <row r="9105" spans="1:29">
      <c r="A9105" s="1" t="s">
        <v>30</v>
      </c>
      <c r="B9105" s="2">
        <v>42867.410416666666</v>
      </c>
      <c r="C9105">
        <v>55</v>
      </c>
      <c r="D9105">
        <v>53</v>
      </c>
      <c r="E9105">
        <v>93.29</v>
      </c>
      <c r="F9105">
        <v>60</v>
      </c>
      <c r="G9105">
        <v>7</v>
      </c>
      <c r="I9105">
        <v>29.94</v>
      </c>
      <c r="J9105">
        <v>1013.8</v>
      </c>
      <c r="K9105">
        <v>2</v>
      </c>
      <c r="M9105" t="s">
        <v>32</v>
      </c>
      <c r="N9105" t="s">
        <v>43</v>
      </c>
      <c r="Q9105">
        <v>600</v>
      </c>
      <c r="R9105">
        <v>1100</v>
      </c>
      <c r="U9105" t="e" cm="1">
        <f t="array" ref="U9105">-DZ BR</f>
        <v>#NAME?</v>
      </c>
      <c r="AB9105">
        <v>55</v>
      </c>
      <c r="AC9105" t="s">
        <v>9157</v>
      </c>
    </row>
    <row r="9106" spans="1:29">
      <c r="A9106" s="1" t="s">
        <v>30</v>
      </c>
      <c r="B9106" s="2">
        <v>42867.431250000001</v>
      </c>
      <c r="C9106">
        <v>55</v>
      </c>
      <c r="D9106">
        <v>52</v>
      </c>
      <c r="E9106">
        <v>89.59</v>
      </c>
      <c r="F9106">
        <v>60</v>
      </c>
      <c r="G9106">
        <v>5</v>
      </c>
      <c r="I9106">
        <v>29.96</v>
      </c>
      <c r="K9106">
        <v>6</v>
      </c>
      <c r="M9106" t="s">
        <v>32</v>
      </c>
      <c r="N9106" t="s">
        <v>43</v>
      </c>
      <c r="Q9106">
        <v>600</v>
      </c>
      <c r="R9106">
        <v>1100</v>
      </c>
      <c r="U9106" t="s">
        <v>38</v>
      </c>
      <c r="AB9106">
        <v>55</v>
      </c>
      <c r="AC9106" t="s">
        <v>9158</v>
      </c>
    </row>
    <row r="9107" spans="1:29">
      <c r="A9107" s="1" t="s">
        <v>30</v>
      </c>
      <c r="B9107" s="2">
        <v>42867.45208333333</v>
      </c>
      <c r="C9107">
        <v>55</v>
      </c>
      <c r="D9107">
        <v>53</v>
      </c>
      <c r="E9107">
        <v>93.29</v>
      </c>
      <c r="F9107">
        <v>60</v>
      </c>
      <c r="G9107">
        <v>7</v>
      </c>
      <c r="I9107">
        <v>29.94</v>
      </c>
      <c r="J9107">
        <v>1013.8</v>
      </c>
      <c r="K9107">
        <v>6</v>
      </c>
      <c r="M9107" t="s">
        <v>43</v>
      </c>
      <c r="Q9107">
        <v>700</v>
      </c>
      <c r="U9107" t="s">
        <v>38</v>
      </c>
      <c r="AB9107">
        <v>55</v>
      </c>
      <c r="AC9107" t="s">
        <v>9159</v>
      </c>
    </row>
    <row r="9108" spans="1:29">
      <c r="A9108" s="1" t="s">
        <v>30</v>
      </c>
      <c r="B9108" s="2">
        <v>42867.493750000001</v>
      </c>
      <c r="C9108">
        <v>56</v>
      </c>
      <c r="D9108">
        <v>54</v>
      </c>
      <c r="E9108">
        <v>93.32</v>
      </c>
      <c r="F9108">
        <v>60</v>
      </c>
      <c r="G9108">
        <v>6</v>
      </c>
      <c r="H9108">
        <v>0</v>
      </c>
      <c r="I9108">
        <v>29.94</v>
      </c>
      <c r="J9108">
        <v>1013.8</v>
      </c>
      <c r="K9108">
        <v>7</v>
      </c>
      <c r="M9108" t="s">
        <v>43</v>
      </c>
      <c r="Q9108">
        <v>600</v>
      </c>
      <c r="AB9108">
        <v>55.9</v>
      </c>
      <c r="AC9108" t="s">
        <v>9160</v>
      </c>
    </row>
    <row r="9109" spans="1:29">
      <c r="A9109" s="1" t="s">
        <v>30</v>
      </c>
      <c r="B9109" s="2">
        <v>42867.522916666669</v>
      </c>
      <c r="C9109">
        <v>56</v>
      </c>
      <c r="D9109">
        <v>54</v>
      </c>
      <c r="E9109">
        <v>93.32</v>
      </c>
      <c r="F9109">
        <v>80</v>
      </c>
      <c r="G9109">
        <v>10</v>
      </c>
      <c r="I9109">
        <v>29.93</v>
      </c>
      <c r="K9109">
        <v>1.5</v>
      </c>
      <c r="L9109">
        <v>18</v>
      </c>
      <c r="M9109" t="s">
        <v>43</v>
      </c>
      <c r="Q9109">
        <v>600</v>
      </c>
      <c r="U9109" t="e" cm="1">
        <f t="array" ref="U9109">-DZ BR</f>
        <v>#NAME?</v>
      </c>
      <c r="AB9109">
        <v>55.9</v>
      </c>
      <c r="AC9109" t="s">
        <v>9161</v>
      </c>
    </row>
    <row r="9110" spans="1:29">
      <c r="A9110" s="1" t="s">
        <v>30</v>
      </c>
      <c r="B9110" s="2">
        <v>42867.535416666666</v>
      </c>
      <c r="C9110">
        <v>56</v>
      </c>
      <c r="D9110">
        <v>54</v>
      </c>
      <c r="E9110">
        <v>93.32</v>
      </c>
      <c r="F9110">
        <v>70</v>
      </c>
      <c r="G9110">
        <v>6</v>
      </c>
      <c r="I9110">
        <v>29.94</v>
      </c>
      <c r="J9110">
        <v>1013.7</v>
      </c>
      <c r="K9110">
        <v>1.5</v>
      </c>
      <c r="M9110" t="s">
        <v>43</v>
      </c>
      <c r="Q9110">
        <v>600</v>
      </c>
      <c r="U9110" t="e" cm="1">
        <f t="array" ref="U9110">-DZ BR</f>
        <v>#NAME?</v>
      </c>
      <c r="AB9110">
        <v>55.9</v>
      </c>
      <c r="AC9110" t="s">
        <v>9162</v>
      </c>
    </row>
    <row r="9111" spans="1:29">
      <c r="A9111" s="1" t="s">
        <v>30</v>
      </c>
      <c r="B9111" s="2">
        <v>42867.57708333333</v>
      </c>
      <c r="C9111">
        <v>57</v>
      </c>
      <c r="D9111">
        <v>55</v>
      </c>
      <c r="E9111">
        <v>93.01</v>
      </c>
      <c r="F9111">
        <v>40</v>
      </c>
      <c r="G9111">
        <v>6</v>
      </c>
      <c r="I9111">
        <v>29.93</v>
      </c>
      <c r="J9111">
        <v>1013.4</v>
      </c>
      <c r="K9111">
        <v>2</v>
      </c>
      <c r="M9111" t="s">
        <v>43</v>
      </c>
      <c r="Q9111">
        <v>600</v>
      </c>
      <c r="U9111" t="e" cm="1">
        <f t="array" ref="U9111">-DZ BR</f>
        <v>#NAME?</v>
      </c>
      <c r="AB9111">
        <v>57</v>
      </c>
      <c r="AC9111" t="s">
        <v>9163</v>
      </c>
    </row>
    <row r="9112" spans="1:29">
      <c r="A9112" s="1" t="s">
        <v>30</v>
      </c>
      <c r="B9112" s="2">
        <v>42867.618750000001</v>
      </c>
      <c r="C9112">
        <v>56</v>
      </c>
      <c r="D9112">
        <v>54</v>
      </c>
      <c r="E9112">
        <v>93.32</v>
      </c>
      <c r="F9112">
        <v>70</v>
      </c>
      <c r="G9112">
        <v>4</v>
      </c>
      <c r="I9112">
        <v>29.93</v>
      </c>
      <c r="J9112">
        <v>1013.3</v>
      </c>
      <c r="K9112">
        <v>2</v>
      </c>
      <c r="M9112" t="s">
        <v>43</v>
      </c>
      <c r="Q9112">
        <v>600</v>
      </c>
      <c r="U9112" t="e" cm="1">
        <f t="array" ref="U9112">-DZ BR</f>
        <v>#NAME?</v>
      </c>
      <c r="AB9112">
        <v>55.9</v>
      </c>
      <c r="AC9112" t="s">
        <v>9164</v>
      </c>
    </row>
    <row r="9113" spans="1:29">
      <c r="A9113" s="1" t="s">
        <v>30</v>
      </c>
      <c r="B9113" s="2">
        <v>42867.660416666666</v>
      </c>
      <c r="C9113">
        <v>57</v>
      </c>
      <c r="D9113">
        <v>55</v>
      </c>
      <c r="E9113">
        <v>93.01</v>
      </c>
      <c r="F9113">
        <v>50</v>
      </c>
      <c r="G9113">
        <v>8</v>
      </c>
      <c r="I9113">
        <v>29.89</v>
      </c>
      <c r="J9113">
        <v>1012</v>
      </c>
      <c r="K9113">
        <v>2</v>
      </c>
      <c r="M9113" t="s">
        <v>43</v>
      </c>
      <c r="Q9113">
        <v>600</v>
      </c>
      <c r="U9113" t="e" cm="1">
        <f t="array" ref="U9113">-DZ BR</f>
        <v>#NAME?</v>
      </c>
      <c r="AB9113">
        <v>57</v>
      </c>
      <c r="AC9113" t="s">
        <v>9165</v>
      </c>
    </row>
    <row r="9114" spans="1:29">
      <c r="A9114" s="1" t="s">
        <v>30</v>
      </c>
      <c r="B9114" s="2">
        <v>42867.70208333333</v>
      </c>
      <c r="C9114">
        <v>57</v>
      </c>
      <c r="D9114">
        <v>55</v>
      </c>
      <c r="E9114">
        <v>93.01</v>
      </c>
      <c r="F9114">
        <v>60</v>
      </c>
      <c r="G9114">
        <v>6</v>
      </c>
      <c r="I9114">
        <v>29.9</v>
      </c>
      <c r="J9114">
        <v>1012.1</v>
      </c>
      <c r="K9114">
        <v>2</v>
      </c>
      <c r="M9114" t="s">
        <v>43</v>
      </c>
      <c r="Q9114">
        <v>600</v>
      </c>
      <c r="U9114" t="e" cm="1">
        <f t="array" ref="U9114">-DZ BR</f>
        <v>#NAME?</v>
      </c>
      <c r="AB9114">
        <v>57</v>
      </c>
      <c r="AC9114" t="s">
        <v>9166</v>
      </c>
    </row>
    <row r="9115" spans="1:29">
      <c r="A9115" s="1" t="s">
        <v>30</v>
      </c>
      <c r="B9115" s="2">
        <v>42867.743750000001</v>
      </c>
      <c r="C9115">
        <v>57</v>
      </c>
      <c r="D9115">
        <v>55</v>
      </c>
      <c r="E9115">
        <v>93.01</v>
      </c>
      <c r="F9115">
        <v>60</v>
      </c>
      <c r="G9115">
        <v>6</v>
      </c>
      <c r="I9115">
        <v>29.88</v>
      </c>
      <c r="J9115">
        <v>1011.7</v>
      </c>
      <c r="K9115">
        <v>2</v>
      </c>
      <c r="M9115" t="s">
        <v>43</v>
      </c>
      <c r="Q9115">
        <v>600</v>
      </c>
      <c r="U9115" t="e" cm="1">
        <f t="array" ref="U9115">-DZ BR</f>
        <v>#NAME?</v>
      </c>
      <c r="AB9115">
        <v>57</v>
      </c>
      <c r="AC9115" t="s">
        <v>9167</v>
      </c>
    </row>
    <row r="9116" spans="1:29">
      <c r="A9116" s="1" t="s">
        <v>30</v>
      </c>
      <c r="B9116" s="2">
        <v>42867.767361111109</v>
      </c>
      <c r="C9116">
        <v>57</v>
      </c>
      <c r="D9116">
        <v>55</v>
      </c>
      <c r="E9116">
        <v>93.01</v>
      </c>
      <c r="F9116">
        <v>50</v>
      </c>
      <c r="G9116">
        <v>5</v>
      </c>
      <c r="I9116">
        <v>29.88</v>
      </c>
      <c r="K9116">
        <v>6</v>
      </c>
      <c r="M9116" t="s">
        <v>43</v>
      </c>
      <c r="Q9116">
        <v>600</v>
      </c>
      <c r="U9116" t="s">
        <v>38</v>
      </c>
      <c r="AB9116">
        <v>57</v>
      </c>
      <c r="AC9116" t="s">
        <v>9168</v>
      </c>
    </row>
    <row r="9117" spans="1:29">
      <c r="A9117" s="1" t="s">
        <v>30</v>
      </c>
      <c r="B9117" s="2">
        <v>42867.785416666666</v>
      </c>
      <c r="C9117">
        <v>57</v>
      </c>
      <c r="D9117">
        <v>56</v>
      </c>
      <c r="E9117">
        <v>96.1</v>
      </c>
      <c r="F9117">
        <v>70</v>
      </c>
      <c r="G9117">
        <v>4</v>
      </c>
      <c r="I9117">
        <v>29.88</v>
      </c>
      <c r="J9117">
        <v>1011.8</v>
      </c>
      <c r="K9117">
        <v>5</v>
      </c>
      <c r="M9117" t="s">
        <v>43</v>
      </c>
      <c r="Q9117">
        <v>600</v>
      </c>
      <c r="U9117" t="e" cm="1">
        <f t="array" ref="U9117">-DZ BR</f>
        <v>#NAME?</v>
      </c>
      <c r="AB9117">
        <v>57</v>
      </c>
      <c r="AC9117" t="s">
        <v>9169</v>
      </c>
    </row>
    <row r="9118" spans="1:29">
      <c r="A9118" s="1" t="s">
        <v>30</v>
      </c>
      <c r="B9118" s="2">
        <v>42867.82708333333</v>
      </c>
      <c r="C9118">
        <v>57</v>
      </c>
      <c r="D9118">
        <v>56</v>
      </c>
      <c r="E9118">
        <v>96.1</v>
      </c>
      <c r="F9118">
        <v>70</v>
      </c>
      <c r="G9118">
        <v>6</v>
      </c>
      <c r="I9118">
        <v>29.87</v>
      </c>
      <c r="J9118">
        <v>1011.3</v>
      </c>
      <c r="K9118">
        <v>2.5</v>
      </c>
      <c r="M9118" t="s">
        <v>43</v>
      </c>
      <c r="Q9118">
        <v>600</v>
      </c>
      <c r="U9118" t="e" cm="1">
        <f t="array" ref="U9118">-DZ BR</f>
        <v>#NAME?</v>
      </c>
      <c r="AB9118">
        <v>57</v>
      </c>
      <c r="AC9118" t="s">
        <v>9170</v>
      </c>
    </row>
    <row r="9119" spans="1:29">
      <c r="A9119" s="1" t="s">
        <v>30</v>
      </c>
      <c r="B9119" s="2">
        <v>42867.84375</v>
      </c>
      <c r="C9119">
        <v>57</v>
      </c>
      <c r="D9119">
        <v>55</v>
      </c>
      <c r="E9119">
        <v>93.01</v>
      </c>
      <c r="F9119">
        <v>80</v>
      </c>
      <c r="G9119">
        <v>5</v>
      </c>
      <c r="H9119">
        <v>0.01</v>
      </c>
      <c r="I9119">
        <v>29.88</v>
      </c>
      <c r="K9119">
        <v>1.5</v>
      </c>
      <c r="M9119" t="s">
        <v>43</v>
      </c>
      <c r="Q9119">
        <v>600</v>
      </c>
      <c r="U9119" t="e" cm="1">
        <f t="array" ref="U9119">-DZ BR</f>
        <v>#NAME?</v>
      </c>
      <c r="AB9119">
        <v>57</v>
      </c>
      <c r="AC9119" t="s">
        <v>9171</v>
      </c>
    </row>
    <row r="9120" spans="1:29">
      <c r="A9120" s="1" t="s">
        <v>30</v>
      </c>
      <c r="B9120" s="2">
        <v>42867.868750000001</v>
      </c>
      <c r="C9120">
        <v>57</v>
      </c>
      <c r="D9120">
        <v>55</v>
      </c>
      <c r="E9120">
        <v>93.01</v>
      </c>
      <c r="F9120">
        <v>60</v>
      </c>
      <c r="G9120">
        <v>7</v>
      </c>
      <c r="H9120">
        <v>0.01</v>
      </c>
      <c r="I9120">
        <v>29.87</v>
      </c>
      <c r="J9120">
        <v>1011.2</v>
      </c>
      <c r="K9120">
        <v>1.5</v>
      </c>
      <c r="M9120" t="s">
        <v>43</v>
      </c>
      <c r="Q9120">
        <v>600</v>
      </c>
      <c r="U9120" t="e" cm="1">
        <f t="array" ref="U9120">-DZ BR</f>
        <v>#NAME?</v>
      </c>
      <c r="AB9120">
        <v>57</v>
      </c>
      <c r="AC9120" t="s">
        <v>9172</v>
      </c>
    </row>
    <row r="9121" spans="1:29">
      <c r="A9121" s="1" t="s">
        <v>30</v>
      </c>
      <c r="B9121" s="2">
        <v>42867.910416666666</v>
      </c>
      <c r="C9121">
        <v>56</v>
      </c>
      <c r="D9121">
        <v>55</v>
      </c>
      <c r="E9121">
        <v>96.78</v>
      </c>
      <c r="F9121">
        <v>60</v>
      </c>
      <c r="G9121">
        <v>6</v>
      </c>
      <c r="I9121">
        <v>29.86</v>
      </c>
      <c r="J9121">
        <v>1011.1</v>
      </c>
      <c r="K9121">
        <v>1.5</v>
      </c>
      <c r="M9121" t="s">
        <v>43</v>
      </c>
      <c r="Q9121">
        <v>600</v>
      </c>
      <c r="U9121" t="e" cm="1">
        <f t="array" ref="U9121">-DZ BR</f>
        <v>#NAME?</v>
      </c>
      <c r="AB9121">
        <v>55.9</v>
      </c>
      <c r="AC9121" t="s">
        <v>9173</v>
      </c>
    </row>
    <row r="9122" spans="1:29">
      <c r="A9122" s="1" t="s">
        <v>30</v>
      </c>
      <c r="B9122" s="2">
        <v>42867.912499999999</v>
      </c>
      <c r="C9122">
        <v>56</v>
      </c>
      <c r="D9122">
        <v>55</v>
      </c>
      <c r="E9122">
        <v>96.78</v>
      </c>
      <c r="F9122">
        <v>70</v>
      </c>
      <c r="G9122">
        <v>4</v>
      </c>
      <c r="I9122">
        <v>29.86</v>
      </c>
      <c r="K9122">
        <v>6</v>
      </c>
      <c r="M9122" t="s">
        <v>43</v>
      </c>
      <c r="Q9122">
        <v>600</v>
      </c>
      <c r="U9122" t="e" cm="1">
        <f t="array" ref="U9122">-DZ BR</f>
        <v>#NAME?</v>
      </c>
      <c r="AB9122">
        <v>55.9</v>
      </c>
      <c r="AC9122" t="s">
        <v>9174</v>
      </c>
    </row>
    <row r="9123" spans="1:29">
      <c r="A9123" s="1" t="s">
        <v>30</v>
      </c>
      <c r="B9123" s="2">
        <v>42867.95208333333</v>
      </c>
      <c r="C9123">
        <v>56</v>
      </c>
      <c r="D9123">
        <v>54</v>
      </c>
      <c r="E9123">
        <v>93.32</v>
      </c>
      <c r="F9123">
        <v>50</v>
      </c>
      <c r="G9123">
        <v>6</v>
      </c>
      <c r="I9123">
        <v>29.86</v>
      </c>
      <c r="J9123">
        <v>1010.8</v>
      </c>
      <c r="K9123">
        <v>6</v>
      </c>
      <c r="M9123" t="s">
        <v>43</v>
      </c>
      <c r="Q9123">
        <v>600</v>
      </c>
      <c r="U9123" t="e" cm="1">
        <f t="array" ref="U9123">-DZ BR</f>
        <v>#NAME?</v>
      </c>
      <c r="AB9123">
        <v>55.9</v>
      </c>
      <c r="AC9123" t="s">
        <v>9175</v>
      </c>
    </row>
    <row r="9124" spans="1:29">
      <c r="A9124" s="1" t="s">
        <v>30</v>
      </c>
      <c r="B9124" s="2">
        <v>42867.987500000003</v>
      </c>
      <c r="C9124">
        <v>55</v>
      </c>
      <c r="D9124">
        <v>54</v>
      </c>
      <c r="E9124">
        <v>96.42</v>
      </c>
      <c r="F9124">
        <v>70</v>
      </c>
      <c r="G9124">
        <v>7</v>
      </c>
      <c r="I9124">
        <v>29.85</v>
      </c>
      <c r="K9124">
        <v>2</v>
      </c>
      <c r="M9124" t="s">
        <v>43</v>
      </c>
      <c r="Q9124">
        <v>400</v>
      </c>
      <c r="U9124" t="e" cm="1">
        <f t="array" ref="U9124">-DZ BR</f>
        <v>#NAME?</v>
      </c>
      <c r="AB9124">
        <v>55</v>
      </c>
      <c r="AC9124" t="s">
        <v>9176</v>
      </c>
    </row>
    <row r="9125" spans="1:29">
      <c r="A9125" s="1" t="s">
        <v>30</v>
      </c>
      <c r="B9125" s="2">
        <v>42867.993750000001</v>
      </c>
      <c r="C9125">
        <v>55</v>
      </c>
      <c r="D9125">
        <v>54</v>
      </c>
      <c r="E9125">
        <v>96.42</v>
      </c>
      <c r="F9125">
        <v>50</v>
      </c>
      <c r="G9125">
        <v>7</v>
      </c>
      <c r="I9125">
        <v>29.84</v>
      </c>
      <c r="J9125">
        <v>1010.4</v>
      </c>
      <c r="K9125">
        <v>2</v>
      </c>
      <c r="M9125" t="s">
        <v>43</v>
      </c>
      <c r="Q9125">
        <v>400</v>
      </c>
      <c r="U9125" t="s">
        <v>38</v>
      </c>
      <c r="AB9125">
        <v>55</v>
      </c>
      <c r="AC9125" t="s">
        <v>9177</v>
      </c>
    </row>
    <row r="9126" spans="1:29">
      <c r="A9126" s="1" t="s">
        <v>30</v>
      </c>
      <c r="B9126" s="2">
        <v>42868.035416666666</v>
      </c>
      <c r="C9126">
        <v>54</v>
      </c>
      <c r="D9126">
        <v>53</v>
      </c>
      <c r="E9126">
        <v>96.76</v>
      </c>
      <c r="F9126">
        <v>30</v>
      </c>
      <c r="G9126">
        <v>4</v>
      </c>
      <c r="H9126">
        <v>0.06</v>
      </c>
      <c r="I9126">
        <v>29.84</v>
      </c>
      <c r="J9126">
        <v>1010.2</v>
      </c>
      <c r="K9126">
        <v>2</v>
      </c>
      <c r="M9126" t="s">
        <v>32</v>
      </c>
      <c r="N9126" t="s">
        <v>43</v>
      </c>
      <c r="Q9126">
        <v>400</v>
      </c>
      <c r="R9126">
        <v>1300</v>
      </c>
      <c r="U9126" t="e" cm="1">
        <f t="array" ref="U9126">-DZ BR</f>
        <v>#NAME?</v>
      </c>
      <c r="AB9126">
        <v>54</v>
      </c>
      <c r="AC9126" t="s">
        <v>9178</v>
      </c>
    </row>
    <row r="9127" spans="1:29">
      <c r="A9127" s="1" t="s">
        <v>30</v>
      </c>
      <c r="B9127" s="2">
        <v>42868.063194444447</v>
      </c>
      <c r="C9127">
        <v>54</v>
      </c>
      <c r="D9127">
        <v>54</v>
      </c>
      <c r="E9127">
        <v>100</v>
      </c>
      <c r="F9127">
        <v>40</v>
      </c>
      <c r="G9127">
        <v>4</v>
      </c>
      <c r="I9127">
        <v>29.82</v>
      </c>
      <c r="K9127">
        <v>5</v>
      </c>
      <c r="M9127" t="s">
        <v>32</v>
      </c>
      <c r="N9127" t="s">
        <v>43</v>
      </c>
      <c r="Q9127">
        <v>700</v>
      </c>
      <c r="R9127">
        <v>2700</v>
      </c>
      <c r="U9127" t="e" cm="1">
        <f t="array" ref="U9127">-DZ BR</f>
        <v>#NAME?</v>
      </c>
      <c r="AB9127">
        <v>54</v>
      </c>
      <c r="AC9127" t="s">
        <v>9179</v>
      </c>
    </row>
    <row r="9128" spans="1:29">
      <c r="A9128" s="1" t="s">
        <v>30</v>
      </c>
      <c r="B9128" s="2">
        <v>42868.07708333333</v>
      </c>
      <c r="C9128">
        <v>54</v>
      </c>
      <c r="D9128">
        <v>53</v>
      </c>
      <c r="E9128">
        <v>96.76</v>
      </c>
      <c r="F9128">
        <v>30</v>
      </c>
      <c r="G9128">
        <v>5</v>
      </c>
      <c r="I9128">
        <v>29.82</v>
      </c>
      <c r="J9128">
        <v>1009.4</v>
      </c>
      <c r="K9128">
        <v>5</v>
      </c>
      <c r="M9128" t="s">
        <v>32</v>
      </c>
      <c r="N9128" t="s">
        <v>43</v>
      </c>
      <c r="Q9128">
        <v>700</v>
      </c>
      <c r="R9128">
        <v>1200</v>
      </c>
      <c r="U9128" t="s">
        <v>38</v>
      </c>
      <c r="AB9128">
        <v>54</v>
      </c>
      <c r="AC9128" t="s">
        <v>9180</v>
      </c>
    </row>
    <row r="9129" spans="1:29">
      <c r="A9129" s="1" t="s">
        <v>30</v>
      </c>
      <c r="B9129" s="2">
        <v>42868.118750000001</v>
      </c>
      <c r="C9129">
        <v>54</v>
      </c>
      <c r="D9129">
        <v>53</v>
      </c>
      <c r="E9129">
        <v>96.76</v>
      </c>
      <c r="G9129">
        <v>6</v>
      </c>
      <c r="H9129">
        <v>0</v>
      </c>
      <c r="I9129">
        <v>29.8</v>
      </c>
      <c r="J9129">
        <v>1009</v>
      </c>
      <c r="K9129">
        <v>5</v>
      </c>
      <c r="M9129" t="s">
        <v>43</v>
      </c>
      <c r="Q9129">
        <v>500</v>
      </c>
      <c r="U9129" t="s">
        <v>38</v>
      </c>
      <c r="AB9129">
        <v>54</v>
      </c>
      <c r="AC9129" t="s">
        <v>9181</v>
      </c>
    </row>
    <row r="9130" spans="1:29">
      <c r="A9130" s="1" t="s">
        <v>30</v>
      </c>
      <c r="B9130" s="2">
        <v>42868.142361111109</v>
      </c>
      <c r="C9130">
        <v>54</v>
      </c>
      <c r="D9130">
        <v>53</v>
      </c>
      <c r="E9130">
        <v>96.76</v>
      </c>
      <c r="F9130">
        <v>90</v>
      </c>
      <c r="G9130">
        <v>6</v>
      </c>
      <c r="H9130">
        <v>0.15</v>
      </c>
      <c r="I9130">
        <v>29.79</v>
      </c>
      <c r="K9130">
        <v>4</v>
      </c>
      <c r="M9130" t="s">
        <v>31</v>
      </c>
      <c r="N9130" t="s">
        <v>34</v>
      </c>
      <c r="O9130" t="s">
        <v>43</v>
      </c>
      <c r="Q9130">
        <v>500</v>
      </c>
      <c r="R9130">
        <v>4000</v>
      </c>
      <c r="S9130">
        <v>9500</v>
      </c>
      <c r="U9130" t="s">
        <v>1262</v>
      </c>
      <c r="AB9130">
        <v>54</v>
      </c>
      <c r="AC9130" t="s">
        <v>9182</v>
      </c>
    </row>
    <row r="9131" spans="1:29">
      <c r="A9131" s="1" t="s">
        <v>30</v>
      </c>
      <c r="B9131" s="2">
        <v>42868.154166666667</v>
      </c>
      <c r="C9131">
        <v>54</v>
      </c>
      <c r="D9131">
        <v>53</v>
      </c>
      <c r="E9131">
        <v>96.76</v>
      </c>
      <c r="F9131">
        <v>60</v>
      </c>
      <c r="G9131">
        <v>5</v>
      </c>
      <c r="H9131">
        <v>0.2</v>
      </c>
      <c r="I9131">
        <v>29.78</v>
      </c>
      <c r="K9131">
        <v>4</v>
      </c>
      <c r="M9131" t="s">
        <v>31</v>
      </c>
      <c r="N9131" t="s">
        <v>34</v>
      </c>
      <c r="O9131" t="s">
        <v>43</v>
      </c>
      <c r="Q9131">
        <v>500</v>
      </c>
      <c r="R9131">
        <v>4000</v>
      </c>
      <c r="S9131">
        <v>9500</v>
      </c>
      <c r="U9131" t="e" cm="1">
        <f t="array" ref="U9131">-RA BR</f>
        <v>#NAME?</v>
      </c>
      <c r="AB9131">
        <v>54</v>
      </c>
      <c r="AC9131" t="s">
        <v>9183</v>
      </c>
    </row>
    <row r="9132" spans="1:29">
      <c r="A9132" s="1" t="s">
        <v>30</v>
      </c>
      <c r="B9132" s="2">
        <v>42868.160416666666</v>
      </c>
      <c r="C9132">
        <v>54</v>
      </c>
      <c r="D9132">
        <v>53</v>
      </c>
      <c r="E9132">
        <v>96.76</v>
      </c>
      <c r="F9132">
        <v>50</v>
      </c>
      <c r="G9132">
        <v>4</v>
      </c>
      <c r="H9132">
        <v>0.2</v>
      </c>
      <c r="I9132">
        <v>29.78</v>
      </c>
      <c r="J9132">
        <v>1008.2</v>
      </c>
      <c r="K9132">
        <v>6</v>
      </c>
      <c r="M9132" t="s">
        <v>32</v>
      </c>
      <c r="N9132" t="s">
        <v>32</v>
      </c>
      <c r="O9132" t="s">
        <v>43</v>
      </c>
      <c r="Q9132">
        <v>400</v>
      </c>
      <c r="R9132">
        <v>9000</v>
      </c>
      <c r="S9132">
        <v>11000</v>
      </c>
      <c r="U9132" t="e" cm="1">
        <f t="array" ref="U9132">-RA BR</f>
        <v>#NAME?</v>
      </c>
      <c r="AB9132">
        <v>54</v>
      </c>
      <c r="AC9132" t="s">
        <v>9184</v>
      </c>
    </row>
    <row r="9133" spans="1:29">
      <c r="A9133" s="1" t="s">
        <v>30</v>
      </c>
      <c r="B9133" s="2">
        <v>42868.20208333333</v>
      </c>
      <c r="C9133">
        <v>53</v>
      </c>
      <c r="D9133">
        <v>52</v>
      </c>
      <c r="E9133">
        <v>96.03</v>
      </c>
      <c r="F9133">
        <v>30</v>
      </c>
      <c r="G9133">
        <v>5</v>
      </c>
      <c r="H9133">
        <v>0.02</v>
      </c>
      <c r="I9133">
        <v>29.78</v>
      </c>
      <c r="J9133">
        <v>1008.4</v>
      </c>
      <c r="K9133">
        <v>6</v>
      </c>
      <c r="M9133" t="s">
        <v>43</v>
      </c>
      <c r="Q9133">
        <v>400</v>
      </c>
      <c r="U9133" t="e" cm="1">
        <f t="array" ref="U9133">-RA BR</f>
        <v>#NAME?</v>
      </c>
      <c r="AB9133">
        <v>53.1</v>
      </c>
      <c r="AC9133" t="s">
        <v>9185</v>
      </c>
    </row>
    <row r="9134" spans="1:29">
      <c r="A9134" s="1" t="s">
        <v>30</v>
      </c>
      <c r="B9134" s="2">
        <v>42868.243750000001</v>
      </c>
      <c r="C9134">
        <v>53</v>
      </c>
      <c r="D9134">
        <v>51</v>
      </c>
      <c r="E9134">
        <v>92.89</v>
      </c>
      <c r="G9134">
        <v>4</v>
      </c>
      <c r="H9134">
        <v>0.01</v>
      </c>
      <c r="I9134">
        <v>29.79</v>
      </c>
      <c r="J9134">
        <v>1008.7</v>
      </c>
      <c r="K9134">
        <v>6</v>
      </c>
      <c r="M9134" t="s">
        <v>32</v>
      </c>
      <c r="N9134" t="s">
        <v>43</v>
      </c>
      <c r="Q9134">
        <v>400</v>
      </c>
      <c r="R9134">
        <v>1400</v>
      </c>
      <c r="U9134" t="s">
        <v>38</v>
      </c>
      <c r="AB9134">
        <v>53.1</v>
      </c>
      <c r="AC9134" t="s">
        <v>9186</v>
      </c>
    </row>
    <row r="9135" spans="1:29">
      <c r="A9135" s="1" t="s">
        <v>30</v>
      </c>
      <c r="B9135" s="2">
        <v>42868.285416666666</v>
      </c>
      <c r="C9135">
        <v>53</v>
      </c>
      <c r="D9135">
        <v>51</v>
      </c>
      <c r="E9135">
        <v>92.89</v>
      </c>
      <c r="F9135">
        <v>360</v>
      </c>
      <c r="G9135">
        <v>5</v>
      </c>
      <c r="H9135">
        <v>0</v>
      </c>
      <c r="I9135">
        <v>29.8</v>
      </c>
      <c r="J9135">
        <v>1009.1</v>
      </c>
      <c r="K9135">
        <v>10</v>
      </c>
      <c r="M9135" t="s">
        <v>43</v>
      </c>
      <c r="Q9135">
        <v>400</v>
      </c>
      <c r="AB9135">
        <v>53.1</v>
      </c>
      <c r="AC9135" t="s">
        <v>9187</v>
      </c>
    </row>
    <row r="9136" spans="1:29">
      <c r="A9136" s="1" t="s">
        <v>30</v>
      </c>
      <c r="B9136" s="2">
        <v>42868.311805555553</v>
      </c>
      <c r="C9136">
        <v>53</v>
      </c>
      <c r="D9136">
        <v>51</v>
      </c>
      <c r="E9136">
        <v>92.89</v>
      </c>
      <c r="F9136">
        <v>350</v>
      </c>
      <c r="G9136">
        <v>5</v>
      </c>
      <c r="H9136">
        <v>0</v>
      </c>
      <c r="I9136">
        <v>29.82</v>
      </c>
      <c r="K9136">
        <v>10</v>
      </c>
      <c r="M9136" t="s">
        <v>32</v>
      </c>
      <c r="N9136" t="s">
        <v>43</v>
      </c>
      <c r="Q9136">
        <v>900</v>
      </c>
      <c r="R9136">
        <v>1500</v>
      </c>
      <c r="AB9136">
        <v>53.1</v>
      </c>
      <c r="AC9136" t="s">
        <v>9188</v>
      </c>
    </row>
    <row r="9137" spans="1:29">
      <c r="A9137" s="1" t="s">
        <v>30</v>
      </c>
      <c r="B9137" s="2">
        <v>42868.32708333333</v>
      </c>
      <c r="C9137">
        <v>53</v>
      </c>
      <c r="D9137">
        <v>51</v>
      </c>
      <c r="E9137">
        <v>92.89</v>
      </c>
      <c r="G9137">
        <v>3</v>
      </c>
      <c r="H9137">
        <v>0</v>
      </c>
      <c r="I9137">
        <v>29.82</v>
      </c>
      <c r="J9137">
        <v>1009.7</v>
      </c>
      <c r="K9137">
        <v>10</v>
      </c>
      <c r="M9137" t="s">
        <v>32</v>
      </c>
      <c r="N9137" t="s">
        <v>43</v>
      </c>
      <c r="Q9137">
        <v>600</v>
      </c>
      <c r="R9137">
        <v>1300</v>
      </c>
      <c r="AB9137">
        <v>53.1</v>
      </c>
      <c r="AC9137" t="s">
        <v>9189</v>
      </c>
    </row>
    <row r="9138" spans="1:29">
      <c r="A9138" s="1" t="s">
        <v>30</v>
      </c>
      <c r="B9138" s="2">
        <v>42868.368750000001</v>
      </c>
      <c r="C9138">
        <v>53</v>
      </c>
      <c r="D9138">
        <v>51</v>
      </c>
      <c r="E9138">
        <v>92.89</v>
      </c>
      <c r="G9138">
        <v>3</v>
      </c>
      <c r="H9138">
        <v>0</v>
      </c>
      <c r="I9138">
        <v>29.83</v>
      </c>
      <c r="J9138">
        <v>1010.1</v>
      </c>
      <c r="K9138">
        <v>10</v>
      </c>
      <c r="M9138" t="s">
        <v>32</v>
      </c>
      <c r="N9138" t="s">
        <v>43</v>
      </c>
      <c r="Q9138">
        <v>600</v>
      </c>
      <c r="R9138">
        <v>1400</v>
      </c>
      <c r="AB9138">
        <v>53.1</v>
      </c>
      <c r="AC9138" t="s">
        <v>9190</v>
      </c>
    </row>
    <row r="9139" spans="1:29">
      <c r="A9139" s="1" t="s">
        <v>30</v>
      </c>
      <c r="B9139" s="2">
        <v>42868.410416666666</v>
      </c>
      <c r="C9139">
        <v>55</v>
      </c>
      <c r="D9139">
        <v>51</v>
      </c>
      <c r="E9139">
        <v>86.66</v>
      </c>
      <c r="G9139">
        <v>5</v>
      </c>
      <c r="H9139">
        <v>0</v>
      </c>
      <c r="I9139">
        <v>29.83</v>
      </c>
      <c r="J9139">
        <v>1010</v>
      </c>
      <c r="K9139">
        <v>10</v>
      </c>
      <c r="M9139" t="s">
        <v>32</v>
      </c>
      <c r="N9139" t="s">
        <v>32</v>
      </c>
      <c r="O9139" t="s">
        <v>32</v>
      </c>
      <c r="Q9139">
        <v>800</v>
      </c>
      <c r="R9139">
        <v>1400</v>
      </c>
      <c r="S9139">
        <v>15000</v>
      </c>
      <c r="AB9139">
        <v>55</v>
      </c>
      <c r="AC9139" t="s">
        <v>9191</v>
      </c>
    </row>
    <row r="9140" spans="1:29">
      <c r="A9140" s="1" t="s">
        <v>30</v>
      </c>
      <c r="B9140" s="2">
        <v>42868.427083333336</v>
      </c>
      <c r="C9140">
        <v>56</v>
      </c>
      <c r="D9140">
        <v>51</v>
      </c>
      <c r="E9140">
        <v>83.88</v>
      </c>
      <c r="F9140">
        <v>320</v>
      </c>
      <c r="G9140">
        <v>3</v>
      </c>
      <c r="H9140">
        <v>0</v>
      </c>
      <c r="I9140">
        <v>29.83</v>
      </c>
      <c r="K9140">
        <v>10</v>
      </c>
      <c r="M9140" t="s">
        <v>32</v>
      </c>
      <c r="Q9140">
        <v>1200</v>
      </c>
      <c r="AB9140">
        <v>55.9</v>
      </c>
      <c r="AC9140" t="s">
        <v>9192</v>
      </c>
    </row>
    <row r="9141" spans="1:29">
      <c r="A9141" s="1" t="s">
        <v>30</v>
      </c>
      <c r="B9141" s="2">
        <v>42868.45208333333</v>
      </c>
      <c r="C9141">
        <v>58</v>
      </c>
      <c r="D9141">
        <v>52</v>
      </c>
      <c r="E9141">
        <v>80.67</v>
      </c>
      <c r="G9141">
        <v>4</v>
      </c>
      <c r="H9141">
        <v>0</v>
      </c>
      <c r="I9141">
        <v>29.83</v>
      </c>
      <c r="J9141">
        <v>1010</v>
      </c>
      <c r="K9141">
        <v>10</v>
      </c>
      <c r="M9141" t="s">
        <v>43</v>
      </c>
      <c r="Q9141">
        <v>1200</v>
      </c>
      <c r="AB9141">
        <v>57.9</v>
      </c>
      <c r="AC9141" t="s">
        <v>9193</v>
      </c>
    </row>
    <row r="9142" spans="1:29">
      <c r="A9142" s="1" t="s">
        <v>30</v>
      </c>
      <c r="B9142" s="2">
        <v>42868.493750000001</v>
      </c>
      <c r="C9142">
        <v>59</v>
      </c>
      <c r="D9142">
        <v>53</v>
      </c>
      <c r="E9142">
        <v>80.75</v>
      </c>
      <c r="F9142">
        <v>290</v>
      </c>
      <c r="G9142">
        <v>5</v>
      </c>
      <c r="H9142">
        <v>0</v>
      </c>
      <c r="I9142">
        <v>29.84</v>
      </c>
      <c r="J9142">
        <v>1010.2</v>
      </c>
      <c r="K9142">
        <v>10</v>
      </c>
      <c r="M9142" t="s">
        <v>32</v>
      </c>
      <c r="Q9142">
        <v>1500</v>
      </c>
      <c r="AB9142">
        <v>59</v>
      </c>
      <c r="AC9142" t="s">
        <v>9194</v>
      </c>
    </row>
    <row r="9143" spans="1:29">
      <c r="A9143" s="1" t="s">
        <v>30</v>
      </c>
      <c r="B9143" s="2">
        <v>42868.535416666666</v>
      </c>
      <c r="C9143">
        <v>61</v>
      </c>
      <c r="D9143">
        <v>53</v>
      </c>
      <c r="E9143">
        <v>75.2</v>
      </c>
      <c r="G9143">
        <v>6</v>
      </c>
      <c r="H9143">
        <v>0</v>
      </c>
      <c r="I9143">
        <v>29.83</v>
      </c>
      <c r="J9143">
        <v>1009.9</v>
      </c>
      <c r="K9143">
        <v>10</v>
      </c>
      <c r="M9143" t="s">
        <v>32</v>
      </c>
      <c r="N9143" t="s">
        <v>32</v>
      </c>
      <c r="O9143" t="s">
        <v>32</v>
      </c>
      <c r="Q9143">
        <v>1900</v>
      </c>
      <c r="R9143">
        <v>13000</v>
      </c>
      <c r="S9143">
        <v>25000</v>
      </c>
      <c r="AB9143">
        <v>61</v>
      </c>
      <c r="AC9143" t="s">
        <v>9195</v>
      </c>
    </row>
    <row r="9144" spans="1:29">
      <c r="A9144" s="1" t="s">
        <v>30</v>
      </c>
      <c r="B9144" s="2">
        <v>42868.57708333333</v>
      </c>
      <c r="C9144">
        <v>64</v>
      </c>
      <c r="D9144">
        <v>54</v>
      </c>
      <c r="E9144">
        <v>69.92</v>
      </c>
      <c r="F9144">
        <v>40</v>
      </c>
      <c r="G9144">
        <v>5</v>
      </c>
      <c r="H9144">
        <v>0</v>
      </c>
      <c r="I9144">
        <v>29.82</v>
      </c>
      <c r="J9144">
        <v>1009.7</v>
      </c>
      <c r="K9144">
        <v>10</v>
      </c>
      <c r="M9144" t="s">
        <v>32</v>
      </c>
      <c r="N9144" t="s">
        <v>32</v>
      </c>
      <c r="Q9144">
        <v>2200</v>
      </c>
      <c r="R9144">
        <v>13000</v>
      </c>
      <c r="AB9144">
        <v>64</v>
      </c>
      <c r="AC9144" t="s">
        <v>9196</v>
      </c>
    </row>
    <row r="9145" spans="1:29">
      <c r="A9145" s="1" t="s">
        <v>30</v>
      </c>
      <c r="B9145" s="2">
        <v>42868.618750000001</v>
      </c>
      <c r="C9145">
        <v>65</v>
      </c>
      <c r="D9145">
        <v>54</v>
      </c>
      <c r="E9145">
        <v>67.760000000000005</v>
      </c>
      <c r="G9145">
        <v>6</v>
      </c>
      <c r="H9145">
        <v>0</v>
      </c>
      <c r="I9145">
        <v>29.82</v>
      </c>
      <c r="J9145">
        <v>1009.7</v>
      </c>
      <c r="K9145">
        <v>10</v>
      </c>
      <c r="M9145" t="s">
        <v>43</v>
      </c>
      <c r="Q9145">
        <v>2300</v>
      </c>
      <c r="AB9145">
        <v>64.900000000000006</v>
      </c>
      <c r="AC9145" t="s">
        <v>9197</v>
      </c>
    </row>
    <row r="9146" spans="1:29">
      <c r="A9146" s="1" t="s">
        <v>30</v>
      </c>
      <c r="B9146" s="2">
        <v>42868.660416666666</v>
      </c>
      <c r="C9146">
        <v>65</v>
      </c>
      <c r="D9146">
        <v>55</v>
      </c>
      <c r="E9146">
        <v>70.28</v>
      </c>
      <c r="F9146">
        <v>10</v>
      </c>
      <c r="G9146">
        <v>6</v>
      </c>
      <c r="H9146">
        <v>0</v>
      </c>
      <c r="I9146">
        <v>29.81</v>
      </c>
      <c r="J9146">
        <v>1009.1</v>
      </c>
      <c r="K9146">
        <v>10</v>
      </c>
      <c r="M9146" t="s">
        <v>43</v>
      </c>
      <c r="Q9146">
        <v>2700</v>
      </c>
      <c r="AB9146">
        <v>64.900000000000006</v>
      </c>
      <c r="AC9146" t="s">
        <v>9198</v>
      </c>
    </row>
    <row r="9147" spans="1:29">
      <c r="A9147" s="1" t="s">
        <v>30</v>
      </c>
      <c r="B9147" s="2">
        <v>42868.70208333333</v>
      </c>
      <c r="C9147">
        <v>64</v>
      </c>
      <c r="D9147">
        <v>54</v>
      </c>
      <c r="E9147">
        <v>69.92</v>
      </c>
      <c r="F9147">
        <v>20</v>
      </c>
      <c r="G9147">
        <v>5</v>
      </c>
      <c r="H9147">
        <v>0</v>
      </c>
      <c r="I9147">
        <v>29.81</v>
      </c>
      <c r="J9147">
        <v>1009.1</v>
      </c>
      <c r="K9147">
        <v>10</v>
      </c>
      <c r="M9147" t="s">
        <v>43</v>
      </c>
      <c r="Q9147">
        <v>2800</v>
      </c>
      <c r="AB9147">
        <v>64</v>
      </c>
      <c r="AC9147" t="s">
        <v>9199</v>
      </c>
    </row>
    <row r="9148" spans="1:29">
      <c r="A9148" s="1" t="s">
        <v>30</v>
      </c>
      <c r="B9148" s="2">
        <v>42868.743750000001</v>
      </c>
      <c r="C9148">
        <v>65</v>
      </c>
      <c r="D9148">
        <v>54</v>
      </c>
      <c r="E9148">
        <v>67.760000000000005</v>
      </c>
      <c r="F9148">
        <v>40</v>
      </c>
      <c r="G9148">
        <v>3</v>
      </c>
      <c r="H9148">
        <v>0</v>
      </c>
      <c r="I9148">
        <v>29.8</v>
      </c>
      <c r="J9148">
        <v>1009</v>
      </c>
      <c r="K9148">
        <v>10</v>
      </c>
      <c r="M9148" t="s">
        <v>32</v>
      </c>
      <c r="N9148" t="s">
        <v>32</v>
      </c>
      <c r="O9148" t="s">
        <v>32</v>
      </c>
      <c r="Q9148">
        <v>2600</v>
      </c>
      <c r="R9148">
        <v>10000</v>
      </c>
      <c r="S9148">
        <v>20000</v>
      </c>
      <c r="AB9148">
        <v>64.900000000000006</v>
      </c>
      <c r="AC9148" t="s">
        <v>9200</v>
      </c>
    </row>
    <row r="9149" spans="1:29">
      <c r="A9149" s="1" t="s">
        <v>30</v>
      </c>
      <c r="B9149" s="2">
        <v>42868.772916666669</v>
      </c>
      <c r="C9149">
        <v>65</v>
      </c>
      <c r="D9149">
        <v>54</v>
      </c>
      <c r="E9149">
        <v>67.760000000000005</v>
      </c>
      <c r="F9149">
        <v>90</v>
      </c>
      <c r="G9149">
        <v>3</v>
      </c>
      <c r="H9149">
        <v>0</v>
      </c>
      <c r="I9149">
        <v>29.81</v>
      </c>
      <c r="K9149">
        <v>10</v>
      </c>
      <c r="M9149" t="s">
        <v>34</v>
      </c>
      <c r="N9149" t="s">
        <v>32</v>
      </c>
      <c r="O9149" t="s">
        <v>32</v>
      </c>
      <c r="Q9149">
        <v>2500</v>
      </c>
      <c r="R9149">
        <v>10000</v>
      </c>
      <c r="S9149">
        <v>20000</v>
      </c>
      <c r="AB9149">
        <v>64.900000000000006</v>
      </c>
      <c r="AC9149" t="s">
        <v>9201</v>
      </c>
    </row>
    <row r="9150" spans="1:29">
      <c r="A9150" s="1" t="s">
        <v>30</v>
      </c>
      <c r="B9150" s="2">
        <v>42868.785416666666</v>
      </c>
      <c r="C9150">
        <v>65</v>
      </c>
      <c r="D9150">
        <v>53</v>
      </c>
      <c r="E9150">
        <v>65.56</v>
      </c>
      <c r="F9150">
        <v>0</v>
      </c>
      <c r="G9150">
        <v>0</v>
      </c>
      <c r="H9150">
        <v>0</v>
      </c>
      <c r="I9150">
        <v>29.81</v>
      </c>
      <c r="J9150">
        <v>1009.1</v>
      </c>
      <c r="K9150">
        <v>10</v>
      </c>
      <c r="M9150" t="s">
        <v>34</v>
      </c>
      <c r="N9150" t="s">
        <v>32</v>
      </c>
      <c r="O9150" t="s">
        <v>32</v>
      </c>
      <c r="Q9150">
        <v>2500</v>
      </c>
      <c r="R9150">
        <v>10000</v>
      </c>
      <c r="S9150">
        <v>25000</v>
      </c>
      <c r="AB9150">
        <v>64.900000000000006</v>
      </c>
      <c r="AC9150" t="s">
        <v>9202</v>
      </c>
    </row>
    <row r="9151" spans="1:29">
      <c r="A9151" s="1" t="s">
        <v>30</v>
      </c>
      <c r="B9151" s="2">
        <v>42868.82708333333</v>
      </c>
      <c r="C9151">
        <v>63</v>
      </c>
      <c r="D9151">
        <v>55</v>
      </c>
      <c r="E9151">
        <v>75.11</v>
      </c>
      <c r="F9151">
        <v>140</v>
      </c>
      <c r="G9151">
        <v>4</v>
      </c>
      <c r="H9151">
        <v>0</v>
      </c>
      <c r="I9151">
        <v>29.82</v>
      </c>
      <c r="J9151">
        <v>1009.6</v>
      </c>
      <c r="K9151">
        <v>10</v>
      </c>
      <c r="M9151" t="s">
        <v>31</v>
      </c>
      <c r="N9151" t="s">
        <v>32</v>
      </c>
      <c r="O9151" t="s">
        <v>32</v>
      </c>
      <c r="Q9151">
        <v>2500</v>
      </c>
      <c r="R9151">
        <v>12000</v>
      </c>
      <c r="S9151">
        <v>25000</v>
      </c>
      <c r="AB9151">
        <v>63</v>
      </c>
      <c r="AC9151" t="s">
        <v>9203</v>
      </c>
    </row>
    <row r="9152" spans="1:29">
      <c r="A9152" s="1" t="s">
        <v>30</v>
      </c>
      <c r="B9152" s="2">
        <v>42868.868750000001</v>
      </c>
      <c r="C9152">
        <v>58</v>
      </c>
      <c r="D9152">
        <v>56</v>
      </c>
      <c r="E9152">
        <v>93.04</v>
      </c>
      <c r="F9152">
        <v>0</v>
      </c>
      <c r="G9152">
        <v>0</v>
      </c>
      <c r="H9152">
        <v>0</v>
      </c>
      <c r="I9152">
        <v>29.84</v>
      </c>
      <c r="J9152">
        <v>1010.2</v>
      </c>
      <c r="K9152">
        <v>10</v>
      </c>
      <c r="M9152" t="s">
        <v>31</v>
      </c>
      <c r="N9152" t="s">
        <v>32</v>
      </c>
      <c r="Q9152">
        <v>3000</v>
      </c>
      <c r="R9152">
        <v>25000</v>
      </c>
      <c r="AB9152">
        <v>57.9</v>
      </c>
      <c r="AC9152" t="s">
        <v>9204</v>
      </c>
    </row>
    <row r="9153" spans="1:29">
      <c r="A9153" s="1" t="s">
        <v>30</v>
      </c>
      <c r="B9153" s="2">
        <v>42868.910416666666</v>
      </c>
      <c r="C9153">
        <v>56</v>
      </c>
      <c r="D9153">
        <v>55</v>
      </c>
      <c r="E9153">
        <v>96.78</v>
      </c>
      <c r="F9153">
        <v>0</v>
      </c>
      <c r="G9153">
        <v>0</v>
      </c>
      <c r="H9153">
        <v>0</v>
      </c>
      <c r="I9153">
        <v>29.86</v>
      </c>
      <c r="J9153">
        <v>1010.9</v>
      </c>
      <c r="K9153">
        <v>10</v>
      </c>
      <c r="M9153" t="s">
        <v>34</v>
      </c>
      <c r="Q9153">
        <v>25000</v>
      </c>
      <c r="AB9153">
        <v>55.9</v>
      </c>
      <c r="AC9153" t="s">
        <v>9205</v>
      </c>
    </row>
    <row r="9154" spans="1:29">
      <c r="A9154" s="1" t="s">
        <v>30</v>
      </c>
      <c r="B9154" s="2">
        <v>42868.95208333333</v>
      </c>
      <c r="C9154">
        <v>55</v>
      </c>
      <c r="D9154">
        <v>54</v>
      </c>
      <c r="E9154">
        <v>96.42</v>
      </c>
      <c r="F9154">
        <v>60</v>
      </c>
      <c r="G9154">
        <v>4</v>
      </c>
      <c r="H9154">
        <v>0</v>
      </c>
      <c r="I9154">
        <v>29.87</v>
      </c>
      <c r="J9154">
        <v>1011.1</v>
      </c>
      <c r="K9154">
        <v>10</v>
      </c>
      <c r="M9154" t="s">
        <v>34</v>
      </c>
      <c r="Q9154">
        <v>25000</v>
      </c>
      <c r="AB9154">
        <v>55</v>
      </c>
      <c r="AC9154" t="s">
        <v>9206</v>
      </c>
    </row>
    <row r="9155" spans="1:29">
      <c r="A9155" s="1" t="s">
        <v>30</v>
      </c>
      <c r="B9155" s="2">
        <v>42868.993750000001</v>
      </c>
      <c r="C9155">
        <v>56</v>
      </c>
      <c r="D9155">
        <v>54</v>
      </c>
      <c r="E9155">
        <v>93.32</v>
      </c>
      <c r="F9155">
        <v>0</v>
      </c>
      <c r="G9155">
        <v>0</v>
      </c>
      <c r="H9155">
        <v>0</v>
      </c>
      <c r="I9155">
        <v>29.87</v>
      </c>
      <c r="J9155">
        <v>1011.4</v>
      </c>
      <c r="K9155">
        <v>10</v>
      </c>
      <c r="M9155" t="s">
        <v>34</v>
      </c>
      <c r="N9155" t="s">
        <v>34</v>
      </c>
      <c r="O9155" t="s">
        <v>34</v>
      </c>
      <c r="Q9155">
        <v>5500</v>
      </c>
      <c r="R9155">
        <v>7500</v>
      </c>
      <c r="S9155">
        <v>25000</v>
      </c>
      <c r="AB9155">
        <v>55.9</v>
      </c>
      <c r="AC9155" t="s">
        <v>9207</v>
      </c>
    </row>
    <row r="9156" spans="1:29">
      <c r="A9156" s="1" t="s">
        <v>30</v>
      </c>
      <c r="B9156" s="2">
        <v>42869.035416666666</v>
      </c>
      <c r="C9156">
        <v>53</v>
      </c>
      <c r="D9156">
        <v>52</v>
      </c>
      <c r="E9156">
        <v>96.03</v>
      </c>
      <c r="F9156">
        <v>230</v>
      </c>
      <c r="G9156">
        <v>4</v>
      </c>
      <c r="H9156">
        <v>0</v>
      </c>
      <c r="I9156">
        <v>29.87</v>
      </c>
      <c r="J9156">
        <v>1011.4</v>
      </c>
      <c r="K9156">
        <v>6</v>
      </c>
      <c r="M9156" t="s">
        <v>34</v>
      </c>
      <c r="N9156" t="s">
        <v>34</v>
      </c>
      <c r="Q9156">
        <v>4500</v>
      </c>
      <c r="R9156">
        <v>7000</v>
      </c>
      <c r="U9156" t="s">
        <v>38</v>
      </c>
      <c r="AB9156">
        <v>53.1</v>
      </c>
      <c r="AC9156" t="s">
        <v>9208</v>
      </c>
    </row>
    <row r="9157" spans="1:29">
      <c r="A9157" s="1" t="s">
        <v>30</v>
      </c>
      <c r="B9157" s="2">
        <v>42869.07708333333</v>
      </c>
      <c r="C9157">
        <v>52</v>
      </c>
      <c r="D9157">
        <v>51</v>
      </c>
      <c r="E9157">
        <v>96.73</v>
      </c>
      <c r="F9157">
        <v>50</v>
      </c>
      <c r="G9157">
        <v>3</v>
      </c>
      <c r="H9157">
        <v>0</v>
      </c>
      <c r="I9157">
        <v>29.88</v>
      </c>
      <c r="J9157">
        <v>1011.7</v>
      </c>
      <c r="K9157">
        <v>4</v>
      </c>
      <c r="M9157" t="s">
        <v>34</v>
      </c>
      <c r="Q9157">
        <v>8000</v>
      </c>
      <c r="U9157" t="s">
        <v>38</v>
      </c>
      <c r="AB9157">
        <v>52</v>
      </c>
      <c r="AC9157" t="s">
        <v>9209</v>
      </c>
    </row>
    <row r="9158" spans="1:29">
      <c r="A9158" s="1" t="s">
        <v>30</v>
      </c>
      <c r="B9158" s="2">
        <v>42869.118750000001</v>
      </c>
      <c r="C9158">
        <v>52</v>
      </c>
      <c r="D9158">
        <v>51</v>
      </c>
      <c r="E9158">
        <v>96.73</v>
      </c>
      <c r="F9158">
        <v>0</v>
      </c>
      <c r="G9158">
        <v>0</v>
      </c>
      <c r="H9158">
        <v>0</v>
      </c>
      <c r="I9158">
        <v>29.88</v>
      </c>
      <c r="J9158">
        <v>1011.6</v>
      </c>
      <c r="K9158">
        <v>4</v>
      </c>
      <c r="M9158" t="s">
        <v>31</v>
      </c>
      <c r="Q9158">
        <v>300</v>
      </c>
      <c r="U9158" t="s">
        <v>38</v>
      </c>
      <c r="AB9158">
        <v>52</v>
      </c>
      <c r="AC9158" t="s">
        <v>9210</v>
      </c>
    </row>
    <row r="9159" spans="1:29">
      <c r="A9159" s="1" t="s">
        <v>30</v>
      </c>
      <c r="B9159" s="2">
        <v>42869.160416666666</v>
      </c>
      <c r="C9159">
        <v>51</v>
      </c>
      <c r="D9159">
        <v>50</v>
      </c>
      <c r="E9159">
        <v>96</v>
      </c>
      <c r="F9159">
        <v>0</v>
      </c>
      <c r="G9159">
        <v>0</v>
      </c>
      <c r="H9159">
        <v>0</v>
      </c>
      <c r="I9159">
        <v>29.88</v>
      </c>
      <c r="J9159">
        <v>1011.6</v>
      </c>
      <c r="K9159">
        <v>4</v>
      </c>
      <c r="M9159" t="s">
        <v>31</v>
      </c>
      <c r="Q9159">
        <v>200</v>
      </c>
      <c r="U9159" t="s">
        <v>38</v>
      </c>
      <c r="AB9159">
        <v>51.1</v>
      </c>
      <c r="AC9159" t="s">
        <v>9211</v>
      </c>
    </row>
    <row r="9160" spans="1:29">
      <c r="A9160" s="1" t="s">
        <v>30</v>
      </c>
      <c r="B9160" s="2">
        <v>42869.20208333333</v>
      </c>
      <c r="C9160">
        <v>50</v>
      </c>
      <c r="D9160">
        <v>50</v>
      </c>
      <c r="E9160">
        <v>100</v>
      </c>
      <c r="F9160">
        <v>0</v>
      </c>
      <c r="G9160">
        <v>0</v>
      </c>
      <c r="H9160">
        <v>0</v>
      </c>
      <c r="I9160">
        <v>29.89</v>
      </c>
      <c r="J9160">
        <v>1011.9</v>
      </c>
      <c r="K9160">
        <v>4</v>
      </c>
      <c r="M9160" t="s">
        <v>31</v>
      </c>
      <c r="Q9160">
        <v>200</v>
      </c>
      <c r="U9160" t="s">
        <v>38</v>
      </c>
      <c r="AB9160">
        <v>50</v>
      </c>
      <c r="AC9160" t="s">
        <v>9212</v>
      </c>
    </row>
    <row r="9161" spans="1:29">
      <c r="A9161" s="1" t="s">
        <v>30</v>
      </c>
      <c r="B9161" s="2">
        <v>42869.20416666667</v>
      </c>
      <c r="C9161">
        <v>51</v>
      </c>
      <c r="D9161">
        <v>50</v>
      </c>
      <c r="E9161">
        <v>96</v>
      </c>
      <c r="F9161">
        <v>0</v>
      </c>
      <c r="G9161">
        <v>0</v>
      </c>
      <c r="H9161">
        <v>0</v>
      </c>
      <c r="I9161">
        <v>29.89</v>
      </c>
      <c r="K9161">
        <v>0.5</v>
      </c>
      <c r="M9161" t="s">
        <v>2943</v>
      </c>
      <c r="Q9161">
        <v>100</v>
      </c>
      <c r="U9161" t="s">
        <v>41</v>
      </c>
      <c r="AB9161">
        <v>51.1</v>
      </c>
      <c r="AC9161" t="s">
        <v>9213</v>
      </c>
    </row>
    <row r="9162" spans="1:29">
      <c r="A9162" s="1" t="s">
        <v>30</v>
      </c>
      <c r="B9162" s="2">
        <v>42869.211805555555</v>
      </c>
      <c r="C9162">
        <v>52</v>
      </c>
      <c r="D9162">
        <v>50</v>
      </c>
      <c r="E9162">
        <v>92.86</v>
      </c>
      <c r="F9162">
        <v>0</v>
      </c>
      <c r="G9162">
        <v>0</v>
      </c>
      <c r="H9162">
        <v>0</v>
      </c>
      <c r="I9162">
        <v>29.89</v>
      </c>
      <c r="K9162">
        <v>4</v>
      </c>
      <c r="M9162" t="s">
        <v>31</v>
      </c>
      <c r="Q9162">
        <v>200</v>
      </c>
      <c r="U9162" t="s">
        <v>38</v>
      </c>
      <c r="AB9162">
        <v>52</v>
      </c>
      <c r="AC9162" t="s">
        <v>9214</v>
      </c>
    </row>
    <row r="9163" spans="1:29">
      <c r="A9163" s="1" t="s">
        <v>30</v>
      </c>
      <c r="B9163" s="2">
        <v>42869.23333333333</v>
      </c>
      <c r="C9163">
        <v>51</v>
      </c>
      <c r="D9163">
        <v>50</v>
      </c>
      <c r="E9163">
        <v>96</v>
      </c>
      <c r="F9163">
        <v>0</v>
      </c>
      <c r="G9163">
        <v>0</v>
      </c>
      <c r="H9163">
        <v>0</v>
      </c>
      <c r="I9163">
        <v>29.9</v>
      </c>
      <c r="K9163">
        <v>0.5</v>
      </c>
      <c r="M9163" t="s">
        <v>32</v>
      </c>
      <c r="Q9163">
        <v>200</v>
      </c>
      <c r="U9163" t="s">
        <v>41</v>
      </c>
      <c r="AB9163">
        <v>51.1</v>
      </c>
      <c r="AC9163" t="s">
        <v>9215</v>
      </c>
    </row>
    <row r="9164" spans="1:29">
      <c r="A9164" s="1" t="s">
        <v>30</v>
      </c>
      <c r="B9164" s="2">
        <v>42869.243750000001</v>
      </c>
      <c r="C9164">
        <v>51</v>
      </c>
      <c r="D9164">
        <v>50</v>
      </c>
      <c r="E9164">
        <v>96</v>
      </c>
      <c r="F9164">
        <v>220</v>
      </c>
      <c r="G9164">
        <v>3</v>
      </c>
      <c r="H9164">
        <v>0</v>
      </c>
      <c r="I9164">
        <v>29.9</v>
      </c>
      <c r="J9164">
        <v>1012.3</v>
      </c>
      <c r="K9164">
        <v>0.5</v>
      </c>
      <c r="M9164" t="s">
        <v>32</v>
      </c>
      <c r="Q9164">
        <v>200</v>
      </c>
      <c r="U9164" t="s">
        <v>41</v>
      </c>
      <c r="AB9164">
        <v>51.1</v>
      </c>
      <c r="AC9164" t="s">
        <v>9216</v>
      </c>
    </row>
    <row r="9165" spans="1:29">
      <c r="A9165" s="1" t="s">
        <v>30</v>
      </c>
      <c r="B9165" s="2">
        <v>42869.263194444444</v>
      </c>
      <c r="C9165">
        <v>49</v>
      </c>
      <c r="D9165">
        <v>49</v>
      </c>
      <c r="E9165">
        <v>100</v>
      </c>
      <c r="F9165">
        <v>220</v>
      </c>
      <c r="G9165">
        <v>3</v>
      </c>
      <c r="H9165">
        <v>0</v>
      </c>
      <c r="I9165">
        <v>29.91</v>
      </c>
      <c r="K9165">
        <v>2</v>
      </c>
      <c r="M9165" t="s">
        <v>31</v>
      </c>
      <c r="Q9165">
        <v>200</v>
      </c>
      <c r="U9165" t="s">
        <v>38</v>
      </c>
      <c r="AB9165">
        <v>48.01</v>
      </c>
      <c r="AC9165" t="s">
        <v>9217</v>
      </c>
    </row>
    <row r="9166" spans="1:29">
      <c r="A9166" s="1" t="s">
        <v>30</v>
      </c>
      <c r="B9166" s="2">
        <v>42869.285416666666</v>
      </c>
      <c r="C9166">
        <v>51</v>
      </c>
      <c r="D9166">
        <v>51</v>
      </c>
      <c r="E9166">
        <v>100</v>
      </c>
      <c r="F9166">
        <v>0</v>
      </c>
      <c r="G9166">
        <v>0</v>
      </c>
      <c r="H9166">
        <v>0</v>
      </c>
      <c r="I9166">
        <v>29.91</v>
      </c>
      <c r="J9166">
        <v>1012.6</v>
      </c>
      <c r="K9166">
        <v>7</v>
      </c>
      <c r="M9166" t="s">
        <v>31</v>
      </c>
      <c r="Q9166">
        <v>200</v>
      </c>
      <c r="U9166" t="s">
        <v>3609</v>
      </c>
      <c r="AB9166">
        <v>51.1</v>
      </c>
      <c r="AC9166" t="s">
        <v>9218</v>
      </c>
    </row>
    <row r="9167" spans="1:29">
      <c r="A9167" s="1" t="s">
        <v>30</v>
      </c>
      <c r="B9167" s="2">
        <v>42869.300694444442</v>
      </c>
      <c r="C9167">
        <v>52</v>
      </c>
      <c r="D9167">
        <v>52</v>
      </c>
      <c r="E9167">
        <v>100</v>
      </c>
      <c r="F9167">
        <v>0</v>
      </c>
      <c r="G9167">
        <v>0</v>
      </c>
      <c r="H9167">
        <v>0</v>
      </c>
      <c r="I9167">
        <v>29.91</v>
      </c>
      <c r="K9167">
        <v>10</v>
      </c>
      <c r="M9167" t="s">
        <v>31</v>
      </c>
      <c r="Q9167">
        <v>200</v>
      </c>
      <c r="U9167" t="s">
        <v>3609</v>
      </c>
      <c r="AB9167">
        <v>52</v>
      </c>
      <c r="AC9167" t="s">
        <v>9219</v>
      </c>
    </row>
    <row r="9168" spans="1:29">
      <c r="A9168" s="1" t="s">
        <v>30</v>
      </c>
      <c r="B9168" s="2">
        <v>42869.32708333333</v>
      </c>
      <c r="C9168">
        <v>56</v>
      </c>
      <c r="D9168">
        <v>55</v>
      </c>
      <c r="E9168">
        <v>96.78</v>
      </c>
      <c r="F9168">
        <v>230</v>
      </c>
      <c r="G9168">
        <v>5</v>
      </c>
      <c r="H9168">
        <v>0</v>
      </c>
      <c r="I9168">
        <v>29.92</v>
      </c>
      <c r="J9168">
        <v>1013</v>
      </c>
      <c r="K9168">
        <v>10</v>
      </c>
      <c r="M9168" t="s">
        <v>246</v>
      </c>
      <c r="AB9168">
        <v>55.9</v>
      </c>
      <c r="AC9168" t="s">
        <v>9220</v>
      </c>
    </row>
    <row r="9169" spans="1:29">
      <c r="A9169" s="1" t="s">
        <v>30</v>
      </c>
      <c r="B9169" s="2">
        <v>42869.368750000001</v>
      </c>
      <c r="C9169">
        <v>62</v>
      </c>
      <c r="D9169">
        <v>57</v>
      </c>
      <c r="E9169">
        <v>83.36</v>
      </c>
      <c r="F9169">
        <v>250</v>
      </c>
      <c r="G9169">
        <v>4</v>
      </c>
      <c r="H9169">
        <v>0</v>
      </c>
      <c r="I9169">
        <v>29.93</v>
      </c>
      <c r="J9169">
        <v>1013.5</v>
      </c>
      <c r="K9169">
        <v>10</v>
      </c>
      <c r="M9169" t="s">
        <v>246</v>
      </c>
      <c r="AB9169">
        <v>62.1</v>
      </c>
      <c r="AC9169" t="s">
        <v>9221</v>
      </c>
    </row>
    <row r="9170" spans="1:29">
      <c r="A9170" s="1" t="s">
        <v>30</v>
      </c>
      <c r="B9170" s="2">
        <v>42869.410416666666</v>
      </c>
      <c r="C9170">
        <v>67</v>
      </c>
      <c r="D9170">
        <v>55</v>
      </c>
      <c r="E9170">
        <v>65.56</v>
      </c>
      <c r="F9170">
        <v>250</v>
      </c>
      <c r="G9170">
        <v>6</v>
      </c>
      <c r="H9170">
        <v>0</v>
      </c>
      <c r="I9170">
        <v>29.93</v>
      </c>
      <c r="J9170">
        <v>1013.4</v>
      </c>
      <c r="K9170">
        <v>10</v>
      </c>
      <c r="M9170" t="s">
        <v>246</v>
      </c>
      <c r="AB9170">
        <v>66.900000000000006</v>
      </c>
      <c r="AC9170" t="s">
        <v>9222</v>
      </c>
    </row>
    <row r="9171" spans="1:29">
      <c r="A9171" s="1" t="s">
        <v>30</v>
      </c>
      <c r="B9171" s="2">
        <v>42869.45208333333</v>
      </c>
      <c r="C9171">
        <v>71</v>
      </c>
      <c r="D9171">
        <v>57</v>
      </c>
      <c r="E9171">
        <v>61.04</v>
      </c>
      <c r="F9171">
        <v>240</v>
      </c>
      <c r="G9171">
        <v>9</v>
      </c>
      <c r="H9171">
        <v>0</v>
      </c>
      <c r="I9171">
        <v>29.93</v>
      </c>
      <c r="J9171">
        <v>1013.1</v>
      </c>
      <c r="K9171">
        <v>10</v>
      </c>
      <c r="M9171" t="s">
        <v>246</v>
      </c>
      <c r="AB9171">
        <v>71.099999999999994</v>
      </c>
      <c r="AC9171" t="s">
        <v>9223</v>
      </c>
    </row>
    <row r="9172" spans="1:29">
      <c r="A9172" s="1" t="s">
        <v>30</v>
      </c>
      <c r="B9172" s="2">
        <v>42869.493750000001</v>
      </c>
      <c r="C9172">
        <v>73</v>
      </c>
      <c r="D9172">
        <v>50</v>
      </c>
      <c r="E9172">
        <v>44.29</v>
      </c>
      <c r="F9172">
        <v>270</v>
      </c>
      <c r="G9172">
        <v>9</v>
      </c>
      <c r="H9172">
        <v>0</v>
      </c>
      <c r="I9172">
        <v>29.91</v>
      </c>
      <c r="J9172">
        <v>1012.6</v>
      </c>
      <c r="K9172">
        <v>10</v>
      </c>
      <c r="M9172" t="s">
        <v>246</v>
      </c>
      <c r="AB9172">
        <v>73</v>
      </c>
      <c r="AC9172" t="s">
        <v>9224</v>
      </c>
    </row>
    <row r="9173" spans="1:29">
      <c r="A9173" s="1" t="s">
        <v>30</v>
      </c>
      <c r="B9173" s="2">
        <v>42869.535416666666</v>
      </c>
      <c r="C9173">
        <v>76</v>
      </c>
      <c r="D9173">
        <v>53</v>
      </c>
      <c r="E9173">
        <v>45.06</v>
      </c>
      <c r="F9173">
        <v>240</v>
      </c>
      <c r="G9173">
        <v>11</v>
      </c>
      <c r="H9173">
        <v>0</v>
      </c>
      <c r="I9173">
        <v>29.9</v>
      </c>
      <c r="J9173">
        <v>1012.3</v>
      </c>
      <c r="K9173">
        <v>10</v>
      </c>
      <c r="L9173">
        <v>17</v>
      </c>
      <c r="M9173" t="s">
        <v>246</v>
      </c>
      <c r="AB9173">
        <v>75.900000000000006</v>
      </c>
      <c r="AC9173" t="s">
        <v>9225</v>
      </c>
    </row>
    <row r="9174" spans="1:29">
      <c r="A9174" s="1" t="s">
        <v>30</v>
      </c>
      <c r="B9174" s="2">
        <v>42869.57708333333</v>
      </c>
      <c r="C9174">
        <v>77</v>
      </c>
      <c r="D9174">
        <v>52</v>
      </c>
      <c r="E9174">
        <v>41.72</v>
      </c>
      <c r="F9174">
        <v>260</v>
      </c>
      <c r="G9174">
        <v>8</v>
      </c>
      <c r="H9174">
        <v>0</v>
      </c>
      <c r="I9174">
        <v>29.89</v>
      </c>
      <c r="J9174">
        <v>1011.7</v>
      </c>
      <c r="K9174">
        <v>10</v>
      </c>
      <c r="L9174">
        <v>21</v>
      </c>
      <c r="M9174" t="s">
        <v>246</v>
      </c>
      <c r="AB9174">
        <v>77</v>
      </c>
      <c r="AC9174" t="s">
        <v>9226</v>
      </c>
    </row>
    <row r="9175" spans="1:29">
      <c r="A9175" s="1" t="s">
        <v>30</v>
      </c>
      <c r="B9175" s="2">
        <v>42869.618750000001</v>
      </c>
      <c r="C9175">
        <v>79</v>
      </c>
      <c r="D9175">
        <v>55</v>
      </c>
      <c r="E9175">
        <v>43.59</v>
      </c>
      <c r="F9175">
        <v>250</v>
      </c>
      <c r="G9175">
        <v>8</v>
      </c>
      <c r="H9175">
        <v>0</v>
      </c>
      <c r="I9175">
        <v>29.87</v>
      </c>
      <c r="J9175">
        <v>1011.3</v>
      </c>
      <c r="K9175">
        <v>10</v>
      </c>
      <c r="L9175">
        <v>18</v>
      </c>
      <c r="M9175" t="s">
        <v>31</v>
      </c>
      <c r="Q9175">
        <v>6000</v>
      </c>
      <c r="AB9175">
        <v>79</v>
      </c>
      <c r="AC9175" t="s">
        <v>9227</v>
      </c>
    </row>
    <row r="9176" spans="1:29">
      <c r="A9176" s="1" t="s">
        <v>30</v>
      </c>
      <c r="B9176" s="2">
        <v>42869.660416666666</v>
      </c>
      <c r="C9176">
        <v>80</v>
      </c>
      <c r="D9176">
        <v>56</v>
      </c>
      <c r="E9176">
        <v>43.44</v>
      </c>
      <c r="F9176">
        <v>260</v>
      </c>
      <c r="G9176">
        <v>10</v>
      </c>
      <c r="H9176">
        <v>0</v>
      </c>
      <c r="I9176">
        <v>29.86</v>
      </c>
      <c r="J9176">
        <v>1010.9</v>
      </c>
      <c r="K9176">
        <v>10</v>
      </c>
      <c r="L9176">
        <v>16</v>
      </c>
      <c r="M9176" t="s">
        <v>31</v>
      </c>
      <c r="Q9176">
        <v>7000</v>
      </c>
      <c r="AB9176">
        <v>80.290000000000006</v>
      </c>
      <c r="AC9176" t="s">
        <v>9228</v>
      </c>
    </row>
    <row r="9177" spans="1:29">
      <c r="A9177" s="1" t="s">
        <v>30</v>
      </c>
      <c r="B9177" s="2">
        <v>42869.70208333333</v>
      </c>
      <c r="C9177">
        <v>81</v>
      </c>
      <c r="D9177">
        <v>57</v>
      </c>
      <c r="E9177">
        <v>43.9</v>
      </c>
      <c r="F9177">
        <v>240</v>
      </c>
      <c r="G9177">
        <v>12</v>
      </c>
      <c r="H9177">
        <v>0</v>
      </c>
      <c r="I9177">
        <v>29.84</v>
      </c>
      <c r="J9177">
        <v>1010.3</v>
      </c>
      <c r="K9177">
        <v>10</v>
      </c>
      <c r="M9177" t="s">
        <v>31</v>
      </c>
      <c r="Q9177">
        <v>7000</v>
      </c>
      <c r="AB9177">
        <v>81.05</v>
      </c>
      <c r="AC9177" t="s">
        <v>9229</v>
      </c>
    </row>
    <row r="9178" spans="1:29">
      <c r="A9178" s="1" t="s">
        <v>30</v>
      </c>
      <c r="B9178" s="2">
        <v>42869.743750000001</v>
      </c>
      <c r="C9178">
        <v>80</v>
      </c>
      <c r="D9178">
        <v>57</v>
      </c>
      <c r="E9178">
        <v>45.21</v>
      </c>
      <c r="F9178">
        <v>240</v>
      </c>
      <c r="G9178">
        <v>10</v>
      </c>
      <c r="H9178">
        <v>0</v>
      </c>
      <c r="I9178">
        <v>29.83</v>
      </c>
      <c r="J9178">
        <v>1009.9</v>
      </c>
      <c r="K9178">
        <v>10</v>
      </c>
      <c r="L9178">
        <v>17</v>
      </c>
      <c r="M9178" t="s">
        <v>246</v>
      </c>
      <c r="AB9178">
        <v>80.45</v>
      </c>
      <c r="AC9178" t="s">
        <v>9230</v>
      </c>
    </row>
    <row r="9179" spans="1:29">
      <c r="A9179" s="1" t="s">
        <v>30</v>
      </c>
      <c r="B9179" s="2">
        <v>42869.785416666666</v>
      </c>
      <c r="C9179">
        <v>79</v>
      </c>
      <c r="D9179">
        <v>57</v>
      </c>
      <c r="E9179">
        <v>46.87</v>
      </c>
      <c r="F9179">
        <v>250</v>
      </c>
      <c r="G9179">
        <v>9</v>
      </c>
      <c r="H9179">
        <v>0</v>
      </c>
      <c r="I9179">
        <v>29.83</v>
      </c>
      <c r="J9179">
        <v>1009.8</v>
      </c>
      <c r="K9179">
        <v>10</v>
      </c>
      <c r="M9179" t="s">
        <v>246</v>
      </c>
      <c r="AB9179">
        <v>79</v>
      </c>
      <c r="AC9179" t="s">
        <v>9231</v>
      </c>
    </row>
    <row r="9180" spans="1:29">
      <c r="A9180" s="1" t="s">
        <v>30</v>
      </c>
      <c r="B9180" s="2">
        <v>42869.82708333333</v>
      </c>
      <c r="C9180">
        <v>75</v>
      </c>
      <c r="D9180">
        <v>56</v>
      </c>
      <c r="E9180">
        <v>51.43</v>
      </c>
      <c r="F9180">
        <v>250</v>
      </c>
      <c r="G9180">
        <v>9</v>
      </c>
      <c r="H9180">
        <v>0</v>
      </c>
      <c r="I9180">
        <v>29.83</v>
      </c>
      <c r="J9180">
        <v>1009.8</v>
      </c>
      <c r="K9180">
        <v>10</v>
      </c>
      <c r="M9180" t="s">
        <v>246</v>
      </c>
      <c r="AB9180">
        <v>75</v>
      </c>
      <c r="AC9180" t="s">
        <v>9232</v>
      </c>
    </row>
    <row r="9181" spans="1:29">
      <c r="A9181" s="1" t="s">
        <v>30</v>
      </c>
      <c r="B9181" s="2">
        <v>42869.868750000001</v>
      </c>
      <c r="C9181">
        <v>72</v>
      </c>
      <c r="D9181">
        <v>56</v>
      </c>
      <c r="E9181">
        <v>56.89</v>
      </c>
      <c r="F9181">
        <v>240</v>
      </c>
      <c r="G9181">
        <v>8</v>
      </c>
      <c r="H9181">
        <v>0</v>
      </c>
      <c r="I9181">
        <v>29.84</v>
      </c>
      <c r="J9181">
        <v>1010.2</v>
      </c>
      <c r="K9181">
        <v>10</v>
      </c>
      <c r="M9181" t="s">
        <v>31</v>
      </c>
      <c r="Q9181">
        <v>25000</v>
      </c>
      <c r="AB9181">
        <v>72</v>
      </c>
      <c r="AC9181" t="s">
        <v>9233</v>
      </c>
    </row>
    <row r="9182" spans="1:29">
      <c r="A9182" s="1" t="s">
        <v>30</v>
      </c>
      <c r="B9182" s="2">
        <v>42869.910416666666</v>
      </c>
      <c r="C9182">
        <v>68</v>
      </c>
      <c r="D9182">
        <v>57</v>
      </c>
      <c r="E9182">
        <v>67.86</v>
      </c>
      <c r="F9182">
        <v>240</v>
      </c>
      <c r="G9182">
        <v>7</v>
      </c>
      <c r="H9182">
        <v>0</v>
      </c>
      <c r="I9182">
        <v>29.85</v>
      </c>
      <c r="J9182">
        <v>1010.5</v>
      </c>
      <c r="K9182">
        <v>10</v>
      </c>
      <c r="M9182" t="s">
        <v>31</v>
      </c>
      <c r="Q9182">
        <v>25000</v>
      </c>
      <c r="AB9182">
        <v>68</v>
      </c>
      <c r="AC9182" t="s">
        <v>9234</v>
      </c>
    </row>
    <row r="9183" spans="1:29">
      <c r="A9183" s="1" t="s">
        <v>30</v>
      </c>
      <c r="B9183" s="2">
        <v>42869.95208333333</v>
      </c>
      <c r="C9183">
        <v>68</v>
      </c>
      <c r="D9183">
        <v>56</v>
      </c>
      <c r="E9183">
        <v>65.22</v>
      </c>
      <c r="F9183">
        <v>250</v>
      </c>
      <c r="G9183">
        <v>6</v>
      </c>
      <c r="H9183">
        <v>0</v>
      </c>
      <c r="I9183">
        <v>29.87</v>
      </c>
      <c r="J9183">
        <v>1011</v>
      </c>
      <c r="K9183">
        <v>10</v>
      </c>
      <c r="M9183" t="s">
        <v>31</v>
      </c>
      <c r="Q9183">
        <v>25000</v>
      </c>
      <c r="AB9183">
        <v>68</v>
      </c>
      <c r="AC9183" t="s">
        <v>9235</v>
      </c>
    </row>
    <row r="9184" spans="1:29">
      <c r="A9184" s="1" t="s">
        <v>30</v>
      </c>
      <c r="B9184" s="2">
        <v>42869.993750000001</v>
      </c>
      <c r="C9184">
        <v>67</v>
      </c>
      <c r="D9184">
        <v>56</v>
      </c>
      <c r="E9184">
        <v>67.739999999999995</v>
      </c>
      <c r="F9184">
        <v>250</v>
      </c>
      <c r="G9184">
        <v>6</v>
      </c>
      <c r="H9184">
        <v>0</v>
      </c>
      <c r="I9184">
        <v>29.87</v>
      </c>
      <c r="J9184">
        <v>1011.1</v>
      </c>
      <c r="K9184">
        <v>10</v>
      </c>
      <c r="M9184" t="s">
        <v>246</v>
      </c>
      <c r="AB9184">
        <v>66.900000000000006</v>
      </c>
      <c r="AC9184" t="s">
        <v>9236</v>
      </c>
    </row>
    <row r="9185" spans="1:29">
      <c r="A9185" s="1" t="s">
        <v>30</v>
      </c>
      <c r="B9185" s="2">
        <v>42870.035416666666</v>
      </c>
      <c r="C9185">
        <v>66</v>
      </c>
      <c r="D9185">
        <v>55</v>
      </c>
      <c r="E9185">
        <v>67.64</v>
      </c>
      <c r="F9185">
        <v>240</v>
      </c>
      <c r="G9185">
        <v>6</v>
      </c>
      <c r="H9185">
        <v>0</v>
      </c>
      <c r="I9185">
        <v>29.88</v>
      </c>
      <c r="J9185">
        <v>1011.4</v>
      </c>
      <c r="K9185">
        <v>10</v>
      </c>
      <c r="M9185" t="s">
        <v>246</v>
      </c>
      <c r="AB9185">
        <v>66</v>
      </c>
      <c r="AC9185" t="s">
        <v>9237</v>
      </c>
    </row>
    <row r="9186" spans="1:29">
      <c r="A9186" s="1" t="s">
        <v>30</v>
      </c>
      <c r="B9186" s="2">
        <v>42870.07708333333</v>
      </c>
      <c r="C9186">
        <v>62</v>
      </c>
      <c r="D9186">
        <v>56</v>
      </c>
      <c r="E9186">
        <v>80.11</v>
      </c>
      <c r="F9186">
        <v>230</v>
      </c>
      <c r="G9186">
        <v>7</v>
      </c>
      <c r="H9186">
        <v>0</v>
      </c>
      <c r="I9186">
        <v>29.88</v>
      </c>
      <c r="J9186">
        <v>1011.5</v>
      </c>
      <c r="K9186">
        <v>10</v>
      </c>
      <c r="M9186" t="s">
        <v>31</v>
      </c>
      <c r="Q9186">
        <v>25000</v>
      </c>
      <c r="AB9186">
        <v>62.1</v>
      </c>
      <c r="AC9186" t="s">
        <v>9238</v>
      </c>
    </row>
    <row r="9187" spans="1:29">
      <c r="A9187" s="1" t="s">
        <v>30</v>
      </c>
      <c r="B9187" s="2">
        <v>42870.118750000001</v>
      </c>
      <c r="C9187">
        <v>61</v>
      </c>
      <c r="D9187">
        <v>56</v>
      </c>
      <c r="E9187">
        <v>83.29</v>
      </c>
      <c r="F9187">
        <v>230</v>
      </c>
      <c r="G9187">
        <v>7</v>
      </c>
      <c r="H9187">
        <v>0</v>
      </c>
      <c r="I9187">
        <v>29.88</v>
      </c>
      <c r="J9187">
        <v>1011.4</v>
      </c>
      <c r="K9187">
        <v>10</v>
      </c>
      <c r="M9187" t="s">
        <v>31</v>
      </c>
      <c r="Q9187">
        <v>25000</v>
      </c>
      <c r="AB9187">
        <v>61</v>
      </c>
      <c r="AC9187" t="s">
        <v>9239</v>
      </c>
    </row>
    <row r="9188" spans="1:29">
      <c r="A9188" s="1" t="s">
        <v>30</v>
      </c>
      <c r="B9188" s="2">
        <v>42870.160416666666</v>
      </c>
      <c r="C9188">
        <v>62</v>
      </c>
      <c r="D9188">
        <v>55</v>
      </c>
      <c r="E9188">
        <v>77.53</v>
      </c>
      <c r="F9188">
        <v>230</v>
      </c>
      <c r="G9188">
        <v>3</v>
      </c>
      <c r="H9188">
        <v>0</v>
      </c>
      <c r="I9188">
        <v>29.9</v>
      </c>
      <c r="J9188">
        <v>1012</v>
      </c>
      <c r="K9188">
        <v>10</v>
      </c>
      <c r="M9188" t="s">
        <v>31</v>
      </c>
      <c r="Q9188">
        <v>25000</v>
      </c>
      <c r="AB9188">
        <v>62.1</v>
      </c>
      <c r="AC9188" t="s">
        <v>9240</v>
      </c>
    </row>
    <row r="9189" spans="1:29">
      <c r="A9189" s="1" t="s">
        <v>30</v>
      </c>
      <c r="B9189" s="2">
        <v>42870.20208333333</v>
      </c>
      <c r="C9189">
        <v>60</v>
      </c>
      <c r="D9189">
        <v>56</v>
      </c>
      <c r="E9189">
        <v>85.99</v>
      </c>
      <c r="F9189">
        <v>230</v>
      </c>
      <c r="G9189">
        <v>5</v>
      </c>
      <c r="H9189">
        <v>0</v>
      </c>
      <c r="I9189">
        <v>29.9</v>
      </c>
      <c r="J9189">
        <v>1012</v>
      </c>
      <c r="K9189">
        <v>10</v>
      </c>
      <c r="M9189" t="s">
        <v>31</v>
      </c>
      <c r="Q9189">
        <v>11000</v>
      </c>
      <c r="AB9189">
        <v>60.1</v>
      </c>
      <c r="AC9189" t="s">
        <v>9241</v>
      </c>
    </row>
    <row r="9190" spans="1:29">
      <c r="A9190" s="1" t="s">
        <v>30</v>
      </c>
      <c r="B9190" s="2">
        <v>42870.243750000001</v>
      </c>
      <c r="C9190">
        <v>64</v>
      </c>
      <c r="D9190">
        <v>55</v>
      </c>
      <c r="E9190">
        <v>72.52</v>
      </c>
      <c r="F9190">
        <v>260</v>
      </c>
      <c r="G9190">
        <v>4</v>
      </c>
      <c r="H9190">
        <v>0</v>
      </c>
      <c r="I9190">
        <v>29.92</v>
      </c>
      <c r="J9190">
        <v>1012.6</v>
      </c>
      <c r="K9190">
        <v>10</v>
      </c>
      <c r="M9190" t="s">
        <v>31</v>
      </c>
      <c r="Q9190">
        <v>11000</v>
      </c>
      <c r="AB9190">
        <v>64</v>
      </c>
      <c r="AC9190" t="s">
        <v>9242</v>
      </c>
    </row>
    <row r="9191" spans="1:29">
      <c r="A9191" s="1" t="s">
        <v>30</v>
      </c>
      <c r="B9191" s="2">
        <v>42870.285416666666</v>
      </c>
      <c r="C9191">
        <v>65</v>
      </c>
      <c r="D9191">
        <v>55</v>
      </c>
      <c r="E9191">
        <v>70.28</v>
      </c>
      <c r="F9191">
        <v>260</v>
      </c>
      <c r="G9191">
        <v>4</v>
      </c>
      <c r="H9191">
        <v>0</v>
      </c>
      <c r="I9191">
        <v>29.93</v>
      </c>
      <c r="J9191">
        <v>1013</v>
      </c>
      <c r="K9191">
        <v>10</v>
      </c>
      <c r="M9191" t="s">
        <v>31</v>
      </c>
      <c r="Q9191">
        <v>10000</v>
      </c>
      <c r="AB9191">
        <v>64.900000000000006</v>
      </c>
      <c r="AC9191" t="s">
        <v>9243</v>
      </c>
    </row>
    <row r="9192" spans="1:29">
      <c r="A9192" s="1" t="s">
        <v>30</v>
      </c>
      <c r="B9192" s="2">
        <v>42870.32708333333</v>
      </c>
      <c r="C9192">
        <v>68</v>
      </c>
      <c r="D9192">
        <v>57</v>
      </c>
      <c r="E9192">
        <v>67.86</v>
      </c>
      <c r="F9192">
        <v>280</v>
      </c>
      <c r="G9192">
        <v>5</v>
      </c>
      <c r="H9192">
        <v>0</v>
      </c>
      <c r="I9192">
        <v>29.95</v>
      </c>
      <c r="J9192">
        <v>1013.7</v>
      </c>
      <c r="K9192">
        <v>10</v>
      </c>
      <c r="M9192" t="s">
        <v>31</v>
      </c>
      <c r="Q9192">
        <v>10000</v>
      </c>
      <c r="AB9192">
        <v>68</v>
      </c>
      <c r="AC9192" t="s">
        <v>9244</v>
      </c>
    </row>
    <row r="9193" spans="1:29">
      <c r="A9193" s="1" t="s">
        <v>30</v>
      </c>
      <c r="B9193" s="2">
        <v>42870.368750000001</v>
      </c>
      <c r="C9193">
        <v>73</v>
      </c>
      <c r="D9193">
        <v>58</v>
      </c>
      <c r="E9193">
        <v>59.12</v>
      </c>
      <c r="F9193">
        <v>340</v>
      </c>
      <c r="G9193">
        <v>4</v>
      </c>
      <c r="H9193">
        <v>0</v>
      </c>
      <c r="I9193">
        <v>29.97</v>
      </c>
      <c r="J9193">
        <v>1014.3</v>
      </c>
      <c r="K9193">
        <v>10</v>
      </c>
      <c r="M9193" t="s">
        <v>246</v>
      </c>
      <c r="AB9193">
        <v>73</v>
      </c>
      <c r="AC9193" t="s">
        <v>9245</v>
      </c>
    </row>
    <row r="9194" spans="1:29">
      <c r="A9194" s="1" t="s">
        <v>30</v>
      </c>
      <c r="B9194" s="2">
        <v>42870.410416666666</v>
      </c>
      <c r="C9194">
        <v>74</v>
      </c>
      <c r="D9194">
        <v>58</v>
      </c>
      <c r="E9194">
        <v>57.36</v>
      </c>
      <c r="G9194">
        <v>5</v>
      </c>
      <c r="H9194">
        <v>0</v>
      </c>
      <c r="I9194">
        <v>29.98</v>
      </c>
      <c r="J9194">
        <v>1014.8</v>
      </c>
      <c r="K9194">
        <v>10</v>
      </c>
      <c r="M9194" t="s">
        <v>246</v>
      </c>
      <c r="AB9194">
        <v>73.900000000000006</v>
      </c>
      <c r="AC9194" t="s">
        <v>9246</v>
      </c>
    </row>
    <row r="9195" spans="1:29">
      <c r="A9195" s="1" t="s">
        <v>30</v>
      </c>
      <c r="B9195" s="2">
        <v>42870.45208333333</v>
      </c>
      <c r="C9195">
        <v>77</v>
      </c>
      <c r="D9195">
        <v>61</v>
      </c>
      <c r="E9195">
        <v>57.77</v>
      </c>
      <c r="G9195">
        <v>6</v>
      </c>
      <c r="H9195">
        <v>0</v>
      </c>
      <c r="I9195">
        <v>29.98</v>
      </c>
      <c r="J9195">
        <v>1014.7</v>
      </c>
      <c r="K9195">
        <v>10</v>
      </c>
      <c r="M9195" t="s">
        <v>31</v>
      </c>
      <c r="Q9195">
        <v>3500</v>
      </c>
      <c r="AB9195">
        <v>77</v>
      </c>
      <c r="AC9195" t="s">
        <v>9247</v>
      </c>
    </row>
    <row r="9196" spans="1:29">
      <c r="A9196" s="1" t="s">
        <v>30</v>
      </c>
      <c r="B9196" s="2">
        <v>42870.493750000001</v>
      </c>
      <c r="C9196">
        <v>79</v>
      </c>
      <c r="D9196">
        <v>60</v>
      </c>
      <c r="E9196">
        <v>52.38</v>
      </c>
      <c r="F9196">
        <v>350</v>
      </c>
      <c r="G9196">
        <v>6</v>
      </c>
      <c r="H9196">
        <v>0</v>
      </c>
      <c r="I9196">
        <v>29.97</v>
      </c>
      <c r="J9196">
        <v>1014.5</v>
      </c>
      <c r="K9196">
        <v>10</v>
      </c>
      <c r="M9196" t="s">
        <v>31</v>
      </c>
      <c r="Q9196">
        <v>4200</v>
      </c>
      <c r="AB9196">
        <v>80.14</v>
      </c>
      <c r="AC9196" t="s">
        <v>9248</v>
      </c>
    </row>
    <row r="9197" spans="1:29">
      <c r="A9197" s="1" t="s">
        <v>30</v>
      </c>
      <c r="B9197" s="2">
        <v>42870.535416666666</v>
      </c>
      <c r="C9197">
        <v>82</v>
      </c>
      <c r="D9197">
        <v>58</v>
      </c>
      <c r="E9197">
        <v>43.89</v>
      </c>
      <c r="F9197">
        <v>10</v>
      </c>
      <c r="G9197">
        <v>7</v>
      </c>
      <c r="H9197">
        <v>0</v>
      </c>
      <c r="I9197">
        <v>29.96</v>
      </c>
      <c r="J9197">
        <v>1014</v>
      </c>
      <c r="K9197">
        <v>10</v>
      </c>
      <c r="M9197" t="s">
        <v>31</v>
      </c>
      <c r="Q9197">
        <v>5000</v>
      </c>
      <c r="AB9197">
        <v>81.92</v>
      </c>
      <c r="AC9197" t="s">
        <v>9249</v>
      </c>
    </row>
    <row r="9198" spans="1:29">
      <c r="A9198" s="1" t="s">
        <v>30</v>
      </c>
      <c r="B9198" s="2">
        <v>42870.57708333333</v>
      </c>
      <c r="C9198">
        <v>82</v>
      </c>
      <c r="D9198">
        <v>56</v>
      </c>
      <c r="E9198">
        <v>40.83</v>
      </c>
      <c r="F9198">
        <v>320</v>
      </c>
      <c r="G9198">
        <v>9</v>
      </c>
      <c r="H9198">
        <v>0</v>
      </c>
      <c r="I9198">
        <v>29.95</v>
      </c>
      <c r="J9198">
        <v>1013.7</v>
      </c>
      <c r="K9198">
        <v>10</v>
      </c>
      <c r="L9198">
        <v>17</v>
      </c>
      <c r="M9198" t="s">
        <v>31</v>
      </c>
      <c r="Q9198">
        <v>5500</v>
      </c>
      <c r="AB9198">
        <v>81.55</v>
      </c>
      <c r="AC9198" t="s">
        <v>9250</v>
      </c>
    </row>
    <row r="9199" spans="1:29">
      <c r="A9199" s="1" t="s">
        <v>30</v>
      </c>
      <c r="B9199" s="2">
        <v>42870.618750000001</v>
      </c>
      <c r="C9199">
        <v>84</v>
      </c>
      <c r="D9199">
        <v>58</v>
      </c>
      <c r="E9199">
        <v>41.14</v>
      </c>
      <c r="F9199">
        <v>290</v>
      </c>
      <c r="G9199">
        <v>7</v>
      </c>
      <c r="H9199">
        <v>0</v>
      </c>
      <c r="I9199">
        <v>29.93</v>
      </c>
      <c r="J9199">
        <v>1013</v>
      </c>
      <c r="K9199">
        <v>10</v>
      </c>
      <c r="M9199" t="s">
        <v>34</v>
      </c>
      <c r="Q9199">
        <v>6000</v>
      </c>
      <c r="AB9199">
        <v>83.47</v>
      </c>
      <c r="AC9199" t="s">
        <v>9251</v>
      </c>
    </row>
    <row r="9200" spans="1:29">
      <c r="A9200" s="1" t="s">
        <v>30</v>
      </c>
      <c r="B9200" s="2">
        <v>42870.660416666666</v>
      </c>
      <c r="C9200">
        <v>84</v>
      </c>
      <c r="D9200">
        <v>59</v>
      </c>
      <c r="E9200">
        <v>42.8</v>
      </c>
      <c r="G9200">
        <v>6</v>
      </c>
      <c r="H9200">
        <v>0</v>
      </c>
      <c r="I9200">
        <v>29.91</v>
      </c>
      <c r="J9200">
        <v>1012.3</v>
      </c>
      <c r="K9200">
        <v>10</v>
      </c>
      <c r="M9200" t="s">
        <v>34</v>
      </c>
      <c r="Q9200">
        <v>7000</v>
      </c>
      <c r="AB9200">
        <v>83.75</v>
      </c>
      <c r="AC9200" t="s">
        <v>9252</v>
      </c>
    </row>
    <row r="9201" spans="1:29">
      <c r="A9201" s="1" t="s">
        <v>30</v>
      </c>
      <c r="B9201" s="2">
        <v>42870.70208333333</v>
      </c>
      <c r="C9201">
        <v>83</v>
      </c>
      <c r="D9201">
        <v>59</v>
      </c>
      <c r="E9201">
        <v>44.34</v>
      </c>
      <c r="F9201">
        <v>20</v>
      </c>
      <c r="G9201">
        <v>4</v>
      </c>
      <c r="H9201">
        <v>0</v>
      </c>
      <c r="I9201">
        <v>29.9</v>
      </c>
      <c r="J9201">
        <v>1012</v>
      </c>
      <c r="K9201">
        <v>10</v>
      </c>
      <c r="M9201" t="s">
        <v>34</v>
      </c>
      <c r="Q9201">
        <v>7000</v>
      </c>
      <c r="AB9201">
        <v>82.86</v>
      </c>
      <c r="AC9201" t="s">
        <v>9253</v>
      </c>
    </row>
    <row r="9202" spans="1:29">
      <c r="A9202" s="1" t="s">
        <v>30</v>
      </c>
      <c r="B9202" s="2">
        <v>42870.743750000001</v>
      </c>
      <c r="C9202">
        <v>83</v>
      </c>
      <c r="D9202">
        <v>61</v>
      </c>
      <c r="E9202">
        <v>47.62</v>
      </c>
      <c r="F9202">
        <v>70</v>
      </c>
      <c r="G9202">
        <v>3</v>
      </c>
      <c r="H9202">
        <v>0</v>
      </c>
      <c r="I9202">
        <v>29.9</v>
      </c>
      <c r="J9202">
        <v>1011.9</v>
      </c>
      <c r="K9202">
        <v>10</v>
      </c>
      <c r="M9202" t="s">
        <v>34</v>
      </c>
      <c r="Q9202">
        <v>7000</v>
      </c>
      <c r="AB9202">
        <v>83.37</v>
      </c>
      <c r="AC9202" t="s">
        <v>9254</v>
      </c>
    </row>
    <row r="9203" spans="1:29">
      <c r="A9203" s="1" t="s">
        <v>30</v>
      </c>
      <c r="B9203" s="2">
        <v>42870.785416666666</v>
      </c>
      <c r="C9203">
        <v>82</v>
      </c>
      <c r="D9203">
        <v>62</v>
      </c>
      <c r="E9203">
        <v>50.97</v>
      </c>
      <c r="F9203">
        <v>30</v>
      </c>
      <c r="G9203">
        <v>4</v>
      </c>
      <c r="H9203">
        <v>0</v>
      </c>
      <c r="I9203">
        <v>29.91</v>
      </c>
      <c r="J9203">
        <v>1012.3</v>
      </c>
      <c r="K9203">
        <v>10</v>
      </c>
      <c r="M9203" t="s">
        <v>31</v>
      </c>
      <c r="Q9203">
        <v>7000</v>
      </c>
      <c r="AB9203">
        <v>82.91</v>
      </c>
      <c r="AC9203" t="s">
        <v>9255</v>
      </c>
    </row>
    <row r="9204" spans="1:29">
      <c r="A9204" s="1" t="s">
        <v>30</v>
      </c>
      <c r="B9204" s="2">
        <v>42870.82708333333</v>
      </c>
      <c r="C9204">
        <v>77</v>
      </c>
      <c r="D9204">
        <v>63</v>
      </c>
      <c r="E9204">
        <v>62</v>
      </c>
      <c r="F9204">
        <v>0</v>
      </c>
      <c r="G9204">
        <v>0</v>
      </c>
      <c r="H9204">
        <v>0</v>
      </c>
      <c r="I9204">
        <v>29.93</v>
      </c>
      <c r="J9204">
        <v>1013.1</v>
      </c>
      <c r="K9204">
        <v>10</v>
      </c>
      <c r="M9204" t="s">
        <v>34</v>
      </c>
      <c r="Q9204">
        <v>8500</v>
      </c>
      <c r="AB9204">
        <v>77</v>
      </c>
      <c r="AC9204" t="s">
        <v>9256</v>
      </c>
    </row>
    <row r="9205" spans="1:29">
      <c r="A9205" s="1" t="s">
        <v>30</v>
      </c>
      <c r="B9205" s="2">
        <v>42870.868750000001</v>
      </c>
      <c r="C9205">
        <v>73</v>
      </c>
      <c r="D9205">
        <v>64</v>
      </c>
      <c r="E9205">
        <v>73.400000000000006</v>
      </c>
      <c r="F9205">
        <v>0</v>
      </c>
      <c r="G9205">
        <v>0</v>
      </c>
      <c r="H9205">
        <v>0</v>
      </c>
      <c r="I9205">
        <v>29.95</v>
      </c>
      <c r="J9205">
        <v>1013.6</v>
      </c>
      <c r="K9205">
        <v>10</v>
      </c>
      <c r="M9205" t="s">
        <v>34</v>
      </c>
      <c r="N9205" t="s">
        <v>34</v>
      </c>
      <c r="Q9205">
        <v>8500</v>
      </c>
      <c r="R9205">
        <v>25000</v>
      </c>
      <c r="AB9205">
        <v>73</v>
      </c>
      <c r="AC9205" t="s">
        <v>9257</v>
      </c>
    </row>
    <row r="9206" spans="1:29">
      <c r="A9206" s="1" t="s">
        <v>30</v>
      </c>
      <c r="B9206" s="2">
        <v>42870.910416666666</v>
      </c>
      <c r="C9206">
        <v>69</v>
      </c>
      <c r="D9206">
        <v>64</v>
      </c>
      <c r="E9206">
        <v>83.81</v>
      </c>
      <c r="F9206">
        <v>0</v>
      </c>
      <c r="G9206">
        <v>0</v>
      </c>
      <c r="H9206">
        <v>0</v>
      </c>
      <c r="I9206">
        <v>29.97</v>
      </c>
      <c r="J9206">
        <v>1014.4</v>
      </c>
      <c r="K9206">
        <v>10</v>
      </c>
      <c r="M9206" t="s">
        <v>31</v>
      </c>
      <c r="Q9206">
        <v>8500</v>
      </c>
      <c r="AB9206">
        <v>69.099999999999994</v>
      </c>
      <c r="AC9206" t="s">
        <v>9258</v>
      </c>
    </row>
    <row r="9207" spans="1:29">
      <c r="A9207" s="1" t="s">
        <v>30</v>
      </c>
      <c r="B9207" s="2">
        <v>42870.95208333333</v>
      </c>
      <c r="C9207">
        <v>68</v>
      </c>
      <c r="D9207">
        <v>63</v>
      </c>
      <c r="E9207">
        <v>84.03</v>
      </c>
      <c r="F9207">
        <v>0</v>
      </c>
      <c r="G9207">
        <v>0</v>
      </c>
      <c r="H9207">
        <v>0</v>
      </c>
      <c r="I9207">
        <v>29.99</v>
      </c>
      <c r="J9207">
        <v>1015.1</v>
      </c>
      <c r="K9207">
        <v>10</v>
      </c>
      <c r="M9207" t="s">
        <v>31</v>
      </c>
      <c r="Q9207">
        <v>8500</v>
      </c>
      <c r="AB9207">
        <v>68</v>
      </c>
      <c r="AC9207" t="s">
        <v>9259</v>
      </c>
    </row>
    <row r="9208" spans="1:29">
      <c r="A9208" s="1" t="s">
        <v>30</v>
      </c>
      <c r="B9208" s="2">
        <v>42870.993750000001</v>
      </c>
      <c r="C9208">
        <v>65</v>
      </c>
      <c r="D9208">
        <v>62</v>
      </c>
      <c r="E9208">
        <v>90.64</v>
      </c>
      <c r="F9208">
        <v>0</v>
      </c>
      <c r="G9208">
        <v>0</v>
      </c>
      <c r="H9208">
        <v>0</v>
      </c>
      <c r="I9208">
        <v>30.01</v>
      </c>
      <c r="J9208">
        <v>1015.7</v>
      </c>
      <c r="K9208">
        <v>10</v>
      </c>
      <c r="M9208" t="s">
        <v>31</v>
      </c>
      <c r="Q9208">
        <v>8500</v>
      </c>
      <c r="AB9208">
        <v>64.900000000000006</v>
      </c>
      <c r="AC9208" t="s">
        <v>9260</v>
      </c>
    </row>
    <row r="9209" spans="1:29">
      <c r="A9209" s="1" t="s">
        <v>30</v>
      </c>
      <c r="B9209" s="2">
        <v>42871.035416666666</v>
      </c>
      <c r="C9209">
        <v>62</v>
      </c>
      <c r="D9209">
        <v>61</v>
      </c>
      <c r="E9209">
        <v>96.18</v>
      </c>
      <c r="F9209">
        <v>0</v>
      </c>
      <c r="G9209">
        <v>0</v>
      </c>
      <c r="H9209">
        <v>0</v>
      </c>
      <c r="I9209">
        <v>30.01</v>
      </c>
      <c r="J9209">
        <v>1016</v>
      </c>
      <c r="K9209">
        <v>7</v>
      </c>
      <c r="M9209" t="s">
        <v>31</v>
      </c>
      <c r="Q9209">
        <v>8500</v>
      </c>
      <c r="AB9209">
        <v>62.1</v>
      </c>
      <c r="AC9209" t="s">
        <v>9261</v>
      </c>
    </row>
    <row r="9210" spans="1:29">
      <c r="A9210" s="1" t="s">
        <v>30</v>
      </c>
      <c r="B9210" s="2">
        <v>42871.07708333333</v>
      </c>
      <c r="C9210">
        <v>63</v>
      </c>
      <c r="D9210">
        <v>60</v>
      </c>
      <c r="E9210">
        <v>90.25</v>
      </c>
      <c r="F9210">
        <v>0</v>
      </c>
      <c r="G9210">
        <v>0</v>
      </c>
      <c r="H9210">
        <v>0</v>
      </c>
      <c r="I9210">
        <v>30.02</v>
      </c>
      <c r="J9210">
        <v>1016.1</v>
      </c>
      <c r="K9210">
        <v>10</v>
      </c>
      <c r="M9210" t="s">
        <v>31</v>
      </c>
      <c r="Q9210">
        <v>8500</v>
      </c>
      <c r="AB9210">
        <v>63</v>
      </c>
      <c r="AC9210" t="s">
        <v>9262</v>
      </c>
    </row>
    <row r="9211" spans="1:29">
      <c r="A9211" s="1" t="s">
        <v>30</v>
      </c>
      <c r="B9211" s="2">
        <v>42871.118750000001</v>
      </c>
      <c r="C9211">
        <v>62</v>
      </c>
      <c r="D9211">
        <v>60</v>
      </c>
      <c r="E9211">
        <v>93.16</v>
      </c>
      <c r="F9211">
        <v>0</v>
      </c>
      <c r="G9211">
        <v>0</v>
      </c>
      <c r="H9211">
        <v>0</v>
      </c>
      <c r="I9211">
        <v>30.02</v>
      </c>
      <c r="J9211">
        <v>1016</v>
      </c>
      <c r="K9211">
        <v>8</v>
      </c>
      <c r="M9211" t="s">
        <v>246</v>
      </c>
      <c r="AB9211">
        <v>62.1</v>
      </c>
      <c r="AC9211" t="s">
        <v>9263</v>
      </c>
    </row>
    <row r="9212" spans="1:29">
      <c r="A9212" s="1" t="s">
        <v>30</v>
      </c>
      <c r="B9212" s="2">
        <v>42871.160416666666</v>
      </c>
      <c r="C9212">
        <v>62</v>
      </c>
      <c r="D9212">
        <v>60</v>
      </c>
      <c r="E9212">
        <v>93.16</v>
      </c>
      <c r="F9212">
        <v>30</v>
      </c>
      <c r="G9212">
        <v>5</v>
      </c>
      <c r="H9212">
        <v>0</v>
      </c>
      <c r="I9212">
        <v>30.03</v>
      </c>
      <c r="J9212">
        <v>1016.3</v>
      </c>
      <c r="K9212">
        <v>8</v>
      </c>
      <c r="M9212" t="s">
        <v>246</v>
      </c>
      <c r="AB9212">
        <v>62.1</v>
      </c>
      <c r="AC9212" t="s">
        <v>9264</v>
      </c>
    </row>
    <row r="9213" spans="1:29">
      <c r="A9213" s="1" t="s">
        <v>30</v>
      </c>
      <c r="B9213" s="2">
        <v>42871.20208333333</v>
      </c>
      <c r="C9213">
        <v>60</v>
      </c>
      <c r="D9213">
        <v>57</v>
      </c>
      <c r="E9213">
        <v>89.48</v>
      </c>
      <c r="F9213">
        <v>50</v>
      </c>
      <c r="G9213">
        <v>5</v>
      </c>
      <c r="H9213">
        <v>0</v>
      </c>
      <c r="I9213">
        <v>30.03</v>
      </c>
      <c r="J9213">
        <v>1016.5</v>
      </c>
      <c r="K9213">
        <v>10</v>
      </c>
      <c r="M9213" t="s">
        <v>31</v>
      </c>
      <c r="Q9213">
        <v>25000</v>
      </c>
      <c r="AB9213">
        <v>60.1</v>
      </c>
      <c r="AC9213" t="s">
        <v>9265</v>
      </c>
    </row>
    <row r="9214" spans="1:29">
      <c r="A9214" s="1" t="s">
        <v>30</v>
      </c>
      <c r="B9214" s="2">
        <v>42871.243750000001</v>
      </c>
      <c r="C9214">
        <v>59</v>
      </c>
      <c r="D9214">
        <v>55</v>
      </c>
      <c r="E9214">
        <v>86.56</v>
      </c>
      <c r="F9214">
        <v>40</v>
      </c>
      <c r="G9214">
        <v>3</v>
      </c>
      <c r="H9214">
        <v>0</v>
      </c>
      <c r="I9214">
        <v>30.05</v>
      </c>
      <c r="J9214">
        <v>1017.3</v>
      </c>
      <c r="K9214">
        <v>10</v>
      </c>
      <c r="M9214" t="s">
        <v>31</v>
      </c>
      <c r="Q9214">
        <v>25000</v>
      </c>
      <c r="AB9214">
        <v>59</v>
      </c>
      <c r="AC9214" t="s">
        <v>9266</v>
      </c>
    </row>
    <row r="9215" spans="1:29">
      <c r="A9215" s="1" t="s">
        <v>30</v>
      </c>
      <c r="B9215" s="2">
        <v>42871.285416666666</v>
      </c>
      <c r="C9215">
        <v>58</v>
      </c>
      <c r="D9215">
        <v>55</v>
      </c>
      <c r="E9215">
        <v>90.04</v>
      </c>
      <c r="F9215">
        <v>0</v>
      </c>
      <c r="G9215">
        <v>0</v>
      </c>
      <c r="H9215">
        <v>0</v>
      </c>
      <c r="I9215">
        <v>30.07</v>
      </c>
      <c r="J9215">
        <v>1017.9</v>
      </c>
      <c r="K9215">
        <v>10</v>
      </c>
      <c r="M9215" t="s">
        <v>34</v>
      </c>
      <c r="Q9215">
        <v>25000</v>
      </c>
      <c r="AB9215">
        <v>57.9</v>
      </c>
      <c r="AC9215" t="s">
        <v>9267</v>
      </c>
    </row>
    <row r="9216" spans="1:29">
      <c r="A9216" s="1" t="s">
        <v>30</v>
      </c>
      <c r="B9216" s="2">
        <v>42871.32708333333</v>
      </c>
      <c r="C9216">
        <v>65</v>
      </c>
      <c r="D9216">
        <v>54</v>
      </c>
      <c r="E9216">
        <v>67.760000000000005</v>
      </c>
      <c r="F9216">
        <v>80</v>
      </c>
      <c r="G9216">
        <v>5</v>
      </c>
      <c r="H9216">
        <v>0</v>
      </c>
      <c r="I9216">
        <v>30.09</v>
      </c>
      <c r="J9216">
        <v>1018.7</v>
      </c>
      <c r="K9216">
        <v>10</v>
      </c>
      <c r="M9216" t="s">
        <v>32</v>
      </c>
      <c r="Q9216">
        <v>25000</v>
      </c>
      <c r="AB9216">
        <v>64.900000000000006</v>
      </c>
      <c r="AC9216" t="s">
        <v>9268</v>
      </c>
    </row>
    <row r="9217" spans="1:29">
      <c r="A9217" s="1" t="s">
        <v>30</v>
      </c>
      <c r="B9217" s="2">
        <v>42871.368750000001</v>
      </c>
      <c r="C9217">
        <v>70</v>
      </c>
      <c r="D9217">
        <v>51</v>
      </c>
      <c r="E9217">
        <v>51.07</v>
      </c>
      <c r="F9217">
        <v>100</v>
      </c>
      <c r="G9217">
        <v>4</v>
      </c>
      <c r="H9217">
        <v>0</v>
      </c>
      <c r="I9217">
        <v>30.1</v>
      </c>
      <c r="J9217">
        <v>1018.9</v>
      </c>
      <c r="K9217">
        <v>10</v>
      </c>
      <c r="M9217" t="s">
        <v>32</v>
      </c>
      <c r="Q9217">
        <v>25000</v>
      </c>
      <c r="AB9217">
        <v>70</v>
      </c>
      <c r="AC9217" t="s">
        <v>9269</v>
      </c>
    </row>
    <row r="9218" spans="1:29">
      <c r="A9218" s="1" t="s">
        <v>30</v>
      </c>
      <c r="B9218" s="2">
        <v>42871.410416666666</v>
      </c>
      <c r="C9218">
        <v>74</v>
      </c>
      <c r="D9218">
        <v>48</v>
      </c>
      <c r="E9218">
        <v>39.869999999999997</v>
      </c>
      <c r="F9218">
        <v>80</v>
      </c>
      <c r="G9218">
        <v>8</v>
      </c>
      <c r="H9218">
        <v>0</v>
      </c>
      <c r="I9218">
        <v>30.1</v>
      </c>
      <c r="J9218">
        <v>1018.9</v>
      </c>
      <c r="K9218">
        <v>10</v>
      </c>
      <c r="M9218" t="s">
        <v>31</v>
      </c>
      <c r="Q9218">
        <v>25000</v>
      </c>
      <c r="AB9218">
        <v>72.86</v>
      </c>
      <c r="AC9218" t="s">
        <v>9270</v>
      </c>
    </row>
    <row r="9219" spans="1:29">
      <c r="A9219" s="1" t="s">
        <v>30</v>
      </c>
      <c r="B9219" s="2">
        <v>42871.45208333333</v>
      </c>
      <c r="C9219">
        <v>77</v>
      </c>
      <c r="D9219">
        <v>50</v>
      </c>
      <c r="E9219">
        <v>38.74</v>
      </c>
      <c r="F9219">
        <v>120</v>
      </c>
      <c r="G9219">
        <v>8</v>
      </c>
      <c r="H9219">
        <v>0</v>
      </c>
      <c r="I9219">
        <v>30.1</v>
      </c>
      <c r="J9219">
        <v>1018.8</v>
      </c>
      <c r="K9219">
        <v>10</v>
      </c>
      <c r="M9219" t="s">
        <v>31</v>
      </c>
      <c r="Q9219">
        <v>25000</v>
      </c>
      <c r="AB9219">
        <v>77</v>
      </c>
      <c r="AC9219" t="s">
        <v>9271</v>
      </c>
    </row>
    <row r="9220" spans="1:29">
      <c r="A9220" s="1" t="s">
        <v>30</v>
      </c>
      <c r="B9220" s="2">
        <v>42871.493750000001</v>
      </c>
      <c r="C9220">
        <v>79</v>
      </c>
      <c r="D9220">
        <v>54</v>
      </c>
      <c r="E9220">
        <v>42.03</v>
      </c>
      <c r="G9220">
        <v>3</v>
      </c>
      <c r="H9220">
        <v>0</v>
      </c>
      <c r="I9220">
        <v>30.11</v>
      </c>
      <c r="J9220">
        <v>1019.2</v>
      </c>
      <c r="K9220">
        <v>10</v>
      </c>
      <c r="M9220" t="s">
        <v>31</v>
      </c>
      <c r="Q9220">
        <v>25000</v>
      </c>
      <c r="AB9220">
        <v>79</v>
      </c>
      <c r="AC9220" t="s">
        <v>9272</v>
      </c>
    </row>
    <row r="9221" spans="1:29">
      <c r="A9221" s="1" t="s">
        <v>30</v>
      </c>
      <c r="B9221" s="2">
        <v>42871.535416666666</v>
      </c>
      <c r="C9221">
        <v>81</v>
      </c>
      <c r="D9221">
        <v>56</v>
      </c>
      <c r="E9221">
        <v>42.19</v>
      </c>
      <c r="F9221">
        <v>0</v>
      </c>
      <c r="G9221">
        <v>0</v>
      </c>
      <c r="H9221">
        <v>0</v>
      </c>
      <c r="I9221">
        <v>30.11</v>
      </c>
      <c r="J9221">
        <v>1019.1</v>
      </c>
      <c r="K9221">
        <v>10</v>
      </c>
      <c r="M9221" t="s">
        <v>31</v>
      </c>
      <c r="N9221" t="s">
        <v>31</v>
      </c>
      <c r="Q9221">
        <v>5000</v>
      </c>
      <c r="R9221">
        <v>25000</v>
      </c>
      <c r="AB9221">
        <v>80.87</v>
      </c>
      <c r="AC9221" t="s">
        <v>9273</v>
      </c>
    </row>
    <row r="9222" spans="1:29">
      <c r="A9222" s="1" t="s">
        <v>30</v>
      </c>
      <c r="B9222" s="2">
        <v>42871.57708333333</v>
      </c>
      <c r="C9222">
        <v>83</v>
      </c>
      <c r="D9222">
        <v>55</v>
      </c>
      <c r="E9222">
        <v>38.380000000000003</v>
      </c>
      <c r="G9222">
        <v>3</v>
      </c>
      <c r="H9222">
        <v>0</v>
      </c>
      <c r="I9222">
        <v>30.09</v>
      </c>
      <c r="J9222">
        <v>1018.5</v>
      </c>
      <c r="K9222">
        <v>10</v>
      </c>
      <c r="M9222" t="s">
        <v>31</v>
      </c>
      <c r="N9222" t="s">
        <v>31</v>
      </c>
      <c r="Q9222">
        <v>5500</v>
      </c>
      <c r="R9222">
        <v>25000</v>
      </c>
      <c r="AB9222">
        <v>82.9</v>
      </c>
      <c r="AC9222" t="s">
        <v>9274</v>
      </c>
    </row>
    <row r="9223" spans="1:29">
      <c r="A9223" s="1" t="s">
        <v>30</v>
      </c>
      <c r="B9223" s="2">
        <v>42871.618750000001</v>
      </c>
      <c r="C9223">
        <v>85</v>
      </c>
      <c r="D9223">
        <v>56</v>
      </c>
      <c r="E9223">
        <v>37.18</v>
      </c>
      <c r="G9223">
        <v>4</v>
      </c>
      <c r="H9223">
        <v>0</v>
      </c>
      <c r="I9223">
        <v>30.08</v>
      </c>
      <c r="J9223">
        <v>1018.1</v>
      </c>
      <c r="K9223">
        <v>10</v>
      </c>
      <c r="M9223" t="s">
        <v>31</v>
      </c>
      <c r="Q9223">
        <v>25000</v>
      </c>
      <c r="AB9223">
        <v>83.74</v>
      </c>
      <c r="AC9223" t="s">
        <v>9275</v>
      </c>
    </row>
    <row r="9224" spans="1:29">
      <c r="A9224" s="1" t="s">
        <v>30</v>
      </c>
      <c r="B9224" s="2">
        <v>42871.660416666666</v>
      </c>
      <c r="C9224">
        <v>86</v>
      </c>
      <c r="D9224">
        <v>58</v>
      </c>
      <c r="E9224">
        <v>38.58</v>
      </c>
      <c r="F9224">
        <v>170</v>
      </c>
      <c r="G9224">
        <v>5</v>
      </c>
      <c r="H9224">
        <v>0</v>
      </c>
      <c r="I9224">
        <v>30.06</v>
      </c>
      <c r="J9224">
        <v>1017.5</v>
      </c>
      <c r="K9224">
        <v>10</v>
      </c>
      <c r="M9224" t="s">
        <v>31</v>
      </c>
      <c r="N9224" t="s">
        <v>31</v>
      </c>
      <c r="Q9224">
        <v>6000</v>
      </c>
      <c r="R9224">
        <v>25000</v>
      </c>
      <c r="AB9224">
        <v>86</v>
      </c>
      <c r="AC9224" t="s">
        <v>9276</v>
      </c>
    </row>
    <row r="9225" spans="1:29">
      <c r="A9225" s="1" t="s">
        <v>30</v>
      </c>
      <c r="B9225" s="2">
        <v>42871.70208333333</v>
      </c>
      <c r="C9225">
        <v>86</v>
      </c>
      <c r="D9225">
        <v>62</v>
      </c>
      <c r="E9225">
        <v>44.81</v>
      </c>
      <c r="F9225">
        <v>240</v>
      </c>
      <c r="G9225">
        <v>7</v>
      </c>
      <c r="H9225">
        <v>0</v>
      </c>
      <c r="I9225">
        <v>30.06</v>
      </c>
      <c r="J9225">
        <v>1017.4</v>
      </c>
      <c r="K9225">
        <v>10</v>
      </c>
      <c r="M9225" t="s">
        <v>31</v>
      </c>
      <c r="N9225" t="s">
        <v>31</v>
      </c>
      <c r="Q9225">
        <v>5500</v>
      </c>
      <c r="R9225">
        <v>25000</v>
      </c>
      <c r="AB9225">
        <v>86.52</v>
      </c>
      <c r="AC9225" t="s">
        <v>9277</v>
      </c>
    </row>
    <row r="9226" spans="1:29">
      <c r="A9226" s="1" t="s">
        <v>30</v>
      </c>
      <c r="B9226" s="2">
        <v>42871.743750000001</v>
      </c>
      <c r="C9226">
        <v>85</v>
      </c>
      <c r="D9226">
        <v>61</v>
      </c>
      <c r="E9226">
        <v>44.65</v>
      </c>
      <c r="F9226">
        <v>290</v>
      </c>
      <c r="G9226">
        <v>5</v>
      </c>
      <c r="H9226">
        <v>0</v>
      </c>
      <c r="I9226">
        <v>30.05</v>
      </c>
      <c r="J9226">
        <v>1017.4</v>
      </c>
      <c r="K9226">
        <v>10</v>
      </c>
      <c r="M9226" t="s">
        <v>31</v>
      </c>
      <c r="N9226" t="s">
        <v>31</v>
      </c>
      <c r="Q9226">
        <v>5500</v>
      </c>
      <c r="R9226">
        <v>25000</v>
      </c>
      <c r="AB9226">
        <v>85.12</v>
      </c>
      <c r="AC9226" t="s">
        <v>9278</v>
      </c>
    </row>
    <row r="9227" spans="1:29">
      <c r="A9227" s="1" t="s">
        <v>30</v>
      </c>
      <c r="B9227" s="2">
        <v>42871.785416666666</v>
      </c>
      <c r="C9227">
        <v>84</v>
      </c>
      <c r="D9227">
        <v>61</v>
      </c>
      <c r="E9227">
        <v>45.96</v>
      </c>
      <c r="F9227">
        <v>310</v>
      </c>
      <c r="G9227">
        <v>3</v>
      </c>
      <c r="H9227">
        <v>0</v>
      </c>
      <c r="I9227">
        <v>30.06</v>
      </c>
      <c r="J9227">
        <v>1017.5</v>
      </c>
      <c r="K9227">
        <v>10</v>
      </c>
      <c r="M9227" t="s">
        <v>31</v>
      </c>
      <c r="N9227" t="s">
        <v>31</v>
      </c>
      <c r="Q9227">
        <v>5500</v>
      </c>
      <c r="R9227">
        <v>25000</v>
      </c>
      <c r="AB9227">
        <v>84.32</v>
      </c>
      <c r="AC9227" t="s">
        <v>9279</v>
      </c>
    </row>
    <row r="9228" spans="1:29">
      <c r="A9228" s="1" t="s">
        <v>30</v>
      </c>
      <c r="B9228" s="2">
        <v>42871.82708333333</v>
      </c>
      <c r="C9228">
        <v>79</v>
      </c>
      <c r="D9228">
        <v>62</v>
      </c>
      <c r="E9228">
        <v>56.23</v>
      </c>
      <c r="F9228">
        <v>0</v>
      </c>
      <c r="G9228">
        <v>0</v>
      </c>
      <c r="H9228">
        <v>0</v>
      </c>
      <c r="I9228">
        <v>30.06</v>
      </c>
      <c r="J9228">
        <v>1017.4</v>
      </c>
      <c r="K9228">
        <v>10</v>
      </c>
      <c r="M9228" t="s">
        <v>31</v>
      </c>
      <c r="Q9228">
        <v>25000</v>
      </c>
      <c r="AB9228">
        <v>80.41</v>
      </c>
      <c r="AC9228" t="s">
        <v>9280</v>
      </c>
    </row>
    <row r="9229" spans="1:29">
      <c r="A9229" s="1" t="s">
        <v>30</v>
      </c>
      <c r="B9229" s="2">
        <v>42871.868750000001</v>
      </c>
      <c r="C9229">
        <v>74</v>
      </c>
      <c r="D9229">
        <v>65</v>
      </c>
      <c r="E9229">
        <v>73.489999999999995</v>
      </c>
      <c r="F9229">
        <v>0</v>
      </c>
      <c r="G9229">
        <v>0</v>
      </c>
      <c r="H9229">
        <v>0</v>
      </c>
      <c r="I9229">
        <v>30.06</v>
      </c>
      <c r="J9229">
        <v>1017.6</v>
      </c>
      <c r="K9229">
        <v>10</v>
      </c>
      <c r="M9229" t="s">
        <v>31</v>
      </c>
      <c r="Q9229">
        <v>25000</v>
      </c>
      <c r="AB9229">
        <v>73.900000000000006</v>
      </c>
      <c r="AC9229" t="s">
        <v>9281</v>
      </c>
    </row>
    <row r="9230" spans="1:29">
      <c r="A9230" s="1" t="s">
        <v>30</v>
      </c>
      <c r="B9230" s="2">
        <v>42871.910416666666</v>
      </c>
      <c r="C9230">
        <v>72</v>
      </c>
      <c r="D9230">
        <v>63</v>
      </c>
      <c r="E9230">
        <v>73.31</v>
      </c>
      <c r="F9230">
        <v>0</v>
      </c>
      <c r="G9230">
        <v>0</v>
      </c>
      <c r="H9230">
        <v>0</v>
      </c>
      <c r="I9230">
        <v>30.07</v>
      </c>
      <c r="J9230">
        <v>1017.7</v>
      </c>
      <c r="K9230">
        <v>10</v>
      </c>
      <c r="M9230" t="s">
        <v>31</v>
      </c>
      <c r="Q9230">
        <v>25000</v>
      </c>
      <c r="AB9230">
        <v>72</v>
      </c>
      <c r="AC9230" t="s">
        <v>9282</v>
      </c>
    </row>
    <row r="9231" spans="1:29">
      <c r="A9231" s="1" t="s">
        <v>30</v>
      </c>
      <c r="B9231" s="2">
        <v>42871.95208333333</v>
      </c>
      <c r="C9231">
        <v>72</v>
      </c>
      <c r="D9231">
        <v>63</v>
      </c>
      <c r="E9231">
        <v>73.31</v>
      </c>
      <c r="F9231">
        <v>160</v>
      </c>
      <c r="G9231">
        <v>3</v>
      </c>
      <c r="H9231">
        <v>0</v>
      </c>
      <c r="I9231">
        <v>30.07</v>
      </c>
      <c r="J9231">
        <v>1017.8</v>
      </c>
      <c r="K9231">
        <v>10</v>
      </c>
      <c r="M9231" t="s">
        <v>31</v>
      </c>
      <c r="Q9231">
        <v>25000</v>
      </c>
      <c r="AB9231">
        <v>72</v>
      </c>
      <c r="AC9231" t="s">
        <v>9283</v>
      </c>
    </row>
    <row r="9232" spans="1:29">
      <c r="A9232" s="1" t="s">
        <v>30</v>
      </c>
      <c r="B9232" s="2">
        <v>42871.993750000001</v>
      </c>
      <c r="C9232">
        <v>71</v>
      </c>
      <c r="D9232">
        <v>62</v>
      </c>
      <c r="E9232">
        <v>73.22</v>
      </c>
      <c r="F9232">
        <v>0</v>
      </c>
      <c r="G9232">
        <v>0</v>
      </c>
      <c r="H9232">
        <v>0</v>
      </c>
      <c r="I9232">
        <v>30.07</v>
      </c>
      <c r="J9232">
        <v>1017.8</v>
      </c>
      <c r="K9232">
        <v>10</v>
      </c>
      <c r="M9232" t="s">
        <v>246</v>
      </c>
      <c r="AB9232">
        <v>71.099999999999994</v>
      </c>
      <c r="AC9232" t="s">
        <v>9284</v>
      </c>
    </row>
    <row r="9233" spans="1:29">
      <c r="A9233" s="1" t="s">
        <v>30</v>
      </c>
      <c r="B9233" s="2">
        <v>42872.035416666666</v>
      </c>
      <c r="C9233">
        <v>72</v>
      </c>
      <c r="D9233">
        <v>61</v>
      </c>
      <c r="E9233">
        <v>68.31</v>
      </c>
      <c r="F9233">
        <v>150</v>
      </c>
      <c r="G9233">
        <v>4</v>
      </c>
      <c r="H9233">
        <v>0</v>
      </c>
      <c r="I9233">
        <v>30.06</v>
      </c>
      <c r="J9233">
        <v>1017.5</v>
      </c>
      <c r="K9233">
        <v>10</v>
      </c>
      <c r="M9233" t="s">
        <v>246</v>
      </c>
      <c r="AB9233">
        <v>72</v>
      </c>
      <c r="AC9233" t="s">
        <v>9285</v>
      </c>
    </row>
    <row r="9234" spans="1:29">
      <c r="A9234" s="1" t="s">
        <v>30</v>
      </c>
      <c r="B9234" s="2">
        <v>42872.07708333333</v>
      </c>
      <c r="C9234">
        <v>71</v>
      </c>
      <c r="D9234">
        <v>62</v>
      </c>
      <c r="E9234">
        <v>73.22</v>
      </c>
      <c r="F9234">
        <v>0</v>
      </c>
      <c r="G9234">
        <v>0</v>
      </c>
      <c r="H9234">
        <v>0</v>
      </c>
      <c r="I9234">
        <v>30.04</v>
      </c>
      <c r="J9234">
        <v>1016.9</v>
      </c>
      <c r="K9234">
        <v>10</v>
      </c>
      <c r="M9234" t="s">
        <v>246</v>
      </c>
      <c r="AB9234">
        <v>71.099999999999994</v>
      </c>
      <c r="AC9234" t="s">
        <v>9286</v>
      </c>
    </row>
    <row r="9235" spans="1:29">
      <c r="A9235" s="1" t="s">
        <v>30</v>
      </c>
      <c r="B9235" s="2">
        <v>42872.118750000001</v>
      </c>
      <c r="C9235">
        <v>72</v>
      </c>
      <c r="D9235">
        <v>63</v>
      </c>
      <c r="E9235">
        <v>73.31</v>
      </c>
      <c r="F9235">
        <v>180</v>
      </c>
      <c r="G9235">
        <v>3</v>
      </c>
      <c r="H9235">
        <v>0</v>
      </c>
      <c r="I9235">
        <v>30.03</v>
      </c>
      <c r="J9235">
        <v>1016.5</v>
      </c>
      <c r="K9235">
        <v>10</v>
      </c>
      <c r="M9235" t="s">
        <v>246</v>
      </c>
      <c r="AB9235">
        <v>72</v>
      </c>
      <c r="AC9235" t="s">
        <v>9287</v>
      </c>
    </row>
    <row r="9236" spans="1:29">
      <c r="A9236" s="1" t="s">
        <v>30</v>
      </c>
      <c r="B9236" s="2">
        <v>42872.160416666666</v>
      </c>
      <c r="C9236">
        <v>67</v>
      </c>
      <c r="D9236">
        <v>63</v>
      </c>
      <c r="E9236">
        <v>87.28</v>
      </c>
      <c r="F9236">
        <v>230</v>
      </c>
      <c r="G9236">
        <v>5</v>
      </c>
      <c r="H9236">
        <v>0</v>
      </c>
      <c r="I9236">
        <v>30.04</v>
      </c>
      <c r="J9236">
        <v>1016.9</v>
      </c>
      <c r="K9236">
        <v>10</v>
      </c>
      <c r="M9236" t="s">
        <v>246</v>
      </c>
      <c r="AB9236">
        <v>66.900000000000006</v>
      </c>
      <c r="AC9236" t="s">
        <v>9288</v>
      </c>
    </row>
    <row r="9237" spans="1:29">
      <c r="A9237" s="1" t="s">
        <v>30</v>
      </c>
      <c r="B9237" s="2">
        <v>42872.20208333333</v>
      </c>
      <c r="C9237">
        <v>68</v>
      </c>
      <c r="D9237">
        <v>63</v>
      </c>
      <c r="E9237">
        <v>84.03</v>
      </c>
      <c r="F9237">
        <v>240</v>
      </c>
      <c r="G9237">
        <v>4</v>
      </c>
      <c r="H9237">
        <v>0</v>
      </c>
      <c r="I9237">
        <v>30.06</v>
      </c>
      <c r="J9237">
        <v>1017.4</v>
      </c>
      <c r="K9237">
        <v>10</v>
      </c>
      <c r="M9237" t="s">
        <v>246</v>
      </c>
      <c r="AB9237">
        <v>68</v>
      </c>
      <c r="AC9237" t="s">
        <v>9289</v>
      </c>
    </row>
    <row r="9238" spans="1:29">
      <c r="A9238" s="1" t="s">
        <v>30</v>
      </c>
      <c r="B9238" s="2">
        <v>42872.243750000001</v>
      </c>
      <c r="C9238">
        <v>67</v>
      </c>
      <c r="D9238">
        <v>62</v>
      </c>
      <c r="E9238">
        <v>84.56</v>
      </c>
      <c r="F9238">
        <v>240</v>
      </c>
      <c r="G9238">
        <v>5</v>
      </c>
      <c r="H9238">
        <v>0</v>
      </c>
      <c r="I9238">
        <v>30.07</v>
      </c>
      <c r="J9238">
        <v>1017.9</v>
      </c>
      <c r="K9238">
        <v>10</v>
      </c>
      <c r="M9238" t="s">
        <v>246</v>
      </c>
      <c r="AB9238">
        <v>66.900000000000006</v>
      </c>
      <c r="AC9238" t="s">
        <v>9290</v>
      </c>
    </row>
    <row r="9239" spans="1:29">
      <c r="A9239" s="1" t="s">
        <v>30</v>
      </c>
      <c r="B9239" s="2">
        <v>42872.285416666666</v>
      </c>
      <c r="C9239">
        <v>67</v>
      </c>
      <c r="D9239">
        <v>62</v>
      </c>
      <c r="E9239">
        <v>84.56</v>
      </c>
      <c r="F9239">
        <v>230</v>
      </c>
      <c r="G9239">
        <v>5</v>
      </c>
      <c r="H9239">
        <v>0</v>
      </c>
      <c r="I9239">
        <v>30.09</v>
      </c>
      <c r="J9239">
        <v>1018.5</v>
      </c>
      <c r="K9239">
        <v>10</v>
      </c>
      <c r="M9239" t="s">
        <v>246</v>
      </c>
      <c r="AB9239">
        <v>66.900000000000006</v>
      </c>
      <c r="AC9239" t="s">
        <v>9291</v>
      </c>
    </row>
    <row r="9240" spans="1:29">
      <c r="A9240" s="1" t="s">
        <v>30</v>
      </c>
      <c r="B9240" s="2">
        <v>42872.32708333333</v>
      </c>
      <c r="C9240">
        <v>71</v>
      </c>
      <c r="D9240">
        <v>64</v>
      </c>
      <c r="E9240">
        <v>78.28</v>
      </c>
      <c r="F9240">
        <v>240</v>
      </c>
      <c r="G9240">
        <v>6</v>
      </c>
      <c r="H9240">
        <v>0</v>
      </c>
      <c r="I9240">
        <v>30.12</v>
      </c>
      <c r="J9240">
        <v>1019.4</v>
      </c>
      <c r="K9240">
        <v>10</v>
      </c>
      <c r="M9240" t="s">
        <v>246</v>
      </c>
      <c r="AB9240">
        <v>71.099999999999994</v>
      </c>
      <c r="AC9240" t="s">
        <v>9292</v>
      </c>
    </row>
    <row r="9241" spans="1:29">
      <c r="A9241" s="1" t="s">
        <v>30</v>
      </c>
      <c r="B9241" s="2">
        <v>42872.368750000001</v>
      </c>
      <c r="C9241">
        <v>76</v>
      </c>
      <c r="D9241">
        <v>63</v>
      </c>
      <c r="E9241">
        <v>64.31</v>
      </c>
      <c r="F9241">
        <v>250</v>
      </c>
      <c r="G9241">
        <v>6</v>
      </c>
      <c r="H9241">
        <v>0</v>
      </c>
      <c r="I9241">
        <v>30.13</v>
      </c>
      <c r="J9241">
        <v>1019.8</v>
      </c>
      <c r="K9241">
        <v>10</v>
      </c>
      <c r="M9241" t="s">
        <v>31</v>
      </c>
      <c r="Q9241">
        <v>25000</v>
      </c>
      <c r="AB9241">
        <v>75.900000000000006</v>
      </c>
      <c r="AC9241" t="s">
        <v>9293</v>
      </c>
    </row>
    <row r="9242" spans="1:29">
      <c r="A9242" s="1" t="s">
        <v>30</v>
      </c>
      <c r="B9242" s="2">
        <v>42872.410416666666</v>
      </c>
      <c r="C9242">
        <v>80</v>
      </c>
      <c r="D9242">
        <v>61</v>
      </c>
      <c r="E9242">
        <v>52.16</v>
      </c>
      <c r="F9242">
        <v>230</v>
      </c>
      <c r="G9242">
        <v>7</v>
      </c>
      <c r="H9242">
        <v>0</v>
      </c>
      <c r="I9242">
        <v>30.14</v>
      </c>
      <c r="J9242">
        <v>1020.2</v>
      </c>
      <c r="K9242">
        <v>10</v>
      </c>
      <c r="M9242" t="s">
        <v>31</v>
      </c>
      <c r="Q9242">
        <v>25000</v>
      </c>
      <c r="AB9242">
        <v>81.099999999999994</v>
      </c>
      <c r="AC9242" t="s">
        <v>9294</v>
      </c>
    </row>
    <row r="9243" spans="1:29">
      <c r="A9243" s="1" t="s">
        <v>30</v>
      </c>
      <c r="B9243" s="2">
        <v>42872.45208333333</v>
      </c>
      <c r="C9243">
        <v>83</v>
      </c>
      <c r="D9243">
        <v>60</v>
      </c>
      <c r="E9243">
        <v>46.12</v>
      </c>
      <c r="F9243">
        <v>240</v>
      </c>
      <c r="G9243">
        <v>11</v>
      </c>
      <c r="H9243">
        <v>0</v>
      </c>
      <c r="I9243">
        <v>30.14</v>
      </c>
      <c r="J9243">
        <v>1020.3</v>
      </c>
      <c r="K9243">
        <v>10</v>
      </c>
      <c r="M9243" t="s">
        <v>31</v>
      </c>
      <c r="Q9243">
        <v>25000</v>
      </c>
      <c r="AB9243">
        <v>83.13</v>
      </c>
      <c r="AC9243" t="s">
        <v>9295</v>
      </c>
    </row>
    <row r="9244" spans="1:29">
      <c r="A9244" s="1" t="s">
        <v>30</v>
      </c>
      <c r="B9244" s="2">
        <v>42872.493750000001</v>
      </c>
      <c r="C9244">
        <v>84</v>
      </c>
      <c r="D9244">
        <v>59</v>
      </c>
      <c r="E9244">
        <v>42.8</v>
      </c>
      <c r="F9244">
        <v>230</v>
      </c>
      <c r="G9244">
        <v>11</v>
      </c>
      <c r="H9244">
        <v>0</v>
      </c>
      <c r="I9244">
        <v>30.15</v>
      </c>
      <c r="J9244">
        <v>1020.5</v>
      </c>
      <c r="K9244">
        <v>10</v>
      </c>
      <c r="L9244">
        <v>18</v>
      </c>
      <c r="M9244" t="s">
        <v>31</v>
      </c>
      <c r="Q9244">
        <v>25000</v>
      </c>
      <c r="AB9244">
        <v>83.75</v>
      </c>
      <c r="AC9244" t="s">
        <v>9296</v>
      </c>
    </row>
    <row r="9245" spans="1:29">
      <c r="A9245" s="1" t="s">
        <v>30</v>
      </c>
      <c r="B9245" s="2">
        <v>42872.535416666666</v>
      </c>
      <c r="C9245">
        <v>86</v>
      </c>
      <c r="D9245">
        <v>60</v>
      </c>
      <c r="E9245">
        <v>41.74</v>
      </c>
      <c r="F9245">
        <v>240</v>
      </c>
      <c r="G9245">
        <v>9</v>
      </c>
      <c r="H9245">
        <v>0</v>
      </c>
      <c r="I9245">
        <v>30.13</v>
      </c>
      <c r="J9245">
        <v>1019.8</v>
      </c>
      <c r="K9245">
        <v>10</v>
      </c>
      <c r="M9245" t="s">
        <v>31</v>
      </c>
      <c r="Q9245">
        <v>25000</v>
      </c>
      <c r="AB9245">
        <v>85.81</v>
      </c>
      <c r="AC9245" t="s">
        <v>9297</v>
      </c>
    </row>
    <row r="9246" spans="1:29">
      <c r="A9246" s="1" t="s">
        <v>30</v>
      </c>
      <c r="B9246" s="2">
        <v>42872.57708333333</v>
      </c>
      <c r="C9246">
        <v>87</v>
      </c>
      <c r="D9246">
        <v>62</v>
      </c>
      <c r="E9246">
        <v>43.27</v>
      </c>
      <c r="F9246">
        <v>240</v>
      </c>
      <c r="G9246">
        <v>11</v>
      </c>
      <c r="H9246">
        <v>0</v>
      </c>
      <c r="I9246">
        <v>30.13</v>
      </c>
      <c r="J9246">
        <v>1019.6</v>
      </c>
      <c r="K9246">
        <v>10</v>
      </c>
      <c r="M9246" t="s">
        <v>246</v>
      </c>
      <c r="AB9246">
        <v>87.58</v>
      </c>
      <c r="AC9246" t="s">
        <v>9298</v>
      </c>
    </row>
    <row r="9247" spans="1:29">
      <c r="A9247" s="1" t="s">
        <v>30</v>
      </c>
      <c r="B9247" s="2">
        <v>42872.618750000001</v>
      </c>
      <c r="C9247">
        <v>88</v>
      </c>
      <c r="D9247">
        <v>62</v>
      </c>
      <c r="E9247">
        <v>42.05</v>
      </c>
      <c r="F9247">
        <v>220</v>
      </c>
      <c r="G9247">
        <v>10</v>
      </c>
      <c r="H9247">
        <v>0</v>
      </c>
      <c r="I9247">
        <v>30.11</v>
      </c>
      <c r="J9247">
        <v>1019.1</v>
      </c>
      <c r="K9247">
        <v>10</v>
      </c>
      <c r="L9247">
        <v>17</v>
      </c>
      <c r="M9247" t="s">
        <v>31</v>
      </c>
      <c r="N9247" t="s">
        <v>31</v>
      </c>
      <c r="Q9247">
        <v>6000</v>
      </c>
      <c r="R9247">
        <v>25000</v>
      </c>
      <c r="AB9247">
        <v>88.47</v>
      </c>
      <c r="AC9247" t="s">
        <v>9299</v>
      </c>
    </row>
    <row r="9248" spans="1:29">
      <c r="A9248" s="1" t="s">
        <v>30</v>
      </c>
      <c r="B9248" s="2">
        <v>42872.660416666666</v>
      </c>
      <c r="C9248">
        <v>88</v>
      </c>
      <c r="D9248">
        <v>60</v>
      </c>
      <c r="E9248">
        <v>39.17</v>
      </c>
      <c r="F9248">
        <v>210</v>
      </c>
      <c r="G9248">
        <v>12</v>
      </c>
      <c r="H9248">
        <v>0</v>
      </c>
      <c r="I9248">
        <v>30.09</v>
      </c>
      <c r="J9248">
        <v>1018.5</v>
      </c>
      <c r="K9248">
        <v>10</v>
      </c>
      <c r="M9248" t="s">
        <v>31</v>
      </c>
      <c r="N9248" t="s">
        <v>31</v>
      </c>
      <c r="Q9248">
        <v>6000</v>
      </c>
      <c r="R9248">
        <v>25000</v>
      </c>
      <c r="AB9248">
        <v>88</v>
      </c>
      <c r="AC9248" t="s">
        <v>9300</v>
      </c>
    </row>
    <row r="9249" spans="1:29">
      <c r="A9249" s="1" t="s">
        <v>30</v>
      </c>
      <c r="B9249" s="2">
        <v>42872.70208333333</v>
      </c>
      <c r="C9249">
        <v>88</v>
      </c>
      <c r="D9249">
        <v>62</v>
      </c>
      <c r="E9249">
        <v>42.05</v>
      </c>
      <c r="F9249">
        <v>240</v>
      </c>
      <c r="G9249">
        <v>10</v>
      </c>
      <c r="H9249">
        <v>0</v>
      </c>
      <c r="I9249">
        <v>30.06</v>
      </c>
      <c r="J9249">
        <v>1017.6</v>
      </c>
      <c r="K9249">
        <v>10</v>
      </c>
      <c r="M9249" t="s">
        <v>31</v>
      </c>
      <c r="N9249" t="s">
        <v>31</v>
      </c>
      <c r="Q9249">
        <v>6000</v>
      </c>
      <c r="R9249">
        <v>25000</v>
      </c>
      <c r="AB9249">
        <v>88.47</v>
      </c>
      <c r="AC9249" t="s">
        <v>9301</v>
      </c>
    </row>
    <row r="9250" spans="1:29">
      <c r="A9250" s="1" t="s">
        <v>30</v>
      </c>
      <c r="B9250" s="2">
        <v>42872.743750000001</v>
      </c>
      <c r="C9250">
        <v>88</v>
      </c>
      <c r="D9250">
        <v>60</v>
      </c>
      <c r="E9250">
        <v>39.17</v>
      </c>
      <c r="F9250">
        <v>220</v>
      </c>
      <c r="G9250">
        <v>12</v>
      </c>
      <c r="H9250">
        <v>0</v>
      </c>
      <c r="I9250">
        <v>30.06</v>
      </c>
      <c r="J9250">
        <v>1017.5</v>
      </c>
      <c r="K9250">
        <v>10</v>
      </c>
      <c r="M9250" t="s">
        <v>31</v>
      </c>
      <c r="N9250" t="s">
        <v>31</v>
      </c>
      <c r="Q9250">
        <v>6000</v>
      </c>
      <c r="R9250">
        <v>25000</v>
      </c>
      <c r="AB9250">
        <v>88</v>
      </c>
      <c r="AC9250" t="s">
        <v>9302</v>
      </c>
    </row>
    <row r="9251" spans="1:29">
      <c r="A9251" s="1" t="s">
        <v>30</v>
      </c>
      <c r="B9251" s="2">
        <v>42872.785416666666</v>
      </c>
      <c r="C9251">
        <v>85</v>
      </c>
      <c r="D9251">
        <v>58</v>
      </c>
      <c r="E9251">
        <v>39.97</v>
      </c>
      <c r="F9251">
        <v>230</v>
      </c>
      <c r="G9251">
        <v>9</v>
      </c>
      <c r="H9251">
        <v>0</v>
      </c>
      <c r="I9251">
        <v>30.07</v>
      </c>
      <c r="J9251">
        <v>1017.7</v>
      </c>
      <c r="K9251">
        <v>10</v>
      </c>
      <c r="M9251" t="s">
        <v>31</v>
      </c>
      <c r="N9251" t="s">
        <v>31</v>
      </c>
      <c r="Q9251">
        <v>6000</v>
      </c>
      <c r="R9251">
        <v>25000</v>
      </c>
      <c r="AB9251">
        <v>84.9</v>
      </c>
      <c r="AC9251" t="s">
        <v>9303</v>
      </c>
    </row>
    <row r="9252" spans="1:29">
      <c r="A9252" s="1" t="s">
        <v>30</v>
      </c>
      <c r="B9252" s="2">
        <v>42872.82708333333</v>
      </c>
      <c r="C9252">
        <v>83</v>
      </c>
      <c r="D9252">
        <v>57</v>
      </c>
      <c r="E9252">
        <v>41.27</v>
      </c>
      <c r="F9252">
        <v>190</v>
      </c>
      <c r="G9252">
        <v>7</v>
      </c>
      <c r="H9252">
        <v>0</v>
      </c>
      <c r="I9252">
        <v>30.07</v>
      </c>
      <c r="J9252">
        <v>1017.7</v>
      </c>
      <c r="K9252">
        <v>10</v>
      </c>
      <c r="M9252" t="s">
        <v>34</v>
      </c>
      <c r="Q9252">
        <v>25000</v>
      </c>
      <c r="AB9252">
        <v>82.41</v>
      </c>
      <c r="AC9252" t="s">
        <v>9304</v>
      </c>
    </row>
    <row r="9253" spans="1:29">
      <c r="A9253" s="1" t="s">
        <v>30</v>
      </c>
      <c r="B9253" s="2">
        <v>42872.868750000001</v>
      </c>
      <c r="C9253">
        <v>78</v>
      </c>
      <c r="D9253">
        <v>58</v>
      </c>
      <c r="E9253">
        <v>49.87</v>
      </c>
      <c r="F9253">
        <v>200</v>
      </c>
      <c r="G9253">
        <v>3</v>
      </c>
      <c r="H9253">
        <v>0</v>
      </c>
      <c r="I9253">
        <v>30.07</v>
      </c>
      <c r="J9253">
        <v>1017.8</v>
      </c>
      <c r="K9253">
        <v>10</v>
      </c>
      <c r="M9253" t="s">
        <v>32</v>
      </c>
      <c r="Q9253">
        <v>25000</v>
      </c>
      <c r="AB9253">
        <v>78.099999999999994</v>
      </c>
      <c r="AC9253" t="s">
        <v>9305</v>
      </c>
    </row>
    <row r="9254" spans="1:29">
      <c r="A9254" s="1" t="s">
        <v>30</v>
      </c>
      <c r="B9254" s="2">
        <v>42872.910416666666</v>
      </c>
      <c r="C9254">
        <v>77</v>
      </c>
      <c r="D9254">
        <v>58</v>
      </c>
      <c r="E9254">
        <v>51.72</v>
      </c>
      <c r="F9254">
        <v>210</v>
      </c>
      <c r="G9254">
        <v>7</v>
      </c>
      <c r="H9254">
        <v>0</v>
      </c>
      <c r="I9254">
        <v>30.09</v>
      </c>
      <c r="J9254">
        <v>1018.5</v>
      </c>
      <c r="K9254">
        <v>10</v>
      </c>
      <c r="M9254" t="s">
        <v>32</v>
      </c>
      <c r="Q9254">
        <v>25000</v>
      </c>
      <c r="AB9254">
        <v>77</v>
      </c>
      <c r="AC9254" t="s">
        <v>9306</v>
      </c>
    </row>
    <row r="9255" spans="1:29">
      <c r="A9255" s="1" t="s">
        <v>30</v>
      </c>
      <c r="B9255" s="2">
        <v>42872.95208333333</v>
      </c>
      <c r="C9255">
        <v>77</v>
      </c>
      <c r="D9255">
        <v>58</v>
      </c>
      <c r="E9255">
        <v>51.72</v>
      </c>
      <c r="F9255">
        <v>200</v>
      </c>
      <c r="G9255">
        <v>9</v>
      </c>
      <c r="H9255">
        <v>0</v>
      </c>
      <c r="I9255">
        <v>30.1</v>
      </c>
      <c r="J9255">
        <v>1018.7</v>
      </c>
      <c r="K9255">
        <v>10</v>
      </c>
      <c r="M9255" t="s">
        <v>32</v>
      </c>
      <c r="Q9255">
        <v>25000</v>
      </c>
      <c r="AB9255">
        <v>77</v>
      </c>
      <c r="AC9255" t="s">
        <v>9307</v>
      </c>
    </row>
    <row r="9256" spans="1:29">
      <c r="A9256" s="1" t="s">
        <v>30</v>
      </c>
      <c r="B9256" s="2">
        <v>42872.993750000001</v>
      </c>
      <c r="C9256">
        <v>77</v>
      </c>
      <c r="D9256">
        <v>58</v>
      </c>
      <c r="E9256">
        <v>51.72</v>
      </c>
      <c r="F9256">
        <v>210</v>
      </c>
      <c r="G9256">
        <v>11</v>
      </c>
      <c r="H9256">
        <v>0</v>
      </c>
      <c r="I9256">
        <v>30.1</v>
      </c>
      <c r="J9256">
        <v>1018.6</v>
      </c>
      <c r="K9256">
        <v>10</v>
      </c>
      <c r="M9256" t="s">
        <v>32</v>
      </c>
      <c r="Q9256">
        <v>25000</v>
      </c>
      <c r="AB9256">
        <v>77</v>
      </c>
      <c r="AC9256" t="s">
        <v>9308</v>
      </c>
    </row>
    <row r="9257" spans="1:29">
      <c r="A9257" s="1" t="s">
        <v>30</v>
      </c>
      <c r="B9257" s="2">
        <v>42873.035416666666</v>
      </c>
      <c r="C9257">
        <v>75</v>
      </c>
      <c r="D9257">
        <v>58</v>
      </c>
      <c r="E9257">
        <v>55.28</v>
      </c>
      <c r="F9257">
        <v>210</v>
      </c>
      <c r="G9257">
        <v>12</v>
      </c>
      <c r="H9257">
        <v>0</v>
      </c>
      <c r="I9257">
        <v>30.1</v>
      </c>
      <c r="J9257">
        <v>1018.8</v>
      </c>
      <c r="K9257">
        <v>10</v>
      </c>
      <c r="M9257" t="s">
        <v>32</v>
      </c>
      <c r="Q9257">
        <v>25000</v>
      </c>
      <c r="AB9257">
        <v>75</v>
      </c>
      <c r="AC9257" t="s">
        <v>9309</v>
      </c>
    </row>
    <row r="9258" spans="1:29">
      <c r="A9258" s="1" t="s">
        <v>30</v>
      </c>
      <c r="B9258" s="2">
        <v>42873.07708333333</v>
      </c>
      <c r="C9258">
        <v>71</v>
      </c>
      <c r="D9258">
        <v>58</v>
      </c>
      <c r="E9258">
        <v>63.05</v>
      </c>
      <c r="F9258">
        <v>220</v>
      </c>
      <c r="G9258">
        <v>7</v>
      </c>
      <c r="H9258">
        <v>0</v>
      </c>
      <c r="I9258">
        <v>30.12</v>
      </c>
      <c r="J9258">
        <v>1019.3</v>
      </c>
      <c r="K9258">
        <v>10</v>
      </c>
      <c r="M9258" t="s">
        <v>32</v>
      </c>
      <c r="Q9258">
        <v>25000</v>
      </c>
      <c r="AB9258">
        <v>71.099999999999994</v>
      </c>
      <c r="AC9258" t="s">
        <v>9310</v>
      </c>
    </row>
    <row r="9259" spans="1:29">
      <c r="A9259" s="1" t="s">
        <v>30</v>
      </c>
      <c r="B9259" s="2">
        <v>42873.118750000001</v>
      </c>
      <c r="C9259">
        <v>70</v>
      </c>
      <c r="D9259">
        <v>58</v>
      </c>
      <c r="E9259">
        <v>65.45</v>
      </c>
      <c r="F9259">
        <v>220</v>
      </c>
      <c r="G9259">
        <v>10</v>
      </c>
      <c r="H9259">
        <v>0</v>
      </c>
      <c r="I9259">
        <v>30.12</v>
      </c>
      <c r="J9259">
        <v>1019.3</v>
      </c>
      <c r="K9259">
        <v>10</v>
      </c>
      <c r="M9259" t="s">
        <v>32</v>
      </c>
      <c r="Q9259">
        <v>25000</v>
      </c>
      <c r="AB9259">
        <v>70</v>
      </c>
      <c r="AC9259" t="s">
        <v>9311</v>
      </c>
    </row>
    <row r="9260" spans="1:29">
      <c r="A9260" s="1" t="s">
        <v>30</v>
      </c>
      <c r="B9260" s="2">
        <v>42873.160416666666</v>
      </c>
      <c r="C9260">
        <v>68</v>
      </c>
      <c r="D9260">
        <v>58</v>
      </c>
      <c r="E9260">
        <v>70.099999999999994</v>
      </c>
      <c r="F9260">
        <v>230</v>
      </c>
      <c r="G9260">
        <v>6</v>
      </c>
      <c r="H9260">
        <v>0</v>
      </c>
      <c r="I9260">
        <v>30.12</v>
      </c>
      <c r="J9260">
        <v>1019.6</v>
      </c>
      <c r="K9260">
        <v>10</v>
      </c>
      <c r="M9260" t="s">
        <v>32</v>
      </c>
      <c r="Q9260">
        <v>25000</v>
      </c>
      <c r="AB9260">
        <v>68</v>
      </c>
      <c r="AC9260" t="s">
        <v>9312</v>
      </c>
    </row>
    <row r="9261" spans="1:29">
      <c r="A9261" s="1" t="s">
        <v>30</v>
      </c>
      <c r="B9261" s="2">
        <v>42873.20208333333</v>
      </c>
      <c r="C9261">
        <v>69</v>
      </c>
      <c r="D9261">
        <v>59</v>
      </c>
      <c r="E9261">
        <v>70.209999999999994</v>
      </c>
      <c r="F9261">
        <v>220</v>
      </c>
      <c r="G9261">
        <v>11</v>
      </c>
      <c r="H9261">
        <v>0</v>
      </c>
      <c r="I9261">
        <v>30.12</v>
      </c>
      <c r="J9261">
        <v>1019.5</v>
      </c>
      <c r="K9261">
        <v>10</v>
      </c>
      <c r="M9261" t="s">
        <v>32</v>
      </c>
      <c r="Q9261">
        <v>25000</v>
      </c>
      <c r="AB9261">
        <v>69.099999999999994</v>
      </c>
      <c r="AC9261" t="s">
        <v>9313</v>
      </c>
    </row>
    <row r="9262" spans="1:29">
      <c r="A9262" s="1" t="s">
        <v>30</v>
      </c>
      <c r="B9262" s="2">
        <v>42873.243750000001</v>
      </c>
      <c r="C9262">
        <v>67</v>
      </c>
      <c r="D9262">
        <v>60</v>
      </c>
      <c r="E9262">
        <v>78.77</v>
      </c>
      <c r="F9262">
        <v>230</v>
      </c>
      <c r="G9262">
        <v>8</v>
      </c>
      <c r="H9262">
        <v>0</v>
      </c>
      <c r="I9262">
        <v>30.13</v>
      </c>
      <c r="J9262">
        <v>1019.8</v>
      </c>
      <c r="K9262">
        <v>10</v>
      </c>
      <c r="M9262" t="s">
        <v>31</v>
      </c>
      <c r="N9262" t="s">
        <v>32</v>
      </c>
      <c r="Q9262">
        <v>15000</v>
      </c>
      <c r="R9262">
        <v>25000</v>
      </c>
      <c r="AB9262">
        <v>66.900000000000006</v>
      </c>
      <c r="AC9262" t="s">
        <v>9314</v>
      </c>
    </row>
    <row r="9263" spans="1:29">
      <c r="A9263" s="1" t="s">
        <v>30</v>
      </c>
      <c r="B9263" s="2">
        <v>42873.285416666666</v>
      </c>
      <c r="C9263">
        <v>67</v>
      </c>
      <c r="D9263">
        <v>63</v>
      </c>
      <c r="E9263">
        <v>87.28</v>
      </c>
      <c r="F9263">
        <v>240</v>
      </c>
      <c r="G9263">
        <v>7</v>
      </c>
      <c r="H9263">
        <v>0</v>
      </c>
      <c r="I9263">
        <v>30.15</v>
      </c>
      <c r="J9263">
        <v>1020.5</v>
      </c>
      <c r="K9263">
        <v>10</v>
      </c>
      <c r="M9263" t="s">
        <v>31</v>
      </c>
      <c r="N9263" t="s">
        <v>32</v>
      </c>
      <c r="Q9263">
        <v>14000</v>
      </c>
      <c r="R9263">
        <v>24000</v>
      </c>
      <c r="AB9263">
        <v>66.900000000000006</v>
      </c>
      <c r="AC9263" t="s">
        <v>9315</v>
      </c>
    </row>
    <row r="9264" spans="1:29">
      <c r="A9264" s="1" t="s">
        <v>30</v>
      </c>
      <c r="B9264" s="2">
        <v>42873.32708333333</v>
      </c>
      <c r="C9264">
        <v>68</v>
      </c>
      <c r="D9264">
        <v>64</v>
      </c>
      <c r="E9264">
        <v>87.03</v>
      </c>
      <c r="F9264">
        <v>250</v>
      </c>
      <c r="G9264">
        <v>8</v>
      </c>
      <c r="H9264">
        <v>0</v>
      </c>
      <c r="I9264">
        <v>30.16</v>
      </c>
      <c r="J9264">
        <v>1020.9</v>
      </c>
      <c r="K9264">
        <v>10</v>
      </c>
      <c r="M9264" t="s">
        <v>31</v>
      </c>
      <c r="N9264" t="s">
        <v>31</v>
      </c>
      <c r="O9264" t="s">
        <v>32</v>
      </c>
      <c r="Q9264">
        <v>800</v>
      </c>
      <c r="R9264">
        <v>14000</v>
      </c>
      <c r="S9264">
        <v>24000</v>
      </c>
      <c r="AB9264">
        <v>68</v>
      </c>
      <c r="AC9264" t="s">
        <v>9316</v>
      </c>
    </row>
    <row r="9265" spans="1:29">
      <c r="A9265" s="1" t="s">
        <v>30</v>
      </c>
      <c r="B9265" s="2">
        <v>42873.347916666666</v>
      </c>
      <c r="C9265">
        <v>69</v>
      </c>
      <c r="D9265">
        <v>65</v>
      </c>
      <c r="E9265">
        <v>86.48</v>
      </c>
      <c r="F9265">
        <v>240</v>
      </c>
      <c r="G9265">
        <v>9</v>
      </c>
      <c r="H9265">
        <v>0</v>
      </c>
      <c r="I9265">
        <v>30.17</v>
      </c>
      <c r="K9265">
        <v>10</v>
      </c>
      <c r="M9265" t="s">
        <v>31</v>
      </c>
      <c r="N9265" t="s">
        <v>32</v>
      </c>
      <c r="O9265" t="s">
        <v>43</v>
      </c>
      <c r="Q9265">
        <v>1000</v>
      </c>
      <c r="R9265">
        <v>1500</v>
      </c>
      <c r="S9265">
        <v>24000</v>
      </c>
      <c r="AB9265">
        <v>69.099999999999994</v>
      </c>
      <c r="AC9265" t="s">
        <v>9317</v>
      </c>
    </row>
    <row r="9266" spans="1:29">
      <c r="A9266" s="1" t="s">
        <v>30</v>
      </c>
      <c r="B9266" s="2">
        <v>42873.357638888891</v>
      </c>
      <c r="C9266">
        <v>69</v>
      </c>
      <c r="D9266">
        <v>65</v>
      </c>
      <c r="E9266">
        <v>86.48</v>
      </c>
      <c r="F9266">
        <v>250</v>
      </c>
      <c r="G9266">
        <v>9</v>
      </c>
      <c r="H9266">
        <v>0</v>
      </c>
      <c r="I9266">
        <v>30.17</v>
      </c>
      <c r="K9266">
        <v>10</v>
      </c>
      <c r="M9266" t="s">
        <v>34</v>
      </c>
      <c r="N9266" t="s">
        <v>32</v>
      </c>
      <c r="O9266" t="s">
        <v>32</v>
      </c>
      <c r="Q9266">
        <v>1300</v>
      </c>
      <c r="R9266">
        <v>14000</v>
      </c>
      <c r="S9266">
        <v>25000</v>
      </c>
      <c r="AB9266">
        <v>69.099999999999994</v>
      </c>
      <c r="AC9266" t="s">
        <v>9318</v>
      </c>
    </row>
    <row r="9267" spans="1:29">
      <c r="A9267" s="1" t="s">
        <v>30</v>
      </c>
      <c r="B9267" s="2">
        <v>42873.368750000001</v>
      </c>
      <c r="C9267">
        <v>70</v>
      </c>
      <c r="D9267">
        <v>65</v>
      </c>
      <c r="E9267">
        <v>83.86</v>
      </c>
      <c r="F9267">
        <v>230</v>
      </c>
      <c r="G9267">
        <v>8</v>
      </c>
      <c r="H9267">
        <v>0</v>
      </c>
      <c r="I9267">
        <v>30.18</v>
      </c>
      <c r="J9267">
        <v>1021.3</v>
      </c>
      <c r="K9267">
        <v>10</v>
      </c>
      <c r="M9267" t="s">
        <v>32</v>
      </c>
      <c r="N9267" t="s">
        <v>32</v>
      </c>
      <c r="O9267" t="s">
        <v>32</v>
      </c>
      <c r="Q9267">
        <v>1500</v>
      </c>
      <c r="R9267">
        <v>14000</v>
      </c>
      <c r="S9267">
        <v>25000</v>
      </c>
      <c r="AB9267">
        <v>70</v>
      </c>
      <c r="AC9267" t="s">
        <v>9319</v>
      </c>
    </row>
    <row r="9268" spans="1:29">
      <c r="A9268" s="1" t="s">
        <v>30</v>
      </c>
      <c r="B9268" s="2">
        <v>42873.383333333331</v>
      </c>
      <c r="C9268">
        <v>72</v>
      </c>
      <c r="D9268">
        <v>66</v>
      </c>
      <c r="E9268">
        <v>81.41</v>
      </c>
      <c r="F9268">
        <v>240</v>
      </c>
      <c r="G9268">
        <v>12</v>
      </c>
      <c r="H9268">
        <v>0</v>
      </c>
      <c r="I9268">
        <v>30.17</v>
      </c>
      <c r="K9268">
        <v>10</v>
      </c>
      <c r="M9268" t="s">
        <v>34</v>
      </c>
      <c r="N9268" t="s">
        <v>32</v>
      </c>
      <c r="Q9268">
        <v>1400</v>
      </c>
      <c r="R9268">
        <v>25000</v>
      </c>
      <c r="AB9268">
        <v>72</v>
      </c>
      <c r="AC9268" t="s">
        <v>9320</v>
      </c>
    </row>
    <row r="9269" spans="1:29">
      <c r="A9269" s="1" t="s">
        <v>30</v>
      </c>
      <c r="B9269" s="2">
        <v>42873.410416666666</v>
      </c>
      <c r="C9269">
        <v>74</v>
      </c>
      <c r="D9269">
        <v>67</v>
      </c>
      <c r="E9269">
        <v>78.77</v>
      </c>
      <c r="F9269">
        <v>240</v>
      </c>
      <c r="G9269">
        <v>16</v>
      </c>
      <c r="H9269">
        <v>0</v>
      </c>
      <c r="I9269">
        <v>30.17</v>
      </c>
      <c r="J9269">
        <v>1021.3</v>
      </c>
      <c r="K9269">
        <v>10</v>
      </c>
      <c r="L9269">
        <v>21</v>
      </c>
      <c r="M9269" t="s">
        <v>32</v>
      </c>
      <c r="N9269" t="s">
        <v>32</v>
      </c>
      <c r="Q9269">
        <v>1600</v>
      </c>
      <c r="R9269">
        <v>25000</v>
      </c>
      <c r="AB9269">
        <v>73.900000000000006</v>
      </c>
      <c r="AC9269" t="s">
        <v>9321</v>
      </c>
    </row>
    <row r="9270" spans="1:29">
      <c r="A9270" s="1" t="s">
        <v>30</v>
      </c>
      <c r="B9270" s="2">
        <v>42873.45208333333</v>
      </c>
      <c r="C9270">
        <v>76</v>
      </c>
      <c r="D9270">
        <v>66</v>
      </c>
      <c r="E9270">
        <v>71.41</v>
      </c>
      <c r="F9270">
        <v>260</v>
      </c>
      <c r="G9270">
        <v>13</v>
      </c>
      <c r="H9270">
        <v>0</v>
      </c>
      <c r="I9270">
        <v>30.18</v>
      </c>
      <c r="J9270">
        <v>1021.5</v>
      </c>
      <c r="K9270">
        <v>10</v>
      </c>
      <c r="L9270">
        <v>19</v>
      </c>
      <c r="M9270" t="s">
        <v>32</v>
      </c>
      <c r="N9270" t="s">
        <v>32</v>
      </c>
      <c r="Q9270">
        <v>2000</v>
      </c>
      <c r="R9270">
        <v>25000</v>
      </c>
      <c r="AB9270">
        <v>75.900000000000006</v>
      </c>
      <c r="AC9270" t="s">
        <v>9322</v>
      </c>
    </row>
    <row r="9271" spans="1:29">
      <c r="A9271" s="1" t="s">
        <v>30</v>
      </c>
      <c r="B9271" s="2">
        <v>42873.480555555558</v>
      </c>
      <c r="C9271">
        <v>79</v>
      </c>
      <c r="D9271">
        <v>67</v>
      </c>
      <c r="E9271">
        <v>66.489999999999995</v>
      </c>
      <c r="F9271">
        <v>250</v>
      </c>
      <c r="G9271">
        <v>11</v>
      </c>
      <c r="H9271">
        <v>0</v>
      </c>
      <c r="I9271">
        <v>30.18</v>
      </c>
      <c r="K9271">
        <v>10</v>
      </c>
      <c r="M9271" t="s">
        <v>34</v>
      </c>
      <c r="N9271" t="s">
        <v>32</v>
      </c>
      <c r="Q9271">
        <v>2500</v>
      </c>
      <c r="R9271">
        <v>25000</v>
      </c>
      <c r="AB9271">
        <v>81.16</v>
      </c>
      <c r="AC9271" t="s">
        <v>9323</v>
      </c>
    </row>
    <row r="9272" spans="1:29">
      <c r="A9272" s="1" t="s">
        <v>30</v>
      </c>
      <c r="B9272" s="2">
        <v>42873.493750000001</v>
      </c>
      <c r="C9272">
        <v>79</v>
      </c>
      <c r="D9272">
        <v>67</v>
      </c>
      <c r="E9272">
        <v>66.489999999999995</v>
      </c>
      <c r="F9272">
        <v>230</v>
      </c>
      <c r="G9272">
        <v>10</v>
      </c>
      <c r="H9272">
        <v>0</v>
      </c>
      <c r="I9272">
        <v>30.17</v>
      </c>
      <c r="J9272">
        <v>1021.1</v>
      </c>
      <c r="K9272">
        <v>10</v>
      </c>
      <c r="M9272" t="s">
        <v>31</v>
      </c>
      <c r="N9272" t="s">
        <v>32</v>
      </c>
      <c r="Q9272">
        <v>2600</v>
      </c>
      <c r="R9272">
        <v>25000</v>
      </c>
      <c r="AB9272">
        <v>81.16</v>
      </c>
      <c r="AC9272" t="s">
        <v>9324</v>
      </c>
    </row>
    <row r="9273" spans="1:29">
      <c r="A9273" s="1" t="s">
        <v>30</v>
      </c>
      <c r="B9273" s="2">
        <v>42873.535416666666</v>
      </c>
      <c r="C9273">
        <v>82</v>
      </c>
      <c r="D9273">
        <v>68</v>
      </c>
      <c r="E9273">
        <v>62.62</v>
      </c>
      <c r="F9273">
        <v>220</v>
      </c>
      <c r="G9273">
        <v>14</v>
      </c>
      <c r="H9273">
        <v>0</v>
      </c>
      <c r="I9273">
        <v>30.15</v>
      </c>
      <c r="J9273">
        <v>1020.3</v>
      </c>
      <c r="K9273">
        <v>10</v>
      </c>
      <c r="M9273" t="s">
        <v>31</v>
      </c>
      <c r="N9273" t="s">
        <v>32</v>
      </c>
      <c r="Q9273">
        <v>3200</v>
      </c>
      <c r="R9273">
        <v>25000</v>
      </c>
      <c r="AB9273">
        <v>84.92</v>
      </c>
      <c r="AC9273" t="s">
        <v>9325</v>
      </c>
    </row>
    <row r="9274" spans="1:29">
      <c r="A9274" s="1" t="s">
        <v>30</v>
      </c>
      <c r="B9274" s="2">
        <v>42873.57708333333</v>
      </c>
      <c r="C9274">
        <v>84</v>
      </c>
      <c r="D9274">
        <v>68</v>
      </c>
      <c r="E9274">
        <v>58.69</v>
      </c>
      <c r="F9274">
        <v>210</v>
      </c>
      <c r="G9274">
        <v>10</v>
      </c>
      <c r="H9274">
        <v>0</v>
      </c>
      <c r="I9274">
        <v>30.13</v>
      </c>
      <c r="J9274">
        <v>1019.7</v>
      </c>
      <c r="K9274">
        <v>10</v>
      </c>
      <c r="L9274">
        <v>17</v>
      </c>
      <c r="M9274" t="s">
        <v>31</v>
      </c>
      <c r="N9274" t="s">
        <v>34</v>
      </c>
      <c r="Q9274">
        <v>3300</v>
      </c>
      <c r="R9274">
        <v>25000</v>
      </c>
      <c r="AB9274">
        <v>87.18</v>
      </c>
      <c r="AC9274" t="s">
        <v>9326</v>
      </c>
    </row>
    <row r="9275" spans="1:29">
      <c r="A9275" s="1" t="s">
        <v>30</v>
      </c>
      <c r="B9275" s="2">
        <v>42873.618750000001</v>
      </c>
      <c r="C9275">
        <v>82</v>
      </c>
      <c r="D9275">
        <v>66</v>
      </c>
      <c r="E9275">
        <v>58.43</v>
      </c>
      <c r="F9275">
        <v>260</v>
      </c>
      <c r="G9275">
        <v>8</v>
      </c>
      <c r="H9275">
        <v>0</v>
      </c>
      <c r="I9275">
        <v>30.1</v>
      </c>
      <c r="J9275">
        <v>1018.9</v>
      </c>
      <c r="K9275">
        <v>10</v>
      </c>
      <c r="M9275" t="s">
        <v>31</v>
      </c>
      <c r="N9275" t="s">
        <v>34</v>
      </c>
      <c r="Q9275">
        <v>3500</v>
      </c>
      <c r="R9275">
        <v>25000</v>
      </c>
      <c r="AB9275">
        <v>84.15</v>
      </c>
      <c r="AC9275" t="s">
        <v>9327</v>
      </c>
    </row>
    <row r="9276" spans="1:29">
      <c r="A9276" s="1" t="s">
        <v>30</v>
      </c>
      <c r="B9276" s="2">
        <v>42873.660416666666</v>
      </c>
      <c r="C9276">
        <v>84</v>
      </c>
      <c r="D9276">
        <v>68</v>
      </c>
      <c r="E9276">
        <v>58.69</v>
      </c>
      <c r="F9276">
        <v>230</v>
      </c>
      <c r="G9276">
        <v>9</v>
      </c>
      <c r="H9276">
        <v>0</v>
      </c>
      <c r="I9276">
        <v>30.08</v>
      </c>
      <c r="J9276">
        <v>1018.1</v>
      </c>
      <c r="K9276">
        <v>10</v>
      </c>
      <c r="M9276" t="s">
        <v>31</v>
      </c>
      <c r="N9276" t="s">
        <v>32</v>
      </c>
      <c r="Q9276">
        <v>3800</v>
      </c>
      <c r="R9276">
        <v>25000</v>
      </c>
      <c r="AB9276">
        <v>87.18</v>
      </c>
      <c r="AC9276" t="s">
        <v>9328</v>
      </c>
    </row>
    <row r="9277" spans="1:29">
      <c r="A9277" s="1" t="s">
        <v>30</v>
      </c>
      <c r="B9277" s="2">
        <v>42873.70208333333</v>
      </c>
      <c r="C9277">
        <v>85</v>
      </c>
      <c r="D9277">
        <v>66</v>
      </c>
      <c r="E9277">
        <v>53.21</v>
      </c>
      <c r="F9277">
        <v>210</v>
      </c>
      <c r="G9277">
        <v>14</v>
      </c>
      <c r="H9277">
        <v>0</v>
      </c>
      <c r="I9277">
        <v>30.07</v>
      </c>
      <c r="J9277">
        <v>1017.8</v>
      </c>
      <c r="K9277">
        <v>10</v>
      </c>
      <c r="M9277" t="s">
        <v>31</v>
      </c>
      <c r="N9277" t="s">
        <v>34</v>
      </c>
      <c r="Q9277">
        <v>4400</v>
      </c>
      <c r="R9277">
        <v>25000</v>
      </c>
      <c r="AB9277">
        <v>87.13</v>
      </c>
      <c r="AC9277" t="s">
        <v>9329</v>
      </c>
    </row>
    <row r="9278" spans="1:29">
      <c r="A9278" s="1" t="s">
        <v>30</v>
      </c>
      <c r="B9278" s="2">
        <v>42873.743750000001</v>
      </c>
      <c r="C9278">
        <v>85</v>
      </c>
      <c r="D9278">
        <v>66</v>
      </c>
      <c r="E9278">
        <v>53.21</v>
      </c>
      <c r="F9278">
        <v>210</v>
      </c>
      <c r="G9278">
        <v>11</v>
      </c>
      <c r="H9278">
        <v>0</v>
      </c>
      <c r="I9278">
        <v>30.06</v>
      </c>
      <c r="J9278">
        <v>1017.5</v>
      </c>
      <c r="K9278">
        <v>10</v>
      </c>
      <c r="L9278">
        <v>17</v>
      </c>
      <c r="M9278" t="s">
        <v>31</v>
      </c>
      <c r="N9278" t="s">
        <v>34</v>
      </c>
      <c r="Q9278">
        <v>4800</v>
      </c>
      <c r="R9278">
        <v>25000</v>
      </c>
      <c r="AB9278">
        <v>87.13</v>
      </c>
      <c r="AC9278" t="s">
        <v>9330</v>
      </c>
    </row>
    <row r="9279" spans="1:29">
      <c r="A9279" s="1" t="s">
        <v>30</v>
      </c>
      <c r="B9279" s="2">
        <v>42873.785416666666</v>
      </c>
      <c r="C9279">
        <v>83</v>
      </c>
      <c r="D9279">
        <v>66</v>
      </c>
      <c r="E9279">
        <v>56.75</v>
      </c>
      <c r="F9279">
        <v>220</v>
      </c>
      <c r="G9279">
        <v>9</v>
      </c>
      <c r="H9279">
        <v>0</v>
      </c>
      <c r="I9279">
        <v>30.06</v>
      </c>
      <c r="J9279">
        <v>1017.3</v>
      </c>
      <c r="K9279">
        <v>7</v>
      </c>
      <c r="M9279" t="s">
        <v>31</v>
      </c>
      <c r="N9279" t="s">
        <v>31</v>
      </c>
      <c r="Q9279">
        <v>5000</v>
      </c>
      <c r="R9279">
        <v>25000</v>
      </c>
      <c r="AB9279">
        <v>85.07</v>
      </c>
      <c r="AC9279" t="s">
        <v>9331</v>
      </c>
    </row>
    <row r="9280" spans="1:29">
      <c r="A9280" s="1" t="s">
        <v>30</v>
      </c>
      <c r="B9280" s="2">
        <v>42873.82708333333</v>
      </c>
      <c r="C9280">
        <v>81</v>
      </c>
      <c r="D9280">
        <v>65</v>
      </c>
      <c r="E9280">
        <v>58.1</v>
      </c>
      <c r="F9280">
        <v>220</v>
      </c>
      <c r="G9280">
        <v>7</v>
      </c>
      <c r="H9280">
        <v>0</v>
      </c>
      <c r="I9280">
        <v>30.06</v>
      </c>
      <c r="J9280">
        <v>1017.6</v>
      </c>
      <c r="K9280">
        <v>10</v>
      </c>
      <c r="M9280" t="s">
        <v>31</v>
      </c>
      <c r="N9280" t="s">
        <v>34</v>
      </c>
      <c r="Q9280">
        <v>18000</v>
      </c>
      <c r="R9280">
        <v>25000</v>
      </c>
      <c r="AB9280">
        <v>82.79</v>
      </c>
      <c r="AC9280" t="s">
        <v>9332</v>
      </c>
    </row>
    <row r="9281" spans="1:29">
      <c r="A9281" s="1" t="s">
        <v>30</v>
      </c>
      <c r="B9281" s="2">
        <v>42873.868750000001</v>
      </c>
      <c r="C9281">
        <v>78</v>
      </c>
      <c r="D9281">
        <v>65</v>
      </c>
      <c r="E9281">
        <v>63.9</v>
      </c>
      <c r="F9281">
        <v>210</v>
      </c>
      <c r="G9281">
        <v>8</v>
      </c>
      <c r="H9281">
        <v>0</v>
      </c>
      <c r="I9281">
        <v>30.07</v>
      </c>
      <c r="J9281">
        <v>1017.9</v>
      </c>
      <c r="K9281">
        <v>10</v>
      </c>
      <c r="M9281" t="s">
        <v>31</v>
      </c>
      <c r="N9281" t="s">
        <v>31</v>
      </c>
      <c r="Q9281">
        <v>18000</v>
      </c>
      <c r="R9281">
        <v>25000</v>
      </c>
      <c r="AB9281">
        <v>78.099999999999994</v>
      </c>
      <c r="AC9281" t="s">
        <v>9333</v>
      </c>
    </row>
    <row r="9282" spans="1:29">
      <c r="A9282" s="1" t="s">
        <v>30</v>
      </c>
      <c r="B9282" s="2">
        <v>42873.910416666666</v>
      </c>
      <c r="C9282">
        <v>77</v>
      </c>
      <c r="D9282">
        <v>65</v>
      </c>
      <c r="E9282">
        <v>66.27</v>
      </c>
      <c r="F9282">
        <v>210</v>
      </c>
      <c r="G9282">
        <v>6</v>
      </c>
      <c r="H9282">
        <v>0</v>
      </c>
      <c r="I9282">
        <v>30.08</v>
      </c>
      <c r="J9282">
        <v>1018.1</v>
      </c>
      <c r="K9282">
        <v>10</v>
      </c>
      <c r="M9282" t="s">
        <v>31</v>
      </c>
      <c r="N9282" t="s">
        <v>34</v>
      </c>
      <c r="Q9282">
        <v>18000</v>
      </c>
      <c r="R9282">
        <v>25000</v>
      </c>
      <c r="AB9282">
        <v>77</v>
      </c>
      <c r="AC9282" t="s">
        <v>9334</v>
      </c>
    </row>
    <row r="9283" spans="1:29">
      <c r="A9283" s="1" t="s">
        <v>30</v>
      </c>
      <c r="B9283" s="2">
        <v>42873.95208333333</v>
      </c>
      <c r="C9283">
        <v>77</v>
      </c>
      <c r="D9283">
        <v>64</v>
      </c>
      <c r="E9283">
        <v>64.209999999999994</v>
      </c>
      <c r="F9283">
        <v>200</v>
      </c>
      <c r="G9283">
        <v>8</v>
      </c>
      <c r="H9283">
        <v>0</v>
      </c>
      <c r="I9283">
        <v>30.08</v>
      </c>
      <c r="J9283">
        <v>1017.9</v>
      </c>
      <c r="K9283">
        <v>10</v>
      </c>
      <c r="M9283" t="s">
        <v>34</v>
      </c>
      <c r="Q9283">
        <v>25000</v>
      </c>
      <c r="AB9283">
        <v>77</v>
      </c>
      <c r="AC9283" t="s">
        <v>9335</v>
      </c>
    </row>
    <row r="9284" spans="1:29">
      <c r="A9284" s="1" t="s">
        <v>30</v>
      </c>
      <c r="B9284" s="2">
        <v>42873.993750000001</v>
      </c>
      <c r="C9284">
        <v>75</v>
      </c>
      <c r="D9284">
        <v>66</v>
      </c>
      <c r="E9284">
        <v>73.59</v>
      </c>
      <c r="F9284">
        <v>200</v>
      </c>
      <c r="G9284">
        <v>11</v>
      </c>
      <c r="H9284">
        <v>0</v>
      </c>
      <c r="I9284">
        <v>30.09</v>
      </c>
      <c r="J9284">
        <v>1018.5</v>
      </c>
      <c r="K9284">
        <v>10</v>
      </c>
      <c r="M9284" t="s">
        <v>31</v>
      </c>
      <c r="N9284" t="s">
        <v>31</v>
      </c>
      <c r="Q9284">
        <v>8000</v>
      </c>
      <c r="R9284">
        <v>25000</v>
      </c>
      <c r="AB9284">
        <v>75</v>
      </c>
      <c r="AC9284" t="s">
        <v>9336</v>
      </c>
    </row>
    <row r="9285" spans="1:29">
      <c r="A9285" s="1" t="s">
        <v>30</v>
      </c>
      <c r="B9285" s="2">
        <v>42874.035416666666</v>
      </c>
      <c r="C9285">
        <v>74</v>
      </c>
      <c r="D9285">
        <v>66</v>
      </c>
      <c r="E9285">
        <v>76.36</v>
      </c>
      <c r="F9285">
        <v>220</v>
      </c>
      <c r="G9285">
        <v>9</v>
      </c>
      <c r="H9285">
        <v>0</v>
      </c>
      <c r="I9285">
        <v>30.11</v>
      </c>
      <c r="J9285">
        <v>1019.1</v>
      </c>
      <c r="K9285">
        <v>10</v>
      </c>
      <c r="M9285" t="s">
        <v>31</v>
      </c>
      <c r="N9285" t="s">
        <v>31</v>
      </c>
      <c r="Q9285">
        <v>8000</v>
      </c>
      <c r="R9285">
        <v>25000</v>
      </c>
      <c r="AB9285">
        <v>73.900000000000006</v>
      </c>
      <c r="AC9285" t="s">
        <v>9337</v>
      </c>
    </row>
    <row r="9286" spans="1:29">
      <c r="A9286" s="1" t="s">
        <v>30</v>
      </c>
      <c r="B9286" s="2">
        <v>42874.07708333333</v>
      </c>
      <c r="C9286">
        <v>73</v>
      </c>
      <c r="D9286">
        <v>66</v>
      </c>
      <c r="E9286">
        <v>78.7</v>
      </c>
      <c r="F9286">
        <v>220</v>
      </c>
      <c r="G9286">
        <v>11</v>
      </c>
      <c r="H9286">
        <v>0</v>
      </c>
      <c r="I9286">
        <v>30.09</v>
      </c>
      <c r="J9286">
        <v>1018.3</v>
      </c>
      <c r="K9286">
        <v>10</v>
      </c>
      <c r="M9286" t="s">
        <v>34</v>
      </c>
      <c r="N9286" t="s">
        <v>34</v>
      </c>
      <c r="Q9286">
        <v>10000</v>
      </c>
      <c r="R9286">
        <v>25000</v>
      </c>
      <c r="AB9286">
        <v>73</v>
      </c>
      <c r="AC9286" t="s">
        <v>9338</v>
      </c>
    </row>
    <row r="9287" spans="1:29">
      <c r="A9287" s="1" t="s">
        <v>30</v>
      </c>
      <c r="B9287" s="2">
        <v>42874.118750000001</v>
      </c>
      <c r="C9287">
        <v>71</v>
      </c>
      <c r="D9287">
        <v>66</v>
      </c>
      <c r="E9287">
        <v>83.93</v>
      </c>
      <c r="F9287">
        <v>220</v>
      </c>
      <c r="G9287">
        <v>8</v>
      </c>
      <c r="H9287">
        <v>0</v>
      </c>
      <c r="I9287">
        <v>30.09</v>
      </c>
      <c r="J9287">
        <v>1018.5</v>
      </c>
      <c r="K9287">
        <v>10</v>
      </c>
      <c r="M9287" t="s">
        <v>31</v>
      </c>
      <c r="N9287" t="s">
        <v>31</v>
      </c>
      <c r="Q9287">
        <v>10000</v>
      </c>
      <c r="R9287">
        <v>25000</v>
      </c>
      <c r="AB9287">
        <v>71.099999999999994</v>
      </c>
      <c r="AC9287" t="s">
        <v>9339</v>
      </c>
    </row>
    <row r="9288" spans="1:29">
      <c r="A9288" s="1" t="s">
        <v>30</v>
      </c>
      <c r="B9288" s="2">
        <v>42874.160416666666</v>
      </c>
      <c r="C9288">
        <v>71</v>
      </c>
      <c r="D9288">
        <v>66</v>
      </c>
      <c r="E9288">
        <v>83.93</v>
      </c>
      <c r="F9288">
        <v>220</v>
      </c>
      <c r="G9288">
        <v>10</v>
      </c>
      <c r="H9288">
        <v>0</v>
      </c>
      <c r="I9288">
        <v>30.11</v>
      </c>
      <c r="J9288">
        <v>1019</v>
      </c>
      <c r="K9288">
        <v>10</v>
      </c>
      <c r="M9288" t="s">
        <v>32</v>
      </c>
      <c r="N9288" t="s">
        <v>32</v>
      </c>
      <c r="Q9288">
        <v>11000</v>
      </c>
      <c r="R9288">
        <v>25000</v>
      </c>
      <c r="AB9288">
        <v>71.099999999999994</v>
      </c>
      <c r="AC9288" t="s">
        <v>9340</v>
      </c>
    </row>
    <row r="9289" spans="1:29">
      <c r="A9289" s="1" t="s">
        <v>30</v>
      </c>
      <c r="B9289" s="2">
        <v>42874.20208333333</v>
      </c>
      <c r="C9289">
        <v>70</v>
      </c>
      <c r="D9289">
        <v>65</v>
      </c>
      <c r="E9289">
        <v>83.86</v>
      </c>
      <c r="F9289">
        <v>230</v>
      </c>
      <c r="G9289">
        <v>9</v>
      </c>
      <c r="H9289">
        <v>0</v>
      </c>
      <c r="I9289">
        <v>30.11</v>
      </c>
      <c r="J9289">
        <v>1019</v>
      </c>
      <c r="K9289">
        <v>10</v>
      </c>
      <c r="M9289" t="s">
        <v>34</v>
      </c>
      <c r="N9289" t="s">
        <v>34</v>
      </c>
      <c r="O9289" t="s">
        <v>32</v>
      </c>
      <c r="Q9289">
        <v>9500</v>
      </c>
      <c r="R9289">
        <v>11000</v>
      </c>
      <c r="S9289">
        <v>25000</v>
      </c>
      <c r="AB9289">
        <v>70</v>
      </c>
      <c r="AC9289" t="s">
        <v>9341</v>
      </c>
    </row>
    <row r="9290" spans="1:29">
      <c r="A9290" s="1" t="s">
        <v>30</v>
      </c>
      <c r="B9290" s="2">
        <v>42874.243750000001</v>
      </c>
      <c r="C9290">
        <v>69</v>
      </c>
      <c r="D9290">
        <v>65</v>
      </c>
      <c r="E9290">
        <v>86.48</v>
      </c>
      <c r="F9290">
        <v>230</v>
      </c>
      <c r="G9290">
        <v>8</v>
      </c>
      <c r="H9290">
        <v>0</v>
      </c>
      <c r="I9290">
        <v>30.12</v>
      </c>
      <c r="J9290">
        <v>1019.5</v>
      </c>
      <c r="K9290">
        <v>10</v>
      </c>
      <c r="M9290" t="s">
        <v>31</v>
      </c>
      <c r="N9290" t="s">
        <v>31</v>
      </c>
      <c r="O9290" t="s">
        <v>32</v>
      </c>
      <c r="Q9290">
        <v>9500</v>
      </c>
      <c r="R9290">
        <v>11000</v>
      </c>
      <c r="S9290">
        <v>25000</v>
      </c>
      <c r="AB9290">
        <v>69.099999999999994</v>
      </c>
      <c r="AC9290" t="s">
        <v>9342</v>
      </c>
    </row>
    <row r="9291" spans="1:29">
      <c r="A9291" s="1" t="s">
        <v>30</v>
      </c>
      <c r="B9291" s="2">
        <v>42874.285416666666</v>
      </c>
      <c r="C9291">
        <v>69</v>
      </c>
      <c r="D9291">
        <v>65</v>
      </c>
      <c r="E9291">
        <v>86.48</v>
      </c>
      <c r="F9291">
        <v>240</v>
      </c>
      <c r="G9291">
        <v>7</v>
      </c>
      <c r="H9291">
        <v>0</v>
      </c>
      <c r="I9291">
        <v>30.13</v>
      </c>
      <c r="J9291">
        <v>1019.8</v>
      </c>
      <c r="K9291">
        <v>10</v>
      </c>
      <c r="M9291" t="s">
        <v>31</v>
      </c>
      <c r="N9291" t="s">
        <v>31</v>
      </c>
      <c r="O9291" t="s">
        <v>32</v>
      </c>
      <c r="Q9291">
        <v>9500</v>
      </c>
      <c r="R9291">
        <v>11000</v>
      </c>
      <c r="S9291">
        <v>25000</v>
      </c>
      <c r="AB9291">
        <v>69.099999999999994</v>
      </c>
      <c r="AC9291" t="s">
        <v>9343</v>
      </c>
    </row>
    <row r="9292" spans="1:29">
      <c r="A9292" s="1" t="s">
        <v>30</v>
      </c>
      <c r="B9292" s="2">
        <v>42874.32708333333</v>
      </c>
      <c r="C9292">
        <v>70</v>
      </c>
      <c r="D9292">
        <v>66</v>
      </c>
      <c r="E9292">
        <v>87.14</v>
      </c>
      <c r="F9292">
        <v>240</v>
      </c>
      <c r="G9292">
        <v>9</v>
      </c>
      <c r="H9292">
        <v>0</v>
      </c>
      <c r="I9292">
        <v>30.13</v>
      </c>
      <c r="J9292">
        <v>1019.9</v>
      </c>
      <c r="K9292">
        <v>10</v>
      </c>
      <c r="M9292" t="s">
        <v>31</v>
      </c>
      <c r="N9292" t="s">
        <v>32</v>
      </c>
      <c r="Q9292">
        <v>10000</v>
      </c>
      <c r="R9292">
        <v>25000</v>
      </c>
      <c r="AB9292">
        <v>70</v>
      </c>
      <c r="AC9292" t="s">
        <v>9344</v>
      </c>
    </row>
    <row r="9293" spans="1:29">
      <c r="A9293" s="1" t="s">
        <v>30</v>
      </c>
      <c r="B9293" s="2">
        <v>42874.368750000001</v>
      </c>
      <c r="C9293">
        <v>74</v>
      </c>
      <c r="D9293">
        <v>64</v>
      </c>
      <c r="E9293">
        <v>71.209999999999994</v>
      </c>
      <c r="F9293">
        <v>260</v>
      </c>
      <c r="G9293">
        <v>9</v>
      </c>
      <c r="H9293">
        <v>0</v>
      </c>
      <c r="I9293">
        <v>30.13</v>
      </c>
      <c r="J9293">
        <v>1019.9</v>
      </c>
      <c r="K9293">
        <v>10</v>
      </c>
      <c r="M9293" t="s">
        <v>31</v>
      </c>
      <c r="N9293" t="s">
        <v>34</v>
      </c>
      <c r="Q9293">
        <v>12000</v>
      </c>
      <c r="R9293">
        <v>25000</v>
      </c>
      <c r="AB9293">
        <v>73.900000000000006</v>
      </c>
      <c r="AC9293" t="s">
        <v>9345</v>
      </c>
    </row>
    <row r="9294" spans="1:29">
      <c r="A9294" s="1" t="s">
        <v>30</v>
      </c>
      <c r="B9294" s="2">
        <v>42874.410416666666</v>
      </c>
      <c r="C9294">
        <v>78</v>
      </c>
      <c r="D9294">
        <v>66</v>
      </c>
      <c r="E9294">
        <v>66.39</v>
      </c>
      <c r="F9294">
        <v>240</v>
      </c>
      <c r="G9294">
        <v>10</v>
      </c>
      <c r="H9294">
        <v>0</v>
      </c>
      <c r="I9294">
        <v>30.12</v>
      </c>
      <c r="J9294">
        <v>1019.6</v>
      </c>
      <c r="K9294">
        <v>10</v>
      </c>
      <c r="M9294" t="s">
        <v>31</v>
      </c>
      <c r="N9294" t="s">
        <v>34</v>
      </c>
      <c r="Q9294">
        <v>12000</v>
      </c>
      <c r="R9294">
        <v>25000</v>
      </c>
      <c r="AB9294">
        <v>78.099999999999994</v>
      </c>
      <c r="AC9294" t="s">
        <v>9346</v>
      </c>
    </row>
    <row r="9295" spans="1:29">
      <c r="A9295" s="1" t="s">
        <v>30</v>
      </c>
      <c r="B9295" s="2">
        <v>42874.45208333333</v>
      </c>
      <c r="C9295">
        <v>81</v>
      </c>
      <c r="D9295">
        <v>66</v>
      </c>
      <c r="E9295">
        <v>60.37</v>
      </c>
      <c r="F9295">
        <v>240</v>
      </c>
      <c r="G9295">
        <v>9</v>
      </c>
      <c r="H9295">
        <v>0</v>
      </c>
      <c r="I9295">
        <v>30.11</v>
      </c>
      <c r="J9295">
        <v>1019</v>
      </c>
      <c r="K9295">
        <v>10</v>
      </c>
      <c r="M9295" t="s">
        <v>31</v>
      </c>
      <c r="N9295" t="s">
        <v>31</v>
      </c>
      <c r="Q9295">
        <v>12000</v>
      </c>
      <c r="R9295">
        <v>25000</v>
      </c>
      <c r="AB9295">
        <v>83.11</v>
      </c>
      <c r="AC9295" t="s">
        <v>9347</v>
      </c>
    </row>
    <row r="9296" spans="1:29">
      <c r="A9296" s="1" t="s">
        <v>30</v>
      </c>
      <c r="B9296" s="2">
        <v>42874.493750000001</v>
      </c>
      <c r="C9296">
        <v>83</v>
      </c>
      <c r="D9296">
        <v>67</v>
      </c>
      <c r="E9296">
        <v>58.55</v>
      </c>
      <c r="F9296">
        <v>230</v>
      </c>
      <c r="G9296">
        <v>9</v>
      </c>
      <c r="H9296">
        <v>0</v>
      </c>
      <c r="I9296">
        <v>30.1</v>
      </c>
      <c r="J9296">
        <v>1018.6</v>
      </c>
      <c r="K9296">
        <v>10</v>
      </c>
      <c r="M9296" t="s">
        <v>31</v>
      </c>
      <c r="N9296" t="s">
        <v>31</v>
      </c>
      <c r="Q9296">
        <v>12000</v>
      </c>
      <c r="R9296">
        <v>25000</v>
      </c>
      <c r="AB9296">
        <v>85.45</v>
      </c>
      <c r="AC9296" t="s">
        <v>9348</v>
      </c>
    </row>
    <row r="9297" spans="1:29">
      <c r="A9297" s="1" t="s">
        <v>30</v>
      </c>
      <c r="B9297" s="2">
        <v>42874.535416666666</v>
      </c>
      <c r="C9297">
        <v>85</v>
      </c>
      <c r="D9297">
        <v>69</v>
      </c>
      <c r="E9297">
        <v>59.21</v>
      </c>
      <c r="F9297">
        <v>230</v>
      </c>
      <c r="G9297">
        <v>10</v>
      </c>
      <c r="H9297">
        <v>0</v>
      </c>
      <c r="I9297">
        <v>30.08</v>
      </c>
      <c r="J9297">
        <v>1017.9</v>
      </c>
      <c r="K9297">
        <v>10</v>
      </c>
      <c r="M9297" t="s">
        <v>31</v>
      </c>
      <c r="Q9297">
        <v>25000</v>
      </c>
      <c r="AB9297">
        <v>88.83</v>
      </c>
      <c r="AC9297" t="s">
        <v>9349</v>
      </c>
    </row>
    <row r="9298" spans="1:29">
      <c r="A9298" s="1" t="s">
        <v>30</v>
      </c>
      <c r="B9298" s="2">
        <v>42874.57708333333</v>
      </c>
      <c r="C9298">
        <v>87</v>
      </c>
      <c r="D9298">
        <v>70</v>
      </c>
      <c r="E9298">
        <v>56.92</v>
      </c>
      <c r="F9298">
        <v>240</v>
      </c>
      <c r="G9298">
        <v>10</v>
      </c>
      <c r="H9298">
        <v>0</v>
      </c>
      <c r="I9298">
        <v>30.07</v>
      </c>
      <c r="J9298">
        <v>1017.7</v>
      </c>
      <c r="K9298">
        <v>10</v>
      </c>
      <c r="L9298">
        <v>17</v>
      </c>
      <c r="M9298" t="s">
        <v>31</v>
      </c>
      <c r="N9298" t="s">
        <v>31</v>
      </c>
      <c r="Q9298">
        <v>3500</v>
      </c>
      <c r="R9298">
        <v>25000</v>
      </c>
      <c r="AB9298">
        <v>92.04</v>
      </c>
      <c r="AC9298" t="s">
        <v>9350</v>
      </c>
    </row>
    <row r="9299" spans="1:29">
      <c r="A9299" s="1" t="s">
        <v>30</v>
      </c>
      <c r="B9299" s="2">
        <v>42874.618750000001</v>
      </c>
      <c r="C9299">
        <v>88</v>
      </c>
      <c r="D9299">
        <v>70</v>
      </c>
      <c r="E9299">
        <v>55.32</v>
      </c>
      <c r="F9299">
        <v>220</v>
      </c>
      <c r="G9299">
        <v>11</v>
      </c>
      <c r="H9299">
        <v>0</v>
      </c>
      <c r="I9299">
        <v>30.06</v>
      </c>
      <c r="J9299">
        <v>1017.2</v>
      </c>
      <c r="K9299">
        <v>10</v>
      </c>
      <c r="L9299">
        <v>16</v>
      </c>
      <c r="M9299" t="s">
        <v>31</v>
      </c>
      <c r="N9299" t="s">
        <v>34</v>
      </c>
      <c r="Q9299">
        <v>4000</v>
      </c>
      <c r="R9299">
        <v>25000</v>
      </c>
      <c r="AB9299">
        <v>93.11</v>
      </c>
      <c r="AC9299" t="s">
        <v>9351</v>
      </c>
    </row>
    <row r="9300" spans="1:29">
      <c r="A9300" s="1" t="s">
        <v>30</v>
      </c>
      <c r="B9300" s="2">
        <v>42874.660416666666</v>
      </c>
      <c r="C9300">
        <v>88</v>
      </c>
      <c r="D9300">
        <v>70</v>
      </c>
      <c r="E9300">
        <v>55.32</v>
      </c>
      <c r="F9300">
        <v>230</v>
      </c>
      <c r="G9300">
        <v>8</v>
      </c>
      <c r="H9300">
        <v>0</v>
      </c>
      <c r="I9300">
        <v>30.04</v>
      </c>
      <c r="J9300">
        <v>1016.8</v>
      </c>
      <c r="K9300">
        <v>10</v>
      </c>
      <c r="M9300" t="s">
        <v>31</v>
      </c>
      <c r="N9300" t="s">
        <v>32</v>
      </c>
      <c r="Q9300">
        <v>4500</v>
      </c>
      <c r="R9300">
        <v>25000</v>
      </c>
      <c r="AB9300">
        <v>93.11</v>
      </c>
      <c r="AC9300" t="s">
        <v>9352</v>
      </c>
    </row>
    <row r="9301" spans="1:29">
      <c r="A9301" s="1" t="s">
        <v>30</v>
      </c>
      <c r="B9301" s="2">
        <v>42874.70208333333</v>
      </c>
      <c r="C9301">
        <v>87</v>
      </c>
      <c r="D9301">
        <v>69</v>
      </c>
      <c r="E9301">
        <v>55.19</v>
      </c>
      <c r="F9301">
        <v>260</v>
      </c>
      <c r="G9301">
        <v>8</v>
      </c>
      <c r="H9301">
        <v>0</v>
      </c>
      <c r="I9301">
        <v>30.03</v>
      </c>
      <c r="J9301">
        <v>1016.4</v>
      </c>
      <c r="K9301">
        <v>10</v>
      </c>
      <c r="M9301" t="s">
        <v>34</v>
      </c>
      <c r="N9301" t="s">
        <v>34</v>
      </c>
      <c r="O9301" t="s">
        <v>32</v>
      </c>
      <c r="Q9301">
        <v>4700</v>
      </c>
      <c r="R9301">
        <v>18000</v>
      </c>
      <c r="S9301">
        <v>25000</v>
      </c>
      <c r="AB9301">
        <v>91.38</v>
      </c>
      <c r="AC9301" t="s">
        <v>9353</v>
      </c>
    </row>
    <row r="9302" spans="1:29">
      <c r="A9302" s="1" t="s">
        <v>30</v>
      </c>
      <c r="B9302" s="2">
        <v>42874.743750000001</v>
      </c>
      <c r="C9302">
        <v>83</v>
      </c>
      <c r="D9302">
        <v>68</v>
      </c>
      <c r="E9302">
        <v>60.81</v>
      </c>
      <c r="F9302">
        <v>250</v>
      </c>
      <c r="G9302">
        <v>8</v>
      </c>
      <c r="H9302">
        <v>0</v>
      </c>
      <c r="I9302">
        <v>30.05</v>
      </c>
      <c r="J9302">
        <v>1017.1</v>
      </c>
      <c r="K9302">
        <v>10</v>
      </c>
      <c r="M9302" t="s">
        <v>31</v>
      </c>
      <c r="N9302" t="s">
        <v>34</v>
      </c>
      <c r="O9302" t="s">
        <v>32</v>
      </c>
      <c r="P9302" t="s">
        <v>32</v>
      </c>
      <c r="Q9302">
        <v>4600</v>
      </c>
      <c r="R9302">
        <v>6000</v>
      </c>
      <c r="S9302">
        <v>12000</v>
      </c>
      <c r="T9302">
        <v>25000</v>
      </c>
      <c r="AB9302">
        <v>85.94</v>
      </c>
      <c r="AC9302" t="s">
        <v>9354</v>
      </c>
    </row>
    <row r="9303" spans="1:29">
      <c r="A9303" s="1" t="s">
        <v>30</v>
      </c>
      <c r="B9303" s="2">
        <v>42874.756249999999</v>
      </c>
      <c r="C9303">
        <v>77</v>
      </c>
      <c r="D9303">
        <v>64</v>
      </c>
      <c r="E9303">
        <v>64.209999999999994</v>
      </c>
      <c r="F9303">
        <v>270</v>
      </c>
      <c r="G9303">
        <v>8</v>
      </c>
      <c r="H9303">
        <v>0</v>
      </c>
      <c r="I9303">
        <v>30.05</v>
      </c>
      <c r="K9303">
        <v>10</v>
      </c>
      <c r="L9303">
        <v>24</v>
      </c>
      <c r="M9303" t="s">
        <v>34</v>
      </c>
      <c r="N9303" t="s">
        <v>32</v>
      </c>
      <c r="O9303" t="s">
        <v>32</v>
      </c>
      <c r="P9303" t="s">
        <v>32</v>
      </c>
      <c r="Q9303">
        <v>4400</v>
      </c>
      <c r="R9303">
        <v>6000</v>
      </c>
      <c r="S9303">
        <v>12000</v>
      </c>
      <c r="T9303">
        <v>25000</v>
      </c>
      <c r="U9303" t="s">
        <v>115</v>
      </c>
      <c r="Y9303">
        <v>27</v>
      </c>
      <c r="Z9303">
        <v>290</v>
      </c>
      <c r="AA9303" s="2">
        <v>42874.749305555553</v>
      </c>
      <c r="AB9303">
        <v>77</v>
      </c>
      <c r="AC9303" t="s">
        <v>9355</v>
      </c>
    </row>
    <row r="9304" spans="1:29">
      <c r="A9304" s="1" t="s">
        <v>30</v>
      </c>
      <c r="B9304" s="2">
        <v>42874.785416666666</v>
      </c>
      <c r="C9304">
        <v>76</v>
      </c>
      <c r="D9304">
        <v>64</v>
      </c>
      <c r="E9304">
        <v>66.599999999999994</v>
      </c>
      <c r="F9304">
        <v>70</v>
      </c>
      <c r="G9304">
        <v>5</v>
      </c>
      <c r="I9304">
        <v>30.04</v>
      </c>
      <c r="J9304">
        <v>1016.6</v>
      </c>
      <c r="K9304">
        <v>10</v>
      </c>
      <c r="M9304" t="s">
        <v>31</v>
      </c>
      <c r="N9304" t="s">
        <v>34</v>
      </c>
      <c r="O9304" t="s">
        <v>32</v>
      </c>
      <c r="Q9304">
        <v>5000</v>
      </c>
      <c r="R9304">
        <v>10000</v>
      </c>
      <c r="S9304">
        <v>25000</v>
      </c>
      <c r="U9304" t="s">
        <v>115</v>
      </c>
      <c r="Y9304">
        <v>27</v>
      </c>
      <c r="Z9304">
        <v>290</v>
      </c>
      <c r="AA9304" s="2">
        <v>42874.749305555553</v>
      </c>
      <c r="AB9304">
        <v>75.900000000000006</v>
      </c>
      <c r="AC9304" t="s">
        <v>9356</v>
      </c>
    </row>
    <row r="9305" spans="1:29">
      <c r="A9305" s="1" t="s">
        <v>30</v>
      </c>
      <c r="B9305" s="2">
        <v>42874.797222222223</v>
      </c>
      <c r="C9305">
        <v>75</v>
      </c>
      <c r="D9305">
        <v>64</v>
      </c>
      <c r="E9305">
        <v>68.64</v>
      </c>
      <c r="F9305">
        <v>70</v>
      </c>
      <c r="G9305">
        <v>6</v>
      </c>
      <c r="H9305">
        <v>0</v>
      </c>
      <c r="I9305">
        <v>30.04</v>
      </c>
      <c r="K9305">
        <v>10</v>
      </c>
      <c r="M9305" t="s">
        <v>31</v>
      </c>
      <c r="N9305" t="s">
        <v>34</v>
      </c>
      <c r="O9305" t="s">
        <v>32</v>
      </c>
      <c r="P9305" t="s">
        <v>32</v>
      </c>
      <c r="Q9305">
        <v>5000</v>
      </c>
      <c r="R9305">
        <v>10000</v>
      </c>
      <c r="S9305">
        <v>20000</v>
      </c>
      <c r="T9305">
        <v>25000</v>
      </c>
      <c r="AB9305">
        <v>75</v>
      </c>
      <c r="AC9305" t="s">
        <v>9357</v>
      </c>
    </row>
    <row r="9306" spans="1:29">
      <c r="A9306" s="1" t="s">
        <v>30</v>
      </c>
      <c r="B9306" s="2">
        <v>42874.82708333333</v>
      </c>
      <c r="C9306">
        <v>75</v>
      </c>
      <c r="D9306">
        <v>64</v>
      </c>
      <c r="E9306">
        <v>68.64</v>
      </c>
      <c r="F9306">
        <v>180</v>
      </c>
      <c r="G9306">
        <v>4</v>
      </c>
      <c r="H9306">
        <v>0</v>
      </c>
      <c r="I9306">
        <v>30.03</v>
      </c>
      <c r="J9306">
        <v>1016.6</v>
      </c>
      <c r="K9306">
        <v>10</v>
      </c>
      <c r="M9306" t="s">
        <v>31</v>
      </c>
      <c r="N9306" t="s">
        <v>31</v>
      </c>
      <c r="O9306" t="s">
        <v>34</v>
      </c>
      <c r="P9306" t="s">
        <v>32</v>
      </c>
      <c r="Q9306">
        <v>5000</v>
      </c>
      <c r="R9306">
        <v>10000</v>
      </c>
      <c r="S9306">
        <v>20000</v>
      </c>
      <c r="T9306">
        <v>25000</v>
      </c>
      <c r="AB9306">
        <v>75</v>
      </c>
      <c r="AC9306" t="s">
        <v>9358</v>
      </c>
    </row>
    <row r="9307" spans="1:29">
      <c r="A9307" s="1" t="s">
        <v>30</v>
      </c>
      <c r="B9307" s="2">
        <v>42874.868750000001</v>
      </c>
      <c r="C9307">
        <v>72</v>
      </c>
      <c r="D9307">
        <v>64</v>
      </c>
      <c r="E9307">
        <v>75.92</v>
      </c>
      <c r="F9307">
        <v>0</v>
      </c>
      <c r="G9307">
        <v>0</v>
      </c>
      <c r="H9307">
        <v>0</v>
      </c>
      <c r="I9307">
        <v>30.05</v>
      </c>
      <c r="J9307">
        <v>1017.2</v>
      </c>
      <c r="K9307">
        <v>10</v>
      </c>
      <c r="M9307" t="s">
        <v>31</v>
      </c>
      <c r="N9307" t="s">
        <v>34</v>
      </c>
      <c r="O9307" t="s">
        <v>32</v>
      </c>
      <c r="Q9307">
        <v>10000</v>
      </c>
      <c r="R9307">
        <v>20000</v>
      </c>
      <c r="S9307">
        <v>25000</v>
      </c>
      <c r="AB9307">
        <v>72</v>
      </c>
      <c r="AC9307" t="s">
        <v>9359</v>
      </c>
    </row>
    <row r="9308" spans="1:29">
      <c r="A9308" s="1" t="s">
        <v>30</v>
      </c>
      <c r="B9308" s="2">
        <v>42874.910416666666</v>
      </c>
      <c r="C9308">
        <v>71</v>
      </c>
      <c r="D9308">
        <v>65</v>
      </c>
      <c r="E9308">
        <v>80.78</v>
      </c>
      <c r="F9308">
        <v>340</v>
      </c>
      <c r="G9308">
        <v>3</v>
      </c>
      <c r="H9308">
        <v>0</v>
      </c>
      <c r="I9308">
        <v>30.08</v>
      </c>
      <c r="J9308">
        <v>1018.2</v>
      </c>
      <c r="K9308">
        <v>10</v>
      </c>
      <c r="M9308" t="s">
        <v>31</v>
      </c>
      <c r="N9308" t="s">
        <v>32</v>
      </c>
      <c r="Q9308">
        <v>10000</v>
      </c>
      <c r="R9308">
        <v>25000</v>
      </c>
      <c r="AB9308">
        <v>71.099999999999994</v>
      </c>
      <c r="AC9308" t="s">
        <v>9360</v>
      </c>
    </row>
    <row r="9309" spans="1:29">
      <c r="A9309" s="1" t="s">
        <v>30</v>
      </c>
      <c r="B9309" s="2">
        <v>42874.95208333333</v>
      </c>
      <c r="C9309">
        <v>70</v>
      </c>
      <c r="D9309">
        <v>65</v>
      </c>
      <c r="E9309">
        <v>83.86</v>
      </c>
      <c r="F9309">
        <v>0</v>
      </c>
      <c r="G9309">
        <v>0</v>
      </c>
      <c r="H9309">
        <v>0</v>
      </c>
      <c r="I9309">
        <v>30.1</v>
      </c>
      <c r="J9309">
        <v>1018.9</v>
      </c>
      <c r="K9309">
        <v>10</v>
      </c>
      <c r="M9309" t="s">
        <v>34</v>
      </c>
      <c r="N9309" t="s">
        <v>32</v>
      </c>
      <c r="Q9309">
        <v>10000</v>
      </c>
      <c r="R9309">
        <v>25000</v>
      </c>
      <c r="AB9309">
        <v>70</v>
      </c>
      <c r="AC9309" t="s">
        <v>9361</v>
      </c>
    </row>
    <row r="9310" spans="1:29">
      <c r="A9310" s="1" t="s">
        <v>30</v>
      </c>
      <c r="B9310" s="2">
        <v>42874.993750000001</v>
      </c>
      <c r="C9310">
        <v>71</v>
      </c>
      <c r="D9310">
        <v>66</v>
      </c>
      <c r="E9310">
        <v>83.93</v>
      </c>
      <c r="F9310">
        <v>0</v>
      </c>
      <c r="G9310">
        <v>0</v>
      </c>
      <c r="H9310">
        <v>0</v>
      </c>
      <c r="I9310">
        <v>30.09</v>
      </c>
      <c r="J9310">
        <v>1018.6</v>
      </c>
      <c r="K9310">
        <v>10</v>
      </c>
      <c r="M9310" t="s">
        <v>34</v>
      </c>
      <c r="N9310" t="s">
        <v>32</v>
      </c>
      <c r="Q9310">
        <v>6000</v>
      </c>
      <c r="R9310">
        <v>25000</v>
      </c>
      <c r="AB9310">
        <v>71.099999999999994</v>
      </c>
      <c r="AC9310" t="s">
        <v>9362</v>
      </c>
    </row>
    <row r="9311" spans="1:29">
      <c r="A9311" s="1" t="s">
        <v>30</v>
      </c>
      <c r="B9311" s="2">
        <v>42875.035416666666</v>
      </c>
      <c r="C9311">
        <v>69</v>
      </c>
      <c r="D9311">
        <v>65</v>
      </c>
      <c r="E9311">
        <v>86.48</v>
      </c>
      <c r="F9311">
        <v>220</v>
      </c>
      <c r="G9311">
        <v>3</v>
      </c>
      <c r="H9311">
        <v>0</v>
      </c>
      <c r="I9311">
        <v>30.08</v>
      </c>
      <c r="J9311">
        <v>1018.1</v>
      </c>
      <c r="K9311">
        <v>10</v>
      </c>
      <c r="M9311" t="s">
        <v>31</v>
      </c>
      <c r="N9311" t="s">
        <v>32</v>
      </c>
      <c r="Q9311">
        <v>6000</v>
      </c>
      <c r="R9311">
        <v>25000</v>
      </c>
      <c r="AB9311">
        <v>69.099999999999994</v>
      </c>
      <c r="AC9311" t="s">
        <v>9363</v>
      </c>
    </row>
    <row r="9312" spans="1:29">
      <c r="A9312" s="1" t="s">
        <v>30</v>
      </c>
      <c r="B9312" s="2">
        <v>42875.07708333333</v>
      </c>
      <c r="C9312">
        <v>68</v>
      </c>
      <c r="D9312">
        <v>65</v>
      </c>
      <c r="E9312">
        <v>89.81</v>
      </c>
      <c r="F9312">
        <v>230</v>
      </c>
      <c r="G9312">
        <v>3</v>
      </c>
      <c r="H9312">
        <v>0</v>
      </c>
      <c r="I9312">
        <v>30.08</v>
      </c>
      <c r="J9312">
        <v>1018</v>
      </c>
      <c r="K9312">
        <v>10</v>
      </c>
      <c r="M9312" t="s">
        <v>31</v>
      </c>
      <c r="N9312" t="s">
        <v>32</v>
      </c>
      <c r="Q9312">
        <v>5000</v>
      </c>
      <c r="R9312">
        <v>25000</v>
      </c>
      <c r="AB9312">
        <v>68</v>
      </c>
      <c r="AC9312" t="s">
        <v>9364</v>
      </c>
    </row>
    <row r="9313" spans="1:29">
      <c r="A9313" s="1" t="s">
        <v>30</v>
      </c>
      <c r="B9313" s="2">
        <v>42875.118750000001</v>
      </c>
      <c r="C9313">
        <v>67</v>
      </c>
      <c r="D9313">
        <v>65</v>
      </c>
      <c r="E9313">
        <v>93.29</v>
      </c>
      <c r="F9313">
        <v>240</v>
      </c>
      <c r="G9313">
        <v>3</v>
      </c>
      <c r="H9313">
        <v>0</v>
      </c>
      <c r="I9313">
        <v>30.08</v>
      </c>
      <c r="J9313">
        <v>1018.3</v>
      </c>
      <c r="K9313">
        <v>10</v>
      </c>
      <c r="M9313" t="s">
        <v>34</v>
      </c>
      <c r="N9313" t="s">
        <v>32</v>
      </c>
      <c r="Q9313">
        <v>12000</v>
      </c>
      <c r="R9313">
        <v>25000</v>
      </c>
      <c r="AB9313">
        <v>66.900000000000006</v>
      </c>
      <c r="AC9313" t="s">
        <v>9365</v>
      </c>
    </row>
    <row r="9314" spans="1:29">
      <c r="A9314" s="1" t="s">
        <v>30</v>
      </c>
      <c r="B9314" s="2">
        <v>42875.160416666666</v>
      </c>
      <c r="C9314">
        <v>69</v>
      </c>
      <c r="D9314">
        <v>64</v>
      </c>
      <c r="E9314">
        <v>83.81</v>
      </c>
      <c r="F9314">
        <v>250</v>
      </c>
      <c r="G9314">
        <v>3</v>
      </c>
      <c r="H9314">
        <v>0</v>
      </c>
      <c r="I9314">
        <v>30.08</v>
      </c>
      <c r="J9314">
        <v>1018</v>
      </c>
      <c r="K9314">
        <v>10</v>
      </c>
      <c r="M9314" t="s">
        <v>31</v>
      </c>
      <c r="N9314" t="s">
        <v>34</v>
      </c>
      <c r="O9314" t="s">
        <v>32</v>
      </c>
      <c r="Q9314">
        <v>9000</v>
      </c>
      <c r="R9314">
        <v>12000</v>
      </c>
      <c r="S9314">
        <v>25000</v>
      </c>
      <c r="AB9314">
        <v>69.099999999999994</v>
      </c>
      <c r="AC9314" t="s">
        <v>9366</v>
      </c>
    </row>
    <row r="9315" spans="1:29">
      <c r="A9315" s="1" t="s">
        <v>30</v>
      </c>
      <c r="B9315" s="2">
        <v>42875.20208333333</v>
      </c>
      <c r="C9315">
        <v>69</v>
      </c>
      <c r="D9315">
        <v>64</v>
      </c>
      <c r="E9315">
        <v>83.81</v>
      </c>
      <c r="F9315">
        <v>230</v>
      </c>
      <c r="G9315">
        <v>6</v>
      </c>
      <c r="H9315">
        <v>0</v>
      </c>
      <c r="I9315">
        <v>30.09</v>
      </c>
      <c r="J9315">
        <v>1018.4</v>
      </c>
      <c r="K9315">
        <v>10</v>
      </c>
      <c r="M9315" t="s">
        <v>43</v>
      </c>
      <c r="Q9315">
        <v>9500</v>
      </c>
      <c r="AB9315">
        <v>69.099999999999994</v>
      </c>
      <c r="AC9315" t="s">
        <v>9367</v>
      </c>
    </row>
    <row r="9316" spans="1:29">
      <c r="A9316" s="1" t="s">
        <v>30</v>
      </c>
      <c r="B9316" s="2">
        <v>42875.243750000001</v>
      </c>
      <c r="C9316">
        <v>70</v>
      </c>
      <c r="D9316">
        <v>63</v>
      </c>
      <c r="E9316">
        <v>78.459999999999994</v>
      </c>
      <c r="F9316">
        <v>230</v>
      </c>
      <c r="G9316">
        <v>7</v>
      </c>
      <c r="H9316">
        <v>0</v>
      </c>
      <c r="I9316">
        <v>30.1</v>
      </c>
      <c r="J9316">
        <v>1018.7</v>
      </c>
      <c r="K9316">
        <v>10</v>
      </c>
      <c r="M9316" t="s">
        <v>43</v>
      </c>
      <c r="Q9316">
        <v>9500</v>
      </c>
      <c r="AB9316">
        <v>70</v>
      </c>
      <c r="AC9316" t="s">
        <v>9368</v>
      </c>
    </row>
    <row r="9317" spans="1:29">
      <c r="A9317" s="1" t="s">
        <v>30</v>
      </c>
      <c r="B9317" s="2">
        <v>42875.285416666666</v>
      </c>
      <c r="C9317">
        <v>69</v>
      </c>
      <c r="D9317">
        <v>63</v>
      </c>
      <c r="E9317">
        <v>80.92</v>
      </c>
      <c r="F9317">
        <v>240</v>
      </c>
      <c r="G9317">
        <v>5</v>
      </c>
      <c r="H9317">
        <v>0</v>
      </c>
      <c r="I9317">
        <v>30.1</v>
      </c>
      <c r="J9317">
        <v>1018.6</v>
      </c>
      <c r="K9317">
        <v>10</v>
      </c>
      <c r="M9317" t="s">
        <v>31</v>
      </c>
      <c r="N9317" t="s">
        <v>34</v>
      </c>
      <c r="O9317" t="s">
        <v>32</v>
      </c>
      <c r="Q9317">
        <v>5000</v>
      </c>
      <c r="R9317">
        <v>10000</v>
      </c>
      <c r="S9317">
        <v>25000</v>
      </c>
      <c r="AB9317">
        <v>69.099999999999994</v>
      </c>
      <c r="AC9317" t="s">
        <v>9369</v>
      </c>
    </row>
    <row r="9318" spans="1:29">
      <c r="A9318" s="1" t="s">
        <v>30</v>
      </c>
      <c r="B9318" s="2">
        <v>42875.32708333333</v>
      </c>
      <c r="C9318">
        <v>73</v>
      </c>
      <c r="D9318">
        <v>64</v>
      </c>
      <c r="E9318">
        <v>73.400000000000006</v>
      </c>
      <c r="F9318">
        <v>220</v>
      </c>
      <c r="G9318">
        <v>8</v>
      </c>
      <c r="H9318">
        <v>0</v>
      </c>
      <c r="I9318">
        <v>30.1</v>
      </c>
      <c r="J9318">
        <v>1018.9</v>
      </c>
      <c r="K9318">
        <v>10</v>
      </c>
      <c r="M9318" t="s">
        <v>31</v>
      </c>
      <c r="N9318" t="s">
        <v>34</v>
      </c>
      <c r="O9318" t="s">
        <v>32</v>
      </c>
      <c r="Q9318">
        <v>10000</v>
      </c>
      <c r="R9318">
        <v>15000</v>
      </c>
      <c r="S9318">
        <v>25000</v>
      </c>
      <c r="AB9318">
        <v>73</v>
      </c>
      <c r="AC9318" t="s">
        <v>9370</v>
      </c>
    </row>
    <row r="9319" spans="1:29">
      <c r="A9319" s="1" t="s">
        <v>30</v>
      </c>
      <c r="B9319" s="2">
        <v>42875.368750000001</v>
      </c>
      <c r="C9319">
        <v>76</v>
      </c>
      <c r="D9319">
        <v>66</v>
      </c>
      <c r="E9319">
        <v>71.41</v>
      </c>
      <c r="F9319">
        <v>250</v>
      </c>
      <c r="G9319">
        <v>7</v>
      </c>
      <c r="H9319">
        <v>0</v>
      </c>
      <c r="I9319">
        <v>30.12</v>
      </c>
      <c r="J9319">
        <v>1019.6</v>
      </c>
      <c r="K9319">
        <v>10</v>
      </c>
      <c r="M9319" t="s">
        <v>34</v>
      </c>
      <c r="N9319" t="s">
        <v>34</v>
      </c>
      <c r="Q9319">
        <v>13000</v>
      </c>
      <c r="R9319">
        <v>25000</v>
      </c>
      <c r="AB9319">
        <v>75.900000000000006</v>
      </c>
      <c r="AC9319" t="s">
        <v>9371</v>
      </c>
    </row>
    <row r="9320" spans="1:29">
      <c r="A9320" s="1" t="s">
        <v>30</v>
      </c>
      <c r="B9320" s="2">
        <v>42875.410416666666</v>
      </c>
      <c r="C9320">
        <v>78</v>
      </c>
      <c r="D9320">
        <v>66</v>
      </c>
      <c r="E9320">
        <v>66.39</v>
      </c>
      <c r="F9320">
        <v>260</v>
      </c>
      <c r="G9320">
        <v>6</v>
      </c>
      <c r="H9320">
        <v>0</v>
      </c>
      <c r="I9320">
        <v>30.12</v>
      </c>
      <c r="J9320">
        <v>1019.3</v>
      </c>
      <c r="K9320">
        <v>10</v>
      </c>
      <c r="M9320" t="s">
        <v>34</v>
      </c>
      <c r="N9320" t="s">
        <v>34</v>
      </c>
      <c r="Q9320">
        <v>12000</v>
      </c>
      <c r="R9320">
        <v>25000</v>
      </c>
      <c r="AB9320">
        <v>78.099999999999994</v>
      </c>
      <c r="AC9320" t="s">
        <v>9372</v>
      </c>
    </row>
    <row r="9321" spans="1:29">
      <c r="A9321" s="1" t="s">
        <v>30</v>
      </c>
      <c r="B9321" s="2">
        <v>42875.45208333333</v>
      </c>
      <c r="C9321">
        <v>82</v>
      </c>
      <c r="D9321">
        <v>66</v>
      </c>
      <c r="E9321">
        <v>58.43</v>
      </c>
      <c r="G9321">
        <v>3</v>
      </c>
      <c r="H9321">
        <v>0</v>
      </c>
      <c r="I9321">
        <v>30.12</v>
      </c>
      <c r="J9321">
        <v>1019.5</v>
      </c>
      <c r="K9321">
        <v>10</v>
      </c>
      <c r="M9321" t="s">
        <v>31</v>
      </c>
      <c r="N9321" t="s">
        <v>31</v>
      </c>
      <c r="Q9321">
        <v>12000</v>
      </c>
      <c r="R9321">
        <v>25000</v>
      </c>
      <c r="AB9321">
        <v>84.15</v>
      </c>
      <c r="AC9321" t="s">
        <v>9373</v>
      </c>
    </row>
    <row r="9322" spans="1:29">
      <c r="A9322" s="1" t="s">
        <v>30</v>
      </c>
      <c r="B9322" s="2">
        <v>42875.493750000001</v>
      </c>
      <c r="C9322">
        <v>84</v>
      </c>
      <c r="D9322">
        <v>64</v>
      </c>
      <c r="E9322">
        <v>51.08</v>
      </c>
      <c r="F9322">
        <v>310</v>
      </c>
      <c r="G9322">
        <v>5</v>
      </c>
      <c r="H9322">
        <v>0</v>
      </c>
      <c r="I9322">
        <v>30.12</v>
      </c>
      <c r="J9322">
        <v>1019.5</v>
      </c>
      <c r="K9322">
        <v>10</v>
      </c>
      <c r="M9322" t="s">
        <v>31</v>
      </c>
      <c r="N9322" t="s">
        <v>31</v>
      </c>
      <c r="Q9322">
        <v>12000</v>
      </c>
      <c r="R9322">
        <v>25000</v>
      </c>
      <c r="AB9322">
        <v>85.36</v>
      </c>
      <c r="AC9322" t="s">
        <v>9374</v>
      </c>
    </row>
    <row r="9323" spans="1:29">
      <c r="A9323" s="1" t="s">
        <v>30</v>
      </c>
      <c r="B9323" s="2">
        <v>42875.535416666666</v>
      </c>
      <c r="C9323">
        <v>86</v>
      </c>
      <c r="D9323">
        <v>62</v>
      </c>
      <c r="E9323">
        <v>44.81</v>
      </c>
      <c r="F9323">
        <v>290</v>
      </c>
      <c r="G9323">
        <v>8</v>
      </c>
      <c r="H9323">
        <v>0</v>
      </c>
      <c r="I9323">
        <v>30.13</v>
      </c>
      <c r="J9323">
        <v>1019.7</v>
      </c>
      <c r="K9323">
        <v>10</v>
      </c>
      <c r="M9323" t="s">
        <v>31</v>
      </c>
      <c r="N9323" t="s">
        <v>31</v>
      </c>
      <c r="O9323" t="s">
        <v>31</v>
      </c>
      <c r="Q9323">
        <v>5000</v>
      </c>
      <c r="R9323">
        <v>12000</v>
      </c>
      <c r="S9323">
        <v>25000</v>
      </c>
      <c r="AB9323">
        <v>86.52</v>
      </c>
      <c r="AC9323" t="s">
        <v>9375</v>
      </c>
    </row>
    <row r="9324" spans="1:29">
      <c r="A9324" s="1" t="s">
        <v>30</v>
      </c>
      <c r="B9324" s="2">
        <v>42875.57708333333</v>
      </c>
      <c r="C9324">
        <v>89</v>
      </c>
      <c r="D9324">
        <v>64</v>
      </c>
      <c r="E9324">
        <v>43.42</v>
      </c>
      <c r="F9324">
        <v>230</v>
      </c>
      <c r="G9324">
        <v>3</v>
      </c>
      <c r="H9324">
        <v>0</v>
      </c>
      <c r="I9324">
        <v>30.12</v>
      </c>
      <c r="J9324">
        <v>1019.4</v>
      </c>
      <c r="K9324">
        <v>10</v>
      </c>
      <c r="M9324" t="s">
        <v>31</v>
      </c>
      <c r="N9324" t="s">
        <v>31</v>
      </c>
      <c r="Q9324">
        <v>5000</v>
      </c>
      <c r="R9324">
        <v>25000</v>
      </c>
      <c r="AB9324">
        <v>90.49</v>
      </c>
      <c r="AC9324" t="s">
        <v>9376</v>
      </c>
    </row>
    <row r="9325" spans="1:29">
      <c r="A9325" s="1" t="s">
        <v>30</v>
      </c>
      <c r="B9325" s="2">
        <v>42875.618750000001</v>
      </c>
      <c r="C9325">
        <v>90</v>
      </c>
      <c r="D9325">
        <v>62</v>
      </c>
      <c r="E9325">
        <v>39.47</v>
      </c>
      <c r="H9325">
        <v>0</v>
      </c>
      <c r="I9325">
        <v>30.11</v>
      </c>
      <c r="J9325">
        <v>1019.2</v>
      </c>
      <c r="K9325">
        <v>10</v>
      </c>
      <c r="M9325" t="s">
        <v>31</v>
      </c>
      <c r="N9325" t="s">
        <v>31</v>
      </c>
      <c r="Q9325">
        <v>5000</v>
      </c>
      <c r="R9325">
        <v>25000</v>
      </c>
      <c r="AB9325">
        <v>90.51</v>
      </c>
      <c r="AC9325" t="s">
        <v>9377</v>
      </c>
    </row>
    <row r="9326" spans="1:29">
      <c r="A9326" s="1" t="s">
        <v>30</v>
      </c>
      <c r="B9326" s="2">
        <v>42875.660416666666</v>
      </c>
      <c r="C9326">
        <v>90</v>
      </c>
      <c r="D9326">
        <v>66</v>
      </c>
      <c r="E9326">
        <v>45.25</v>
      </c>
      <c r="F9326">
        <v>290</v>
      </c>
      <c r="G9326">
        <v>5</v>
      </c>
      <c r="H9326">
        <v>0</v>
      </c>
      <c r="I9326">
        <v>30.1</v>
      </c>
      <c r="J9326">
        <v>1018.8</v>
      </c>
      <c r="K9326">
        <v>10</v>
      </c>
      <c r="M9326" t="s">
        <v>34</v>
      </c>
      <c r="N9326" t="s">
        <v>34</v>
      </c>
      <c r="Q9326">
        <v>5000</v>
      </c>
      <c r="R9326">
        <v>25000</v>
      </c>
      <c r="AB9326">
        <v>92.59</v>
      </c>
      <c r="AC9326" t="s">
        <v>9378</v>
      </c>
    </row>
    <row r="9327" spans="1:29">
      <c r="A9327" s="1" t="s">
        <v>30</v>
      </c>
      <c r="B9327" s="2">
        <v>42875.70208333333</v>
      </c>
      <c r="C9327">
        <v>89</v>
      </c>
      <c r="D9327">
        <v>64</v>
      </c>
      <c r="E9327">
        <v>43.42</v>
      </c>
      <c r="G9327">
        <v>4</v>
      </c>
      <c r="H9327">
        <v>0</v>
      </c>
      <c r="I9327">
        <v>30.09</v>
      </c>
      <c r="J9327">
        <v>1018.4</v>
      </c>
      <c r="K9327">
        <v>10</v>
      </c>
      <c r="M9327" t="s">
        <v>34</v>
      </c>
      <c r="N9327" t="s">
        <v>34</v>
      </c>
      <c r="Q9327">
        <v>5000</v>
      </c>
      <c r="R9327">
        <v>25000</v>
      </c>
      <c r="AB9327">
        <v>90.49</v>
      </c>
      <c r="AC9327" t="s">
        <v>9379</v>
      </c>
    </row>
    <row r="9328" spans="1:29">
      <c r="A9328" s="1" t="s">
        <v>30</v>
      </c>
      <c r="B9328" s="2">
        <v>42875.743750000001</v>
      </c>
      <c r="C9328">
        <v>88</v>
      </c>
      <c r="D9328">
        <v>66</v>
      </c>
      <c r="E9328">
        <v>48.2</v>
      </c>
      <c r="F9328">
        <v>40</v>
      </c>
      <c r="G9328">
        <v>8</v>
      </c>
      <c r="H9328">
        <v>0</v>
      </c>
      <c r="I9328">
        <v>30.09</v>
      </c>
      <c r="J9328">
        <v>1018.4</v>
      </c>
      <c r="K9328">
        <v>10</v>
      </c>
      <c r="M9328" t="s">
        <v>34</v>
      </c>
      <c r="N9328" t="s">
        <v>34</v>
      </c>
      <c r="Q9328">
        <v>5000</v>
      </c>
      <c r="R9328">
        <v>25000</v>
      </c>
      <c r="AB9328">
        <v>90.41</v>
      </c>
      <c r="AC9328" t="s">
        <v>9380</v>
      </c>
    </row>
    <row r="9329" spans="1:29">
      <c r="A9329" s="1" t="s">
        <v>30</v>
      </c>
      <c r="B9329" s="2">
        <v>42875.785416666666</v>
      </c>
      <c r="C9329">
        <v>86</v>
      </c>
      <c r="D9329">
        <v>65</v>
      </c>
      <c r="E9329">
        <v>49.44</v>
      </c>
      <c r="F9329">
        <v>60</v>
      </c>
      <c r="G9329">
        <v>8</v>
      </c>
      <c r="H9329">
        <v>0</v>
      </c>
      <c r="I9329">
        <v>30.09</v>
      </c>
      <c r="J9329">
        <v>1018.4</v>
      </c>
      <c r="K9329">
        <v>10</v>
      </c>
      <c r="M9329" t="s">
        <v>34</v>
      </c>
      <c r="N9329" t="s">
        <v>34</v>
      </c>
      <c r="Q9329">
        <v>5000</v>
      </c>
      <c r="R9329">
        <v>25000</v>
      </c>
      <c r="AB9329">
        <v>87.73</v>
      </c>
      <c r="AC9329" t="s">
        <v>9381</v>
      </c>
    </row>
    <row r="9330" spans="1:29">
      <c r="A9330" s="1" t="s">
        <v>30</v>
      </c>
      <c r="B9330" s="2">
        <v>42875.82708333333</v>
      </c>
      <c r="C9330">
        <v>83</v>
      </c>
      <c r="D9330">
        <v>67</v>
      </c>
      <c r="E9330">
        <v>58.55</v>
      </c>
      <c r="F9330">
        <v>60</v>
      </c>
      <c r="G9330">
        <v>7</v>
      </c>
      <c r="H9330">
        <v>0</v>
      </c>
      <c r="I9330">
        <v>30.11</v>
      </c>
      <c r="J9330">
        <v>1019</v>
      </c>
      <c r="K9330">
        <v>10</v>
      </c>
      <c r="M9330" t="s">
        <v>32</v>
      </c>
      <c r="N9330" t="s">
        <v>32</v>
      </c>
      <c r="Q9330">
        <v>5500</v>
      </c>
      <c r="R9330">
        <v>25000</v>
      </c>
      <c r="AB9330">
        <v>85.45</v>
      </c>
      <c r="AC9330" t="s">
        <v>9382</v>
      </c>
    </row>
    <row r="9331" spans="1:29">
      <c r="A9331" s="1" t="s">
        <v>30</v>
      </c>
      <c r="B9331" s="2">
        <v>42875.868750000001</v>
      </c>
      <c r="C9331">
        <v>79</v>
      </c>
      <c r="D9331">
        <v>68</v>
      </c>
      <c r="E9331">
        <v>69.069999999999993</v>
      </c>
      <c r="F9331">
        <v>70</v>
      </c>
      <c r="G9331">
        <v>13</v>
      </c>
      <c r="H9331">
        <v>0</v>
      </c>
      <c r="I9331">
        <v>30.15</v>
      </c>
      <c r="J9331">
        <v>1020.6</v>
      </c>
      <c r="K9331">
        <v>10</v>
      </c>
      <c r="L9331">
        <v>23</v>
      </c>
      <c r="M9331" t="s">
        <v>32</v>
      </c>
      <c r="N9331" t="s">
        <v>32</v>
      </c>
      <c r="Q9331">
        <v>5500</v>
      </c>
      <c r="R9331">
        <v>25000</v>
      </c>
      <c r="AB9331">
        <v>81.349999999999994</v>
      </c>
      <c r="AC9331" t="s">
        <v>9383</v>
      </c>
    </row>
    <row r="9332" spans="1:29">
      <c r="A9332" s="1" t="s">
        <v>30</v>
      </c>
      <c r="B9332" s="2">
        <v>42875.910416666666</v>
      </c>
      <c r="C9332">
        <v>75</v>
      </c>
      <c r="D9332">
        <v>66</v>
      </c>
      <c r="E9332">
        <v>73.59</v>
      </c>
      <c r="F9332">
        <v>70</v>
      </c>
      <c r="G9332">
        <v>12</v>
      </c>
      <c r="H9332">
        <v>0</v>
      </c>
      <c r="I9332">
        <v>30.19</v>
      </c>
      <c r="J9332">
        <v>1021.7</v>
      </c>
      <c r="K9332">
        <v>10</v>
      </c>
      <c r="M9332" t="s">
        <v>34</v>
      </c>
      <c r="N9332" t="s">
        <v>32</v>
      </c>
      <c r="O9332" t="s">
        <v>32</v>
      </c>
      <c r="Q9332">
        <v>2500</v>
      </c>
      <c r="R9332">
        <v>5000</v>
      </c>
      <c r="S9332">
        <v>25000</v>
      </c>
      <c r="AB9332">
        <v>75</v>
      </c>
      <c r="AC9332" t="s">
        <v>9384</v>
      </c>
    </row>
    <row r="9333" spans="1:29">
      <c r="A9333" s="1" t="s">
        <v>30</v>
      </c>
      <c r="B9333" s="2">
        <v>42875.95208333333</v>
      </c>
      <c r="C9333">
        <v>73</v>
      </c>
      <c r="D9333">
        <v>64</v>
      </c>
      <c r="E9333">
        <v>73.400000000000006</v>
      </c>
      <c r="F9333">
        <v>100</v>
      </c>
      <c r="G9333">
        <v>11</v>
      </c>
      <c r="H9333">
        <v>0</v>
      </c>
      <c r="I9333">
        <v>30.19</v>
      </c>
      <c r="J9333">
        <v>1021.9</v>
      </c>
      <c r="K9333">
        <v>10</v>
      </c>
      <c r="M9333" t="s">
        <v>32</v>
      </c>
      <c r="N9333" t="s">
        <v>32</v>
      </c>
      <c r="Q9333">
        <v>8500</v>
      </c>
      <c r="R9333">
        <v>25000</v>
      </c>
      <c r="AB9333">
        <v>73</v>
      </c>
      <c r="AC9333" t="s">
        <v>9385</v>
      </c>
    </row>
    <row r="9334" spans="1:29">
      <c r="A9334" s="1" t="s">
        <v>30</v>
      </c>
      <c r="B9334" s="2">
        <v>42875.993750000001</v>
      </c>
      <c r="C9334">
        <v>70</v>
      </c>
      <c r="D9334">
        <v>62</v>
      </c>
      <c r="E9334">
        <v>76.010000000000005</v>
      </c>
      <c r="F9334">
        <v>80</v>
      </c>
      <c r="G9334">
        <v>9</v>
      </c>
      <c r="H9334">
        <v>0</v>
      </c>
      <c r="I9334">
        <v>30.2</v>
      </c>
      <c r="J9334">
        <v>1022.3</v>
      </c>
      <c r="K9334">
        <v>10</v>
      </c>
      <c r="M9334" t="s">
        <v>34</v>
      </c>
      <c r="N9334" t="s">
        <v>32</v>
      </c>
      <c r="Q9334">
        <v>8000</v>
      </c>
      <c r="R9334">
        <v>25000</v>
      </c>
      <c r="AB9334">
        <v>70</v>
      </c>
      <c r="AC9334" t="s">
        <v>9386</v>
      </c>
    </row>
    <row r="9335" spans="1:29">
      <c r="A9335" s="1" t="s">
        <v>30</v>
      </c>
      <c r="B9335" s="2">
        <v>42876.035416666666</v>
      </c>
      <c r="C9335">
        <v>67</v>
      </c>
      <c r="D9335">
        <v>61</v>
      </c>
      <c r="E9335">
        <v>81.33</v>
      </c>
      <c r="F9335">
        <v>70</v>
      </c>
      <c r="G9335">
        <v>7</v>
      </c>
      <c r="H9335">
        <v>0</v>
      </c>
      <c r="I9335">
        <v>30.21</v>
      </c>
      <c r="J9335">
        <v>1022.7</v>
      </c>
      <c r="K9335">
        <v>10</v>
      </c>
      <c r="L9335">
        <v>15</v>
      </c>
      <c r="M9335" t="s">
        <v>31</v>
      </c>
      <c r="N9335" t="s">
        <v>34</v>
      </c>
      <c r="Q9335">
        <v>8000</v>
      </c>
      <c r="R9335">
        <v>25000</v>
      </c>
      <c r="AB9335">
        <v>66.900000000000006</v>
      </c>
      <c r="AC9335" t="s">
        <v>9387</v>
      </c>
    </row>
    <row r="9336" spans="1:29">
      <c r="A9336" s="1" t="s">
        <v>30</v>
      </c>
      <c r="B9336" s="2">
        <v>42876.061111111114</v>
      </c>
      <c r="C9336">
        <v>66</v>
      </c>
      <c r="D9336">
        <v>60</v>
      </c>
      <c r="E9336">
        <v>81.27</v>
      </c>
      <c r="F9336">
        <v>80</v>
      </c>
      <c r="G9336">
        <v>9</v>
      </c>
      <c r="H9336">
        <v>0</v>
      </c>
      <c r="I9336">
        <v>30.21</v>
      </c>
      <c r="K9336">
        <v>10</v>
      </c>
      <c r="M9336" t="s">
        <v>32</v>
      </c>
      <c r="N9336" t="s">
        <v>32</v>
      </c>
      <c r="O9336" t="s">
        <v>32</v>
      </c>
      <c r="P9336" t="s">
        <v>43</v>
      </c>
      <c r="Q9336">
        <v>1700</v>
      </c>
      <c r="R9336">
        <v>4500</v>
      </c>
      <c r="S9336">
        <v>8000</v>
      </c>
      <c r="T9336">
        <v>25000</v>
      </c>
      <c r="AB9336">
        <v>66</v>
      </c>
      <c r="AC9336" t="s">
        <v>9388</v>
      </c>
    </row>
    <row r="9337" spans="1:29">
      <c r="A9337" s="1" t="s">
        <v>30</v>
      </c>
      <c r="B9337" s="2">
        <v>42876.07708333333</v>
      </c>
      <c r="C9337">
        <v>65</v>
      </c>
      <c r="D9337">
        <v>59</v>
      </c>
      <c r="E9337">
        <v>81.19</v>
      </c>
      <c r="F9337">
        <v>80</v>
      </c>
      <c r="G9337">
        <v>10</v>
      </c>
      <c r="H9337">
        <v>0</v>
      </c>
      <c r="I9337">
        <v>30.2</v>
      </c>
      <c r="J9337">
        <v>1022.2</v>
      </c>
      <c r="K9337">
        <v>10</v>
      </c>
      <c r="M9337" t="s">
        <v>32</v>
      </c>
      <c r="N9337" t="s">
        <v>43</v>
      </c>
      <c r="Q9337">
        <v>1600</v>
      </c>
      <c r="R9337">
        <v>4500</v>
      </c>
      <c r="AB9337">
        <v>64.900000000000006</v>
      </c>
      <c r="AC9337" t="s">
        <v>9389</v>
      </c>
    </row>
    <row r="9338" spans="1:29">
      <c r="A9338" s="1" t="s">
        <v>30</v>
      </c>
      <c r="B9338" s="2">
        <v>42876.10833333333</v>
      </c>
      <c r="C9338">
        <v>64</v>
      </c>
      <c r="D9338">
        <v>59</v>
      </c>
      <c r="E9338">
        <v>83.78</v>
      </c>
      <c r="F9338">
        <v>70</v>
      </c>
      <c r="G9338">
        <v>6</v>
      </c>
      <c r="H9338">
        <v>0</v>
      </c>
      <c r="I9338">
        <v>30.21</v>
      </c>
      <c r="K9338">
        <v>10</v>
      </c>
      <c r="M9338" t="s">
        <v>43</v>
      </c>
      <c r="Q9338">
        <v>1400</v>
      </c>
      <c r="AB9338">
        <v>64</v>
      </c>
      <c r="AC9338" t="s">
        <v>9390</v>
      </c>
    </row>
    <row r="9339" spans="1:29">
      <c r="A9339" s="1" t="s">
        <v>30</v>
      </c>
      <c r="B9339" s="2">
        <v>42876.118750000001</v>
      </c>
      <c r="C9339">
        <v>64</v>
      </c>
      <c r="D9339">
        <v>58</v>
      </c>
      <c r="E9339">
        <v>80.540000000000006</v>
      </c>
      <c r="F9339">
        <v>70</v>
      </c>
      <c r="G9339">
        <v>9</v>
      </c>
      <c r="H9339">
        <v>0</v>
      </c>
      <c r="I9339">
        <v>30.2</v>
      </c>
      <c r="J9339">
        <v>1022.2</v>
      </c>
      <c r="K9339">
        <v>10</v>
      </c>
      <c r="M9339" t="s">
        <v>43</v>
      </c>
      <c r="Q9339">
        <v>1300</v>
      </c>
      <c r="AB9339">
        <v>64</v>
      </c>
      <c r="AC9339" t="s">
        <v>9391</v>
      </c>
    </row>
    <row r="9340" spans="1:29">
      <c r="A9340" s="1" t="s">
        <v>30</v>
      </c>
      <c r="B9340" s="2">
        <v>42876.160416666666</v>
      </c>
      <c r="C9340">
        <v>63</v>
      </c>
      <c r="D9340">
        <v>58</v>
      </c>
      <c r="E9340">
        <v>83.42</v>
      </c>
      <c r="F9340">
        <v>100</v>
      </c>
      <c r="G9340">
        <v>9</v>
      </c>
      <c r="H9340">
        <v>0</v>
      </c>
      <c r="I9340">
        <v>30.2</v>
      </c>
      <c r="J9340">
        <v>1022.1</v>
      </c>
      <c r="K9340">
        <v>10</v>
      </c>
      <c r="M9340" t="s">
        <v>43</v>
      </c>
      <c r="Q9340">
        <v>1100</v>
      </c>
      <c r="AB9340">
        <v>63</v>
      </c>
      <c r="AC9340" t="s">
        <v>9392</v>
      </c>
    </row>
    <row r="9341" spans="1:29">
      <c r="A9341" s="1" t="s">
        <v>30</v>
      </c>
      <c r="B9341" s="2">
        <v>42876.20208333333</v>
      </c>
      <c r="C9341">
        <v>62</v>
      </c>
      <c r="D9341">
        <v>58</v>
      </c>
      <c r="E9341">
        <v>86.11</v>
      </c>
      <c r="F9341">
        <v>80</v>
      </c>
      <c r="G9341">
        <v>6</v>
      </c>
      <c r="H9341">
        <v>0</v>
      </c>
      <c r="I9341">
        <v>30.21</v>
      </c>
      <c r="J9341">
        <v>1022.6</v>
      </c>
      <c r="K9341">
        <v>3</v>
      </c>
      <c r="M9341" t="s">
        <v>43</v>
      </c>
      <c r="Q9341">
        <v>900</v>
      </c>
      <c r="AB9341">
        <v>62.1</v>
      </c>
      <c r="AC9341" t="s">
        <v>9393</v>
      </c>
    </row>
    <row r="9342" spans="1:29">
      <c r="A9342" s="1" t="s">
        <v>30</v>
      </c>
      <c r="B9342" s="2">
        <v>42876.243750000001</v>
      </c>
      <c r="C9342">
        <v>61</v>
      </c>
      <c r="D9342">
        <v>58</v>
      </c>
      <c r="E9342">
        <v>89.52</v>
      </c>
      <c r="F9342">
        <v>60</v>
      </c>
      <c r="G9342">
        <v>5</v>
      </c>
      <c r="H9342">
        <v>0</v>
      </c>
      <c r="I9342">
        <v>30.23</v>
      </c>
      <c r="J9342">
        <v>1023.2</v>
      </c>
      <c r="K9342">
        <v>3</v>
      </c>
      <c r="M9342" t="s">
        <v>43</v>
      </c>
      <c r="Q9342">
        <v>700</v>
      </c>
      <c r="AB9342">
        <v>61</v>
      </c>
      <c r="AC9342" t="s">
        <v>9394</v>
      </c>
    </row>
    <row r="9343" spans="1:29">
      <c r="A9343" s="1" t="s">
        <v>30</v>
      </c>
      <c r="B9343" s="2">
        <v>42876.285416666666</v>
      </c>
      <c r="C9343">
        <v>60</v>
      </c>
      <c r="D9343">
        <v>59</v>
      </c>
      <c r="E9343">
        <v>96.15</v>
      </c>
      <c r="F9343">
        <v>80</v>
      </c>
      <c r="G9343">
        <v>5</v>
      </c>
      <c r="I9343">
        <v>30.25</v>
      </c>
      <c r="J9343">
        <v>1023.9</v>
      </c>
      <c r="K9343">
        <v>1.5</v>
      </c>
      <c r="M9343" t="s">
        <v>43</v>
      </c>
      <c r="Q9343">
        <v>700</v>
      </c>
      <c r="U9343" t="e" cm="1">
        <f t="array" ref="U9343">-DZ BR</f>
        <v>#NAME?</v>
      </c>
      <c r="AB9343">
        <v>60.1</v>
      </c>
      <c r="AC9343" t="s">
        <v>9395</v>
      </c>
    </row>
    <row r="9344" spans="1:29">
      <c r="A9344" s="1" t="s">
        <v>30</v>
      </c>
      <c r="B9344" s="2">
        <v>42876.32708333333</v>
      </c>
      <c r="C9344">
        <v>61</v>
      </c>
      <c r="D9344">
        <v>59</v>
      </c>
      <c r="E9344">
        <v>93.12</v>
      </c>
      <c r="F9344">
        <v>70</v>
      </c>
      <c r="G9344">
        <v>3</v>
      </c>
      <c r="I9344">
        <v>30.26</v>
      </c>
      <c r="J9344">
        <v>1024.4000000000001</v>
      </c>
      <c r="K9344">
        <v>1.5</v>
      </c>
      <c r="M9344" t="s">
        <v>43</v>
      </c>
      <c r="Q9344">
        <v>700</v>
      </c>
      <c r="AB9344">
        <v>61</v>
      </c>
      <c r="AC9344" t="s">
        <v>9396</v>
      </c>
    </row>
    <row r="9345" spans="1:29">
      <c r="A9345" s="1" t="s">
        <v>30</v>
      </c>
      <c r="B9345" s="2">
        <v>42876.368750000001</v>
      </c>
      <c r="C9345">
        <v>60</v>
      </c>
      <c r="D9345">
        <v>59</v>
      </c>
      <c r="E9345">
        <v>96.15</v>
      </c>
      <c r="F9345">
        <v>80</v>
      </c>
      <c r="G9345">
        <v>7</v>
      </c>
      <c r="I9345">
        <v>30.27</v>
      </c>
      <c r="J9345">
        <v>1024.5999999999999</v>
      </c>
      <c r="K9345">
        <v>1.5</v>
      </c>
      <c r="M9345" t="s">
        <v>43</v>
      </c>
      <c r="Q9345">
        <v>500</v>
      </c>
      <c r="U9345" t="e" cm="1">
        <f t="array" ref="U9345">-DZ BR</f>
        <v>#NAME?</v>
      </c>
      <c r="AB9345">
        <v>60.1</v>
      </c>
      <c r="AC9345" t="s">
        <v>9397</v>
      </c>
    </row>
    <row r="9346" spans="1:29">
      <c r="A9346" s="1" t="s">
        <v>30</v>
      </c>
      <c r="B9346" s="2">
        <v>42876.410416666666</v>
      </c>
      <c r="C9346">
        <v>61</v>
      </c>
      <c r="D9346">
        <v>58</v>
      </c>
      <c r="E9346">
        <v>89.52</v>
      </c>
      <c r="F9346">
        <v>60</v>
      </c>
      <c r="G9346">
        <v>6</v>
      </c>
      <c r="I9346">
        <v>30.27</v>
      </c>
      <c r="J9346">
        <v>1024.7</v>
      </c>
      <c r="K9346">
        <v>7</v>
      </c>
      <c r="M9346" t="s">
        <v>43</v>
      </c>
      <c r="Q9346">
        <v>600</v>
      </c>
      <c r="AB9346">
        <v>61</v>
      </c>
      <c r="AC9346" t="s">
        <v>9398</v>
      </c>
    </row>
    <row r="9347" spans="1:29">
      <c r="A9347" s="1" t="s">
        <v>30</v>
      </c>
      <c r="B9347" s="2">
        <v>42876.45208333333</v>
      </c>
      <c r="C9347">
        <v>62</v>
      </c>
      <c r="D9347">
        <v>59</v>
      </c>
      <c r="E9347">
        <v>89.57</v>
      </c>
      <c r="F9347">
        <v>80</v>
      </c>
      <c r="G9347">
        <v>5</v>
      </c>
      <c r="H9347">
        <v>0</v>
      </c>
      <c r="I9347">
        <v>30.25</v>
      </c>
      <c r="J9347">
        <v>1024.0999999999999</v>
      </c>
      <c r="K9347">
        <v>8</v>
      </c>
      <c r="M9347" t="s">
        <v>43</v>
      </c>
      <c r="Q9347">
        <v>700</v>
      </c>
      <c r="AB9347">
        <v>62.1</v>
      </c>
      <c r="AC9347" t="s">
        <v>9399</v>
      </c>
    </row>
    <row r="9348" spans="1:29">
      <c r="A9348" s="1" t="s">
        <v>30</v>
      </c>
      <c r="B9348" s="2">
        <v>42876.493750000001</v>
      </c>
      <c r="C9348">
        <v>66</v>
      </c>
      <c r="D9348">
        <v>59</v>
      </c>
      <c r="E9348">
        <v>78.14</v>
      </c>
      <c r="G9348">
        <v>4</v>
      </c>
      <c r="H9348">
        <v>0</v>
      </c>
      <c r="I9348">
        <v>30.25</v>
      </c>
      <c r="J9348">
        <v>1024.0999999999999</v>
      </c>
      <c r="K9348">
        <v>10</v>
      </c>
      <c r="M9348" t="s">
        <v>43</v>
      </c>
      <c r="Q9348">
        <v>1100</v>
      </c>
      <c r="AB9348">
        <v>66</v>
      </c>
      <c r="AC9348" t="s">
        <v>9400</v>
      </c>
    </row>
    <row r="9349" spans="1:29">
      <c r="A9349" s="1" t="s">
        <v>30</v>
      </c>
      <c r="B9349" s="2">
        <v>42876.535416666666</v>
      </c>
      <c r="C9349">
        <v>68</v>
      </c>
      <c r="D9349">
        <v>60</v>
      </c>
      <c r="E9349">
        <v>75.84</v>
      </c>
      <c r="F9349">
        <v>20</v>
      </c>
      <c r="G9349">
        <v>3</v>
      </c>
      <c r="H9349">
        <v>0</v>
      </c>
      <c r="I9349">
        <v>30.24</v>
      </c>
      <c r="J9349">
        <v>1023.7</v>
      </c>
      <c r="K9349">
        <v>10</v>
      </c>
      <c r="M9349" t="s">
        <v>43</v>
      </c>
      <c r="Q9349">
        <v>1500</v>
      </c>
      <c r="AB9349">
        <v>68</v>
      </c>
      <c r="AC9349" t="s">
        <v>9401</v>
      </c>
    </row>
    <row r="9350" spans="1:29">
      <c r="A9350" s="1" t="s">
        <v>30</v>
      </c>
      <c r="B9350" s="2">
        <v>42876.57708333333</v>
      </c>
      <c r="C9350">
        <v>71</v>
      </c>
      <c r="D9350">
        <v>62</v>
      </c>
      <c r="E9350">
        <v>73.22</v>
      </c>
      <c r="F9350">
        <v>70</v>
      </c>
      <c r="G9350">
        <v>6</v>
      </c>
      <c r="H9350">
        <v>0</v>
      </c>
      <c r="I9350">
        <v>30.21</v>
      </c>
      <c r="J9350">
        <v>1022.6</v>
      </c>
      <c r="K9350">
        <v>10</v>
      </c>
      <c r="M9350" t="s">
        <v>43</v>
      </c>
      <c r="Q9350">
        <v>1700</v>
      </c>
      <c r="AB9350">
        <v>71.099999999999994</v>
      </c>
      <c r="AC9350" t="s">
        <v>9402</v>
      </c>
    </row>
    <row r="9351" spans="1:29">
      <c r="A9351" s="1" t="s">
        <v>30</v>
      </c>
      <c r="B9351" s="2">
        <v>42876.618750000001</v>
      </c>
      <c r="C9351">
        <v>73</v>
      </c>
      <c r="D9351">
        <v>63</v>
      </c>
      <c r="E9351">
        <v>70.87</v>
      </c>
      <c r="F9351">
        <v>100</v>
      </c>
      <c r="G9351">
        <v>6</v>
      </c>
      <c r="H9351">
        <v>0</v>
      </c>
      <c r="I9351">
        <v>30.2</v>
      </c>
      <c r="J9351">
        <v>1022.3</v>
      </c>
      <c r="K9351">
        <v>10</v>
      </c>
      <c r="M9351" t="s">
        <v>32</v>
      </c>
      <c r="Q9351">
        <v>1900</v>
      </c>
      <c r="AB9351">
        <v>73</v>
      </c>
      <c r="AC9351" t="s">
        <v>9403</v>
      </c>
    </row>
    <row r="9352" spans="1:29">
      <c r="A9352" s="1" t="s">
        <v>30</v>
      </c>
      <c r="B9352" s="2">
        <v>42876.660416666666</v>
      </c>
      <c r="C9352">
        <v>75</v>
      </c>
      <c r="D9352">
        <v>64</v>
      </c>
      <c r="E9352">
        <v>68.64</v>
      </c>
      <c r="F9352">
        <v>80</v>
      </c>
      <c r="G9352">
        <v>5</v>
      </c>
      <c r="H9352">
        <v>0</v>
      </c>
      <c r="I9352">
        <v>30.17</v>
      </c>
      <c r="J9352">
        <v>1021.4</v>
      </c>
      <c r="K9352">
        <v>10</v>
      </c>
      <c r="M9352" t="s">
        <v>32</v>
      </c>
      <c r="Q9352">
        <v>2300</v>
      </c>
      <c r="AB9352">
        <v>75</v>
      </c>
      <c r="AC9352" t="s">
        <v>9404</v>
      </c>
    </row>
    <row r="9353" spans="1:29">
      <c r="A9353" s="1" t="s">
        <v>30</v>
      </c>
      <c r="B9353" s="2">
        <v>42876.70208333333</v>
      </c>
      <c r="C9353">
        <v>75</v>
      </c>
      <c r="D9353">
        <v>65</v>
      </c>
      <c r="E9353">
        <v>70.83</v>
      </c>
      <c r="F9353">
        <v>40</v>
      </c>
      <c r="G9353">
        <v>8</v>
      </c>
      <c r="H9353">
        <v>0</v>
      </c>
      <c r="I9353">
        <v>30.16</v>
      </c>
      <c r="J9353">
        <v>1020.8</v>
      </c>
      <c r="K9353">
        <v>10</v>
      </c>
      <c r="M9353" t="s">
        <v>32</v>
      </c>
      <c r="Q9353">
        <v>2400</v>
      </c>
      <c r="AB9353">
        <v>75</v>
      </c>
      <c r="AC9353" t="s">
        <v>9405</v>
      </c>
    </row>
    <row r="9354" spans="1:29">
      <c r="A9354" s="1" t="s">
        <v>30</v>
      </c>
      <c r="B9354" s="2">
        <v>42876.743750000001</v>
      </c>
      <c r="C9354">
        <v>74</v>
      </c>
      <c r="D9354">
        <v>65</v>
      </c>
      <c r="E9354">
        <v>73.489999999999995</v>
      </c>
      <c r="F9354">
        <v>80</v>
      </c>
      <c r="G9354">
        <v>8</v>
      </c>
      <c r="H9354">
        <v>0</v>
      </c>
      <c r="I9354">
        <v>30.14</v>
      </c>
      <c r="J9354">
        <v>1020.4</v>
      </c>
      <c r="K9354">
        <v>10</v>
      </c>
      <c r="M9354" t="s">
        <v>32</v>
      </c>
      <c r="Q9354">
        <v>2200</v>
      </c>
      <c r="AB9354">
        <v>73.900000000000006</v>
      </c>
      <c r="AC9354" t="s">
        <v>9406</v>
      </c>
    </row>
    <row r="9355" spans="1:29">
      <c r="A9355" s="1" t="s">
        <v>30</v>
      </c>
      <c r="B9355" s="2">
        <v>42876.785416666666</v>
      </c>
      <c r="C9355">
        <v>72</v>
      </c>
      <c r="D9355">
        <v>64</v>
      </c>
      <c r="E9355">
        <v>75.92</v>
      </c>
      <c r="F9355">
        <v>50</v>
      </c>
      <c r="G9355">
        <v>6</v>
      </c>
      <c r="H9355">
        <v>0</v>
      </c>
      <c r="I9355">
        <v>30.15</v>
      </c>
      <c r="J9355">
        <v>1020.7</v>
      </c>
      <c r="K9355">
        <v>10</v>
      </c>
      <c r="M9355" t="s">
        <v>43</v>
      </c>
      <c r="Q9355">
        <v>2500</v>
      </c>
      <c r="AB9355">
        <v>72</v>
      </c>
      <c r="AC9355" t="s">
        <v>9407</v>
      </c>
    </row>
    <row r="9356" spans="1:29">
      <c r="A9356" s="1" t="s">
        <v>30</v>
      </c>
      <c r="B9356" s="2">
        <v>42876.80972222222</v>
      </c>
      <c r="C9356">
        <v>71</v>
      </c>
      <c r="D9356">
        <v>64</v>
      </c>
      <c r="E9356">
        <v>78.28</v>
      </c>
      <c r="F9356">
        <v>60</v>
      </c>
      <c r="G9356">
        <v>9</v>
      </c>
      <c r="H9356">
        <v>0</v>
      </c>
      <c r="I9356">
        <v>30.15</v>
      </c>
      <c r="K9356">
        <v>10</v>
      </c>
      <c r="M9356" t="s">
        <v>32</v>
      </c>
      <c r="N9356" t="s">
        <v>32</v>
      </c>
      <c r="O9356" t="s">
        <v>43</v>
      </c>
      <c r="Q9356">
        <v>3100</v>
      </c>
      <c r="R9356">
        <v>6500</v>
      </c>
      <c r="S9356">
        <v>20000</v>
      </c>
      <c r="AB9356">
        <v>71.099999999999994</v>
      </c>
      <c r="AC9356" t="s">
        <v>9408</v>
      </c>
    </row>
    <row r="9357" spans="1:29">
      <c r="A9357" s="1" t="s">
        <v>30</v>
      </c>
      <c r="B9357" s="2">
        <v>42876.82708333333</v>
      </c>
      <c r="C9357">
        <v>71</v>
      </c>
      <c r="D9357">
        <v>64</v>
      </c>
      <c r="E9357">
        <v>78.28</v>
      </c>
      <c r="F9357">
        <v>60</v>
      </c>
      <c r="G9357">
        <v>6</v>
      </c>
      <c r="H9357">
        <v>0</v>
      </c>
      <c r="I9357">
        <v>30.15</v>
      </c>
      <c r="J9357">
        <v>1020.7</v>
      </c>
      <c r="K9357">
        <v>10</v>
      </c>
      <c r="M9357" t="s">
        <v>32</v>
      </c>
      <c r="N9357" t="s">
        <v>43</v>
      </c>
      <c r="Q9357">
        <v>3100</v>
      </c>
      <c r="R9357">
        <v>15000</v>
      </c>
      <c r="AB9357">
        <v>71.099999999999994</v>
      </c>
      <c r="AC9357" t="s">
        <v>9409</v>
      </c>
    </row>
    <row r="9358" spans="1:29">
      <c r="A9358" s="1" t="s">
        <v>30</v>
      </c>
      <c r="B9358" s="2">
        <v>42876.868750000001</v>
      </c>
      <c r="C9358">
        <v>70</v>
      </c>
      <c r="D9358">
        <v>64</v>
      </c>
      <c r="E9358">
        <v>81.27</v>
      </c>
      <c r="F9358">
        <v>80</v>
      </c>
      <c r="G9358">
        <v>8</v>
      </c>
      <c r="H9358">
        <v>0</v>
      </c>
      <c r="I9358">
        <v>30.15</v>
      </c>
      <c r="J9358">
        <v>1020.7</v>
      </c>
      <c r="K9358">
        <v>10</v>
      </c>
      <c r="M9358" t="s">
        <v>32</v>
      </c>
      <c r="N9358" t="s">
        <v>32</v>
      </c>
      <c r="O9358" t="s">
        <v>43</v>
      </c>
      <c r="Q9358">
        <v>5000</v>
      </c>
      <c r="R9358">
        <v>8500</v>
      </c>
      <c r="S9358">
        <v>12000</v>
      </c>
      <c r="AB9358">
        <v>70</v>
      </c>
      <c r="AC9358" t="s">
        <v>9410</v>
      </c>
    </row>
    <row r="9359" spans="1:29">
      <c r="A9359" s="1" t="s">
        <v>30</v>
      </c>
      <c r="B9359" s="2">
        <v>42876.90347222222</v>
      </c>
      <c r="C9359">
        <v>70</v>
      </c>
      <c r="D9359">
        <v>64</v>
      </c>
      <c r="E9359">
        <v>81.27</v>
      </c>
      <c r="F9359">
        <v>90</v>
      </c>
      <c r="G9359">
        <v>8</v>
      </c>
      <c r="I9359">
        <v>30.15</v>
      </c>
      <c r="K9359">
        <v>5</v>
      </c>
      <c r="M9359" t="s">
        <v>32</v>
      </c>
      <c r="N9359" t="s">
        <v>32</v>
      </c>
      <c r="O9359" t="s">
        <v>43</v>
      </c>
      <c r="Q9359">
        <v>1800</v>
      </c>
      <c r="R9359">
        <v>6500</v>
      </c>
      <c r="S9359">
        <v>11000</v>
      </c>
      <c r="U9359" t="e" cm="1">
        <f t="array" ref="U9359">-RA BR</f>
        <v>#NAME?</v>
      </c>
      <c r="AB9359">
        <v>70</v>
      </c>
      <c r="AC9359" t="s">
        <v>9411</v>
      </c>
    </row>
    <row r="9360" spans="1:29">
      <c r="A9360" s="1" t="s">
        <v>30</v>
      </c>
      <c r="B9360" s="2">
        <v>42876.910416666666</v>
      </c>
      <c r="C9360">
        <v>70</v>
      </c>
      <c r="D9360">
        <v>64</v>
      </c>
      <c r="E9360">
        <v>81.27</v>
      </c>
      <c r="F9360">
        <v>80</v>
      </c>
      <c r="G9360">
        <v>8</v>
      </c>
      <c r="I9360">
        <v>30.15</v>
      </c>
      <c r="J9360">
        <v>1020.8</v>
      </c>
      <c r="K9360">
        <v>5</v>
      </c>
      <c r="M9360" t="s">
        <v>32</v>
      </c>
      <c r="N9360" t="s">
        <v>32</v>
      </c>
      <c r="O9360" t="s">
        <v>43</v>
      </c>
      <c r="Q9360">
        <v>1800</v>
      </c>
      <c r="R9360">
        <v>5500</v>
      </c>
      <c r="S9360">
        <v>6500</v>
      </c>
      <c r="U9360" t="s">
        <v>38</v>
      </c>
      <c r="AB9360">
        <v>70</v>
      </c>
      <c r="AC9360" t="s">
        <v>9412</v>
      </c>
    </row>
    <row r="9361" spans="1:29">
      <c r="A9361" s="1" t="s">
        <v>30</v>
      </c>
      <c r="B9361" s="2">
        <v>42876.929166666669</v>
      </c>
      <c r="C9361">
        <v>70</v>
      </c>
      <c r="D9361">
        <v>64</v>
      </c>
      <c r="E9361">
        <v>81.27</v>
      </c>
      <c r="F9361">
        <v>90</v>
      </c>
      <c r="G9361">
        <v>9</v>
      </c>
      <c r="H9361">
        <v>0</v>
      </c>
      <c r="I9361">
        <v>30.15</v>
      </c>
      <c r="K9361">
        <v>5</v>
      </c>
      <c r="M9361" t="s">
        <v>31</v>
      </c>
      <c r="N9361" t="s">
        <v>32</v>
      </c>
      <c r="O9361" t="s">
        <v>43</v>
      </c>
      <c r="Q9361">
        <v>1600</v>
      </c>
      <c r="R9361">
        <v>4500</v>
      </c>
      <c r="S9361">
        <v>6000</v>
      </c>
      <c r="U9361" t="s">
        <v>38</v>
      </c>
      <c r="AB9361">
        <v>70</v>
      </c>
      <c r="AC9361" t="s">
        <v>9413</v>
      </c>
    </row>
    <row r="9362" spans="1:29">
      <c r="A9362" s="1" t="s">
        <v>30</v>
      </c>
      <c r="B9362" s="2">
        <v>42876.95208333333</v>
      </c>
      <c r="C9362">
        <v>70</v>
      </c>
      <c r="D9362">
        <v>64</v>
      </c>
      <c r="E9362">
        <v>81.27</v>
      </c>
      <c r="F9362">
        <v>100</v>
      </c>
      <c r="G9362">
        <v>9</v>
      </c>
      <c r="H9362">
        <v>0</v>
      </c>
      <c r="I9362">
        <v>30.14</v>
      </c>
      <c r="J9362">
        <v>1020.5</v>
      </c>
      <c r="K9362">
        <v>5</v>
      </c>
      <c r="M9362" t="s">
        <v>32</v>
      </c>
      <c r="N9362" t="s">
        <v>43</v>
      </c>
      <c r="Q9362">
        <v>5500</v>
      </c>
      <c r="R9362">
        <v>11000</v>
      </c>
      <c r="U9362" t="s">
        <v>38</v>
      </c>
      <c r="AB9362">
        <v>70</v>
      </c>
      <c r="AC9362" t="s">
        <v>9414</v>
      </c>
    </row>
    <row r="9363" spans="1:29">
      <c r="A9363" s="1" t="s">
        <v>30</v>
      </c>
      <c r="B9363" s="2">
        <v>42876.98541666667</v>
      </c>
      <c r="C9363">
        <v>70</v>
      </c>
      <c r="D9363">
        <v>64</v>
      </c>
      <c r="E9363">
        <v>81.27</v>
      </c>
      <c r="F9363">
        <v>120</v>
      </c>
      <c r="G9363">
        <v>9</v>
      </c>
      <c r="H9363">
        <v>0</v>
      </c>
      <c r="I9363">
        <v>30.14</v>
      </c>
      <c r="K9363">
        <v>5</v>
      </c>
      <c r="M9363" t="s">
        <v>32</v>
      </c>
      <c r="N9363" t="s">
        <v>43</v>
      </c>
      <c r="Q9363">
        <v>1800</v>
      </c>
      <c r="R9363">
        <v>2500</v>
      </c>
      <c r="U9363" t="s">
        <v>38</v>
      </c>
      <c r="AB9363">
        <v>70</v>
      </c>
      <c r="AC9363" t="s">
        <v>9415</v>
      </c>
    </row>
    <row r="9364" spans="1:29">
      <c r="A9364" s="1" t="s">
        <v>30</v>
      </c>
      <c r="B9364" s="2">
        <v>42876.993750000001</v>
      </c>
      <c r="C9364">
        <v>70</v>
      </c>
      <c r="D9364">
        <v>64</v>
      </c>
      <c r="E9364">
        <v>81.27</v>
      </c>
      <c r="F9364">
        <v>120</v>
      </c>
      <c r="G9364">
        <v>8</v>
      </c>
      <c r="H9364">
        <v>0</v>
      </c>
      <c r="I9364">
        <v>30.13</v>
      </c>
      <c r="J9364">
        <v>1020</v>
      </c>
      <c r="K9364">
        <v>5</v>
      </c>
      <c r="M9364" t="s">
        <v>43</v>
      </c>
      <c r="Q9364">
        <v>1800</v>
      </c>
      <c r="U9364" t="s">
        <v>38</v>
      </c>
      <c r="AB9364">
        <v>70</v>
      </c>
      <c r="AC9364" t="s">
        <v>9416</v>
      </c>
    </row>
    <row r="9365" spans="1:29">
      <c r="A9365" s="1" t="s">
        <v>30</v>
      </c>
      <c r="B9365" s="2">
        <v>42877.035416666666</v>
      </c>
      <c r="C9365">
        <v>70</v>
      </c>
      <c r="D9365">
        <v>64</v>
      </c>
      <c r="E9365">
        <v>81.27</v>
      </c>
      <c r="F9365">
        <v>120</v>
      </c>
      <c r="G9365">
        <v>7</v>
      </c>
      <c r="H9365">
        <v>0</v>
      </c>
      <c r="I9365">
        <v>30.12</v>
      </c>
      <c r="J9365">
        <v>1019.6</v>
      </c>
      <c r="K9365">
        <v>10</v>
      </c>
      <c r="M9365" t="s">
        <v>32</v>
      </c>
      <c r="N9365" t="s">
        <v>32</v>
      </c>
      <c r="O9365" t="s">
        <v>43</v>
      </c>
      <c r="Q9365">
        <v>1400</v>
      </c>
      <c r="R9365">
        <v>2500</v>
      </c>
      <c r="S9365">
        <v>12000</v>
      </c>
      <c r="AB9365">
        <v>70</v>
      </c>
      <c r="AC9365" t="s">
        <v>9417</v>
      </c>
    </row>
    <row r="9366" spans="1:29">
      <c r="A9366" s="1" t="s">
        <v>30</v>
      </c>
      <c r="B9366" s="2">
        <v>42877.07708333333</v>
      </c>
      <c r="C9366">
        <v>69</v>
      </c>
      <c r="D9366">
        <v>65</v>
      </c>
      <c r="E9366">
        <v>86.48</v>
      </c>
      <c r="F9366">
        <v>150</v>
      </c>
      <c r="G9366">
        <v>5</v>
      </c>
      <c r="H9366">
        <v>0</v>
      </c>
      <c r="I9366">
        <v>30.09</v>
      </c>
      <c r="J9366">
        <v>1018.7</v>
      </c>
      <c r="K9366">
        <v>10</v>
      </c>
      <c r="M9366" t="s">
        <v>34</v>
      </c>
      <c r="N9366" t="s">
        <v>34</v>
      </c>
      <c r="O9366" t="s">
        <v>32</v>
      </c>
      <c r="P9366" t="s">
        <v>32</v>
      </c>
      <c r="Q9366">
        <v>1200</v>
      </c>
      <c r="R9366">
        <v>5500</v>
      </c>
      <c r="S9366">
        <v>10000</v>
      </c>
      <c r="T9366">
        <v>20000</v>
      </c>
      <c r="AB9366">
        <v>69.099999999999994</v>
      </c>
      <c r="AC9366" t="s">
        <v>9418</v>
      </c>
    </row>
    <row r="9367" spans="1:29">
      <c r="A9367" s="1" t="s">
        <v>30</v>
      </c>
      <c r="B9367" s="2">
        <v>42877.086111111108</v>
      </c>
      <c r="C9367">
        <v>69</v>
      </c>
      <c r="D9367">
        <v>65</v>
      </c>
      <c r="E9367">
        <v>86.48</v>
      </c>
      <c r="F9367">
        <v>130</v>
      </c>
      <c r="G9367">
        <v>6</v>
      </c>
      <c r="H9367">
        <v>0</v>
      </c>
      <c r="I9367">
        <v>30.09</v>
      </c>
      <c r="K9367">
        <v>10</v>
      </c>
      <c r="M9367" t="s">
        <v>32</v>
      </c>
      <c r="N9367" t="s">
        <v>32</v>
      </c>
      <c r="O9367" t="s">
        <v>32</v>
      </c>
      <c r="P9367" t="s">
        <v>32</v>
      </c>
      <c r="Q9367">
        <v>1200</v>
      </c>
      <c r="R9367">
        <v>3000</v>
      </c>
      <c r="S9367">
        <v>10000</v>
      </c>
      <c r="T9367">
        <v>20000</v>
      </c>
      <c r="AB9367">
        <v>69.099999999999994</v>
      </c>
      <c r="AC9367" t="s">
        <v>9419</v>
      </c>
    </row>
    <row r="9368" spans="1:29">
      <c r="A9368" s="1" t="s">
        <v>30</v>
      </c>
      <c r="B9368" s="2">
        <v>42877.118750000001</v>
      </c>
      <c r="C9368">
        <v>69</v>
      </c>
      <c r="D9368">
        <v>65</v>
      </c>
      <c r="E9368">
        <v>86.48</v>
      </c>
      <c r="F9368">
        <v>130</v>
      </c>
      <c r="G9368">
        <v>7</v>
      </c>
      <c r="H9368">
        <v>0</v>
      </c>
      <c r="I9368">
        <v>30.08</v>
      </c>
      <c r="J9368">
        <v>1018.1</v>
      </c>
      <c r="K9368">
        <v>10</v>
      </c>
      <c r="M9368" t="s">
        <v>32</v>
      </c>
      <c r="N9368" t="s">
        <v>32</v>
      </c>
      <c r="O9368" t="s">
        <v>32</v>
      </c>
      <c r="P9368" t="s">
        <v>32</v>
      </c>
      <c r="Q9368">
        <v>1300</v>
      </c>
      <c r="R9368">
        <v>3000</v>
      </c>
      <c r="S9368">
        <v>11000</v>
      </c>
      <c r="T9368">
        <v>20000</v>
      </c>
      <c r="AB9368">
        <v>69.099999999999994</v>
      </c>
      <c r="AC9368" t="s">
        <v>9420</v>
      </c>
    </row>
    <row r="9369" spans="1:29">
      <c r="A9369" s="1" t="s">
        <v>30</v>
      </c>
      <c r="B9369" s="2">
        <v>42877.14166666667</v>
      </c>
      <c r="C9369">
        <v>69</v>
      </c>
      <c r="D9369">
        <v>65</v>
      </c>
      <c r="E9369">
        <v>86.48</v>
      </c>
      <c r="F9369">
        <v>130</v>
      </c>
      <c r="G9369">
        <v>5</v>
      </c>
      <c r="H9369">
        <v>0</v>
      </c>
      <c r="I9369">
        <v>30.07</v>
      </c>
      <c r="K9369">
        <v>10</v>
      </c>
      <c r="M9369" t="s">
        <v>34</v>
      </c>
      <c r="N9369" t="s">
        <v>34</v>
      </c>
      <c r="O9369" t="s">
        <v>34</v>
      </c>
      <c r="P9369" t="s">
        <v>43</v>
      </c>
      <c r="Q9369">
        <v>1100</v>
      </c>
      <c r="R9369">
        <v>3000</v>
      </c>
      <c r="S9369">
        <v>11000</v>
      </c>
      <c r="T9369">
        <v>15000</v>
      </c>
      <c r="AB9369">
        <v>69.099999999999994</v>
      </c>
      <c r="AC9369" t="s">
        <v>9421</v>
      </c>
    </row>
    <row r="9370" spans="1:29">
      <c r="A9370" s="1" t="s">
        <v>30</v>
      </c>
      <c r="B9370" s="2">
        <v>42877.160416666666</v>
      </c>
      <c r="C9370">
        <v>69</v>
      </c>
      <c r="D9370">
        <v>66</v>
      </c>
      <c r="E9370">
        <v>89.86</v>
      </c>
      <c r="F9370">
        <v>140</v>
      </c>
      <c r="G9370">
        <v>5</v>
      </c>
      <c r="H9370">
        <v>0</v>
      </c>
      <c r="I9370">
        <v>30.07</v>
      </c>
      <c r="J9370">
        <v>1017.8</v>
      </c>
      <c r="K9370">
        <v>10</v>
      </c>
      <c r="M9370" t="s">
        <v>31</v>
      </c>
      <c r="N9370" t="s">
        <v>31</v>
      </c>
      <c r="O9370" t="s">
        <v>34</v>
      </c>
      <c r="P9370" t="s">
        <v>43</v>
      </c>
      <c r="Q9370">
        <v>1100</v>
      </c>
      <c r="R9370">
        <v>3000</v>
      </c>
      <c r="S9370">
        <v>11000</v>
      </c>
      <c r="T9370">
        <v>16000</v>
      </c>
      <c r="AB9370">
        <v>69.099999999999994</v>
      </c>
      <c r="AC9370" t="s">
        <v>9422</v>
      </c>
    </row>
    <row r="9371" spans="1:29">
      <c r="A9371" s="1" t="s">
        <v>30</v>
      </c>
      <c r="B9371" s="2">
        <v>42877.186111111114</v>
      </c>
      <c r="C9371">
        <v>69</v>
      </c>
      <c r="D9371">
        <v>66</v>
      </c>
      <c r="E9371">
        <v>89.86</v>
      </c>
      <c r="F9371">
        <v>120</v>
      </c>
      <c r="G9371">
        <v>6</v>
      </c>
      <c r="I9371">
        <v>30.06</v>
      </c>
      <c r="K9371">
        <v>10</v>
      </c>
      <c r="M9371" t="s">
        <v>31</v>
      </c>
      <c r="N9371" t="s">
        <v>34</v>
      </c>
      <c r="O9371" t="s">
        <v>34</v>
      </c>
      <c r="P9371" t="s">
        <v>43</v>
      </c>
      <c r="Q9371">
        <v>900</v>
      </c>
      <c r="R9371">
        <v>2500</v>
      </c>
      <c r="S9371">
        <v>11000</v>
      </c>
      <c r="T9371">
        <v>16000</v>
      </c>
      <c r="U9371" t="e" cm="1">
        <f t="array" ref="U9371">-RA</f>
        <v>#NAME?</v>
      </c>
      <c r="AB9371">
        <v>69.099999999999994</v>
      </c>
      <c r="AC9371" t="s">
        <v>9423</v>
      </c>
    </row>
    <row r="9372" spans="1:29">
      <c r="A9372" s="1" t="s">
        <v>30</v>
      </c>
      <c r="B9372" s="2">
        <v>42877.20208333333</v>
      </c>
      <c r="C9372">
        <v>69</v>
      </c>
      <c r="D9372">
        <v>66</v>
      </c>
      <c r="E9372">
        <v>89.86</v>
      </c>
      <c r="F9372">
        <v>120</v>
      </c>
      <c r="G9372">
        <v>6</v>
      </c>
      <c r="I9372">
        <v>30.05</v>
      </c>
      <c r="J9372">
        <v>1017.2</v>
      </c>
      <c r="K9372">
        <v>10</v>
      </c>
      <c r="M9372" t="s">
        <v>31</v>
      </c>
      <c r="N9372" t="s">
        <v>34</v>
      </c>
      <c r="O9372" t="s">
        <v>34</v>
      </c>
      <c r="P9372" t="s">
        <v>43</v>
      </c>
      <c r="Q9372">
        <v>900</v>
      </c>
      <c r="R9372">
        <v>7500</v>
      </c>
      <c r="S9372">
        <v>11000</v>
      </c>
      <c r="T9372">
        <v>16000</v>
      </c>
      <c r="U9372" t="e" cm="1">
        <f t="array" ref="U9372">-RA</f>
        <v>#NAME?</v>
      </c>
      <c r="AB9372">
        <v>69.099999999999994</v>
      </c>
      <c r="AC9372" t="s">
        <v>9424</v>
      </c>
    </row>
    <row r="9373" spans="1:29">
      <c r="A9373" s="1" t="s">
        <v>30</v>
      </c>
      <c r="B9373" s="2">
        <v>42877.243750000001</v>
      </c>
      <c r="C9373">
        <v>69</v>
      </c>
      <c r="D9373">
        <v>67</v>
      </c>
      <c r="E9373">
        <v>92.71</v>
      </c>
      <c r="F9373">
        <v>120</v>
      </c>
      <c r="G9373">
        <v>10</v>
      </c>
      <c r="I9373">
        <v>30.04</v>
      </c>
      <c r="J9373">
        <v>1016.8</v>
      </c>
      <c r="K9373">
        <v>6</v>
      </c>
      <c r="M9373" t="s">
        <v>31</v>
      </c>
      <c r="N9373" t="s">
        <v>34</v>
      </c>
      <c r="O9373" t="s">
        <v>32</v>
      </c>
      <c r="P9373" t="s">
        <v>43</v>
      </c>
      <c r="Q9373">
        <v>900</v>
      </c>
      <c r="R9373">
        <v>5500</v>
      </c>
      <c r="S9373">
        <v>12000</v>
      </c>
      <c r="T9373">
        <v>16000</v>
      </c>
      <c r="U9373" t="e" cm="1">
        <f t="array" ref="U9373">-RA BR</f>
        <v>#NAME?</v>
      </c>
      <c r="AB9373">
        <v>69.099999999999994</v>
      </c>
      <c r="AC9373" t="s">
        <v>9425</v>
      </c>
    </row>
    <row r="9374" spans="1:29">
      <c r="A9374" s="1" t="s">
        <v>30</v>
      </c>
      <c r="B9374" s="2">
        <v>42877.25277777778</v>
      </c>
      <c r="C9374">
        <v>69</v>
      </c>
      <c r="D9374">
        <v>67</v>
      </c>
      <c r="E9374">
        <v>92.71</v>
      </c>
      <c r="F9374">
        <v>120</v>
      </c>
      <c r="G9374">
        <v>8</v>
      </c>
      <c r="I9374">
        <v>30.03</v>
      </c>
      <c r="K9374">
        <v>6</v>
      </c>
      <c r="M9374" t="s">
        <v>32</v>
      </c>
      <c r="N9374" t="s">
        <v>32</v>
      </c>
      <c r="O9374" t="s">
        <v>43</v>
      </c>
      <c r="Q9374">
        <v>800</v>
      </c>
      <c r="R9374">
        <v>5000</v>
      </c>
      <c r="S9374">
        <v>12000</v>
      </c>
      <c r="U9374" t="e" cm="1">
        <f t="array" ref="U9374">-RA BR</f>
        <v>#NAME?</v>
      </c>
      <c r="AB9374">
        <v>69.099999999999994</v>
      </c>
      <c r="AC9374" t="s">
        <v>9426</v>
      </c>
    </row>
    <row r="9375" spans="1:29">
      <c r="A9375" s="1" t="s">
        <v>30</v>
      </c>
      <c r="B9375" s="2">
        <v>42877.26666666667</v>
      </c>
      <c r="C9375">
        <v>69</v>
      </c>
      <c r="D9375">
        <v>67</v>
      </c>
      <c r="E9375">
        <v>92.71</v>
      </c>
      <c r="F9375">
        <v>130</v>
      </c>
      <c r="G9375">
        <v>9</v>
      </c>
      <c r="I9375">
        <v>30.03</v>
      </c>
      <c r="K9375">
        <v>5</v>
      </c>
      <c r="M9375" t="s">
        <v>34</v>
      </c>
      <c r="N9375" t="s">
        <v>32</v>
      </c>
      <c r="O9375" t="s">
        <v>43</v>
      </c>
      <c r="Q9375">
        <v>700</v>
      </c>
      <c r="R9375">
        <v>3500</v>
      </c>
      <c r="S9375">
        <v>12000</v>
      </c>
      <c r="U9375" t="e" cm="1">
        <f t="array" ref="U9375">-RA BR</f>
        <v>#NAME?</v>
      </c>
      <c r="AB9375">
        <v>69.099999999999994</v>
      </c>
      <c r="AC9375" t="s">
        <v>9427</v>
      </c>
    </row>
    <row r="9376" spans="1:29">
      <c r="A9376" s="1" t="s">
        <v>30</v>
      </c>
      <c r="B9376" s="2">
        <v>42877.279166666667</v>
      </c>
      <c r="C9376">
        <v>69</v>
      </c>
      <c r="D9376">
        <v>67</v>
      </c>
      <c r="E9376">
        <v>92.71</v>
      </c>
      <c r="F9376">
        <v>130</v>
      </c>
      <c r="G9376">
        <v>9</v>
      </c>
      <c r="H9376">
        <v>0.01</v>
      </c>
      <c r="I9376">
        <v>30.02</v>
      </c>
      <c r="K9376">
        <v>5</v>
      </c>
      <c r="M9376" t="s">
        <v>31</v>
      </c>
      <c r="N9376" t="s">
        <v>32</v>
      </c>
      <c r="O9376" t="s">
        <v>43</v>
      </c>
      <c r="Q9376">
        <v>600</v>
      </c>
      <c r="R9376">
        <v>2700</v>
      </c>
      <c r="S9376">
        <v>7000</v>
      </c>
      <c r="U9376" t="e" cm="1">
        <f t="array" ref="U9376">-RA BR</f>
        <v>#NAME?</v>
      </c>
      <c r="AB9376">
        <v>69.099999999999994</v>
      </c>
      <c r="AC9376" t="s">
        <v>9428</v>
      </c>
    </row>
    <row r="9377" spans="1:29">
      <c r="A9377" s="1" t="s">
        <v>30</v>
      </c>
      <c r="B9377" s="2">
        <v>42877.285416666666</v>
      </c>
      <c r="C9377">
        <v>69</v>
      </c>
      <c r="D9377">
        <v>67</v>
      </c>
      <c r="E9377">
        <v>92.71</v>
      </c>
      <c r="F9377">
        <v>130</v>
      </c>
      <c r="G9377">
        <v>9</v>
      </c>
      <c r="H9377">
        <v>0.01</v>
      </c>
      <c r="I9377">
        <v>30.02</v>
      </c>
      <c r="J9377">
        <v>1016.1</v>
      </c>
      <c r="K9377">
        <v>2</v>
      </c>
      <c r="M9377" t="s">
        <v>31</v>
      </c>
      <c r="N9377" t="s">
        <v>32</v>
      </c>
      <c r="O9377" t="s">
        <v>43</v>
      </c>
      <c r="Q9377">
        <v>600</v>
      </c>
      <c r="R9377">
        <v>2000</v>
      </c>
      <c r="S9377">
        <v>7000</v>
      </c>
      <c r="U9377" t="e" cm="1">
        <f t="array" ref="U9377">-RA BR</f>
        <v>#NAME?</v>
      </c>
      <c r="AB9377">
        <v>69.099999999999994</v>
      </c>
      <c r="AC9377" t="s">
        <v>9429</v>
      </c>
    </row>
    <row r="9378" spans="1:29">
      <c r="A9378" s="1" t="s">
        <v>30</v>
      </c>
      <c r="B9378" s="2">
        <v>42877.290972222225</v>
      </c>
      <c r="C9378">
        <v>69</v>
      </c>
      <c r="D9378">
        <v>67</v>
      </c>
      <c r="E9378">
        <v>92.71</v>
      </c>
      <c r="F9378">
        <v>130</v>
      </c>
      <c r="G9378">
        <v>10</v>
      </c>
      <c r="H9378">
        <v>0.01</v>
      </c>
      <c r="I9378">
        <v>30.02</v>
      </c>
      <c r="K9378">
        <v>1.5</v>
      </c>
      <c r="M9378" t="s">
        <v>34</v>
      </c>
      <c r="N9378" t="s">
        <v>32</v>
      </c>
      <c r="O9378" t="s">
        <v>43</v>
      </c>
      <c r="Q9378">
        <v>600</v>
      </c>
      <c r="R9378">
        <v>1500</v>
      </c>
      <c r="S9378">
        <v>2500</v>
      </c>
      <c r="U9378" t="e" cm="1">
        <f t="array" ref="U9378">-RA BR</f>
        <v>#NAME?</v>
      </c>
      <c r="AB9378">
        <v>69.099999999999994</v>
      </c>
      <c r="AC9378" t="s">
        <v>9430</v>
      </c>
    </row>
    <row r="9379" spans="1:29">
      <c r="A9379" s="1" t="s">
        <v>30</v>
      </c>
      <c r="B9379" s="2">
        <v>42877.306250000001</v>
      </c>
      <c r="C9379">
        <v>69</v>
      </c>
      <c r="D9379">
        <v>68</v>
      </c>
      <c r="E9379">
        <v>96.29</v>
      </c>
      <c r="F9379">
        <v>160</v>
      </c>
      <c r="G9379">
        <v>7</v>
      </c>
      <c r="H9379">
        <v>0.05</v>
      </c>
      <c r="I9379">
        <v>30.02</v>
      </c>
      <c r="K9379">
        <v>1.5</v>
      </c>
      <c r="L9379">
        <v>16</v>
      </c>
      <c r="M9379" t="s">
        <v>32</v>
      </c>
      <c r="N9379" t="s">
        <v>32</v>
      </c>
      <c r="O9379" t="s">
        <v>43</v>
      </c>
      <c r="Q9379">
        <v>600</v>
      </c>
      <c r="R9379">
        <v>1500</v>
      </c>
      <c r="S9379">
        <v>2500</v>
      </c>
      <c r="U9379" t="e" cm="1">
        <f t="array" ref="U9379">-RA BR</f>
        <v>#NAME?</v>
      </c>
      <c r="AB9379">
        <v>69.099999999999994</v>
      </c>
      <c r="AC9379" t="s">
        <v>9431</v>
      </c>
    </row>
    <row r="9380" spans="1:29">
      <c r="A9380" s="1" t="s">
        <v>30</v>
      </c>
      <c r="B9380" s="2">
        <v>42877.32708333333</v>
      </c>
      <c r="C9380">
        <v>70</v>
      </c>
      <c r="D9380">
        <v>68</v>
      </c>
      <c r="E9380">
        <v>93.37</v>
      </c>
      <c r="F9380">
        <v>200</v>
      </c>
      <c r="G9380">
        <v>12</v>
      </c>
      <c r="H9380">
        <v>0.05</v>
      </c>
      <c r="I9380">
        <v>30.01</v>
      </c>
      <c r="J9380">
        <v>1016</v>
      </c>
      <c r="K9380">
        <v>6</v>
      </c>
      <c r="L9380">
        <v>21</v>
      </c>
      <c r="M9380" t="s">
        <v>32</v>
      </c>
      <c r="N9380" t="s">
        <v>43</v>
      </c>
      <c r="Q9380">
        <v>1000</v>
      </c>
      <c r="R9380">
        <v>1800</v>
      </c>
      <c r="U9380" t="s">
        <v>38</v>
      </c>
      <c r="AB9380">
        <v>70</v>
      </c>
      <c r="AC9380" t="s">
        <v>9432</v>
      </c>
    </row>
    <row r="9381" spans="1:29">
      <c r="A9381" s="1" t="s">
        <v>30</v>
      </c>
      <c r="B9381" s="2">
        <v>42877.368750000001</v>
      </c>
      <c r="C9381">
        <v>70</v>
      </c>
      <c r="D9381">
        <v>68</v>
      </c>
      <c r="E9381">
        <v>93.37</v>
      </c>
      <c r="F9381">
        <v>220</v>
      </c>
      <c r="G9381">
        <v>13</v>
      </c>
      <c r="I9381">
        <v>30.02</v>
      </c>
      <c r="J9381">
        <v>1016.1</v>
      </c>
      <c r="K9381">
        <v>10</v>
      </c>
      <c r="L9381">
        <v>20</v>
      </c>
      <c r="M9381" t="s">
        <v>32</v>
      </c>
      <c r="N9381" t="s">
        <v>32</v>
      </c>
      <c r="O9381" t="s">
        <v>43</v>
      </c>
      <c r="Q9381">
        <v>1100</v>
      </c>
      <c r="R9381">
        <v>2500</v>
      </c>
      <c r="S9381">
        <v>5000</v>
      </c>
      <c r="AB9381">
        <v>70</v>
      </c>
      <c r="AC9381" t="s">
        <v>9433</v>
      </c>
    </row>
    <row r="9382" spans="1:29">
      <c r="A9382" s="1" t="s">
        <v>30</v>
      </c>
      <c r="B9382" s="2">
        <v>42877.410416666666</v>
      </c>
      <c r="C9382">
        <v>68</v>
      </c>
      <c r="D9382">
        <v>65</v>
      </c>
      <c r="E9382">
        <v>89.81</v>
      </c>
      <c r="F9382">
        <v>240</v>
      </c>
      <c r="G9382">
        <v>13</v>
      </c>
      <c r="H9382">
        <v>0</v>
      </c>
      <c r="I9382">
        <v>30.01</v>
      </c>
      <c r="J9382">
        <v>1016</v>
      </c>
      <c r="K9382">
        <v>10</v>
      </c>
      <c r="M9382" t="s">
        <v>34</v>
      </c>
      <c r="N9382" t="s">
        <v>32</v>
      </c>
      <c r="O9382" t="s">
        <v>43</v>
      </c>
      <c r="Q9382">
        <v>1000</v>
      </c>
      <c r="R9382">
        <v>1500</v>
      </c>
      <c r="S9382">
        <v>2500</v>
      </c>
      <c r="AB9382">
        <v>68</v>
      </c>
      <c r="AC9382" t="s">
        <v>9434</v>
      </c>
    </row>
    <row r="9383" spans="1:29">
      <c r="A9383" s="1" t="s">
        <v>30</v>
      </c>
      <c r="B9383" s="2">
        <v>42877.435416666667</v>
      </c>
      <c r="C9383">
        <v>68</v>
      </c>
      <c r="D9383">
        <v>65</v>
      </c>
      <c r="E9383">
        <v>89.81</v>
      </c>
      <c r="F9383">
        <v>240</v>
      </c>
      <c r="G9383">
        <v>14</v>
      </c>
      <c r="H9383">
        <v>0</v>
      </c>
      <c r="I9383">
        <v>30.02</v>
      </c>
      <c r="K9383">
        <v>10</v>
      </c>
      <c r="M9383" t="s">
        <v>31</v>
      </c>
      <c r="N9383" t="s">
        <v>32</v>
      </c>
      <c r="O9383" t="s">
        <v>43</v>
      </c>
      <c r="Q9383">
        <v>700</v>
      </c>
      <c r="R9383">
        <v>1200</v>
      </c>
      <c r="S9383">
        <v>2000</v>
      </c>
      <c r="AB9383">
        <v>68</v>
      </c>
      <c r="AC9383" t="s">
        <v>9435</v>
      </c>
    </row>
    <row r="9384" spans="1:29">
      <c r="A9384" s="1" t="s">
        <v>30</v>
      </c>
      <c r="B9384" s="2">
        <v>42877.45208333333</v>
      </c>
      <c r="C9384">
        <v>69</v>
      </c>
      <c r="D9384">
        <v>65</v>
      </c>
      <c r="E9384">
        <v>86.48</v>
      </c>
      <c r="F9384">
        <v>240</v>
      </c>
      <c r="G9384">
        <v>12</v>
      </c>
      <c r="H9384">
        <v>0</v>
      </c>
      <c r="I9384">
        <v>30.03</v>
      </c>
      <c r="J9384">
        <v>1016.3</v>
      </c>
      <c r="K9384">
        <v>10</v>
      </c>
      <c r="M9384" t="s">
        <v>31</v>
      </c>
      <c r="N9384" t="s">
        <v>32</v>
      </c>
      <c r="O9384" t="s">
        <v>43</v>
      </c>
      <c r="Q9384">
        <v>600</v>
      </c>
      <c r="R9384">
        <v>1100</v>
      </c>
      <c r="S9384">
        <v>1800</v>
      </c>
      <c r="AB9384">
        <v>69.099999999999994</v>
      </c>
      <c r="AC9384" t="s">
        <v>9436</v>
      </c>
    </row>
    <row r="9385" spans="1:29">
      <c r="A9385" s="1" t="s">
        <v>30</v>
      </c>
      <c r="B9385" s="2">
        <v>42877.493750000001</v>
      </c>
      <c r="C9385">
        <v>72</v>
      </c>
      <c r="D9385">
        <v>66</v>
      </c>
      <c r="E9385">
        <v>81.41</v>
      </c>
      <c r="F9385">
        <v>280</v>
      </c>
      <c r="G9385">
        <v>8</v>
      </c>
      <c r="H9385">
        <v>0</v>
      </c>
      <c r="I9385">
        <v>30.04</v>
      </c>
      <c r="J9385">
        <v>1016.8</v>
      </c>
      <c r="K9385">
        <v>10</v>
      </c>
      <c r="L9385">
        <v>16</v>
      </c>
      <c r="M9385" t="s">
        <v>32</v>
      </c>
      <c r="N9385" t="s">
        <v>43</v>
      </c>
      <c r="Q9385">
        <v>1200</v>
      </c>
      <c r="R9385">
        <v>1800</v>
      </c>
      <c r="AB9385">
        <v>72</v>
      </c>
      <c r="AC9385" t="s">
        <v>9437</v>
      </c>
    </row>
    <row r="9386" spans="1:29">
      <c r="A9386" s="1" t="s">
        <v>30</v>
      </c>
      <c r="B9386" s="2">
        <v>42877.535416666666</v>
      </c>
      <c r="C9386">
        <v>73</v>
      </c>
      <c r="D9386">
        <v>66</v>
      </c>
      <c r="E9386">
        <v>78.7</v>
      </c>
      <c r="F9386">
        <v>300</v>
      </c>
      <c r="G9386">
        <v>5</v>
      </c>
      <c r="H9386">
        <v>0</v>
      </c>
      <c r="I9386">
        <v>30.03</v>
      </c>
      <c r="J9386">
        <v>1016.7</v>
      </c>
      <c r="K9386">
        <v>10</v>
      </c>
      <c r="M9386" t="s">
        <v>32</v>
      </c>
      <c r="Q9386">
        <v>1500</v>
      </c>
      <c r="AB9386">
        <v>73</v>
      </c>
      <c r="AC9386" t="s">
        <v>9438</v>
      </c>
    </row>
    <row r="9387" spans="1:29">
      <c r="A9387" s="1" t="s">
        <v>30</v>
      </c>
      <c r="B9387" s="2">
        <v>42877.57708333333</v>
      </c>
      <c r="C9387">
        <v>75</v>
      </c>
      <c r="D9387">
        <v>66</v>
      </c>
      <c r="E9387">
        <v>73.59</v>
      </c>
      <c r="F9387">
        <v>290</v>
      </c>
      <c r="G9387">
        <v>6</v>
      </c>
      <c r="H9387">
        <v>0</v>
      </c>
      <c r="I9387">
        <v>30.02</v>
      </c>
      <c r="J9387">
        <v>1016.2</v>
      </c>
      <c r="K9387">
        <v>10</v>
      </c>
      <c r="M9387" t="s">
        <v>32</v>
      </c>
      <c r="Q9387">
        <v>2000</v>
      </c>
      <c r="AB9387">
        <v>75</v>
      </c>
      <c r="AC9387" t="s">
        <v>9439</v>
      </c>
    </row>
    <row r="9388" spans="1:29">
      <c r="A9388" s="1" t="s">
        <v>30</v>
      </c>
      <c r="B9388" s="2">
        <v>42877.618750000001</v>
      </c>
      <c r="C9388">
        <v>77</v>
      </c>
      <c r="D9388">
        <v>67</v>
      </c>
      <c r="E9388">
        <v>71.03</v>
      </c>
      <c r="G9388">
        <v>6</v>
      </c>
      <c r="H9388">
        <v>0</v>
      </c>
      <c r="I9388">
        <v>30</v>
      </c>
      <c r="J9388">
        <v>1015.4</v>
      </c>
      <c r="K9388">
        <v>10</v>
      </c>
      <c r="M9388" t="s">
        <v>32</v>
      </c>
      <c r="N9388" t="s">
        <v>32</v>
      </c>
      <c r="Q9388">
        <v>2200</v>
      </c>
      <c r="R9388">
        <v>25000</v>
      </c>
      <c r="AB9388">
        <v>77</v>
      </c>
      <c r="AC9388" t="s">
        <v>9440</v>
      </c>
    </row>
    <row r="9389" spans="1:29">
      <c r="A9389" s="1" t="s">
        <v>30</v>
      </c>
      <c r="B9389" s="2">
        <v>42877.64166666667</v>
      </c>
      <c r="C9389">
        <v>78</v>
      </c>
      <c r="D9389">
        <v>66</v>
      </c>
      <c r="E9389">
        <v>66.39</v>
      </c>
      <c r="G9389">
        <v>5</v>
      </c>
      <c r="H9389">
        <v>0</v>
      </c>
      <c r="I9389">
        <v>29.98</v>
      </c>
      <c r="K9389">
        <v>10</v>
      </c>
      <c r="M9389" t="s">
        <v>34</v>
      </c>
      <c r="N9389" t="s">
        <v>32</v>
      </c>
      <c r="Q9389">
        <v>2500</v>
      </c>
      <c r="R9389">
        <v>25000</v>
      </c>
      <c r="AB9389">
        <v>78.099999999999994</v>
      </c>
      <c r="AC9389" t="s">
        <v>9441</v>
      </c>
    </row>
    <row r="9390" spans="1:29">
      <c r="A9390" s="1" t="s">
        <v>30</v>
      </c>
      <c r="B9390" s="2">
        <v>42877.660416666666</v>
      </c>
      <c r="C9390">
        <v>80</v>
      </c>
      <c r="D9390">
        <v>66</v>
      </c>
      <c r="E9390">
        <v>62.17</v>
      </c>
      <c r="F9390">
        <v>320</v>
      </c>
      <c r="G9390">
        <v>7</v>
      </c>
      <c r="H9390">
        <v>0</v>
      </c>
      <c r="I9390">
        <v>29.98</v>
      </c>
      <c r="J9390">
        <v>1014.6</v>
      </c>
      <c r="K9390">
        <v>10</v>
      </c>
      <c r="M9390" t="s">
        <v>32</v>
      </c>
      <c r="N9390" t="s">
        <v>32</v>
      </c>
      <c r="Q9390">
        <v>2800</v>
      </c>
      <c r="R9390">
        <v>25000</v>
      </c>
      <c r="AB9390">
        <v>82.17</v>
      </c>
      <c r="AC9390" t="s">
        <v>9442</v>
      </c>
    </row>
    <row r="9391" spans="1:29">
      <c r="A9391" s="1" t="s">
        <v>30</v>
      </c>
      <c r="B9391" s="2">
        <v>42877.67291666667</v>
      </c>
      <c r="C9391">
        <v>79</v>
      </c>
      <c r="D9391">
        <v>67</v>
      </c>
      <c r="E9391">
        <v>66.489999999999995</v>
      </c>
      <c r="F9391">
        <v>10</v>
      </c>
      <c r="G9391">
        <v>4</v>
      </c>
      <c r="H9391">
        <v>0</v>
      </c>
      <c r="I9391">
        <v>29.97</v>
      </c>
      <c r="K9391">
        <v>10</v>
      </c>
      <c r="M9391" t="s">
        <v>32</v>
      </c>
      <c r="N9391" t="s">
        <v>32</v>
      </c>
      <c r="Q9391">
        <v>3000</v>
      </c>
      <c r="R9391">
        <v>25000</v>
      </c>
      <c r="AB9391">
        <v>81.16</v>
      </c>
      <c r="AC9391" t="s">
        <v>9443</v>
      </c>
    </row>
    <row r="9392" spans="1:29">
      <c r="A9392" s="1" t="s">
        <v>30</v>
      </c>
      <c r="B9392" s="2">
        <v>42877.70208333333</v>
      </c>
      <c r="C9392">
        <v>79</v>
      </c>
      <c r="D9392">
        <v>67</v>
      </c>
      <c r="E9392">
        <v>66.489999999999995</v>
      </c>
      <c r="G9392">
        <v>4</v>
      </c>
      <c r="H9392">
        <v>0</v>
      </c>
      <c r="I9392">
        <v>29.96</v>
      </c>
      <c r="J9392">
        <v>1014.1</v>
      </c>
      <c r="K9392">
        <v>10</v>
      </c>
      <c r="M9392" t="s">
        <v>34</v>
      </c>
      <c r="N9392" t="s">
        <v>32</v>
      </c>
      <c r="Q9392">
        <v>3200</v>
      </c>
      <c r="R9392">
        <v>25000</v>
      </c>
      <c r="AB9392">
        <v>81.16</v>
      </c>
      <c r="AC9392" t="s">
        <v>9444</v>
      </c>
    </row>
    <row r="9393" spans="1:29">
      <c r="A9393" s="1" t="s">
        <v>30</v>
      </c>
      <c r="B9393" s="2">
        <v>42877.743750000001</v>
      </c>
      <c r="C9393">
        <v>79</v>
      </c>
      <c r="D9393">
        <v>66</v>
      </c>
      <c r="E9393">
        <v>64.45</v>
      </c>
      <c r="F9393">
        <v>0</v>
      </c>
      <c r="G9393">
        <v>0</v>
      </c>
      <c r="H9393">
        <v>0</v>
      </c>
      <c r="I9393">
        <v>29.95</v>
      </c>
      <c r="J9393">
        <v>1013.6</v>
      </c>
      <c r="K9393">
        <v>10</v>
      </c>
      <c r="M9393" t="s">
        <v>34</v>
      </c>
      <c r="N9393" t="s">
        <v>43</v>
      </c>
      <c r="Q9393">
        <v>3400</v>
      </c>
      <c r="R9393">
        <v>25000</v>
      </c>
      <c r="AB9393">
        <v>81.010000000000005</v>
      </c>
      <c r="AC9393" t="s">
        <v>9445</v>
      </c>
    </row>
    <row r="9394" spans="1:29">
      <c r="A9394" s="1" t="s">
        <v>30</v>
      </c>
      <c r="B9394" s="2">
        <v>42877.785416666666</v>
      </c>
      <c r="C9394">
        <v>75</v>
      </c>
      <c r="D9394">
        <v>67</v>
      </c>
      <c r="E9394">
        <v>75.92</v>
      </c>
      <c r="F9394">
        <v>80</v>
      </c>
      <c r="G9394">
        <v>6</v>
      </c>
      <c r="H9394">
        <v>0</v>
      </c>
      <c r="I9394">
        <v>29.94</v>
      </c>
      <c r="J9394">
        <v>1013.6</v>
      </c>
      <c r="K9394">
        <v>10</v>
      </c>
      <c r="M9394" t="s">
        <v>31</v>
      </c>
      <c r="N9394" t="s">
        <v>32</v>
      </c>
      <c r="O9394" t="s">
        <v>43</v>
      </c>
      <c r="Q9394">
        <v>3500</v>
      </c>
      <c r="R9394">
        <v>21000</v>
      </c>
      <c r="S9394">
        <v>25000</v>
      </c>
      <c r="AB9394">
        <v>75</v>
      </c>
      <c r="AC9394" t="s">
        <v>9446</v>
      </c>
    </row>
    <row r="9395" spans="1:29">
      <c r="A9395" s="1" t="s">
        <v>30</v>
      </c>
      <c r="B9395" s="2">
        <v>42877.82708333333</v>
      </c>
      <c r="C9395">
        <v>75</v>
      </c>
      <c r="D9395">
        <v>67</v>
      </c>
      <c r="E9395">
        <v>75.92</v>
      </c>
      <c r="F9395">
        <v>80</v>
      </c>
      <c r="G9395">
        <v>3</v>
      </c>
      <c r="H9395">
        <v>0</v>
      </c>
      <c r="I9395">
        <v>29.96</v>
      </c>
      <c r="J9395">
        <v>1014.1</v>
      </c>
      <c r="K9395">
        <v>10</v>
      </c>
      <c r="M9395" t="s">
        <v>31</v>
      </c>
      <c r="N9395" t="s">
        <v>32</v>
      </c>
      <c r="O9395" t="s">
        <v>43</v>
      </c>
      <c r="Q9395">
        <v>3500</v>
      </c>
      <c r="R9395">
        <v>19000</v>
      </c>
      <c r="S9395">
        <v>25000</v>
      </c>
      <c r="AB9395">
        <v>75</v>
      </c>
      <c r="AC9395" t="s">
        <v>9447</v>
      </c>
    </row>
    <row r="9396" spans="1:29">
      <c r="A9396" s="1" t="s">
        <v>30</v>
      </c>
      <c r="B9396" s="2">
        <v>42877.868750000001</v>
      </c>
      <c r="C9396">
        <v>73</v>
      </c>
      <c r="D9396">
        <v>68</v>
      </c>
      <c r="E9396">
        <v>84.34</v>
      </c>
      <c r="F9396">
        <v>110</v>
      </c>
      <c r="G9396">
        <v>4</v>
      </c>
      <c r="I9396">
        <v>29.98</v>
      </c>
      <c r="J9396">
        <v>1014.8</v>
      </c>
      <c r="K9396">
        <v>10</v>
      </c>
      <c r="M9396" t="s">
        <v>31</v>
      </c>
      <c r="N9396" t="s">
        <v>34</v>
      </c>
      <c r="O9396" t="s">
        <v>32</v>
      </c>
      <c r="P9396" t="s">
        <v>43</v>
      </c>
      <c r="Q9396">
        <v>7000</v>
      </c>
      <c r="R9396">
        <v>10000</v>
      </c>
      <c r="S9396">
        <v>13000</v>
      </c>
      <c r="T9396">
        <v>25000</v>
      </c>
      <c r="U9396" t="e" cm="1">
        <f t="array" ref="U9396">-RA</f>
        <v>#NAME?</v>
      </c>
      <c r="AB9396">
        <v>73</v>
      </c>
      <c r="AC9396" t="s">
        <v>9448</v>
      </c>
    </row>
    <row r="9397" spans="1:29">
      <c r="A9397" s="1" t="s">
        <v>30</v>
      </c>
      <c r="B9397" s="2">
        <v>42877.910416666666</v>
      </c>
      <c r="C9397">
        <v>73</v>
      </c>
      <c r="D9397">
        <v>67</v>
      </c>
      <c r="E9397">
        <v>81.2</v>
      </c>
      <c r="F9397">
        <v>110</v>
      </c>
      <c r="G9397">
        <v>5</v>
      </c>
      <c r="I9397">
        <v>29.98</v>
      </c>
      <c r="J9397">
        <v>1014.8</v>
      </c>
      <c r="K9397">
        <v>10</v>
      </c>
      <c r="M9397" t="s">
        <v>34</v>
      </c>
      <c r="N9397" t="s">
        <v>34</v>
      </c>
      <c r="O9397" t="s">
        <v>32</v>
      </c>
      <c r="P9397" t="s">
        <v>43</v>
      </c>
      <c r="Q9397">
        <v>5000</v>
      </c>
      <c r="R9397">
        <v>10000</v>
      </c>
      <c r="S9397">
        <v>15000</v>
      </c>
      <c r="T9397">
        <v>25000</v>
      </c>
      <c r="U9397" t="e" cm="1">
        <f t="array" ref="U9397">-RA</f>
        <v>#NAME?</v>
      </c>
      <c r="AB9397">
        <v>73</v>
      </c>
      <c r="AC9397" t="s">
        <v>9449</v>
      </c>
    </row>
    <row r="9398" spans="1:29">
      <c r="A9398" s="1" t="s">
        <v>30</v>
      </c>
      <c r="B9398" s="2">
        <v>42877.95208333333</v>
      </c>
      <c r="C9398">
        <v>73</v>
      </c>
      <c r="D9398">
        <v>68</v>
      </c>
      <c r="E9398">
        <v>84.34</v>
      </c>
      <c r="F9398">
        <v>140</v>
      </c>
      <c r="G9398">
        <v>7</v>
      </c>
      <c r="I9398">
        <v>29.98</v>
      </c>
      <c r="J9398">
        <v>1014.9</v>
      </c>
      <c r="K9398">
        <v>10</v>
      </c>
      <c r="M9398" t="s">
        <v>32</v>
      </c>
      <c r="N9398" t="s">
        <v>32</v>
      </c>
      <c r="O9398" t="s">
        <v>43</v>
      </c>
      <c r="Q9398">
        <v>6000</v>
      </c>
      <c r="R9398">
        <v>15000</v>
      </c>
      <c r="S9398">
        <v>25000</v>
      </c>
      <c r="AB9398">
        <v>73</v>
      </c>
      <c r="AC9398" t="s">
        <v>9450</v>
      </c>
    </row>
    <row r="9399" spans="1:29">
      <c r="A9399" s="1" t="s">
        <v>30</v>
      </c>
      <c r="B9399" s="2">
        <v>42877.965277777781</v>
      </c>
      <c r="C9399">
        <v>73</v>
      </c>
      <c r="D9399">
        <v>68</v>
      </c>
      <c r="E9399">
        <v>84.34</v>
      </c>
      <c r="F9399">
        <v>150</v>
      </c>
      <c r="G9399">
        <v>11</v>
      </c>
      <c r="H9399">
        <v>0</v>
      </c>
      <c r="I9399">
        <v>29.97</v>
      </c>
      <c r="K9399">
        <v>10</v>
      </c>
      <c r="M9399" t="s">
        <v>31</v>
      </c>
      <c r="N9399" t="s">
        <v>32</v>
      </c>
      <c r="O9399" t="s">
        <v>32</v>
      </c>
      <c r="P9399" t="s">
        <v>43</v>
      </c>
      <c r="Q9399">
        <v>3000</v>
      </c>
      <c r="R9399">
        <v>6000</v>
      </c>
      <c r="S9399">
        <v>9000</v>
      </c>
      <c r="T9399">
        <v>25000</v>
      </c>
      <c r="U9399" t="s">
        <v>115</v>
      </c>
      <c r="AB9399">
        <v>73</v>
      </c>
      <c r="AC9399" t="s">
        <v>9451</v>
      </c>
    </row>
    <row r="9400" spans="1:29">
      <c r="A9400" s="1" t="s">
        <v>30</v>
      </c>
      <c r="B9400" s="2">
        <v>42877.981249999997</v>
      </c>
      <c r="C9400">
        <v>71</v>
      </c>
      <c r="D9400">
        <v>69</v>
      </c>
      <c r="E9400">
        <v>93.4</v>
      </c>
      <c r="F9400">
        <v>190</v>
      </c>
      <c r="G9400">
        <v>10</v>
      </c>
      <c r="I9400">
        <v>29.99</v>
      </c>
      <c r="K9400">
        <v>10</v>
      </c>
      <c r="L9400">
        <v>17</v>
      </c>
      <c r="M9400" t="s">
        <v>31</v>
      </c>
      <c r="N9400" t="s">
        <v>34</v>
      </c>
      <c r="O9400" t="s">
        <v>32</v>
      </c>
      <c r="P9400" t="s">
        <v>43</v>
      </c>
      <c r="Q9400">
        <v>800</v>
      </c>
      <c r="R9400">
        <v>2500</v>
      </c>
      <c r="S9400">
        <v>5500</v>
      </c>
      <c r="T9400">
        <v>25000</v>
      </c>
      <c r="U9400" t="e" cm="1">
        <f t="array" ref="U9400">-TSRA</f>
        <v>#NAME?</v>
      </c>
      <c r="AB9400">
        <v>72.3</v>
      </c>
      <c r="AC9400" t="s">
        <v>9452</v>
      </c>
    </row>
    <row r="9401" spans="1:29">
      <c r="A9401" s="1" t="s">
        <v>30</v>
      </c>
      <c r="B9401" s="2">
        <v>42877.993750000001</v>
      </c>
      <c r="C9401">
        <v>70</v>
      </c>
      <c r="D9401">
        <v>69</v>
      </c>
      <c r="E9401">
        <v>96.97</v>
      </c>
      <c r="F9401">
        <v>210</v>
      </c>
      <c r="G9401">
        <v>10</v>
      </c>
      <c r="H9401">
        <v>0.06</v>
      </c>
      <c r="I9401">
        <v>29.98</v>
      </c>
      <c r="J9401">
        <v>1015</v>
      </c>
      <c r="K9401">
        <v>3</v>
      </c>
      <c r="M9401" t="s">
        <v>31</v>
      </c>
      <c r="N9401" t="s">
        <v>32</v>
      </c>
      <c r="O9401" t="s">
        <v>32</v>
      </c>
      <c r="P9401" t="s">
        <v>43</v>
      </c>
      <c r="Q9401">
        <v>600</v>
      </c>
      <c r="R9401">
        <v>3500</v>
      </c>
      <c r="S9401">
        <v>6000</v>
      </c>
      <c r="T9401">
        <v>15000</v>
      </c>
      <c r="U9401" t="s">
        <v>440</v>
      </c>
      <c r="AB9401">
        <v>70</v>
      </c>
      <c r="AC9401" t="s">
        <v>9453</v>
      </c>
    </row>
    <row r="9402" spans="1:29">
      <c r="A9402" s="1" t="s">
        <v>30</v>
      </c>
      <c r="B9402" s="2">
        <v>42878.023611111108</v>
      </c>
      <c r="C9402">
        <v>69</v>
      </c>
      <c r="D9402">
        <v>68</v>
      </c>
      <c r="E9402">
        <v>96.29</v>
      </c>
      <c r="F9402">
        <v>220</v>
      </c>
      <c r="G9402">
        <v>6</v>
      </c>
      <c r="H9402">
        <v>0.15</v>
      </c>
      <c r="I9402">
        <v>29.98</v>
      </c>
      <c r="K9402">
        <v>8</v>
      </c>
      <c r="M9402" t="s">
        <v>31</v>
      </c>
      <c r="N9402" t="s">
        <v>31</v>
      </c>
      <c r="O9402" t="s">
        <v>32</v>
      </c>
      <c r="P9402" t="s">
        <v>43</v>
      </c>
      <c r="Q9402">
        <v>600</v>
      </c>
      <c r="R9402">
        <v>2700</v>
      </c>
      <c r="S9402">
        <v>10000</v>
      </c>
      <c r="T9402">
        <v>15000</v>
      </c>
      <c r="U9402" t="e" cm="1">
        <f t="array" ref="U9402">-RA</f>
        <v>#NAME?</v>
      </c>
      <c r="AB9402">
        <v>69.099999999999994</v>
      </c>
      <c r="AC9402" t="s">
        <v>9454</v>
      </c>
    </row>
    <row r="9403" spans="1:29">
      <c r="A9403" s="1" t="s">
        <v>30</v>
      </c>
      <c r="B9403" s="2">
        <v>42878.035416666666</v>
      </c>
      <c r="C9403">
        <v>68</v>
      </c>
      <c r="D9403">
        <v>67</v>
      </c>
      <c r="E9403">
        <v>96.28</v>
      </c>
      <c r="F9403">
        <v>200</v>
      </c>
      <c r="G9403">
        <v>6</v>
      </c>
      <c r="H9403">
        <v>0.16</v>
      </c>
      <c r="I9403">
        <v>29.97</v>
      </c>
      <c r="J9403">
        <v>1014.4</v>
      </c>
      <c r="K9403">
        <v>8</v>
      </c>
      <c r="M9403" t="s">
        <v>31</v>
      </c>
      <c r="N9403" t="s">
        <v>34</v>
      </c>
      <c r="O9403" t="s">
        <v>32</v>
      </c>
      <c r="P9403" t="s">
        <v>43</v>
      </c>
      <c r="Q9403">
        <v>600</v>
      </c>
      <c r="R9403">
        <v>6000</v>
      </c>
      <c r="S9403">
        <v>12000</v>
      </c>
      <c r="T9403">
        <v>15000</v>
      </c>
      <c r="U9403" t="e" cm="1">
        <f t="array" ref="U9403">-RA</f>
        <v>#NAME?</v>
      </c>
      <c r="AB9403">
        <v>68</v>
      </c>
      <c r="AC9403" t="s">
        <v>9455</v>
      </c>
    </row>
    <row r="9404" spans="1:29">
      <c r="A9404" s="1" t="s">
        <v>30</v>
      </c>
      <c r="B9404" s="2">
        <v>42878.07708333333</v>
      </c>
      <c r="C9404">
        <v>68</v>
      </c>
      <c r="D9404">
        <v>67</v>
      </c>
      <c r="E9404">
        <v>96.28</v>
      </c>
      <c r="F9404">
        <v>0</v>
      </c>
      <c r="G9404">
        <v>0</v>
      </c>
      <c r="H9404">
        <v>0.02</v>
      </c>
      <c r="I9404">
        <v>29.93</v>
      </c>
      <c r="J9404">
        <v>1013.1</v>
      </c>
      <c r="K9404">
        <v>10</v>
      </c>
      <c r="M9404" t="s">
        <v>31</v>
      </c>
      <c r="N9404" t="s">
        <v>31</v>
      </c>
      <c r="O9404" t="s">
        <v>34</v>
      </c>
      <c r="P9404" t="s">
        <v>43</v>
      </c>
      <c r="Q9404">
        <v>500</v>
      </c>
      <c r="R9404">
        <v>6000</v>
      </c>
      <c r="S9404">
        <v>11000</v>
      </c>
      <c r="T9404">
        <v>13000</v>
      </c>
      <c r="U9404" t="e" cm="1">
        <f t="array" ref="U9404">-RA</f>
        <v>#NAME?</v>
      </c>
      <c r="AB9404">
        <v>68</v>
      </c>
      <c r="AC9404" t="s">
        <v>9456</v>
      </c>
    </row>
    <row r="9405" spans="1:29">
      <c r="A9405" s="1" t="s">
        <v>30</v>
      </c>
      <c r="B9405" s="2">
        <v>42878.118750000001</v>
      </c>
      <c r="C9405">
        <v>68</v>
      </c>
      <c r="D9405">
        <v>67</v>
      </c>
      <c r="E9405">
        <v>96.28</v>
      </c>
      <c r="F9405">
        <v>0</v>
      </c>
      <c r="G9405">
        <v>0</v>
      </c>
      <c r="H9405">
        <v>0.01</v>
      </c>
      <c r="I9405">
        <v>29.91</v>
      </c>
      <c r="J9405">
        <v>1012.5</v>
      </c>
      <c r="K9405">
        <v>10</v>
      </c>
      <c r="M9405" t="s">
        <v>31</v>
      </c>
      <c r="N9405" t="s">
        <v>34</v>
      </c>
      <c r="O9405" t="s">
        <v>32</v>
      </c>
      <c r="P9405" t="s">
        <v>43</v>
      </c>
      <c r="Q9405">
        <v>500</v>
      </c>
      <c r="R9405">
        <v>8000</v>
      </c>
      <c r="S9405">
        <v>11000</v>
      </c>
      <c r="T9405">
        <v>13000</v>
      </c>
      <c r="AB9405">
        <v>68</v>
      </c>
      <c r="AC9405" t="s">
        <v>9457</v>
      </c>
    </row>
    <row r="9406" spans="1:29">
      <c r="A9406" s="1" t="s">
        <v>30</v>
      </c>
      <c r="B9406" s="2">
        <v>42878.160416666666</v>
      </c>
      <c r="C9406">
        <v>67</v>
      </c>
      <c r="D9406">
        <v>67</v>
      </c>
      <c r="E9406">
        <v>100</v>
      </c>
      <c r="F9406">
        <v>0</v>
      </c>
      <c r="G9406">
        <v>0</v>
      </c>
      <c r="H9406">
        <v>0</v>
      </c>
      <c r="I9406">
        <v>29.9</v>
      </c>
      <c r="J9406">
        <v>1011.9</v>
      </c>
      <c r="K9406">
        <v>10</v>
      </c>
      <c r="M9406" t="s">
        <v>31</v>
      </c>
      <c r="N9406" t="s">
        <v>31</v>
      </c>
      <c r="O9406" t="s">
        <v>32</v>
      </c>
      <c r="P9406" t="s">
        <v>43</v>
      </c>
      <c r="Q9406">
        <v>400</v>
      </c>
      <c r="R9406">
        <v>1100</v>
      </c>
      <c r="S9406">
        <v>10000</v>
      </c>
      <c r="T9406">
        <v>13000</v>
      </c>
      <c r="AB9406">
        <v>66.900000000000006</v>
      </c>
      <c r="AC9406" t="s">
        <v>9458</v>
      </c>
    </row>
    <row r="9407" spans="1:29">
      <c r="A9407" s="1" t="s">
        <v>30</v>
      </c>
      <c r="B9407" s="2">
        <v>42878.19027777778</v>
      </c>
      <c r="C9407">
        <v>68</v>
      </c>
      <c r="D9407">
        <v>67</v>
      </c>
      <c r="E9407">
        <v>96.28</v>
      </c>
      <c r="F9407">
        <v>0</v>
      </c>
      <c r="G9407">
        <v>0</v>
      </c>
      <c r="H9407">
        <v>0</v>
      </c>
      <c r="I9407">
        <v>29.89</v>
      </c>
      <c r="K9407">
        <v>10</v>
      </c>
      <c r="M9407" t="s">
        <v>31</v>
      </c>
      <c r="N9407" t="s">
        <v>32</v>
      </c>
      <c r="O9407" t="s">
        <v>43</v>
      </c>
      <c r="Q9407">
        <v>300</v>
      </c>
      <c r="R9407">
        <v>900</v>
      </c>
      <c r="S9407">
        <v>11000</v>
      </c>
      <c r="AB9407">
        <v>68</v>
      </c>
      <c r="AC9407" t="s">
        <v>9459</v>
      </c>
    </row>
    <row r="9408" spans="1:29">
      <c r="A9408" s="1" t="s">
        <v>30</v>
      </c>
      <c r="B9408" s="2">
        <v>42878.20208333333</v>
      </c>
      <c r="C9408">
        <v>68</v>
      </c>
      <c r="D9408">
        <v>67</v>
      </c>
      <c r="E9408">
        <v>96.28</v>
      </c>
      <c r="F9408">
        <v>0</v>
      </c>
      <c r="G9408">
        <v>0</v>
      </c>
      <c r="I9408">
        <v>29.89</v>
      </c>
      <c r="J9408">
        <v>1011.5</v>
      </c>
      <c r="K9408">
        <v>8</v>
      </c>
      <c r="M9408" t="s">
        <v>31</v>
      </c>
      <c r="N9408" t="s">
        <v>34</v>
      </c>
      <c r="O9408" t="s">
        <v>43</v>
      </c>
      <c r="Q9408">
        <v>300</v>
      </c>
      <c r="R9408">
        <v>900</v>
      </c>
      <c r="S9408">
        <v>11000</v>
      </c>
      <c r="U9408" t="e" cm="1">
        <f t="array" ref="U9408">-RA</f>
        <v>#NAME?</v>
      </c>
      <c r="AB9408">
        <v>68</v>
      </c>
      <c r="AC9408" t="s">
        <v>9460</v>
      </c>
    </row>
    <row r="9409" spans="1:29">
      <c r="A9409" s="1" t="s">
        <v>30</v>
      </c>
      <c r="B9409" s="2">
        <v>42878.224305555559</v>
      </c>
      <c r="C9409">
        <v>67</v>
      </c>
      <c r="D9409">
        <v>67</v>
      </c>
      <c r="E9409">
        <v>100</v>
      </c>
      <c r="F9409">
        <v>0</v>
      </c>
      <c r="G9409">
        <v>0</v>
      </c>
      <c r="I9409">
        <v>29.89</v>
      </c>
      <c r="K9409">
        <v>1.5</v>
      </c>
      <c r="M9409" t="s">
        <v>31</v>
      </c>
      <c r="N9409" t="s">
        <v>34</v>
      </c>
      <c r="O9409" t="s">
        <v>43</v>
      </c>
      <c r="Q9409">
        <v>300</v>
      </c>
      <c r="R9409">
        <v>900</v>
      </c>
      <c r="S9409">
        <v>11000</v>
      </c>
      <c r="U9409" t="e" cm="1">
        <f t="array" ref="U9409">-RA</f>
        <v>#NAME?</v>
      </c>
      <c r="AB9409">
        <v>66.900000000000006</v>
      </c>
      <c r="AC9409" t="s">
        <v>9461</v>
      </c>
    </row>
    <row r="9410" spans="1:29">
      <c r="A9410" s="1" t="s">
        <v>30</v>
      </c>
      <c r="B9410" s="2">
        <v>42878.243750000001</v>
      </c>
      <c r="C9410">
        <v>67</v>
      </c>
      <c r="D9410">
        <v>67</v>
      </c>
      <c r="E9410">
        <v>100</v>
      </c>
      <c r="F9410">
        <v>20</v>
      </c>
      <c r="G9410">
        <v>3</v>
      </c>
      <c r="H9410">
        <v>0.01</v>
      </c>
      <c r="I9410">
        <v>29.89</v>
      </c>
      <c r="J9410">
        <v>1011.6</v>
      </c>
      <c r="K9410">
        <v>1.5</v>
      </c>
      <c r="M9410" t="s">
        <v>31</v>
      </c>
      <c r="N9410" t="s">
        <v>32</v>
      </c>
      <c r="O9410" t="s">
        <v>43</v>
      </c>
      <c r="Q9410">
        <v>300</v>
      </c>
      <c r="R9410">
        <v>4300</v>
      </c>
      <c r="S9410">
        <v>11000</v>
      </c>
      <c r="U9410" t="e" cm="1">
        <f t="array" ref="U9410">-RA BR</f>
        <v>#NAME?</v>
      </c>
      <c r="AB9410">
        <v>66.900000000000006</v>
      </c>
      <c r="AC9410" t="s">
        <v>9462</v>
      </c>
    </row>
    <row r="9411" spans="1:29">
      <c r="A9411" s="1" t="s">
        <v>30</v>
      </c>
      <c r="B9411" s="2">
        <v>42878.276388888888</v>
      </c>
      <c r="C9411">
        <v>68</v>
      </c>
      <c r="D9411">
        <v>67</v>
      </c>
      <c r="E9411">
        <v>96.28</v>
      </c>
      <c r="F9411">
        <v>50</v>
      </c>
      <c r="G9411">
        <v>3</v>
      </c>
      <c r="H9411">
        <v>0.01</v>
      </c>
      <c r="I9411">
        <v>29.89</v>
      </c>
      <c r="K9411">
        <v>1.5</v>
      </c>
      <c r="M9411" t="s">
        <v>31</v>
      </c>
      <c r="N9411" t="s">
        <v>32</v>
      </c>
      <c r="O9411" t="s">
        <v>43</v>
      </c>
      <c r="Q9411">
        <v>200</v>
      </c>
      <c r="R9411">
        <v>900</v>
      </c>
      <c r="S9411">
        <v>4100</v>
      </c>
      <c r="U9411" t="e" cm="1">
        <f t="array" ref="U9411">-RA BR</f>
        <v>#NAME?</v>
      </c>
      <c r="AB9411">
        <v>68</v>
      </c>
      <c r="AC9411" t="s">
        <v>9463</v>
      </c>
    </row>
    <row r="9412" spans="1:29">
      <c r="A9412" s="1" t="s">
        <v>30</v>
      </c>
      <c r="B9412" s="2">
        <v>42878.285416666666</v>
      </c>
      <c r="C9412">
        <v>68</v>
      </c>
      <c r="D9412">
        <v>67</v>
      </c>
      <c r="E9412">
        <v>96.28</v>
      </c>
      <c r="F9412">
        <v>90</v>
      </c>
      <c r="G9412">
        <v>4</v>
      </c>
      <c r="H9412">
        <v>0.01</v>
      </c>
      <c r="I9412">
        <v>29.89</v>
      </c>
      <c r="J9412">
        <v>1011.6</v>
      </c>
      <c r="K9412">
        <v>1.5</v>
      </c>
      <c r="M9412" t="s">
        <v>31</v>
      </c>
      <c r="N9412" t="s">
        <v>32</v>
      </c>
      <c r="O9412" t="s">
        <v>43</v>
      </c>
      <c r="Q9412">
        <v>200</v>
      </c>
      <c r="R9412">
        <v>1000</v>
      </c>
      <c r="S9412">
        <v>3900</v>
      </c>
      <c r="U9412" t="e" cm="1">
        <f t="array" ref="U9412">-RA BR</f>
        <v>#NAME?</v>
      </c>
      <c r="AB9412">
        <v>68</v>
      </c>
      <c r="AC9412" t="s">
        <v>9464</v>
      </c>
    </row>
    <row r="9413" spans="1:29">
      <c r="A9413" s="1" t="s">
        <v>30</v>
      </c>
      <c r="B9413" s="2">
        <v>42878.304861111108</v>
      </c>
      <c r="C9413">
        <v>68</v>
      </c>
      <c r="D9413">
        <v>67</v>
      </c>
      <c r="E9413">
        <v>96.28</v>
      </c>
      <c r="F9413">
        <v>90</v>
      </c>
      <c r="G9413">
        <v>5</v>
      </c>
      <c r="H9413">
        <v>0.01</v>
      </c>
      <c r="I9413">
        <v>29.88</v>
      </c>
      <c r="K9413">
        <v>1.5</v>
      </c>
      <c r="M9413" t="s">
        <v>31</v>
      </c>
      <c r="N9413" t="s">
        <v>34</v>
      </c>
      <c r="O9413" t="s">
        <v>43</v>
      </c>
      <c r="Q9413">
        <v>200</v>
      </c>
      <c r="R9413">
        <v>800</v>
      </c>
      <c r="S9413">
        <v>4000</v>
      </c>
      <c r="U9413" t="e" cm="1">
        <f t="array" ref="U9413">-RA BR</f>
        <v>#NAME?</v>
      </c>
      <c r="AB9413">
        <v>68</v>
      </c>
      <c r="AC9413" t="s">
        <v>9465</v>
      </c>
    </row>
    <row r="9414" spans="1:29">
      <c r="A9414" s="1" t="s">
        <v>30</v>
      </c>
      <c r="B9414" s="2">
        <v>42878.32708333333</v>
      </c>
      <c r="C9414">
        <v>68</v>
      </c>
      <c r="D9414">
        <v>67</v>
      </c>
      <c r="E9414">
        <v>96.28</v>
      </c>
      <c r="F9414">
        <v>80</v>
      </c>
      <c r="G9414">
        <v>3</v>
      </c>
      <c r="H9414">
        <v>0.02</v>
      </c>
      <c r="I9414">
        <v>29.89</v>
      </c>
      <c r="J9414">
        <v>1011.8</v>
      </c>
      <c r="K9414">
        <v>1.5</v>
      </c>
      <c r="M9414" t="s">
        <v>34</v>
      </c>
      <c r="N9414" t="s">
        <v>34</v>
      </c>
      <c r="O9414" t="s">
        <v>43</v>
      </c>
      <c r="Q9414">
        <v>300</v>
      </c>
      <c r="R9414">
        <v>800</v>
      </c>
      <c r="S9414">
        <v>3700</v>
      </c>
      <c r="U9414" t="e" cm="1">
        <f t="array" ref="U9414">-RA BR</f>
        <v>#NAME?</v>
      </c>
      <c r="AB9414">
        <v>68</v>
      </c>
      <c r="AC9414" t="s">
        <v>9466</v>
      </c>
    </row>
    <row r="9415" spans="1:29">
      <c r="A9415" s="1" t="s">
        <v>30</v>
      </c>
      <c r="B9415" s="2">
        <v>42878.368750000001</v>
      </c>
      <c r="C9415">
        <v>69</v>
      </c>
      <c r="D9415">
        <v>67</v>
      </c>
      <c r="E9415">
        <v>92.71</v>
      </c>
      <c r="F9415">
        <v>110</v>
      </c>
      <c r="G9415">
        <v>4</v>
      </c>
      <c r="H9415">
        <v>0.01</v>
      </c>
      <c r="I9415">
        <v>29.88</v>
      </c>
      <c r="J9415">
        <v>1011.3</v>
      </c>
      <c r="K9415">
        <v>1.5</v>
      </c>
      <c r="M9415" t="s">
        <v>32</v>
      </c>
      <c r="N9415" t="s">
        <v>32</v>
      </c>
      <c r="O9415" t="s">
        <v>43</v>
      </c>
      <c r="Q9415">
        <v>500</v>
      </c>
      <c r="R9415">
        <v>3700</v>
      </c>
      <c r="S9415">
        <v>9000</v>
      </c>
      <c r="U9415" t="s">
        <v>38</v>
      </c>
      <c r="AB9415">
        <v>69.099999999999994</v>
      </c>
      <c r="AC9415" t="s">
        <v>9467</v>
      </c>
    </row>
    <row r="9416" spans="1:29">
      <c r="A9416" s="1" t="s">
        <v>30</v>
      </c>
      <c r="B9416" s="2">
        <v>42878.371527777781</v>
      </c>
      <c r="C9416">
        <v>69</v>
      </c>
      <c r="D9416">
        <v>67</v>
      </c>
      <c r="E9416">
        <v>92.71</v>
      </c>
      <c r="F9416">
        <v>110</v>
      </c>
      <c r="G9416">
        <v>5</v>
      </c>
      <c r="H9416">
        <v>0</v>
      </c>
      <c r="I9416">
        <v>29.87</v>
      </c>
      <c r="K9416">
        <v>4</v>
      </c>
      <c r="M9416" t="s">
        <v>32</v>
      </c>
      <c r="N9416" t="s">
        <v>32</v>
      </c>
      <c r="O9416" t="s">
        <v>43</v>
      </c>
      <c r="Q9416">
        <v>500</v>
      </c>
      <c r="R9416">
        <v>3700</v>
      </c>
      <c r="S9416">
        <v>9000</v>
      </c>
      <c r="U9416" t="s">
        <v>38</v>
      </c>
      <c r="AB9416">
        <v>69.099999999999994</v>
      </c>
      <c r="AC9416" t="s">
        <v>9468</v>
      </c>
    </row>
    <row r="9417" spans="1:29">
      <c r="A9417" s="1" t="s">
        <v>30</v>
      </c>
      <c r="B9417" s="2">
        <v>42878.410416666666</v>
      </c>
      <c r="C9417">
        <v>69</v>
      </c>
      <c r="D9417">
        <v>67</v>
      </c>
      <c r="E9417">
        <v>92.71</v>
      </c>
      <c r="F9417">
        <v>90</v>
      </c>
      <c r="G9417">
        <v>6</v>
      </c>
      <c r="H9417">
        <v>0.01</v>
      </c>
      <c r="I9417">
        <v>29.86</v>
      </c>
      <c r="J9417">
        <v>1010.9</v>
      </c>
      <c r="K9417">
        <v>4</v>
      </c>
      <c r="M9417" t="s">
        <v>32</v>
      </c>
      <c r="N9417" t="s">
        <v>32</v>
      </c>
      <c r="O9417" t="s">
        <v>43</v>
      </c>
      <c r="Q9417">
        <v>700</v>
      </c>
      <c r="R9417">
        <v>1500</v>
      </c>
      <c r="S9417">
        <v>6000</v>
      </c>
      <c r="U9417" t="e" cm="1">
        <f t="array" ref="U9417">-RA BR</f>
        <v>#NAME?</v>
      </c>
      <c r="AB9417">
        <v>69.099999999999994</v>
      </c>
      <c r="AC9417" t="s">
        <v>9469</v>
      </c>
    </row>
    <row r="9418" spans="1:29">
      <c r="A9418" s="1" t="s">
        <v>30</v>
      </c>
      <c r="B9418" s="2">
        <v>42878.45208333333</v>
      </c>
      <c r="C9418">
        <v>69</v>
      </c>
      <c r="D9418">
        <v>67</v>
      </c>
      <c r="E9418">
        <v>92.71</v>
      </c>
      <c r="F9418">
        <v>90</v>
      </c>
      <c r="G9418">
        <v>5</v>
      </c>
      <c r="H9418">
        <v>0.05</v>
      </c>
      <c r="I9418">
        <v>29.85</v>
      </c>
      <c r="J9418">
        <v>1010.5</v>
      </c>
      <c r="K9418">
        <v>5</v>
      </c>
      <c r="M9418" t="s">
        <v>32</v>
      </c>
      <c r="N9418" t="s">
        <v>32</v>
      </c>
      <c r="O9418" t="s">
        <v>43</v>
      </c>
      <c r="Q9418">
        <v>800</v>
      </c>
      <c r="R9418">
        <v>2100</v>
      </c>
      <c r="S9418">
        <v>8500</v>
      </c>
      <c r="U9418" t="e" cm="1">
        <f t="array" ref="U9418">-RA BR</f>
        <v>#NAME?</v>
      </c>
      <c r="AB9418">
        <v>69.099999999999994</v>
      </c>
      <c r="AC9418" t="s">
        <v>9470</v>
      </c>
    </row>
    <row r="9419" spans="1:29">
      <c r="A9419" s="1" t="s">
        <v>30</v>
      </c>
      <c r="B9419" s="2">
        <v>42878.493750000001</v>
      </c>
      <c r="C9419">
        <v>71</v>
      </c>
      <c r="D9419">
        <v>67</v>
      </c>
      <c r="E9419">
        <v>86.59</v>
      </c>
      <c r="F9419">
        <v>90</v>
      </c>
      <c r="G9419">
        <v>6</v>
      </c>
      <c r="I9419">
        <v>29.84</v>
      </c>
      <c r="J9419">
        <v>1010.1</v>
      </c>
      <c r="K9419">
        <v>10</v>
      </c>
      <c r="M9419" t="s">
        <v>32</v>
      </c>
      <c r="N9419" t="s">
        <v>32</v>
      </c>
      <c r="O9419" t="s">
        <v>43</v>
      </c>
      <c r="Q9419">
        <v>800</v>
      </c>
      <c r="R9419">
        <v>2500</v>
      </c>
      <c r="S9419">
        <v>12000</v>
      </c>
      <c r="AB9419">
        <v>71.099999999999994</v>
      </c>
      <c r="AC9419" t="s">
        <v>9471</v>
      </c>
    </row>
    <row r="9420" spans="1:29">
      <c r="A9420" s="1" t="s">
        <v>30</v>
      </c>
      <c r="B9420" s="2">
        <v>42878.527777777781</v>
      </c>
      <c r="C9420">
        <v>71</v>
      </c>
      <c r="D9420">
        <v>66</v>
      </c>
      <c r="E9420">
        <v>83.93</v>
      </c>
      <c r="F9420">
        <v>70</v>
      </c>
      <c r="G9420">
        <v>5</v>
      </c>
      <c r="H9420">
        <v>0</v>
      </c>
      <c r="I9420">
        <v>29.82</v>
      </c>
      <c r="K9420">
        <v>10</v>
      </c>
      <c r="M9420" t="s">
        <v>32</v>
      </c>
      <c r="N9420" t="s">
        <v>32</v>
      </c>
      <c r="O9420" t="s">
        <v>43</v>
      </c>
      <c r="Q9420">
        <v>1000</v>
      </c>
      <c r="R9420">
        <v>2100</v>
      </c>
      <c r="S9420">
        <v>12000</v>
      </c>
      <c r="AB9420">
        <v>71.099999999999994</v>
      </c>
      <c r="AC9420" t="s">
        <v>9472</v>
      </c>
    </row>
    <row r="9421" spans="1:29">
      <c r="A9421" s="1" t="s">
        <v>30</v>
      </c>
      <c r="B9421" s="2">
        <v>42878.535416666666</v>
      </c>
      <c r="C9421">
        <v>71</v>
      </c>
      <c r="D9421">
        <v>67</v>
      </c>
      <c r="E9421">
        <v>86.59</v>
      </c>
      <c r="F9421">
        <v>80</v>
      </c>
      <c r="G9421">
        <v>5</v>
      </c>
      <c r="H9421">
        <v>0</v>
      </c>
      <c r="I9421">
        <v>29.82</v>
      </c>
      <c r="J9421">
        <v>1009.2</v>
      </c>
      <c r="K9421">
        <v>10</v>
      </c>
      <c r="M9421" t="s">
        <v>32</v>
      </c>
      <c r="N9421" t="s">
        <v>43</v>
      </c>
      <c r="Q9421">
        <v>1200</v>
      </c>
      <c r="R9421">
        <v>2700</v>
      </c>
      <c r="AB9421">
        <v>71.099999999999994</v>
      </c>
      <c r="AC9421" t="s">
        <v>9473</v>
      </c>
    </row>
    <row r="9422" spans="1:29">
      <c r="A9422" s="1" t="s">
        <v>30</v>
      </c>
      <c r="B9422" s="2">
        <v>42878.57708333333</v>
      </c>
      <c r="C9422">
        <v>70</v>
      </c>
      <c r="D9422">
        <v>67</v>
      </c>
      <c r="E9422">
        <v>89.9</v>
      </c>
      <c r="F9422">
        <v>90</v>
      </c>
      <c r="G9422">
        <v>8</v>
      </c>
      <c r="H9422">
        <v>0</v>
      </c>
      <c r="I9422">
        <v>29.79</v>
      </c>
      <c r="J9422">
        <v>1008.2</v>
      </c>
      <c r="K9422">
        <v>10</v>
      </c>
      <c r="M9422" t="s">
        <v>32</v>
      </c>
      <c r="N9422" t="s">
        <v>32</v>
      </c>
      <c r="O9422" t="s">
        <v>43</v>
      </c>
      <c r="Q9422">
        <v>1000</v>
      </c>
      <c r="R9422">
        <v>3200</v>
      </c>
      <c r="S9422">
        <v>4800</v>
      </c>
      <c r="AB9422">
        <v>70</v>
      </c>
      <c r="AC9422" t="s">
        <v>9474</v>
      </c>
    </row>
    <row r="9423" spans="1:29">
      <c r="A9423" s="1" t="s">
        <v>30</v>
      </c>
      <c r="B9423" s="2">
        <v>42878.59375</v>
      </c>
      <c r="C9423">
        <v>69</v>
      </c>
      <c r="D9423">
        <v>67</v>
      </c>
      <c r="E9423">
        <v>92.71</v>
      </c>
      <c r="F9423">
        <v>70</v>
      </c>
      <c r="G9423">
        <v>6</v>
      </c>
      <c r="H9423">
        <v>0.03</v>
      </c>
      <c r="I9423">
        <v>29.77</v>
      </c>
      <c r="K9423">
        <v>2</v>
      </c>
      <c r="M9423" t="s">
        <v>34</v>
      </c>
      <c r="N9423" t="s">
        <v>32</v>
      </c>
      <c r="O9423" t="s">
        <v>43</v>
      </c>
      <c r="Q9423">
        <v>1000</v>
      </c>
      <c r="R9423">
        <v>2800</v>
      </c>
      <c r="S9423">
        <v>9000</v>
      </c>
      <c r="U9423" t="e" cm="1">
        <f t="array" ref="U9423">-RA BR</f>
        <v>#NAME?</v>
      </c>
      <c r="AB9423">
        <v>69.099999999999994</v>
      </c>
      <c r="AC9423" t="s">
        <v>9475</v>
      </c>
    </row>
    <row r="9424" spans="1:29">
      <c r="A9424" s="1" t="s">
        <v>30</v>
      </c>
      <c r="B9424" s="2">
        <v>42878.618750000001</v>
      </c>
      <c r="C9424">
        <v>69</v>
      </c>
      <c r="D9424">
        <v>67</v>
      </c>
      <c r="E9424">
        <v>92.71</v>
      </c>
      <c r="F9424">
        <v>80</v>
      </c>
      <c r="G9424">
        <v>6</v>
      </c>
      <c r="H9424">
        <v>0.09</v>
      </c>
      <c r="I9424">
        <v>29.76</v>
      </c>
      <c r="J9424">
        <v>1007.2</v>
      </c>
      <c r="K9424">
        <v>2</v>
      </c>
      <c r="M9424" t="s">
        <v>34</v>
      </c>
      <c r="N9424" t="s">
        <v>32</v>
      </c>
      <c r="O9424" t="s">
        <v>43</v>
      </c>
      <c r="Q9424">
        <v>800</v>
      </c>
      <c r="R9424">
        <v>2500</v>
      </c>
      <c r="S9424">
        <v>5000</v>
      </c>
      <c r="U9424" t="s">
        <v>496</v>
      </c>
      <c r="AB9424">
        <v>69.099999999999994</v>
      </c>
      <c r="AC9424" t="s">
        <v>9476</v>
      </c>
    </row>
    <row r="9425" spans="1:29">
      <c r="A9425" s="1" t="s">
        <v>30</v>
      </c>
      <c r="B9425" s="2">
        <v>42878.629166666666</v>
      </c>
      <c r="C9425">
        <v>69</v>
      </c>
      <c r="D9425">
        <v>67</v>
      </c>
      <c r="E9425">
        <v>92.71</v>
      </c>
      <c r="F9425">
        <v>80</v>
      </c>
      <c r="G9425">
        <v>5</v>
      </c>
      <c r="H9425">
        <v>0.03</v>
      </c>
      <c r="I9425">
        <v>29.75</v>
      </c>
      <c r="K9425">
        <v>2</v>
      </c>
      <c r="M9425" t="s">
        <v>31</v>
      </c>
      <c r="N9425" t="s">
        <v>32</v>
      </c>
      <c r="O9425" t="s">
        <v>43</v>
      </c>
      <c r="Q9425">
        <v>800</v>
      </c>
      <c r="R9425">
        <v>3500</v>
      </c>
      <c r="S9425">
        <v>6500</v>
      </c>
      <c r="U9425" t="e" cm="1">
        <f t="array" ref="U9425">-RA BR</f>
        <v>#NAME?</v>
      </c>
      <c r="AB9425">
        <v>69.099999999999994</v>
      </c>
      <c r="AC9425" t="s">
        <v>9477</v>
      </c>
    </row>
    <row r="9426" spans="1:29">
      <c r="A9426" s="1" t="s">
        <v>30</v>
      </c>
      <c r="B9426" s="2">
        <v>42878.660416666666</v>
      </c>
      <c r="C9426">
        <v>69</v>
      </c>
      <c r="D9426">
        <v>67</v>
      </c>
      <c r="E9426">
        <v>92.71</v>
      </c>
      <c r="F9426">
        <v>80</v>
      </c>
      <c r="G9426">
        <v>4</v>
      </c>
      <c r="H9426">
        <v>0.2</v>
      </c>
      <c r="I9426">
        <v>29.73</v>
      </c>
      <c r="J9426">
        <v>1006.4</v>
      </c>
      <c r="K9426">
        <v>2</v>
      </c>
      <c r="M9426" t="s">
        <v>31</v>
      </c>
      <c r="N9426" t="s">
        <v>32</v>
      </c>
      <c r="O9426" t="s">
        <v>43</v>
      </c>
      <c r="Q9426">
        <v>600</v>
      </c>
      <c r="R9426">
        <v>4400</v>
      </c>
      <c r="S9426">
        <v>6500</v>
      </c>
      <c r="U9426" t="s">
        <v>496</v>
      </c>
      <c r="AB9426">
        <v>69.099999999999994</v>
      </c>
      <c r="AC9426" t="s">
        <v>9478</v>
      </c>
    </row>
    <row r="9427" spans="1:29">
      <c r="A9427" s="1" t="s">
        <v>30</v>
      </c>
      <c r="B9427" s="2">
        <v>42878.669444444444</v>
      </c>
      <c r="C9427">
        <v>68</v>
      </c>
      <c r="D9427">
        <v>68</v>
      </c>
      <c r="E9427">
        <v>100</v>
      </c>
      <c r="F9427">
        <v>0</v>
      </c>
      <c r="G9427">
        <v>0</v>
      </c>
      <c r="H9427">
        <v>7.0000000000000007E-2</v>
      </c>
      <c r="I9427">
        <v>29.73</v>
      </c>
      <c r="K9427">
        <v>2</v>
      </c>
      <c r="M9427" t="s">
        <v>34</v>
      </c>
      <c r="N9427" t="s">
        <v>32</v>
      </c>
      <c r="O9427" t="s">
        <v>43</v>
      </c>
      <c r="Q9427">
        <v>700</v>
      </c>
      <c r="R9427">
        <v>1300</v>
      </c>
      <c r="S9427">
        <v>4800</v>
      </c>
      <c r="U9427" t="s">
        <v>496</v>
      </c>
      <c r="AB9427">
        <v>68</v>
      </c>
      <c r="AC9427" t="s">
        <v>9479</v>
      </c>
    </row>
    <row r="9428" spans="1:29">
      <c r="A9428" s="1" t="s">
        <v>30</v>
      </c>
      <c r="B9428" s="2">
        <v>42878.70208333333</v>
      </c>
      <c r="C9428">
        <v>69</v>
      </c>
      <c r="D9428">
        <v>67</v>
      </c>
      <c r="E9428">
        <v>92.71</v>
      </c>
      <c r="F9428">
        <v>60</v>
      </c>
      <c r="G9428">
        <v>5</v>
      </c>
      <c r="H9428">
        <v>0.23</v>
      </c>
      <c r="I9428">
        <v>29.71</v>
      </c>
      <c r="J9428">
        <v>1005.8</v>
      </c>
      <c r="K9428">
        <v>2</v>
      </c>
      <c r="M9428" t="s">
        <v>32</v>
      </c>
      <c r="N9428" t="s">
        <v>32</v>
      </c>
      <c r="O9428" t="s">
        <v>43</v>
      </c>
      <c r="Q9428">
        <v>700</v>
      </c>
      <c r="R9428">
        <v>1300</v>
      </c>
      <c r="S9428">
        <v>2800</v>
      </c>
      <c r="U9428" t="e" cm="1">
        <f t="array" ref="U9428">-RA BR</f>
        <v>#NAME?</v>
      </c>
      <c r="AB9428">
        <v>69.099999999999994</v>
      </c>
      <c r="AC9428" t="s">
        <v>9480</v>
      </c>
    </row>
    <row r="9429" spans="1:29">
      <c r="A9429" s="1" t="s">
        <v>30</v>
      </c>
      <c r="B9429" s="2">
        <v>42878.739583333336</v>
      </c>
      <c r="C9429">
        <v>69.8</v>
      </c>
      <c r="D9429">
        <v>66.2</v>
      </c>
      <c r="E9429">
        <v>88.34</v>
      </c>
      <c r="F9429">
        <v>70</v>
      </c>
      <c r="G9429">
        <v>6</v>
      </c>
      <c r="H9429">
        <v>0.01</v>
      </c>
      <c r="I9429">
        <v>29.72</v>
      </c>
      <c r="K9429">
        <v>5</v>
      </c>
      <c r="M9429" t="s">
        <v>32</v>
      </c>
      <c r="N9429" t="s">
        <v>32</v>
      </c>
      <c r="O9429" t="s">
        <v>43</v>
      </c>
      <c r="Q9429">
        <v>700</v>
      </c>
      <c r="R9429">
        <v>1300</v>
      </c>
      <c r="S9429">
        <v>2800</v>
      </c>
      <c r="U9429" t="e" cm="1">
        <f t="array" ref="U9429">-RA BR</f>
        <v>#NAME?</v>
      </c>
      <c r="AB9429">
        <v>69.8</v>
      </c>
      <c r="AC9429" t="s">
        <v>9481</v>
      </c>
    </row>
    <row r="9430" spans="1:29">
      <c r="A9430" s="1" t="s">
        <v>30</v>
      </c>
      <c r="B9430" s="2">
        <v>42878.743750000001</v>
      </c>
      <c r="C9430">
        <v>69</v>
      </c>
      <c r="D9430">
        <v>67</v>
      </c>
      <c r="E9430">
        <v>92.71</v>
      </c>
      <c r="F9430">
        <v>70</v>
      </c>
      <c r="G9430">
        <v>5</v>
      </c>
      <c r="H9430">
        <v>0.01</v>
      </c>
      <c r="I9430">
        <v>29.72</v>
      </c>
      <c r="J9430">
        <v>1005.9</v>
      </c>
      <c r="K9430">
        <v>7</v>
      </c>
      <c r="M9430" t="s">
        <v>34</v>
      </c>
      <c r="N9430" t="s">
        <v>32</v>
      </c>
      <c r="O9430" t="s">
        <v>43</v>
      </c>
      <c r="Q9430">
        <v>700</v>
      </c>
      <c r="R9430">
        <v>1700</v>
      </c>
      <c r="S9430">
        <v>2800</v>
      </c>
      <c r="U9430" t="e" cm="1">
        <f t="array" ref="U9430">-RA</f>
        <v>#NAME?</v>
      </c>
      <c r="AB9430">
        <v>69.099999999999994</v>
      </c>
      <c r="AC9430" t="s">
        <v>9482</v>
      </c>
    </row>
    <row r="9431" spans="1:29">
      <c r="A9431" s="1" t="s">
        <v>30</v>
      </c>
      <c r="B9431" s="2">
        <v>42878.785416666666</v>
      </c>
      <c r="C9431">
        <v>68</v>
      </c>
      <c r="D9431">
        <v>66</v>
      </c>
      <c r="E9431">
        <v>93.32</v>
      </c>
      <c r="F9431">
        <v>40</v>
      </c>
      <c r="G9431">
        <v>5</v>
      </c>
      <c r="H9431">
        <v>0.01</v>
      </c>
      <c r="I9431">
        <v>29.69</v>
      </c>
      <c r="J9431">
        <v>1005</v>
      </c>
      <c r="K9431">
        <v>10</v>
      </c>
      <c r="M9431" t="s">
        <v>32</v>
      </c>
      <c r="N9431" t="s">
        <v>32</v>
      </c>
      <c r="O9431" t="s">
        <v>43</v>
      </c>
      <c r="Q9431">
        <v>700</v>
      </c>
      <c r="R9431">
        <v>1700</v>
      </c>
      <c r="S9431">
        <v>2800</v>
      </c>
      <c r="U9431" t="e" cm="1">
        <f t="array" ref="U9431">-DZ</f>
        <v>#NAME?</v>
      </c>
      <c r="AB9431">
        <v>68</v>
      </c>
      <c r="AC9431" t="s">
        <v>9483</v>
      </c>
    </row>
    <row r="9432" spans="1:29">
      <c r="A9432" s="1" t="s">
        <v>30</v>
      </c>
      <c r="B9432" s="2">
        <v>42878.820138888892</v>
      </c>
      <c r="C9432">
        <v>68</v>
      </c>
      <c r="D9432">
        <v>66</v>
      </c>
      <c r="E9432">
        <v>93.32</v>
      </c>
      <c r="F9432">
        <v>80</v>
      </c>
      <c r="G9432">
        <v>5</v>
      </c>
      <c r="I9432">
        <v>29.71</v>
      </c>
      <c r="K9432">
        <v>2.5</v>
      </c>
      <c r="M9432" t="s">
        <v>32</v>
      </c>
      <c r="N9432" t="s">
        <v>43</v>
      </c>
      <c r="Q9432">
        <v>900</v>
      </c>
      <c r="R9432">
        <v>1700</v>
      </c>
      <c r="U9432" t="e" cm="1">
        <f t="array" ref="U9432">-RA BR</f>
        <v>#NAME?</v>
      </c>
      <c r="AB9432">
        <v>68</v>
      </c>
      <c r="AC9432" t="s">
        <v>9484</v>
      </c>
    </row>
    <row r="9433" spans="1:29">
      <c r="A9433" s="1" t="s">
        <v>30</v>
      </c>
      <c r="B9433" s="2">
        <v>42878.82708333333</v>
      </c>
      <c r="C9433">
        <v>67</v>
      </c>
      <c r="D9433">
        <v>66</v>
      </c>
      <c r="E9433">
        <v>96.93</v>
      </c>
      <c r="F9433">
        <v>90</v>
      </c>
      <c r="G9433">
        <v>6</v>
      </c>
      <c r="I9433">
        <v>29.7</v>
      </c>
      <c r="J9433">
        <v>1005.4</v>
      </c>
      <c r="K9433">
        <v>1.5</v>
      </c>
      <c r="M9433" t="s">
        <v>32</v>
      </c>
      <c r="N9433" t="s">
        <v>43</v>
      </c>
      <c r="Q9433">
        <v>900</v>
      </c>
      <c r="R9433">
        <v>1700</v>
      </c>
      <c r="U9433" t="e" cm="1">
        <f t="array" ref="U9433">-RA BR</f>
        <v>#NAME?</v>
      </c>
      <c r="AB9433">
        <v>66.900000000000006</v>
      </c>
      <c r="AC9433" t="s">
        <v>9485</v>
      </c>
    </row>
    <row r="9434" spans="1:29">
      <c r="A9434" s="1" t="s">
        <v>30</v>
      </c>
      <c r="B9434" s="2">
        <v>42878.849305555559</v>
      </c>
      <c r="C9434">
        <v>67</v>
      </c>
      <c r="D9434">
        <v>66</v>
      </c>
      <c r="E9434">
        <v>96.93</v>
      </c>
      <c r="F9434">
        <v>70</v>
      </c>
      <c r="G9434">
        <v>4</v>
      </c>
      <c r="H9434">
        <v>0.03</v>
      </c>
      <c r="I9434">
        <v>29.69</v>
      </c>
      <c r="K9434">
        <v>7</v>
      </c>
      <c r="M9434" t="s">
        <v>32</v>
      </c>
      <c r="N9434" t="s">
        <v>43</v>
      </c>
      <c r="Q9434">
        <v>800</v>
      </c>
      <c r="R9434">
        <v>1500</v>
      </c>
      <c r="U9434" t="e" cm="1">
        <f t="array" ref="U9434">-RA</f>
        <v>#NAME?</v>
      </c>
      <c r="AB9434">
        <v>66.900000000000006</v>
      </c>
      <c r="AC9434" t="s">
        <v>9486</v>
      </c>
    </row>
    <row r="9435" spans="1:29">
      <c r="A9435" s="1" t="s">
        <v>30</v>
      </c>
      <c r="B9435" s="2">
        <v>42878.868750000001</v>
      </c>
      <c r="C9435">
        <v>67</v>
      </c>
      <c r="D9435">
        <v>66</v>
      </c>
      <c r="E9435">
        <v>96.93</v>
      </c>
      <c r="F9435">
        <v>60</v>
      </c>
      <c r="G9435">
        <v>5</v>
      </c>
      <c r="H9435">
        <v>0.03</v>
      </c>
      <c r="I9435">
        <v>29.68</v>
      </c>
      <c r="J9435">
        <v>1004.8</v>
      </c>
      <c r="K9435">
        <v>10</v>
      </c>
      <c r="M9435" t="s">
        <v>31</v>
      </c>
      <c r="N9435" t="s">
        <v>32</v>
      </c>
      <c r="O9435" t="s">
        <v>43</v>
      </c>
      <c r="Q9435">
        <v>800</v>
      </c>
      <c r="R9435">
        <v>1500</v>
      </c>
      <c r="S9435">
        <v>2500</v>
      </c>
      <c r="AB9435">
        <v>66.900000000000006</v>
      </c>
      <c r="AC9435" t="s">
        <v>9487</v>
      </c>
    </row>
    <row r="9436" spans="1:29">
      <c r="A9436" s="1" t="s">
        <v>30</v>
      </c>
      <c r="B9436" s="2">
        <v>42878.890972222223</v>
      </c>
      <c r="C9436">
        <v>67</v>
      </c>
      <c r="D9436">
        <v>65</v>
      </c>
      <c r="E9436">
        <v>93.29</v>
      </c>
      <c r="F9436">
        <v>80</v>
      </c>
      <c r="G9436">
        <v>6</v>
      </c>
      <c r="H9436">
        <v>0</v>
      </c>
      <c r="I9436">
        <v>29.68</v>
      </c>
      <c r="K9436">
        <v>10</v>
      </c>
      <c r="M9436" t="s">
        <v>34</v>
      </c>
      <c r="N9436" t="s">
        <v>32</v>
      </c>
      <c r="O9436" t="s">
        <v>43</v>
      </c>
      <c r="Q9436">
        <v>600</v>
      </c>
      <c r="R9436">
        <v>1100</v>
      </c>
      <c r="S9436">
        <v>2500</v>
      </c>
      <c r="AB9436">
        <v>66.900000000000006</v>
      </c>
      <c r="AC9436" t="s">
        <v>9488</v>
      </c>
    </row>
    <row r="9437" spans="1:29">
      <c r="A9437" s="1" t="s">
        <v>30</v>
      </c>
      <c r="B9437" s="2">
        <v>42878.902083333334</v>
      </c>
      <c r="C9437">
        <v>67</v>
      </c>
      <c r="D9437">
        <v>66</v>
      </c>
      <c r="E9437">
        <v>96.93</v>
      </c>
      <c r="F9437">
        <v>90</v>
      </c>
      <c r="G9437">
        <v>4</v>
      </c>
      <c r="H9437">
        <v>0</v>
      </c>
      <c r="I9437">
        <v>29.69</v>
      </c>
      <c r="K9437">
        <v>10</v>
      </c>
      <c r="M9437" t="s">
        <v>32</v>
      </c>
      <c r="N9437" t="s">
        <v>32</v>
      </c>
      <c r="O9437" t="s">
        <v>43</v>
      </c>
      <c r="Q9437">
        <v>600</v>
      </c>
      <c r="R9437">
        <v>1300</v>
      </c>
      <c r="S9437">
        <v>2800</v>
      </c>
      <c r="AB9437">
        <v>66.900000000000006</v>
      </c>
      <c r="AC9437" t="s">
        <v>9489</v>
      </c>
    </row>
    <row r="9438" spans="1:29">
      <c r="A9438" s="1" t="s">
        <v>30</v>
      </c>
      <c r="B9438" s="2">
        <v>42878.910416666666</v>
      </c>
      <c r="C9438">
        <v>67</v>
      </c>
      <c r="D9438">
        <v>66</v>
      </c>
      <c r="E9438">
        <v>96.93</v>
      </c>
      <c r="F9438">
        <v>120</v>
      </c>
      <c r="G9438">
        <v>4</v>
      </c>
      <c r="H9438">
        <v>0</v>
      </c>
      <c r="I9438">
        <v>29.7</v>
      </c>
      <c r="J9438">
        <v>1005.1</v>
      </c>
      <c r="K9438">
        <v>10</v>
      </c>
      <c r="M9438" t="s">
        <v>32</v>
      </c>
      <c r="N9438" t="s">
        <v>32</v>
      </c>
      <c r="O9438" t="s">
        <v>43</v>
      </c>
      <c r="Q9438">
        <v>600</v>
      </c>
      <c r="R9438">
        <v>1300</v>
      </c>
      <c r="S9438">
        <v>2000</v>
      </c>
      <c r="AB9438">
        <v>66.900000000000006</v>
      </c>
      <c r="AC9438" t="s">
        <v>9490</v>
      </c>
    </row>
    <row r="9439" spans="1:29">
      <c r="A9439" s="1" t="s">
        <v>30</v>
      </c>
      <c r="B9439" s="2">
        <v>42878.95208333333</v>
      </c>
      <c r="C9439">
        <v>67</v>
      </c>
      <c r="D9439">
        <v>66</v>
      </c>
      <c r="E9439">
        <v>96.93</v>
      </c>
      <c r="F9439">
        <v>0</v>
      </c>
      <c r="G9439">
        <v>0</v>
      </c>
      <c r="I9439">
        <v>29.68</v>
      </c>
      <c r="J9439">
        <v>1004.8</v>
      </c>
      <c r="K9439">
        <v>3</v>
      </c>
      <c r="M9439" t="s">
        <v>32</v>
      </c>
      <c r="N9439" t="s">
        <v>43</v>
      </c>
      <c r="Q9439">
        <v>500</v>
      </c>
      <c r="R9439">
        <v>1300</v>
      </c>
      <c r="AB9439">
        <v>66.900000000000006</v>
      </c>
      <c r="AC9439" t="s">
        <v>9491</v>
      </c>
    </row>
    <row r="9440" spans="1:29">
      <c r="A9440" s="1" t="s">
        <v>30</v>
      </c>
      <c r="B9440" s="2">
        <v>42878.972222222219</v>
      </c>
      <c r="C9440">
        <v>67</v>
      </c>
      <c r="D9440">
        <v>66</v>
      </c>
      <c r="E9440">
        <v>96.93</v>
      </c>
      <c r="F9440">
        <v>0</v>
      </c>
      <c r="G9440">
        <v>0</v>
      </c>
      <c r="H9440">
        <v>0</v>
      </c>
      <c r="I9440">
        <v>29.67</v>
      </c>
      <c r="K9440">
        <v>2</v>
      </c>
      <c r="M9440" t="s">
        <v>31</v>
      </c>
      <c r="N9440" t="s">
        <v>32</v>
      </c>
      <c r="O9440" t="s">
        <v>43</v>
      </c>
      <c r="Q9440">
        <v>300</v>
      </c>
      <c r="R9440">
        <v>800</v>
      </c>
      <c r="S9440">
        <v>1300</v>
      </c>
      <c r="AB9440">
        <v>66.900000000000006</v>
      </c>
      <c r="AC9440" t="s">
        <v>9492</v>
      </c>
    </row>
    <row r="9441" spans="1:29">
      <c r="A9441" s="1" t="s">
        <v>30</v>
      </c>
      <c r="B9441" s="2">
        <v>42878.993750000001</v>
      </c>
      <c r="C9441">
        <v>67</v>
      </c>
      <c r="D9441">
        <v>65</v>
      </c>
      <c r="E9441">
        <v>93.29</v>
      </c>
      <c r="F9441">
        <v>90</v>
      </c>
      <c r="G9441">
        <v>3</v>
      </c>
      <c r="H9441">
        <v>0</v>
      </c>
      <c r="I9441">
        <v>29.67</v>
      </c>
      <c r="J9441">
        <v>1004.3</v>
      </c>
      <c r="K9441">
        <v>2</v>
      </c>
      <c r="M9441" t="s">
        <v>32</v>
      </c>
      <c r="N9441" t="s">
        <v>43</v>
      </c>
      <c r="Q9441">
        <v>400</v>
      </c>
      <c r="R9441">
        <v>1300</v>
      </c>
      <c r="AB9441">
        <v>66.900000000000006</v>
      </c>
      <c r="AC9441" t="s">
        <v>9493</v>
      </c>
    </row>
    <row r="9442" spans="1:29">
      <c r="A9442" s="1" t="s">
        <v>30</v>
      </c>
      <c r="B9442" s="2">
        <v>42879.006249999999</v>
      </c>
      <c r="C9442">
        <v>67</v>
      </c>
      <c r="D9442">
        <v>66</v>
      </c>
      <c r="E9442">
        <v>96.93</v>
      </c>
      <c r="F9442">
        <v>0</v>
      </c>
      <c r="G9442">
        <v>0</v>
      </c>
      <c r="H9442">
        <v>0</v>
      </c>
      <c r="I9442">
        <v>29.68</v>
      </c>
      <c r="K9442">
        <v>0.75</v>
      </c>
      <c r="M9442" t="s">
        <v>32</v>
      </c>
      <c r="N9442" t="s">
        <v>43</v>
      </c>
      <c r="Q9442">
        <v>300</v>
      </c>
      <c r="R9442">
        <v>1300</v>
      </c>
      <c r="AB9442">
        <v>66.900000000000006</v>
      </c>
      <c r="AC9442" t="s">
        <v>9494</v>
      </c>
    </row>
    <row r="9443" spans="1:29">
      <c r="A9443" s="1" t="s">
        <v>30</v>
      </c>
      <c r="B9443" s="2">
        <v>42879.035416666666</v>
      </c>
      <c r="C9443">
        <v>67</v>
      </c>
      <c r="D9443">
        <v>66</v>
      </c>
      <c r="E9443">
        <v>96.93</v>
      </c>
      <c r="G9443">
        <v>4</v>
      </c>
      <c r="H9443">
        <v>0</v>
      </c>
      <c r="I9443">
        <v>29.68</v>
      </c>
      <c r="J9443">
        <v>1004.6</v>
      </c>
      <c r="K9443">
        <v>0.75</v>
      </c>
      <c r="M9443" t="s">
        <v>34</v>
      </c>
      <c r="N9443" t="s">
        <v>32</v>
      </c>
      <c r="O9443" t="s">
        <v>43</v>
      </c>
      <c r="Q9443">
        <v>300</v>
      </c>
      <c r="R9443">
        <v>600</v>
      </c>
      <c r="S9443">
        <v>5000</v>
      </c>
      <c r="AB9443">
        <v>66.900000000000006</v>
      </c>
      <c r="AC9443" t="s">
        <v>9495</v>
      </c>
    </row>
    <row r="9444" spans="1:29">
      <c r="A9444" s="1" t="s">
        <v>30</v>
      </c>
      <c r="B9444" s="2">
        <v>42879.036805555559</v>
      </c>
      <c r="C9444">
        <v>67</v>
      </c>
      <c r="D9444">
        <v>66</v>
      </c>
      <c r="E9444">
        <v>96.93</v>
      </c>
      <c r="F9444">
        <v>320</v>
      </c>
      <c r="G9444">
        <v>4</v>
      </c>
      <c r="H9444">
        <v>0</v>
      </c>
      <c r="I9444">
        <v>29.68</v>
      </c>
      <c r="K9444">
        <v>2</v>
      </c>
      <c r="M9444" t="s">
        <v>34</v>
      </c>
      <c r="N9444" t="s">
        <v>32</v>
      </c>
      <c r="O9444" t="s">
        <v>43</v>
      </c>
      <c r="Q9444">
        <v>300</v>
      </c>
      <c r="R9444">
        <v>600</v>
      </c>
      <c r="S9444">
        <v>5000</v>
      </c>
      <c r="AB9444">
        <v>66.900000000000006</v>
      </c>
      <c r="AC9444" t="s">
        <v>9496</v>
      </c>
    </row>
    <row r="9445" spans="1:29">
      <c r="A9445" s="1" t="s">
        <v>30</v>
      </c>
      <c r="B9445" s="2">
        <v>42879.055555555555</v>
      </c>
      <c r="C9445">
        <v>66</v>
      </c>
      <c r="D9445">
        <v>65</v>
      </c>
      <c r="E9445">
        <v>96.24</v>
      </c>
      <c r="F9445">
        <v>0</v>
      </c>
      <c r="G9445">
        <v>0</v>
      </c>
      <c r="H9445">
        <v>0</v>
      </c>
      <c r="I9445">
        <v>29.67</v>
      </c>
      <c r="K9445">
        <v>2</v>
      </c>
      <c r="M9445" t="s">
        <v>31</v>
      </c>
      <c r="N9445" t="s">
        <v>31</v>
      </c>
      <c r="O9445" t="s">
        <v>32</v>
      </c>
      <c r="P9445" t="s">
        <v>32</v>
      </c>
      <c r="Q9445">
        <v>300</v>
      </c>
      <c r="R9445">
        <v>2500</v>
      </c>
      <c r="S9445">
        <v>9500</v>
      </c>
      <c r="T9445">
        <v>25000</v>
      </c>
      <c r="AB9445">
        <v>66</v>
      </c>
      <c r="AC9445" t="s">
        <v>9497</v>
      </c>
    </row>
    <row r="9446" spans="1:29">
      <c r="A9446" s="1" t="s">
        <v>30</v>
      </c>
      <c r="B9446" s="2">
        <v>42879.067361111112</v>
      </c>
      <c r="C9446">
        <v>66</v>
      </c>
      <c r="D9446">
        <v>65</v>
      </c>
      <c r="E9446">
        <v>96.24</v>
      </c>
      <c r="F9446">
        <v>300</v>
      </c>
      <c r="G9446">
        <v>3</v>
      </c>
      <c r="H9446">
        <v>0</v>
      </c>
      <c r="I9446">
        <v>29.67</v>
      </c>
      <c r="K9446">
        <v>2</v>
      </c>
      <c r="M9446" t="s">
        <v>32</v>
      </c>
      <c r="N9446" t="s">
        <v>32</v>
      </c>
      <c r="O9446" t="s">
        <v>32</v>
      </c>
      <c r="P9446" t="s">
        <v>32</v>
      </c>
      <c r="Q9446">
        <v>300</v>
      </c>
      <c r="R9446">
        <v>2500</v>
      </c>
      <c r="S9446">
        <v>8500</v>
      </c>
      <c r="T9446">
        <v>25000</v>
      </c>
      <c r="U9446" t="s">
        <v>38</v>
      </c>
      <c r="AB9446">
        <v>66</v>
      </c>
      <c r="AC9446" t="s">
        <v>9498</v>
      </c>
    </row>
    <row r="9447" spans="1:29">
      <c r="A9447" s="1" t="s">
        <v>30</v>
      </c>
      <c r="B9447" s="2">
        <v>42879.07708333333</v>
      </c>
      <c r="C9447">
        <v>66</v>
      </c>
      <c r="D9447">
        <v>65</v>
      </c>
      <c r="E9447">
        <v>96.24</v>
      </c>
      <c r="F9447">
        <v>270</v>
      </c>
      <c r="G9447">
        <v>4</v>
      </c>
      <c r="H9447">
        <v>0</v>
      </c>
      <c r="I9447">
        <v>29.68</v>
      </c>
      <c r="J9447">
        <v>1004.6</v>
      </c>
      <c r="K9447">
        <v>2</v>
      </c>
      <c r="M9447" t="s">
        <v>32</v>
      </c>
      <c r="N9447" t="s">
        <v>32</v>
      </c>
      <c r="O9447" t="s">
        <v>43</v>
      </c>
      <c r="Q9447">
        <v>300</v>
      </c>
      <c r="R9447">
        <v>1600</v>
      </c>
      <c r="S9447">
        <v>8500</v>
      </c>
      <c r="U9447" t="s">
        <v>38</v>
      </c>
      <c r="AB9447">
        <v>66</v>
      </c>
      <c r="AC9447" t="s">
        <v>9499</v>
      </c>
    </row>
    <row r="9448" spans="1:29">
      <c r="A9448" s="1" t="s">
        <v>30</v>
      </c>
      <c r="B9448" s="2">
        <v>42879.085416666669</v>
      </c>
      <c r="C9448">
        <v>66</v>
      </c>
      <c r="D9448">
        <v>65</v>
      </c>
      <c r="E9448">
        <v>96.24</v>
      </c>
      <c r="F9448">
        <v>0</v>
      </c>
      <c r="G9448">
        <v>0</v>
      </c>
      <c r="H9448">
        <v>0</v>
      </c>
      <c r="I9448">
        <v>29.68</v>
      </c>
      <c r="K9448">
        <v>3</v>
      </c>
      <c r="M9448" t="s">
        <v>32</v>
      </c>
      <c r="N9448" t="s">
        <v>32</v>
      </c>
      <c r="O9448" t="s">
        <v>43</v>
      </c>
      <c r="Q9448">
        <v>300</v>
      </c>
      <c r="R9448">
        <v>1600</v>
      </c>
      <c r="S9448">
        <v>8500</v>
      </c>
      <c r="U9448" t="s">
        <v>38</v>
      </c>
      <c r="AB9448">
        <v>66</v>
      </c>
      <c r="AC9448" t="s">
        <v>9500</v>
      </c>
    </row>
    <row r="9449" spans="1:29">
      <c r="A9449" s="1" t="s">
        <v>30</v>
      </c>
      <c r="B9449" s="2">
        <v>42879.089583333334</v>
      </c>
      <c r="C9449">
        <v>66</v>
      </c>
      <c r="D9449">
        <v>65</v>
      </c>
      <c r="E9449">
        <v>96.24</v>
      </c>
      <c r="F9449">
        <v>0</v>
      </c>
      <c r="G9449">
        <v>0</v>
      </c>
      <c r="H9449">
        <v>0</v>
      </c>
      <c r="I9449">
        <v>29.67</v>
      </c>
      <c r="K9449">
        <v>3</v>
      </c>
      <c r="M9449" t="s">
        <v>31</v>
      </c>
      <c r="N9449" t="s">
        <v>34</v>
      </c>
      <c r="O9449" t="s">
        <v>34</v>
      </c>
      <c r="P9449" t="s">
        <v>32</v>
      </c>
      <c r="Q9449">
        <v>300</v>
      </c>
      <c r="R9449">
        <v>2100</v>
      </c>
      <c r="S9449">
        <v>4200</v>
      </c>
      <c r="T9449">
        <v>25000</v>
      </c>
      <c r="U9449" t="s">
        <v>38</v>
      </c>
      <c r="AB9449">
        <v>66</v>
      </c>
      <c r="AC9449" t="s">
        <v>9501</v>
      </c>
    </row>
    <row r="9450" spans="1:29">
      <c r="A9450" s="1" t="s">
        <v>30</v>
      </c>
      <c r="B9450" s="2">
        <v>42879.118750000001</v>
      </c>
      <c r="C9450">
        <v>65</v>
      </c>
      <c r="D9450">
        <v>65</v>
      </c>
      <c r="E9450">
        <v>100</v>
      </c>
      <c r="F9450">
        <v>310</v>
      </c>
      <c r="G9450">
        <v>3</v>
      </c>
      <c r="H9450">
        <v>0</v>
      </c>
      <c r="I9450">
        <v>29.67</v>
      </c>
      <c r="J9450">
        <v>1004.3</v>
      </c>
      <c r="K9450">
        <v>3</v>
      </c>
      <c r="M9450" t="s">
        <v>34</v>
      </c>
      <c r="N9450" t="s">
        <v>32</v>
      </c>
      <c r="O9450" t="s">
        <v>43</v>
      </c>
      <c r="Q9450">
        <v>300</v>
      </c>
      <c r="R9450">
        <v>700</v>
      </c>
      <c r="S9450">
        <v>5000</v>
      </c>
      <c r="U9450" t="s">
        <v>38</v>
      </c>
      <c r="AB9450">
        <v>64.900000000000006</v>
      </c>
      <c r="AC9450" t="s">
        <v>9502</v>
      </c>
    </row>
    <row r="9451" spans="1:29">
      <c r="A9451" s="1" t="s">
        <v>30</v>
      </c>
      <c r="B9451" s="2">
        <v>42879.160416666666</v>
      </c>
      <c r="C9451">
        <v>65</v>
      </c>
      <c r="D9451">
        <v>64</v>
      </c>
      <c r="E9451">
        <v>96.9</v>
      </c>
      <c r="F9451">
        <v>0</v>
      </c>
      <c r="G9451">
        <v>0</v>
      </c>
      <c r="I9451">
        <v>29.66</v>
      </c>
      <c r="J9451">
        <v>1004</v>
      </c>
      <c r="K9451">
        <v>3</v>
      </c>
      <c r="M9451" t="s">
        <v>31</v>
      </c>
      <c r="N9451" t="s">
        <v>32</v>
      </c>
      <c r="O9451" t="s">
        <v>32</v>
      </c>
      <c r="P9451" t="s">
        <v>32</v>
      </c>
      <c r="Q9451">
        <v>200</v>
      </c>
      <c r="R9451">
        <v>500</v>
      </c>
      <c r="S9451">
        <v>2200</v>
      </c>
      <c r="T9451">
        <v>25000</v>
      </c>
      <c r="AB9451">
        <v>64.900000000000006</v>
      </c>
      <c r="AC9451" t="s">
        <v>9503</v>
      </c>
    </row>
    <row r="9452" spans="1:29">
      <c r="A9452" s="1" t="s">
        <v>30</v>
      </c>
      <c r="B9452" s="2">
        <v>42879.20208333333</v>
      </c>
      <c r="C9452">
        <v>65</v>
      </c>
      <c r="D9452">
        <v>64</v>
      </c>
      <c r="E9452">
        <v>96.9</v>
      </c>
      <c r="F9452">
        <v>0</v>
      </c>
      <c r="G9452">
        <v>0</v>
      </c>
      <c r="H9452">
        <v>0</v>
      </c>
      <c r="I9452">
        <v>29.67</v>
      </c>
      <c r="J9452">
        <v>1004.2</v>
      </c>
      <c r="K9452">
        <v>3</v>
      </c>
      <c r="M9452" t="s">
        <v>32</v>
      </c>
      <c r="N9452" t="s">
        <v>43</v>
      </c>
      <c r="Q9452">
        <v>600</v>
      </c>
      <c r="R9452">
        <v>1600</v>
      </c>
      <c r="AB9452">
        <v>64.900000000000006</v>
      </c>
      <c r="AC9452" t="s">
        <v>9504</v>
      </c>
    </row>
    <row r="9453" spans="1:29">
      <c r="A9453" s="1" t="s">
        <v>30</v>
      </c>
      <c r="B9453" s="2">
        <v>42879.243750000001</v>
      </c>
      <c r="C9453">
        <v>65</v>
      </c>
      <c r="D9453">
        <v>63</v>
      </c>
      <c r="E9453">
        <v>93.56</v>
      </c>
      <c r="F9453">
        <v>0</v>
      </c>
      <c r="G9453">
        <v>0</v>
      </c>
      <c r="H9453">
        <v>0</v>
      </c>
      <c r="I9453">
        <v>29.66</v>
      </c>
      <c r="J9453">
        <v>1004.1</v>
      </c>
      <c r="K9453">
        <v>3</v>
      </c>
      <c r="M9453" t="s">
        <v>32</v>
      </c>
      <c r="N9453" t="s">
        <v>32</v>
      </c>
      <c r="O9453" t="s">
        <v>43</v>
      </c>
      <c r="Q9453">
        <v>600</v>
      </c>
      <c r="R9453">
        <v>1500</v>
      </c>
      <c r="S9453">
        <v>2300</v>
      </c>
      <c r="AB9453">
        <v>64.900000000000006</v>
      </c>
      <c r="AC9453" t="s">
        <v>9505</v>
      </c>
    </row>
    <row r="9454" spans="1:29">
      <c r="A9454" s="1" t="s">
        <v>30</v>
      </c>
      <c r="B9454" s="2">
        <v>42879.254861111112</v>
      </c>
      <c r="C9454">
        <v>65</v>
      </c>
      <c r="D9454">
        <v>64</v>
      </c>
      <c r="E9454">
        <v>96.9</v>
      </c>
      <c r="F9454">
        <v>0</v>
      </c>
      <c r="G9454">
        <v>0</v>
      </c>
      <c r="H9454">
        <v>0</v>
      </c>
      <c r="I9454">
        <v>29.66</v>
      </c>
      <c r="K9454">
        <v>3</v>
      </c>
      <c r="M9454" t="s">
        <v>31</v>
      </c>
      <c r="N9454" t="s">
        <v>43</v>
      </c>
      <c r="Q9454">
        <v>400</v>
      </c>
      <c r="R9454">
        <v>2000</v>
      </c>
      <c r="AB9454">
        <v>64.900000000000006</v>
      </c>
      <c r="AC9454" t="s">
        <v>9506</v>
      </c>
    </row>
    <row r="9455" spans="1:29">
      <c r="A9455" s="1" t="s">
        <v>30</v>
      </c>
      <c r="B9455" s="2">
        <v>42879.285416666666</v>
      </c>
      <c r="C9455">
        <v>65</v>
      </c>
      <c r="D9455">
        <v>64</v>
      </c>
      <c r="E9455">
        <v>96.9</v>
      </c>
      <c r="F9455">
        <v>0</v>
      </c>
      <c r="G9455">
        <v>0</v>
      </c>
      <c r="H9455">
        <v>0</v>
      </c>
      <c r="I9455">
        <v>29.68</v>
      </c>
      <c r="J9455">
        <v>1004.7</v>
      </c>
      <c r="K9455">
        <v>3</v>
      </c>
      <c r="M9455" t="s">
        <v>31</v>
      </c>
      <c r="N9455" t="s">
        <v>43</v>
      </c>
      <c r="Q9455">
        <v>400</v>
      </c>
      <c r="R9455">
        <v>2800</v>
      </c>
      <c r="AB9455">
        <v>64.900000000000006</v>
      </c>
      <c r="AC9455" t="s">
        <v>9507</v>
      </c>
    </row>
    <row r="9456" spans="1:29">
      <c r="A9456" s="1" t="s">
        <v>30</v>
      </c>
      <c r="B9456" s="2">
        <v>42879.32708333333</v>
      </c>
      <c r="C9456">
        <v>66</v>
      </c>
      <c r="D9456">
        <v>64</v>
      </c>
      <c r="E9456">
        <v>93.26</v>
      </c>
      <c r="G9456">
        <v>3</v>
      </c>
      <c r="H9456">
        <v>0</v>
      </c>
      <c r="I9456">
        <v>29.68</v>
      </c>
      <c r="J9456">
        <v>1004.8</v>
      </c>
      <c r="K9456">
        <v>3</v>
      </c>
      <c r="M9456" t="s">
        <v>34</v>
      </c>
      <c r="N9456" t="s">
        <v>32</v>
      </c>
      <c r="O9456" t="s">
        <v>43</v>
      </c>
      <c r="Q9456">
        <v>600</v>
      </c>
      <c r="R9456">
        <v>1300</v>
      </c>
      <c r="S9456">
        <v>3200</v>
      </c>
      <c r="AB9456">
        <v>66</v>
      </c>
      <c r="AC9456" t="s">
        <v>9508</v>
      </c>
    </row>
    <row r="9457" spans="1:29">
      <c r="A9457" s="1" t="s">
        <v>30</v>
      </c>
      <c r="B9457" s="2">
        <v>42879.368750000001</v>
      </c>
      <c r="C9457">
        <v>67</v>
      </c>
      <c r="D9457">
        <v>64</v>
      </c>
      <c r="E9457">
        <v>90.4</v>
      </c>
      <c r="F9457">
        <v>80</v>
      </c>
      <c r="G9457">
        <v>3</v>
      </c>
      <c r="H9457">
        <v>0</v>
      </c>
      <c r="I9457">
        <v>29.68</v>
      </c>
      <c r="J9457">
        <v>1004.8</v>
      </c>
      <c r="K9457">
        <v>3</v>
      </c>
      <c r="M9457" t="s">
        <v>34</v>
      </c>
      <c r="N9457" t="s">
        <v>43</v>
      </c>
      <c r="Q9457">
        <v>500</v>
      </c>
      <c r="R9457">
        <v>1000</v>
      </c>
      <c r="AB9457">
        <v>66.900000000000006</v>
      </c>
      <c r="AC9457" t="s">
        <v>9509</v>
      </c>
    </row>
    <row r="9458" spans="1:29">
      <c r="A9458" s="1" t="s">
        <v>30</v>
      </c>
      <c r="B9458" s="2">
        <v>42879.410416666666</v>
      </c>
      <c r="C9458">
        <v>68</v>
      </c>
      <c r="D9458">
        <v>65</v>
      </c>
      <c r="E9458">
        <v>89.81</v>
      </c>
      <c r="G9458">
        <v>4</v>
      </c>
      <c r="I9458">
        <v>29.69</v>
      </c>
      <c r="J9458">
        <v>1005</v>
      </c>
      <c r="K9458">
        <v>3</v>
      </c>
      <c r="M9458" t="s">
        <v>31</v>
      </c>
      <c r="N9458" t="s">
        <v>32</v>
      </c>
      <c r="O9458" t="s">
        <v>43</v>
      </c>
      <c r="Q9458">
        <v>600</v>
      </c>
      <c r="R9458">
        <v>1000</v>
      </c>
      <c r="S9458">
        <v>2100</v>
      </c>
      <c r="U9458" t="e" cm="1">
        <f t="array" ref="U9458">-DZ BR</f>
        <v>#NAME?</v>
      </c>
      <c r="AB9458">
        <v>68</v>
      </c>
      <c r="AC9458" t="s">
        <v>9510</v>
      </c>
    </row>
    <row r="9459" spans="1:29">
      <c r="A9459" s="1" t="s">
        <v>30</v>
      </c>
      <c r="B9459" s="2">
        <v>42879.45208333333</v>
      </c>
      <c r="C9459">
        <v>69</v>
      </c>
      <c r="D9459">
        <v>66</v>
      </c>
      <c r="E9459">
        <v>89.86</v>
      </c>
      <c r="F9459">
        <v>110</v>
      </c>
      <c r="G9459">
        <v>5</v>
      </c>
      <c r="I9459">
        <v>29.69</v>
      </c>
      <c r="J9459">
        <v>1004.9</v>
      </c>
      <c r="K9459">
        <v>3</v>
      </c>
      <c r="M9459" t="s">
        <v>32</v>
      </c>
      <c r="N9459" t="s">
        <v>43</v>
      </c>
      <c r="Q9459">
        <v>1000</v>
      </c>
      <c r="R9459">
        <v>3300</v>
      </c>
      <c r="U9459" t="e" cm="1">
        <f t="array" ref="U9459">-DZ</f>
        <v>#NAME?</v>
      </c>
      <c r="AB9459">
        <v>69.099999999999994</v>
      </c>
      <c r="AC9459" t="s">
        <v>9511</v>
      </c>
    </row>
    <row r="9460" spans="1:29">
      <c r="A9460" s="1" t="s">
        <v>30</v>
      </c>
      <c r="B9460" s="2">
        <v>42879.479861111111</v>
      </c>
      <c r="C9460">
        <v>69</v>
      </c>
      <c r="D9460">
        <v>66</v>
      </c>
      <c r="E9460">
        <v>89.86</v>
      </c>
      <c r="G9460">
        <v>5</v>
      </c>
      <c r="I9460">
        <v>29.69</v>
      </c>
      <c r="K9460">
        <v>10</v>
      </c>
      <c r="M9460" t="s">
        <v>31</v>
      </c>
      <c r="N9460" t="s">
        <v>34</v>
      </c>
      <c r="O9460" t="s">
        <v>43</v>
      </c>
      <c r="Q9460">
        <v>600</v>
      </c>
      <c r="R9460">
        <v>1100</v>
      </c>
      <c r="S9460">
        <v>2200</v>
      </c>
      <c r="AB9460">
        <v>69.099999999999994</v>
      </c>
      <c r="AC9460" t="s">
        <v>9512</v>
      </c>
    </row>
    <row r="9461" spans="1:29">
      <c r="A9461" s="1" t="s">
        <v>30</v>
      </c>
      <c r="B9461" s="2">
        <v>42879.493750000001</v>
      </c>
      <c r="C9461">
        <v>69</v>
      </c>
      <c r="D9461">
        <v>66</v>
      </c>
      <c r="E9461">
        <v>89.86</v>
      </c>
      <c r="F9461">
        <v>160</v>
      </c>
      <c r="G9461">
        <v>5</v>
      </c>
      <c r="I9461">
        <v>29.69</v>
      </c>
      <c r="J9461">
        <v>1005</v>
      </c>
      <c r="K9461">
        <v>10</v>
      </c>
      <c r="M9461" t="s">
        <v>31</v>
      </c>
      <c r="N9461" t="s">
        <v>34</v>
      </c>
      <c r="O9461" t="s">
        <v>43</v>
      </c>
      <c r="Q9461">
        <v>700</v>
      </c>
      <c r="R9461">
        <v>1200</v>
      </c>
      <c r="S9461">
        <v>2200</v>
      </c>
      <c r="U9461" t="e" cm="1">
        <f t="array" ref="U9461">-DZ</f>
        <v>#NAME?</v>
      </c>
      <c r="AB9461">
        <v>69.099999999999994</v>
      </c>
      <c r="AC9461" t="s">
        <v>9513</v>
      </c>
    </row>
    <row r="9462" spans="1:29">
      <c r="A9462" s="1" t="s">
        <v>30</v>
      </c>
      <c r="B9462" s="2">
        <v>42879.535416666666</v>
      </c>
      <c r="C9462">
        <v>71</v>
      </c>
      <c r="D9462">
        <v>66</v>
      </c>
      <c r="E9462">
        <v>83.93</v>
      </c>
      <c r="F9462">
        <v>170</v>
      </c>
      <c r="G9462">
        <v>9</v>
      </c>
      <c r="I9462">
        <v>29.69</v>
      </c>
      <c r="J9462">
        <v>1004.9</v>
      </c>
      <c r="K9462">
        <v>10</v>
      </c>
      <c r="M9462" t="s">
        <v>34</v>
      </c>
      <c r="N9462" t="s">
        <v>32</v>
      </c>
      <c r="O9462" t="s">
        <v>43</v>
      </c>
      <c r="Q9462">
        <v>1000</v>
      </c>
      <c r="R9462">
        <v>1800</v>
      </c>
      <c r="S9462">
        <v>3800</v>
      </c>
      <c r="AB9462">
        <v>71.099999999999994</v>
      </c>
      <c r="AC9462" t="s">
        <v>9514</v>
      </c>
    </row>
    <row r="9463" spans="1:29">
      <c r="A9463" s="1" t="s">
        <v>30</v>
      </c>
      <c r="B9463" s="2">
        <v>42879.557638888888</v>
      </c>
      <c r="C9463">
        <v>72</v>
      </c>
      <c r="D9463">
        <v>66</v>
      </c>
      <c r="E9463">
        <v>81.41</v>
      </c>
      <c r="F9463">
        <v>140</v>
      </c>
      <c r="G9463">
        <v>4</v>
      </c>
      <c r="H9463">
        <v>0</v>
      </c>
      <c r="I9463">
        <v>29.67</v>
      </c>
      <c r="K9463">
        <v>10</v>
      </c>
      <c r="M9463" t="s">
        <v>31</v>
      </c>
      <c r="N9463" t="s">
        <v>34</v>
      </c>
      <c r="O9463" t="s">
        <v>43</v>
      </c>
      <c r="Q9463">
        <v>1200</v>
      </c>
      <c r="R9463">
        <v>2000</v>
      </c>
      <c r="S9463">
        <v>4000</v>
      </c>
      <c r="AB9463">
        <v>72</v>
      </c>
      <c r="AC9463" t="s">
        <v>9515</v>
      </c>
    </row>
    <row r="9464" spans="1:29">
      <c r="A9464" s="1" t="s">
        <v>30</v>
      </c>
      <c r="B9464" s="2">
        <v>42879.57708333333</v>
      </c>
      <c r="C9464">
        <v>73</v>
      </c>
      <c r="D9464">
        <v>66</v>
      </c>
      <c r="E9464">
        <v>78.7</v>
      </c>
      <c r="F9464">
        <v>130</v>
      </c>
      <c r="G9464">
        <v>8</v>
      </c>
      <c r="H9464">
        <v>0</v>
      </c>
      <c r="I9464">
        <v>29.65</v>
      </c>
      <c r="J9464">
        <v>1003.5</v>
      </c>
      <c r="K9464">
        <v>10</v>
      </c>
      <c r="M9464" t="s">
        <v>31</v>
      </c>
      <c r="N9464" t="s">
        <v>34</v>
      </c>
      <c r="O9464" t="s">
        <v>32</v>
      </c>
      <c r="P9464" t="s">
        <v>43</v>
      </c>
      <c r="Q9464">
        <v>1600</v>
      </c>
      <c r="R9464">
        <v>4000</v>
      </c>
      <c r="S9464">
        <v>6500</v>
      </c>
      <c r="T9464">
        <v>25000</v>
      </c>
      <c r="AB9464">
        <v>73</v>
      </c>
      <c r="AC9464" t="s">
        <v>9516</v>
      </c>
    </row>
    <row r="9465" spans="1:29">
      <c r="A9465" s="1" t="s">
        <v>30</v>
      </c>
      <c r="B9465" s="2">
        <v>42879.607638888891</v>
      </c>
      <c r="C9465">
        <v>73</v>
      </c>
      <c r="D9465">
        <v>66</v>
      </c>
      <c r="E9465">
        <v>78.7</v>
      </c>
      <c r="F9465">
        <v>150</v>
      </c>
      <c r="G9465">
        <v>5</v>
      </c>
      <c r="H9465">
        <v>0</v>
      </c>
      <c r="I9465">
        <v>29.65</v>
      </c>
      <c r="K9465">
        <v>10</v>
      </c>
      <c r="M9465" t="s">
        <v>31</v>
      </c>
      <c r="N9465" t="s">
        <v>32</v>
      </c>
      <c r="O9465" t="s">
        <v>32</v>
      </c>
      <c r="P9465" t="s">
        <v>43</v>
      </c>
      <c r="Q9465">
        <v>1600</v>
      </c>
      <c r="R9465">
        <v>2200</v>
      </c>
      <c r="S9465">
        <v>4500</v>
      </c>
      <c r="T9465">
        <v>25000</v>
      </c>
      <c r="AB9465">
        <v>73</v>
      </c>
      <c r="AC9465" t="s">
        <v>9517</v>
      </c>
    </row>
    <row r="9466" spans="1:29">
      <c r="A9466" s="1" t="s">
        <v>30</v>
      </c>
      <c r="B9466" s="2">
        <v>42879.618750000001</v>
      </c>
      <c r="C9466">
        <v>73</v>
      </c>
      <c r="D9466">
        <v>66</v>
      </c>
      <c r="E9466">
        <v>78.7</v>
      </c>
      <c r="F9466">
        <v>130</v>
      </c>
      <c r="G9466">
        <v>6</v>
      </c>
      <c r="H9466">
        <v>0</v>
      </c>
      <c r="I9466">
        <v>29.65</v>
      </c>
      <c r="J9466">
        <v>1003.4</v>
      </c>
      <c r="K9466">
        <v>10</v>
      </c>
      <c r="M9466" t="s">
        <v>31</v>
      </c>
      <c r="N9466" t="s">
        <v>32</v>
      </c>
      <c r="O9466" t="s">
        <v>43</v>
      </c>
      <c r="Q9466">
        <v>1600</v>
      </c>
      <c r="R9466">
        <v>2500</v>
      </c>
      <c r="S9466">
        <v>5000</v>
      </c>
      <c r="AB9466">
        <v>73</v>
      </c>
      <c r="AC9466" t="s">
        <v>9518</v>
      </c>
    </row>
    <row r="9467" spans="1:29">
      <c r="A9467" s="1" t="s">
        <v>30</v>
      </c>
      <c r="B9467" s="2">
        <v>42879.660416666666</v>
      </c>
      <c r="C9467">
        <v>74</v>
      </c>
      <c r="D9467">
        <v>67</v>
      </c>
      <c r="E9467">
        <v>78.77</v>
      </c>
      <c r="F9467">
        <v>130</v>
      </c>
      <c r="G9467">
        <v>7</v>
      </c>
      <c r="H9467">
        <v>0</v>
      </c>
      <c r="I9467">
        <v>29.61</v>
      </c>
      <c r="J9467">
        <v>1002.2</v>
      </c>
      <c r="K9467">
        <v>10</v>
      </c>
      <c r="M9467" t="s">
        <v>31</v>
      </c>
      <c r="N9467" t="s">
        <v>32</v>
      </c>
      <c r="O9467" t="s">
        <v>43</v>
      </c>
      <c r="Q9467">
        <v>1600</v>
      </c>
      <c r="R9467">
        <v>2800</v>
      </c>
      <c r="S9467">
        <v>5000</v>
      </c>
      <c r="AB9467">
        <v>73.900000000000006</v>
      </c>
      <c r="AC9467" t="s">
        <v>9519</v>
      </c>
    </row>
    <row r="9468" spans="1:29">
      <c r="A9468" s="1" t="s">
        <v>30</v>
      </c>
      <c r="B9468" s="2">
        <v>42879.70208333333</v>
      </c>
      <c r="C9468">
        <v>73</v>
      </c>
      <c r="D9468">
        <v>68</v>
      </c>
      <c r="E9468">
        <v>84.34</v>
      </c>
      <c r="F9468">
        <v>120</v>
      </c>
      <c r="G9468">
        <v>7</v>
      </c>
      <c r="H9468">
        <v>0</v>
      </c>
      <c r="I9468">
        <v>29.6</v>
      </c>
      <c r="J9468">
        <v>1001.7</v>
      </c>
      <c r="K9468">
        <v>10</v>
      </c>
      <c r="M9468" t="s">
        <v>31</v>
      </c>
      <c r="N9468" t="s">
        <v>34</v>
      </c>
      <c r="O9468" t="s">
        <v>32</v>
      </c>
      <c r="P9468" t="s">
        <v>43</v>
      </c>
      <c r="Q9468">
        <v>1600</v>
      </c>
      <c r="R9468">
        <v>2500</v>
      </c>
      <c r="S9468">
        <v>4200</v>
      </c>
      <c r="T9468">
        <v>17000</v>
      </c>
      <c r="AB9468">
        <v>73</v>
      </c>
      <c r="AC9468" t="s">
        <v>9520</v>
      </c>
    </row>
    <row r="9469" spans="1:29">
      <c r="A9469" s="1" t="s">
        <v>30</v>
      </c>
      <c r="B9469" s="2">
        <v>42879.729861111111</v>
      </c>
      <c r="C9469">
        <v>72</v>
      </c>
      <c r="D9469">
        <v>68</v>
      </c>
      <c r="E9469">
        <v>87.24</v>
      </c>
      <c r="F9469">
        <v>110</v>
      </c>
      <c r="G9469">
        <v>6</v>
      </c>
      <c r="I9469">
        <v>29.6</v>
      </c>
      <c r="K9469">
        <v>7</v>
      </c>
      <c r="M9469" t="s">
        <v>31</v>
      </c>
      <c r="N9469" t="s">
        <v>32</v>
      </c>
      <c r="O9469" t="s">
        <v>43</v>
      </c>
      <c r="Q9469">
        <v>2000</v>
      </c>
      <c r="R9469">
        <v>4200</v>
      </c>
      <c r="S9469">
        <v>17000</v>
      </c>
      <c r="U9469" t="e" cm="1">
        <f t="array" ref="U9469">-TSRA</f>
        <v>#NAME?</v>
      </c>
      <c r="AB9469">
        <v>73</v>
      </c>
      <c r="AC9469" t="s">
        <v>9521</v>
      </c>
    </row>
    <row r="9470" spans="1:29">
      <c r="A9470" s="1" t="s">
        <v>30</v>
      </c>
      <c r="B9470" s="2">
        <v>42879.743750000001</v>
      </c>
      <c r="C9470">
        <v>71</v>
      </c>
      <c r="D9470">
        <v>69</v>
      </c>
      <c r="E9470">
        <v>93.4</v>
      </c>
      <c r="F9470">
        <v>100</v>
      </c>
      <c r="G9470">
        <v>5</v>
      </c>
      <c r="H9470">
        <v>0.03</v>
      </c>
      <c r="I9470">
        <v>29.59</v>
      </c>
      <c r="J9470">
        <v>1001.7</v>
      </c>
      <c r="K9470">
        <v>4</v>
      </c>
      <c r="M9470" t="s">
        <v>31</v>
      </c>
      <c r="N9470" t="s">
        <v>32</v>
      </c>
      <c r="O9470" t="s">
        <v>43</v>
      </c>
      <c r="Q9470">
        <v>2000</v>
      </c>
      <c r="R9470">
        <v>4100</v>
      </c>
      <c r="S9470">
        <v>10000</v>
      </c>
      <c r="U9470" t="s">
        <v>440</v>
      </c>
      <c r="AB9470">
        <v>72.3</v>
      </c>
      <c r="AC9470" t="s">
        <v>9522</v>
      </c>
    </row>
    <row r="9471" spans="1:29">
      <c r="A9471" s="1" t="s">
        <v>30</v>
      </c>
      <c r="B9471" s="2">
        <v>42879.754861111112</v>
      </c>
      <c r="C9471">
        <v>71</v>
      </c>
      <c r="D9471">
        <v>69</v>
      </c>
      <c r="E9471">
        <v>93.4</v>
      </c>
      <c r="F9471">
        <v>140</v>
      </c>
      <c r="G9471">
        <v>7</v>
      </c>
      <c r="H9471">
        <v>0.06</v>
      </c>
      <c r="I9471">
        <v>29.6</v>
      </c>
      <c r="K9471">
        <v>2</v>
      </c>
      <c r="M9471" t="s">
        <v>34</v>
      </c>
      <c r="N9471" t="s">
        <v>32</v>
      </c>
      <c r="O9471" t="s">
        <v>43</v>
      </c>
      <c r="Q9471">
        <v>2700</v>
      </c>
      <c r="R9471">
        <v>7500</v>
      </c>
      <c r="S9471">
        <v>10000</v>
      </c>
      <c r="U9471" t="e" cm="1">
        <f t="array" ref="U9471">+TSRA BR</f>
        <v>#NAME?</v>
      </c>
      <c r="AB9471">
        <v>72.3</v>
      </c>
      <c r="AC9471" t="s">
        <v>9523</v>
      </c>
    </row>
    <row r="9472" spans="1:29">
      <c r="A9472" s="1" t="s">
        <v>30</v>
      </c>
      <c r="B9472" s="2">
        <v>42879.774305555555</v>
      </c>
      <c r="C9472">
        <v>68</v>
      </c>
      <c r="D9472">
        <v>66</v>
      </c>
      <c r="E9472">
        <v>93.32</v>
      </c>
      <c r="F9472">
        <v>250</v>
      </c>
      <c r="G9472">
        <v>6</v>
      </c>
      <c r="H9472">
        <v>0.24</v>
      </c>
      <c r="I9472">
        <v>29.58</v>
      </c>
      <c r="K9472">
        <v>4</v>
      </c>
      <c r="L9472">
        <v>15</v>
      </c>
      <c r="M9472" t="s">
        <v>31</v>
      </c>
      <c r="N9472" t="s">
        <v>32</v>
      </c>
      <c r="O9472" t="s">
        <v>43</v>
      </c>
      <c r="Q9472">
        <v>1900</v>
      </c>
      <c r="R9472">
        <v>4800</v>
      </c>
      <c r="S9472">
        <v>10000</v>
      </c>
      <c r="U9472" t="e" cm="1">
        <f t="array" ref="U9472">-TSRA BR</f>
        <v>#NAME?</v>
      </c>
      <c r="AB9472">
        <v>68</v>
      </c>
      <c r="AC9472" t="s">
        <v>9524</v>
      </c>
    </row>
    <row r="9473" spans="1:29">
      <c r="A9473" s="1" t="s">
        <v>30</v>
      </c>
      <c r="B9473" s="2">
        <v>42879.785416666666</v>
      </c>
      <c r="C9473">
        <v>69</v>
      </c>
      <c r="D9473">
        <v>68</v>
      </c>
      <c r="E9473">
        <v>96.29</v>
      </c>
      <c r="F9473">
        <v>180</v>
      </c>
      <c r="G9473">
        <v>5</v>
      </c>
      <c r="H9473">
        <v>0.25</v>
      </c>
      <c r="I9473">
        <v>29.6</v>
      </c>
      <c r="J9473">
        <v>1002</v>
      </c>
      <c r="K9473">
        <v>7</v>
      </c>
      <c r="M9473" t="s">
        <v>31</v>
      </c>
      <c r="N9473" t="s">
        <v>34</v>
      </c>
      <c r="O9473" t="s">
        <v>43</v>
      </c>
      <c r="Q9473">
        <v>1900</v>
      </c>
      <c r="R9473">
        <v>4600</v>
      </c>
      <c r="S9473">
        <v>11000</v>
      </c>
      <c r="U9473" t="e" cm="1">
        <f t="array" ref="U9473">-TSRA</f>
        <v>#NAME?</v>
      </c>
      <c r="AB9473">
        <v>69.099999999999994</v>
      </c>
      <c r="AC9473" t="s">
        <v>9525</v>
      </c>
    </row>
    <row r="9474" spans="1:29">
      <c r="A9474" s="1" t="s">
        <v>30</v>
      </c>
      <c r="B9474" s="2">
        <v>42879.793749999997</v>
      </c>
      <c r="C9474">
        <v>70</v>
      </c>
      <c r="D9474">
        <v>67</v>
      </c>
      <c r="E9474">
        <v>89.9</v>
      </c>
      <c r="F9474">
        <v>170</v>
      </c>
      <c r="G9474">
        <v>5</v>
      </c>
      <c r="I9474">
        <v>29.59</v>
      </c>
      <c r="K9474">
        <v>10</v>
      </c>
      <c r="M9474" t="s">
        <v>31</v>
      </c>
      <c r="N9474" t="s">
        <v>34</v>
      </c>
      <c r="O9474" t="s">
        <v>32</v>
      </c>
      <c r="P9474" t="s">
        <v>43</v>
      </c>
      <c r="Q9474">
        <v>1900</v>
      </c>
      <c r="R9474">
        <v>3200</v>
      </c>
      <c r="S9474">
        <v>8000</v>
      </c>
      <c r="T9474">
        <v>25000</v>
      </c>
      <c r="AB9474">
        <v>70</v>
      </c>
      <c r="AC9474" t="s">
        <v>9526</v>
      </c>
    </row>
    <row r="9475" spans="1:29">
      <c r="A9475" s="1" t="s">
        <v>30</v>
      </c>
      <c r="B9475" s="2">
        <v>42879.82708333333</v>
      </c>
      <c r="C9475">
        <v>70</v>
      </c>
      <c r="D9475">
        <v>67</v>
      </c>
      <c r="E9475">
        <v>89.9</v>
      </c>
      <c r="F9475">
        <v>130</v>
      </c>
      <c r="G9475">
        <v>6</v>
      </c>
      <c r="I9475">
        <v>29.6</v>
      </c>
      <c r="J9475">
        <v>1001.8</v>
      </c>
      <c r="K9475">
        <v>10</v>
      </c>
      <c r="M9475" t="s">
        <v>31</v>
      </c>
      <c r="N9475" t="s">
        <v>32</v>
      </c>
      <c r="O9475" t="s">
        <v>43</v>
      </c>
      <c r="Q9475">
        <v>1900</v>
      </c>
      <c r="R9475">
        <v>6000</v>
      </c>
      <c r="S9475">
        <v>10000</v>
      </c>
      <c r="AB9475">
        <v>70</v>
      </c>
      <c r="AC9475" t="s">
        <v>9527</v>
      </c>
    </row>
    <row r="9476" spans="1:29">
      <c r="A9476" s="1" t="s">
        <v>30</v>
      </c>
      <c r="B9476" s="2">
        <v>42879.868750000001</v>
      </c>
      <c r="C9476">
        <v>69</v>
      </c>
      <c r="D9476">
        <v>68</v>
      </c>
      <c r="E9476">
        <v>96.29</v>
      </c>
      <c r="F9476">
        <v>120</v>
      </c>
      <c r="G9476">
        <v>7</v>
      </c>
      <c r="H9476">
        <v>0</v>
      </c>
      <c r="I9476">
        <v>29.58</v>
      </c>
      <c r="J9476">
        <v>1001.1</v>
      </c>
      <c r="K9476">
        <v>10</v>
      </c>
      <c r="M9476" t="s">
        <v>31</v>
      </c>
      <c r="N9476" t="s">
        <v>34</v>
      </c>
      <c r="O9476" t="s">
        <v>34</v>
      </c>
      <c r="P9476" t="s">
        <v>43</v>
      </c>
      <c r="Q9476">
        <v>2000</v>
      </c>
      <c r="R9476">
        <v>4000</v>
      </c>
      <c r="S9476">
        <v>10000</v>
      </c>
      <c r="T9476">
        <v>15000</v>
      </c>
      <c r="AB9476">
        <v>69.099999999999994</v>
      </c>
      <c r="AC9476" t="s">
        <v>9528</v>
      </c>
    </row>
    <row r="9477" spans="1:29">
      <c r="A9477" s="1" t="s">
        <v>30</v>
      </c>
      <c r="B9477" s="2">
        <v>42879.910416666666</v>
      </c>
      <c r="C9477">
        <v>69</v>
      </c>
      <c r="D9477">
        <v>67</v>
      </c>
      <c r="E9477">
        <v>92.71</v>
      </c>
      <c r="F9477">
        <v>130</v>
      </c>
      <c r="G9477">
        <v>7</v>
      </c>
      <c r="H9477">
        <v>0</v>
      </c>
      <c r="I9477">
        <v>29.56</v>
      </c>
      <c r="J9477">
        <v>1000.4</v>
      </c>
      <c r="K9477">
        <v>10</v>
      </c>
      <c r="M9477" t="s">
        <v>31</v>
      </c>
      <c r="N9477" t="s">
        <v>34</v>
      </c>
      <c r="O9477" t="s">
        <v>32</v>
      </c>
      <c r="P9477" t="s">
        <v>43</v>
      </c>
      <c r="Q9477">
        <v>1000</v>
      </c>
      <c r="R9477">
        <v>8000</v>
      </c>
      <c r="S9477">
        <v>12000</v>
      </c>
      <c r="T9477">
        <v>22000</v>
      </c>
      <c r="AB9477">
        <v>69.099999999999994</v>
      </c>
      <c r="AC9477" t="s">
        <v>9529</v>
      </c>
    </row>
    <row r="9478" spans="1:29">
      <c r="A9478" s="1" t="s">
        <v>30</v>
      </c>
      <c r="B9478" s="2">
        <v>42879.935416666667</v>
      </c>
      <c r="C9478">
        <v>69</v>
      </c>
      <c r="D9478">
        <v>67</v>
      </c>
      <c r="E9478">
        <v>92.71</v>
      </c>
      <c r="F9478">
        <v>140</v>
      </c>
      <c r="G9478">
        <v>7</v>
      </c>
      <c r="I9478">
        <v>29.56</v>
      </c>
      <c r="K9478">
        <v>8</v>
      </c>
      <c r="M9478" t="s">
        <v>31</v>
      </c>
      <c r="N9478" t="s">
        <v>32</v>
      </c>
      <c r="O9478" t="s">
        <v>43</v>
      </c>
      <c r="Q9478">
        <v>1000</v>
      </c>
      <c r="R9478">
        <v>2300</v>
      </c>
      <c r="S9478">
        <v>4700</v>
      </c>
      <c r="U9478" t="e" cm="1">
        <f t="array" ref="U9478">-RA</f>
        <v>#NAME?</v>
      </c>
      <c r="AB9478">
        <v>69.099999999999994</v>
      </c>
      <c r="AC9478" t="s">
        <v>9530</v>
      </c>
    </row>
    <row r="9479" spans="1:29">
      <c r="A9479" s="1" t="s">
        <v>30</v>
      </c>
      <c r="B9479" s="2">
        <v>42879.95208333333</v>
      </c>
      <c r="C9479">
        <v>69</v>
      </c>
      <c r="D9479">
        <v>67</v>
      </c>
      <c r="E9479">
        <v>92.71</v>
      </c>
      <c r="F9479">
        <v>140</v>
      </c>
      <c r="G9479">
        <v>7</v>
      </c>
      <c r="I9479">
        <v>29.55</v>
      </c>
      <c r="J9479">
        <v>1000.2</v>
      </c>
      <c r="K9479">
        <v>6</v>
      </c>
      <c r="M9479" t="s">
        <v>31</v>
      </c>
      <c r="N9479" t="s">
        <v>32</v>
      </c>
      <c r="O9479" t="s">
        <v>43</v>
      </c>
      <c r="Q9479">
        <v>1100</v>
      </c>
      <c r="R9479">
        <v>1600</v>
      </c>
      <c r="S9479">
        <v>6000</v>
      </c>
      <c r="U9479" t="e" cm="1">
        <f t="array" ref="U9479">-RA BR</f>
        <v>#NAME?</v>
      </c>
      <c r="AB9479">
        <v>69.099999999999994</v>
      </c>
      <c r="AC9479" t="s">
        <v>9531</v>
      </c>
    </row>
    <row r="9480" spans="1:29">
      <c r="A9480" s="1" t="s">
        <v>30</v>
      </c>
      <c r="B9480" s="2">
        <v>42879.963888888888</v>
      </c>
      <c r="C9480">
        <v>69</v>
      </c>
      <c r="D9480">
        <v>67</v>
      </c>
      <c r="E9480">
        <v>92.71</v>
      </c>
      <c r="F9480">
        <v>150</v>
      </c>
      <c r="G9480">
        <v>10</v>
      </c>
      <c r="H9480">
        <v>0.01</v>
      </c>
      <c r="I9480">
        <v>29.54</v>
      </c>
      <c r="K9480">
        <v>10</v>
      </c>
      <c r="M9480" t="s">
        <v>31</v>
      </c>
      <c r="N9480" t="s">
        <v>32</v>
      </c>
      <c r="O9480" t="s">
        <v>43</v>
      </c>
      <c r="Q9480">
        <v>600</v>
      </c>
      <c r="R9480">
        <v>1600</v>
      </c>
      <c r="S9480">
        <v>6000</v>
      </c>
      <c r="AB9480">
        <v>69.099999999999994</v>
      </c>
      <c r="AC9480" t="s">
        <v>9532</v>
      </c>
    </row>
    <row r="9481" spans="1:29">
      <c r="A9481" s="1" t="s">
        <v>30</v>
      </c>
      <c r="B9481" s="2">
        <v>42879.982638888891</v>
      </c>
      <c r="C9481">
        <v>69</v>
      </c>
      <c r="D9481">
        <v>67</v>
      </c>
      <c r="E9481">
        <v>92.71</v>
      </c>
      <c r="F9481">
        <v>170</v>
      </c>
      <c r="G9481">
        <v>9</v>
      </c>
      <c r="H9481">
        <v>0.01</v>
      </c>
      <c r="I9481">
        <v>29.53</v>
      </c>
      <c r="K9481">
        <v>10</v>
      </c>
      <c r="M9481" t="s">
        <v>31</v>
      </c>
      <c r="N9481" t="s">
        <v>32</v>
      </c>
      <c r="O9481" t="s">
        <v>43</v>
      </c>
      <c r="Q9481">
        <v>600</v>
      </c>
      <c r="R9481">
        <v>1100</v>
      </c>
      <c r="S9481">
        <v>6000</v>
      </c>
      <c r="U9481" t="e" cm="1">
        <f t="array" ref="U9481">-RA</f>
        <v>#NAME?</v>
      </c>
      <c r="AB9481">
        <v>69.099999999999994</v>
      </c>
      <c r="AC9481" t="s">
        <v>9533</v>
      </c>
    </row>
    <row r="9482" spans="1:29">
      <c r="A9482" s="1" t="s">
        <v>30</v>
      </c>
      <c r="B9482" s="2">
        <v>42879.993750000001</v>
      </c>
      <c r="C9482">
        <v>69</v>
      </c>
      <c r="D9482">
        <v>67</v>
      </c>
      <c r="E9482">
        <v>92.71</v>
      </c>
      <c r="F9482">
        <v>170</v>
      </c>
      <c r="G9482">
        <v>11</v>
      </c>
      <c r="H9482">
        <v>0.01</v>
      </c>
      <c r="I9482">
        <v>29.53</v>
      </c>
      <c r="J9482">
        <v>999.5</v>
      </c>
      <c r="K9482">
        <v>10</v>
      </c>
      <c r="M9482" t="s">
        <v>31</v>
      </c>
      <c r="N9482" t="s">
        <v>32</v>
      </c>
      <c r="O9482" t="s">
        <v>43</v>
      </c>
      <c r="Q9482">
        <v>600</v>
      </c>
      <c r="R9482">
        <v>1100</v>
      </c>
      <c r="S9482">
        <v>6000</v>
      </c>
      <c r="AB9482">
        <v>69.099999999999994</v>
      </c>
      <c r="AC9482" t="s">
        <v>9534</v>
      </c>
    </row>
    <row r="9483" spans="1:29">
      <c r="A9483" s="1" t="s">
        <v>30</v>
      </c>
      <c r="B9483" s="2">
        <v>42880.024305555555</v>
      </c>
      <c r="C9483">
        <v>68</v>
      </c>
      <c r="D9483">
        <v>67</v>
      </c>
      <c r="E9483">
        <v>96.28</v>
      </c>
      <c r="F9483">
        <v>150</v>
      </c>
      <c r="G9483">
        <v>9</v>
      </c>
      <c r="I9483">
        <v>29.51</v>
      </c>
      <c r="K9483">
        <v>10</v>
      </c>
      <c r="M9483" t="s">
        <v>32</v>
      </c>
      <c r="N9483" t="s">
        <v>32</v>
      </c>
      <c r="O9483" t="s">
        <v>43</v>
      </c>
      <c r="Q9483">
        <v>900</v>
      </c>
      <c r="R9483">
        <v>2300</v>
      </c>
      <c r="S9483">
        <v>6000</v>
      </c>
      <c r="AB9483">
        <v>68</v>
      </c>
      <c r="AC9483" t="s">
        <v>9535</v>
      </c>
    </row>
    <row r="9484" spans="1:29">
      <c r="A9484" s="1" t="s">
        <v>30</v>
      </c>
      <c r="B9484" s="2">
        <v>42880.035416666666</v>
      </c>
      <c r="C9484">
        <v>68</v>
      </c>
      <c r="D9484">
        <v>67</v>
      </c>
      <c r="E9484">
        <v>96.28</v>
      </c>
      <c r="F9484">
        <v>170</v>
      </c>
      <c r="G9484">
        <v>10</v>
      </c>
      <c r="I9484">
        <v>29.51</v>
      </c>
      <c r="J9484">
        <v>998.9</v>
      </c>
      <c r="K9484">
        <v>10</v>
      </c>
      <c r="M9484" t="s">
        <v>31</v>
      </c>
      <c r="N9484" t="s">
        <v>32</v>
      </c>
      <c r="O9484" t="s">
        <v>43</v>
      </c>
      <c r="Q9484">
        <v>500</v>
      </c>
      <c r="R9484">
        <v>800</v>
      </c>
      <c r="S9484">
        <v>10000</v>
      </c>
      <c r="AB9484">
        <v>68</v>
      </c>
      <c r="AC9484" t="s">
        <v>9536</v>
      </c>
    </row>
    <row r="9485" spans="1:29">
      <c r="A9485" s="1" t="s">
        <v>30</v>
      </c>
      <c r="B9485" s="2">
        <v>42880.07708333333</v>
      </c>
      <c r="C9485">
        <v>68</v>
      </c>
      <c r="D9485">
        <v>67</v>
      </c>
      <c r="E9485">
        <v>96.28</v>
      </c>
      <c r="F9485">
        <v>180</v>
      </c>
      <c r="G9485">
        <v>5</v>
      </c>
      <c r="H9485">
        <v>0.03</v>
      </c>
      <c r="I9485">
        <v>29.5</v>
      </c>
      <c r="J9485">
        <v>998.4</v>
      </c>
      <c r="K9485">
        <v>10</v>
      </c>
      <c r="M9485" t="s">
        <v>31</v>
      </c>
      <c r="N9485" t="s">
        <v>32</v>
      </c>
      <c r="O9485" t="s">
        <v>43</v>
      </c>
      <c r="Q9485">
        <v>500</v>
      </c>
      <c r="R9485">
        <v>1300</v>
      </c>
      <c r="S9485">
        <v>10000</v>
      </c>
      <c r="AB9485">
        <v>68</v>
      </c>
      <c r="AC9485" t="s">
        <v>9537</v>
      </c>
    </row>
    <row r="9486" spans="1:29">
      <c r="A9486" s="1" t="s">
        <v>30</v>
      </c>
      <c r="B9486" s="2">
        <v>42880.118750000001</v>
      </c>
      <c r="C9486">
        <v>69</v>
      </c>
      <c r="D9486">
        <v>67</v>
      </c>
      <c r="E9486">
        <v>92.71</v>
      </c>
      <c r="F9486">
        <v>210</v>
      </c>
      <c r="G9486">
        <v>8</v>
      </c>
      <c r="H9486">
        <v>0.12</v>
      </c>
      <c r="I9486">
        <v>29.49</v>
      </c>
      <c r="J9486">
        <v>998.2</v>
      </c>
      <c r="K9486">
        <v>10</v>
      </c>
      <c r="M9486" t="s">
        <v>31</v>
      </c>
      <c r="N9486" t="s">
        <v>32</v>
      </c>
      <c r="O9486" t="s">
        <v>43</v>
      </c>
      <c r="Q9486">
        <v>500</v>
      </c>
      <c r="R9486">
        <v>1100</v>
      </c>
      <c r="S9486">
        <v>12000</v>
      </c>
      <c r="AB9486">
        <v>69.099999999999994</v>
      </c>
      <c r="AC9486" t="s">
        <v>9538</v>
      </c>
    </row>
    <row r="9487" spans="1:29">
      <c r="A9487" s="1" t="s">
        <v>30</v>
      </c>
      <c r="B9487" s="2">
        <v>42880.133333333331</v>
      </c>
      <c r="C9487">
        <v>69</v>
      </c>
      <c r="D9487">
        <v>68</v>
      </c>
      <c r="E9487">
        <v>96.29</v>
      </c>
      <c r="F9487">
        <v>170</v>
      </c>
      <c r="G9487">
        <v>12</v>
      </c>
      <c r="H9487">
        <v>0.04</v>
      </c>
      <c r="I9487">
        <v>29.49</v>
      </c>
      <c r="K9487">
        <v>2</v>
      </c>
      <c r="M9487" t="s">
        <v>34</v>
      </c>
      <c r="N9487" t="s">
        <v>32</v>
      </c>
      <c r="O9487" t="s">
        <v>43</v>
      </c>
      <c r="Q9487">
        <v>700</v>
      </c>
      <c r="R9487">
        <v>1300</v>
      </c>
      <c r="S9487">
        <v>7000</v>
      </c>
      <c r="U9487" t="e" cm="1">
        <f t="array" ref="U9487">+TSRA BR</f>
        <v>#NAME?</v>
      </c>
      <c r="AB9487">
        <v>69.099999999999994</v>
      </c>
      <c r="AC9487" t="s">
        <v>9539</v>
      </c>
    </row>
    <row r="9488" spans="1:29">
      <c r="A9488" s="1" t="s">
        <v>30</v>
      </c>
      <c r="B9488" s="2">
        <v>42880.160416666666</v>
      </c>
      <c r="C9488">
        <v>63</v>
      </c>
      <c r="D9488">
        <v>62</v>
      </c>
      <c r="E9488">
        <v>96.88</v>
      </c>
      <c r="F9488">
        <v>260</v>
      </c>
      <c r="G9488">
        <v>7</v>
      </c>
      <c r="H9488">
        <v>0.56999999999999995</v>
      </c>
      <c r="I9488">
        <v>29.52</v>
      </c>
      <c r="J9488">
        <v>999</v>
      </c>
      <c r="K9488">
        <v>8</v>
      </c>
      <c r="M9488" t="s">
        <v>31</v>
      </c>
      <c r="N9488" t="s">
        <v>32</v>
      </c>
      <c r="O9488" t="s">
        <v>43</v>
      </c>
      <c r="Q9488">
        <v>700</v>
      </c>
      <c r="R9488">
        <v>5000</v>
      </c>
      <c r="S9488">
        <v>12000</v>
      </c>
      <c r="U9488" t="e" cm="1">
        <f t="array" ref="U9488">-RA</f>
        <v>#NAME?</v>
      </c>
      <c r="Y9488">
        <v>26</v>
      </c>
      <c r="Z9488">
        <v>270</v>
      </c>
      <c r="AA9488" s="2">
        <v>42880.15</v>
      </c>
      <c r="AB9488">
        <v>63</v>
      </c>
      <c r="AC9488" t="s">
        <v>9540</v>
      </c>
    </row>
    <row r="9489" spans="1:29">
      <c r="A9489" s="1" t="s">
        <v>30</v>
      </c>
      <c r="B9489" s="2">
        <v>42880.20208333333</v>
      </c>
      <c r="C9489">
        <v>61</v>
      </c>
      <c r="D9489">
        <v>60</v>
      </c>
      <c r="E9489">
        <v>96.85</v>
      </c>
      <c r="F9489">
        <v>160</v>
      </c>
      <c r="G9489">
        <v>6</v>
      </c>
      <c r="H9489">
        <v>0.01</v>
      </c>
      <c r="I9489">
        <v>29.5</v>
      </c>
      <c r="J9489">
        <v>998.6</v>
      </c>
      <c r="K9489">
        <v>10</v>
      </c>
      <c r="M9489" t="s">
        <v>31</v>
      </c>
      <c r="N9489" t="s">
        <v>31</v>
      </c>
      <c r="O9489" t="s">
        <v>31</v>
      </c>
      <c r="Q9489">
        <v>1300</v>
      </c>
      <c r="R9489">
        <v>5000</v>
      </c>
      <c r="S9489">
        <v>9000</v>
      </c>
      <c r="AB9489">
        <v>61</v>
      </c>
      <c r="AC9489" t="s">
        <v>9541</v>
      </c>
    </row>
    <row r="9490" spans="1:29">
      <c r="A9490" s="1" t="s">
        <v>30</v>
      </c>
      <c r="B9490" s="2">
        <v>42880.243750000001</v>
      </c>
      <c r="C9490">
        <v>61</v>
      </c>
      <c r="D9490">
        <v>60</v>
      </c>
      <c r="E9490">
        <v>96.85</v>
      </c>
      <c r="F9490">
        <v>180</v>
      </c>
      <c r="G9490">
        <v>4</v>
      </c>
      <c r="H9490">
        <v>0</v>
      </c>
      <c r="I9490">
        <v>29.51</v>
      </c>
      <c r="J9490">
        <v>998.9</v>
      </c>
      <c r="K9490">
        <v>10</v>
      </c>
      <c r="M9490" t="s">
        <v>31</v>
      </c>
      <c r="N9490" t="s">
        <v>31</v>
      </c>
      <c r="O9490" t="s">
        <v>31</v>
      </c>
      <c r="Q9490">
        <v>400</v>
      </c>
      <c r="R9490">
        <v>8500</v>
      </c>
      <c r="S9490">
        <v>11000</v>
      </c>
      <c r="AB9490">
        <v>61</v>
      </c>
      <c r="AC9490" t="s">
        <v>9542</v>
      </c>
    </row>
    <row r="9491" spans="1:29">
      <c r="A9491" s="1" t="s">
        <v>30</v>
      </c>
      <c r="B9491" s="2">
        <v>42880.285416666666</v>
      </c>
      <c r="C9491">
        <v>61</v>
      </c>
      <c r="D9491">
        <v>60</v>
      </c>
      <c r="E9491">
        <v>96.85</v>
      </c>
      <c r="F9491">
        <v>200</v>
      </c>
      <c r="G9491">
        <v>4</v>
      </c>
      <c r="H9491">
        <v>0</v>
      </c>
      <c r="I9491">
        <v>29.55</v>
      </c>
      <c r="J9491">
        <v>1000.2</v>
      </c>
      <c r="K9491">
        <v>10</v>
      </c>
      <c r="M9491" t="s">
        <v>31</v>
      </c>
      <c r="N9491" t="s">
        <v>31</v>
      </c>
      <c r="O9491" t="s">
        <v>31</v>
      </c>
      <c r="Q9491">
        <v>300</v>
      </c>
      <c r="R9491">
        <v>1500</v>
      </c>
      <c r="S9491">
        <v>8500</v>
      </c>
      <c r="AB9491">
        <v>61</v>
      </c>
      <c r="AC9491" t="s">
        <v>9543</v>
      </c>
    </row>
    <row r="9492" spans="1:29">
      <c r="A9492" s="1" t="s">
        <v>30</v>
      </c>
      <c r="B9492" s="2">
        <v>42880.318749999999</v>
      </c>
      <c r="C9492">
        <v>63</v>
      </c>
      <c r="D9492">
        <v>62</v>
      </c>
      <c r="E9492">
        <v>96.88</v>
      </c>
      <c r="F9492">
        <v>250</v>
      </c>
      <c r="G9492">
        <v>6</v>
      </c>
      <c r="H9492">
        <v>0</v>
      </c>
      <c r="I9492">
        <v>29.56</v>
      </c>
      <c r="K9492">
        <v>10</v>
      </c>
      <c r="M9492" t="s">
        <v>32</v>
      </c>
      <c r="N9492" t="s">
        <v>32</v>
      </c>
      <c r="Q9492">
        <v>700</v>
      </c>
      <c r="R9492">
        <v>2000</v>
      </c>
      <c r="AB9492">
        <v>63</v>
      </c>
      <c r="AC9492" t="s">
        <v>9544</v>
      </c>
    </row>
    <row r="9493" spans="1:29">
      <c r="A9493" s="1" t="s">
        <v>30</v>
      </c>
      <c r="B9493" s="2">
        <v>42880.32708333333</v>
      </c>
      <c r="C9493">
        <v>64</v>
      </c>
      <c r="D9493">
        <v>62</v>
      </c>
      <c r="E9493">
        <v>93.54</v>
      </c>
      <c r="F9493">
        <v>240</v>
      </c>
      <c r="G9493">
        <v>7</v>
      </c>
      <c r="H9493">
        <v>0</v>
      </c>
      <c r="I9493">
        <v>29.57</v>
      </c>
      <c r="J9493">
        <v>1000.8</v>
      </c>
      <c r="K9493">
        <v>10</v>
      </c>
      <c r="M9493" t="s">
        <v>32</v>
      </c>
      <c r="N9493" t="s">
        <v>32</v>
      </c>
      <c r="Q9493">
        <v>700</v>
      </c>
      <c r="R9493">
        <v>1400</v>
      </c>
      <c r="AB9493">
        <v>64</v>
      </c>
      <c r="AC9493" t="s">
        <v>9545</v>
      </c>
    </row>
    <row r="9494" spans="1:29">
      <c r="A9494" s="1" t="s">
        <v>30</v>
      </c>
      <c r="B9494" s="2">
        <v>42880.368750000001</v>
      </c>
      <c r="C9494">
        <v>64</v>
      </c>
      <c r="D9494">
        <v>62</v>
      </c>
      <c r="E9494">
        <v>93.54</v>
      </c>
      <c r="F9494">
        <v>250</v>
      </c>
      <c r="G9494">
        <v>12</v>
      </c>
      <c r="H9494">
        <v>0</v>
      </c>
      <c r="I9494">
        <v>29.57</v>
      </c>
      <c r="J9494">
        <v>1001</v>
      </c>
      <c r="K9494">
        <v>10</v>
      </c>
      <c r="L9494">
        <v>16</v>
      </c>
      <c r="M9494" t="s">
        <v>32</v>
      </c>
      <c r="N9494" t="s">
        <v>32</v>
      </c>
      <c r="Q9494">
        <v>1000</v>
      </c>
      <c r="R9494">
        <v>2300</v>
      </c>
      <c r="AB9494">
        <v>64</v>
      </c>
      <c r="AC9494" t="s">
        <v>9546</v>
      </c>
    </row>
    <row r="9495" spans="1:29">
      <c r="A9495" s="1" t="s">
        <v>30</v>
      </c>
      <c r="B9495" s="2">
        <v>42880.410416666666</v>
      </c>
      <c r="C9495">
        <v>68</v>
      </c>
      <c r="D9495">
        <v>61</v>
      </c>
      <c r="E9495">
        <v>78.3</v>
      </c>
      <c r="F9495">
        <v>230</v>
      </c>
      <c r="G9495">
        <v>15</v>
      </c>
      <c r="H9495">
        <v>0</v>
      </c>
      <c r="I9495">
        <v>29.58</v>
      </c>
      <c r="J9495">
        <v>1001.1</v>
      </c>
      <c r="K9495">
        <v>10</v>
      </c>
      <c r="M9495" t="s">
        <v>32</v>
      </c>
      <c r="N9495" t="s">
        <v>32</v>
      </c>
      <c r="Q9495">
        <v>1500</v>
      </c>
      <c r="R9495">
        <v>25000</v>
      </c>
      <c r="AB9495">
        <v>68</v>
      </c>
      <c r="AC9495" t="s">
        <v>9547</v>
      </c>
    </row>
    <row r="9496" spans="1:29">
      <c r="A9496" s="1" t="s">
        <v>30</v>
      </c>
      <c r="B9496" s="2">
        <v>42880.438194444447</v>
      </c>
      <c r="C9496">
        <v>69</v>
      </c>
      <c r="D9496">
        <v>61</v>
      </c>
      <c r="E9496">
        <v>75.400000000000006</v>
      </c>
      <c r="F9496">
        <v>240</v>
      </c>
      <c r="G9496">
        <v>13</v>
      </c>
      <c r="H9496">
        <v>0</v>
      </c>
      <c r="I9496">
        <v>29.57</v>
      </c>
      <c r="K9496">
        <v>10</v>
      </c>
      <c r="M9496" t="s">
        <v>34</v>
      </c>
      <c r="N9496" t="s">
        <v>32</v>
      </c>
      <c r="Q9496">
        <v>2000</v>
      </c>
      <c r="R9496">
        <v>25000</v>
      </c>
      <c r="AB9496">
        <v>69.099999999999994</v>
      </c>
      <c r="AC9496" t="s">
        <v>9548</v>
      </c>
    </row>
    <row r="9497" spans="1:29">
      <c r="A9497" s="1" t="s">
        <v>30</v>
      </c>
      <c r="B9497" s="2">
        <v>42880.45208333333</v>
      </c>
      <c r="C9497">
        <v>71</v>
      </c>
      <c r="D9497">
        <v>62</v>
      </c>
      <c r="E9497">
        <v>73.22</v>
      </c>
      <c r="F9497">
        <v>220</v>
      </c>
      <c r="G9497">
        <v>15</v>
      </c>
      <c r="H9497">
        <v>0</v>
      </c>
      <c r="I9497">
        <v>29.58</v>
      </c>
      <c r="J9497">
        <v>1001.1</v>
      </c>
      <c r="K9497">
        <v>10</v>
      </c>
      <c r="L9497">
        <v>19</v>
      </c>
      <c r="M9497" t="s">
        <v>34</v>
      </c>
      <c r="N9497" t="s">
        <v>34</v>
      </c>
      <c r="Q9497">
        <v>2200</v>
      </c>
      <c r="R9497">
        <v>25000</v>
      </c>
      <c r="AB9497">
        <v>71.099999999999994</v>
      </c>
      <c r="AC9497" t="s">
        <v>9549</v>
      </c>
    </row>
    <row r="9498" spans="1:29">
      <c r="A9498" s="1" t="s">
        <v>30</v>
      </c>
      <c r="B9498" s="2">
        <v>42880.493750000001</v>
      </c>
      <c r="C9498">
        <v>73</v>
      </c>
      <c r="D9498">
        <v>58</v>
      </c>
      <c r="E9498">
        <v>59.12</v>
      </c>
      <c r="F9498">
        <v>230</v>
      </c>
      <c r="G9498">
        <v>14</v>
      </c>
      <c r="H9498">
        <v>0</v>
      </c>
      <c r="I9498">
        <v>29.57</v>
      </c>
      <c r="J9498">
        <v>1000.9</v>
      </c>
      <c r="K9498">
        <v>10</v>
      </c>
      <c r="M9498" t="s">
        <v>34</v>
      </c>
      <c r="N9498" t="s">
        <v>34</v>
      </c>
      <c r="Q9498">
        <v>3200</v>
      </c>
      <c r="R9498">
        <v>25000</v>
      </c>
      <c r="AB9498">
        <v>73</v>
      </c>
      <c r="AC9498" t="s">
        <v>9550</v>
      </c>
    </row>
    <row r="9499" spans="1:29">
      <c r="A9499" s="1" t="s">
        <v>30</v>
      </c>
      <c r="B9499" s="2">
        <v>42880.535416666666</v>
      </c>
      <c r="C9499">
        <v>73</v>
      </c>
      <c r="D9499">
        <v>57</v>
      </c>
      <c r="E9499">
        <v>57.23</v>
      </c>
      <c r="F9499">
        <v>240</v>
      </c>
      <c r="G9499">
        <v>14</v>
      </c>
      <c r="H9499">
        <v>0</v>
      </c>
      <c r="I9499">
        <v>29.56</v>
      </c>
      <c r="J9499">
        <v>1000.4</v>
      </c>
      <c r="K9499">
        <v>10</v>
      </c>
      <c r="L9499">
        <v>24</v>
      </c>
      <c r="M9499" t="s">
        <v>34</v>
      </c>
      <c r="N9499" t="s">
        <v>34</v>
      </c>
      <c r="Q9499">
        <v>3800</v>
      </c>
      <c r="R9499">
        <v>25000</v>
      </c>
      <c r="AB9499">
        <v>73</v>
      </c>
      <c r="AC9499" t="s">
        <v>9551</v>
      </c>
    </row>
    <row r="9500" spans="1:29">
      <c r="A9500" s="1" t="s">
        <v>30</v>
      </c>
      <c r="B9500" s="2">
        <v>42880.561111111114</v>
      </c>
      <c r="C9500">
        <v>75</v>
      </c>
      <c r="D9500">
        <v>58</v>
      </c>
      <c r="E9500">
        <v>55.28</v>
      </c>
      <c r="F9500">
        <v>240</v>
      </c>
      <c r="G9500">
        <v>11</v>
      </c>
      <c r="H9500">
        <v>0</v>
      </c>
      <c r="I9500">
        <v>29.55</v>
      </c>
      <c r="K9500">
        <v>10</v>
      </c>
      <c r="M9500" t="s">
        <v>34</v>
      </c>
      <c r="N9500" t="s">
        <v>34</v>
      </c>
      <c r="Q9500">
        <v>3500</v>
      </c>
      <c r="R9500">
        <v>25000</v>
      </c>
      <c r="U9500" t="s">
        <v>115</v>
      </c>
      <c r="AB9500">
        <v>75</v>
      </c>
      <c r="AC9500" t="s">
        <v>9552</v>
      </c>
    </row>
    <row r="9501" spans="1:29">
      <c r="A9501" s="1" t="s">
        <v>30</v>
      </c>
      <c r="B9501" s="2">
        <v>42880.57708333333</v>
      </c>
      <c r="C9501">
        <v>73</v>
      </c>
      <c r="D9501">
        <v>57</v>
      </c>
      <c r="E9501">
        <v>57.23</v>
      </c>
      <c r="F9501">
        <v>230</v>
      </c>
      <c r="G9501">
        <v>17</v>
      </c>
      <c r="H9501">
        <v>0</v>
      </c>
      <c r="I9501">
        <v>29.55</v>
      </c>
      <c r="J9501">
        <v>1000.2</v>
      </c>
      <c r="K9501">
        <v>10</v>
      </c>
      <c r="L9501">
        <v>22</v>
      </c>
      <c r="M9501" t="s">
        <v>32</v>
      </c>
      <c r="N9501" t="s">
        <v>32</v>
      </c>
      <c r="Q9501">
        <v>3600</v>
      </c>
      <c r="R9501">
        <v>25000</v>
      </c>
      <c r="U9501" t="s">
        <v>115</v>
      </c>
      <c r="AB9501">
        <v>73</v>
      </c>
      <c r="AC9501" t="s">
        <v>9553</v>
      </c>
    </row>
    <row r="9502" spans="1:29">
      <c r="A9502" s="1" t="s">
        <v>30</v>
      </c>
      <c r="B9502" s="2">
        <v>42880.618750000001</v>
      </c>
      <c r="C9502">
        <v>71</v>
      </c>
      <c r="D9502">
        <v>54</v>
      </c>
      <c r="E9502">
        <v>54.73</v>
      </c>
      <c r="F9502">
        <v>250</v>
      </c>
      <c r="G9502">
        <v>16</v>
      </c>
      <c r="H9502">
        <v>0</v>
      </c>
      <c r="I9502">
        <v>29.56</v>
      </c>
      <c r="J9502">
        <v>1000.5</v>
      </c>
      <c r="K9502">
        <v>10</v>
      </c>
      <c r="L9502">
        <v>25</v>
      </c>
      <c r="M9502" t="s">
        <v>34</v>
      </c>
      <c r="N9502" t="s">
        <v>32</v>
      </c>
      <c r="O9502" t="s">
        <v>32</v>
      </c>
      <c r="P9502" t="s">
        <v>32</v>
      </c>
      <c r="Q9502">
        <v>3600</v>
      </c>
      <c r="R9502">
        <v>6000</v>
      </c>
      <c r="S9502">
        <v>10000</v>
      </c>
      <c r="T9502">
        <v>25000</v>
      </c>
      <c r="U9502" t="s">
        <v>115</v>
      </c>
      <c r="AB9502">
        <v>71.099999999999994</v>
      </c>
      <c r="AC9502" t="s">
        <v>9554</v>
      </c>
    </row>
    <row r="9503" spans="1:29">
      <c r="A9503" s="1" t="s">
        <v>30</v>
      </c>
      <c r="B9503" s="2">
        <v>42880.640277777777</v>
      </c>
      <c r="C9503">
        <v>73</v>
      </c>
      <c r="D9503">
        <v>54</v>
      </c>
      <c r="E9503">
        <v>51.33</v>
      </c>
      <c r="F9503">
        <v>270</v>
      </c>
      <c r="G9503">
        <v>13</v>
      </c>
      <c r="H9503">
        <v>0</v>
      </c>
      <c r="I9503">
        <v>29.56</v>
      </c>
      <c r="K9503">
        <v>10</v>
      </c>
      <c r="L9503">
        <v>24</v>
      </c>
      <c r="M9503" t="s">
        <v>31</v>
      </c>
      <c r="N9503" t="s">
        <v>34</v>
      </c>
      <c r="O9503" t="s">
        <v>34</v>
      </c>
      <c r="P9503" t="s">
        <v>34</v>
      </c>
      <c r="Q9503">
        <v>3600</v>
      </c>
      <c r="R9503">
        <v>6000</v>
      </c>
      <c r="S9503">
        <v>10000</v>
      </c>
      <c r="T9503">
        <v>25000</v>
      </c>
      <c r="Y9503">
        <v>28</v>
      </c>
      <c r="Z9503">
        <v>240</v>
      </c>
      <c r="AA9503" s="2">
        <v>42880.628472222219</v>
      </c>
      <c r="AB9503">
        <v>73</v>
      </c>
      <c r="AC9503" t="s">
        <v>9555</v>
      </c>
    </row>
    <row r="9504" spans="1:29">
      <c r="A9504" s="1" t="s">
        <v>30</v>
      </c>
      <c r="B9504" s="2">
        <v>42880.660416666666</v>
      </c>
      <c r="C9504">
        <v>74</v>
      </c>
      <c r="D9504">
        <v>56</v>
      </c>
      <c r="E9504">
        <v>53.36</v>
      </c>
      <c r="F9504">
        <v>240</v>
      </c>
      <c r="G9504">
        <v>11</v>
      </c>
      <c r="H9504">
        <v>0</v>
      </c>
      <c r="I9504">
        <v>29.56</v>
      </c>
      <c r="J9504">
        <v>1000.7</v>
      </c>
      <c r="K9504">
        <v>10</v>
      </c>
      <c r="L9504">
        <v>23</v>
      </c>
      <c r="M9504" t="s">
        <v>31</v>
      </c>
      <c r="N9504" t="s">
        <v>32</v>
      </c>
      <c r="O9504" t="s">
        <v>32</v>
      </c>
      <c r="P9504" t="s">
        <v>32</v>
      </c>
      <c r="Q9504">
        <v>4300</v>
      </c>
      <c r="R9504">
        <v>6000</v>
      </c>
      <c r="S9504">
        <v>10000</v>
      </c>
      <c r="T9504">
        <v>25000</v>
      </c>
      <c r="Y9504">
        <v>28</v>
      </c>
      <c r="Z9504">
        <v>240</v>
      </c>
      <c r="AA9504" s="2">
        <v>42880.628472222219</v>
      </c>
      <c r="AB9504">
        <v>73.900000000000006</v>
      </c>
      <c r="AC9504" t="s">
        <v>9556</v>
      </c>
    </row>
    <row r="9505" spans="1:29">
      <c r="A9505" s="1" t="s">
        <v>30</v>
      </c>
      <c r="B9505" s="2">
        <v>42880.70208333333</v>
      </c>
      <c r="C9505">
        <v>73</v>
      </c>
      <c r="D9505">
        <v>56</v>
      </c>
      <c r="E9505">
        <v>55</v>
      </c>
      <c r="F9505">
        <v>240</v>
      </c>
      <c r="G9505">
        <v>17</v>
      </c>
      <c r="H9505">
        <v>0</v>
      </c>
      <c r="I9505">
        <v>29.58</v>
      </c>
      <c r="J9505">
        <v>1001.4</v>
      </c>
      <c r="K9505">
        <v>10</v>
      </c>
      <c r="L9505">
        <v>28</v>
      </c>
      <c r="M9505" t="s">
        <v>34</v>
      </c>
      <c r="N9505" t="s">
        <v>34</v>
      </c>
      <c r="O9505" t="s">
        <v>34</v>
      </c>
      <c r="Q9505">
        <v>4500</v>
      </c>
      <c r="R9505">
        <v>11000</v>
      </c>
      <c r="S9505">
        <v>25000</v>
      </c>
      <c r="Y9505">
        <v>32</v>
      </c>
      <c r="Z9505">
        <v>220</v>
      </c>
      <c r="AA9505" s="2">
        <v>42880.689583333333</v>
      </c>
      <c r="AB9505">
        <v>73</v>
      </c>
      <c r="AC9505" t="s">
        <v>9557</v>
      </c>
    </row>
    <row r="9506" spans="1:29">
      <c r="A9506" s="1" t="s">
        <v>30</v>
      </c>
      <c r="B9506" s="2">
        <v>42880.743750000001</v>
      </c>
      <c r="C9506">
        <v>67</v>
      </c>
      <c r="D9506">
        <v>57</v>
      </c>
      <c r="E9506">
        <v>70.489999999999995</v>
      </c>
      <c r="F9506">
        <v>250</v>
      </c>
      <c r="G9506">
        <v>9</v>
      </c>
      <c r="I9506">
        <v>29.59</v>
      </c>
      <c r="J9506">
        <v>1001.8</v>
      </c>
      <c r="K9506">
        <v>10</v>
      </c>
      <c r="M9506" t="s">
        <v>31</v>
      </c>
      <c r="N9506" t="s">
        <v>34</v>
      </c>
      <c r="O9506" t="s">
        <v>32</v>
      </c>
      <c r="P9506" t="s">
        <v>32</v>
      </c>
      <c r="Q9506">
        <v>2500</v>
      </c>
      <c r="R9506">
        <v>7000</v>
      </c>
      <c r="S9506">
        <v>10000</v>
      </c>
      <c r="T9506">
        <v>15000</v>
      </c>
      <c r="U9506" t="e" cm="1">
        <f t="array" ref="U9506">-RA</f>
        <v>#NAME?</v>
      </c>
      <c r="Y9506">
        <v>33</v>
      </c>
      <c r="Z9506">
        <v>230</v>
      </c>
      <c r="AA9506" s="2">
        <v>42880.714583333334</v>
      </c>
      <c r="AB9506">
        <v>66.900000000000006</v>
      </c>
      <c r="AC9506" t="s">
        <v>9558</v>
      </c>
    </row>
    <row r="9507" spans="1:29">
      <c r="A9507" s="1" t="s">
        <v>30</v>
      </c>
      <c r="B9507" s="2">
        <v>42880.785416666666</v>
      </c>
      <c r="C9507">
        <v>65</v>
      </c>
      <c r="D9507">
        <v>60</v>
      </c>
      <c r="E9507">
        <v>84.44</v>
      </c>
      <c r="F9507">
        <v>260</v>
      </c>
      <c r="G9507">
        <v>4</v>
      </c>
      <c r="H9507">
        <v>0.01</v>
      </c>
      <c r="I9507">
        <v>29.62</v>
      </c>
      <c r="J9507">
        <v>1002.6</v>
      </c>
      <c r="K9507">
        <v>10</v>
      </c>
      <c r="M9507" t="s">
        <v>31</v>
      </c>
      <c r="N9507" t="s">
        <v>34</v>
      </c>
      <c r="O9507" t="s">
        <v>32</v>
      </c>
      <c r="P9507" t="s">
        <v>32</v>
      </c>
      <c r="Q9507">
        <v>3300</v>
      </c>
      <c r="R9507">
        <v>5500</v>
      </c>
      <c r="S9507">
        <v>7000</v>
      </c>
      <c r="T9507">
        <v>15000</v>
      </c>
      <c r="U9507" t="e" cm="1">
        <f t="array" ref="U9507">-RA</f>
        <v>#NAME?</v>
      </c>
      <c r="AB9507">
        <v>64.900000000000006</v>
      </c>
      <c r="AC9507" t="s">
        <v>9559</v>
      </c>
    </row>
    <row r="9508" spans="1:29">
      <c r="A9508" s="1" t="s">
        <v>30</v>
      </c>
      <c r="B9508" s="2">
        <v>42880.82708333333</v>
      </c>
      <c r="C9508">
        <v>63</v>
      </c>
      <c r="D9508">
        <v>60</v>
      </c>
      <c r="E9508">
        <v>90.25</v>
      </c>
      <c r="F9508">
        <v>240</v>
      </c>
      <c r="G9508">
        <v>6</v>
      </c>
      <c r="H9508">
        <v>0.08</v>
      </c>
      <c r="I9508">
        <v>29.64</v>
      </c>
      <c r="J9508">
        <v>1003.4</v>
      </c>
      <c r="K9508">
        <v>10</v>
      </c>
      <c r="M9508" t="s">
        <v>31</v>
      </c>
      <c r="N9508" t="s">
        <v>31</v>
      </c>
      <c r="O9508" t="s">
        <v>34</v>
      </c>
      <c r="P9508" t="s">
        <v>34</v>
      </c>
      <c r="Q9508">
        <v>3000</v>
      </c>
      <c r="R9508">
        <v>6500</v>
      </c>
      <c r="S9508">
        <v>9000</v>
      </c>
      <c r="T9508">
        <v>15000</v>
      </c>
      <c r="AB9508">
        <v>63</v>
      </c>
      <c r="AC9508" t="s">
        <v>9560</v>
      </c>
    </row>
    <row r="9509" spans="1:29">
      <c r="A9509" s="1" t="s">
        <v>30</v>
      </c>
      <c r="B9509" s="2">
        <v>42880.868750000001</v>
      </c>
      <c r="C9509">
        <v>62</v>
      </c>
      <c r="D9509">
        <v>59</v>
      </c>
      <c r="E9509">
        <v>89.57</v>
      </c>
      <c r="F9509">
        <v>240</v>
      </c>
      <c r="G9509">
        <v>8</v>
      </c>
      <c r="H9509">
        <v>0</v>
      </c>
      <c r="I9509">
        <v>29.66</v>
      </c>
      <c r="J9509">
        <v>1004</v>
      </c>
      <c r="K9509">
        <v>10</v>
      </c>
      <c r="M9509" t="s">
        <v>31</v>
      </c>
      <c r="N9509" t="s">
        <v>34</v>
      </c>
      <c r="O9509" t="s">
        <v>32</v>
      </c>
      <c r="P9509" t="s">
        <v>32</v>
      </c>
      <c r="Q9509">
        <v>6500</v>
      </c>
      <c r="R9509">
        <v>9000</v>
      </c>
      <c r="S9509">
        <v>12000</v>
      </c>
      <c r="T9509">
        <v>25000</v>
      </c>
      <c r="AB9509">
        <v>62.1</v>
      </c>
      <c r="AC9509" t="s">
        <v>9561</v>
      </c>
    </row>
    <row r="9510" spans="1:29">
      <c r="A9510" s="1" t="s">
        <v>30</v>
      </c>
      <c r="B9510" s="2">
        <v>42880.910416666666</v>
      </c>
      <c r="C9510">
        <v>63</v>
      </c>
      <c r="D9510">
        <v>58</v>
      </c>
      <c r="E9510">
        <v>83.42</v>
      </c>
      <c r="F9510">
        <v>240</v>
      </c>
      <c r="G9510">
        <v>9</v>
      </c>
      <c r="H9510">
        <v>0</v>
      </c>
      <c r="I9510">
        <v>29.69</v>
      </c>
      <c r="J9510">
        <v>1005</v>
      </c>
      <c r="K9510">
        <v>10</v>
      </c>
      <c r="M9510" t="s">
        <v>34</v>
      </c>
      <c r="Q9510">
        <v>10000</v>
      </c>
      <c r="AB9510">
        <v>63</v>
      </c>
      <c r="AC9510" t="s">
        <v>9562</v>
      </c>
    </row>
    <row r="9511" spans="1:29">
      <c r="A9511" s="1" t="s">
        <v>30</v>
      </c>
      <c r="B9511" s="2">
        <v>42880.95208333333</v>
      </c>
      <c r="C9511">
        <v>62</v>
      </c>
      <c r="D9511">
        <v>56</v>
      </c>
      <c r="E9511">
        <v>80.11</v>
      </c>
      <c r="F9511">
        <v>240</v>
      </c>
      <c r="G9511">
        <v>10</v>
      </c>
      <c r="H9511">
        <v>0</v>
      </c>
      <c r="I9511">
        <v>29.72</v>
      </c>
      <c r="J9511">
        <v>1006</v>
      </c>
      <c r="K9511">
        <v>10</v>
      </c>
      <c r="M9511" t="s">
        <v>31</v>
      </c>
      <c r="Q9511">
        <v>10000</v>
      </c>
      <c r="AB9511">
        <v>62.1</v>
      </c>
      <c r="AC9511" t="s">
        <v>9563</v>
      </c>
    </row>
    <row r="9512" spans="1:29">
      <c r="A9512" s="1" t="s">
        <v>30</v>
      </c>
      <c r="B9512" s="2">
        <v>42880.993750000001</v>
      </c>
      <c r="C9512">
        <v>62</v>
      </c>
      <c r="D9512">
        <v>54</v>
      </c>
      <c r="E9512">
        <v>74.75</v>
      </c>
      <c r="F9512">
        <v>240</v>
      </c>
      <c r="G9512">
        <v>11</v>
      </c>
      <c r="H9512">
        <v>0</v>
      </c>
      <c r="I9512">
        <v>29.74</v>
      </c>
      <c r="J9512">
        <v>1006.8</v>
      </c>
      <c r="K9512">
        <v>10</v>
      </c>
      <c r="L9512">
        <v>17</v>
      </c>
      <c r="M9512" t="s">
        <v>31</v>
      </c>
      <c r="Q9512">
        <v>6000</v>
      </c>
      <c r="AB9512">
        <v>62.1</v>
      </c>
      <c r="AC9512" t="s">
        <v>9564</v>
      </c>
    </row>
    <row r="9513" spans="1:29">
      <c r="A9513" s="1" t="s">
        <v>30</v>
      </c>
      <c r="B9513" s="2">
        <v>42881.035416666666</v>
      </c>
      <c r="C9513">
        <v>60</v>
      </c>
      <c r="D9513">
        <v>54</v>
      </c>
      <c r="E9513">
        <v>80.25</v>
      </c>
      <c r="F9513">
        <v>240</v>
      </c>
      <c r="G9513">
        <v>8</v>
      </c>
      <c r="H9513">
        <v>0</v>
      </c>
      <c r="I9513">
        <v>29.76</v>
      </c>
      <c r="J9513">
        <v>1007.5</v>
      </c>
      <c r="K9513">
        <v>10</v>
      </c>
      <c r="M9513" t="s">
        <v>31</v>
      </c>
      <c r="Q9513">
        <v>6000</v>
      </c>
      <c r="AB9513">
        <v>60.1</v>
      </c>
      <c r="AC9513" t="s">
        <v>9565</v>
      </c>
    </row>
    <row r="9514" spans="1:29">
      <c r="A9514" s="1" t="s">
        <v>30</v>
      </c>
      <c r="B9514" s="2">
        <v>42881.07708333333</v>
      </c>
      <c r="C9514">
        <v>60</v>
      </c>
      <c r="D9514">
        <v>54</v>
      </c>
      <c r="E9514">
        <v>80.25</v>
      </c>
      <c r="F9514">
        <v>240</v>
      </c>
      <c r="G9514">
        <v>9</v>
      </c>
      <c r="H9514">
        <v>0</v>
      </c>
      <c r="I9514">
        <v>29.77</v>
      </c>
      <c r="J9514">
        <v>1007.8</v>
      </c>
      <c r="K9514">
        <v>10</v>
      </c>
      <c r="M9514" t="s">
        <v>246</v>
      </c>
      <c r="AB9514">
        <v>60.1</v>
      </c>
      <c r="AC9514" t="s">
        <v>9566</v>
      </c>
    </row>
    <row r="9515" spans="1:29">
      <c r="A9515" s="1" t="s">
        <v>30</v>
      </c>
      <c r="B9515" s="2">
        <v>42881.118750000001</v>
      </c>
      <c r="C9515">
        <v>60</v>
      </c>
      <c r="D9515">
        <v>54</v>
      </c>
      <c r="E9515">
        <v>80.25</v>
      </c>
      <c r="F9515">
        <v>250</v>
      </c>
      <c r="G9515">
        <v>7</v>
      </c>
      <c r="H9515">
        <v>0</v>
      </c>
      <c r="I9515">
        <v>29.8</v>
      </c>
      <c r="J9515">
        <v>1008.7</v>
      </c>
      <c r="K9515">
        <v>10</v>
      </c>
      <c r="M9515" t="s">
        <v>31</v>
      </c>
      <c r="Q9515">
        <v>6000</v>
      </c>
      <c r="AB9515">
        <v>60.1</v>
      </c>
      <c r="AC9515" t="s">
        <v>9567</v>
      </c>
    </row>
    <row r="9516" spans="1:29">
      <c r="A9516" s="1" t="s">
        <v>30</v>
      </c>
      <c r="B9516" s="2">
        <v>42881.160416666666</v>
      </c>
      <c r="C9516">
        <v>60</v>
      </c>
      <c r="D9516">
        <v>54</v>
      </c>
      <c r="E9516">
        <v>80.25</v>
      </c>
      <c r="F9516">
        <v>230</v>
      </c>
      <c r="G9516">
        <v>7</v>
      </c>
      <c r="H9516">
        <v>0</v>
      </c>
      <c r="I9516">
        <v>29.81</v>
      </c>
      <c r="J9516">
        <v>1009.3</v>
      </c>
      <c r="K9516">
        <v>10</v>
      </c>
      <c r="M9516" t="s">
        <v>31</v>
      </c>
      <c r="Q9516">
        <v>6000</v>
      </c>
      <c r="AB9516">
        <v>60.1</v>
      </c>
      <c r="AC9516" t="s">
        <v>9568</v>
      </c>
    </row>
    <row r="9517" spans="1:29">
      <c r="A9517" s="1" t="s">
        <v>30</v>
      </c>
      <c r="B9517" s="2">
        <v>42881.20208333333</v>
      </c>
      <c r="C9517">
        <v>59</v>
      </c>
      <c r="D9517">
        <v>54</v>
      </c>
      <c r="E9517">
        <v>83.46</v>
      </c>
      <c r="F9517">
        <v>250</v>
      </c>
      <c r="G9517">
        <v>8</v>
      </c>
      <c r="H9517">
        <v>0</v>
      </c>
      <c r="I9517">
        <v>29.83</v>
      </c>
      <c r="J9517">
        <v>1009.8</v>
      </c>
      <c r="K9517">
        <v>10</v>
      </c>
      <c r="M9517" t="s">
        <v>246</v>
      </c>
      <c r="AB9517">
        <v>59</v>
      </c>
      <c r="AC9517" t="s">
        <v>9569</v>
      </c>
    </row>
    <row r="9518" spans="1:29">
      <c r="A9518" s="1" t="s">
        <v>30</v>
      </c>
      <c r="B9518" s="2">
        <v>42881.243750000001</v>
      </c>
      <c r="C9518">
        <v>60</v>
      </c>
      <c r="D9518">
        <v>54</v>
      </c>
      <c r="E9518">
        <v>80.25</v>
      </c>
      <c r="F9518">
        <v>250</v>
      </c>
      <c r="G9518">
        <v>6</v>
      </c>
      <c r="H9518">
        <v>0</v>
      </c>
      <c r="I9518">
        <v>29.86</v>
      </c>
      <c r="J9518">
        <v>1010.9</v>
      </c>
      <c r="K9518">
        <v>10</v>
      </c>
      <c r="M9518" t="s">
        <v>246</v>
      </c>
      <c r="AB9518">
        <v>60.1</v>
      </c>
      <c r="AC9518" t="s">
        <v>9570</v>
      </c>
    </row>
    <row r="9519" spans="1:29">
      <c r="A9519" s="1" t="s">
        <v>30</v>
      </c>
      <c r="B9519" s="2">
        <v>42881.285416666666</v>
      </c>
      <c r="C9519">
        <v>60</v>
      </c>
      <c r="D9519">
        <v>54</v>
      </c>
      <c r="E9519">
        <v>80.25</v>
      </c>
      <c r="F9519">
        <v>240</v>
      </c>
      <c r="G9519">
        <v>6</v>
      </c>
      <c r="H9519">
        <v>0</v>
      </c>
      <c r="I9519">
        <v>29.89</v>
      </c>
      <c r="J9519">
        <v>1011.8</v>
      </c>
      <c r="K9519">
        <v>10</v>
      </c>
      <c r="M9519" t="s">
        <v>246</v>
      </c>
      <c r="AB9519">
        <v>60.1</v>
      </c>
      <c r="AC9519" t="s">
        <v>9571</v>
      </c>
    </row>
    <row r="9520" spans="1:29">
      <c r="A9520" s="1" t="s">
        <v>30</v>
      </c>
      <c r="B9520" s="2">
        <v>42881.32708333333</v>
      </c>
      <c r="C9520">
        <v>64</v>
      </c>
      <c r="D9520">
        <v>56</v>
      </c>
      <c r="E9520">
        <v>74.930000000000007</v>
      </c>
      <c r="F9520">
        <v>250</v>
      </c>
      <c r="G9520">
        <v>6</v>
      </c>
      <c r="H9520">
        <v>0</v>
      </c>
      <c r="I9520">
        <v>29.9</v>
      </c>
      <c r="J9520">
        <v>1012.3</v>
      </c>
      <c r="K9520">
        <v>10</v>
      </c>
      <c r="M9520" t="s">
        <v>31</v>
      </c>
      <c r="Q9520">
        <v>25000</v>
      </c>
      <c r="AB9520">
        <v>64</v>
      </c>
      <c r="AC9520" t="s">
        <v>9572</v>
      </c>
    </row>
    <row r="9521" spans="1:29">
      <c r="A9521" s="1" t="s">
        <v>30</v>
      </c>
      <c r="B9521" s="2">
        <v>42881.368750000001</v>
      </c>
      <c r="C9521">
        <v>68</v>
      </c>
      <c r="D9521">
        <v>57</v>
      </c>
      <c r="E9521">
        <v>67.86</v>
      </c>
      <c r="F9521">
        <v>250</v>
      </c>
      <c r="G9521">
        <v>9</v>
      </c>
      <c r="H9521">
        <v>0</v>
      </c>
      <c r="I9521">
        <v>29.92</v>
      </c>
      <c r="J9521">
        <v>1012.9</v>
      </c>
      <c r="K9521">
        <v>10</v>
      </c>
      <c r="M9521" t="s">
        <v>31</v>
      </c>
      <c r="Q9521">
        <v>25000</v>
      </c>
      <c r="AB9521">
        <v>68</v>
      </c>
      <c r="AC9521" t="s">
        <v>9573</v>
      </c>
    </row>
    <row r="9522" spans="1:29">
      <c r="A9522" s="1" t="s">
        <v>30</v>
      </c>
      <c r="B9522" s="2">
        <v>42881.410416666666</v>
      </c>
      <c r="C9522">
        <v>70</v>
      </c>
      <c r="D9522">
        <v>57</v>
      </c>
      <c r="E9522">
        <v>63.37</v>
      </c>
      <c r="F9522">
        <v>260</v>
      </c>
      <c r="G9522">
        <v>9</v>
      </c>
      <c r="H9522">
        <v>0</v>
      </c>
      <c r="I9522">
        <v>29.93</v>
      </c>
      <c r="J9522">
        <v>1013.2</v>
      </c>
      <c r="K9522">
        <v>10</v>
      </c>
      <c r="M9522" t="s">
        <v>31</v>
      </c>
      <c r="Q9522">
        <v>25000</v>
      </c>
      <c r="AB9522">
        <v>70</v>
      </c>
      <c r="AC9522" t="s">
        <v>9574</v>
      </c>
    </row>
    <row r="9523" spans="1:29">
      <c r="A9523" s="1" t="s">
        <v>30</v>
      </c>
      <c r="B9523" s="2">
        <v>42881.45208333333</v>
      </c>
      <c r="C9523">
        <v>73</v>
      </c>
      <c r="D9523">
        <v>56</v>
      </c>
      <c r="E9523">
        <v>55</v>
      </c>
      <c r="F9523">
        <v>250</v>
      </c>
      <c r="G9523">
        <v>13</v>
      </c>
      <c r="H9523">
        <v>0</v>
      </c>
      <c r="I9523">
        <v>29.92</v>
      </c>
      <c r="J9523">
        <v>1012.8</v>
      </c>
      <c r="K9523">
        <v>10</v>
      </c>
      <c r="L9523">
        <v>18</v>
      </c>
      <c r="M9523" t="s">
        <v>31</v>
      </c>
      <c r="N9523" t="s">
        <v>31</v>
      </c>
      <c r="Q9523">
        <v>4000</v>
      </c>
      <c r="R9523">
        <v>25000</v>
      </c>
      <c r="AB9523">
        <v>73</v>
      </c>
      <c r="AC9523" t="s">
        <v>9575</v>
      </c>
    </row>
    <row r="9524" spans="1:29">
      <c r="A9524" s="1" t="s">
        <v>30</v>
      </c>
      <c r="B9524" s="2">
        <v>42881.493750000001</v>
      </c>
      <c r="C9524">
        <v>75</v>
      </c>
      <c r="D9524">
        <v>55</v>
      </c>
      <c r="E9524">
        <v>49.78</v>
      </c>
      <c r="F9524">
        <v>280</v>
      </c>
      <c r="G9524">
        <v>10</v>
      </c>
      <c r="H9524">
        <v>0</v>
      </c>
      <c r="I9524">
        <v>29.93</v>
      </c>
      <c r="J9524">
        <v>1013.1</v>
      </c>
      <c r="K9524">
        <v>10</v>
      </c>
      <c r="L9524">
        <v>18</v>
      </c>
      <c r="M9524" t="s">
        <v>34</v>
      </c>
      <c r="Q9524">
        <v>4800</v>
      </c>
      <c r="AB9524">
        <v>75</v>
      </c>
      <c r="AC9524" t="s">
        <v>9576</v>
      </c>
    </row>
    <row r="9525" spans="1:29">
      <c r="A9525" s="1" t="s">
        <v>30</v>
      </c>
      <c r="B9525" s="2">
        <v>42881.535416666666</v>
      </c>
      <c r="C9525">
        <v>77</v>
      </c>
      <c r="D9525">
        <v>55</v>
      </c>
      <c r="E9525">
        <v>46.57</v>
      </c>
      <c r="F9525">
        <v>280</v>
      </c>
      <c r="G9525">
        <v>8</v>
      </c>
      <c r="H9525">
        <v>0</v>
      </c>
      <c r="I9525">
        <v>29.92</v>
      </c>
      <c r="J9525">
        <v>1012.9</v>
      </c>
      <c r="K9525">
        <v>10</v>
      </c>
      <c r="L9525">
        <v>20</v>
      </c>
      <c r="M9525" t="s">
        <v>34</v>
      </c>
      <c r="Q9525">
        <v>5000</v>
      </c>
      <c r="AB9525">
        <v>77</v>
      </c>
      <c r="AC9525" t="s">
        <v>9577</v>
      </c>
    </row>
    <row r="9526" spans="1:29">
      <c r="A9526" s="1" t="s">
        <v>30</v>
      </c>
      <c r="B9526" s="2">
        <v>42881.57708333333</v>
      </c>
      <c r="C9526">
        <v>79</v>
      </c>
      <c r="D9526">
        <v>56</v>
      </c>
      <c r="E9526">
        <v>45.04</v>
      </c>
      <c r="F9526">
        <v>270</v>
      </c>
      <c r="G9526">
        <v>11</v>
      </c>
      <c r="H9526">
        <v>0</v>
      </c>
      <c r="I9526">
        <v>29.92</v>
      </c>
      <c r="J9526">
        <v>1012.7</v>
      </c>
      <c r="K9526">
        <v>10</v>
      </c>
      <c r="L9526">
        <v>20</v>
      </c>
      <c r="M9526" t="s">
        <v>34</v>
      </c>
      <c r="Q9526">
        <v>5500</v>
      </c>
      <c r="AB9526">
        <v>79</v>
      </c>
      <c r="AC9526" t="s">
        <v>9578</v>
      </c>
    </row>
    <row r="9527" spans="1:29">
      <c r="A9527" s="1" t="s">
        <v>30</v>
      </c>
      <c r="B9527" s="2">
        <v>42881.618750000001</v>
      </c>
      <c r="C9527">
        <v>80</v>
      </c>
      <c r="D9527">
        <v>56</v>
      </c>
      <c r="E9527">
        <v>43.44</v>
      </c>
      <c r="F9527">
        <v>260</v>
      </c>
      <c r="G9527">
        <v>13</v>
      </c>
      <c r="H9527">
        <v>0</v>
      </c>
      <c r="I9527">
        <v>29.91</v>
      </c>
      <c r="J9527">
        <v>1012.5</v>
      </c>
      <c r="K9527">
        <v>10</v>
      </c>
      <c r="L9527">
        <v>18</v>
      </c>
      <c r="M9527" t="s">
        <v>34</v>
      </c>
      <c r="N9527" t="s">
        <v>34</v>
      </c>
      <c r="Q9527">
        <v>5500</v>
      </c>
      <c r="R9527">
        <v>25000</v>
      </c>
      <c r="AB9527">
        <v>80.290000000000006</v>
      </c>
      <c r="AC9527" t="s">
        <v>9579</v>
      </c>
    </row>
    <row r="9528" spans="1:29">
      <c r="A9528" s="1" t="s">
        <v>30</v>
      </c>
      <c r="B9528" s="2">
        <v>42881.660416666666</v>
      </c>
      <c r="C9528">
        <v>79</v>
      </c>
      <c r="D9528">
        <v>56</v>
      </c>
      <c r="E9528">
        <v>45.04</v>
      </c>
      <c r="F9528">
        <v>260</v>
      </c>
      <c r="G9528">
        <v>10</v>
      </c>
      <c r="H9528">
        <v>0</v>
      </c>
      <c r="I9528">
        <v>29.91</v>
      </c>
      <c r="J9528">
        <v>1012.3</v>
      </c>
      <c r="K9528">
        <v>10</v>
      </c>
      <c r="L9528">
        <v>18</v>
      </c>
      <c r="M9528" t="s">
        <v>34</v>
      </c>
      <c r="N9528" t="s">
        <v>34</v>
      </c>
      <c r="Q9528">
        <v>6000</v>
      </c>
      <c r="R9528">
        <v>25000</v>
      </c>
      <c r="AB9528">
        <v>79</v>
      </c>
      <c r="AC9528" t="s">
        <v>9580</v>
      </c>
    </row>
    <row r="9529" spans="1:29">
      <c r="A9529" s="1" t="s">
        <v>30</v>
      </c>
      <c r="B9529" s="2">
        <v>42881.70208333333</v>
      </c>
      <c r="C9529">
        <v>80</v>
      </c>
      <c r="D9529">
        <v>57</v>
      </c>
      <c r="E9529">
        <v>45.21</v>
      </c>
      <c r="F9529">
        <v>260</v>
      </c>
      <c r="G9529">
        <v>7</v>
      </c>
      <c r="H9529">
        <v>0</v>
      </c>
      <c r="I9529">
        <v>29.9</v>
      </c>
      <c r="J9529">
        <v>1012.1</v>
      </c>
      <c r="K9529">
        <v>10</v>
      </c>
      <c r="L9529">
        <v>15</v>
      </c>
      <c r="M9529" t="s">
        <v>34</v>
      </c>
      <c r="N9529" t="s">
        <v>34</v>
      </c>
      <c r="Q9529">
        <v>6000</v>
      </c>
      <c r="R9529">
        <v>25000</v>
      </c>
      <c r="AB9529">
        <v>80.45</v>
      </c>
      <c r="AC9529" t="s">
        <v>9581</v>
      </c>
    </row>
    <row r="9530" spans="1:29">
      <c r="A9530" s="1" t="s">
        <v>30</v>
      </c>
      <c r="B9530" s="2">
        <v>42881.743750000001</v>
      </c>
      <c r="C9530">
        <v>79</v>
      </c>
      <c r="D9530">
        <v>56</v>
      </c>
      <c r="E9530">
        <v>45.04</v>
      </c>
      <c r="F9530">
        <v>270</v>
      </c>
      <c r="G9530">
        <v>8</v>
      </c>
      <c r="H9530">
        <v>0</v>
      </c>
      <c r="I9530">
        <v>29.9</v>
      </c>
      <c r="J9530">
        <v>1012</v>
      </c>
      <c r="K9530">
        <v>10</v>
      </c>
      <c r="M9530" t="s">
        <v>31</v>
      </c>
      <c r="N9530" t="s">
        <v>34</v>
      </c>
      <c r="Q9530">
        <v>6000</v>
      </c>
      <c r="R9530">
        <v>25000</v>
      </c>
      <c r="AB9530">
        <v>79</v>
      </c>
      <c r="AC9530" t="s">
        <v>9582</v>
      </c>
    </row>
    <row r="9531" spans="1:29">
      <c r="A9531" s="1" t="s">
        <v>30</v>
      </c>
      <c r="B9531" s="2">
        <v>42881.785416666666</v>
      </c>
      <c r="C9531">
        <v>78</v>
      </c>
      <c r="D9531">
        <v>57</v>
      </c>
      <c r="E9531">
        <v>48.28</v>
      </c>
      <c r="F9531">
        <v>240</v>
      </c>
      <c r="G9531">
        <v>6</v>
      </c>
      <c r="H9531">
        <v>0</v>
      </c>
      <c r="I9531">
        <v>29.9</v>
      </c>
      <c r="J9531">
        <v>1012</v>
      </c>
      <c r="K9531">
        <v>10</v>
      </c>
      <c r="M9531" t="s">
        <v>31</v>
      </c>
      <c r="N9531" t="s">
        <v>34</v>
      </c>
      <c r="Q9531">
        <v>6000</v>
      </c>
      <c r="R9531">
        <v>25000</v>
      </c>
      <c r="AB9531">
        <v>78.099999999999994</v>
      </c>
      <c r="AC9531" t="s">
        <v>9583</v>
      </c>
    </row>
    <row r="9532" spans="1:29">
      <c r="A9532" s="1" t="s">
        <v>30</v>
      </c>
      <c r="B9532" s="2">
        <v>42881.82708333333</v>
      </c>
      <c r="C9532">
        <v>74</v>
      </c>
      <c r="D9532">
        <v>57</v>
      </c>
      <c r="E9532">
        <v>55.53</v>
      </c>
      <c r="F9532">
        <v>250</v>
      </c>
      <c r="G9532">
        <v>4</v>
      </c>
      <c r="H9532">
        <v>0</v>
      </c>
      <c r="I9532">
        <v>29.91</v>
      </c>
      <c r="J9532">
        <v>1012.3</v>
      </c>
      <c r="K9532">
        <v>10</v>
      </c>
      <c r="M9532" t="s">
        <v>31</v>
      </c>
      <c r="Q9532">
        <v>25000</v>
      </c>
      <c r="AB9532">
        <v>73.900000000000006</v>
      </c>
      <c r="AC9532" t="s">
        <v>9584</v>
      </c>
    </row>
    <row r="9533" spans="1:29">
      <c r="A9533" s="1" t="s">
        <v>30</v>
      </c>
      <c r="B9533" s="2">
        <v>42881.868750000001</v>
      </c>
      <c r="C9533">
        <v>72</v>
      </c>
      <c r="D9533">
        <v>56</v>
      </c>
      <c r="E9533">
        <v>56.89</v>
      </c>
      <c r="F9533">
        <v>250</v>
      </c>
      <c r="G9533">
        <v>3</v>
      </c>
      <c r="H9533">
        <v>0</v>
      </c>
      <c r="I9533">
        <v>29.92</v>
      </c>
      <c r="J9533">
        <v>1012.8</v>
      </c>
      <c r="K9533">
        <v>10</v>
      </c>
      <c r="M9533" t="s">
        <v>31</v>
      </c>
      <c r="Q9533">
        <v>25000</v>
      </c>
      <c r="AB9533">
        <v>72</v>
      </c>
      <c r="AC9533" t="s">
        <v>9585</v>
      </c>
    </row>
    <row r="9534" spans="1:29">
      <c r="A9534" s="1" t="s">
        <v>30</v>
      </c>
      <c r="B9534" s="2">
        <v>42881.910416666666</v>
      </c>
      <c r="C9534">
        <v>70</v>
      </c>
      <c r="D9534">
        <v>57</v>
      </c>
      <c r="E9534">
        <v>63.37</v>
      </c>
      <c r="F9534">
        <v>240</v>
      </c>
      <c r="G9534">
        <v>3</v>
      </c>
      <c r="H9534">
        <v>0</v>
      </c>
      <c r="I9534">
        <v>29.94</v>
      </c>
      <c r="J9534">
        <v>1013.6</v>
      </c>
      <c r="K9534">
        <v>10</v>
      </c>
      <c r="M9534" t="s">
        <v>31</v>
      </c>
      <c r="Q9534">
        <v>25000</v>
      </c>
      <c r="AB9534">
        <v>70</v>
      </c>
      <c r="AC9534" t="s">
        <v>9586</v>
      </c>
    </row>
    <row r="9535" spans="1:29">
      <c r="A9535" s="1" t="s">
        <v>30</v>
      </c>
      <c r="B9535" s="2">
        <v>42881.95208333333</v>
      </c>
      <c r="C9535">
        <v>68</v>
      </c>
      <c r="D9535">
        <v>59</v>
      </c>
      <c r="E9535">
        <v>72.92</v>
      </c>
      <c r="F9535">
        <v>0</v>
      </c>
      <c r="G9535">
        <v>0</v>
      </c>
      <c r="H9535">
        <v>0</v>
      </c>
      <c r="I9535">
        <v>29.96</v>
      </c>
      <c r="J9535">
        <v>1014</v>
      </c>
      <c r="K9535">
        <v>10</v>
      </c>
      <c r="M9535" t="s">
        <v>31</v>
      </c>
      <c r="Q9535">
        <v>25000</v>
      </c>
      <c r="AB9535">
        <v>68</v>
      </c>
      <c r="AC9535" t="s">
        <v>9587</v>
      </c>
    </row>
    <row r="9536" spans="1:29">
      <c r="A9536" s="1" t="s">
        <v>30</v>
      </c>
      <c r="B9536" s="2">
        <v>42881.993750000001</v>
      </c>
      <c r="C9536">
        <v>66</v>
      </c>
      <c r="D9536">
        <v>59</v>
      </c>
      <c r="E9536">
        <v>78.14</v>
      </c>
      <c r="F9536">
        <v>0</v>
      </c>
      <c r="G9536">
        <v>0</v>
      </c>
      <c r="H9536">
        <v>0</v>
      </c>
      <c r="I9536">
        <v>29.96</v>
      </c>
      <c r="J9536">
        <v>1014.2</v>
      </c>
      <c r="K9536">
        <v>10</v>
      </c>
      <c r="M9536" t="s">
        <v>31</v>
      </c>
      <c r="Q9536">
        <v>25000</v>
      </c>
      <c r="AB9536">
        <v>66</v>
      </c>
      <c r="AC9536" t="s">
        <v>9588</v>
      </c>
    </row>
    <row r="9537" spans="1:29">
      <c r="A9537" s="1" t="s">
        <v>30</v>
      </c>
      <c r="B9537" s="2">
        <v>42882.035416666666</v>
      </c>
      <c r="C9537">
        <v>63</v>
      </c>
      <c r="D9537">
        <v>59</v>
      </c>
      <c r="E9537">
        <v>86.77</v>
      </c>
      <c r="F9537">
        <v>0</v>
      </c>
      <c r="G9537">
        <v>0</v>
      </c>
      <c r="H9537">
        <v>0</v>
      </c>
      <c r="I9537">
        <v>29.97</v>
      </c>
      <c r="J9537">
        <v>1014.5</v>
      </c>
      <c r="K9537">
        <v>10</v>
      </c>
      <c r="M9537" t="s">
        <v>31</v>
      </c>
      <c r="Q9537">
        <v>25000</v>
      </c>
      <c r="AB9537">
        <v>63</v>
      </c>
      <c r="AC9537" t="s">
        <v>9589</v>
      </c>
    </row>
    <row r="9538" spans="1:29">
      <c r="A9538" s="1" t="s">
        <v>30</v>
      </c>
      <c r="B9538" s="2">
        <v>42882.07708333333</v>
      </c>
      <c r="C9538">
        <v>65</v>
      </c>
      <c r="D9538">
        <v>59</v>
      </c>
      <c r="E9538">
        <v>81.19</v>
      </c>
      <c r="F9538">
        <v>0</v>
      </c>
      <c r="G9538">
        <v>0</v>
      </c>
      <c r="H9538">
        <v>0</v>
      </c>
      <c r="I9538">
        <v>29.95</v>
      </c>
      <c r="J9538">
        <v>1013.9</v>
      </c>
      <c r="K9538">
        <v>10</v>
      </c>
      <c r="M9538" t="s">
        <v>31</v>
      </c>
      <c r="Q9538">
        <v>25000</v>
      </c>
      <c r="AB9538">
        <v>64.900000000000006</v>
      </c>
      <c r="AC9538" t="s">
        <v>9590</v>
      </c>
    </row>
    <row r="9539" spans="1:29">
      <c r="A9539" s="1" t="s">
        <v>30</v>
      </c>
      <c r="B9539" s="2">
        <v>42882.118750000001</v>
      </c>
      <c r="C9539">
        <v>64</v>
      </c>
      <c r="D9539">
        <v>59</v>
      </c>
      <c r="E9539">
        <v>83.78</v>
      </c>
      <c r="F9539">
        <v>0</v>
      </c>
      <c r="G9539">
        <v>0</v>
      </c>
      <c r="H9539">
        <v>0</v>
      </c>
      <c r="I9539">
        <v>29.95</v>
      </c>
      <c r="J9539">
        <v>1013.8</v>
      </c>
      <c r="K9539">
        <v>10</v>
      </c>
      <c r="M9539" t="s">
        <v>31</v>
      </c>
      <c r="Q9539">
        <v>25000</v>
      </c>
      <c r="AB9539">
        <v>64</v>
      </c>
      <c r="AC9539" t="s">
        <v>9591</v>
      </c>
    </row>
    <row r="9540" spans="1:29">
      <c r="A9540" s="1" t="s">
        <v>30</v>
      </c>
      <c r="B9540" s="2">
        <v>42882.160416666666</v>
      </c>
      <c r="C9540">
        <v>63</v>
      </c>
      <c r="D9540">
        <v>58</v>
      </c>
      <c r="E9540">
        <v>83.42</v>
      </c>
      <c r="F9540">
        <v>240</v>
      </c>
      <c r="G9540">
        <v>4</v>
      </c>
      <c r="H9540">
        <v>0</v>
      </c>
      <c r="I9540">
        <v>29.96</v>
      </c>
      <c r="J9540">
        <v>1014.1</v>
      </c>
      <c r="K9540">
        <v>10</v>
      </c>
      <c r="M9540" t="s">
        <v>31</v>
      </c>
      <c r="Q9540">
        <v>25000</v>
      </c>
      <c r="AB9540">
        <v>63</v>
      </c>
      <c r="AC9540" t="s">
        <v>9592</v>
      </c>
    </row>
    <row r="9541" spans="1:29">
      <c r="A9541" s="1" t="s">
        <v>30</v>
      </c>
      <c r="B9541" s="2">
        <v>42882.20208333333</v>
      </c>
      <c r="C9541">
        <v>62</v>
      </c>
      <c r="D9541">
        <v>58</v>
      </c>
      <c r="E9541">
        <v>86.11</v>
      </c>
      <c r="F9541">
        <v>0</v>
      </c>
      <c r="G9541">
        <v>0</v>
      </c>
      <c r="H9541">
        <v>0</v>
      </c>
      <c r="I9541">
        <v>29.96</v>
      </c>
      <c r="J9541">
        <v>1014.2</v>
      </c>
      <c r="K9541">
        <v>10</v>
      </c>
      <c r="M9541" t="s">
        <v>31</v>
      </c>
      <c r="Q9541">
        <v>25000</v>
      </c>
      <c r="AB9541">
        <v>62.1</v>
      </c>
      <c r="AC9541" t="s">
        <v>9593</v>
      </c>
    </row>
    <row r="9542" spans="1:29">
      <c r="A9542" s="1" t="s">
        <v>30</v>
      </c>
      <c r="B9542" s="2">
        <v>42882.243750000001</v>
      </c>
      <c r="C9542">
        <v>61</v>
      </c>
      <c r="D9542">
        <v>58</v>
      </c>
      <c r="E9542">
        <v>89.52</v>
      </c>
      <c r="F9542">
        <v>220</v>
      </c>
      <c r="G9542">
        <v>3</v>
      </c>
      <c r="H9542">
        <v>0</v>
      </c>
      <c r="I9542">
        <v>29.95</v>
      </c>
      <c r="J9542">
        <v>1013.8</v>
      </c>
      <c r="K9542">
        <v>10</v>
      </c>
      <c r="M9542" t="s">
        <v>31</v>
      </c>
      <c r="Q9542">
        <v>18000</v>
      </c>
      <c r="AB9542">
        <v>61</v>
      </c>
      <c r="AC9542" t="s">
        <v>9594</v>
      </c>
    </row>
    <row r="9543" spans="1:29">
      <c r="A9543" s="1" t="s">
        <v>30</v>
      </c>
      <c r="B9543" s="2">
        <v>42882.285416666666</v>
      </c>
      <c r="C9543">
        <v>63</v>
      </c>
      <c r="D9543">
        <v>59</v>
      </c>
      <c r="E9543">
        <v>86.77</v>
      </c>
      <c r="F9543">
        <v>250</v>
      </c>
      <c r="G9543">
        <v>3</v>
      </c>
      <c r="H9543">
        <v>0</v>
      </c>
      <c r="I9543">
        <v>29.95</v>
      </c>
      <c r="J9543">
        <v>1013.8</v>
      </c>
      <c r="K9543">
        <v>10</v>
      </c>
      <c r="M9543" t="s">
        <v>31</v>
      </c>
      <c r="Q9543">
        <v>18000</v>
      </c>
      <c r="AB9543">
        <v>63</v>
      </c>
      <c r="AC9543" t="s">
        <v>9595</v>
      </c>
    </row>
    <row r="9544" spans="1:29">
      <c r="A9544" s="1" t="s">
        <v>30</v>
      </c>
      <c r="B9544" s="2">
        <v>42882.32708333333</v>
      </c>
      <c r="C9544">
        <v>67</v>
      </c>
      <c r="D9544">
        <v>62</v>
      </c>
      <c r="E9544">
        <v>84.56</v>
      </c>
      <c r="F9544">
        <v>240</v>
      </c>
      <c r="G9544">
        <v>4</v>
      </c>
      <c r="H9544">
        <v>0</v>
      </c>
      <c r="I9544">
        <v>29.96</v>
      </c>
      <c r="J9544">
        <v>1014.1</v>
      </c>
      <c r="K9544">
        <v>10</v>
      </c>
      <c r="M9544" t="s">
        <v>31</v>
      </c>
      <c r="Q9544">
        <v>18000</v>
      </c>
      <c r="AB9544">
        <v>66.900000000000006</v>
      </c>
      <c r="AC9544" t="s">
        <v>9596</v>
      </c>
    </row>
    <row r="9545" spans="1:29">
      <c r="A9545" s="1" t="s">
        <v>30</v>
      </c>
      <c r="B9545" s="2">
        <v>42882.368750000001</v>
      </c>
      <c r="C9545">
        <v>72</v>
      </c>
      <c r="D9545">
        <v>62</v>
      </c>
      <c r="E9545">
        <v>71.02</v>
      </c>
      <c r="F9545">
        <v>240</v>
      </c>
      <c r="G9545">
        <v>4</v>
      </c>
      <c r="H9545">
        <v>0</v>
      </c>
      <c r="I9545">
        <v>29.96</v>
      </c>
      <c r="J9545">
        <v>1014.2</v>
      </c>
      <c r="K9545">
        <v>10</v>
      </c>
      <c r="M9545" t="s">
        <v>31</v>
      </c>
      <c r="N9545" t="s">
        <v>31</v>
      </c>
      <c r="Q9545">
        <v>18000</v>
      </c>
      <c r="R9545">
        <v>25000</v>
      </c>
      <c r="AB9545">
        <v>72</v>
      </c>
      <c r="AC9545" t="s">
        <v>9597</v>
      </c>
    </row>
    <row r="9546" spans="1:29">
      <c r="A9546" s="1" t="s">
        <v>30</v>
      </c>
      <c r="B9546" s="2">
        <v>42882.410416666666</v>
      </c>
      <c r="C9546">
        <v>76</v>
      </c>
      <c r="D9546">
        <v>63</v>
      </c>
      <c r="E9546">
        <v>64.31</v>
      </c>
      <c r="G9546">
        <v>3</v>
      </c>
      <c r="H9546">
        <v>0</v>
      </c>
      <c r="I9546">
        <v>29.96</v>
      </c>
      <c r="J9546">
        <v>1014</v>
      </c>
      <c r="K9546">
        <v>10</v>
      </c>
      <c r="M9546" t="s">
        <v>31</v>
      </c>
      <c r="Q9546">
        <v>25000</v>
      </c>
      <c r="AB9546">
        <v>75.900000000000006</v>
      </c>
      <c r="AC9546" t="s">
        <v>9598</v>
      </c>
    </row>
    <row r="9547" spans="1:29">
      <c r="A9547" s="1" t="s">
        <v>30</v>
      </c>
      <c r="B9547" s="2">
        <v>42882.45208333333</v>
      </c>
      <c r="C9547">
        <v>80</v>
      </c>
      <c r="D9547">
        <v>63</v>
      </c>
      <c r="E9547">
        <v>55.98</v>
      </c>
      <c r="F9547">
        <v>210</v>
      </c>
      <c r="G9547">
        <v>5</v>
      </c>
      <c r="H9547">
        <v>0</v>
      </c>
      <c r="I9547">
        <v>29.95</v>
      </c>
      <c r="J9547">
        <v>1013.7</v>
      </c>
      <c r="K9547">
        <v>10</v>
      </c>
      <c r="M9547" t="s">
        <v>34</v>
      </c>
      <c r="Q9547">
        <v>25000</v>
      </c>
      <c r="AB9547">
        <v>81.5</v>
      </c>
      <c r="AC9547" t="s">
        <v>9599</v>
      </c>
    </row>
    <row r="9548" spans="1:29">
      <c r="A9548" s="1" t="s">
        <v>30</v>
      </c>
      <c r="B9548" s="2">
        <v>42882.493750000001</v>
      </c>
      <c r="C9548">
        <v>83</v>
      </c>
      <c r="D9548">
        <v>64</v>
      </c>
      <c r="E9548">
        <v>52.93</v>
      </c>
      <c r="F9548">
        <v>240</v>
      </c>
      <c r="G9548">
        <v>3</v>
      </c>
      <c r="H9548">
        <v>0</v>
      </c>
      <c r="I9548">
        <v>29.94</v>
      </c>
      <c r="J9548">
        <v>1013.4</v>
      </c>
      <c r="K9548">
        <v>10</v>
      </c>
      <c r="M9548" t="s">
        <v>34</v>
      </c>
      <c r="Q9548">
        <v>25000</v>
      </c>
      <c r="AB9548">
        <v>84.32</v>
      </c>
      <c r="AC9548" t="s">
        <v>9600</v>
      </c>
    </row>
    <row r="9549" spans="1:29">
      <c r="A9549" s="1" t="s">
        <v>30</v>
      </c>
      <c r="B9549" s="2">
        <v>42882.535416666666</v>
      </c>
      <c r="C9549">
        <v>85</v>
      </c>
      <c r="D9549">
        <v>67</v>
      </c>
      <c r="E9549">
        <v>54.89</v>
      </c>
      <c r="F9549">
        <v>230</v>
      </c>
      <c r="G9549">
        <v>6</v>
      </c>
      <c r="H9549">
        <v>0</v>
      </c>
      <c r="I9549">
        <v>29.93</v>
      </c>
      <c r="J9549">
        <v>1013.2</v>
      </c>
      <c r="K9549">
        <v>10</v>
      </c>
      <c r="M9549" t="s">
        <v>31</v>
      </c>
      <c r="N9549" t="s">
        <v>34</v>
      </c>
      <c r="Q9549">
        <v>4500</v>
      </c>
      <c r="R9549">
        <v>25000</v>
      </c>
      <c r="AB9549">
        <v>87.59</v>
      </c>
      <c r="AC9549" t="s">
        <v>9601</v>
      </c>
    </row>
    <row r="9550" spans="1:29">
      <c r="A9550" s="1" t="s">
        <v>30</v>
      </c>
      <c r="B9550" s="2">
        <v>42882.57708333333</v>
      </c>
      <c r="C9550">
        <v>86</v>
      </c>
      <c r="D9550">
        <v>67</v>
      </c>
      <c r="E9550">
        <v>52.99</v>
      </c>
      <c r="F9550">
        <v>230</v>
      </c>
      <c r="G9550">
        <v>9</v>
      </c>
      <c r="H9550">
        <v>0</v>
      </c>
      <c r="I9550">
        <v>29.92</v>
      </c>
      <c r="J9550">
        <v>1012.8</v>
      </c>
      <c r="K9550">
        <v>10</v>
      </c>
      <c r="M9550" t="s">
        <v>31</v>
      </c>
      <c r="N9550" t="s">
        <v>34</v>
      </c>
      <c r="Q9550">
        <v>4500</v>
      </c>
      <c r="R9550">
        <v>25000</v>
      </c>
      <c r="AB9550">
        <v>88.77</v>
      </c>
      <c r="AC9550" t="s">
        <v>9602</v>
      </c>
    </row>
    <row r="9551" spans="1:29">
      <c r="A9551" s="1" t="s">
        <v>30</v>
      </c>
      <c r="B9551" s="2">
        <v>42882.618750000001</v>
      </c>
      <c r="C9551">
        <v>88</v>
      </c>
      <c r="D9551">
        <v>69</v>
      </c>
      <c r="E9551">
        <v>53.64</v>
      </c>
      <c r="F9551">
        <v>240</v>
      </c>
      <c r="G9551">
        <v>11</v>
      </c>
      <c r="H9551">
        <v>0</v>
      </c>
      <c r="I9551">
        <v>29.91</v>
      </c>
      <c r="J9551">
        <v>1012.2</v>
      </c>
      <c r="K9551">
        <v>10</v>
      </c>
      <c r="M9551" t="s">
        <v>34</v>
      </c>
      <c r="N9551" t="s">
        <v>32</v>
      </c>
      <c r="Q9551">
        <v>4500</v>
      </c>
      <c r="R9551">
        <v>25000</v>
      </c>
      <c r="AB9551">
        <v>92.43</v>
      </c>
      <c r="AC9551" t="s">
        <v>9603</v>
      </c>
    </row>
    <row r="9552" spans="1:29">
      <c r="A9552" s="1" t="s">
        <v>30</v>
      </c>
      <c r="B9552" s="2">
        <v>42882.660416666666</v>
      </c>
      <c r="C9552">
        <v>87</v>
      </c>
      <c r="D9552">
        <v>67</v>
      </c>
      <c r="E9552">
        <v>51.17</v>
      </c>
      <c r="F9552">
        <v>230</v>
      </c>
      <c r="G9552">
        <v>13</v>
      </c>
      <c r="H9552">
        <v>0</v>
      </c>
      <c r="I9552">
        <v>29.89</v>
      </c>
      <c r="J9552">
        <v>1011.7</v>
      </c>
      <c r="K9552">
        <v>10</v>
      </c>
      <c r="M9552" t="s">
        <v>31</v>
      </c>
      <c r="N9552" t="s">
        <v>34</v>
      </c>
      <c r="O9552" t="s">
        <v>32</v>
      </c>
      <c r="Q9552">
        <v>4500</v>
      </c>
      <c r="R9552">
        <v>6500</v>
      </c>
      <c r="S9552">
        <v>25000</v>
      </c>
      <c r="AB9552">
        <v>89.96</v>
      </c>
      <c r="AC9552" t="s">
        <v>9604</v>
      </c>
    </row>
    <row r="9553" spans="1:29">
      <c r="A9553" s="1" t="s">
        <v>30</v>
      </c>
      <c r="B9553" s="2">
        <v>42882.70208333333</v>
      </c>
      <c r="C9553">
        <v>87</v>
      </c>
      <c r="D9553">
        <v>67</v>
      </c>
      <c r="E9553">
        <v>51.17</v>
      </c>
      <c r="F9553">
        <v>220</v>
      </c>
      <c r="G9553">
        <v>9</v>
      </c>
      <c r="H9553">
        <v>0</v>
      </c>
      <c r="I9553">
        <v>29.87</v>
      </c>
      <c r="J9553">
        <v>1010.9</v>
      </c>
      <c r="K9553">
        <v>10</v>
      </c>
      <c r="M9553" t="s">
        <v>31</v>
      </c>
      <c r="N9553" t="s">
        <v>34</v>
      </c>
      <c r="O9553" t="s">
        <v>32</v>
      </c>
      <c r="Q9553">
        <v>4500</v>
      </c>
      <c r="R9553">
        <v>7000</v>
      </c>
      <c r="S9553">
        <v>25000</v>
      </c>
      <c r="AB9553">
        <v>89.96</v>
      </c>
      <c r="AC9553" t="s">
        <v>9605</v>
      </c>
    </row>
    <row r="9554" spans="1:29">
      <c r="A9554" s="1" t="s">
        <v>30</v>
      </c>
      <c r="B9554" s="2">
        <v>42882.743750000001</v>
      </c>
      <c r="C9554">
        <v>83</v>
      </c>
      <c r="D9554">
        <v>65</v>
      </c>
      <c r="E9554">
        <v>54.62</v>
      </c>
      <c r="F9554">
        <v>240</v>
      </c>
      <c r="G9554">
        <v>9</v>
      </c>
      <c r="H9554">
        <v>0</v>
      </c>
      <c r="I9554">
        <v>29.86</v>
      </c>
      <c r="J9554">
        <v>1010.8</v>
      </c>
      <c r="K9554">
        <v>10</v>
      </c>
      <c r="M9554" t="s">
        <v>34</v>
      </c>
      <c r="N9554" t="s">
        <v>34</v>
      </c>
      <c r="O9554" t="s">
        <v>32</v>
      </c>
      <c r="Q9554">
        <v>4500</v>
      </c>
      <c r="R9554">
        <v>6000</v>
      </c>
      <c r="S9554">
        <v>25000</v>
      </c>
      <c r="AB9554">
        <v>84.64</v>
      </c>
      <c r="AC9554" t="s">
        <v>9606</v>
      </c>
    </row>
    <row r="9555" spans="1:29">
      <c r="A9555" s="1" t="s">
        <v>30</v>
      </c>
      <c r="B9555" s="2">
        <v>42882.785416666666</v>
      </c>
      <c r="C9555">
        <v>84</v>
      </c>
      <c r="D9555">
        <v>66</v>
      </c>
      <c r="E9555">
        <v>54.77</v>
      </c>
      <c r="F9555">
        <v>230</v>
      </c>
      <c r="G9555">
        <v>10</v>
      </c>
      <c r="H9555">
        <v>0</v>
      </c>
      <c r="I9555">
        <v>29.86</v>
      </c>
      <c r="J9555">
        <v>1010.8</v>
      </c>
      <c r="K9555">
        <v>10</v>
      </c>
      <c r="M9555" t="s">
        <v>34</v>
      </c>
      <c r="N9555" t="s">
        <v>32</v>
      </c>
      <c r="Q9555">
        <v>6500</v>
      </c>
      <c r="R9555">
        <v>18000</v>
      </c>
      <c r="AB9555">
        <v>86.2</v>
      </c>
      <c r="AC9555" t="s">
        <v>9607</v>
      </c>
    </row>
    <row r="9556" spans="1:29">
      <c r="A9556" s="1" t="s">
        <v>30</v>
      </c>
      <c r="B9556" s="2">
        <v>42882.82708333333</v>
      </c>
      <c r="C9556">
        <v>80</v>
      </c>
      <c r="D9556">
        <v>66</v>
      </c>
      <c r="E9556">
        <v>62.17</v>
      </c>
      <c r="F9556">
        <v>240</v>
      </c>
      <c r="G9556">
        <v>5</v>
      </c>
      <c r="H9556">
        <v>0</v>
      </c>
      <c r="I9556">
        <v>29.87</v>
      </c>
      <c r="J9556">
        <v>1011</v>
      </c>
      <c r="K9556">
        <v>10</v>
      </c>
      <c r="M9556" t="s">
        <v>31</v>
      </c>
      <c r="N9556" t="s">
        <v>34</v>
      </c>
      <c r="Q9556">
        <v>6000</v>
      </c>
      <c r="R9556">
        <v>20000</v>
      </c>
      <c r="AB9556">
        <v>82.17</v>
      </c>
      <c r="AC9556" t="s">
        <v>9608</v>
      </c>
    </row>
    <row r="9557" spans="1:29">
      <c r="A9557" s="1" t="s">
        <v>30</v>
      </c>
      <c r="B9557" s="2">
        <v>42882.868750000001</v>
      </c>
      <c r="C9557">
        <v>77</v>
      </c>
      <c r="D9557">
        <v>67</v>
      </c>
      <c r="E9557">
        <v>71.03</v>
      </c>
      <c r="F9557">
        <v>240</v>
      </c>
      <c r="G9557">
        <v>7</v>
      </c>
      <c r="H9557">
        <v>0</v>
      </c>
      <c r="I9557">
        <v>29.87</v>
      </c>
      <c r="J9557">
        <v>1010.9</v>
      </c>
      <c r="K9557">
        <v>10</v>
      </c>
      <c r="M9557" t="s">
        <v>31</v>
      </c>
      <c r="N9557" t="s">
        <v>32</v>
      </c>
      <c r="Q9557">
        <v>6000</v>
      </c>
      <c r="R9557">
        <v>20000</v>
      </c>
      <c r="AB9557">
        <v>77</v>
      </c>
      <c r="AC9557" t="s">
        <v>9609</v>
      </c>
    </row>
    <row r="9558" spans="1:29">
      <c r="A9558" s="1" t="s">
        <v>30</v>
      </c>
      <c r="B9558" s="2">
        <v>42882.910416666666</v>
      </c>
      <c r="C9558">
        <v>77</v>
      </c>
      <c r="D9558">
        <v>67</v>
      </c>
      <c r="E9558">
        <v>71.03</v>
      </c>
      <c r="F9558">
        <v>240</v>
      </c>
      <c r="G9558">
        <v>4</v>
      </c>
      <c r="H9558">
        <v>0</v>
      </c>
      <c r="I9558">
        <v>29.88</v>
      </c>
      <c r="J9558">
        <v>1011.3</v>
      </c>
      <c r="K9558">
        <v>10</v>
      </c>
      <c r="M9558" t="s">
        <v>34</v>
      </c>
      <c r="N9558" t="s">
        <v>32</v>
      </c>
      <c r="Q9558">
        <v>6000</v>
      </c>
      <c r="R9558">
        <v>20000</v>
      </c>
      <c r="AB9558">
        <v>77</v>
      </c>
      <c r="AC9558" t="s">
        <v>9610</v>
      </c>
    </row>
    <row r="9559" spans="1:29">
      <c r="A9559" s="1" t="s">
        <v>30</v>
      </c>
      <c r="B9559" s="2">
        <v>42882.95208333333</v>
      </c>
      <c r="C9559">
        <v>76</v>
      </c>
      <c r="D9559">
        <v>67</v>
      </c>
      <c r="E9559">
        <v>73.680000000000007</v>
      </c>
      <c r="F9559">
        <v>230</v>
      </c>
      <c r="G9559">
        <v>5</v>
      </c>
      <c r="H9559">
        <v>0</v>
      </c>
      <c r="I9559">
        <v>29.89</v>
      </c>
      <c r="J9559">
        <v>1011.6</v>
      </c>
      <c r="K9559">
        <v>10</v>
      </c>
      <c r="M9559" t="s">
        <v>34</v>
      </c>
      <c r="N9559" t="s">
        <v>32</v>
      </c>
      <c r="Q9559">
        <v>6000</v>
      </c>
      <c r="R9559">
        <v>20000</v>
      </c>
      <c r="AB9559">
        <v>75.900000000000006</v>
      </c>
      <c r="AC9559" t="s">
        <v>9611</v>
      </c>
    </row>
    <row r="9560" spans="1:29">
      <c r="A9560" s="1" t="s">
        <v>30</v>
      </c>
      <c r="B9560" s="2">
        <v>42882.993750000001</v>
      </c>
      <c r="C9560">
        <v>74</v>
      </c>
      <c r="D9560">
        <v>68</v>
      </c>
      <c r="E9560">
        <v>81.819999999999993</v>
      </c>
      <c r="F9560">
        <v>240</v>
      </c>
      <c r="G9560">
        <v>5</v>
      </c>
      <c r="H9560">
        <v>0</v>
      </c>
      <c r="I9560">
        <v>29.9</v>
      </c>
      <c r="J9560">
        <v>1011.7</v>
      </c>
      <c r="K9560">
        <v>10</v>
      </c>
      <c r="M9560" t="s">
        <v>32</v>
      </c>
      <c r="Q9560">
        <v>25000</v>
      </c>
      <c r="AB9560">
        <v>73.900000000000006</v>
      </c>
      <c r="AC9560" t="s">
        <v>9612</v>
      </c>
    </row>
    <row r="9561" spans="1:29">
      <c r="A9561" s="1" t="s">
        <v>30</v>
      </c>
      <c r="B9561" s="2">
        <v>42883.035416666666</v>
      </c>
      <c r="C9561">
        <v>74</v>
      </c>
      <c r="D9561">
        <v>69</v>
      </c>
      <c r="E9561">
        <v>84.97</v>
      </c>
      <c r="F9561">
        <v>240</v>
      </c>
      <c r="G9561">
        <v>5</v>
      </c>
      <c r="H9561">
        <v>0</v>
      </c>
      <c r="I9561">
        <v>29.91</v>
      </c>
      <c r="J9561">
        <v>1012.2</v>
      </c>
      <c r="K9561">
        <v>10</v>
      </c>
      <c r="M9561" t="s">
        <v>31</v>
      </c>
      <c r="N9561" t="s">
        <v>31</v>
      </c>
      <c r="O9561" t="s">
        <v>34</v>
      </c>
      <c r="P9561" t="s">
        <v>32</v>
      </c>
      <c r="Q9561">
        <v>8000</v>
      </c>
      <c r="R9561">
        <v>10000</v>
      </c>
      <c r="S9561">
        <v>11000</v>
      </c>
      <c r="T9561">
        <v>25000</v>
      </c>
      <c r="AB9561">
        <v>74.98</v>
      </c>
      <c r="AC9561" t="s">
        <v>9613</v>
      </c>
    </row>
    <row r="9562" spans="1:29">
      <c r="A9562" s="1" t="s">
        <v>30</v>
      </c>
      <c r="B9562" s="2">
        <v>42883.07708333333</v>
      </c>
      <c r="C9562">
        <v>71</v>
      </c>
      <c r="D9562">
        <v>68</v>
      </c>
      <c r="E9562">
        <v>89.94</v>
      </c>
      <c r="F9562">
        <v>40</v>
      </c>
      <c r="G9562">
        <v>8</v>
      </c>
      <c r="H9562">
        <v>7.0000000000000007E-2</v>
      </c>
      <c r="I9562">
        <v>29.81</v>
      </c>
      <c r="J9562">
        <v>1008.9</v>
      </c>
      <c r="K9562">
        <v>10</v>
      </c>
      <c r="M9562" t="s">
        <v>31</v>
      </c>
      <c r="N9562" t="s">
        <v>31</v>
      </c>
      <c r="O9562" t="s">
        <v>32</v>
      </c>
      <c r="P9562" t="s">
        <v>32</v>
      </c>
      <c r="Q9562">
        <v>4000</v>
      </c>
      <c r="R9562">
        <v>9000</v>
      </c>
      <c r="S9562">
        <v>11000</v>
      </c>
      <c r="T9562">
        <v>25000</v>
      </c>
      <c r="U9562" t="e" cm="1">
        <f t="array" ref="U9562">-RA</f>
        <v>#NAME?</v>
      </c>
      <c r="AB9562">
        <v>72.14</v>
      </c>
      <c r="AC9562" t="s">
        <v>9614</v>
      </c>
    </row>
    <row r="9563" spans="1:29">
      <c r="A9563" s="1" t="s">
        <v>30</v>
      </c>
      <c r="B9563" s="2">
        <v>42883.118750000001</v>
      </c>
      <c r="C9563">
        <v>68</v>
      </c>
      <c r="D9563">
        <v>67</v>
      </c>
      <c r="E9563">
        <v>96.28</v>
      </c>
      <c r="F9563">
        <v>310</v>
      </c>
      <c r="G9563">
        <v>3</v>
      </c>
      <c r="I9563">
        <v>29.84</v>
      </c>
      <c r="J9563">
        <v>1010</v>
      </c>
      <c r="K9563">
        <v>9</v>
      </c>
      <c r="M9563" t="s">
        <v>31</v>
      </c>
      <c r="N9563" t="s">
        <v>32</v>
      </c>
      <c r="Q9563">
        <v>10000</v>
      </c>
      <c r="R9563">
        <v>21000</v>
      </c>
      <c r="AB9563">
        <v>68</v>
      </c>
      <c r="AC9563" t="s">
        <v>9615</v>
      </c>
    </row>
    <row r="9564" spans="1:29">
      <c r="A9564" s="1" t="s">
        <v>30</v>
      </c>
      <c r="B9564" s="2">
        <v>42883.160416666666</v>
      </c>
      <c r="C9564">
        <v>67</v>
      </c>
      <c r="D9564">
        <v>66</v>
      </c>
      <c r="E9564">
        <v>96.93</v>
      </c>
      <c r="F9564">
        <v>0</v>
      </c>
      <c r="G9564">
        <v>0</v>
      </c>
      <c r="H9564">
        <v>0</v>
      </c>
      <c r="I9564">
        <v>29.84</v>
      </c>
      <c r="J9564">
        <v>1010</v>
      </c>
      <c r="K9564">
        <v>5</v>
      </c>
      <c r="M9564" t="s">
        <v>34</v>
      </c>
      <c r="N9564" t="s">
        <v>32</v>
      </c>
      <c r="Q9564">
        <v>10000</v>
      </c>
      <c r="R9564">
        <v>21000</v>
      </c>
      <c r="AB9564">
        <v>66.900000000000006</v>
      </c>
      <c r="AC9564" t="s">
        <v>9616</v>
      </c>
    </row>
    <row r="9565" spans="1:29">
      <c r="A9565" s="1" t="s">
        <v>30</v>
      </c>
      <c r="B9565" s="2">
        <v>42883.20208333333</v>
      </c>
      <c r="C9565">
        <v>68</v>
      </c>
      <c r="D9565">
        <v>66</v>
      </c>
      <c r="E9565">
        <v>93.32</v>
      </c>
      <c r="F9565">
        <v>270</v>
      </c>
      <c r="G9565">
        <v>3</v>
      </c>
      <c r="H9565">
        <v>0</v>
      </c>
      <c r="I9565">
        <v>29.85</v>
      </c>
      <c r="J9565">
        <v>1010.2</v>
      </c>
      <c r="K9565">
        <v>10</v>
      </c>
      <c r="M9565" t="s">
        <v>32</v>
      </c>
      <c r="N9565" t="s">
        <v>32</v>
      </c>
      <c r="Q9565">
        <v>11000</v>
      </c>
      <c r="R9565">
        <v>20000</v>
      </c>
      <c r="AB9565">
        <v>68</v>
      </c>
      <c r="AC9565" t="s">
        <v>9617</v>
      </c>
    </row>
    <row r="9566" spans="1:29">
      <c r="A9566" s="1" t="s">
        <v>30</v>
      </c>
      <c r="B9566" s="2">
        <v>42883.243750000001</v>
      </c>
      <c r="C9566">
        <v>68</v>
      </c>
      <c r="D9566">
        <v>66</v>
      </c>
      <c r="E9566">
        <v>93.32</v>
      </c>
      <c r="F9566">
        <v>60</v>
      </c>
      <c r="G9566">
        <v>7</v>
      </c>
      <c r="H9566">
        <v>0.01</v>
      </c>
      <c r="I9566">
        <v>29.78</v>
      </c>
      <c r="J9566">
        <v>1008</v>
      </c>
      <c r="K9566">
        <v>10</v>
      </c>
      <c r="M9566" t="s">
        <v>34</v>
      </c>
      <c r="N9566" t="s">
        <v>32</v>
      </c>
      <c r="O9566" t="s">
        <v>32</v>
      </c>
      <c r="Q9566">
        <v>8000</v>
      </c>
      <c r="R9566">
        <v>11000</v>
      </c>
      <c r="S9566">
        <v>20000</v>
      </c>
      <c r="AB9566">
        <v>68</v>
      </c>
      <c r="AC9566" t="s">
        <v>9618</v>
      </c>
    </row>
    <row r="9567" spans="1:29">
      <c r="A9567" s="1" t="s">
        <v>30</v>
      </c>
      <c r="B9567" s="2">
        <v>42883.285416666666</v>
      </c>
      <c r="C9567">
        <v>68</v>
      </c>
      <c r="D9567">
        <v>66</v>
      </c>
      <c r="E9567">
        <v>93.32</v>
      </c>
      <c r="F9567">
        <v>0</v>
      </c>
      <c r="G9567">
        <v>0</v>
      </c>
      <c r="H9567">
        <v>0</v>
      </c>
      <c r="I9567">
        <v>29.81</v>
      </c>
      <c r="J9567">
        <v>1009.1</v>
      </c>
      <c r="K9567">
        <v>10</v>
      </c>
      <c r="M9567" t="s">
        <v>34</v>
      </c>
      <c r="N9567" t="s">
        <v>32</v>
      </c>
      <c r="O9567" t="s">
        <v>32</v>
      </c>
      <c r="Q9567">
        <v>8500</v>
      </c>
      <c r="R9567">
        <v>12000</v>
      </c>
      <c r="S9567">
        <v>25000</v>
      </c>
      <c r="AB9567">
        <v>68</v>
      </c>
      <c r="AC9567" t="s">
        <v>9619</v>
      </c>
    </row>
    <row r="9568" spans="1:29">
      <c r="A9568" s="1" t="s">
        <v>30</v>
      </c>
      <c r="B9568" s="2">
        <v>42883.32708333333</v>
      </c>
      <c r="C9568">
        <v>70</v>
      </c>
      <c r="D9568">
        <v>67</v>
      </c>
      <c r="E9568">
        <v>89.9</v>
      </c>
      <c r="F9568">
        <v>170</v>
      </c>
      <c r="G9568">
        <v>5</v>
      </c>
      <c r="H9568">
        <v>0</v>
      </c>
      <c r="I9568">
        <v>29.84</v>
      </c>
      <c r="J9568">
        <v>1009.9</v>
      </c>
      <c r="K9568">
        <v>10</v>
      </c>
      <c r="M9568" t="s">
        <v>31</v>
      </c>
      <c r="N9568" t="s">
        <v>34</v>
      </c>
      <c r="O9568" t="s">
        <v>32</v>
      </c>
      <c r="Q9568">
        <v>11000</v>
      </c>
      <c r="R9568">
        <v>14000</v>
      </c>
      <c r="S9568">
        <v>25000</v>
      </c>
      <c r="AB9568">
        <v>70</v>
      </c>
      <c r="AC9568" t="s">
        <v>9620</v>
      </c>
    </row>
    <row r="9569" spans="1:29">
      <c r="A9569" s="1" t="s">
        <v>30</v>
      </c>
      <c r="B9569" s="2">
        <v>42883.368750000001</v>
      </c>
      <c r="C9569">
        <v>74</v>
      </c>
      <c r="D9569">
        <v>68</v>
      </c>
      <c r="E9569">
        <v>81.819999999999993</v>
      </c>
      <c r="F9569">
        <v>190</v>
      </c>
      <c r="G9569">
        <v>5</v>
      </c>
      <c r="H9569">
        <v>0</v>
      </c>
      <c r="I9569">
        <v>29.86</v>
      </c>
      <c r="J9569">
        <v>1010.7</v>
      </c>
      <c r="K9569">
        <v>10</v>
      </c>
      <c r="M9569" t="s">
        <v>31</v>
      </c>
      <c r="N9569" t="s">
        <v>31</v>
      </c>
      <c r="O9569" t="s">
        <v>34</v>
      </c>
      <c r="P9569" t="s">
        <v>32</v>
      </c>
      <c r="Q9569">
        <v>2000</v>
      </c>
      <c r="R9569">
        <v>8000</v>
      </c>
      <c r="S9569">
        <v>11000</v>
      </c>
      <c r="T9569">
        <v>25000</v>
      </c>
      <c r="AB9569">
        <v>73.900000000000006</v>
      </c>
      <c r="AC9569" t="s">
        <v>9621</v>
      </c>
    </row>
    <row r="9570" spans="1:29">
      <c r="A9570" s="1" t="s">
        <v>30</v>
      </c>
      <c r="B9570" s="2">
        <v>42883.410416666666</v>
      </c>
      <c r="C9570">
        <v>78</v>
      </c>
      <c r="D9570">
        <v>70</v>
      </c>
      <c r="E9570">
        <v>76.19</v>
      </c>
      <c r="F9570">
        <v>230</v>
      </c>
      <c r="G9570">
        <v>9</v>
      </c>
      <c r="H9570">
        <v>0</v>
      </c>
      <c r="I9570">
        <v>29.87</v>
      </c>
      <c r="J9570">
        <v>1011.1</v>
      </c>
      <c r="K9570">
        <v>10</v>
      </c>
      <c r="M9570" t="s">
        <v>31</v>
      </c>
      <c r="N9570" t="s">
        <v>34</v>
      </c>
      <c r="O9570" t="s">
        <v>32</v>
      </c>
      <c r="Q9570">
        <v>2000</v>
      </c>
      <c r="R9570">
        <v>10000</v>
      </c>
      <c r="S9570">
        <v>25000</v>
      </c>
      <c r="AB9570">
        <v>80.37</v>
      </c>
      <c r="AC9570" t="s">
        <v>9622</v>
      </c>
    </row>
    <row r="9571" spans="1:29">
      <c r="A9571" s="1" t="s">
        <v>30</v>
      </c>
      <c r="B9571" s="2">
        <v>42883.45208333333</v>
      </c>
      <c r="C9571">
        <v>79</v>
      </c>
      <c r="D9571">
        <v>66</v>
      </c>
      <c r="E9571">
        <v>64.45</v>
      </c>
      <c r="F9571">
        <v>240</v>
      </c>
      <c r="G9571">
        <v>12</v>
      </c>
      <c r="H9571">
        <v>0</v>
      </c>
      <c r="I9571">
        <v>29.87</v>
      </c>
      <c r="J9571">
        <v>1010.9</v>
      </c>
      <c r="K9571">
        <v>10</v>
      </c>
      <c r="M9571" t="s">
        <v>31</v>
      </c>
      <c r="N9571" t="s">
        <v>32</v>
      </c>
      <c r="O9571" t="s">
        <v>32</v>
      </c>
      <c r="Q9571">
        <v>2300</v>
      </c>
      <c r="R9571">
        <v>16000</v>
      </c>
      <c r="S9571">
        <v>25000</v>
      </c>
      <c r="AB9571">
        <v>81.010000000000005</v>
      </c>
      <c r="AC9571" t="s">
        <v>9623</v>
      </c>
    </row>
    <row r="9572" spans="1:29">
      <c r="A9572" s="1" t="s">
        <v>30</v>
      </c>
      <c r="B9572" s="2">
        <v>42883.493750000001</v>
      </c>
      <c r="C9572">
        <v>81</v>
      </c>
      <c r="D9572">
        <v>66</v>
      </c>
      <c r="E9572">
        <v>60.37</v>
      </c>
      <c r="F9572">
        <v>230</v>
      </c>
      <c r="G9572">
        <v>13</v>
      </c>
      <c r="H9572">
        <v>0</v>
      </c>
      <c r="I9572">
        <v>29.86</v>
      </c>
      <c r="J9572">
        <v>1010.7</v>
      </c>
      <c r="K9572">
        <v>10</v>
      </c>
      <c r="L9572">
        <v>20</v>
      </c>
      <c r="M9572" t="s">
        <v>34</v>
      </c>
      <c r="N9572" t="s">
        <v>34</v>
      </c>
      <c r="O9572" t="s">
        <v>32</v>
      </c>
      <c r="Q9572">
        <v>3300</v>
      </c>
      <c r="R9572">
        <v>16000</v>
      </c>
      <c r="S9572">
        <v>25000</v>
      </c>
      <c r="AB9572">
        <v>83.11</v>
      </c>
      <c r="AC9572" t="s">
        <v>9624</v>
      </c>
    </row>
    <row r="9573" spans="1:29">
      <c r="A9573" s="1" t="s">
        <v>30</v>
      </c>
      <c r="B9573" s="2">
        <v>42883.535416666666</v>
      </c>
      <c r="C9573">
        <v>81</v>
      </c>
      <c r="D9573">
        <v>64</v>
      </c>
      <c r="E9573">
        <v>56.3</v>
      </c>
      <c r="F9573">
        <v>260</v>
      </c>
      <c r="G9573">
        <v>7</v>
      </c>
      <c r="H9573">
        <v>0</v>
      </c>
      <c r="I9573">
        <v>29.84</v>
      </c>
      <c r="J9573">
        <v>1010.1</v>
      </c>
      <c r="K9573">
        <v>10</v>
      </c>
      <c r="M9573" t="s">
        <v>31</v>
      </c>
      <c r="N9573" t="s">
        <v>31</v>
      </c>
      <c r="O9573" t="s">
        <v>32</v>
      </c>
      <c r="Q9573">
        <v>3700</v>
      </c>
      <c r="R9573">
        <v>16000</v>
      </c>
      <c r="S9573">
        <v>25000</v>
      </c>
      <c r="AB9573">
        <v>82.54</v>
      </c>
      <c r="AC9573" t="s">
        <v>9625</v>
      </c>
    </row>
    <row r="9574" spans="1:29">
      <c r="A9574" s="1" t="s">
        <v>30</v>
      </c>
      <c r="B9574" s="2">
        <v>42883.57708333333</v>
      </c>
      <c r="C9574">
        <v>83</v>
      </c>
      <c r="D9574">
        <v>66</v>
      </c>
      <c r="E9574">
        <v>56.75</v>
      </c>
      <c r="F9574">
        <v>230</v>
      </c>
      <c r="G9574">
        <v>10</v>
      </c>
      <c r="H9574">
        <v>0</v>
      </c>
      <c r="I9574">
        <v>29.84</v>
      </c>
      <c r="J9574">
        <v>1009.8</v>
      </c>
      <c r="K9574">
        <v>10</v>
      </c>
      <c r="M9574" t="s">
        <v>31</v>
      </c>
      <c r="N9574" t="s">
        <v>32</v>
      </c>
      <c r="Q9574">
        <v>4000</v>
      </c>
      <c r="R9574">
        <v>25000</v>
      </c>
      <c r="AB9574">
        <v>85.07</v>
      </c>
      <c r="AC9574" t="s">
        <v>9626</v>
      </c>
    </row>
    <row r="9575" spans="1:29">
      <c r="A9575" s="1" t="s">
        <v>30</v>
      </c>
      <c r="B9575" s="2">
        <v>42883.618750000001</v>
      </c>
      <c r="C9575">
        <v>85</v>
      </c>
      <c r="D9575">
        <v>66</v>
      </c>
      <c r="E9575">
        <v>53.21</v>
      </c>
      <c r="F9575">
        <v>240</v>
      </c>
      <c r="G9575">
        <v>13</v>
      </c>
      <c r="H9575">
        <v>0</v>
      </c>
      <c r="I9575">
        <v>29.83</v>
      </c>
      <c r="J9575">
        <v>1009.5</v>
      </c>
      <c r="K9575">
        <v>10</v>
      </c>
      <c r="L9575">
        <v>18</v>
      </c>
      <c r="M9575" t="s">
        <v>31</v>
      </c>
      <c r="N9575" t="s">
        <v>31</v>
      </c>
      <c r="O9575" t="s">
        <v>32</v>
      </c>
      <c r="Q9575">
        <v>4000</v>
      </c>
      <c r="R9575">
        <v>18000</v>
      </c>
      <c r="S9575">
        <v>25000</v>
      </c>
      <c r="AB9575">
        <v>87.13</v>
      </c>
      <c r="AC9575" t="s">
        <v>9627</v>
      </c>
    </row>
    <row r="9576" spans="1:29">
      <c r="A9576" s="1" t="s">
        <v>30</v>
      </c>
      <c r="B9576" s="2">
        <v>42883.660416666666</v>
      </c>
      <c r="C9576">
        <v>85</v>
      </c>
      <c r="D9576">
        <v>66</v>
      </c>
      <c r="E9576">
        <v>53.21</v>
      </c>
      <c r="F9576">
        <v>240</v>
      </c>
      <c r="G9576">
        <v>12</v>
      </c>
      <c r="H9576">
        <v>0</v>
      </c>
      <c r="I9576">
        <v>29.81</v>
      </c>
      <c r="J9576">
        <v>1009.1</v>
      </c>
      <c r="K9576">
        <v>10</v>
      </c>
      <c r="M9576" t="s">
        <v>31</v>
      </c>
      <c r="N9576" t="s">
        <v>34</v>
      </c>
      <c r="O9576" t="s">
        <v>32</v>
      </c>
      <c r="P9576" t="s">
        <v>32</v>
      </c>
      <c r="Q9576">
        <v>5000</v>
      </c>
      <c r="R9576">
        <v>6000</v>
      </c>
      <c r="S9576">
        <v>11000</v>
      </c>
      <c r="T9576">
        <v>25000</v>
      </c>
      <c r="AB9576">
        <v>87.13</v>
      </c>
      <c r="AC9576" t="s">
        <v>9628</v>
      </c>
    </row>
    <row r="9577" spans="1:29">
      <c r="A9577" s="1" t="s">
        <v>30</v>
      </c>
      <c r="B9577" s="2">
        <v>42883.70208333333</v>
      </c>
      <c r="C9577">
        <v>82</v>
      </c>
      <c r="D9577">
        <v>65</v>
      </c>
      <c r="E9577">
        <v>56.24</v>
      </c>
      <c r="F9577">
        <v>270</v>
      </c>
      <c r="G9577">
        <v>8</v>
      </c>
      <c r="H9577">
        <v>0</v>
      </c>
      <c r="I9577">
        <v>29.82</v>
      </c>
      <c r="J9577">
        <v>1009.3</v>
      </c>
      <c r="K9577">
        <v>10</v>
      </c>
      <c r="M9577" t="s">
        <v>32</v>
      </c>
      <c r="N9577" t="s">
        <v>43</v>
      </c>
      <c r="Q9577">
        <v>11000</v>
      </c>
      <c r="R9577">
        <v>25000</v>
      </c>
      <c r="AB9577">
        <v>83.76</v>
      </c>
      <c r="AC9577" t="s">
        <v>9629</v>
      </c>
    </row>
    <row r="9578" spans="1:29">
      <c r="A9578" s="1" t="s">
        <v>30</v>
      </c>
      <c r="B9578" s="2">
        <v>42883.743750000001</v>
      </c>
      <c r="C9578">
        <v>84</v>
      </c>
      <c r="D9578">
        <v>68</v>
      </c>
      <c r="E9578">
        <v>58.69</v>
      </c>
      <c r="G9578">
        <v>3</v>
      </c>
      <c r="H9578">
        <v>0</v>
      </c>
      <c r="I9578">
        <v>29.81</v>
      </c>
      <c r="J9578">
        <v>1009.1</v>
      </c>
      <c r="K9578">
        <v>10</v>
      </c>
      <c r="M9578" t="s">
        <v>32</v>
      </c>
      <c r="N9578" t="s">
        <v>32</v>
      </c>
      <c r="Q9578">
        <v>12000</v>
      </c>
      <c r="R9578">
        <v>20000</v>
      </c>
      <c r="AB9578">
        <v>87.18</v>
      </c>
      <c r="AC9578" t="s">
        <v>9630</v>
      </c>
    </row>
    <row r="9579" spans="1:29">
      <c r="A9579" s="1" t="s">
        <v>30</v>
      </c>
      <c r="B9579" s="2">
        <v>42883.785416666666</v>
      </c>
      <c r="C9579">
        <v>81</v>
      </c>
      <c r="D9579">
        <v>66</v>
      </c>
      <c r="E9579">
        <v>60.37</v>
      </c>
      <c r="F9579">
        <v>250</v>
      </c>
      <c r="G9579">
        <v>5</v>
      </c>
      <c r="H9579">
        <v>0</v>
      </c>
      <c r="I9579">
        <v>29.82</v>
      </c>
      <c r="J9579">
        <v>1009.2</v>
      </c>
      <c r="K9579">
        <v>10</v>
      </c>
      <c r="M9579" t="s">
        <v>34</v>
      </c>
      <c r="N9579" t="s">
        <v>32</v>
      </c>
      <c r="Q9579">
        <v>11000</v>
      </c>
      <c r="R9579">
        <v>20000</v>
      </c>
      <c r="AB9579">
        <v>83.11</v>
      </c>
      <c r="AC9579" t="s">
        <v>9631</v>
      </c>
    </row>
    <row r="9580" spans="1:29">
      <c r="A9580" s="1" t="s">
        <v>30</v>
      </c>
      <c r="B9580" s="2">
        <v>42883.82708333333</v>
      </c>
      <c r="C9580">
        <v>80</v>
      </c>
      <c r="D9580">
        <v>67</v>
      </c>
      <c r="E9580">
        <v>64.14</v>
      </c>
      <c r="F9580">
        <v>270</v>
      </c>
      <c r="G9580">
        <v>3</v>
      </c>
      <c r="H9580">
        <v>0</v>
      </c>
      <c r="I9580">
        <v>29.81</v>
      </c>
      <c r="J9580">
        <v>1009.1</v>
      </c>
      <c r="K9580">
        <v>10</v>
      </c>
      <c r="M9580" t="s">
        <v>32</v>
      </c>
      <c r="N9580" t="s">
        <v>32</v>
      </c>
      <c r="Q9580">
        <v>14000</v>
      </c>
      <c r="R9580">
        <v>25000</v>
      </c>
      <c r="AB9580">
        <v>82.4</v>
      </c>
      <c r="AC9580" t="s">
        <v>9632</v>
      </c>
    </row>
    <row r="9581" spans="1:29">
      <c r="A9581" s="1" t="s">
        <v>30</v>
      </c>
      <c r="B9581" s="2">
        <v>42883.868750000001</v>
      </c>
      <c r="C9581">
        <v>77</v>
      </c>
      <c r="D9581">
        <v>67</v>
      </c>
      <c r="E9581">
        <v>71.03</v>
      </c>
      <c r="F9581">
        <v>250</v>
      </c>
      <c r="G9581">
        <v>3</v>
      </c>
      <c r="H9581">
        <v>0</v>
      </c>
      <c r="I9581">
        <v>29.81</v>
      </c>
      <c r="J9581">
        <v>1009.1</v>
      </c>
      <c r="K9581">
        <v>10</v>
      </c>
      <c r="M9581" t="s">
        <v>34</v>
      </c>
      <c r="N9581" t="s">
        <v>32</v>
      </c>
      <c r="O9581" t="s">
        <v>32</v>
      </c>
      <c r="Q9581">
        <v>10000</v>
      </c>
      <c r="R9581">
        <v>16000</v>
      </c>
      <c r="S9581">
        <v>25000</v>
      </c>
      <c r="AB9581">
        <v>77</v>
      </c>
      <c r="AC9581" t="s">
        <v>9633</v>
      </c>
    </row>
    <row r="9582" spans="1:29">
      <c r="A9582" s="1" t="s">
        <v>30</v>
      </c>
      <c r="B9582" s="2">
        <v>42883.910416666666</v>
      </c>
      <c r="C9582">
        <v>76</v>
      </c>
      <c r="D9582">
        <v>68</v>
      </c>
      <c r="E9582">
        <v>76.53</v>
      </c>
      <c r="F9582">
        <v>270</v>
      </c>
      <c r="G9582">
        <v>3</v>
      </c>
      <c r="H9582">
        <v>0</v>
      </c>
      <c r="I9582">
        <v>29.81</v>
      </c>
      <c r="J9582">
        <v>1009</v>
      </c>
      <c r="K9582">
        <v>10</v>
      </c>
      <c r="M9582" t="s">
        <v>34</v>
      </c>
      <c r="N9582" t="s">
        <v>32</v>
      </c>
      <c r="O9582" t="s">
        <v>32</v>
      </c>
      <c r="Q9582">
        <v>9000</v>
      </c>
      <c r="R9582">
        <v>14000</v>
      </c>
      <c r="S9582">
        <v>25000</v>
      </c>
      <c r="AB9582">
        <v>75.900000000000006</v>
      </c>
      <c r="AC9582" t="s">
        <v>9634</v>
      </c>
    </row>
    <row r="9583" spans="1:29">
      <c r="A9583" s="1" t="s">
        <v>30</v>
      </c>
      <c r="B9583" s="2">
        <v>42883.95208333333</v>
      </c>
      <c r="C9583">
        <v>75</v>
      </c>
      <c r="D9583">
        <v>68</v>
      </c>
      <c r="E9583">
        <v>78.86</v>
      </c>
      <c r="F9583">
        <v>0</v>
      </c>
      <c r="G9583">
        <v>0</v>
      </c>
      <c r="H9583">
        <v>0</v>
      </c>
      <c r="I9583">
        <v>29.85</v>
      </c>
      <c r="J9583">
        <v>1010.2</v>
      </c>
      <c r="K9583">
        <v>10</v>
      </c>
      <c r="M9583" t="s">
        <v>32</v>
      </c>
      <c r="N9583" t="s">
        <v>32</v>
      </c>
      <c r="O9583" t="s">
        <v>43</v>
      </c>
      <c r="Q9583">
        <v>8500</v>
      </c>
      <c r="R9583">
        <v>12000</v>
      </c>
      <c r="S9583">
        <v>25000</v>
      </c>
      <c r="AB9583">
        <v>75</v>
      </c>
      <c r="AC9583" t="s">
        <v>9635</v>
      </c>
    </row>
    <row r="9584" spans="1:29">
      <c r="A9584" s="1" t="s">
        <v>30</v>
      </c>
      <c r="B9584" s="2">
        <v>42883.993750000001</v>
      </c>
      <c r="C9584">
        <v>72</v>
      </c>
      <c r="D9584">
        <v>68</v>
      </c>
      <c r="E9584">
        <v>87.24</v>
      </c>
      <c r="F9584">
        <v>240</v>
      </c>
      <c r="G9584">
        <v>4</v>
      </c>
      <c r="H9584">
        <v>0</v>
      </c>
      <c r="I9584">
        <v>29.84</v>
      </c>
      <c r="J9584">
        <v>1010</v>
      </c>
      <c r="K9584">
        <v>10</v>
      </c>
      <c r="M9584" t="s">
        <v>31</v>
      </c>
      <c r="N9584" t="s">
        <v>34</v>
      </c>
      <c r="O9584" t="s">
        <v>32</v>
      </c>
      <c r="Q9584">
        <v>5000</v>
      </c>
      <c r="R9584">
        <v>7500</v>
      </c>
      <c r="S9584">
        <v>25000</v>
      </c>
      <c r="AB9584">
        <v>73</v>
      </c>
      <c r="AC9584" t="s">
        <v>9636</v>
      </c>
    </row>
    <row r="9585" spans="1:29">
      <c r="A9585" s="1" t="s">
        <v>30</v>
      </c>
      <c r="B9585" s="2">
        <v>42884.035416666666</v>
      </c>
      <c r="C9585">
        <v>71</v>
      </c>
      <c r="D9585">
        <v>67</v>
      </c>
      <c r="E9585">
        <v>86.59</v>
      </c>
      <c r="F9585">
        <v>270</v>
      </c>
      <c r="G9585">
        <v>3</v>
      </c>
      <c r="H9585">
        <v>0</v>
      </c>
      <c r="I9585">
        <v>29.84</v>
      </c>
      <c r="J9585">
        <v>1009.9</v>
      </c>
      <c r="K9585">
        <v>10</v>
      </c>
      <c r="M9585" t="s">
        <v>31</v>
      </c>
      <c r="N9585" t="s">
        <v>32</v>
      </c>
      <c r="Q9585">
        <v>6000</v>
      </c>
      <c r="R9585">
        <v>25000</v>
      </c>
      <c r="AB9585">
        <v>71.099999999999994</v>
      </c>
      <c r="AC9585" t="s">
        <v>9637</v>
      </c>
    </row>
    <row r="9586" spans="1:29">
      <c r="A9586" s="1" t="s">
        <v>30</v>
      </c>
      <c r="B9586" s="2">
        <v>42884.07708333333</v>
      </c>
      <c r="C9586">
        <v>70</v>
      </c>
      <c r="D9586">
        <v>66</v>
      </c>
      <c r="E9586">
        <v>87.14</v>
      </c>
      <c r="F9586">
        <v>0</v>
      </c>
      <c r="G9586">
        <v>0</v>
      </c>
      <c r="H9586">
        <v>0</v>
      </c>
      <c r="I9586">
        <v>29.85</v>
      </c>
      <c r="J9586">
        <v>1010.2</v>
      </c>
      <c r="K9586">
        <v>10</v>
      </c>
      <c r="M9586" t="s">
        <v>34</v>
      </c>
      <c r="Q9586">
        <v>25000</v>
      </c>
      <c r="AB9586">
        <v>70</v>
      </c>
      <c r="AC9586" t="s">
        <v>9638</v>
      </c>
    </row>
    <row r="9587" spans="1:29">
      <c r="A9587" s="1" t="s">
        <v>30</v>
      </c>
      <c r="B9587" s="2">
        <v>42884.118750000001</v>
      </c>
      <c r="C9587">
        <v>71</v>
      </c>
      <c r="D9587">
        <v>64</v>
      </c>
      <c r="E9587">
        <v>78.28</v>
      </c>
      <c r="F9587">
        <v>0</v>
      </c>
      <c r="G9587">
        <v>0</v>
      </c>
      <c r="H9587">
        <v>0</v>
      </c>
      <c r="I9587">
        <v>29.86</v>
      </c>
      <c r="J9587">
        <v>1010.5</v>
      </c>
      <c r="K9587">
        <v>10</v>
      </c>
      <c r="M9587" t="s">
        <v>34</v>
      </c>
      <c r="Q9587">
        <v>25000</v>
      </c>
      <c r="AB9587">
        <v>71.099999999999994</v>
      </c>
      <c r="AC9587" t="s">
        <v>9639</v>
      </c>
    </row>
    <row r="9588" spans="1:29">
      <c r="A9588" s="1" t="s">
        <v>30</v>
      </c>
      <c r="B9588" s="2">
        <v>42884.160416666666</v>
      </c>
      <c r="C9588">
        <v>69</v>
      </c>
      <c r="D9588">
        <v>63</v>
      </c>
      <c r="E9588">
        <v>80.92</v>
      </c>
      <c r="F9588">
        <v>0</v>
      </c>
      <c r="G9588">
        <v>0</v>
      </c>
      <c r="H9588">
        <v>0</v>
      </c>
      <c r="I9588">
        <v>29.86</v>
      </c>
      <c r="J9588">
        <v>1010.8</v>
      </c>
      <c r="K9588">
        <v>10</v>
      </c>
      <c r="M9588" t="s">
        <v>31</v>
      </c>
      <c r="Q9588">
        <v>25000</v>
      </c>
      <c r="AB9588">
        <v>69.099999999999994</v>
      </c>
      <c r="AC9588" t="s">
        <v>9640</v>
      </c>
    </row>
    <row r="9589" spans="1:29">
      <c r="A9589" s="1" t="s">
        <v>30</v>
      </c>
      <c r="B9589" s="2">
        <v>42884.20208333333</v>
      </c>
      <c r="C9589">
        <v>66</v>
      </c>
      <c r="D9589">
        <v>62</v>
      </c>
      <c r="E9589">
        <v>87.24</v>
      </c>
      <c r="F9589">
        <v>0</v>
      </c>
      <c r="G9589">
        <v>0</v>
      </c>
      <c r="H9589">
        <v>0</v>
      </c>
      <c r="I9589">
        <v>29.86</v>
      </c>
      <c r="J9589">
        <v>1010.6</v>
      </c>
      <c r="K9589">
        <v>10</v>
      </c>
      <c r="M9589" t="s">
        <v>31</v>
      </c>
      <c r="Q9589">
        <v>25000</v>
      </c>
      <c r="AB9589">
        <v>66</v>
      </c>
      <c r="AC9589" t="s">
        <v>9641</v>
      </c>
    </row>
    <row r="9590" spans="1:29">
      <c r="A9590" s="1" t="s">
        <v>30</v>
      </c>
      <c r="B9590" s="2">
        <v>42884.243750000001</v>
      </c>
      <c r="C9590">
        <v>66</v>
      </c>
      <c r="D9590">
        <v>62</v>
      </c>
      <c r="E9590">
        <v>87.24</v>
      </c>
      <c r="F9590">
        <v>0</v>
      </c>
      <c r="G9590">
        <v>0</v>
      </c>
      <c r="H9590">
        <v>0</v>
      </c>
      <c r="I9590">
        <v>29.87</v>
      </c>
      <c r="J9590">
        <v>1011</v>
      </c>
      <c r="K9590">
        <v>10</v>
      </c>
      <c r="M9590" t="s">
        <v>34</v>
      </c>
      <c r="Q9590">
        <v>25000</v>
      </c>
      <c r="AB9590">
        <v>66</v>
      </c>
      <c r="AC9590" t="s">
        <v>9642</v>
      </c>
    </row>
    <row r="9591" spans="1:29">
      <c r="A9591" s="1" t="s">
        <v>30</v>
      </c>
      <c r="B9591" s="2">
        <v>42884.285416666666</v>
      </c>
      <c r="C9591">
        <v>66</v>
      </c>
      <c r="D9591">
        <v>63</v>
      </c>
      <c r="E9591">
        <v>90.05</v>
      </c>
      <c r="F9591">
        <v>240</v>
      </c>
      <c r="G9591">
        <v>3</v>
      </c>
      <c r="H9591">
        <v>0</v>
      </c>
      <c r="I9591">
        <v>29.9</v>
      </c>
      <c r="J9591">
        <v>1012.1</v>
      </c>
      <c r="K9591">
        <v>10</v>
      </c>
      <c r="M9591" t="s">
        <v>32</v>
      </c>
      <c r="Q9591">
        <v>25000</v>
      </c>
      <c r="AB9591">
        <v>66</v>
      </c>
      <c r="AC9591" t="s">
        <v>9643</v>
      </c>
    </row>
    <row r="9592" spans="1:29">
      <c r="A9592" s="1" t="s">
        <v>30</v>
      </c>
      <c r="B9592" s="2">
        <v>42884.32708333333</v>
      </c>
      <c r="C9592">
        <v>72</v>
      </c>
      <c r="D9592">
        <v>66</v>
      </c>
      <c r="E9592">
        <v>81.41</v>
      </c>
      <c r="F9592">
        <v>230</v>
      </c>
      <c r="G9592">
        <v>4</v>
      </c>
      <c r="H9592">
        <v>0</v>
      </c>
      <c r="I9592">
        <v>29.94</v>
      </c>
      <c r="J9592">
        <v>1013.2</v>
      </c>
      <c r="K9592">
        <v>10</v>
      </c>
      <c r="M9592" t="s">
        <v>34</v>
      </c>
      <c r="Q9592">
        <v>25000</v>
      </c>
      <c r="AB9592">
        <v>72</v>
      </c>
      <c r="AC9592" t="s">
        <v>9644</v>
      </c>
    </row>
    <row r="9593" spans="1:29">
      <c r="A9593" s="1" t="s">
        <v>30</v>
      </c>
      <c r="B9593" s="2">
        <v>42884.368750000001</v>
      </c>
      <c r="C9593">
        <v>76</v>
      </c>
      <c r="D9593">
        <v>65</v>
      </c>
      <c r="E9593">
        <v>68.73</v>
      </c>
      <c r="F9593">
        <v>240</v>
      </c>
      <c r="G9593">
        <v>5</v>
      </c>
      <c r="H9593">
        <v>0</v>
      </c>
      <c r="I9593">
        <v>29.95</v>
      </c>
      <c r="J9593">
        <v>1013.6</v>
      </c>
      <c r="K9593">
        <v>10</v>
      </c>
      <c r="M9593" t="s">
        <v>31</v>
      </c>
      <c r="Q9593">
        <v>25000</v>
      </c>
      <c r="AB9593">
        <v>75.900000000000006</v>
      </c>
      <c r="AC9593" t="s">
        <v>9645</v>
      </c>
    </row>
    <row r="9594" spans="1:29">
      <c r="A9594" s="1" t="s">
        <v>30</v>
      </c>
      <c r="B9594" s="2">
        <v>42884.410416666666</v>
      </c>
      <c r="C9594">
        <v>79</v>
      </c>
      <c r="D9594">
        <v>65</v>
      </c>
      <c r="E9594">
        <v>62.03</v>
      </c>
      <c r="F9594">
        <v>260</v>
      </c>
      <c r="G9594">
        <v>5</v>
      </c>
      <c r="H9594">
        <v>0</v>
      </c>
      <c r="I9594">
        <v>29.94</v>
      </c>
      <c r="J9594">
        <v>1013.5</v>
      </c>
      <c r="K9594">
        <v>10</v>
      </c>
      <c r="M9594" t="s">
        <v>31</v>
      </c>
      <c r="Q9594">
        <v>25000</v>
      </c>
      <c r="AB9594">
        <v>80.83</v>
      </c>
      <c r="AC9594" t="s">
        <v>9646</v>
      </c>
    </row>
    <row r="9595" spans="1:29">
      <c r="A9595" s="1" t="s">
        <v>30</v>
      </c>
      <c r="B9595" s="2">
        <v>42884.45208333333</v>
      </c>
      <c r="C9595">
        <v>81</v>
      </c>
      <c r="D9595">
        <v>63</v>
      </c>
      <c r="E9595">
        <v>54.36</v>
      </c>
      <c r="F9595">
        <v>280</v>
      </c>
      <c r="G9595">
        <v>7</v>
      </c>
      <c r="H9595">
        <v>0</v>
      </c>
      <c r="I9595">
        <v>29.95</v>
      </c>
      <c r="J9595">
        <v>1013.5</v>
      </c>
      <c r="K9595">
        <v>10</v>
      </c>
      <c r="M9595" t="s">
        <v>31</v>
      </c>
      <c r="Q9595">
        <v>25000</v>
      </c>
      <c r="AB9595">
        <v>82.28</v>
      </c>
      <c r="AC9595" t="s">
        <v>9647</v>
      </c>
    </row>
    <row r="9596" spans="1:29">
      <c r="A9596" s="1" t="s">
        <v>30</v>
      </c>
      <c r="B9596" s="2">
        <v>42884.493750000001</v>
      </c>
      <c r="C9596">
        <v>84</v>
      </c>
      <c r="D9596">
        <v>65</v>
      </c>
      <c r="E9596">
        <v>52.71</v>
      </c>
      <c r="G9596">
        <v>4</v>
      </c>
      <c r="H9596">
        <v>0</v>
      </c>
      <c r="I9596">
        <v>29.96</v>
      </c>
      <c r="J9596">
        <v>1014.1</v>
      </c>
      <c r="K9596">
        <v>10</v>
      </c>
      <c r="M9596" t="s">
        <v>31</v>
      </c>
      <c r="N9596" t="s">
        <v>31</v>
      </c>
      <c r="Q9596">
        <v>3500</v>
      </c>
      <c r="R9596">
        <v>25000</v>
      </c>
      <c r="AB9596">
        <v>85.72</v>
      </c>
      <c r="AC9596" t="s">
        <v>9648</v>
      </c>
    </row>
    <row r="9597" spans="1:29">
      <c r="A9597" s="1" t="s">
        <v>30</v>
      </c>
      <c r="B9597" s="2">
        <v>42884.535416666666</v>
      </c>
      <c r="C9597">
        <v>84</v>
      </c>
      <c r="D9597">
        <v>62</v>
      </c>
      <c r="E9597">
        <v>47.78</v>
      </c>
      <c r="G9597">
        <v>4</v>
      </c>
      <c r="H9597">
        <v>0</v>
      </c>
      <c r="I9597">
        <v>29.98</v>
      </c>
      <c r="J9597">
        <v>1014.8</v>
      </c>
      <c r="K9597">
        <v>10</v>
      </c>
      <c r="M9597" t="s">
        <v>34</v>
      </c>
      <c r="N9597" t="s">
        <v>32</v>
      </c>
      <c r="Q9597">
        <v>5000</v>
      </c>
      <c r="R9597">
        <v>25000</v>
      </c>
      <c r="AB9597">
        <v>84.67</v>
      </c>
      <c r="AC9597" t="s">
        <v>9649</v>
      </c>
    </row>
    <row r="9598" spans="1:29">
      <c r="A9598" s="1" t="s">
        <v>30</v>
      </c>
      <c r="B9598" s="2">
        <v>42884.57708333333</v>
      </c>
      <c r="C9598">
        <v>85</v>
      </c>
      <c r="D9598">
        <v>63</v>
      </c>
      <c r="E9598">
        <v>47.91</v>
      </c>
      <c r="F9598">
        <v>290</v>
      </c>
      <c r="G9598">
        <v>7</v>
      </c>
      <c r="H9598">
        <v>0</v>
      </c>
      <c r="I9598">
        <v>29.97</v>
      </c>
      <c r="J9598">
        <v>1014.3</v>
      </c>
      <c r="K9598">
        <v>10</v>
      </c>
      <c r="M9598" t="s">
        <v>34</v>
      </c>
      <c r="N9598" t="s">
        <v>32</v>
      </c>
      <c r="Q9598">
        <v>5500</v>
      </c>
      <c r="R9598">
        <v>25000</v>
      </c>
      <c r="AB9598">
        <v>85.83</v>
      </c>
      <c r="AC9598" t="s">
        <v>9650</v>
      </c>
    </row>
    <row r="9599" spans="1:29">
      <c r="A9599" s="1" t="s">
        <v>30</v>
      </c>
      <c r="B9599" s="2">
        <v>42884.618750000001</v>
      </c>
      <c r="C9599">
        <v>85</v>
      </c>
      <c r="D9599">
        <v>63</v>
      </c>
      <c r="E9599">
        <v>47.91</v>
      </c>
      <c r="F9599">
        <v>270</v>
      </c>
      <c r="G9599">
        <v>4</v>
      </c>
      <c r="H9599">
        <v>0</v>
      </c>
      <c r="I9599">
        <v>29.95</v>
      </c>
      <c r="J9599">
        <v>1013.8</v>
      </c>
      <c r="K9599">
        <v>10</v>
      </c>
      <c r="M9599" t="s">
        <v>31</v>
      </c>
      <c r="N9599" t="s">
        <v>32</v>
      </c>
      <c r="Q9599">
        <v>6000</v>
      </c>
      <c r="R9599">
        <v>25000</v>
      </c>
      <c r="AB9599">
        <v>85.83</v>
      </c>
      <c r="AC9599" t="s">
        <v>9651</v>
      </c>
    </row>
    <row r="9600" spans="1:29">
      <c r="A9600" s="1" t="s">
        <v>30</v>
      </c>
      <c r="B9600" s="2">
        <v>42884.660416666666</v>
      </c>
      <c r="C9600">
        <v>86</v>
      </c>
      <c r="D9600">
        <v>63</v>
      </c>
      <c r="E9600">
        <v>46.25</v>
      </c>
      <c r="F9600">
        <v>280</v>
      </c>
      <c r="G9600">
        <v>7</v>
      </c>
      <c r="H9600">
        <v>0</v>
      </c>
      <c r="I9600">
        <v>29.97</v>
      </c>
      <c r="J9600">
        <v>1014.3</v>
      </c>
      <c r="K9600">
        <v>10</v>
      </c>
      <c r="M9600" t="s">
        <v>34</v>
      </c>
      <c r="N9600" t="s">
        <v>32</v>
      </c>
      <c r="Q9600">
        <v>6000</v>
      </c>
      <c r="R9600">
        <v>25000</v>
      </c>
      <c r="AB9600">
        <v>86.88</v>
      </c>
      <c r="AC9600" t="s">
        <v>9652</v>
      </c>
    </row>
    <row r="9601" spans="1:29">
      <c r="A9601" s="1" t="s">
        <v>30</v>
      </c>
      <c r="B9601" s="2">
        <v>42884.70208333333</v>
      </c>
      <c r="C9601">
        <v>84</v>
      </c>
      <c r="D9601">
        <v>62</v>
      </c>
      <c r="E9601">
        <v>47.78</v>
      </c>
      <c r="F9601">
        <v>320</v>
      </c>
      <c r="G9601">
        <v>4</v>
      </c>
      <c r="H9601">
        <v>0</v>
      </c>
      <c r="I9601">
        <v>29.97</v>
      </c>
      <c r="J9601">
        <v>1014.3</v>
      </c>
      <c r="K9601">
        <v>10</v>
      </c>
      <c r="M9601" t="s">
        <v>32</v>
      </c>
      <c r="N9601" t="s">
        <v>32</v>
      </c>
      <c r="Q9601">
        <v>6000</v>
      </c>
      <c r="R9601">
        <v>25000</v>
      </c>
      <c r="AB9601">
        <v>84.67</v>
      </c>
      <c r="AC9601" t="s">
        <v>9653</v>
      </c>
    </row>
    <row r="9602" spans="1:29">
      <c r="A9602" s="1" t="s">
        <v>30</v>
      </c>
      <c r="B9602" s="2">
        <v>42884.743750000001</v>
      </c>
      <c r="C9602">
        <v>84</v>
      </c>
      <c r="D9602">
        <v>63</v>
      </c>
      <c r="E9602">
        <v>49.32</v>
      </c>
      <c r="F9602">
        <v>290</v>
      </c>
      <c r="G9602">
        <v>3</v>
      </c>
      <c r="H9602">
        <v>0</v>
      </c>
      <c r="I9602">
        <v>29.97</v>
      </c>
      <c r="J9602">
        <v>1014.3</v>
      </c>
      <c r="K9602">
        <v>10</v>
      </c>
      <c r="M9602" t="s">
        <v>34</v>
      </c>
      <c r="N9602" t="s">
        <v>34</v>
      </c>
      <c r="O9602" t="s">
        <v>32</v>
      </c>
      <c r="Q9602">
        <v>6500</v>
      </c>
      <c r="R9602">
        <v>18000</v>
      </c>
      <c r="S9602">
        <v>25000</v>
      </c>
      <c r="AB9602">
        <v>84.99</v>
      </c>
      <c r="AC9602" t="s">
        <v>9654</v>
      </c>
    </row>
    <row r="9603" spans="1:29">
      <c r="A9603" s="1" t="s">
        <v>30</v>
      </c>
      <c r="B9603" s="2">
        <v>42884.785416666666</v>
      </c>
      <c r="C9603">
        <v>81</v>
      </c>
      <c r="D9603">
        <v>66</v>
      </c>
      <c r="E9603">
        <v>60.37</v>
      </c>
      <c r="F9603">
        <v>0</v>
      </c>
      <c r="G9603">
        <v>0</v>
      </c>
      <c r="H9603">
        <v>0</v>
      </c>
      <c r="I9603">
        <v>29.97</v>
      </c>
      <c r="J9603">
        <v>1014.3</v>
      </c>
      <c r="K9603">
        <v>10</v>
      </c>
      <c r="M9603" t="s">
        <v>34</v>
      </c>
      <c r="N9603" t="s">
        <v>32</v>
      </c>
      <c r="O9603" t="s">
        <v>32</v>
      </c>
      <c r="Q9603">
        <v>6500</v>
      </c>
      <c r="R9603">
        <v>14000</v>
      </c>
      <c r="S9603">
        <v>25000</v>
      </c>
      <c r="AB9603">
        <v>83.11</v>
      </c>
      <c r="AC9603" t="s">
        <v>9655</v>
      </c>
    </row>
    <row r="9604" spans="1:29">
      <c r="A9604" s="1" t="s">
        <v>30</v>
      </c>
      <c r="B9604" s="2">
        <v>42884.82708333333</v>
      </c>
      <c r="C9604">
        <v>80</v>
      </c>
      <c r="D9604">
        <v>64</v>
      </c>
      <c r="E9604">
        <v>57.98</v>
      </c>
      <c r="F9604">
        <v>0</v>
      </c>
      <c r="G9604">
        <v>0</v>
      </c>
      <c r="H9604">
        <v>0</v>
      </c>
      <c r="I9604">
        <v>29.99</v>
      </c>
      <c r="J9604">
        <v>1015</v>
      </c>
      <c r="K9604">
        <v>10</v>
      </c>
      <c r="M9604" t="s">
        <v>31</v>
      </c>
      <c r="N9604" t="s">
        <v>32</v>
      </c>
      <c r="O9604" t="s">
        <v>32</v>
      </c>
      <c r="Q9604">
        <v>6500</v>
      </c>
      <c r="R9604">
        <v>13000</v>
      </c>
      <c r="S9604">
        <v>25000</v>
      </c>
      <c r="AB9604">
        <v>81.709999999999994</v>
      </c>
      <c r="AC9604" t="s">
        <v>9656</v>
      </c>
    </row>
    <row r="9605" spans="1:29">
      <c r="A9605" s="1" t="s">
        <v>30</v>
      </c>
      <c r="B9605" s="2">
        <v>42884.868750000001</v>
      </c>
      <c r="C9605">
        <v>78</v>
      </c>
      <c r="D9605">
        <v>65</v>
      </c>
      <c r="E9605">
        <v>63.9</v>
      </c>
      <c r="F9605">
        <v>0</v>
      </c>
      <c r="G9605">
        <v>0</v>
      </c>
      <c r="H9605">
        <v>0</v>
      </c>
      <c r="I9605">
        <v>30</v>
      </c>
      <c r="J9605">
        <v>1015.4</v>
      </c>
      <c r="K9605">
        <v>10</v>
      </c>
      <c r="M9605" t="s">
        <v>31</v>
      </c>
      <c r="N9605" t="s">
        <v>32</v>
      </c>
      <c r="O9605" t="s">
        <v>32</v>
      </c>
      <c r="Q9605">
        <v>6500</v>
      </c>
      <c r="R9605">
        <v>12000</v>
      </c>
      <c r="S9605">
        <v>25000</v>
      </c>
      <c r="AB9605">
        <v>78.099999999999994</v>
      </c>
      <c r="AC9605" t="s">
        <v>9657</v>
      </c>
    </row>
    <row r="9606" spans="1:29">
      <c r="A9606" s="1" t="s">
        <v>30</v>
      </c>
      <c r="B9606" s="2">
        <v>42884.910416666666</v>
      </c>
      <c r="C9606">
        <v>74</v>
      </c>
      <c r="D9606">
        <v>68</v>
      </c>
      <c r="E9606">
        <v>81.819999999999993</v>
      </c>
      <c r="F9606">
        <v>280</v>
      </c>
      <c r="G9606">
        <v>6</v>
      </c>
      <c r="H9606">
        <v>0.01</v>
      </c>
      <c r="I9606">
        <v>30.05</v>
      </c>
      <c r="J9606">
        <v>1016.9</v>
      </c>
      <c r="K9606">
        <v>8</v>
      </c>
      <c r="L9606">
        <v>14</v>
      </c>
      <c r="M9606" t="s">
        <v>34</v>
      </c>
      <c r="N9606" t="s">
        <v>32</v>
      </c>
      <c r="O9606" t="s">
        <v>32</v>
      </c>
      <c r="Q9606">
        <v>6500</v>
      </c>
      <c r="R9606">
        <v>10000</v>
      </c>
      <c r="S9606">
        <v>25000</v>
      </c>
      <c r="U9606" t="e" cm="1">
        <f t="array" ref="U9606">-RA</f>
        <v>#NAME?</v>
      </c>
      <c r="AB9606">
        <v>73.900000000000006</v>
      </c>
      <c r="AC9606" t="s">
        <v>9658</v>
      </c>
    </row>
    <row r="9607" spans="1:29">
      <c r="A9607" s="1" t="s">
        <v>30</v>
      </c>
      <c r="B9607" s="2">
        <v>42884.95208333333</v>
      </c>
      <c r="C9607">
        <v>72</v>
      </c>
      <c r="D9607">
        <v>69</v>
      </c>
      <c r="E9607">
        <v>90.59</v>
      </c>
      <c r="F9607">
        <v>190</v>
      </c>
      <c r="G9607">
        <v>4</v>
      </c>
      <c r="H9607">
        <v>0.04</v>
      </c>
      <c r="I9607">
        <v>30.04</v>
      </c>
      <c r="J9607">
        <v>1016.8</v>
      </c>
      <c r="K9607">
        <v>8</v>
      </c>
      <c r="M9607" t="s">
        <v>31</v>
      </c>
      <c r="N9607" t="s">
        <v>32</v>
      </c>
      <c r="O9607" t="s">
        <v>43</v>
      </c>
      <c r="Q9607">
        <v>6500</v>
      </c>
      <c r="R9607">
        <v>12000</v>
      </c>
      <c r="S9607">
        <v>15000</v>
      </c>
      <c r="U9607" t="e" cm="1">
        <f t="array" ref="U9607">-RA</f>
        <v>#NAME?</v>
      </c>
      <c r="AB9607">
        <v>73.16</v>
      </c>
      <c r="AC9607" t="s">
        <v>9659</v>
      </c>
    </row>
    <row r="9608" spans="1:29">
      <c r="A9608" s="1" t="s">
        <v>30</v>
      </c>
      <c r="B9608" s="2">
        <v>42884.993750000001</v>
      </c>
      <c r="C9608">
        <v>70</v>
      </c>
      <c r="D9608">
        <v>69</v>
      </c>
      <c r="E9608">
        <v>96.97</v>
      </c>
      <c r="F9608">
        <v>0</v>
      </c>
      <c r="G9608">
        <v>0</v>
      </c>
      <c r="H9608">
        <v>0.02</v>
      </c>
      <c r="I9608">
        <v>30.04</v>
      </c>
      <c r="J9608">
        <v>1016.7</v>
      </c>
      <c r="K9608">
        <v>10</v>
      </c>
      <c r="M9608" t="s">
        <v>31</v>
      </c>
      <c r="N9608" t="s">
        <v>34</v>
      </c>
      <c r="O9608" t="s">
        <v>32</v>
      </c>
      <c r="P9608" t="s">
        <v>32</v>
      </c>
      <c r="Q9608">
        <v>5000</v>
      </c>
      <c r="R9608">
        <v>8500</v>
      </c>
      <c r="S9608">
        <v>11000</v>
      </c>
      <c r="T9608">
        <v>14000</v>
      </c>
      <c r="AB9608">
        <v>70</v>
      </c>
      <c r="AC9608" t="s">
        <v>9660</v>
      </c>
    </row>
    <row r="9609" spans="1:29">
      <c r="A9609" s="1" t="s">
        <v>30</v>
      </c>
      <c r="B9609" s="2">
        <v>42885.035416666666</v>
      </c>
      <c r="C9609">
        <v>71</v>
      </c>
      <c r="D9609">
        <v>69</v>
      </c>
      <c r="E9609">
        <v>93.4</v>
      </c>
      <c r="F9609">
        <v>0</v>
      </c>
      <c r="G9609">
        <v>0</v>
      </c>
      <c r="H9609">
        <v>0.01</v>
      </c>
      <c r="I9609">
        <v>30.03</v>
      </c>
      <c r="J9609">
        <v>1016.4</v>
      </c>
      <c r="K9609">
        <v>10</v>
      </c>
      <c r="M9609" t="s">
        <v>31</v>
      </c>
      <c r="N9609" t="s">
        <v>34</v>
      </c>
      <c r="O9609" t="s">
        <v>32</v>
      </c>
      <c r="P9609" t="s">
        <v>32</v>
      </c>
      <c r="Q9609">
        <v>4400</v>
      </c>
      <c r="R9609">
        <v>8000</v>
      </c>
      <c r="S9609">
        <v>11000</v>
      </c>
      <c r="T9609">
        <v>14000</v>
      </c>
      <c r="AB9609">
        <v>72.3</v>
      </c>
      <c r="AC9609" t="s">
        <v>9661</v>
      </c>
    </row>
    <row r="9610" spans="1:29">
      <c r="A9610" s="1" t="s">
        <v>30</v>
      </c>
      <c r="B9610" s="2">
        <v>42885.07708333333</v>
      </c>
      <c r="C9610">
        <v>68</v>
      </c>
      <c r="D9610">
        <v>68</v>
      </c>
      <c r="E9610">
        <v>100</v>
      </c>
      <c r="F9610">
        <v>0</v>
      </c>
      <c r="G9610">
        <v>0</v>
      </c>
      <c r="I9610">
        <v>30.02</v>
      </c>
      <c r="J9610">
        <v>1016.2</v>
      </c>
      <c r="K9610">
        <v>10</v>
      </c>
      <c r="M9610" t="s">
        <v>31</v>
      </c>
      <c r="N9610" t="s">
        <v>31</v>
      </c>
      <c r="O9610" t="s">
        <v>32</v>
      </c>
      <c r="P9610" t="s">
        <v>43</v>
      </c>
      <c r="Q9610">
        <v>500</v>
      </c>
      <c r="R9610">
        <v>9000</v>
      </c>
      <c r="S9610">
        <v>16000</v>
      </c>
      <c r="T9610">
        <v>24000</v>
      </c>
      <c r="AB9610">
        <v>68</v>
      </c>
      <c r="AC9610" t="s">
        <v>9662</v>
      </c>
    </row>
    <row r="9611" spans="1:29">
      <c r="A9611" s="1" t="s">
        <v>30</v>
      </c>
      <c r="B9611" s="2">
        <v>42885.118750000001</v>
      </c>
      <c r="C9611">
        <v>68</v>
      </c>
      <c r="D9611">
        <v>68</v>
      </c>
      <c r="E9611">
        <v>100</v>
      </c>
      <c r="F9611">
        <v>0</v>
      </c>
      <c r="G9611">
        <v>0</v>
      </c>
      <c r="I9611">
        <v>30.02</v>
      </c>
      <c r="J9611">
        <v>1016</v>
      </c>
      <c r="K9611">
        <v>8</v>
      </c>
      <c r="M9611" t="s">
        <v>31</v>
      </c>
      <c r="N9611" t="s">
        <v>31</v>
      </c>
      <c r="O9611" t="s">
        <v>31</v>
      </c>
      <c r="P9611" t="s">
        <v>34</v>
      </c>
      <c r="Q9611">
        <v>300</v>
      </c>
      <c r="R9611">
        <v>5000</v>
      </c>
      <c r="S9611">
        <v>9000</v>
      </c>
      <c r="T9611">
        <v>18000</v>
      </c>
      <c r="AB9611">
        <v>68</v>
      </c>
      <c r="AC9611" t="s">
        <v>9663</v>
      </c>
    </row>
    <row r="9612" spans="1:29">
      <c r="A9612" s="1" t="s">
        <v>30</v>
      </c>
      <c r="B9612" s="2">
        <v>42885.160416666666</v>
      </c>
      <c r="C9612">
        <v>69</v>
      </c>
      <c r="D9612">
        <v>68</v>
      </c>
      <c r="E9612">
        <v>96.29</v>
      </c>
      <c r="F9612">
        <v>220</v>
      </c>
      <c r="G9612">
        <v>3</v>
      </c>
      <c r="H9612">
        <v>0</v>
      </c>
      <c r="I9612">
        <v>30.02</v>
      </c>
      <c r="J9612">
        <v>1016.1</v>
      </c>
      <c r="K9612">
        <v>10</v>
      </c>
      <c r="M9612" t="s">
        <v>31</v>
      </c>
      <c r="N9612" t="s">
        <v>34</v>
      </c>
      <c r="O9612" t="s">
        <v>32</v>
      </c>
      <c r="P9612" t="s">
        <v>43</v>
      </c>
      <c r="Q9612">
        <v>300</v>
      </c>
      <c r="R9612">
        <v>11000</v>
      </c>
      <c r="S9612">
        <v>15000</v>
      </c>
      <c r="T9612">
        <v>25000</v>
      </c>
      <c r="AB9612">
        <v>69.099999999999994</v>
      </c>
      <c r="AC9612" t="s">
        <v>9664</v>
      </c>
    </row>
    <row r="9613" spans="1:29">
      <c r="A9613" s="1" t="s">
        <v>30</v>
      </c>
      <c r="B9613" s="2">
        <v>42885.20208333333</v>
      </c>
      <c r="C9613">
        <v>69</v>
      </c>
      <c r="D9613">
        <v>67</v>
      </c>
      <c r="E9613">
        <v>92.71</v>
      </c>
      <c r="F9613">
        <v>0</v>
      </c>
      <c r="G9613">
        <v>0</v>
      </c>
      <c r="H9613">
        <v>0</v>
      </c>
      <c r="I9613">
        <v>30.02</v>
      </c>
      <c r="J9613">
        <v>1016.1</v>
      </c>
      <c r="K9613">
        <v>10</v>
      </c>
      <c r="M9613" t="s">
        <v>31</v>
      </c>
      <c r="N9613" t="s">
        <v>32</v>
      </c>
      <c r="O9613" t="s">
        <v>32</v>
      </c>
      <c r="P9613" t="s">
        <v>32</v>
      </c>
      <c r="Q9613">
        <v>4000</v>
      </c>
      <c r="R9613">
        <v>5500</v>
      </c>
      <c r="S9613">
        <v>11000</v>
      </c>
      <c r="T9613">
        <v>15000</v>
      </c>
      <c r="AB9613">
        <v>69.099999999999994</v>
      </c>
      <c r="AC9613" t="s">
        <v>9665</v>
      </c>
    </row>
    <row r="9614" spans="1:29">
      <c r="A9614" s="1" t="s">
        <v>30</v>
      </c>
      <c r="B9614" s="2">
        <v>42885.243750000001</v>
      </c>
      <c r="C9614">
        <v>68</v>
      </c>
      <c r="D9614">
        <v>67</v>
      </c>
      <c r="E9614">
        <v>96.28</v>
      </c>
      <c r="F9614">
        <v>320</v>
      </c>
      <c r="G9614">
        <v>3</v>
      </c>
      <c r="H9614">
        <v>0.02</v>
      </c>
      <c r="I9614">
        <v>30.04</v>
      </c>
      <c r="J9614">
        <v>1016.8</v>
      </c>
      <c r="K9614">
        <v>4</v>
      </c>
      <c r="M9614" t="s">
        <v>34</v>
      </c>
      <c r="N9614" t="s">
        <v>32</v>
      </c>
      <c r="O9614" t="s">
        <v>32</v>
      </c>
      <c r="P9614" t="s">
        <v>32</v>
      </c>
      <c r="Q9614">
        <v>4000</v>
      </c>
      <c r="R9614">
        <v>7500</v>
      </c>
      <c r="S9614">
        <v>10000</v>
      </c>
      <c r="T9614">
        <v>15000</v>
      </c>
      <c r="U9614" t="e" cm="1">
        <f t="array" ref="U9614">-RA BR</f>
        <v>#NAME?</v>
      </c>
      <c r="AB9614">
        <v>68</v>
      </c>
      <c r="AC9614" t="s">
        <v>9666</v>
      </c>
    </row>
    <row r="9615" spans="1:29">
      <c r="A9615" s="1" t="s">
        <v>30</v>
      </c>
      <c r="B9615" s="2">
        <v>42885.254166666666</v>
      </c>
      <c r="C9615">
        <v>69</v>
      </c>
      <c r="D9615">
        <v>67</v>
      </c>
      <c r="E9615">
        <v>92.71</v>
      </c>
      <c r="F9615">
        <v>310</v>
      </c>
      <c r="G9615">
        <v>3</v>
      </c>
      <c r="H9615">
        <v>0.04</v>
      </c>
      <c r="I9615">
        <v>30.04</v>
      </c>
      <c r="K9615">
        <v>6</v>
      </c>
      <c r="M9615" t="s">
        <v>31</v>
      </c>
      <c r="N9615" t="s">
        <v>34</v>
      </c>
      <c r="O9615" t="s">
        <v>32</v>
      </c>
      <c r="P9615" t="s">
        <v>32</v>
      </c>
      <c r="Q9615">
        <v>500</v>
      </c>
      <c r="R9615">
        <v>2500</v>
      </c>
      <c r="S9615">
        <v>7500</v>
      </c>
      <c r="T9615">
        <v>15000</v>
      </c>
      <c r="U9615" t="s">
        <v>38</v>
      </c>
      <c r="AB9615">
        <v>69.099999999999994</v>
      </c>
      <c r="AC9615" t="s">
        <v>9667</v>
      </c>
    </row>
    <row r="9616" spans="1:29">
      <c r="A9616" s="1" t="s">
        <v>30</v>
      </c>
      <c r="B9616" s="2">
        <v>42885.285416666666</v>
      </c>
      <c r="C9616">
        <v>69</v>
      </c>
      <c r="D9616">
        <v>68</v>
      </c>
      <c r="E9616">
        <v>96.29</v>
      </c>
      <c r="F9616">
        <v>0</v>
      </c>
      <c r="G9616">
        <v>0</v>
      </c>
      <c r="H9616">
        <v>0.04</v>
      </c>
      <c r="I9616">
        <v>30.06</v>
      </c>
      <c r="J9616">
        <v>1017.4</v>
      </c>
      <c r="K9616">
        <v>10</v>
      </c>
      <c r="M9616" t="s">
        <v>31</v>
      </c>
      <c r="N9616" t="s">
        <v>32</v>
      </c>
      <c r="O9616" t="s">
        <v>32</v>
      </c>
      <c r="P9616" t="s">
        <v>32</v>
      </c>
      <c r="Q9616">
        <v>500</v>
      </c>
      <c r="R9616">
        <v>4500</v>
      </c>
      <c r="S9616">
        <v>7500</v>
      </c>
      <c r="T9616">
        <v>15000</v>
      </c>
      <c r="AB9616">
        <v>69.099999999999994</v>
      </c>
      <c r="AC9616" t="s">
        <v>9668</v>
      </c>
    </row>
    <row r="9617" spans="1:29">
      <c r="A9617" s="1" t="s">
        <v>30</v>
      </c>
      <c r="B9617" s="2">
        <v>42885.32708333333</v>
      </c>
      <c r="C9617">
        <v>69</v>
      </c>
      <c r="D9617">
        <v>67</v>
      </c>
      <c r="E9617">
        <v>92.71</v>
      </c>
      <c r="F9617">
        <v>250</v>
      </c>
      <c r="G9617">
        <v>4</v>
      </c>
      <c r="I9617">
        <v>30.07</v>
      </c>
      <c r="J9617">
        <v>1017.6</v>
      </c>
      <c r="K9617">
        <v>10</v>
      </c>
      <c r="M9617" t="s">
        <v>31</v>
      </c>
      <c r="N9617" t="s">
        <v>34</v>
      </c>
      <c r="O9617" t="s">
        <v>32</v>
      </c>
      <c r="P9617" t="s">
        <v>43</v>
      </c>
      <c r="Q9617">
        <v>500</v>
      </c>
      <c r="R9617">
        <v>4500</v>
      </c>
      <c r="S9617">
        <v>12000</v>
      </c>
      <c r="T9617">
        <v>15000</v>
      </c>
      <c r="U9617" t="e" cm="1">
        <f t="array" ref="U9617">-RA</f>
        <v>#NAME?</v>
      </c>
      <c r="AB9617">
        <v>69.099999999999994</v>
      </c>
      <c r="AC9617" t="s">
        <v>9669</v>
      </c>
    </row>
    <row r="9618" spans="1:29">
      <c r="A9618" s="1" t="s">
        <v>30</v>
      </c>
      <c r="B9618" s="2">
        <v>42885.368750000001</v>
      </c>
      <c r="C9618">
        <v>71</v>
      </c>
      <c r="D9618">
        <v>68</v>
      </c>
      <c r="E9618">
        <v>89.94</v>
      </c>
      <c r="F9618">
        <v>190</v>
      </c>
      <c r="G9618">
        <v>5</v>
      </c>
      <c r="I9618">
        <v>30.08</v>
      </c>
      <c r="J9618">
        <v>1018.2</v>
      </c>
      <c r="K9618">
        <v>10</v>
      </c>
      <c r="M9618" t="s">
        <v>31</v>
      </c>
      <c r="N9618" t="s">
        <v>31</v>
      </c>
      <c r="O9618" t="s">
        <v>32</v>
      </c>
      <c r="P9618" t="s">
        <v>43</v>
      </c>
      <c r="Q9618">
        <v>500</v>
      </c>
      <c r="R9618">
        <v>4500</v>
      </c>
      <c r="S9618">
        <v>9000</v>
      </c>
      <c r="T9618">
        <v>13000</v>
      </c>
      <c r="U9618" t="e" cm="1">
        <f t="array" ref="U9618">-RA</f>
        <v>#NAME?</v>
      </c>
      <c r="AB9618">
        <v>72.14</v>
      </c>
      <c r="AC9618" t="s">
        <v>9670</v>
      </c>
    </row>
    <row r="9619" spans="1:29">
      <c r="A9619" s="1" t="s">
        <v>30</v>
      </c>
      <c r="B9619" s="2">
        <v>42885.410416666666</v>
      </c>
      <c r="C9619">
        <v>72</v>
      </c>
      <c r="D9619">
        <v>68</v>
      </c>
      <c r="E9619">
        <v>87.24</v>
      </c>
      <c r="F9619">
        <v>240</v>
      </c>
      <c r="G9619">
        <v>3</v>
      </c>
      <c r="I9619">
        <v>30.08</v>
      </c>
      <c r="J9619">
        <v>1018</v>
      </c>
      <c r="K9619">
        <v>10</v>
      </c>
      <c r="M9619" t="s">
        <v>31</v>
      </c>
      <c r="N9619" t="s">
        <v>34</v>
      </c>
      <c r="O9619" t="s">
        <v>34</v>
      </c>
      <c r="P9619" t="s">
        <v>32</v>
      </c>
      <c r="Q9619">
        <v>600</v>
      </c>
      <c r="R9619">
        <v>9000</v>
      </c>
      <c r="S9619">
        <v>12000</v>
      </c>
      <c r="T9619">
        <v>14000</v>
      </c>
      <c r="AB9619">
        <v>73</v>
      </c>
      <c r="AC9619" t="s">
        <v>9671</v>
      </c>
    </row>
    <row r="9620" spans="1:29">
      <c r="A9620" s="1" t="s">
        <v>30</v>
      </c>
      <c r="B9620" s="2">
        <v>42885.45208333333</v>
      </c>
      <c r="C9620">
        <v>75</v>
      </c>
      <c r="D9620">
        <v>69</v>
      </c>
      <c r="E9620">
        <v>81.900000000000006</v>
      </c>
      <c r="F9620">
        <v>250</v>
      </c>
      <c r="G9620">
        <v>5</v>
      </c>
      <c r="H9620">
        <v>0</v>
      </c>
      <c r="I9620">
        <v>30.08</v>
      </c>
      <c r="J9620">
        <v>1018.2</v>
      </c>
      <c r="K9620">
        <v>10</v>
      </c>
      <c r="M9620" t="s">
        <v>34</v>
      </c>
      <c r="N9620" t="s">
        <v>34</v>
      </c>
      <c r="O9620" t="s">
        <v>32</v>
      </c>
      <c r="P9620" t="s">
        <v>32</v>
      </c>
      <c r="Q9620">
        <v>1400</v>
      </c>
      <c r="R9620">
        <v>11000</v>
      </c>
      <c r="S9620">
        <v>14000</v>
      </c>
      <c r="T9620">
        <v>25000</v>
      </c>
      <c r="AB9620">
        <v>76.05</v>
      </c>
      <c r="AC9620" t="s">
        <v>9672</v>
      </c>
    </row>
    <row r="9621" spans="1:29">
      <c r="A9621" s="1" t="s">
        <v>30</v>
      </c>
      <c r="B9621" s="2">
        <v>42885.493750000001</v>
      </c>
      <c r="C9621">
        <v>79</v>
      </c>
      <c r="D9621">
        <v>70</v>
      </c>
      <c r="E9621">
        <v>73.97</v>
      </c>
      <c r="F9621">
        <v>220</v>
      </c>
      <c r="G9621">
        <v>6</v>
      </c>
      <c r="H9621">
        <v>0</v>
      </c>
      <c r="I9621">
        <v>30.08</v>
      </c>
      <c r="J9621">
        <v>1018.1</v>
      </c>
      <c r="K9621">
        <v>10</v>
      </c>
      <c r="M9621" t="s">
        <v>34</v>
      </c>
      <c r="N9621" t="s">
        <v>34</v>
      </c>
      <c r="O9621" t="s">
        <v>32</v>
      </c>
      <c r="P9621" t="s">
        <v>32</v>
      </c>
      <c r="Q9621">
        <v>1800</v>
      </c>
      <c r="R9621">
        <v>11000</v>
      </c>
      <c r="S9621">
        <v>21000</v>
      </c>
      <c r="T9621">
        <v>25000</v>
      </c>
      <c r="AB9621">
        <v>81.72</v>
      </c>
      <c r="AC9621" t="s">
        <v>9673</v>
      </c>
    </row>
    <row r="9622" spans="1:29">
      <c r="A9622" s="1" t="s">
        <v>30</v>
      </c>
      <c r="B9622" s="2">
        <v>42885.535416666666</v>
      </c>
      <c r="C9622">
        <v>79</v>
      </c>
      <c r="D9622">
        <v>70</v>
      </c>
      <c r="E9622">
        <v>73.97</v>
      </c>
      <c r="F9622">
        <v>240</v>
      </c>
      <c r="G9622">
        <v>5</v>
      </c>
      <c r="H9622">
        <v>0</v>
      </c>
      <c r="I9622">
        <v>30.08</v>
      </c>
      <c r="J9622">
        <v>1018.1</v>
      </c>
      <c r="K9622">
        <v>10</v>
      </c>
      <c r="M9622" t="s">
        <v>34</v>
      </c>
      <c r="N9622" t="s">
        <v>32</v>
      </c>
      <c r="O9622" t="s">
        <v>43</v>
      </c>
      <c r="Q9622">
        <v>2200</v>
      </c>
      <c r="R9622">
        <v>20000</v>
      </c>
      <c r="S9622">
        <v>25000</v>
      </c>
      <c r="AB9622">
        <v>81.72</v>
      </c>
      <c r="AC9622" t="s">
        <v>9674</v>
      </c>
    </row>
    <row r="9623" spans="1:29">
      <c r="A9623" s="1" t="s">
        <v>30</v>
      </c>
      <c r="B9623" s="2">
        <v>42885.57708333333</v>
      </c>
      <c r="C9623">
        <v>79</v>
      </c>
      <c r="D9623">
        <v>69</v>
      </c>
      <c r="E9623">
        <v>71.72</v>
      </c>
      <c r="F9623">
        <v>230</v>
      </c>
      <c r="G9623">
        <v>6</v>
      </c>
      <c r="H9623">
        <v>0</v>
      </c>
      <c r="I9623">
        <v>30.07</v>
      </c>
      <c r="J9623">
        <v>1017.8</v>
      </c>
      <c r="K9623">
        <v>10</v>
      </c>
      <c r="M9623" t="s">
        <v>34</v>
      </c>
      <c r="N9623" t="s">
        <v>32</v>
      </c>
      <c r="O9623" t="s">
        <v>43</v>
      </c>
      <c r="Q9623">
        <v>2400</v>
      </c>
      <c r="R9623">
        <v>18000</v>
      </c>
      <c r="S9623">
        <v>25000</v>
      </c>
      <c r="AB9623">
        <v>81.55</v>
      </c>
      <c r="AC9623" t="s">
        <v>9675</v>
      </c>
    </row>
    <row r="9624" spans="1:29">
      <c r="A9624" s="1" t="s">
        <v>30</v>
      </c>
      <c r="B9624" s="2">
        <v>42885.618750000001</v>
      </c>
      <c r="C9624">
        <v>80</v>
      </c>
      <c r="D9624">
        <v>70</v>
      </c>
      <c r="E9624">
        <v>71.349999999999994</v>
      </c>
      <c r="F9624">
        <v>240</v>
      </c>
      <c r="G9624">
        <v>7</v>
      </c>
      <c r="H9624">
        <v>0</v>
      </c>
      <c r="I9624">
        <v>30.07</v>
      </c>
      <c r="J9624">
        <v>1017.6</v>
      </c>
      <c r="K9624">
        <v>10</v>
      </c>
      <c r="M9624" t="s">
        <v>34</v>
      </c>
      <c r="N9624" t="s">
        <v>34</v>
      </c>
      <c r="O9624" t="s">
        <v>32</v>
      </c>
      <c r="P9624" t="s">
        <v>43</v>
      </c>
      <c r="Q9624">
        <v>2400</v>
      </c>
      <c r="R9624">
        <v>6000</v>
      </c>
      <c r="S9624">
        <v>16000</v>
      </c>
      <c r="T9624">
        <v>25000</v>
      </c>
      <c r="AB9624">
        <v>83.28</v>
      </c>
      <c r="AC9624" t="s">
        <v>9676</v>
      </c>
    </row>
    <row r="9625" spans="1:29">
      <c r="A9625" s="1" t="s">
        <v>30</v>
      </c>
      <c r="B9625" s="2">
        <v>42885.660416666666</v>
      </c>
      <c r="C9625">
        <v>79</v>
      </c>
      <c r="D9625">
        <v>69</v>
      </c>
      <c r="E9625">
        <v>71.72</v>
      </c>
      <c r="F9625">
        <v>260</v>
      </c>
      <c r="G9625">
        <v>6</v>
      </c>
      <c r="I9625">
        <v>30.06</v>
      </c>
      <c r="J9625">
        <v>1017.4</v>
      </c>
      <c r="K9625">
        <v>10</v>
      </c>
      <c r="M9625" t="s">
        <v>31</v>
      </c>
      <c r="N9625" t="s">
        <v>34</v>
      </c>
      <c r="O9625" t="s">
        <v>34</v>
      </c>
      <c r="P9625" t="s">
        <v>32</v>
      </c>
      <c r="Q9625">
        <v>2400</v>
      </c>
      <c r="R9625">
        <v>3500</v>
      </c>
      <c r="S9625">
        <v>6000</v>
      </c>
      <c r="T9625">
        <v>16000</v>
      </c>
      <c r="U9625" t="e" cm="1">
        <f t="array" ref="U9625">-RA</f>
        <v>#NAME?</v>
      </c>
      <c r="AB9625">
        <v>81.55</v>
      </c>
      <c r="AC9625" t="s">
        <v>9677</v>
      </c>
    </row>
    <row r="9626" spans="1:29">
      <c r="A9626" s="1" t="s">
        <v>30</v>
      </c>
      <c r="B9626" s="2">
        <v>42885.70208333333</v>
      </c>
      <c r="C9626">
        <v>78</v>
      </c>
      <c r="D9626">
        <v>70</v>
      </c>
      <c r="E9626">
        <v>76.19</v>
      </c>
      <c r="F9626">
        <v>240</v>
      </c>
      <c r="G9626">
        <v>7</v>
      </c>
      <c r="I9626">
        <v>30.05</v>
      </c>
      <c r="J9626">
        <v>1017.1</v>
      </c>
      <c r="K9626">
        <v>10</v>
      </c>
      <c r="M9626" t="s">
        <v>34</v>
      </c>
      <c r="N9626" t="s">
        <v>34</v>
      </c>
      <c r="O9626" t="s">
        <v>32</v>
      </c>
      <c r="P9626" t="s">
        <v>32</v>
      </c>
      <c r="Q9626">
        <v>3500</v>
      </c>
      <c r="R9626">
        <v>10000</v>
      </c>
      <c r="S9626">
        <v>13000</v>
      </c>
      <c r="T9626">
        <v>25000</v>
      </c>
      <c r="AB9626">
        <v>80.37</v>
      </c>
      <c r="AC9626" t="s">
        <v>9678</v>
      </c>
    </row>
    <row r="9627" spans="1:29">
      <c r="A9627" s="1" t="s">
        <v>30</v>
      </c>
      <c r="B9627" s="2">
        <v>42885.743750000001</v>
      </c>
      <c r="C9627">
        <v>79</v>
      </c>
      <c r="D9627">
        <v>68</v>
      </c>
      <c r="E9627">
        <v>69.069999999999993</v>
      </c>
      <c r="F9627">
        <v>180</v>
      </c>
      <c r="G9627">
        <v>5</v>
      </c>
      <c r="H9627">
        <v>0</v>
      </c>
      <c r="I9627">
        <v>30.02</v>
      </c>
      <c r="J9627">
        <v>1015.9</v>
      </c>
      <c r="K9627">
        <v>10</v>
      </c>
      <c r="M9627" t="s">
        <v>34</v>
      </c>
      <c r="N9627" t="s">
        <v>32</v>
      </c>
      <c r="O9627" t="s">
        <v>32</v>
      </c>
      <c r="Q9627">
        <v>2800</v>
      </c>
      <c r="R9627">
        <v>14000</v>
      </c>
      <c r="S9627">
        <v>25000</v>
      </c>
      <c r="AB9627">
        <v>81.349999999999994</v>
      </c>
      <c r="AC9627" t="s">
        <v>9679</v>
      </c>
    </row>
    <row r="9628" spans="1:29">
      <c r="A9628" s="1" t="s">
        <v>30</v>
      </c>
      <c r="B9628" s="2">
        <v>42885.785416666666</v>
      </c>
      <c r="C9628">
        <v>80</v>
      </c>
      <c r="D9628">
        <v>68</v>
      </c>
      <c r="E9628">
        <v>66.62</v>
      </c>
      <c r="F9628">
        <v>200</v>
      </c>
      <c r="G9628">
        <v>5</v>
      </c>
      <c r="H9628">
        <v>0</v>
      </c>
      <c r="I9628">
        <v>30.02</v>
      </c>
      <c r="J9628">
        <v>1016</v>
      </c>
      <c r="K9628">
        <v>10</v>
      </c>
      <c r="M9628" t="s">
        <v>31</v>
      </c>
      <c r="N9628" t="s">
        <v>32</v>
      </c>
      <c r="O9628" t="s">
        <v>32</v>
      </c>
      <c r="Q9628">
        <v>2800</v>
      </c>
      <c r="R9628">
        <v>15000</v>
      </c>
      <c r="S9628">
        <v>25000</v>
      </c>
      <c r="AB9628">
        <v>82.7</v>
      </c>
      <c r="AC9628" t="s">
        <v>9680</v>
      </c>
    </row>
    <row r="9629" spans="1:29">
      <c r="A9629" s="1" t="s">
        <v>30</v>
      </c>
      <c r="B9629" s="2">
        <v>42885.82708333333</v>
      </c>
      <c r="C9629">
        <v>76</v>
      </c>
      <c r="D9629">
        <v>68</v>
      </c>
      <c r="E9629">
        <v>76.53</v>
      </c>
      <c r="F9629">
        <v>220</v>
      </c>
      <c r="G9629">
        <v>9</v>
      </c>
      <c r="H9629">
        <v>0</v>
      </c>
      <c r="I9629">
        <v>30.03</v>
      </c>
      <c r="J9629">
        <v>1016.3</v>
      </c>
      <c r="K9629">
        <v>10</v>
      </c>
      <c r="M9629" t="s">
        <v>31</v>
      </c>
      <c r="N9629" t="s">
        <v>34</v>
      </c>
      <c r="O9629" t="s">
        <v>32</v>
      </c>
      <c r="Q9629">
        <v>2800</v>
      </c>
      <c r="R9629">
        <v>15000</v>
      </c>
      <c r="S9629">
        <v>25000</v>
      </c>
      <c r="AB9629">
        <v>75.900000000000006</v>
      </c>
      <c r="AC9629" t="s">
        <v>9681</v>
      </c>
    </row>
    <row r="9630" spans="1:29">
      <c r="A9630" s="1" t="s">
        <v>30</v>
      </c>
      <c r="B9630" s="2">
        <v>42885.868750000001</v>
      </c>
      <c r="C9630">
        <v>73</v>
      </c>
      <c r="D9630">
        <v>69</v>
      </c>
      <c r="E9630">
        <v>87.59</v>
      </c>
      <c r="F9630">
        <v>270</v>
      </c>
      <c r="G9630">
        <v>4</v>
      </c>
      <c r="H9630">
        <v>0</v>
      </c>
      <c r="I9630">
        <v>30.04</v>
      </c>
      <c r="J9630">
        <v>1016.9</v>
      </c>
      <c r="K9630">
        <v>10</v>
      </c>
      <c r="M9630" t="s">
        <v>31</v>
      </c>
      <c r="N9630" t="s">
        <v>34</v>
      </c>
      <c r="O9630" t="s">
        <v>32</v>
      </c>
      <c r="Q9630">
        <v>4000</v>
      </c>
      <c r="R9630">
        <v>18000</v>
      </c>
      <c r="S9630">
        <v>25000</v>
      </c>
      <c r="AB9630">
        <v>74.12</v>
      </c>
      <c r="AC9630" t="s">
        <v>9682</v>
      </c>
    </row>
    <row r="9631" spans="1:29">
      <c r="A9631" s="1" t="s">
        <v>30</v>
      </c>
      <c r="B9631" s="2">
        <v>42885.910416666666</v>
      </c>
      <c r="C9631">
        <v>71</v>
      </c>
      <c r="D9631">
        <v>69</v>
      </c>
      <c r="E9631">
        <v>93.4</v>
      </c>
      <c r="F9631">
        <v>0</v>
      </c>
      <c r="G9631">
        <v>0</v>
      </c>
      <c r="H9631">
        <v>0</v>
      </c>
      <c r="I9631">
        <v>30.05</v>
      </c>
      <c r="J9631">
        <v>1017.3</v>
      </c>
      <c r="K9631">
        <v>10</v>
      </c>
      <c r="M9631" t="s">
        <v>31</v>
      </c>
      <c r="N9631" t="s">
        <v>34</v>
      </c>
      <c r="O9631" t="s">
        <v>32</v>
      </c>
      <c r="Q9631">
        <v>4000</v>
      </c>
      <c r="R9631">
        <v>18000</v>
      </c>
      <c r="S9631">
        <v>25000</v>
      </c>
      <c r="AB9631">
        <v>72.3</v>
      </c>
      <c r="AC9631" t="s">
        <v>9683</v>
      </c>
    </row>
    <row r="9632" spans="1:29">
      <c r="A9632" s="1" t="s">
        <v>30</v>
      </c>
      <c r="B9632" s="2">
        <v>42885.95208333333</v>
      </c>
      <c r="C9632">
        <v>71</v>
      </c>
      <c r="D9632">
        <v>69</v>
      </c>
      <c r="E9632">
        <v>93.4</v>
      </c>
      <c r="F9632">
        <v>0</v>
      </c>
      <c r="G9632">
        <v>0</v>
      </c>
      <c r="H9632">
        <v>0</v>
      </c>
      <c r="I9632">
        <v>30.07</v>
      </c>
      <c r="J9632">
        <v>1017.8</v>
      </c>
      <c r="K9632">
        <v>10</v>
      </c>
      <c r="M9632" t="s">
        <v>34</v>
      </c>
      <c r="Q9632">
        <v>25000</v>
      </c>
      <c r="AB9632">
        <v>72.3</v>
      </c>
      <c r="AC9632" t="s">
        <v>9684</v>
      </c>
    </row>
    <row r="9633" spans="1:29">
      <c r="A9633" s="1" t="s">
        <v>30</v>
      </c>
      <c r="B9633" s="2">
        <v>42885.993750000001</v>
      </c>
      <c r="C9633">
        <v>70</v>
      </c>
      <c r="D9633">
        <v>69</v>
      </c>
      <c r="E9633">
        <v>96.97</v>
      </c>
      <c r="F9633">
        <v>240</v>
      </c>
      <c r="G9633">
        <v>3</v>
      </c>
      <c r="H9633">
        <v>0</v>
      </c>
      <c r="I9633">
        <v>30.07</v>
      </c>
      <c r="J9633">
        <v>1017.7</v>
      </c>
      <c r="K9633">
        <v>9</v>
      </c>
      <c r="M9633" t="s">
        <v>31</v>
      </c>
      <c r="N9633" t="s">
        <v>32</v>
      </c>
      <c r="Q9633">
        <v>12000</v>
      </c>
      <c r="R9633">
        <v>25000</v>
      </c>
      <c r="AB9633">
        <v>70</v>
      </c>
      <c r="AC9633" t="s">
        <v>9685</v>
      </c>
    </row>
    <row r="9634" spans="1:29">
      <c r="A9634" s="1" t="s">
        <v>30</v>
      </c>
      <c r="B9634" s="2">
        <v>42886.035416666666</v>
      </c>
      <c r="C9634">
        <v>71</v>
      </c>
      <c r="D9634">
        <v>69</v>
      </c>
      <c r="E9634">
        <v>93.4</v>
      </c>
      <c r="F9634">
        <v>0</v>
      </c>
      <c r="G9634">
        <v>0</v>
      </c>
      <c r="H9634">
        <v>0</v>
      </c>
      <c r="I9634">
        <v>30.06</v>
      </c>
      <c r="J9634">
        <v>1017.3</v>
      </c>
      <c r="K9634">
        <v>10</v>
      </c>
      <c r="M9634" t="s">
        <v>32</v>
      </c>
      <c r="Q9634">
        <v>24000</v>
      </c>
      <c r="AB9634">
        <v>72.3</v>
      </c>
      <c r="AC9634" t="s">
        <v>9686</v>
      </c>
    </row>
    <row r="9635" spans="1:29">
      <c r="A9635" s="1" t="s">
        <v>30</v>
      </c>
      <c r="B9635" s="2">
        <v>42886.07708333333</v>
      </c>
      <c r="C9635">
        <v>69</v>
      </c>
      <c r="D9635">
        <v>68</v>
      </c>
      <c r="E9635">
        <v>96.29</v>
      </c>
      <c r="F9635">
        <v>250</v>
      </c>
      <c r="G9635">
        <v>3</v>
      </c>
      <c r="H9635">
        <v>0</v>
      </c>
      <c r="I9635">
        <v>30.04</v>
      </c>
      <c r="J9635">
        <v>1016.8</v>
      </c>
      <c r="K9635">
        <v>10</v>
      </c>
      <c r="M9635" t="s">
        <v>32</v>
      </c>
      <c r="Q9635">
        <v>23000</v>
      </c>
      <c r="AB9635">
        <v>69.099999999999994</v>
      </c>
      <c r="AC9635" t="s">
        <v>9687</v>
      </c>
    </row>
    <row r="9636" spans="1:29">
      <c r="A9636" s="1" t="s">
        <v>30</v>
      </c>
      <c r="B9636" s="2">
        <v>42886.118750000001</v>
      </c>
      <c r="C9636">
        <v>68</v>
      </c>
      <c r="D9636">
        <v>67</v>
      </c>
      <c r="E9636">
        <v>96.28</v>
      </c>
      <c r="F9636">
        <v>230</v>
      </c>
      <c r="G9636">
        <v>5</v>
      </c>
      <c r="H9636">
        <v>0</v>
      </c>
      <c r="I9636">
        <v>30.05</v>
      </c>
      <c r="J9636">
        <v>1017.1</v>
      </c>
      <c r="K9636">
        <v>10</v>
      </c>
      <c r="M9636" t="s">
        <v>31</v>
      </c>
      <c r="N9636" t="s">
        <v>32</v>
      </c>
      <c r="Q9636">
        <v>12000</v>
      </c>
      <c r="R9636">
        <v>23000</v>
      </c>
      <c r="AB9636">
        <v>68</v>
      </c>
      <c r="AC9636" t="s">
        <v>9688</v>
      </c>
    </row>
    <row r="9637" spans="1:29">
      <c r="A9637" s="1" t="s">
        <v>30</v>
      </c>
      <c r="B9637" s="2">
        <v>42886.160416666666</v>
      </c>
      <c r="C9637">
        <v>69</v>
      </c>
      <c r="D9637">
        <v>67</v>
      </c>
      <c r="E9637">
        <v>92.71</v>
      </c>
      <c r="F9637">
        <v>250</v>
      </c>
      <c r="G9637">
        <v>4</v>
      </c>
      <c r="H9637">
        <v>0</v>
      </c>
      <c r="I9637">
        <v>30.05</v>
      </c>
      <c r="J9637">
        <v>1017</v>
      </c>
      <c r="K9637">
        <v>10</v>
      </c>
      <c r="M9637" t="s">
        <v>31</v>
      </c>
      <c r="N9637" t="s">
        <v>32</v>
      </c>
      <c r="O9637" t="s">
        <v>32</v>
      </c>
      <c r="Q9637">
        <v>12000</v>
      </c>
      <c r="R9637">
        <v>17000</v>
      </c>
      <c r="S9637">
        <v>25000</v>
      </c>
      <c r="AB9637">
        <v>69.099999999999994</v>
      </c>
      <c r="AC9637" t="s">
        <v>9689</v>
      </c>
    </row>
    <row r="9638" spans="1:29">
      <c r="A9638" s="1" t="s">
        <v>30</v>
      </c>
      <c r="B9638" s="2">
        <v>42886.20208333333</v>
      </c>
      <c r="C9638">
        <v>68</v>
      </c>
      <c r="D9638">
        <v>67</v>
      </c>
      <c r="E9638">
        <v>96.28</v>
      </c>
      <c r="F9638">
        <v>240</v>
      </c>
      <c r="G9638">
        <v>5</v>
      </c>
      <c r="H9638">
        <v>0</v>
      </c>
      <c r="I9638">
        <v>30.04</v>
      </c>
      <c r="J9638">
        <v>1016.9</v>
      </c>
      <c r="K9638">
        <v>10</v>
      </c>
      <c r="M9638" t="s">
        <v>31</v>
      </c>
      <c r="N9638" t="s">
        <v>32</v>
      </c>
      <c r="O9638" t="s">
        <v>43</v>
      </c>
      <c r="Q9638">
        <v>11000</v>
      </c>
      <c r="R9638">
        <v>14000</v>
      </c>
      <c r="S9638">
        <v>25000</v>
      </c>
      <c r="AB9638">
        <v>68</v>
      </c>
      <c r="AC9638" t="s">
        <v>9690</v>
      </c>
    </row>
    <row r="9639" spans="1:29">
      <c r="A9639" s="1" t="s">
        <v>30</v>
      </c>
      <c r="B9639" s="2">
        <v>42886.243750000001</v>
      </c>
      <c r="C9639">
        <v>68</v>
      </c>
      <c r="D9639">
        <v>67</v>
      </c>
      <c r="E9639">
        <v>96.28</v>
      </c>
      <c r="F9639">
        <v>250</v>
      </c>
      <c r="G9639">
        <v>4</v>
      </c>
      <c r="H9639">
        <v>0</v>
      </c>
      <c r="I9639">
        <v>30.05</v>
      </c>
      <c r="J9639">
        <v>1017.3</v>
      </c>
      <c r="K9639">
        <v>8</v>
      </c>
      <c r="M9639" t="s">
        <v>31</v>
      </c>
      <c r="N9639" t="s">
        <v>32</v>
      </c>
      <c r="O9639" t="s">
        <v>32</v>
      </c>
      <c r="Q9639">
        <v>11000</v>
      </c>
      <c r="R9639">
        <v>16000</v>
      </c>
      <c r="S9639">
        <v>25000</v>
      </c>
      <c r="AB9639">
        <v>68</v>
      </c>
      <c r="AC9639" t="s">
        <v>9691</v>
      </c>
    </row>
    <row r="9640" spans="1:29">
      <c r="A9640" s="1" t="s">
        <v>30</v>
      </c>
      <c r="B9640" s="2">
        <v>42886.285416666666</v>
      </c>
      <c r="C9640">
        <v>68</v>
      </c>
      <c r="D9640">
        <v>67</v>
      </c>
      <c r="E9640">
        <v>96.28</v>
      </c>
      <c r="F9640">
        <v>0</v>
      </c>
      <c r="G9640">
        <v>0</v>
      </c>
      <c r="H9640">
        <v>0</v>
      </c>
      <c r="I9640">
        <v>30.06</v>
      </c>
      <c r="J9640">
        <v>1017.6</v>
      </c>
      <c r="K9640">
        <v>7</v>
      </c>
      <c r="M9640" t="s">
        <v>31</v>
      </c>
      <c r="N9640" t="s">
        <v>32</v>
      </c>
      <c r="O9640" t="s">
        <v>32</v>
      </c>
      <c r="Q9640">
        <v>9000</v>
      </c>
      <c r="R9640">
        <v>13000</v>
      </c>
      <c r="S9640">
        <v>25000</v>
      </c>
      <c r="AB9640">
        <v>68</v>
      </c>
      <c r="AC9640" t="s">
        <v>9692</v>
      </c>
    </row>
    <row r="9641" spans="1:29">
      <c r="A9641" s="1" t="s">
        <v>30</v>
      </c>
      <c r="B9641" s="2">
        <v>42886.32708333333</v>
      </c>
      <c r="C9641">
        <v>70</v>
      </c>
      <c r="D9641">
        <v>68</v>
      </c>
      <c r="E9641">
        <v>93.37</v>
      </c>
      <c r="F9641">
        <v>0</v>
      </c>
      <c r="G9641">
        <v>0</v>
      </c>
      <c r="H9641">
        <v>0</v>
      </c>
      <c r="I9641">
        <v>30.07</v>
      </c>
      <c r="J9641">
        <v>1017.8</v>
      </c>
      <c r="K9641">
        <v>10</v>
      </c>
      <c r="M9641" t="s">
        <v>31</v>
      </c>
      <c r="N9641" t="s">
        <v>32</v>
      </c>
      <c r="O9641" t="s">
        <v>32</v>
      </c>
      <c r="Q9641">
        <v>8000</v>
      </c>
      <c r="R9641">
        <v>13000</v>
      </c>
      <c r="S9641">
        <v>25000</v>
      </c>
      <c r="AB9641">
        <v>70</v>
      </c>
      <c r="AC9641" t="s">
        <v>9693</v>
      </c>
    </row>
    <row r="9642" spans="1:29">
      <c r="A9642" s="1" t="s">
        <v>30</v>
      </c>
      <c r="B9642" s="2">
        <v>42886.368750000001</v>
      </c>
      <c r="C9642">
        <v>74</v>
      </c>
      <c r="D9642">
        <v>68</v>
      </c>
      <c r="E9642">
        <v>81.819999999999993</v>
      </c>
      <c r="F9642">
        <v>310</v>
      </c>
      <c r="G9642">
        <v>6</v>
      </c>
      <c r="H9642">
        <v>0</v>
      </c>
      <c r="I9642">
        <v>30.07</v>
      </c>
      <c r="J9642">
        <v>1017.8</v>
      </c>
      <c r="K9642">
        <v>10</v>
      </c>
      <c r="M9642" t="s">
        <v>34</v>
      </c>
      <c r="N9642" t="s">
        <v>32</v>
      </c>
      <c r="Q9642">
        <v>13000</v>
      </c>
      <c r="R9642">
        <v>25000</v>
      </c>
      <c r="AB9642">
        <v>73.900000000000006</v>
      </c>
      <c r="AC9642" t="s">
        <v>9694</v>
      </c>
    </row>
    <row r="9643" spans="1:29">
      <c r="A9643" s="1" t="s">
        <v>30</v>
      </c>
      <c r="B9643" s="2">
        <v>42886.410416666666</v>
      </c>
      <c r="C9643">
        <v>78</v>
      </c>
      <c r="D9643">
        <v>66</v>
      </c>
      <c r="E9643">
        <v>66.39</v>
      </c>
      <c r="F9643">
        <v>300</v>
      </c>
      <c r="G9643">
        <v>6</v>
      </c>
      <c r="H9643">
        <v>0</v>
      </c>
      <c r="I9643">
        <v>30.06</v>
      </c>
      <c r="J9643">
        <v>1017.6</v>
      </c>
      <c r="K9643">
        <v>10</v>
      </c>
      <c r="M9643" t="s">
        <v>31</v>
      </c>
      <c r="N9643" t="s">
        <v>34</v>
      </c>
      <c r="O9643" t="s">
        <v>32</v>
      </c>
      <c r="Q9643">
        <v>11000</v>
      </c>
      <c r="R9643">
        <v>20000</v>
      </c>
      <c r="S9643">
        <v>25000</v>
      </c>
      <c r="AB9643">
        <v>78.099999999999994</v>
      </c>
      <c r="AC9643" t="s">
        <v>9695</v>
      </c>
    </row>
    <row r="9644" spans="1:29">
      <c r="A9644" s="1" t="s">
        <v>30</v>
      </c>
      <c r="B9644" s="2">
        <v>42886.45208333333</v>
      </c>
      <c r="C9644">
        <v>81</v>
      </c>
      <c r="D9644">
        <v>60</v>
      </c>
      <c r="E9644">
        <v>49.06</v>
      </c>
      <c r="G9644">
        <v>4</v>
      </c>
      <c r="H9644">
        <v>0</v>
      </c>
      <c r="I9644">
        <v>30.07</v>
      </c>
      <c r="J9644">
        <v>1017.7</v>
      </c>
      <c r="K9644">
        <v>10</v>
      </c>
      <c r="M9644" t="s">
        <v>31</v>
      </c>
      <c r="N9644" t="s">
        <v>31</v>
      </c>
      <c r="O9644" t="s">
        <v>32</v>
      </c>
      <c r="Q9644">
        <v>4800</v>
      </c>
      <c r="R9644">
        <v>20000</v>
      </c>
      <c r="S9644">
        <v>25000</v>
      </c>
      <c r="AB9644">
        <v>81.62</v>
      </c>
      <c r="AC9644" t="s">
        <v>9696</v>
      </c>
    </row>
    <row r="9645" spans="1:29">
      <c r="A9645" s="1" t="s">
        <v>30</v>
      </c>
      <c r="B9645" s="2">
        <v>42886.493750000001</v>
      </c>
      <c r="C9645">
        <v>81</v>
      </c>
      <c r="D9645">
        <v>60</v>
      </c>
      <c r="E9645">
        <v>49.06</v>
      </c>
      <c r="F9645">
        <v>0</v>
      </c>
      <c r="G9645">
        <v>0</v>
      </c>
      <c r="H9645">
        <v>0</v>
      </c>
      <c r="I9645">
        <v>30.09</v>
      </c>
      <c r="J9645">
        <v>1018.4</v>
      </c>
      <c r="K9645">
        <v>10</v>
      </c>
      <c r="M9645" t="s">
        <v>31</v>
      </c>
      <c r="N9645" t="s">
        <v>31</v>
      </c>
      <c r="O9645" t="s">
        <v>32</v>
      </c>
      <c r="Q9645">
        <v>5000</v>
      </c>
      <c r="R9645">
        <v>20000</v>
      </c>
      <c r="S9645">
        <v>25000</v>
      </c>
      <c r="AB9645">
        <v>81.62</v>
      </c>
      <c r="AC9645" t="s">
        <v>9697</v>
      </c>
    </row>
    <row r="9646" spans="1:29">
      <c r="A9646" s="1" t="s">
        <v>30</v>
      </c>
      <c r="B9646" s="2">
        <v>42886.535416666666</v>
      </c>
      <c r="C9646">
        <v>82</v>
      </c>
      <c r="D9646">
        <v>62</v>
      </c>
      <c r="E9646">
        <v>50.97</v>
      </c>
      <c r="F9646">
        <v>160</v>
      </c>
      <c r="G9646">
        <v>4</v>
      </c>
      <c r="H9646">
        <v>0</v>
      </c>
      <c r="I9646">
        <v>30.07</v>
      </c>
      <c r="J9646">
        <v>1017.9</v>
      </c>
      <c r="K9646">
        <v>10</v>
      </c>
      <c r="M9646" t="s">
        <v>31</v>
      </c>
      <c r="N9646" t="s">
        <v>31</v>
      </c>
      <c r="O9646" t="s">
        <v>32</v>
      </c>
      <c r="Q9646">
        <v>5000</v>
      </c>
      <c r="R9646">
        <v>20000</v>
      </c>
      <c r="S9646">
        <v>25000</v>
      </c>
      <c r="AB9646">
        <v>82.91</v>
      </c>
      <c r="AC9646" t="s">
        <v>9698</v>
      </c>
    </row>
    <row r="9647" spans="1:29">
      <c r="A9647" s="1" t="s">
        <v>30</v>
      </c>
      <c r="B9647" s="2">
        <v>42886.57708333333</v>
      </c>
      <c r="C9647">
        <v>82</v>
      </c>
      <c r="D9647">
        <v>61</v>
      </c>
      <c r="E9647">
        <v>49.03</v>
      </c>
      <c r="F9647">
        <v>200</v>
      </c>
      <c r="G9647">
        <v>3</v>
      </c>
      <c r="H9647">
        <v>0</v>
      </c>
      <c r="I9647">
        <v>30.05</v>
      </c>
      <c r="J9647">
        <v>1017.3</v>
      </c>
      <c r="K9647">
        <v>10</v>
      </c>
      <c r="M9647" t="s">
        <v>31</v>
      </c>
      <c r="N9647" t="s">
        <v>32</v>
      </c>
      <c r="Q9647">
        <v>5000</v>
      </c>
      <c r="R9647">
        <v>25000</v>
      </c>
      <c r="AB9647">
        <v>82.62</v>
      </c>
      <c r="AC9647" t="s">
        <v>9699</v>
      </c>
    </row>
    <row r="9648" spans="1:29">
      <c r="A9648" s="1" t="s">
        <v>30</v>
      </c>
      <c r="B9648" s="2">
        <v>42886.618750000001</v>
      </c>
      <c r="C9648">
        <v>84</v>
      </c>
      <c r="D9648">
        <v>64</v>
      </c>
      <c r="E9648">
        <v>51.08</v>
      </c>
      <c r="F9648">
        <v>260</v>
      </c>
      <c r="G9648">
        <v>4</v>
      </c>
      <c r="H9648">
        <v>0</v>
      </c>
      <c r="I9648">
        <v>30.04</v>
      </c>
      <c r="J9648">
        <v>1016.8</v>
      </c>
      <c r="K9648">
        <v>10</v>
      </c>
      <c r="M9648" t="s">
        <v>31</v>
      </c>
      <c r="N9648" t="s">
        <v>34</v>
      </c>
      <c r="O9648" t="s">
        <v>32</v>
      </c>
      <c r="Q9648">
        <v>5000</v>
      </c>
      <c r="R9648">
        <v>23000</v>
      </c>
      <c r="S9648">
        <v>25000</v>
      </c>
      <c r="AB9648">
        <v>85.36</v>
      </c>
      <c r="AC9648" t="s">
        <v>9700</v>
      </c>
    </row>
    <row r="9649" spans="1:29">
      <c r="A9649" s="1" t="s">
        <v>30</v>
      </c>
      <c r="B9649" s="2">
        <v>42886.660416666666</v>
      </c>
      <c r="C9649">
        <v>85</v>
      </c>
      <c r="D9649">
        <v>61</v>
      </c>
      <c r="E9649">
        <v>44.65</v>
      </c>
      <c r="F9649">
        <v>100</v>
      </c>
      <c r="G9649">
        <v>5</v>
      </c>
      <c r="H9649">
        <v>0</v>
      </c>
      <c r="I9649">
        <v>30.02</v>
      </c>
      <c r="J9649">
        <v>1016.2</v>
      </c>
      <c r="K9649">
        <v>10</v>
      </c>
      <c r="M9649" t="s">
        <v>34</v>
      </c>
      <c r="N9649" t="s">
        <v>34</v>
      </c>
      <c r="O9649" t="s">
        <v>32</v>
      </c>
      <c r="Q9649">
        <v>5500</v>
      </c>
      <c r="R9649">
        <v>15000</v>
      </c>
      <c r="S9649">
        <v>25000</v>
      </c>
      <c r="AB9649">
        <v>85.12</v>
      </c>
      <c r="AC9649" t="s">
        <v>9701</v>
      </c>
    </row>
    <row r="9650" spans="1:29">
      <c r="A9650" s="1" t="s">
        <v>30</v>
      </c>
      <c r="B9650" s="2">
        <v>42886.70208333333</v>
      </c>
      <c r="C9650">
        <v>83</v>
      </c>
      <c r="D9650">
        <v>67</v>
      </c>
      <c r="E9650">
        <v>58.55</v>
      </c>
      <c r="F9650">
        <v>180</v>
      </c>
      <c r="G9650">
        <v>10</v>
      </c>
      <c r="H9650">
        <v>0</v>
      </c>
      <c r="I9650">
        <v>30.01</v>
      </c>
      <c r="J9650">
        <v>1015.6</v>
      </c>
      <c r="K9650">
        <v>10</v>
      </c>
      <c r="M9650" t="s">
        <v>31</v>
      </c>
      <c r="N9650" t="s">
        <v>34</v>
      </c>
      <c r="O9650" t="s">
        <v>34</v>
      </c>
      <c r="P9650" t="s">
        <v>32</v>
      </c>
      <c r="Q9650">
        <v>3800</v>
      </c>
      <c r="R9650">
        <v>6000</v>
      </c>
      <c r="S9650">
        <v>14000</v>
      </c>
      <c r="T9650">
        <v>25000</v>
      </c>
      <c r="AB9650">
        <v>85.45</v>
      </c>
      <c r="AC9650" t="s">
        <v>9702</v>
      </c>
    </row>
    <row r="9651" spans="1:29">
      <c r="A9651" s="1" t="s">
        <v>30</v>
      </c>
      <c r="B9651" s="2">
        <v>42886.743750000001</v>
      </c>
      <c r="C9651">
        <v>81</v>
      </c>
      <c r="D9651">
        <v>66</v>
      </c>
      <c r="E9651">
        <v>60.37</v>
      </c>
      <c r="F9651">
        <v>180</v>
      </c>
      <c r="G9651">
        <v>9</v>
      </c>
      <c r="H9651">
        <v>0</v>
      </c>
      <c r="I9651">
        <v>30.01</v>
      </c>
      <c r="J9651">
        <v>1015.7</v>
      </c>
      <c r="K9651">
        <v>10</v>
      </c>
      <c r="M9651" t="s">
        <v>31</v>
      </c>
      <c r="N9651" t="s">
        <v>34</v>
      </c>
      <c r="O9651" t="s">
        <v>32</v>
      </c>
      <c r="Q9651">
        <v>7000</v>
      </c>
      <c r="R9651">
        <v>14000</v>
      </c>
      <c r="S9651">
        <v>25000</v>
      </c>
      <c r="AB9651">
        <v>83.11</v>
      </c>
      <c r="AC9651" t="s">
        <v>9703</v>
      </c>
    </row>
    <row r="9652" spans="1:29">
      <c r="A9652" s="1" t="s">
        <v>30</v>
      </c>
      <c r="B9652" s="2">
        <v>42886.785416666666</v>
      </c>
      <c r="C9652">
        <v>81</v>
      </c>
      <c r="D9652">
        <v>68</v>
      </c>
      <c r="E9652">
        <v>64.69</v>
      </c>
      <c r="F9652">
        <v>220</v>
      </c>
      <c r="G9652">
        <v>7</v>
      </c>
      <c r="H9652">
        <v>0</v>
      </c>
      <c r="I9652">
        <v>30.02</v>
      </c>
      <c r="J9652">
        <v>1016</v>
      </c>
      <c r="K9652">
        <v>10</v>
      </c>
      <c r="M9652" t="s">
        <v>31</v>
      </c>
      <c r="N9652" t="s">
        <v>34</v>
      </c>
      <c r="O9652" t="s">
        <v>32</v>
      </c>
      <c r="Q9652">
        <v>7000</v>
      </c>
      <c r="R9652">
        <v>14000</v>
      </c>
      <c r="S9652">
        <v>25000</v>
      </c>
      <c r="AB9652">
        <v>83.76</v>
      </c>
      <c r="AC9652" t="s">
        <v>9704</v>
      </c>
    </row>
    <row r="9653" spans="1:29">
      <c r="A9653" s="1" t="s">
        <v>30</v>
      </c>
      <c r="B9653" s="2">
        <v>42886.82708333333</v>
      </c>
      <c r="C9653">
        <v>79</v>
      </c>
      <c r="D9653">
        <v>67</v>
      </c>
      <c r="E9653">
        <v>66.489999999999995</v>
      </c>
      <c r="F9653">
        <v>230</v>
      </c>
      <c r="G9653">
        <v>8</v>
      </c>
      <c r="H9653">
        <v>0</v>
      </c>
      <c r="I9653">
        <v>30.02</v>
      </c>
      <c r="J9653">
        <v>1016.2</v>
      </c>
      <c r="K9653">
        <v>10</v>
      </c>
      <c r="M9653" t="s">
        <v>31</v>
      </c>
      <c r="N9653" t="s">
        <v>32</v>
      </c>
      <c r="O9653" t="s">
        <v>32</v>
      </c>
      <c r="Q9653">
        <v>7000</v>
      </c>
      <c r="R9653">
        <v>15000</v>
      </c>
      <c r="S9653">
        <v>25000</v>
      </c>
      <c r="AB9653">
        <v>81.16</v>
      </c>
      <c r="AC9653" t="s">
        <v>9705</v>
      </c>
    </row>
    <row r="9654" spans="1:29">
      <c r="A9654" s="1" t="s">
        <v>30</v>
      </c>
      <c r="B9654" s="2">
        <v>42886.868750000001</v>
      </c>
      <c r="C9654">
        <v>76</v>
      </c>
      <c r="D9654">
        <v>69</v>
      </c>
      <c r="E9654">
        <v>79.47</v>
      </c>
      <c r="F9654">
        <v>160</v>
      </c>
      <c r="G9654">
        <v>3</v>
      </c>
      <c r="H9654">
        <v>0</v>
      </c>
      <c r="I9654">
        <v>30.04</v>
      </c>
      <c r="J9654">
        <v>1016.6</v>
      </c>
      <c r="K9654">
        <v>10</v>
      </c>
      <c r="M9654" t="s">
        <v>31</v>
      </c>
      <c r="N9654" t="s">
        <v>32</v>
      </c>
      <c r="O9654" t="s">
        <v>32</v>
      </c>
      <c r="Q9654">
        <v>7000</v>
      </c>
      <c r="R9654">
        <v>12000</v>
      </c>
      <c r="S9654">
        <v>25000</v>
      </c>
      <c r="AB9654">
        <v>76.930000000000007</v>
      </c>
      <c r="AC9654" t="s">
        <v>9706</v>
      </c>
    </row>
    <row r="9655" spans="1:29">
      <c r="A9655" s="1" t="s">
        <v>30</v>
      </c>
      <c r="B9655" s="2">
        <v>42886.910416666666</v>
      </c>
      <c r="C9655">
        <v>75</v>
      </c>
      <c r="D9655">
        <v>63</v>
      </c>
      <c r="E9655">
        <v>66.27</v>
      </c>
      <c r="G9655">
        <v>4</v>
      </c>
      <c r="H9655">
        <v>0</v>
      </c>
      <c r="I9655">
        <v>30.07</v>
      </c>
      <c r="J9655">
        <v>1017.7</v>
      </c>
      <c r="K9655">
        <v>10</v>
      </c>
      <c r="M9655" t="s">
        <v>34</v>
      </c>
      <c r="N9655" t="s">
        <v>32</v>
      </c>
      <c r="O9655" t="s">
        <v>32</v>
      </c>
      <c r="P9655" t="s">
        <v>32</v>
      </c>
      <c r="Q9655">
        <v>3800</v>
      </c>
      <c r="R9655">
        <v>6500</v>
      </c>
      <c r="S9655">
        <v>12000</v>
      </c>
      <c r="T9655">
        <v>25000</v>
      </c>
      <c r="AB9655">
        <v>75</v>
      </c>
      <c r="AC9655" t="s">
        <v>9707</v>
      </c>
    </row>
    <row r="9656" spans="1:29">
      <c r="A9656" s="1" t="s">
        <v>30</v>
      </c>
      <c r="B9656" s="2">
        <v>42886.95208333333</v>
      </c>
      <c r="C9656">
        <v>72</v>
      </c>
      <c r="D9656">
        <v>64</v>
      </c>
      <c r="E9656">
        <v>75.92</v>
      </c>
      <c r="F9656">
        <v>150</v>
      </c>
      <c r="G9656">
        <v>3</v>
      </c>
      <c r="H9656">
        <v>0</v>
      </c>
      <c r="I9656">
        <v>30.08</v>
      </c>
      <c r="J9656">
        <v>1018.1</v>
      </c>
      <c r="K9656">
        <v>10</v>
      </c>
      <c r="M9656" t="s">
        <v>31</v>
      </c>
      <c r="N9656" t="s">
        <v>34</v>
      </c>
      <c r="O9656" t="s">
        <v>34</v>
      </c>
      <c r="Q9656">
        <v>4200</v>
      </c>
      <c r="R9656">
        <v>12000</v>
      </c>
      <c r="S9656">
        <v>25000</v>
      </c>
      <c r="AB9656">
        <v>72</v>
      </c>
      <c r="AC9656" t="s">
        <v>9708</v>
      </c>
    </row>
    <row r="9657" spans="1:29">
      <c r="A9657" s="1" t="s">
        <v>30</v>
      </c>
      <c r="B9657" s="2">
        <v>42886.993750000001</v>
      </c>
      <c r="C9657">
        <v>71</v>
      </c>
      <c r="D9657">
        <v>63</v>
      </c>
      <c r="E9657">
        <v>75.58</v>
      </c>
      <c r="F9657">
        <v>0</v>
      </c>
      <c r="G9657">
        <v>0</v>
      </c>
      <c r="H9657">
        <v>0</v>
      </c>
      <c r="I9657">
        <v>30.07</v>
      </c>
      <c r="J9657">
        <v>1017.9</v>
      </c>
      <c r="K9657">
        <v>10</v>
      </c>
      <c r="M9657" t="s">
        <v>31</v>
      </c>
      <c r="N9657" t="s">
        <v>31</v>
      </c>
      <c r="O9657" t="s">
        <v>31</v>
      </c>
      <c r="Q9657">
        <v>4200</v>
      </c>
      <c r="R9657">
        <v>11000</v>
      </c>
      <c r="S9657">
        <v>25000</v>
      </c>
      <c r="AB9657">
        <v>71.099999999999994</v>
      </c>
      <c r="AC9657" t="s">
        <v>9709</v>
      </c>
    </row>
    <row r="9658" spans="1:29">
      <c r="A9658" s="1" t="s">
        <v>30</v>
      </c>
      <c r="B9658" s="2">
        <v>42887.035416666666</v>
      </c>
      <c r="C9658">
        <v>68</v>
      </c>
      <c r="D9658">
        <v>63</v>
      </c>
      <c r="E9658">
        <v>84.03</v>
      </c>
      <c r="F9658">
        <v>0</v>
      </c>
      <c r="G9658">
        <v>0</v>
      </c>
      <c r="H9658">
        <v>0</v>
      </c>
      <c r="I9658">
        <v>30.07</v>
      </c>
      <c r="J9658">
        <v>1017.8</v>
      </c>
      <c r="K9658">
        <v>10</v>
      </c>
      <c r="M9658" t="s">
        <v>31</v>
      </c>
      <c r="N9658" t="s">
        <v>31</v>
      </c>
      <c r="Q9658">
        <v>8000</v>
      </c>
      <c r="R9658">
        <v>11000</v>
      </c>
      <c r="AB9658">
        <v>68</v>
      </c>
      <c r="AC9658" t="s">
        <v>9710</v>
      </c>
    </row>
    <row r="9659" spans="1:29">
      <c r="A9659" s="1" t="s">
        <v>30</v>
      </c>
      <c r="B9659" s="2">
        <v>42887.07708333333</v>
      </c>
      <c r="C9659">
        <v>67</v>
      </c>
      <c r="D9659">
        <v>63</v>
      </c>
      <c r="E9659">
        <v>87.28</v>
      </c>
      <c r="F9659">
        <v>0</v>
      </c>
      <c r="G9659">
        <v>0</v>
      </c>
      <c r="H9659">
        <v>0</v>
      </c>
      <c r="I9659">
        <v>30.07</v>
      </c>
      <c r="J9659">
        <v>1017.8</v>
      </c>
      <c r="K9659">
        <v>10</v>
      </c>
      <c r="M9659" t="s">
        <v>31</v>
      </c>
      <c r="N9659" t="s">
        <v>31</v>
      </c>
      <c r="Q9659">
        <v>8000</v>
      </c>
      <c r="R9659">
        <v>11000</v>
      </c>
      <c r="AB9659">
        <v>66.900000000000006</v>
      </c>
      <c r="AC9659" t="s">
        <v>9711</v>
      </c>
    </row>
    <row r="9660" spans="1:29">
      <c r="A9660" s="1" t="s">
        <v>30</v>
      </c>
      <c r="B9660" s="2">
        <v>42887.118750000001</v>
      </c>
      <c r="C9660">
        <v>66</v>
      </c>
      <c r="D9660">
        <v>62</v>
      </c>
      <c r="E9660">
        <v>87.24</v>
      </c>
      <c r="F9660">
        <v>0</v>
      </c>
      <c r="G9660">
        <v>0</v>
      </c>
      <c r="H9660">
        <v>0</v>
      </c>
      <c r="I9660">
        <v>30.06</v>
      </c>
      <c r="J9660">
        <v>1017.4</v>
      </c>
      <c r="K9660">
        <v>10</v>
      </c>
      <c r="M9660" t="s">
        <v>31</v>
      </c>
      <c r="N9660" t="s">
        <v>31</v>
      </c>
      <c r="O9660" t="s">
        <v>34</v>
      </c>
      <c r="Q9660">
        <v>4500</v>
      </c>
      <c r="R9660">
        <v>6500</v>
      </c>
      <c r="S9660">
        <v>9500</v>
      </c>
      <c r="AB9660">
        <v>66</v>
      </c>
      <c r="AC9660" t="s">
        <v>9712</v>
      </c>
    </row>
    <row r="9661" spans="1:29">
      <c r="A9661" s="1" t="s">
        <v>30</v>
      </c>
      <c r="B9661" s="2">
        <v>42887.160416666666</v>
      </c>
      <c r="C9661">
        <v>64</v>
      </c>
      <c r="D9661">
        <v>62</v>
      </c>
      <c r="E9661">
        <v>93.54</v>
      </c>
      <c r="F9661">
        <v>0</v>
      </c>
      <c r="G9661">
        <v>0</v>
      </c>
      <c r="H9661">
        <v>0</v>
      </c>
      <c r="I9661">
        <v>30.05</v>
      </c>
      <c r="J9661">
        <v>1017</v>
      </c>
      <c r="K9661">
        <v>10</v>
      </c>
      <c r="M9661" t="s">
        <v>31</v>
      </c>
      <c r="Q9661">
        <v>9500</v>
      </c>
      <c r="AB9661">
        <v>64</v>
      </c>
      <c r="AC9661" t="s">
        <v>9713</v>
      </c>
    </row>
    <row r="9662" spans="1:29">
      <c r="A9662" s="1" t="s">
        <v>30</v>
      </c>
      <c r="B9662" s="2">
        <v>42887.20208333333</v>
      </c>
      <c r="C9662">
        <v>63</v>
      </c>
      <c r="D9662">
        <v>61</v>
      </c>
      <c r="E9662">
        <v>93.18</v>
      </c>
      <c r="F9662">
        <v>0</v>
      </c>
      <c r="G9662">
        <v>0</v>
      </c>
      <c r="H9662">
        <v>0</v>
      </c>
      <c r="I9662">
        <v>30.05</v>
      </c>
      <c r="J9662">
        <v>1017</v>
      </c>
      <c r="K9662">
        <v>10</v>
      </c>
      <c r="M9662" t="s">
        <v>31</v>
      </c>
      <c r="N9662" t="s">
        <v>32</v>
      </c>
      <c r="Q9662">
        <v>9500</v>
      </c>
      <c r="R9662">
        <v>25000</v>
      </c>
      <c r="AB9662">
        <v>63</v>
      </c>
      <c r="AC9662" t="s">
        <v>9714</v>
      </c>
    </row>
    <row r="9663" spans="1:29">
      <c r="A9663" s="1" t="s">
        <v>30</v>
      </c>
      <c r="B9663" s="2">
        <v>42887.243750000001</v>
      </c>
      <c r="C9663">
        <v>63</v>
      </c>
      <c r="D9663">
        <v>61</v>
      </c>
      <c r="E9663">
        <v>93.18</v>
      </c>
      <c r="F9663">
        <v>0</v>
      </c>
      <c r="G9663">
        <v>0</v>
      </c>
      <c r="H9663">
        <v>0</v>
      </c>
      <c r="I9663">
        <v>30.07</v>
      </c>
      <c r="J9663">
        <v>1017.7</v>
      </c>
      <c r="K9663">
        <v>10</v>
      </c>
      <c r="M9663" t="s">
        <v>31</v>
      </c>
      <c r="N9663" t="s">
        <v>32</v>
      </c>
      <c r="Q9663">
        <v>9500</v>
      </c>
      <c r="R9663">
        <v>25000</v>
      </c>
      <c r="AB9663">
        <v>63</v>
      </c>
      <c r="AC9663" t="s">
        <v>9715</v>
      </c>
    </row>
    <row r="9664" spans="1:29">
      <c r="A9664" s="1" t="s">
        <v>30</v>
      </c>
      <c r="B9664" s="2">
        <v>42887.285416666666</v>
      </c>
      <c r="C9664">
        <v>65</v>
      </c>
      <c r="D9664">
        <v>62</v>
      </c>
      <c r="E9664">
        <v>90.64</v>
      </c>
      <c r="F9664">
        <v>0</v>
      </c>
      <c r="G9664">
        <v>0</v>
      </c>
      <c r="H9664">
        <v>0</v>
      </c>
      <c r="I9664">
        <v>30.08</v>
      </c>
      <c r="J9664">
        <v>1018</v>
      </c>
      <c r="K9664">
        <v>10</v>
      </c>
      <c r="M9664" t="s">
        <v>31</v>
      </c>
      <c r="N9664" t="s">
        <v>31</v>
      </c>
      <c r="O9664" t="s">
        <v>32</v>
      </c>
      <c r="Q9664">
        <v>4300</v>
      </c>
      <c r="R9664">
        <v>11000</v>
      </c>
      <c r="S9664">
        <v>25000</v>
      </c>
      <c r="AB9664">
        <v>64.900000000000006</v>
      </c>
      <c r="AC9664" t="s">
        <v>9716</v>
      </c>
    </row>
    <row r="9665" spans="1:29">
      <c r="A9665" s="1" t="s">
        <v>30</v>
      </c>
      <c r="B9665" s="2">
        <v>42887.32708333333</v>
      </c>
      <c r="C9665">
        <v>69</v>
      </c>
      <c r="D9665">
        <v>64</v>
      </c>
      <c r="E9665">
        <v>83.81</v>
      </c>
      <c r="F9665">
        <v>0</v>
      </c>
      <c r="G9665">
        <v>0</v>
      </c>
      <c r="H9665">
        <v>0</v>
      </c>
      <c r="I9665">
        <v>30.09</v>
      </c>
      <c r="J9665">
        <v>1018.4</v>
      </c>
      <c r="K9665">
        <v>10</v>
      </c>
      <c r="M9665" t="s">
        <v>31</v>
      </c>
      <c r="N9665" t="s">
        <v>32</v>
      </c>
      <c r="Q9665">
        <v>10000</v>
      </c>
      <c r="R9665">
        <v>25000</v>
      </c>
      <c r="AB9665">
        <v>69.099999999999994</v>
      </c>
      <c r="AC9665" t="s">
        <v>9717</v>
      </c>
    </row>
    <row r="9666" spans="1:29">
      <c r="A9666" s="1" t="s">
        <v>30</v>
      </c>
      <c r="B9666" s="2">
        <v>42887.368750000001</v>
      </c>
      <c r="C9666">
        <v>74</v>
      </c>
      <c r="D9666">
        <v>65</v>
      </c>
      <c r="E9666">
        <v>73.489999999999995</v>
      </c>
      <c r="F9666">
        <v>0</v>
      </c>
      <c r="G9666">
        <v>0</v>
      </c>
      <c r="H9666">
        <v>0</v>
      </c>
      <c r="I9666">
        <v>30.09</v>
      </c>
      <c r="J9666">
        <v>1018.3</v>
      </c>
      <c r="K9666">
        <v>10</v>
      </c>
      <c r="M9666" t="s">
        <v>31</v>
      </c>
      <c r="N9666" t="s">
        <v>32</v>
      </c>
      <c r="Q9666">
        <v>10000</v>
      </c>
      <c r="R9666">
        <v>25000</v>
      </c>
      <c r="AB9666">
        <v>73.900000000000006</v>
      </c>
      <c r="AC9666" t="s">
        <v>9718</v>
      </c>
    </row>
    <row r="9667" spans="1:29">
      <c r="A9667" s="1" t="s">
        <v>30</v>
      </c>
      <c r="B9667" s="2">
        <v>42887.410416666666</v>
      </c>
      <c r="C9667">
        <v>78</v>
      </c>
      <c r="D9667">
        <v>64</v>
      </c>
      <c r="E9667">
        <v>61.92</v>
      </c>
      <c r="F9667">
        <v>220</v>
      </c>
      <c r="G9667">
        <v>5</v>
      </c>
      <c r="H9667">
        <v>0</v>
      </c>
      <c r="I9667">
        <v>30.09</v>
      </c>
      <c r="J9667">
        <v>1018.4</v>
      </c>
      <c r="K9667">
        <v>10</v>
      </c>
      <c r="M9667" t="s">
        <v>31</v>
      </c>
      <c r="N9667" t="s">
        <v>31</v>
      </c>
      <c r="O9667" t="s">
        <v>32</v>
      </c>
      <c r="Q9667">
        <v>3000</v>
      </c>
      <c r="R9667">
        <v>10000</v>
      </c>
      <c r="S9667">
        <v>25000</v>
      </c>
      <c r="AB9667">
        <v>78.099999999999994</v>
      </c>
      <c r="AC9667" t="s">
        <v>9719</v>
      </c>
    </row>
    <row r="9668" spans="1:29">
      <c r="A9668" s="1" t="s">
        <v>30</v>
      </c>
      <c r="B9668" s="2">
        <v>42887.45208333333</v>
      </c>
      <c r="C9668">
        <v>79</v>
      </c>
      <c r="D9668">
        <v>65</v>
      </c>
      <c r="E9668">
        <v>62.03</v>
      </c>
      <c r="F9668">
        <v>220</v>
      </c>
      <c r="G9668">
        <v>5</v>
      </c>
      <c r="H9668">
        <v>0</v>
      </c>
      <c r="I9668">
        <v>30.08</v>
      </c>
      <c r="J9668">
        <v>1018.2</v>
      </c>
      <c r="K9668">
        <v>10</v>
      </c>
      <c r="M9668" t="s">
        <v>34</v>
      </c>
      <c r="N9668" t="s">
        <v>34</v>
      </c>
      <c r="O9668" t="s">
        <v>32</v>
      </c>
      <c r="Q9668">
        <v>7500</v>
      </c>
      <c r="R9668">
        <v>10000</v>
      </c>
      <c r="S9668">
        <v>25000</v>
      </c>
      <c r="AB9668">
        <v>80.83</v>
      </c>
      <c r="AC9668" t="s">
        <v>9720</v>
      </c>
    </row>
    <row r="9669" spans="1:29">
      <c r="A9669" s="1" t="s">
        <v>30</v>
      </c>
      <c r="B9669" s="2">
        <v>42887.493750000001</v>
      </c>
      <c r="C9669">
        <v>82</v>
      </c>
      <c r="D9669">
        <v>63</v>
      </c>
      <c r="E9669">
        <v>52.62</v>
      </c>
      <c r="F9669">
        <v>0</v>
      </c>
      <c r="G9669">
        <v>0</v>
      </c>
      <c r="H9669">
        <v>0</v>
      </c>
      <c r="I9669">
        <v>30.08</v>
      </c>
      <c r="J9669">
        <v>1018.1</v>
      </c>
      <c r="K9669">
        <v>10</v>
      </c>
      <c r="M9669" t="s">
        <v>31</v>
      </c>
      <c r="N9669" t="s">
        <v>34</v>
      </c>
      <c r="O9669" t="s">
        <v>32</v>
      </c>
      <c r="Q9669">
        <v>4200</v>
      </c>
      <c r="R9669">
        <v>7500</v>
      </c>
      <c r="S9669">
        <v>25000</v>
      </c>
      <c r="AB9669">
        <v>83.17</v>
      </c>
      <c r="AC9669" t="s">
        <v>9721</v>
      </c>
    </row>
    <row r="9670" spans="1:29">
      <c r="A9670" s="1" t="s">
        <v>30</v>
      </c>
      <c r="B9670" s="2">
        <v>42887.535416666666</v>
      </c>
      <c r="C9670">
        <v>84</v>
      </c>
      <c r="D9670">
        <v>60</v>
      </c>
      <c r="E9670">
        <v>44.51</v>
      </c>
      <c r="F9670">
        <v>330</v>
      </c>
      <c r="G9670">
        <v>5</v>
      </c>
      <c r="H9670">
        <v>0</v>
      </c>
      <c r="I9670">
        <v>30.06</v>
      </c>
      <c r="J9670">
        <v>1017.6</v>
      </c>
      <c r="K9670">
        <v>10</v>
      </c>
      <c r="M9670" t="s">
        <v>31</v>
      </c>
      <c r="N9670" t="s">
        <v>32</v>
      </c>
      <c r="Q9670">
        <v>5000</v>
      </c>
      <c r="R9670">
        <v>25000</v>
      </c>
      <c r="AB9670">
        <v>84.05</v>
      </c>
      <c r="AC9670" t="s">
        <v>9722</v>
      </c>
    </row>
    <row r="9671" spans="1:29">
      <c r="A9671" s="1" t="s">
        <v>30</v>
      </c>
      <c r="B9671" s="2">
        <v>42887.57708333333</v>
      </c>
      <c r="C9671">
        <v>83</v>
      </c>
      <c r="D9671">
        <v>61</v>
      </c>
      <c r="E9671">
        <v>47.62</v>
      </c>
      <c r="G9671">
        <v>3</v>
      </c>
      <c r="H9671">
        <v>0</v>
      </c>
      <c r="I9671">
        <v>30.05</v>
      </c>
      <c r="J9671">
        <v>1017</v>
      </c>
      <c r="K9671">
        <v>10</v>
      </c>
      <c r="M9671" t="s">
        <v>31</v>
      </c>
      <c r="N9671" t="s">
        <v>32</v>
      </c>
      <c r="Q9671">
        <v>5500</v>
      </c>
      <c r="R9671">
        <v>25000</v>
      </c>
      <c r="AB9671">
        <v>83.37</v>
      </c>
      <c r="AC9671" t="s">
        <v>9723</v>
      </c>
    </row>
    <row r="9672" spans="1:29">
      <c r="A9672" s="1" t="s">
        <v>30</v>
      </c>
      <c r="B9672" s="2">
        <v>42887.618750000001</v>
      </c>
      <c r="C9672">
        <v>84</v>
      </c>
      <c r="D9672">
        <v>58</v>
      </c>
      <c r="E9672">
        <v>41.14</v>
      </c>
      <c r="G9672">
        <v>3</v>
      </c>
      <c r="H9672">
        <v>0</v>
      </c>
      <c r="I9672">
        <v>30.03</v>
      </c>
      <c r="J9672">
        <v>1016.3</v>
      </c>
      <c r="K9672">
        <v>10</v>
      </c>
      <c r="M9672" t="s">
        <v>31</v>
      </c>
      <c r="N9672" t="s">
        <v>32</v>
      </c>
      <c r="Q9672">
        <v>5500</v>
      </c>
      <c r="R9672">
        <v>25000</v>
      </c>
      <c r="AB9672">
        <v>83.47</v>
      </c>
      <c r="AC9672" t="s">
        <v>9724</v>
      </c>
    </row>
    <row r="9673" spans="1:29">
      <c r="A9673" s="1" t="s">
        <v>30</v>
      </c>
      <c r="B9673" s="2">
        <v>42887.660416666666</v>
      </c>
      <c r="C9673">
        <v>83</v>
      </c>
      <c r="D9673">
        <v>58</v>
      </c>
      <c r="E9673">
        <v>42.63</v>
      </c>
      <c r="F9673">
        <v>310</v>
      </c>
      <c r="G9673">
        <v>5</v>
      </c>
      <c r="H9673">
        <v>0</v>
      </c>
      <c r="I9673">
        <v>30.02</v>
      </c>
      <c r="J9673">
        <v>1016.1</v>
      </c>
      <c r="K9673">
        <v>10</v>
      </c>
      <c r="M9673" t="s">
        <v>34</v>
      </c>
      <c r="N9673" t="s">
        <v>34</v>
      </c>
      <c r="O9673" t="s">
        <v>32</v>
      </c>
      <c r="Q9673">
        <v>6000</v>
      </c>
      <c r="R9673">
        <v>20000</v>
      </c>
      <c r="S9673">
        <v>25000</v>
      </c>
      <c r="AB9673">
        <v>82.6</v>
      </c>
      <c r="AC9673" t="s">
        <v>9725</v>
      </c>
    </row>
    <row r="9674" spans="1:29">
      <c r="A9674" s="1" t="s">
        <v>30</v>
      </c>
      <c r="B9674" s="2">
        <v>42887.70208333333</v>
      </c>
      <c r="C9674">
        <v>83</v>
      </c>
      <c r="D9674">
        <v>57</v>
      </c>
      <c r="E9674">
        <v>41.27</v>
      </c>
      <c r="F9674">
        <v>310</v>
      </c>
      <c r="G9674">
        <v>6</v>
      </c>
      <c r="H9674">
        <v>0</v>
      </c>
      <c r="I9674">
        <v>30</v>
      </c>
      <c r="J9674">
        <v>1015.5</v>
      </c>
      <c r="K9674">
        <v>10</v>
      </c>
      <c r="M9674" t="s">
        <v>31</v>
      </c>
      <c r="N9674" t="s">
        <v>34</v>
      </c>
      <c r="O9674" t="s">
        <v>32</v>
      </c>
      <c r="Q9674">
        <v>6500</v>
      </c>
      <c r="R9674">
        <v>20000</v>
      </c>
      <c r="S9674">
        <v>25000</v>
      </c>
      <c r="AB9674">
        <v>82.41</v>
      </c>
      <c r="AC9674" t="s">
        <v>9726</v>
      </c>
    </row>
    <row r="9675" spans="1:29">
      <c r="A9675" s="1" t="s">
        <v>30</v>
      </c>
      <c r="B9675" s="2">
        <v>42887.743750000001</v>
      </c>
      <c r="C9675">
        <v>84</v>
      </c>
      <c r="D9675">
        <v>56</v>
      </c>
      <c r="E9675">
        <v>38.28</v>
      </c>
      <c r="F9675">
        <v>0</v>
      </c>
      <c r="G9675">
        <v>0</v>
      </c>
      <c r="H9675">
        <v>0</v>
      </c>
      <c r="I9675">
        <v>30</v>
      </c>
      <c r="J9675">
        <v>1015.4</v>
      </c>
      <c r="K9675">
        <v>10</v>
      </c>
      <c r="M9675" t="s">
        <v>31</v>
      </c>
      <c r="N9675" t="s">
        <v>34</v>
      </c>
      <c r="O9675" t="s">
        <v>32</v>
      </c>
      <c r="Q9675">
        <v>6500</v>
      </c>
      <c r="R9675">
        <v>20000</v>
      </c>
      <c r="S9675">
        <v>25000</v>
      </c>
      <c r="AB9675">
        <v>84</v>
      </c>
      <c r="AC9675" t="s">
        <v>9727</v>
      </c>
    </row>
    <row r="9676" spans="1:29">
      <c r="A9676" s="1" t="s">
        <v>30</v>
      </c>
      <c r="B9676" s="2">
        <v>42887.785416666666</v>
      </c>
      <c r="C9676">
        <v>79</v>
      </c>
      <c r="D9676">
        <v>61</v>
      </c>
      <c r="E9676">
        <v>54.08</v>
      </c>
      <c r="F9676">
        <v>0</v>
      </c>
      <c r="G9676">
        <v>0</v>
      </c>
      <c r="H9676">
        <v>0</v>
      </c>
      <c r="I9676">
        <v>30</v>
      </c>
      <c r="J9676">
        <v>1015.4</v>
      </c>
      <c r="K9676">
        <v>10</v>
      </c>
      <c r="M9676" t="s">
        <v>31</v>
      </c>
      <c r="N9676" t="s">
        <v>34</v>
      </c>
      <c r="O9676" t="s">
        <v>32</v>
      </c>
      <c r="Q9676">
        <v>6500</v>
      </c>
      <c r="R9676">
        <v>20000</v>
      </c>
      <c r="S9676">
        <v>25000</v>
      </c>
      <c r="AB9676">
        <v>80.260000000000005</v>
      </c>
      <c r="AC9676" t="s">
        <v>9728</v>
      </c>
    </row>
    <row r="9677" spans="1:29">
      <c r="A9677" s="1" t="s">
        <v>30</v>
      </c>
      <c r="B9677" s="2">
        <v>42887.82708333333</v>
      </c>
      <c r="C9677">
        <v>76</v>
      </c>
      <c r="D9677">
        <v>58</v>
      </c>
      <c r="E9677">
        <v>53.64</v>
      </c>
      <c r="F9677">
        <v>0</v>
      </c>
      <c r="G9677">
        <v>0</v>
      </c>
      <c r="H9677">
        <v>0</v>
      </c>
      <c r="I9677">
        <v>30</v>
      </c>
      <c r="J9677">
        <v>1015.3</v>
      </c>
      <c r="K9677">
        <v>10</v>
      </c>
      <c r="M9677" t="s">
        <v>31</v>
      </c>
      <c r="N9677" t="s">
        <v>34</v>
      </c>
      <c r="O9677" t="s">
        <v>32</v>
      </c>
      <c r="Q9677">
        <v>6500</v>
      </c>
      <c r="R9677">
        <v>20000</v>
      </c>
      <c r="S9677">
        <v>25000</v>
      </c>
      <c r="AB9677">
        <v>75.900000000000006</v>
      </c>
      <c r="AC9677" t="s">
        <v>9729</v>
      </c>
    </row>
    <row r="9678" spans="1:29">
      <c r="A9678" s="1" t="s">
        <v>30</v>
      </c>
      <c r="B9678" s="2">
        <v>42887.868750000001</v>
      </c>
      <c r="C9678">
        <v>72</v>
      </c>
      <c r="D9678">
        <v>63</v>
      </c>
      <c r="E9678">
        <v>73.31</v>
      </c>
      <c r="F9678">
        <v>0</v>
      </c>
      <c r="G9678">
        <v>0</v>
      </c>
      <c r="H9678">
        <v>0</v>
      </c>
      <c r="I9678">
        <v>30.01</v>
      </c>
      <c r="J9678">
        <v>1015.7</v>
      </c>
      <c r="K9678">
        <v>10</v>
      </c>
      <c r="M9678" t="s">
        <v>31</v>
      </c>
      <c r="N9678" t="s">
        <v>34</v>
      </c>
      <c r="O9678" t="s">
        <v>32</v>
      </c>
      <c r="Q9678">
        <v>10000</v>
      </c>
      <c r="R9678">
        <v>20000</v>
      </c>
      <c r="S9678">
        <v>25000</v>
      </c>
      <c r="AB9678">
        <v>72</v>
      </c>
      <c r="AC9678" t="s">
        <v>9730</v>
      </c>
    </row>
    <row r="9679" spans="1:29">
      <c r="A9679" s="1" t="s">
        <v>30</v>
      </c>
      <c r="B9679" s="2">
        <v>42887.910416666666</v>
      </c>
      <c r="C9679">
        <v>70</v>
      </c>
      <c r="D9679">
        <v>63</v>
      </c>
      <c r="E9679">
        <v>78.459999999999994</v>
      </c>
      <c r="F9679">
        <v>0</v>
      </c>
      <c r="G9679">
        <v>0</v>
      </c>
      <c r="H9679">
        <v>0</v>
      </c>
      <c r="I9679">
        <v>30.02</v>
      </c>
      <c r="J9679">
        <v>1016</v>
      </c>
      <c r="K9679">
        <v>10</v>
      </c>
      <c r="M9679" t="s">
        <v>31</v>
      </c>
      <c r="N9679" t="s">
        <v>32</v>
      </c>
      <c r="Q9679">
        <v>10000</v>
      </c>
      <c r="R9679">
        <v>24000</v>
      </c>
      <c r="AB9679">
        <v>70</v>
      </c>
      <c r="AC9679" t="s">
        <v>9731</v>
      </c>
    </row>
    <row r="9680" spans="1:29">
      <c r="A9680" s="1" t="s">
        <v>30</v>
      </c>
      <c r="B9680" s="2">
        <v>42887.95208333333</v>
      </c>
      <c r="C9680">
        <v>71</v>
      </c>
      <c r="D9680">
        <v>61</v>
      </c>
      <c r="E9680">
        <v>70.42</v>
      </c>
      <c r="F9680">
        <v>0</v>
      </c>
      <c r="G9680">
        <v>0</v>
      </c>
      <c r="H9680">
        <v>0</v>
      </c>
      <c r="I9680">
        <v>30.03</v>
      </c>
      <c r="J9680">
        <v>1016.4</v>
      </c>
      <c r="K9680">
        <v>10</v>
      </c>
      <c r="M9680" t="s">
        <v>32</v>
      </c>
      <c r="Q9680">
        <v>25000</v>
      </c>
      <c r="AB9680">
        <v>71.099999999999994</v>
      </c>
      <c r="AC9680" t="s">
        <v>9732</v>
      </c>
    </row>
    <row r="9681" spans="1:29">
      <c r="A9681" s="1" t="s">
        <v>30</v>
      </c>
      <c r="B9681" s="2">
        <v>42887.993750000001</v>
      </c>
      <c r="C9681">
        <v>68</v>
      </c>
      <c r="D9681">
        <v>61</v>
      </c>
      <c r="E9681">
        <v>78.3</v>
      </c>
      <c r="F9681">
        <v>0</v>
      </c>
      <c r="G9681">
        <v>0</v>
      </c>
      <c r="H9681">
        <v>0</v>
      </c>
      <c r="I9681">
        <v>30.02</v>
      </c>
      <c r="J9681">
        <v>1016.2</v>
      </c>
      <c r="K9681">
        <v>10</v>
      </c>
      <c r="M9681" t="s">
        <v>32</v>
      </c>
      <c r="Q9681">
        <v>25000</v>
      </c>
      <c r="AB9681">
        <v>68</v>
      </c>
      <c r="AC9681" t="s">
        <v>9733</v>
      </c>
    </row>
    <row r="9682" spans="1:29">
      <c r="A9682" s="1" t="s">
        <v>30</v>
      </c>
      <c r="B9682" s="2">
        <v>42888.035416666666</v>
      </c>
      <c r="C9682">
        <v>66</v>
      </c>
      <c r="D9682">
        <v>61</v>
      </c>
      <c r="E9682">
        <v>83.91</v>
      </c>
      <c r="F9682">
        <v>0</v>
      </c>
      <c r="G9682">
        <v>0</v>
      </c>
      <c r="H9682">
        <v>0</v>
      </c>
      <c r="I9682">
        <v>30.02</v>
      </c>
      <c r="J9682">
        <v>1016</v>
      </c>
      <c r="K9682">
        <v>10</v>
      </c>
      <c r="M9682" t="s">
        <v>32</v>
      </c>
      <c r="Q9682">
        <v>25000</v>
      </c>
      <c r="AB9682">
        <v>66</v>
      </c>
      <c r="AC9682" t="s">
        <v>9734</v>
      </c>
    </row>
    <row r="9683" spans="1:29">
      <c r="A9683" s="1" t="s">
        <v>30</v>
      </c>
      <c r="B9683" s="2">
        <v>42888.07708333333</v>
      </c>
      <c r="C9683">
        <v>66</v>
      </c>
      <c r="D9683">
        <v>62</v>
      </c>
      <c r="E9683">
        <v>87.24</v>
      </c>
      <c r="F9683">
        <v>0</v>
      </c>
      <c r="G9683">
        <v>0</v>
      </c>
      <c r="H9683">
        <v>0</v>
      </c>
      <c r="I9683">
        <v>30.01</v>
      </c>
      <c r="J9683">
        <v>1015.9</v>
      </c>
      <c r="K9683">
        <v>10</v>
      </c>
      <c r="M9683" t="s">
        <v>34</v>
      </c>
      <c r="N9683" t="s">
        <v>34</v>
      </c>
      <c r="O9683" t="s">
        <v>32</v>
      </c>
      <c r="Q9683">
        <v>8500</v>
      </c>
      <c r="R9683">
        <v>20000</v>
      </c>
      <c r="S9683">
        <v>25000</v>
      </c>
      <c r="AB9683">
        <v>66</v>
      </c>
      <c r="AC9683" t="s">
        <v>9735</v>
      </c>
    </row>
    <row r="9684" spans="1:29">
      <c r="A9684" s="1" t="s">
        <v>30</v>
      </c>
      <c r="B9684" s="2">
        <v>42888.118750000001</v>
      </c>
      <c r="C9684">
        <v>67</v>
      </c>
      <c r="D9684">
        <v>63</v>
      </c>
      <c r="E9684">
        <v>87.28</v>
      </c>
      <c r="F9684">
        <v>0</v>
      </c>
      <c r="G9684">
        <v>0</v>
      </c>
      <c r="H9684">
        <v>0</v>
      </c>
      <c r="I9684">
        <v>30.01</v>
      </c>
      <c r="J9684">
        <v>1015.8</v>
      </c>
      <c r="K9684">
        <v>10</v>
      </c>
      <c r="M9684" t="s">
        <v>31</v>
      </c>
      <c r="N9684" t="s">
        <v>32</v>
      </c>
      <c r="Q9684">
        <v>20000</v>
      </c>
      <c r="R9684">
        <v>25000</v>
      </c>
      <c r="AB9684">
        <v>66.900000000000006</v>
      </c>
      <c r="AC9684" t="s">
        <v>9736</v>
      </c>
    </row>
    <row r="9685" spans="1:29">
      <c r="A9685" s="1" t="s">
        <v>30</v>
      </c>
      <c r="B9685" s="2">
        <v>42888.160416666666</v>
      </c>
      <c r="C9685">
        <v>66</v>
      </c>
      <c r="D9685">
        <v>63</v>
      </c>
      <c r="E9685">
        <v>90.05</v>
      </c>
      <c r="F9685">
        <v>0</v>
      </c>
      <c r="G9685">
        <v>0</v>
      </c>
      <c r="H9685">
        <v>0</v>
      </c>
      <c r="I9685">
        <v>30.01</v>
      </c>
      <c r="J9685">
        <v>1015.6</v>
      </c>
      <c r="K9685">
        <v>10</v>
      </c>
      <c r="M9685" t="s">
        <v>31</v>
      </c>
      <c r="N9685" t="s">
        <v>34</v>
      </c>
      <c r="O9685" t="s">
        <v>32</v>
      </c>
      <c r="Q9685">
        <v>7500</v>
      </c>
      <c r="R9685">
        <v>20000</v>
      </c>
      <c r="S9685">
        <v>25000</v>
      </c>
      <c r="AB9685">
        <v>66</v>
      </c>
      <c r="AC9685" t="s">
        <v>9737</v>
      </c>
    </row>
    <row r="9686" spans="1:29">
      <c r="A9686" s="1" t="s">
        <v>30</v>
      </c>
      <c r="B9686" s="2">
        <v>42888.20208333333</v>
      </c>
      <c r="C9686">
        <v>66</v>
      </c>
      <c r="D9686">
        <v>62</v>
      </c>
      <c r="E9686">
        <v>87.24</v>
      </c>
      <c r="F9686">
        <v>0</v>
      </c>
      <c r="G9686">
        <v>0</v>
      </c>
      <c r="H9686">
        <v>0</v>
      </c>
      <c r="I9686">
        <v>30.01</v>
      </c>
      <c r="J9686">
        <v>1015.9</v>
      </c>
      <c r="K9686">
        <v>10</v>
      </c>
      <c r="M9686" t="s">
        <v>31</v>
      </c>
      <c r="N9686" t="s">
        <v>31</v>
      </c>
      <c r="O9686" t="s">
        <v>31</v>
      </c>
      <c r="P9686" t="s">
        <v>32</v>
      </c>
      <c r="Q9686">
        <v>7500</v>
      </c>
      <c r="R9686">
        <v>9000</v>
      </c>
      <c r="S9686">
        <v>13000</v>
      </c>
      <c r="T9686">
        <v>25000</v>
      </c>
      <c r="AB9686">
        <v>66</v>
      </c>
      <c r="AC9686" t="s">
        <v>9738</v>
      </c>
    </row>
    <row r="9687" spans="1:29">
      <c r="A9687" s="1" t="s">
        <v>30</v>
      </c>
      <c r="B9687" s="2">
        <v>42888.243750000001</v>
      </c>
      <c r="C9687">
        <v>66</v>
      </c>
      <c r="D9687">
        <v>61</v>
      </c>
      <c r="E9687">
        <v>83.91</v>
      </c>
      <c r="F9687">
        <v>0</v>
      </c>
      <c r="G9687">
        <v>0</v>
      </c>
      <c r="H9687">
        <v>0</v>
      </c>
      <c r="I9687">
        <v>30.04</v>
      </c>
      <c r="J9687">
        <v>1016.6</v>
      </c>
      <c r="K9687">
        <v>10</v>
      </c>
      <c r="M9687" t="s">
        <v>31</v>
      </c>
      <c r="N9687" t="s">
        <v>34</v>
      </c>
      <c r="O9687" t="s">
        <v>34</v>
      </c>
      <c r="P9687" t="s">
        <v>32</v>
      </c>
      <c r="Q9687">
        <v>7500</v>
      </c>
      <c r="R9687">
        <v>10000</v>
      </c>
      <c r="S9687">
        <v>13000</v>
      </c>
      <c r="T9687">
        <v>25000</v>
      </c>
      <c r="AB9687">
        <v>66</v>
      </c>
      <c r="AC9687" t="s">
        <v>9739</v>
      </c>
    </row>
    <row r="9688" spans="1:29">
      <c r="A9688" s="1" t="s">
        <v>30</v>
      </c>
      <c r="B9688" s="2">
        <v>42888.285416666666</v>
      </c>
      <c r="C9688">
        <v>67</v>
      </c>
      <c r="D9688">
        <v>59</v>
      </c>
      <c r="E9688">
        <v>75.739999999999995</v>
      </c>
      <c r="F9688">
        <v>20</v>
      </c>
      <c r="G9688">
        <v>4</v>
      </c>
      <c r="H9688">
        <v>0</v>
      </c>
      <c r="I9688">
        <v>30.05</v>
      </c>
      <c r="J9688">
        <v>1017.2</v>
      </c>
      <c r="K9688">
        <v>10</v>
      </c>
      <c r="M9688" t="s">
        <v>31</v>
      </c>
      <c r="N9688" t="s">
        <v>31</v>
      </c>
      <c r="O9688" t="s">
        <v>32</v>
      </c>
      <c r="P9688" t="s">
        <v>32</v>
      </c>
      <c r="Q9688">
        <v>7500</v>
      </c>
      <c r="R9688">
        <v>10000</v>
      </c>
      <c r="S9688">
        <v>12000</v>
      </c>
      <c r="T9688">
        <v>25000</v>
      </c>
      <c r="AB9688">
        <v>66.900000000000006</v>
      </c>
      <c r="AC9688" t="s">
        <v>9740</v>
      </c>
    </row>
    <row r="9689" spans="1:29">
      <c r="A9689" s="1" t="s">
        <v>30</v>
      </c>
      <c r="B9689" s="2">
        <v>42888.32708333333</v>
      </c>
      <c r="C9689">
        <v>68</v>
      </c>
      <c r="D9689">
        <v>58</v>
      </c>
      <c r="E9689">
        <v>70.099999999999994</v>
      </c>
      <c r="F9689">
        <v>40</v>
      </c>
      <c r="G9689">
        <v>5</v>
      </c>
      <c r="H9689">
        <v>0</v>
      </c>
      <c r="I9689">
        <v>30.07</v>
      </c>
      <c r="J9689">
        <v>1017.9</v>
      </c>
      <c r="K9689">
        <v>10</v>
      </c>
      <c r="M9689" t="s">
        <v>31</v>
      </c>
      <c r="N9689" t="s">
        <v>32</v>
      </c>
      <c r="O9689" t="s">
        <v>32</v>
      </c>
      <c r="Q9689">
        <v>7500</v>
      </c>
      <c r="R9689">
        <v>12000</v>
      </c>
      <c r="S9689">
        <v>25000</v>
      </c>
      <c r="AB9689">
        <v>68</v>
      </c>
      <c r="AC9689" t="s">
        <v>9741</v>
      </c>
    </row>
    <row r="9690" spans="1:29">
      <c r="A9690" s="1" t="s">
        <v>30</v>
      </c>
      <c r="B9690" s="2">
        <v>42888.368750000001</v>
      </c>
      <c r="C9690">
        <v>73</v>
      </c>
      <c r="D9690">
        <v>56</v>
      </c>
      <c r="E9690">
        <v>55</v>
      </c>
      <c r="F9690">
        <v>40</v>
      </c>
      <c r="G9690">
        <v>8</v>
      </c>
      <c r="H9690">
        <v>0</v>
      </c>
      <c r="I9690">
        <v>30.09</v>
      </c>
      <c r="J9690">
        <v>1018.3</v>
      </c>
      <c r="K9690">
        <v>10</v>
      </c>
      <c r="M9690" t="s">
        <v>31</v>
      </c>
      <c r="N9690" t="s">
        <v>34</v>
      </c>
      <c r="O9690" t="s">
        <v>34</v>
      </c>
      <c r="Q9690">
        <v>8000</v>
      </c>
      <c r="R9690">
        <v>12000</v>
      </c>
      <c r="S9690">
        <v>25000</v>
      </c>
      <c r="AB9690">
        <v>73</v>
      </c>
      <c r="AC9690" t="s">
        <v>9742</v>
      </c>
    </row>
    <row r="9691" spans="1:29">
      <c r="A9691" s="1" t="s">
        <v>30</v>
      </c>
      <c r="B9691" s="2">
        <v>42888.410416666666</v>
      </c>
      <c r="C9691">
        <v>75</v>
      </c>
      <c r="D9691">
        <v>55</v>
      </c>
      <c r="E9691">
        <v>49.78</v>
      </c>
      <c r="F9691">
        <v>30</v>
      </c>
      <c r="G9691">
        <v>6</v>
      </c>
      <c r="H9691">
        <v>0</v>
      </c>
      <c r="I9691">
        <v>30.09</v>
      </c>
      <c r="J9691">
        <v>1018.4</v>
      </c>
      <c r="K9691">
        <v>10</v>
      </c>
      <c r="M9691" t="s">
        <v>34</v>
      </c>
      <c r="N9691" t="s">
        <v>32</v>
      </c>
      <c r="O9691" t="s">
        <v>32</v>
      </c>
      <c r="Q9691">
        <v>9500</v>
      </c>
      <c r="R9691">
        <v>11000</v>
      </c>
      <c r="S9691">
        <v>25000</v>
      </c>
      <c r="AB9691">
        <v>75</v>
      </c>
      <c r="AC9691" t="s">
        <v>9743</v>
      </c>
    </row>
    <row r="9692" spans="1:29">
      <c r="A9692" s="1" t="s">
        <v>30</v>
      </c>
      <c r="B9692" s="2">
        <v>42888.45208333333</v>
      </c>
      <c r="C9692">
        <v>79</v>
      </c>
      <c r="D9692">
        <v>55</v>
      </c>
      <c r="E9692">
        <v>43.59</v>
      </c>
      <c r="H9692">
        <v>0</v>
      </c>
      <c r="I9692">
        <v>30.08</v>
      </c>
      <c r="J9692">
        <v>1018.1</v>
      </c>
      <c r="K9692">
        <v>10</v>
      </c>
      <c r="M9692" t="s">
        <v>31</v>
      </c>
      <c r="N9692" t="s">
        <v>31</v>
      </c>
      <c r="Q9692">
        <v>9500</v>
      </c>
      <c r="R9692">
        <v>25000</v>
      </c>
      <c r="AB9692">
        <v>79</v>
      </c>
      <c r="AC9692" t="s">
        <v>9744</v>
      </c>
    </row>
    <row r="9693" spans="1:29">
      <c r="A9693" s="1" t="s">
        <v>30</v>
      </c>
      <c r="B9693" s="2">
        <v>42888.493750000001</v>
      </c>
      <c r="C9693">
        <v>81</v>
      </c>
      <c r="D9693">
        <v>54</v>
      </c>
      <c r="E9693">
        <v>39.369999999999997</v>
      </c>
      <c r="F9693">
        <v>20</v>
      </c>
      <c r="G9693">
        <v>7</v>
      </c>
      <c r="H9693">
        <v>0</v>
      </c>
      <c r="I9693">
        <v>30.07</v>
      </c>
      <c r="J9693">
        <v>1017.9</v>
      </c>
      <c r="K9693">
        <v>10</v>
      </c>
      <c r="M9693" t="s">
        <v>31</v>
      </c>
      <c r="N9693" t="s">
        <v>31</v>
      </c>
      <c r="Q9693">
        <v>6000</v>
      </c>
      <c r="R9693">
        <v>25000</v>
      </c>
      <c r="AB9693">
        <v>81</v>
      </c>
      <c r="AC9693" t="s">
        <v>9745</v>
      </c>
    </row>
    <row r="9694" spans="1:29">
      <c r="A9694" s="1" t="s">
        <v>30</v>
      </c>
      <c r="B9694" s="2">
        <v>42888.535416666666</v>
      </c>
      <c r="C9694">
        <v>81</v>
      </c>
      <c r="D9694">
        <v>53</v>
      </c>
      <c r="E9694">
        <v>38.090000000000003</v>
      </c>
      <c r="G9694">
        <v>4</v>
      </c>
      <c r="H9694">
        <v>0</v>
      </c>
      <c r="I9694">
        <v>30.06</v>
      </c>
      <c r="J9694">
        <v>1017.3</v>
      </c>
      <c r="K9694">
        <v>10</v>
      </c>
      <c r="M9694" t="s">
        <v>31</v>
      </c>
      <c r="Q9694">
        <v>6000</v>
      </c>
      <c r="AB9694">
        <v>81</v>
      </c>
      <c r="AC9694" t="s">
        <v>9746</v>
      </c>
    </row>
    <row r="9695" spans="1:29">
      <c r="A9695" s="1" t="s">
        <v>30</v>
      </c>
      <c r="B9695" s="2">
        <v>42888.57708333333</v>
      </c>
      <c r="C9695">
        <v>83</v>
      </c>
      <c r="D9695">
        <v>52</v>
      </c>
      <c r="E9695">
        <v>34.39</v>
      </c>
      <c r="F9695">
        <v>360</v>
      </c>
      <c r="G9695">
        <v>7</v>
      </c>
      <c r="H9695">
        <v>0</v>
      </c>
      <c r="I9695">
        <v>30.05</v>
      </c>
      <c r="J9695">
        <v>1017.1</v>
      </c>
      <c r="K9695">
        <v>10</v>
      </c>
      <c r="M9695" t="s">
        <v>31</v>
      </c>
      <c r="N9695" t="s">
        <v>31</v>
      </c>
      <c r="Q9695">
        <v>6500</v>
      </c>
      <c r="R9695">
        <v>25000</v>
      </c>
      <c r="AB9695">
        <v>81.569999999999993</v>
      </c>
      <c r="AC9695" t="s">
        <v>9747</v>
      </c>
    </row>
    <row r="9696" spans="1:29">
      <c r="A9696" s="1" t="s">
        <v>30</v>
      </c>
      <c r="B9696" s="2">
        <v>42888.618750000001</v>
      </c>
      <c r="C9696">
        <v>83</v>
      </c>
      <c r="D9696">
        <v>51</v>
      </c>
      <c r="E9696">
        <v>33.270000000000003</v>
      </c>
      <c r="F9696">
        <v>20</v>
      </c>
      <c r="G9696">
        <v>6</v>
      </c>
      <c r="H9696">
        <v>0</v>
      </c>
      <c r="I9696">
        <v>30.03</v>
      </c>
      <c r="J9696">
        <v>1016.6</v>
      </c>
      <c r="K9696">
        <v>10</v>
      </c>
      <c r="M9696" t="s">
        <v>31</v>
      </c>
      <c r="N9696" t="s">
        <v>31</v>
      </c>
      <c r="Q9696">
        <v>7000</v>
      </c>
      <c r="R9696">
        <v>25000</v>
      </c>
      <c r="AB9696">
        <v>81.45</v>
      </c>
      <c r="AC9696" t="s">
        <v>9748</v>
      </c>
    </row>
    <row r="9697" spans="1:29">
      <c r="A9697" s="1" t="s">
        <v>30</v>
      </c>
      <c r="B9697" s="2">
        <v>42888.660416666666</v>
      </c>
      <c r="C9697">
        <v>83</v>
      </c>
      <c r="D9697">
        <v>52</v>
      </c>
      <c r="E9697">
        <v>34.39</v>
      </c>
      <c r="F9697">
        <v>290</v>
      </c>
      <c r="G9697">
        <v>7</v>
      </c>
      <c r="H9697">
        <v>0</v>
      </c>
      <c r="I9697">
        <v>30.02</v>
      </c>
      <c r="J9697">
        <v>1016.2</v>
      </c>
      <c r="K9697">
        <v>10</v>
      </c>
      <c r="M9697" t="s">
        <v>31</v>
      </c>
      <c r="N9697" t="s">
        <v>31</v>
      </c>
      <c r="Q9697">
        <v>7000</v>
      </c>
      <c r="R9697">
        <v>25000</v>
      </c>
      <c r="AB9697">
        <v>81.569999999999993</v>
      </c>
      <c r="AC9697" t="s">
        <v>9749</v>
      </c>
    </row>
    <row r="9698" spans="1:29">
      <c r="A9698" s="1" t="s">
        <v>30</v>
      </c>
      <c r="B9698" s="2">
        <v>42888.70208333333</v>
      </c>
      <c r="C9698">
        <v>83</v>
      </c>
      <c r="D9698">
        <v>52</v>
      </c>
      <c r="E9698">
        <v>34.39</v>
      </c>
      <c r="F9698">
        <v>320</v>
      </c>
      <c r="G9698">
        <v>5</v>
      </c>
      <c r="H9698">
        <v>0</v>
      </c>
      <c r="I9698">
        <v>30.02</v>
      </c>
      <c r="J9698">
        <v>1016.2</v>
      </c>
      <c r="K9698">
        <v>10</v>
      </c>
      <c r="M9698" t="s">
        <v>34</v>
      </c>
      <c r="N9698" t="s">
        <v>34</v>
      </c>
      <c r="Q9698">
        <v>7500</v>
      </c>
      <c r="R9698">
        <v>25000</v>
      </c>
      <c r="AB9698">
        <v>81.569999999999993</v>
      </c>
      <c r="AC9698" t="s">
        <v>9750</v>
      </c>
    </row>
    <row r="9699" spans="1:29">
      <c r="A9699" s="1" t="s">
        <v>30</v>
      </c>
      <c r="B9699" s="2">
        <v>42888.743750000001</v>
      </c>
      <c r="C9699">
        <v>83</v>
      </c>
      <c r="D9699">
        <v>52</v>
      </c>
      <c r="E9699">
        <v>34.39</v>
      </c>
      <c r="F9699">
        <v>0</v>
      </c>
      <c r="G9699">
        <v>0</v>
      </c>
      <c r="H9699">
        <v>0</v>
      </c>
      <c r="I9699">
        <v>30.02</v>
      </c>
      <c r="J9699">
        <v>1016</v>
      </c>
      <c r="K9699">
        <v>10</v>
      </c>
      <c r="M9699" t="s">
        <v>31</v>
      </c>
      <c r="N9699" t="s">
        <v>31</v>
      </c>
      <c r="Q9699">
        <v>7500</v>
      </c>
      <c r="R9699">
        <v>25000</v>
      </c>
      <c r="AB9699">
        <v>81.569999999999993</v>
      </c>
      <c r="AC9699" t="s">
        <v>9751</v>
      </c>
    </row>
    <row r="9700" spans="1:29">
      <c r="A9700" s="1" t="s">
        <v>30</v>
      </c>
      <c r="B9700" s="2">
        <v>42888.785416666666</v>
      </c>
      <c r="C9700">
        <v>82</v>
      </c>
      <c r="D9700">
        <v>53</v>
      </c>
      <c r="E9700">
        <v>36.869999999999997</v>
      </c>
      <c r="F9700">
        <v>40</v>
      </c>
      <c r="G9700">
        <v>6</v>
      </c>
      <c r="H9700">
        <v>0</v>
      </c>
      <c r="I9700">
        <v>30.02</v>
      </c>
      <c r="J9700">
        <v>1015.9</v>
      </c>
      <c r="K9700">
        <v>10</v>
      </c>
      <c r="M9700" t="s">
        <v>31</v>
      </c>
      <c r="N9700" t="s">
        <v>31</v>
      </c>
      <c r="Q9700">
        <v>7500</v>
      </c>
      <c r="R9700">
        <v>25000</v>
      </c>
      <c r="AB9700">
        <v>82</v>
      </c>
      <c r="AC9700" t="s">
        <v>9752</v>
      </c>
    </row>
    <row r="9701" spans="1:29">
      <c r="A9701" s="1" t="s">
        <v>30</v>
      </c>
      <c r="B9701" s="2">
        <v>42888.82708333333</v>
      </c>
      <c r="C9701">
        <v>76</v>
      </c>
      <c r="D9701">
        <v>57</v>
      </c>
      <c r="E9701">
        <v>51.93</v>
      </c>
      <c r="F9701">
        <v>70</v>
      </c>
      <c r="G9701">
        <v>4</v>
      </c>
      <c r="H9701">
        <v>0</v>
      </c>
      <c r="I9701">
        <v>30.03</v>
      </c>
      <c r="J9701">
        <v>1016.4</v>
      </c>
      <c r="K9701">
        <v>10</v>
      </c>
      <c r="M9701" t="s">
        <v>31</v>
      </c>
      <c r="N9701" t="s">
        <v>31</v>
      </c>
      <c r="Q9701">
        <v>7500</v>
      </c>
      <c r="R9701">
        <v>25000</v>
      </c>
      <c r="AB9701">
        <v>75.900000000000006</v>
      </c>
      <c r="AC9701" t="s">
        <v>9753</v>
      </c>
    </row>
    <row r="9702" spans="1:29">
      <c r="A9702" s="1" t="s">
        <v>30</v>
      </c>
      <c r="B9702" s="2">
        <v>42888.868750000001</v>
      </c>
      <c r="C9702">
        <v>71</v>
      </c>
      <c r="D9702">
        <v>58</v>
      </c>
      <c r="E9702">
        <v>63.05</v>
      </c>
      <c r="F9702">
        <v>100</v>
      </c>
      <c r="G9702">
        <v>4</v>
      </c>
      <c r="H9702">
        <v>0</v>
      </c>
      <c r="I9702">
        <v>30.04</v>
      </c>
      <c r="J9702">
        <v>1016.8</v>
      </c>
      <c r="K9702">
        <v>10</v>
      </c>
      <c r="M9702" t="s">
        <v>31</v>
      </c>
      <c r="N9702" t="s">
        <v>31</v>
      </c>
      <c r="Q9702">
        <v>10000</v>
      </c>
      <c r="R9702">
        <v>25000</v>
      </c>
      <c r="AB9702">
        <v>71.099999999999994</v>
      </c>
      <c r="AC9702" t="s">
        <v>9754</v>
      </c>
    </row>
    <row r="9703" spans="1:29">
      <c r="A9703" s="1" t="s">
        <v>30</v>
      </c>
      <c r="B9703" s="2">
        <v>42888.910416666666</v>
      </c>
      <c r="C9703">
        <v>69</v>
      </c>
      <c r="D9703">
        <v>55</v>
      </c>
      <c r="E9703">
        <v>60.78</v>
      </c>
      <c r="F9703">
        <v>0</v>
      </c>
      <c r="G9703">
        <v>0</v>
      </c>
      <c r="H9703">
        <v>0</v>
      </c>
      <c r="I9703">
        <v>30.06</v>
      </c>
      <c r="J9703">
        <v>1017.4</v>
      </c>
      <c r="K9703">
        <v>10</v>
      </c>
      <c r="M9703" t="s">
        <v>31</v>
      </c>
      <c r="N9703" t="s">
        <v>31</v>
      </c>
      <c r="Q9703">
        <v>10000</v>
      </c>
      <c r="R9703">
        <v>25000</v>
      </c>
      <c r="AB9703">
        <v>69.099999999999994</v>
      </c>
      <c r="AC9703" t="s">
        <v>9755</v>
      </c>
    </row>
    <row r="9704" spans="1:29">
      <c r="A9704" s="1" t="s">
        <v>30</v>
      </c>
      <c r="B9704" s="2">
        <v>42888.95208333333</v>
      </c>
      <c r="C9704">
        <v>67</v>
      </c>
      <c r="D9704">
        <v>56</v>
      </c>
      <c r="E9704">
        <v>67.739999999999995</v>
      </c>
      <c r="F9704">
        <v>0</v>
      </c>
      <c r="G9704">
        <v>0</v>
      </c>
      <c r="H9704">
        <v>0</v>
      </c>
      <c r="I9704">
        <v>30.07</v>
      </c>
      <c r="J9704">
        <v>1017.7</v>
      </c>
      <c r="K9704">
        <v>10</v>
      </c>
      <c r="M9704" t="s">
        <v>31</v>
      </c>
      <c r="Q9704">
        <v>25000</v>
      </c>
      <c r="AB9704">
        <v>66.900000000000006</v>
      </c>
      <c r="AC9704" t="s">
        <v>9756</v>
      </c>
    </row>
    <row r="9705" spans="1:29">
      <c r="A9705" s="1" t="s">
        <v>30</v>
      </c>
      <c r="B9705" s="2">
        <v>42888.993750000001</v>
      </c>
      <c r="C9705">
        <v>66</v>
      </c>
      <c r="D9705">
        <v>58</v>
      </c>
      <c r="E9705">
        <v>75.12</v>
      </c>
      <c r="F9705">
        <v>0</v>
      </c>
      <c r="G9705">
        <v>0</v>
      </c>
      <c r="H9705">
        <v>0</v>
      </c>
      <c r="I9705">
        <v>30.07</v>
      </c>
      <c r="J9705">
        <v>1017.9</v>
      </c>
      <c r="K9705">
        <v>10</v>
      </c>
      <c r="M9705" t="s">
        <v>31</v>
      </c>
      <c r="Q9705">
        <v>25000</v>
      </c>
      <c r="AB9705">
        <v>66</v>
      </c>
      <c r="AC9705" t="s">
        <v>9757</v>
      </c>
    </row>
    <row r="9706" spans="1:29">
      <c r="A9706" s="1" t="s">
        <v>30</v>
      </c>
      <c r="B9706" s="2">
        <v>42889.035416666666</v>
      </c>
      <c r="C9706">
        <v>63</v>
      </c>
      <c r="D9706">
        <v>56</v>
      </c>
      <c r="E9706">
        <v>77.61</v>
      </c>
      <c r="F9706">
        <v>0</v>
      </c>
      <c r="G9706">
        <v>0</v>
      </c>
      <c r="H9706">
        <v>0</v>
      </c>
      <c r="I9706">
        <v>30.07</v>
      </c>
      <c r="J9706">
        <v>1017.8</v>
      </c>
      <c r="K9706">
        <v>10</v>
      </c>
      <c r="M9706" t="s">
        <v>31</v>
      </c>
      <c r="Q9706">
        <v>25000</v>
      </c>
      <c r="AB9706">
        <v>63</v>
      </c>
      <c r="AC9706" t="s">
        <v>9758</v>
      </c>
    </row>
    <row r="9707" spans="1:29">
      <c r="A9707" s="1" t="s">
        <v>30</v>
      </c>
      <c r="B9707" s="2">
        <v>42889.07708333333</v>
      </c>
      <c r="C9707">
        <v>62</v>
      </c>
      <c r="D9707">
        <v>55</v>
      </c>
      <c r="E9707">
        <v>77.53</v>
      </c>
      <c r="F9707">
        <v>0</v>
      </c>
      <c r="G9707">
        <v>0</v>
      </c>
      <c r="H9707">
        <v>0</v>
      </c>
      <c r="I9707">
        <v>30.05</v>
      </c>
      <c r="J9707">
        <v>1017.1</v>
      </c>
      <c r="K9707">
        <v>10</v>
      </c>
      <c r="M9707" t="s">
        <v>31</v>
      </c>
      <c r="Q9707">
        <v>9000</v>
      </c>
      <c r="AB9707">
        <v>62.1</v>
      </c>
      <c r="AC9707" t="s">
        <v>9759</v>
      </c>
    </row>
    <row r="9708" spans="1:29">
      <c r="A9708" s="1" t="s">
        <v>30</v>
      </c>
      <c r="B9708" s="2">
        <v>42889.118750000001</v>
      </c>
      <c r="C9708">
        <v>61</v>
      </c>
      <c r="D9708">
        <v>56</v>
      </c>
      <c r="E9708">
        <v>83.29</v>
      </c>
      <c r="F9708">
        <v>0</v>
      </c>
      <c r="G9708">
        <v>0</v>
      </c>
      <c r="H9708">
        <v>0</v>
      </c>
      <c r="I9708">
        <v>30.05</v>
      </c>
      <c r="J9708">
        <v>1017.1</v>
      </c>
      <c r="K9708">
        <v>10</v>
      </c>
      <c r="M9708" t="s">
        <v>31</v>
      </c>
      <c r="Q9708">
        <v>9000</v>
      </c>
      <c r="AB9708">
        <v>61</v>
      </c>
      <c r="AC9708" t="s">
        <v>9760</v>
      </c>
    </row>
    <row r="9709" spans="1:29">
      <c r="A9709" s="1" t="s">
        <v>30</v>
      </c>
      <c r="B9709" s="2">
        <v>42889.160416666666</v>
      </c>
      <c r="C9709">
        <v>60</v>
      </c>
      <c r="D9709">
        <v>56</v>
      </c>
      <c r="E9709">
        <v>85.99</v>
      </c>
      <c r="F9709">
        <v>0</v>
      </c>
      <c r="G9709">
        <v>0</v>
      </c>
      <c r="H9709">
        <v>0</v>
      </c>
      <c r="I9709">
        <v>30.05</v>
      </c>
      <c r="J9709">
        <v>1017</v>
      </c>
      <c r="K9709">
        <v>10</v>
      </c>
      <c r="M9709" t="s">
        <v>31</v>
      </c>
      <c r="Q9709">
        <v>9000</v>
      </c>
      <c r="AB9709">
        <v>60.1</v>
      </c>
      <c r="AC9709" t="s">
        <v>9761</v>
      </c>
    </row>
    <row r="9710" spans="1:29">
      <c r="A9710" s="1" t="s">
        <v>30</v>
      </c>
      <c r="B9710" s="2">
        <v>42889.20208333333</v>
      </c>
      <c r="C9710">
        <v>59</v>
      </c>
      <c r="D9710">
        <v>56</v>
      </c>
      <c r="E9710">
        <v>89.44</v>
      </c>
      <c r="F9710">
        <v>0</v>
      </c>
      <c r="G9710">
        <v>0</v>
      </c>
      <c r="H9710">
        <v>0</v>
      </c>
      <c r="I9710">
        <v>30.05</v>
      </c>
      <c r="J9710">
        <v>1017.1</v>
      </c>
      <c r="K9710">
        <v>10</v>
      </c>
      <c r="M9710" t="s">
        <v>31</v>
      </c>
      <c r="Q9710">
        <v>9000</v>
      </c>
      <c r="AB9710">
        <v>59</v>
      </c>
      <c r="AC9710" t="s">
        <v>9762</v>
      </c>
    </row>
    <row r="9711" spans="1:29">
      <c r="A9711" s="1" t="s">
        <v>30</v>
      </c>
      <c r="B9711" s="2">
        <v>42889.243750000001</v>
      </c>
      <c r="C9711">
        <v>60</v>
      </c>
      <c r="D9711">
        <v>56</v>
      </c>
      <c r="E9711">
        <v>85.99</v>
      </c>
      <c r="F9711">
        <v>30</v>
      </c>
      <c r="G9711">
        <v>3</v>
      </c>
      <c r="H9711">
        <v>0</v>
      </c>
      <c r="I9711">
        <v>30.06</v>
      </c>
      <c r="J9711">
        <v>1017.7</v>
      </c>
      <c r="K9711">
        <v>10</v>
      </c>
      <c r="M9711" t="s">
        <v>31</v>
      </c>
      <c r="Q9711">
        <v>9000</v>
      </c>
      <c r="AB9711">
        <v>60.1</v>
      </c>
      <c r="AC9711" t="s">
        <v>9763</v>
      </c>
    </row>
    <row r="9712" spans="1:29">
      <c r="A9712" s="1" t="s">
        <v>30</v>
      </c>
      <c r="B9712" s="2">
        <v>42889.285416666666</v>
      </c>
      <c r="C9712">
        <v>62</v>
      </c>
      <c r="D9712">
        <v>58</v>
      </c>
      <c r="E9712">
        <v>86.11</v>
      </c>
      <c r="F9712">
        <v>80</v>
      </c>
      <c r="G9712">
        <v>3</v>
      </c>
      <c r="H9712">
        <v>0</v>
      </c>
      <c r="I9712">
        <v>30.09</v>
      </c>
      <c r="J9712">
        <v>1018.4</v>
      </c>
      <c r="K9712">
        <v>10</v>
      </c>
      <c r="M9712" t="s">
        <v>31</v>
      </c>
      <c r="N9712" t="s">
        <v>31</v>
      </c>
      <c r="Q9712">
        <v>9000</v>
      </c>
      <c r="R9712">
        <v>20000</v>
      </c>
      <c r="AB9712">
        <v>62.1</v>
      </c>
      <c r="AC9712" t="s">
        <v>9764</v>
      </c>
    </row>
    <row r="9713" spans="1:29">
      <c r="A9713" s="1" t="s">
        <v>30</v>
      </c>
      <c r="B9713" s="2">
        <v>42889.32708333333</v>
      </c>
      <c r="C9713">
        <v>68</v>
      </c>
      <c r="D9713">
        <v>60</v>
      </c>
      <c r="E9713">
        <v>75.84</v>
      </c>
      <c r="F9713">
        <v>0</v>
      </c>
      <c r="G9713">
        <v>0</v>
      </c>
      <c r="H9713">
        <v>0</v>
      </c>
      <c r="I9713">
        <v>30.09</v>
      </c>
      <c r="J9713">
        <v>1018.7</v>
      </c>
      <c r="K9713">
        <v>10</v>
      </c>
      <c r="M9713" t="s">
        <v>34</v>
      </c>
      <c r="N9713" t="s">
        <v>34</v>
      </c>
      <c r="Q9713">
        <v>8000</v>
      </c>
      <c r="R9713">
        <v>25000</v>
      </c>
      <c r="AB9713">
        <v>68</v>
      </c>
      <c r="AC9713" t="s">
        <v>9765</v>
      </c>
    </row>
    <row r="9714" spans="1:29">
      <c r="A9714" s="1" t="s">
        <v>30</v>
      </c>
      <c r="B9714" s="2">
        <v>42889.368750000001</v>
      </c>
      <c r="C9714">
        <v>74</v>
      </c>
      <c r="D9714">
        <v>61</v>
      </c>
      <c r="E9714">
        <v>64.069999999999993</v>
      </c>
      <c r="F9714">
        <v>0</v>
      </c>
      <c r="G9714">
        <v>0</v>
      </c>
      <c r="H9714">
        <v>0</v>
      </c>
      <c r="I9714">
        <v>30.1</v>
      </c>
      <c r="J9714">
        <v>1018.8</v>
      </c>
      <c r="K9714">
        <v>10</v>
      </c>
      <c r="M9714" t="s">
        <v>31</v>
      </c>
      <c r="N9714" t="s">
        <v>34</v>
      </c>
      <c r="Q9714">
        <v>7000</v>
      </c>
      <c r="R9714">
        <v>25000</v>
      </c>
      <c r="AB9714">
        <v>73.900000000000006</v>
      </c>
      <c r="AC9714" t="s">
        <v>9766</v>
      </c>
    </row>
    <row r="9715" spans="1:29">
      <c r="A9715" s="1" t="s">
        <v>30</v>
      </c>
      <c r="B9715" s="2">
        <v>42889.410416666666</v>
      </c>
      <c r="C9715">
        <v>79</v>
      </c>
      <c r="D9715">
        <v>61</v>
      </c>
      <c r="E9715">
        <v>54.08</v>
      </c>
      <c r="F9715">
        <v>260</v>
      </c>
      <c r="G9715">
        <v>3</v>
      </c>
      <c r="H9715">
        <v>0</v>
      </c>
      <c r="I9715">
        <v>30.1</v>
      </c>
      <c r="J9715">
        <v>1018.7</v>
      </c>
      <c r="K9715">
        <v>10</v>
      </c>
      <c r="M9715" t="s">
        <v>31</v>
      </c>
      <c r="N9715" t="s">
        <v>31</v>
      </c>
      <c r="Q9715">
        <v>7500</v>
      </c>
      <c r="R9715">
        <v>25000</v>
      </c>
      <c r="AB9715">
        <v>80.260000000000005</v>
      </c>
      <c r="AC9715" t="s">
        <v>9767</v>
      </c>
    </row>
    <row r="9716" spans="1:29">
      <c r="A9716" s="1" t="s">
        <v>30</v>
      </c>
      <c r="B9716" s="2">
        <v>42889.45208333333</v>
      </c>
      <c r="C9716">
        <v>80</v>
      </c>
      <c r="D9716">
        <v>59</v>
      </c>
      <c r="E9716">
        <v>48.58</v>
      </c>
      <c r="F9716">
        <v>290</v>
      </c>
      <c r="G9716">
        <v>6</v>
      </c>
      <c r="H9716">
        <v>0</v>
      </c>
      <c r="I9716">
        <v>30.09</v>
      </c>
      <c r="J9716">
        <v>1018.6</v>
      </c>
      <c r="K9716">
        <v>10</v>
      </c>
      <c r="M9716" t="s">
        <v>31</v>
      </c>
      <c r="N9716" t="s">
        <v>34</v>
      </c>
      <c r="Q9716">
        <v>7000</v>
      </c>
      <c r="R9716">
        <v>25000</v>
      </c>
      <c r="AB9716">
        <v>80.760000000000005</v>
      </c>
      <c r="AC9716" t="s">
        <v>9768</v>
      </c>
    </row>
    <row r="9717" spans="1:29">
      <c r="A9717" s="1" t="s">
        <v>30</v>
      </c>
      <c r="B9717" s="2">
        <v>42889.493750000001</v>
      </c>
      <c r="C9717">
        <v>83</v>
      </c>
      <c r="D9717">
        <v>58</v>
      </c>
      <c r="E9717">
        <v>42.63</v>
      </c>
      <c r="F9717">
        <v>260</v>
      </c>
      <c r="G9717">
        <v>7</v>
      </c>
      <c r="H9717">
        <v>0</v>
      </c>
      <c r="I9717">
        <v>30.08</v>
      </c>
      <c r="J9717">
        <v>1018.2</v>
      </c>
      <c r="K9717">
        <v>10</v>
      </c>
      <c r="M9717" t="s">
        <v>34</v>
      </c>
      <c r="N9717" t="s">
        <v>34</v>
      </c>
      <c r="Q9717">
        <v>7000</v>
      </c>
      <c r="R9717">
        <v>25000</v>
      </c>
      <c r="AB9717">
        <v>82.6</v>
      </c>
      <c r="AC9717" t="s">
        <v>9769</v>
      </c>
    </row>
    <row r="9718" spans="1:29">
      <c r="A9718" s="1" t="s">
        <v>30</v>
      </c>
      <c r="B9718" s="2">
        <v>42889.535416666666</v>
      </c>
      <c r="C9718">
        <v>85</v>
      </c>
      <c r="D9718">
        <v>59</v>
      </c>
      <c r="E9718">
        <v>41.58</v>
      </c>
      <c r="F9718">
        <v>240</v>
      </c>
      <c r="G9718">
        <v>7</v>
      </c>
      <c r="H9718">
        <v>0</v>
      </c>
      <c r="I9718">
        <v>30.06</v>
      </c>
      <c r="J9718">
        <v>1017.6</v>
      </c>
      <c r="K9718">
        <v>10</v>
      </c>
      <c r="M9718" t="s">
        <v>34</v>
      </c>
      <c r="N9718" t="s">
        <v>34</v>
      </c>
      <c r="Q9718">
        <v>7000</v>
      </c>
      <c r="R9718">
        <v>8500</v>
      </c>
      <c r="AB9718">
        <v>84.51</v>
      </c>
      <c r="AC9718" t="s">
        <v>9770</v>
      </c>
    </row>
    <row r="9719" spans="1:29">
      <c r="A9719" s="1" t="s">
        <v>30</v>
      </c>
      <c r="B9719" s="2">
        <v>42889.57708333333</v>
      </c>
      <c r="C9719">
        <v>85</v>
      </c>
      <c r="D9719">
        <v>55</v>
      </c>
      <c r="E9719">
        <v>35.99</v>
      </c>
      <c r="H9719">
        <v>0</v>
      </c>
      <c r="I9719">
        <v>30.05</v>
      </c>
      <c r="J9719">
        <v>1016.9</v>
      </c>
      <c r="K9719">
        <v>10</v>
      </c>
      <c r="M9719" t="s">
        <v>34</v>
      </c>
      <c r="N9719" t="s">
        <v>34</v>
      </c>
      <c r="Q9719">
        <v>7500</v>
      </c>
      <c r="R9719">
        <v>25000</v>
      </c>
      <c r="AB9719">
        <v>83.56</v>
      </c>
      <c r="AC9719" t="s">
        <v>9771</v>
      </c>
    </row>
    <row r="9720" spans="1:29">
      <c r="A9720" s="1" t="s">
        <v>30</v>
      </c>
      <c r="B9720" s="2">
        <v>42889.618750000001</v>
      </c>
      <c r="C9720">
        <v>87</v>
      </c>
      <c r="D9720">
        <v>60</v>
      </c>
      <c r="E9720">
        <v>40.31</v>
      </c>
      <c r="F9720">
        <v>250</v>
      </c>
      <c r="G9720">
        <v>9</v>
      </c>
      <c r="H9720">
        <v>0</v>
      </c>
      <c r="I9720">
        <v>30.02</v>
      </c>
      <c r="J9720">
        <v>1016.2</v>
      </c>
      <c r="K9720">
        <v>10</v>
      </c>
      <c r="L9720">
        <v>17</v>
      </c>
      <c r="M9720" t="s">
        <v>34</v>
      </c>
      <c r="N9720" t="s">
        <v>34</v>
      </c>
      <c r="Q9720">
        <v>7000</v>
      </c>
      <c r="R9720">
        <v>25000</v>
      </c>
      <c r="AB9720">
        <v>86.83</v>
      </c>
      <c r="AC9720" t="s">
        <v>9772</v>
      </c>
    </row>
    <row r="9721" spans="1:29">
      <c r="A9721" s="1" t="s">
        <v>30</v>
      </c>
      <c r="B9721" s="2">
        <v>42889.660416666666</v>
      </c>
      <c r="C9721">
        <v>87</v>
      </c>
      <c r="D9721">
        <v>60</v>
      </c>
      <c r="E9721">
        <v>40.31</v>
      </c>
      <c r="F9721">
        <v>240</v>
      </c>
      <c r="G9721">
        <v>4</v>
      </c>
      <c r="H9721">
        <v>0</v>
      </c>
      <c r="I9721">
        <v>30.02</v>
      </c>
      <c r="J9721">
        <v>1015.9</v>
      </c>
      <c r="K9721">
        <v>10</v>
      </c>
      <c r="M9721" t="s">
        <v>34</v>
      </c>
      <c r="N9721" t="s">
        <v>34</v>
      </c>
      <c r="Q9721">
        <v>8500</v>
      </c>
      <c r="R9721">
        <v>25000</v>
      </c>
      <c r="AB9721">
        <v>86.83</v>
      </c>
      <c r="AC9721" t="s">
        <v>9773</v>
      </c>
    </row>
    <row r="9722" spans="1:29">
      <c r="A9722" s="1" t="s">
        <v>30</v>
      </c>
      <c r="B9722" s="2">
        <v>42889.70208333333</v>
      </c>
      <c r="C9722">
        <v>86</v>
      </c>
      <c r="D9722">
        <v>58</v>
      </c>
      <c r="E9722">
        <v>38.58</v>
      </c>
      <c r="F9722">
        <v>270</v>
      </c>
      <c r="G9722">
        <v>4</v>
      </c>
      <c r="H9722">
        <v>0</v>
      </c>
      <c r="I9722">
        <v>30</v>
      </c>
      <c r="J9722">
        <v>1015.5</v>
      </c>
      <c r="K9722">
        <v>10</v>
      </c>
      <c r="M9722" t="s">
        <v>34</v>
      </c>
      <c r="N9722" t="s">
        <v>34</v>
      </c>
      <c r="Q9722">
        <v>6500</v>
      </c>
      <c r="R9722">
        <v>25000</v>
      </c>
      <c r="AB9722">
        <v>86</v>
      </c>
      <c r="AC9722" t="s">
        <v>9774</v>
      </c>
    </row>
    <row r="9723" spans="1:29">
      <c r="A9723" s="1" t="s">
        <v>30</v>
      </c>
      <c r="B9723" s="2">
        <v>42889.743750000001</v>
      </c>
      <c r="C9723">
        <v>86</v>
      </c>
      <c r="D9723">
        <v>57</v>
      </c>
      <c r="E9723">
        <v>37.35</v>
      </c>
      <c r="F9723">
        <v>20</v>
      </c>
      <c r="G9723">
        <v>6</v>
      </c>
      <c r="H9723">
        <v>0</v>
      </c>
      <c r="I9723">
        <v>30</v>
      </c>
      <c r="J9723">
        <v>1015.4</v>
      </c>
      <c r="K9723">
        <v>10</v>
      </c>
      <c r="M9723" t="s">
        <v>34</v>
      </c>
      <c r="N9723" t="s">
        <v>34</v>
      </c>
      <c r="Q9723">
        <v>6500</v>
      </c>
      <c r="R9723">
        <v>25000</v>
      </c>
      <c r="AB9723">
        <v>84.92</v>
      </c>
      <c r="AC9723" t="s">
        <v>9775</v>
      </c>
    </row>
    <row r="9724" spans="1:29">
      <c r="A9724" s="1" t="s">
        <v>30</v>
      </c>
      <c r="B9724" s="2">
        <v>42889.785416666666</v>
      </c>
      <c r="C9724">
        <v>83</v>
      </c>
      <c r="D9724">
        <v>60</v>
      </c>
      <c r="E9724">
        <v>46.12</v>
      </c>
      <c r="F9724">
        <v>20</v>
      </c>
      <c r="G9724">
        <v>5</v>
      </c>
      <c r="H9724">
        <v>0</v>
      </c>
      <c r="I9724">
        <v>30</v>
      </c>
      <c r="J9724">
        <v>1015.3</v>
      </c>
      <c r="K9724">
        <v>10</v>
      </c>
      <c r="M9724" t="s">
        <v>31</v>
      </c>
      <c r="N9724" t="s">
        <v>34</v>
      </c>
      <c r="O9724" t="s">
        <v>34</v>
      </c>
      <c r="Q9724">
        <v>6500</v>
      </c>
      <c r="R9724">
        <v>7500</v>
      </c>
      <c r="S9724">
        <v>25000</v>
      </c>
      <c r="AB9724">
        <v>83.13</v>
      </c>
      <c r="AC9724" t="s">
        <v>9776</v>
      </c>
    </row>
    <row r="9725" spans="1:29">
      <c r="A9725" s="1" t="s">
        <v>30</v>
      </c>
      <c r="B9725" s="2">
        <v>42889.82708333333</v>
      </c>
      <c r="C9725">
        <v>79</v>
      </c>
      <c r="D9725">
        <v>60</v>
      </c>
      <c r="E9725">
        <v>52.38</v>
      </c>
      <c r="F9725">
        <v>40</v>
      </c>
      <c r="G9725">
        <v>5</v>
      </c>
      <c r="H9725">
        <v>0</v>
      </c>
      <c r="I9725">
        <v>30.01</v>
      </c>
      <c r="J9725">
        <v>1015.8</v>
      </c>
      <c r="K9725">
        <v>10</v>
      </c>
      <c r="M9725" t="s">
        <v>34</v>
      </c>
      <c r="N9725" t="s">
        <v>34</v>
      </c>
      <c r="Q9725">
        <v>7500</v>
      </c>
      <c r="R9725">
        <v>25000</v>
      </c>
      <c r="AB9725">
        <v>80.14</v>
      </c>
      <c r="AC9725" t="s">
        <v>9777</v>
      </c>
    </row>
    <row r="9726" spans="1:29">
      <c r="A9726" s="1" t="s">
        <v>30</v>
      </c>
      <c r="B9726" s="2">
        <v>42889.868750000001</v>
      </c>
      <c r="C9726">
        <v>76</v>
      </c>
      <c r="D9726">
        <v>61</v>
      </c>
      <c r="E9726">
        <v>59.92</v>
      </c>
      <c r="F9726">
        <v>50</v>
      </c>
      <c r="G9726">
        <v>3</v>
      </c>
      <c r="H9726">
        <v>0</v>
      </c>
      <c r="I9726">
        <v>30.02</v>
      </c>
      <c r="J9726">
        <v>1016</v>
      </c>
      <c r="K9726">
        <v>10</v>
      </c>
      <c r="M9726" t="s">
        <v>31</v>
      </c>
      <c r="N9726" t="s">
        <v>34</v>
      </c>
      <c r="Q9726">
        <v>7000</v>
      </c>
      <c r="R9726">
        <v>25000</v>
      </c>
      <c r="AB9726">
        <v>75.900000000000006</v>
      </c>
      <c r="AC9726" t="s">
        <v>9778</v>
      </c>
    </row>
    <row r="9727" spans="1:29">
      <c r="A9727" s="1" t="s">
        <v>30</v>
      </c>
      <c r="B9727" s="2">
        <v>42889.910416666666</v>
      </c>
      <c r="C9727">
        <v>70</v>
      </c>
      <c r="D9727">
        <v>61</v>
      </c>
      <c r="E9727">
        <v>73.11</v>
      </c>
      <c r="F9727">
        <v>0</v>
      </c>
      <c r="G9727">
        <v>0</v>
      </c>
      <c r="H9727">
        <v>0</v>
      </c>
      <c r="I9727">
        <v>30.04</v>
      </c>
      <c r="J9727">
        <v>1016.7</v>
      </c>
      <c r="K9727">
        <v>10</v>
      </c>
      <c r="M9727" t="s">
        <v>31</v>
      </c>
      <c r="N9727" t="s">
        <v>34</v>
      </c>
      <c r="Q9727">
        <v>7000</v>
      </c>
      <c r="R9727">
        <v>25000</v>
      </c>
      <c r="AB9727">
        <v>70</v>
      </c>
      <c r="AC9727" t="s">
        <v>9779</v>
      </c>
    </row>
    <row r="9728" spans="1:29">
      <c r="A9728" s="1" t="s">
        <v>30</v>
      </c>
      <c r="B9728" s="2">
        <v>42889.95208333333</v>
      </c>
      <c r="C9728">
        <v>72</v>
      </c>
      <c r="D9728">
        <v>60</v>
      </c>
      <c r="E9728">
        <v>66.16</v>
      </c>
      <c r="F9728">
        <v>0</v>
      </c>
      <c r="G9728">
        <v>0</v>
      </c>
      <c r="H9728">
        <v>0</v>
      </c>
      <c r="I9728">
        <v>30.05</v>
      </c>
      <c r="J9728">
        <v>1017</v>
      </c>
      <c r="K9728">
        <v>10</v>
      </c>
      <c r="M9728" t="s">
        <v>34</v>
      </c>
      <c r="Q9728">
        <v>25000</v>
      </c>
      <c r="AB9728">
        <v>72</v>
      </c>
      <c r="AC9728" t="s">
        <v>9780</v>
      </c>
    </row>
    <row r="9729" spans="1:29">
      <c r="A9729" s="1" t="s">
        <v>30</v>
      </c>
      <c r="B9729" s="2">
        <v>42889.993750000001</v>
      </c>
      <c r="C9729">
        <v>66</v>
      </c>
      <c r="D9729">
        <v>59</v>
      </c>
      <c r="E9729">
        <v>78.14</v>
      </c>
      <c r="F9729">
        <v>0</v>
      </c>
      <c r="G9729">
        <v>0</v>
      </c>
      <c r="H9729">
        <v>0</v>
      </c>
      <c r="I9729">
        <v>30.04</v>
      </c>
      <c r="J9729">
        <v>1016.7</v>
      </c>
      <c r="K9729">
        <v>10</v>
      </c>
      <c r="M9729" t="s">
        <v>34</v>
      </c>
      <c r="Q9729">
        <v>25000</v>
      </c>
      <c r="AB9729">
        <v>66</v>
      </c>
      <c r="AC9729" t="s">
        <v>9781</v>
      </c>
    </row>
    <row r="9730" spans="1:29">
      <c r="A9730" s="1" t="s">
        <v>30</v>
      </c>
      <c r="B9730" s="2">
        <v>42890.035416666666</v>
      </c>
      <c r="C9730">
        <v>67</v>
      </c>
      <c r="D9730">
        <v>59</v>
      </c>
      <c r="E9730">
        <v>75.739999999999995</v>
      </c>
      <c r="F9730">
        <v>0</v>
      </c>
      <c r="G9730">
        <v>0</v>
      </c>
      <c r="H9730">
        <v>0</v>
      </c>
      <c r="I9730">
        <v>30.05</v>
      </c>
      <c r="J9730">
        <v>1017</v>
      </c>
      <c r="K9730">
        <v>10</v>
      </c>
      <c r="M9730" t="s">
        <v>34</v>
      </c>
      <c r="Q9730">
        <v>25000</v>
      </c>
      <c r="AB9730">
        <v>66.900000000000006</v>
      </c>
      <c r="AC9730" t="s">
        <v>9782</v>
      </c>
    </row>
    <row r="9731" spans="1:29">
      <c r="A9731" s="1" t="s">
        <v>30</v>
      </c>
      <c r="B9731" s="2">
        <v>42890.07708333333</v>
      </c>
      <c r="C9731">
        <v>63</v>
      </c>
      <c r="D9731">
        <v>58</v>
      </c>
      <c r="E9731">
        <v>83.42</v>
      </c>
      <c r="F9731">
        <v>60</v>
      </c>
      <c r="G9731">
        <v>3</v>
      </c>
      <c r="H9731">
        <v>0</v>
      </c>
      <c r="I9731">
        <v>30.03</v>
      </c>
      <c r="J9731">
        <v>1016.5</v>
      </c>
      <c r="K9731">
        <v>10</v>
      </c>
      <c r="M9731" t="s">
        <v>34</v>
      </c>
      <c r="Q9731">
        <v>25000</v>
      </c>
      <c r="AB9731">
        <v>63</v>
      </c>
      <c r="AC9731" t="s">
        <v>9783</v>
      </c>
    </row>
    <row r="9732" spans="1:29">
      <c r="A9732" s="1" t="s">
        <v>30</v>
      </c>
      <c r="B9732" s="2">
        <v>42890.118750000001</v>
      </c>
      <c r="C9732">
        <v>62</v>
      </c>
      <c r="D9732">
        <v>60</v>
      </c>
      <c r="E9732">
        <v>93.16</v>
      </c>
      <c r="F9732">
        <v>0</v>
      </c>
      <c r="G9732">
        <v>0</v>
      </c>
      <c r="H9732">
        <v>0</v>
      </c>
      <c r="I9732">
        <v>30.02</v>
      </c>
      <c r="J9732">
        <v>1016.2</v>
      </c>
      <c r="K9732">
        <v>10</v>
      </c>
      <c r="M9732" t="s">
        <v>32</v>
      </c>
      <c r="Q9732">
        <v>25000</v>
      </c>
      <c r="AB9732">
        <v>62.1</v>
      </c>
      <c r="AC9732" t="s">
        <v>9784</v>
      </c>
    </row>
    <row r="9733" spans="1:29">
      <c r="A9733" s="1" t="s">
        <v>30</v>
      </c>
      <c r="B9733" s="2">
        <v>42890.160416666666</v>
      </c>
      <c r="C9733">
        <v>63</v>
      </c>
      <c r="D9733">
        <v>61</v>
      </c>
      <c r="E9733">
        <v>93.18</v>
      </c>
      <c r="F9733">
        <v>0</v>
      </c>
      <c r="G9733">
        <v>0</v>
      </c>
      <c r="H9733">
        <v>0</v>
      </c>
      <c r="I9733">
        <v>30.02</v>
      </c>
      <c r="J9733">
        <v>1016.1</v>
      </c>
      <c r="K9733">
        <v>7</v>
      </c>
      <c r="M9733" t="s">
        <v>32</v>
      </c>
      <c r="Q9733">
        <v>25000</v>
      </c>
      <c r="AB9733">
        <v>63</v>
      </c>
      <c r="AC9733" t="s">
        <v>9785</v>
      </c>
    </row>
    <row r="9734" spans="1:29">
      <c r="A9734" s="1" t="s">
        <v>30</v>
      </c>
      <c r="B9734" s="2">
        <v>42890.20208333333</v>
      </c>
      <c r="C9734">
        <v>62</v>
      </c>
      <c r="D9734">
        <v>61</v>
      </c>
      <c r="E9734">
        <v>96.18</v>
      </c>
      <c r="F9734">
        <v>0</v>
      </c>
      <c r="G9734">
        <v>0</v>
      </c>
      <c r="H9734">
        <v>0</v>
      </c>
      <c r="I9734">
        <v>30.02</v>
      </c>
      <c r="J9734">
        <v>1016.2</v>
      </c>
      <c r="K9734">
        <v>7</v>
      </c>
      <c r="M9734" t="s">
        <v>32</v>
      </c>
      <c r="Q9734">
        <v>25000</v>
      </c>
      <c r="AB9734">
        <v>62.1</v>
      </c>
      <c r="AC9734" t="s">
        <v>9786</v>
      </c>
    </row>
    <row r="9735" spans="1:29">
      <c r="A9735" s="1" t="s">
        <v>30</v>
      </c>
      <c r="B9735" s="2">
        <v>42890.243750000001</v>
      </c>
      <c r="C9735">
        <v>62</v>
      </c>
      <c r="D9735">
        <v>60</v>
      </c>
      <c r="E9735">
        <v>93.16</v>
      </c>
      <c r="F9735">
        <v>0</v>
      </c>
      <c r="G9735">
        <v>0</v>
      </c>
      <c r="H9735">
        <v>0</v>
      </c>
      <c r="I9735">
        <v>30.04</v>
      </c>
      <c r="J9735">
        <v>1016.7</v>
      </c>
      <c r="K9735">
        <v>10</v>
      </c>
      <c r="M9735" t="s">
        <v>34</v>
      </c>
      <c r="N9735" t="s">
        <v>32</v>
      </c>
      <c r="Q9735">
        <v>8500</v>
      </c>
      <c r="R9735">
        <v>25000</v>
      </c>
      <c r="AB9735">
        <v>62.1</v>
      </c>
      <c r="AC9735" t="s">
        <v>9787</v>
      </c>
    </row>
    <row r="9736" spans="1:29">
      <c r="A9736" s="1" t="s">
        <v>30</v>
      </c>
      <c r="B9736" s="2">
        <v>42890.285416666666</v>
      </c>
      <c r="C9736">
        <v>63</v>
      </c>
      <c r="D9736">
        <v>62</v>
      </c>
      <c r="E9736">
        <v>96.88</v>
      </c>
      <c r="F9736">
        <v>0</v>
      </c>
      <c r="G9736">
        <v>0</v>
      </c>
      <c r="H9736">
        <v>0</v>
      </c>
      <c r="I9736">
        <v>30.05</v>
      </c>
      <c r="J9736">
        <v>1017</v>
      </c>
      <c r="K9736">
        <v>10</v>
      </c>
      <c r="M9736" t="s">
        <v>34</v>
      </c>
      <c r="N9736" t="s">
        <v>34</v>
      </c>
      <c r="Q9736">
        <v>8500</v>
      </c>
      <c r="R9736">
        <v>25000</v>
      </c>
      <c r="AB9736">
        <v>63</v>
      </c>
      <c r="AC9736" t="s">
        <v>9788</v>
      </c>
    </row>
    <row r="9737" spans="1:29">
      <c r="A9737" s="1" t="s">
        <v>30</v>
      </c>
      <c r="B9737" s="2">
        <v>42890.32708333333</v>
      </c>
      <c r="C9737">
        <v>70</v>
      </c>
      <c r="D9737">
        <v>65</v>
      </c>
      <c r="E9737">
        <v>83.86</v>
      </c>
      <c r="F9737">
        <v>0</v>
      </c>
      <c r="G9737">
        <v>0</v>
      </c>
      <c r="H9737">
        <v>0</v>
      </c>
      <c r="I9737">
        <v>30.04</v>
      </c>
      <c r="J9737">
        <v>1016.8</v>
      </c>
      <c r="K9737">
        <v>10</v>
      </c>
      <c r="M9737" t="s">
        <v>31</v>
      </c>
      <c r="N9737" t="s">
        <v>34</v>
      </c>
      <c r="Q9737">
        <v>8500</v>
      </c>
      <c r="R9737">
        <v>25000</v>
      </c>
      <c r="AB9737">
        <v>70</v>
      </c>
      <c r="AC9737" t="s">
        <v>9789</v>
      </c>
    </row>
    <row r="9738" spans="1:29">
      <c r="A9738" s="1" t="s">
        <v>30</v>
      </c>
      <c r="B9738" s="2">
        <v>42890.368750000001</v>
      </c>
      <c r="C9738">
        <v>75</v>
      </c>
      <c r="D9738">
        <v>66</v>
      </c>
      <c r="E9738">
        <v>73.59</v>
      </c>
      <c r="F9738">
        <v>0</v>
      </c>
      <c r="G9738">
        <v>0</v>
      </c>
      <c r="H9738">
        <v>0</v>
      </c>
      <c r="I9738">
        <v>30.04</v>
      </c>
      <c r="J9738">
        <v>1016.7</v>
      </c>
      <c r="K9738">
        <v>10</v>
      </c>
      <c r="M9738" t="s">
        <v>31</v>
      </c>
      <c r="N9738" t="s">
        <v>31</v>
      </c>
      <c r="Q9738">
        <v>8000</v>
      </c>
      <c r="R9738">
        <v>25000</v>
      </c>
      <c r="AB9738">
        <v>75</v>
      </c>
      <c r="AC9738" t="s">
        <v>9790</v>
      </c>
    </row>
    <row r="9739" spans="1:29">
      <c r="A9739" s="1" t="s">
        <v>30</v>
      </c>
      <c r="B9739" s="2">
        <v>42890.410416666666</v>
      </c>
      <c r="C9739">
        <v>80</v>
      </c>
      <c r="D9739">
        <v>68</v>
      </c>
      <c r="E9739">
        <v>66.62</v>
      </c>
      <c r="F9739">
        <v>220</v>
      </c>
      <c r="G9739">
        <v>4</v>
      </c>
      <c r="H9739">
        <v>0</v>
      </c>
      <c r="I9739">
        <v>30.04</v>
      </c>
      <c r="J9739">
        <v>1016.7</v>
      </c>
      <c r="K9739">
        <v>10</v>
      </c>
      <c r="M9739" t="s">
        <v>31</v>
      </c>
      <c r="N9739" t="s">
        <v>31</v>
      </c>
      <c r="Q9739">
        <v>8000</v>
      </c>
      <c r="R9739">
        <v>25000</v>
      </c>
      <c r="AB9739">
        <v>82.7</v>
      </c>
      <c r="AC9739" t="s">
        <v>9791</v>
      </c>
    </row>
    <row r="9740" spans="1:29">
      <c r="A9740" s="1" t="s">
        <v>30</v>
      </c>
      <c r="B9740" s="2">
        <v>42890.45208333333</v>
      </c>
      <c r="C9740">
        <v>83</v>
      </c>
      <c r="D9740">
        <v>66</v>
      </c>
      <c r="E9740">
        <v>56.75</v>
      </c>
      <c r="F9740">
        <v>180</v>
      </c>
      <c r="G9740">
        <v>4</v>
      </c>
      <c r="H9740">
        <v>0</v>
      </c>
      <c r="I9740">
        <v>30.02</v>
      </c>
      <c r="J9740">
        <v>1016.1</v>
      </c>
      <c r="K9740">
        <v>10</v>
      </c>
      <c r="M9740" t="s">
        <v>31</v>
      </c>
      <c r="N9740" t="s">
        <v>31</v>
      </c>
      <c r="O9740" t="s">
        <v>31</v>
      </c>
      <c r="Q9740">
        <v>3500</v>
      </c>
      <c r="R9740">
        <v>8000</v>
      </c>
      <c r="S9740">
        <v>25000</v>
      </c>
      <c r="AB9740">
        <v>85.07</v>
      </c>
      <c r="AC9740" t="s">
        <v>9792</v>
      </c>
    </row>
    <row r="9741" spans="1:29">
      <c r="A9741" s="1" t="s">
        <v>30</v>
      </c>
      <c r="B9741" s="2">
        <v>42890.493750000001</v>
      </c>
      <c r="C9741">
        <v>86</v>
      </c>
      <c r="D9741">
        <v>63</v>
      </c>
      <c r="E9741">
        <v>46.25</v>
      </c>
      <c r="F9741">
        <v>160</v>
      </c>
      <c r="G9741">
        <v>8</v>
      </c>
      <c r="H9741">
        <v>0</v>
      </c>
      <c r="I9741">
        <v>30.01</v>
      </c>
      <c r="J9741">
        <v>1015.6</v>
      </c>
      <c r="K9741">
        <v>10</v>
      </c>
      <c r="M9741" t="s">
        <v>31</v>
      </c>
      <c r="N9741" t="s">
        <v>31</v>
      </c>
      <c r="Q9741">
        <v>4500</v>
      </c>
      <c r="R9741">
        <v>25000</v>
      </c>
      <c r="AB9741">
        <v>86.88</v>
      </c>
      <c r="AC9741" t="s">
        <v>9793</v>
      </c>
    </row>
    <row r="9742" spans="1:29">
      <c r="A9742" s="1" t="s">
        <v>30</v>
      </c>
      <c r="B9742" s="2">
        <v>42890.535416666666</v>
      </c>
      <c r="C9742">
        <v>89</v>
      </c>
      <c r="D9742">
        <v>60</v>
      </c>
      <c r="E9742">
        <v>37.83</v>
      </c>
      <c r="F9742">
        <v>210</v>
      </c>
      <c r="G9742">
        <v>9</v>
      </c>
      <c r="H9742">
        <v>0</v>
      </c>
      <c r="I9742">
        <v>29.98</v>
      </c>
      <c r="J9742">
        <v>1014.8</v>
      </c>
      <c r="K9742">
        <v>10</v>
      </c>
      <c r="M9742" t="s">
        <v>31</v>
      </c>
      <c r="N9742" t="s">
        <v>31</v>
      </c>
      <c r="Q9742">
        <v>5500</v>
      </c>
      <c r="R9742">
        <v>25000</v>
      </c>
      <c r="AB9742">
        <v>89.1</v>
      </c>
      <c r="AC9742" t="s">
        <v>9794</v>
      </c>
    </row>
    <row r="9743" spans="1:29">
      <c r="A9743" s="1" t="s">
        <v>30</v>
      </c>
      <c r="B9743" s="2">
        <v>42890.57708333333</v>
      </c>
      <c r="C9743">
        <v>85</v>
      </c>
      <c r="D9743">
        <v>64</v>
      </c>
      <c r="E9743">
        <v>49.62</v>
      </c>
      <c r="F9743">
        <v>220</v>
      </c>
      <c r="G9743">
        <v>10</v>
      </c>
      <c r="H9743">
        <v>0</v>
      </c>
      <c r="I9743">
        <v>29.96</v>
      </c>
      <c r="J9743">
        <v>1014.1</v>
      </c>
      <c r="K9743">
        <v>10</v>
      </c>
      <c r="M9743" t="s">
        <v>32</v>
      </c>
      <c r="N9743" t="s">
        <v>32</v>
      </c>
      <c r="Q9743">
        <v>6000</v>
      </c>
      <c r="R9743">
        <v>25000</v>
      </c>
      <c r="AB9743">
        <v>86.23</v>
      </c>
      <c r="AC9743" t="s">
        <v>9795</v>
      </c>
    </row>
    <row r="9744" spans="1:29">
      <c r="A9744" s="1" t="s">
        <v>30</v>
      </c>
      <c r="B9744" s="2">
        <v>42890.618750000001</v>
      </c>
      <c r="C9744">
        <v>86</v>
      </c>
      <c r="D9744">
        <v>67</v>
      </c>
      <c r="E9744">
        <v>52.99</v>
      </c>
      <c r="F9744">
        <v>230</v>
      </c>
      <c r="G9744">
        <v>11</v>
      </c>
      <c r="H9744">
        <v>0</v>
      </c>
      <c r="I9744">
        <v>29.93</v>
      </c>
      <c r="J9744">
        <v>1013.1</v>
      </c>
      <c r="K9744">
        <v>10</v>
      </c>
      <c r="M9744" t="s">
        <v>32</v>
      </c>
      <c r="N9744" t="s">
        <v>32</v>
      </c>
      <c r="Q9744">
        <v>5500</v>
      </c>
      <c r="R9744">
        <v>25000</v>
      </c>
      <c r="AB9744">
        <v>88.77</v>
      </c>
      <c r="AC9744" t="s">
        <v>9796</v>
      </c>
    </row>
    <row r="9745" spans="1:29">
      <c r="A9745" s="1" t="s">
        <v>30</v>
      </c>
      <c r="B9745" s="2">
        <v>42890.660416666666</v>
      </c>
      <c r="C9745">
        <v>88</v>
      </c>
      <c r="D9745">
        <v>68</v>
      </c>
      <c r="E9745">
        <v>51.65</v>
      </c>
      <c r="F9745">
        <v>200</v>
      </c>
      <c r="G9745">
        <v>9</v>
      </c>
      <c r="H9745">
        <v>0</v>
      </c>
      <c r="I9745">
        <v>29.91</v>
      </c>
      <c r="J9745">
        <v>1012.4</v>
      </c>
      <c r="K9745">
        <v>10</v>
      </c>
      <c r="L9745">
        <v>16</v>
      </c>
      <c r="M9745" t="s">
        <v>34</v>
      </c>
      <c r="N9745" t="s">
        <v>32</v>
      </c>
      <c r="O9745" t="s">
        <v>32</v>
      </c>
      <c r="P9745" t="s">
        <v>32</v>
      </c>
      <c r="Q9745">
        <v>5000</v>
      </c>
      <c r="R9745">
        <v>7000</v>
      </c>
      <c r="S9745">
        <v>11000</v>
      </c>
      <c r="T9745">
        <v>25000</v>
      </c>
      <c r="AB9745">
        <v>91.65</v>
      </c>
      <c r="AC9745" t="s">
        <v>9797</v>
      </c>
    </row>
    <row r="9746" spans="1:29">
      <c r="A9746" s="1" t="s">
        <v>30</v>
      </c>
      <c r="B9746" s="2">
        <v>42890.70208333333</v>
      </c>
      <c r="C9746">
        <v>85</v>
      </c>
      <c r="D9746">
        <v>66</v>
      </c>
      <c r="E9746">
        <v>53.21</v>
      </c>
      <c r="F9746">
        <v>200</v>
      </c>
      <c r="G9746">
        <v>14</v>
      </c>
      <c r="H9746">
        <v>0</v>
      </c>
      <c r="I9746">
        <v>29.9</v>
      </c>
      <c r="J9746">
        <v>1012.1</v>
      </c>
      <c r="K9746">
        <v>10</v>
      </c>
      <c r="M9746" t="s">
        <v>34</v>
      </c>
      <c r="N9746" t="s">
        <v>32</v>
      </c>
      <c r="O9746" t="s">
        <v>32</v>
      </c>
      <c r="Q9746">
        <v>6000</v>
      </c>
      <c r="R9746">
        <v>8000</v>
      </c>
      <c r="S9746">
        <v>25000</v>
      </c>
      <c r="AB9746">
        <v>87.13</v>
      </c>
      <c r="AC9746" t="s">
        <v>9798</v>
      </c>
    </row>
    <row r="9747" spans="1:29">
      <c r="A9747" s="1" t="s">
        <v>30</v>
      </c>
      <c r="B9747" s="2">
        <v>42890.736805555556</v>
      </c>
      <c r="C9747">
        <v>83</v>
      </c>
      <c r="D9747">
        <v>66</v>
      </c>
      <c r="E9747">
        <v>56.75</v>
      </c>
      <c r="F9747">
        <v>240</v>
      </c>
      <c r="G9747">
        <v>20</v>
      </c>
      <c r="I9747">
        <v>29.91</v>
      </c>
      <c r="K9747">
        <v>8</v>
      </c>
      <c r="L9747">
        <v>28</v>
      </c>
      <c r="M9747" t="s">
        <v>32</v>
      </c>
      <c r="N9747" t="s">
        <v>32</v>
      </c>
      <c r="O9747" t="s">
        <v>43</v>
      </c>
      <c r="Q9747">
        <v>5500</v>
      </c>
      <c r="R9747">
        <v>8000</v>
      </c>
      <c r="S9747">
        <v>11000</v>
      </c>
      <c r="U9747" t="s">
        <v>1672</v>
      </c>
      <c r="AB9747">
        <v>85.07</v>
      </c>
      <c r="AC9747" t="s">
        <v>9799</v>
      </c>
    </row>
    <row r="9748" spans="1:29">
      <c r="A9748" s="1" t="s">
        <v>30</v>
      </c>
      <c r="B9748" s="2">
        <v>42890.743750000001</v>
      </c>
      <c r="C9748">
        <v>76</v>
      </c>
      <c r="D9748">
        <v>69</v>
      </c>
      <c r="E9748">
        <v>79.47</v>
      </c>
      <c r="F9748">
        <v>260</v>
      </c>
      <c r="G9748">
        <v>10</v>
      </c>
      <c r="H9748">
        <v>0.02</v>
      </c>
      <c r="I9748">
        <v>29.9</v>
      </c>
      <c r="J9748">
        <v>1012.3</v>
      </c>
      <c r="K9748">
        <v>6</v>
      </c>
      <c r="L9748">
        <v>24</v>
      </c>
      <c r="M9748" t="s">
        <v>32</v>
      </c>
      <c r="N9748" t="s">
        <v>32</v>
      </c>
      <c r="O9748" t="s">
        <v>43</v>
      </c>
      <c r="Q9748">
        <v>5000</v>
      </c>
      <c r="R9748">
        <v>8000</v>
      </c>
      <c r="S9748">
        <v>11000</v>
      </c>
      <c r="U9748" t="e" cm="1">
        <f t="array" ref="U9748">-TSRA BR</f>
        <v>#NAME?</v>
      </c>
      <c r="AB9748">
        <v>76.930000000000007</v>
      </c>
      <c r="AC9748" t="s">
        <v>9800</v>
      </c>
    </row>
    <row r="9749" spans="1:29">
      <c r="A9749" s="1" t="s">
        <v>30</v>
      </c>
      <c r="B9749" s="2">
        <v>42890.752083333333</v>
      </c>
      <c r="C9749">
        <v>75</v>
      </c>
      <c r="D9749">
        <v>70</v>
      </c>
      <c r="E9749">
        <v>84.46</v>
      </c>
      <c r="F9749">
        <v>270</v>
      </c>
      <c r="G9749">
        <v>8</v>
      </c>
      <c r="I9749">
        <v>29.91</v>
      </c>
      <c r="K9749">
        <v>8</v>
      </c>
      <c r="M9749" t="s">
        <v>32</v>
      </c>
      <c r="N9749" t="s">
        <v>32</v>
      </c>
      <c r="O9749" t="s">
        <v>43</v>
      </c>
      <c r="Q9749">
        <v>5000</v>
      </c>
      <c r="R9749">
        <v>7500</v>
      </c>
      <c r="S9749">
        <v>11000</v>
      </c>
      <c r="U9749" t="e" cm="1">
        <f t="array" ref="U9749">-RA</f>
        <v>#NAME?</v>
      </c>
      <c r="AB9749">
        <v>76.17</v>
      </c>
      <c r="AC9749" t="s">
        <v>9801</v>
      </c>
    </row>
    <row r="9750" spans="1:29">
      <c r="A9750" s="1" t="s">
        <v>30</v>
      </c>
      <c r="B9750" s="2">
        <v>42890.785416666666</v>
      </c>
      <c r="C9750">
        <v>76</v>
      </c>
      <c r="D9750">
        <v>72</v>
      </c>
      <c r="E9750">
        <v>87.73</v>
      </c>
      <c r="F9750">
        <v>240</v>
      </c>
      <c r="G9750">
        <v>8</v>
      </c>
      <c r="H9750">
        <v>0.01</v>
      </c>
      <c r="I9750">
        <v>29.91</v>
      </c>
      <c r="J9750">
        <v>1012.6</v>
      </c>
      <c r="K9750">
        <v>10</v>
      </c>
      <c r="M9750" t="s">
        <v>31</v>
      </c>
      <c r="N9750" t="s">
        <v>32</v>
      </c>
      <c r="O9750" t="s">
        <v>32</v>
      </c>
      <c r="Q9750">
        <v>5500</v>
      </c>
      <c r="R9750">
        <v>8500</v>
      </c>
      <c r="S9750">
        <v>25000</v>
      </c>
      <c r="AB9750">
        <v>77.31</v>
      </c>
      <c r="AC9750" t="s">
        <v>9802</v>
      </c>
    </row>
    <row r="9751" spans="1:29">
      <c r="A9751" s="1" t="s">
        <v>30</v>
      </c>
      <c r="B9751" s="2">
        <v>42890.82708333333</v>
      </c>
      <c r="C9751">
        <v>75</v>
      </c>
      <c r="D9751">
        <v>70</v>
      </c>
      <c r="E9751">
        <v>84.46</v>
      </c>
      <c r="F9751">
        <v>260</v>
      </c>
      <c r="G9751">
        <v>5</v>
      </c>
      <c r="H9751">
        <v>0</v>
      </c>
      <c r="I9751">
        <v>29.94</v>
      </c>
      <c r="J9751">
        <v>1013.2</v>
      </c>
      <c r="K9751">
        <v>10</v>
      </c>
      <c r="M9751" t="s">
        <v>31</v>
      </c>
      <c r="N9751" t="s">
        <v>34</v>
      </c>
      <c r="O9751" t="s">
        <v>43</v>
      </c>
      <c r="Q9751">
        <v>5500</v>
      </c>
      <c r="R9751">
        <v>8500</v>
      </c>
      <c r="S9751">
        <v>25000</v>
      </c>
      <c r="AB9751">
        <v>76.17</v>
      </c>
      <c r="AC9751" t="s">
        <v>9803</v>
      </c>
    </row>
    <row r="9752" spans="1:29">
      <c r="A9752" s="1" t="s">
        <v>30</v>
      </c>
      <c r="B9752" s="2">
        <v>42890.868750000001</v>
      </c>
      <c r="C9752">
        <v>73</v>
      </c>
      <c r="D9752">
        <v>66</v>
      </c>
      <c r="E9752">
        <v>78.7</v>
      </c>
      <c r="F9752">
        <v>250</v>
      </c>
      <c r="G9752">
        <v>5</v>
      </c>
      <c r="H9752">
        <v>0</v>
      </c>
      <c r="I9752">
        <v>29.94</v>
      </c>
      <c r="J9752">
        <v>1013.4</v>
      </c>
      <c r="K9752">
        <v>10</v>
      </c>
      <c r="M9752" t="s">
        <v>32</v>
      </c>
      <c r="N9752" t="s">
        <v>32</v>
      </c>
      <c r="O9752" t="s">
        <v>43</v>
      </c>
      <c r="Q9752">
        <v>5000</v>
      </c>
      <c r="R9752">
        <v>7500</v>
      </c>
      <c r="S9752">
        <v>20000</v>
      </c>
      <c r="AB9752">
        <v>73</v>
      </c>
      <c r="AC9752" t="s">
        <v>9804</v>
      </c>
    </row>
    <row r="9753" spans="1:29">
      <c r="A9753" s="1" t="s">
        <v>30</v>
      </c>
      <c r="B9753" s="2">
        <v>42890.910416666666</v>
      </c>
      <c r="C9753">
        <v>73</v>
      </c>
      <c r="D9753">
        <v>66</v>
      </c>
      <c r="E9753">
        <v>78.7</v>
      </c>
      <c r="F9753">
        <v>170</v>
      </c>
      <c r="G9753">
        <v>5</v>
      </c>
      <c r="H9753">
        <v>0</v>
      </c>
      <c r="I9753">
        <v>29.96</v>
      </c>
      <c r="J9753">
        <v>1013.9</v>
      </c>
      <c r="K9753">
        <v>10</v>
      </c>
      <c r="M9753" t="s">
        <v>34</v>
      </c>
      <c r="N9753" t="s">
        <v>43</v>
      </c>
      <c r="Q9753">
        <v>8500</v>
      </c>
      <c r="R9753">
        <v>20000</v>
      </c>
      <c r="AB9753">
        <v>73</v>
      </c>
      <c r="AC9753" t="s">
        <v>9805</v>
      </c>
    </row>
    <row r="9754" spans="1:29">
      <c r="A9754" s="1" t="s">
        <v>30</v>
      </c>
      <c r="B9754" s="2">
        <v>42890.95208333333</v>
      </c>
      <c r="C9754">
        <v>73</v>
      </c>
      <c r="D9754">
        <v>68</v>
      </c>
      <c r="E9754">
        <v>84.34</v>
      </c>
      <c r="F9754">
        <v>190</v>
      </c>
      <c r="G9754">
        <v>4</v>
      </c>
      <c r="I9754">
        <v>29.96</v>
      </c>
      <c r="J9754">
        <v>1013.9</v>
      </c>
      <c r="K9754">
        <v>10</v>
      </c>
      <c r="M9754" t="s">
        <v>34</v>
      </c>
      <c r="N9754" t="s">
        <v>43</v>
      </c>
      <c r="Q9754">
        <v>6500</v>
      </c>
      <c r="R9754">
        <v>11000</v>
      </c>
      <c r="AB9754">
        <v>73</v>
      </c>
      <c r="AC9754" t="s">
        <v>9806</v>
      </c>
    </row>
    <row r="9755" spans="1:29">
      <c r="A9755" s="1" t="s">
        <v>30</v>
      </c>
      <c r="B9755" s="2">
        <v>42890.993750000001</v>
      </c>
      <c r="C9755">
        <v>72</v>
      </c>
      <c r="D9755">
        <v>69</v>
      </c>
      <c r="E9755">
        <v>90.59</v>
      </c>
      <c r="F9755">
        <v>210</v>
      </c>
      <c r="G9755">
        <v>9</v>
      </c>
      <c r="H9755">
        <v>0</v>
      </c>
      <c r="I9755">
        <v>29.94</v>
      </c>
      <c r="J9755">
        <v>1013.2</v>
      </c>
      <c r="K9755">
        <v>10</v>
      </c>
      <c r="M9755" t="s">
        <v>31</v>
      </c>
      <c r="N9755" t="s">
        <v>43</v>
      </c>
      <c r="Q9755">
        <v>7000</v>
      </c>
      <c r="R9755">
        <v>12000</v>
      </c>
      <c r="AB9755">
        <v>73.16</v>
      </c>
      <c r="AC9755" t="s">
        <v>9807</v>
      </c>
    </row>
    <row r="9756" spans="1:29">
      <c r="A9756" s="1" t="s">
        <v>30</v>
      </c>
      <c r="B9756" s="2">
        <v>42890.998611111114</v>
      </c>
      <c r="C9756">
        <v>72</v>
      </c>
      <c r="D9756">
        <v>69</v>
      </c>
      <c r="E9756">
        <v>90.59</v>
      </c>
      <c r="F9756">
        <v>210</v>
      </c>
      <c r="G9756">
        <v>8</v>
      </c>
      <c r="H9756">
        <v>0</v>
      </c>
      <c r="I9756">
        <v>29.94</v>
      </c>
      <c r="K9756">
        <v>10</v>
      </c>
      <c r="M9756" t="s">
        <v>31</v>
      </c>
      <c r="N9756" t="s">
        <v>31</v>
      </c>
      <c r="O9756" t="s">
        <v>43</v>
      </c>
      <c r="Q9756">
        <v>4000</v>
      </c>
      <c r="R9756">
        <v>7000</v>
      </c>
      <c r="S9756">
        <v>12000</v>
      </c>
      <c r="U9756" t="s">
        <v>115</v>
      </c>
      <c r="AB9756">
        <v>73.16</v>
      </c>
      <c r="AC9756" t="s">
        <v>9808</v>
      </c>
    </row>
    <row r="9757" spans="1:29">
      <c r="A9757" s="1" t="s">
        <v>30</v>
      </c>
      <c r="B9757" s="2">
        <v>42891.009027777778</v>
      </c>
      <c r="C9757">
        <v>71</v>
      </c>
      <c r="D9757">
        <v>69</v>
      </c>
      <c r="E9757">
        <v>93.4</v>
      </c>
      <c r="F9757">
        <v>240</v>
      </c>
      <c r="G9757">
        <v>15</v>
      </c>
      <c r="H9757">
        <v>0.02</v>
      </c>
      <c r="I9757">
        <v>29.96</v>
      </c>
      <c r="K9757">
        <v>1</v>
      </c>
      <c r="L9757">
        <v>20</v>
      </c>
      <c r="M9757" t="s">
        <v>34</v>
      </c>
      <c r="N9757" t="s">
        <v>34</v>
      </c>
      <c r="O9757" t="s">
        <v>43</v>
      </c>
      <c r="Q9757">
        <v>3400</v>
      </c>
      <c r="R9757">
        <v>7000</v>
      </c>
      <c r="S9757">
        <v>12000</v>
      </c>
      <c r="U9757" t="e" cm="1">
        <f t="array" ref="U9757">+TSRA BR</f>
        <v>#NAME?</v>
      </c>
      <c r="AB9757">
        <v>72.3</v>
      </c>
      <c r="AC9757" t="s">
        <v>9809</v>
      </c>
    </row>
    <row r="9758" spans="1:29">
      <c r="A9758" s="1" t="s">
        <v>30</v>
      </c>
      <c r="B9758" s="2">
        <v>42891.01666666667</v>
      </c>
      <c r="C9758">
        <v>70</v>
      </c>
      <c r="D9758">
        <v>69</v>
      </c>
      <c r="E9758">
        <v>96.97</v>
      </c>
      <c r="F9758">
        <v>230</v>
      </c>
      <c r="G9758">
        <v>13</v>
      </c>
      <c r="H9758">
        <v>0.25</v>
      </c>
      <c r="I9758">
        <v>29.95</v>
      </c>
      <c r="K9758">
        <v>5</v>
      </c>
      <c r="L9758">
        <v>22</v>
      </c>
      <c r="M9758" t="s">
        <v>32</v>
      </c>
      <c r="N9758" t="s">
        <v>32</v>
      </c>
      <c r="O9758" t="s">
        <v>43</v>
      </c>
      <c r="Q9758">
        <v>3400</v>
      </c>
      <c r="R9758">
        <v>7000</v>
      </c>
      <c r="S9758">
        <v>12000</v>
      </c>
      <c r="U9758" t="s">
        <v>440</v>
      </c>
      <c r="AB9758">
        <v>70</v>
      </c>
      <c r="AC9758" t="s">
        <v>9810</v>
      </c>
    </row>
    <row r="9759" spans="1:29">
      <c r="A9759" s="1" t="s">
        <v>30</v>
      </c>
      <c r="B9759" s="2">
        <v>42891.029166666667</v>
      </c>
      <c r="C9759">
        <v>71</v>
      </c>
      <c r="D9759">
        <v>69</v>
      </c>
      <c r="E9759">
        <v>93.4</v>
      </c>
      <c r="F9759">
        <v>260</v>
      </c>
      <c r="G9759">
        <v>8</v>
      </c>
      <c r="H9759">
        <v>0.35</v>
      </c>
      <c r="I9759">
        <v>29.94</v>
      </c>
      <c r="K9759">
        <v>10</v>
      </c>
      <c r="M9759" t="s">
        <v>34</v>
      </c>
      <c r="N9759" t="s">
        <v>32</v>
      </c>
      <c r="O9759" t="s">
        <v>43</v>
      </c>
      <c r="Q9759">
        <v>4500</v>
      </c>
      <c r="R9759">
        <v>6000</v>
      </c>
      <c r="S9759">
        <v>10000</v>
      </c>
      <c r="U9759" t="e" cm="1">
        <f t="array" ref="U9759">-RA</f>
        <v>#NAME?</v>
      </c>
      <c r="AB9759">
        <v>72.3</v>
      </c>
      <c r="AC9759" t="s">
        <v>9811</v>
      </c>
    </row>
    <row r="9760" spans="1:29">
      <c r="A9760" s="1" t="s">
        <v>30</v>
      </c>
      <c r="B9760" s="2">
        <v>42891.035416666666</v>
      </c>
      <c r="C9760">
        <v>70</v>
      </c>
      <c r="D9760">
        <v>69</v>
      </c>
      <c r="E9760">
        <v>96.97</v>
      </c>
      <c r="F9760">
        <v>250</v>
      </c>
      <c r="G9760">
        <v>6</v>
      </c>
      <c r="H9760">
        <v>0.35</v>
      </c>
      <c r="I9760">
        <v>29.94</v>
      </c>
      <c r="J9760">
        <v>1013.3</v>
      </c>
      <c r="K9760">
        <v>10</v>
      </c>
      <c r="M9760" t="s">
        <v>31</v>
      </c>
      <c r="N9760" t="s">
        <v>32</v>
      </c>
      <c r="O9760" t="s">
        <v>43</v>
      </c>
      <c r="Q9760">
        <v>4500</v>
      </c>
      <c r="R9760">
        <v>6000</v>
      </c>
      <c r="S9760">
        <v>10000</v>
      </c>
      <c r="U9760" t="e" cm="1">
        <f t="array" ref="U9760">-RA</f>
        <v>#NAME?</v>
      </c>
      <c r="AB9760">
        <v>70</v>
      </c>
      <c r="AC9760" t="s">
        <v>9812</v>
      </c>
    </row>
    <row r="9761" spans="1:29">
      <c r="A9761" s="1" t="s">
        <v>30</v>
      </c>
      <c r="B9761" s="2">
        <v>42891.07708333333</v>
      </c>
      <c r="C9761">
        <v>71</v>
      </c>
      <c r="D9761">
        <v>69</v>
      </c>
      <c r="E9761">
        <v>93.4</v>
      </c>
      <c r="F9761">
        <v>210</v>
      </c>
      <c r="G9761">
        <v>4</v>
      </c>
      <c r="I9761">
        <v>29.92</v>
      </c>
      <c r="J9761">
        <v>1012.6</v>
      </c>
      <c r="K9761">
        <v>10</v>
      </c>
      <c r="M9761" t="s">
        <v>31</v>
      </c>
      <c r="N9761" t="s">
        <v>43</v>
      </c>
      <c r="Q9761">
        <v>6000</v>
      </c>
      <c r="R9761">
        <v>12000</v>
      </c>
      <c r="AB9761">
        <v>72.3</v>
      </c>
      <c r="AC9761" t="s">
        <v>9813</v>
      </c>
    </row>
    <row r="9762" spans="1:29">
      <c r="A9762" s="1" t="s">
        <v>30</v>
      </c>
      <c r="B9762" s="2">
        <v>42891.118750000001</v>
      </c>
      <c r="C9762">
        <v>70</v>
      </c>
      <c r="D9762">
        <v>69</v>
      </c>
      <c r="E9762">
        <v>96.97</v>
      </c>
      <c r="F9762">
        <v>240</v>
      </c>
      <c r="G9762">
        <v>5</v>
      </c>
      <c r="H9762">
        <v>0</v>
      </c>
      <c r="I9762">
        <v>29.91</v>
      </c>
      <c r="J9762">
        <v>1012.3</v>
      </c>
      <c r="K9762">
        <v>10</v>
      </c>
      <c r="M9762" t="s">
        <v>31</v>
      </c>
      <c r="N9762" t="s">
        <v>43</v>
      </c>
      <c r="Q9762">
        <v>8000</v>
      </c>
      <c r="R9762">
        <v>12000</v>
      </c>
      <c r="AB9762">
        <v>70</v>
      </c>
      <c r="AC9762" t="s">
        <v>9814</v>
      </c>
    </row>
    <row r="9763" spans="1:29">
      <c r="A9763" s="1" t="s">
        <v>30</v>
      </c>
      <c r="B9763" s="2">
        <v>42891.160416666666</v>
      </c>
      <c r="C9763">
        <v>71</v>
      </c>
      <c r="D9763">
        <v>70</v>
      </c>
      <c r="E9763">
        <v>96.32</v>
      </c>
      <c r="F9763">
        <v>230</v>
      </c>
      <c r="G9763">
        <v>4</v>
      </c>
      <c r="H9763">
        <v>0</v>
      </c>
      <c r="I9763">
        <v>29.88</v>
      </c>
      <c r="J9763">
        <v>1011.3</v>
      </c>
      <c r="K9763">
        <v>10</v>
      </c>
      <c r="M9763" t="s">
        <v>31</v>
      </c>
      <c r="N9763" t="s">
        <v>43</v>
      </c>
      <c r="Q9763">
        <v>8000</v>
      </c>
      <c r="R9763">
        <v>11000</v>
      </c>
      <c r="AB9763">
        <v>72.44</v>
      </c>
      <c r="AC9763" t="s">
        <v>9815</v>
      </c>
    </row>
    <row r="9764" spans="1:29">
      <c r="A9764" s="1" t="s">
        <v>30</v>
      </c>
      <c r="B9764" s="2">
        <v>42891.182638888888</v>
      </c>
      <c r="C9764">
        <v>71</v>
      </c>
      <c r="D9764">
        <v>70</v>
      </c>
      <c r="E9764">
        <v>96.32</v>
      </c>
      <c r="F9764">
        <v>230</v>
      </c>
      <c r="G9764">
        <v>5</v>
      </c>
      <c r="H9764">
        <v>0</v>
      </c>
      <c r="I9764">
        <v>29.88</v>
      </c>
      <c r="K9764">
        <v>10</v>
      </c>
      <c r="M9764" t="s">
        <v>31</v>
      </c>
      <c r="N9764" t="s">
        <v>31</v>
      </c>
      <c r="O9764" t="s">
        <v>43</v>
      </c>
      <c r="Q9764">
        <v>800</v>
      </c>
      <c r="R9764">
        <v>8000</v>
      </c>
      <c r="S9764">
        <v>11000</v>
      </c>
      <c r="AB9764">
        <v>72.44</v>
      </c>
      <c r="AC9764" t="s">
        <v>9816</v>
      </c>
    </row>
    <row r="9765" spans="1:29">
      <c r="A9765" s="1" t="s">
        <v>30</v>
      </c>
      <c r="B9765" s="2">
        <v>42891.20208333333</v>
      </c>
      <c r="C9765">
        <v>71</v>
      </c>
      <c r="D9765">
        <v>70</v>
      </c>
      <c r="E9765">
        <v>96.32</v>
      </c>
      <c r="F9765">
        <v>230</v>
      </c>
      <c r="G9765">
        <v>7</v>
      </c>
      <c r="H9765">
        <v>0</v>
      </c>
      <c r="I9765">
        <v>29.88</v>
      </c>
      <c r="J9765">
        <v>1011.2</v>
      </c>
      <c r="K9765">
        <v>10</v>
      </c>
      <c r="M9765" t="s">
        <v>34</v>
      </c>
      <c r="N9765" t="s">
        <v>34</v>
      </c>
      <c r="O9765" t="s">
        <v>43</v>
      </c>
      <c r="Q9765">
        <v>800</v>
      </c>
      <c r="R9765">
        <v>6000</v>
      </c>
      <c r="S9765">
        <v>11000</v>
      </c>
      <c r="AB9765">
        <v>72.44</v>
      </c>
      <c r="AC9765" t="s">
        <v>9817</v>
      </c>
    </row>
    <row r="9766" spans="1:29">
      <c r="A9766" s="1" t="s">
        <v>30</v>
      </c>
      <c r="B9766" s="2">
        <v>42891.219444444447</v>
      </c>
      <c r="C9766">
        <v>71</v>
      </c>
      <c r="D9766">
        <v>70</v>
      </c>
      <c r="E9766">
        <v>96.32</v>
      </c>
      <c r="F9766">
        <v>230</v>
      </c>
      <c r="G9766">
        <v>7</v>
      </c>
      <c r="I9766">
        <v>29.88</v>
      </c>
      <c r="K9766">
        <v>10</v>
      </c>
      <c r="M9766" t="s">
        <v>32</v>
      </c>
      <c r="N9766" t="s">
        <v>32</v>
      </c>
      <c r="O9766" t="s">
        <v>43</v>
      </c>
      <c r="Q9766">
        <v>600</v>
      </c>
      <c r="R9766">
        <v>6000</v>
      </c>
      <c r="S9766">
        <v>11000</v>
      </c>
      <c r="AB9766">
        <v>72.44</v>
      </c>
      <c r="AC9766" t="s">
        <v>9818</v>
      </c>
    </row>
    <row r="9767" spans="1:29">
      <c r="A9767" s="1" t="s">
        <v>30</v>
      </c>
      <c r="B9767" s="2">
        <v>42891.243750000001</v>
      </c>
      <c r="C9767">
        <v>71</v>
      </c>
      <c r="D9767">
        <v>70</v>
      </c>
      <c r="E9767">
        <v>96.32</v>
      </c>
      <c r="F9767">
        <v>230</v>
      </c>
      <c r="G9767">
        <v>7</v>
      </c>
      <c r="I9767">
        <v>29.88</v>
      </c>
      <c r="J9767">
        <v>1011.2</v>
      </c>
      <c r="K9767">
        <v>8</v>
      </c>
      <c r="M9767" t="s">
        <v>32</v>
      </c>
      <c r="N9767" t="s">
        <v>43</v>
      </c>
      <c r="Q9767">
        <v>500</v>
      </c>
      <c r="R9767">
        <v>11000</v>
      </c>
      <c r="AB9767">
        <v>72.44</v>
      </c>
      <c r="AC9767" t="s">
        <v>9819</v>
      </c>
    </row>
    <row r="9768" spans="1:29">
      <c r="A9768" s="1" t="s">
        <v>30</v>
      </c>
      <c r="B9768" s="2">
        <v>42891.263888888891</v>
      </c>
      <c r="C9768">
        <v>71</v>
      </c>
      <c r="D9768">
        <v>70</v>
      </c>
      <c r="E9768">
        <v>96.32</v>
      </c>
      <c r="F9768">
        <v>230</v>
      </c>
      <c r="G9768">
        <v>7</v>
      </c>
      <c r="H9768">
        <v>0.01</v>
      </c>
      <c r="I9768">
        <v>29.88</v>
      </c>
      <c r="K9768">
        <v>7</v>
      </c>
      <c r="M9768" t="s">
        <v>34</v>
      </c>
      <c r="N9768" t="s">
        <v>34</v>
      </c>
      <c r="O9768" t="s">
        <v>43</v>
      </c>
      <c r="Q9768">
        <v>500</v>
      </c>
      <c r="R9768">
        <v>7500</v>
      </c>
      <c r="S9768">
        <v>11000</v>
      </c>
      <c r="U9768" t="e" cm="1">
        <f t="array" ref="U9768">-RA</f>
        <v>#NAME?</v>
      </c>
      <c r="AB9768">
        <v>72.44</v>
      </c>
      <c r="AC9768" t="s">
        <v>9820</v>
      </c>
    </row>
    <row r="9769" spans="1:29">
      <c r="A9769" s="1" t="s">
        <v>30</v>
      </c>
      <c r="B9769" s="2">
        <v>42891.285416666666</v>
      </c>
      <c r="C9769">
        <v>72</v>
      </c>
      <c r="D9769">
        <v>71</v>
      </c>
      <c r="E9769">
        <v>96.99</v>
      </c>
      <c r="F9769">
        <v>230</v>
      </c>
      <c r="G9769">
        <v>6</v>
      </c>
      <c r="H9769">
        <v>0.01</v>
      </c>
      <c r="I9769">
        <v>29.87</v>
      </c>
      <c r="J9769">
        <v>1011.1</v>
      </c>
      <c r="K9769">
        <v>7</v>
      </c>
      <c r="M9769" t="s">
        <v>32</v>
      </c>
      <c r="N9769" t="s">
        <v>32</v>
      </c>
      <c r="O9769" t="s">
        <v>43</v>
      </c>
      <c r="Q9769">
        <v>600</v>
      </c>
      <c r="R9769">
        <v>8000</v>
      </c>
      <c r="S9769">
        <v>11000</v>
      </c>
      <c r="U9769" t="e" cm="1">
        <f t="array" ref="U9769">-RA</f>
        <v>#NAME?</v>
      </c>
      <c r="AB9769">
        <v>73.459999999999994</v>
      </c>
      <c r="AC9769" t="s">
        <v>9821</v>
      </c>
    </row>
    <row r="9770" spans="1:29">
      <c r="A9770" s="1" t="s">
        <v>30</v>
      </c>
      <c r="B9770" s="2">
        <v>42891.32708333333</v>
      </c>
      <c r="C9770">
        <v>73</v>
      </c>
      <c r="D9770">
        <v>71</v>
      </c>
      <c r="E9770">
        <v>93.77</v>
      </c>
      <c r="F9770">
        <v>230</v>
      </c>
      <c r="G9770">
        <v>8</v>
      </c>
      <c r="H9770">
        <v>0.01</v>
      </c>
      <c r="I9770">
        <v>29.87</v>
      </c>
      <c r="J9770">
        <v>1010.9</v>
      </c>
      <c r="K9770">
        <v>5</v>
      </c>
      <c r="M9770" t="s">
        <v>32</v>
      </c>
      <c r="N9770" t="s">
        <v>43</v>
      </c>
      <c r="Q9770">
        <v>600</v>
      </c>
      <c r="R9770">
        <v>1200</v>
      </c>
      <c r="U9770" t="e" cm="1">
        <f t="array" ref="U9770">-RA BR</f>
        <v>#NAME?</v>
      </c>
      <c r="AB9770">
        <v>74.41</v>
      </c>
      <c r="AC9770" t="s">
        <v>9822</v>
      </c>
    </row>
    <row r="9771" spans="1:29">
      <c r="A9771" s="1" t="s">
        <v>30</v>
      </c>
      <c r="B9771" s="2">
        <v>42891.368750000001</v>
      </c>
      <c r="C9771">
        <v>73</v>
      </c>
      <c r="D9771">
        <v>72</v>
      </c>
      <c r="E9771">
        <v>96.68</v>
      </c>
      <c r="F9771">
        <v>240</v>
      </c>
      <c r="G9771">
        <v>6</v>
      </c>
      <c r="H9771">
        <v>0.02</v>
      </c>
      <c r="I9771">
        <v>29.86</v>
      </c>
      <c r="J9771">
        <v>1010.6</v>
      </c>
      <c r="K9771">
        <v>4</v>
      </c>
      <c r="M9771" t="s">
        <v>34</v>
      </c>
      <c r="N9771" t="s">
        <v>32</v>
      </c>
      <c r="O9771" t="s">
        <v>32</v>
      </c>
      <c r="P9771" t="s">
        <v>43</v>
      </c>
      <c r="Q9771">
        <v>500</v>
      </c>
      <c r="R9771">
        <v>4000</v>
      </c>
      <c r="S9771">
        <v>11000</v>
      </c>
      <c r="T9771">
        <v>13000</v>
      </c>
      <c r="U9771" t="e" cm="1">
        <f t="array" ref="U9771">-RA BR</f>
        <v>#NAME?</v>
      </c>
      <c r="AB9771">
        <v>74.540000000000006</v>
      </c>
      <c r="AC9771" t="s">
        <v>9823</v>
      </c>
    </row>
    <row r="9772" spans="1:29">
      <c r="A9772" s="1" t="s">
        <v>30</v>
      </c>
      <c r="B9772" s="2">
        <v>42891.406944444447</v>
      </c>
      <c r="C9772">
        <v>75.2</v>
      </c>
      <c r="D9772">
        <v>73.400000000000006</v>
      </c>
      <c r="E9772">
        <v>94.14</v>
      </c>
      <c r="F9772">
        <v>220</v>
      </c>
      <c r="G9772">
        <v>8</v>
      </c>
      <c r="H9772">
        <v>0.01</v>
      </c>
      <c r="I9772">
        <v>29.85</v>
      </c>
      <c r="K9772">
        <v>8</v>
      </c>
      <c r="M9772" t="s">
        <v>32</v>
      </c>
      <c r="N9772" t="s">
        <v>32</v>
      </c>
      <c r="O9772" t="s">
        <v>32</v>
      </c>
      <c r="P9772" t="s">
        <v>43</v>
      </c>
      <c r="Q9772">
        <v>600</v>
      </c>
      <c r="R9772">
        <v>2200</v>
      </c>
      <c r="S9772">
        <v>11000</v>
      </c>
      <c r="T9772">
        <v>15000</v>
      </c>
      <c r="AB9772">
        <v>76.84</v>
      </c>
      <c r="AC9772" t="s">
        <v>9824</v>
      </c>
    </row>
    <row r="9773" spans="1:29">
      <c r="A9773" s="1" t="s">
        <v>30</v>
      </c>
      <c r="B9773" s="2">
        <v>42891.410416666666</v>
      </c>
      <c r="C9773">
        <v>75</v>
      </c>
      <c r="D9773">
        <v>72</v>
      </c>
      <c r="E9773">
        <v>90.4</v>
      </c>
      <c r="F9773">
        <v>230</v>
      </c>
      <c r="G9773">
        <v>8</v>
      </c>
      <c r="H9773">
        <v>0.01</v>
      </c>
      <c r="I9773">
        <v>29.84</v>
      </c>
      <c r="J9773">
        <v>1010.1</v>
      </c>
      <c r="K9773">
        <v>8</v>
      </c>
      <c r="M9773" t="s">
        <v>32</v>
      </c>
      <c r="N9773" t="s">
        <v>32</v>
      </c>
      <c r="O9773" t="s">
        <v>32</v>
      </c>
      <c r="P9773" t="s">
        <v>43</v>
      </c>
      <c r="Q9773">
        <v>600</v>
      </c>
      <c r="R9773">
        <v>2200</v>
      </c>
      <c r="S9773">
        <v>11000</v>
      </c>
      <c r="T9773">
        <v>15000</v>
      </c>
      <c r="AB9773">
        <v>76.45</v>
      </c>
      <c r="AC9773" t="s">
        <v>9825</v>
      </c>
    </row>
    <row r="9774" spans="1:29">
      <c r="A9774" s="1" t="s">
        <v>30</v>
      </c>
      <c r="B9774" s="2">
        <v>42891.45208333333</v>
      </c>
      <c r="C9774">
        <v>78</v>
      </c>
      <c r="D9774">
        <v>73</v>
      </c>
      <c r="E9774">
        <v>84.36</v>
      </c>
      <c r="F9774">
        <v>220</v>
      </c>
      <c r="G9774">
        <v>8</v>
      </c>
      <c r="H9774">
        <v>0</v>
      </c>
      <c r="I9774">
        <v>29.83</v>
      </c>
      <c r="J9774">
        <v>1009.6</v>
      </c>
      <c r="K9774">
        <v>10</v>
      </c>
      <c r="M9774" t="s">
        <v>32</v>
      </c>
      <c r="N9774" t="s">
        <v>32</v>
      </c>
      <c r="O9774" t="s">
        <v>32</v>
      </c>
      <c r="P9774" t="s">
        <v>43</v>
      </c>
      <c r="Q9774">
        <v>1000</v>
      </c>
      <c r="R9774">
        <v>4500</v>
      </c>
      <c r="S9774">
        <v>9000</v>
      </c>
      <c r="T9774">
        <v>15000</v>
      </c>
      <c r="AB9774">
        <v>80.599999999999994</v>
      </c>
      <c r="AC9774" t="s">
        <v>9826</v>
      </c>
    </row>
    <row r="9775" spans="1:29">
      <c r="A9775" s="1" t="s">
        <v>30</v>
      </c>
      <c r="B9775" s="2">
        <v>42891.493750000001</v>
      </c>
      <c r="C9775">
        <v>76</v>
      </c>
      <c r="D9775">
        <v>74</v>
      </c>
      <c r="E9775">
        <v>93.53</v>
      </c>
      <c r="F9775">
        <v>260</v>
      </c>
      <c r="G9775">
        <v>4</v>
      </c>
      <c r="H9775">
        <v>0.24</v>
      </c>
      <c r="I9775">
        <v>29.8</v>
      </c>
      <c r="J9775">
        <v>1008.7</v>
      </c>
      <c r="K9775">
        <v>8</v>
      </c>
      <c r="M9775" t="s">
        <v>34</v>
      </c>
      <c r="N9775" t="s">
        <v>32</v>
      </c>
      <c r="O9775" t="s">
        <v>32</v>
      </c>
      <c r="P9775" t="s">
        <v>43</v>
      </c>
      <c r="Q9775">
        <v>1000</v>
      </c>
      <c r="R9775">
        <v>4000</v>
      </c>
      <c r="S9775">
        <v>9000</v>
      </c>
      <c r="T9775">
        <v>15000</v>
      </c>
      <c r="U9775" t="e" cm="1">
        <f t="array" ref="U9775">-RA</f>
        <v>#NAME?</v>
      </c>
      <c r="AB9775">
        <v>77.59</v>
      </c>
      <c r="AC9775" t="s">
        <v>9827</v>
      </c>
    </row>
    <row r="9776" spans="1:29">
      <c r="A9776" s="1" t="s">
        <v>30</v>
      </c>
      <c r="B9776" s="2">
        <v>42891.520833333336</v>
      </c>
      <c r="C9776">
        <v>78</v>
      </c>
      <c r="D9776">
        <v>73</v>
      </c>
      <c r="E9776">
        <v>84.36</v>
      </c>
      <c r="F9776">
        <v>210</v>
      </c>
      <c r="G9776">
        <v>11</v>
      </c>
      <c r="I9776">
        <v>29.78</v>
      </c>
      <c r="K9776">
        <v>2.5</v>
      </c>
      <c r="L9776">
        <v>16</v>
      </c>
      <c r="M9776" t="s">
        <v>34</v>
      </c>
      <c r="N9776" t="s">
        <v>32</v>
      </c>
      <c r="O9776" t="s">
        <v>32</v>
      </c>
      <c r="P9776" t="s">
        <v>43</v>
      </c>
      <c r="Q9776">
        <v>1000</v>
      </c>
      <c r="R9776">
        <v>1800</v>
      </c>
      <c r="S9776">
        <v>5500</v>
      </c>
      <c r="T9776">
        <v>15000</v>
      </c>
      <c r="U9776" t="s">
        <v>496</v>
      </c>
      <c r="AB9776">
        <v>80.599999999999994</v>
      </c>
      <c r="AC9776" t="s">
        <v>9828</v>
      </c>
    </row>
    <row r="9777" spans="1:29">
      <c r="A9777" s="1" t="s">
        <v>30</v>
      </c>
      <c r="B9777" s="2">
        <v>42891.52847222222</v>
      </c>
      <c r="C9777">
        <v>74</v>
      </c>
      <c r="D9777">
        <v>72</v>
      </c>
      <c r="E9777">
        <v>93.79</v>
      </c>
      <c r="F9777">
        <v>240</v>
      </c>
      <c r="G9777">
        <v>10</v>
      </c>
      <c r="H9777">
        <v>7.0000000000000007E-2</v>
      </c>
      <c r="I9777">
        <v>29.78</v>
      </c>
      <c r="K9777">
        <v>2</v>
      </c>
      <c r="L9777">
        <v>15</v>
      </c>
      <c r="M9777" t="s">
        <v>32</v>
      </c>
      <c r="N9777" t="s">
        <v>32</v>
      </c>
      <c r="O9777" t="s">
        <v>32</v>
      </c>
      <c r="P9777" t="s">
        <v>43</v>
      </c>
      <c r="Q9777">
        <v>1200</v>
      </c>
      <c r="R9777">
        <v>4500</v>
      </c>
      <c r="S9777">
        <v>8000</v>
      </c>
      <c r="T9777">
        <v>15000</v>
      </c>
      <c r="U9777" t="e" cm="1">
        <f t="array" ref="U9777">+TSRA BR</f>
        <v>#NAME?</v>
      </c>
      <c r="AB9777">
        <v>75.400000000000006</v>
      </c>
      <c r="AC9777" t="s">
        <v>9829</v>
      </c>
    </row>
    <row r="9778" spans="1:29">
      <c r="A9778" s="1" t="s">
        <v>30</v>
      </c>
      <c r="B9778" s="2">
        <v>42891.535416666666</v>
      </c>
      <c r="C9778">
        <v>73</v>
      </c>
      <c r="D9778">
        <v>72</v>
      </c>
      <c r="E9778">
        <v>96.68</v>
      </c>
      <c r="F9778">
        <v>230</v>
      </c>
      <c r="G9778">
        <v>6</v>
      </c>
      <c r="H9778">
        <v>0.2</v>
      </c>
      <c r="I9778">
        <v>29.78</v>
      </c>
      <c r="J9778">
        <v>1008.1</v>
      </c>
      <c r="K9778">
        <v>2</v>
      </c>
      <c r="M9778" t="s">
        <v>34</v>
      </c>
      <c r="N9778" t="s">
        <v>32</v>
      </c>
      <c r="O9778" t="s">
        <v>32</v>
      </c>
      <c r="P9778" t="s">
        <v>43</v>
      </c>
      <c r="Q9778">
        <v>1200</v>
      </c>
      <c r="R9778">
        <v>2400</v>
      </c>
      <c r="S9778">
        <v>8000</v>
      </c>
      <c r="T9778">
        <v>15000</v>
      </c>
      <c r="U9778" t="e" cm="1">
        <f t="array" ref="U9778">+TSRA BR</f>
        <v>#NAME?</v>
      </c>
      <c r="AB9778">
        <v>74.540000000000006</v>
      </c>
      <c r="AC9778" t="s">
        <v>9830</v>
      </c>
    </row>
    <row r="9779" spans="1:29">
      <c r="A9779" s="1" t="s">
        <v>30</v>
      </c>
      <c r="B9779" s="2">
        <v>42891.54791666667</v>
      </c>
      <c r="C9779">
        <v>76</v>
      </c>
      <c r="D9779">
        <v>73</v>
      </c>
      <c r="E9779">
        <v>90.74</v>
      </c>
      <c r="F9779">
        <v>220</v>
      </c>
      <c r="G9779">
        <v>9</v>
      </c>
      <c r="H9779">
        <v>0.1</v>
      </c>
      <c r="I9779">
        <v>29.78</v>
      </c>
      <c r="K9779">
        <v>10</v>
      </c>
      <c r="L9779">
        <v>23</v>
      </c>
      <c r="M9779" t="s">
        <v>31</v>
      </c>
      <c r="N9779" t="s">
        <v>34</v>
      </c>
      <c r="O9779" t="s">
        <v>32</v>
      </c>
      <c r="P9779" t="s">
        <v>32</v>
      </c>
      <c r="Q9779">
        <v>1200</v>
      </c>
      <c r="R9779">
        <v>2400</v>
      </c>
      <c r="S9779">
        <v>4000</v>
      </c>
      <c r="T9779">
        <v>13000</v>
      </c>
      <c r="U9779" t="s">
        <v>115</v>
      </c>
      <c r="AB9779">
        <v>77.45</v>
      </c>
      <c r="AC9779" t="s">
        <v>9831</v>
      </c>
    </row>
    <row r="9780" spans="1:29">
      <c r="A9780" s="1" t="s">
        <v>30</v>
      </c>
      <c r="B9780" s="2">
        <v>42891.563888888886</v>
      </c>
      <c r="C9780">
        <v>79</v>
      </c>
      <c r="D9780">
        <v>75</v>
      </c>
      <c r="E9780">
        <v>87.58</v>
      </c>
      <c r="F9780">
        <v>270</v>
      </c>
      <c r="G9780">
        <v>7</v>
      </c>
      <c r="H9780">
        <v>0.1</v>
      </c>
      <c r="I9780">
        <v>29.77</v>
      </c>
      <c r="K9780">
        <v>10</v>
      </c>
      <c r="M9780" t="s">
        <v>34</v>
      </c>
      <c r="N9780" t="s">
        <v>34</v>
      </c>
      <c r="O9780" t="s">
        <v>32</v>
      </c>
      <c r="P9780" t="s">
        <v>32</v>
      </c>
      <c r="Q9780">
        <v>1000</v>
      </c>
      <c r="R9780">
        <v>4000</v>
      </c>
      <c r="S9780">
        <v>8500</v>
      </c>
      <c r="T9780">
        <v>13000</v>
      </c>
      <c r="AB9780">
        <v>82.79</v>
      </c>
      <c r="AC9780" t="s">
        <v>9832</v>
      </c>
    </row>
    <row r="9781" spans="1:29">
      <c r="A9781" s="1" t="s">
        <v>30</v>
      </c>
      <c r="B9781" s="2">
        <v>42891.57708333333</v>
      </c>
      <c r="C9781">
        <v>80</v>
      </c>
      <c r="D9781">
        <v>74</v>
      </c>
      <c r="E9781">
        <v>81.42</v>
      </c>
      <c r="F9781">
        <v>260</v>
      </c>
      <c r="G9781">
        <v>9</v>
      </c>
      <c r="H9781">
        <v>0.1</v>
      </c>
      <c r="I9781">
        <v>29.76</v>
      </c>
      <c r="J9781">
        <v>1007.2</v>
      </c>
      <c r="K9781">
        <v>10</v>
      </c>
      <c r="L9781">
        <v>15</v>
      </c>
      <c r="M9781" t="s">
        <v>34</v>
      </c>
      <c r="N9781" t="s">
        <v>34</v>
      </c>
      <c r="O9781" t="s">
        <v>32</v>
      </c>
      <c r="P9781" t="s">
        <v>32</v>
      </c>
      <c r="Q9781">
        <v>1400</v>
      </c>
      <c r="R9781">
        <v>7500</v>
      </c>
      <c r="S9781">
        <v>12000</v>
      </c>
      <c r="T9781">
        <v>25000</v>
      </c>
      <c r="AB9781">
        <v>84.64</v>
      </c>
      <c r="AC9781" t="s">
        <v>9833</v>
      </c>
    </row>
    <row r="9782" spans="1:29">
      <c r="A9782" s="1" t="s">
        <v>30</v>
      </c>
      <c r="B9782" s="2">
        <v>42891.618750000001</v>
      </c>
      <c r="C9782">
        <v>82</v>
      </c>
      <c r="D9782">
        <v>73</v>
      </c>
      <c r="E9782">
        <v>74.239999999999995</v>
      </c>
      <c r="F9782">
        <v>240</v>
      </c>
      <c r="G9782">
        <v>8</v>
      </c>
      <c r="H9782">
        <v>0</v>
      </c>
      <c r="I9782">
        <v>29.73</v>
      </c>
      <c r="J9782">
        <v>1006.2</v>
      </c>
      <c r="K9782">
        <v>10</v>
      </c>
      <c r="L9782">
        <v>17</v>
      </c>
      <c r="M9782" t="s">
        <v>34</v>
      </c>
      <c r="N9782" t="s">
        <v>34</v>
      </c>
      <c r="O9782" t="s">
        <v>32</v>
      </c>
      <c r="P9782" t="s">
        <v>32</v>
      </c>
      <c r="Q9782">
        <v>2000</v>
      </c>
      <c r="R9782">
        <v>8000</v>
      </c>
      <c r="S9782">
        <v>15000</v>
      </c>
      <c r="T9782">
        <v>25000</v>
      </c>
      <c r="AB9782">
        <v>87.39</v>
      </c>
      <c r="AC9782" t="s">
        <v>9834</v>
      </c>
    </row>
    <row r="9783" spans="1:29">
      <c r="A9783" s="1" t="s">
        <v>30</v>
      </c>
      <c r="B9783" s="2">
        <v>42891.660416666666</v>
      </c>
      <c r="C9783">
        <v>83</v>
      </c>
      <c r="D9783">
        <v>75</v>
      </c>
      <c r="E9783">
        <v>77.12</v>
      </c>
      <c r="F9783">
        <v>250</v>
      </c>
      <c r="G9783">
        <v>7</v>
      </c>
      <c r="I9783">
        <v>29.7</v>
      </c>
      <c r="J9783">
        <v>1005.3</v>
      </c>
      <c r="K9783">
        <v>10</v>
      </c>
      <c r="M9783" t="s">
        <v>34</v>
      </c>
      <c r="N9783" t="s">
        <v>32</v>
      </c>
      <c r="O9783" t="s">
        <v>32</v>
      </c>
      <c r="P9783" t="s">
        <v>32</v>
      </c>
      <c r="Q9783">
        <v>3000</v>
      </c>
      <c r="R9783">
        <v>7000</v>
      </c>
      <c r="S9783">
        <v>10000</v>
      </c>
      <c r="T9783">
        <v>25000</v>
      </c>
      <c r="U9783" t="e" cm="1">
        <f t="array" ref="U9783">-RA</f>
        <v>#NAME?</v>
      </c>
      <c r="AB9783">
        <v>90.18</v>
      </c>
      <c r="AC9783" t="s">
        <v>9835</v>
      </c>
    </row>
    <row r="9784" spans="1:29">
      <c r="A9784" s="1" t="s">
        <v>30</v>
      </c>
      <c r="B9784" s="2">
        <v>42891.70208333333</v>
      </c>
      <c r="C9784">
        <v>76</v>
      </c>
      <c r="D9784">
        <v>73</v>
      </c>
      <c r="E9784">
        <v>90.74</v>
      </c>
      <c r="F9784">
        <v>310</v>
      </c>
      <c r="G9784">
        <v>8</v>
      </c>
      <c r="H9784">
        <v>0.14000000000000001</v>
      </c>
      <c r="I9784">
        <v>29.71</v>
      </c>
      <c r="J9784">
        <v>1005.4</v>
      </c>
      <c r="K9784">
        <v>6</v>
      </c>
      <c r="M9784" t="s">
        <v>31</v>
      </c>
      <c r="N9784" t="s">
        <v>32</v>
      </c>
      <c r="O9784" t="s">
        <v>32</v>
      </c>
      <c r="P9784" t="s">
        <v>32</v>
      </c>
      <c r="Q9784">
        <v>1600</v>
      </c>
      <c r="R9784">
        <v>3100</v>
      </c>
      <c r="S9784">
        <v>10000</v>
      </c>
      <c r="T9784">
        <v>25000</v>
      </c>
      <c r="U9784" t="e" cm="1">
        <f t="array" ref="U9784">-RA BR</f>
        <v>#NAME?</v>
      </c>
      <c r="AB9784">
        <v>77.45</v>
      </c>
      <c r="AC9784" t="s">
        <v>9836</v>
      </c>
    </row>
    <row r="9785" spans="1:29">
      <c r="A9785" s="1" t="s">
        <v>30</v>
      </c>
      <c r="B9785" s="2">
        <v>42891.743750000001</v>
      </c>
      <c r="C9785">
        <v>80</v>
      </c>
      <c r="D9785">
        <v>75</v>
      </c>
      <c r="E9785">
        <v>84.47</v>
      </c>
      <c r="G9785">
        <v>3</v>
      </c>
      <c r="H9785">
        <v>0.05</v>
      </c>
      <c r="I9785">
        <v>29.68</v>
      </c>
      <c r="J9785">
        <v>1004.5</v>
      </c>
      <c r="K9785">
        <v>10</v>
      </c>
      <c r="M9785" t="s">
        <v>31</v>
      </c>
      <c r="N9785" t="s">
        <v>34</v>
      </c>
      <c r="O9785" t="s">
        <v>34</v>
      </c>
      <c r="P9785" t="s">
        <v>32</v>
      </c>
      <c r="Q9785">
        <v>1600</v>
      </c>
      <c r="R9785">
        <v>5000</v>
      </c>
      <c r="S9785">
        <v>7000</v>
      </c>
      <c r="T9785">
        <v>25000</v>
      </c>
      <c r="AB9785">
        <v>85.09</v>
      </c>
      <c r="AC9785" t="s">
        <v>9837</v>
      </c>
    </row>
    <row r="9786" spans="1:29">
      <c r="A9786" s="1" t="s">
        <v>30</v>
      </c>
      <c r="B9786" s="2">
        <v>42891.772916666669</v>
      </c>
      <c r="C9786">
        <v>73</v>
      </c>
      <c r="D9786">
        <v>69</v>
      </c>
      <c r="E9786">
        <v>87.59</v>
      </c>
      <c r="F9786">
        <v>30</v>
      </c>
      <c r="G9786">
        <v>8</v>
      </c>
      <c r="H9786">
        <v>0</v>
      </c>
      <c r="I9786">
        <v>29.69</v>
      </c>
      <c r="K9786">
        <v>10</v>
      </c>
      <c r="L9786">
        <v>17</v>
      </c>
      <c r="M9786" t="s">
        <v>31</v>
      </c>
      <c r="N9786" t="s">
        <v>34</v>
      </c>
      <c r="O9786" t="s">
        <v>32</v>
      </c>
      <c r="P9786" t="s">
        <v>32</v>
      </c>
      <c r="Q9786">
        <v>900</v>
      </c>
      <c r="R9786">
        <v>1900</v>
      </c>
      <c r="S9786">
        <v>3300</v>
      </c>
      <c r="T9786">
        <v>25000</v>
      </c>
      <c r="AB9786">
        <v>74.12</v>
      </c>
      <c r="AC9786" t="s">
        <v>9838</v>
      </c>
    </row>
    <row r="9787" spans="1:29">
      <c r="A9787" s="1" t="s">
        <v>30</v>
      </c>
      <c r="B9787" s="2">
        <v>42891.785416666666</v>
      </c>
      <c r="C9787">
        <v>72</v>
      </c>
      <c r="D9787">
        <v>69</v>
      </c>
      <c r="E9787">
        <v>90.59</v>
      </c>
      <c r="F9787">
        <v>30</v>
      </c>
      <c r="G9787">
        <v>9</v>
      </c>
      <c r="I9787">
        <v>29.69</v>
      </c>
      <c r="J9787">
        <v>1005.1</v>
      </c>
      <c r="K9787">
        <v>10</v>
      </c>
      <c r="M9787" t="s">
        <v>31</v>
      </c>
      <c r="N9787" t="s">
        <v>34</v>
      </c>
      <c r="O9787" t="s">
        <v>32</v>
      </c>
      <c r="P9787" t="s">
        <v>32</v>
      </c>
      <c r="Q9787">
        <v>900</v>
      </c>
      <c r="R9787">
        <v>1900</v>
      </c>
      <c r="S9787">
        <v>3000</v>
      </c>
      <c r="T9787">
        <v>25000</v>
      </c>
      <c r="U9787" t="e" cm="1">
        <f t="array" ref="U9787">-RA</f>
        <v>#NAME?</v>
      </c>
      <c r="AB9787">
        <v>73.16</v>
      </c>
      <c r="AC9787" t="s">
        <v>9839</v>
      </c>
    </row>
    <row r="9788" spans="1:29">
      <c r="A9788" s="1" t="s">
        <v>30</v>
      </c>
      <c r="B9788" s="2">
        <v>42891.79583333333</v>
      </c>
      <c r="C9788">
        <v>70</v>
      </c>
      <c r="D9788">
        <v>69</v>
      </c>
      <c r="E9788">
        <v>96.97</v>
      </c>
      <c r="G9788">
        <v>5</v>
      </c>
      <c r="H9788">
        <v>0.08</v>
      </c>
      <c r="I9788">
        <v>29.71</v>
      </c>
      <c r="K9788">
        <v>3</v>
      </c>
      <c r="M9788" t="s">
        <v>34</v>
      </c>
      <c r="N9788" t="s">
        <v>32</v>
      </c>
      <c r="O9788" t="s">
        <v>32</v>
      </c>
      <c r="P9788" t="s">
        <v>32</v>
      </c>
      <c r="Q9788">
        <v>900</v>
      </c>
      <c r="R9788">
        <v>2800</v>
      </c>
      <c r="S9788">
        <v>5000</v>
      </c>
      <c r="T9788">
        <v>25000</v>
      </c>
      <c r="U9788" t="s">
        <v>496</v>
      </c>
      <c r="AB9788">
        <v>70</v>
      </c>
      <c r="AC9788" t="s">
        <v>9840</v>
      </c>
    </row>
    <row r="9789" spans="1:29">
      <c r="A9789" s="1" t="s">
        <v>30</v>
      </c>
      <c r="B9789" s="2">
        <v>42891.82708333333</v>
      </c>
      <c r="C9789">
        <v>69</v>
      </c>
      <c r="D9789">
        <v>68</v>
      </c>
      <c r="E9789">
        <v>96.29</v>
      </c>
      <c r="F9789">
        <v>0</v>
      </c>
      <c r="G9789">
        <v>0</v>
      </c>
      <c r="H9789">
        <v>0.27</v>
      </c>
      <c r="I9789">
        <v>29.72</v>
      </c>
      <c r="J9789">
        <v>1005.9</v>
      </c>
      <c r="K9789">
        <v>4</v>
      </c>
      <c r="M9789" t="s">
        <v>31</v>
      </c>
      <c r="N9789" t="s">
        <v>32</v>
      </c>
      <c r="O9789" t="s">
        <v>43</v>
      </c>
      <c r="Q9789">
        <v>600</v>
      </c>
      <c r="R9789">
        <v>2900</v>
      </c>
      <c r="S9789">
        <v>7500</v>
      </c>
      <c r="U9789" t="s">
        <v>496</v>
      </c>
      <c r="AB9789">
        <v>69.099999999999994</v>
      </c>
      <c r="AC9789" t="s">
        <v>9841</v>
      </c>
    </row>
    <row r="9790" spans="1:29">
      <c r="A9790" s="1" t="s">
        <v>30</v>
      </c>
      <c r="B9790" s="2">
        <v>42891.845138888886</v>
      </c>
      <c r="C9790">
        <v>69</v>
      </c>
      <c r="D9790">
        <v>68</v>
      </c>
      <c r="E9790">
        <v>96.29</v>
      </c>
      <c r="F9790">
        <v>350</v>
      </c>
      <c r="G9790">
        <v>5</v>
      </c>
      <c r="H9790">
        <v>0.08</v>
      </c>
      <c r="I9790">
        <v>29.73</v>
      </c>
      <c r="K9790">
        <v>7</v>
      </c>
      <c r="M9790" t="s">
        <v>34</v>
      </c>
      <c r="N9790" t="s">
        <v>32</v>
      </c>
      <c r="O9790" t="s">
        <v>43</v>
      </c>
      <c r="Q9790">
        <v>900</v>
      </c>
      <c r="R9790">
        <v>3500</v>
      </c>
      <c r="S9790">
        <v>7000</v>
      </c>
      <c r="U9790" t="e" cm="1">
        <f t="array" ref="U9790">-TSRA</f>
        <v>#NAME?</v>
      </c>
      <c r="AB9790">
        <v>69.099999999999994</v>
      </c>
      <c r="AC9790" t="s">
        <v>9842</v>
      </c>
    </row>
    <row r="9791" spans="1:29">
      <c r="A9791" s="1" t="s">
        <v>30</v>
      </c>
      <c r="B9791" s="2">
        <v>42891.859722222223</v>
      </c>
      <c r="C9791">
        <v>68</v>
      </c>
      <c r="D9791">
        <v>67</v>
      </c>
      <c r="E9791">
        <v>96.28</v>
      </c>
      <c r="F9791">
        <v>240</v>
      </c>
      <c r="G9791">
        <v>9</v>
      </c>
      <c r="H9791">
        <v>0.19</v>
      </c>
      <c r="I9791">
        <v>29.74</v>
      </c>
      <c r="K9791">
        <v>2</v>
      </c>
      <c r="M9791" t="s">
        <v>31</v>
      </c>
      <c r="N9791" t="s">
        <v>32</v>
      </c>
      <c r="O9791" t="s">
        <v>43</v>
      </c>
      <c r="Q9791">
        <v>900</v>
      </c>
      <c r="R9791">
        <v>3000</v>
      </c>
      <c r="S9791">
        <v>7000</v>
      </c>
      <c r="U9791" t="e" cm="1">
        <f t="array" ref="U9791">+TSRA BR</f>
        <v>#NAME?</v>
      </c>
      <c r="AB9791">
        <v>68</v>
      </c>
      <c r="AC9791" t="s">
        <v>9843</v>
      </c>
    </row>
    <row r="9792" spans="1:29">
      <c r="A9792" s="1" t="s">
        <v>30</v>
      </c>
      <c r="B9792" s="2">
        <v>42891.868750000001</v>
      </c>
      <c r="C9792">
        <v>67</v>
      </c>
      <c r="D9792">
        <v>67</v>
      </c>
      <c r="E9792">
        <v>100</v>
      </c>
      <c r="F9792">
        <v>260</v>
      </c>
      <c r="G9792">
        <v>4</v>
      </c>
      <c r="H9792">
        <v>0.26</v>
      </c>
      <c r="I9792">
        <v>29.73</v>
      </c>
      <c r="J9792">
        <v>1006.5</v>
      </c>
      <c r="K9792">
        <v>4</v>
      </c>
      <c r="M9792" t="s">
        <v>34</v>
      </c>
      <c r="N9792" t="s">
        <v>32</v>
      </c>
      <c r="O9792" t="s">
        <v>43</v>
      </c>
      <c r="Q9792">
        <v>600</v>
      </c>
      <c r="R9792">
        <v>2900</v>
      </c>
      <c r="S9792">
        <v>6500</v>
      </c>
      <c r="U9792" t="s">
        <v>440</v>
      </c>
      <c r="AB9792">
        <v>66.900000000000006</v>
      </c>
      <c r="AC9792" t="s">
        <v>9844</v>
      </c>
    </row>
    <row r="9793" spans="1:29">
      <c r="A9793" s="1" t="s">
        <v>30</v>
      </c>
      <c r="B9793" s="2">
        <v>42891.884027777778</v>
      </c>
      <c r="C9793">
        <v>68</v>
      </c>
      <c r="D9793">
        <v>66</v>
      </c>
      <c r="E9793">
        <v>93.32</v>
      </c>
      <c r="F9793">
        <v>0</v>
      </c>
      <c r="G9793">
        <v>0</v>
      </c>
      <c r="H9793">
        <v>0.06</v>
      </c>
      <c r="I9793">
        <v>29.73</v>
      </c>
      <c r="K9793">
        <v>5</v>
      </c>
      <c r="M9793" t="s">
        <v>31</v>
      </c>
      <c r="N9793" t="s">
        <v>34</v>
      </c>
      <c r="O9793" t="s">
        <v>32</v>
      </c>
      <c r="P9793" t="s">
        <v>43</v>
      </c>
      <c r="Q9793">
        <v>600</v>
      </c>
      <c r="R9793">
        <v>2800</v>
      </c>
      <c r="S9793">
        <v>9000</v>
      </c>
      <c r="T9793">
        <v>13000</v>
      </c>
      <c r="U9793" t="s">
        <v>496</v>
      </c>
      <c r="AB9793">
        <v>68</v>
      </c>
      <c r="AC9793" t="s">
        <v>9845</v>
      </c>
    </row>
    <row r="9794" spans="1:29">
      <c r="A9794" s="1" t="s">
        <v>30</v>
      </c>
      <c r="B9794" s="2">
        <v>42891.910416666666</v>
      </c>
      <c r="C9794">
        <v>67</v>
      </c>
      <c r="D9794">
        <v>66</v>
      </c>
      <c r="E9794">
        <v>96.93</v>
      </c>
      <c r="F9794">
        <v>0</v>
      </c>
      <c r="G9794">
        <v>0</v>
      </c>
      <c r="H9794">
        <v>0.16</v>
      </c>
      <c r="I9794">
        <v>29.73</v>
      </c>
      <c r="J9794">
        <v>1006.2</v>
      </c>
      <c r="K9794">
        <v>4</v>
      </c>
      <c r="M9794" t="s">
        <v>31</v>
      </c>
      <c r="N9794" t="s">
        <v>34</v>
      </c>
      <c r="O9794" t="s">
        <v>32</v>
      </c>
      <c r="P9794" t="s">
        <v>43</v>
      </c>
      <c r="Q9794">
        <v>700</v>
      </c>
      <c r="R9794">
        <v>2800</v>
      </c>
      <c r="S9794">
        <v>10000</v>
      </c>
      <c r="T9794">
        <v>13000</v>
      </c>
      <c r="U9794" t="s">
        <v>496</v>
      </c>
      <c r="AB9794">
        <v>66.900000000000006</v>
      </c>
      <c r="AC9794" t="s">
        <v>9846</v>
      </c>
    </row>
    <row r="9795" spans="1:29">
      <c r="A9795" s="1" t="s">
        <v>30</v>
      </c>
      <c r="B9795" s="2">
        <v>42891.945833333331</v>
      </c>
      <c r="C9795">
        <v>68</v>
      </c>
      <c r="D9795">
        <v>67</v>
      </c>
      <c r="E9795">
        <v>96.28</v>
      </c>
      <c r="F9795">
        <v>330</v>
      </c>
      <c r="G9795">
        <v>3</v>
      </c>
      <c r="H9795">
        <v>7.0000000000000007E-2</v>
      </c>
      <c r="I9795">
        <v>29.76</v>
      </c>
      <c r="K9795">
        <v>10</v>
      </c>
      <c r="M9795" t="s">
        <v>31</v>
      </c>
      <c r="N9795" t="s">
        <v>32</v>
      </c>
      <c r="O9795" t="s">
        <v>32</v>
      </c>
      <c r="Q9795">
        <v>700</v>
      </c>
      <c r="R9795">
        <v>1400</v>
      </c>
      <c r="S9795">
        <v>3300</v>
      </c>
      <c r="AB9795">
        <v>68</v>
      </c>
      <c r="AC9795" t="s">
        <v>9847</v>
      </c>
    </row>
    <row r="9796" spans="1:29">
      <c r="A9796" s="1" t="s">
        <v>30</v>
      </c>
      <c r="B9796" s="2">
        <v>42891.95208333333</v>
      </c>
      <c r="C9796">
        <v>68</v>
      </c>
      <c r="D9796">
        <v>67</v>
      </c>
      <c r="E9796">
        <v>96.28</v>
      </c>
      <c r="F9796">
        <v>310</v>
      </c>
      <c r="G9796">
        <v>3</v>
      </c>
      <c r="H9796">
        <v>7.0000000000000007E-2</v>
      </c>
      <c r="I9796">
        <v>29.76</v>
      </c>
      <c r="J9796">
        <v>1007.3</v>
      </c>
      <c r="K9796">
        <v>10</v>
      </c>
      <c r="M9796" t="s">
        <v>31</v>
      </c>
      <c r="N9796" t="s">
        <v>32</v>
      </c>
      <c r="O9796" t="s">
        <v>43</v>
      </c>
      <c r="Q9796">
        <v>700</v>
      </c>
      <c r="R9796">
        <v>1300</v>
      </c>
      <c r="S9796">
        <v>3300</v>
      </c>
      <c r="AB9796">
        <v>68</v>
      </c>
      <c r="AC9796" t="s">
        <v>9848</v>
      </c>
    </row>
    <row r="9797" spans="1:29">
      <c r="A9797" s="1" t="s">
        <v>30</v>
      </c>
      <c r="B9797" s="2">
        <v>42891.955555555556</v>
      </c>
      <c r="C9797">
        <v>68</v>
      </c>
      <c r="D9797">
        <v>67</v>
      </c>
      <c r="E9797">
        <v>96.28</v>
      </c>
      <c r="F9797">
        <v>310</v>
      </c>
      <c r="G9797">
        <v>3</v>
      </c>
      <c r="H9797">
        <v>0</v>
      </c>
      <c r="I9797">
        <v>29.77</v>
      </c>
      <c r="K9797">
        <v>10</v>
      </c>
      <c r="M9797" t="s">
        <v>32</v>
      </c>
      <c r="N9797" t="s">
        <v>43</v>
      </c>
      <c r="Q9797">
        <v>800</v>
      </c>
      <c r="R9797">
        <v>3300</v>
      </c>
      <c r="AB9797">
        <v>68</v>
      </c>
      <c r="AC9797" t="s">
        <v>9849</v>
      </c>
    </row>
    <row r="9798" spans="1:29">
      <c r="A9798" s="1" t="s">
        <v>30</v>
      </c>
      <c r="B9798" s="2">
        <v>42891.959722222222</v>
      </c>
      <c r="C9798">
        <v>68</v>
      </c>
      <c r="D9798">
        <v>67</v>
      </c>
      <c r="E9798">
        <v>96.28</v>
      </c>
      <c r="F9798">
        <v>0</v>
      </c>
      <c r="G9798">
        <v>0</v>
      </c>
      <c r="I9798">
        <v>29.76</v>
      </c>
      <c r="K9798">
        <v>5</v>
      </c>
      <c r="M9798" t="s">
        <v>32</v>
      </c>
      <c r="N9798" t="s">
        <v>43</v>
      </c>
      <c r="Q9798">
        <v>600</v>
      </c>
      <c r="R9798">
        <v>3300</v>
      </c>
      <c r="U9798" t="e" cm="1">
        <f t="array" ref="U9798">-DZ BR</f>
        <v>#NAME?</v>
      </c>
      <c r="AB9798">
        <v>68</v>
      </c>
      <c r="AC9798" t="s">
        <v>9850</v>
      </c>
    </row>
    <row r="9799" spans="1:29">
      <c r="A9799" s="1" t="s">
        <v>30</v>
      </c>
      <c r="B9799" s="2">
        <v>42891.993750000001</v>
      </c>
      <c r="C9799">
        <v>68</v>
      </c>
      <c r="D9799">
        <v>66</v>
      </c>
      <c r="E9799">
        <v>93.32</v>
      </c>
      <c r="F9799">
        <v>0</v>
      </c>
      <c r="G9799">
        <v>0</v>
      </c>
      <c r="I9799">
        <v>29.78</v>
      </c>
      <c r="J9799">
        <v>1008</v>
      </c>
      <c r="K9799">
        <v>10</v>
      </c>
      <c r="M9799" t="s">
        <v>32</v>
      </c>
      <c r="N9799" t="s">
        <v>32</v>
      </c>
      <c r="O9799" t="s">
        <v>43</v>
      </c>
      <c r="Q9799">
        <v>800</v>
      </c>
      <c r="R9799">
        <v>1200</v>
      </c>
      <c r="S9799">
        <v>10000</v>
      </c>
      <c r="AB9799">
        <v>68</v>
      </c>
      <c r="AC9799" t="s">
        <v>9851</v>
      </c>
    </row>
    <row r="9800" spans="1:29">
      <c r="A9800" s="1" t="s">
        <v>30</v>
      </c>
      <c r="B9800" s="2">
        <v>42892.035416666666</v>
      </c>
      <c r="C9800">
        <v>67</v>
      </c>
      <c r="D9800">
        <v>66</v>
      </c>
      <c r="E9800">
        <v>96.93</v>
      </c>
      <c r="F9800">
        <v>320</v>
      </c>
      <c r="G9800">
        <v>3</v>
      </c>
      <c r="I9800">
        <v>29.77</v>
      </c>
      <c r="J9800">
        <v>1007.8</v>
      </c>
      <c r="K9800">
        <v>10</v>
      </c>
      <c r="M9800" t="s">
        <v>31</v>
      </c>
      <c r="N9800" t="s">
        <v>32</v>
      </c>
      <c r="O9800" t="s">
        <v>43</v>
      </c>
      <c r="Q9800">
        <v>400</v>
      </c>
      <c r="R9800">
        <v>1200</v>
      </c>
      <c r="S9800">
        <v>12000</v>
      </c>
      <c r="AB9800">
        <v>66.900000000000006</v>
      </c>
      <c r="AC9800" t="s">
        <v>9852</v>
      </c>
    </row>
    <row r="9801" spans="1:29">
      <c r="A9801" s="1" t="s">
        <v>30</v>
      </c>
      <c r="B9801" s="2">
        <v>42892.059027777781</v>
      </c>
      <c r="C9801">
        <v>67</v>
      </c>
      <c r="D9801">
        <v>66</v>
      </c>
      <c r="E9801">
        <v>96.93</v>
      </c>
      <c r="F9801">
        <v>0</v>
      </c>
      <c r="G9801">
        <v>0</v>
      </c>
      <c r="H9801">
        <v>0</v>
      </c>
      <c r="I9801">
        <v>29.76</v>
      </c>
      <c r="K9801">
        <v>10</v>
      </c>
      <c r="M9801" t="s">
        <v>31</v>
      </c>
      <c r="N9801" t="s">
        <v>31</v>
      </c>
      <c r="O9801" t="s">
        <v>32</v>
      </c>
      <c r="P9801" t="s">
        <v>32</v>
      </c>
      <c r="Q9801">
        <v>400</v>
      </c>
      <c r="R9801">
        <v>1100</v>
      </c>
      <c r="S9801">
        <v>13000</v>
      </c>
      <c r="T9801">
        <v>22000</v>
      </c>
      <c r="AB9801">
        <v>66.900000000000006</v>
      </c>
      <c r="AC9801" t="s">
        <v>9853</v>
      </c>
    </row>
    <row r="9802" spans="1:29">
      <c r="A9802" s="1" t="s">
        <v>30</v>
      </c>
      <c r="B9802" s="2">
        <v>42892.07708333333</v>
      </c>
      <c r="C9802">
        <v>66</v>
      </c>
      <c r="D9802">
        <v>65</v>
      </c>
      <c r="E9802">
        <v>96.24</v>
      </c>
      <c r="F9802">
        <v>270</v>
      </c>
      <c r="G9802">
        <v>3</v>
      </c>
      <c r="H9802">
        <v>0</v>
      </c>
      <c r="I9802">
        <v>29.76</v>
      </c>
      <c r="J9802">
        <v>1007.1</v>
      </c>
      <c r="K9802">
        <v>10</v>
      </c>
      <c r="M9802" t="s">
        <v>31</v>
      </c>
      <c r="N9802" t="s">
        <v>31</v>
      </c>
      <c r="O9802" t="s">
        <v>32</v>
      </c>
      <c r="P9802" t="s">
        <v>32</v>
      </c>
      <c r="Q9802">
        <v>400</v>
      </c>
      <c r="R9802">
        <v>1100</v>
      </c>
      <c r="S9802">
        <v>14000</v>
      </c>
      <c r="T9802">
        <v>22000</v>
      </c>
      <c r="AB9802">
        <v>66</v>
      </c>
      <c r="AC9802" t="s">
        <v>9854</v>
      </c>
    </row>
    <row r="9803" spans="1:29">
      <c r="A9803" s="1" t="s">
        <v>30</v>
      </c>
      <c r="B9803" s="2">
        <v>42892.118750000001</v>
      </c>
      <c r="C9803">
        <v>66</v>
      </c>
      <c r="D9803">
        <v>66</v>
      </c>
      <c r="E9803">
        <v>100</v>
      </c>
      <c r="F9803">
        <v>280</v>
      </c>
      <c r="G9803">
        <v>3</v>
      </c>
      <c r="H9803">
        <v>0</v>
      </c>
      <c r="I9803">
        <v>29.75</v>
      </c>
      <c r="J9803">
        <v>1006.8</v>
      </c>
      <c r="K9803">
        <v>10</v>
      </c>
      <c r="M9803" t="s">
        <v>31</v>
      </c>
      <c r="N9803" t="s">
        <v>32</v>
      </c>
      <c r="Q9803">
        <v>200</v>
      </c>
      <c r="R9803">
        <v>20000</v>
      </c>
      <c r="AB9803">
        <v>66</v>
      </c>
      <c r="AC9803" t="s">
        <v>9855</v>
      </c>
    </row>
    <row r="9804" spans="1:29">
      <c r="A9804" s="1" t="s">
        <v>30</v>
      </c>
      <c r="B9804" s="2">
        <v>42892.160416666666</v>
      </c>
      <c r="C9804">
        <v>65</v>
      </c>
      <c r="D9804">
        <v>64</v>
      </c>
      <c r="E9804">
        <v>96.9</v>
      </c>
      <c r="F9804">
        <v>0</v>
      </c>
      <c r="G9804">
        <v>0</v>
      </c>
      <c r="H9804">
        <v>0</v>
      </c>
      <c r="I9804">
        <v>29.74</v>
      </c>
      <c r="J9804">
        <v>1006.4</v>
      </c>
      <c r="K9804">
        <v>10</v>
      </c>
      <c r="M9804" t="s">
        <v>31</v>
      </c>
      <c r="N9804" t="s">
        <v>32</v>
      </c>
      <c r="Q9804">
        <v>200</v>
      </c>
      <c r="R9804">
        <v>23000</v>
      </c>
      <c r="AB9804">
        <v>64.900000000000006</v>
      </c>
      <c r="AC9804" t="s">
        <v>9856</v>
      </c>
    </row>
    <row r="9805" spans="1:29">
      <c r="A9805" s="1" t="s">
        <v>30</v>
      </c>
      <c r="B9805" s="2">
        <v>42892.20208333333</v>
      </c>
      <c r="C9805">
        <v>65</v>
      </c>
      <c r="D9805">
        <v>64</v>
      </c>
      <c r="E9805">
        <v>96.9</v>
      </c>
      <c r="F9805">
        <v>0</v>
      </c>
      <c r="G9805">
        <v>0</v>
      </c>
      <c r="H9805">
        <v>0</v>
      </c>
      <c r="I9805">
        <v>29.73</v>
      </c>
      <c r="J9805">
        <v>1006.5</v>
      </c>
      <c r="K9805">
        <v>10</v>
      </c>
      <c r="M9805" t="s">
        <v>31</v>
      </c>
      <c r="N9805" t="s">
        <v>31</v>
      </c>
      <c r="O9805" t="s">
        <v>34</v>
      </c>
      <c r="P9805" t="s">
        <v>32</v>
      </c>
      <c r="Q9805">
        <v>200</v>
      </c>
      <c r="R9805">
        <v>15000</v>
      </c>
      <c r="S9805">
        <v>21000</v>
      </c>
      <c r="T9805">
        <v>25000</v>
      </c>
      <c r="AB9805">
        <v>64.900000000000006</v>
      </c>
      <c r="AC9805" t="s">
        <v>9857</v>
      </c>
    </row>
    <row r="9806" spans="1:29">
      <c r="A9806" s="1" t="s">
        <v>30</v>
      </c>
      <c r="B9806" s="2">
        <v>42892.243750000001</v>
      </c>
      <c r="C9806">
        <v>65</v>
      </c>
      <c r="D9806">
        <v>64</v>
      </c>
      <c r="E9806">
        <v>96.9</v>
      </c>
      <c r="F9806">
        <v>0</v>
      </c>
      <c r="G9806">
        <v>0</v>
      </c>
      <c r="H9806">
        <v>0</v>
      </c>
      <c r="I9806">
        <v>29.75</v>
      </c>
      <c r="J9806">
        <v>1006.9</v>
      </c>
      <c r="K9806">
        <v>8</v>
      </c>
      <c r="M9806" t="s">
        <v>31</v>
      </c>
      <c r="N9806" t="s">
        <v>32</v>
      </c>
      <c r="O9806" t="s">
        <v>32</v>
      </c>
      <c r="Q9806">
        <v>12000</v>
      </c>
      <c r="R9806">
        <v>17000</v>
      </c>
      <c r="S9806">
        <v>25000</v>
      </c>
      <c r="AB9806">
        <v>64.900000000000006</v>
      </c>
      <c r="AC9806" t="s">
        <v>9858</v>
      </c>
    </row>
    <row r="9807" spans="1:29">
      <c r="A9807" s="1" t="s">
        <v>30</v>
      </c>
      <c r="B9807" s="2">
        <v>42892.279166666667</v>
      </c>
      <c r="C9807">
        <v>65</v>
      </c>
      <c r="D9807">
        <v>64</v>
      </c>
      <c r="E9807">
        <v>96.9</v>
      </c>
      <c r="F9807">
        <v>0</v>
      </c>
      <c r="G9807">
        <v>0</v>
      </c>
      <c r="H9807">
        <v>0</v>
      </c>
      <c r="I9807">
        <v>29.76</v>
      </c>
      <c r="K9807">
        <v>8</v>
      </c>
      <c r="M9807" t="s">
        <v>31</v>
      </c>
      <c r="N9807" t="s">
        <v>31</v>
      </c>
      <c r="O9807" t="s">
        <v>34</v>
      </c>
      <c r="P9807" t="s">
        <v>32</v>
      </c>
      <c r="Q9807">
        <v>500</v>
      </c>
      <c r="R9807">
        <v>12000</v>
      </c>
      <c r="S9807">
        <v>17000</v>
      </c>
      <c r="T9807">
        <v>23000</v>
      </c>
      <c r="AB9807">
        <v>64.900000000000006</v>
      </c>
      <c r="AC9807" t="s">
        <v>9859</v>
      </c>
    </row>
    <row r="9808" spans="1:29">
      <c r="A9808" s="1" t="s">
        <v>30</v>
      </c>
      <c r="B9808" s="2">
        <v>42892.285416666666</v>
      </c>
      <c r="C9808">
        <v>66</v>
      </c>
      <c r="D9808">
        <v>65</v>
      </c>
      <c r="E9808">
        <v>96.24</v>
      </c>
      <c r="F9808">
        <v>0</v>
      </c>
      <c r="G9808">
        <v>0</v>
      </c>
      <c r="H9808">
        <v>0</v>
      </c>
      <c r="I9808">
        <v>29.76</v>
      </c>
      <c r="J9808">
        <v>1007.4</v>
      </c>
      <c r="K9808">
        <v>9</v>
      </c>
      <c r="M9808" t="s">
        <v>31</v>
      </c>
      <c r="N9808" t="s">
        <v>31</v>
      </c>
      <c r="O9808" t="s">
        <v>34</v>
      </c>
      <c r="P9808" t="s">
        <v>32</v>
      </c>
      <c r="Q9808">
        <v>300</v>
      </c>
      <c r="R9808">
        <v>12000</v>
      </c>
      <c r="S9808">
        <v>17000</v>
      </c>
      <c r="T9808">
        <v>23000</v>
      </c>
      <c r="AB9808">
        <v>66</v>
      </c>
      <c r="AC9808" t="s">
        <v>9860</v>
      </c>
    </row>
    <row r="9809" spans="1:29">
      <c r="A9809" s="1" t="s">
        <v>30</v>
      </c>
      <c r="B9809" s="2">
        <v>42892.32708333333</v>
      </c>
      <c r="C9809">
        <v>68</v>
      </c>
      <c r="D9809">
        <v>66</v>
      </c>
      <c r="E9809">
        <v>93.32</v>
      </c>
      <c r="F9809">
        <v>300</v>
      </c>
      <c r="G9809">
        <v>4</v>
      </c>
      <c r="H9809">
        <v>0</v>
      </c>
      <c r="I9809">
        <v>29.77</v>
      </c>
      <c r="J9809">
        <v>1007.8</v>
      </c>
      <c r="K9809">
        <v>10</v>
      </c>
      <c r="M9809" t="s">
        <v>31</v>
      </c>
      <c r="N9809" t="s">
        <v>34</v>
      </c>
      <c r="O9809" t="s">
        <v>32</v>
      </c>
      <c r="Q9809">
        <v>12000</v>
      </c>
      <c r="R9809">
        <v>15000</v>
      </c>
      <c r="S9809">
        <v>25000</v>
      </c>
      <c r="AB9809">
        <v>68</v>
      </c>
      <c r="AC9809" t="s">
        <v>9861</v>
      </c>
    </row>
    <row r="9810" spans="1:29">
      <c r="A9810" s="1" t="s">
        <v>30</v>
      </c>
      <c r="B9810" s="2">
        <v>42892.368750000001</v>
      </c>
      <c r="C9810">
        <v>71</v>
      </c>
      <c r="D9810">
        <v>65</v>
      </c>
      <c r="E9810">
        <v>80.78</v>
      </c>
      <c r="G9810">
        <v>4</v>
      </c>
      <c r="H9810">
        <v>0</v>
      </c>
      <c r="I9810">
        <v>29.79</v>
      </c>
      <c r="J9810">
        <v>1008.2</v>
      </c>
      <c r="K9810">
        <v>10</v>
      </c>
      <c r="M9810" t="s">
        <v>31</v>
      </c>
      <c r="N9810" t="s">
        <v>34</v>
      </c>
      <c r="O9810" t="s">
        <v>32</v>
      </c>
      <c r="Q9810">
        <v>15000</v>
      </c>
      <c r="R9810">
        <v>19000</v>
      </c>
      <c r="S9810">
        <v>25000</v>
      </c>
      <c r="AB9810">
        <v>71.099999999999994</v>
      </c>
      <c r="AC9810" t="s">
        <v>9862</v>
      </c>
    </row>
    <row r="9811" spans="1:29">
      <c r="A9811" s="1" t="s">
        <v>30</v>
      </c>
      <c r="B9811" s="2">
        <v>42892.410416666666</v>
      </c>
      <c r="C9811">
        <v>74</v>
      </c>
      <c r="D9811">
        <v>64</v>
      </c>
      <c r="E9811">
        <v>71.209999999999994</v>
      </c>
      <c r="G9811">
        <v>5</v>
      </c>
      <c r="H9811">
        <v>0</v>
      </c>
      <c r="I9811">
        <v>29.8</v>
      </c>
      <c r="J9811">
        <v>1008.9</v>
      </c>
      <c r="K9811">
        <v>10</v>
      </c>
      <c r="M9811" t="s">
        <v>34</v>
      </c>
      <c r="N9811" t="s">
        <v>32</v>
      </c>
      <c r="Q9811">
        <v>20000</v>
      </c>
      <c r="R9811">
        <v>25000</v>
      </c>
      <c r="AB9811">
        <v>73.900000000000006</v>
      </c>
      <c r="AC9811" t="s">
        <v>9863</v>
      </c>
    </row>
    <row r="9812" spans="1:29">
      <c r="A9812" s="1" t="s">
        <v>30</v>
      </c>
      <c r="B9812" s="2">
        <v>42892.45208333333</v>
      </c>
      <c r="C9812">
        <v>75</v>
      </c>
      <c r="D9812">
        <v>63</v>
      </c>
      <c r="E9812">
        <v>66.27</v>
      </c>
      <c r="G9812">
        <v>6</v>
      </c>
      <c r="H9812">
        <v>0</v>
      </c>
      <c r="I9812">
        <v>29.8</v>
      </c>
      <c r="J9812">
        <v>1008.8</v>
      </c>
      <c r="K9812">
        <v>10</v>
      </c>
      <c r="M9812" t="s">
        <v>31</v>
      </c>
      <c r="N9812" t="s">
        <v>32</v>
      </c>
      <c r="Q9812">
        <v>20000</v>
      </c>
      <c r="R9812">
        <v>25000</v>
      </c>
      <c r="AB9812">
        <v>75</v>
      </c>
      <c r="AC9812" t="s">
        <v>9864</v>
      </c>
    </row>
    <row r="9813" spans="1:29">
      <c r="A9813" s="1" t="s">
        <v>30</v>
      </c>
      <c r="B9813" s="2">
        <v>42892.493750000001</v>
      </c>
      <c r="C9813">
        <v>78</v>
      </c>
      <c r="D9813">
        <v>63</v>
      </c>
      <c r="E9813">
        <v>59.78</v>
      </c>
      <c r="F9813">
        <v>360</v>
      </c>
      <c r="G9813">
        <v>7</v>
      </c>
      <c r="H9813">
        <v>0</v>
      </c>
      <c r="I9813">
        <v>29.79</v>
      </c>
      <c r="J9813">
        <v>1008.4</v>
      </c>
      <c r="K9813">
        <v>10</v>
      </c>
      <c r="M9813" t="s">
        <v>31</v>
      </c>
      <c r="N9813" t="s">
        <v>31</v>
      </c>
      <c r="O9813" t="s">
        <v>32</v>
      </c>
      <c r="Q9813">
        <v>3000</v>
      </c>
      <c r="R9813">
        <v>20000</v>
      </c>
      <c r="S9813">
        <v>25000</v>
      </c>
      <c r="AB9813">
        <v>78.099999999999994</v>
      </c>
      <c r="AC9813" t="s">
        <v>9865</v>
      </c>
    </row>
    <row r="9814" spans="1:29">
      <c r="A9814" s="1" t="s">
        <v>30</v>
      </c>
      <c r="B9814" s="2">
        <v>42892.535416666666</v>
      </c>
      <c r="C9814">
        <v>79</v>
      </c>
      <c r="D9814">
        <v>62</v>
      </c>
      <c r="E9814">
        <v>56.23</v>
      </c>
      <c r="F9814">
        <v>40</v>
      </c>
      <c r="G9814">
        <v>6</v>
      </c>
      <c r="H9814">
        <v>0</v>
      </c>
      <c r="I9814">
        <v>29.79</v>
      </c>
      <c r="J9814">
        <v>1008.1</v>
      </c>
      <c r="K9814">
        <v>10</v>
      </c>
      <c r="M9814" t="s">
        <v>31</v>
      </c>
      <c r="N9814" t="s">
        <v>31</v>
      </c>
      <c r="O9814" t="s">
        <v>32</v>
      </c>
      <c r="Q9814">
        <v>4000</v>
      </c>
      <c r="R9814">
        <v>20000</v>
      </c>
      <c r="S9814">
        <v>25000</v>
      </c>
      <c r="AB9814">
        <v>80.41</v>
      </c>
      <c r="AC9814" t="s">
        <v>9866</v>
      </c>
    </row>
    <row r="9815" spans="1:29">
      <c r="A9815" s="1" t="s">
        <v>30</v>
      </c>
      <c r="B9815" s="2">
        <v>42892.57708333333</v>
      </c>
      <c r="C9815">
        <v>80</v>
      </c>
      <c r="D9815">
        <v>60</v>
      </c>
      <c r="E9815">
        <v>50.52</v>
      </c>
      <c r="F9815">
        <v>50</v>
      </c>
      <c r="G9815">
        <v>5</v>
      </c>
      <c r="H9815">
        <v>0</v>
      </c>
      <c r="I9815">
        <v>29.77</v>
      </c>
      <c r="J9815">
        <v>1007.7</v>
      </c>
      <c r="K9815">
        <v>10</v>
      </c>
      <c r="M9815" t="s">
        <v>34</v>
      </c>
      <c r="N9815" t="s">
        <v>32</v>
      </c>
      <c r="Q9815">
        <v>4500</v>
      </c>
      <c r="R9815">
        <v>25000</v>
      </c>
      <c r="AB9815">
        <v>80.94</v>
      </c>
      <c r="AC9815" t="s">
        <v>9867</v>
      </c>
    </row>
    <row r="9816" spans="1:29">
      <c r="A9816" s="1" t="s">
        <v>30</v>
      </c>
      <c r="B9816" s="2">
        <v>42892.618750000001</v>
      </c>
      <c r="C9816">
        <v>82</v>
      </c>
      <c r="D9816">
        <v>60</v>
      </c>
      <c r="E9816">
        <v>47.49</v>
      </c>
      <c r="G9816">
        <v>4</v>
      </c>
      <c r="H9816">
        <v>0</v>
      </c>
      <c r="I9816">
        <v>29.76</v>
      </c>
      <c r="J9816">
        <v>1007.3</v>
      </c>
      <c r="K9816">
        <v>10</v>
      </c>
      <c r="M9816" t="s">
        <v>34</v>
      </c>
      <c r="N9816" t="s">
        <v>32</v>
      </c>
      <c r="Q9816">
        <v>5000</v>
      </c>
      <c r="R9816">
        <v>25000</v>
      </c>
      <c r="AB9816">
        <v>82.4</v>
      </c>
      <c r="AC9816" t="s">
        <v>9868</v>
      </c>
    </row>
    <row r="9817" spans="1:29">
      <c r="A9817" s="1" t="s">
        <v>30</v>
      </c>
      <c r="B9817" s="2">
        <v>42892.660416666666</v>
      </c>
      <c r="C9817">
        <v>81</v>
      </c>
      <c r="D9817">
        <v>59</v>
      </c>
      <c r="E9817">
        <v>47.17</v>
      </c>
      <c r="F9817">
        <v>0</v>
      </c>
      <c r="G9817">
        <v>0</v>
      </c>
      <c r="H9817">
        <v>0</v>
      </c>
      <c r="I9817">
        <v>29.75</v>
      </c>
      <c r="J9817">
        <v>1007</v>
      </c>
      <c r="K9817">
        <v>10</v>
      </c>
      <c r="M9817" t="s">
        <v>34</v>
      </c>
      <c r="N9817" t="s">
        <v>32</v>
      </c>
      <c r="Q9817">
        <v>5500</v>
      </c>
      <c r="R9817">
        <v>25000</v>
      </c>
      <c r="AB9817">
        <v>81.400000000000006</v>
      </c>
      <c r="AC9817" t="s">
        <v>9869</v>
      </c>
    </row>
    <row r="9818" spans="1:29">
      <c r="A9818" s="1" t="s">
        <v>30</v>
      </c>
      <c r="B9818" s="2">
        <v>42892.70208333333</v>
      </c>
      <c r="C9818">
        <v>81</v>
      </c>
      <c r="D9818">
        <v>59</v>
      </c>
      <c r="E9818">
        <v>47.17</v>
      </c>
      <c r="G9818">
        <v>5</v>
      </c>
      <c r="H9818">
        <v>0</v>
      </c>
      <c r="I9818">
        <v>29.75</v>
      </c>
      <c r="J9818">
        <v>1006.9</v>
      </c>
      <c r="K9818">
        <v>10</v>
      </c>
      <c r="M9818" t="s">
        <v>34</v>
      </c>
      <c r="N9818" t="s">
        <v>34</v>
      </c>
      <c r="O9818" t="s">
        <v>32</v>
      </c>
      <c r="Q9818">
        <v>6000</v>
      </c>
      <c r="R9818">
        <v>18000</v>
      </c>
      <c r="S9818">
        <v>25000</v>
      </c>
      <c r="AB9818">
        <v>81.400000000000006</v>
      </c>
      <c r="AC9818" t="s">
        <v>9870</v>
      </c>
    </row>
    <row r="9819" spans="1:29">
      <c r="A9819" s="1" t="s">
        <v>30</v>
      </c>
      <c r="B9819" s="2">
        <v>42892.743750000001</v>
      </c>
      <c r="C9819">
        <v>81</v>
      </c>
      <c r="D9819">
        <v>60</v>
      </c>
      <c r="E9819">
        <v>49.06</v>
      </c>
      <c r="F9819">
        <v>50</v>
      </c>
      <c r="G9819">
        <v>6</v>
      </c>
      <c r="H9819">
        <v>0</v>
      </c>
      <c r="I9819">
        <v>29.75</v>
      </c>
      <c r="J9819">
        <v>1006.9</v>
      </c>
      <c r="K9819">
        <v>10</v>
      </c>
      <c r="M9819" t="s">
        <v>31</v>
      </c>
      <c r="N9819" t="s">
        <v>34</v>
      </c>
      <c r="O9819" t="s">
        <v>32</v>
      </c>
      <c r="Q9819">
        <v>6500</v>
      </c>
      <c r="R9819">
        <v>18000</v>
      </c>
      <c r="S9819">
        <v>25000</v>
      </c>
      <c r="AB9819">
        <v>81.62</v>
      </c>
      <c r="AC9819" t="s">
        <v>9871</v>
      </c>
    </row>
    <row r="9820" spans="1:29">
      <c r="A9820" s="1" t="s">
        <v>30</v>
      </c>
      <c r="B9820" s="2">
        <v>42892.785416666666</v>
      </c>
      <c r="C9820">
        <v>77</v>
      </c>
      <c r="D9820">
        <v>63</v>
      </c>
      <c r="E9820">
        <v>62</v>
      </c>
      <c r="F9820">
        <v>0</v>
      </c>
      <c r="G9820">
        <v>0</v>
      </c>
      <c r="H9820">
        <v>0</v>
      </c>
      <c r="I9820">
        <v>29.75</v>
      </c>
      <c r="J9820">
        <v>1007.1</v>
      </c>
      <c r="K9820">
        <v>10</v>
      </c>
      <c r="M9820" t="s">
        <v>31</v>
      </c>
      <c r="N9820" t="s">
        <v>34</v>
      </c>
      <c r="O9820" t="s">
        <v>32</v>
      </c>
      <c r="Q9820">
        <v>6500</v>
      </c>
      <c r="R9820">
        <v>18000</v>
      </c>
      <c r="S9820">
        <v>23000</v>
      </c>
      <c r="AB9820">
        <v>77</v>
      </c>
      <c r="AC9820" t="s">
        <v>9872</v>
      </c>
    </row>
    <row r="9821" spans="1:29">
      <c r="A9821" s="1" t="s">
        <v>30</v>
      </c>
      <c r="B9821" s="2">
        <v>42892.82708333333</v>
      </c>
      <c r="C9821">
        <v>75</v>
      </c>
      <c r="D9821">
        <v>64</v>
      </c>
      <c r="E9821">
        <v>68.64</v>
      </c>
      <c r="F9821">
        <v>70</v>
      </c>
      <c r="G9821">
        <v>4</v>
      </c>
      <c r="H9821">
        <v>0</v>
      </c>
      <c r="I9821">
        <v>29.77</v>
      </c>
      <c r="J9821">
        <v>1007.6</v>
      </c>
      <c r="K9821">
        <v>10</v>
      </c>
      <c r="M9821" t="s">
        <v>31</v>
      </c>
      <c r="N9821" t="s">
        <v>34</v>
      </c>
      <c r="O9821" t="s">
        <v>43</v>
      </c>
      <c r="Q9821">
        <v>6500</v>
      </c>
      <c r="R9821">
        <v>18000</v>
      </c>
      <c r="S9821">
        <v>23000</v>
      </c>
      <c r="AB9821">
        <v>75</v>
      </c>
      <c r="AC9821" t="s">
        <v>9873</v>
      </c>
    </row>
    <row r="9822" spans="1:29">
      <c r="A9822" s="1" t="s">
        <v>30</v>
      </c>
      <c r="B9822" s="2">
        <v>42892.868750000001</v>
      </c>
      <c r="C9822">
        <v>73</v>
      </c>
      <c r="D9822">
        <v>64</v>
      </c>
      <c r="E9822">
        <v>73.400000000000006</v>
      </c>
      <c r="F9822">
        <v>40</v>
      </c>
      <c r="G9822">
        <v>3</v>
      </c>
      <c r="H9822">
        <v>0</v>
      </c>
      <c r="I9822">
        <v>29.78</v>
      </c>
      <c r="J9822">
        <v>1007.9</v>
      </c>
      <c r="K9822">
        <v>10</v>
      </c>
      <c r="M9822" t="s">
        <v>34</v>
      </c>
      <c r="N9822" t="s">
        <v>34</v>
      </c>
      <c r="O9822" t="s">
        <v>32</v>
      </c>
      <c r="Q9822">
        <v>7000</v>
      </c>
      <c r="R9822">
        <v>18000</v>
      </c>
      <c r="S9822">
        <v>23000</v>
      </c>
      <c r="AB9822">
        <v>73</v>
      </c>
      <c r="AC9822" t="s">
        <v>9874</v>
      </c>
    </row>
    <row r="9823" spans="1:29">
      <c r="A9823" s="1" t="s">
        <v>30</v>
      </c>
      <c r="B9823" s="2">
        <v>42892.910416666666</v>
      </c>
      <c r="C9823">
        <v>71</v>
      </c>
      <c r="D9823">
        <v>63</v>
      </c>
      <c r="E9823">
        <v>75.58</v>
      </c>
      <c r="F9823">
        <v>0</v>
      </c>
      <c r="G9823">
        <v>0</v>
      </c>
      <c r="H9823">
        <v>0</v>
      </c>
      <c r="I9823">
        <v>29.79</v>
      </c>
      <c r="J9823">
        <v>1008.1</v>
      </c>
      <c r="K9823">
        <v>10</v>
      </c>
      <c r="M9823" t="s">
        <v>31</v>
      </c>
      <c r="N9823" t="s">
        <v>34</v>
      </c>
      <c r="O9823" t="s">
        <v>32</v>
      </c>
      <c r="Q9823">
        <v>7000</v>
      </c>
      <c r="R9823">
        <v>18000</v>
      </c>
      <c r="S9823">
        <v>25000</v>
      </c>
      <c r="AB9823">
        <v>71.099999999999994</v>
      </c>
      <c r="AC9823" t="s">
        <v>9875</v>
      </c>
    </row>
    <row r="9824" spans="1:29">
      <c r="A9824" s="1" t="s">
        <v>30</v>
      </c>
      <c r="B9824" s="2">
        <v>42892.95208333333</v>
      </c>
      <c r="C9824">
        <v>72</v>
      </c>
      <c r="D9824">
        <v>62</v>
      </c>
      <c r="E9824">
        <v>71.02</v>
      </c>
      <c r="F9824">
        <v>10</v>
      </c>
      <c r="G9824">
        <v>4</v>
      </c>
      <c r="H9824">
        <v>0</v>
      </c>
      <c r="I9824">
        <v>29.79</v>
      </c>
      <c r="J9824">
        <v>1008.4</v>
      </c>
      <c r="K9824">
        <v>10</v>
      </c>
      <c r="M9824" t="s">
        <v>34</v>
      </c>
      <c r="N9824" t="s">
        <v>34</v>
      </c>
      <c r="O9824" t="s">
        <v>32</v>
      </c>
      <c r="Q9824">
        <v>6000</v>
      </c>
      <c r="R9824">
        <v>9000</v>
      </c>
      <c r="S9824">
        <v>25000</v>
      </c>
      <c r="AB9824">
        <v>72</v>
      </c>
      <c r="AC9824" t="s">
        <v>9876</v>
      </c>
    </row>
    <row r="9825" spans="1:29">
      <c r="A9825" s="1" t="s">
        <v>30</v>
      </c>
      <c r="B9825" s="2">
        <v>42892.993750000001</v>
      </c>
      <c r="C9825">
        <v>71</v>
      </c>
      <c r="D9825">
        <v>60</v>
      </c>
      <c r="E9825">
        <v>68.209999999999994</v>
      </c>
      <c r="F9825">
        <v>30</v>
      </c>
      <c r="G9825">
        <v>6</v>
      </c>
      <c r="H9825">
        <v>0</v>
      </c>
      <c r="I9825">
        <v>29.8</v>
      </c>
      <c r="J9825">
        <v>1008.6</v>
      </c>
      <c r="K9825">
        <v>10</v>
      </c>
      <c r="M9825" t="s">
        <v>34</v>
      </c>
      <c r="N9825" t="s">
        <v>34</v>
      </c>
      <c r="O9825" t="s">
        <v>32</v>
      </c>
      <c r="Q9825">
        <v>6500</v>
      </c>
      <c r="R9825">
        <v>9000</v>
      </c>
      <c r="S9825">
        <v>25000</v>
      </c>
      <c r="AB9825">
        <v>71.099999999999994</v>
      </c>
      <c r="AC9825" t="s">
        <v>9877</v>
      </c>
    </row>
    <row r="9826" spans="1:29">
      <c r="A9826" s="1" t="s">
        <v>30</v>
      </c>
      <c r="B9826" s="2">
        <v>42893.035416666666</v>
      </c>
      <c r="C9826">
        <v>69</v>
      </c>
      <c r="D9826">
        <v>62</v>
      </c>
      <c r="E9826">
        <v>78.39</v>
      </c>
      <c r="F9826">
        <v>20</v>
      </c>
      <c r="G9826">
        <v>3</v>
      </c>
      <c r="H9826">
        <v>0</v>
      </c>
      <c r="I9826">
        <v>29.81</v>
      </c>
      <c r="J9826">
        <v>1008.9</v>
      </c>
      <c r="K9826">
        <v>10</v>
      </c>
      <c r="M9826" t="s">
        <v>31</v>
      </c>
      <c r="N9826" t="s">
        <v>32</v>
      </c>
      <c r="Q9826">
        <v>7000</v>
      </c>
      <c r="R9826">
        <v>24000</v>
      </c>
      <c r="AB9826">
        <v>69.099999999999994</v>
      </c>
      <c r="AC9826" t="s">
        <v>9878</v>
      </c>
    </row>
    <row r="9827" spans="1:29">
      <c r="A9827" s="1" t="s">
        <v>30</v>
      </c>
      <c r="B9827" s="2">
        <v>42893.07708333333</v>
      </c>
      <c r="C9827">
        <v>68</v>
      </c>
      <c r="D9827">
        <v>61</v>
      </c>
      <c r="E9827">
        <v>78.3</v>
      </c>
      <c r="F9827">
        <v>30</v>
      </c>
      <c r="G9827">
        <v>7</v>
      </c>
      <c r="H9827">
        <v>0</v>
      </c>
      <c r="I9827">
        <v>29.82</v>
      </c>
      <c r="J9827">
        <v>1009.2</v>
      </c>
      <c r="K9827">
        <v>10</v>
      </c>
      <c r="M9827" t="s">
        <v>31</v>
      </c>
      <c r="N9827" t="s">
        <v>31</v>
      </c>
      <c r="O9827" t="s">
        <v>32</v>
      </c>
      <c r="Q9827">
        <v>4500</v>
      </c>
      <c r="R9827">
        <v>7500</v>
      </c>
      <c r="S9827">
        <v>25000</v>
      </c>
      <c r="AB9827">
        <v>68</v>
      </c>
      <c r="AC9827" t="s">
        <v>9879</v>
      </c>
    </row>
    <row r="9828" spans="1:29">
      <c r="A9828" s="1" t="s">
        <v>30</v>
      </c>
      <c r="B9828" s="2">
        <v>42893.118750000001</v>
      </c>
      <c r="C9828">
        <v>67</v>
      </c>
      <c r="D9828">
        <v>61</v>
      </c>
      <c r="E9828">
        <v>81.33</v>
      </c>
      <c r="F9828">
        <v>30</v>
      </c>
      <c r="G9828">
        <v>8</v>
      </c>
      <c r="H9828">
        <v>0</v>
      </c>
      <c r="I9828">
        <v>29.81</v>
      </c>
      <c r="J9828">
        <v>1008.9</v>
      </c>
      <c r="K9828">
        <v>10</v>
      </c>
      <c r="M9828" t="s">
        <v>31</v>
      </c>
      <c r="N9828" t="s">
        <v>34</v>
      </c>
      <c r="O9828" t="s">
        <v>32</v>
      </c>
      <c r="Q9828">
        <v>3500</v>
      </c>
      <c r="R9828">
        <v>10000</v>
      </c>
      <c r="S9828">
        <v>25000</v>
      </c>
      <c r="AB9828">
        <v>66.900000000000006</v>
      </c>
      <c r="AC9828" t="s">
        <v>9880</v>
      </c>
    </row>
    <row r="9829" spans="1:29">
      <c r="A9829" s="1" t="s">
        <v>30</v>
      </c>
      <c r="B9829" s="2">
        <v>42893.160416666666</v>
      </c>
      <c r="C9829">
        <v>67</v>
      </c>
      <c r="D9829">
        <v>60</v>
      </c>
      <c r="E9829">
        <v>78.77</v>
      </c>
      <c r="F9829">
        <v>40</v>
      </c>
      <c r="G9829">
        <v>6</v>
      </c>
      <c r="H9829">
        <v>0</v>
      </c>
      <c r="I9829">
        <v>29.82</v>
      </c>
      <c r="J9829">
        <v>1009.2</v>
      </c>
      <c r="K9829">
        <v>10</v>
      </c>
      <c r="M9829" t="s">
        <v>31</v>
      </c>
      <c r="N9829" t="s">
        <v>34</v>
      </c>
      <c r="O9829" t="s">
        <v>32</v>
      </c>
      <c r="Q9829">
        <v>3500</v>
      </c>
      <c r="R9829">
        <v>10000</v>
      </c>
      <c r="S9829">
        <v>25000</v>
      </c>
      <c r="AB9829">
        <v>66.900000000000006</v>
      </c>
      <c r="AC9829" t="s">
        <v>9881</v>
      </c>
    </row>
    <row r="9830" spans="1:29">
      <c r="A9830" s="1" t="s">
        <v>30</v>
      </c>
      <c r="B9830" s="2">
        <v>42893.20208333333</v>
      </c>
      <c r="C9830">
        <v>66</v>
      </c>
      <c r="D9830">
        <v>54</v>
      </c>
      <c r="E9830">
        <v>65.209999999999994</v>
      </c>
      <c r="F9830">
        <v>40</v>
      </c>
      <c r="G9830">
        <v>9</v>
      </c>
      <c r="H9830">
        <v>0</v>
      </c>
      <c r="I9830">
        <v>29.82</v>
      </c>
      <c r="J9830">
        <v>1009.3</v>
      </c>
      <c r="K9830">
        <v>10</v>
      </c>
      <c r="M9830" t="s">
        <v>31</v>
      </c>
      <c r="N9830" t="s">
        <v>32</v>
      </c>
      <c r="O9830" t="s">
        <v>32</v>
      </c>
      <c r="Q9830">
        <v>4500</v>
      </c>
      <c r="R9830">
        <v>11000</v>
      </c>
      <c r="S9830">
        <v>25000</v>
      </c>
      <c r="AB9830">
        <v>66</v>
      </c>
      <c r="AC9830" t="s">
        <v>9882</v>
      </c>
    </row>
    <row r="9831" spans="1:29">
      <c r="A9831" s="1" t="s">
        <v>30</v>
      </c>
      <c r="B9831" s="2">
        <v>42893.243750000001</v>
      </c>
      <c r="C9831">
        <v>65</v>
      </c>
      <c r="D9831">
        <v>53</v>
      </c>
      <c r="E9831">
        <v>65.56</v>
      </c>
      <c r="F9831">
        <v>30</v>
      </c>
      <c r="G9831">
        <v>8</v>
      </c>
      <c r="H9831">
        <v>0</v>
      </c>
      <c r="I9831">
        <v>29.84</v>
      </c>
      <c r="J9831">
        <v>1009.9</v>
      </c>
      <c r="K9831">
        <v>10</v>
      </c>
      <c r="M9831" t="s">
        <v>31</v>
      </c>
      <c r="N9831" t="s">
        <v>32</v>
      </c>
      <c r="O9831" t="s">
        <v>32</v>
      </c>
      <c r="Q9831">
        <v>5000</v>
      </c>
      <c r="R9831">
        <v>10000</v>
      </c>
      <c r="S9831">
        <v>25000</v>
      </c>
      <c r="AB9831">
        <v>64.900000000000006</v>
      </c>
      <c r="AC9831" t="s">
        <v>9883</v>
      </c>
    </row>
    <row r="9832" spans="1:29">
      <c r="A9832" s="1" t="s">
        <v>30</v>
      </c>
      <c r="B9832" s="2">
        <v>42893.285416666666</v>
      </c>
      <c r="C9832">
        <v>64</v>
      </c>
      <c r="D9832">
        <v>52</v>
      </c>
      <c r="E9832">
        <v>64.97</v>
      </c>
      <c r="F9832">
        <v>50</v>
      </c>
      <c r="G9832">
        <v>9</v>
      </c>
      <c r="H9832">
        <v>0</v>
      </c>
      <c r="I9832">
        <v>29.85</v>
      </c>
      <c r="J9832">
        <v>1010.5</v>
      </c>
      <c r="K9832">
        <v>10</v>
      </c>
      <c r="M9832" t="s">
        <v>31</v>
      </c>
      <c r="N9832" t="s">
        <v>34</v>
      </c>
      <c r="O9832" t="s">
        <v>34</v>
      </c>
      <c r="P9832" t="s">
        <v>32</v>
      </c>
      <c r="Q9832">
        <v>4700</v>
      </c>
      <c r="R9832">
        <v>10000</v>
      </c>
      <c r="S9832">
        <v>15000</v>
      </c>
      <c r="T9832">
        <v>25000</v>
      </c>
      <c r="AB9832">
        <v>64</v>
      </c>
      <c r="AC9832" t="s">
        <v>9884</v>
      </c>
    </row>
    <row r="9833" spans="1:29">
      <c r="A9833" s="1" t="s">
        <v>30</v>
      </c>
      <c r="B9833" s="2">
        <v>42893.32708333333</v>
      </c>
      <c r="C9833">
        <v>66</v>
      </c>
      <c r="D9833">
        <v>53</v>
      </c>
      <c r="E9833">
        <v>63.1</v>
      </c>
      <c r="F9833">
        <v>50</v>
      </c>
      <c r="G9833">
        <v>8</v>
      </c>
      <c r="H9833">
        <v>0</v>
      </c>
      <c r="I9833">
        <v>29.87</v>
      </c>
      <c r="J9833">
        <v>1011.1</v>
      </c>
      <c r="K9833">
        <v>10</v>
      </c>
      <c r="M9833" t="s">
        <v>31</v>
      </c>
      <c r="N9833" t="s">
        <v>32</v>
      </c>
      <c r="O9833" t="s">
        <v>32</v>
      </c>
      <c r="Q9833">
        <v>9000</v>
      </c>
      <c r="R9833">
        <v>12000</v>
      </c>
      <c r="S9833">
        <v>25000</v>
      </c>
      <c r="AB9833">
        <v>66</v>
      </c>
      <c r="AC9833" t="s">
        <v>9885</v>
      </c>
    </row>
    <row r="9834" spans="1:29">
      <c r="A9834" s="1" t="s">
        <v>30</v>
      </c>
      <c r="B9834" s="2">
        <v>42893.368750000001</v>
      </c>
      <c r="C9834">
        <v>66</v>
      </c>
      <c r="D9834">
        <v>53</v>
      </c>
      <c r="E9834">
        <v>63.1</v>
      </c>
      <c r="F9834">
        <v>30</v>
      </c>
      <c r="G9834">
        <v>8</v>
      </c>
      <c r="H9834">
        <v>0</v>
      </c>
      <c r="I9834">
        <v>29.89</v>
      </c>
      <c r="J9834">
        <v>1011.8</v>
      </c>
      <c r="K9834">
        <v>10</v>
      </c>
      <c r="L9834">
        <v>19</v>
      </c>
      <c r="M9834" t="s">
        <v>31</v>
      </c>
      <c r="N9834" t="s">
        <v>32</v>
      </c>
      <c r="O9834" t="s">
        <v>32</v>
      </c>
      <c r="Q9834">
        <v>9000</v>
      </c>
      <c r="R9834">
        <v>12000</v>
      </c>
      <c r="S9834">
        <v>25000</v>
      </c>
      <c r="AB9834">
        <v>66</v>
      </c>
      <c r="AC9834" t="s">
        <v>9886</v>
      </c>
    </row>
    <row r="9835" spans="1:29">
      <c r="A9835" s="1" t="s">
        <v>30</v>
      </c>
      <c r="B9835" s="2">
        <v>42893.410416666666</v>
      </c>
      <c r="C9835">
        <v>70</v>
      </c>
      <c r="D9835">
        <v>55</v>
      </c>
      <c r="E9835">
        <v>58.94</v>
      </c>
      <c r="F9835">
        <v>50</v>
      </c>
      <c r="G9835">
        <v>10</v>
      </c>
      <c r="H9835">
        <v>0</v>
      </c>
      <c r="I9835">
        <v>29.89</v>
      </c>
      <c r="J9835">
        <v>1011.7</v>
      </c>
      <c r="K9835">
        <v>10</v>
      </c>
      <c r="M9835" t="s">
        <v>34</v>
      </c>
      <c r="N9835" t="s">
        <v>32</v>
      </c>
      <c r="Q9835">
        <v>11000</v>
      </c>
      <c r="R9835">
        <v>25000</v>
      </c>
      <c r="AB9835">
        <v>70</v>
      </c>
      <c r="AC9835" t="s">
        <v>9887</v>
      </c>
    </row>
    <row r="9836" spans="1:29">
      <c r="A9836" s="1" t="s">
        <v>30</v>
      </c>
      <c r="B9836" s="2">
        <v>42893.45208333333</v>
      </c>
      <c r="C9836">
        <v>71</v>
      </c>
      <c r="D9836">
        <v>56</v>
      </c>
      <c r="E9836">
        <v>58.65</v>
      </c>
      <c r="F9836">
        <v>50</v>
      </c>
      <c r="G9836">
        <v>11</v>
      </c>
      <c r="H9836">
        <v>0</v>
      </c>
      <c r="I9836">
        <v>29.9</v>
      </c>
      <c r="J9836">
        <v>1012</v>
      </c>
      <c r="K9836">
        <v>10</v>
      </c>
      <c r="M9836" t="s">
        <v>31</v>
      </c>
      <c r="N9836" t="s">
        <v>34</v>
      </c>
      <c r="O9836" t="s">
        <v>34</v>
      </c>
      <c r="Q9836">
        <v>3200</v>
      </c>
      <c r="R9836">
        <v>11000</v>
      </c>
      <c r="S9836">
        <v>25000</v>
      </c>
      <c r="AB9836">
        <v>71.099999999999994</v>
      </c>
      <c r="AC9836" t="s">
        <v>9888</v>
      </c>
    </row>
    <row r="9837" spans="1:29">
      <c r="A9837" s="1" t="s">
        <v>30</v>
      </c>
      <c r="B9837" s="2">
        <v>42893.493750000001</v>
      </c>
      <c r="C9837">
        <v>72</v>
      </c>
      <c r="D9837">
        <v>56</v>
      </c>
      <c r="E9837">
        <v>56.89</v>
      </c>
      <c r="F9837">
        <v>40</v>
      </c>
      <c r="G9837">
        <v>8</v>
      </c>
      <c r="H9837">
        <v>0</v>
      </c>
      <c r="I9837">
        <v>29.9</v>
      </c>
      <c r="J9837">
        <v>1012.1</v>
      </c>
      <c r="K9837">
        <v>10</v>
      </c>
      <c r="M9837" t="s">
        <v>34</v>
      </c>
      <c r="N9837" t="s">
        <v>32</v>
      </c>
      <c r="O9837" t="s">
        <v>32</v>
      </c>
      <c r="Q9837">
        <v>3500</v>
      </c>
      <c r="R9837">
        <v>10000</v>
      </c>
      <c r="S9837">
        <v>25000</v>
      </c>
      <c r="AB9837">
        <v>72</v>
      </c>
      <c r="AC9837" t="s">
        <v>9889</v>
      </c>
    </row>
    <row r="9838" spans="1:29">
      <c r="A9838" s="1" t="s">
        <v>30</v>
      </c>
      <c r="B9838" s="2">
        <v>42893.535416666666</v>
      </c>
      <c r="C9838">
        <v>74</v>
      </c>
      <c r="D9838">
        <v>57</v>
      </c>
      <c r="E9838">
        <v>55.53</v>
      </c>
      <c r="F9838">
        <v>40</v>
      </c>
      <c r="G9838">
        <v>10</v>
      </c>
      <c r="H9838">
        <v>0</v>
      </c>
      <c r="I9838">
        <v>29.9</v>
      </c>
      <c r="J9838">
        <v>1012</v>
      </c>
      <c r="K9838">
        <v>10</v>
      </c>
      <c r="M9838" t="s">
        <v>34</v>
      </c>
      <c r="N9838" t="s">
        <v>32</v>
      </c>
      <c r="O9838" t="s">
        <v>32</v>
      </c>
      <c r="P9838" t="s">
        <v>32</v>
      </c>
      <c r="Q9838">
        <v>3800</v>
      </c>
      <c r="R9838">
        <v>6000</v>
      </c>
      <c r="S9838">
        <v>11000</v>
      </c>
      <c r="T9838">
        <v>25000</v>
      </c>
      <c r="AB9838">
        <v>73.900000000000006</v>
      </c>
      <c r="AC9838" t="s">
        <v>9890</v>
      </c>
    </row>
    <row r="9839" spans="1:29">
      <c r="A9839" s="1" t="s">
        <v>30</v>
      </c>
      <c r="B9839" s="2">
        <v>42893.57708333333</v>
      </c>
      <c r="C9839">
        <v>74</v>
      </c>
      <c r="D9839">
        <v>58</v>
      </c>
      <c r="E9839">
        <v>57.36</v>
      </c>
      <c r="F9839">
        <v>60</v>
      </c>
      <c r="G9839">
        <v>8</v>
      </c>
      <c r="H9839">
        <v>0</v>
      </c>
      <c r="I9839">
        <v>29.9</v>
      </c>
      <c r="J9839">
        <v>1012</v>
      </c>
      <c r="K9839">
        <v>10</v>
      </c>
      <c r="M9839" t="s">
        <v>34</v>
      </c>
      <c r="N9839" t="s">
        <v>32</v>
      </c>
      <c r="O9839" t="s">
        <v>32</v>
      </c>
      <c r="P9839" t="s">
        <v>32</v>
      </c>
      <c r="Q9839">
        <v>3800</v>
      </c>
      <c r="R9839">
        <v>6500</v>
      </c>
      <c r="S9839">
        <v>12000</v>
      </c>
      <c r="T9839">
        <v>25000</v>
      </c>
      <c r="AB9839">
        <v>73.900000000000006</v>
      </c>
      <c r="AC9839" t="s">
        <v>9891</v>
      </c>
    </row>
    <row r="9840" spans="1:29">
      <c r="A9840" s="1" t="s">
        <v>30</v>
      </c>
      <c r="B9840" s="2">
        <v>42893.618750000001</v>
      </c>
      <c r="C9840">
        <v>75</v>
      </c>
      <c r="D9840">
        <v>56</v>
      </c>
      <c r="E9840">
        <v>51.43</v>
      </c>
      <c r="F9840">
        <v>50</v>
      </c>
      <c r="G9840">
        <v>10</v>
      </c>
      <c r="H9840">
        <v>0</v>
      </c>
      <c r="I9840">
        <v>29.89</v>
      </c>
      <c r="J9840">
        <v>1011.9</v>
      </c>
      <c r="K9840">
        <v>10</v>
      </c>
      <c r="M9840" t="s">
        <v>34</v>
      </c>
      <c r="N9840" t="s">
        <v>32</v>
      </c>
      <c r="O9840" t="s">
        <v>32</v>
      </c>
      <c r="P9840" t="s">
        <v>32</v>
      </c>
      <c r="Q9840">
        <v>4000</v>
      </c>
      <c r="R9840">
        <v>6500</v>
      </c>
      <c r="S9840">
        <v>12000</v>
      </c>
      <c r="T9840">
        <v>25000</v>
      </c>
      <c r="AB9840">
        <v>75</v>
      </c>
      <c r="AC9840" t="s">
        <v>9892</v>
      </c>
    </row>
    <row r="9841" spans="1:29">
      <c r="A9841" s="1" t="s">
        <v>30</v>
      </c>
      <c r="B9841" s="2">
        <v>42893.660416666666</v>
      </c>
      <c r="C9841">
        <v>75</v>
      </c>
      <c r="D9841">
        <v>57</v>
      </c>
      <c r="E9841">
        <v>53.52</v>
      </c>
      <c r="F9841">
        <v>110</v>
      </c>
      <c r="G9841">
        <v>9</v>
      </c>
      <c r="H9841">
        <v>0</v>
      </c>
      <c r="I9841">
        <v>29.88</v>
      </c>
      <c r="J9841">
        <v>1011.6</v>
      </c>
      <c r="K9841">
        <v>10</v>
      </c>
      <c r="M9841" t="s">
        <v>34</v>
      </c>
      <c r="N9841" t="s">
        <v>32</v>
      </c>
      <c r="O9841" t="s">
        <v>32</v>
      </c>
      <c r="P9841" t="s">
        <v>32</v>
      </c>
      <c r="Q9841">
        <v>4300</v>
      </c>
      <c r="R9841">
        <v>8500</v>
      </c>
      <c r="S9841">
        <v>11000</v>
      </c>
      <c r="T9841">
        <v>25000</v>
      </c>
      <c r="AB9841">
        <v>75</v>
      </c>
      <c r="AC9841" t="s">
        <v>9893</v>
      </c>
    </row>
    <row r="9842" spans="1:29">
      <c r="A9842" s="1" t="s">
        <v>30</v>
      </c>
      <c r="B9842" s="2">
        <v>42893.70208333333</v>
      </c>
      <c r="C9842">
        <v>74</v>
      </c>
      <c r="D9842">
        <v>58</v>
      </c>
      <c r="E9842">
        <v>57.36</v>
      </c>
      <c r="F9842">
        <v>70</v>
      </c>
      <c r="G9842">
        <v>8</v>
      </c>
      <c r="H9842">
        <v>0</v>
      </c>
      <c r="I9842">
        <v>29.88</v>
      </c>
      <c r="J9842">
        <v>1011.5</v>
      </c>
      <c r="K9842">
        <v>10</v>
      </c>
      <c r="M9842" t="s">
        <v>34</v>
      </c>
      <c r="N9842" t="s">
        <v>32</v>
      </c>
      <c r="O9842" t="s">
        <v>32</v>
      </c>
      <c r="P9842" t="s">
        <v>32</v>
      </c>
      <c r="Q9842">
        <v>4200</v>
      </c>
      <c r="R9842">
        <v>9000</v>
      </c>
      <c r="S9842">
        <v>12000</v>
      </c>
      <c r="T9842">
        <v>25000</v>
      </c>
      <c r="AB9842">
        <v>73.900000000000006</v>
      </c>
      <c r="AC9842" t="s">
        <v>9894</v>
      </c>
    </row>
    <row r="9843" spans="1:29">
      <c r="A9843" s="1" t="s">
        <v>30</v>
      </c>
      <c r="B9843" s="2">
        <v>42893.743750000001</v>
      </c>
      <c r="C9843">
        <v>72</v>
      </c>
      <c r="D9843">
        <v>58</v>
      </c>
      <c r="E9843">
        <v>61.15</v>
      </c>
      <c r="F9843">
        <v>90</v>
      </c>
      <c r="G9843">
        <v>10</v>
      </c>
      <c r="H9843">
        <v>0</v>
      </c>
      <c r="I9843">
        <v>29.89</v>
      </c>
      <c r="J9843">
        <v>1011.7</v>
      </c>
      <c r="K9843">
        <v>10</v>
      </c>
      <c r="M9843" t="s">
        <v>34</v>
      </c>
      <c r="N9843" t="s">
        <v>32</v>
      </c>
      <c r="O9843" t="s">
        <v>32</v>
      </c>
      <c r="P9843" t="s">
        <v>32</v>
      </c>
      <c r="Q9843">
        <v>4300</v>
      </c>
      <c r="R9843">
        <v>9000</v>
      </c>
      <c r="S9843">
        <v>12000</v>
      </c>
      <c r="T9843">
        <v>25000</v>
      </c>
      <c r="AB9843">
        <v>72</v>
      </c>
      <c r="AC9843" t="s">
        <v>9895</v>
      </c>
    </row>
    <row r="9844" spans="1:29">
      <c r="A9844" s="1" t="s">
        <v>30</v>
      </c>
      <c r="B9844" s="2">
        <v>42893.785416666666</v>
      </c>
      <c r="C9844">
        <v>71</v>
      </c>
      <c r="D9844">
        <v>58</v>
      </c>
      <c r="E9844">
        <v>63.05</v>
      </c>
      <c r="F9844">
        <v>70</v>
      </c>
      <c r="G9844">
        <v>8</v>
      </c>
      <c r="H9844">
        <v>0</v>
      </c>
      <c r="I9844">
        <v>29.9</v>
      </c>
      <c r="J9844">
        <v>1012</v>
      </c>
      <c r="K9844">
        <v>10</v>
      </c>
      <c r="M9844" t="s">
        <v>31</v>
      </c>
      <c r="N9844" t="s">
        <v>34</v>
      </c>
      <c r="O9844" t="s">
        <v>34</v>
      </c>
      <c r="P9844" t="s">
        <v>32</v>
      </c>
      <c r="Q9844">
        <v>5000</v>
      </c>
      <c r="R9844">
        <v>9000</v>
      </c>
      <c r="S9844">
        <v>12000</v>
      </c>
      <c r="T9844">
        <v>25000</v>
      </c>
      <c r="AB9844">
        <v>71.099999999999994</v>
      </c>
      <c r="AC9844" t="s">
        <v>9896</v>
      </c>
    </row>
    <row r="9845" spans="1:29">
      <c r="A9845" s="1" t="s">
        <v>30</v>
      </c>
      <c r="B9845" s="2">
        <v>42893.82708333333</v>
      </c>
      <c r="C9845">
        <v>69</v>
      </c>
      <c r="D9845">
        <v>57</v>
      </c>
      <c r="E9845">
        <v>65.349999999999994</v>
      </c>
      <c r="F9845">
        <v>90</v>
      </c>
      <c r="G9845">
        <v>10</v>
      </c>
      <c r="H9845">
        <v>0</v>
      </c>
      <c r="I9845">
        <v>29.92</v>
      </c>
      <c r="J9845">
        <v>1012.7</v>
      </c>
      <c r="K9845">
        <v>10</v>
      </c>
      <c r="M9845" t="s">
        <v>34</v>
      </c>
      <c r="N9845" t="s">
        <v>34</v>
      </c>
      <c r="O9845" t="s">
        <v>32</v>
      </c>
      <c r="Q9845">
        <v>3800</v>
      </c>
      <c r="R9845">
        <v>9000</v>
      </c>
      <c r="S9845">
        <v>25000</v>
      </c>
      <c r="AB9845">
        <v>69.099999999999994</v>
      </c>
      <c r="AC9845" t="s">
        <v>9897</v>
      </c>
    </row>
    <row r="9846" spans="1:29">
      <c r="A9846" s="1" t="s">
        <v>30</v>
      </c>
      <c r="B9846" s="2">
        <v>42893.868750000001</v>
      </c>
      <c r="C9846">
        <v>67</v>
      </c>
      <c r="D9846">
        <v>58</v>
      </c>
      <c r="E9846">
        <v>72.81</v>
      </c>
      <c r="F9846">
        <v>70</v>
      </c>
      <c r="G9846">
        <v>11</v>
      </c>
      <c r="H9846">
        <v>0</v>
      </c>
      <c r="I9846">
        <v>29.94</v>
      </c>
      <c r="J9846">
        <v>1013.5</v>
      </c>
      <c r="K9846">
        <v>10</v>
      </c>
      <c r="M9846" t="s">
        <v>31</v>
      </c>
      <c r="N9846" t="s">
        <v>31</v>
      </c>
      <c r="O9846" t="s">
        <v>34</v>
      </c>
      <c r="P9846" t="s">
        <v>32</v>
      </c>
      <c r="Q9846">
        <v>2500</v>
      </c>
      <c r="R9846">
        <v>5500</v>
      </c>
      <c r="S9846">
        <v>9000</v>
      </c>
      <c r="T9846">
        <v>25000</v>
      </c>
      <c r="AB9846">
        <v>66.900000000000006</v>
      </c>
      <c r="AC9846" t="s">
        <v>9898</v>
      </c>
    </row>
    <row r="9847" spans="1:29">
      <c r="A9847" s="1" t="s">
        <v>30</v>
      </c>
      <c r="B9847" s="2">
        <v>42893.910416666666</v>
      </c>
      <c r="C9847">
        <v>65</v>
      </c>
      <c r="D9847">
        <v>56</v>
      </c>
      <c r="E9847">
        <v>72.61</v>
      </c>
      <c r="F9847">
        <v>90</v>
      </c>
      <c r="G9847">
        <v>11</v>
      </c>
      <c r="H9847">
        <v>0</v>
      </c>
      <c r="I9847">
        <v>29.96</v>
      </c>
      <c r="J9847">
        <v>1014.2</v>
      </c>
      <c r="K9847">
        <v>10</v>
      </c>
      <c r="M9847" t="s">
        <v>31</v>
      </c>
      <c r="N9847" t="s">
        <v>32</v>
      </c>
      <c r="O9847" t="s">
        <v>32</v>
      </c>
      <c r="P9847" t="s">
        <v>32</v>
      </c>
      <c r="Q9847">
        <v>2500</v>
      </c>
      <c r="R9847">
        <v>6000</v>
      </c>
      <c r="S9847">
        <v>9000</v>
      </c>
      <c r="T9847">
        <v>25000</v>
      </c>
      <c r="AB9847">
        <v>64.900000000000006</v>
      </c>
      <c r="AC9847" t="s">
        <v>9899</v>
      </c>
    </row>
    <row r="9848" spans="1:29">
      <c r="A9848" s="1" t="s">
        <v>30</v>
      </c>
      <c r="B9848" s="2">
        <v>42893.95208333333</v>
      </c>
      <c r="C9848">
        <v>63</v>
      </c>
      <c r="D9848">
        <v>55</v>
      </c>
      <c r="E9848">
        <v>75.11</v>
      </c>
      <c r="F9848">
        <v>60</v>
      </c>
      <c r="G9848">
        <v>10</v>
      </c>
      <c r="H9848">
        <v>0</v>
      </c>
      <c r="I9848">
        <v>29.98</v>
      </c>
      <c r="J9848">
        <v>1015.1</v>
      </c>
      <c r="K9848">
        <v>10</v>
      </c>
      <c r="M9848" t="s">
        <v>31</v>
      </c>
      <c r="N9848" t="s">
        <v>32</v>
      </c>
      <c r="O9848" t="s">
        <v>32</v>
      </c>
      <c r="Q9848">
        <v>2200</v>
      </c>
      <c r="R9848">
        <v>8500</v>
      </c>
      <c r="S9848">
        <v>25000</v>
      </c>
      <c r="AB9848">
        <v>63</v>
      </c>
      <c r="AC9848" t="s">
        <v>9900</v>
      </c>
    </row>
    <row r="9849" spans="1:29">
      <c r="A9849" s="1" t="s">
        <v>30</v>
      </c>
      <c r="B9849" s="2">
        <v>42893.993750000001</v>
      </c>
      <c r="C9849">
        <v>60</v>
      </c>
      <c r="D9849">
        <v>53</v>
      </c>
      <c r="E9849">
        <v>77.650000000000006</v>
      </c>
      <c r="F9849">
        <v>60</v>
      </c>
      <c r="G9849">
        <v>11</v>
      </c>
      <c r="H9849">
        <v>0</v>
      </c>
      <c r="I9849">
        <v>29.99</v>
      </c>
      <c r="J9849">
        <v>1015.3</v>
      </c>
      <c r="K9849">
        <v>10</v>
      </c>
      <c r="M9849" t="s">
        <v>31</v>
      </c>
      <c r="N9849" t="s">
        <v>34</v>
      </c>
      <c r="O9849" t="s">
        <v>32</v>
      </c>
      <c r="Q9849">
        <v>2100</v>
      </c>
      <c r="R9849">
        <v>9500</v>
      </c>
      <c r="S9849">
        <v>25000</v>
      </c>
      <c r="AB9849">
        <v>60.1</v>
      </c>
      <c r="AC9849" t="s">
        <v>9901</v>
      </c>
    </row>
    <row r="9850" spans="1:29">
      <c r="A9850" s="1" t="s">
        <v>30</v>
      </c>
      <c r="B9850" s="2">
        <v>42894.035416666666</v>
      </c>
      <c r="C9850">
        <v>59</v>
      </c>
      <c r="D9850">
        <v>53</v>
      </c>
      <c r="E9850">
        <v>80.75</v>
      </c>
      <c r="F9850">
        <v>60</v>
      </c>
      <c r="G9850">
        <v>7</v>
      </c>
      <c r="H9850">
        <v>0</v>
      </c>
      <c r="I9850">
        <v>29.98</v>
      </c>
      <c r="J9850">
        <v>1015</v>
      </c>
      <c r="K9850">
        <v>10</v>
      </c>
      <c r="M9850" t="s">
        <v>31</v>
      </c>
      <c r="N9850" t="s">
        <v>31</v>
      </c>
      <c r="O9850" t="s">
        <v>32</v>
      </c>
      <c r="Q9850">
        <v>1900</v>
      </c>
      <c r="R9850">
        <v>9500</v>
      </c>
      <c r="S9850">
        <v>25000</v>
      </c>
      <c r="AB9850">
        <v>59</v>
      </c>
      <c r="AC9850" t="s">
        <v>9902</v>
      </c>
    </row>
    <row r="9851" spans="1:29">
      <c r="A9851" s="1" t="s">
        <v>30</v>
      </c>
      <c r="B9851" s="2">
        <v>42894.07708333333</v>
      </c>
      <c r="C9851">
        <v>58</v>
      </c>
      <c r="D9851">
        <v>54</v>
      </c>
      <c r="E9851">
        <v>86.82</v>
      </c>
      <c r="F9851">
        <v>50</v>
      </c>
      <c r="G9851">
        <v>7</v>
      </c>
      <c r="H9851">
        <v>0</v>
      </c>
      <c r="I9851">
        <v>29.97</v>
      </c>
      <c r="J9851">
        <v>1014.5</v>
      </c>
      <c r="K9851">
        <v>10</v>
      </c>
      <c r="M9851" t="s">
        <v>31</v>
      </c>
      <c r="N9851" t="s">
        <v>34</v>
      </c>
      <c r="O9851" t="s">
        <v>32</v>
      </c>
      <c r="Q9851">
        <v>1800</v>
      </c>
      <c r="R9851">
        <v>10000</v>
      </c>
      <c r="S9851">
        <v>25000</v>
      </c>
      <c r="AB9851">
        <v>57.9</v>
      </c>
      <c r="AC9851" t="s">
        <v>9903</v>
      </c>
    </row>
    <row r="9852" spans="1:29">
      <c r="A9852" s="1" t="s">
        <v>30</v>
      </c>
      <c r="B9852" s="2">
        <v>42894.118750000001</v>
      </c>
      <c r="C9852">
        <v>57</v>
      </c>
      <c r="D9852">
        <v>53</v>
      </c>
      <c r="E9852">
        <v>86.77</v>
      </c>
      <c r="F9852">
        <v>40</v>
      </c>
      <c r="G9852">
        <v>8</v>
      </c>
      <c r="H9852">
        <v>0</v>
      </c>
      <c r="I9852">
        <v>29.97</v>
      </c>
      <c r="J9852">
        <v>1014.4</v>
      </c>
      <c r="K9852">
        <v>10</v>
      </c>
      <c r="M9852" t="s">
        <v>31</v>
      </c>
      <c r="N9852" t="s">
        <v>34</v>
      </c>
      <c r="O9852" t="s">
        <v>32</v>
      </c>
      <c r="Q9852">
        <v>1800</v>
      </c>
      <c r="R9852">
        <v>10000</v>
      </c>
      <c r="S9852">
        <v>25000</v>
      </c>
      <c r="AB9852">
        <v>57</v>
      </c>
      <c r="AC9852" t="s">
        <v>9904</v>
      </c>
    </row>
    <row r="9853" spans="1:29">
      <c r="A9853" s="1" t="s">
        <v>30</v>
      </c>
      <c r="B9853" s="2">
        <v>42894.160416666666</v>
      </c>
      <c r="C9853">
        <v>56</v>
      </c>
      <c r="D9853">
        <v>53</v>
      </c>
      <c r="E9853">
        <v>90.29</v>
      </c>
      <c r="F9853">
        <v>30</v>
      </c>
      <c r="G9853">
        <v>6</v>
      </c>
      <c r="H9853">
        <v>0</v>
      </c>
      <c r="I9853">
        <v>29.96</v>
      </c>
      <c r="J9853">
        <v>1014.1</v>
      </c>
      <c r="K9853">
        <v>10</v>
      </c>
      <c r="M9853" t="s">
        <v>31</v>
      </c>
      <c r="N9853" t="s">
        <v>34</v>
      </c>
      <c r="O9853" t="s">
        <v>32</v>
      </c>
      <c r="Q9853">
        <v>1800</v>
      </c>
      <c r="R9853">
        <v>10000</v>
      </c>
      <c r="S9853">
        <v>25000</v>
      </c>
      <c r="AB9853">
        <v>55.9</v>
      </c>
      <c r="AC9853" t="s">
        <v>9905</v>
      </c>
    </row>
    <row r="9854" spans="1:29">
      <c r="A9854" s="1" t="s">
        <v>30</v>
      </c>
      <c r="B9854" s="2">
        <v>42894.20208333333</v>
      </c>
      <c r="C9854">
        <v>56</v>
      </c>
      <c r="D9854">
        <v>52</v>
      </c>
      <c r="E9854">
        <v>86.71</v>
      </c>
      <c r="F9854">
        <v>30</v>
      </c>
      <c r="G9854">
        <v>8</v>
      </c>
      <c r="H9854">
        <v>0</v>
      </c>
      <c r="I9854">
        <v>29.95</v>
      </c>
      <c r="J9854">
        <v>1013.8</v>
      </c>
      <c r="K9854">
        <v>10</v>
      </c>
      <c r="M9854" t="s">
        <v>31</v>
      </c>
      <c r="N9854" t="s">
        <v>32</v>
      </c>
      <c r="Q9854">
        <v>10000</v>
      </c>
      <c r="R9854">
        <v>25000</v>
      </c>
      <c r="AB9854">
        <v>55.9</v>
      </c>
      <c r="AC9854" t="s">
        <v>9906</v>
      </c>
    </row>
    <row r="9855" spans="1:29">
      <c r="A9855" s="1" t="s">
        <v>30</v>
      </c>
      <c r="B9855" s="2">
        <v>42894.243750000001</v>
      </c>
      <c r="C9855">
        <v>56</v>
      </c>
      <c r="D9855">
        <v>52</v>
      </c>
      <c r="E9855">
        <v>86.71</v>
      </c>
      <c r="F9855">
        <v>30</v>
      </c>
      <c r="G9855">
        <v>8</v>
      </c>
      <c r="H9855">
        <v>0</v>
      </c>
      <c r="I9855">
        <v>29.95</v>
      </c>
      <c r="J9855">
        <v>1013.9</v>
      </c>
      <c r="K9855">
        <v>10</v>
      </c>
      <c r="M9855" t="s">
        <v>31</v>
      </c>
      <c r="N9855" t="s">
        <v>31</v>
      </c>
      <c r="O9855" t="s">
        <v>32</v>
      </c>
      <c r="Q9855">
        <v>1500</v>
      </c>
      <c r="R9855">
        <v>10000</v>
      </c>
      <c r="S9855">
        <v>25000</v>
      </c>
      <c r="AB9855">
        <v>55.9</v>
      </c>
      <c r="AC9855" t="s">
        <v>9907</v>
      </c>
    </row>
    <row r="9856" spans="1:29">
      <c r="A9856" s="1" t="s">
        <v>30</v>
      </c>
      <c r="B9856" s="2">
        <v>42894.285416666666</v>
      </c>
      <c r="C9856">
        <v>56</v>
      </c>
      <c r="D9856">
        <v>52</v>
      </c>
      <c r="E9856">
        <v>86.71</v>
      </c>
      <c r="F9856">
        <v>30</v>
      </c>
      <c r="G9856">
        <v>6</v>
      </c>
      <c r="H9856">
        <v>0</v>
      </c>
      <c r="I9856">
        <v>29.95</v>
      </c>
      <c r="J9856">
        <v>1013.8</v>
      </c>
      <c r="K9856">
        <v>10</v>
      </c>
      <c r="M9856" t="s">
        <v>31</v>
      </c>
      <c r="N9856" t="s">
        <v>31</v>
      </c>
      <c r="O9856" t="s">
        <v>32</v>
      </c>
      <c r="Q9856">
        <v>1500</v>
      </c>
      <c r="R9856">
        <v>10000</v>
      </c>
      <c r="S9856">
        <v>25000</v>
      </c>
      <c r="AB9856">
        <v>55.9</v>
      </c>
      <c r="AC9856" t="s">
        <v>9908</v>
      </c>
    </row>
    <row r="9857" spans="1:29">
      <c r="A9857" s="1" t="s">
        <v>30</v>
      </c>
      <c r="B9857" s="2">
        <v>42894.32708333333</v>
      </c>
      <c r="C9857">
        <v>57</v>
      </c>
      <c r="D9857">
        <v>53</v>
      </c>
      <c r="E9857">
        <v>86.77</v>
      </c>
      <c r="F9857">
        <v>30</v>
      </c>
      <c r="G9857">
        <v>7</v>
      </c>
      <c r="H9857">
        <v>0</v>
      </c>
      <c r="I9857">
        <v>29.95</v>
      </c>
      <c r="J9857">
        <v>1013.9</v>
      </c>
      <c r="K9857">
        <v>10</v>
      </c>
      <c r="M9857" t="s">
        <v>31</v>
      </c>
      <c r="N9857" t="s">
        <v>31</v>
      </c>
      <c r="O9857" t="s">
        <v>32</v>
      </c>
      <c r="Q9857">
        <v>1000</v>
      </c>
      <c r="R9857">
        <v>10000</v>
      </c>
      <c r="S9857">
        <v>25000</v>
      </c>
      <c r="AB9857">
        <v>57</v>
      </c>
      <c r="AC9857" t="s">
        <v>9909</v>
      </c>
    </row>
    <row r="9858" spans="1:29">
      <c r="A9858" s="1" t="s">
        <v>30</v>
      </c>
      <c r="B9858" s="2">
        <v>42894.368750000001</v>
      </c>
      <c r="C9858">
        <v>60</v>
      </c>
      <c r="D9858">
        <v>53</v>
      </c>
      <c r="E9858">
        <v>77.650000000000006</v>
      </c>
      <c r="F9858">
        <v>40</v>
      </c>
      <c r="G9858">
        <v>10</v>
      </c>
      <c r="H9858">
        <v>0</v>
      </c>
      <c r="I9858">
        <v>29.95</v>
      </c>
      <c r="J9858">
        <v>1013.8</v>
      </c>
      <c r="K9858">
        <v>10</v>
      </c>
      <c r="M9858" t="s">
        <v>34</v>
      </c>
      <c r="N9858" t="s">
        <v>34</v>
      </c>
      <c r="O9858" t="s">
        <v>32</v>
      </c>
      <c r="Q9858">
        <v>1400</v>
      </c>
      <c r="R9858">
        <v>6000</v>
      </c>
      <c r="S9858">
        <v>25000</v>
      </c>
      <c r="AB9858">
        <v>60.1</v>
      </c>
      <c r="AC9858" t="s">
        <v>9910</v>
      </c>
    </row>
    <row r="9859" spans="1:29">
      <c r="A9859" s="1" t="s">
        <v>30</v>
      </c>
      <c r="B9859" s="2">
        <v>42894.410416666666</v>
      </c>
      <c r="C9859">
        <v>63</v>
      </c>
      <c r="D9859">
        <v>51</v>
      </c>
      <c r="E9859">
        <v>65.09</v>
      </c>
      <c r="F9859">
        <v>40</v>
      </c>
      <c r="G9859">
        <v>13</v>
      </c>
      <c r="H9859">
        <v>0</v>
      </c>
      <c r="I9859">
        <v>29.94</v>
      </c>
      <c r="J9859">
        <v>1013.6</v>
      </c>
      <c r="K9859">
        <v>10</v>
      </c>
      <c r="L9859">
        <v>19</v>
      </c>
      <c r="M9859" t="s">
        <v>34</v>
      </c>
      <c r="N9859" t="s">
        <v>32</v>
      </c>
      <c r="Q9859">
        <v>2400</v>
      </c>
      <c r="R9859">
        <v>25000</v>
      </c>
      <c r="AB9859">
        <v>63</v>
      </c>
      <c r="AC9859" t="s">
        <v>9911</v>
      </c>
    </row>
    <row r="9860" spans="1:29">
      <c r="A9860" s="1" t="s">
        <v>30</v>
      </c>
      <c r="B9860" s="2">
        <v>42894.45208333333</v>
      </c>
      <c r="C9860">
        <v>65</v>
      </c>
      <c r="D9860">
        <v>52</v>
      </c>
      <c r="E9860">
        <v>62.96</v>
      </c>
      <c r="F9860">
        <v>50</v>
      </c>
      <c r="G9860">
        <v>12</v>
      </c>
      <c r="H9860">
        <v>0</v>
      </c>
      <c r="I9860">
        <v>29.94</v>
      </c>
      <c r="J9860">
        <v>1013.4</v>
      </c>
      <c r="K9860">
        <v>10</v>
      </c>
      <c r="L9860">
        <v>19</v>
      </c>
      <c r="M9860" t="s">
        <v>34</v>
      </c>
      <c r="N9860" t="s">
        <v>32</v>
      </c>
      <c r="Q9860">
        <v>2600</v>
      </c>
      <c r="R9860">
        <v>25000</v>
      </c>
      <c r="AB9860">
        <v>64.900000000000006</v>
      </c>
      <c r="AC9860" t="s">
        <v>9912</v>
      </c>
    </row>
    <row r="9861" spans="1:29">
      <c r="A9861" s="1" t="s">
        <v>30</v>
      </c>
      <c r="B9861" s="2">
        <v>42894.493750000001</v>
      </c>
      <c r="C9861">
        <v>68</v>
      </c>
      <c r="D9861">
        <v>53</v>
      </c>
      <c r="E9861">
        <v>58.88</v>
      </c>
      <c r="F9861">
        <v>70</v>
      </c>
      <c r="G9861">
        <v>11</v>
      </c>
      <c r="H9861">
        <v>0</v>
      </c>
      <c r="I9861">
        <v>29.94</v>
      </c>
      <c r="J9861">
        <v>1013.4</v>
      </c>
      <c r="K9861">
        <v>10</v>
      </c>
      <c r="L9861">
        <v>20</v>
      </c>
      <c r="M9861" t="s">
        <v>34</v>
      </c>
      <c r="N9861" t="s">
        <v>32</v>
      </c>
      <c r="Q9861">
        <v>3200</v>
      </c>
      <c r="R9861">
        <v>25000</v>
      </c>
      <c r="AB9861">
        <v>68</v>
      </c>
      <c r="AC9861" t="s">
        <v>9913</v>
      </c>
    </row>
    <row r="9862" spans="1:29">
      <c r="A9862" s="1" t="s">
        <v>30</v>
      </c>
      <c r="B9862" s="2">
        <v>42894.535416666666</v>
      </c>
      <c r="C9862">
        <v>69</v>
      </c>
      <c r="D9862">
        <v>54</v>
      </c>
      <c r="E9862">
        <v>58.6</v>
      </c>
      <c r="F9862">
        <v>70</v>
      </c>
      <c r="G9862">
        <v>9</v>
      </c>
      <c r="H9862">
        <v>0</v>
      </c>
      <c r="I9862">
        <v>29.92</v>
      </c>
      <c r="J9862">
        <v>1012.9</v>
      </c>
      <c r="K9862">
        <v>10</v>
      </c>
      <c r="L9862">
        <v>16</v>
      </c>
      <c r="M9862" t="s">
        <v>32</v>
      </c>
      <c r="N9862" t="s">
        <v>32</v>
      </c>
      <c r="Q9862">
        <v>3300</v>
      </c>
      <c r="R9862">
        <v>25000</v>
      </c>
      <c r="AB9862">
        <v>69.099999999999994</v>
      </c>
      <c r="AC9862" t="s">
        <v>9914</v>
      </c>
    </row>
    <row r="9863" spans="1:29">
      <c r="A9863" s="1" t="s">
        <v>30</v>
      </c>
      <c r="B9863" s="2">
        <v>42894.57708333333</v>
      </c>
      <c r="C9863">
        <v>70</v>
      </c>
      <c r="D9863">
        <v>53</v>
      </c>
      <c r="E9863">
        <v>54.98</v>
      </c>
      <c r="F9863">
        <v>10</v>
      </c>
      <c r="G9863">
        <v>8</v>
      </c>
      <c r="H9863">
        <v>0</v>
      </c>
      <c r="I9863">
        <v>29.91</v>
      </c>
      <c r="J9863">
        <v>1012.5</v>
      </c>
      <c r="K9863">
        <v>10</v>
      </c>
      <c r="L9863">
        <v>17</v>
      </c>
      <c r="M9863" t="s">
        <v>32</v>
      </c>
      <c r="N9863" t="s">
        <v>32</v>
      </c>
      <c r="Q9863">
        <v>3400</v>
      </c>
      <c r="R9863">
        <v>25000</v>
      </c>
      <c r="AB9863">
        <v>70</v>
      </c>
      <c r="AC9863" t="s">
        <v>9915</v>
      </c>
    </row>
    <row r="9864" spans="1:29">
      <c r="A9864" s="1" t="s">
        <v>30</v>
      </c>
      <c r="B9864" s="2">
        <v>42894.618750000001</v>
      </c>
      <c r="C9864">
        <v>70</v>
      </c>
      <c r="D9864">
        <v>54</v>
      </c>
      <c r="E9864">
        <v>56.82</v>
      </c>
      <c r="F9864">
        <v>20</v>
      </c>
      <c r="G9864">
        <v>7</v>
      </c>
      <c r="H9864">
        <v>0</v>
      </c>
      <c r="I9864">
        <v>29.89</v>
      </c>
      <c r="J9864">
        <v>1012</v>
      </c>
      <c r="K9864">
        <v>10</v>
      </c>
      <c r="L9864">
        <v>14</v>
      </c>
      <c r="M9864" t="s">
        <v>32</v>
      </c>
      <c r="N9864" t="s">
        <v>32</v>
      </c>
      <c r="Q9864">
        <v>3600</v>
      </c>
      <c r="R9864">
        <v>25000</v>
      </c>
      <c r="AB9864">
        <v>70</v>
      </c>
      <c r="AC9864" t="s">
        <v>9916</v>
      </c>
    </row>
    <row r="9865" spans="1:29">
      <c r="A9865" s="1" t="s">
        <v>30</v>
      </c>
      <c r="B9865" s="2">
        <v>42894.660416666666</v>
      </c>
      <c r="C9865">
        <v>69</v>
      </c>
      <c r="D9865">
        <v>53</v>
      </c>
      <c r="E9865">
        <v>56.7</v>
      </c>
      <c r="F9865">
        <v>20</v>
      </c>
      <c r="G9865">
        <v>8</v>
      </c>
      <c r="H9865">
        <v>0</v>
      </c>
      <c r="I9865">
        <v>29.88</v>
      </c>
      <c r="J9865">
        <v>1011.5</v>
      </c>
      <c r="K9865">
        <v>10</v>
      </c>
      <c r="M9865" t="s">
        <v>32</v>
      </c>
      <c r="N9865" t="s">
        <v>32</v>
      </c>
      <c r="O9865" t="s">
        <v>32</v>
      </c>
      <c r="Q9865">
        <v>3800</v>
      </c>
      <c r="R9865">
        <v>9000</v>
      </c>
      <c r="S9865">
        <v>25000</v>
      </c>
      <c r="AB9865">
        <v>69.099999999999994</v>
      </c>
      <c r="AC9865" t="s">
        <v>9917</v>
      </c>
    </row>
    <row r="9866" spans="1:29">
      <c r="A9866" s="1" t="s">
        <v>30</v>
      </c>
      <c r="B9866" s="2">
        <v>42894.70208333333</v>
      </c>
      <c r="C9866">
        <v>70</v>
      </c>
      <c r="D9866">
        <v>53</v>
      </c>
      <c r="E9866">
        <v>54.98</v>
      </c>
      <c r="F9866">
        <v>30</v>
      </c>
      <c r="G9866">
        <v>6</v>
      </c>
      <c r="H9866">
        <v>0</v>
      </c>
      <c r="I9866">
        <v>29.87</v>
      </c>
      <c r="J9866">
        <v>1011.1</v>
      </c>
      <c r="K9866">
        <v>10</v>
      </c>
      <c r="M9866" t="s">
        <v>32</v>
      </c>
      <c r="N9866" t="s">
        <v>32</v>
      </c>
      <c r="O9866" t="s">
        <v>32</v>
      </c>
      <c r="Q9866">
        <v>4300</v>
      </c>
      <c r="R9866">
        <v>9000</v>
      </c>
      <c r="S9866">
        <v>25000</v>
      </c>
      <c r="AB9866">
        <v>70</v>
      </c>
      <c r="AC9866" t="s">
        <v>9918</v>
      </c>
    </row>
    <row r="9867" spans="1:29">
      <c r="A9867" s="1" t="s">
        <v>30</v>
      </c>
      <c r="B9867" s="2">
        <v>42894.743750000001</v>
      </c>
      <c r="C9867">
        <v>72</v>
      </c>
      <c r="D9867">
        <v>53</v>
      </c>
      <c r="E9867">
        <v>51.37</v>
      </c>
      <c r="F9867">
        <v>30</v>
      </c>
      <c r="G9867">
        <v>8</v>
      </c>
      <c r="H9867">
        <v>0</v>
      </c>
      <c r="I9867">
        <v>29.86</v>
      </c>
      <c r="J9867">
        <v>1010.8</v>
      </c>
      <c r="K9867">
        <v>10</v>
      </c>
      <c r="M9867" t="s">
        <v>34</v>
      </c>
      <c r="N9867" t="s">
        <v>32</v>
      </c>
      <c r="O9867" t="s">
        <v>32</v>
      </c>
      <c r="Q9867">
        <v>4800</v>
      </c>
      <c r="R9867">
        <v>9000</v>
      </c>
      <c r="S9867">
        <v>25000</v>
      </c>
      <c r="AB9867">
        <v>72</v>
      </c>
      <c r="AC9867" t="s">
        <v>9919</v>
      </c>
    </row>
    <row r="9868" spans="1:29">
      <c r="A9868" s="1" t="s">
        <v>30</v>
      </c>
      <c r="B9868" s="2">
        <v>42894.785416666666</v>
      </c>
      <c r="C9868">
        <v>68</v>
      </c>
      <c r="D9868">
        <v>53</v>
      </c>
      <c r="E9868">
        <v>58.88</v>
      </c>
      <c r="F9868">
        <v>10</v>
      </c>
      <c r="G9868">
        <v>6</v>
      </c>
      <c r="H9868">
        <v>0</v>
      </c>
      <c r="I9868">
        <v>29.87</v>
      </c>
      <c r="J9868">
        <v>1011.1</v>
      </c>
      <c r="K9868">
        <v>10</v>
      </c>
      <c r="M9868" t="s">
        <v>34</v>
      </c>
      <c r="N9868" t="s">
        <v>32</v>
      </c>
      <c r="O9868" t="s">
        <v>32</v>
      </c>
      <c r="Q9868">
        <v>5000</v>
      </c>
      <c r="R9868">
        <v>10000</v>
      </c>
      <c r="S9868">
        <v>25000</v>
      </c>
      <c r="AB9868">
        <v>68</v>
      </c>
      <c r="AC9868" t="s">
        <v>9920</v>
      </c>
    </row>
    <row r="9869" spans="1:29">
      <c r="A9869" s="1" t="s">
        <v>30</v>
      </c>
      <c r="B9869" s="2">
        <v>42894.82708333333</v>
      </c>
      <c r="C9869">
        <v>66</v>
      </c>
      <c r="D9869">
        <v>54</v>
      </c>
      <c r="E9869">
        <v>65.209999999999994</v>
      </c>
      <c r="F9869">
        <v>30</v>
      </c>
      <c r="G9869">
        <v>5</v>
      </c>
      <c r="H9869">
        <v>0</v>
      </c>
      <c r="I9869">
        <v>29.88</v>
      </c>
      <c r="J9869">
        <v>1011.4</v>
      </c>
      <c r="K9869">
        <v>10</v>
      </c>
      <c r="M9869" t="s">
        <v>31</v>
      </c>
      <c r="N9869" t="s">
        <v>31</v>
      </c>
      <c r="O9869" t="s">
        <v>31</v>
      </c>
      <c r="Q9869">
        <v>5000</v>
      </c>
      <c r="R9869">
        <v>10000</v>
      </c>
      <c r="S9869">
        <v>25000</v>
      </c>
      <c r="AB9869">
        <v>66</v>
      </c>
      <c r="AC9869" t="s">
        <v>9921</v>
      </c>
    </row>
    <row r="9870" spans="1:29">
      <c r="A9870" s="1" t="s">
        <v>30</v>
      </c>
      <c r="B9870" s="2">
        <v>42894.868750000001</v>
      </c>
      <c r="C9870">
        <v>62</v>
      </c>
      <c r="D9870">
        <v>54</v>
      </c>
      <c r="E9870">
        <v>74.75</v>
      </c>
      <c r="F9870">
        <v>0</v>
      </c>
      <c r="G9870">
        <v>0</v>
      </c>
      <c r="H9870">
        <v>0</v>
      </c>
      <c r="I9870">
        <v>29.89</v>
      </c>
      <c r="J9870">
        <v>1012.1</v>
      </c>
      <c r="K9870">
        <v>10</v>
      </c>
      <c r="M9870" t="s">
        <v>31</v>
      </c>
      <c r="N9870" t="s">
        <v>31</v>
      </c>
      <c r="O9870" t="s">
        <v>31</v>
      </c>
      <c r="Q9870">
        <v>5000</v>
      </c>
      <c r="R9870">
        <v>10000</v>
      </c>
      <c r="S9870">
        <v>25000</v>
      </c>
      <c r="AB9870">
        <v>62.1</v>
      </c>
      <c r="AC9870" t="s">
        <v>9922</v>
      </c>
    </row>
    <row r="9871" spans="1:29">
      <c r="A9871" s="1" t="s">
        <v>30</v>
      </c>
      <c r="B9871" s="2">
        <v>42894.910416666666</v>
      </c>
      <c r="C9871">
        <v>59</v>
      </c>
      <c r="D9871">
        <v>54</v>
      </c>
      <c r="E9871">
        <v>83.46</v>
      </c>
      <c r="F9871">
        <v>0</v>
      </c>
      <c r="G9871">
        <v>0</v>
      </c>
      <c r="H9871">
        <v>0</v>
      </c>
      <c r="I9871">
        <v>29.9</v>
      </c>
      <c r="J9871">
        <v>1012.2</v>
      </c>
      <c r="K9871">
        <v>10</v>
      </c>
      <c r="M9871" t="s">
        <v>31</v>
      </c>
      <c r="N9871" t="s">
        <v>31</v>
      </c>
      <c r="Q9871">
        <v>12000</v>
      </c>
      <c r="R9871">
        <v>25000</v>
      </c>
      <c r="AB9871">
        <v>59</v>
      </c>
      <c r="AC9871" t="s">
        <v>9923</v>
      </c>
    </row>
    <row r="9872" spans="1:29">
      <c r="A9872" s="1" t="s">
        <v>30</v>
      </c>
      <c r="B9872" s="2">
        <v>42894.95208333333</v>
      </c>
      <c r="C9872">
        <v>57</v>
      </c>
      <c r="D9872">
        <v>55</v>
      </c>
      <c r="E9872">
        <v>93.01</v>
      </c>
      <c r="F9872">
        <v>0</v>
      </c>
      <c r="G9872">
        <v>0</v>
      </c>
      <c r="H9872">
        <v>0</v>
      </c>
      <c r="I9872">
        <v>29.91</v>
      </c>
      <c r="J9872">
        <v>1012.6</v>
      </c>
      <c r="K9872">
        <v>10</v>
      </c>
      <c r="M9872" t="s">
        <v>31</v>
      </c>
      <c r="N9872" t="s">
        <v>31</v>
      </c>
      <c r="Q9872">
        <v>12000</v>
      </c>
      <c r="R9872">
        <v>25000</v>
      </c>
      <c r="AB9872">
        <v>57</v>
      </c>
      <c r="AC9872" t="s">
        <v>9924</v>
      </c>
    </row>
    <row r="9873" spans="1:29">
      <c r="A9873" s="1" t="s">
        <v>30</v>
      </c>
      <c r="B9873" s="2">
        <v>42894.993750000001</v>
      </c>
      <c r="C9873">
        <v>56</v>
      </c>
      <c r="D9873">
        <v>54</v>
      </c>
      <c r="E9873">
        <v>93.32</v>
      </c>
      <c r="F9873">
        <v>0</v>
      </c>
      <c r="G9873">
        <v>0</v>
      </c>
      <c r="H9873">
        <v>0</v>
      </c>
      <c r="I9873">
        <v>29.91</v>
      </c>
      <c r="J9873">
        <v>1012.5</v>
      </c>
      <c r="K9873">
        <v>10</v>
      </c>
      <c r="M9873" t="s">
        <v>31</v>
      </c>
      <c r="Q9873">
        <v>11000</v>
      </c>
      <c r="AB9873">
        <v>55.9</v>
      </c>
      <c r="AC9873" t="s">
        <v>9925</v>
      </c>
    </row>
    <row r="9874" spans="1:29">
      <c r="A9874" s="1" t="s">
        <v>30</v>
      </c>
      <c r="B9874" s="2">
        <v>42895.035416666666</v>
      </c>
      <c r="C9874">
        <v>56</v>
      </c>
      <c r="D9874">
        <v>54</v>
      </c>
      <c r="E9874">
        <v>93.32</v>
      </c>
      <c r="F9874">
        <v>0</v>
      </c>
      <c r="G9874">
        <v>0</v>
      </c>
      <c r="H9874">
        <v>0</v>
      </c>
      <c r="I9874">
        <v>29.9</v>
      </c>
      <c r="J9874">
        <v>1012.2</v>
      </c>
      <c r="K9874">
        <v>10</v>
      </c>
      <c r="M9874" t="s">
        <v>31</v>
      </c>
      <c r="Q9874">
        <v>11000</v>
      </c>
      <c r="AB9874">
        <v>55.9</v>
      </c>
      <c r="AC9874" t="s">
        <v>9926</v>
      </c>
    </row>
    <row r="9875" spans="1:29">
      <c r="A9875" s="1" t="s">
        <v>30</v>
      </c>
      <c r="B9875" s="2">
        <v>42895.07708333333</v>
      </c>
      <c r="C9875">
        <v>55</v>
      </c>
      <c r="D9875">
        <v>54</v>
      </c>
      <c r="E9875">
        <v>96.42</v>
      </c>
      <c r="F9875">
        <v>0</v>
      </c>
      <c r="G9875">
        <v>0</v>
      </c>
      <c r="H9875">
        <v>0</v>
      </c>
      <c r="I9875">
        <v>29.9</v>
      </c>
      <c r="J9875">
        <v>1012.1</v>
      </c>
      <c r="K9875">
        <v>10</v>
      </c>
      <c r="M9875" t="s">
        <v>31</v>
      </c>
      <c r="Q9875">
        <v>11000</v>
      </c>
      <c r="AB9875">
        <v>55</v>
      </c>
      <c r="AC9875" t="s">
        <v>9927</v>
      </c>
    </row>
    <row r="9876" spans="1:29">
      <c r="A9876" s="1" t="s">
        <v>30</v>
      </c>
      <c r="B9876" s="2">
        <v>42895.118750000001</v>
      </c>
      <c r="C9876">
        <v>56</v>
      </c>
      <c r="D9876">
        <v>54</v>
      </c>
      <c r="E9876">
        <v>93.32</v>
      </c>
      <c r="F9876">
        <v>0</v>
      </c>
      <c r="G9876">
        <v>0</v>
      </c>
      <c r="H9876">
        <v>0</v>
      </c>
      <c r="I9876">
        <v>29.88</v>
      </c>
      <c r="J9876">
        <v>1011.7</v>
      </c>
      <c r="K9876">
        <v>10</v>
      </c>
      <c r="M9876" t="s">
        <v>246</v>
      </c>
      <c r="AB9876">
        <v>55.9</v>
      </c>
      <c r="AC9876" t="s">
        <v>9928</v>
      </c>
    </row>
    <row r="9877" spans="1:29">
      <c r="A9877" s="1" t="s">
        <v>30</v>
      </c>
      <c r="B9877" s="2">
        <v>42895.160416666666</v>
      </c>
      <c r="C9877">
        <v>55</v>
      </c>
      <c r="D9877">
        <v>53</v>
      </c>
      <c r="E9877">
        <v>93.29</v>
      </c>
      <c r="F9877">
        <v>0</v>
      </c>
      <c r="G9877">
        <v>0</v>
      </c>
      <c r="H9877">
        <v>0</v>
      </c>
      <c r="I9877">
        <v>29.88</v>
      </c>
      <c r="J9877">
        <v>1011.6</v>
      </c>
      <c r="K9877">
        <v>10</v>
      </c>
      <c r="M9877" t="s">
        <v>246</v>
      </c>
      <c r="AB9877">
        <v>55</v>
      </c>
      <c r="AC9877" t="s">
        <v>9929</v>
      </c>
    </row>
    <row r="9878" spans="1:29">
      <c r="A9878" s="1" t="s">
        <v>30</v>
      </c>
      <c r="B9878" s="2">
        <v>42895.20208333333</v>
      </c>
      <c r="C9878">
        <v>54</v>
      </c>
      <c r="D9878">
        <v>52</v>
      </c>
      <c r="E9878">
        <v>92.92</v>
      </c>
      <c r="F9878">
        <v>0</v>
      </c>
      <c r="G9878">
        <v>0</v>
      </c>
      <c r="H9878">
        <v>0</v>
      </c>
      <c r="I9878">
        <v>29.89</v>
      </c>
      <c r="J9878">
        <v>1011.9</v>
      </c>
      <c r="K9878">
        <v>10</v>
      </c>
      <c r="M9878" t="s">
        <v>246</v>
      </c>
      <c r="AB9878">
        <v>54</v>
      </c>
      <c r="AC9878" t="s">
        <v>9930</v>
      </c>
    </row>
    <row r="9879" spans="1:29">
      <c r="A9879" s="1" t="s">
        <v>30</v>
      </c>
      <c r="B9879" s="2">
        <v>42895.243750000001</v>
      </c>
      <c r="C9879">
        <v>54</v>
      </c>
      <c r="D9879">
        <v>53</v>
      </c>
      <c r="E9879">
        <v>96.76</v>
      </c>
      <c r="F9879">
        <v>230</v>
      </c>
      <c r="G9879">
        <v>3</v>
      </c>
      <c r="H9879">
        <v>0</v>
      </c>
      <c r="I9879">
        <v>29.91</v>
      </c>
      <c r="J9879">
        <v>1012.6</v>
      </c>
      <c r="K9879">
        <v>10</v>
      </c>
      <c r="M9879" t="s">
        <v>246</v>
      </c>
      <c r="AB9879">
        <v>54</v>
      </c>
      <c r="AC9879" t="s">
        <v>9931</v>
      </c>
    </row>
    <row r="9880" spans="1:29">
      <c r="A9880" s="1" t="s">
        <v>30</v>
      </c>
      <c r="B9880" s="2">
        <v>42895.285416666666</v>
      </c>
      <c r="C9880">
        <v>57</v>
      </c>
      <c r="D9880">
        <v>55</v>
      </c>
      <c r="E9880">
        <v>93.01</v>
      </c>
      <c r="F9880">
        <v>240</v>
      </c>
      <c r="G9880">
        <v>4</v>
      </c>
      <c r="H9880">
        <v>0</v>
      </c>
      <c r="I9880">
        <v>29.93</v>
      </c>
      <c r="J9880">
        <v>1013.2</v>
      </c>
      <c r="K9880">
        <v>10</v>
      </c>
      <c r="M9880" t="s">
        <v>31</v>
      </c>
      <c r="Q9880">
        <v>9000</v>
      </c>
      <c r="AB9880">
        <v>57</v>
      </c>
      <c r="AC9880" t="s">
        <v>9932</v>
      </c>
    </row>
    <row r="9881" spans="1:29">
      <c r="A9881" s="1" t="s">
        <v>30</v>
      </c>
      <c r="B9881" s="2">
        <v>42895.32708333333</v>
      </c>
      <c r="C9881">
        <v>62</v>
      </c>
      <c r="D9881">
        <v>58</v>
      </c>
      <c r="E9881">
        <v>86.11</v>
      </c>
      <c r="F9881">
        <v>230</v>
      </c>
      <c r="G9881">
        <v>5</v>
      </c>
      <c r="H9881">
        <v>0</v>
      </c>
      <c r="I9881">
        <v>29.95</v>
      </c>
      <c r="J9881">
        <v>1013.9</v>
      </c>
      <c r="K9881">
        <v>10</v>
      </c>
      <c r="M9881" t="s">
        <v>31</v>
      </c>
      <c r="Q9881">
        <v>25000</v>
      </c>
      <c r="AB9881">
        <v>62.1</v>
      </c>
      <c r="AC9881" t="s">
        <v>9933</v>
      </c>
    </row>
    <row r="9882" spans="1:29">
      <c r="A9882" s="1" t="s">
        <v>30</v>
      </c>
      <c r="B9882" s="2">
        <v>42895.368750000001</v>
      </c>
      <c r="C9882">
        <v>66</v>
      </c>
      <c r="D9882">
        <v>58</v>
      </c>
      <c r="E9882">
        <v>75.12</v>
      </c>
      <c r="F9882">
        <v>260</v>
      </c>
      <c r="G9882">
        <v>6</v>
      </c>
      <c r="H9882">
        <v>0</v>
      </c>
      <c r="I9882">
        <v>29.96</v>
      </c>
      <c r="J9882">
        <v>1014.3</v>
      </c>
      <c r="K9882">
        <v>10</v>
      </c>
      <c r="M9882" t="s">
        <v>31</v>
      </c>
      <c r="Q9882">
        <v>25000</v>
      </c>
      <c r="AB9882">
        <v>66</v>
      </c>
      <c r="AC9882" t="s">
        <v>9934</v>
      </c>
    </row>
    <row r="9883" spans="1:29">
      <c r="A9883" s="1" t="s">
        <v>30</v>
      </c>
      <c r="B9883" s="2">
        <v>42895.410416666666</v>
      </c>
      <c r="C9883">
        <v>71</v>
      </c>
      <c r="D9883">
        <v>59</v>
      </c>
      <c r="E9883">
        <v>65.58</v>
      </c>
      <c r="F9883">
        <v>270</v>
      </c>
      <c r="G9883">
        <v>11</v>
      </c>
      <c r="H9883">
        <v>0</v>
      </c>
      <c r="I9883">
        <v>29.96</v>
      </c>
      <c r="J9883">
        <v>1014.4</v>
      </c>
      <c r="K9883">
        <v>10</v>
      </c>
      <c r="M9883" t="s">
        <v>31</v>
      </c>
      <c r="Q9883">
        <v>25000</v>
      </c>
      <c r="AB9883">
        <v>71.099999999999994</v>
      </c>
      <c r="AC9883" t="s">
        <v>9935</v>
      </c>
    </row>
    <row r="9884" spans="1:29">
      <c r="A9884" s="1" t="s">
        <v>30</v>
      </c>
      <c r="B9884" s="2">
        <v>42895.45208333333</v>
      </c>
      <c r="C9884">
        <v>74</v>
      </c>
      <c r="D9884">
        <v>60</v>
      </c>
      <c r="E9884">
        <v>62.05</v>
      </c>
      <c r="F9884">
        <v>300</v>
      </c>
      <c r="G9884">
        <v>5</v>
      </c>
      <c r="H9884">
        <v>0</v>
      </c>
      <c r="I9884">
        <v>29.97</v>
      </c>
      <c r="J9884">
        <v>1014.5</v>
      </c>
      <c r="K9884">
        <v>10</v>
      </c>
      <c r="M9884" t="s">
        <v>31</v>
      </c>
      <c r="N9884" t="s">
        <v>34</v>
      </c>
      <c r="Q9884">
        <v>3200</v>
      </c>
      <c r="R9884">
        <v>25000</v>
      </c>
      <c r="AB9884">
        <v>73.900000000000006</v>
      </c>
      <c r="AC9884" t="s">
        <v>9936</v>
      </c>
    </row>
    <row r="9885" spans="1:29">
      <c r="A9885" s="1" t="s">
        <v>30</v>
      </c>
      <c r="B9885" s="2">
        <v>42895.493750000001</v>
      </c>
      <c r="C9885">
        <v>77</v>
      </c>
      <c r="D9885">
        <v>59</v>
      </c>
      <c r="E9885">
        <v>53.8</v>
      </c>
      <c r="F9885">
        <v>260</v>
      </c>
      <c r="G9885">
        <v>7</v>
      </c>
      <c r="H9885">
        <v>0</v>
      </c>
      <c r="I9885">
        <v>29.97</v>
      </c>
      <c r="J9885">
        <v>1014.5</v>
      </c>
      <c r="K9885">
        <v>10</v>
      </c>
      <c r="M9885" t="s">
        <v>34</v>
      </c>
      <c r="N9885" t="s">
        <v>34</v>
      </c>
      <c r="Q9885">
        <v>3200</v>
      </c>
      <c r="R9885">
        <v>25000</v>
      </c>
      <c r="AB9885">
        <v>77</v>
      </c>
      <c r="AC9885" t="s">
        <v>9937</v>
      </c>
    </row>
    <row r="9886" spans="1:29">
      <c r="A9886" s="1" t="s">
        <v>30</v>
      </c>
      <c r="B9886" s="2">
        <v>42895.535416666666</v>
      </c>
      <c r="C9886">
        <v>77</v>
      </c>
      <c r="D9886">
        <v>57</v>
      </c>
      <c r="E9886">
        <v>50.07</v>
      </c>
      <c r="F9886">
        <v>270</v>
      </c>
      <c r="G9886">
        <v>7</v>
      </c>
      <c r="H9886">
        <v>0</v>
      </c>
      <c r="I9886">
        <v>29.95</v>
      </c>
      <c r="J9886">
        <v>1014</v>
      </c>
      <c r="K9886">
        <v>10</v>
      </c>
      <c r="M9886" t="s">
        <v>34</v>
      </c>
      <c r="N9886" t="s">
        <v>34</v>
      </c>
      <c r="Q9886">
        <v>4500</v>
      </c>
      <c r="R9886">
        <v>25000</v>
      </c>
      <c r="AB9886">
        <v>77</v>
      </c>
      <c r="AC9886" t="s">
        <v>9938</v>
      </c>
    </row>
    <row r="9887" spans="1:29">
      <c r="A9887" s="1" t="s">
        <v>30</v>
      </c>
      <c r="B9887" s="2">
        <v>42895.57708333333</v>
      </c>
      <c r="C9887">
        <v>78</v>
      </c>
      <c r="D9887">
        <v>56</v>
      </c>
      <c r="E9887">
        <v>46.4</v>
      </c>
      <c r="F9887">
        <v>270</v>
      </c>
      <c r="G9887">
        <v>10</v>
      </c>
      <c r="H9887">
        <v>0</v>
      </c>
      <c r="I9887">
        <v>29.94</v>
      </c>
      <c r="J9887">
        <v>1013.7</v>
      </c>
      <c r="K9887">
        <v>10</v>
      </c>
      <c r="M9887" t="s">
        <v>34</v>
      </c>
      <c r="N9887" t="s">
        <v>34</v>
      </c>
      <c r="Q9887">
        <v>5000</v>
      </c>
      <c r="R9887">
        <v>25000</v>
      </c>
      <c r="AB9887">
        <v>78.099999999999994</v>
      </c>
      <c r="AC9887" t="s">
        <v>9939</v>
      </c>
    </row>
    <row r="9888" spans="1:29">
      <c r="A9888" s="1" t="s">
        <v>30</v>
      </c>
      <c r="B9888" s="2">
        <v>42895.618750000001</v>
      </c>
      <c r="C9888">
        <v>81</v>
      </c>
      <c r="D9888">
        <v>58</v>
      </c>
      <c r="E9888">
        <v>45.34</v>
      </c>
      <c r="G9888">
        <v>6</v>
      </c>
      <c r="H9888">
        <v>0</v>
      </c>
      <c r="I9888">
        <v>29.94</v>
      </c>
      <c r="J9888">
        <v>1013.3</v>
      </c>
      <c r="K9888">
        <v>10</v>
      </c>
      <c r="M9888" t="s">
        <v>34</v>
      </c>
      <c r="N9888" t="s">
        <v>34</v>
      </c>
      <c r="Q9888">
        <v>5000</v>
      </c>
      <c r="R9888">
        <v>25000</v>
      </c>
      <c r="AB9888">
        <v>81.2</v>
      </c>
      <c r="AC9888" t="s">
        <v>9940</v>
      </c>
    </row>
    <row r="9889" spans="1:29">
      <c r="A9889" s="1" t="s">
        <v>30</v>
      </c>
      <c r="B9889" s="2">
        <v>42895.660416666666</v>
      </c>
      <c r="C9889">
        <v>80</v>
      </c>
      <c r="D9889">
        <v>55</v>
      </c>
      <c r="E9889">
        <v>42.05</v>
      </c>
      <c r="F9889">
        <v>320</v>
      </c>
      <c r="G9889">
        <v>6</v>
      </c>
      <c r="H9889">
        <v>0</v>
      </c>
      <c r="I9889">
        <v>29.94</v>
      </c>
      <c r="J9889">
        <v>1013.3</v>
      </c>
      <c r="K9889">
        <v>10</v>
      </c>
      <c r="M9889" t="s">
        <v>34</v>
      </c>
      <c r="N9889" t="s">
        <v>34</v>
      </c>
      <c r="Q9889">
        <v>6000</v>
      </c>
      <c r="R9889">
        <v>25000</v>
      </c>
      <c r="AB9889">
        <v>80.17</v>
      </c>
      <c r="AC9889" t="s">
        <v>9941</v>
      </c>
    </row>
    <row r="9890" spans="1:29">
      <c r="A9890" s="1" t="s">
        <v>30</v>
      </c>
      <c r="B9890" s="2">
        <v>42895.70208333333</v>
      </c>
      <c r="C9890">
        <v>79</v>
      </c>
      <c r="D9890">
        <v>57</v>
      </c>
      <c r="E9890">
        <v>46.87</v>
      </c>
      <c r="F9890">
        <v>260</v>
      </c>
      <c r="G9890">
        <v>5</v>
      </c>
      <c r="H9890">
        <v>0</v>
      </c>
      <c r="I9890">
        <v>29.94</v>
      </c>
      <c r="J9890">
        <v>1013.4</v>
      </c>
      <c r="K9890">
        <v>10</v>
      </c>
      <c r="M9890" t="s">
        <v>34</v>
      </c>
      <c r="N9890" t="s">
        <v>34</v>
      </c>
      <c r="Q9890">
        <v>6000</v>
      </c>
      <c r="R9890">
        <v>25000</v>
      </c>
      <c r="AB9890">
        <v>79</v>
      </c>
      <c r="AC9890" t="s">
        <v>9942</v>
      </c>
    </row>
    <row r="9891" spans="1:29">
      <c r="A9891" s="1" t="s">
        <v>30</v>
      </c>
      <c r="B9891" s="2">
        <v>42895.743750000001</v>
      </c>
      <c r="C9891">
        <v>77</v>
      </c>
      <c r="D9891">
        <v>57</v>
      </c>
      <c r="E9891">
        <v>50.07</v>
      </c>
      <c r="F9891">
        <v>260</v>
      </c>
      <c r="G9891">
        <v>3</v>
      </c>
      <c r="H9891">
        <v>0</v>
      </c>
      <c r="I9891">
        <v>29.93</v>
      </c>
      <c r="J9891">
        <v>1013.3</v>
      </c>
      <c r="K9891">
        <v>10</v>
      </c>
      <c r="M9891" t="s">
        <v>34</v>
      </c>
      <c r="N9891" t="s">
        <v>34</v>
      </c>
      <c r="Q9891">
        <v>6500</v>
      </c>
      <c r="R9891">
        <v>25000</v>
      </c>
      <c r="AB9891">
        <v>77</v>
      </c>
      <c r="AC9891" t="s">
        <v>9943</v>
      </c>
    </row>
    <row r="9892" spans="1:29">
      <c r="A9892" s="1" t="s">
        <v>30</v>
      </c>
      <c r="B9892" s="2">
        <v>42895.785416666666</v>
      </c>
      <c r="C9892">
        <v>80</v>
      </c>
      <c r="D9892">
        <v>57</v>
      </c>
      <c r="E9892">
        <v>45.21</v>
      </c>
      <c r="F9892">
        <v>260</v>
      </c>
      <c r="G9892">
        <v>5</v>
      </c>
      <c r="H9892">
        <v>0</v>
      </c>
      <c r="I9892">
        <v>29.94</v>
      </c>
      <c r="J9892">
        <v>1013.4</v>
      </c>
      <c r="K9892">
        <v>10</v>
      </c>
      <c r="M9892" t="s">
        <v>34</v>
      </c>
      <c r="N9892" t="s">
        <v>34</v>
      </c>
      <c r="Q9892">
        <v>7000</v>
      </c>
      <c r="R9892">
        <v>25000</v>
      </c>
      <c r="AB9892">
        <v>80.45</v>
      </c>
      <c r="AC9892" t="s">
        <v>9944</v>
      </c>
    </row>
    <row r="9893" spans="1:29">
      <c r="A9893" s="1" t="s">
        <v>30</v>
      </c>
      <c r="B9893" s="2">
        <v>42895.82708333333</v>
      </c>
      <c r="C9893">
        <v>76</v>
      </c>
      <c r="D9893">
        <v>57</v>
      </c>
      <c r="E9893">
        <v>51.93</v>
      </c>
      <c r="F9893">
        <v>0</v>
      </c>
      <c r="G9893">
        <v>0</v>
      </c>
      <c r="H9893">
        <v>0</v>
      </c>
      <c r="I9893">
        <v>29.95</v>
      </c>
      <c r="J9893">
        <v>1013.8</v>
      </c>
      <c r="K9893">
        <v>10</v>
      </c>
      <c r="M9893" t="s">
        <v>31</v>
      </c>
      <c r="N9893" t="s">
        <v>31</v>
      </c>
      <c r="Q9893">
        <v>7000</v>
      </c>
      <c r="R9893">
        <v>25000</v>
      </c>
      <c r="AB9893">
        <v>75.900000000000006</v>
      </c>
      <c r="AC9893" t="s">
        <v>9945</v>
      </c>
    </row>
    <row r="9894" spans="1:29">
      <c r="A9894" s="1" t="s">
        <v>30</v>
      </c>
      <c r="B9894" s="2">
        <v>42895.868750000001</v>
      </c>
      <c r="C9894">
        <v>72</v>
      </c>
      <c r="D9894">
        <v>58</v>
      </c>
      <c r="E9894">
        <v>61.15</v>
      </c>
      <c r="F9894">
        <v>150</v>
      </c>
      <c r="G9894">
        <v>3</v>
      </c>
      <c r="H9894">
        <v>0</v>
      </c>
      <c r="I9894">
        <v>29.97</v>
      </c>
      <c r="J9894">
        <v>1014.4</v>
      </c>
      <c r="K9894">
        <v>10</v>
      </c>
      <c r="M9894" t="s">
        <v>31</v>
      </c>
      <c r="Q9894">
        <v>25000</v>
      </c>
      <c r="AB9894">
        <v>72</v>
      </c>
      <c r="AC9894" t="s">
        <v>9946</v>
      </c>
    </row>
    <row r="9895" spans="1:29">
      <c r="A9895" s="1" t="s">
        <v>30</v>
      </c>
      <c r="B9895" s="2">
        <v>42895.910416666666</v>
      </c>
      <c r="C9895">
        <v>69</v>
      </c>
      <c r="D9895">
        <v>59</v>
      </c>
      <c r="E9895">
        <v>70.209999999999994</v>
      </c>
      <c r="F9895">
        <v>0</v>
      </c>
      <c r="G9895">
        <v>0</v>
      </c>
      <c r="H9895">
        <v>0</v>
      </c>
      <c r="I9895">
        <v>29.99</v>
      </c>
      <c r="J9895">
        <v>1015.1</v>
      </c>
      <c r="K9895">
        <v>10</v>
      </c>
      <c r="M9895" t="s">
        <v>31</v>
      </c>
      <c r="Q9895">
        <v>25000</v>
      </c>
      <c r="AB9895">
        <v>69.099999999999994</v>
      </c>
      <c r="AC9895" t="s">
        <v>9947</v>
      </c>
    </row>
    <row r="9896" spans="1:29">
      <c r="A9896" s="1" t="s">
        <v>30</v>
      </c>
      <c r="B9896" s="2">
        <v>42895.95208333333</v>
      </c>
      <c r="C9896">
        <v>67</v>
      </c>
      <c r="D9896">
        <v>58</v>
      </c>
      <c r="E9896">
        <v>72.81</v>
      </c>
      <c r="F9896">
        <v>0</v>
      </c>
      <c r="G9896">
        <v>0</v>
      </c>
      <c r="H9896">
        <v>0</v>
      </c>
      <c r="I9896">
        <v>30.02</v>
      </c>
      <c r="J9896">
        <v>1016.1</v>
      </c>
      <c r="K9896">
        <v>10</v>
      </c>
      <c r="M9896" t="s">
        <v>31</v>
      </c>
      <c r="Q9896">
        <v>25000</v>
      </c>
      <c r="AB9896">
        <v>66.900000000000006</v>
      </c>
      <c r="AC9896" t="s">
        <v>9948</v>
      </c>
    </row>
    <row r="9897" spans="1:29">
      <c r="A9897" s="1" t="s">
        <v>30</v>
      </c>
      <c r="B9897" s="2">
        <v>42895.993750000001</v>
      </c>
      <c r="C9897">
        <v>66</v>
      </c>
      <c r="D9897">
        <v>58</v>
      </c>
      <c r="E9897">
        <v>75.12</v>
      </c>
      <c r="F9897">
        <v>0</v>
      </c>
      <c r="G9897">
        <v>0</v>
      </c>
      <c r="H9897">
        <v>0</v>
      </c>
      <c r="I9897">
        <v>30.03</v>
      </c>
      <c r="J9897">
        <v>1016.4</v>
      </c>
      <c r="K9897">
        <v>10</v>
      </c>
      <c r="M9897" t="s">
        <v>31</v>
      </c>
      <c r="Q9897">
        <v>25000</v>
      </c>
      <c r="AB9897">
        <v>66</v>
      </c>
      <c r="AC9897" t="s">
        <v>9949</v>
      </c>
    </row>
    <row r="9898" spans="1:29">
      <c r="A9898" s="1" t="s">
        <v>30</v>
      </c>
      <c r="B9898" s="2">
        <v>42896.035416666666</v>
      </c>
      <c r="C9898">
        <v>64</v>
      </c>
      <c r="D9898">
        <v>58</v>
      </c>
      <c r="E9898">
        <v>80.540000000000006</v>
      </c>
      <c r="F9898">
        <v>0</v>
      </c>
      <c r="G9898">
        <v>0</v>
      </c>
      <c r="H9898">
        <v>0</v>
      </c>
      <c r="I9898">
        <v>30.04</v>
      </c>
      <c r="J9898">
        <v>1016.8</v>
      </c>
      <c r="K9898">
        <v>10</v>
      </c>
      <c r="M9898" t="s">
        <v>31</v>
      </c>
      <c r="Q9898">
        <v>25000</v>
      </c>
      <c r="AB9898">
        <v>64</v>
      </c>
      <c r="AC9898" t="s">
        <v>9950</v>
      </c>
    </row>
    <row r="9899" spans="1:29">
      <c r="A9899" s="1" t="s">
        <v>30</v>
      </c>
      <c r="B9899" s="2">
        <v>42896.07708333333</v>
      </c>
      <c r="C9899">
        <v>66</v>
      </c>
      <c r="D9899">
        <v>59</v>
      </c>
      <c r="E9899">
        <v>78.14</v>
      </c>
      <c r="F9899">
        <v>220</v>
      </c>
      <c r="G9899">
        <v>3</v>
      </c>
      <c r="H9899">
        <v>0</v>
      </c>
      <c r="I9899">
        <v>30.03</v>
      </c>
      <c r="J9899">
        <v>1016.6</v>
      </c>
      <c r="K9899">
        <v>10</v>
      </c>
      <c r="M9899" t="s">
        <v>246</v>
      </c>
      <c r="AB9899">
        <v>66</v>
      </c>
      <c r="AC9899" t="s">
        <v>9951</v>
      </c>
    </row>
    <row r="9900" spans="1:29">
      <c r="A9900" s="1" t="s">
        <v>30</v>
      </c>
      <c r="B9900" s="2">
        <v>42896.118750000001</v>
      </c>
      <c r="C9900">
        <v>67</v>
      </c>
      <c r="D9900">
        <v>62</v>
      </c>
      <c r="E9900">
        <v>84.56</v>
      </c>
      <c r="F9900">
        <v>0</v>
      </c>
      <c r="G9900">
        <v>0</v>
      </c>
      <c r="H9900">
        <v>0</v>
      </c>
      <c r="I9900">
        <v>30.04</v>
      </c>
      <c r="J9900">
        <v>1016.6</v>
      </c>
      <c r="K9900">
        <v>10</v>
      </c>
      <c r="M9900" t="s">
        <v>31</v>
      </c>
      <c r="Q9900">
        <v>7500</v>
      </c>
      <c r="AB9900">
        <v>66.900000000000006</v>
      </c>
      <c r="AC9900" t="s">
        <v>9952</v>
      </c>
    </row>
    <row r="9901" spans="1:29">
      <c r="A9901" s="1" t="s">
        <v>30</v>
      </c>
      <c r="B9901" s="2">
        <v>42896.160416666666</v>
      </c>
      <c r="C9901">
        <v>66</v>
      </c>
      <c r="D9901">
        <v>62</v>
      </c>
      <c r="E9901">
        <v>87.24</v>
      </c>
      <c r="F9901">
        <v>180</v>
      </c>
      <c r="G9901">
        <v>3</v>
      </c>
      <c r="H9901">
        <v>0</v>
      </c>
      <c r="I9901">
        <v>30.03</v>
      </c>
      <c r="J9901">
        <v>1016.5</v>
      </c>
      <c r="K9901">
        <v>10</v>
      </c>
      <c r="M9901" t="s">
        <v>31</v>
      </c>
      <c r="Q9901">
        <v>7500</v>
      </c>
      <c r="AB9901">
        <v>66</v>
      </c>
      <c r="AC9901" t="s">
        <v>9953</v>
      </c>
    </row>
    <row r="9902" spans="1:29">
      <c r="A9902" s="1" t="s">
        <v>30</v>
      </c>
      <c r="B9902" s="2">
        <v>42896.20208333333</v>
      </c>
      <c r="C9902">
        <v>62</v>
      </c>
      <c r="D9902">
        <v>61</v>
      </c>
      <c r="E9902">
        <v>96.18</v>
      </c>
      <c r="F9902">
        <v>0</v>
      </c>
      <c r="G9902">
        <v>0</v>
      </c>
      <c r="H9902">
        <v>0</v>
      </c>
      <c r="I9902">
        <v>30.03</v>
      </c>
      <c r="J9902">
        <v>1016.6</v>
      </c>
      <c r="K9902">
        <v>10</v>
      </c>
      <c r="M9902" t="s">
        <v>31</v>
      </c>
      <c r="Q9902">
        <v>7500</v>
      </c>
      <c r="AB9902">
        <v>62.1</v>
      </c>
      <c r="AC9902" t="s">
        <v>9954</v>
      </c>
    </row>
    <row r="9903" spans="1:29">
      <c r="A9903" s="1" t="s">
        <v>30</v>
      </c>
      <c r="B9903" s="2">
        <v>42896.243750000001</v>
      </c>
      <c r="C9903">
        <v>62</v>
      </c>
      <c r="D9903">
        <v>61</v>
      </c>
      <c r="E9903">
        <v>96.18</v>
      </c>
      <c r="F9903">
        <v>0</v>
      </c>
      <c r="G9903">
        <v>0</v>
      </c>
      <c r="H9903">
        <v>0</v>
      </c>
      <c r="I9903">
        <v>30.05</v>
      </c>
      <c r="J9903">
        <v>1017.1</v>
      </c>
      <c r="K9903">
        <v>10</v>
      </c>
      <c r="M9903" t="s">
        <v>31</v>
      </c>
      <c r="Q9903">
        <v>7500</v>
      </c>
      <c r="AB9903">
        <v>62.1</v>
      </c>
      <c r="AC9903" t="s">
        <v>9955</v>
      </c>
    </row>
    <row r="9904" spans="1:29">
      <c r="A9904" s="1" t="s">
        <v>30</v>
      </c>
      <c r="B9904" s="2">
        <v>42896.285416666666</v>
      </c>
      <c r="C9904">
        <v>65</v>
      </c>
      <c r="D9904">
        <v>64</v>
      </c>
      <c r="E9904">
        <v>96.9</v>
      </c>
      <c r="F9904">
        <v>230</v>
      </c>
      <c r="G9904">
        <v>4</v>
      </c>
      <c r="H9904">
        <v>0</v>
      </c>
      <c r="I9904">
        <v>30.06</v>
      </c>
      <c r="J9904">
        <v>1017.6</v>
      </c>
      <c r="K9904">
        <v>10</v>
      </c>
      <c r="M9904" t="s">
        <v>31</v>
      </c>
      <c r="Q9904">
        <v>7500</v>
      </c>
      <c r="AB9904">
        <v>64.900000000000006</v>
      </c>
      <c r="AC9904" t="s">
        <v>9956</v>
      </c>
    </row>
    <row r="9905" spans="1:29">
      <c r="A9905" s="1" t="s">
        <v>30</v>
      </c>
      <c r="B9905" s="2">
        <v>42896.32708333333</v>
      </c>
      <c r="C9905">
        <v>70</v>
      </c>
      <c r="D9905">
        <v>67</v>
      </c>
      <c r="E9905">
        <v>89.9</v>
      </c>
      <c r="F9905">
        <v>240</v>
      </c>
      <c r="G9905">
        <v>5</v>
      </c>
      <c r="H9905">
        <v>0</v>
      </c>
      <c r="I9905">
        <v>30.08</v>
      </c>
      <c r="J9905">
        <v>1018.2</v>
      </c>
      <c r="K9905">
        <v>10</v>
      </c>
      <c r="M9905" t="s">
        <v>246</v>
      </c>
      <c r="AB9905">
        <v>70</v>
      </c>
      <c r="AC9905" t="s">
        <v>9957</v>
      </c>
    </row>
    <row r="9906" spans="1:29">
      <c r="A9906" s="1" t="s">
        <v>30</v>
      </c>
      <c r="B9906" s="2">
        <v>42896.368750000001</v>
      </c>
      <c r="C9906">
        <v>74</v>
      </c>
      <c r="D9906">
        <v>68</v>
      </c>
      <c r="E9906">
        <v>81.819999999999993</v>
      </c>
      <c r="F9906">
        <v>230</v>
      </c>
      <c r="G9906">
        <v>8</v>
      </c>
      <c r="H9906">
        <v>0</v>
      </c>
      <c r="I9906">
        <v>30.11</v>
      </c>
      <c r="J9906">
        <v>1019</v>
      </c>
      <c r="K9906">
        <v>10</v>
      </c>
      <c r="M9906" t="s">
        <v>246</v>
      </c>
      <c r="AB9906">
        <v>73.900000000000006</v>
      </c>
      <c r="AC9906" t="s">
        <v>9958</v>
      </c>
    </row>
    <row r="9907" spans="1:29">
      <c r="A9907" s="1" t="s">
        <v>30</v>
      </c>
      <c r="B9907" s="2">
        <v>42896.410416666666</v>
      </c>
      <c r="C9907">
        <v>76</v>
      </c>
      <c r="D9907">
        <v>67</v>
      </c>
      <c r="E9907">
        <v>73.680000000000007</v>
      </c>
      <c r="F9907">
        <v>0</v>
      </c>
      <c r="G9907">
        <v>0</v>
      </c>
      <c r="H9907">
        <v>0</v>
      </c>
      <c r="I9907">
        <v>30.12</v>
      </c>
      <c r="J9907">
        <v>1019.5</v>
      </c>
      <c r="K9907">
        <v>10</v>
      </c>
      <c r="M9907" t="s">
        <v>31</v>
      </c>
      <c r="Q9907">
        <v>25000</v>
      </c>
      <c r="AB9907">
        <v>75.900000000000006</v>
      </c>
      <c r="AC9907" t="s">
        <v>9959</v>
      </c>
    </row>
    <row r="9908" spans="1:29">
      <c r="A9908" s="1" t="s">
        <v>30</v>
      </c>
      <c r="B9908" s="2">
        <v>42896.45208333333</v>
      </c>
      <c r="C9908">
        <v>81</v>
      </c>
      <c r="D9908">
        <v>68</v>
      </c>
      <c r="E9908">
        <v>64.69</v>
      </c>
      <c r="F9908">
        <v>240</v>
      </c>
      <c r="G9908">
        <v>5</v>
      </c>
      <c r="H9908">
        <v>0</v>
      </c>
      <c r="I9908">
        <v>30.12</v>
      </c>
      <c r="J9908">
        <v>1019.5</v>
      </c>
      <c r="K9908">
        <v>10</v>
      </c>
      <c r="M9908" t="s">
        <v>31</v>
      </c>
      <c r="Q9908">
        <v>25000</v>
      </c>
      <c r="AB9908">
        <v>83.76</v>
      </c>
      <c r="AC9908" t="s">
        <v>9960</v>
      </c>
    </row>
    <row r="9909" spans="1:29">
      <c r="A9909" s="1" t="s">
        <v>30</v>
      </c>
      <c r="B9909" s="2">
        <v>42896.493750000001</v>
      </c>
      <c r="C9909">
        <v>84</v>
      </c>
      <c r="D9909">
        <v>67</v>
      </c>
      <c r="E9909">
        <v>56.51</v>
      </c>
      <c r="F9909">
        <v>240</v>
      </c>
      <c r="G9909">
        <v>6</v>
      </c>
      <c r="H9909">
        <v>0</v>
      </c>
      <c r="I9909">
        <v>30.12</v>
      </c>
      <c r="J9909">
        <v>1019.5</v>
      </c>
      <c r="K9909">
        <v>10</v>
      </c>
      <c r="M9909" t="s">
        <v>31</v>
      </c>
      <c r="N9909" t="s">
        <v>31</v>
      </c>
      <c r="Q9909">
        <v>4000</v>
      </c>
      <c r="R9909">
        <v>25000</v>
      </c>
      <c r="AB9909">
        <v>86.62</v>
      </c>
      <c r="AC9909" t="s">
        <v>9961</v>
      </c>
    </row>
    <row r="9910" spans="1:29">
      <c r="A9910" s="1" t="s">
        <v>30</v>
      </c>
      <c r="B9910" s="2">
        <v>42896.535416666666</v>
      </c>
      <c r="C9910">
        <v>86</v>
      </c>
      <c r="D9910">
        <v>66</v>
      </c>
      <c r="E9910">
        <v>51.37</v>
      </c>
      <c r="F9910">
        <v>250</v>
      </c>
      <c r="G9910">
        <v>7</v>
      </c>
      <c r="H9910">
        <v>0</v>
      </c>
      <c r="I9910">
        <v>30.12</v>
      </c>
      <c r="J9910">
        <v>1019.3</v>
      </c>
      <c r="K9910">
        <v>10</v>
      </c>
      <c r="M9910" t="s">
        <v>34</v>
      </c>
      <c r="N9910" t="s">
        <v>34</v>
      </c>
      <c r="Q9910">
        <v>4500</v>
      </c>
      <c r="R9910">
        <v>25000</v>
      </c>
      <c r="AB9910">
        <v>88.28</v>
      </c>
      <c r="AC9910" t="s">
        <v>9962</v>
      </c>
    </row>
    <row r="9911" spans="1:29">
      <c r="A9911" s="1" t="s">
        <v>30</v>
      </c>
      <c r="B9911" s="2">
        <v>42896.57708333333</v>
      </c>
      <c r="C9911">
        <v>88</v>
      </c>
      <c r="D9911">
        <v>63</v>
      </c>
      <c r="E9911">
        <v>43.4</v>
      </c>
      <c r="F9911">
        <v>240</v>
      </c>
      <c r="G9911">
        <v>12</v>
      </c>
      <c r="H9911">
        <v>0</v>
      </c>
      <c r="I9911">
        <v>30.11</v>
      </c>
      <c r="J9911">
        <v>1019</v>
      </c>
      <c r="K9911">
        <v>10</v>
      </c>
      <c r="L9911">
        <v>15</v>
      </c>
      <c r="M9911" t="s">
        <v>34</v>
      </c>
      <c r="N9911" t="s">
        <v>34</v>
      </c>
      <c r="Q9911">
        <v>6000</v>
      </c>
      <c r="R9911">
        <v>25000</v>
      </c>
      <c r="AB9911">
        <v>88.86</v>
      </c>
      <c r="AC9911" t="s">
        <v>9963</v>
      </c>
    </row>
    <row r="9912" spans="1:29">
      <c r="A9912" s="1" t="s">
        <v>30</v>
      </c>
      <c r="B9912" s="2">
        <v>42896.618750000001</v>
      </c>
      <c r="C9912">
        <v>88</v>
      </c>
      <c r="D9912">
        <v>64</v>
      </c>
      <c r="E9912">
        <v>44.95</v>
      </c>
      <c r="F9912">
        <v>230</v>
      </c>
      <c r="G9912">
        <v>11</v>
      </c>
      <c r="H9912">
        <v>0</v>
      </c>
      <c r="I9912">
        <v>30.1</v>
      </c>
      <c r="J9912">
        <v>1018.7</v>
      </c>
      <c r="K9912">
        <v>10</v>
      </c>
      <c r="M9912" t="s">
        <v>34</v>
      </c>
      <c r="N9912" t="s">
        <v>34</v>
      </c>
      <c r="Q9912">
        <v>6000</v>
      </c>
      <c r="R9912">
        <v>25000</v>
      </c>
      <c r="AB9912">
        <v>89.34</v>
      </c>
      <c r="AC9912" t="s">
        <v>9964</v>
      </c>
    </row>
    <row r="9913" spans="1:29">
      <c r="A9913" s="1" t="s">
        <v>30</v>
      </c>
      <c r="B9913" s="2">
        <v>42896.660416666666</v>
      </c>
      <c r="C9913">
        <v>88</v>
      </c>
      <c r="D9913">
        <v>64</v>
      </c>
      <c r="E9913">
        <v>44.95</v>
      </c>
      <c r="F9913">
        <v>230</v>
      </c>
      <c r="G9913">
        <v>9</v>
      </c>
      <c r="H9913">
        <v>0</v>
      </c>
      <c r="I9913">
        <v>30.09</v>
      </c>
      <c r="J9913">
        <v>1018.4</v>
      </c>
      <c r="K9913">
        <v>10</v>
      </c>
      <c r="M9913" t="s">
        <v>34</v>
      </c>
      <c r="N9913" t="s">
        <v>34</v>
      </c>
      <c r="Q9913">
        <v>6000</v>
      </c>
      <c r="R9913">
        <v>25000</v>
      </c>
      <c r="AB9913">
        <v>89.34</v>
      </c>
      <c r="AC9913" t="s">
        <v>9965</v>
      </c>
    </row>
    <row r="9914" spans="1:29">
      <c r="A9914" s="1" t="s">
        <v>30</v>
      </c>
      <c r="B9914" s="2">
        <v>42896.70208333333</v>
      </c>
      <c r="C9914">
        <v>87</v>
      </c>
      <c r="D9914">
        <v>62</v>
      </c>
      <c r="E9914">
        <v>43.27</v>
      </c>
      <c r="F9914">
        <v>240</v>
      </c>
      <c r="G9914">
        <v>9</v>
      </c>
      <c r="H9914">
        <v>0</v>
      </c>
      <c r="I9914">
        <v>30.07</v>
      </c>
      <c r="J9914">
        <v>1017.9</v>
      </c>
      <c r="K9914">
        <v>10</v>
      </c>
      <c r="M9914" t="s">
        <v>31</v>
      </c>
      <c r="N9914" t="s">
        <v>34</v>
      </c>
      <c r="Q9914">
        <v>6000</v>
      </c>
      <c r="R9914">
        <v>25000</v>
      </c>
      <c r="AB9914">
        <v>87.58</v>
      </c>
      <c r="AC9914" t="s">
        <v>9966</v>
      </c>
    </row>
    <row r="9915" spans="1:29">
      <c r="A9915" s="1" t="s">
        <v>30</v>
      </c>
      <c r="B9915" s="2">
        <v>42896.743750000001</v>
      </c>
      <c r="C9915">
        <v>87</v>
      </c>
      <c r="D9915">
        <v>62</v>
      </c>
      <c r="E9915">
        <v>43.27</v>
      </c>
      <c r="F9915">
        <v>230</v>
      </c>
      <c r="G9915">
        <v>8</v>
      </c>
      <c r="H9915">
        <v>0</v>
      </c>
      <c r="I9915">
        <v>30.07</v>
      </c>
      <c r="J9915">
        <v>1017.7</v>
      </c>
      <c r="K9915">
        <v>10</v>
      </c>
      <c r="M9915" t="s">
        <v>31</v>
      </c>
      <c r="N9915" t="s">
        <v>31</v>
      </c>
      <c r="Q9915">
        <v>6000</v>
      </c>
      <c r="R9915">
        <v>25000</v>
      </c>
      <c r="AB9915">
        <v>87.58</v>
      </c>
      <c r="AC9915" t="s">
        <v>9967</v>
      </c>
    </row>
    <row r="9916" spans="1:29">
      <c r="A9916" s="1" t="s">
        <v>30</v>
      </c>
      <c r="B9916" s="2">
        <v>42896.785416666666</v>
      </c>
      <c r="C9916">
        <v>85</v>
      </c>
      <c r="D9916">
        <v>62</v>
      </c>
      <c r="E9916">
        <v>46.42</v>
      </c>
      <c r="F9916">
        <v>270</v>
      </c>
      <c r="G9916">
        <v>4</v>
      </c>
      <c r="H9916">
        <v>0</v>
      </c>
      <c r="I9916">
        <v>30.07</v>
      </c>
      <c r="J9916">
        <v>1017.8</v>
      </c>
      <c r="K9916">
        <v>10</v>
      </c>
      <c r="M9916" t="s">
        <v>31</v>
      </c>
      <c r="N9916" t="s">
        <v>31</v>
      </c>
      <c r="Q9916">
        <v>6000</v>
      </c>
      <c r="R9916">
        <v>25000</v>
      </c>
      <c r="AB9916">
        <v>85.49</v>
      </c>
      <c r="AC9916" t="s">
        <v>9968</v>
      </c>
    </row>
    <row r="9917" spans="1:29">
      <c r="A9917" s="1" t="s">
        <v>30</v>
      </c>
      <c r="B9917" s="2">
        <v>42896.82708333333</v>
      </c>
      <c r="C9917">
        <v>82</v>
      </c>
      <c r="D9917">
        <v>62</v>
      </c>
      <c r="E9917">
        <v>50.97</v>
      </c>
      <c r="F9917">
        <v>250</v>
      </c>
      <c r="G9917">
        <v>3</v>
      </c>
      <c r="H9917">
        <v>0</v>
      </c>
      <c r="I9917">
        <v>30.09</v>
      </c>
      <c r="J9917">
        <v>1018.4</v>
      </c>
      <c r="K9917">
        <v>10</v>
      </c>
      <c r="M9917" t="s">
        <v>31</v>
      </c>
      <c r="N9917" t="s">
        <v>34</v>
      </c>
      <c r="Q9917">
        <v>6000</v>
      </c>
      <c r="R9917">
        <v>25000</v>
      </c>
      <c r="AB9917">
        <v>82.91</v>
      </c>
      <c r="AC9917" t="s">
        <v>9969</v>
      </c>
    </row>
    <row r="9918" spans="1:29">
      <c r="A9918" s="1" t="s">
        <v>30</v>
      </c>
      <c r="B9918" s="2">
        <v>42896.868750000001</v>
      </c>
      <c r="C9918">
        <v>79</v>
      </c>
      <c r="D9918">
        <v>63</v>
      </c>
      <c r="E9918">
        <v>58.04</v>
      </c>
      <c r="F9918">
        <v>170</v>
      </c>
      <c r="G9918">
        <v>4</v>
      </c>
      <c r="H9918">
        <v>0</v>
      </c>
      <c r="I9918">
        <v>30.1</v>
      </c>
      <c r="J9918">
        <v>1018.8</v>
      </c>
      <c r="K9918">
        <v>10</v>
      </c>
      <c r="M9918" t="s">
        <v>31</v>
      </c>
      <c r="N9918" t="s">
        <v>34</v>
      </c>
      <c r="Q9918">
        <v>6000</v>
      </c>
      <c r="R9918">
        <v>25000</v>
      </c>
      <c r="AB9918">
        <v>80.540000000000006</v>
      </c>
      <c r="AC9918" t="s">
        <v>9970</v>
      </c>
    </row>
    <row r="9919" spans="1:29">
      <c r="A9919" s="1" t="s">
        <v>30</v>
      </c>
      <c r="B9919" s="2">
        <v>42896.910416666666</v>
      </c>
      <c r="C9919">
        <v>78</v>
      </c>
      <c r="D9919">
        <v>63</v>
      </c>
      <c r="E9919">
        <v>59.78</v>
      </c>
      <c r="F9919">
        <v>180</v>
      </c>
      <c r="G9919">
        <v>5</v>
      </c>
      <c r="H9919">
        <v>0</v>
      </c>
      <c r="I9919">
        <v>30.12</v>
      </c>
      <c r="J9919">
        <v>1019.6</v>
      </c>
      <c r="K9919">
        <v>10</v>
      </c>
      <c r="M9919" t="s">
        <v>31</v>
      </c>
      <c r="N9919" t="s">
        <v>34</v>
      </c>
      <c r="Q9919">
        <v>6000</v>
      </c>
      <c r="R9919">
        <v>25000</v>
      </c>
      <c r="AB9919">
        <v>78.099999999999994</v>
      </c>
      <c r="AC9919" t="s">
        <v>9971</v>
      </c>
    </row>
    <row r="9920" spans="1:29">
      <c r="A9920" s="1" t="s">
        <v>30</v>
      </c>
      <c r="B9920" s="2">
        <v>42896.95208333333</v>
      </c>
      <c r="C9920">
        <v>77</v>
      </c>
      <c r="D9920">
        <v>64</v>
      </c>
      <c r="E9920">
        <v>64.209999999999994</v>
      </c>
      <c r="F9920">
        <v>180</v>
      </c>
      <c r="G9920">
        <v>6</v>
      </c>
      <c r="H9920">
        <v>0</v>
      </c>
      <c r="I9920">
        <v>30.15</v>
      </c>
      <c r="J9920">
        <v>1020.5</v>
      </c>
      <c r="K9920">
        <v>10</v>
      </c>
      <c r="M9920" t="s">
        <v>31</v>
      </c>
      <c r="N9920" t="s">
        <v>32</v>
      </c>
      <c r="Q9920">
        <v>6500</v>
      </c>
      <c r="R9920">
        <v>25000</v>
      </c>
      <c r="AB9920">
        <v>77</v>
      </c>
      <c r="AC9920" t="s">
        <v>9972</v>
      </c>
    </row>
    <row r="9921" spans="1:29">
      <c r="A9921" s="1" t="s">
        <v>30</v>
      </c>
      <c r="B9921" s="2">
        <v>42896.993750000001</v>
      </c>
      <c r="C9921">
        <v>77</v>
      </c>
      <c r="D9921">
        <v>64</v>
      </c>
      <c r="E9921">
        <v>64.209999999999994</v>
      </c>
      <c r="F9921">
        <v>200</v>
      </c>
      <c r="G9921">
        <v>8</v>
      </c>
      <c r="H9921">
        <v>0</v>
      </c>
      <c r="I9921">
        <v>30.17</v>
      </c>
      <c r="J9921">
        <v>1021</v>
      </c>
      <c r="K9921">
        <v>10</v>
      </c>
      <c r="M9921" t="s">
        <v>31</v>
      </c>
      <c r="N9921" t="s">
        <v>31</v>
      </c>
      <c r="O9921" t="s">
        <v>32</v>
      </c>
      <c r="Q9921">
        <v>6000</v>
      </c>
      <c r="R9921">
        <v>15000</v>
      </c>
      <c r="S9921">
        <v>25000</v>
      </c>
      <c r="AB9921">
        <v>77</v>
      </c>
      <c r="AC9921" t="s">
        <v>9973</v>
      </c>
    </row>
    <row r="9922" spans="1:29">
      <c r="A9922" s="1" t="s">
        <v>30</v>
      </c>
      <c r="B9922" s="2">
        <v>42897.035416666666</v>
      </c>
      <c r="C9922">
        <v>76</v>
      </c>
      <c r="D9922">
        <v>65</v>
      </c>
      <c r="E9922">
        <v>68.73</v>
      </c>
      <c r="F9922">
        <v>220</v>
      </c>
      <c r="G9922">
        <v>8</v>
      </c>
      <c r="H9922">
        <v>0</v>
      </c>
      <c r="I9922">
        <v>30.17</v>
      </c>
      <c r="J9922">
        <v>1021.2</v>
      </c>
      <c r="K9922">
        <v>10</v>
      </c>
      <c r="M9922" t="s">
        <v>31</v>
      </c>
      <c r="N9922" t="s">
        <v>31</v>
      </c>
      <c r="O9922" t="s">
        <v>32</v>
      </c>
      <c r="Q9922">
        <v>6500</v>
      </c>
      <c r="R9922">
        <v>12000</v>
      </c>
      <c r="S9922">
        <v>25000</v>
      </c>
      <c r="AB9922">
        <v>75.900000000000006</v>
      </c>
      <c r="AC9922" t="s">
        <v>9974</v>
      </c>
    </row>
    <row r="9923" spans="1:29">
      <c r="A9923" s="1" t="s">
        <v>30</v>
      </c>
      <c r="B9923" s="2">
        <v>42897.07708333333</v>
      </c>
      <c r="C9923">
        <v>74</v>
      </c>
      <c r="D9923">
        <v>64</v>
      </c>
      <c r="E9923">
        <v>71.209999999999994</v>
      </c>
      <c r="F9923">
        <v>210</v>
      </c>
      <c r="G9923">
        <v>7</v>
      </c>
      <c r="H9923">
        <v>0</v>
      </c>
      <c r="I9923">
        <v>30.17</v>
      </c>
      <c r="J9923">
        <v>1021.2</v>
      </c>
      <c r="K9923">
        <v>10</v>
      </c>
      <c r="M9923" t="s">
        <v>31</v>
      </c>
      <c r="N9923" t="s">
        <v>31</v>
      </c>
      <c r="O9923" t="s">
        <v>32</v>
      </c>
      <c r="Q9923">
        <v>6500</v>
      </c>
      <c r="R9923">
        <v>9000</v>
      </c>
      <c r="S9923">
        <v>25000</v>
      </c>
      <c r="AB9923">
        <v>73.900000000000006</v>
      </c>
      <c r="AC9923" t="s">
        <v>9975</v>
      </c>
    </row>
    <row r="9924" spans="1:29">
      <c r="A9924" s="1" t="s">
        <v>30</v>
      </c>
      <c r="B9924" s="2">
        <v>42897.118750000001</v>
      </c>
      <c r="C9924">
        <v>72</v>
      </c>
      <c r="D9924">
        <v>63</v>
      </c>
      <c r="E9924">
        <v>73.31</v>
      </c>
      <c r="F9924">
        <v>230</v>
      </c>
      <c r="G9924">
        <v>8</v>
      </c>
      <c r="H9924">
        <v>0</v>
      </c>
      <c r="I9924">
        <v>30.16</v>
      </c>
      <c r="J9924">
        <v>1020.7</v>
      </c>
      <c r="K9924">
        <v>10</v>
      </c>
      <c r="M9924" t="s">
        <v>31</v>
      </c>
      <c r="N9924" t="s">
        <v>32</v>
      </c>
      <c r="Q9924">
        <v>6000</v>
      </c>
      <c r="R9924">
        <v>25000</v>
      </c>
      <c r="AB9924">
        <v>72</v>
      </c>
      <c r="AC9924" t="s">
        <v>9976</v>
      </c>
    </row>
    <row r="9925" spans="1:29">
      <c r="A9925" s="1" t="s">
        <v>30</v>
      </c>
      <c r="B9925" s="2">
        <v>42897.160416666666</v>
      </c>
      <c r="C9925">
        <v>68</v>
      </c>
      <c r="D9925">
        <v>63</v>
      </c>
      <c r="E9925">
        <v>84.03</v>
      </c>
      <c r="F9925">
        <v>230</v>
      </c>
      <c r="G9925">
        <v>6</v>
      </c>
      <c r="H9925">
        <v>0</v>
      </c>
      <c r="I9925">
        <v>30.16</v>
      </c>
      <c r="J9925">
        <v>1020.7</v>
      </c>
      <c r="K9925">
        <v>10</v>
      </c>
      <c r="M9925" t="s">
        <v>31</v>
      </c>
      <c r="N9925" t="s">
        <v>32</v>
      </c>
      <c r="Q9925">
        <v>6000</v>
      </c>
      <c r="R9925">
        <v>25000</v>
      </c>
      <c r="AB9925">
        <v>68</v>
      </c>
      <c r="AC9925" t="s">
        <v>9977</v>
      </c>
    </row>
    <row r="9926" spans="1:29">
      <c r="A9926" s="1" t="s">
        <v>30</v>
      </c>
      <c r="B9926" s="2">
        <v>42897.20208333333</v>
      </c>
      <c r="C9926">
        <v>70</v>
      </c>
      <c r="D9926">
        <v>63</v>
      </c>
      <c r="E9926">
        <v>78.459999999999994</v>
      </c>
      <c r="F9926">
        <v>0</v>
      </c>
      <c r="G9926">
        <v>0</v>
      </c>
      <c r="H9926">
        <v>0</v>
      </c>
      <c r="I9926">
        <v>30.15</v>
      </c>
      <c r="J9926">
        <v>1020.5</v>
      </c>
      <c r="K9926">
        <v>10</v>
      </c>
      <c r="M9926" t="s">
        <v>32</v>
      </c>
      <c r="Q9926">
        <v>25000</v>
      </c>
      <c r="AB9926">
        <v>70</v>
      </c>
      <c r="AC9926" t="s">
        <v>9978</v>
      </c>
    </row>
    <row r="9927" spans="1:29">
      <c r="A9927" s="1" t="s">
        <v>30</v>
      </c>
      <c r="B9927" s="2">
        <v>42897.243750000001</v>
      </c>
      <c r="C9927">
        <v>67</v>
      </c>
      <c r="D9927">
        <v>63</v>
      </c>
      <c r="E9927">
        <v>87.28</v>
      </c>
      <c r="F9927">
        <v>250</v>
      </c>
      <c r="G9927">
        <v>4</v>
      </c>
      <c r="H9927">
        <v>0</v>
      </c>
      <c r="I9927">
        <v>30.17</v>
      </c>
      <c r="J9927">
        <v>1021</v>
      </c>
      <c r="K9927">
        <v>10</v>
      </c>
      <c r="M9927" t="s">
        <v>32</v>
      </c>
      <c r="Q9927">
        <v>25000</v>
      </c>
      <c r="AB9927">
        <v>66.900000000000006</v>
      </c>
      <c r="AC9927" t="s">
        <v>9979</v>
      </c>
    </row>
    <row r="9928" spans="1:29">
      <c r="A9928" s="1" t="s">
        <v>30</v>
      </c>
      <c r="B9928" s="2">
        <v>42897.285416666666</v>
      </c>
      <c r="C9928">
        <v>69</v>
      </c>
      <c r="D9928">
        <v>65</v>
      </c>
      <c r="E9928">
        <v>86.48</v>
      </c>
      <c r="F9928">
        <v>240</v>
      </c>
      <c r="G9928">
        <v>6</v>
      </c>
      <c r="H9928">
        <v>0</v>
      </c>
      <c r="I9928">
        <v>30.19</v>
      </c>
      <c r="J9928">
        <v>1021.9</v>
      </c>
      <c r="K9928">
        <v>10</v>
      </c>
      <c r="M9928" t="s">
        <v>32</v>
      </c>
      <c r="Q9928">
        <v>25000</v>
      </c>
      <c r="AB9928">
        <v>69.099999999999994</v>
      </c>
      <c r="AC9928" t="s">
        <v>9980</v>
      </c>
    </row>
    <row r="9929" spans="1:29">
      <c r="A9929" s="1" t="s">
        <v>30</v>
      </c>
      <c r="B9929" s="2">
        <v>42897.32708333333</v>
      </c>
      <c r="C9929">
        <v>73</v>
      </c>
      <c r="D9929">
        <v>66</v>
      </c>
      <c r="E9929">
        <v>78.7</v>
      </c>
      <c r="F9929">
        <v>230</v>
      </c>
      <c r="G9929">
        <v>5</v>
      </c>
      <c r="H9929">
        <v>0</v>
      </c>
      <c r="I9929">
        <v>30.21</v>
      </c>
      <c r="J9929">
        <v>1022.5</v>
      </c>
      <c r="K9929">
        <v>10</v>
      </c>
      <c r="M9929" t="s">
        <v>32</v>
      </c>
      <c r="Q9929">
        <v>25000</v>
      </c>
      <c r="AB9929">
        <v>73</v>
      </c>
      <c r="AC9929" t="s">
        <v>9981</v>
      </c>
    </row>
    <row r="9930" spans="1:29">
      <c r="A9930" s="1" t="s">
        <v>30</v>
      </c>
      <c r="B9930" s="2">
        <v>42897.368750000001</v>
      </c>
      <c r="C9930">
        <v>77</v>
      </c>
      <c r="D9930">
        <v>66</v>
      </c>
      <c r="E9930">
        <v>68.849999999999994</v>
      </c>
      <c r="F9930">
        <v>240</v>
      </c>
      <c r="G9930">
        <v>5</v>
      </c>
      <c r="H9930">
        <v>0</v>
      </c>
      <c r="I9930">
        <v>30.23</v>
      </c>
      <c r="J9930">
        <v>1023.3</v>
      </c>
      <c r="K9930">
        <v>10</v>
      </c>
      <c r="M9930" t="s">
        <v>32</v>
      </c>
      <c r="Q9930">
        <v>25000</v>
      </c>
      <c r="AB9930">
        <v>77</v>
      </c>
      <c r="AC9930" t="s">
        <v>9982</v>
      </c>
    </row>
    <row r="9931" spans="1:29">
      <c r="A9931" s="1" t="s">
        <v>30</v>
      </c>
      <c r="B9931" s="2">
        <v>42897.410416666666</v>
      </c>
      <c r="C9931">
        <v>80</v>
      </c>
      <c r="D9931">
        <v>67</v>
      </c>
      <c r="E9931">
        <v>64.14</v>
      </c>
      <c r="F9931">
        <v>230</v>
      </c>
      <c r="G9931">
        <v>5</v>
      </c>
      <c r="H9931">
        <v>0</v>
      </c>
      <c r="I9931">
        <v>30.24</v>
      </c>
      <c r="J9931">
        <v>1023.5</v>
      </c>
      <c r="K9931">
        <v>10</v>
      </c>
      <c r="M9931" t="s">
        <v>32</v>
      </c>
      <c r="Q9931">
        <v>25000</v>
      </c>
      <c r="AB9931">
        <v>82.4</v>
      </c>
      <c r="AC9931" t="s">
        <v>9983</v>
      </c>
    </row>
    <row r="9932" spans="1:29">
      <c r="A9932" s="1" t="s">
        <v>30</v>
      </c>
      <c r="B9932" s="2">
        <v>42897.45208333333</v>
      </c>
      <c r="C9932">
        <v>83</v>
      </c>
      <c r="D9932">
        <v>69</v>
      </c>
      <c r="E9932">
        <v>63.16</v>
      </c>
      <c r="G9932">
        <v>6</v>
      </c>
      <c r="H9932">
        <v>0</v>
      </c>
      <c r="I9932">
        <v>30.24</v>
      </c>
      <c r="J9932">
        <v>1023.4</v>
      </c>
      <c r="K9932">
        <v>10</v>
      </c>
      <c r="M9932" t="s">
        <v>32</v>
      </c>
      <c r="Q9932">
        <v>25000</v>
      </c>
      <c r="AB9932">
        <v>86.48</v>
      </c>
      <c r="AC9932" t="s">
        <v>9984</v>
      </c>
    </row>
    <row r="9933" spans="1:29">
      <c r="A9933" s="1" t="s">
        <v>30</v>
      </c>
      <c r="B9933" s="2">
        <v>42897.493750000001</v>
      </c>
      <c r="C9933">
        <v>85</v>
      </c>
      <c r="D9933">
        <v>67</v>
      </c>
      <c r="E9933">
        <v>54.89</v>
      </c>
      <c r="F9933">
        <v>240</v>
      </c>
      <c r="G9933">
        <v>4</v>
      </c>
      <c r="H9933">
        <v>0</v>
      </c>
      <c r="I9933">
        <v>30.24</v>
      </c>
      <c r="J9933">
        <v>1023.3</v>
      </c>
      <c r="K9933">
        <v>10</v>
      </c>
      <c r="M9933" t="s">
        <v>32</v>
      </c>
      <c r="Q9933">
        <v>25000</v>
      </c>
      <c r="AB9933">
        <v>87.59</v>
      </c>
      <c r="AC9933" t="s">
        <v>9985</v>
      </c>
    </row>
    <row r="9934" spans="1:29">
      <c r="A9934" s="1" t="s">
        <v>30</v>
      </c>
      <c r="B9934" s="2">
        <v>42897.535416666666</v>
      </c>
      <c r="C9934">
        <v>88</v>
      </c>
      <c r="D9934">
        <v>67</v>
      </c>
      <c r="E9934">
        <v>49.73</v>
      </c>
      <c r="G9934">
        <v>3</v>
      </c>
      <c r="H9934">
        <v>0</v>
      </c>
      <c r="I9934">
        <v>30.22</v>
      </c>
      <c r="J9934">
        <v>1022.8</v>
      </c>
      <c r="K9934">
        <v>10</v>
      </c>
      <c r="M9934" t="s">
        <v>31</v>
      </c>
      <c r="N9934" t="s">
        <v>34</v>
      </c>
      <c r="Q9934">
        <v>4000</v>
      </c>
      <c r="R9934">
        <v>25000</v>
      </c>
      <c r="AB9934">
        <v>90.95</v>
      </c>
      <c r="AC9934" t="s">
        <v>9986</v>
      </c>
    </row>
    <row r="9935" spans="1:29">
      <c r="A9935" s="1" t="s">
        <v>30</v>
      </c>
      <c r="B9935" s="2">
        <v>42897.57708333333</v>
      </c>
      <c r="C9935">
        <v>89</v>
      </c>
      <c r="D9935">
        <v>64</v>
      </c>
      <c r="E9935">
        <v>43.42</v>
      </c>
      <c r="F9935">
        <v>230</v>
      </c>
      <c r="G9935">
        <v>8</v>
      </c>
      <c r="H9935">
        <v>0</v>
      </c>
      <c r="I9935">
        <v>30.21</v>
      </c>
      <c r="J9935">
        <v>1022.3</v>
      </c>
      <c r="K9935">
        <v>10</v>
      </c>
      <c r="M9935" t="s">
        <v>34</v>
      </c>
      <c r="N9935" t="s">
        <v>32</v>
      </c>
      <c r="Q9935">
        <v>5500</v>
      </c>
      <c r="R9935">
        <v>25000</v>
      </c>
      <c r="AB9935">
        <v>90.49</v>
      </c>
      <c r="AC9935" t="s">
        <v>9987</v>
      </c>
    </row>
    <row r="9936" spans="1:29">
      <c r="A9936" s="1" t="s">
        <v>30</v>
      </c>
      <c r="B9936" s="2">
        <v>42897.618750000001</v>
      </c>
      <c r="C9936">
        <v>88</v>
      </c>
      <c r="D9936">
        <v>63</v>
      </c>
      <c r="E9936">
        <v>43.4</v>
      </c>
      <c r="F9936">
        <v>270</v>
      </c>
      <c r="G9936">
        <v>8</v>
      </c>
      <c r="H9936">
        <v>0</v>
      </c>
      <c r="I9936">
        <v>30.19</v>
      </c>
      <c r="J9936">
        <v>1021.8</v>
      </c>
      <c r="K9936">
        <v>10</v>
      </c>
      <c r="L9936">
        <v>14</v>
      </c>
      <c r="M9936" t="s">
        <v>34</v>
      </c>
      <c r="N9936" t="s">
        <v>32</v>
      </c>
      <c r="Q9936">
        <v>6000</v>
      </c>
      <c r="R9936">
        <v>25000</v>
      </c>
      <c r="AB9936">
        <v>88.86</v>
      </c>
      <c r="AC9936" t="s">
        <v>9988</v>
      </c>
    </row>
    <row r="9937" spans="1:29">
      <c r="A9937" s="1" t="s">
        <v>30</v>
      </c>
      <c r="B9937" s="2">
        <v>42897.660416666666</v>
      </c>
      <c r="C9937">
        <v>89</v>
      </c>
      <c r="D9937">
        <v>63</v>
      </c>
      <c r="E9937">
        <v>41.92</v>
      </c>
      <c r="F9937">
        <v>250</v>
      </c>
      <c r="G9937">
        <v>9</v>
      </c>
      <c r="H9937">
        <v>0</v>
      </c>
      <c r="I9937">
        <v>30.17</v>
      </c>
      <c r="J9937">
        <v>1021.1</v>
      </c>
      <c r="K9937">
        <v>10</v>
      </c>
      <c r="M9937" t="s">
        <v>34</v>
      </c>
      <c r="N9937" t="s">
        <v>32</v>
      </c>
      <c r="Q9937">
        <v>8500</v>
      </c>
      <c r="R9937">
        <v>25000</v>
      </c>
      <c r="AB9937">
        <v>89.99</v>
      </c>
      <c r="AC9937" t="s">
        <v>9989</v>
      </c>
    </row>
    <row r="9938" spans="1:29">
      <c r="A9938" s="1" t="s">
        <v>30</v>
      </c>
      <c r="B9938" s="2">
        <v>42897.70208333333</v>
      </c>
      <c r="C9938">
        <v>89</v>
      </c>
      <c r="D9938">
        <v>62</v>
      </c>
      <c r="E9938">
        <v>40.61</v>
      </c>
      <c r="F9938">
        <v>250</v>
      </c>
      <c r="G9938">
        <v>9</v>
      </c>
      <c r="H9938">
        <v>0</v>
      </c>
      <c r="I9938">
        <v>30.17</v>
      </c>
      <c r="J9938">
        <v>1021</v>
      </c>
      <c r="K9938">
        <v>10</v>
      </c>
      <c r="M9938" t="s">
        <v>34</v>
      </c>
      <c r="N9938" t="s">
        <v>34</v>
      </c>
      <c r="O9938" t="s">
        <v>32</v>
      </c>
      <c r="Q9938">
        <v>6000</v>
      </c>
      <c r="R9938">
        <v>8500</v>
      </c>
      <c r="S9938">
        <v>25000</v>
      </c>
      <c r="AB9938">
        <v>89.58</v>
      </c>
      <c r="AC9938" t="s">
        <v>9990</v>
      </c>
    </row>
    <row r="9939" spans="1:29">
      <c r="A9939" s="1" t="s">
        <v>30</v>
      </c>
      <c r="B9939" s="2">
        <v>42897.743750000001</v>
      </c>
      <c r="C9939">
        <v>87</v>
      </c>
      <c r="D9939">
        <v>61</v>
      </c>
      <c r="E9939">
        <v>41.62</v>
      </c>
      <c r="F9939">
        <v>270</v>
      </c>
      <c r="G9939">
        <v>5</v>
      </c>
      <c r="H9939">
        <v>0</v>
      </c>
      <c r="I9939">
        <v>30.16</v>
      </c>
      <c r="J9939">
        <v>1020.7</v>
      </c>
      <c r="K9939">
        <v>10</v>
      </c>
      <c r="M9939" t="s">
        <v>34</v>
      </c>
      <c r="N9939" t="s">
        <v>34</v>
      </c>
      <c r="O9939" t="s">
        <v>32</v>
      </c>
      <c r="Q9939">
        <v>6000</v>
      </c>
      <c r="R9939">
        <v>8500</v>
      </c>
      <c r="S9939">
        <v>25000</v>
      </c>
      <c r="AB9939">
        <v>87.15</v>
      </c>
      <c r="AC9939" t="s">
        <v>9991</v>
      </c>
    </row>
    <row r="9940" spans="1:29">
      <c r="A9940" s="1" t="s">
        <v>30</v>
      </c>
      <c r="B9940" s="2">
        <v>42897.785416666666</v>
      </c>
      <c r="C9940">
        <v>86</v>
      </c>
      <c r="D9940">
        <v>62</v>
      </c>
      <c r="E9940">
        <v>44.81</v>
      </c>
      <c r="F9940">
        <v>260</v>
      </c>
      <c r="G9940">
        <v>5</v>
      </c>
      <c r="H9940">
        <v>0</v>
      </c>
      <c r="I9940">
        <v>30.15</v>
      </c>
      <c r="J9940">
        <v>1020.4</v>
      </c>
      <c r="K9940">
        <v>10</v>
      </c>
      <c r="M9940" t="s">
        <v>34</v>
      </c>
      <c r="N9940" t="s">
        <v>34</v>
      </c>
      <c r="O9940" t="s">
        <v>32</v>
      </c>
      <c r="Q9940">
        <v>6000</v>
      </c>
      <c r="R9940">
        <v>8500</v>
      </c>
      <c r="S9940">
        <v>25000</v>
      </c>
      <c r="AB9940">
        <v>86.52</v>
      </c>
      <c r="AC9940" t="s">
        <v>9992</v>
      </c>
    </row>
    <row r="9941" spans="1:29">
      <c r="A9941" s="1" t="s">
        <v>30</v>
      </c>
      <c r="B9941" s="2">
        <v>42897.82708333333</v>
      </c>
      <c r="C9941">
        <v>82</v>
      </c>
      <c r="D9941">
        <v>64</v>
      </c>
      <c r="E9941">
        <v>54.5</v>
      </c>
      <c r="F9941">
        <v>250</v>
      </c>
      <c r="G9941">
        <v>3</v>
      </c>
      <c r="H9941">
        <v>0</v>
      </c>
      <c r="I9941">
        <v>30.15</v>
      </c>
      <c r="J9941">
        <v>1020.5</v>
      </c>
      <c r="K9941">
        <v>10</v>
      </c>
      <c r="M9941" t="s">
        <v>34</v>
      </c>
      <c r="N9941" t="s">
        <v>34</v>
      </c>
      <c r="O9941" t="s">
        <v>32</v>
      </c>
      <c r="Q9941">
        <v>6000</v>
      </c>
      <c r="R9941">
        <v>8500</v>
      </c>
      <c r="S9941">
        <v>25000</v>
      </c>
      <c r="AB9941">
        <v>83.47</v>
      </c>
      <c r="AC9941" t="s">
        <v>9993</v>
      </c>
    </row>
    <row r="9942" spans="1:29">
      <c r="A9942" s="1" t="s">
        <v>30</v>
      </c>
      <c r="B9942" s="2">
        <v>42897.868750000001</v>
      </c>
      <c r="C9942">
        <v>79</v>
      </c>
      <c r="D9942">
        <v>65</v>
      </c>
      <c r="E9942">
        <v>62.03</v>
      </c>
      <c r="F9942">
        <v>250</v>
      </c>
      <c r="G9942">
        <v>4</v>
      </c>
      <c r="H9942">
        <v>0</v>
      </c>
      <c r="I9942">
        <v>30.15</v>
      </c>
      <c r="J9942">
        <v>1020.6</v>
      </c>
      <c r="K9942">
        <v>10</v>
      </c>
      <c r="M9942" t="s">
        <v>34</v>
      </c>
      <c r="N9942" t="s">
        <v>32</v>
      </c>
      <c r="Q9942">
        <v>7500</v>
      </c>
      <c r="R9942">
        <v>25000</v>
      </c>
      <c r="AB9942">
        <v>80.83</v>
      </c>
      <c r="AC9942" t="s">
        <v>9994</v>
      </c>
    </row>
    <row r="9943" spans="1:29">
      <c r="A9943" s="1" t="s">
        <v>30</v>
      </c>
      <c r="B9943" s="2">
        <v>42897.910416666666</v>
      </c>
      <c r="C9943">
        <v>79</v>
      </c>
      <c r="D9943">
        <v>66</v>
      </c>
      <c r="E9943">
        <v>64.45</v>
      </c>
      <c r="F9943">
        <v>210</v>
      </c>
      <c r="G9943">
        <v>3</v>
      </c>
      <c r="H9943">
        <v>0</v>
      </c>
      <c r="I9943">
        <v>30.17</v>
      </c>
      <c r="J9943">
        <v>1020.9</v>
      </c>
      <c r="K9943">
        <v>10</v>
      </c>
      <c r="M9943" t="s">
        <v>34</v>
      </c>
      <c r="N9943" t="s">
        <v>32</v>
      </c>
      <c r="Q9943">
        <v>7000</v>
      </c>
      <c r="R9943">
        <v>25000</v>
      </c>
      <c r="AB9943">
        <v>81.010000000000005</v>
      </c>
      <c r="AC9943" t="s">
        <v>9995</v>
      </c>
    </row>
    <row r="9944" spans="1:29">
      <c r="A9944" s="1" t="s">
        <v>30</v>
      </c>
      <c r="B9944" s="2">
        <v>42897.95208333333</v>
      </c>
      <c r="C9944">
        <v>78</v>
      </c>
      <c r="D9944">
        <v>67</v>
      </c>
      <c r="E9944">
        <v>68.489999999999995</v>
      </c>
      <c r="F9944">
        <v>170</v>
      </c>
      <c r="G9944">
        <v>3</v>
      </c>
      <c r="H9944">
        <v>0</v>
      </c>
      <c r="I9944">
        <v>30.18</v>
      </c>
      <c r="J9944">
        <v>1021.3</v>
      </c>
      <c r="K9944">
        <v>10</v>
      </c>
      <c r="M9944" t="s">
        <v>34</v>
      </c>
      <c r="N9944" t="s">
        <v>32</v>
      </c>
      <c r="Q9944">
        <v>8000</v>
      </c>
      <c r="R9944">
        <v>25000</v>
      </c>
      <c r="AB9944">
        <v>78.099999999999994</v>
      </c>
      <c r="AC9944" t="s">
        <v>9996</v>
      </c>
    </row>
    <row r="9945" spans="1:29">
      <c r="A9945" s="1" t="s">
        <v>30</v>
      </c>
      <c r="B9945" s="2">
        <v>42897.993750000001</v>
      </c>
      <c r="C9945">
        <v>76</v>
      </c>
      <c r="D9945">
        <v>66</v>
      </c>
      <c r="E9945">
        <v>71.41</v>
      </c>
      <c r="F9945">
        <v>180</v>
      </c>
      <c r="G9945">
        <v>6</v>
      </c>
      <c r="H9945">
        <v>0</v>
      </c>
      <c r="I9945">
        <v>30.18</v>
      </c>
      <c r="J9945">
        <v>1021.3</v>
      </c>
      <c r="K9945">
        <v>10</v>
      </c>
      <c r="M9945" t="s">
        <v>31</v>
      </c>
      <c r="N9945" t="s">
        <v>32</v>
      </c>
      <c r="Q9945">
        <v>8000</v>
      </c>
      <c r="R9945">
        <v>25000</v>
      </c>
      <c r="AB9945">
        <v>75.900000000000006</v>
      </c>
      <c r="AC9945" t="s">
        <v>9997</v>
      </c>
    </row>
    <row r="9946" spans="1:29">
      <c r="A9946" s="1" t="s">
        <v>30</v>
      </c>
      <c r="B9946" s="2">
        <v>42898.035416666666</v>
      </c>
      <c r="C9946">
        <v>76</v>
      </c>
      <c r="D9946">
        <v>65</v>
      </c>
      <c r="E9946">
        <v>68.73</v>
      </c>
      <c r="F9946">
        <v>220</v>
      </c>
      <c r="G9946">
        <v>9</v>
      </c>
      <c r="H9946">
        <v>0</v>
      </c>
      <c r="I9946">
        <v>30.17</v>
      </c>
      <c r="J9946">
        <v>1021.2</v>
      </c>
      <c r="K9946">
        <v>10</v>
      </c>
      <c r="M9946" t="s">
        <v>32</v>
      </c>
      <c r="Q9946">
        <v>25000</v>
      </c>
      <c r="AB9946">
        <v>75.900000000000006</v>
      </c>
      <c r="AC9946" t="s">
        <v>9998</v>
      </c>
    </row>
    <row r="9947" spans="1:29">
      <c r="A9947" s="1" t="s">
        <v>30</v>
      </c>
      <c r="B9947" s="2">
        <v>42898.07708333333</v>
      </c>
      <c r="C9947">
        <v>73</v>
      </c>
      <c r="D9947">
        <v>65</v>
      </c>
      <c r="E9947">
        <v>75.75</v>
      </c>
      <c r="F9947">
        <v>220</v>
      </c>
      <c r="G9947">
        <v>6</v>
      </c>
      <c r="H9947">
        <v>0</v>
      </c>
      <c r="I9947">
        <v>30.17</v>
      </c>
      <c r="J9947">
        <v>1021</v>
      </c>
      <c r="K9947">
        <v>10</v>
      </c>
      <c r="M9947" t="s">
        <v>32</v>
      </c>
      <c r="Q9947">
        <v>25000</v>
      </c>
      <c r="AB9947">
        <v>73</v>
      </c>
      <c r="AC9947" t="s">
        <v>9999</v>
      </c>
    </row>
    <row r="9948" spans="1:29">
      <c r="A9948" s="1" t="s">
        <v>30</v>
      </c>
      <c r="B9948" s="2">
        <v>42898.118750000001</v>
      </c>
      <c r="C9948">
        <v>71</v>
      </c>
      <c r="D9948">
        <v>64</v>
      </c>
      <c r="E9948">
        <v>78.28</v>
      </c>
      <c r="F9948">
        <v>240</v>
      </c>
      <c r="G9948">
        <v>6</v>
      </c>
      <c r="H9948">
        <v>0</v>
      </c>
      <c r="I9948">
        <v>30.16</v>
      </c>
      <c r="J9948">
        <v>1020.9</v>
      </c>
      <c r="K9948">
        <v>10</v>
      </c>
      <c r="M9948" t="s">
        <v>32</v>
      </c>
      <c r="Q9948">
        <v>25000</v>
      </c>
      <c r="AB9948">
        <v>71.099999999999994</v>
      </c>
      <c r="AC9948" t="s">
        <v>10000</v>
      </c>
    </row>
    <row r="9949" spans="1:29">
      <c r="A9949" s="1" t="s">
        <v>30</v>
      </c>
      <c r="B9949" s="2">
        <v>42898.160416666666</v>
      </c>
      <c r="C9949">
        <v>70</v>
      </c>
      <c r="D9949">
        <v>64</v>
      </c>
      <c r="E9949">
        <v>81.27</v>
      </c>
      <c r="F9949">
        <v>240</v>
      </c>
      <c r="G9949">
        <v>4</v>
      </c>
      <c r="H9949">
        <v>0</v>
      </c>
      <c r="I9949">
        <v>30.16</v>
      </c>
      <c r="J9949">
        <v>1020.7</v>
      </c>
      <c r="K9949">
        <v>10</v>
      </c>
      <c r="M9949" t="s">
        <v>32</v>
      </c>
      <c r="Q9949">
        <v>25000</v>
      </c>
      <c r="AB9949">
        <v>70</v>
      </c>
      <c r="AC9949" t="s">
        <v>10001</v>
      </c>
    </row>
    <row r="9950" spans="1:29">
      <c r="A9950" s="1" t="s">
        <v>30</v>
      </c>
      <c r="B9950" s="2">
        <v>42898.20208333333</v>
      </c>
      <c r="C9950">
        <v>68</v>
      </c>
      <c r="D9950">
        <v>64</v>
      </c>
      <c r="E9950">
        <v>87.03</v>
      </c>
      <c r="F9950">
        <v>240</v>
      </c>
      <c r="G9950">
        <v>5</v>
      </c>
      <c r="H9950">
        <v>0</v>
      </c>
      <c r="I9950">
        <v>30.15</v>
      </c>
      <c r="J9950">
        <v>1020.5</v>
      </c>
      <c r="K9950">
        <v>10</v>
      </c>
      <c r="M9950" t="s">
        <v>32</v>
      </c>
      <c r="Q9950">
        <v>25000</v>
      </c>
      <c r="AB9950">
        <v>68</v>
      </c>
      <c r="AC9950" t="s">
        <v>10002</v>
      </c>
    </row>
    <row r="9951" spans="1:29">
      <c r="A9951" s="1" t="s">
        <v>30</v>
      </c>
      <c r="B9951" s="2">
        <v>42898.243750000001</v>
      </c>
      <c r="C9951">
        <v>67</v>
      </c>
      <c r="D9951">
        <v>64</v>
      </c>
      <c r="E9951">
        <v>90.4</v>
      </c>
      <c r="F9951">
        <v>240</v>
      </c>
      <c r="G9951">
        <v>4</v>
      </c>
      <c r="H9951">
        <v>0</v>
      </c>
      <c r="I9951">
        <v>30.16</v>
      </c>
      <c r="J9951">
        <v>1020.8</v>
      </c>
      <c r="K9951">
        <v>10</v>
      </c>
      <c r="M9951" t="s">
        <v>32</v>
      </c>
      <c r="Q9951">
        <v>25000</v>
      </c>
      <c r="AB9951">
        <v>66.900000000000006</v>
      </c>
      <c r="AC9951" t="s">
        <v>10003</v>
      </c>
    </row>
    <row r="9952" spans="1:29">
      <c r="A9952" s="1" t="s">
        <v>30</v>
      </c>
      <c r="B9952" s="2">
        <v>42898.285416666666</v>
      </c>
      <c r="C9952">
        <v>68</v>
      </c>
      <c r="D9952">
        <v>64</v>
      </c>
      <c r="E9952">
        <v>87.03</v>
      </c>
      <c r="F9952">
        <v>250</v>
      </c>
      <c r="G9952">
        <v>4</v>
      </c>
      <c r="H9952">
        <v>0</v>
      </c>
      <c r="I9952">
        <v>30.19</v>
      </c>
      <c r="J9952">
        <v>1022</v>
      </c>
      <c r="K9952">
        <v>10</v>
      </c>
      <c r="M9952" t="s">
        <v>32</v>
      </c>
      <c r="Q9952">
        <v>25000</v>
      </c>
      <c r="AB9952">
        <v>68</v>
      </c>
      <c r="AC9952" t="s">
        <v>10004</v>
      </c>
    </row>
    <row r="9953" spans="1:29">
      <c r="A9953" s="1" t="s">
        <v>30</v>
      </c>
      <c r="B9953" s="2">
        <v>42898.32708333333</v>
      </c>
      <c r="C9953">
        <v>73</v>
      </c>
      <c r="D9953">
        <v>66</v>
      </c>
      <c r="E9953">
        <v>78.7</v>
      </c>
      <c r="F9953">
        <v>230</v>
      </c>
      <c r="G9953">
        <v>4</v>
      </c>
      <c r="H9953">
        <v>0</v>
      </c>
      <c r="I9953">
        <v>30.21</v>
      </c>
      <c r="J9953">
        <v>1022.4</v>
      </c>
      <c r="K9953">
        <v>10</v>
      </c>
      <c r="M9953" t="s">
        <v>32</v>
      </c>
      <c r="Q9953">
        <v>25000</v>
      </c>
      <c r="AB9953">
        <v>73</v>
      </c>
      <c r="AC9953" t="s">
        <v>10005</v>
      </c>
    </row>
    <row r="9954" spans="1:29">
      <c r="A9954" s="1" t="s">
        <v>30</v>
      </c>
      <c r="B9954" s="2">
        <v>42898.368750000001</v>
      </c>
      <c r="C9954">
        <v>78</v>
      </c>
      <c r="D9954">
        <v>65</v>
      </c>
      <c r="E9954">
        <v>63.9</v>
      </c>
      <c r="F9954">
        <v>260</v>
      </c>
      <c r="G9954">
        <v>7</v>
      </c>
      <c r="H9954">
        <v>0</v>
      </c>
      <c r="I9954">
        <v>30.21</v>
      </c>
      <c r="J9954">
        <v>1022.5</v>
      </c>
      <c r="K9954">
        <v>10</v>
      </c>
      <c r="M9954" t="s">
        <v>32</v>
      </c>
      <c r="Q9954">
        <v>25000</v>
      </c>
      <c r="AB9954">
        <v>78.099999999999994</v>
      </c>
      <c r="AC9954" t="s">
        <v>10006</v>
      </c>
    </row>
    <row r="9955" spans="1:29">
      <c r="A9955" s="1" t="s">
        <v>30</v>
      </c>
      <c r="B9955" s="2">
        <v>42898.410416666666</v>
      </c>
      <c r="C9955">
        <v>80</v>
      </c>
      <c r="D9955">
        <v>66</v>
      </c>
      <c r="E9955">
        <v>62.17</v>
      </c>
      <c r="F9955">
        <v>250</v>
      </c>
      <c r="G9955">
        <v>7</v>
      </c>
      <c r="H9955">
        <v>0</v>
      </c>
      <c r="I9955">
        <v>30.21</v>
      </c>
      <c r="J9955">
        <v>1022.3</v>
      </c>
      <c r="K9955">
        <v>10</v>
      </c>
      <c r="M9955" t="s">
        <v>31</v>
      </c>
      <c r="N9955" t="s">
        <v>32</v>
      </c>
      <c r="Q9955">
        <v>7000</v>
      </c>
      <c r="R9955">
        <v>25000</v>
      </c>
      <c r="AB9955">
        <v>82.17</v>
      </c>
      <c r="AC9955" t="s">
        <v>10007</v>
      </c>
    </row>
    <row r="9956" spans="1:29">
      <c r="A9956" s="1" t="s">
        <v>30</v>
      </c>
      <c r="B9956" s="2">
        <v>42898.45208333333</v>
      </c>
      <c r="C9956">
        <v>82</v>
      </c>
      <c r="D9956">
        <v>67</v>
      </c>
      <c r="E9956">
        <v>60.28</v>
      </c>
      <c r="F9956">
        <v>230</v>
      </c>
      <c r="G9956">
        <v>6</v>
      </c>
      <c r="H9956">
        <v>0</v>
      </c>
      <c r="I9956">
        <v>30.19</v>
      </c>
      <c r="J9956">
        <v>1021.9</v>
      </c>
      <c r="K9956">
        <v>10</v>
      </c>
      <c r="M9956" t="s">
        <v>31</v>
      </c>
      <c r="N9956" t="s">
        <v>32</v>
      </c>
      <c r="Q9956">
        <v>8000</v>
      </c>
      <c r="R9956">
        <v>25000</v>
      </c>
      <c r="AB9956">
        <v>84.48</v>
      </c>
      <c r="AC9956" t="s">
        <v>10008</v>
      </c>
    </row>
    <row r="9957" spans="1:29">
      <c r="A9957" s="1" t="s">
        <v>30</v>
      </c>
      <c r="B9957" s="2">
        <v>42898.493750000001</v>
      </c>
      <c r="C9957">
        <v>85</v>
      </c>
      <c r="D9957">
        <v>69</v>
      </c>
      <c r="E9957">
        <v>59.21</v>
      </c>
      <c r="F9957">
        <v>240</v>
      </c>
      <c r="G9957">
        <v>5</v>
      </c>
      <c r="H9957">
        <v>0</v>
      </c>
      <c r="I9957">
        <v>30.2</v>
      </c>
      <c r="J9957">
        <v>1021.9</v>
      </c>
      <c r="K9957">
        <v>10</v>
      </c>
      <c r="M9957" t="s">
        <v>31</v>
      </c>
      <c r="N9957" t="s">
        <v>32</v>
      </c>
      <c r="Q9957">
        <v>8000</v>
      </c>
      <c r="R9957">
        <v>25000</v>
      </c>
      <c r="AB9957">
        <v>88.83</v>
      </c>
      <c r="AC9957" t="s">
        <v>10009</v>
      </c>
    </row>
    <row r="9958" spans="1:29">
      <c r="A9958" s="1" t="s">
        <v>30</v>
      </c>
      <c r="B9958" s="2">
        <v>42898.535416666666</v>
      </c>
      <c r="C9958">
        <v>85</v>
      </c>
      <c r="D9958">
        <v>69</v>
      </c>
      <c r="E9958">
        <v>59.21</v>
      </c>
      <c r="F9958">
        <v>240</v>
      </c>
      <c r="G9958">
        <v>6</v>
      </c>
      <c r="H9958">
        <v>0</v>
      </c>
      <c r="I9958">
        <v>30.18</v>
      </c>
      <c r="J9958">
        <v>1021.4</v>
      </c>
      <c r="K9958">
        <v>10</v>
      </c>
      <c r="M9958" t="s">
        <v>31</v>
      </c>
      <c r="N9958" t="s">
        <v>31</v>
      </c>
      <c r="O9958" t="s">
        <v>32</v>
      </c>
      <c r="Q9958">
        <v>3200</v>
      </c>
      <c r="R9958">
        <v>8000</v>
      </c>
      <c r="S9958">
        <v>25000</v>
      </c>
      <c r="AB9958">
        <v>88.83</v>
      </c>
      <c r="AC9958" t="s">
        <v>10010</v>
      </c>
    </row>
    <row r="9959" spans="1:29">
      <c r="A9959" s="1" t="s">
        <v>30</v>
      </c>
      <c r="B9959" s="2">
        <v>42898.57708333333</v>
      </c>
      <c r="C9959">
        <v>86</v>
      </c>
      <c r="D9959">
        <v>65</v>
      </c>
      <c r="E9959">
        <v>49.44</v>
      </c>
      <c r="F9959">
        <v>260</v>
      </c>
      <c r="G9959">
        <v>6</v>
      </c>
      <c r="H9959">
        <v>0</v>
      </c>
      <c r="I9959">
        <v>30.15</v>
      </c>
      <c r="J9959">
        <v>1020.6</v>
      </c>
      <c r="K9959">
        <v>10</v>
      </c>
      <c r="M9959" t="s">
        <v>31</v>
      </c>
      <c r="N9959" t="s">
        <v>34</v>
      </c>
      <c r="O9959" t="s">
        <v>32</v>
      </c>
      <c r="Q9959">
        <v>4500</v>
      </c>
      <c r="R9959">
        <v>9000</v>
      </c>
      <c r="S9959">
        <v>25000</v>
      </c>
      <c r="AB9959">
        <v>87.73</v>
      </c>
      <c r="AC9959" t="s">
        <v>10011</v>
      </c>
    </row>
    <row r="9960" spans="1:29">
      <c r="A9960" s="1" t="s">
        <v>30</v>
      </c>
      <c r="B9960" s="2">
        <v>42898.618750000001</v>
      </c>
      <c r="C9960">
        <v>87</v>
      </c>
      <c r="D9960">
        <v>66</v>
      </c>
      <c r="E9960">
        <v>49.6</v>
      </c>
      <c r="F9960">
        <v>240</v>
      </c>
      <c r="G9960">
        <v>9</v>
      </c>
      <c r="H9960">
        <v>0</v>
      </c>
      <c r="I9960">
        <v>30.13</v>
      </c>
      <c r="J9960">
        <v>1019.7</v>
      </c>
      <c r="K9960">
        <v>10</v>
      </c>
      <c r="M9960" t="s">
        <v>31</v>
      </c>
      <c r="N9960" t="s">
        <v>31</v>
      </c>
      <c r="O9960" t="s">
        <v>32</v>
      </c>
      <c r="Q9960">
        <v>4500</v>
      </c>
      <c r="R9960">
        <v>8000</v>
      </c>
      <c r="S9960">
        <v>25000</v>
      </c>
      <c r="AB9960">
        <v>89.44</v>
      </c>
      <c r="AC9960" t="s">
        <v>10012</v>
      </c>
    </row>
    <row r="9961" spans="1:29">
      <c r="A9961" s="1" t="s">
        <v>30</v>
      </c>
      <c r="B9961" s="2">
        <v>42898.660416666666</v>
      </c>
      <c r="C9961">
        <v>87</v>
      </c>
      <c r="D9961">
        <v>68</v>
      </c>
      <c r="E9961">
        <v>53.15</v>
      </c>
      <c r="F9961">
        <v>240</v>
      </c>
      <c r="G9961">
        <v>9</v>
      </c>
      <c r="H9961">
        <v>0</v>
      </c>
      <c r="I9961">
        <v>30.11</v>
      </c>
      <c r="J9961">
        <v>1019</v>
      </c>
      <c r="K9961">
        <v>10</v>
      </c>
      <c r="M9961" t="s">
        <v>31</v>
      </c>
      <c r="N9961" t="s">
        <v>31</v>
      </c>
      <c r="O9961" t="s">
        <v>32</v>
      </c>
      <c r="Q9961">
        <v>4500</v>
      </c>
      <c r="R9961">
        <v>8000</v>
      </c>
      <c r="S9961">
        <v>25000</v>
      </c>
      <c r="AB9961">
        <v>90.64</v>
      </c>
      <c r="AC9961" t="s">
        <v>10013</v>
      </c>
    </row>
    <row r="9962" spans="1:29">
      <c r="A9962" s="1" t="s">
        <v>30</v>
      </c>
      <c r="B9962" s="2">
        <v>42898.70208333333</v>
      </c>
      <c r="C9962">
        <v>89</v>
      </c>
      <c r="D9962">
        <v>67</v>
      </c>
      <c r="E9962">
        <v>48.03</v>
      </c>
      <c r="F9962">
        <v>240</v>
      </c>
      <c r="G9962">
        <v>7</v>
      </c>
      <c r="H9962">
        <v>0</v>
      </c>
      <c r="I9962">
        <v>30.09</v>
      </c>
      <c r="J9962">
        <v>1018.4</v>
      </c>
      <c r="K9962">
        <v>10</v>
      </c>
      <c r="M9962" t="s">
        <v>31</v>
      </c>
      <c r="N9962" t="s">
        <v>32</v>
      </c>
      <c r="Q9962">
        <v>5000</v>
      </c>
      <c r="R9962">
        <v>25000</v>
      </c>
      <c r="AB9962">
        <v>92.16</v>
      </c>
      <c r="AC9962" t="s">
        <v>10014</v>
      </c>
    </row>
    <row r="9963" spans="1:29">
      <c r="A9963" s="1" t="s">
        <v>30</v>
      </c>
      <c r="B9963" s="2">
        <v>42898.743750000001</v>
      </c>
      <c r="C9963">
        <v>87</v>
      </c>
      <c r="D9963">
        <v>65</v>
      </c>
      <c r="E9963">
        <v>47.73</v>
      </c>
      <c r="F9963">
        <v>250</v>
      </c>
      <c r="G9963">
        <v>3</v>
      </c>
      <c r="H9963">
        <v>0</v>
      </c>
      <c r="I9963">
        <v>30.08</v>
      </c>
      <c r="J9963">
        <v>1018.1</v>
      </c>
      <c r="K9963">
        <v>10</v>
      </c>
      <c r="M9963" t="s">
        <v>31</v>
      </c>
      <c r="N9963" t="s">
        <v>32</v>
      </c>
      <c r="Q9963">
        <v>5000</v>
      </c>
      <c r="R9963">
        <v>25000</v>
      </c>
      <c r="AB9963">
        <v>88.86</v>
      </c>
      <c r="AC9963" t="s">
        <v>10015</v>
      </c>
    </row>
    <row r="9964" spans="1:29">
      <c r="A9964" s="1" t="s">
        <v>30</v>
      </c>
      <c r="B9964" s="2">
        <v>42898.785416666666</v>
      </c>
      <c r="C9964">
        <v>86</v>
      </c>
      <c r="D9964">
        <v>64</v>
      </c>
      <c r="E9964">
        <v>47.91</v>
      </c>
      <c r="F9964">
        <v>240</v>
      </c>
      <c r="G9964">
        <v>6</v>
      </c>
      <c r="H9964">
        <v>0</v>
      </c>
      <c r="I9964">
        <v>30.08</v>
      </c>
      <c r="J9964">
        <v>1018</v>
      </c>
      <c r="K9964">
        <v>10</v>
      </c>
      <c r="M9964" t="s">
        <v>31</v>
      </c>
      <c r="N9964" t="s">
        <v>32</v>
      </c>
      <c r="Q9964">
        <v>5000</v>
      </c>
      <c r="R9964">
        <v>25000</v>
      </c>
      <c r="AB9964">
        <v>87.31</v>
      </c>
      <c r="AC9964" t="s">
        <v>10016</v>
      </c>
    </row>
    <row r="9965" spans="1:29">
      <c r="A9965" s="1" t="s">
        <v>30</v>
      </c>
      <c r="B9965" s="2">
        <v>42898.82708333333</v>
      </c>
      <c r="C9965">
        <v>82</v>
      </c>
      <c r="D9965">
        <v>65</v>
      </c>
      <c r="E9965">
        <v>56.24</v>
      </c>
      <c r="F9965">
        <v>260</v>
      </c>
      <c r="G9965">
        <v>3</v>
      </c>
      <c r="H9965">
        <v>0</v>
      </c>
      <c r="I9965">
        <v>30.08</v>
      </c>
      <c r="J9965">
        <v>1018</v>
      </c>
      <c r="K9965">
        <v>10</v>
      </c>
      <c r="M9965" t="s">
        <v>31</v>
      </c>
      <c r="N9965" t="s">
        <v>32</v>
      </c>
      <c r="Q9965">
        <v>7000</v>
      </c>
      <c r="R9965">
        <v>25000</v>
      </c>
      <c r="AB9965">
        <v>83.76</v>
      </c>
      <c r="AC9965" t="s">
        <v>10017</v>
      </c>
    </row>
    <row r="9966" spans="1:29">
      <c r="A9966" s="1" t="s">
        <v>30</v>
      </c>
      <c r="B9966" s="2">
        <v>42898.868750000001</v>
      </c>
      <c r="C9966">
        <v>81</v>
      </c>
      <c r="D9966">
        <v>65</v>
      </c>
      <c r="E9966">
        <v>58.1</v>
      </c>
      <c r="F9966">
        <v>180</v>
      </c>
      <c r="G9966">
        <v>4</v>
      </c>
      <c r="H9966">
        <v>0</v>
      </c>
      <c r="I9966">
        <v>30.08</v>
      </c>
      <c r="J9966">
        <v>1018</v>
      </c>
      <c r="K9966">
        <v>10</v>
      </c>
      <c r="M9966" t="s">
        <v>31</v>
      </c>
      <c r="N9966" t="s">
        <v>32</v>
      </c>
      <c r="Q9966">
        <v>7000</v>
      </c>
      <c r="R9966">
        <v>25000</v>
      </c>
      <c r="AB9966">
        <v>82.79</v>
      </c>
      <c r="AC9966" t="s">
        <v>10018</v>
      </c>
    </row>
    <row r="9967" spans="1:29">
      <c r="A9967" s="1" t="s">
        <v>30</v>
      </c>
      <c r="B9967" s="2">
        <v>42898.910416666666</v>
      </c>
      <c r="C9967">
        <v>77</v>
      </c>
      <c r="D9967">
        <v>64</v>
      </c>
      <c r="E9967">
        <v>64.209999999999994</v>
      </c>
      <c r="F9967">
        <v>210</v>
      </c>
      <c r="G9967">
        <v>7</v>
      </c>
      <c r="H9967">
        <v>0</v>
      </c>
      <c r="I9967">
        <v>30.09</v>
      </c>
      <c r="J9967">
        <v>1018.5</v>
      </c>
      <c r="K9967">
        <v>10</v>
      </c>
      <c r="M9967" t="s">
        <v>31</v>
      </c>
      <c r="N9967" t="s">
        <v>32</v>
      </c>
      <c r="Q9967">
        <v>18000</v>
      </c>
      <c r="R9967">
        <v>25000</v>
      </c>
      <c r="AB9967">
        <v>77</v>
      </c>
      <c r="AC9967" t="s">
        <v>10019</v>
      </c>
    </row>
    <row r="9968" spans="1:29">
      <c r="A9968" s="1" t="s">
        <v>30</v>
      </c>
      <c r="B9968" s="2">
        <v>42898.95208333333</v>
      </c>
      <c r="C9968">
        <v>76</v>
      </c>
      <c r="D9968">
        <v>64</v>
      </c>
      <c r="E9968">
        <v>66.599999999999994</v>
      </c>
      <c r="F9968">
        <v>220</v>
      </c>
      <c r="G9968">
        <v>5</v>
      </c>
      <c r="H9968">
        <v>0</v>
      </c>
      <c r="I9968">
        <v>30.11</v>
      </c>
      <c r="J9968">
        <v>1018.9</v>
      </c>
      <c r="K9968">
        <v>10</v>
      </c>
      <c r="M9968" t="s">
        <v>32</v>
      </c>
      <c r="Q9968">
        <v>25000</v>
      </c>
      <c r="AB9968">
        <v>75.900000000000006</v>
      </c>
      <c r="AC9968" t="s">
        <v>10020</v>
      </c>
    </row>
    <row r="9969" spans="1:29">
      <c r="A9969" s="1" t="s">
        <v>30</v>
      </c>
      <c r="B9969" s="2">
        <v>42898.993750000001</v>
      </c>
      <c r="C9969">
        <v>76</v>
      </c>
      <c r="D9969">
        <v>64</v>
      </c>
      <c r="E9969">
        <v>66.599999999999994</v>
      </c>
      <c r="F9969">
        <v>230</v>
      </c>
      <c r="G9969">
        <v>7</v>
      </c>
      <c r="H9969">
        <v>0</v>
      </c>
      <c r="I9969">
        <v>30.11</v>
      </c>
      <c r="J9969">
        <v>1018.9</v>
      </c>
      <c r="K9969">
        <v>10</v>
      </c>
      <c r="M9969" t="s">
        <v>31</v>
      </c>
      <c r="N9969" t="s">
        <v>32</v>
      </c>
      <c r="Q9969">
        <v>6500</v>
      </c>
      <c r="R9969">
        <v>25000</v>
      </c>
      <c r="AB9969">
        <v>75.900000000000006</v>
      </c>
      <c r="AC9969" t="s">
        <v>10021</v>
      </c>
    </row>
    <row r="9970" spans="1:29">
      <c r="A9970" s="1" t="s">
        <v>30</v>
      </c>
      <c r="B9970" s="2">
        <v>42899.035416666666</v>
      </c>
      <c r="C9970">
        <v>73</v>
      </c>
      <c r="D9970">
        <v>65</v>
      </c>
      <c r="E9970">
        <v>75.75</v>
      </c>
      <c r="F9970">
        <v>230</v>
      </c>
      <c r="G9970">
        <v>6</v>
      </c>
      <c r="H9970">
        <v>0</v>
      </c>
      <c r="I9970">
        <v>30.11</v>
      </c>
      <c r="J9970">
        <v>1019</v>
      </c>
      <c r="K9970">
        <v>10</v>
      </c>
      <c r="M9970" t="s">
        <v>31</v>
      </c>
      <c r="N9970" t="s">
        <v>32</v>
      </c>
      <c r="Q9970">
        <v>7500</v>
      </c>
      <c r="R9970">
        <v>25000</v>
      </c>
      <c r="AB9970">
        <v>73</v>
      </c>
      <c r="AC9970" t="s">
        <v>10022</v>
      </c>
    </row>
    <row r="9971" spans="1:29">
      <c r="A9971" s="1" t="s">
        <v>30</v>
      </c>
      <c r="B9971" s="2">
        <v>42899.07708333333</v>
      </c>
      <c r="C9971">
        <v>73</v>
      </c>
      <c r="D9971">
        <v>65</v>
      </c>
      <c r="E9971">
        <v>75.75</v>
      </c>
      <c r="F9971">
        <v>230</v>
      </c>
      <c r="G9971">
        <v>6</v>
      </c>
      <c r="H9971">
        <v>0</v>
      </c>
      <c r="I9971">
        <v>30.11</v>
      </c>
      <c r="J9971">
        <v>1019.2</v>
      </c>
      <c r="K9971">
        <v>10</v>
      </c>
      <c r="M9971" t="s">
        <v>31</v>
      </c>
      <c r="N9971" t="s">
        <v>32</v>
      </c>
      <c r="Q9971">
        <v>6500</v>
      </c>
      <c r="R9971">
        <v>25000</v>
      </c>
      <c r="AB9971">
        <v>73</v>
      </c>
      <c r="AC9971" t="s">
        <v>10023</v>
      </c>
    </row>
    <row r="9972" spans="1:29">
      <c r="A9972" s="1" t="s">
        <v>30</v>
      </c>
      <c r="B9972" s="2">
        <v>42899.118750000001</v>
      </c>
      <c r="C9972">
        <v>72</v>
      </c>
      <c r="D9972">
        <v>65</v>
      </c>
      <c r="E9972">
        <v>78.349999999999994</v>
      </c>
      <c r="F9972">
        <v>230</v>
      </c>
      <c r="G9972">
        <v>7</v>
      </c>
      <c r="H9972">
        <v>0</v>
      </c>
      <c r="I9972">
        <v>30.1</v>
      </c>
      <c r="J9972">
        <v>1018.8</v>
      </c>
      <c r="K9972">
        <v>9</v>
      </c>
      <c r="M9972" t="s">
        <v>31</v>
      </c>
      <c r="N9972" t="s">
        <v>32</v>
      </c>
      <c r="Q9972">
        <v>7000</v>
      </c>
      <c r="R9972">
        <v>25000</v>
      </c>
      <c r="AB9972">
        <v>72</v>
      </c>
      <c r="AC9972" t="s">
        <v>10024</v>
      </c>
    </row>
    <row r="9973" spans="1:29">
      <c r="A9973" s="1" t="s">
        <v>30</v>
      </c>
      <c r="B9973" s="2">
        <v>42899.160416666666</v>
      </c>
      <c r="C9973">
        <v>71</v>
      </c>
      <c r="D9973">
        <v>66</v>
      </c>
      <c r="E9973">
        <v>83.93</v>
      </c>
      <c r="F9973">
        <v>230</v>
      </c>
      <c r="G9973">
        <v>7</v>
      </c>
      <c r="H9973">
        <v>0</v>
      </c>
      <c r="I9973">
        <v>30.09</v>
      </c>
      <c r="J9973">
        <v>1018.5</v>
      </c>
      <c r="K9973">
        <v>10</v>
      </c>
      <c r="M9973" t="s">
        <v>31</v>
      </c>
      <c r="N9973" t="s">
        <v>32</v>
      </c>
      <c r="Q9973">
        <v>7000</v>
      </c>
      <c r="R9973">
        <v>25000</v>
      </c>
      <c r="AB9973">
        <v>71.099999999999994</v>
      </c>
      <c r="AC9973" t="s">
        <v>10025</v>
      </c>
    </row>
    <row r="9974" spans="1:29">
      <c r="A9974" s="1" t="s">
        <v>30</v>
      </c>
      <c r="B9974" s="2">
        <v>42899.20208333333</v>
      </c>
      <c r="C9974">
        <v>70</v>
      </c>
      <c r="D9974">
        <v>66</v>
      </c>
      <c r="E9974">
        <v>87.14</v>
      </c>
      <c r="F9974">
        <v>230</v>
      </c>
      <c r="G9974">
        <v>5</v>
      </c>
      <c r="H9974">
        <v>0</v>
      </c>
      <c r="I9974">
        <v>30.1</v>
      </c>
      <c r="J9974">
        <v>1018.6</v>
      </c>
      <c r="K9974">
        <v>10</v>
      </c>
      <c r="M9974" t="s">
        <v>31</v>
      </c>
      <c r="N9974" t="s">
        <v>32</v>
      </c>
      <c r="Q9974">
        <v>7000</v>
      </c>
      <c r="R9974">
        <v>25000</v>
      </c>
      <c r="AB9974">
        <v>70</v>
      </c>
      <c r="AC9974" t="s">
        <v>10026</v>
      </c>
    </row>
    <row r="9975" spans="1:29">
      <c r="A9975" s="1" t="s">
        <v>30</v>
      </c>
      <c r="B9975" s="2">
        <v>42899.243750000001</v>
      </c>
      <c r="C9975">
        <v>69</v>
      </c>
      <c r="D9975">
        <v>66</v>
      </c>
      <c r="E9975">
        <v>89.86</v>
      </c>
      <c r="F9975">
        <v>240</v>
      </c>
      <c r="G9975">
        <v>4</v>
      </c>
      <c r="H9975">
        <v>0</v>
      </c>
      <c r="I9975">
        <v>30.1</v>
      </c>
      <c r="J9975">
        <v>1018.8</v>
      </c>
      <c r="K9975">
        <v>9</v>
      </c>
      <c r="M9975" t="s">
        <v>31</v>
      </c>
      <c r="N9975" t="s">
        <v>32</v>
      </c>
      <c r="Q9975">
        <v>8500</v>
      </c>
      <c r="R9975">
        <v>25000</v>
      </c>
      <c r="AB9975">
        <v>69.099999999999994</v>
      </c>
      <c r="AC9975" t="s">
        <v>10027</v>
      </c>
    </row>
    <row r="9976" spans="1:29">
      <c r="A9976" s="1" t="s">
        <v>30</v>
      </c>
      <c r="B9976" s="2">
        <v>42899.285416666666</v>
      </c>
      <c r="C9976">
        <v>71</v>
      </c>
      <c r="D9976">
        <v>67</v>
      </c>
      <c r="E9976">
        <v>86.59</v>
      </c>
      <c r="F9976">
        <v>230</v>
      </c>
      <c r="G9976">
        <v>7</v>
      </c>
      <c r="H9976">
        <v>0</v>
      </c>
      <c r="I9976">
        <v>30.1</v>
      </c>
      <c r="J9976">
        <v>1018.8</v>
      </c>
      <c r="K9976">
        <v>8</v>
      </c>
      <c r="M9976" t="s">
        <v>31</v>
      </c>
      <c r="N9976" t="s">
        <v>32</v>
      </c>
      <c r="Q9976">
        <v>8500</v>
      </c>
      <c r="R9976">
        <v>25000</v>
      </c>
      <c r="AB9976">
        <v>71.099999999999994</v>
      </c>
      <c r="AC9976" t="s">
        <v>10028</v>
      </c>
    </row>
    <row r="9977" spans="1:29">
      <c r="A9977" s="1" t="s">
        <v>30</v>
      </c>
      <c r="B9977" s="2">
        <v>42899.32708333333</v>
      </c>
      <c r="C9977">
        <v>74</v>
      </c>
      <c r="D9977">
        <v>67</v>
      </c>
      <c r="E9977">
        <v>78.77</v>
      </c>
      <c r="F9977">
        <v>240</v>
      </c>
      <c r="G9977">
        <v>7</v>
      </c>
      <c r="H9977">
        <v>0</v>
      </c>
      <c r="I9977">
        <v>30.1</v>
      </c>
      <c r="J9977">
        <v>1018.9</v>
      </c>
      <c r="K9977">
        <v>10</v>
      </c>
      <c r="M9977" t="s">
        <v>32</v>
      </c>
      <c r="Q9977">
        <v>25000</v>
      </c>
      <c r="AB9977">
        <v>73.900000000000006</v>
      </c>
      <c r="AC9977" t="s">
        <v>10029</v>
      </c>
    </row>
    <row r="9978" spans="1:29">
      <c r="A9978" s="1" t="s">
        <v>30</v>
      </c>
      <c r="B9978" s="2">
        <v>42899.368750000001</v>
      </c>
      <c r="C9978">
        <v>77</v>
      </c>
      <c r="D9978">
        <v>68</v>
      </c>
      <c r="E9978">
        <v>73.78</v>
      </c>
      <c r="F9978">
        <v>240</v>
      </c>
      <c r="G9978">
        <v>9</v>
      </c>
      <c r="H9978">
        <v>0</v>
      </c>
      <c r="I9978">
        <v>30.1</v>
      </c>
      <c r="J9978">
        <v>1018.8</v>
      </c>
      <c r="K9978">
        <v>10</v>
      </c>
      <c r="M9978" t="s">
        <v>31</v>
      </c>
      <c r="N9978" t="s">
        <v>31</v>
      </c>
      <c r="O9978" t="s">
        <v>32</v>
      </c>
      <c r="Q9978">
        <v>7000</v>
      </c>
      <c r="R9978">
        <v>10000</v>
      </c>
      <c r="S9978">
        <v>25000</v>
      </c>
      <c r="AB9978">
        <v>77</v>
      </c>
      <c r="AC9978" t="s">
        <v>10030</v>
      </c>
    </row>
    <row r="9979" spans="1:29">
      <c r="A9979" s="1" t="s">
        <v>30</v>
      </c>
      <c r="B9979" s="2">
        <v>42899.410416666666</v>
      </c>
      <c r="C9979">
        <v>76</v>
      </c>
      <c r="D9979">
        <v>68</v>
      </c>
      <c r="E9979">
        <v>76.53</v>
      </c>
      <c r="F9979">
        <v>230</v>
      </c>
      <c r="G9979">
        <v>9</v>
      </c>
      <c r="H9979">
        <v>0</v>
      </c>
      <c r="I9979">
        <v>30.11</v>
      </c>
      <c r="J9979">
        <v>1019.2</v>
      </c>
      <c r="K9979">
        <v>10</v>
      </c>
      <c r="M9979" t="s">
        <v>31</v>
      </c>
      <c r="N9979" t="s">
        <v>31</v>
      </c>
      <c r="O9979" t="s">
        <v>43</v>
      </c>
      <c r="Q9979">
        <v>7000</v>
      </c>
      <c r="R9979">
        <v>10000</v>
      </c>
      <c r="S9979">
        <v>25000</v>
      </c>
      <c r="AB9979">
        <v>75.900000000000006</v>
      </c>
      <c r="AC9979" t="s">
        <v>10031</v>
      </c>
    </row>
    <row r="9980" spans="1:29">
      <c r="A9980" s="1" t="s">
        <v>30</v>
      </c>
      <c r="B9980" s="2">
        <v>42899.45208333333</v>
      </c>
      <c r="C9980">
        <v>78</v>
      </c>
      <c r="D9980">
        <v>68</v>
      </c>
      <c r="E9980">
        <v>71.14</v>
      </c>
      <c r="F9980">
        <v>240</v>
      </c>
      <c r="G9980">
        <v>9</v>
      </c>
      <c r="H9980">
        <v>0</v>
      </c>
      <c r="I9980">
        <v>30.11</v>
      </c>
      <c r="J9980">
        <v>1019</v>
      </c>
      <c r="K9980">
        <v>10</v>
      </c>
      <c r="M9980" t="s">
        <v>31</v>
      </c>
      <c r="N9980" t="s">
        <v>31</v>
      </c>
      <c r="O9980" t="s">
        <v>43</v>
      </c>
      <c r="Q9980">
        <v>7500</v>
      </c>
      <c r="R9980">
        <v>10000</v>
      </c>
      <c r="S9980">
        <v>25000</v>
      </c>
      <c r="AB9980">
        <v>78.099999999999994</v>
      </c>
      <c r="AC9980" t="s">
        <v>10032</v>
      </c>
    </row>
    <row r="9981" spans="1:29">
      <c r="A9981" s="1" t="s">
        <v>30</v>
      </c>
      <c r="B9981" s="2">
        <v>42899.493750000001</v>
      </c>
      <c r="C9981">
        <v>84</v>
      </c>
      <c r="D9981">
        <v>71</v>
      </c>
      <c r="E9981">
        <v>65.260000000000005</v>
      </c>
      <c r="F9981">
        <v>230</v>
      </c>
      <c r="G9981">
        <v>7</v>
      </c>
      <c r="H9981">
        <v>0</v>
      </c>
      <c r="I9981">
        <v>30.09</v>
      </c>
      <c r="J9981">
        <v>1018.5</v>
      </c>
      <c r="K9981">
        <v>10</v>
      </c>
      <c r="M9981" t="s">
        <v>31</v>
      </c>
      <c r="N9981" t="s">
        <v>32</v>
      </c>
      <c r="Q9981">
        <v>10000</v>
      </c>
      <c r="R9981">
        <v>25000</v>
      </c>
      <c r="AB9981">
        <v>89.01</v>
      </c>
      <c r="AC9981" t="s">
        <v>10033</v>
      </c>
    </row>
    <row r="9982" spans="1:29">
      <c r="A9982" s="1" t="s">
        <v>30</v>
      </c>
      <c r="B9982" s="2">
        <v>42899.535416666666</v>
      </c>
      <c r="C9982">
        <v>84</v>
      </c>
      <c r="D9982">
        <v>69</v>
      </c>
      <c r="E9982">
        <v>60.95</v>
      </c>
      <c r="F9982">
        <v>240</v>
      </c>
      <c r="G9982">
        <v>11</v>
      </c>
      <c r="H9982">
        <v>0</v>
      </c>
      <c r="I9982">
        <v>30.07</v>
      </c>
      <c r="J9982">
        <v>1017.8</v>
      </c>
      <c r="K9982">
        <v>10</v>
      </c>
      <c r="M9982" t="s">
        <v>31</v>
      </c>
      <c r="N9982" t="s">
        <v>31</v>
      </c>
      <c r="O9982" t="s">
        <v>32</v>
      </c>
      <c r="Q9982">
        <v>3500</v>
      </c>
      <c r="R9982">
        <v>10000</v>
      </c>
      <c r="S9982">
        <v>25000</v>
      </c>
      <c r="AB9982">
        <v>87.78</v>
      </c>
      <c r="AC9982" t="s">
        <v>10034</v>
      </c>
    </row>
    <row r="9983" spans="1:29">
      <c r="A9983" s="1" t="s">
        <v>30</v>
      </c>
      <c r="B9983" s="2">
        <v>42899.57708333333</v>
      </c>
      <c r="C9983">
        <v>86</v>
      </c>
      <c r="D9983">
        <v>69</v>
      </c>
      <c r="E9983">
        <v>57.16</v>
      </c>
      <c r="F9983">
        <v>240</v>
      </c>
      <c r="G9983">
        <v>13</v>
      </c>
      <c r="H9983">
        <v>0</v>
      </c>
      <c r="I9983">
        <v>30.05</v>
      </c>
      <c r="J9983">
        <v>1016.9</v>
      </c>
      <c r="K9983">
        <v>10</v>
      </c>
      <c r="M9983" t="s">
        <v>31</v>
      </c>
      <c r="N9983" t="s">
        <v>31</v>
      </c>
      <c r="O9983" t="s">
        <v>32</v>
      </c>
      <c r="Q9983">
        <v>3800</v>
      </c>
      <c r="R9983">
        <v>10000</v>
      </c>
      <c r="S9983">
        <v>25000</v>
      </c>
      <c r="AB9983">
        <v>90.11</v>
      </c>
      <c r="AC9983" t="s">
        <v>10035</v>
      </c>
    </row>
    <row r="9984" spans="1:29">
      <c r="A9984" s="1" t="s">
        <v>30</v>
      </c>
      <c r="B9984" s="2">
        <v>42899.618750000001</v>
      </c>
      <c r="C9984">
        <v>88</v>
      </c>
      <c r="D9984">
        <v>70</v>
      </c>
      <c r="E9984">
        <v>55.32</v>
      </c>
      <c r="F9984">
        <v>250</v>
      </c>
      <c r="G9984">
        <v>7</v>
      </c>
      <c r="H9984">
        <v>0</v>
      </c>
      <c r="I9984">
        <v>30.03</v>
      </c>
      <c r="J9984">
        <v>1016.4</v>
      </c>
      <c r="K9984">
        <v>10</v>
      </c>
      <c r="M9984" t="s">
        <v>31</v>
      </c>
      <c r="N9984" t="s">
        <v>34</v>
      </c>
      <c r="O9984" t="s">
        <v>32</v>
      </c>
      <c r="Q9984">
        <v>4000</v>
      </c>
      <c r="R9984">
        <v>20000</v>
      </c>
      <c r="S9984">
        <v>25000</v>
      </c>
      <c r="AB9984">
        <v>93.11</v>
      </c>
      <c r="AC9984" t="s">
        <v>10036</v>
      </c>
    </row>
    <row r="9985" spans="1:29">
      <c r="A9985" s="1" t="s">
        <v>30</v>
      </c>
      <c r="B9985" s="2">
        <v>42899.660416666666</v>
      </c>
      <c r="C9985">
        <v>88</v>
      </c>
      <c r="D9985">
        <v>65</v>
      </c>
      <c r="E9985">
        <v>46.39</v>
      </c>
      <c r="F9985">
        <v>250</v>
      </c>
      <c r="G9985">
        <v>10</v>
      </c>
      <c r="H9985">
        <v>0</v>
      </c>
      <c r="I9985">
        <v>30.01</v>
      </c>
      <c r="J9985">
        <v>1015.6</v>
      </c>
      <c r="K9985">
        <v>10</v>
      </c>
      <c r="M9985" t="s">
        <v>31</v>
      </c>
      <c r="N9985" t="s">
        <v>34</v>
      </c>
      <c r="O9985" t="s">
        <v>34</v>
      </c>
      <c r="Q9985">
        <v>5000</v>
      </c>
      <c r="R9985">
        <v>18000</v>
      </c>
      <c r="S9985">
        <v>25000</v>
      </c>
      <c r="AB9985">
        <v>89.8</v>
      </c>
      <c r="AC9985" t="s">
        <v>10037</v>
      </c>
    </row>
    <row r="9986" spans="1:29">
      <c r="A9986" s="1" t="s">
        <v>30</v>
      </c>
      <c r="B9986" s="2">
        <v>42899.70208333333</v>
      </c>
      <c r="C9986">
        <v>88</v>
      </c>
      <c r="D9986">
        <v>66</v>
      </c>
      <c r="E9986">
        <v>48.2</v>
      </c>
      <c r="F9986">
        <v>240</v>
      </c>
      <c r="G9986">
        <v>10</v>
      </c>
      <c r="H9986">
        <v>0</v>
      </c>
      <c r="I9986">
        <v>30</v>
      </c>
      <c r="J9986">
        <v>1015.3</v>
      </c>
      <c r="K9986">
        <v>10</v>
      </c>
      <c r="M9986" t="s">
        <v>31</v>
      </c>
      <c r="N9986" t="s">
        <v>34</v>
      </c>
      <c r="O9986" t="s">
        <v>34</v>
      </c>
      <c r="Q9986">
        <v>5000</v>
      </c>
      <c r="R9986">
        <v>18000</v>
      </c>
      <c r="S9986">
        <v>25000</v>
      </c>
      <c r="AB9986">
        <v>90.41</v>
      </c>
      <c r="AC9986" t="s">
        <v>10038</v>
      </c>
    </row>
    <row r="9987" spans="1:29">
      <c r="A9987" s="1" t="s">
        <v>30</v>
      </c>
      <c r="B9987" s="2">
        <v>42899.743750000001</v>
      </c>
      <c r="C9987">
        <v>84</v>
      </c>
      <c r="D9987">
        <v>62</v>
      </c>
      <c r="E9987">
        <v>47.78</v>
      </c>
      <c r="F9987">
        <v>250</v>
      </c>
      <c r="G9987">
        <v>7</v>
      </c>
      <c r="H9987">
        <v>0</v>
      </c>
      <c r="I9987">
        <v>30</v>
      </c>
      <c r="J9987">
        <v>1015.6</v>
      </c>
      <c r="K9987">
        <v>10</v>
      </c>
      <c r="M9987" t="s">
        <v>31</v>
      </c>
      <c r="N9987" t="s">
        <v>34</v>
      </c>
      <c r="O9987" t="s">
        <v>32</v>
      </c>
      <c r="Q9987">
        <v>5000</v>
      </c>
      <c r="R9987">
        <v>18000</v>
      </c>
      <c r="S9987">
        <v>25000</v>
      </c>
      <c r="AB9987">
        <v>84.67</v>
      </c>
      <c r="AC9987" t="s">
        <v>10039</v>
      </c>
    </row>
    <row r="9988" spans="1:29">
      <c r="A9988" s="1" t="s">
        <v>30</v>
      </c>
      <c r="B9988" s="2">
        <v>42899.785416666666</v>
      </c>
      <c r="C9988">
        <v>83</v>
      </c>
      <c r="D9988">
        <v>64</v>
      </c>
      <c r="E9988">
        <v>52.93</v>
      </c>
      <c r="F9988">
        <v>260</v>
      </c>
      <c r="G9988">
        <v>6</v>
      </c>
      <c r="H9988">
        <v>0</v>
      </c>
      <c r="I9988">
        <v>30.02</v>
      </c>
      <c r="J9988">
        <v>1016.1</v>
      </c>
      <c r="K9988">
        <v>10</v>
      </c>
      <c r="M9988" t="s">
        <v>31</v>
      </c>
      <c r="N9988" t="s">
        <v>34</v>
      </c>
      <c r="O9988" t="s">
        <v>32</v>
      </c>
      <c r="Q9988">
        <v>5000</v>
      </c>
      <c r="R9988">
        <v>18000</v>
      </c>
      <c r="S9988">
        <v>25000</v>
      </c>
      <c r="AB9988">
        <v>84.32</v>
      </c>
      <c r="AC9988" t="s">
        <v>10040</v>
      </c>
    </row>
    <row r="9989" spans="1:29">
      <c r="A9989" s="1" t="s">
        <v>30</v>
      </c>
      <c r="B9989" s="2">
        <v>42899.82708333333</v>
      </c>
      <c r="C9989">
        <v>81</v>
      </c>
      <c r="D9989">
        <v>66</v>
      </c>
      <c r="E9989">
        <v>60.37</v>
      </c>
      <c r="F9989">
        <v>290</v>
      </c>
      <c r="G9989">
        <v>7</v>
      </c>
      <c r="H9989">
        <v>0</v>
      </c>
      <c r="I9989">
        <v>30.02</v>
      </c>
      <c r="J9989">
        <v>1016</v>
      </c>
      <c r="K9989">
        <v>10</v>
      </c>
      <c r="M9989" t="s">
        <v>31</v>
      </c>
      <c r="N9989" t="s">
        <v>34</v>
      </c>
      <c r="O9989" t="s">
        <v>32</v>
      </c>
      <c r="Q9989">
        <v>5500</v>
      </c>
      <c r="R9989">
        <v>8000</v>
      </c>
      <c r="S9989">
        <v>25000</v>
      </c>
      <c r="AB9989">
        <v>83.11</v>
      </c>
      <c r="AC9989" t="s">
        <v>10041</v>
      </c>
    </row>
    <row r="9990" spans="1:29">
      <c r="A9990" s="1" t="s">
        <v>30</v>
      </c>
      <c r="B9990" s="2">
        <v>42899.868750000001</v>
      </c>
      <c r="C9990">
        <v>78</v>
      </c>
      <c r="D9990">
        <v>64</v>
      </c>
      <c r="E9990">
        <v>61.92</v>
      </c>
      <c r="F9990">
        <v>290</v>
      </c>
      <c r="G9990">
        <v>5</v>
      </c>
      <c r="H9990">
        <v>0</v>
      </c>
      <c r="I9990">
        <v>30.03</v>
      </c>
      <c r="J9990">
        <v>1016.5</v>
      </c>
      <c r="K9990">
        <v>10</v>
      </c>
      <c r="M9990" t="s">
        <v>31</v>
      </c>
      <c r="N9990" t="s">
        <v>34</v>
      </c>
      <c r="O9990" t="s">
        <v>32</v>
      </c>
      <c r="Q9990">
        <v>6000</v>
      </c>
      <c r="R9990">
        <v>18000</v>
      </c>
      <c r="S9990">
        <v>25000</v>
      </c>
      <c r="AB9990">
        <v>78.099999999999994</v>
      </c>
      <c r="AC9990" t="s">
        <v>10042</v>
      </c>
    </row>
    <row r="9991" spans="1:29">
      <c r="A9991" s="1" t="s">
        <v>30</v>
      </c>
      <c r="B9991" s="2">
        <v>42899.910416666666</v>
      </c>
      <c r="C9991">
        <v>73</v>
      </c>
      <c r="D9991">
        <v>65</v>
      </c>
      <c r="E9991">
        <v>75.75</v>
      </c>
      <c r="F9991">
        <v>240</v>
      </c>
      <c r="G9991">
        <v>5</v>
      </c>
      <c r="H9991">
        <v>0</v>
      </c>
      <c r="I9991">
        <v>30.03</v>
      </c>
      <c r="J9991">
        <v>1016.3</v>
      </c>
      <c r="K9991">
        <v>10</v>
      </c>
      <c r="M9991" t="s">
        <v>31</v>
      </c>
      <c r="N9991" t="s">
        <v>34</v>
      </c>
      <c r="O9991" t="s">
        <v>32</v>
      </c>
      <c r="Q9991">
        <v>6000</v>
      </c>
      <c r="R9991">
        <v>18000</v>
      </c>
      <c r="S9991">
        <v>21000</v>
      </c>
      <c r="AB9991">
        <v>73</v>
      </c>
      <c r="AC9991" t="s">
        <v>10043</v>
      </c>
    </row>
    <row r="9992" spans="1:29">
      <c r="A9992" s="1" t="s">
        <v>30</v>
      </c>
      <c r="B9992" s="2">
        <v>42899.95208333333</v>
      </c>
      <c r="C9992">
        <v>73</v>
      </c>
      <c r="D9992">
        <v>65</v>
      </c>
      <c r="E9992">
        <v>75.75</v>
      </c>
      <c r="F9992">
        <v>260</v>
      </c>
      <c r="G9992">
        <v>4</v>
      </c>
      <c r="H9992">
        <v>0</v>
      </c>
      <c r="I9992">
        <v>30.03</v>
      </c>
      <c r="J9992">
        <v>1016.4</v>
      </c>
      <c r="K9992">
        <v>10</v>
      </c>
      <c r="M9992" t="s">
        <v>31</v>
      </c>
      <c r="N9992" t="s">
        <v>34</v>
      </c>
      <c r="O9992" t="s">
        <v>32</v>
      </c>
      <c r="Q9992">
        <v>12000</v>
      </c>
      <c r="R9992">
        <v>20000</v>
      </c>
      <c r="S9992">
        <v>25000</v>
      </c>
      <c r="AB9992">
        <v>73</v>
      </c>
      <c r="AC9992" t="s">
        <v>10044</v>
      </c>
    </row>
    <row r="9993" spans="1:29">
      <c r="A9993" s="1" t="s">
        <v>30</v>
      </c>
      <c r="B9993" s="2">
        <v>42899.993750000001</v>
      </c>
      <c r="C9993">
        <v>71</v>
      </c>
      <c r="D9993">
        <v>64</v>
      </c>
      <c r="E9993">
        <v>78.28</v>
      </c>
      <c r="F9993">
        <v>0</v>
      </c>
      <c r="G9993">
        <v>0</v>
      </c>
      <c r="H9993">
        <v>0</v>
      </c>
      <c r="I9993">
        <v>30.01</v>
      </c>
      <c r="J9993">
        <v>1015.8</v>
      </c>
      <c r="K9993">
        <v>10</v>
      </c>
      <c r="M9993" t="s">
        <v>31</v>
      </c>
      <c r="N9993" t="s">
        <v>34</v>
      </c>
      <c r="Q9993">
        <v>10000</v>
      </c>
      <c r="R9993">
        <v>25000</v>
      </c>
      <c r="AB9993">
        <v>71.099999999999994</v>
      </c>
      <c r="AC9993" t="s">
        <v>10045</v>
      </c>
    </row>
    <row r="9994" spans="1:29">
      <c r="A9994" s="1" t="s">
        <v>30</v>
      </c>
      <c r="B9994" s="2">
        <v>42900.035416666666</v>
      </c>
      <c r="C9994">
        <v>68</v>
      </c>
      <c r="D9994">
        <v>65</v>
      </c>
      <c r="E9994">
        <v>89.81</v>
      </c>
      <c r="F9994">
        <v>250</v>
      </c>
      <c r="G9994">
        <v>5</v>
      </c>
      <c r="H9994">
        <v>0</v>
      </c>
      <c r="I9994">
        <v>30.02</v>
      </c>
      <c r="J9994">
        <v>1016</v>
      </c>
      <c r="K9994">
        <v>10</v>
      </c>
      <c r="M9994" t="s">
        <v>31</v>
      </c>
      <c r="N9994" t="s">
        <v>34</v>
      </c>
      <c r="Q9994">
        <v>10000</v>
      </c>
      <c r="R9994">
        <v>25000</v>
      </c>
      <c r="AB9994">
        <v>68</v>
      </c>
      <c r="AC9994" t="s">
        <v>10046</v>
      </c>
    </row>
    <row r="9995" spans="1:29">
      <c r="A9995" s="1" t="s">
        <v>30</v>
      </c>
      <c r="B9995" s="2">
        <v>42900.07708333333</v>
      </c>
      <c r="C9995">
        <v>68</v>
      </c>
      <c r="D9995">
        <v>65</v>
      </c>
      <c r="E9995">
        <v>89.81</v>
      </c>
      <c r="F9995">
        <v>230</v>
      </c>
      <c r="G9995">
        <v>4</v>
      </c>
      <c r="H9995">
        <v>0</v>
      </c>
      <c r="I9995">
        <v>30</v>
      </c>
      <c r="J9995">
        <v>1015.3</v>
      </c>
      <c r="K9995">
        <v>10</v>
      </c>
      <c r="M9995" t="s">
        <v>32</v>
      </c>
      <c r="N9995" t="s">
        <v>32</v>
      </c>
      <c r="Q9995">
        <v>13000</v>
      </c>
      <c r="R9995">
        <v>25000</v>
      </c>
      <c r="AB9995">
        <v>68</v>
      </c>
      <c r="AC9995" t="s">
        <v>10047</v>
      </c>
    </row>
    <row r="9996" spans="1:29">
      <c r="A9996" s="1" t="s">
        <v>30</v>
      </c>
      <c r="B9996" s="2">
        <v>42900.118750000001</v>
      </c>
      <c r="C9996">
        <v>70</v>
      </c>
      <c r="D9996">
        <v>66</v>
      </c>
      <c r="E9996">
        <v>87.14</v>
      </c>
      <c r="F9996">
        <v>0</v>
      </c>
      <c r="G9996">
        <v>0</v>
      </c>
      <c r="H9996">
        <v>0</v>
      </c>
      <c r="I9996">
        <v>29.99</v>
      </c>
      <c r="J9996">
        <v>1015</v>
      </c>
      <c r="K9996">
        <v>10</v>
      </c>
      <c r="M9996" t="s">
        <v>32</v>
      </c>
      <c r="N9996" t="s">
        <v>32</v>
      </c>
      <c r="O9996" t="s">
        <v>32</v>
      </c>
      <c r="Q9996">
        <v>13000</v>
      </c>
      <c r="R9996">
        <v>19000</v>
      </c>
      <c r="S9996">
        <v>25000</v>
      </c>
      <c r="AB9996">
        <v>70</v>
      </c>
      <c r="AC9996" t="s">
        <v>10048</v>
      </c>
    </row>
    <row r="9997" spans="1:29">
      <c r="A9997" s="1" t="s">
        <v>30</v>
      </c>
      <c r="B9997" s="2">
        <v>42900.160416666666</v>
      </c>
      <c r="C9997">
        <v>68</v>
      </c>
      <c r="D9997">
        <v>65</v>
      </c>
      <c r="E9997">
        <v>89.81</v>
      </c>
      <c r="F9997">
        <v>160</v>
      </c>
      <c r="G9997">
        <v>3</v>
      </c>
      <c r="H9997">
        <v>0</v>
      </c>
      <c r="I9997">
        <v>29.98</v>
      </c>
      <c r="J9997">
        <v>1014.8</v>
      </c>
      <c r="K9997">
        <v>10</v>
      </c>
      <c r="M9997" t="s">
        <v>31</v>
      </c>
      <c r="N9997" t="s">
        <v>34</v>
      </c>
      <c r="O9997" t="s">
        <v>34</v>
      </c>
      <c r="Q9997">
        <v>13000</v>
      </c>
      <c r="R9997">
        <v>19000</v>
      </c>
      <c r="S9997">
        <v>25000</v>
      </c>
      <c r="AB9997">
        <v>68</v>
      </c>
      <c r="AC9997" t="s">
        <v>10049</v>
      </c>
    </row>
    <row r="9998" spans="1:29">
      <c r="A9998" s="1" t="s">
        <v>30</v>
      </c>
      <c r="B9998" s="2">
        <v>42900.20208333333</v>
      </c>
      <c r="C9998">
        <v>68</v>
      </c>
      <c r="D9998">
        <v>65</v>
      </c>
      <c r="E9998">
        <v>89.81</v>
      </c>
      <c r="F9998">
        <v>230</v>
      </c>
      <c r="G9998">
        <v>8</v>
      </c>
      <c r="H9998">
        <v>0</v>
      </c>
      <c r="I9998">
        <v>29.99</v>
      </c>
      <c r="J9998">
        <v>1014.9</v>
      </c>
      <c r="K9998">
        <v>10</v>
      </c>
      <c r="M9998" t="s">
        <v>31</v>
      </c>
      <c r="N9998" t="s">
        <v>31</v>
      </c>
      <c r="O9998" t="s">
        <v>31</v>
      </c>
      <c r="Q9998">
        <v>12000</v>
      </c>
      <c r="R9998">
        <v>19000</v>
      </c>
      <c r="S9998">
        <v>25000</v>
      </c>
      <c r="AB9998">
        <v>68</v>
      </c>
      <c r="AC9998" t="s">
        <v>10050</v>
      </c>
    </row>
    <row r="9999" spans="1:29">
      <c r="A9999" s="1" t="s">
        <v>30</v>
      </c>
      <c r="B9999" s="2">
        <v>42900.243750000001</v>
      </c>
      <c r="C9999">
        <v>67</v>
      </c>
      <c r="D9999">
        <v>65</v>
      </c>
      <c r="E9999">
        <v>93.29</v>
      </c>
      <c r="F9999">
        <v>240</v>
      </c>
      <c r="G9999">
        <v>6</v>
      </c>
      <c r="H9999">
        <v>0</v>
      </c>
      <c r="I9999">
        <v>29.99</v>
      </c>
      <c r="J9999">
        <v>1015.1</v>
      </c>
      <c r="K9999">
        <v>10</v>
      </c>
      <c r="M9999" t="s">
        <v>31</v>
      </c>
      <c r="N9999" t="s">
        <v>31</v>
      </c>
      <c r="O9999" t="s">
        <v>31</v>
      </c>
      <c r="Q9999">
        <v>12000</v>
      </c>
      <c r="R9999">
        <v>19000</v>
      </c>
      <c r="S9999">
        <v>25000</v>
      </c>
      <c r="AB9999">
        <v>66.900000000000006</v>
      </c>
      <c r="AC9999" t="s">
        <v>10051</v>
      </c>
    </row>
    <row r="10000" spans="1:29">
      <c r="A10000" s="1" t="s">
        <v>30</v>
      </c>
      <c r="B10000" s="2">
        <v>42900.285416666666</v>
      </c>
      <c r="C10000">
        <v>68</v>
      </c>
      <c r="D10000">
        <v>66</v>
      </c>
      <c r="E10000">
        <v>93.32</v>
      </c>
      <c r="F10000">
        <v>230</v>
      </c>
      <c r="G10000">
        <v>6</v>
      </c>
      <c r="H10000">
        <v>0</v>
      </c>
      <c r="I10000">
        <v>30.01</v>
      </c>
      <c r="J10000">
        <v>1015.7</v>
      </c>
      <c r="K10000">
        <v>10</v>
      </c>
      <c r="M10000" t="s">
        <v>31</v>
      </c>
      <c r="N10000" t="s">
        <v>31</v>
      </c>
      <c r="O10000" t="s">
        <v>31</v>
      </c>
      <c r="Q10000">
        <v>12000</v>
      </c>
      <c r="R10000">
        <v>19000</v>
      </c>
      <c r="S10000">
        <v>25000</v>
      </c>
      <c r="AB10000">
        <v>68</v>
      </c>
      <c r="AC10000" t="s">
        <v>10052</v>
      </c>
    </row>
    <row r="10001" spans="1:29">
      <c r="A10001" s="1" t="s">
        <v>30</v>
      </c>
      <c r="B10001" s="2">
        <v>42900.32708333333</v>
      </c>
      <c r="C10001">
        <v>73</v>
      </c>
      <c r="D10001">
        <v>67</v>
      </c>
      <c r="E10001">
        <v>81.2</v>
      </c>
      <c r="F10001">
        <v>260</v>
      </c>
      <c r="G10001">
        <v>5</v>
      </c>
      <c r="H10001">
        <v>0</v>
      </c>
      <c r="I10001">
        <v>30.02</v>
      </c>
      <c r="J10001">
        <v>1016</v>
      </c>
      <c r="K10001">
        <v>10</v>
      </c>
      <c r="M10001" t="s">
        <v>31</v>
      </c>
      <c r="N10001" t="s">
        <v>31</v>
      </c>
      <c r="Q10001">
        <v>12000</v>
      </c>
      <c r="R10001">
        <v>25000</v>
      </c>
      <c r="AB10001">
        <v>73</v>
      </c>
      <c r="AC10001" t="s">
        <v>10053</v>
      </c>
    </row>
    <row r="10002" spans="1:29">
      <c r="A10002" s="1" t="s">
        <v>30</v>
      </c>
      <c r="B10002" s="2">
        <v>42900.368750000001</v>
      </c>
      <c r="C10002">
        <v>77</v>
      </c>
      <c r="D10002">
        <v>67</v>
      </c>
      <c r="E10002">
        <v>71.03</v>
      </c>
      <c r="F10002">
        <v>270</v>
      </c>
      <c r="G10002">
        <v>7</v>
      </c>
      <c r="H10002">
        <v>0</v>
      </c>
      <c r="I10002">
        <v>30.02</v>
      </c>
      <c r="J10002">
        <v>1016</v>
      </c>
      <c r="K10002">
        <v>10</v>
      </c>
      <c r="M10002" t="s">
        <v>31</v>
      </c>
      <c r="N10002" t="s">
        <v>31</v>
      </c>
      <c r="Q10002">
        <v>12000</v>
      </c>
      <c r="R10002">
        <v>25000</v>
      </c>
      <c r="AB10002">
        <v>77</v>
      </c>
      <c r="AC10002" t="s">
        <v>10054</v>
      </c>
    </row>
    <row r="10003" spans="1:29">
      <c r="A10003" s="1" t="s">
        <v>30</v>
      </c>
      <c r="B10003" s="2">
        <v>42900.410416666666</v>
      </c>
      <c r="C10003">
        <v>81</v>
      </c>
      <c r="D10003">
        <v>69</v>
      </c>
      <c r="E10003">
        <v>67.180000000000007</v>
      </c>
      <c r="F10003">
        <v>250</v>
      </c>
      <c r="G10003">
        <v>7</v>
      </c>
      <c r="H10003">
        <v>0</v>
      </c>
      <c r="I10003">
        <v>30.02</v>
      </c>
      <c r="J10003">
        <v>1016</v>
      </c>
      <c r="K10003">
        <v>10</v>
      </c>
      <c r="M10003" t="s">
        <v>31</v>
      </c>
      <c r="N10003" t="s">
        <v>31</v>
      </c>
      <c r="Q10003">
        <v>12000</v>
      </c>
      <c r="R10003">
        <v>25000</v>
      </c>
      <c r="AB10003">
        <v>84.16</v>
      </c>
      <c r="AC10003" t="s">
        <v>10055</v>
      </c>
    </row>
    <row r="10004" spans="1:29">
      <c r="A10004" s="1" t="s">
        <v>30</v>
      </c>
      <c r="B10004" s="2">
        <v>42900.45208333333</v>
      </c>
      <c r="C10004">
        <v>85</v>
      </c>
      <c r="D10004">
        <v>70</v>
      </c>
      <c r="E10004">
        <v>61.06</v>
      </c>
      <c r="F10004">
        <v>250</v>
      </c>
      <c r="G10004">
        <v>7</v>
      </c>
      <c r="H10004">
        <v>0</v>
      </c>
      <c r="I10004">
        <v>30.01</v>
      </c>
      <c r="J10004">
        <v>1015.7</v>
      </c>
      <c r="K10004">
        <v>10</v>
      </c>
      <c r="M10004" t="s">
        <v>31</v>
      </c>
      <c r="N10004" t="s">
        <v>31</v>
      </c>
      <c r="Q10004">
        <v>12000</v>
      </c>
      <c r="R10004">
        <v>25000</v>
      </c>
      <c r="AB10004">
        <v>89.4</v>
      </c>
      <c r="AC10004" t="s">
        <v>10056</v>
      </c>
    </row>
    <row r="10005" spans="1:29">
      <c r="A10005" s="1" t="s">
        <v>30</v>
      </c>
      <c r="B10005" s="2">
        <v>42900.493750000001</v>
      </c>
      <c r="C10005">
        <v>86</v>
      </c>
      <c r="D10005">
        <v>68</v>
      </c>
      <c r="E10005">
        <v>55.04</v>
      </c>
      <c r="F10005">
        <v>330</v>
      </c>
      <c r="G10005">
        <v>5</v>
      </c>
      <c r="H10005">
        <v>0</v>
      </c>
      <c r="I10005">
        <v>30.01</v>
      </c>
      <c r="J10005">
        <v>1015.6</v>
      </c>
      <c r="K10005">
        <v>10</v>
      </c>
      <c r="M10005" t="s">
        <v>31</v>
      </c>
      <c r="N10005" t="s">
        <v>31</v>
      </c>
      <c r="O10005" t="s">
        <v>31</v>
      </c>
      <c r="Q10005">
        <v>4000</v>
      </c>
      <c r="R10005">
        <v>12000</v>
      </c>
      <c r="S10005">
        <v>25000</v>
      </c>
      <c r="AB10005">
        <v>89.41</v>
      </c>
      <c r="AC10005" t="s">
        <v>10057</v>
      </c>
    </row>
    <row r="10006" spans="1:29">
      <c r="A10006" s="1" t="s">
        <v>30</v>
      </c>
      <c r="B10006" s="2">
        <v>42900.535416666666</v>
      </c>
      <c r="C10006">
        <v>88</v>
      </c>
      <c r="D10006">
        <v>68</v>
      </c>
      <c r="E10006">
        <v>51.65</v>
      </c>
      <c r="F10006">
        <v>350</v>
      </c>
      <c r="G10006">
        <v>5</v>
      </c>
      <c r="H10006">
        <v>0</v>
      </c>
      <c r="I10006">
        <v>30</v>
      </c>
      <c r="J10006">
        <v>1015.4</v>
      </c>
      <c r="K10006">
        <v>10</v>
      </c>
      <c r="M10006" t="s">
        <v>34</v>
      </c>
      <c r="N10006" t="s">
        <v>34</v>
      </c>
      <c r="O10006" t="s">
        <v>34</v>
      </c>
      <c r="Q10006">
        <v>4300</v>
      </c>
      <c r="R10006">
        <v>12000</v>
      </c>
      <c r="S10006">
        <v>25000</v>
      </c>
      <c r="AB10006">
        <v>91.65</v>
      </c>
      <c r="AC10006" t="s">
        <v>10058</v>
      </c>
    </row>
    <row r="10007" spans="1:29">
      <c r="A10007" s="1" t="s">
        <v>30</v>
      </c>
      <c r="B10007" s="2">
        <v>42900.57708333333</v>
      </c>
      <c r="C10007">
        <v>88</v>
      </c>
      <c r="D10007">
        <v>68</v>
      </c>
      <c r="E10007">
        <v>51.65</v>
      </c>
      <c r="F10007">
        <v>270</v>
      </c>
      <c r="G10007">
        <v>6</v>
      </c>
      <c r="H10007">
        <v>0</v>
      </c>
      <c r="I10007">
        <v>29.98</v>
      </c>
      <c r="J10007">
        <v>1014.7</v>
      </c>
      <c r="K10007">
        <v>10</v>
      </c>
      <c r="M10007" t="s">
        <v>34</v>
      </c>
      <c r="N10007" t="s">
        <v>34</v>
      </c>
      <c r="Q10007">
        <v>4500</v>
      </c>
      <c r="R10007">
        <v>25000</v>
      </c>
      <c r="AB10007">
        <v>91.65</v>
      </c>
      <c r="AC10007" t="s">
        <v>10059</v>
      </c>
    </row>
    <row r="10008" spans="1:29">
      <c r="A10008" s="1" t="s">
        <v>30</v>
      </c>
      <c r="B10008" s="2">
        <v>42900.618750000001</v>
      </c>
      <c r="C10008">
        <v>91</v>
      </c>
      <c r="D10008">
        <v>70</v>
      </c>
      <c r="E10008">
        <v>50.33</v>
      </c>
      <c r="H10008">
        <v>0</v>
      </c>
      <c r="I10008">
        <v>29.97</v>
      </c>
      <c r="J10008">
        <v>1014.4</v>
      </c>
      <c r="K10008">
        <v>10</v>
      </c>
      <c r="M10008" t="s">
        <v>34</v>
      </c>
      <c r="N10008" t="s">
        <v>34</v>
      </c>
      <c r="O10008" t="s">
        <v>34</v>
      </c>
      <c r="Q10008">
        <v>4800</v>
      </c>
      <c r="R10008">
        <v>10000</v>
      </c>
      <c r="S10008">
        <v>25000</v>
      </c>
      <c r="AB10008">
        <v>96.69</v>
      </c>
      <c r="AC10008" t="s">
        <v>10060</v>
      </c>
    </row>
    <row r="10009" spans="1:29">
      <c r="A10009" s="1" t="s">
        <v>30</v>
      </c>
      <c r="B10009" s="2">
        <v>42900.660416666666</v>
      </c>
      <c r="C10009">
        <v>89</v>
      </c>
      <c r="D10009">
        <v>67</v>
      </c>
      <c r="E10009">
        <v>48.03</v>
      </c>
      <c r="F10009">
        <v>290</v>
      </c>
      <c r="G10009">
        <v>5</v>
      </c>
      <c r="H10009">
        <v>0</v>
      </c>
      <c r="I10009">
        <v>29.96</v>
      </c>
      <c r="J10009">
        <v>1013.8</v>
      </c>
      <c r="K10009">
        <v>10</v>
      </c>
      <c r="M10009" t="s">
        <v>34</v>
      </c>
      <c r="N10009" t="s">
        <v>32</v>
      </c>
      <c r="O10009" t="s">
        <v>32</v>
      </c>
      <c r="Q10009">
        <v>5000</v>
      </c>
      <c r="R10009">
        <v>10000</v>
      </c>
      <c r="S10009">
        <v>25000</v>
      </c>
      <c r="AB10009">
        <v>92.16</v>
      </c>
      <c r="AC10009" t="s">
        <v>10061</v>
      </c>
    </row>
    <row r="10010" spans="1:29">
      <c r="A10010" s="1" t="s">
        <v>30</v>
      </c>
      <c r="B10010" s="2">
        <v>42900.70208333333</v>
      </c>
      <c r="C10010">
        <v>92</v>
      </c>
      <c r="D10010">
        <v>70</v>
      </c>
      <c r="E10010">
        <v>48.93</v>
      </c>
      <c r="F10010">
        <v>250</v>
      </c>
      <c r="G10010">
        <v>7</v>
      </c>
      <c r="H10010">
        <v>0</v>
      </c>
      <c r="I10010">
        <v>29.93</v>
      </c>
      <c r="J10010">
        <v>1012.9</v>
      </c>
      <c r="K10010">
        <v>10</v>
      </c>
      <c r="M10010" t="s">
        <v>34</v>
      </c>
      <c r="N10010" t="s">
        <v>34</v>
      </c>
      <c r="O10010" t="s">
        <v>34</v>
      </c>
      <c r="Q10010">
        <v>5500</v>
      </c>
      <c r="R10010">
        <v>10000</v>
      </c>
      <c r="S10010">
        <v>25000</v>
      </c>
      <c r="AB10010">
        <v>97.77</v>
      </c>
      <c r="AC10010" t="s">
        <v>10062</v>
      </c>
    </row>
    <row r="10011" spans="1:29">
      <c r="A10011" s="1" t="s">
        <v>30</v>
      </c>
      <c r="B10011" s="2">
        <v>42900.743750000001</v>
      </c>
      <c r="C10011">
        <v>88</v>
      </c>
      <c r="D10011">
        <v>67</v>
      </c>
      <c r="E10011">
        <v>49.73</v>
      </c>
      <c r="G10011">
        <v>5</v>
      </c>
      <c r="H10011">
        <v>0</v>
      </c>
      <c r="I10011">
        <v>29.92</v>
      </c>
      <c r="J10011">
        <v>1012.6</v>
      </c>
      <c r="K10011">
        <v>10</v>
      </c>
      <c r="M10011" t="s">
        <v>34</v>
      </c>
      <c r="N10011" t="s">
        <v>34</v>
      </c>
      <c r="O10011" t="s">
        <v>34</v>
      </c>
      <c r="Q10011">
        <v>6000</v>
      </c>
      <c r="R10011">
        <v>10000</v>
      </c>
      <c r="S10011">
        <v>25000</v>
      </c>
      <c r="AB10011">
        <v>90.95</v>
      </c>
      <c r="AC10011" t="s">
        <v>10063</v>
      </c>
    </row>
    <row r="10012" spans="1:29">
      <c r="A10012" s="1" t="s">
        <v>30</v>
      </c>
      <c r="B10012" s="2">
        <v>42900.785416666666</v>
      </c>
      <c r="C10012">
        <v>88</v>
      </c>
      <c r="D10012">
        <v>70</v>
      </c>
      <c r="E10012">
        <v>55.32</v>
      </c>
      <c r="F10012">
        <v>270</v>
      </c>
      <c r="G10012">
        <v>6</v>
      </c>
      <c r="H10012">
        <v>0</v>
      </c>
      <c r="I10012">
        <v>29.93</v>
      </c>
      <c r="J10012">
        <v>1013.1</v>
      </c>
      <c r="K10012">
        <v>10</v>
      </c>
      <c r="M10012" t="s">
        <v>34</v>
      </c>
      <c r="N10012" t="s">
        <v>34</v>
      </c>
      <c r="Q10012">
        <v>5000</v>
      </c>
      <c r="R10012">
        <v>25000</v>
      </c>
      <c r="AB10012">
        <v>93.11</v>
      </c>
      <c r="AC10012" t="s">
        <v>10064</v>
      </c>
    </row>
    <row r="10013" spans="1:29">
      <c r="A10013" s="1" t="s">
        <v>30</v>
      </c>
      <c r="B10013" s="2">
        <v>42900.82708333333</v>
      </c>
      <c r="C10013">
        <v>86</v>
      </c>
      <c r="D10013">
        <v>68</v>
      </c>
      <c r="E10013">
        <v>55.04</v>
      </c>
      <c r="G10013">
        <v>3</v>
      </c>
      <c r="H10013">
        <v>0</v>
      </c>
      <c r="I10013">
        <v>29.94</v>
      </c>
      <c r="J10013">
        <v>1013.4</v>
      </c>
      <c r="K10013">
        <v>10</v>
      </c>
      <c r="M10013" t="s">
        <v>34</v>
      </c>
      <c r="N10013" t="s">
        <v>34</v>
      </c>
      <c r="O10013" t="s">
        <v>34</v>
      </c>
      <c r="Q10013">
        <v>5000</v>
      </c>
      <c r="R10013">
        <v>18000</v>
      </c>
      <c r="S10013">
        <v>25000</v>
      </c>
      <c r="AB10013">
        <v>89.41</v>
      </c>
      <c r="AC10013" t="s">
        <v>10065</v>
      </c>
    </row>
    <row r="10014" spans="1:29">
      <c r="A10014" s="1" t="s">
        <v>30</v>
      </c>
      <c r="B10014" s="2">
        <v>42900.868750000001</v>
      </c>
      <c r="C10014">
        <v>84</v>
      </c>
      <c r="D10014">
        <v>68</v>
      </c>
      <c r="E10014">
        <v>58.69</v>
      </c>
      <c r="F10014">
        <v>0</v>
      </c>
      <c r="G10014">
        <v>0</v>
      </c>
      <c r="H10014">
        <v>0</v>
      </c>
      <c r="I10014">
        <v>29.96</v>
      </c>
      <c r="J10014">
        <v>1013.9</v>
      </c>
      <c r="K10014">
        <v>10</v>
      </c>
      <c r="M10014" t="s">
        <v>34</v>
      </c>
      <c r="N10014" t="s">
        <v>34</v>
      </c>
      <c r="O10014" t="s">
        <v>32</v>
      </c>
      <c r="Q10014">
        <v>5000</v>
      </c>
      <c r="R10014">
        <v>18000</v>
      </c>
      <c r="S10014">
        <v>25000</v>
      </c>
      <c r="AB10014">
        <v>87.18</v>
      </c>
      <c r="AC10014" t="s">
        <v>10066</v>
      </c>
    </row>
    <row r="10015" spans="1:29">
      <c r="A10015" s="1" t="s">
        <v>30</v>
      </c>
      <c r="B10015" s="2">
        <v>42900.895138888889</v>
      </c>
      <c r="C10015">
        <v>83</v>
      </c>
      <c r="D10015">
        <v>69</v>
      </c>
      <c r="E10015">
        <v>63.16</v>
      </c>
      <c r="F10015">
        <v>340</v>
      </c>
      <c r="G10015">
        <v>7</v>
      </c>
      <c r="H10015">
        <v>0</v>
      </c>
      <c r="I10015">
        <v>29.97</v>
      </c>
      <c r="K10015">
        <v>10</v>
      </c>
      <c r="M10015" t="s">
        <v>32</v>
      </c>
      <c r="N10015" t="s">
        <v>32</v>
      </c>
      <c r="O10015" t="s">
        <v>32</v>
      </c>
      <c r="Q10015">
        <v>6000</v>
      </c>
      <c r="R10015">
        <v>18000</v>
      </c>
      <c r="S10015">
        <v>25000</v>
      </c>
      <c r="U10015" t="s">
        <v>115</v>
      </c>
      <c r="AB10015">
        <v>86.48</v>
      </c>
      <c r="AC10015" t="s">
        <v>10067</v>
      </c>
    </row>
    <row r="10016" spans="1:29">
      <c r="A10016" s="1" t="s">
        <v>30</v>
      </c>
      <c r="B10016" s="2">
        <v>42900.910416666666</v>
      </c>
      <c r="C10016">
        <v>80</v>
      </c>
      <c r="D10016">
        <v>68</v>
      </c>
      <c r="E10016">
        <v>66.62</v>
      </c>
      <c r="F10016">
        <v>30</v>
      </c>
      <c r="G10016">
        <v>12</v>
      </c>
      <c r="I10016">
        <v>29.98</v>
      </c>
      <c r="J10016">
        <v>1014.5</v>
      </c>
      <c r="K10016">
        <v>10</v>
      </c>
      <c r="L10016">
        <v>20</v>
      </c>
      <c r="M10016" t="s">
        <v>31</v>
      </c>
      <c r="N10016" t="s">
        <v>32</v>
      </c>
      <c r="O10016" t="s">
        <v>32</v>
      </c>
      <c r="P10016" t="s">
        <v>32</v>
      </c>
      <c r="Q10016">
        <v>4500</v>
      </c>
      <c r="R10016">
        <v>6500</v>
      </c>
      <c r="S10016">
        <v>11000</v>
      </c>
      <c r="T10016">
        <v>25000</v>
      </c>
      <c r="U10016" t="e" cm="1">
        <f t="array" ref="U10016">-TSRA</f>
        <v>#NAME?</v>
      </c>
      <c r="AB10016">
        <v>82.7</v>
      </c>
      <c r="AC10016" t="s">
        <v>10068</v>
      </c>
    </row>
    <row r="10017" spans="1:29">
      <c r="A10017" s="1" t="s">
        <v>30</v>
      </c>
      <c r="B10017" s="2">
        <v>42900.941666666666</v>
      </c>
      <c r="C10017">
        <v>76</v>
      </c>
      <c r="D10017">
        <v>68</v>
      </c>
      <c r="E10017">
        <v>76.53</v>
      </c>
      <c r="F10017">
        <v>80</v>
      </c>
      <c r="G10017">
        <v>7</v>
      </c>
      <c r="I10017">
        <v>30.01</v>
      </c>
      <c r="K10017">
        <v>10</v>
      </c>
      <c r="M10017" t="s">
        <v>31</v>
      </c>
      <c r="N10017" t="s">
        <v>34</v>
      </c>
      <c r="O10017" t="s">
        <v>32</v>
      </c>
      <c r="P10017" t="s">
        <v>32</v>
      </c>
      <c r="Q10017">
        <v>4500</v>
      </c>
      <c r="R10017">
        <v>6500</v>
      </c>
      <c r="S10017">
        <v>13000</v>
      </c>
      <c r="T10017">
        <v>25000</v>
      </c>
      <c r="AB10017">
        <v>75.900000000000006</v>
      </c>
      <c r="AC10017" t="s">
        <v>10069</v>
      </c>
    </row>
    <row r="10018" spans="1:29">
      <c r="A10018" s="1" t="s">
        <v>30</v>
      </c>
      <c r="B10018" s="2">
        <v>42900.95208333333</v>
      </c>
      <c r="C10018">
        <v>75</v>
      </c>
      <c r="D10018">
        <v>68</v>
      </c>
      <c r="E10018">
        <v>78.86</v>
      </c>
      <c r="F10018">
        <v>70</v>
      </c>
      <c r="G10018">
        <v>5</v>
      </c>
      <c r="I10018">
        <v>30.02</v>
      </c>
      <c r="J10018">
        <v>1015.9</v>
      </c>
      <c r="K10018">
        <v>10</v>
      </c>
      <c r="M10018" t="s">
        <v>31</v>
      </c>
      <c r="N10018" t="s">
        <v>34</v>
      </c>
      <c r="O10018" t="s">
        <v>32</v>
      </c>
      <c r="P10018" t="s">
        <v>32</v>
      </c>
      <c r="Q10018">
        <v>4500</v>
      </c>
      <c r="R10018">
        <v>6500</v>
      </c>
      <c r="S10018">
        <v>15000</v>
      </c>
      <c r="T10018">
        <v>25000</v>
      </c>
      <c r="AB10018">
        <v>75</v>
      </c>
      <c r="AC10018" t="s">
        <v>10070</v>
      </c>
    </row>
    <row r="10019" spans="1:29">
      <c r="A10019" s="1" t="s">
        <v>30</v>
      </c>
      <c r="B10019" s="2">
        <v>42900.993750000001</v>
      </c>
      <c r="C10019">
        <v>76</v>
      </c>
      <c r="D10019">
        <v>70</v>
      </c>
      <c r="E10019">
        <v>81.96</v>
      </c>
      <c r="F10019">
        <v>180</v>
      </c>
      <c r="G10019">
        <v>5</v>
      </c>
      <c r="H10019">
        <v>0</v>
      </c>
      <c r="I10019">
        <v>30.02</v>
      </c>
      <c r="J10019">
        <v>1015.9</v>
      </c>
      <c r="K10019">
        <v>10</v>
      </c>
      <c r="M10019" t="s">
        <v>34</v>
      </c>
      <c r="N10019" t="s">
        <v>34</v>
      </c>
      <c r="O10019" t="s">
        <v>32</v>
      </c>
      <c r="P10019" t="s">
        <v>32</v>
      </c>
      <c r="Q10019">
        <v>4800</v>
      </c>
      <c r="R10019">
        <v>6500</v>
      </c>
      <c r="S10019">
        <v>14000</v>
      </c>
      <c r="T10019">
        <v>18000</v>
      </c>
      <c r="AB10019">
        <v>77.040000000000006</v>
      </c>
      <c r="AC10019" t="s">
        <v>10071</v>
      </c>
    </row>
    <row r="10020" spans="1:29">
      <c r="A10020" s="1" t="s">
        <v>30</v>
      </c>
      <c r="B10020" s="2">
        <v>42901.035416666666</v>
      </c>
      <c r="C10020">
        <v>74</v>
      </c>
      <c r="D10020">
        <v>70</v>
      </c>
      <c r="E10020">
        <v>87.63</v>
      </c>
      <c r="F10020">
        <v>0</v>
      </c>
      <c r="G10020">
        <v>0</v>
      </c>
      <c r="H10020">
        <v>0</v>
      </c>
      <c r="I10020">
        <v>30</v>
      </c>
      <c r="J10020">
        <v>1015.4</v>
      </c>
      <c r="K10020">
        <v>10</v>
      </c>
      <c r="M10020" t="s">
        <v>31</v>
      </c>
      <c r="N10020" t="s">
        <v>31</v>
      </c>
      <c r="O10020" t="s">
        <v>34</v>
      </c>
      <c r="P10020" t="s">
        <v>34</v>
      </c>
      <c r="Q10020">
        <v>4700</v>
      </c>
      <c r="R10020">
        <v>8000</v>
      </c>
      <c r="S10020">
        <v>11000</v>
      </c>
      <c r="T10020">
        <v>14000</v>
      </c>
      <c r="AB10020">
        <v>75.11</v>
      </c>
      <c r="AC10020" t="s">
        <v>10072</v>
      </c>
    </row>
    <row r="10021" spans="1:29">
      <c r="A10021" s="1" t="s">
        <v>30</v>
      </c>
      <c r="B10021" s="2">
        <v>42901.07708333333</v>
      </c>
      <c r="C10021">
        <v>74</v>
      </c>
      <c r="D10021">
        <v>70</v>
      </c>
      <c r="E10021">
        <v>87.63</v>
      </c>
      <c r="F10021">
        <v>0</v>
      </c>
      <c r="G10021">
        <v>0</v>
      </c>
      <c r="H10021">
        <v>0</v>
      </c>
      <c r="I10021">
        <v>29.98</v>
      </c>
      <c r="J10021">
        <v>1014.5</v>
      </c>
      <c r="K10021">
        <v>10</v>
      </c>
      <c r="M10021" t="s">
        <v>31</v>
      </c>
      <c r="N10021" t="s">
        <v>34</v>
      </c>
      <c r="O10021" t="s">
        <v>32</v>
      </c>
      <c r="P10021" t="s">
        <v>32</v>
      </c>
      <c r="Q10021">
        <v>6000</v>
      </c>
      <c r="R10021">
        <v>11000</v>
      </c>
      <c r="S10021">
        <v>18000</v>
      </c>
      <c r="T10021">
        <v>25000</v>
      </c>
      <c r="AB10021">
        <v>75.11</v>
      </c>
      <c r="AC10021" t="s">
        <v>10073</v>
      </c>
    </row>
    <row r="10022" spans="1:29">
      <c r="A10022" s="1" t="s">
        <v>30</v>
      </c>
      <c r="B10022" s="2">
        <v>42901.118750000001</v>
      </c>
      <c r="C10022">
        <v>72</v>
      </c>
      <c r="D10022">
        <v>69</v>
      </c>
      <c r="E10022">
        <v>90.59</v>
      </c>
      <c r="F10022">
        <v>0</v>
      </c>
      <c r="G10022">
        <v>0</v>
      </c>
      <c r="H10022">
        <v>0</v>
      </c>
      <c r="I10022">
        <v>29.96</v>
      </c>
      <c r="J10022">
        <v>1013.9</v>
      </c>
      <c r="K10022">
        <v>10</v>
      </c>
      <c r="M10022" t="s">
        <v>31</v>
      </c>
      <c r="N10022" t="s">
        <v>31</v>
      </c>
      <c r="O10022" t="s">
        <v>31</v>
      </c>
      <c r="P10022" t="s">
        <v>32</v>
      </c>
      <c r="Q10022">
        <v>6000</v>
      </c>
      <c r="R10022">
        <v>11000</v>
      </c>
      <c r="S10022">
        <v>16000</v>
      </c>
      <c r="T10022">
        <v>21000</v>
      </c>
      <c r="AB10022">
        <v>73.16</v>
      </c>
      <c r="AC10022" t="s">
        <v>10074</v>
      </c>
    </row>
    <row r="10023" spans="1:29">
      <c r="A10023" s="1" t="s">
        <v>30</v>
      </c>
      <c r="B10023" s="2">
        <v>42901.14166666667</v>
      </c>
      <c r="C10023">
        <v>71</v>
      </c>
      <c r="D10023">
        <v>69</v>
      </c>
      <c r="E10023">
        <v>93.4</v>
      </c>
      <c r="F10023">
        <v>230</v>
      </c>
      <c r="G10023">
        <v>6</v>
      </c>
      <c r="H10023">
        <v>0</v>
      </c>
      <c r="I10023">
        <v>29.95</v>
      </c>
      <c r="K10023">
        <v>10</v>
      </c>
      <c r="M10023" t="s">
        <v>31</v>
      </c>
      <c r="N10023" t="s">
        <v>34</v>
      </c>
      <c r="O10023" t="s">
        <v>32</v>
      </c>
      <c r="Q10023">
        <v>400</v>
      </c>
      <c r="R10023">
        <v>21000</v>
      </c>
      <c r="S10023">
        <v>25000</v>
      </c>
      <c r="AB10023">
        <v>72.3</v>
      </c>
      <c r="AC10023" t="s">
        <v>10075</v>
      </c>
    </row>
    <row r="10024" spans="1:29">
      <c r="A10024" s="1" t="s">
        <v>30</v>
      </c>
      <c r="B10024" s="2">
        <v>42901.15</v>
      </c>
      <c r="C10024">
        <v>71</v>
      </c>
      <c r="D10024">
        <v>70</v>
      </c>
      <c r="E10024">
        <v>96.32</v>
      </c>
      <c r="F10024">
        <v>230</v>
      </c>
      <c r="G10024">
        <v>8</v>
      </c>
      <c r="H10024">
        <v>0</v>
      </c>
      <c r="I10024">
        <v>29.95</v>
      </c>
      <c r="K10024">
        <v>9</v>
      </c>
      <c r="M10024" t="s">
        <v>32</v>
      </c>
      <c r="Q10024">
        <v>500</v>
      </c>
      <c r="AB10024">
        <v>72.44</v>
      </c>
      <c r="AC10024" t="s">
        <v>10076</v>
      </c>
    </row>
    <row r="10025" spans="1:29">
      <c r="A10025" s="1" t="s">
        <v>30</v>
      </c>
      <c r="B10025" s="2">
        <v>42901.160416666666</v>
      </c>
      <c r="C10025">
        <v>71</v>
      </c>
      <c r="D10025">
        <v>70</v>
      </c>
      <c r="E10025">
        <v>96.32</v>
      </c>
      <c r="F10025">
        <v>250</v>
      </c>
      <c r="G10025">
        <v>6</v>
      </c>
      <c r="H10025">
        <v>0</v>
      </c>
      <c r="I10025">
        <v>29.95</v>
      </c>
      <c r="J10025">
        <v>1013.6</v>
      </c>
      <c r="K10025">
        <v>9</v>
      </c>
      <c r="M10025" t="s">
        <v>32</v>
      </c>
      <c r="Q10025">
        <v>500</v>
      </c>
      <c r="AB10025">
        <v>72.44</v>
      </c>
      <c r="AC10025" t="s">
        <v>10077</v>
      </c>
    </row>
    <row r="10026" spans="1:29">
      <c r="A10026" s="1" t="s">
        <v>30</v>
      </c>
      <c r="B10026" s="2">
        <v>42901.180555555555</v>
      </c>
      <c r="C10026">
        <v>71</v>
      </c>
      <c r="D10026">
        <v>70</v>
      </c>
      <c r="E10026">
        <v>96.32</v>
      </c>
      <c r="F10026">
        <v>240</v>
      </c>
      <c r="G10026">
        <v>4</v>
      </c>
      <c r="H10026">
        <v>0</v>
      </c>
      <c r="I10026">
        <v>29.95</v>
      </c>
      <c r="K10026">
        <v>8</v>
      </c>
      <c r="M10026" t="s">
        <v>34</v>
      </c>
      <c r="N10026" t="s">
        <v>34</v>
      </c>
      <c r="O10026" t="s">
        <v>34</v>
      </c>
      <c r="Q10026">
        <v>600</v>
      </c>
      <c r="R10026">
        <v>21000</v>
      </c>
      <c r="S10026">
        <v>25000</v>
      </c>
      <c r="AB10026">
        <v>72.44</v>
      </c>
      <c r="AC10026" t="s">
        <v>10078</v>
      </c>
    </row>
    <row r="10027" spans="1:29">
      <c r="A10027" s="1" t="s">
        <v>30</v>
      </c>
      <c r="B10027" s="2">
        <v>42901.20208333333</v>
      </c>
      <c r="C10027">
        <v>71</v>
      </c>
      <c r="D10027">
        <v>69</v>
      </c>
      <c r="E10027">
        <v>93.4</v>
      </c>
      <c r="F10027">
        <v>0</v>
      </c>
      <c r="G10027">
        <v>0</v>
      </c>
      <c r="H10027">
        <v>0</v>
      </c>
      <c r="I10027">
        <v>29.95</v>
      </c>
      <c r="J10027">
        <v>1013.8</v>
      </c>
      <c r="K10027">
        <v>9</v>
      </c>
      <c r="M10027" t="s">
        <v>31</v>
      </c>
      <c r="N10027" t="s">
        <v>34</v>
      </c>
      <c r="O10027" t="s">
        <v>34</v>
      </c>
      <c r="P10027" t="s">
        <v>34</v>
      </c>
      <c r="Q10027">
        <v>500</v>
      </c>
      <c r="R10027">
        <v>6000</v>
      </c>
      <c r="S10027">
        <v>14000</v>
      </c>
      <c r="T10027">
        <v>25000</v>
      </c>
      <c r="AB10027">
        <v>72.3</v>
      </c>
      <c r="AC10027" t="s">
        <v>10079</v>
      </c>
    </row>
    <row r="10028" spans="1:29">
      <c r="A10028" s="1" t="s">
        <v>30</v>
      </c>
      <c r="B10028" s="2">
        <v>42901.243750000001</v>
      </c>
      <c r="C10028">
        <v>71</v>
      </c>
      <c r="D10028">
        <v>69</v>
      </c>
      <c r="E10028">
        <v>93.4</v>
      </c>
      <c r="F10028">
        <v>0</v>
      </c>
      <c r="G10028">
        <v>0</v>
      </c>
      <c r="H10028">
        <v>0</v>
      </c>
      <c r="I10028">
        <v>29.96</v>
      </c>
      <c r="J10028">
        <v>1014</v>
      </c>
      <c r="K10028">
        <v>10</v>
      </c>
      <c r="M10028" t="s">
        <v>31</v>
      </c>
      <c r="N10028" t="s">
        <v>31</v>
      </c>
      <c r="O10028" t="s">
        <v>31</v>
      </c>
      <c r="P10028" t="s">
        <v>32</v>
      </c>
      <c r="Q10028">
        <v>500</v>
      </c>
      <c r="R10028">
        <v>7500</v>
      </c>
      <c r="S10028">
        <v>14000</v>
      </c>
      <c r="T10028">
        <v>25000</v>
      </c>
      <c r="AB10028">
        <v>72.3</v>
      </c>
      <c r="AC10028" t="s">
        <v>10080</v>
      </c>
    </row>
    <row r="10029" spans="1:29">
      <c r="A10029" s="1" t="s">
        <v>30</v>
      </c>
      <c r="B10029" s="2">
        <v>42901.285416666666</v>
      </c>
      <c r="C10029">
        <v>72</v>
      </c>
      <c r="D10029">
        <v>69</v>
      </c>
      <c r="E10029">
        <v>90.59</v>
      </c>
      <c r="F10029">
        <v>20</v>
      </c>
      <c r="G10029">
        <v>4</v>
      </c>
      <c r="H10029">
        <v>0</v>
      </c>
      <c r="I10029">
        <v>29.97</v>
      </c>
      <c r="J10029">
        <v>1014.4</v>
      </c>
      <c r="K10029">
        <v>10</v>
      </c>
      <c r="M10029" t="s">
        <v>31</v>
      </c>
      <c r="N10029" t="s">
        <v>31</v>
      </c>
      <c r="O10029" t="s">
        <v>31</v>
      </c>
      <c r="P10029" t="s">
        <v>32</v>
      </c>
      <c r="Q10029">
        <v>6000</v>
      </c>
      <c r="R10029">
        <v>7500</v>
      </c>
      <c r="S10029">
        <v>14000</v>
      </c>
      <c r="T10029">
        <v>25000</v>
      </c>
      <c r="AB10029">
        <v>73.16</v>
      </c>
      <c r="AC10029" t="s">
        <v>10081</v>
      </c>
    </row>
    <row r="10030" spans="1:29">
      <c r="A10030" s="1" t="s">
        <v>30</v>
      </c>
      <c r="B10030" s="2">
        <v>42901.32708333333</v>
      </c>
      <c r="C10030">
        <v>74</v>
      </c>
      <c r="D10030">
        <v>70</v>
      </c>
      <c r="E10030">
        <v>87.63</v>
      </c>
      <c r="F10030">
        <v>60</v>
      </c>
      <c r="G10030">
        <v>6</v>
      </c>
      <c r="H10030">
        <v>0</v>
      </c>
      <c r="I10030">
        <v>29.98</v>
      </c>
      <c r="J10030">
        <v>1014.5</v>
      </c>
      <c r="K10030">
        <v>10</v>
      </c>
      <c r="M10030" t="s">
        <v>31</v>
      </c>
      <c r="N10030" t="s">
        <v>31</v>
      </c>
      <c r="O10030" t="s">
        <v>31</v>
      </c>
      <c r="P10030" t="s">
        <v>32</v>
      </c>
      <c r="Q10030">
        <v>1000</v>
      </c>
      <c r="R10030">
        <v>7000</v>
      </c>
      <c r="S10030">
        <v>14000</v>
      </c>
      <c r="T10030">
        <v>25000</v>
      </c>
      <c r="AB10030">
        <v>75.11</v>
      </c>
      <c r="AC10030" t="s">
        <v>10082</v>
      </c>
    </row>
    <row r="10031" spans="1:29">
      <c r="A10031" s="1" t="s">
        <v>30</v>
      </c>
      <c r="B10031" s="2">
        <v>42901.368750000001</v>
      </c>
      <c r="C10031">
        <v>76</v>
      </c>
      <c r="D10031">
        <v>70</v>
      </c>
      <c r="E10031">
        <v>81.96</v>
      </c>
      <c r="F10031">
        <v>40</v>
      </c>
      <c r="G10031">
        <v>5</v>
      </c>
      <c r="H10031">
        <v>0</v>
      </c>
      <c r="I10031">
        <v>29.99</v>
      </c>
      <c r="J10031">
        <v>1015</v>
      </c>
      <c r="K10031">
        <v>10</v>
      </c>
      <c r="M10031" t="s">
        <v>31</v>
      </c>
      <c r="N10031" t="s">
        <v>31</v>
      </c>
      <c r="O10031" t="s">
        <v>34</v>
      </c>
      <c r="Q10031">
        <v>1500</v>
      </c>
      <c r="R10031">
        <v>15000</v>
      </c>
      <c r="S10031">
        <v>25000</v>
      </c>
      <c r="AB10031">
        <v>77.040000000000006</v>
      </c>
      <c r="AC10031" t="s">
        <v>10083</v>
      </c>
    </row>
    <row r="10032" spans="1:29">
      <c r="A10032" s="1" t="s">
        <v>30</v>
      </c>
      <c r="B10032" s="2">
        <v>42901.410416666666</v>
      </c>
      <c r="C10032">
        <v>81</v>
      </c>
      <c r="D10032">
        <v>70</v>
      </c>
      <c r="E10032">
        <v>69.28</v>
      </c>
      <c r="F10032">
        <v>0</v>
      </c>
      <c r="G10032">
        <v>0</v>
      </c>
      <c r="H10032">
        <v>0</v>
      </c>
      <c r="I10032">
        <v>30</v>
      </c>
      <c r="J10032">
        <v>1015.2</v>
      </c>
      <c r="K10032">
        <v>10</v>
      </c>
      <c r="M10032" t="s">
        <v>34</v>
      </c>
      <c r="N10032" t="s">
        <v>34</v>
      </c>
      <c r="O10032" t="s">
        <v>34</v>
      </c>
      <c r="Q10032">
        <v>2100</v>
      </c>
      <c r="R10032">
        <v>15000</v>
      </c>
      <c r="S10032">
        <v>25000</v>
      </c>
      <c r="AB10032">
        <v>84.5</v>
      </c>
      <c r="AC10032" t="s">
        <v>10084</v>
      </c>
    </row>
    <row r="10033" spans="1:29">
      <c r="A10033" s="1" t="s">
        <v>30</v>
      </c>
      <c r="B10033" s="2">
        <v>42901.45208333333</v>
      </c>
      <c r="C10033">
        <v>83</v>
      </c>
      <c r="D10033">
        <v>69</v>
      </c>
      <c r="E10033">
        <v>63.16</v>
      </c>
      <c r="F10033">
        <v>0</v>
      </c>
      <c r="G10033">
        <v>0</v>
      </c>
      <c r="H10033">
        <v>0</v>
      </c>
      <c r="I10033">
        <v>29.99</v>
      </c>
      <c r="J10033">
        <v>1015.1</v>
      </c>
      <c r="K10033">
        <v>10</v>
      </c>
      <c r="M10033" t="s">
        <v>34</v>
      </c>
      <c r="N10033" t="s">
        <v>34</v>
      </c>
      <c r="Q10033">
        <v>2700</v>
      </c>
      <c r="R10033">
        <v>25000</v>
      </c>
      <c r="AB10033">
        <v>86.48</v>
      </c>
      <c r="AC10033" t="s">
        <v>10085</v>
      </c>
    </row>
    <row r="10034" spans="1:29">
      <c r="A10034" s="1" t="s">
        <v>30</v>
      </c>
      <c r="B10034" s="2">
        <v>42901.493750000001</v>
      </c>
      <c r="C10034">
        <v>84</v>
      </c>
      <c r="D10034">
        <v>69</v>
      </c>
      <c r="E10034">
        <v>60.95</v>
      </c>
      <c r="F10034">
        <v>0</v>
      </c>
      <c r="G10034">
        <v>0</v>
      </c>
      <c r="H10034">
        <v>0</v>
      </c>
      <c r="I10034">
        <v>29.99</v>
      </c>
      <c r="J10034">
        <v>1014.9</v>
      </c>
      <c r="K10034">
        <v>10</v>
      </c>
      <c r="M10034" t="s">
        <v>34</v>
      </c>
      <c r="N10034" t="s">
        <v>34</v>
      </c>
      <c r="Q10034">
        <v>3100</v>
      </c>
      <c r="R10034">
        <v>25000</v>
      </c>
      <c r="AB10034">
        <v>87.78</v>
      </c>
      <c r="AC10034" t="s">
        <v>10086</v>
      </c>
    </row>
    <row r="10035" spans="1:29">
      <c r="A10035" s="1" t="s">
        <v>30</v>
      </c>
      <c r="B10035" s="2">
        <v>42901.535416666666</v>
      </c>
      <c r="C10035">
        <v>86</v>
      </c>
      <c r="D10035">
        <v>68</v>
      </c>
      <c r="E10035">
        <v>55.04</v>
      </c>
      <c r="F10035">
        <v>90</v>
      </c>
      <c r="G10035">
        <v>3</v>
      </c>
      <c r="H10035">
        <v>0</v>
      </c>
      <c r="I10035">
        <v>29.97</v>
      </c>
      <c r="J10035">
        <v>1014.3</v>
      </c>
      <c r="K10035">
        <v>10</v>
      </c>
      <c r="M10035" t="s">
        <v>34</v>
      </c>
      <c r="N10035" t="s">
        <v>34</v>
      </c>
      <c r="Q10035">
        <v>3600</v>
      </c>
      <c r="R10035">
        <v>25000</v>
      </c>
      <c r="AB10035">
        <v>89.41</v>
      </c>
      <c r="AC10035" t="s">
        <v>10087</v>
      </c>
    </row>
    <row r="10036" spans="1:29">
      <c r="A10036" s="1" t="s">
        <v>30</v>
      </c>
      <c r="B10036" s="2">
        <v>42901.57708333333</v>
      </c>
      <c r="C10036">
        <v>87</v>
      </c>
      <c r="D10036">
        <v>69</v>
      </c>
      <c r="E10036">
        <v>55.19</v>
      </c>
      <c r="F10036">
        <v>120</v>
      </c>
      <c r="G10036">
        <v>4</v>
      </c>
      <c r="H10036">
        <v>0</v>
      </c>
      <c r="I10036">
        <v>29.96</v>
      </c>
      <c r="J10036">
        <v>1013.9</v>
      </c>
      <c r="K10036">
        <v>10</v>
      </c>
      <c r="M10036" t="s">
        <v>34</v>
      </c>
      <c r="N10036" t="s">
        <v>34</v>
      </c>
      <c r="Q10036">
        <v>4000</v>
      </c>
      <c r="R10036">
        <v>25000</v>
      </c>
      <c r="AB10036">
        <v>91.38</v>
      </c>
      <c r="AC10036" t="s">
        <v>10088</v>
      </c>
    </row>
    <row r="10037" spans="1:29">
      <c r="A10037" s="1" t="s">
        <v>30</v>
      </c>
      <c r="B10037" s="2">
        <v>42901.618750000001</v>
      </c>
      <c r="C10037">
        <v>90</v>
      </c>
      <c r="D10037">
        <v>69</v>
      </c>
      <c r="E10037">
        <v>50.36</v>
      </c>
      <c r="G10037">
        <v>3</v>
      </c>
      <c r="H10037">
        <v>0</v>
      </c>
      <c r="I10037">
        <v>29.93</v>
      </c>
      <c r="J10037">
        <v>1012.8</v>
      </c>
      <c r="K10037">
        <v>10</v>
      </c>
      <c r="M10037" t="s">
        <v>34</v>
      </c>
      <c r="N10037" t="s">
        <v>34</v>
      </c>
      <c r="Q10037">
        <v>4400</v>
      </c>
      <c r="R10037">
        <v>25000</v>
      </c>
      <c r="AB10037">
        <v>94.76</v>
      </c>
      <c r="AC10037" t="s">
        <v>10089</v>
      </c>
    </row>
    <row r="10038" spans="1:29">
      <c r="A10038" s="1" t="s">
        <v>30</v>
      </c>
      <c r="B10038" s="2">
        <v>42901.660416666666</v>
      </c>
      <c r="C10038">
        <v>89</v>
      </c>
      <c r="D10038">
        <v>68</v>
      </c>
      <c r="E10038">
        <v>49.88</v>
      </c>
      <c r="F10038">
        <v>60</v>
      </c>
      <c r="G10038">
        <v>4</v>
      </c>
      <c r="H10038">
        <v>0</v>
      </c>
      <c r="I10038">
        <v>29.91</v>
      </c>
      <c r="J10038">
        <v>1012.2</v>
      </c>
      <c r="K10038">
        <v>10</v>
      </c>
      <c r="M10038" t="s">
        <v>34</v>
      </c>
      <c r="N10038" t="s">
        <v>34</v>
      </c>
      <c r="Q10038">
        <v>4700</v>
      </c>
      <c r="R10038">
        <v>25000</v>
      </c>
      <c r="AB10038">
        <v>92.9</v>
      </c>
      <c r="AC10038" t="s">
        <v>10090</v>
      </c>
    </row>
    <row r="10039" spans="1:29">
      <c r="A10039" s="1" t="s">
        <v>30</v>
      </c>
      <c r="B10039" s="2">
        <v>42901.70208333333</v>
      </c>
      <c r="C10039">
        <v>88</v>
      </c>
      <c r="D10039">
        <v>69</v>
      </c>
      <c r="E10039">
        <v>53.64</v>
      </c>
      <c r="G10039">
        <v>5</v>
      </c>
      <c r="H10039">
        <v>0</v>
      </c>
      <c r="I10039">
        <v>29.89</v>
      </c>
      <c r="J10039">
        <v>1011.5</v>
      </c>
      <c r="K10039">
        <v>10</v>
      </c>
      <c r="M10039" t="s">
        <v>34</v>
      </c>
      <c r="N10039" t="s">
        <v>34</v>
      </c>
      <c r="Q10039">
        <v>5500</v>
      </c>
      <c r="R10039">
        <v>25000</v>
      </c>
      <c r="AB10039">
        <v>92.43</v>
      </c>
      <c r="AC10039" t="s">
        <v>10091</v>
      </c>
    </row>
    <row r="10040" spans="1:29">
      <c r="A10040" s="1" t="s">
        <v>30</v>
      </c>
      <c r="B10040" s="2">
        <v>42901.743750000001</v>
      </c>
      <c r="C10040">
        <v>88</v>
      </c>
      <c r="D10040">
        <v>71</v>
      </c>
      <c r="E10040">
        <v>57.43</v>
      </c>
      <c r="F10040">
        <v>160</v>
      </c>
      <c r="G10040">
        <v>8</v>
      </c>
      <c r="H10040">
        <v>0</v>
      </c>
      <c r="I10040">
        <v>29.88</v>
      </c>
      <c r="J10040">
        <v>1011.3</v>
      </c>
      <c r="K10040">
        <v>10</v>
      </c>
      <c r="M10040" t="s">
        <v>34</v>
      </c>
      <c r="N10040" t="s">
        <v>34</v>
      </c>
      <c r="Q10040">
        <v>4600</v>
      </c>
      <c r="R10040">
        <v>25000</v>
      </c>
      <c r="AB10040">
        <v>94</v>
      </c>
      <c r="AC10040" t="s">
        <v>10092</v>
      </c>
    </row>
    <row r="10041" spans="1:29">
      <c r="A10041" s="1" t="s">
        <v>30</v>
      </c>
      <c r="B10041" s="2">
        <v>42901.76458333333</v>
      </c>
      <c r="C10041">
        <v>86</v>
      </c>
      <c r="D10041">
        <v>71</v>
      </c>
      <c r="E10041">
        <v>61.2</v>
      </c>
      <c r="F10041">
        <v>170</v>
      </c>
      <c r="G10041">
        <v>7</v>
      </c>
      <c r="H10041">
        <v>0</v>
      </c>
      <c r="I10041">
        <v>29.88</v>
      </c>
      <c r="K10041">
        <v>10</v>
      </c>
      <c r="M10041" t="s">
        <v>34</v>
      </c>
      <c r="N10041" t="s">
        <v>34</v>
      </c>
      <c r="Q10041">
        <v>4600</v>
      </c>
      <c r="R10041">
        <v>25000</v>
      </c>
      <c r="U10041" t="s">
        <v>115</v>
      </c>
      <c r="AB10041">
        <v>91.53</v>
      </c>
      <c r="AC10041" t="s">
        <v>10093</v>
      </c>
    </row>
    <row r="10042" spans="1:29">
      <c r="A10042" s="1" t="s">
        <v>30</v>
      </c>
      <c r="B10042" s="2">
        <v>42901.785416666666</v>
      </c>
      <c r="C10042">
        <v>84</v>
      </c>
      <c r="D10042">
        <v>71</v>
      </c>
      <c r="E10042">
        <v>65.260000000000005</v>
      </c>
      <c r="F10042">
        <v>210</v>
      </c>
      <c r="G10042">
        <v>6</v>
      </c>
      <c r="H10042">
        <v>0</v>
      </c>
      <c r="I10042">
        <v>29.89</v>
      </c>
      <c r="J10042">
        <v>1011.7</v>
      </c>
      <c r="K10042">
        <v>10</v>
      </c>
      <c r="M10042" t="s">
        <v>34</v>
      </c>
      <c r="N10042" t="s">
        <v>32</v>
      </c>
      <c r="O10042" t="s">
        <v>32</v>
      </c>
      <c r="Q10042">
        <v>4600</v>
      </c>
      <c r="R10042">
        <v>16000</v>
      </c>
      <c r="S10042">
        <v>25000</v>
      </c>
      <c r="U10042" t="s">
        <v>115</v>
      </c>
      <c r="AB10042">
        <v>89.01</v>
      </c>
      <c r="AC10042" t="s">
        <v>10094</v>
      </c>
    </row>
    <row r="10043" spans="1:29">
      <c r="A10043" s="1" t="s">
        <v>30</v>
      </c>
      <c r="B10043" s="2">
        <v>42901.82708333333</v>
      </c>
      <c r="C10043">
        <v>85</v>
      </c>
      <c r="D10043">
        <v>72</v>
      </c>
      <c r="E10043">
        <v>65.36</v>
      </c>
      <c r="F10043">
        <v>160</v>
      </c>
      <c r="G10043">
        <v>5</v>
      </c>
      <c r="I10043">
        <v>29.89</v>
      </c>
      <c r="J10043">
        <v>1011.7</v>
      </c>
      <c r="K10043">
        <v>10</v>
      </c>
      <c r="M10043" t="s">
        <v>34</v>
      </c>
      <c r="N10043" t="s">
        <v>32</v>
      </c>
      <c r="O10043" t="s">
        <v>32</v>
      </c>
      <c r="Q10043">
        <v>4600</v>
      </c>
      <c r="R10043">
        <v>14000</v>
      </c>
      <c r="S10043">
        <v>25000</v>
      </c>
      <c r="U10043" t="s">
        <v>115</v>
      </c>
      <c r="AB10043">
        <v>90.82</v>
      </c>
      <c r="AC10043" t="s">
        <v>10095</v>
      </c>
    </row>
    <row r="10044" spans="1:29">
      <c r="A10044" s="1" t="s">
        <v>30</v>
      </c>
      <c r="B10044" s="2">
        <v>42901.850694444445</v>
      </c>
      <c r="C10044">
        <v>81</v>
      </c>
      <c r="D10044">
        <v>73</v>
      </c>
      <c r="E10044">
        <v>76.7</v>
      </c>
      <c r="F10044">
        <v>230</v>
      </c>
      <c r="G10044">
        <v>7</v>
      </c>
      <c r="H10044">
        <v>0</v>
      </c>
      <c r="I10044">
        <v>29.9</v>
      </c>
      <c r="K10044">
        <v>10</v>
      </c>
      <c r="M10044" t="s">
        <v>31</v>
      </c>
      <c r="N10044" t="s">
        <v>34</v>
      </c>
      <c r="O10044" t="s">
        <v>32</v>
      </c>
      <c r="Q10044">
        <v>4600</v>
      </c>
      <c r="R10044">
        <v>14000</v>
      </c>
      <c r="S10044">
        <v>25000</v>
      </c>
      <c r="AB10044">
        <v>85.81</v>
      </c>
      <c r="AC10044" t="s">
        <v>10096</v>
      </c>
    </row>
    <row r="10045" spans="1:29">
      <c r="A10045" s="1" t="s">
        <v>30</v>
      </c>
      <c r="B10045" s="2">
        <v>42901.868750000001</v>
      </c>
      <c r="C10045">
        <v>77</v>
      </c>
      <c r="D10045">
        <v>71</v>
      </c>
      <c r="E10045">
        <v>82.03</v>
      </c>
      <c r="F10045">
        <v>260</v>
      </c>
      <c r="G10045">
        <v>3</v>
      </c>
      <c r="H10045">
        <v>0</v>
      </c>
      <c r="I10045">
        <v>29.89</v>
      </c>
      <c r="J10045">
        <v>1011.6</v>
      </c>
      <c r="K10045">
        <v>10</v>
      </c>
      <c r="M10045" t="s">
        <v>31</v>
      </c>
      <c r="N10045" t="s">
        <v>34</v>
      </c>
      <c r="O10045" t="s">
        <v>34</v>
      </c>
      <c r="Q10045">
        <v>4500</v>
      </c>
      <c r="R10045">
        <v>14000</v>
      </c>
      <c r="S10045">
        <v>25000</v>
      </c>
      <c r="AB10045">
        <v>78.260000000000005</v>
      </c>
      <c r="AC10045" t="s">
        <v>10097</v>
      </c>
    </row>
    <row r="10046" spans="1:29">
      <c r="A10046" s="1" t="s">
        <v>30</v>
      </c>
      <c r="B10046" s="2">
        <v>42901.910416666666</v>
      </c>
      <c r="C10046">
        <v>76</v>
      </c>
      <c r="D10046">
        <v>71</v>
      </c>
      <c r="E10046">
        <v>85.09</v>
      </c>
      <c r="F10046">
        <v>0</v>
      </c>
      <c r="G10046">
        <v>0</v>
      </c>
      <c r="H10046">
        <v>0</v>
      </c>
      <c r="I10046">
        <v>29.9</v>
      </c>
      <c r="J10046">
        <v>1012</v>
      </c>
      <c r="K10046">
        <v>10</v>
      </c>
      <c r="M10046" t="s">
        <v>31</v>
      </c>
      <c r="N10046" t="s">
        <v>34</v>
      </c>
      <c r="O10046" t="s">
        <v>34</v>
      </c>
      <c r="Q10046">
        <v>5000</v>
      </c>
      <c r="R10046">
        <v>15000</v>
      </c>
      <c r="S10046">
        <v>25000</v>
      </c>
      <c r="AB10046">
        <v>77.19</v>
      </c>
      <c r="AC10046" t="s">
        <v>10098</v>
      </c>
    </row>
    <row r="10047" spans="1:29">
      <c r="A10047" s="1" t="s">
        <v>30</v>
      </c>
      <c r="B10047" s="2">
        <v>42901.95208333333</v>
      </c>
      <c r="C10047">
        <v>75</v>
      </c>
      <c r="D10047">
        <v>71</v>
      </c>
      <c r="E10047">
        <v>87.68</v>
      </c>
      <c r="F10047">
        <v>230</v>
      </c>
      <c r="G10047">
        <v>5</v>
      </c>
      <c r="H10047">
        <v>0</v>
      </c>
      <c r="I10047">
        <v>29.92</v>
      </c>
      <c r="J10047">
        <v>1012.6</v>
      </c>
      <c r="K10047">
        <v>10</v>
      </c>
      <c r="M10047" t="s">
        <v>31</v>
      </c>
      <c r="N10047" t="s">
        <v>34</v>
      </c>
      <c r="O10047" t="s">
        <v>34</v>
      </c>
      <c r="Q10047">
        <v>3500</v>
      </c>
      <c r="R10047">
        <v>15000</v>
      </c>
      <c r="S10047">
        <v>25000</v>
      </c>
      <c r="AB10047">
        <v>76.319999999999993</v>
      </c>
      <c r="AC10047" t="s">
        <v>10099</v>
      </c>
    </row>
    <row r="10048" spans="1:29">
      <c r="A10048" s="1" t="s">
        <v>30</v>
      </c>
      <c r="B10048" s="2">
        <v>42901.993750000001</v>
      </c>
      <c r="C10048">
        <v>76</v>
      </c>
      <c r="D10048">
        <v>72</v>
      </c>
      <c r="E10048">
        <v>87.73</v>
      </c>
      <c r="F10048">
        <v>160</v>
      </c>
      <c r="G10048">
        <v>5</v>
      </c>
      <c r="H10048">
        <v>0</v>
      </c>
      <c r="I10048">
        <v>29.92</v>
      </c>
      <c r="J10048">
        <v>1012.6</v>
      </c>
      <c r="K10048">
        <v>10</v>
      </c>
      <c r="M10048" t="s">
        <v>31</v>
      </c>
      <c r="N10048" t="s">
        <v>31</v>
      </c>
      <c r="O10048" t="s">
        <v>34</v>
      </c>
      <c r="Q10048">
        <v>4500</v>
      </c>
      <c r="R10048">
        <v>15000</v>
      </c>
      <c r="S10048">
        <v>25000</v>
      </c>
      <c r="AB10048">
        <v>77.31</v>
      </c>
      <c r="AC10048" t="s">
        <v>10100</v>
      </c>
    </row>
    <row r="10049" spans="1:29">
      <c r="A10049" s="1" t="s">
        <v>30</v>
      </c>
      <c r="B10049" s="2">
        <v>42902.035416666666</v>
      </c>
      <c r="C10049">
        <v>76</v>
      </c>
      <c r="D10049">
        <v>70</v>
      </c>
      <c r="E10049">
        <v>81.96</v>
      </c>
      <c r="F10049">
        <v>200</v>
      </c>
      <c r="G10049">
        <v>6</v>
      </c>
      <c r="H10049">
        <v>0</v>
      </c>
      <c r="I10049">
        <v>29.92</v>
      </c>
      <c r="J10049">
        <v>1012.7</v>
      </c>
      <c r="K10049">
        <v>10</v>
      </c>
      <c r="M10049" t="s">
        <v>31</v>
      </c>
      <c r="N10049" t="s">
        <v>31</v>
      </c>
      <c r="O10049" t="s">
        <v>34</v>
      </c>
      <c r="Q10049">
        <v>4500</v>
      </c>
      <c r="R10049">
        <v>15000</v>
      </c>
      <c r="S10049">
        <v>25000</v>
      </c>
      <c r="AB10049">
        <v>77.040000000000006</v>
      </c>
      <c r="AC10049" t="s">
        <v>10101</v>
      </c>
    </row>
    <row r="10050" spans="1:29">
      <c r="A10050" s="1" t="s">
        <v>30</v>
      </c>
      <c r="B10050" s="2">
        <v>42902.07708333333</v>
      </c>
      <c r="C10050">
        <v>74</v>
      </c>
      <c r="D10050">
        <v>70</v>
      </c>
      <c r="E10050">
        <v>87.63</v>
      </c>
      <c r="F10050">
        <v>200</v>
      </c>
      <c r="G10050">
        <v>4</v>
      </c>
      <c r="H10050">
        <v>0</v>
      </c>
      <c r="I10050">
        <v>29.9</v>
      </c>
      <c r="J10050">
        <v>1012</v>
      </c>
      <c r="K10050">
        <v>10</v>
      </c>
      <c r="M10050" t="s">
        <v>31</v>
      </c>
      <c r="N10050" t="s">
        <v>31</v>
      </c>
      <c r="O10050" t="s">
        <v>34</v>
      </c>
      <c r="Q10050">
        <v>4500</v>
      </c>
      <c r="R10050">
        <v>15000</v>
      </c>
      <c r="S10050">
        <v>25000</v>
      </c>
      <c r="AB10050">
        <v>75.11</v>
      </c>
      <c r="AC10050" t="s">
        <v>10102</v>
      </c>
    </row>
    <row r="10051" spans="1:29">
      <c r="A10051" s="1" t="s">
        <v>30</v>
      </c>
      <c r="B10051" s="2">
        <v>42902.118750000001</v>
      </c>
      <c r="C10051">
        <v>73</v>
      </c>
      <c r="D10051">
        <v>70</v>
      </c>
      <c r="E10051">
        <v>90.32</v>
      </c>
      <c r="F10051">
        <v>0</v>
      </c>
      <c r="G10051">
        <v>0</v>
      </c>
      <c r="H10051">
        <v>0</v>
      </c>
      <c r="I10051">
        <v>29.9</v>
      </c>
      <c r="J10051">
        <v>1012</v>
      </c>
      <c r="K10051">
        <v>10</v>
      </c>
      <c r="M10051" t="s">
        <v>31</v>
      </c>
      <c r="N10051" t="s">
        <v>31</v>
      </c>
      <c r="O10051" t="s">
        <v>34</v>
      </c>
      <c r="Q10051">
        <v>4500</v>
      </c>
      <c r="R10051">
        <v>15000</v>
      </c>
      <c r="S10051">
        <v>25000</v>
      </c>
      <c r="AB10051">
        <v>74.25</v>
      </c>
      <c r="AC10051" t="s">
        <v>10103</v>
      </c>
    </row>
    <row r="10052" spans="1:29">
      <c r="A10052" s="1" t="s">
        <v>30</v>
      </c>
      <c r="B10052" s="2">
        <v>42902.160416666666</v>
      </c>
      <c r="C10052">
        <v>72</v>
      </c>
      <c r="D10052">
        <v>70</v>
      </c>
      <c r="E10052">
        <v>93.43</v>
      </c>
      <c r="F10052">
        <v>0</v>
      </c>
      <c r="G10052">
        <v>0</v>
      </c>
      <c r="H10052">
        <v>0</v>
      </c>
      <c r="I10052">
        <v>29.9</v>
      </c>
      <c r="J10052">
        <v>1011.8</v>
      </c>
      <c r="K10052">
        <v>10</v>
      </c>
      <c r="M10052" t="s">
        <v>31</v>
      </c>
      <c r="N10052" t="s">
        <v>34</v>
      </c>
      <c r="O10052" t="s">
        <v>32</v>
      </c>
      <c r="Q10052">
        <v>3700</v>
      </c>
      <c r="R10052">
        <v>7000</v>
      </c>
      <c r="S10052">
        <v>25000</v>
      </c>
      <c r="AB10052">
        <v>73.290000000000006</v>
      </c>
      <c r="AC10052" t="s">
        <v>10104</v>
      </c>
    </row>
    <row r="10053" spans="1:29">
      <c r="A10053" s="1" t="s">
        <v>30</v>
      </c>
      <c r="B10053" s="2">
        <v>42902.20208333333</v>
      </c>
      <c r="C10053">
        <v>71</v>
      </c>
      <c r="D10053">
        <v>69</v>
      </c>
      <c r="E10053">
        <v>93.4</v>
      </c>
      <c r="F10053">
        <v>0</v>
      </c>
      <c r="G10053">
        <v>0</v>
      </c>
      <c r="H10053">
        <v>0</v>
      </c>
      <c r="I10053">
        <v>29.88</v>
      </c>
      <c r="J10053">
        <v>1011.4</v>
      </c>
      <c r="K10053">
        <v>10</v>
      </c>
      <c r="M10053" t="s">
        <v>31</v>
      </c>
      <c r="N10053" t="s">
        <v>31</v>
      </c>
      <c r="O10053" t="s">
        <v>34</v>
      </c>
      <c r="P10053" t="s">
        <v>32</v>
      </c>
      <c r="Q10053">
        <v>3500</v>
      </c>
      <c r="R10053">
        <v>6000</v>
      </c>
      <c r="S10053">
        <v>15000</v>
      </c>
      <c r="T10053">
        <v>25000</v>
      </c>
      <c r="AB10053">
        <v>72.3</v>
      </c>
      <c r="AC10053" t="s">
        <v>10105</v>
      </c>
    </row>
    <row r="10054" spans="1:29">
      <c r="A10054" s="1" t="s">
        <v>30</v>
      </c>
      <c r="B10054" s="2">
        <v>42902.243750000001</v>
      </c>
      <c r="C10054">
        <v>71</v>
      </c>
      <c r="D10054">
        <v>69</v>
      </c>
      <c r="E10054">
        <v>93.4</v>
      </c>
      <c r="F10054">
        <v>0</v>
      </c>
      <c r="G10054">
        <v>0</v>
      </c>
      <c r="H10054">
        <v>0</v>
      </c>
      <c r="I10054">
        <v>29.88</v>
      </c>
      <c r="J10054">
        <v>1011.1</v>
      </c>
      <c r="K10054">
        <v>10</v>
      </c>
      <c r="M10054" t="s">
        <v>31</v>
      </c>
      <c r="N10054" t="s">
        <v>31</v>
      </c>
      <c r="O10054" t="s">
        <v>34</v>
      </c>
      <c r="P10054" t="s">
        <v>32</v>
      </c>
      <c r="Q10054">
        <v>2500</v>
      </c>
      <c r="R10054">
        <v>6000</v>
      </c>
      <c r="S10054">
        <v>15000</v>
      </c>
      <c r="T10054">
        <v>25000</v>
      </c>
      <c r="AB10054">
        <v>72.3</v>
      </c>
      <c r="AC10054" t="s">
        <v>10106</v>
      </c>
    </row>
    <row r="10055" spans="1:29">
      <c r="A10055" s="1" t="s">
        <v>30</v>
      </c>
      <c r="B10055" s="2">
        <v>42902.267361111109</v>
      </c>
      <c r="C10055">
        <v>72</v>
      </c>
      <c r="D10055">
        <v>70</v>
      </c>
      <c r="E10055">
        <v>93.43</v>
      </c>
      <c r="F10055">
        <v>20</v>
      </c>
      <c r="G10055">
        <v>3</v>
      </c>
      <c r="H10055">
        <v>0</v>
      </c>
      <c r="I10055">
        <v>29.88</v>
      </c>
      <c r="K10055">
        <v>9</v>
      </c>
      <c r="M10055" t="s">
        <v>31</v>
      </c>
      <c r="N10055" t="s">
        <v>31</v>
      </c>
      <c r="O10055" t="s">
        <v>34</v>
      </c>
      <c r="P10055" t="s">
        <v>32</v>
      </c>
      <c r="Q10055">
        <v>600</v>
      </c>
      <c r="R10055">
        <v>6000</v>
      </c>
      <c r="S10055">
        <v>15000</v>
      </c>
      <c r="T10055">
        <v>25000</v>
      </c>
      <c r="AB10055">
        <v>73.290000000000006</v>
      </c>
      <c r="AC10055" t="s">
        <v>10107</v>
      </c>
    </row>
    <row r="10056" spans="1:29">
      <c r="A10056" s="1" t="s">
        <v>30</v>
      </c>
      <c r="B10056" s="2">
        <v>42902.285416666666</v>
      </c>
      <c r="C10056">
        <v>73</v>
      </c>
      <c r="D10056">
        <v>71</v>
      </c>
      <c r="E10056">
        <v>93.77</v>
      </c>
      <c r="F10056">
        <v>50</v>
      </c>
      <c r="G10056">
        <v>5</v>
      </c>
      <c r="H10056">
        <v>0</v>
      </c>
      <c r="I10056">
        <v>29.89</v>
      </c>
      <c r="J10056">
        <v>1011.5</v>
      </c>
      <c r="K10056">
        <v>9</v>
      </c>
      <c r="M10056" t="s">
        <v>34</v>
      </c>
      <c r="N10056" t="s">
        <v>32</v>
      </c>
      <c r="O10056" t="s">
        <v>32</v>
      </c>
      <c r="P10056" t="s">
        <v>32</v>
      </c>
      <c r="Q10056">
        <v>1100</v>
      </c>
      <c r="R10056">
        <v>6000</v>
      </c>
      <c r="S10056">
        <v>15000</v>
      </c>
      <c r="T10056">
        <v>25000</v>
      </c>
      <c r="AB10056">
        <v>74.41</v>
      </c>
      <c r="AC10056" t="s">
        <v>10108</v>
      </c>
    </row>
    <row r="10057" spans="1:29">
      <c r="A10057" s="1" t="s">
        <v>30</v>
      </c>
      <c r="B10057" s="2">
        <v>42902.316666666666</v>
      </c>
      <c r="C10057">
        <v>74</v>
      </c>
      <c r="D10057">
        <v>72</v>
      </c>
      <c r="E10057">
        <v>93.79</v>
      </c>
      <c r="F10057">
        <v>100</v>
      </c>
      <c r="G10057">
        <v>3</v>
      </c>
      <c r="H10057">
        <v>0</v>
      </c>
      <c r="I10057">
        <v>29.91</v>
      </c>
      <c r="K10057">
        <v>10</v>
      </c>
      <c r="M10057" t="s">
        <v>32</v>
      </c>
      <c r="N10057" t="s">
        <v>32</v>
      </c>
      <c r="O10057" t="s">
        <v>32</v>
      </c>
      <c r="Q10057">
        <v>800</v>
      </c>
      <c r="R10057">
        <v>14000</v>
      </c>
      <c r="S10057">
        <v>25000</v>
      </c>
      <c r="AB10057">
        <v>75.400000000000006</v>
      </c>
      <c r="AC10057" t="s">
        <v>10109</v>
      </c>
    </row>
    <row r="10058" spans="1:29">
      <c r="A10058" s="1" t="s">
        <v>30</v>
      </c>
      <c r="B10058" s="2">
        <v>42902.32708333333</v>
      </c>
      <c r="C10058">
        <v>74</v>
      </c>
      <c r="D10058">
        <v>72</v>
      </c>
      <c r="E10058">
        <v>93.79</v>
      </c>
      <c r="F10058">
        <v>80</v>
      </c>
      <c r="G10058">
        <v>5</v>
      </c>
      <c r="H10058">
        <v>0</v>
      </c>
      <c r="I10058">
        <v>29.91</v>
      </c>
      <c r="J10058">
        <v>1012.3</v>
      </c>
      <c r="K10058">
        <v>10</v>
      </c>
      <c r="M10058" t="s">
        <v>32</v>
      </c>
      <c r="N10058" t="s">
        <v>43</v>
      </c>
      <c r="Q10058">
        <v>500</v>
      </c>
      <c r="R10058">
        <v>14000</v>
      </c>
      <c r="AB10058">
        <v>75.400000000000006</v>
      </c>
      <c r="AC10058" t="s">
        <v>10110</v>
      </c>
    </row>
    <row r="10059" spans="1:29">
      <c r="A10059" s="1" t="s">
        <v>30</v>
      </c>
      <c r="B10059" s="2">
        <v>42902.368750000001</v>
      </c>
      <c r="C10059">
        <v>76</v>
      </c>
      <c r="D10059">
        <v>71</v>
      </c>
      <c r="E10059">
        <v>85.09</v>
      </c>
      <c r="G10059">
        <v>4</v>
      </c>
      <c r="H10059">
        <v>0</v>
      </c>
      <c r="I10059">
        <v>29.94</v>
      </c>
      <c r="J10059">
        <v>1013.3</v>
      </c>
      <c r="K10059">
        <v>7</v>
      </c>
      <c r="M10059" t="s">
        <v>43</v>
      </c>
      <c r="Q10059">
        <v>800</v>
      </c>
      <c r="AB10059">
        <v>77.19</v>
      </c>
      <c r="AC10059" t="s">
        <v>10111</v>
      </c>
    </row>
    <row r="10060" spans="1:29">
      <c r="A10060" s="1" t="s">
        <v>30</v>
      </c>
      <c r="B10060" s="2">
        <v>42902.410416666666</v>
      </c>
      <c r="C10060">
        <v>77</v>
      </c>
      <c r="D10060">
        <v>72</v>
      </c>
      <c r="E10060">
        <v>84.58</v>
      </c>
      <c r="F10060">
        <v>140</v>
      </c>
      <c r="G10060">
        <v>4</v>
      </c>
      <c r="I10060">
        <v>29.93</v>
      </c>
      <c r="J10060">
        <v>1013</v>
      </c>
      <c r="K10060">
        <v>8</v>
      </c>
      <c r="M10060" t="s">
        <v>32</v>
      </c>
      <c r="N10060" t="s">
        <v>43</v>
      </c>
      <c r="Q10060">
        <v>1000</v>
      </c>
      <c r="R10060">
        <v>1700</v>
      </c>
      <c r="AB10060">
        <v>78.38</v>
      </c>
      <c r="AC10060" t="s">
        <v>10112</v>
      </c>
    </row>
    <row r="10061" spans="1:29">
      <c r="A10061" s="1" t="s">
        <v>30</v>
      </c>
      <c r="B10061" s="2">
        <v>42902.45208333333</v>
      </c>
      <c r="C10061">
        <v>77</v>
      </c>
      <c r="D10061">
        <v>72</v>
      </c>
      <c r="E10061">
        <v>84.58</v>
      </c>
      <c r="F10061">
        <v>280</v>
      </c>
      <c r="G10061">
        <v>4</v>
      </c>
      <c r="H10061">
        <v>0</v>
      </c>
      <c r="I10061">
        <v>29.94</v>
      </c>
      <c r="J10061">
        <v>1013.3</v>
      </c>
      <c r="K10061">
        <v>9</v>
      </c>
      <c r="M10061" t="s">
        <v>32</v>
      </c>
      <c r="N10061" t="s">
        <v>43</v>
      </c>
      <c r="Q10061">
        <v>1100</v>
      </c>
      <c r="R10061">
        <v>1700</v>
      </c>
      <c r="AB10061">
        <v>78.38</v>
      </c>
      <c r="AC10061" t="s">
        <v>10113</v>
      </c>
    </row>
    <row r="10062" spans="1:29">
      <c r="A10062" s="1" t="s">
        <v>30</v>
      </c>
      <c r="B10062" s="2">
        <v>42902.477083333331</v>
      </c>
      <c r="C10062">
        <v>80</v>
      </c>
      <c r="D10062">
        <v>73</v>
      </c>
      <c r="E10062">
        <v>78.989999999999995</v>
      </c>
      <c r="G10062">
        <v>3</v>
      </c>
      <c r="H10062">
        <v>0</v>
      </c>
      <c r="I10062">
        <v>29.94</v>
      </c>
      <c r="K10062">
        <v>10</v>
      </c>
      <c r="M10062" t="s">
        <v>34</v>
      </c>
      <c r="N10062" t="s">
        <v>32</v>
      </c>
      <c r="O10062" t="s">
        <v>32</v>
      </c>
      <c r="P10062" t="s">
        <v>32</v>
      </c>
      <c r="Q10062">
        <v>1300</v>
      </c>
      <c r="R10062">
        <v>2000</v>
      </c>
      <c r="S10062">
        <v>5500</v>
      </c>
      <c r="T10062">
        <v>25000</v>
      </c>
      <c r="AB10062">
        <v>84.3</v>
      </c>
      <c r="AC10062" t="s">
        <v>10114</v>
      </c>
    </row>
    <row r="10063" spans="1:29">
      <c r="A10063" s="1" t="s">
        <v>30</v>
      </c>
      <c r="B10063" s="2">
        <v>42902.493750000001</v>
      </c>
      <c r="C10063">
        <v>81</v>
      </c>
      <c r="D10063">
        <v>72</v>
      </c>
      <c r="E10063">
        <v>74.150000000000006</v>
      </c>
      <c r="G10063">
        <v>3</v>
      </c>
      <c r="H10063">
        <v>0</v>
      </c>
      <c r="I10063">
        <v>29.93</v>
      </c>
      <c r="J10063">
        <v>1013</v>
      </c>
      <c r="K10063">
        <v>10</v>
      </c>
      <c r="M10063" t="s">
        <v>34</v>
      </c>
      <c r="N10063" t="s">
        <v>32</v>
      </c>
      <c r="O10063" t="s">
        <v>32</v>
      </c>
      <c r="P10063" t="s">
        <v>32</v>
      </c>
      <c r="Q10063">
        <v>1600</v>
      </c>
      <c r="R10063">
        <v>2100</v>
      </c>
      <c r="S10063">
        <v>17000</v>
      </c>
      <c r="T10063">
        <v>25000</v>
      </c>
      <c r="AB10063">
        <v>85.35</v>
      </c>
      <c r="AC10063" t="s">
        <v>10115</v>
      </c>
    </row>
    <row r="10064" spans="1:29">
      <c r="A10064" s="1" t="s">
        <v>30</v>
      </c>
      <c r="B10064" s="2">
        <v>42902.535416666666</v>
      </c>
      <c r="C10064">
        <v>83</v>
      </c>
      <c r="D10064">
        <v>72</v>
      </c>
      <c r="E10064">
        <v>69.709999999999994</v>
      </c>
      <c r="F10064">
        <v>0</v>
      </c>
      <c r="G10064">
        <v>0</v>
      </c>
      <c r="H10064">
        <v>0</v>
      </c>
      <c r="I10064">
        <v>29.92</v>
      </c>
      <c r="J10064">
        <v>1012.5</v>
      </c>
      <c r="K10064">
        <v>10</v>
      </c>
      <c r="M10064" t="s">
        <v>34</v>
      </c>
      <c r="N10064" t="s">
        <v>32</v>
      </c>
      <c r="O10064" t="s">
        <v>32</v>
      </c>
      <c r="Q10064">
        <v>2300</v>
      </c>
      <c r="R10064">
        <v>18000</v>
      </c>
      <c r="S10064">
        <v>25000</v>
      </c>
      <c r="AB10064">
        <v>88.11</v>
      </c>
      <c r="AC10064" t="s">
        <v>10116</v>
      </c>
    </row>
    <row r="10065" spans="1:29">
      <c r="A10065" s="1" t="s">
        <v>30</v>
      </c>
      <c r="B10065" s="2">
        <v>42902.556944444441</v>
      </c>
      <c r="C10065">
        <v>85</v>
      </c>
      <c r="D10065">
        <v>72</v>
      </c>
      <c r="E10065">
        <v>65.36</v>
      </c>
      <c r="F10065">
        <v>50</v>
      </c>
      <c r="G10065">
        <v>4</v>
      </c>
      <c r="H10065">
        <v>0</v>
      </c>
      <c r="I10065">
        <v>29.91</v>
      </c>
      <c r="K10065">
        <v>10</v>
      </c>
      <c r="M10065" t="s">
        <v>34</v>
      </c>
      <c r="N10065" t="s">
        <v>32</v>
      </c>
      <c r="O10065" t="s">
        <v>32</v>
      </c>
      <c r="Q10065">
        <v>2500</v>
      </c>
      <c r="R10065">
        <v>18000</v>
      </c>
      <c r="S10065">
        <v>25000</v>
      </c>
      <c r="U10065" t="s">
        <v>115</v>
      </c>
      <c r="AB10065">
        <v>90.82</v>
      </c>
      <c r="AC10065" t="s">
        <v>10117</v>
      </c>
    </row>
    <row r="10066" spans="1:29">
      <c r="A10066" s="1" t="s">
        <v>30</v>
      </c>
      <c r="B10066" s="2">
        <v>42902.57708333333</v>
      </c>
      <c r="C10066">
        <v>83</v>
      </c>
      <c r="D10066">
        <v>73</v>
      </c>
      <c r="E10066">
        <v>72.11</v>
      </c>
      <c r="F10066">
        <v>250</v>
      </c>
      <c r="G10066">
        <v>3</v>
      </c>
      <c r="I10066">
        <v>29.9</v>
      </c>
      <c r="J10066">
        <v>1011.9</v>
      </c>
      <c r="K10066">
        <v>8</v>
      </c>
      <c r="M10066" t="s">
        <v>34</v>
      </c>
      <c r="N10066" t="s">
        <v>32</v>
      </c>
      <c r="O10066" t="s">
        <v>32</v>
      </c>
      <c r="Q10066">
        <v>2500</v>
      </c>
      <c r="R10066">
        <v>19000</v>
      </c>
      <c r="S10066">
        <v>25000</v>
      </c>
      <c r="U10066" t="e" cm="1">
        <f t="array" ref="U10066">-TSRA</f>
        <v>#NAME?</v>
      </c>
      <c r="AB10066">
        <v>88.75</v>
      </c>
      <c r="AC10066" t="s">
        <v>10118</v>
      </c>
    </row>
    <row r="10067" spans="1:29">
      <c r="A10067" s="1" t="s">
        <v>30</v>
      </c>
      <c r="B10067" s="2">
        <v>42902.604166666664</v>
      </c>
      <c r="C10067">
        <v>82</v>
      </c>
      <c r="D10067">
        <v>75</v>
      </c>
      <c r="E10067">
        <v>79.400000000000006</v>
      </c>
      <c r="F10067">
        <v>250</v>
      </c>
      <c r="G10067">
        <v>4</v>
      </c>
      <c r="H10067">
        <v>0.04</v>
      </c>
      <c r="I10067">
        <v>29.88</v>
      </c>
      <c r="K10067">
        <v>10</v>
      </c>
      <c r="M10067" t="s">
        <v>34</v>
      </c>
      <c r="N10067" t="s">
        <v>34</v>
      </c>
      <c r="O10067" t="s">
        <v>32</v>
      </c>
      <c r="Q10067">
        <v>2500</v>
      </c>
      <c r="R10067">
        <v>19000</v>
      </c>
      <c r="S10067">
        <v>25000</v>
      </c>
      <c r="AB10067">
        <v>88.64</v>
      </c>
      <c r="AC10067" t="s">
        <v>10119</v>
      </c>
    </row>
    <row r="10068" spans="1:29">
      <c r="A10068" s="1" t="s">
        <v>30</v>
      </c>
      <c r="B10068" s="2">
        <v>42902.618750000001</v>
      </c>
      <c r="C10068">
        <v>86</v>
      </c>
      <c r="D10068">
        <v>72</v>
      </c>
      <c r="E10068">
        <v>63.1</v>
      </c>
      <c r="F10068">
        <v>0</v>
      </c>
      <c r="G10068">
        <v>0</v>
      </c>
      <c r="H10068">
        <v>0.04</v>
      </c>
      <c r="I10068">
        <v>29.88</v>
      </c>
      <c r="J10068">
        <v>1011.1</v>
      </c>
      <c r="K10068">
        <v>10</v>
      </c>
      <c r="M10068" t="s">
        <v>34</v>
      </c>
      <c r="N10068" t="s">
        <v>34</v>
      </c>
      <c r="O10068" t="s">
        <v>32</v>
      </c>
      <c r="Q10068">
        <v>2500</v>
      </c>
      <c r="R10068">
        <v>20000</v>
      </c>
      <c r="S10068">
        <v>25000</v>
      </c>
      <c r="AB10068">
        <v>92.25</v>
      </c>
      <c r="AC10068" t="s">
        <v>10120</v>
      </c>
    </row>
    <row r="10069" spans="1:29">
      <c r="A10069" s="1" t="s">
        <v>30</v>
      </c>
      <c r="B10069" s="2">
        <v>42902.660416666666</v>
      </c>
      <c r="C10069">
        <v>88</v>
      </c>
      <c r="D10069">
        <v>72</v>
      </c>
      <c r="E10069">
        <v>59.21</v>
      </c>
      <c r="F10069">
        <v>230</v>
      </c>
      <c r="G10069">
        <v>4</v>
      </c>
      <c r="H10069">
        <v>0</v>
      </c>
      <c r="I10069">
        <v>29.86</v>
      </c>
      <c r="J10069">
        <v>1010.5</v>
      </c>
      <c r="K10069">
        <v>10</v>
      </c>
      <c r="M10069" t="s">
        <v>34</v>
      </c>
      <c r="N10069" t="s">
        <v>34</v>
      </c>
      <c r="O10069" t="s">
        <v>32</v>
      </c>
      <c r="Q10069">
        <v>3500</v>
      </c>
      <c r="R10069">
        <v>20000</v>
      </c>
      <c r="S10069">
        <v>25000</v>
      </c>
      <c r="AB10069">
        <v>94.79</v>
      </c>
      <c r="AC10069" t="s">
        <v>10121</v>
      </c>
    </row>
    <row r="10070" spans="1:29">
      <c r="A10070" s="1" t="s">
        <v>30</v>
      </c>
      <c r="B10070" s="2">
        <v>42902.70208333333</v>
      </c>
      <c r="C10070">
        <v>87</v>
      </c>
      <c r="D10070">
        <v>71</v>
      </c>
      <c r="E10070">
        <v>59.09</v>
      </c>
      <c r="F10070">
        <v>290</v>
      </c>
      <c r="G10070">
        <v>3</v>
      </c>
      <c r="H10070">
        <v>0</v>
      </c>
      <c r="I10070">
        <v>29.84</v>
      </c>
      <c r="J10070">
        <v>1009.9</v>
      </c>
      <c r="K10070">
        <v>10</v>
      </c>
      <c r="M10070" t="s">
        <v>34</v>
      </c>
      <c r="N10070" t="s">
        <v>34</v>
      </c>
      <c r="O10070" t="s">
        <v>32</v>
      </c>
      <c r="Q10070">
        <v>4000</v>
      </c>
      <c r="R10070">
        <v>20000</v>
      </c>
      <c r="S10070">
        <v>25000</v>
      </c>
      <c r="AB10070">
        <v>92.9</v>
      </c>
      <c r="AC10070" t="s">
        <v>10122</v>
      </c>
    </row>
    <row r="10071" spans="1:29">
      <c r="A10071" s="1" t="s">
        <v>30</v>
      </c>
      <c r="B10071" s="2">
        <v>42902.743750000001</v>
      </c>
      <c r="C10071">
        <v>86</v>
      </c>
      <c r="D10071">
        <v>73</v>
      </c>
      <c r="E10071">
        <v>65.27</v>
      </c>
      <c r="F10071">
        <v>0</v>
      </c>
      <c r="G10071">
        <v>0</v>
      </c>
      <c r="H10071">
        <v>0</v>
      </c>
      <c r="I10071">
        <v>29.83</v>
      </c>
      <c r="J10071">
        <v>1009.5</v>
      </c>
      <c r="K10071">
        <v>10</v>
      </c>
      <c r="M10071" t="s">
        <v>34</v>
      </c>
      <c r="N10071" t="s">
        <v>34</v>
      </c>
      <c r="O10071" t="s">
        <v>32</v>
      </c>
      <c r="Q10071">
        <v>5000</v>
      </c>
      <c r="R10071">
        <v>20000</v>
      </c>
      <c r="S10071">
        <v>25000</v>
      </c>
      <c r="AB10071">
        <v>93.09</v>
      </c>
      <c r="AC10071" t="s">
        <v>10123</v>
      </c>
    </row>
    <row r="10072" spans="1:29">
      <c r="A10072" s="1" t="s">
        <v>30</v>
      </c>
      <c r="B10072" s="2">
        <v>42902.760416666664</v>
      </c>
      <c r="C10072">
        <v>84</v>
      </c>
      <c r="D10072">
        <v>73</v>
      </c>
      <c r="E10072">
        <v>69.59</v>
      </c>
      <c r="F10072">
        <v>150</v>
      </c>
      <c r="G10072">
        <v>6</v>
      </c>
      <c r="H10072">
        <v>0</v>
      </c>
      <c r="I10072">
        <v>29.84</v>
      </c>
      <c r="K10072">
        <v>10</v>
      </c>
      <c r="M10072" t="s">
        <v>34</v>
      </c>
      <c r="N10072" t="s">
        <v>32</v>
      </c>
      <c r="O10072" t="s">
        <v>32</v>
      </c>
      <c r="Q10072">
        <v>5500</v>
      </c>
      <c r="R10072">
        <v>8000</v>
      </c>
      <c r="S10072">
        <v>25000</v>
      </c>
      <c r="U10072" t="s">
        <v>115</v>
      </c>
      <c r="AB10072">
        <v>90.34</v>
      </c>
      <c r="AC10072" t="s">
        <v>10124</v>
      </c>
    </row>
    <row r="10073" spans="1:29">
      <c r="A10073" s="1" t="s">
        <v>30</v>
      </c>
      <c r="B10073" s="2">
        <v>42902.785416666666</v>
      </c>
      <c r="C10073">
        <v>79</v>
      </c>
      <c r="D10073">
        <v>74</v>
      </c>
      <c r="E10073">
        <v>84.41</v>
      </c>
      <c r="F10073">
        <v>250</v>
      </c>
      <c r="G10073">
        <v>9</v>
      </c>
      <c r="H10073">
        <v>0.01</v>
      </c>
      <c r="I10073">
        <v>29.85</v>
      </c>
      <c r="J10073">
        <v>1010.2</v>
      </c>
      <c r="K10073">
        <v>3</v>
      </c>
      <c r="M10073" t="s">
        <v>32</v>
      </c>
      <c r="N10073" t="s">
        <v>32</v>
      </c>
      <c r="O10073" t="s">
        <v>32</v>
      </c>
      <c r="Q10073">
        <v>4000</v>
      </c>
      <c r="R10073">
        <v>8000</v>
      </c>
      <c r="S10073">
        <v>25000</v>
      </c>
      <c r="U10073" t="e" cm="1">
        <f t="array" ref="U10073">+TSRA BR</f>
        <v>#NAME?</v>
      </c>
      <c r="AB10073">
        <v>82.53</v>
      </c>
      <c r="AC10073" t="s">
        <v>10125</v>
      </c>
    </row>
    <row r="10074" spans="1:29">
      <c r="A10074" s="1" t="s">
        <v>30</v>
      </c>
      <c r="B10074" s="2">
        <v>42902.796527777777</v>
      </c>
      <c r="C10074">
        <v>74</v>
      </c>
      <c r="D10074">
        <v>72</v>
      </c>
      <c r="E10074">
        <v>93.79</v>
      </c>
      <c r="F10074">
        <v>270</v>
      </c>
      <c r="G10074">
        <v>7</v>
      </c>
      <c r="H10074">
        <v>0.13</v>
      </c>
      <c r="I10074">
        <v>29.87</v>
      </c>
      <c r="K10074">
        <v>1.5</v>
      </c>
      <c r="M10074" t="s">
        <v>31</v>
      </c>
      <c r="N10074" t="s">
        <v>32</v>
      </c>
      <c r="O10074" t="s">
        <v>43</v>
      </c>
      <c r="Q10074">
        <v>1400</v>
      </c>
      <c r="R10074">
        <v>4000</v>
      </c>
      <c r="S10074">
        <v>11000</v>
      </c>
      <c r="U10074" t="e" cm="1">
        <f t="array" ref="U10074">+TSRA BR</f>
        <v>#NAME?</v>
      </c>
      <c r="AB10074">
        <v>75.400000000000006</v>
      </c>
      <c r="AC10074" t="s">
        <v>10126</v>
      </c>
    </row>
    <row r="10075" spans="1:29">
      <c r="A10075" s="1" t="s">
        <v>30</v>
      </c>
      <c r="B10075" s="2">
        <v>42902.804166666669</v>
      </c>
      <c r="C10075">
        <v>73</v>
      </c>
      <c r="D10075">
        <v>71</v>
      </c>
      <c r="E10075">
        <v>93.77</v>
      </c>
      <c r="F10075">
        <v>350</v>
      </c>
      <c r="G10075">
        <v>13</v>
      </c>
      <c r="H10075">
        <v>0.44</v>
      </c>
      <c r="I10075">
        <v>29.87</v>
      </c>
      <c r="K10075">
        <v>1.5</v>
      </c>
      <c r="L10075">
        <v>21</v>
      </c>
      <c r="M10075" t="s">
        <v>34</v>
      </c>
      <c r="N10075" t="s">
        <v>32</v>
      </c>
      <c r="O10075" t="s">
        <v>43</v>
      </c>
      <c r="Q10075">
        <v>1400</v>
      </c>
      <c r="R10075">
        <v>2600</v>
      </c>
      <c r="S10075">
        <v>11000</v>
      </c>
      <c r="U10075" t="e" cm="1">
        <f t="array" ref="U10075">+TSRA BR</f>
        <v>#NAME?</v>
      </c>
      <c r="AB10075">
        <v>74.41</v>
      </c>
      <c r="AC10075" t="s">
        <v>10127</v>
      </c>
    </row>
    <row r="10076" spans="1:29">
      <c r="A10076" s="1" t="s">
        <v>30</v>
      </c>
      <c r="B10076" s="2">
        <v>42902.813194444447</v>
      </c>
      <c r="C10076">
        <v>73</v>
      </c>
      <c r="D10076">
        <v>71</v>
      </c>
      <c r="E10076">
        <v>93.77</v>
      </c>
      <c r="F10076">
        <v>30</v>
      </c>
      <c r="G10076">
        <v>6</v>
      </c>
      <c r="H10076">
        <v>0.71</v>
      </c>
      <c r="I10076">
        <v>29.87</v>
      </c>
      <c r="K10076">
        <v>1.5</v>
      </c>
      <c r="L10076">
        <v>16</v>
      </c>
      <c r="M10076" t="s">
        <v>34</v>
      </c>
      <c r="N10076" t="s">
        <v>32</v>
      </c>
      <c r="O10076" t="s">
        <v>43</v>
      </c>
      <c r="Q10076">
        <v>1400</v>
      </c>
      <c r="R10076">
        <v>3600</v>
      </c>
      <c r="S10076">
        <v>11000</v>
      </c>
      <c r="U10076" t="e" cm="1">
        <f t="array" ref="U10076">-TSRA BR</f>
        <v>#NAME?</v>
      </c>
      <c r="AB10076">
        <v>74.41</v>
      </c>
      <c r="AC10076" t="s">
        <v>10128</v>
      </c>
    </row>
    <row r="10077" spans="1:29">
      <c r="A10077" s="1" t="s">
        <v>30</v>
      </c>
      <c r="B10077" s="2">
        <v>42902.82708333333</v>
      </c>
      <c r="C10077">
        <v>73</v>
      </c>
      <c r="D10077">
        <v>70</v>
      </c>
      <c r="E10077">
        <v>90.32</v>
      </c>
      <c r="F10077">
        <v>120</v>
      </c>
      <c r="G10077">
        <v>7</v>
      </c>
      <c r="H10077">
        <v>0.84</v>
      </c>
      <c r="I10077">
        <v>29.87</v>
      </c>
      <c r="J10077">
        <v>1011</v>
      </c>
      <c r="K10077">
        <v>4</v>
      </c>
      <c r="M10077" t="s">
        <v>31</v>
      </c>
      <c r="N10077" t="s">
        <v>32</v>
      </c>
      <c r="O10077" t="s">
        <v>43</v>
      </c>
      <c r="Q10077">
        <v>1200</v>
      </c>
      <c r="R10077">
        <v>3700</v>
      </c>
      <c r="S10077">
        <v>12000</v>
      </c>
      <c r="U10077" t="s">
        <v>440</v>
      </c>
      <c r="AB10077">
        <v>74.25</v>
      </c>
      <c r="AC10077" t="s">
        <v>10129</v>
      </c>
    </row>
    <row r="10078" spans="1:29">
      <c r="A10078" s="1" t="s">
        <v>30</v>
      </c>
      <c r="B10078" s="2">
        <v>42902.861805555556</v>
      </c>
      <c r="C10078">
        <v>72</v>
      </c>
      <c r="D10078">
        <v>70</v>
      </c>
      <c r="E10078">
        <v>93.43</v>
      </c>
      <c r="F10078">
        <v>160</v>
      </c>
      <c r="G10078">
        <v>10</v>
      </c>
      <c r="H10078">
        <v>0.14000000000000001</v>
      </c>
      <c r="I10078">
        <v>29.92</v>
      </c>
      <c r="K10078">
        <v>2</v>
      </c>
      <c r="M10078" t="s">
        <v>31</v>
      </c>
      <c r="N10078" t="s">
        <v>32</v>
      </c>
      <c r="O10078" t="s">
        <v>43</v>
      </c>
      <c r="Q10078">
        <v>1700</v>
      </c>
      <c r="R10078">
        <v>3700</v>
      </c>
      <c r="S10078">
        <v>12000</v>
      </c>
      <c r="U10078" t="e" cm="1">
        <f t="array" ref="U10078">+TSRA BR</f>
        <v>#NAME?</v>
      </c>
      <c r="AB10078">
        <v>73.290000000000006</v>
      </c>
      <c r="AC10078" t="s">
        <v>10130</v>
      </c>
    </row>
    <row r="10079" spans="1:29">
      <c r="A10079" s="1" t="s">
        <v>30</v>
      </c>
      <c r="B10079" s="2">
        <v>42902.868750000001</v>
      </c>
      <c r="C10079">
        <v>71</v>
      </c>
      <c r="D10079">
        <v>70</v>
      </c>
      <c r="E10079">
        <v>96.32</v>
      </c>
      <c r="F10079">
        <v>150</v>
      </c>
      <c r="G10079">
        <v>11</v>
      </c>
      <c r="H10079">
        <v>0.45</v>
      </c>
      <c r="I10079">
        <v>29.92</v>
      </c>
      <c r="J10079">
        <v>1012.8</v>
      </c>
      <c r="K10079">
        <v>1.5</v>
      </c>
      <c r="M10079" t="s">
        <v>34</v>
      </c>
      <c r="N10079" t="s">
        <v>32</v>
      </c>
      <c r="O10079" t="s">
        <v>43</v>
      </c>
      <c r="Q10079">
        <v>2000</v>
      </c>
      <c r="R10079">
        <v>3700</v>
      </c>
      <c r="S10079">
        <v>12000</v>
      </c>
      <c r="U10079" t="e" cm="1">
        <f t="array" ref="U10079">+TSRA BR</f>
        <v>#NAME?</v>
      </c>
      <c r="AB10079">
        <v>72.44</v>
      </c>
      <c r="AC10079" t="s">
        <v>10131</v>
      </c>
    </row>
    <row r="10080" spans="1:29">
      <c r="A10080" s="1" t="s">
        <v>30</v>
      </c>
      <c r="B10080" s="2">
        <v>42902.877083333333</v>
      </c>
      <c r="C10080">
        <v>72</v>
      </c>
      <c r="D10080">
        <v>69</v>
      </c>
      <c r="E10080">
        <v>90.59</v>
      </c>
      <c r="F10080">
        <v>190</v>
      </c>
      <c r="G10080">
        <v>12</v>
      </c>
      <c r="H10080">
        <v>0.28000000000000003</v>
      </c>
      <c r="I10080">
        <v>29.91</v>
      </c>
      <c r="K10080">
        <v>1.5</v>
      </c>
      <c r="L10080">
        <v>25</v>
      </c>
      <c r="M10080" t="s">
        <v>32</v>
      </c>
      <c r="N10080" t="s">
        <v>32</v>
      </c>
      <c r="O10080" t="s">
        <v>43</v>
      </c>
      <c r="Q10080">
        <v>2400</v>
      </c>
      <c r="R10080">
        <v>4100</v>
      </c>
      <c r="S10080">
        <v>12000</v>
      </c>
      <c r="U10080" t="e" cm="1">
        <f t="array" ref="U10080">+TSRA BR</f>
        <v>#NAME?</v>
      </c>
      <c r="AB10080">
        <v>73.16</v>
      </c>
      <c r="AC10080" t="s">
        <v>10132</v>
      </c>
    </row>
    <row r="10081" spans="1:29">
      <c r="A10081" s="1" t="s">
        <v>30</v>
      </c>
      <c r="B10081" s="2">
        <v>42902.894444444442</v>
      </c>
      <c r="C10081">
        <v>72</v>
      </c>
      <c r="D10081">
        <v>70</v>
      </c>
      <c r="E10081">
        <v>93.43</v>
      </c>
      <c r="F10081">
        <v>180</v>
      </c>
      <c r="G10081">
        <v>5</v>
      </c>
      <c r="H10081">
        <v>0.6</v>
      </c>
      <c r="I10081">
        <v>29.91</v>
      </c>
      <c r="K10081">
        <v>1.5</v>
      </c>
      <c r="M10081" t="s">
        <v>34</v>
      </c>
      <c r="N10081" t="s">
        <v>32</v>
      </c>
      <c r="O10081" t="s">
        <v>43</v>
      </c>
      <c r="Q10081">
        <v>2200</v>
      </c>
      <c r="R10081">
        <v>4100</v>
      </c>
      <c r="S10081">
        <v>9000</v>
      </c>
      <c r="U10081" t="s">
        <v>440</v>
      </c>
      <c r="AB10081">
        <v>73.290000000000006</v>
      </c>
      <c r="AC10081" t="s">
        <v>10133</v>
      </c>
    </row>
    <row r="10082" spans="1:29">
      <c r="A10082" s="1" t="s">
        <v>30</v>
      </c>
      <c r="B10082" s="2">
        <v>42902.910416666666</v>
      </c>
      <c r="C10082">
        <v>72</v>
      </c>
      <c r="D10082">
        <v>70</v>
      </c>
      <c r="E10082">
        <v>93.43</v>
      </c>
      <c r="F10082">
        <v>210</v>
      </c>
      <c r="G10082">
        <v>7</v>
      </c>
      <c r="H10082">
        <v>0.68</v>
      </c>
      <c r="I10082">
        <v>29.92</v>
      </c>
      <c r="J10082">
        <v>1012.8</v>
      </c>
      <c r="K10082">
        <v>3</v>
      </c>
      <c r="M10082" t="s">
        <v>31</v>
      </c>
      <c r="N10082" t="s">
        <v>34</v>
      </c>
      <c r="O10082" t="s">
        <v>43</v>
      </c>
      <c r="Q10082">
        <v>2200</v>
      </c>
      <c r="R10082">
        <v>5500</v>
      </c>
      <c r="S10082">
        <v>9000</v>
      </c>
      <c r="U10082" t="s">
        <v>440</v>
      </c>
      <c r="AB10082">
        <v>73.290000000000006</v>
      </c>
      <c r="AC10082" t="s">
        <v>10134</v>
      </c>
    </row>
    <row r="10083" spans="1:29">
      <c r="A10083" s="1" t="s">
        <v>30</v>
      </c>
      <c r="B10083" s="2">
        <v>42902.927777777775</v>
      </c>
      <c r="C10083">
        <v>72</v>
      </c>
      <c r="D10083">
        <v>70</v>
      </c>
      <c r="E10083">
        <v>93.43</v>
      </c>
      <c r="F10083">
        <v>0</v>
      </c>
      <c r="G10083">
        <v>0</v>
      </c>
      <c r="H10083">
        <v>0.06</v>
      </c>
      <c r="I10083">
        <v>29.92</v>
      </c>
      <c r="K10083">
        <v>3</v>
      </c>
      <c r="M10083" t="s">
        <v>31</v>
      </c>
      <c r="N10083" t="s">
        <v>34</v>
      </c>
      <c r="O10083" t="s">
        <v>43</v>
      </c>
      <c r="Q10083">
        <v>2200</v>
      </c>
      <c r="R10083">
        <v>5500</v>
      </c>
      <c r="S10083">
        <v>9000</v>
      </c>
      <c r="U10083" t="s">
        <v>496</v>
      </c>
      <c r="AB10083">
        <v>73.290000000000006</v>
      </c>
      <c r="AC10083" t="s">
        <v>10135</v>
      </c>
    </row>
    <row r="10084" spans="1:29">
      <c r="A10084" s="1" t="s">
        <v>30</v>
      </c>
      <c r="B10084" s="2">
        <v>42902.95208333333</v>
      </c>
      <c r="C10084">
        <v>72</v>
      </c>
      <c r="D10084">
        <v>71</v>
      </c>
      <c r="E10084">
        <v>96.99</v>
      </c>
      <c r="F10084">
        <v>130</v>
      </c>
      <c r="G10084">
        <v>4</v>
      </c>
      <c r="H10084">
        <v>0.21</v>
      </c>
      <c r="I10084">
        <v>29.91</v>
      </c>
      <c r="J10084">
        <v>1012.4</v>
      </c>
      <c r="K10084">
        <v>3</v>
      </c>
      <c r="M10084" t="s">
        <v>31</v>
      </c>
      <c r="N10084" t="s">
        <v>34</v>
      </c>
      <c r="O10084" t="s">
        <v>43</v>
      </c>
      <c r="Q10084">
        <v>2200</v>
      </c>
      <c r="R10084">
        <v>5500</v>
      </c>
      <c r="S10084">
        <v>8500</v>
      </c>
      <c r="U10084" t="s">
        <v>496</v>
      </c>
      <c r="AB10084">
        <v>73.459999999999994</v>
      </c>
      <c r="AC10084" t="s">
        <v>10136</v>
      </c>
    </row>
    <row r="10085" spans="1:29">
      <c r="A10085" s="1" t="s">
        <v>30</v>
      </c>
      <c r="B10085" s="2">
        <v>42902.993750000001</v>
      </c>
      <c r="C10085">
        <v>72</v>
      </c>
      <c r="D10085">
        <v>71</v>
      </c>
      <c r="E10085">
        <v>96.99</v>
      </c>
      <c r="F10085">
        <v>120</v>
      </c>
      <c r="G10085">
        <v>4</v>
      </c>
      <c r="H10085">
        <v>7.0000000000000007E-2</v>
      </c>
      <c r="I10085">
        <v>29.91</v>
      </c>
      <c r="J10085">
        <v>1012.2</v>
      </c>
      <c r="K10085">
        <v>3</v>
      </c>
      <c r="M10085" t="s">
        <v>43</v>
      </c>
      <c r="Q10085">
        <v>12000</v>
      </c>
      <c r="U10085" t="e" cm="1">
        <f t="array" ref="U10085">-RA</f>
        <v>#NAME?</v>
      </c>
      <c r="AB10085">
        <v>73.459999999999994</v>
      </c>
      <c r="AC10085" t="s">
        <v>10137</v>
      </c>
    </row>
    <row r="10086" spans="1:29">
      <c r="A10086" s="1" t="s">
        <v>30</v>
      </c>
      <c r="B10086" s="2">
        <v>42903.035416666666</v>
      </c>
      <c r="C10086">
        <v>72</v>
      </c>
      <c r="D10086">
        <v>72</v>
      </c>
      <c r="E10086">
        <v>100</v>
      </c>
      <c r="F10086">
        <v>150</v>
      </c>
      <c r="G10086">
        <v>3</v>
      </c>
      <c r="I10086">
        <v>29.9</v>
      </c>
      <c r="J10086">
        <v>1012</v>
      </c>
      <c r="K10086">
        <v>10</v>
      </c>
      <c r="M10086" t="s">
        <v>34</v>
      </c>
      <c r="N10086" t="s">
        <v>32</v>
      </c>
      <c r="O10086" t="s">
        <v>32</v>
      </c>
      <c r="Q10086">
        <v>2500</v>
      </c>
      <c r="R10086">
        <v>3900</v>
      </c>
      <c r="S10086">
        <v>15000</v>
      </c>
      <c r="AB10086">
        <v>73.599999999999994</v>
      </c>
      <c r="AC10086" t="s">
        <v>10138</v>
      </c>
    </row>
    <row r="10087" spans="1:29">
      <c r="A10087" s="1" t="s">
        <v>30</v>
      </c>
      <c r="B10087" s="2">
        <v>42903.07708333333</v>
      </c>
      <c r="C10087">
        <v>72</v>
      </c>
      <c r="D10087">
        <v>71</v>
      </c>
      <c r="E10087">
        <v>96.99</v>
      </c>
      <c r="F10087">
        <v>0</v>
      </c>
      <c r="G10087">
        <v>0</v>
      </c>
      <c r="H10087">
        <v>0</v>
      </c>
      <c r="I10087">
        <v>29.91</v>
      </c>
      <c r="J10087">
        <v>1012.2</v>
      </c>
      <c r="K10087">
        <v>10</v>
      </c>
      <c r="M10087" t="s">
        <v>31</v>
      </c>
      <c r="N10087" t="s">
        <v>34</v>
      </c>
      <c r="O10087" t="s">
        <v>32</v>
      </c>
      <c r="P10087" t="s">
        <v>32</v>
      </c>
      <c r="Q10087">
        <v>400</v>
      </c>
      <c r="R10087">
        <v>2200</v>
      </c>
      <c r="S10087">
        <v>2700</v>
      </c>
      <c r="T10087">
        <v>21000</v>
      </c>
      <c r="AB10087">
        <v>73.459999999999994</v>
      </c>
      <c r="AC10087" t="s">
        <v>10139</v>
      </c>
    </row>
    <row r="10088" spans="1:29">
      <c r="A10088" s="1" t="s">
        <v>30</v>
      </c>
      <c r="B10088" s="2">
        <v>42903.118750000001</v>
      </c>
      <c r="C10088">
        <v>72</v>
      </c>
      <c r="D10088">
        <v>71</v>
      </c>
      <c r="E10088">
        <v>96.99</v>
      </c>
      <c r="F10088">
        <v>160</v>
      </c>
      <c r="G10088">
        <v>3</v>
      </c>
      <c r="H10088">
        <v>0</v>
      </c>
      <c r="I10088">
        <v>29.9</v>
      </c>
      <c r="J10088">
        <v>1011.9</v>
      </c>
      <c r="K10088">
        <v>10</v>
      </c>
      <c r="M10088" t="s">
        <v>31</v>
      </c>
      <c r="N10088" t="s">
        <v>34</v>
      </c>
      <c r="O10088" t="s">
        <v>32</v>
      </c>
      <c r="Q10088">
        <v>700</v>
      </c>
      <c r="R10088">
        <v>4200</v>
      </c>
      <c r="S10088">
        <v>23000</v>
      </c>
      <c r="AB10088">
        <v>73.459999999999994</v>
      </c>
      <c r="AC10088" t="s">
        <v>10140</v>
      </c>
    </row>
    <row r="10089" spans="1:29">
      <c r="A10089" s="1" t="s">
        <v>30</v>
      </c>
      <c r="B10089" s="2">
        <v>42903.160416666666</v>
      </c>
      <c r="C10089">
        <v>72</v>
      </c>
      <c r="D10089">
        <v>71</v>
      </c>
      <c r="E10089">
        <v>96.99</v>
      </c>
      <c r="F10089">
        <v>0</v>
      </c>
      <c r="G10089">
        <v>0</v>
      </c>
      <c r="H10089">
        <v>0</v>
      </c>
      <c r="I10089">
        <v>29.89</v>
      </c>
      <c r="J10089">
        <v>1011.6</v>
      </c>
      <c r="K10089">
        <v>10</v>
      </c>
      <c r="M10089" t="s">
        <v>31</v>
      </c>
      <c r="N10089" t="s">
        <v>31</v>
      </c>
      <c r="O10089" t="s">
        <v>34</v>
      </c>
      <c r="P10089" t="s">
        <v>32</v>
      </c>
      <c r="Q10089">
        <v>600</v>
      </c>
      <c r="R10089">
        <v>2800</v>
      </c>
      <c r="S10089">
        <v>3800</v>
      </c>
      <c r="T10089">
        <v>23000</v>
      </c>
      <c r="AB10089">
        <v>73.459999999999994</v>
      </c>
      <c r="AC10089" t="s">
        <v>10141</v>
      </c>
    </row>
    <row r="10090" spans="1:29">
      <c r="A10090" s="1" t="s">
        <v>30</v>
      </c>
      <c r="B10090" s="2">
        <v>42903.20208333333</v>
      </c>
      <c r="C10090">
        <v>73</v>
      </c>
      <c r="D10090">
        <v>72</v>
      </c>
      <c r="E10090">
        <v>96.68</v>
      </c>
      <c r="F10090">
        <v>160</v>
      </c>
      <c r="G10090">
        <v>4</v>
      </c>
      <c r="H10090">
        <v>0</v>
      </c>
      <c r="I10090">
        <v>29.88</v>
      </c>
      <c r="J10090">
        <v>1011.2</v>
      </c>
      <c r="K10090">
        <v>10</v>
      </c>
      <c r="M10090" t="s">
        <v>43</v>
      </c>
      <c r="Q10090">
        <v>600</v>
      </c>
      <c r="AB10090">
        <v>74.540000000000006</v>
      </c>
      <c r="AC10090" t="s">
        <v>10142</v>
      </c>
    </row>
    <row r="10091" spans="1:29">
      <c r="A10091" s="1" t="s">
        <v>30</v>
      </c>
      <c r="B10091" s="2">
        <v>42903.243750000001</v>
      </c>
      <c r="C10091">
        <v>73</v>
      </c>
      <c r="D10091">
        <v>72</v>
      </c>
      <c r="E10091">
        <v>96.68</v>
      </c>
      <c r="F10091">
        <v>190</v>
      </c>
      <c r="G10091">
        <v>6</v>
      </c>
      <c r="H10091">
        <v>0</v>
      </c>
      <c r="I10091">
        <v>29.89</v>
      </c>
      <c r="J10091">
        <v>1011.4</v>
      </c>
      <c r="K10091">
        <v>10</v>
      </c>
      <c r="M10091" t="s">
        <v>43</v>
      </c>
      <c r="Q10091">
        <v>600</v>
      </c>
      <c r="AB10091">
        <v>74.540000000000006</v>
      </c>
      <c r="AC10091" t="s">
        <v>10143</v>
      </c>
    </row>
    <row r="10092" spans="1:29">
      <c r="A10092" s="1" t="s">
        <v>30</v>
      </c>
      <c r="B10092" s="2">
        <v>42903.285416666666</v>
      </c>
      <c r="C10092">
        <v>74</v>
      </c>
      <c r="D10092">
        <v>72</v>
      </c>
      <c r="E10092">
        <v>93.79</v>
      </c>
      <c r="F10092">
        <v>200</v>
      </c>
      <c r="G10092">
        <v>4</v>
      </c>
      <c r="H10092">
        <v>0</v>
      </c>
      <c r="I10092">
        <v>29.91</v>
      </c>
      <c r="J10092">
        <v>1012.3</v>
      </c>
      <c r="K10092">
        <v>10</v>
      </c>
      <c r="M10092" t="s">
        <v>32</v>
      </c>
      <c r="N10092" t="s">
        <v>32</v>
      </c>
      <c r="Q10092">
        <v>800</v>
      </c>
      <c r="R10092">
        <v>20000</v>
      </c>
      <c r="AB10092">
        <v>75.400000000000006</v>
      </c>
      <c r="AC10092" t="s">
        <v>10144</v>
      </c>
    </row>
    <row r="10093" spans="1:29">
      <c r="A10093" s="1" t="s">
        <v>30</v>
      </c>
      <c r="B10093" s="2">
        <v>42903.32708333333</v>
      </c>
      <c r="C10093">
        <v>74</v>
      </c>
      <c r="D10093">
        <v>72</v>
      </c>
      <c r="E10093">
        <v>93.79</v>
      </c>
      <c r="F10093">
        <v>210</v>
      </c>
      <c r="G10093">
        <v>6</v>
      </c>
      <c r="H10093">
        <v>0</v>
      </c>
      <c r="I10093">
        <v>29.93</v>
      </c>
      <c r="J10093">
        <v>1013</v>
      </c>
      <c r="K10093">
        <v>10</v>
      </c>
      <c r="M10093" t="s">
        <v>43</v>
      </c>
      <c r="Q10093">
        <v>800</v>
      </c>
      <c r="AB10093">
        <v>75.400000000000006</v>
      </c>
      <c r="AC10093" t="s">
        <v>10145</v>
      </c>
    </row>
    <row r="10094" spans="1:29">
      <c r="A10094" s="1" t="s">
        <v>30</v>
      </c>
      <c r="B10094" s="2">
        <v>42903.368750000001</v>
      </c>
      <c r="C10094">
        <v>75</v>
      </c>
      <c r="D10094">
        <v>73</v>
      </c>
      <c r="E10094">
        <v>93.51</v>
      </c>
      <c r="F10094">
        <v>200</v>
      </c>
      <c r="G10094">
        <v>5</v>
      </c>
      <c r="H10094">
        <v>0</v>
      </c>
      <c r="I10094">
        <v>29.93</v>
      </c>
      <c r="J10094">
        <v>1013.1</v>
      </c>
      <c r="K10094">
        <v>10</v>
      </c>
      <c r="M10094" t="s">
        <v>43</v>
      </c>
      <c r="Q10094">
        <v>800</v>
      </c>
      <c r="AB10094">
        <v>76.59</v>
      </c>
      <c r="AC10094" t="s">
        <v>10146</v>
      </c>
    </row>
    <row r="10095" spans="1:29">
      <c r="A10095" s="1" t="s">
        <v>30</v>
      </c>
      <c r="B10095" s="2">
        <v>42903.410416666666</v>
      </c>
      <c r="C10095">
        <v>78</v>
      </c>
      <c r="D10095">
        <v>74</v>
      </c>
      <c r="E10095">
        <v>86.95</v>
      </c>
      <c r="F10095">
        <v>180</v>
      </c>
      <c r="G10095">
        <v>8</v>
      </c>
      <c r="H10095">
        <v>0</v>
      </c>
      <c r="I10095">
        <v>29.93</v>
      </c>
      <c r="J10095">
        <v>1012.9</v>
      </c>
      <c r="K10095">
        <v>10</v>
      </c>
      <c r="M10095" t="s">
        <v>32</v>
      </c>
      <c r="N10095" t="s">
        <v>32</v>
      </c>
      <c r="O10095" t="s">
        <v>32</v>
      </c>
      <c r="Q10095">
        <v>800</v>
      </c>
      <c r="R10095">
        <v>2000</v>
      </c>
      <c r="S10095">
        <v>5000</v>
      </c>
      <c r="AB10095">
        <v>80.66</v>
      </c>
      <c r="AC10095" t="s">
        <v>10147</v>
      </c>
    </row>
    <row r="10096" spans="1:29">
      <c r="A10096" s="1" t="s">
        <v>30</v>
      </c>
      <c r="B10096" s="2">
        <v>42903.45208333333</v>
      </c>
      <c r="C10096">
        <v>79</v>
      </c>
      <c r="D10096">
        <v>73</v>
      </c>
      <c r="E10096">
        <v>81.89</v>
      </c>
      <c r="F10096">
        <v>190</v>
      </c>
      <c r="G10096">
        <v>6</v>
      </c>
      <c r="H10096">
        <v>0</v>
      </c>
      <c r="I10096">
        <v>29.93</v>
      </c>
      <c r="J10096">
        <v>1013.1</v>
      </c>
      <c r="K10096">
        <v>10</v>
      </c>
      <c r="M10096" t="s">
        <v>32</v>
      </c>
      <c r="N10096" t="s">
        <v>32</v>
      </c>
      <c r="O10096" t="s">
        <v>32</v>
      </c>
      <c r="Q10096">
        <v>1300</v>
      </c>
      <c r="R10096">
        <v>2800</v>
      </c>
      <c r="S10096">
        <v>6000</v>
      </c>
      <c r="AB10096">
        <v>82.33</v>
      </c>
      <c r="AC10096" t="s">
        <v>10148</v>
      </c>
    </row>
    <row r="10097" spans="1:29">
      <c r="A10097" s="1" t="s">
        <v>30</v>
      </c>
      <c r="B10097" s="2">
        <v>42903.493750000001</v>
      </c>
      <c r="C10097">
        <v>80</v>
      </c>
      <c r="D10097">
        <v>75</v>
      </c>
      <c r="E10097">
        <v>84.47</v>
      </c>
      <c r="F10097">
        <v>190</v>
      </c>
      <c r="G10097">
        <v>4</v>
      </c>
      <c r="I10097">
        <v>29.93</v>
      </c>
      <c r="J10097">
        <v>1013.1</v>
      </c>
      <c r="K10097">
        <v>10</v>
      </c>
      <c r="M10097" t="s">
        <v>34</v>
      </c>
      <c r="N10097" t="s">
        <v>32</v>
      </c>
      <c r="O10097" t="s">
        <v>32</v>
      </c>
      <c r="Q10097">
        <v>1300</v>
      </c>
      <c r="R10097">
        <v>2100</v>
      </c>
      <c r="S10097">
        <v>7500</v>
      </c>
      <c r="AB10097">
        <v>85.09</v>
      </c>
      <c r="AC10097" t="s">
        <v>10149</v>
      </c>
    </row>
    <row r="10098" spans="1:29">
      <c r="A10098" s="1" t="s">
        <v>30</v>
      </c>
      <c r="B10098" s="2">
        <v>42903.535416666666</v>
      </c>
      <c r="C10098">
        <v>85</v>
      </c>
      <c r="D10098">
        <v>75</v>
      </c>
      <c r="E10098">
        <v>72.3</v>
      </c>
      <c r="F10098">
        <v>210</v>
      </c>
      <c r="G10098">
        <v>8</v>
      </c>
      <c r="H10098">
        <v>0</v>
      </c>
      <c r="I10098">
        <v>29.91</v>
      </c>
      <c r="J10098">
        <v>1012.3</v>
      </c>
      <c r="K10098">
        <v>10</v>
      </c>
      <c r="M10098" t="s">
        <v>31</v>
      </c>
      <c r="N10098" t="s">
        <v>32</v>
      </c>
      <c r="O10098" t="s">
        <v>32</v>
      </c>
      <c r="Q10098">
        <v>1800</v>
      </c>
      <c r="R10098">
        <v>2300</v>
      </c>
      <c r="S10098">
        <v>8000</v>
      </c>
      <c r="AB10098">
        <v>93.35</v>
      </c>
      <c r="AC10098" t="s">
        <v>10150</v>
      </c>
    </row>
    <row r="10099" spans="1:29">
      <c r="A10099" s="1" t="s">
        <v>30</v>
      </c>
      <c r="B10099" s="2">
        <v>42903.57708333333</v>
      </c>
      <c r="C10099">
        <v>81</v>
      </c>
      <c r="D10099">
        <v>74</v>
      </c>
      <c r="E10099">
        <v>79.06</v>
      </c>
      <c r="F10099">
        <v>280</v>
      </c>
      <c r="G10099">
        <v>9</v>
      </c>
      <c r="H10099">
        <v>0</v>
      </c>
      <c r="I10099">
        <v>29.89</v>
      </c>
      <c r="J10099">
        <v>1011.8</v>
      </c>
      <c r="K10099">
        <v>10</v>
      </c>
      <c r="M10099" t="s">
        <v>32</v>
      </c>
      <c r="N10099" t="s">
        <v>32</v>
      </c>
      <c r="Q10099">
        <v>2800</v>
      </c>
      <c r="R10099">
        <v>7500</v>
      </c>
      <c r="AB10099">
        <v>86.25</v>
      </c>
      <c r="AC10099" t="s">
        <v>10151</v>
      </c>
    </row>
    <row r="10100" spans="1:29">
      <c r="A10100" s="1" t="s">
        <v>30</v>
      </c>
      <c r="B10100" s="2">
        <v>42903.580555555556</v>
      </c>
      <c r="C10100">
        <v>77</v>
      </c>
      <c r="D10100">
        <v>72</v>
      </c>
      <c r="E10100">
        <v>84.58</v>
      </c>
      <c r="F10100">
        <v>280</v>
      </c>
      <c r="G10100">
        <v>12</v>
      </c>
      <c r="I10100">
        <v>29.89</v>
      </c>
      <c r="K10100">
        <v>10</v>
      </c>
      <c r="L10100">
        <v>18</v>
      </c>
      <c r="M10100" t="s">
        <v>32</v>
      </c>
      <c r="N10100" t="s">
        <v>32</v>
      </c>
      <c r="Q10100">
        <v>2800</v>
      </c>
      <c r="R10100">
        <v>7500</v>
      </c>
      <c r="U10100" t="e" cm="1">
        <f t="array" ref="U10100">-TSRA</f>
        <v>#NAME?</v>
      </c>
      <c r="AB10100">
        <v>78.38</v>
      </c>
      <c r="AC10100" t="s">
        <v>10152</v>
      </c>
    </row>
    <row r="10101" spans="1:29">
      <c r="A10101" s="1" t="s">
        <v>30</v>
      </c>
      <c r="B10101" s="2">
        <v>42903.59652777778</v>
      </c>
      <c r="C10101">
        <v>75</v>
      </c>
      <c r="D10101">
        <v>73</v>
      </c>
      <c r="E10101">
        <v>93.51</v>
      </c>
      <c r="F10101">
        <v>170</v>
      </c>
      <c r="G10101">
        <v>12</v>
      </c>
      <c r="H10101">
        <v>0.09</v>
      </c>
      <c r="I10101">
        <v>29.92</v>
      </c>
      <c r="K10101">
        <v>1.25</v>
      </c>
      <c r="M10101" t="s">
        <v>34</v>
      </c>
      <c r="N10101" t="s">
        <v>32</v>
      </c>
      <c r="O10101" t="s">
        <v>32</v>
      </c>
      <c r="Q10101">
        <v>2800</v>
      </c>
      <c r="R10101">
        <v>7000</v>
      </c>
      <c r="S10101">
        <v>10000</v>
      </c>
      <c r="U10101" t="e" cm="1">
        <f t="array" ref="U10101">-TSRA BR</f>
        <v>#NAME?</v>
      </c>
      <c r="AB10101">
        <v>76.59</v>
      </c>
      <c r="AC10101" t="s">
        <v>10153</v>
      </c>
    </row>
    <row r="10102" spans="1:29">
      <c r="A10102" s="1" t="s">
        <v>30</v>
      </c>
      <c r="B10102" s="2">
        <v>42903.612500000003</v>
      </c>
      <c r="C10102">
        <v>75</v>
      </c>
      <c r="D10102">
        <v>72</v>
      </c>
      <c r="E10102">
        <v>90.4</v>
      </c>
      <c r="F10102">
        <v>180</v>
      </c>
      <c r="G10102">
        <v>8</v>
      </c>
      <c r="H10102">
        <v>0.2</v>
      </c>
      <c r="I10102">
        <v>29.91</v>
      </c>
      <c r="K10102">
        <v>7</v>
      </c>
      <c r="M10102" t="s">
        <v>34</v>
      </c>
      <c r="N10102" t="s">
        <v>32</v>
      </c>
      <c r="O10102" t="s">
        <v>32</v>
      </c>
      <c r="Q10102">
        <v>4500</v>
      </c>
      <c r="R10102">
        <v>9500</v>
      </c>
      <c r="S10102">
        <v>11000</v>
      </c>
      <c r="U10102" t="e" cm="1">
        <f t="array" ref="U10102">-TSRA BR</f>
        <v>#NAME?</v>
      </c>
      <c r="AB10102">
        <v>76.45</v>
      </c>
      <c r="AC10102" t="s">
        <v>10154</v>
      </c>
    </row>
    <row r="10103" spans="1:29">
      <c r="A10103" s="1" t="s">
        <v>30</v>
      </c>
      <c r="B10103" s="2">
        <v>42903.618750000001</v>
      </c>
      <c r="C10103">
        <v>74</v>
      </c>
      <c r="D10103">
        <v>72</v>
      </c>
      <c r="E10103">
        <v>93.79</v>
      </c>
      <c r="F10103">
        <v>170</v>
      </c>
      <c r="G10103">
        <v>8</v>
      </c>
      <c r="H10103">
        <v>0.21</v>
      </c>
      <c r="I10103">
        <v>29.9</v>
      </c>
      <c r="J10103">
        <v>1012.1</v>
      </c>
      <c r="K10103">
        <v>7</v>
      </c>
      <c r="M10103" t="s">
        <v>34</v>
      </c>
      <c r="N10103" t="s">
        <v>32</v>
      </c>
      <c r="O10103" t="s">
        <v>32</v>
      </c>
      <c r="Q10103">
        <v>4700</v>
      </c>
      <c r="R10103">
        <v>9500</v>
      </c>
      <c r="S10103">
        <v>12000</v>
      </c>
      <c r="U10103" t="e" cm="1">
        <f t="array" ref="U10103">-TSRA</f>
        <v>#NAME?</v>
      </c>
      <c r="AB10103">
        <v>75.400000000000006</v>
      </c>
      <c r="AC10103" t="s">
        <v>10155</v>
      </c>
    </row>
    <row r="10104" spans="1:29">
      <c r="A10104" s="1" t="s">
        <v>30</v>
      </c>
      <c r="B10104" s="2">
        <v>42903.634027777778</v>
      </c>
      <c r="C10104">
        <v>74</v>
      </c>
      <c r="D10104">
        <v>72</v>
      </c>
      <c r="E10104">
        <v>93.79</v>
      </c>
      <c r="F10104">
        <v>150</v>
      </c>
      <c r="G10104">
        <v>8</v>
      </c>
      <c r="I10104">
        <v>29.92</v>
      </c>
      <c r="K10104">
        <v>10</v>
      </c>
      <c r="M10104" t="s">
        <v>34</v>
      </c>
      <c r="N10104" t="s">
        <v>32</v>
      </c>
      <c r="O10104" t="s">
        <v>32</v>
      </c>
      <c r="Q10104">
        <v>4800</v>
      </c>
      <c r="R10104">
        <v>9000</v>
      </c>
      <c r="S10104">
        <v>11000</v>
      </c>
      <c r="AB10104">
        <v>75.400000000000006</v>
      </c>
      <c r="AC10104" t="s">
        <v>10156</v>
      </c>
    </row>
    <row r="10105" spans="1:29">
      <c r="A10105" s="1" t="s">
        <v>30</v>
      </c>
      <c r="B10105" s="2">
        <v>42903.660416666666</v>
      </c>
      <c r="C10105">
        <v>76</v>
      </c>
      <c r="D10105">
        <v>73</v>
      </c>
      <c r="E10105">
        <v>90.74</v>
      </c>
      <c r="G10105">
        <v>3</v>
      </c>
      <c r="I10105">
        <v>29.89</v>
      </c>
      <c r="J10105">
        <v>1011.8</v>
      </c>
      <c r="K10105">
        <v>10</v>
      </c>
      <c r="M10105" t="s">
        <v>34</v>
      </c>
      <c r="N10105" t="s">
        <v>32</v>
      </c>
      <c r="O10105" t="s">
        <v>32</v>
      </c>
      <c r="Q10105">
        <v>4000</v>
      </c>
      <c r="R10105">
        <v>9500</v>
      </c>
      <c r="S10105">
        <v>11000</v>
      </c>
      <c r="AB10105">
        <v>77.45</v>
      </c>
      <c r="AC10105" t="s">
        <v>10157</v>
      </c>
    </row>
    <row r="10106" spans="1:29">
      <c r="A10106" s="1" t="s">
        <v>30</v>
      </c>
      <c r="B10106" s="2">
        <v>42903.70208333333</v>
      </c>
      <c r="C10106">
        <v>82</v>
      </c>
      <c r="D10106">
        <v>75</v>
      </c>
      <c r="E10106">
        <v>79.400000000000006</v>
      </c>
      <c r="F10106">
        <v>130</v>
      </c>
      <c r="G10106">
        <v>6</v>
      </c>
      <c r="H10106">
        <v>0</v>
      </c>
      <c r="I10106">
        <v>29.89</v>
      </c>
      <c r="J10106">
        <v>1011.6</v>
      </c>
      <c r="K10106">
        <v>10</v>
      </c>
      <c r="M10106" t="s">
        <v>34</v>
      </c>
      <c r="N10106" t="s">
        <v>32</v>
      </c>
      <c r="O10106" t="s">
        <v>32</v>
      </c>
      <c r="Q10106">
        <v>9000</v>
      </c>
      <c r="R10106">
        <v>10000</v>
      </c>
      <c r="S10106">
        <v>14000</v>
      </c>
      <c r="AB10106">
        <v>88.64</v>
      </c>
      <c r="AC10106" t="s">
        <v>10158</v>
      </c>
    </row>
    <row r="10107" spans="1:29">
      <c r="A10107" s="1" t="s">
        <v>30</v>
      </c>
      <c r="B10107" s="2">
        <v>42903.743750000001</v>
      </c>
      <c r="C10107">
        <v>81</v>
      </c>
      <c r="D10107">
        <v>73</v>
      </c>
      <c r="E10107">
        <v>76.7</v>
      </c>
      <c r="F10107">
        <v>150</v>
      </c>
      <c r="G10107">
        <v>7</v>
      </c>
      <c r="H10107">
        <v>0</v>
      </c>
      <c r="I10107">
        <v>29.89</v>
      </c>
      <c r="J10107">
        <v>1011.8</v>
      </c>
      <c r="K10107">
        <v>10</v>
      </c>
      <c r="M10107" t="s">
        <v>32</v>
      </c>
      <c r="N10107" t="s">
        <v>32</v>
      </c>
      <c r="Q10107">
        <v>9500</v>
      </c>
      <c r="R10107">
        <v>11000</v>
      </c>
      <c r="AB10107">
        <v>85.81</v>
      </c>
      <c r="AC10107" t="s">
        <v>10159</v>
      </c>
    </row>
    <row r="10108" spans="1:29">
      <c r="A10108" s="1" t="s">
        <v>30</v>
      </c>
      <c r="B10108" s="2">
        <v>42903.785416666666</v>
      </c>
      <c r="C10108">
        <v>81</v>
      </c>
      <c r="D10108">
        <v>73</v>
      </c>
      <c r="E10108">
        <v>76.7</v>
      </c>
      <c r="F10108">
        <v>150</v>
      </c>
      <c r="G10108">
        <v>4</v>
      </c>
      <c r="H10108">
        <v>0</v>
      </c>
      <c r="I10108">
        <v>29.89</v>
      </c>
      <c r="J10108">
        <v>1011.6</v>
      </c>
      <c r="K10108">
        <v>10</v>
      </c>
      <c r="M10108" t="s">
        <v>34</v>
      </c>
      <c r="N10108" t="s">
        <v>32</v>
      </c>
      <c r="O10108" t="s">
        <v>43</v>
      </c>
      <c r="Q10108">
        <v>7500</v>
      </c>
      <c r="R10108">
        <v>14000</v>
      </c>
      <c r="S10108">
        <v>25000</v>
      </c>
      <c r="AB10108">
        <v>85.81</v>
      </c>
      <c r="AC10108" t="s">
        <v>10160</v>
      </c>
    </row>
    <row r="10109" spans="1:29">
      <c r="A10109" s="1" t="s">
        <v>30</v>
      </c>
      <c r="B10109" s="2">
        <v>42903.82708333333</v>
      </c>
      <c r="C10109">
        <v>80</v>
      </c>
      <c r="D10109">
        <v>73</v>
      </c>
      <c r="E10109">
        <v>78.989999999999995</v>
      </c>
      <c r="F10109">
        <v>160</v>
      </c>
      <c r="G10109">
        <v>3</v>
      </c>
      <c r="H10109">
        <v>0</v>
      </c>
      <c r="I10109">
        <v>29.9</v>
      </c>
      <c r="J10109">
        <v>1012</v>
      </c>
      <c r="K10109">
        <v>10</v>
      </c>
      <c r="M10109" t="s">
        <v>31</v>
      </c>
      <c r="N10109" t="s">
        <v>32</v>
      </c>
      <c r="O10109" t="s">
        <v>32</v>
      </c>
      <c r="Q10109">
        <v>5000</v>
      </c>
      <c r="R10109">
        <v>11000</v>
      </c>
      <c r="S10109">
        <v>25000</v>
      </c>
      <c r="AB10109">
        <v>84.3</v>
      </c>
      <c r="AC10109" t="s">
        <v>10161</v>
      </c>
    </row>
    <row r="10110" spans="1:29">
      <c r="A10110" s="1" t="s">
        <v>30</v>
      </c>
      <c r="B10110" s="2">
        <v>42903.868750000001</v>
      </c>
      <c r="C10110">
        <v>78</v>
      </c>
      <c r="D10110">
        <v>73</v>
      </c>
      <c r="E10110">
        <v>84.36</v>
      </c>
      <c r="F10110">
        <v>170</v>
      </c>
      <c r="G10110">
        <v>5</v>
      </c>
      <c r="H10110">
        <v>0</v>
      </c>
      <c r="I10110">
        <v>29.92</v>
      </c>
      <c r="J10110">
        <v>1012.6</v>
      </c>
      <c r="K10110">
        <v>10</v>
      </c>
      <c r="M10110" t="s">
        <v>31</v>
      </c>
      <c r="N10110" t="s">
        <v>34</v>
      </c>
      <c r="O10110" t="s">
        <v>32</v>
      </c>
      <c r="Q10110">
        <v>5000</v>
      </c>
      <c r="R10110">
        <v>12000</v>
      </c>
      <c r="S10110">
        <v>25000</v>
      </c>
      <c r="AB10110">
        <v>80.599999999999994</v>
      </c>
      <c r="AC10110" t="s">
        <v>10162</v>
      </c>
    </row>
    <row r="10111" spans="1:29">
      <c r="A10111" s="1" t="s">
        <v>30</v>
      </c>
      <c r="B10111" s="2">
        <v>42903.910416666666</v>
      </c>
      <c r="C10111">
        <v>77</v>
      </c>
      <c r="D10111">
        <v>73</v>
      </c>
      <c r="E10111">
        <v>87.48</v>
      </c>
      <c r="F10111">
        <v>200</v>
      </c>
      <c r="G10111">
        <v>7</v>
      </c>
      <c r="H10111">
        <v>0</v>
      </c>
      <c r="I10111">
        <v>29.94</v>
      </c>
      <c r="J10111">
        <v>1013.2</v>
      </c>
      <c r="K10111">
        <v>10</v>
      </c>
      <c r="M10111" t="s">
        <v>34</v>
      </c>
      <c r="N10111" t="s">
        <v>32</v>
      </c>
      <c r="O10111" t="s">
        <v>32</v>
      </c>
      <c r="Q10111">
        <v>5500</v>
      </c>
      <c r="R10111">
        <v>12000</v>
      </c>
      <c r="S10111">
        <v>25000</v>
      </c>
      <c r="AB10111">
        <v>78.510000000000005</v>
      </c>
      <c r="AC10111" t="s">
        <v>10163</v>
      </c>
    </row>
    <row r="10112" spans="1:29">
      <c r="A10112" s="1" t="s">
        <v>30</v>
      </c>
      <c r="B10112" s="2">
        <v>42903.95208333333</v>
      </c>
      <c r="C10112">
        <v>76</v>
      </c>
      <c r="D10112">
        <v>72</v>
      </c>
      <c r="E10112">
        <v>87.73</v>
      </c>
      <c r="F10112">
        <v>180</v>
      </c>
      <c r="G10112">
        <v>5</v>
      </c>
      <c r="H10112">
        <v>0</v>
      </c>
      <c r="I10112">
        <v>29.93</v>
      </c>
      <c r="J10112">
        <v>1013.1</v>
      </c>
      <c r="K10112">
        <v>10</v>
      </c>
      <c r="M10112" t="s">
        <v>31</v>
      </c>
      <c r="N10112" t="s">
        <v>32</v>
      </c>
      <c r="O10112" t="s">
        <v>32</v>
      </c>
      <c r="Q10112">
        <v>5500</v>
      </c>
      <c r="R10112">
        <v>17000</v>
      </c>
      <c r="S10112">
        <v>20000</v>
      </c>
      <c r="AB10112">
        <v>77.31</v>
      </c>
      <c r="AC10112" t="s">
        <v>10164</v>
      </c>
    </row>
    <row r="10113" spans="1:29">
      <c r="A10113" s="1" t="s">
        <v>30</v>
      </c>
      <c r="B10113" s="2">
        <v>42903.993750000001</v>
      </c>
      <c r="C10113">
        <v>75</v>
      </c>
      <c r="D10113">
        <v>72</v>
      </c>
      <c r="E10113">
        <v>90.4</v>
      </c>
      <c r="F10113">
        <v>200</v>
      </c>
      <c r="G10113">
        <v>5</v>
      </c>
      <c r="H10113">
        <v>0</v>
      </c>
      <c r="I10113">
        <v>29.93</v>
      </c>
      <c r="J10113">
        <v>1013</v>
      </c>
      <c r="K10113">
        <v>10</v>
      </c>
      <c r="M10113" t="s">
        <v>31</v>
      </c>
      <c r="N10113" t="s">
        <v>32</v>
      </c>
      <c r="Q10113">
        <v>6000</v>
      </c>
      <c r="R10113">
        <v>25000</v>
      </c>
      <c r="AB10113">
        <v>76.45</v>
      </c>
      <c r="AC10113" t="s">
        <v>10165</v>
      </c>
    </row>
    <row r="10114" spans="1:29">
      <c r="A10114" s="1" t="s">
        <v>30</v>
      </c>
      <c r="B10114" s="2">
        <v>42904.035416666666</v>
      </c>
      <c r="C10114">
        <v>75</v>
      </c>
      <c r="D10114">
        <v>72</v>
      </c>
      <c r="E10114">
        <v>90.4</v>
      </c>
      <c r="F10114">
        <v>170</v>
      </c>
      <c r="G10114">
        <v>3</v>
      </c>
      <c r="H10114">
        <v>0</v>
      </c>
      <c r="I10114">
        <v>29.92</v>
      </c>
      <c r="J10114">
        <v>1012.6</v>
      </c>
      <c r="K10114">
        <v>10</v>
      </c>
      <c r="M10114" t="s">
        <v>31</v>
      </c>
      <c r="N10114" t="s">
        <v>34</v>
      </c>
      <c r="Q10114">
        <v>9000</v>
      </c>
      <c r="R10114">
        <v>25000</v>
      </c>
      <c r="AB10114">
        <v>76.45</v>
      </c>
      <c r="AC10114" t="s">
        <v>10166</v>
      </c>
    </row>
    <row r="10115" spans="1:29">
      <c r="A10115" s="1" t="s">
        <v>30</v>
      </c>
      <c r="B10115" s="2">
        <v>42904.07708333333</v>
      </c>
      <c r="C10115">
        <v>74</v>
      </c>
      <c r="D10115">
        <v>72</v>
      </c>
      <c r="E10115">
        <v>93.79</v>
      </c>
      <c r="F10115">
        <v>180</v>
      </c>
      <c r="G10115">
        <v>4</v>
      </c>
      <c r="H10115">
        <v>0</v>
      </c>
      <c r="I10115">
        <v>29.92</v>
      </c>
      <c r="J10115">
        <v>1012.6</v>
      </c>
      <c r="K10115">
        <v>10</v>
      </c>
      <c r="M10115" t="s">
        <v>31</v>
      </c>
      <c r="N10115" t="s">
        <v>34</v>
      </c>
      <c r="Q10115">
        <v>9000</v>
      </c>
      <c r="R10115">
        <v>25000</v>
      </c>
      <c r="AB10115">
        <v>75.400000000000006</v>
      </c>
      <c r="AC10115" t="s">
        <v>10167</v>
      </c>
    </row>
    <row r="10116" spans="1:29">
      <c r="A10116" s="1" t="s">
        <v>30</v>
      </c>
      <c r="B10116" s="2">
        <v>42904.118750000001</v>
      </c>
      <c r="C10116">
        <v>75</v>
      </c>
      <c r="D10116">
        <v>73</v>
      </c>
      <c r="E10116">
        <v>93.51</v>
      </c>
      <c r="F10116">
        <v>200</v>
      </c>
      <c r="G10116">
        <v>6</v>
      </c>
      <c r="H10116">
        <v>0</v>
      </c>
      <c r="I10116">
        <v>29.91</v>
      </c>
      <c r="J10116">
        <v>1012.4</v>
      </c>
      <c r="K10116">
        <v>10</v>
      </c>
      <c r="M10116" t="s">
        <v>34</v>
      </c>
      <c r="N10116" t="s">
        <v>34</v>
      </c>
      <c r="Q10116">
        <v>2000</v>
      </c>
      <c r="R10116">
        <v>25000</v>
      </c>
      <c r="AB10116">
        <v>76.59</v>
      </c>
      <c r="AC10116" t="s">
        <v>10168</v>
      </c>
    </row>
    <row r="10117" spans="1:29">
      <c r="A10117" s="1" t="s">
        <v>30</v>
      </c>
      <c r="B10117" s="2">
        <v>42904.160416666666</v>
      </c>
      <c r="C10117">
        <v>75</v>
      </c>
      <c r="D10117">
        <v>73</v>
      </c>
      <c r="E10117">
        <v>93.51</v>
      </c>
      <c r="F10117">
        <v>220</v>
      </c>
      <c r="G10117">
        <v>7</v>
      </c>
      <c r="H10117">
        <v>0</v>
      </c>
      <c r="I10117">
        <v>29.91</v>
      </c>
      <c r="J10117">
        <v>1012.4</v>
      </c>
      <c r="K10117">
        <v>10</v>
      </c>
      <c r="M10117" t="s">
        <v>32</v>
      </c>
      <c r="Q10117">
        <v>800</v>
      </c>
      <c r="AB10117">
        <v>76.59</v>
      </c>
      <c r="AC10117" t="s">
        <v>10169</v>
      </c>
    </row>
    <row r="10118" spans="1:29">
      <c r="A10118" s="1" t="s">
        <v>30</v>
      </c>
      <c r="B10118" s="2">
        <v>42904.20208333333</v>
      </c>
      <c r="C10118">
        <v>75</v>
      </c>
      <c r="D10118">
        <v>73</v>
      </c>
      <c r="E10118">
        <v>93.51</v>
      </c>
      <c r="F10118">
        <v>220</v>
      </c>
      <c r="G10118">
        <v>6</v>
      </c>
      <c r="H10118">
        <v>0</v>
      </c>
      <c r="I10118">
        <v>29.92</v>
      </c>
      <c r="J10118">
        <v>1012.5</v>
      </c>
      <c r="K10118">
        <v>10</v>
      </c>
      <c r="M10118" t="s">
        <v>43</v>
      </c>
      <c r="Q10118">
        <v>800</v>
      </c>
      <c r="AB10118">
        <v>76.59</v>
      </c>
      <c r="AC10118" t="s">
        <v>10170</v>
      </c>
    </row>
    <row r="10119" spans="1:29">
      <c r="A10119" s="1" t="s">
        <v>30</v>
      </c>
      <c r="B10119" s="2">
        <v>42904.243750000001</v>
      </c>
      <c r="C10119">
        <v>75</v>
      </c>
      <c r="D10119">
        <v>73</v>
      </c>
      <c r="E10119">
        <v>93.51</v>
      </c>
      <c r="F10119">
        <v>210</v>
      </c>
      <c r="G10119">
        <v>7</v>
      </c>
      <c r="H10119">
        <v>0</v>
      </c>
      <c r="I10119">
        <v>29.95</v>
      </c>
      <c r="J10119">
        <v>1013.6</v>
      </c>
      <c r="K10119">
        <v>10</v>
      </c>
      <c r="M10119" t="s">
        <v>43</v>
      </c>
      <c r="Q10119">
        <v>800</v>
      </c>
      <c r="AB10119">
        <v>76.59</v>
      </c>
      <c r="AC10119" t="s">
        <v>10171</v>
      </c>
    </row>
    <row r="10120" spans="1:29">
      <c r="A10120" s="1" t="s">
        <v>30</v>
      </c>
      <c r="B10120" s="2">
        <v>42904.259722222225</v>
      </c>
      <c r="C10120">
        <v>75</v>
      </c>
      <c r="D10120">
        <v>73</v>
      </c>
      <c r="E10120">
        <v>93.51</v>
      </c>
      <c r="F10120">
        <v>220</v>
      </c>
      <c r="G10120">
        <v>7</v>
      </c>
      <c r="H10120">
        <v>0</v>
      </c>
      <c r="I10120">
        <v>29.96</v>
      </c>
      <c r="K10120">
        <v>10</v>
      </c>
      <c r="M10120" t="s">
        <v>43</v>
      </c>
      <c r="Q10120">
        <v>1300</v>
      </c>
      <c r="AB10120">
        <v>76.59</v>
      </c>
      <c r="AC10120" t="s">
        <v>10172</v>
      </c>
    </row>
    <row r="10121" spans="1:29">
      <c r="A10121" s="1" t="s">
        <v>30</v>
      </c>
      <c r="B10121" s="2">
        <v>42904.285416666666</v>
      </c>
      <c r="C10121">
        <v>75</v>
      </c>
      <c r="D10121">
        <v>73</v>
      </c>
      <c r="E10121">
        <v>93.51</v>
      </c>
      <c r="F10121">
        <v>220</v>
      </c>
      <c r="G10121">
        <v>6</v>
      </c>
      <c r="H10121">
        <v>0</v>
      </c>
      <c r="I10121">
        <v>29.96</v>
      </c>
      <c r="J10121">
        <v>1014.2</v>
      </c>
      <c r="K10121">
        <v>10</v>
      </c>
      <c r="M10121" t="s">
        <v>43</v>
      </c>
      <c r="Q10121">
        <v>1300</v>
      </c>
      <c r="AB10121">
        <v>76.59</v>
      </c>
      <c r="AC10121" t="s">
        <v>10173</v>
      </c>
    </row>
    <row r="10122" spans="1:29">
      <c r="A10122" s="1" t="s">
        <v>30</v>
      </c>
      <c r="B10122" s="2">
        <v>42904.32708333333</v>
      </c>
      <c r="C10122">
        <v>76</v>
      </c>
      <c r="D10122">
        <v>73</v>
      </c>
      <c r="E10122">
        <v>90.74</v>
      </c>
      <c r="F10122">
        <v>230</v>
      </c>
      <c r="G10122">
        <v>8</v>
      </c>
      <c r="H10122">
        <v>0</v>
      </c>
      <c r="I10122">
        <v>29.98</v>
      </c>
      <c r="J10122">
        <v>1014.8</v>
      </c>
      <c r="K10122">
        <v>10</v>
      </c>
      <c r="M10122" t="s">
        <v>32</v>
      </c>
      <c r="N10122" t="s">
        <v>43</v>
      </c>
      <c r="Q10122">
        <v>1100</v>
      </c>
      <c r="R10122">
        <v>1700</v>
      </c>
      <c r="AB10122">
        <v>77.45</v>
      </c>
      <c r="AC10122" t="s">
        <v>10174</v>
      </c>
    </row>
    <row r="10123" spans="1:29">
      <c r="A10123" s="1" t="s">
        <v>30</v>
      </c>
      <c r="B10123" s="2">
        <v>42904.368750000001</v>
      </c>
      <c r="C10123">
        <v>77</v>
      </c>
      <c r="D10123">
        <v>73</v>
      </c>
      <c r="E10123">
        <v>87.48</v>
      </c>
      <c r="F10123">
        <v>230</v>
      </c>
      <c r="G10123">
        <v>9</v>
      </c>
      <c r="H10123">
        <v>0</v>
      </c>
      <c r="I10123">
        <v>29.99</v>
      </c>
      <c r="J10123">
        <v>1015</v>
      </c>
      <c r="K10123">
        <v>10</v>
      </c>
      <c r="M10123" t="s">
        <v>32</v>
      </c>
      <c r="N10123" t="s">
        <v>43</v>
      </c>
      <c r="Q10123">
        <v>1300</v>
      </c>
      <c r="R10123">
        <v>2100</v>
      </c>
      <c r="AB10123">
        <v>78.510000000000005</v>
      </c>
      <c r="AC10123" t="s">
        <v>10175</v>
      </c>
    </row>
    <row r="10124" spans="1:29">
      <c r="A10124" s="1" t="s">
        <v>30</v>
      </c>
      <c r="B10124" s="2">
        <v>42904.410416666666</v>
      </c>
      <c r="C10124">
        <v>78</v>
      </c>
      <c r="D10124">
        <v>73</v>
      </c>
      <c r="E10124">
        <v>84.36</v>
      </c>
      <c r="F10124">
        <v>230</v>
      </c>
      <c r="G10124">
        <v>11</v>
      </c>
      <c r="H10124">
        <v>0</v>
      </c>
      <c r="I10124">
        <v>29.98</v>
      </c>
      <c r="J10124">
        <v>1014.8</v>
      </c>
      <c r="K10124">
        <v>10</v>
      </c>
      <c r="M10124" t="s">
        <v>32</v>
      </c>
      <c r="N10124" t="s">
        <v>43</v>
      </c>
      <c r="Q10124">
        <v>1400</v>
      </c>
      <c r="R10124">
        <v>2000</v>
      </c>
      <c r="AB10124">
        <v>80.599999999999994</v>
      </c>
      <c r="AC10124" t="s">
        <v>10176</v>
      </c>
    </row>
    <row r="10125" spans="1:29">
      <c r="A10125" s="1" t="s">
        <v>30</v>
      </c>
      <c r="B10125" s="2">
        <v>42904.45208333333</v>
      </c>
      <c r="C10125">
        <v>81</v>
      </c>
      <c r="D10125">
        <v>73</v>
      </c>
      <c r="E10125">
        <v>76.7</v>
      </c>
      <c r="F10125">
        <v>220</v>
      </c>
      <c r="G10125">
        <v>8</v>
      </c>
      <c r="H10125">
        <v>0</v>
      </c>
      <c r="I10125">
        <v>29.98</v>
      </c>
      <c r="J10125">
        <v>1014.7</v>
      </c>
      <c r="K10125">
        <v>10</v>
      </c>
      <c r="M10125" t="s">
        <v>43</v>
      </c>
      <c r="Q10125">
        <v>1900</v>
      </c>
      <c r="AB10125">
        <v>85.81</v>
      </c>
      <c r="AC10125" t="s">
        <v>10177</v>
      </c>
    </row>
    <row r="10126" spans="1:29">
      <c r="A10126" s="1" t="s">
        <v>30</v>
      </c>
      <c r="B10126" s="2">
        <v>42904.493750000001</v>
      </c>
      <c r="C10126">
        <v>83</v>
      </c>
      <c r="D10126">
        <v>73</v>
      </c>
      <c r="E10126">
        <v>72.11</v>
      </c>
      <c r="F10126">
        <v>190</v>
      </c>
      <c r="G10126">
        <v>7</v>
      </c>
      <c r="H10126">
        <v>0</v>
      </c>
      <c r="I10126">
        <v>29.98</v>
      </c>
      <c r="J10126">
        <v>1014.6</v>
      </c>
      <c r="K10126">
        <v>10</v>
      </c>
      <c r="M10126" t="s">
        <v>32</v>
      </c>
      <c r="N10126" t="s">
        <v>32</v>
      </c>
      <c r="Q10126">
        <v>2000</v>
      </c>
      <c r="R10126">
        <v>11000</v>
      </c>
      <c r="AB10126">
        <v>88.75</v>
      </c>
      <c r="AC10126" t="s">
        <v>10178</v>
      </c>
    </row>
    <row r="10127" spans="1:29">
      <c r="A10127" s="1" t="s">
        <v>30</v>
      </c>
      <c r="B10127" s="2">
        <v>42904.535416666666</v>
      </c>
      <c r="C10127">
        <v>86</v>
      </c>
      <c r="D10127">
        <v>74</v>
      </c>
      <c r="E10127">
        <v>67.27</v>
      </c>
      <c r="F10127">
        <v>220</v>
      </c>
      <c r="G10127">
        <v>8</v>
      </c>
      <c r="H10127">
        <v>0</v>
      </c>
      <c r="I10127">
        <v>29.97</v>
      </c>
      <c r="J10127">
        <v>1014.2</v>
      </c>
      <c r="K10127">
        <v>10</v>
      </c>
      <c r="M10127" t="s">
        <v>32</v>
      </c>
      <c r="N10127" t="s">
        <v>32</v>
      </c>
      <c r="Q10127">
        <v>2500</v>
      </c>
      <c r="R10127">
        <v>12000</v>
      </c>
      <c r="AB10127">
        <v>93.91</v>
      </c>
      <c r="AC10127" t="s">
        <v>10179</v>
      </c>
    </row>
    <row r="10128" spans="1:29">
      <c r="A10128" s="1" t="s">
        <v>30</v>
      </c>
      <c r="B10128" s="2">
        <v>42904.57708333333</v>
      </c>
      <c r="C10128">
        <v>87</v>
      </c>
      <c r="D10128">
        <v>74</v>
      </c>
      <c r="E10128">
        <v>64.95</v>
      </c>
      <c r="F10128">
        <v>220</v>
      </c>
      <c r="G10128">
        <v>8</v>
      </c>
      <c r="H10128">
        <v>0</v>
      </c>
      <c r="I10128">
        <v>29.96</v>
      </c>
      <c r="J10128">
        <v>1013.9</v>
      </c>
      <c r="K10128">
        <v>10</v>
      </c>
      <c r="M10128" t="s">
        <v>32</v>
      </c>
      <c r="Q10128">
        <v>3100</v>
      </c>
      <c r="AB10128">
        <v>95.42</v>
      </c>
      <c r="AC10128" t="s">
        <v>10180</v>
      </c>
    </row>
    <row r="10129" spans="1:29">
      <c r="A10129" s="1" t="s">
        <v>30</v>
      </c>
      <c r="B10129" s="2">
        <v>42904.618750000001</v>
      </c>
      <c r="C10129">
        <v>90</v>
      </c>
      <c r="D10129">
        <v>74</v>
      </c>
      <c r="E10129">
        <v>59.26</v>
      </c>
      <c r="F10129">
        <v>220</v>
      </c>
      <c r="G10129">
        <v>10</v>
      </c>
      <c r="H10129">
        <v>0</v>
      </c>
      <c r="I10129">
        <v>29.93</v>
      </c>
      <c r="J10129">
        <v>1013.1</v>
      </c>
      <c r="K10129">
        <v>10</v>
      </c>
      <c r="M10129" t="s">
        <v>32</v>
      </c>
      <c r="Q10129">
        <v>3500</v>
      </c>
      <c r="AB10129">
        <v>99.26</v>
      </c>
      <c r="AC10129" t="s">
        <v>10181</v>
      </c>
    </row>
    <row r="10130" spans="1:29">
      <c r="A10130" s="1" t="s">
        <v>30</v>
      </c>
      <c r="B10130" s="2">
        <v>42904.660416666666</v>
      </c>
      <c r="C10130">
        <v>90</v>
      </c>
      <c r="D10130">
        <v>72</v>
      </c>
      <c r="E10130">
        <v>55.58</v>
      </c>
      <c r="F10130">
        <v>200</v>
      </c>
      <c r="G10130">
        <v>10</v>
      </c>
      <c r="H10130">
        <v>0</v>
      </c>
      <c r="I10130">
        <v>29.92</v>
      </c>
      <c r="J10130">
        <v>1012.5</v>
      </c>
      <c r="K10130">
        <v>10</v>
      </c>
      <c r="M10130" t="s">
        <v>34</v>
      </c>
      <c r="N10130" t="s">
        <v>32</v>
      </c>
      <c r="O10130" t="s">
        <v>32</v>
      </c>
      <c r="Q10130">
        <v>4000</v>
      </c>
      <c r="R10130">
        <v>8000</v>
      </c>
      <c r="S10130">
        <v>10000</v>
      </c>
      <c r="AB10130">
        <v>97.29</v>
      </c>
      <c r="AC10130" t="s">
        <v>10182</v>
      </c>
    </row>
    <row r="10131" spans="1:29">
      <c r="A10131" s="1" t="s">
        <v>30</v>
      </c>
      <c r="B10131" s="2">
        <v>42904.698611111111</v>
      </c>
      <c r="C10131">
        <v>87.8</v>
      </c>
      <c r="D10131">
        <v>71.599999999999994</v>
      </c>
      <c r="E10131">
        <v>58.78</v>
      </c>
      <c r="F10131">
        <v>190</v>
      </c>
      <c r="G10131">
        <v>9</v>
      </c>
      <c r="H10131">
        <v>0</v>
      </c>
      <c r="I10131">
        <v>29.91</v>
      </c>
      <c r="K10131">
        <v>10</v>
      </c>
      <c r="M10131" t="s">
        <v>32</v>
      </c>
      <c r="N10131" t="s">
        <v>32</v>
      </c>
      <c r="O10131" t="s">
        <v>32</v>
      </c>
      <c r="Q10131">
        <v>4000</v>
      </c>
      <c r="R10131">
        <v>6000</v>
      </c>
      <c r="S10131">
        <v>10000</v>
      </c>
      <c r="U10131" t="s">
        <v>115</v>
      </c>
      <c r="AB10131">
        <v>94.18</v>
      </c>
      <c r="AC10131" t="s">
        <v>10183</v>
      </c>
    </row>
    <row r="10132" spans="1:29">
      <c r="A10132" s="1" t="s">
        <v>30</v>
      </c>
      <c r="B10132" s="2">
        <v>42904.70208333333</v>
      </c>
      <c r="C10132">
        <v>86</v>
      </c>
      <c r="D10132">
        <v>72</v>
      </c>
      <c r="E10132">
        <v>63.1</v>
      </c>
      <c r="F10132">
        <v>210</v>
      </c>
      <c r="G10132">
        <v>8</v>
      </c>
      <c r="H10132">
        <v>0</v>
      </c>
      <c r="I10132">
        <v>29.92</v>
      </c>
      <c r="J10132">
        <v>1012.5</v>
      </c>
      <c r="K10132">
        <v>10</v>
      </c>
      <c r="M10132" t="s">
        <v>32</v>
      </c>
      <c r="N10132" t="s">
        <v>32</v>
      </c>
      <c r="O10132" t="s">
        <v>32</v>
      </c>
      <c r="Q10132">
        <v>4000</v>
      </c>
      <c r="R10132">
        <v>7500</v>
      </c>
      <c r="S10132">
        <v>11000</v>
      </c>
      <c r="U10132" t="s">
        <v>115</v>
      </c>
      <c r="AB10132">
        <v>92.25</v>
      </c>
      <c r="AC10132" t="s">
        <v>10184</v>
      </c>
    </row>
    <row r="10133" spans="1:29">
      <c r="A10133" s="1" t="s">
        <v>30</v>
      </c>
      <c r="B10133" s="2">
        <v>42904.724999999999</v>
      </c>
      <c r="C10133">
        <v>75</v>
      </c>
      <c r="D10133">
        <v>73</v>
      </c>
      <c r="E10133">
        <v>93.51</v>
      </c>
      <c r="F10133">
        <v>240</v>
      </c>
      <c r="G10133">
        <v>6</v>
      </c>
      <c r="H10133">
        <v>0.17</v>
      </c>
      <c r="I10133">
        <v>29.92</v>
      </c>
      <c r="K10133">
        <v>9</v>
      </c>
      <c r="M10133" t="s">
        <v>32</v>
      </c>
      <c r="N10133" t="s">
        <v>32</v>
      </c>
      <c r="O10133" t="s">
        <v>32</v>
      </c>
      <c r="Q10133">
        <v>4000</v>
      </c>
      <c r="R10133">
        <v>8500</v>
      </c>
      <c r="S10133">
        <v>12000</v>
      </c>
      <c r="U10133" t="e" cm="1">
        <f t="array" ref="U10133">-RA</f>
        <v>#NAME?</v>
      </c>
      <c r="AB10133">
        <v>76.59</v>
      </c>
      <c r="AC10133" t="s">
        <v>10185</v>
      </c>
    </row>
    <row r="10134" spans="1:29">
      <c r="A10134" s="1" t="s">
        <v>30</v>
      </c>
      <c r="B10134" s="2">
        <v>42904.743750000001</v>
      </c>
      <c r="C10134">
        <v>78</v>
      </c>
      <c r="D10134">
        <v>75</v>
      </c>
      <c r="E10134">
        <v>90.21</v>
      </c>
      <c r="F10134">
        <v>170</v>
      </c>
      <c r="G10134">
        <v>4</v>
      </c>
      <c r="H10134">
        <v>0.17</v>
      </c>
      <c r="I10134">
        <v>29.91</v>
      </c>
      <c r="J10134">
        <v>1012.4</v>
      </c>
      <c r="K10134">
        <v>10</v>
      </c>
      <c r="M10134" t="s">
        <v>31</v>
      </c>
      <c r="N10134" t="s">
        <v>34</v>
      </c>
      <c r="O10134" t="s">
        <v>32</v>
      </c>
      <c r="Q10134">
        <v>5500</v>
      </c>
      <c r="R10134">
        <v>12000</v>
      </c>
      <c r="S10134">
        <v>22000</v>
      </c>
      <c r="AB10134">
        <v>80.739999999999995</v>
      </c>
      <c r="AC10134" t="s">
        <v>10186</v>
      </c>
    </row>
    <row r="10135" spans="1:29">
      <c r="A10135" s="1" t="s">
        <v>30</v>
      </c>
      <c r="B10135" s="2">
        <v>42904.785416666666</v>
      </c>
      <c r="C10135">
        <v>82</v>
      </c>
      <c r="D10135">
        <v>73</v>
      </c>
      <c r="E10135">
        <v>74.239999999999995</v>
      </c>
      <c r="F10135">
        <v>150</v>
      </c>
      <c r="G10135">
        <v>6</v>
      </c>
      <c r="H10135">
        <v>0</v>
      </c>
      <c r="I10135">
        <v>29.91</v>
      </c>
      <c r="J10135">
        <v>1012.2</v>
      </c>
      <c r="K10135">
        <v>10</v>
      </c>
      <c r="M10135" t="s">
        <v>31</v>
      </c>
      <c r="N10135" t="s">
        <v>34</v>
      </c>
      <c r="O10135" t="s">
        <v>32</v>
      </c>
      <c r="Q10135">
        <v>5000</v>
      </c>
      <c r="R10135">
        <v>12000</v>
      </c>
      <c r="S10135">
        <v>25000</v>
      </c>
      <c r="AB10135">
        <v>87.39</v>
      </c>
      <c r="AC10135" t="s">
        <v>10187</v>
      </c>
    </row>
    <row r="10136" spans="1:29">
      <c r="A10136" s="1" t="s">
        <v>30</v>
      </c>
      <c r="B10136" s="2">
        <v>42904.82708333333</v>
      </c>
      <c r="C10136">
        <v>81</v>
      </c>
      <c r="D10136">
        <v>73</v>
      </c>
      <c r="E10136">
        <v>76.7</v>
      </c>
      <c r="F10136">
        <v>150</v>
      </c>
      <c r="G10136">
        <v>7</v>
      </c>
      <c r="H10136">
        <v>0</v>
      </c>
      <c r="I10136">
        <v>29.91</v>
      </c>
      <c r="J10136">
        <v>1012.3</v>
      </c>
      <c r="K10136">
        <v>10</v>
      </c>
      <c r="M10136" t="s">
        <v>31</v>
      </c>
      <c r="N10136" t="s">
        <v>34</v>
      </c>
      <c r="Q10136">
        <v>5500</v>
      </c>
      <c r="R10136">
        <v>25000</v>
      </c>
      <c r="AB10136">
        <v>85.81</v>
      </c>
      <c r="AC10136" t="s">
        <v>10188</v>
      </c>
    </row>
    <row r="10137" spans="1:29">
      <c r="A10137" s="1" t="s">
        <v>30</v>
      </c>
      <c r="B10137" s="2">
        <v>42904.868750000001</v>
      </c>
      <c r="C10137">
        <v>80</v>
      </c>
      <c r="D10137">
        <v>72</v>
      </c>
      <c r="E10137">
        <v>76.36</v>
      </c>
      <c r="F10137">
        <v>180</v>
      </c>
      <c r="G10137">
        <v>7</v>
      </c>
      <c r="H10137">
        <v>0</v>
      </c>
      <c r="I10137">
        <v>29.92</v>
      </c>
      <c r="J10137">
        <v>1012.6</v>
      </c>
      <c r="K10137">
        <v>10</v>
      </c>
      <c r="M10137" t="s">
        <v>34</v>
      </c>
      <c r="Q10137">
        <v>25000</v>
      </c>
      <c r="AB10137">
        <v>83.94</v>
      </c>
      <c r="AC10137" t="s">
        <v>10189</v>
      </c>
    </row>
    <row r="10138" spans="1:29">
      <c r="A10138" s="1" t="s">
        <v>30</v>
      </c>
      <c r="B10138" s="2">
        <v>42904.910416666666</v>
      </c>
      <c r="C10138">
        <v>80</v>
      </c>
      <c r="D10138">
        <v>73</v>
      </c>
      <c r="E10138">
        <v>78.989999999999995</v>
      </c>
      <c r="F10138">
        <v>190</v>
      </c>
      <c r="G10138">
        <v>9</v>
      </c>
      <c r="H10138">
        <v>0</v>
      </c>
      <c r="I10138">
        <v>29.95</v>
      </c>
      <c r="J10138">
        <v>1013.7</v>
      </c>
      <c r="K10138">
        <v>10</v>
      </c>
      <c r="M10138" t="s">
        <v>34</v>
      </c>
      <c r="Q10138">
        <v>25000</v>
      </c>
      <c r="AB10138">
        <v>84.3</v>
      </c>
      <c r="AC10138" t="s">
        <v>10190</v>
      </c>
    </row>
    <row r="10139" spans="1:29">
      <c r="A10139" s="1" t="s">
        <v>30</v>
      </c>
      <c r="B10139" s="2">
        <v>42904.95208333333</v>
      </c>
      <c r="C10139">
        <v>80</v>
      </c>
      <c r="D10139">
        <v>72</v>
      </c>
      <c r="E10139">
        <v>76.36</v>
      </c>
      <c r="F10139">
        <v>190</v>
      </c>
      <c r="G10139">
        <v>15</v>
      </c>
      <c r="H10139">
        <v>0</v>
      </c>
      <c r="I10139">
        <v>29.97</v>
      </c>
      <c r="J10139">
        <v>1014.1</v>
      </c>
      <c r="K10139">
        <v>10</v>
      </c>
      <c r="L10139">
        <v>19</v>
      </c>
      <c r="M10139" t="s">
        <v>34</v>
      </c>
      <c r="Q10139">
        <v>25000</v>
      </c>
      <c r="AB10139">
        <v>83.94</v>
      </c>
      <c r="AC10139" t="s">
        <v>10191</v>
      </c>
    </row>
    <row r="10140" spans="1:29">
      <c r="A10140" s="1" t="s">
        <v>30</v>
      </c>
      <c r="B10140" s="2">
        <v>42905.07708333333</v>
      </c>
      <c r="C10140">
        <v>77</v>
      </c>
      <c r="D10140">
        <v>70</v>
      </c>
      <c r="E10140">
        <v>79.02</v>
      </c>
      <c r="F10140">
        <v>210</v>
      </c>
      <c r="G10140">
        <v>9</v>
      </c>
      <c r="H10140">
        <v>0</v>
      </c>
      <c r="I10140">
        <v>29.99</v>
      </c>
      <c r="J10140">
        <v>1014.9</v>
      </c>
      <c r="K10140">
        <v>10</v>
      </c>
      <c r="M10140" t="s">
        <v>31</v>
      </c>
      <c r="N10140" t="s">
        <v>31</v>
      </c>
      <c r="O10140" t="s">
        <v>31</v>
      </c>
      <c r="P10140" t="s">
        <v>32</v>
      </c>
      <c r="Q10140">
        <v>2000</v>
      </c>
      <c r="R10140">
        <v>3500</v>
      </c>
      <c r="S10140">
        <v>7500</v>
      </c>
      <c r="T10140">
        <v>15000</v>
      </c>
      <c r="AB10140">
        <v>78.11</v>
      </c>
      <c r="AC10140" t="s">
        <v>10192</v>
      </c>
    </row>
    <row r="10141" spans="1:29">
      <c r="A10141" s="1" t="s">
        <v>30</v>
      </c>
      <c r="B10141" s="2">
        <v>42905.118750000001</v>
      </c>
      <c r="C10141">
        <v>75</v>
      </c>
      <c r="D10141">
        <v>71</v>
      </c>
      <c r="E10141">
        <v>87.68</v>
      </c>
      <c r="F10141">
        <v>230</v>
      </c>
      <c r="G10141">
        <v>7</v>
      </c>
      <c r="H10141">
        <v>0</v>
      </c>
      <c r="I10141">
        <v>29.98</v>
      </c>
      <c r="J10141">
        <v>1014.7</v>
      </c>
      <c r="K10141">
        <v>10</v>
      </c>
      <c r="M10141" t="s">
        <v>31</v>
      </c>
      <c r="N10141" t="s">
        <v>31</v>
      </c>
      <c r="O10141" t="s">
        <v>34</v>
      </c>
      <c r="P10141" t="s">
        <v>32</v>
      </c>
      <c r="Q10141">
        <v>2000</v>
      </c>
      <c r="R10141">
        <v>9000</v>
      </c>
      <c r="S10141">
        <v>15000</v>
      </c>
      <c r="T10141">
        <v>25000</v>
      </c>
      <c r="AB10141">
        <v>76.319999999999993</v>
      </c>
      <c r="AC10141" t="s">
        <v>10193</v>
      </c>
    </row>
    <row r="10142" spans="1:29">
      <c r="A10142" s="1" t="s">
        <v>30</v>
      </c>
      <c r="B10142" s="2">
        <v>42905.160416666666</v>
      </c>
      <c r="C10142">
        <v>75</v>
      </c>
      <c r="D10142">
        <v>71</v>
      </c>
      <c r="E10142">
        <v>87.68</v>
      </c>
      <c r="F10142">
        <v>200</v>
      </c>
      <c r="G10142">
        <v>9</v>
      </c>
      <c r="H10142">
        <v>0</v>
      </c>
      <c r="I10142">
        <v>29.97</v>
      </c>
      <c r="J10142">
        <v>1014.2</v>
      </c>
      <c r="K10142">
        <v>10</v>
      </c>
      <c r="M10142" t="s">
        <v>31</v>
      </c>
      <c r="N10142" t="s">
        <v>31</v>
      </c>
      <c r="O10142" t="s">
        <v>34</v>
      </c>
      <c r="P10142" t="s">
        <v>32</v>
      </c>
      <c r="Q10142">
        <v>2000</v>
      </c>
      <c r="R10142">
        <v>9000</v>
      </c>
      <c r="S10142">
        <v>15000</v>
      </c>
      <c r="T10142">
        <v>25000</v>
      </c>
      <c r="AB10142">
        <v>76.319999999999993</v>
      </c>
      <c r="AC10142" t="s">
        <v>10194</v>
      </c>
    </row>
    <row r="10143" spans="1:29">
      <c r="A10143" s="1" t="s">
        <v>30</v>
      </c>
      <c r="B10143" s="2">
        <v>42905.20208333333</v>
      </c>
      <c r="C10143">
        <v>75</v>
      </c>
      <c r="D10143">
        <v>72</v>
      </c>
      <c r="E10143">
        <v>90.4</v>
      </c>
      <c r="F10143">
        <v>210</v>
      </c>
      <c r="G10143">
        <v>7</v>
      </c>
      <c r="H10143">
        <v>0</v>
      </c>
      <c r="I10143">
        <v>29.96</v>
      </c>
      <c r="J10143">
        <v>1014</v>
      </c>
      <c r="K10143">
        <v>10</v>
      </c>
      <c r="M10143" t="s">
        <v>31</v>
      </c>
      <c r="N10143" t="s">
        <v>31</v>
      </c>
      <c r="O10143" t="s">
        <v>31</v>
      </c>
      <c r="P10143" t="s">
        <v>32</v>
      </c>
      <c r="Q10143">
        <v>800</v>
      </c>
      <c r="R10143">
        <v>7000</v>
      </c>
      <c r="S10143">
        <v>15000</v>
      </c>
      <c r="T10143">
        <v>25000</v>
      </c>
      <c r="AB10143">
        <v>76.45</v>
      </c>
      <c r="AC10143" t="s">
        <v>10195</v>
      </c>
    </row>
    <row r="10144" spans="1:29">
      <c r="A10144" s="1" t="s">
        <v>30</v>
      </c>
      <c r="B10144" s="2">
        <v>42905.227083333331</v>
      </c>
      <c r="C10144">
        <v>75</v>
      </c>
      <c r="D10144">
        <v>72</v>
      </c>
      <c r="E10144">
        <v>90.4</v>
      </c>
      <c r="F10144">
        <v>210</v>
      </c>
      <c r="G10144">
        <v>9</v>
      </c>
      <c r="H10144">
        <v>0</v>
      </c>
      <c r="I10144">
        <v>29.97</v>
      </c>
      <c r="K10144">
        <v>10</v>
      </c>
      <c r="M10144" t="s">
        <v>31</v>
      </c>
      <c r="N10144" t="s">
        <v>32</v>
      </c>
      <c r="O10144" t="s">
        <v>32</v>
      </c>
      <c r="Q10144">
        <v>800</v>
      </c>
      <c r="R10144">
        <v>1900</v>
      </c>
      <c r="S10144">
        <v>25000</v>
      </c>
      <c r="AB10144">
        <v>76.45</v>
      </c>
      <c r="AC10144" t="s">
        <v>10196</v>
      </c>
    </row>
    <row r="10145" spans="1:29">
      <c r="A10145" s="1" t="s">
        <v>30</v>
      </c>
      <c r="B10145" s="2">
        <v>42905.243750000001</v>
      </c>
      <c r="C10145">
        <v>76</v>
      </c>
      <c r="D10145">
        <v>72</v>
      </c>
      <c r="E10145">
        <v>87.73</v>
      </c>
      <c r="F10145">
        <v>200</v>
      </c>
      <c r="G10145">
        <v>9</v>
      </c>
      <c r="H10145">
        <v>0</v>
      </c>
      <c r="I10145">
        <v>29.96</v>
      </c>
      <c r="J10145">
        <v>1014.2</v>
      </c>
      <c r="K10145">
        <v>10</v>
      </c>
      <c r="M10145" t="s">
        <v>31</v>
      </c>
      <c r="N10145" t="s">
        <v>32</v>
      </c>
      <c r="O10145" t="s">
        <v>32</v>
      </c>
      <c r="P10145" t="s">
        <v>32</v>
      </c>
      <c r="Q10145">
        <v>800</v>
      </c>
      <c r="R10145">
        <v>1500</v>
      </c>
      <c r="S10145">
        <v>15000</v>
      </c>
      <c r="T10145">
        <v>25000</v>
      </c>
      <c r="AB10145">
        <v>77.31</v>
      </c>
      <c r="AC10145" t="s">
        <v>10197</v>
      </c>
    </row>
    <row r="10146" spans="1:29">
      <c r="A10146" s="1" t="s">
        <v>30</v>
      </c>
      <c r="B10146" s="2">
        <v>42905.285416666666</v>
      </c>
      <c r="C10146">
        <v>76</v>
      </c>
      <c r="D10146">
        <v>73</v>
      </c>
      <c r="E10146">
        <v>90.74</v>
      </c>
      <c r="F10146">
        <v>220</v>
      </c>
      <c r="G10146">
        <v>10</v>
      </c>
      <c r="H10146">
        <v>0</v>
      </c>
      <c r="I10146">
        <v>29.97</v>
      </c>
      <c r="J10146">
        <v>1014.4</v>
      </c>
      <c r="K10146">
        <v>10</v>
      </c>
      <c r="M10146" t="s">
        <v>31</v>
      </c>
      <c r="N10146" t="s">
        <v>32</v>
      </c>
      <c r="O10146" t="s">
        <v>32</v>
      </c>
      <c r="P10146" t="s">
        <v>32</v>
      </c>
      <c r="Q10146">
        <v>600</v>
      </c>
      <c r="R10146">
        <v>1400</v>
      </c>
      <c r="S10146">
        <v>15000</v>
      </c>
      <c r="T10146">
        <v>25000</v>
      </c>
      <c r="AB10146">
        <v>77.45</v>
      </c>
      <c r="AC10146" t="s">
        <v>10198</v>
      </c>
    </row>
    <row r="10147" spans="1:29">
      <c r="A10147" s="1" t="s">
        <v>30</v>
      </c>
      <c r="B10147" s="2">
        <v>42905.32708333333</v>
      </c>
      <c r="C10147">
        <v>78</v>
      </c>
      <c r="D10147">
        <v>73</v>
      </c>
      <c r="E10147">
        <v>84.36</v>
      </c>
      <c r="F10147">
        <v>210</v>
      </c>
      <c r="G10147">
        <v>10</v>
      </c>
      <c r="H10147">
        <v>0</v>
      </c>
      <c r="I10147">
        <v>29.97</v>
      </c>
      <c r="J10147">
        <v>1014.4</v>
      </c>
      <c r="K10147">
        <v>10</v>
      </c>
      <c r="M10147" t="s">
        <v>32</v>
      </c>
      <c r="N10147" t="s">
        <v>32</v>
      </c>
      <c r="O10147" t="s">
        <v>32</v>
      </c>
      <c r="Q10147">
        <v>1500</v>
      </c>
      <c r="R10147">
        <v>15000</v>
      </c>
      <c r="S10147">
        <v>25000</v>
      </c>
      <c r="AB10147">
        <v>80.599999999999994</v>
      </c>
      <c r="AC10147" t="s">
        <v>10199</v>
      </c>
    </row>
    <row r="10148" spans="1:29">
      <c r="A10148" s="1" t="s">
        <v>30</v>
      </c>
      <c r="B10148" s="2">
        <v>42905.368750000001</v>
      </c>
      <c r="C10148">
        <v>79</v>
      </c>
      <c r="D10148">
        <v>73</v>
      </c>
      <c r="E10148">
        <v>81.89</v>
      </c>
      <c r="F10148">
        <v>220</v>
      </c>
      <c r="G10148">
        <v>11</v>
      </c>
      <c r="H10148">
        <v>0</v>
      </c>
      <c r="I10148">
        <v>29.99</v>
      </c>
      <c r="J10148">
        <v>1014.9</v>
      </c>
      <c r="K10148">
        <v>10</v>
      </c>
      <c r="M10148" t="s">
        <v>32</v>
      </c>
      <c r="N10148" t="s">
        <v>32</v>
      </c>
      <c r="Q10148">
        <v>1600</v>
      </c>
      <c r="R10148">
        <v>25000</v>
      </c>
      <c r="AB10148">
        <v>82.33</v>
      </c>
      <c r="AC10148" t="s">
        <v>10200</v>
      </c>
    </row>
    <row r="10149" spans="1:29">
      <c r="A10149" s="1" t="s">
        <v>30</v>
      </c>
      <c r="B10149" s="2">
        <v>42905.410416666666</v>
      </c>
      <c r="C10149">
        <v>82</v>
      </c>
      <c r="D10149">
        <v>74</v>
      </c>
      <c r="E10149">
        <v>76.53</v>
      </c>
      <c r="F10149">
        <v>220</v>
      </c>
      <c r="G10149">
        <v>14</v>
      </c>
      <c r="H10149">
        <v>0</v>
      </c>
      <c r="I10149">
        <v>29.99</v>
      </c>
      <c r="J10149">
        <v>1014.8</v>
      </c>
      <c r="K10149">
        <v>10</v>
      </c>
      <c r="M10149" t="s">
        <v>32</v>
      </c>
      <c r="Q10149">
        <v>1800</v>
      </c>
      <c r="AB10149">
        <v>87.93</v>
      </c>
      <c r="AC10149" t="s">
        <v>10201</v>
      </c>
    </row>
    <row r="10150" spans="1:29">
      <c r="A10150" s="1" t="s">
        <v>30</v>
      </c>
      <c r="B10150" s="2">
        <v>42905.45208333333</v>
      </c>
      <c r="C10150">
        <v>85</v>
      </c>
      <c r="D10150">
        <v>75</v>
      </c>
      <c r="E10150">
        <v>72.3</v>
      </c>
      <c r="F10150">
        <v>220</v>
      </c>
      <c r="G10150">
        <v>11</v>
      </c>
      <c r="H10150">
        <v>0</v>
      </c>
      <c r="I10150">
        <v>29.98</v>
      </c>
      <c r="J10150">
        <v>1014.8</v>
      </c>
      <c r="K10150">
        <v>10</v>
      </c>
      <c r="M10150" t="s">
        <v>34</v>
      </c>
      <c r="N10150" t="s">
        <v>34</v>
      </c>
      <c r="Q10150">
        <v>2200</v>
      </c>
      <c r="R10150">
        <v>25000</v>
      </c>
      <c r="AB10150">
        <v>93.35</v>
      </c>
      <c r="AC10150" t="s">
        <v>10202</v>
      </c>
    </row>
    <row r="10151" spans="1:29">
      <c r="A10151" s="1" t="s">
        <v>30</v>
      </c>
      <c r="B10151" s="2">
        <v>42905.493750000001</v>
      </c>
      <c r="C10151">
        <v>86</v>
      </c>
      <c r="D10151">
        <v>74</v>
      </c>
      <c r="E10151">
        <v>67.27</v>
      </c>
      <c r="F10151">
        <v>220</v>
      </c>
      <c r="G10151">
        <v>11</v>
      </c>
      <c r="H10151">
        <v>0</v>
      </c>
      <c r="I10151">
        <v>29.99</v>
      </c>
      <c r="J10151">
        <v>1014.8</v>
      </c>
      <c r="K10151">
        <v>10</v>
      </c>
      <c r="M10151" t="s">
        <v>34</v>
      </c>
      <c r="N10151" t="s">
        <v>34</v>
      </c>
      <c r="Q10151">
        <v>2700</v>
      </c>
      <c r="R10151">
        <v>25000</v>
      </c>
      <c r="AB10151">
        <v>93.91</v>
      </c>
      <c r="AC10151" t="s">
        <v>10203</v>
      </c>
    </row>
    <row r="10152" spans="1:29">
      <c r="A10152" s="1" t="s">
        <v>30</v>
      </c>
      <c r="B10152" s="2">
        <v>42905.535416666666</v>
      </c>
      <c r="C10152">
        <v>87</v>
      </c>
      <c r="D10152">
        <v>74</v>
      </c>
      <c r="E10152">
        <v>64.95</v>
      </c>
      <c r="F10152">
        <v>220</v>
      </c>
      <c r="G10152">
        <v>15</v>
      </c>
      <c r="H10152">
        <v>0</v>
      </c>
      <c r="I10152">
        <v>29.97</v>
      </c>
      <c r="J10152">
        <v>1014.3</v>
      </c>
      <c r="K10152">
        <v>10</v>
      </c>
      <c r="L10152">
        <v>20</v>
      </c>
      <c r="M10152" t="s">
        <v>34</v>
      </c>
      <c r="N10152" t="s">
        <v>34</v>
      </c>
      <c r="Q10152">
        <v>3000</v>
      </c>
      <c r="R10152">
        <v>25000</v>
      </c>
      <c r="AB10152">
        <v>95.42</v>
      </c>
      <c r="AC10152" t="s">
        <v>10204</v>
      </c>
    </row>
    <row r="10153" spans="1:29">
      <c r="A10153" s="1" t="s">
        <v>30</v>
      </c>
      <c r="B10153" s="2">
        <v>42905.57708333333</v>
      </c>
      <c r="C10153">
        <v>89</v>
      </c>
      <c r="D10153">
        <v>75</v>
      </c>
      <c r="E10153">
        <v>63.26</v>
      </c>
      <c r="F10153">
        <v>220</v>
      </c>
      <c r="G10153">
        <v>12</v>
      </c>
      <c r="H10153">
        <v>0</v>
      </c>
      <c r="I10153">
        <v>29.94</v>
      </c>
      <c r="J10153">
        <v>1013.4</v>
      </c>
      <c r="K10153">
        <v>10</v>
      </c>
      <c r="L10153">
        <v>21</v>
      </c>
      <c r="M10153" t="s">
        <v>34</v>
      </c>
      <c r="N10153" t="s">
        <v>34</v>
      </c>
      <c r="Q10153">
        <v>3500</v>
      </c>
      <c r="R10153">
        <v>25000</v>
      </c>
      <c r="AB10153">
        <v>99.32</v>
      </c>
      <c r="AC10153" t="s">
        <v>10205</v>
      </c>
    </row>
    <row r="10154" spans="1:29">
      <c r="A10154" s="1" t="s">
        <v>30</v>
      </c>
      <c r="B10154" s="2">
        <v>42905.618750000001</v>
      </c>
      <c r="C10154">
        <v>90</v>
      </c>
      <c r="D10154">
        <v>73</v>
      </c>
      <c r="E10154">
        <v>57.49</v>
      </c>
      <c r="F10154">
        <v>200</v>
      </c>
      <c r="G10154">
        <v>11</v>
      </c>
      <c r="H10154">
        <v>0</v>
      </c>
      <c r="I10154">
        <v>29.92</v>
      </c>
      <c r="J10154">
        <v>1012.7</v>
      </c>
      <c r="K10154">
        <v>10</v>
      </c>
      <c r="M10154" t="s">
        <v>34</v>
      </c>
      <c r="N10154" t="s">
        <v>34</v>
      </c>
      <c r="Q10154">
        <v>4000</v>
      </c>
      <c r="R10154">
        <v>25000</v>
      </c>
      <c r="AB10154">
        <v>98.3</v>
      </c>
      <c r="AC10154" t="s">
        <v>10206</v>
      </c>
    </row>
    <row r="10155" spans="1:29">
      <c r="A10155" s="1" t="s">
        <v>30</v>
      </c>
      <c r="B10155" s="2">
        <v>42905.654861111114</v>
      </c>
      <c r="C10155">
        <v>91</v>
      </c>
      <c r="D10155">
        <v>75</v>
      </c>
      <c r="E10155">
        <v>59.59</v>
      </c>
      <c r="F10155">
        <v>190</v>
      </c>
      <c r="G10155">
        <v>12</v>
      </c>
      <c r="H10155">
        <v>0</v>
      </c>
      <c r="I10155">
        <v>29.9</v>
      </c>
      <c r="K10155">
        <v>10</v>
      </c>
      <c r="L10155">
        <v>18</v>
      </c>
      <c r="M10155" t="s">
        <v>34</v>
      </c>
      <c r="N10155" t="s">
        <v>34</v>
      </c>
      <c r="Q10155">
        <v>4000</v>
      </c>
      <c r="R10155">
        <v>25000</v>
      </c>
      <c r="U10155" t="s">
        <v>115</v>
      </c>
      <c r="AB10155">
        <v>101.87</v>
      </c>
      <c r="AC10155" t="s">
        <v>10207</v>
      </c>
    </row>
    <row r="10156" spans="1:29">
      <c r="A10156" s="1" t="s">
        <v>30</v>
      </c>
      <c r="B10156" s="2">
        <v>42905.660416666666</v>
      </c>
      <c r="C10156">
        <v>88</v>
      </c>
      <c r="D10156">
        <v>73</v>
      </c>
      <c r="E10156">
        <v>61.24</v>
      </c>
      <c r="F10156">
        <v>200</v>
      </c>
      <c r="G10156">
        <v>17</v>
      </c>
      <c r="H10156">
        <v>0</v>
      </c>
      <c r="I10156">
        <v>29.91</v>
      </c>
      <c r="J10156">
        <v>1012.2</v>
      </c>
      <c r="K10156">
        <v>10</v>
      </c>
      <c r="L10156">
        <v>22</v>
      </c>
      <c r="M10156" t="s">
        <v>32</v>
      </c>
      <c r="N10156" t="s">
        <v>32</v>
      </c>
      <c r="Q10156">
        <v>4000</v>
      </c>
      <c r="R10156">
        <v>25000</v>
      </c>
      <c r="U10156" t="s">
        <v>115</v>
      </c>
      <c r="AB10156">
        <v>95.73</v>
      </c>
      <c r="AC10156" t="s">
        <v>10208</v>
      </c>
    </row>
    <row r="10157" spans="1:29">
      <c r="A10157" s="1" t="s">
        <v>30</v>
      </c>
      <c r="B10157" s="2">
        <v>42905.672222222223</v>
      </c>
      <c r="C10157">
        <v>88</v>
      </c>
      <c r="D10157">
        <v>73</v>
      </c>
      <c r="E10157">
        <v>61.24</v>
      </c>
      <c r="F10157">
        <v>180</v>
      </c>
      <c r="G10157">
        <v>15</v>
      </c>
      <c r="H10157">
        <v>0</v>
      </c>
      <c r="I10157">
        <v>29.91</v>
      </c>
      <c r="K10157">
        <v>10</v>
      </c>
      <c r="L10157">
        <v>22</v>
      </c>
      <c r="M10157" t="s">
        <v>32</v>
      </c>
      <c r="N10157" t="s">
        <v>32</v>
      </c>
      <c r="Q10157">
        <v>4000</v>
      </c>
      <c r="R10157">
        <v>25000</v>
      </c>
      <c r="AB10157">
        <v>95.73</v>
      </c>
      <c r="AC10157" t="s">
        <v>10209</v>
      </c>
    </row>
    <row r="10158" spans="1:29">
      <c r="A10158" s="1" t="s">
        <v>30</v>
      </c>
      <c r="B10158" s="2">
        <v>42905.689583333333</v>
      </c>
      <c r="C10158">
        <v>83</v>
      </c>
      <c r="D10158">
        <v>71</v>
      </c>
      <c r="E10158">
        <v>67.62</v>
      </c>
      <c r="F10158">
        <v>180</v>
      </c>
      <c r="G10158">
        <v>14</v>
      </c>
      <c r="H10158">
        <v>0</v>
      </c>
      <c r="I10158">
        <v>29.92</v>
      </c>
      <c r="K10158">
        <v>10</v>
      </c>
      <c r="L10158">
        <v>24</v>
      </c>
      <c r="M10158" t="s">
        <v>32</v>
      </c>
      <c r="N10158" t="s">
        <v>32</v>
      </c>
      <c r="O10158" t="s">
        <v>32</v>
      </c>
      <c r="Q10158">
        <v>4000</v>
      </c>
      <c r="R10158">
        <v>11000</v>
      </c>
      <c r="S10158">
        <v>25000</v>
      </c>
      <c r="U10158" t="s">
        <v>115</v>
      </c>
      <c r="Y10158">
        <v>27</v>
      </c>
      <c r="Z10158">
        <v>170</v>
      </c>
      <c r="AA10158" s="2">
        <v>42905.680555555555</v>
      </c>
      <c r="AB10158">
        <v>87.57</v>
      </c>
      <c r="AC10158" t="s">
        <v>10210</v>
      </c>
    </row>
    <row r="10159" spans="1:29">
      <c r="A10159" s="1" t="s">
        <v>30</v>
      </c>
      <c r="B10159" s="2">
        <v>42905.70208333333</v>
      </c>
      <c r="C10159">
        <v>83</v>
      </c>
      <c r="D10159">
        <v>71</v>
      </c>
      <c r="E10159">
        <v>67.62</v>
      </c>
      <c r="F10159">
        <v>170</v>
      </c>
      <c r="G10159">
        <v>19</v>
      </c>
      <c r="H10159">
        <v>0</v>
      </c>
      <c r="I10159">
        <v>29.93</v>
      </c>
      <c r="J10159">
        <v>1012.9</v>
      </c>
      <c r="K10159">
        <v>10</v>
      </c>
      <c r="L10159">
        <v>25</v>
      </c>
      <c r="M10159" t="s">
        <v>31</v>
      </c>
      <c r="N10159" t="s">
        <v>34</v>
      </c>
      <c r="O10159" t="s">
        <v>32</v>
      </c>
      <c r="P10159" t="s">
        <v>32</v>
      </c>
      <c r="Q10159">
        <v>1500</v>
      </c>
      <c r="R10159">
        <v>4000</v>
      </c>
      <c r="S10159">
        <v>11000</v>
      </c>
      <c r="T10159">
        <v>25000</v>
      </c>
      <c r="U10159" t="s">
        <v>115</v>
      </c>
      <c r="Y10159">
        <v>27</v>
      </c>
      <c r="Z10159">
        <v>170</v>
      </c>
      <c r="AA10159" s="2">
        <v>42905.680555555555</v>
      </c>
      <c r="AB10159">
        <v>87.57</v>
      </c>
      <c r="AC10159" t="s">
        <v>10211</v>
      </c>
    </row>
    <row r="10160" spans="1:29">
      <c r="A10160" s="1" t="s">
        <v>30</v>
      </c>
      <c r="B10160" s="2">
        <v>42905.713194444441</v>
      </c>
      <c r="C10160">
        <v>77</v>
      </c>
      <c r="D10160">
        <v>74</v>
      </c>
      <c r="E10160">
        <v>90.17</v>
      </c>
      <c r="F10160">
        <v>250</v>
      </c>
      <c r="G10160">
        <v>9</v>
      </c>
      <c r="H10160">
        <v>0.02</v>
      </c>
      <c r="I10160">
        <v>29.94</v>
      </c>
      <c r="K10160">
        <v>6</v>
      </c>
      <c r="L10160">
        <v>22</v>
      </c>
      <c r="M10160" t="s">
        <v>31</v>
      </c>
      <c r="N10160" t="s">
        <v>34</v>
      </c>
      <c r="O10160" t="s">
        <v>32</v>
      </c>
      <c r="P10160" t="s">
        <v>32</v>
      </c>
      <c r="Q10160">
        <v>2000</v>
      </c>
      <c r="R10160">
        <v>4000</v>
      </c>
      <c r="S10160">
        <v>11000</v>
      </c>
      <c r="T10160">
        <v>25000</v>
      </c>
      <c r="U10160" t="e" cm="1">
        <f t="array" ref="U10160">-TSRA BR</f>
        <v>#NAME?</v>
      </c>
      <c r="AB10160">
        <v>78.64</v>
      </c>
      <c r="AC10160" t="s">
        <v>10212</v>
      </c>
    </row>
    <row r="10161" spans="1:29">
      <c r="A10161" s="1" t="s">
        <v>30</v>
      </c>
      <c r="B10161" s="2">
        <v>42905.73333333333</v>
      </c>
      <c r="C10161">
        <v>80</v>
      </c>
      <c r="D10161">
        <v>74</v>
      </c>
      <c r="E10161">
        <v>81.42</v>
      </c>
      <c r="F10161">
        <v>220</v>
      </c>
      <c r="G10161">
        <v>11</v>
      </c>
      <c r="H10161">
        <v>0.06</v>
      </c>
      <c r="I10161">
        <v>29.92</v>
      </c>
      <c r="K10161">
        <v>10</v>
      </c>
      <c r="M10161" t="s">
        <v>31</v>
      </c>
      <c r="N10161" t="s">
        <v>34</v>
      </c>
      <c r="O10161" t="s">
        <v>32</v>
      </c>
      <c r="P10161" t="s">
        <v>32</v>
      </c>
      <c r="Q10161">
        <v>1300</v>
      </c>
      <c r="R10161">
        <v>3000</v>
      </c>
      <c r="S10161">
        <v>7500</v>
      </c>
      <c r="T10161">
        <v>25000</v>
      </c>
      <c r="U10161" t="e" cm="1">
        <f t="array" ref="U10161">-RA</f>
        <v>#NAME?</v>
      </c>
      <c r="AB10161">
        <v>84.64</v>
      </c>
      <c r="AC10161" t="s">
        <v>10213</v>
      </c>
    </row>
    <row r="10162" spans="1:29">
      <c r="A10162" s="1" t="s">
        <v>30</v>
      </c>
      <c r="B10162" s="2">
        <v>42905.743750000001</v>
      </c>
      <c r="C10162">
        <v>81</v>
      </c>
      <c r="D10162">
        <v>74</v>
      </c>
      <c r="E10162">
        <v>79.06</v>
      </c>
      <c r="F10162">
        <v>210</v>
      </c>
      <c r="G10162">
        <v>9</v>
      </c>
      <c r="H10162">
        <v>0.06</v>
      </c>
      <c r="I10162">
        <v>29.91</v>
      </c>
      <c r="J10162">
        <v>1012.1</v>
      </c>
      <c r="K10162">
        <v>10</v>
      </c>
      <c r="M10162" t="s">
        <v>31</v>
      </c>
      <c r="N10162" t="s">
        <v>34</v>
      </c>
      <c r="O10162" t="s">
        <v>34</v>
      </c>
      <c r="P10162" t="s">
        <v>32</v>
      </c>
      <c r="Q10162">
        <v>1300</v>
      </c>
      <c r="R10162">
        <v>3000</v>
      </c>
      <c r="S10162">
        <v>7500</v>
      </c>
      <c r="T10162">
        <v>19000</v>
      </c>
      <c r="AB10162">
        <v>86.25</v>
      </c>
      <c r="AC10162" t="s">
        <v>10214</v>
      </c>
    </row>
    <row r="10163" spans="1:29">
      <c r="A10163" s="1" t="s">
        <v>30</v>
      </c>
      <c r="B10163" s="2">
        <v>42905.785416666666</v>
      </c>
      <c r="C10163">
        <v>81</v>
      </c>
      <c r="D10163">
        <v>73</v>
      </c>
      <c r="E10163">
        <v>76.7</v>
      </c>
      <c r="F10163">
        <v>200</v>
      </c>
      <c r="G10163">
        <v>10</v>
      </c>
      <c r="H10163">
        <v>0</v>
      </c>
      <c r="I10163">
        <v>29.91</v>
      </c>
      <c r="J10163">
        <v>1012.2</v>
      </c>
      <c r="K10163">
        <v>10</v>
      </c>
      <c r="M10163" t="s">
        <v>31</v>
      </c>
      <c r="N10163" t="s">
        <v>34</v>
      </c>
      <c r="O10163" t="s">
        <v>34</v>
      </c>
      <c r="P10163" t="s">
        <v>32</v>
      </c>
      <c r="Q10163">
        <v>3000</v>
      </c>
      <c r="R10163">
        <v>7500</v>
      </c>
      <c r="S10163">
        <v>19000</v>
      </c>
      <c r="T10163">
        <v>25000</v>
      </c>
      <c r="AB10163">
        <v>85.81</v>
      </c>
      <c r="AC10163" t="s">
        <v>10215</v>
      </c>
    </row>
    <row r="10164" spans="1:29">
      <c r="A10164" s="1" t="s">
        <v>30</v>
      </c>
      <c r="B10164" s="2">
        <v>42905.82708333333</v>
      </c>
      <c r="C10164">
        <v>80</v>
      </c>
      <c r="D10164">
        <v>73</v>
      </c>
      <c r="E10164">
        <v>78.989999999999995</v>
      </c>
      <c r="F10164">
        <v>220</v>
      </c>
      <c r="G10164">
        <v>13</v>
      </c>
      <c r="H10164">
        <v>0</v>
      </c>
      <c r="I10164">
        <v>29.95</v>
      </c>
      <c r="J10164">
        <v>1013.7</v>
      </c>
      <c r="K10164">
        <v>10</v>
      </c>
      <c r="L10164">
        <v>20</v>
      </c>
      <c r="M10164" t="s">
        <v>34</v>
      </c>
      <c r="N10164" t="s">
        <v>32</v>
      </c>
      <c r="O10164" t="s">
        <v>32</v>
      </c>
      <c r="P10164" t="s">
        <v>32</v>
      </c>
      <c r="Q10164">
        <v>2200</v>
      </c>
      <c r="R10164">
        <v>5000</v>
      </c>
      <c r="S10164">
        <v>15000</v>
      </c>
      <c r="T10164">
        <v>25000</v>
      </c>
      <c r="AB10164">
        <v>84.3</v>
      </c>
      <c r="AC10164" t="s">
        <v>10216</v>
      </c>
    </row>
    <row r="10165" spans="1:29">
      <c r="A10165" s="1" t="s">
        <v>30</v>
      </c>
      <c r="B10165" s="2">
        <v>42905.868750000001</v>
      </c>
      <c r="C10165">
        <v>77</v>
      </c>
      <c r="D10165">
        <v>75</v>
      </c>
      <c r="E10165">
        <v>93.56</v>
      </c>
      <c r="F10165">
        <v>220</v>
      </c>
      <c r="G10165">
        <v>12</v>
      </c>
      <c r="H10165">
        <v>0.01</v>
      </c>
      <c r="I10165">
        <v>29.95</v>
      </c>
      <c r="J10165">
        <v>1013.8</v>
      </c>
      <c r="K10165">
        <v>10</v>
      </c>
      <c r="M10165" t="s">
        <v>34</v>
      </c>
      <c r="N10165" t="s">
        <v>34</v>
      </c>
      <c r="O10165" t="s">
        <v>32</v>
      </c>
      <c r="P10165" t="s">
        <v>32</v>
      </c>
      <c r="Q10165">
        <v>2200</v>
      </c>
      <c r="R10165">
        <v>8000</v>
      </c>
      <c r="S10165">
        <v>12000</v>
      </c>
      <c r="T10165">
        <v>25000</v>
      </c>
      <c r="AB10165">
        <v>78.8</v>
      </c>
      <c r="AC10165" t="s">
        <v>10217</v>
      </c>
    </row>
    <row r="10166" spans="1:29">
      <c r="A10166" s="1" t="s">
        <v>30</v>
      </c>
      <c r="B10166" s="2">
        <v>42905.910416666666</v>
      </c>
      <c r="C10166">
        <v>75</v>
      </c>
      <c r="D10166">
        <v>72</v>
      </c>
      <c r="E10166">
        <v>90.4</v>
      </c>
      <c r="F10166">
        <v>240</v>
      </c>
      <c r="G10166">
        <v>9</v>
      </c>
      <c r="I10166">
        <v>29.98</v>
      </c>
      <c r="J10166">
        <v>1014.6</v>
      </c>
      <c r="K10166">
        <v>10</v>
      </c>
      <c r="M10166" t="s">
        <v>31</v>
      </c>
      <c r="N10166" t="s">
        <v>34</v>
      </c>
      <c r="O10166" t="s">
        <v>32</v>
      </c>
      <c r="P10166" t="s">
        <v>32</v>
      </c>
      <c r="Q10166">
        <v>1500</v>
      </c>
      <c r="R10166">
        <v>9000</v>
      </c>
      <c r="S10166">
        <v>14000</v>
      </c>
      <c r="T10166">
        <v>25000</v>
      </c>
      <c r="U10166" t="e" cm="1">
        <f t="array" ref="U10166">-RA</f>
        <v>#NAME?</v>
      </c>
      <c r="AB10166">
        <v>76.45</v>
      </c>
      <c r="AC10166" t="s">
        <v>10218</v>
      </c>
    </row>
    <row r="10167" spans="1:29">
      <c r="A10167" s="1" t="s">
        <v>30</v>
      </c>
      <c r="B10167" s="2">
        <v>42905.95208333333</v>
      </c>
      <c r="C10167">
        <v>74</v>
      </c>
      <c r="D10167">
        <v>72</v>
      </c>
      <c r="E10167">
        <v>93.79</v>
      </c>
      <c r="F10167">
        <v>320</v>
      </c>
      <c r="G10167">
        <v>4</v>
      </c>
      <c r="I10167">
        <v>30.02</v>
      </c>
      <c r="J10167">
        <v>1015.9</v>
      </c>
      <c r="K10167">
        <v>10</v>
      </c>
      <c r="M10167" t="s">
        <v>34</v>
      </c>
      <c r="N10167" t="s">
        <v>32</v>
      </c>
      <c r="O10167" t="s">
        <v>32</v>
      </c>
      <c r="P10167" t="s">
        <v>32</v>
      </c>
      <c r="Q10167">
        <v>1000</v>
      </c>
      <c r="R10167">
        <v>2100</v>
      </c>
      <c r="S10167">
        <v>8000</v>
      </c>
      <c r="T10167">
        <v>14000</v>
      </c>
      <c r="AB10167">
        <v>75.400000000000006</v>
      </c>
      <c r="AC10167" t="s">
        <v>10219</v>
      </c>
    </row>
    <row r="10168" spans="1:29">
      <c r="A10168" s="1" t="s">
        <v>30</v>
      </c>
      <c r="B10168" s="2">
        <v>42905.962500000001</v>
      </c>
      <c r="C10168">
        <v>74</v>
      </c>
      <c r="D10168">
        <v>72</v>
      </c>
      <c r="E10168">
        <v>93.79</v>
      </c>
      <c r="F10168">
        <v>0</v>
      </c>
      <c r="G10168">
        <v>0</v>
      </c>
      <c r="H10168">
        <v>0</v>
      </c>
      <c r="I10168">
        <v>30.02</v>
      </c>
      <c r="K10168">
        <v>10</v>
      </c>
      <c r="M10168" t="s">
        <v>32</v>
      </c>
      <c r="N10168" t="s">
        <v>32</v>
      </c>
      <c r="O10168" t="s">
        <v>32</v>
      </c>
      <c r="P10168" t="s">
        <v>32</v>
      </c>
      <c r="Q10168">
        <v>1000</v>
      </c>
      <c r="R10168">
        <v>2100</v>
      </c>
      <c r="S10168">
        <v>8000</v>
      </c>
      <c r="T10168">
        <v>14000</v>
      </c>
      <c r="AB10168">
        <v>75.400000000000006</v>
      </c>
      <c r="AC10168" t="s">
        <v>10220</v>
      </c>
    </row>
    <row r="10169" spans="1:29">
      <c r="A10169" s="1" t="s">
        <v>30</v>
      </c>
      <c r="B10169" s="2">
        <v>42905.993750000001</v>
      </c>
      <c r="C10169">
        <v>75</v>
      </c>
      <c r="D10169">
        <v>72</v>
      </c>
      <c r="E10169">
        <v>90.4</v>
      </c>
      <c r="F10169">
        <v>320</v>
      </c>
      <c r="G10169">
        <v>5</v>
      </c>
      <c r="H10169">
        <v>0</v>
      </c>
      <c r="I10169">
        <v>30.03</v>
      </c>
      <c r="J10169">
        <v>1016.5</v>
      </c>
      <c r="K10169">
        <v>10</v>
      </c>
      <c r="M10169" t="s">
        <v>32</v>
      </c>
      <c r="N10169" t="s">
        <v>43</v>
      </c>
      <c r="Q10169">
        <v>1000</v>
      </c>
      <c r="R10169">
        <v>2000</v>
      </c>
      <c r="AB10169">
        <v>76.45</v>
      </c>
      <c r="AC10169" t="s">
        <v>10221</v>
      </c>
    </row>
    <row r="10170" spans="1:29">
      <c r="A10170" s="1" t="s">
        <v>30</v>
      </c>
      <c r="B10170" s="2">
        <v>42906.020138888889</v>
      </c>
      <c r="C10170">
        <v>71</v>
      </c>
      <c r="D10170">
        <v>68</v>
      </c>
      <c r="E10170">
        <v>89.94</v>
      </c>
      <c r="F10170">
        <v>350</v>
      </c>
      <c r="G10170">
        <v>7</v>
      </c>
      <c r="I10170">
        <v>30.04</v>
      </c>
      <c r="K10170">
        <v>10</v>
      </c>
      <c r="M10170" t="s">
        <v>32</v>
      </c>
      <c r="N10170" t="s">
        <v>43</v>
      </c>
      <c r="Q10170">
        <v>1200</v>
      </c>
      <c r="R10170">
        <v>2000</v>
      </c>
      <c r="U10170" t="e" cm="1">
        <f t="array" ref="U10170">-TSRA</f>
        <v>#NAME?</v>
      </c>
      <c r="AB10170">
        <v>72.14</v>
      </c>
      <c r="AC10170" t="s">
        <v>10222</v>
      </c>
    </row>
    <row r="10171" spans="1:29">
      <c r="A10171" s="1" t="s">
        <v>30</v>
      </c>
      <c r="B10171" s="2">
        <v>42906.035416666666</v>
      </c>
      <c r="C10171">
        <v>70</v>
      </c>
      <c r="D10171">
        <v>68</v>
      </c>
      <c r="E10171">
        <v>93.37</v>
      </c>
      <c r="G10171">
        <v>3</v>
      </c>
      <c r="H10171">
        <v>0.01</v>
      </c>
      <c r="I10171">
        <v>30.03</v>
      </c>
      <c r="J10171">
        <v>1016.3</v>
      </c>
      <c r="K10171">
        <v>10</v>
      </c>
      <c r="M10171" t="s">
        <v>34</v>
      </c>
      <c r="N10171" t="s">
        <v>43</v>
      </c>
      <c r="Q10171">
        <v>1000</v>
      </c>
      <c r="R10171">
        <v>2200</v>
      </c>
      <c r="U10171" t="e" cm="1">
        <f t="array" ref="U10171">-RA</f>
        <v>#NAME?</v>
      </c>
      <c r="AB10171">
        <v>70</v>
      </c>
      <c r="AC10171" t="s">
        <v>10223</v>
      </c>
    </row>
    <row r="10172" spans="1:29">
      <c r="A10172" s="1" t="s">
        <v>30</v>
      </c>
      <c r="B10172" s="2">
        <v>42906.054861111108</v>
      </c>
      <c r="C10172">
        <v>70</v>
      </c>
      <c r="D10172">
        <v>69</v>
      </c>
      <c r="E10172">
        <v>96.97</v>
      </c>
      <c r="F10172">
        <v>0</v>
      </c>
      <c r="G10172">
        <v>0</v>
      </c>
      <c r="H10172">
        <v>0.01</v>
      </c>
      <c r="I10172">
        <v>30.04</v>
      </c>
      <c r="K10172">
        <v>10</v>
      </c>
      <c r="M10172" t="s">
        <v>31</v>
      </c>
      <c r="N10172" t="s">
        <v>43</v>
      </c>
      <c r="Q10172">
        <v>700</v>
      </c>
      <c r="R10172">
        <v>2200</v>
      </c>
      <c r="U10172" t="e" cm="1">
        <f t="array" ref="U10172">-RA</f>
        <v>#NAME?</v>
      </c>
      <c r="AB10172">
        <v>70</v>
      </c>
      <c r="AC10172" t="s">
        <v>10224</v>
      </c>
    </row>
    <row r="10173" spans="1:29">
      <c r="A10173" s="1" t="s">
        <v>30</v>
      </c>
      <c r="B10173" s="2">
        <v>42906.07708333333</v>
      </c>
      <c r="C10173">
        <v>69</v>
      </c>
      <c r="D10173">
        <v>68</v>
      </c>
      <c r="E10173">
        <v>96.29</v>
      </c>
      <c r="G10173">
        <v>4</v>
      </c>
      <c r="H10173">
        <v>0.05</v>
      </c>
      <c r="I10173">
        <v>30.04</v>
      </c>
      <c r="J10173">
        <v>1016.5</v>
      </c>
      <c r="K10173">
        <v>7</v>
      </c>
      <c r="M10173" t="s">
        <v>31</v>
      </c>
      <c r="N10173" t="s">
        <v>43</v>
      </c>
      <c r="Q10173">
        <v>700</v>
      </c>
      <c r="R10173">
        <v>2500</v>
      </c>
      <c r="U10173" t="e" cm="1">
        <f t="array" ref="U10173">-RA</f>
        <v>#NAME?</v>
      </c>
      <c r="AB10173">
        <v>69.099999999999994</v>
      </c>
      <c r="AC10173" t="s">
        <v>10225</v>
      </c>
    </row>
    <row r="10174" spans="1:29">
      <c r="A10174" s="1" t="s">
        <v>30</v>
      </c>
      <c r="B10174" s="2">
        <v>42906.083333333336</v>
      </c>
      <c r="C10174">
        <v>69</v>
      </c>
      <c r="D10174">
        <v>68</v>
      </c>
      <c r="E10174">
        <v>96.29</v>
      </c>
      <c r="G10174">
        <v>6</v>
      </c>
      <c r="H10174">
        <v>0.01</v>
      </c>
      <c r="I10174">
        <v>30.04</v>
      </c>
      <c r="K10174">
        <v>10</v>
      </c>
      <c r="M10174" t="s">
        <v>31</v>
      </c>
      <c r="N10174" t="s">
        <v>43</v>
      </c>
      <c r="Q10174">
        <v>700</v>
      </c>
      <c r="R10174">
        <v>2500</v>
      </c>
      <c r="U10174" t="e" cm="1">
        <f t="array" ref="U10174">-TSRA</f>
        <v>#NAME?</v>
      </c>
      <c r="AB10174">
        <v>69.099999999999994</v>
      </c>
      <c r="AC10174" t="s">
        <v>10226</v>
      </c>
    </row>
    <row r="10175" spans="1:29">
      <c r="A10175" s="1" t="s">
        <v>30</v>
      </c>
      <c r="B10175" s="2">
        <v>42906.088194444441</v>
      </c>
      <c r="C10175">
        <v>68</v>
      </c>
      <c r="D10175">
        <v>68</v>
      </c>
      <c r="E10175">
        <v>100</v>
      </c>
      <c r="F10175">
        <v>0</v>
      </c>
      <c r="G10175">
        <v>0</v>
      </c>
      <c r="H10175">
        <v>0.09</v>
      </c>
      <c r="I10175">
        <v>30.05</v>
      </c>
      <c r="K10175">
        <v>1.5</v>
      </c>
      <c r="M10175" t="s">
        <v>31</v>
      </c>
      <c r="N10175" t="s">
        <v>43</v>
      </c>
      <c r="Q10175">
        <v>700</v>
      </c>
      <c r="R10175">
        <v>2500</v>
      </c>
      <c r="U10175" t="e" cm="1">
        <f t="array" ref="U10175">+TSRA BR</f>
        <v>#NAME?</v>
      </c>
      <c r="AB10175">
        <v>68</v>
      </c>
      <c r="AC10175" t="s">
        <v>10227</v>
      </c>
    </row>
    <row r="10176" spans="1:29">
      <c r="A10176" s="1" t="s">
        <v>30</v>
      </c>
      <c r="B10176" s="2">
        <v>42906.111111111109</v>
      </c>
      <c r="C10176">
        <v>67</v>
      </c>
      <c r="D10176">
        <v>66</v>
      </c>
      <c r="E10176">
        <v>96.93</v>
      </c>
      <c r="F10176">
        <v>310</v>
      </c>
      <c r="G10176">
        <v>4</v>
      </c>
      <c r="H10176">
        <v>0.43</v>
      </c>
      <c r="I10176">
        <v>30.05</v>
      </c>
      <c r="K10176">
        <v>3</v>
      </c>
      <c r="M10176" t="s">
        <v>34</v>
      </c>
      <c r="N10176" t="s">
        <v>32</v>
      </c>
      <c r="O10176" t="s">
        <v>43</v>
      </c>
      <c r="Q10176">
        <v>400</v>
      </c>
      <c r="R10176">
        <v>1600</v>
      </c>
      <c r="S10176">
        <v>3200</v>
      </c>
      <c r="U10176" t="e" cm="1">
        <f t="array" ref="U10176">-RA BR</f>
        <v>#NAME?</v>
      </c>
      <c r="AB10176">
        <v>66.900000000000006</v>
      </c>
      <c r="AC10176" t="s">
        <v>10228</v>
      </c>
    </row>
    <row r="10177" spans="1:29">
      <c r="A10177" s="1" t="s">
        <v>30</v>
      </c>
      <c r="B10177" s="2">
        <v>42906.118750000001</v>
      </c>
      <c r="C10177">
        <v>67</v>
      </c>
      <c r="D10177">
        <v>66</v>
      </c>
      <c r="E10177">
        <v>96.93</v>
      </c>
      <c r="F10177">
        <v>280</v>
      </c>
      <c r="G10177">
        <v>4</v>
      </c>
      <c r="H10177">
        <v>0.5</v>
      </c>
      <c r="I10177">
        <v>30.05</v>
      </c>
      <c r="J10177">
        <v>1017.1</v>
      </c>
      <c r="K10177">
        <v>3</v>
      </c>
      <c r="M10177" t="s">
        <v>34</v>
      </c>
      <c r="N10177" t="s">
        <v>32</v>
      </c>
      <c r="O10177" t="s">
        <v>43</v>
      </c>
      <c r="Q10177">
        <v>400</v>
      </c>
      <c r="R10177">
        <v>1600</v>
      </c>
      <c r="S10177">
        <v>3200</v>
      </c>
      <c r="U10177" t="s">
        <v>496</v>
      </c>
      <c r="AB10177">
        <v>66.900000000000006</v>
      </c>
      <c r="AC10177" t="s">
        <v>10229</v>
      </c>
    </row>
    <row r="10178" spans="1:29">
      <c r="A10178" s="1" t="s">
        <v>30</v>
      </c>
      <c r="B10178" s="2">
        <v>42906.132638888892</v>
      </c>
      <c r="C10178">
        <v>67</v>
      </c>
      <c r="D10178">
        <v>67</v>
      </c>
      <c r="E10178">
        <v>100</v>
      </c>
      <c r="F10178">
        <v>0</v>
      </c>
      <c r="G10178">
        <v>0</v>
      </c>
      <c r="H10178">
        <v>0.05</v>
      </c>
      <c r="I10178">
        <v>30.03</v>
      </c>
      <c r="K10178">
        <v>7</v>
      </c>
      <c r="M10178" t="s">
        <v>31</v>
      </c>
      <c r="N10178" t="s">
        <v>32</v>
      </c>
      <c r="O10178" t="s">
        <v>43</v>
      </c>
      <c r="Q10178">
        <v>800</v>
      </c>
      <c r="R10178">
        <v>4500</v>
      </c>
      <c r="S10178">
        <v>7000</v>
      </c>
      <c r="U10178" t="e" cm="1">
        <f t="array" ref="U10178">-RA</f>
        <v>#NAME?</v>
      </c>
      <c r="AB10178">
        <v>66.900000000000006</v>
      </c>
      <c r="AC10178" t="s">
        <v>10230</v>
      </c>
    </row>
    <row r="10179" spans="1:29">
      <c r="A10179" s="1" t="s">
        <v>30</v>
      </c>
      <c r="B10179" s="2">
        <v>42906.160416666666</v>
      </c>
      <c r="C10179">
        <v>68</v>
      </c>
      <c r="D10179">
        <v>67</v>
      </c>
      <c r="E10179">
        <v>96.28</v>
      </c>
      <c r="F10179">
        <v>0</v>
      </c>
      <c r="G10179">
        <v>0</v>
      </c>
      <c r="H10179">
        <v>0.08</v>
      </c>
      <c r="I10179">
        <v>30.04</v>
      </c>
      <c r="J10179">
        <v>1016.8</v>
      </c>
      <c r="K10179">
        <v>10</v>
      </c>
      <c r="M10179" t="s">
        <v>31</v>
      </c>
      <c r="N10179" t="s">
        <v>32</v>
      </c>
      <c r="O10179" t="s">
        <v>43</v>
      </c>
      <c r="Q10179">
        <v>600</v>
      </c>
      <c r="R10179">
        <v>3900</v>
      </c>
      <c r="S10179">
        <v>7000</v>
      </c>
      <c r="AB10179">
        <v>68</v>
      </c>
      <c r="AC10179" t="s">
        <v>10231</v>
      </c>
    </row>
    <row r="10180" spans="1:29">
      <c r="A10180" s="1" t="s">
        <v>30</v>
      </c>
      <c r="B10180" s="2">
        <v>42906.20208333333</v>
      </c>
      <c r="C10180">
        <v>68</v>
      </c>
      <c r="D10180">
        <v>67</v>
      </c>
      <c r="E10180">
        <v>96.28</v>
      </c>
      <c r="F10180">
        <v>230</v>
      </c>
      <c r="G10180">
        <v>3</v>
      </c>
      <c r="H10180">
        <v>0.01</v>
      </c>
      <c r="I10180">
        <v>30.03</v>
      </c>
      <c r="J10180">
        <v>1016.5</v>
      </c>
      <c r="K10180">
        <v>10</v>
      </c>
      <c r="M10180" t="s">
        <v>32</v>
      </c>
      <c r="N10180" t="s">
        <v>43</v>
      </c>
      <c r="Q10180">
        <v>4500</v>
      </c>
      <c r="R10180">
        <v>7500</v>
      </c>
      <c r="U10180" t="e" cm="1">
        <f t="array" ref="U10180">-RA</f>
        <v>#NAME?</v>
      </c>
      <c r="AB10180">
        <v>68</v>
      </c>
      <c r="AC10180" t="s">
        <v>10232</v>
      </c>
    </row>
    <row r="10181" spans="1:29">
      <c r="A10181" s="1" t="s">
        <v>30</v>
      </c>
      <c r="B10181" s="2">
        <v>42906.243750000001</v>
      </c>
      <c r="C10181">
        <v>68</v>
      </c>
      <c r="D10181">
        <v>67</v>
      </c>
      <c r="E10181">
        <v>96.28</v>
      </c>
      <c r="F10181">
        <v>0</v>
      </c>
      <c r="G10181">
        <v>0</v>
      </c>
      <c r="H10181">
        <v>0.01</v>
      </c>
      <c r="I10181">
        <v>30.02</v>
      </c>
      <c r="J10181">
        <v>1016.2</v>
      </c>
      <c r="K10181">
        <v>10</v>
      </c>
      <c r="M10181" t="s">
        <v>32</v>
      </c>
      <c r="N10181" t="s">
        <v>32</v>
      </c>
      <c r="O10181" t="s">
        <v>43</v>
      </c>
      <c r="Q10181">
        <v>6000</v>
      </c>
      <c r="R10181">
        <v>8000</v>
      </c>
      <c r="S10181">
        <v>25000</v>
      </c>
      <c r="AB10181">
        <v>68</v>
      </c>
      <c r="AC10181" t="s">
        <v>10233</v>
      </c>
    </row>
    <row r="10182" spans="1:29">
      <c r="A10182" s="1" t="s">
        <v>30</v>
      </c>
      <c r="B10182" s="2">
        <v>42906.256249999999</v>
      </c>
      <c r="C10182">
        <v>68</v>
      </c>
      <c r="D10182">
        <v>67</v>
      </c>
      <c r="E10182">
        <v>96.28</v>
      </c>
      <c r="F10182">
        <v>0</v>
      </c>
      <c r="G10182">
        <v>0</v>
      </c>
      <c r="H10182">
        <v>0</v>
      </c>
      <c r="I10182">
        <v>30.04</v>
      </c>
      <c r="K10182">
        <v>10</v>
      </c>
      <c r="M10182" t="s">
        <v>31</v>
      </c>
      <c r="N10182" t="s">
        <v>32</v>
      </c>
      <c r="O10182" t="s">
        <v>32</v>
      </c>
      <c r="P10182" t="s">
        <v>43</v>
      </c>
      <c r="Q10182">
        <v>500</v>
      </c>
      <c r="R10182">
        <v>6000</v>
      </c>
      <c r="S10182">
        <v>9000</v>
      </c>
      <c r="T10182">
        <v>25000</v>
      </c>
      <c r="AB10182">
        <v>68</v>
      </c>
      <c r="AC10182" t="s">
        <v>10234</v>
      </c>
    </row>
    <row r="10183" spans="1:29">
      <c r="A10183" s="1" t="s">
        <v>30</v>
      </c>
      <c r="B10183" s="2">
        <v>42906.285416666666</v>
      </c>
      <c r="C10183">
        <v>68</v>
      </c>
      <c r="D10183">
        <v>67</v>
      </c>
      <c r="E10183">
        <v>96.28</v>
      </c>
      <c r="F10183">
        <v>270</v>
      </c>
      <c r="G10183">
        <v>3</v>
      </c>
      <c r="H10183">
        <v>0</v>
      </c>
      <c r="I10183">
        <v>30.05</v>
      </c>
      <c r="J10183">
        <v>1017.1</v>
      </c>
      <c r="K10183">
        <v>10</v>
      </c>
      <c r="M10183" t="s">
        <v>31</v>
      </c>
      <c r="N10183" t="s">
        <v>32</v>
      </c>
      <c r="O10183" t="s">
        <v>32</v>
      </c>
      <c r="P10183" t="s">
        <v>43</v>
      </c>
      <c r="Q10183">
        <v>300</v>
      </c>
      <c r="R10183">
        <v>6000</v>
      </c>
      <c r="S10183">
        <v>9000</v>
      </c>
      <c r="T10183">
        <v>25000</v>
      </c>
      <c r="AB10183">
        <v>68</v>
      </c>
      <c r="AC10183" t="s">
        <v>10235</v>
      </c>
    </row>
    <row r="10184" spans="1:29">
      <c r="A10184" s="1" t="s">
        <v>30</v>
      </c>
      <c r="B10184" s="2">
        <v>42906.32708333333</v>
      </c>
      <c r="C10184">
        <v>69</v>
      </c>
      <c r="D10184">
        <v>68</v>
      </c>
      <c r="E10184">
        <v>96.29</v>
      </c>
      <c r="F10184">
        <v>0</v>
      </c>
      <c r="G10184">
        <v>0</v>
      </c>
      <c r="H10184">
        <v>0</v>
      </c>
      <c r="I10184">
        <v>30.07</v>
      </c>
      <c r="J10184">
        <v>1017.7</v>
      </c>
      <c r="K10184">
        <v>10</v>
      </c>
      <c r="M10184" t="s">
        <v>31</v>
      </c>
      <c r="N10184" t="s">
        <v>34</v>
      </c>
      <c r="O10184" t="s">
        <v>32</v>
      </c>
      <c r="P10184" t="s">
        <v>43</v>
      </c>
      <c r="Q10184">
        <v>200</v>
      </c>
      <c r="R10184">
        <v>6000</v>
      </c>
      <c r="S10184">
        <v>8000</v>
      </c>
      <c r="T10184">
        <v>25000</v>
      </c>
      <c r="AB10184">
        <v>69.099999999999994</v>
      </c>
      <c r="AC10184" t="s">
        <v>10236</v>
      </c>
    </row>
    <row r="10185" spans="1:29">
      <c r="A10185" s="1" t="s">
        <v>30</v>
      </c>
      <c r="B10185" s="2">
        <v>42906.368750000001</v>
      </c>
      <c r="C10185">
        <v>72</v>
      </c>
      <c r="D10185">
        <v>69</v>
      </c>
      <c r="E10185">
        <v>90.59</v>
      </c>
      <c r="F10185">
        <v>260</v>
      </c>
      <c r="G10185">
        <v>3</v>
      </c>
      <c r="H10185">
        <v>0</v>
      </c>
      <c r="I10185">
        <v>30.08</v>
      </c>
      <c r="J10185">
        <v>1018.2</v>
      </c>
      <c r="K10185">
        <v>10</v>
      </c>
      <c r="M10185" t="s">
        <v>31</v>
      </c>
      <c r="N10185" t="s">
        <v>34</v>
      </c>
      <c r="O10185" t="s">
        <v>32</v>
      </c>
      <c r="P10185" t="s">
        <v>43</v>
      </c>
      <c r="Q10185">
        <v>700</v>
      </c>
      <c r="R10185">
        <v>8500</v>
      </c>
      <c r="S10185">
        <v>16000</v>
      </c>
      <c r="T10185">
        <v>25000</v>
      </c>
      <c r="AB10185">
        <v>73.16</v>
      </c>
      <c r="AC10185" t="s">
        <v>10237</v>
      </c>
    </row>
    <row r="10186" spans="1:29">
      <c r="A10186" s="1" t="s">
        <v>30</v>
      </c>
      <c r="B10186" s="2">
        <v>42906.410416666666</v>
      </c>
      <c r="C10186">
        <v>73</v>
      </c>
      <c r="D10186">
        <v>69</v>
      </c>
      <c r="E10186">
        <v>87.59</v>
      </c>
      <c r="F10186">
        <v>240</v>
      </c>
      <c r="G10186">
        <v>3</v>
      </c>
      <c r="H10186">
        <v>0</v>
      </c>
      <c r="I10186">
        <v>30.09</v>
      </c>
      <c r="J10186">
        <v>1018.5</v>
      </c>
      <c r="K10186">
        <v>10</v>
      </c>
      <c r="M10186" t="s">
        <v>31</v>
      </c>
      <c r="N10186" t="s">
        <v>34</v>
      </c>
      <c r="O10186" t="s">
        <v>32</v>
      </c>
      <c r="P10186" t="s">
        <v>43</v>
      </c>
      <c r="Q10186">
        <v>900</v>
      </c>
      <c r="R10186">
        <v>8500</v>
      </c>
      <c r="S10186">
        <v>16000</v>
      </c>
      <c r="T10186">
        <v>25000</v>
      </c>
      <c r="AB10186">
        <v>74.12</v>
      </c>
      <c r="AC10186" t="s">
        <v>10238</v>
      </c>
    </row>
    <row r="10187" spans="1:29">
      <c r="A10187" s="1" t="s">
        <v>30</v>
      </c>
      <c r="B10187" s="2">
        <v>42906.45208333333</v>
      </c>
      <c r="C10187">
        <v>76</v>
      </c>
      <c r="D10187">
        <v>70</v>
      </c>
      <c r="E10187">
        <v>81.96</v>
      </c>
      <c r="F10187">
        <v>230</v>
      </c>
      <c r="G10187">
        <v>4</v>
      </c>
      <c r="H10187">
        <v>0</v>
      </c>
      <c r="I10187">
        <v>30.09</v>
      </c>
      <c r="J10187">
        <v>1018.6</v>
      </c>
      <c r="K10187">
        <v>10</v>
      </c>
      <c r="M10187" t="s">
        <v>31</v>
      </c>
      <c r="N10187" t="s">
        <v>31</v>
      </c>
      <c r="O10187" t="s">
        <v>32</v>
      </c>
      <c r="P10187" t="s">
        <v>43</v>
      </c>
      <c r="Q10187">
        <v>1100</v>
      </c>
      <c r="R10187">
        <v>8500</v>
      </c>
      <c r="S10187">
        <v>18000</v>
      </c>
      <c r="T10187">
        <v>25000</v>
      </c>
      <c r="AB10187">
        <v>77.040000000000006</v>
      </c>
      <c r="AC10187" t="s">
        <v>10239</v>
      </c>
    </row>
    <row r="10188" spans="1:29">
      <c r="A10188" s="1" t="s">
        <v>30</v>
      </c>
      <c r="B10188" s="2">
        <v>42906.493750000001</v>
      </c>
      <c r="C10188">
        <v>79</v>
      </c>
      <c r="D10188">
        <v>71</v>
      </c>
      <c r="E10188">
        <v>76.790000000000006</v>
      </c>
      <c r="F10188">
        <v>240</v>
      </c>
      <c r="G10188">
        <v>3</v>
      </c>
      <c r="H10188">
        <v>0</v>
      </c>
      <c r="I10188">
        <v>30.1</v>
      </c>
      <c r="J10188">
        <v>1018.7</v>
      </c>
      <c r="K10188">
        <v>10</v>
      </c>
      <c r="M10188" t="s">
        <v>31</v>
      </c>
      <c r="N10188" t="s">
        <v>31</v>
      </c>
      <c r="O10188" t="s">
        <v>34</v>
      </c>
      <c r="P10188" t="s">
        <v>32</v>
      </c>
      <c r="Q10188">
        <v>1500</v>
      </c>
      <c r="R10188">
        <v>8500</v>
      </c>
      <c r="S10188">
        <v>15000</v>
      </c>
      <c r="T10188">
        <v>19000</v>
      </c>
      <c r="AB10188">
        <v>81.94</v>
      </c>
      <c r="AC10188" t="s">
        <v>10240</v>
      </c>
    </row>
    <row r="10189" spans="1:29">
      <c r="A10189" s="1" t="s">
        <v>30</v>
      </c>
      <c r="B10189" s="2">
        <v>42906.535416666666</v>
      </c>
      <c r="C10189">
        <v>80</v>
      </c>
      <c r="D10189">
        <v>69</v>
      </c>
      <c r="E10189">
        <v>69.180000000000007</v>
      </c>
      <c r="F10189">
        <v>250</v>
      </c>
      <c r="G10189">
        <v>5</v>
      </c>
      <c r="H10189">
        <v>0</v>
      </c>
      <c r="I10189">
        <v>30.09</v>
      </c>
      <c r="J10189">
        <v>1018.6</v>
      </c>
      <c r="K10189">
        <v>10</v>
      </c>
      <c r="M10189" t="s">
        <v>31</v>
      </c>
      <c r="N10189" t="s">
        <v>34</v>
      </c>
      <c r="O10189" t="s">
        <v>32</v>
      </c>
      <c r="P10189" t="s">
        <v>43</v>
      </c>
      <c r="Q10189">
        <v>2400</v>
      </c>
      <c r="R10189">
        <v>15000</v>
      </c>
      <c r="S10189">
        <v>20000</v>
      </c>
      <c r="T10189">
        <v>25000</v>
      </c>
      <c r="AB10189">
        <v>83.01</v>
      </c>
      <c r="AC10189" t="s">
        <v>10241</v>
      </c>
    </row>
    <row r="10190" spans="1:29">
      <c r="A10190" s="1" t="s">
        <v>30</v>
      </c>
      <c r="B10190" s="2">
        <v>42906.57708333333</v>
      </c>
      <c r="C10190">
        <v>81</v>
      </c>
      <c r="D10190">
        <v>70</v>
      </c>
      <c r="E10190">
        <v>69.28</v>
      </c>
      <c r="F10190">
        <v>220</v>
      </c>
      <c r="G10190">
        <v>7</v>
      </c>
      <c r="H10190">
        <v>0</v>
      </c>
      <c r="I10190">
        <v>30.09</v>
      </c>
      <c r="J10190">
        <v>1018.3</v>
      </c>
      <c r="K10190">
        <v>10</v>
      </c>
      <c r="M10190" t="s">
        <v>34</v>
      </c>
      <c r="N10190" t="s">
        <v>34</v>
      </c>
      <c r="O10190" t="s">
        <v>43</v>
      </c>
      <c r="Q10190">
        <v>2500</v>
      </c>
      <c r="R10190">
        <v>20000</v>
      </c>
      <c r="S10190">
        <v>25000</v>
      </c>
      <c r="AB10190">
        <v>84.5</v>
      </c>
      <c r="AC10190" t="s">
        <v>10242</v>
      </c>
    </row>
    <row r="10191" spans="1:29">
      <c r="A10191" s="1" t="s">
        <v>30</v>
      </c>
      <c r="B10191" s="2">
        <v>42906.618750000001</v>
      </c>
      <c r="C10191">
        <v>82</v>
      </c>
      <c r="D10191">
        <v>70</v>
      </c>
      <c r="E10191">
        <v>67.06</v>
      </c>
      <c r="F10191">
        <v>210</v>
      </c>
      <c r="G10191">
        <v>5</v>
      </c>
      <c r="H10191">
        <v>0</v>
      </c>
      <c r="I10191">
        <v>30.08</v>
      </c>
      <c r="J10191">
        <v>1018</v>
      </c>
      <c r="K10191">
        <v>10</v>
      </c>
      <c r="M10191" t="s">
        <v>31</v>
      </c>
      <c r="N10191" t="s">
        <v>34</v>
      </c>
      <c r="O10191" t="s">
        <v>32</v>
      </c>
      <c r="P10191" t="s">
        <v>43</v>
      </c>
      <c r="Q10191">
        <v>2700</v>
      </c>
      <c r="R10191">
        <v>8000</v>
      </c>
      <c r="S10191">
        <v>12000</v>
      </c>
      <c r="T10191">
        <v>25000</v>
      </c>
      <c r="AB10191">
        <v>85.81</v>
      </c>
      <c r="AC10191" t="s">
        <v>10243</v>
      </c>
    </row>
    <row r="10192" spans="1:29">
      <c r="A10192" s="1" t="s">
        <v>30</v>
      </c>
      <c r="B10192" s="2">
        <v>42906.660416666666</v>
      </c>
      <c r="C10192">
        <v>80</v>
      </c>
      <c r="D10192">
        <v>71</v>
      </c>
      <c r="E10192">
        <v>74.069999999999993</v>
      </c>
      <c r="F10192">
        <v>210</v>
      </c>
      <c r="G10192">
        <v>6</v>
      </c>
      <c r="H10192">
        <v>0</v>
      </c>
      <c r="I10192">
        <v>30.07</v>
      </c>
      <c r="J10192">
        <v>1017.7</v>
      </c>
      <c r="K10192">
        <v>10</v>
      </c>
      <c r="M10192" t="s">
        <v>31</v>
      </c>
      <c r="N10192" t="s">
        <v>34</v>
      </c>
      <c r="O10192" t="s">
        <v>32</v>
      </c>
      <c r="P10192" t="s">
        <v>43</v>
      </c>
      <c r="Q10192">
        <v>2400</v>
      </c>
      <c r="R10192">
        <v>9000</v>
      </c>
      <c r="S10192">
        <v>15000</v>
      </c>
      <c r="T10192">
        <v>25000</v>
      </c>
      <c r="AB10192">
        <v>83.64</v>
      </c>
      <c r="AC10192" t="s">
        <v>10244</v>
      </c>
    </row>
    <row r="10193" spans="1:29">
      <c r="A10193" s="1" t="s">
        <v>30</v>
      </c>
      <c r="B10193" s="2">
        <v>42906.70208333333</v>
      </c>
      <c r="C10193">
        <v>78</v>
      </c>
      <c r="D10193">
        <v>70</v>
      </c>
      <c r="E10193">
        <v>76.19</v>
      </c>
      <c r="F10193">
        <v>200</v>
      </c>
      <c r="G10193">
        <v>5</v>
      </c>
      <c r="H10193">
        <v>0</v>
      </c>
      <c r="I10193">
        <v>30.06</v>
      </c>
      <c r="J10193">
        <v>1017.4</v>
      </c>
      <c r="K10193">
        <v>10</v>
      </c>
      <c r="M10193" t="s">
        <v>31</v>
      </c>
      <c r="N10193" t="s">
        <v>32</v>
      </c>
      <c r="O10193" t="s">
        <v>32</v>
      </c>
      <c r="P10193" t="s">
        <v>43</v>
      </c>
      <c r="Q10193">
        <v>2400</v>
      </c>
      <c r="R10193">
        <v>8000</v>
      </c>
      <c r="S10193">
        <v>15000</v>
      </c>
      <c r="T10193">
        <v>25000</v>
      </c>
      <c r="AB10193">
        <v>80.37</v>
      </c>
      <c r="AC10193" t="s">
        <v>10245</v>
      </c>
    </row>
    <row r="10194" spans="1:29">
      <c r="A10194" s="1" t="s">
        <v>30</v>
      </c>
      <c r="B10194" s="2">
        <v>42906.743750000001</v>
      </c>
      <c r="C10194">
        <v>76</v>
      </c>
      <c r="D10194">
        <v>69</v>
      </c>
      <c r="E10194">
        <v>79.47</v>
      </c>
      <c r="F10194">
        <v>170</v>
      </c>
      <c r="G10194">
        <v>5</v>
      </c>
      <c r="H10194">
        <v>0</v>
      </c>
      <c r="I10194">
        <v>30.06</v>
      </c>
      <c r="J10194">
        <v>1017.6</v>
      </c>
      <c r="K10194">
        <v>10</v>
      </c>
      <c r="M10194" t="s">
        <v>31</v>
      </c>
      <c r="N10194" t="s">
        <v>32</v>
      </c>
      <c r="O10194" t="s">
        <v>32</v>
      </c>
      <c r="P10194" t="s">
        <v>43</v>
      </c>
      <c r="Q10194">
        <v>2400</v>
      </c>
      <c r="R10194">
        <v>7500</v>
      </c>
      <c r="S10194">
        <v>12000</v>
      </c>
      <c r="T10194">
        <v>25000</v>
      </c>
      <c r="AB10194">
        <v>76.930000000000007</v>
      </c>
      <c r="AC10194" t="s">
        <v>10246</v>
      </c>
    </row>
    <row r="10195" spans="1:29">
      <c r="A10195" s="1" t="s">
        <v>30</v>
      </c>
      <c r="B10195" s="2">
        <v>42906.785416666666</v>
      </c>
      <c r="C10195">
        <v>74</v>
      </c>
      <c r="D10195">
        <v>69</v>
      </c>
      <c r="E10195">
        <v>84.97</v>
      </c>
      <c r="F10195">
        <v>190</v>
      </c>
      <c r="G10195">
        <v>5</v>
      </c>
      <c r="H10195">
        <v>0</v>
      </c>
      <c r="I10195">
        <v>30.08</v>
      </c>
      <c r="J10195">
        <v>1018.2</v>
      </c>
      <c r="K10195">
        <v>10</v>
      </c>
      <c r="M10195" t="s">
        <v>31</v>
      </c>
      <c r="N10195" t="s">
        <v>32</v>
      </c>
      <c r="O10195" t="s">
        <v>32</v>
      </c>
      <c r="P10195" t="s">
        <v>43</v>
      </c>
      <c r="Q10195">
        <v>2400</v>
      </c>
      <c r="R10195">
        <v>7000</v>
      </c>
      <c r="S10195">
        <v>9500</v>
      </c>
      <c r="T10195">
        <v>25000</v>
      </c>
      <c r="AB10195">
        <v>74.98</v>
      </c>
      <c r="AC10195" t="s">
        <v>10247</v>
      </c>
    </row>
    <row r="10196" spans="1:29">
      <c r="A10196" s="1" t="s">
        <v>30</v>
      </c>
      <c r="B10196" s="2">
        <v>42906.82708333333</v>
      </c>
      <c r="C10196">
        <v>73</v>
      </c>
      <c r="D10196">
        <v>68</v>
      </c>
      <c r="E10196">
        <v>84.34</v>
      </c>
      <c r="G10196">
        <v>5</v>
      </c>
      <c r="I10196">
        <v>30.09</v>
      </c>
      <c r="J10196">
        <v>1018.5</v>
      </c>
      <c r="K10196">
        <v>10</v>
      </c>
      <c r="M10196" t="s">
        <v>31</v>
      </c>
      <c r="N10196" t="s">
        <v>32</v>
      </c>
      <c r="O10196" t="s">
        <v>43</v>
      </c>
      <c r="Q10196">
        <v>2700</v>
      </c>
      <c r="R10196">
        <v>7000</v>
      </c>
      <c r="S10196">
        <v>9500</v>
      </c>
      <c r="U10196" t="e" cm="1">
        <f t="array" ref="U10196">-RA</f>
        <v>#NAME?</v>
      </c>
      <c r="AB10196">
        <v>73</v>
      </c>
      <c r="AC10196" t="s">
        <v>10248</v>
      </c>
    </row>
    <row r="10197" spans="1:29">
      <c r="A10197" s="1" t="s">
        <v>30</v>
      </c>
      <c r="B10197" s="2">
        <v>42906.868750000001</v>
      </c>
      <c r="C10197">
        <v>73</v>
      </c>
      <c r="D10197">
        <v>67</v>
      </c>
      <c r="E10197">
        <v>81.2</v>
      </c>
      <c r="F10197">
        <v>220</v>
      </c>
      <c r="G10197">
        <v>8</v>
      </c>
      <c r="I10197">
        <v>30.1</v>
      </c>
      <c r="J10197">
        <v>1018.8</v>
      </c>
      <c r="K10197">
        <v>10</v>
      </c>
      <c r="M10197" t="s">
        <v>31</v>
      </c>
      <c r="N10197" t="s">
        <v>32</v>
      </c>
      <c r="O10197" t="s">
        <v>32</v>
      </c>
      <c r="P10197" t="s">
        <v>43</v>
      </c>
      <c r="Q10197">
        <v>2700</v>
      </c>
      <c r="R10197">
        <v>6000</v>
      </c>
      <c r="S10197">
        <v>9500</v>
      </c>
      <c r="T10197">
        <v>25000</v>
      </c>
      <c r="AB10197">
        <v>73</v>
      </c>
      <c r="AC10197" t="s">
        <v>10249</v>
      </c>
    </row>
    <row r="10198" spans="1:29">
      <c r="A10198" s="1" t="s">
        <v>30</v>
      </c>
      <c r="B10198" s="2">
        <v>42906.910416666666</v>
      </c>
      <c r="C10198">
        <v>69</v>
      </c>
      <c r="D10198">
        <v>68</v>
      </c>
      <c r="E10198">
        <v>96.29</v>
      </c>
      <c r="F10198">
        <v>240</v>
      </c>
      <c r="G10198">
        <v>5</v>
      </c>
      <c r="H10198">
        <v>0.06</v>
      </c>
      <c r="I10198">
        <v>30.11</v>
      </c>
      <c r="J10198">
        <v>1019.2</v>
      </c>
      <c r="K10198">
        <v>6</v>
      </c>
      <c r="M10198" t="s">
        <v>31</v>
      </c>
      <c r="N10198" t="s">
        <v>32</v>
      </c>
      <c r="O10198" t="s">
        <v>43</v>
      </c>
      <c r="Q10198">
        <v>2700</v>
      </c>
      <c r="R10198">
        <v>4800</v>
      </c>
      <c r="S10198">
        <v>9500</v>
      </c>
      <c r="U10198" t="e" cm="1">
        <f t="array" ref="U10198">-RA BR</f>
        <v>#NAME?</v>
      </c>
      <c r="AB10198">
        <v>69.099999999999994</v>
      </c>
      <c r="AC10198" t="s">
        <v>10250</v>
      </c>
    </row>
    <row r="10199" spans="1:29">
      <c r="A10199" s="1" t="s">
        <v>30</v>
      </c>
      <c r="B10199" s="2">
        <v>42906.95208333333</v>
      </c>
      <c r="C10199">
        <v>69</v>
      </c>
      <c r="D10199">
        <v>68</v>
      </c>
      <c r="E10199">
        <v>96.29</v>
      </c>
      <c r="F10199">
        <v>170</v>
      </c>
      <c r="G10199">
        <v>5</v>
      </c>
      <c r="H10199">
        <v>0.01</v>
      </c>
      <c r="I10199">
        <v>30.1</v>
      </c>
      <c r="J10199">
        <v>1018.8</v>
      </c>
      <c r="K10199">
        <v>10</v>
      </c>
      <c r="M10199" t="s">
        <v>31</v>
      </c>
      <c r="N10199" t="s">
        <v>32</v>
      </c>
      <c r="O10199" t="s">
        <v>43</v>
      </c>
      <c r="Q10199">
        <v>2700</v>
      </c>
      <c r="R10199">
        <v>7000</v>
      </c>
      <c r="S10199">
        <v>11000</v>
      </c>
      <c r="U10199" t="e" cm="1">
        <f t="array" ref="U10199">-DZ</f>
        <v>#NAME?</v>
      </c>
      <c r="AB10199">
        <v>69.099999999999994</v>
      </c>
      <c r="AC10199" t="s">
        <v>10251</v>
      </c>
    </row>
    <row r="10200" spans="1:29">
      <c r="A10200" s="1" t="s">
        <v>30</v>
      </c>
      <c r="B10200" s="2">
        <v>42906.993750000001</v>
      </c>
      <c r="C10200">
        <v>69</v>
      </c>
      <c r="D10200">
        <v>68</v>
      </c>
      <c r="E10200">
        <v>96.29</v>
      </c>
      <c r="F10200">
        <v>0</v>
      </c>
      <c r="G10200">
        <v>0</v>
      </c>
      <c r="H10200">
        <v>0.01</v>
      </c>
      <c r="I10200">
        <v>30.1</v>
      </c>
      <c r="J10200">
        <v>1018.7</v>
      </c>
      <c r="K10200">
        <v>6</v>
      </c>
      <c r="M10200" t="s">
        <v>31</v>
      </c>
      <c r="N10200" t="s">
        <v>32</v>
      </c>
      <c r="O10200" t="s">
        <v>43</v>
      </c>
      <c r="Q10200">
        <v>1000</v>
      </c>
      <c r="R10200">
        <v>5000</v>
      </c>
      <c r="S10200">
        <v>10000</v>
      </c>
      <c r="U10200" t="e" cm="1">
        <f t="array" ref="U10200">-RA BR</f>
        <v>#NAME?</v>
      </c>
      <c r="AB10200">
        <v>69.099999999999994</v>
      </c>
      <c r="AC10200" t="s">
        <v>10252</v>
      </c>
    </row>
    <row r="10201" spans="1:29">
      <c r="A10201" s="1" t="s">
        <v>30</v>
      </c>
      <c r="B10201" s="2">
        <v>42907.009027777778</v>
      </c>
      <c r="C10201">
        <v>69</v>
      </c>
      <c r="D10201">
        <v>68</v>
      </c>
      <c r="E10201">
        <v>96.29</v>
      </c>
      <c r="F10201">
        <v>240</v>
      </c>
      <c r="G10201">
        <v>3</v>
      </c>
      <c r="I10201">
        <v>30.1</v>
      </c>
      <c r="K10201">
        <v>10</v>
      </c>
      <c r="M10201" t="s">
        <v>31</v>
      </c>
      <c r="N10201" t="s">
        <v>32</v>
      </c>
      <c r="O10201" t="s">
        <v>43</v>
      </c>
      <c r="Q10201">
        <v>300</v>
      </c>
      <c r="R10201">
        <v>3700</v>
      </c>
      <c r="S10201">
        <v>10000</v>
      </c>
      <c r="U10201" t="e" cm="1">
        <f t="array" ref="U10201">-RA</f>
        <v>#NAME?</v>
      </c>
      <c r="AB10201">
        <v>69.099999999999994</v>
      </c>
      <c r="AC10201" t="s">
        <v>10253</v>
      </c>
    </row>
    <row r="10202" spans="1:29">
      <c r="A10202" s="1" t="s">
        <v>30</v>
      </c>
      <c r="B10202" s="2">
        <v>42907.022222222222</v>
      </c>
      <c r="C10202">
        <v>69</v>
      </c>
      <c r="D10202">
        <v>68</v>
      </c>
      <c r="E10202">
        <v>96.29</v>
      </c>
      <c r="F10202">
        <v>0</v>
      </c>
      <c r="G10202">
        <v>0</v>
      </c>
      <c r="I10202">
        <v>30.09</v>
      </c>
      <c r="K10202">
        <v>10</v>
      </c>
      <c r="M10202" t="s">
        <v>31</v>
      </c>
      <c r="N10202" t="s">
        <v>32</v>
      </c>
      <c r="O10202" t="s">
        <v>43</v>
      </c>
      <c r="Q10202">
        <v>300</v>
      </c>
      <c r="R10202">
        <v>1400</v>
      </c>
      <c r="S10202">
        <v>6000</v>
      </c>
      <c r="AB10202">
        <v>69.099999999999994</v>
      </c>
      <c r="AC10202" t="s">
        <v>10254</v>
      </c>
    </row>
    <row r="10203" spans="1:29">
      <c r="A10203" s="1" t="s">
        <v>30</v>
      </c>
      <c r="B10203" s="2">
        <v>42907.030555555553</v>
      </c>
      <c r="C10203">
        <v>69</v>
      </c>
      <c r="D10203">
        <v>69</v>
      </c>
      <c r="E10203">
        <v>100</v>
      </c>
      <c r="F10203">
        <v>250</v>
      </c>
      <c r="G10203">
        <v>3</v>
      </c>
      <c r="I10203">
        <v>30.09</v>
      </c>
      <c r="K10203">
        <v>10</v>
      </c>
      <c r="M10203" t="s">
        <v>32</v>
      </c>
      <c r="N10203" t="s">
        <v>32</v>
      </c>
      <c r="O10203" t="s">
        <v>43</v>
      </c>
      <c r="Q10203">
        <v>400</v>
      </c>
      <c r="R10203">
        <v>1400</v>
      </c>
      <c r="S10203">
        <v>6000</v>
      </c>
      <c r="AB10203">
        <v>69.099999999999994</v>
      </c>
      <c r="AC10203" t="s">
        <v>10255</v>
      </c>
    </row>
    <row r="10204" spans="1:29">
      <c r="A10204" s="1" t="s">
        <v>30</v>
      </c>
      <c r="B10204" s="2">
        <v>42907.035416666666</v>
      </c>
      <c r="C10204">
        <v>70</v>
      </c>
      <c r="D10204">
        <v>69</v>
      </c>
      <c r="E10204">
        <v>96.97</v>
      </c>
      <c r="F10204">
        <v>240</v>
      </c>
      <c r="G10204">
        <v>3</v>
      </c>
      <c r="I10204">
        <v>30.09</v>
      </c>
      <c r="J10204">
        <v>1018.4</v>
      </c>
      <c r="K10204">
        <v>10</v>
      </c>
      <c r="M10204" t="s">
        <v>31</v>
      </c>
      <c r="N10204" t="s">
        <v>32</v>
      </c>
      <c r="O10204" t="s">
        <v>43</v>
      </c>
      <c r="Q10204">
        <v>300</v>
      </c>
      <c r="R10204">
        <v>600</v>
      </c>
      <c r="S10204">
        <v>6000</v>
      </c>
      <c r="AB10204">
        <v>70</v>
      </c>
      <c r="AC10204" t="s">
        <v>10256</v>
      </c>
    </row>
    <row r="10205" spans="1:29">
      <c r="A10205" s="1" t="s">
        <v>30</v>
      </c>
      <c r="B10205" s="2">
        <v>42907.07708333333</v>
      </c>
      <c r="C10205">
        <v>70</v>
      </c>
      <c r="D10205">
        <v>69</v>
      </c>
      <c r="E10205">
        <v>96.97</v>
      </c>
      <c r="F10205">
        <v>230</v>
      </c>
      <c r="G10205">
        <v>3</v>
      </c>
      <c r="I10205">
        <v>30.07</v>
      </c>
      <c r="J10205">
        <v>1017.7</v>
      </c>
      <c r="K10205">
        <v>10</v>
      </c>
      <c r="M10205" t="s">
        <v>32</v>
      </c>
      <c r="N10205" t="s">
        <v>32</v>
      </c>
      <c r="O10205" t="s">
        <v>43</v>
      </c>
      <c r="Q10205">
        <v>500</v>
      </c>
      <c r="R10205">
        <v>3500</v>
      </c>
      <c r="S10205">
        <v>6000</v>
      </c>
      <c r="AB10205">
        <v>70</v>
      </c>
      <c r="AC10205" t="s">
        <v>10257</v>
      </c>
    </row>
    <row r="10206" spans="1:29">
      <c r="A10206" s="1" t="s">
        <v>30</v>
      </c>
      <c r="B10206" s="2">
        <v>42907.088194444441</v>
      </c>
      <c r="C10206">
        <v>69</v>
      </c>
      <c r="D10206">
        <v>69</v>
      </c>
      <c r="E10206">
        <v>100</v>
      </c>
      <c r="F10206">
        <v>290</v>
      </c>
      <c r="G10206">
        <v>4</v>
      </c>
      <c r="H10206">
        <v>0</v>
      </c>
      <c r="I10206">
        <v>30.06</v>
      </c>
      <c r="K10206">
        <v>7</v>
      </c>
      <c r="M10206" t="s">
        <v>32</v>
      </c>
      <c r="N10206" t="s">
        <v>32</v>
      </c>
      <c r="O10206" t="s">
        <v>43</v>
      </c>
      <c r="Q10206">
        <v>300</v>
      </c>
      <c r="R10206">
        <v>3500</v>
      </c>
      <c r="S10206">
        <v>6000</v>
      </c>
      <c r="AB10206">
        <v>69.099999999999994</v>
      </c>
      <c r="AC10206" t="s">
        <v>10258</v>
      </c>
    </row>
    <row r="10207" spans="1:29">
      <c r="A10207" s="1" t="s">
        <v>30</v>
      </c>
      <c r="B10207" s="2">
        <v>42907.093055555553</v>
      </c>
      <c r="C10207">
        <v>70</v>
      </c>
      <c r="D10207">
        <v>69</v>
      </c>
      <c r="E10207">
        <v>96.97</v>
      </c>
      <c r="G10207">
        <v>3</v>
      </c>
      <c r="I10207">
        <v>30.06</v>
      </c>
      <c r="K10207">
        <v>2</v>
      </c>
      <c r="M10207" t="s">
        <v>32</v>
      </c>
      <c r="N10207" t="s">
        <v>32</v>
      </c>
      <c r="O10207" t="s">
        <v>43</v>
      </c>
      <c r="Q10207">
        <v>300</v>
      </c>
      <c r="R10207">
        <v>3500</v>
      </c>
      <c r="S10207">
        <v>6000</v>
      </c>
      <c r="AB10207">
        <v>70</v>
      </c>
      <c r="AC10207" t="s">
        <v>10259</v>
      </c>
    </row>
    <row r="10208" spans="1:29">
      <c r="A10208" s="1" t="s">
        <v>30</v>
      </c>
      <c r="B10208" s="2">
        <v>42907.118750000001</v>
      </c>
      <c r="C10208">
        <v>71</v>
      </c>
      <c r="D10208">
        <v>70</v>
      </c>
      <c r="E10208">
        <v>96.32</v>
      </c>
      <c r="F10208">
        <v>220</v>
      </c>
      <c r="G10208">
        <v>5</v>
      </c>
      <c r="H10208">
        <v>0.03</v>
      </c>
      <c r="I10208">
        <v>30.06</v>
      </c>
      <c r="J10208">
        <v>1017.3</v>
      </c>
      <c r="K10208">
        <v>2</v>
      </c>
      <c r="M10208" t="s">
        <v>32</v>
      </c>
      <c r="N10208" t="s">
        <v>32</v>
      </c>
      <c r="O10208" t="s">
        <v>43</v>
      </c>
      <c r="Q10208">
        <v>500</v>
      </c>
      <c r="R10208">
        <v>1500</v>
      </c>
      <c r="S10208">
        <v>3500</v>
      </c>
      <c r="U10208" t="e" cm="1">
        <f t="array" ref="U10208">-RA BR</f>
        <v>#NAME?</v>
      </c>
      <c r="AB10208">
        <v>72.44</v>
      </c>
      <c r="AC10208" t="s">
        <v>10260</v>
      </c>
    </row>
    <row r="10209" spans="1:29">
      <c r="A10209" s="1" t="s">
        <v>30</v>
      </c>
      <c r="B10209" s="2">
        <v>42907.160416666666</v>
      </c>
      <c r="C10209">
        <v>67</v>
      </c>
      <c r="D10209">
        <v>65</v>
      </c>
      <c r="E10209">
        <v>93.29</v>
      </c>
      <c r="F10209">
        <v>0</v>
      </c>
      <c r="G10209">
        <v>0</v>
      </c>
      <c r="H10209">
        <v>0.03</v>
      </c>
      <c r="I10209">
        <v>30.07</v>
      </c>
      <c r="J10209">
        <v>1017.8</v>
      </c>
      <c r="K10209">
        <v>2</v>
      </c>
      <c r="M10209" t="s">
        <v>31</v>
      </c>
      <c r="N10209" t="s">
        <v>34</v>
      </c>
      <c r="O10209" t="s">
        <v>43</v>
      </c>
      <c r="Q10209">
        <v>400</v>
      </c>
      <c r="R10209">
        <v>1200</v>
      </c>
      <c r="S10209">
        <v>21000</v>
      </c>
      <c r="U10209" t="e" cm="1">
        <f t="array" ref="U10209">-RA BR</f>
        <v>#NAME?</v>
      </c>
      <c r="AB10209">
        <v>66.900000000000006</v>
      </c>
      <c r="AC10209" t="s">
        <v>10261</v>
      </c>
    </row>
    <row r="10210" spans="1:29">
      <c r="A10210" s="1" t="s">
        <v>30</v>
      </c>
      <c r="B10210" s="2">
        <v>42907.168749999997</v>
      </c>
      <c r="C10210">
        <v>67</v>
      </c>
      <c r="D10210">
        <v>65</v>
      </c>
      <c r="E10210">
        <v>93.29</v>
      </c>
      <c r="F10210">
        <v>0</v>
      </c>
      <c r="G10210">
        <v>0</v>
      </c>
      <c r="I10210">
        <v>30.07</v>
      </c>
      <c r="K10210">
        <v>2</v>
      </c>
      <c r="M10210" t="s">
        <v>31</v>
      </c>
      <c r="N10210" t="s">
        <v>32</v>
      </c>
      <c r="O10210" t="s">
        <v>43</v>
      </c>
      <c r="Q10210">
        <v>400</v>
      </c>
      <c r="R10210">
        <v>2200</v>
      </c>
      <c r="S10210">
        <v>6000</v>
      </c>
      <c r="U10210" t="e" cm="1">
        <f t="array" ref="U10210">-RA</f>
        <v>#NAME?</v>
      </c>
      <c r="AB10210">
        <v>66.900000000000006</v>
      </c>
      <c r="AC10210" t="s">
        <v>10262</v>
      </c>
    </row>
    <row r="10211" spans="1:29">
      <c r="A10211" s="1" t="s">
        <v>30</v>
      </c>
      <c r="B10211" s="2">
        <v>42907.178472222222</v>
      </c>
      <c r="C10211">
        <v>66</v>
      </c>
      <c r="D10211">
        <v>65</v>
      </c>
      <c r="E10211">
        <v>96.24</v>
      </c>
      <c r="F10211">
        <v>0</v>
      </c>
      <c r="G10211">
        <v>0</v>
      </c>
      <c r="I10211">
        <v>30.07</v>
      </c>
      <c r="K10211">
        <v>2</v>
      </c>
      <c r="M10211" t="s">
        <v>31</v>
      </c>
      <c r="N10211" t="s">
        <v>32</v>
      </c>
      <c r="O10211" t="s">
        <v>43</v>
      </c>
      <c r="Q10211">
        <v>400</v>
      </c>
      <c r="R10211">
        <v>7000</v>
      </c>
      <c r="S10211">
        <v>11000</v>
      </c>
      <c r="U10211" t="e" cm="1">
        <f t="array" ref="U10211">-RA</f>
        <v>#NAME?</v>
      </c>
      <c r="AB10211">
        <v>66</v>
      </c>
      <c r="AC10211" t="s">
        <v>10263</v>
      </c>
    </row>
    <row r="10212" spans="1:29">
      <c r="A10212" s="1" t="s">
        <v>30</v>
      </c>
      <c r="B10212" s="2">
        <v>42907.20208333333</v>
      </c>
      <c r="C10212">
        <v>67</v>
      </c>
      <c r="D10212">
        <v>65</v>
      </c>
      <c r="E10212">
        <v>93.29</v>
      </c>
      <c r="F10212">
        <v>250</v>
      </c>
      <c r="G10212">
        <v>3</v>
      </c>
      <c r="I10212">
        <v>30.08</v>
      </c>
      <c r="J10212">
        <v>1018.1</v>
      </c>
      <c r="K10212">
        <v>2</v>
      </c>
      <c r="M10212" t="s">
        <v>31</v>
      </c>
      <c r="N10212" t="s">
        <v>32</v>
      </c>
      <c r="O10212" t="s">
        <v>43</v>
      </c>
      <c r="Q10212">
        <v>400</v>
      </c>
      <c r="R10212">
        <v>5000</v>
      </c>
      <c r="S10212">
        <v>11000</v>
      </c>
      <c r="U10212" t="e" cm="1">
        <f t="array" ref="U10212">-RA</f>
        <v>#NAME?</v>
      </c>
      <c r="AB10212">
        <v>66.900000000000006</v>
      </c>
      <c r="AC10212" t="s">
        <v>10264</v>
      </c>
    </row>
    <row r="10213" spans="1:29">
      <c r="A10213" s="1" t="s">
        <v>30</v>
      </c>
      <c r="B10213" s="2">
        <v>42907.205555555556</v>
      </c>
      <c r="C10213">
        <v>67</v>
      </c>
      <c r="D10213">
        <v>66</v>
      </c>
      <c r="E10213">
        <v>96.93</v>
      </c>
      <c r="F10213">
        <v>290</v>
      </c>
      <c r="G10213">
        <v>3</v>
      </c>
      <c r="H10213">
        <v>0.01</v>
      </c>
      <c r="I10213">
        <v>30.08</v>
      </c>
      <c r="K10213">
        <v>7</v>
      </c>
      <c r="M10213" t="s">
        <v>31</v>
      </c>
      <c r="N10213" t="s">
        <v>32</v>
      </c>
      <c r="O10213" t="s">
        <v>43</v>
      </c>
      <c r="Q10213">
        <v>400</v>
      </c>
      <c r="R10213">
        <v>5000</v>
      </c>
      <c r="S10213">
        <v>11000</v>
      </c>
      <c r="U10213" t="e" cm="1">
        <f t="array" ref="U10213">-RA</f>
        <v>#NAME?</v>
      </c>
      <c r="AB10213">
        <v>66.900000000000006</v>
      </c>
      <c r="AC10213" t="s">
        <v>10265</v>
      </c>
    </row>
    <row r="10214" spans="1:29">
      <c r="A10214" s="1" t="s">
        <v>30</v>
      </c>
      <c r="B10214" s="2">
        <v>42907.222916666666</v>
      </c>
      <c r="C10214">
        <v>67</v>
      </c>
      <c r="D10214">
        <v>66</v>
      </c>
      <c r="E10214">
        <v>96.93</v>
      </c>
      <c r="F10214">
        <v>0</v>
      </c>
      <c r="G10214">
        <v>0</v>
      </c>
      <c r="H10214">
        <v>7.0000000000000007E-2</v>
      </c>
      <c r="I10214">
        <v>30.09</v>
      </c>
      <c r="K10214">
        <v>4</v>
      </c>
      <c r="M10214" t="s">
        <v>31</v>
      </c>
      <c r="N10214" t="s">
        <v>32</v>
      </c>
      <c r="O10214" t="s">
        <v>43</v>
      </c>
      <c r="Q10214">
        <v>400</v>
      </c>
      <c r="R10214">
        <v>2500</v>
      </c>
      <c r="S10214">
        <v>5000</v>
      </c>
      <c r="U10214" t="s">
        <v>496</v>
      </c>
      <c r="AB10214">
        <v>66.900000000000006</v>
      </c>
      <c r="AC10214" t="s">
        <v>10266</v>
      </c>
    </row>
    <row r="10215" spans="1:29">
      <c r="A10215" s="1" t="s">
        <v>30</v>
      </c>
      <c r="B10215" s="2">
        <v>42907.243750000001</v>
      </c>
      <c r="C10215">
        <v>67</v>
      </c>
      <c r="D10215">
        <v>66</v>
      </c>
      <c r="E10215">
        <v>96.93</v>
      </c>
      <c r="F10215">
        <v>190</v>
      </c>
      <c r="G10215">
        <v>4</v>
      </c>
      <c r="H10215">
        <v>0.09</v>
      </c>
      <c r="I10215">
        <v>30.09</v>
      </c>
      <c r="J10215">
        <v>1018.6</v>
      </c>
      <c r="K10215">
        <v>6</v>
      </c>
      <c r="M10215" t="s">
        <v>31</v>
      </c>
      <c r="N10215" t="s">
        <v>32</v>
      </c>
      <c r="O10215" t="s">
        <v>43</v>
      </c>
      <c r="Q10215">
        <v>400</v>
      </c>
      <c r="R10215">
        <v>7000</v>
      </c>
      <c r="S10215">
        <v>10000</v>
      </c>
      <c r="U10215" t="e" cm="1">
        <f t="array" ref="U10215">-RA BR</f>
        <v>#NAME?</v>
      </c>
      <c r="AB10215">
        <v>66.900000000000006</v>
      </c>
      <c r="AC10215" t="s">
        <v>10267</v>
      </c>
    </row>
    <row r="10216" spans="1:29">
      <c r="A10216" s="1" t="s">
        <v>30</v>
      </c>
      <c r="B10216" s="2">
        <v>42907.272916666669</v>
      </c>
      <c r="C10216">
        <v>68</v>
      </c>
      <c r="D10216">
        <v>66</v>
      </c>
      <c r="E10216">
        <v>93.32</v>
      </c>
      <c r="F10216">
        <v>220</v>
      </c>
      <c r="G10216">
        <v>8</v>
      </c>
      <c r="H10216">
        <v>0.01</v>
      </c>
      <c r="I10216">
        <v>30.1</v>
      </c>
      <c r="K10216">
        <v>6</v>
      </c>
      <c r="M10216" t="s">
        <v>31</v>
      </c>
      <c r="N10216" t="s">
        <v>32</v>
      </c>
      <c r="O10216" t="s">
        <v>43</v>
      </c>
      <c r="Q10216">
        <v>400</v>
      </c>
      <c r="R10216">
        <v>1200</v>
      </c>
      <c r="S10216">
        <v>7000</v>
      </c>
      <c r="U10216" t="s">
        <v>38</v>
      </c>
      <c r="AB10216">
        <v>68</v>
      </c>
      <c r="AC10216" t="s">
        <v>10268</v>
      </c>
    </row>
    <row r="10217" spans="1:29">
      <c r="A10217" s="1" t="s">
        <v>30</v>
      </c>
      <c r="B10217" s="2">
        <v>42907.285416666666</v>
      </c>
      <c r="C10217">
        <v>68</v>
      </c>
      <c r="D10217">
        <v>67</v>
      </c>
      <c r="E10217">
        <v>96.28</v>
      </c>
      <c r="F10217">
        <v>230</v>
      </c>
      <c r="G10217">
        <v>4</v>
      </c>
      <c r="H10217">
        <v>0.02</v>
      </c>
      <c r="I10217">
        <v>30.1</v>
      </c>
      <c r="J10217">
        <v>1018.9</v>
      </c>
      <c r="K10217">
        <v>4</v>
      </c>
      <c r="M10217" t="s">
        <v>34</v>
      </c>
      <c r="N10217" t="s">
        <v>32</v>
      </c>
      <c r="O10217" t="s">
        <v>43</v>
      </c>
      <c r="Q10217">
        <v>800</v>
      </c>
      <c r="R10217">
        <v>1700</v>
      </c>
      <c r="S10217">
        <v>7000</v>
      </c>
      <c r="U10217" t="s">
        <v>496</v>
      </c>
      <c r="AB10217">
        <v>68</v>
      </c>
      <c r="AC10217" t="s">
        <v>10269</v>
      </c>
    </row>
    <row r="10218" spans="1:29">
      <c r="A10218" s="1" t="s">
        <v>30</v>
      </c>
      <c r="B10218" s="2">
        <v>42907.3</v>
      </c>
      <c r="C10218">
        <v>68</v>
      </c>
      <c r="D10218">
        <v>67</v>
      </c>
      <c r="E10218">
        <v>96.28</v>
      </c>
      <c r="F10218">
        <v>230</v>
      </c>
      <c r="G10218">
        <v>7</v>
      </c>
      <c r="I10218">
        <v>30.11</v>
      </c>
      <c r="K10218">
        <v>6</v>
      </c>
      <c r="M10218" t="s">
        <v>32</v>
      </c>
      <c r="N10218" t="s">
        <v>32</v>
      </c>
      <c r="O10218" t="s">
        <v>43</v>
      </c>
      <c r="Q10218">
        <v>500</v>
      </c>
      <c r="R10218">
        <v>1800</v>
      </c>
      <c r="S10218">
        <v>7000</v>
      </c>
      <c r="U10218" t="e" cm="1">
        <f t="array" ref="U10218">-RA BR</f>
        <v>#NAME?</v>
      </c>
      <c r="AB10218">
        <v>68</v>
      </c>
      <c r="AC10218" t="s">
        <v>10270</v>
      </c>
    </row>
    <row r="10219" spans="1:29">
      <c r="A10219" s="1" t="s">
        <v>30</v>
      </c>
      <c r="B10219" s="2">
        <v>42907.32708333333</v>
      </c>
      <c r="C10219">
        <v>69</v>
      </c>
      <c r="D10219">
        <v>68</v>
      </c>
      <c r="E10219">
        <v>96.29</v>
      </c>
      <c r="F10219">
        <v>220</v>
      </c>
      <c r="G10219">
        <v>8</v>
      </c>
      <c r="H10219">
        <v>0.02</v>
      </c>
      <c r="I10219">
        <v>30.1</v>
      </c>
      <c r="J10219">
        <v>1019</v>
      </c>
      <c r="K10219">
        <v>10</v>
      </c>
      <c r="M10219" t="s">
        <v>34</v>
      </c>
      <c r="N10219" t="s">
        <v>43</v>
      </c>
      <c r="Q10219">
        <v>500</v>
      </c>
      <c r="R10219">
        <v>7500</v>
      </c>
      <c r="AB10219">
        <v>69.099999999999994</v>
      </c>
      <c r="AC10219" t="s">
        <v>10271</v>
      </c>
    </row>
    <row r="10220" spans="1:29">
      <c r="A10220" s="1" t="s">
        <v>30</v>
      </c>
      <c r="B10220" s="2">
        <v>42907.368750000001</v>
      </c>
      <c r="C10220">
        <v>71</v>
      </c>
      <c r="D10220">
        <v>69</v>
      </c>
      <c r="E10220">
        <v>93.4</v>
      </c>
      <c r="F10220">
        <v>210</v>
      </c>
      <c r="G10220">
        <v>5</v>
      </c>
      <c r="I10220">
        <v>30.11</v>
      </c>
      <c r="J10220">
        <v>1019.2</v>
      </c>
      <c r="K10220">
        <v>10</v>
      </c>
      <c r="M10220" t="s">
        <v>31</v>
      </c>
      <c r="N10220" t="s">
        <v>32</v>
      </c>
      <c r="O10220" t="s">
        <v>43</v>
      </c>
      <c r="Q10220">
        <v>500</v>
      </c>
      <c r="R10220">
        <v>7000</v>
      </c>
      <c r="S10220">
        <v>9500</v>
      </c>
      <c r="AB10220">
        <v>72.3</v>
      </c>
      <c r="AC10220" t="s">
        <v>10272</v>
      </c>
    </row>
    <row r="10221" spans="1:29">
      <c r="A10221" s="1" t="s">
        <v>30</v>
      </c>
      <c r="B10221" s="2">
        <v>42907.384722222225</v>
      </c>
      <c r="C10221">
        <v>71</v>
      </c>
      <c r="D10221">
        <v>69</v>
      </c>
      <c r="E10221">
        <v>93.4</v>
      </c>
      <c r="F10221">
        <v>250</v>
      </c>
      <c r="G10221">
        <v>5</v>
      </c>
      <c r="I10221">
        <v>30.11</v>
      </c>
      <c r="K10221">
        <v>7</v>
      </c>
      <c r="M10221" t="s">
        <v>32</v>
      </c>
      <c r="N10221" t="s">
        <v>43</v>
      </c>
      <c r="Q10221">
        <v>700</v>
      </c>
      <c r="R10221">
        <v>7500</v>
      </c>
      <c r="U10221" t="e" cm="1">
        <f t="array" ref="U10221">-RA</f>
        <v>#NAME?</v>
      </c>
      <c r="AB10221">
        <v>72.3</v>
      </c>
      <c r="AC10221" t="s">
        <v>10273</v>
      </c>
    </row>
    <row r="10222" spans="1:29">
      <c r="A10222" s="1" t="s">
        <v>30</v>
      </c>
      <c r="B10222" s="2">
        <v>42907.410416666666</v>
      </c>
      <c r="C10222">
        <v>72</v>
      </c>
      <c r="D10222">
        <v>70</v>
      </c>
      <c r="E10222">
        <v>93.43</v>
      </c>
      <c r="F10222">
        <v>250</v>
      </c>
      <c r="G10222">
        <v>5</v>
      </c>
      <c r="H10222">
        <v>0.01</v>
      </c>
      <c r="I10222">
        <v>30.12</v>
      </c>
      <c r="J10222">
        <v>1019.6</v>
      </c>
      <c r="K10222">
        <v>10</v>
      </c>
      <c r="M10222" t="s">
        <v>32</v>
      </c>
      <c r="N10222" t="s">
        <v>32</v>
      </c>
      <c r="O10222" t="s">
        <v>32</v>
      </c>
      <c r="P10222" t="s">
        <v>43</v>
      </c>
      <c r="Q10222">
        <v>700</v>
      </c>
      <c r="R10222">
        <v>7500</v>
      </c>
      <c r="S10222">
        <v>9500</v>
      </c>
      <c r="T10222">
        <v>13000</v>
      </c>
      <c r="AB10222">
        <v>73.290000000000006</v>
      </c>
      <c r="AC10222" t="s">
        <v>10274</v>
      </c>
    </row>
    <row r="10223" spans="1:29">
      <c r="A10223" s="1" t="s">
        <v>30</v>
      </c>
      <c r="B10223" s="2">
        <v>42907.433333333334</v>
      </c>
      <c r="C10223">
        <v>73</v>
      </c>
      <c r="D10223">
        <v>69</v>
      </c>
      <c r="E10223">
        <v>87.59</v>
      </c>
      <c r="F10223">
        <v>240</v>
      </c>
      <c r="G10223">
        <v>10</v>
      </c>
      <c r="H10223">
        <v>0</v>
      </c>
      <c r="I10223">
        <v>30.13</v>
      </c>
      <c r="K10223">
        <v>10</v>
      </c>
      <c r="M10223" t="s">
        <v>32</v>
      </c>
      <c r="N10223" t="s">
        <v>32</v>
      </c>
      <c r="O10223" t="s">
        <v>32</v>
      </c>
      <c r="P10223" t="s">
        <v>43</v>
      </c>
      <c r="Q10223">
        <v>1000</v>
      </c>
      <c r="R10223">
        <v>9000</v>
      </c>
      <c r="S10223">
        <v>11000</v>
      </c>
      <c r="T10223">
        <v>13000</v>
      </c>
      <c r="AB10223">
        <v>74.12</v>
      </c>
      <c r="AC10223" t="s">
        <v>10275</v>
      </c>
    </row>
    <row r="10224" spans="1:29">
      <c r="A10224" s="1" t="s">
        <v>30</v>
      </c>
      <c r="B10224" s="2">
        <v>42907.45208333333</v>
      </c>
      <c r="C10224">
        <v>74</v>
      </c>
      <c r="D10224">
        <v>70</v>
      </c>
      <c r="E10224">
        <v>87.63</v>
      </c>
      <c r="F10224">
        <v>240</v>
      </c>
      <c r="G10224">
        <v>9</v>
      </c>
      <c r="H10224">
        <v>0</v>
      </c>
      <c r="I10224">
        <v>30.12</v>
      </c>
      <c r="J10224">
        <v>1019.7</v>
      </c>
      <c r="K10224">
        <v>10</v>
      </c>
      <c r="M10224" t="s">
        <v>32</v>
      </c>
      <c r="N10224" t="s">
        <v>32</v>
      </c>
      <c r="O10224" t="s">
        <v>32</v>
      </c>
      <c r="P10224" t="s">
        <v>43</v>
      </c>
      <c r="Q10224">
        <v>1000</v>
      </c>
      <c r="R10224">
        <v>11000</v>
      </c>
      <c r="S10224">
        <v>14000</v>
      </c>
      <c r="T10224">
        <v>25000</v>
      </c>
      <c r="AB10224">
        <v>75.11</v>
      </c>
      <c r="AC10224" t="s">
        <v>10276</v>
      </c>
    </row>
    <row r="10225" spans="1:29">
      <c r="A10225" s="1" t="s">
        <v>30</v>
      </c>
      <c r="B10225" s="2">
        <v>42907.493750000001</v>
      </c>
      <c r="C10225">
        <v>78</v>
      </c>
      <c r="D10225">
        <v>71</v>
      </c>
      <c r="E10225">
        <v>79.099999999999994</v>
      </c>
      <c r="F10225">
        <v>230</v>
      </c>
      <c r="G10225">
        <v>11</v>
      </c>
      <c r="H10225">
        <v>0</v>
      </c>
      <c r="I10225">
        <v>30.12</v>
      </c>
      <c r="J10225">
        <v>1019.3</v>
      </c>
      <c r="K10225">
        <v>10</v>
      </c>
      <c r="M10225" t="s">
        <v>32</v>
      </c>
      <c r="N10225" t="s">
        <v>32</v>
      </c>
      <c r="O10225" t="s">
        <v>32</v>
      </c>
      <c r="P10225" t="s">
        <v>43</v>
      </c>
      <c r="Q10225">
        <v>1300</v>
      </c>
      <c r="R10225">
        <v>8500</v>
      </c>
      <c r="S10225">
        <v>14000</v>
      </c>
      <c r="T10225">
        <v>25000</v>
      </c>
      <c r="AB10225">
        <v>80.459999999999994</v>
      </c>
      <c r="AC10225" t="s">
        <v>10277</v>
      </c>
    </row>
    <row r="10226" spans="1:29">
      <c r="A10226" s="1" t="s">
        <v>30</v>
      </c>
      <c r="B10226" s="2">
        <v>42907.505555555559</v>
      </c>
      <c r="C10226">
        <v>78</v>
      </c>
      <c r="D10226">
        <v>71</v>
      </c>
      <c r="E10226">
        <v>79.099999999999994</v>
      </c>
      <c r="F10226">
        <v>230</v>
      </c>
      <c r="G10226">
        <v>9</v>
      </c>
      <c r="H10226">
        <v>0</v>
      </c>
      <c r="I10226">
        <v>30.11</v>
      </c>
      <c r="K10226">
        <v>10</v>
      </c>
      <c r="M10226" t="s">
        <v>32</v>
      </c>
      <c r="N10226" t="s">
        <v>32</v>
      </c>
      <c r="O10226" t="s">
        <v>43</v>
      </c>
      <c r="Q10226">
        <v>1500</v>
      </c>
      <c r="R10226">
        <v>8500</v>
      </c>
      <c r="S10226">
        <v>25000</v>
      </c>
      <c r="AB10226">
        <v>80.459999999999994</v>
      </c>
      <c r="AC10226" t="s">
        <v>10278</v>
      </c>
    </row>
    <row r="10227" spans="1:29">
      <c r="A10227" s="1" t="s">
        <v>30</v>
      </c>
      <c r="B10227" s="2">
        <v>42907.535416666666</v>
      </c>
      <c r="C10227">
        <v>78</v>
      </c>
      <c r="D10227">
        <v>71</v>
      </c>
      <c r="E10227">
        <v>79.099999999999994</v>
      </c>
      <c r="F10227">
        <v>250</v>
      </c>
      <c r="G10227">
        <v>6</v>
      </c>
      <c r="H10227">
        <v>0</v>
      </c>
      <c r="I10227">
        <v>30.1</v>
      </c>
      <c r="J10227">
        <v>1018.9</v>
      </c>
      <c r="K10227">
        <v>10</v>
      </c>
      <c r="M10227" t="s">
        <v>34</v>
      </c>
      <c r="N10227" t="s">
        <v>32</v>
      </c>
      <c r="O10227" t="s">
        <v>32</v>
      </c>
      <c r="P10227" t="s">
        <v>32</v>
      </c>
      <c r="Q10227">
        <v>1700</v>
      </c>
      <c r="R10227">
        <v>8000</v>
      </c>
      <c r="S10227">
        <v>10000</v>
      </c>
      <c r="T10227">
        <v>25000</v>
      </c>
      <c r="AB10227">
        <v>80.459999999999994</v>
      </c>
      <c r="AC10227" t="s">
        <v>10279</v>
      </c>
    </row>
    <row r="10228" spans="1:29">
      <c r="A10228" s="1" t="s">
        <v>30</v>
      </c>
      <c r="B10228" s="2">
        <v>42907.57708333333</v>
      </c>
      <c r="C10228">
        <v>82</v>
      </c>
      <c r="D10228">
        <v>72</v>
      </c>
      <c r="E10228">
        <v>71.78</v>
      </c>
      <c r="F10228">
        <v>250</v>
      </c>
      <c r="G10228">
        <v>8</v>
      </c>
      <c r="H10228">
        <v>0</v>
      </c>
      <c r="I10228">
        <v>30.08</v>
      </c>
      <c r="J10228">
        <v>1018.1</v>
      </c>
      <c r="K10228">
        <v>10</v>
      </c>
      <c r="M10228" t="s">
        <v>34</v>
      </c>
      <c r="N10228" t="s">
        <v>32</v>
      </c>
      <c r="O10228" t="s">
        <v>32</v>
      </c>
      <c r="Q10228">
        <v>2100</v>
      </c>
      <c r="R10228">
        <v>9500</v>
      </c>
      <c r="S10228">
        <v>25000</v>
      </c>
      <c r="AB10228">
        <v>86.83</v>
      </c>
      <c r="AC10228" t="s">
        <v>10280</v>
      </c>
    </row>
    <row r="10229" spans="1:29">
      <c r="A10229" s="1" t="s">
        <v>30</v>
      </c>
      <c r="B10229" s="2">
        <v>42907.618750000001</v>
      </c>
      <c r="C10229">
        <v>83</v>
      </c>
      <c r="D10229">
        <v>72</v>
      </c>
      <c r="E10229">
        <v>69.709999999999994</v>
      </c>
      <c r="F10229">
        <v>240</v>
      </c>
      <c r="G10229">
        <v>6</v>
      </c>
      <c r="H10229">
        <v>0</v>
      </c>
      <c r="I10229">
        <v>30.06</v>
      </c>
      <c r="J10229">
        <v>1017.5</v>
      </c>
      <c r="K10229">
        <v>10</v>
      </c>
      <c r="M10229" t="s">
        <v>34</v>
      </c>
      <c r="N10229" t="s">
        <v>34</v>
      </c>
      <c r="O10229" t="s">
        <v>32</v>
      </c>
      <c r="Q10229">
        <v>2600</v>
      </c>
      <c r="R10229">
        <v>9500</v>
      </c>
      <c r="S10229">
        <v>25000</v>
      </c>
      <c r="AB10229">
        <v>88.11</v>
      </c>
      <c r="AC10229" t="s">
        <v>10281</v>
      </c>
    </row>
    <row r="10230" spans="1:29">
      <c r="A10230" s="1" t="s">
        <v>30</v>
      </c>
      <c r="B10230" s="2">
        <v>42907.660416666666</v>
      </c>
      <c r="C10230">
        <v>84</v>
      </c>
      <c r="D10230">
        <v>71</v>
      </c>
      <c r="E10230">
        <v>65.260000000000005</v>
      </c>
      <c r="F10230">
        <v>230</v>
      </c>
      <c r="G10230">
        <v>7</v>
      </c>
      <c r="H10230">
        <v>0</v>
      </c>
      <c r="I10230">
        <v>30.05</v>
      </c>
      <c r="J10230">
        <v>1017.1</v>
      </c>
      <c r="K10230">
        <v>10</v>
      </c>
      <c r="M10230" t="s">
        <v>34</v>
      </c>
      <c r="N10230" t="s">
        <v>34</v>
      </c>
      <c r="O10230" t="s">
        <v>32</v>
      </c>
      <c r="Q10230">
        <v>3000</v>
      </c>
      <c r="R10230">
        <v>9500</v>
      </c>
      <c r="S10230">
        <v>25000</v>
      </c>
      <c r="AB10230">
        <v>89.01</v>
      </c>
      <c r="AC10230" t="s">
        <v>10282</v>
      </c>
    </row>
    <row r="10231" spans="1:29">
      <c r="A10231" s="1" t="s">
        <v>30</v>
      </c>
      <c r="B10231" s="2">
        <v>42907.70208333333</v>
      </c>
      <c r="C10231">
        <v>82</v>
      </c>
      <c r="D10231">
        <v>71</v>
      </c>
      <c r="E10231">
        <v>69.62</v>
      </c>
      <c r="F10231">
        <v>250</v>
      </c>
      <c r="G10231">
        <v>8</v>
      </c>
      <c r="H10231">
        <v>0</v>
      </c>
      <c r="I10231">
        <v>30.05</v>
      </c>
      <c r="J10231">
        <v>1017.1</v>
      </c>
      <c r="K10231">
        <v>10</v>
      </c>
      <c r="M10231" t="s">
        <v>34</v>
      </c>
      <c r="N10231" t="s">
        <v>32</v>
      </c>
      <c r="O10231" t="s">
        <v>32</v>
      </c>
      <c r="Q10231">
        <v>3300</v>
      </c>
      <c r="R10231">
        <v>12000</v>
      </c>
      <c r="S10231">
        <v>25000</v>
      </c>
      <c r="AB10231">
        <v>86.35</v>
      </c>
      <c r="AC10231" t="s">
        <v>10283</v>
      </c>
    </row>
    <row r="10232" spans="1:29">
      <c r="A10232" s="1" t="s">
        <v>30</v>
      </c>
      <c r="B10232" s="2">
        <v>42907.743750000001</v>
      </c>
      <c r="C10232">
        <v>83</v>
      </c>
      <c r="D10232">
        <v>70</v>
      </c>
      <c r="E10232">
        <v>65.13</v>
      </c>
      <c r="F10232">
        <v>250</v>
      </c>
      <c r="G10232">
        <v>5</v>
      </c>
      <c r="H10232">
        <v>0</v>
      </c>
      <c r="I10232">
        <v>30.04</v>
      </c>
      <c r="J10232">
        <v>1016.9</v>
      </c>
      <c r="K10232">
        <v>10</v>
      </c>
      <c r="M10232" t="s">
        <v>34</v>
      </c>
      <c r="N10232" t="s">
        <v>32</v>
      </c>
      <c r="O10232" t="s">
        <v>32</v>
      </c>
      <c r="Q10232">
        <v>3600</v>
      </c>
      <c r="R10232">
        <v>12000</v>
      </c>
      <c r="S10232">
        <v>25000</v>
      </c>
      <c r="AB10232">
        <v>86.95</v>
      </c>
      <c r="AC10232" t="s">
        <v>10284</v>
      </c>
    </row>
    <row r="10233" spans="1:29">
      <c r="A10233" s="1" t="s">
        <v>30</v>
      </c>
      <c r="B10233" s="2">
        <v>42907.785416666666</v>
      </c>
      <c r="C10233">
        <v>81</v>
      </c>
      <c r="D10233">
        <v>70</v>
      </c>
      <c r="E10233">
        <v>69.28</v>
      </c>
      <c r="F10233">
        <v>250</v>
      </c>
      <c r="G10233">
        <v>5</v>
      </c>
      <c r="H10233">
        <v>0</v>
      </c>
      <c r="I10233">
        <v>30.05</v>
      </c>
      <c r="J10233">
        <v>1017.2</v>
      </c>
      <c r="K10233">
        <v>10</v>
      </c>
      <c r="M10233" t="s">
        <v>31</v>
      </c>
      <c r="N10233" t="s">
        <v>34</v>
      </c>
      <c r="O10233" t="s">
        <v>32</v>
      </c>
      <c r="P10233" t="s">
        <v>32</v>
      </c>
      <c r="Q10233">
        <v>3600</v>
      </c>
      <c r="R10233">
        <v>9000</v>
      </c>
      <c r="S10233">
        <v>11000</v>
      </c>
      <c r="T10233">
        <v>25000</v>
      </c>
      <c r="AB10233">
        <v>84.5</v>
      </c>
      <c r="AC10233" t="s">
        <v>10285</v>
      </c>
    </row>
    <row r="10234" spans="1:29">
      <c r="A10234" s="1" t="s">
        <v>30</v>
      </c>
      <c r="B10234" s="2">
        <v>42907.82708333333</v>
      </c>
      <c r="C10234">
        <v>80</v>
      </c>
      <c r="D10234">
        <v>70</v>
      </c>
      <c r="E10234">
        <v>71.349999999999994</v>
      </c>
      <c r="F10234">
        <v>260</v>
      </c>
      <c r="G10234">
        <v>4</v>
      </c>
      <c r="H10234">
        <v>0</v>
      </c>
      <c r="I10234">
        <v>30.06</v>
      </c>
      <c r="J10234">
        <v>1017.4</v>
      </c>
      <c r="K10234">
        <v>10</v>
      </c>
      <c r="M10234" t="s">
        <v>31</v>
      </c>
      <c r="N10234" t="s">
        <v>34</v>
      </c>
      <c r="O10234" t="s">
        <v>34</v>
      </c>
      <c r="P10234" t="s">
        <v>32</v>
      </c>
      <c r="Q10234">
        <v>3600</v>
      </c>
      <c r="R10234">
        <v>9500</v>
      </c>
      <c r="S10234">
        <v>14000</v>
      </c>
      <c r="T10234">
        <v>25000</v>
      </c>
      <c r="AB10234">
        <v>83.28</v>
      </c>
      <c r="AC10234" t="s">
        <v>10286</v>
      </c>
    </row>
    <row r="10235" spans="1:29">
      <c r="A10235" s="1" t="s">
        <v>30</v>
      </c>
      <c r="B10235" s="2">
        <v>42907.868750000001</v>
      </c>
      <c r="C10235">
        <v>78</v>
      </c>
      <c r="D10235">
        <v>72</v>
      </c>
      <c r="E10235">
        <v>81.55</v>
      </c>
      <c r="F10235">
        <v>230</v>
      </c>
      <c r="G10235">
        <v>9</v>
      </c>
      <c r="H10235">
        <v>0</v>
      </c>
      <c r="I10235">
        <v>30.06</v>
      </c>
      <c r="J10235">
        <v>1017.3</v>
      </c>
      <c r="K10235">
        <v>10</v>
      </c>
      <c r="M10235" t="s">
        <v>31</v>
      </c>
      <c r="N10235" t="s">
        <v>34</v>
      </c>
      <c r="O10235" t="s">
        <v>34</v>
      </c>
      <c r="P10235" t="s">
        <v>32</v>
      </c>
      <c r="Q10235">
        <v>4000</v>
      </c>
      <c r="R10235">
        <v>9500</v>
      </c>
      <c r="S10235">
        <v>14000</v>
      </c>
      <c r="T10235">
        <v>25000</v>
      </c>
      <c r="AB10235">
        <v>80.53</v>
      </c>
      <c r="AC10235" t="s">
        <v>10287</v>
      </c>
    </row>
    <row r="10236" spans="1:29">
      <c r="A10236" s="1" t="s">
        <v>30</v>
      </c>
      <c r="B10236" s="2">
        <v>42907.910416666666</v>
      </c>
      <c r="C10236">
        <v>76</v>
      </c>
      <c r="D10236">
        <v>71</v>
      </c>
      <c r="E10236">
        <v>85.09</v>
      </c>
      <c r="F10236">
        <v>240</v>
      </c>
      <c r="G10236">
        <v>7</v>
      </c>
      <c r="H10236">
        <v>0</v>
      </c>
      <c r="I10236">
        <v>30.07</v>
      </c>
      <c r="J10236">
        <v>1017.9</v>
      </c>
      <c r="K10236">
        <v>10</v>
      </c>
      <c r="M10236" t="s">
        <v>31</v>
      </c>
      <c r="N10236" t="s">
        <v>34</v>
      </c>
      <c r="O10236" t="s">
        <v>32</v>
      </c>
      <c r="Q10236">
        <v>4000</v>
      </c>
      <c r="R10236">
        <v>9500</v>
      </c>
      <c r="S10236">
        <v>25000</v>
      </c>
      <c r="AB10236">
        <v>77.19</v>
      </c>
      <c r="AC10236" t="s">
        <v>10288</v>
      </c>
    </row>
    <row r="10237" spans="1:29">
      <c r="A10237" s="1" t="s">
        <v>30</v>
      </c>
      <c r="B10237" s="2">
        <v>42907.95208333333</v>
      </c>
      <c r="C10237">
        <v>73</v>
      </c>
      <c r="D10237">
        <v>69</v>
      </c>
      <c r="E10237">
        <v>87.59</v>
      </c>
      <c r="F10237">
        <v>230</v>
      </c>
      <c r="G10237">
        <v>7</v>
      </c>
      <c r="H10237">
        <v>0</v>
      </c>
      <c r="I10237">
        <v>30.08</v>
      </c>
      <c r="J10237">
        <v>1018.1</v>
      </c>
      <c r="K10237">
        <v>10</v>
      </c>
      <c r="M10237" t="s">
        <v>31</v>
      </c>
      <c r="N10237" t="s">
        <v>32</v>
      </c>
      <c r="Q10237">
        <v>9000</v>
      </c>
      <c r="R10237">
        <v>25000</v>
      </c>
      <c r="AB10237">
        <v>74.12</v>
      </c>
      <c r="AC10237" t="s">
        <v>10289</v>
      </c>
    </row>
    <row r="10238" spans="1:29">
      <c r="A10238" s="1" t="s">
        <v>30</v>
      </c>
      <c r="B10238" s="2">
        <v>42907.993750000001</v>
      </c>
      <c r="C10238">
        <v>72</v>
      </c>
      <c r="D10238">
        <v>70</v>
      </c>
      <c r="E10238">
        <v>93.43</v>
      </c>
      <c r="F10238">
        <v>250</v>
      </c>
      <c r="G10238">
        <v>4</v>
      </c>
      <c r="H10238">
        <v>0</v>
      </c>
      <c r="I10238">
        <v>30.08</v>
      </c>
      <c r="J10238">
        <v>1018.3</v>
      </c>
      <c r="K10238">
        <v>10</v>
      </c>
      <c r="M10238" t="s">
        <v>31</v>
      </c>
      <c r="N10238" t="s">
        <v>32</v>
      </c>
      <c r="Q10238">
        <v>10000</v>
      </c>
      <c r="R10238">
        <v>25000</v>
      </c>
      <c r="AB10238">
        <v>73.290000000000006</v>
      </c>
      <c r="AC10238" t="s">
        <v>10290</v>
      </c>
    </row>
    <row r="10239" spans="1:29">
      <c r="A10239" s="1" t="s">
        <v>30</v>
      </c>
      <c r="B10239" s="2">
        <v>42908.035416666666</v>
      </c>
      <c r="C10239">
        <v>72</v>
      </c>
      <c r="D10239">
        <v>71</v>
      </c>
      <c r="E10239">
        <v>96.99</v>
      </c>
      <c r="F10239">
        <v>250</v>
      </c>
      <c r="G10239">
        <v>4</v>
      </c>
      <c r="H10239">
        <v>0</v>
      </c>
      <c r="I10239">
        <v>30.08</v>
      </c>
      <c r="J10239">
        <v>1018.1</v>
      </c>
      <c r="K10239">
        <v>10</v>
      </c>
      <c r="M10239" t="s">
        <v>32</v>
      </c>
      <c r="Q10239">
        <v>25000</v>
      </c>
      <c r="AB10239">
        <v>73.459999999999994</v>
      </c>
      <c r="AC10239" t="s">
        <v>10291</v>
      </c>
    </row>
    <row r="10240" spans="1:29">
      <c r="A10240" s="1" t="s">
        <v>30</v>
      </c>
      <c r="B10240" s="2">
        <v>42908.07708333333</v>
      </c>
      <c r="C10240">
        <v>71</v>
      </c>
      <c r="D10240">
        <v>70</v>
      </c>
      <c r="E10240">
        <v>96.32</v>
      </c>
      <c r="F10240">
        <v>230</v>
      </c>
      <c r="G10240">
        <v>5</v>
      </c>
      <c r="H10240">
        <v>0</v>
      </c>
      <c r="I10240">
        <v>30.08</v>
      </c>
      <c r="J10240">
        <v>1018.1</v>
      </c>
      <c r="K10240">
        <v>10</v>
      </c>
      <c r="M10240" t="s">
        <v>32</v>
      </c>
      <c r="Q10240">
        <v>25000</v>
      </c>
      <c r="AB10240">
        <v>72.44</v>
      </c>
      <c r="AC10240" t="s">
        <v>10292</v>
      </c>
    </row>
    <row r="10241" spans="1:29">
      <c r="A10241" s="1" t="s">
        <v>30</v>
      </c>
      <c r="B10241" s="2">
        <v>42908.118750000001</v>
      </c>
      <c r="C10241">
        <v>72</v>
      </c>
      <c r="D10241">
        <v>70</v>
      </c>
      <c r="E10241">
        <v>93.43</v>
      </c>
      <c r="F10241">
        <v>230</v>
      </c>
      <c r="G10241">
        <v>7</v>
      </c>
      <c r="H10241">
        <v>0</v>
      </c>
      <c r="I10241">
        <v>30.08</v>
      </c>
      <c r="J10241">
        <v>1018</v>
      </c>
      <c r="K10241">
        <v>10</v>
      </c>
      <c r="M10241" t="s">
        <v>32</v>
      </c>
      <c r="Q10241">
        <v>25000</v>
      </c>
      <c r="AB10241">
        <v>73.290000000000006</v>
      </c>
      <c r="AC10241" t="s">
        <v>10293</v>
      </c>
    </row>
    <row r="10242" spans="1:29">
      <c r="A10242" s="1" t="s">
        <v>30</v>
      </c>
      <c r="B10242" s="2">
        <v>42908.160416666666</v>
      </c>
      <c r="C10242">
        <v>71</v>
      </c>
      <c r="D10242">
        <v>70</v>
      </c>
      <c r="E10242">
        <v>96.32</v>
      </c>
      <c r="F10242">
        <v>230</v>
      </c>
      <c r="G10242">
        <v>6</v>
      </c>
      <c r="H10242">
        <v>0</v>
      </c>
      <c r="I10242">
        <v>30.08</v>
      </c>
      <c r="J10242">
        <v>1018.3</v>
      </c>
      <c r="K10242">
        <v>9</v>
      </c>
      <c r="M10242" t="s">
        <v>32</v>
      </c>
      <c r="Q10242">
        <v>25000</v>
      </c>
      <c r="AB10242">
        <v>72.44</v>
      </c>
      <c r="AC10242" t="s">
        <v>10294</v>
      </c>
    </row>
    <row r="10243" spans="1:29">
      <c r="A10243" s="1" t="s">
        <v>30</v>
      </c>
      <c r="B10243" s="2">
        <v>42908.20208333333</v>
      </c>
      <c r="C10243">
        <v>71</v>
      </c>
      <c r="D10243">
        <v>70</v>
      </c>
      <c r="E10243">
        <v>96.32</v>
      </c>
      <c r="F10243">
        <v>240</v>
      </c>
      <c r="G10243">
        <v>4</v>
      </c>
      <c r="H10243">
        <v>0</v>
      </c>
      <c r="I10243">
        <v>30.09</v>
      </c>
      <c r="J10243">
        <v>1018.3</v>
      </c>
      <c r="K10243">
        <v>9</v>
      </c>
      <c r="M10243" t="s">
        <v>32</v>
      </c>
      <c r="Q10243">
        <v>25000</v>
      </c>
      <c r="AB10243">
        <v>72.44</v>
      </c>
      <c r="AC10243" t="s">
        <v>10295</v>
      </c>
    </row>
    <row r="10244" spans="1:29">
      <c r="A10244" s="1" t="s">
        <v>30</v>
      </c>
      <c r="B10244" s="2">
        <v>42908.243750000001</v>
      </c>
      <c r="C10244">
        <v>71</v>
      </c>
      <c r="D10244">
        <v>70</v>
      </c>
      <c r="E10244">
        <v>96.32</v>
      </c>
      <c r="F10244">
        <v>240</v>
      </c>
      <c r="G10244">
        <v>7</v>
      </c>
      <c r="H10244">
        <v>0</v>
      </c>
      <c r="I10244">
        <v>30.08</v>
      </c>
      <c r="J10244">
        <v>1018.2</v>
      </c>
      <c r="K10244">
        <v>10</v>
      </c>
      <c r="M10244" t="s">
        <v>31</v>
      </c>
      <c r="N10244" t="s">
        <v>32</v>
      </c>
      <c r="Q10244">
        <v>10000</v>
      </c>
      <c r="R10244">
        <v>25000</v>
      </c>
      <c r="AB10244">
        <v>72.44</v>
      </c>
      <c r="AC10244" t="s">
        <v>10296</v>
      </c>
    </row>
    <row r="10245" spans="1:29">
      <c r="A10245" s="1" t="s">
        <v>30</v>
      </c>
      <c r="B10245" s="2">
        <v>42908.285416666666</v>
      </c>
      <c r="C10245">
        <v>72</v>
      </c>
      <c r="D10245">
        <v>71</v>
      </c>
      <c r="E10245">
        <v>96.99</v>
      </c>
      <c r="F10245">
        <v>230</v>
      </c>
      <c r="G10245">
        <v>8</v>
      </c>
      <c r="H10245">
        <v>0</v>
      </c>
      <c r="I10245">
        <v>30.09</v>
      </c>
      <c r="J10245">
        <v>1018.3</v>
      </c>
      <c r="K10245">
        <v>9</v>
      </c>
      <c r="M10245" t="s">
        <v>31</v>
      </c>
      <c r="N10245" t="s">
        <v>34</v>
      </c>
      <c r="O10245" t="s">
        <v>32</v>
      </c>
      <c r="Q10245">
        <v>800</v>
      </c>
      <c r="R10245">
        <v>11000</v>
      </c>
      <c r="S10245">
        <v>25000</v>
      </c>
      <c r="AB10245">
        <v>73.459999999999994</v>
      </c>
      <c r="AC10245" t="s">
        <v>10297</v>
      </c>
    </row>
    <row r="10246" spans="1:29">
      <c r="A10246" s="1" t="s">
        <v>30</v>
      </c>
      <c r="B10246" s="2">
        <v>42908.32708333333</v>
      </c>
      <c r="C10246">
        <v>74</v>
      </c>
      <c r="D10246">
        <v>72</v>
      </c>
      <c r="E10246">
        <v>93.79</v>
      </c>
      <c r="F10246">
        <v>240</v>
      </c>
      <c r="G10246">
        <v>6</v>
      </c>
      <c r="H10246">
        <v>0</v>
      </c>
      <c r="I10246">
        <v>30.09</v>
      </c>
      <c r="J10246">
        <v>1018.5</v>
      </c>
      <c r="K10246">
        <v>10</v>
      </c>
      <c r="M10246" t="s">
        <v>32</v>
      </c>
      <c r="N10246" t="s">
        <v>32</v>
      </c>
      <c r="O10246" t="s">
        <v>32</v>
      </c>
      <c r="Q10246">
        <v>700</v>
      </c>
      <c r="R10246">
        <v>11000</v>
      </c>
      <c r="S10246">
        <v>25000</v>
      </c>
      <c r="AB10246">
        <v>75.400000000000006</v>
      </c>
      <c r="AC10246" t="s">
        <v>10298</v>
      </c>
    </row>
    <row r="10247" spans="1:29">
      <c r="A10247" s="1" t="s">
        <v>30</v>
      </c>
      <c r="B10247" s="2">
        <v>42908.368750000001</v>
      </c>
      <c r="C10247">
        <v>75</v>
      </c>
      <c r="D10247">
        <v>72</v>
      </c>
      <c r="E10247">
        <v>90.4</v>
      </c>
      <c r="F10247">
        <v>240</v>
      </c>
      <c r="G10247">
        <v>8</v>
      </c>
      <c r="H10247">
        <v>0</v>
      </c>
      <c r="I10247">
        <v>30.1</v>
      </c>
      <c r="J10247">
        <v>1018.7</v>
      </c>
      <c r="K10247">
        <v>10</v>
      </c>
      <c r="M10247" t="s">
        <v>32</v>
      </c>
      <c r="N10247" t="s">
        <v>32</v>
      </c>
      <c r="Q10247">
        <v>800</v>
      </c>
      <c r="R10247">
        <v>25000</v>
      </c>
      <c r="AB10247">
        <v>76.45</v>
      </c>
      <c r="AC10247" t="s">
        <v>10299</v>
      </c>
    </row>
    <row r="10248" spans="1:29">
      <c r="A10248" s="1" t="s">
        <v>30</v>
      </c>
      <c r="B10248" s="2">
        <v>42908.4</v>
      </c>
      <c r="C10248">
        <v>78</v>
      </c>
      <c r="D10248">
        <v>73</v>
      </c>
      <c r="E10248">
        <v>84.36</v>
      </c>
      <c r="F10248">
        <v>240</v>
      </c>
      <c r="G10248">
        <v>8</v>
      </c>
      <c r="H10248">
        <v>0</v>
      </c>
      <c r="I10248">
        <v>30.1</v>
      </c>
      <c r="K10248">
        <v>10</v>
      </c>
      <c r="M10248" t="s">
        <v>32</v>
      </c>
      <c r="N10248" t="s">
        <v>32</v>
      </c>
      <c r="O10248" t="s">
        <v>43</v>
      </c>
      <c r="Q10248">
        <v>1000</v>
      </c>
      <c r="R10248">
        <v>12000</v>
      </c>
      <c r="S10248">
        <v>25000</v>
      </c>
      <c r="AB10248">
        <v>80.599999999999994</v>
      </c>
      <c r="AC10248" t="s">
        <v>10300</v>
      </c>
    </row>
    <row r="10249" spans="1:29">
      <c r="A10249" s="1" t="s">
        <v>30</v>
      </c>
      <c r="B10249" s="2">
        <v>42908.410416666666</v>
      </c>
      <c r="C10249">
        <v>78</v>
      </c>
      <c r="D10249">
        <v>73</v>
      </c>
      <c r="E10249">
        <v>84.36</v>
      </c>
      <c r="F10249">
        <v>240</v>
      </c>
      <c r="G10249">
        <v>8</v>
      </c>
      <c r="H10249">
        <v>0</v>
      </c>
      <c r="I10249">
        <v>30.1</v>
      </c>
      <c r="J10249">
        <v>1018.9</v>
      </c>
      <c r="K10249">
        <v>10</v>
      </c>
      <c r="M10249" t="s">
        <v>32</v>
      </c>
      <c r="N10249" t="s">
        <v>32</v>
      </c>
      <c r="O10249" t="s">
        <v>43</v>
      </c>
      <c r="Q10249">
        <v>1100</v>
      </c>
      <c r="R10249">
        <v>10000</v>
      </c>
      <c r="S10249">
        <v>25000</v>
      </c>
      <c r="AB10249">
        <v>80.599999999999994</v>
      </c>
      <c r="AC10249" t="s">
        <v>10301</v>
      </c>
    </row>
    <row r="10250" spans="1:29">
      <c r="A10250" s="1" t="s">
        <v>30</v>
      </c>
      <c r="B10250" s="2">
        <v>42908.45208333333</v>
      </c>
      <c r="C10250">
        <v>81</v>
      </c>
      <c r="D10250">
        <v>74</v>
      </c>
      <c r="E10250">
        <v>79.06</v>
      </c>
      <c r="F10250">
        <v>240</v>
      </c>
      <c r="G10250">
        <v>8</v>
      </c>
      <c r="H10250">
        <v>0</v>
      </c>
      <c r="I10250">
        <v>30.1</v>
      </c>
      <c r="J10250">
        <v>1018.9</v>
      </c>
      <c r="K10250">
        <v>10</v>
      </c>
      <c r="M10250" t="s">
        <v>32</v>
      </c>
      <c r="N10250" t="s">
        <v>32</v>
      </c>
      <c r="O10250" t="s">
        <v>32</v>
      </c>
      <c r="Q10250">
        <v>1500</v>
      </c>
      <c r="R10250">
        <v>11000</v>
      </c>
      <c r="S10250">
        <v>25000</v>
      </c>
      <c r="AB10250">
        <v>86.25</v>
      </c>
      <c r="AC10250" t="s">
        <v>10302</v>
      </c>
    </row>
    <row r="10251" spans="1:29">
      <c r="A10251" s="1" t="s">
        <v>30</v>
      </c>
      <c r="B10251" s="2">
        <v>42908.47152777778</v>
      </c>
      <c r="C10251">
        <v>80</v>
      </c>
      <c r="D10251">
        <v>73</v>
      </c>
      <c r="E10251">
        <v>78.989999999999995</v>
      </c>
      <c r="F10251">
        <v>240</v>
      </c>
      <c r="G10251">
        <v>9</v>
      </c>
      <c r="H10251">
        <v>0</v>
      </c>
      <c r="I10251">
        <v>30.11</v>
      </c>
      <c r="K10251">
        <v>10</v>
      </c>
      <c r="M10251" t="s">
        <v>34</v>
      </c>
      <c r="N10251" t="s">
        <v>32</v>
      </c>
      <c r="O10251" t="s">
        <v>32</v>
      </c>
      <c r="Q10251">
        <v>1600</v>
      </c>
      <c r="R10251">
        <v>11000</v>
      </c>
      <c r="S10251">
        <v>25000</v>
      </c>
      <c r="AB10251">
        <v>84.3</v>
      </c>
      <c r="AC10251" t="s">
        <v>10303</v>
      </c>
    </row>
    <row r="10252" spans="1:29">
      <c r="A10252" s="1" t="s">
        <v>30</v>
      </c>
      <c r="B10252" s="2">
        <v>42908.493750000001</v>
      </c>
      <c r="C10252">
        <v>81</v>
      </c>
      <c r="D10252">
        <v>74</v>
      </c>
      <c r="E10252">
        <v>79.06</v>
      </c>
      <c r="F10252">
        <v>230</v>
      </c>
      <c r="G10252">
        <v>9</v>
      </c>
      <c r="H10252">
        <v>0</v>
      </c>
      <c r="I10252">
        <v>30.11</v>
      </c>
      <c r="J10252">
        <v>1019.2</v>
      </c>
      <c r="K10252">
        <v>10</v>
      </c>
      <c r="M10252" t="s">
        <v>34</v>
      </c>
      <c r="N10252" t="s">
        <v>34</v>
      </c>
      <c r="O10252" t="s">
        <v>32</v>
      </c>
      <c r="P10252" t="s">
        <v>43</v>
      </c>
      <c r="Q10252">
        <v>1700</v>
      </c>
      <c r="R10252">
        <v>11000</v>
      </c>
      <c r="S10252">
        <v>23000</v>
      </c>
      <c r="T10252">
        <v>25000</v>
      </c>
      <c r="AB10252">
        <v>86.25</v>
      </c>
      <c r="AC10252" t="s">
        <v>10304</v>
      </c>
    </row>
    <row r="10253" spans="1:29">
      <c r="A10253" s="1" t="s">
        <v>30</v>
      </c>
      <c r="B10253" s="2">
        <v>42908.535416666666</v>
      </c>
      <c r="C10253">
        <v>82</v>
      </c>
      <c r="D10253">
        <v>74</v>
      </c>
      <c r="E10253">
        <v>76.53</v>
      </c>
      <c r="F10253">
        <v>250</v>
      </c>
      <c r="G10253">
        <v>8</v>
      </c>
      <c r="H10253">
        <v>0</v>
      </c>
      <c r="I10253">
        <v>30.11</v>
      </c>
      <c r="J10253">
        <v>1019.2</v>
      </c>
      <c r="K10253">
        <v>10</v>
      </c>
      <c r="M10253" t="s">
        <v>31</v>
      </c>
      <c r="N10253" t="s">
        <v>32</v>
      </c>
      <c r="O10253" t="s">
        <v>43</v>
      </c>
      <c r="Q10253">
        <v>1800</v>
      </c>
      <c r="R10253">
        <v>11000</v>
      </c>
      <c r="S10253">
        <v>25000</v>
      </c>
      <c r="AB10253">
        <v>87.93</v>
      </c>
      <c r="AC10253" t="s">
        <v>10305</v>
      </c>
    </row>
    <row r="10254" spans="1:29">
      <c r="A10254" s="1" t="s">
        <v>30</v>
      </c>
      <c r="B10254" s="2">
        <v>42908.57708333333</v>
      </c>
      <c r="C10254">
        <v>83</v>
      </c>
      <c r="D10254">
        <v>75</v>
      </c>
      <c r="E10254">
        <v>77.12</v>
      </c>
      <c r="F10254">
        <v>250</v>
      </c>
      <c r="G10254">
        <v>6</v>
      </c>
      <c r="H10254">
        <v>0</v>
      </c>
      <c r="I10254">
        <v>30.1</v>
      </c>
      <c r="J10254">
        <v>1018.8</v>
      </c>
      <c r="K10254">
        <v>10</v>
      </c>
      <c r="M10254" t="s">
        <v>31</v>
      </c>
      <c r="N10254" t="s">
        <v>34</v>
      </c>
      <c r="O10254" t="s">
        <v>32</v>
      </c>
      <c r="P10254" t="s">
        <v>43</v>
      </c>
      <c r="Q10254">
        <v>2000</v>
      </c>
      <c r="R10254">
        <v>11000</v>
      </c>
      <c r="S10254">
        <v>13000</v>
      </c>
      <c r="T10254">
        <v>25000</v>
      </c>
      <c r="AB10254">
        <v>90.18</v>
      </c>
      <c r="AC10254" t="s">
        <v>10306</v>
      </c>
    </row>
    <row r="10255" spans="1:29">
      <c r="A10255" s="1" t="s">
        <v>30</v>
      </c>
      <c r="B10255" s="2">
        <v>42908.618750000001</v>
      </c>
      <c r="C10255">
        <v>82</v>
      </c>
      <c r="D10255">
        <v>73</v>
      </c>
      <c r="E10255">
        <v>74.239999999999995</v>
      </c>
      <c r="F10255">
        <v>250</v>
      </c>
      <c r="G10255">
        <v>7</v>
      </c>
      <c r="I10255">
        <v>30.1</v>
      </c>
      <c r="J10255">
        <v>1018.7</v>
      </c>
      <c r="K10255">
        <v>10</v>
      </c>
      <c r="M10255" t="s">
        <v>34</v>
      </c>
      <c r="N10255" t="s">
        <v>34</v>
      </c>
      <c r="O10255" t="s">
        <v>32</v>
      </c>
      <c r="P10255" t="s">
        <v>43</v>
      </c>
      <c r="Q10255">
        <v>2200</v>
      </c>
      <c r="R10255">
        <v>11000</v>
      </c>
      <c r="S10255">
        <v>13000</v>
      </c>
      <c r="T10255">
        <v>25000</v>
      </c>
      <c r="U10255" t="e" cm="1">
        <f t="array" ref="U10255">-RA</f>
        <v>#NAME?</v>
      </c>
      <c r="AB10255">
        <v>87.39</v>
      </c>
      <c r="AC10255" t="s">
        <v>10307</v>
      </c>
    </row>
    <row r="10256" spans="1:29">
      <c r="A10256" s="1" t="s">
        <v>30</v>
      </c>
      <c r="B10256" s="2">
        <v>42908.660416666666</v>
      </c>
      <c r="C10256">
        <v>80</v>
      </c>
      <c r="D10256">
        <v>71</v>
      </c>
      <c r="E10256">
        <v>74.069999999999993</v>
      </c>
      <c r="F10256">
        <v>250</v>
      </c>
      <c r="G10256">
        <v>10</v>
      </c>
      <c r="I10256">
        <v>30.09</v>
      </c>
      <c r="J10256">
        <v>1018.6</v>
      </c>
      <c r="K10256">
        <v>10</v>
      </c>
      <c r="M10256" t="s">
        <v>31</v>
      </c>
      <c r="N10256" t="s">
        <v>34</v>
      </c>
      <c r="O10256" t="s">
        <v>32</v>
      </c>
      <c r="P10256" t="s">
        <v>43</v>
      </c>
      <c r="Q10256">
        <v>2500</v>
      </c>
      <c r="R10256">
        <v>7000</v>
      </c>
      <c r="S10256">
        <v>11000</v>
      </c>
      <c r="T10256">
        <v>25000</v>
      </c>
      <c r="U10256" t="e" cm="1">
        <f t="array" ref="U10256">-RA</f>
        <v>#NAME?</v>
      </c>
      <c r="AB10256">
        <v>83.64</v>
      </c>
      <c r="AC10256" t="s">
        <v>10308</v>
      </c>
    </row>
    <row r="10257" spans="1:29">
      <c r="A10257" s="1" t="s">
        <v>30</v>
      </c>
      <c r="B10257" s="2">
        <v>42908.70208333333</v>
      </c>
      <c r="C10257">
        <v>79</v>
      </c>
      <c r="D10257">
        <v>73</v>
      </c>
      <c r="E10257">
        <v>81.89</v>
      </c>
      <c r="F10257">
        <v>260</v>
      </c>
      <c r="G10257">
        <v>4</v>
      </c>
      <c r="I10257">
        <v>30.07</v>
      </c>
      <c r="J10257">
        <v>1017.7</v>
      </c>
      <c r="K10257">
        <v>10</v>
      </c>
      <c r="M10257" t="s">
        <v>31</v>
      </c>
      <c r="N10257" t="s">
        <v>34</v>
      </c>
      <c r="O10257" t="s">
        <v>32</v>
      </c>
      <c r="P10257" t="s">
        <v>43</v>
      </c>
      <c r="Q10257">
        <v>2500</v>
      </c>
      <c r="R10257">
        <v>6000</v>
      </c>
      <c r="S10257">
        <v>11000</v>
      </c>
      <c r="T10257">
        <v>25000</v>
      </c>
      <c r="U10257" t="e" cm="1">
        <f t="array" ref="U10257">-RA</f>
        <v>#NAME?</v>
      </c>
      <c r="AB10257">
        <v>82.33</v>
      </c>
      <c r="AC10257" t="s">
        <v>10309</v>
      </c>
    </row>
    <row r="10258" spans="1:29">
      <c r="A10258" s="1" t="s">
        <v>30</v>
      </c>
      <c r="B10258" s="2">
        <v>42908.743750000001</v>
      </c>
      <c r="C10258">
        <v>78</v>
      </c>
      <c r="D10258">
        <v>71</v>
      </c>
      <c r="E10258">
        <v>79.099999999999994</v>
      </c>
      <c r="F10258">
        <v>240</v>
      </c>
      <c r="G10258">
        <v>7</v>
      </c>
      <c r="I10258">
        <v>30.06</v>
      </c>
      <c r="J10258">
        <v>1017.4</v>
      </c>
      <c r="K10258">
        <v>10</v>
      </c>
      <c r="M10258" t="s">
        <v>31</v>
      </c>
      <c r="N10258" t="s">
        <v>34</v>
      </c>
      <c r="O10258" t="s">
        <v>32</v>
      </c>
      <c r="P10258" t="s">
        <v>43</v>
      </c>
      <c r="Q10258">
        <v>2100</v>
      </c>
      <c r="R10258">
        <v>9500</v>
      </c>
      <c r="S10258">
        <v>13000</v>
      </c>
      <c r="T10258">
        <v>25000</v>
      </c>
      <c r="AB10258">
        <v>80.459999999999994</v>
      </c>
      <c r="AC10258" t="s">
        <v>10310</v>
      </c>
    </row>
    <row r="10259" spans="1:29">
      <c r="A10259" s="1" t="s">
        <v>30</v>
      </c>
      <c r="B10259" s="2">
        <v>42908.785416666666</v>
      </c>
      <c r="C10259">
        <v>77</v>
      </c>
      <c r="D10259">
        <v>72</v>
      </c>
      <c r="E10259">
        <v>84.58</v>
      </c>
      <c r="F10259">
        <v>240</v>
      </c>
      <c r="G10259">
        <v>7</v>
      </c>
      <c r="H10259">
        <v>0</v>
      </c>
      <c r="I10259">
        <v>30.05</v>
      </c>
      <c r="J10259">
        <v>1017</v>
      </c>
      <c r="K10259">
        <v>10</v>
      </c>
      <c r="M10259" t="s">
        <v>31</v>
      </c>
      <c r="N10259" t="s">
        <v>34</v>
      </c>
      <c r="O10259" t="s">
        <v>34</v>
      </c>
      <c r="P10259" t="s">
        <v>43</v>
      </c>
      <c r="Q10259">
        <v>2100</v>
      </c>
      <c r="R10259">
        <v>9500</v>
      </c>
      <c r="S10259">
        <v>19000</v>
      </c>
      <c r="T10259">
        <v>25000</v>
      </c>
      <c r="AB10259">
        <v>78.38</v>
      </c>
      <c r="AC10259" t="s">
        <v>10311</v>
      </c>
    </row>
    <row r="10260" spans="1:29">
      <c r="A10260" s="1" t="s">
        <v>30</v>
      </c>
      <c r="B10260" s="2">
        <v>42908.82708333333</v>
      </c>
      <c r="C10260">
        <v>75</v>
      </c>
      <c r="D10260">
        <v>71</v>
      </c>
      <c r="E10260">
        <v>87.68</v>
      </c>
      <c r="F10260">
        <v>230</v>
      </c>
      <c r="G10260">
        <v>8</v>
      </c>
      <c r="H10260">
        <v>0</v>
      </c>
      <c r="I10260">
        <v>30.05</v>
      </c>
      <c r="J10260">
        <v>1017</v>
      </c>
      <c r="K10260">
        <v>10</v>
      </c>
      <c r="M10260" t="s">
        <v>31</v>
      </c>
      <c r="N10260" t="s">
        <v>34</v>
      </c>
      <c r="O10260" t="s">
        <v>32</v>
      </c>
      <c r="P10260" t="s">
        <v>43</v>
      </c>
      <c r="Q10260">
        <v>2000</v>
      </c>
      <c r="R10260">
        <v>11000</v>
      </c>
      <c r="S10260">
        <v>14000</v>
      </c>
      <c r="T10260">
        <v>25000</v>
      </c>
      <c r="AB10260">
        <v>76.319999999999993</v>
      </c>
      <c r="AC10260" t="s">
        <v>10312</v>
      </c>
    </row>
    <row r="10261" spans="1:29">
      <c r="A10261" s="1" t="s">
        <v>30</v>
      </c>
      <c r="B10261" s="2">
        <v>42908.868750000001</v>
      </c>
      <c r="C10261">
        <v>75</v>
      </c>
      <c r="D10261">
        <v>71</v>
      </c>
      <c r="E10261">
        <v>87.68</v>
      </c>
      <c r="F10261">
        <v>220</v>
      </c>
      <c r="G10261">
        <v>11</v>
      </c>
      <c r="H10261">
        <v>0</v>
      </c>
      <c r="I10261">
        <v>30.06</v>
      </c>
      <c r="J10261">
        <v>1017.4</v>
      </c>
      <c r="K10261">
        <v>10</v>
      </c>
      <c r="M10261" t="s">
        <v>31</v>
      </c>
      <c r="N10261" t="s">
        <v>34</v>
      </c>
      <c r="O10261" t="s">
        <v>32</v>
      </c>
      <c r="P10261" t="s">
        <v>43</v>
      </c>
      <c r="Q10261">
        <v>2000</v>
      </c>
      <c r="R10261">
        <v>11000</v>
      </c>
      <c r="S10261">
        <v>14000</v>
      </c>
      <c r="T10261">
        <v>25000</v>
      </c>
      <c r="AB10261">
        <v>76.319999999999993</v>
      </c>
      <c r="AC10261" t="s">
        <v>10313</v>
      </c>
    </row>
    <row r="10262" spans="1:29">
      <c r="A10262" s="1" t="s">
        <v>30</v>
      </c>
      <c r="B10262" s="2">
        <v>42908.910416666666</v>
      </c>
      <c r="C10262">
        <v>74</v>
      </c>
      <c r="D10262">
        <v>71</v>
      </c>
      <c r="E10262">
        <v>90.97</v>
      </c>
      <c r="F10262">
        <v>240</v>
      </c>
      <c r="G10262">
        <v>6</v>
      </c>
      <c r="H10262">
        <v>0</v>
      </c>
      <c r="I10262">
        <v>30.07</v>
      </c>
      <c r="J10262">
        <v>1017.7</v>
      </c>
      <c r="K10262">
        <v>10</v>
      </c>
      <c r="M10262" t="s">
        <v>31</v>
      </c>
      <c r="N10262" t="s">
        <v>32</v>
      </c>
      <c r="O10262" t="s">
        <v>43</v>
      </c>
      <c r="Q10262">
        <v>2000</v>
      </c>
      <c r="R10262">
        <v>13000</v>
      </c>
      <c r="S10262">
        <v>25000</v>
      </c>
      <c r="AB10262">
        <v>75.27</v>
      </c>
      <c r="AC10262" t="s">
        <v>10314</v>
      </c>
    </row>
    <row r="10263" spans="1:29">
      <c r="A10263" s="1" t="s">
        <v>30</v>
      </c>
      <c r="B10263" s="2">
        <v>42908.95208333333</v>
      </c>
      <c r="C10263">
        <v>74</v>
      </c>
      <c r="D10263">
        <v>72</v>
      </c>
      <c r="E10263">
        <v>93.79</v>
      </c>
      <c r="F10263">
        <v>240</v>
      </c>
      <c r="G10263">
        <v>6</v>
      </c>
      <c r="H10263">
        <v>0</v>
      </c>
      <c r="I10263">
        <v>30.08</v>
      </c>
      <c r="J10263">
        <v>1018</v>
      </c>
      <c r="K10263">
        <v>10</v>
      </c>
      <c r="M10263" t="s">
        <v>32</v>
      </c>
      <c r="N10263" t="s">
        <v>32</v>
      </c>
      <c r="Q10263">
        <v>15000</v>
      </c>
      <c r="R10263">
        <v>25000</v>
      </c>
      <c r="AB10263">
        <v>75.400000000000006</v>
      </c>
      <c r="AC10263" t="s">
        <v>10315</v>
      </c>
    </row>
    <row r="10264" spans="1:29">
      <c r="A10264" s="1" t="s">
        <v>30</v>
      </c>
      <c r="B10264" s="2">
        <v>42908.993750000001</v>
      </c>
      <c r="C10264">
        <v>73</v>
      </c>
      <c r="D10264">
        <v>72</v>
      </c>
      <c r="E10264">
        <v>96.68</v>
      </c>
      <c r="F10264">
        <v>230</v>
      </c>
      <c r="G10264">
        <v>6</v>
      </c>
      <c r="H10264">
        <v>0</v>
      </c>
      <c r="I10264">
        <v>30.08</v>
      </c>
      <c r="J10264">
        <v>1018</v>
      </c>
      <c r="K10264">
        <v>10</v>
      </c>
      <c r="M10264" t="s">
        <v>31</v>
      </c>
      <c r="N10264" t="s">
        <v>32</v>
      </c>
      <c r="O10264" t="s">
        <v>32</v>
      </c>
      <c r="Q10264">
        <v>12000</v>
      </c>
      <c r="R10264">
        <v>17000</v>
      </c>
      <c r="S10264">
        <v>25000</v>
      </c>
      <c r="AB10264">
        <v>74.540000000000006</v>
      </c>
      <c r="AC10264" t="s">
        <v>10316</v>
      </c>
    </row>
    <row r="10265" spans="1:29">
      <c r="A10265" s="1" t="s">
        <v>30</v>
      </c>
      <c r="B10265" s="2">
        <v>42909.035416666666</v>
      </c>
      <c r="C10265">
        <v>74</v>
      </c>
      <c r="D10265">
        <v>72</v>
      </c>
      <c r="E10265">
        <v>93.79</v>
      </c>
      <c r="F10265">
        <v>240</v>
      </c>
      <c r="G10265">
        <v>4</v>
      </c>
      <c r="H10265">
        <v>0</v>
      </c>
      <c r="I10265">
        <v>30.06</v>
      </c>
      <c r="J10265">
        <v>1017.5</v>
      </c>
      <c r="K10265">
        <v>10</v>
      </c>
      <c r="M10265" t="s">
        <v>32</v>
      </c>
      <c r="N10265" t="s">
        <v>32</v>
      </c>
      <c r="Q10265">
        <v>13000</v>
      </c>
      <c r="R10265">
        <v>25000</v>
      </c>
      <c r="AB10265">
        <v>75.400000000000006</v>
      </c>
      <c r="AC10265" t="s">
        <v>10317</v>
      </c>
    </row>
    <row r="10266" spans="1:29">
      <c r="A10266" s="1" t="s">
        <v>30</v>
      </c>
      <c r="B10266" s="2">
        <v>42909.07708333333</v>
      </c>
      <c r="C10266">
        <v>73</v>
      </c>
      <c r="D10266">
        <v>71</v>
      </c>
      <c r="E10266">
        <v>93.77</v>
      </c>
      <c r="F10266">
        <v>240</v>
      </c>
      <c r="G10266">
        <v>3</v>
      </c>
      <c r="I10266">
        <v>30.05</v>
      </c>
      <c r="J10266">
        <v>1016.9</v>
      </c>
      <c r="K10266">
        <v>10</v>
      </c>
      <c r="M10266" t="s">
        <v>31</v>
      </c>
      <c r="N10266" t="s">
        <v>32</v>
      </c>
      <c r="O10266" t="s">
        <v>32</v>
      </c>
      <c r="Q10266">
        <v>11000</v>
      </c>
      <c r="R10266">
        <v>13000</v>
      </c>
      <c r="S10266">
        <v>25000</v>
      </c>
      <c r="U10266" t="e" cm="1">
        <f t="array" ref="U10266">-RA</f>
        <v>#NAME?</v>
      </c>
      <c r="AB10266">
        <v>74.41</v>
      </c>
      <c r="AC10266" t="s">
        <v>10318</v>
      </c>
    </row>
    <row r="10267" spans="1:29">
      <c r="A10267" s="1" t="s">
        <v>30</v>
      </c>
      <c r="B10267" s="2">
        <v>42909.118750000001</v>
      </c>
      <c r="C10267">
        <v>74</v>
      </c>
      <c r="D10267">
        <v>71</v>
      </c>
      <c r="E10267">
        <v>90.97</v>
      </c>
      <c r="F10267">
        <v>200</v>
      </c>
      <c r="G10267">
        <v>5</v>
      </c>
      <c r="H10267">
        <v>0.01</v>
      </c>
      <c r="I10267">
        <v>30.02</v>
      </c>
      <c r="J10267">
        <v>1016.2</v>
      </c>
      <c r="K10267">
        <v>10</v>
      </c>
      <c r="M10267" t="s">
        <v>32</v>
      </c>
      <c r="N10267" t="s">
        <v>43</v>
      </c>
      <c r="Q10267">
        <v>11000</v>
      </c>
      <c r="R10267">
        <v>25000</v>
      </c>
      <c r="U10267" t="e" cm="1">
        <f t="array" ref="U10267">-RA</f>
        <v>#NAME?</v>
      </c>
      <c r="AB10267">
        <v>75.27</v>
      </c>
      <c r="AC10267" t="s">
        <v>10319</v>
      </c>
    </row>
    <row r="10268" spans="1:29">
      <c r="A10268" s="1" t="s">
        <v>30</v>
      </c>
      <c r="B10268" s="2">
        <v>42909.160416666666</v>
      </c>
      <c r="C10268">
        <v>73</v>
      </c>
      <c r="D10268">
        <v>72</v>
      </c>
      <c r="E10268">
        <v>96.68</v>
      </c>
      <c r="F10268">
        <v>230</v>
      </c>
      <c r="G10268">
        <v>4</v>
      </c>
      <c r="I10268">
        <v>30.01</v>
      </c>
      <c r="J10268">
        <v>1015.8</v>
      </c>
      <c r="K10268">
        <v>10</v>
      </c>
      <c r="M10268" t="s">
        <v>31</v>
      </c>
      <c r="N10268" t="s">
        <v>31</v>
      </c>
      <c r="O10268" t="s">
        <v>34</v>
      </c>
      <c r="P10268" t="s">
        <v>32</v>
      </c>
      <c r="Q10268">
        <v>900</v>
      </c>
      <c r="R10268">
        <v>3500</v>
      </c>
      <c r="S10268">
        <v>11000</v>
      </c>
      <c r="T10268">
        <v>14000</v>
      </c>
      <c r="U10268" t="e" cm="1">
        <f t="array" ref="U10268">-RA</f>
        <v>#NAME?</v>
      </c>
      <c r="AB10268">
        <v>74.540000000000006</v>
      </c>
      <c r="AC10268" t="s">
        <v>10320</v>
      </c>
    </row>
    <row r="10269" spans="1:29">
      <c r="A10269" s="1" t="s">
        <v>30</v>
      </c>
      <c r="B10269" s="2">
        <v>42909.20208333333</v>
      </c>
      <c r="C10269">
        <v>74</v>
      </c>
      <c r="D10269">
        <v>73</v>
      </c>
      <c r="E10269">
        <v>97.02</v>
      </c>
      <c r="F10269">
        <v>210</v>
      </c>
      <c r="G10269">
        <v>9</v>
      </c>
      <c r="H10269">
        <v>0.01</v>
      </c>
      <c r="I10269">
        <v>29.99</v>
      </c>
      <c r="J10269">
        <v>1015.2</v>
      </c>
      <c r="K10269">
        <v>10</v>
      </c>
      <c r="M10269" t="s">
        <v>31</v>
      </c>
      <c r="N10269" t="s">
        <v>31</v>
      </c>
      <c r="O10269" t="s">
        <v>32</v>
      </c>
      <c r="P10269" t="s">
        <v>43</v>
      </c>
      <c r="Q10269">
        <v>900</v>
      </c>
      <c r="R10269">
        <v>12000</v>
      </c>
      <c r="S10269">
        <v>14000</v>
      </c>
      <c r="T10269">
        <v>25000</v>
      </c>
      <c r="U10269" t="e" cm="1">
        <f t="array" ref="U10269">-RA</f>
        <v>#NAME?</v>
      </c>
      <c r="AB10269">
        <v>75.55</v>
      </c>
      <c r="AC10269" t="s">
        <v>10321</v>
      </c>
    </row>
    <row r="10270" spans="1:29">
      <c r="A10270" s="1" t="s">
        <v>30</v>
      </c>
      <c r="B10270" s="2">
        <v>42909.243750000001</v>
      </c>
      <c r="C10270">
        <v>74</v>
      </c>
      <c r="D10270">
        <v>73</v>
      </c>
      <c r="E10270">
        <v>97.02</v>
      </c>
      <c r="F10270">
        <v>240</v>
      </c>
      <c r="G10270">
        <v>6</v>
      </c>
      <c r="I10270">
        <v>30</v>
      </c>
      <c r="J10270">
        <v>1015.2</v>
      </c>
      <c r="K10270">
        <v>10</v>
      </c>
      <c r="M10270" t="s">
        <v>32</v>
      </c>
      <c r="N10270" t="s">
        <v>43</v>
      </c>
      <c r="Q10270">
        <v>800</v>
      </c>
      <c r="R10270">
        <v>16000</v>
      </c>
      <c r="AB10270">
        <v>75.55</v>
      </c>
      <c r="AC10270" t="s">
        <v>10322</v>
      </c>
    </row>
    <row r="10271" spans="1:29">
      <c r="A10271" s="1" t="s">
        <v>30</v>
      </c>
      <c r="B10271" s="2">
        <v>42909.285416666666</v>
      </c>
      <c r="C10271">
        <v>74</v>
      </c>
      <c r="D10271">
        <v>73</v>
      </c>
      <c r="E10271">
        <v>97.02</v>
      </c>
      <c r="F10271">
        <v>230</v>
      </c>
      <c r="G10271">
        <v>9</v>
      </c>
      <c r="H10271">
        <v>0.01</v>
      </c>
      <c r="I10271">
        <v>30.01</v>
      </c>
      <c r="J10271">
        <v>1015.6</v>
      </c>
      <c r="K10271">
        <v>4</v>
      </c>
      <c r="M10271" t="s">
        <v>32</v>
      </c>
      <c r="N10271" t="s">
        <v>43</v>
      </c>
      <c r="Q10271">
        <v>600</v>
      </c>
      <c r="R10271">
        <v>10000</v>
      </c>
      <c r="U10271" t="e" cm="1">
        <f t="array" ref="U10271">-RA BR</f>
        <v>#NAME?</v>
      </c>
      <c r="AB10271">
        <v>75.55</v>
      </c>
      <c r="AC10271" t="s">
        <v>10323</v>
      </c>
    </row>
    <row r="10272" spans="1:29">
      <c r="A10272" s="1" t="s">
        <v>30</v>
      </c>
      <c r="B10272" s="2">
        <v>42909.32708333333</v>
      </c>
      <c r="C10272">
        <v>75</v>
      </c>
      <c r="D10272">
        <v>74</v>
      </c>
      <c r="E10272">
        <v>96.38</v>
      </c>
      <c r="F10272">
        <v>230</v>
      </c>
      <c r="G10272">
        <v>9</v>
      </c>
      <c r="H10272">
        <v>0.01</v>
      </c>
      <c r="I10272">
        <v>30.01</v>
      </c>
      <c r="J10272">
        <v>1015.7</v>
      </c>
      <c r="K10272">
        <v>4</v>
      </c>
      <c r="M10272" t="s">
        <v>32</v>
      </c>
      <c r="N10272" t="s">
        <v>43</v>
      </c>
      <c r="Q10272">
        <v>600</v>
      </c>
      <c r="R10272">
        <v>1300</v>
      </c>
      <c r="U10272" t="e" cm="1">
        <f t="array" ref="U10272">-RA BR</f>
        <v>#NAME?</v>
      </c>
      <c r="AB10272">
        <v>76.73</v>
      </c>
      <c r="AC10272" t="s">
        <v>10324</v>
      </c>
    </row>
    <row r="10273" spans="1:29">
      <c r="A10273" s="1" t="s">
        <v>30</v>
      </c>
      <c r="B10273" s="2">
        <v>42909.368750000001</v>
      </c>
      <c r="C10273">
        <v>76</v>
      </c>
      <c r="D10273">
        <v>74</v>
      </c>
      <c r="E10273">
        <v>93.53</v>
      </c>
      <c r="F10273">
        <v>230</v>
      </c>
      <c r="G10273">
        <v>8</v>
      </c>
      <c r="I10273">
        <v>30.01</v>
      </c>
      <c r="J10273">
        <v>1015.8</v>
      </c>
      <c r="K10273">
        <v>6</v>
      </c>
      <c r="M10273" t="s">
        <v>32</v>
      </c>
      <c r="N10273" t="s">
        <v>43</v>
      </c>
      <c r="Q10273">
        <v>700</v>
      </c>
      <c r="R10273">
        <v>1400</v>
      </c>
      <c r="U10273" t="s">
        <v>38</v>
      </c>
      <c r="AB10273">
        <v>77.59</v>
      </c>
      <c r="AC10273" t="s">
        <v>10325</v>
      </c>
    </row>
    <row r="10274" spans="1:29">
      <c r="A10274" s="1" t="s">
        <v>30</v>
      </c>
      <c r="B10274" s="2">
        <v>42909.410416666666</v>
      </c>
      <c r="C10274">
        <v>77</v>
      </c>
      <c r="D10274">
        <v>74</v>
      </c>
      <c r="E10274">
        <v>90.17</v>
      </c>
      <c r="F10274">
        <v>220</v>
      </c>
      <c r="G10274">
        <v>12</v>
      </c>
      <c r="H10274">
        <v>0</v>
      </c>
      <c r="I10274">
        <v>29.99</v>
      </c>
      <c r="J10274">
        <v>1015.1</v>
      </c>
      <c r="K10274">
        <v>8</v>
      </c>
      <c r="M10274" t="s">
        <v>32</v>
      </c>
      <c r="N10274" t="s">
        <v>43</v>
      </c>
      <c r="Q10274">
        <v>1000</v>
      </c>
      <c r="R10274">
        <v>1500</v>
      </c>
      <c r="AB10274">
        <v>78.64</v>
      </c>
      <c r="AC10274" t="s">
        <v>10326</v>
      </c>
    </row>
    <row r="10275" spans="1:29">
      <c r="A10275" s="1" t="s">
        <v>30</v>
      </c>
      <c r="B10275" s="2">
        <v>42909.45208333333</v>
      </c>
      <c r="C10275">
        <v>80</v>
      </c>
      <c r="D10275">
        <v>75</v>
      </c>
      <c r="E10275">
        <v>84.47</v>
      </c>
      <c r="F10275">
        <v>220</v>
      </c>
      <c r="G10275">
        <v>14</v>
      </c>
      <c r="H10275">
        <v>0</v>
      </c>
      <c r="I10275">
        <v>29.98</v>
      </c>
      <c r="J10275">
        <v>1014.8</v>
      </c>
      <c r="K10275">
        <v>10</v>
      </c>
      <c r="M10275" t="s">
        <v>32</v>
      </c>
      <c r="N10275" t="s">
        <v>32</v>
      </c>
      <c r="O10275" t="s">
        <v>32</v>
      </c>
      <c r="Q10275">
        <v>1300</v>
      </c>
      <c r="R10275">
        <v>15000</v>
      </c>
      <c r="S10275">
        <v>25000</v>
      </c>
      <c r="AB10275">
        <v>85.09</v>
      </c>
      <c r="AC10275" t="s">
        <v>10327</v>
      </c>
    </row>
    <row r="10276" spans="1:29">
      <c r="A10276" s="1" t="s">
        <v>30</v>
      </c>
      <c r="B10276" s="2">
        <v>42909.467361111114</v>
      </c>
      <c r="C10276">
        <v>81</v>
      </c>
      <c r="D10276">
        <v>75</v>
      </c>
      <c r="E10276">
        <v>82.03</v>
      </c>
      <c r="F10276">
        <v>230</v>
      </c>
      <c r="G10276">
        <v>15</v>
      </c>
      <c r="H10276">
        <v>0</v>
      </c>
      <c r="I10276">
        <v>29.98</v>
      </c>
      <c r="K10276">
        <v>10</v>
      </c>
      <c r="M10276" t="s">
        <v>32</v>
      </c>
      <c r="N10276" t="s">
        <v>32</v>
      </c>
      <c r="O10276" t="s">
        <v>32</v>
      </c>
      <c r="Q10276">
        <v>1500</v>
      </c>
      <c r="R10276">
        <v>15000</v>
      </c>
      <c r="S10276">
        <v>25000</v>
      </c>
      <c r="AB10276">
        <v>86.83</v>
      </c>
      <c r="AC10276" t="s">
        <v>10328</v>
      </c>
    </row>
    <row r="10277" spans="1:29">
      <c r="A10277" s="1" t="s">
        <v>30</v>
      </c>
      <c r="B10277" s="2">
        <v>42909.493750000001</v>
      </c>
      <c r="C10277">
        <v>84</v>
      </c>
      <c r="D10277">
        <v>76</v>
      </c>
      <c r="E10277">
        <v>76.69</v>
      </c>
      <c r="F10277">
        <v>240</v>
      </c>
      <c r="G10277">
        <v>15</v>
      </c>
      <c r="H10277">
        <v>0</v>
      </c>
      <c r="I10277">
        <v>29.97</v>
      </c>
      <c r="J10277">
        <v>1014.3</v>
      </c>
      <c r="K10277">
        <v>10</v>
      </c>
      <c r="L10277">
        <v>21</v>
      </c>
      <c r="M10277" t="s">
        <v>34</v>
      </c>
      <c r="N10277" t="s">
        <v>32</v>
      </c>
      <c r="O10277" t="s">
        <v>32</v>
      </c>
      <c r="Q10277">
        <v>2000</v>
      </c>
      <c r="R10277">
        <v>16000</v>
      </c>
      <c r="S10277">
        <v>25000</v>
      </c>
      <c r="AB10277">
        <v>92.76</v>
      </c>
      <c r="AC10277" t="s">
        <v>10329</v>
      </c>
    </row>
    <row r="10278" spans="1:29">
      <c r="A10278" s="1" t="s">
        <v>30</v>
      </c>
      <c r="B10278" s="2">
        <v>42909.535416666666</v>
      </c>
      <c r="C10278">
        <v>87</v>
      </c>
      <c r="D10278">
        <v>74</v>
      </c>
      <c r="E10278">
        <v>64.95</v>
      </c>
      <c r="F10278">
        <v>230</v>
      </c>
      <c r="G10278">
        <v>16</v>
      </c>
      <c r="H10278">
        <v>0</v>
      </c>
      <c r="I10278">
        <v>29.96</v>
      </c>
      <c r="J10278">
        <v>1013.9</v>
      </c>
      <c r="K10278">
        <v>10</v>
      </c>
      <c r="L10278">
        <v>24</v>
      </c>
      <c r="M10278" t="s">
        <v>34</v>
      </c>
      <c r="N10278" t="s">
        <v>34</v>
      </c>
      <c r="O10278" t="s">
        <v>32</v>
      </c>
      <c r="Q10278">
        <v>2800</v>
      </c>
      <c r="R10278">
        <v>16000</v>
      </c>
      <c r="S10278">
        <v>25000</v>
      </c>
      <c r="AB10278">
        <v>95.42</v>
      </c>
      <c r="AC10278" t="s">
        <v>10330</v>
      </c>
    </row>
    <row r="10279" spans="1:29">
      <c r="A10279" s="1" t="s">
        <v>30</v>
      </c>
      <c r="B10279" s="2">
        <v>42909.57708333333</v>
      </c>
      <c r="C10279">
        <v>88</v>
      </c>
      <c r="D10279">
        <v>73</v>
      </c>
      <c r="E10279">
        <v>61.24</v>
      </c>
      <c r="F10279">
        <v>240</v>
      </c>
      <c r="G10279">
        <v>15</v>
      </c>
      <c r="H10279">
        <v>0</v>
      </c>
      <c r="I10279">
        <v>29.95</v>
      </c>
      <c r="J10279">
        <v>1013.4</v>
      </c>
      <c r="K10279">
        <v>10</v>
      </c>
      <c r="L10279">
        <v>24</v>
      </c>
      <c r="M10279" t="s">
        <v>34</v>
      </c>
      <c r="N10279" t="s">
        <v>34</v>
      </c>
      <c r="O10279" t="s">
        <v>32</v>
      </c>
      <c r="Q10279">
        <v>3400</v>
      </c>
      <c r="R10279">
        <v>18000</v>
      </c>
      <c r="S10279">
        <v>25000</v>
      </c>
      <c r="Y10279">
        <v>27</v>
      </c>
      <c r="Z10279">
        <v>240</v>
      </c>
      <c r="AA10279" s="2">
        <v>42909.541666666664</v>
      </c>
      <c r="AB10279">
        <v>95.73</v>
      </c>
      <c r="AC10279" t="s">
        <v>10331</v>
      </c>
    </row>
    <row r="10280" spans="1:29">
      <c r="A10280" s="1" t="s">
        <v>30</v>
      </c>
      <c r="B10280" s="2">
        <v>42909.618750000001</v>
      </c>
      <c r="C10280">
        <v>89</v>
      </c>
      <c r="D10280">
        <v>71</v>
      </c>
      <c r="E10280">
        <v>55.46</v>
      </c>
      <c r="F10280">
        <v>250</v>
      </c>
      <c r="G10280">
        <v>16</v>
      </c>
      <c r="H10280">
        <v>0</v>
      </c>
      <c r="I10280">
        <v>29.92</v>
      </c>
      <c r="J10280">
        <v>1012.6</v>
      </c>
      <c r="K10280">
        <v>10</v>
      </c>
      <c r="L10280">
        <v>28</v>
      </c>
      <c r="M10280" t="s">
        <v>34</v>
      </c>
      <c r="N10280" t="s">
        <v>34</v>
      </c>
      <c r="O10280" t="s">
        <v>34</v>
      </c>
      <c r="Q10280">
        <v>4200</v>
      </c>
      <c r="R10280">
        <v>18000</v>
      </c>
      <c r="S10280">
        <v>25000</v>
      </c>
      <c r="Y10280">
        <v>29</v>
      </c>
      <c r="Z10280">
        <v>230</v>
      </c>
      <c r="AA10280" s="2">
        <v>42909.597222222219</v>
      </c>
      <c r="AB10280">
        <v>95.35</v>
      </c>
      <c r="AC10280" t="s">
        <v>10332</v>
      </c>
    </row>
    <row r="10281" spans="1:29">
      <c r="A10281" s="1" t="s">
        <v>30</v>
      </c>
      <c r="B10281" s="2">
        <v>42909.660416666666</v>
      </c>
      <c r="C10281">
        <v>90</v>
      </c>
      <c r="D10281">
        <v>71</v>
      </c>
      <c r="E10281">
        <v>53.91</v>
      </c>
      <c r="F10281">
        <v>240</v>
      </c>
      <c r="G10281">
        <v>17</v>
      </c>
      <c r="H10281">
        <v>0</v>
      </c>
      <c r="I10281">
        <v>29.9</v>
      </c>
      <c r="J10281">
        <v>1012</v>
      </c>
      <c r="K10281">
        <v>10</v>
      </c>
      <c r="L10281">
        <v>25</v>
      </c>
      <c r="M10281" t="s">
        <v>31</v>
      </c>
      <c r="N10281" t="s">
        <v>31</v>
      </c>
      <c r="O10281" t="s">
        <v>34</v>
      </c>
      <c r="Q10281">
        <v>4600</v>
      </c>
      <c r="R10281">
        <v>18000</v>
      </c>
      <c r="S10281">
        <v>25000</v>
      </c>
      <c r="Y10281">
        <v>27</v>
      </c>
      <c r="Z10281">
        <v>240</v>
      </c>
      <c r="AA10281" s="2">
        <v>42909.627083333333</v>
      </c>
      <c r="AB10281">
        <v>96.45</v>
      </c>
      <c r="AC10281" t="s">
        <v>10333</v>
      </c>
    </row>
    <row r="10282" spans="1:29">
      <c r="A10282" s="1" t="s">
        <v>30</v>
      </c>
      <c r="B10282" s="2">
        <v>42909.70208333333</v>
      </c>
      <c r="C10282">
        <v>90</v>
      </c>
      <c r="D10282">
        <v>71</v>
      </c>
      <c r="E10282">
        <v>53.91</v>
      </c>
      <c r="F10282">
        <v>230</v>
      </c>
      <c r="G10282">
        <v>16</v>
      </c>
      <c r="H10282">
        <v>0</v>
      </c>
      <c r="I10282">
        <v>29.89</v>
      </c>
      <c r="J10282">
        <v>1011.4</v>
      </c>
      <c r="K10282">
        <v>10</v>
      </c>
      <c r="L10282">
        <v>22</v>
      </c>
      <c r="M10282" t="s">
        <v>31</v>
      </c>
      <c r="N10282" t="s">
        <v>31</v>
      </c>
      <c r="O10282" t="s">
        <v>32</v>
      </c>
      <c r="Q10282">
        <v>4900</v>
      </c>
      <c r="R10282">
        <v>18000</v>
      </c>
      <c r="S10282">
        <v>25000</v>
      </c>
      <c r="Y10282">
        <v>28</v>
      </c>
      <c r="Z10282">
        <v>240</v>
      </c>
      <c r="AA10282" s="2">
        <v>42909.693055555559</v>
      </c>
      <c r="AB10282">
        <v>96.45</v>
      </c>
      <c r="AC10282" t="s">
        <v>10334</v>
      </c>
    </row>
    <row r="10283" spans="1:29">
      <c r="A10283" s="1" t="s">
        <v>30</v>
      </c>
      <c r="B10283" s="2">
        <v>42909.743750000001</v>
      </c>
      <c r="C10283">
        <v>90</v>
      </c>
      <c r="D10283">
        <v>70</v>
      </c>
      <c r="E10283">
        <v>51.93</v>
      </c>
      <c r="F10283">
        <v>240</v>
      </c>
      <c r="G10283">
        <v>16</v>
      </c>
      <c r="H10283">
        <v>0</v>
      </c>
      <c r="I10283">
        <v>29.86</v>
      </c>
      <c r="J10283">
        <v>1010.7</v>
      </c>
      <c r="K10283">
        <v>10</v>
      </c>
      <c r="L10283">
        <v>21</v>
      </c>
      <c r="M10283" t="s">
        <v>31</v>
      </c>
      <c r="N10283" t="s">
        <v>32</v>
      </c>
      <c r="Q10283">
        <v>5000</v>
      </c>
      <c r="R10283">
        <v>25000</v>
      </c>
      <c r="AB10283">
        <v>95.49</v>
      </c>
      <c r="AC10283" t="s">
        <v>10335</v>
      </c>
    </row>
    <row r="10284" spans="1:29">
      <c r="A10284" s="1" t="s">
        <v>30</v>
      </c>
      <c r="B10284" s="2">
        <v>42909.785416666666</v>
      </c>
      <c r="C10284">
        <v>89</v>
      </c>
      <c r="D10284">
        <v>69</v>
      </c>
      <c r="E10284">
        <v>51.8</v>
      </c>
      <c r="F10284">
        <v>230</v>
      </c>
      <c r="G10284">
        <v>14</v>
      </c>
      <c r="H10284">
        <v>0</v>
      </c>
      <c r="I10284">
        <v>29.85</v>
      </c>
      <c r="J10284">
        <v>1010.3</v>
      </c>
      <c r="K10284">
        <v>10</v>
      </c>
      <c r="L10284">
        <v>21</v>
      </c>
      <c r="M10284" t="s">
        <v>31</v>
      </c>
      <c r="N10284" t="s">
        <v>34</v>
      </c>
      <c r="Q10284">
        <v>5000</v>
      </c>
      <c r="R10284">
        <v>25000</v>
      </c>
      <c r="AB10284">
        <v>93.71</v>
      </c>
      <c r="AC10284" t="s">
        <v>10336</v>
      </c>
    </row>
    <row r="10285" spans="1:29">
      <c r="A10285" s="1" t="s">
        <v>30</v>
      </c>
      <c r="B10285" s="2">
        <v>42909.82708333333</v>
      </c>
      <c r="C10285">
        <v>87</v>
      </c>
      <c r="D10285">
        <v>73</v>
      </c>
      <c r="E10285">
        <v>63.02</v>
      </c>
      <c r="F10285">
        <v>210</v>
      </c>
      <c r="G10285">
        <v>13</v>
      </c>
      <c r="H10285">
        <v>0</v>
      </c>
      <c r="I10285">
        <v>29.85</v>
      </c>
      <c r="J10285">
        <v>1010.3</v>
      </c>
      <c r="K10285">
        <v>10</v>
      </c>
      <c r="M10285" t="s">
        <v>31</v>
      </c>
      <c r="N10285" t="s">
        <v>34</v>
      </c>
      <c r="Q10285">
        <v>5000</v>
      </c>
      <c r="R10285">
        <v>25000</v>
      </c>
      <c r="AB10285">
        <v>94.55</v>
      </c>
      <c r="AC10285" t="s">
        <v>10337</v>
      </c>
    </row>
    <row r="10286" spans="1:29">
      <c r="A10286" s="1" t="s">
        <v>30</v>
      </c>
      <c r="B10286" s="2">
        <v>42909.868750000001</v>
      </c>
      <c r="C10286">
        <v>85</v>
      </c>
      <c r="D10286">
        <v>71</v>
      </c>
      <c r="E10286">
        <v>63.4</v>
      </c>
      <c r="F10286">
        <v>220</v>
      </c>
      <c r="G10286">
        <v>12</v>
      </c>
      <c r="H10286">
        <v>0</v>
      </c>
      <c r="I10286">
        <v>29.86</v>
      </c>
      <c r="J10286">
        <v>1010.5</v>
      </c>
      <c r="K10286">
        <v>10</v>
      </c>
      <c r="M10286" t="s">
        <v>31</v>
      </c>
      <c r="N10286" t="s">
        <v>34</v>
      </c>
      <c r="Q10286">
        <v>5000</v>
      </c>
      <c r="R10286">
        <v>25000</v>
      </c>
      <c r="AB10286">
        <v>90.16</v>
      </c>
      <c r="AC10286" t="s">
        <v>10338</v>
      </c>
    </row>
    <row r="10287" spans="1:29">
      <c r="A10287" s="1" t="s">
        <v>30</v>
      </c>
      <c r="B10287" s="2">
        <v>42909.910416666666</v>
      </c>
      <c r="C10287">
        <v>83</v>
      </c>
      <c r="D10287">
        <v>71</v>
      </c>
      <c r="E10287">
        <v>67.62</v>
      </c>
      <c r="F10287">
        <v>200</v>
      </c>
      <c r="G10287">
        <v>11</v>
      </c>
      <c r="H10287">
        <v>0</v>
      </c>
      <c r="I10287">
        <v>29.86</v>
      </c>
      <c r="J10287">
        <v>1010.7</v>
      </c>
      <c r="K10287">
        <v>10</v>
      </c>
      <c r="M10287" t="s">
        <v>31</v>
      </c>
      <c r="N10287" t="s">
        <v>34</v>
      </c>
      <c r="Q10287">
        <v>5000</v>
      </c>
      <c r="R10287">
        <v>25000</v>
      </c>
      <c r="AB10287">
        <v>87.57</v>
      </c>
      <c r="AC10287" t="s">
        <v>10339</v>
      </c>
    </row>
    <row r="10288" spans="1:29">
      <c r="A10288" s="1" t="s">
        <v>30</v>
      </c>
      <c r="B10288" s="2">
        <v>42909.95208333333</v>
      </c>
      <c r="C10288">
        <v>83</v>
      </c>
      <c r="D10288">
        <v>72</v>
      </c>
      <c r="E10288">
        <v>69.709999999999994</v>
      </c>
      <c r="F10288">
        <v>210</v>
      </c>
      <c r="G10288">
        <v>12</v>
      </c>
      <c r="H10288">
        <v>0</v>
      </c>
      <c r="I10288">
        <v>29.87</v>
      </c>
      <c r="J10288">
        <v>1010.9</v>
      </c>
      <c r="K10288">
        <v>10</v>
      </c>
      <c r="M10288" t="s">
        <v>34</v>
      </c>
      <c r="Q10288">
        <v>25000</v>
      </c>
      <c r="AB10288">
        <v>88.11</v>
      </c>
      <c r="AC10288" t="s">
        <v>10340</v>
      </c>
    </row>
    <row r="10289" spans="1:29">
      <c r="A10289" s="1" t="s">
        <v>30</v>
      </c>
      <c r="B10289" s="2">
        <v>42909.993750000001</v>
      </c>
      <c r="C10289">
        <v>82</v>
      </c>
      <c r="D10289">
        <v>74</v>
      </c>
      <c r="E10289">
        <v>76.53</v>
      </c>
      <c r="F10289">
        <v>200</v>
      </c>
      <c r="G10289">
        <v>16</v>
      </c>
      <c r="H10289">
        <v>0</v>
      </c>
      <c r="I10289">
        <v>29.86</v>
      </c>
      <c r="J10289">
        <v>1010.6</v>
      </c>
      <c r="K10289">
        <v>10</v>
      </c>
      <c r="L10289">
        <v>23</v>
      </c>
      <c r="M10289" t="s">
        <v>34</v>
      </c>
      <c r="Q10289">
        <v>25000</v>
      </c>
      <c r="AB10289">
        <v>87.93</v>
      </c>
      <c r="AC10289" t="s">
        <v>10341</v>
      </c>
    </row>
    <row r="10290" spans="1:29">
      <c r="A10290" s="1" t="s">
        <v>30</v>
      </c>
      <c r="B10290" s="2">
        <v>42910.035416666666</v>
      </c>
      <c r="C10290">
        <v>81</v>
      </c>
      <c r="D10290">
        <v>75</v>
      </c>
      <c r="E10290">
        <v>82.03</v>
      </c>
      <c r="F10290">
        <v>210</v>
      </c>
      <c r="G10290">
        <v>15</v>
      </c>
      <c r="H10290">
        <v>0</v>
      </c>
      <c r="I10290">
        <v>29.86</v>
      </c>
      <c r="J10290">
        <v>1010.4</v>
      </c>
      <c r="K10290">
        <v>10</v>
      </c>
      <c r="L10290">
        <v>28</v>
      </c>
      <c r="M10290" t="s">
        <v>34</v>
      </c>
      <c r="Q10290">
        <v>25000</v>
      </c>
      <c r="Y10290">
        <v>28</v>
      </c>
      <c r="Z10290">
        <v>210</v>
      </c>
      <c r="AA10290" s="2">
        <v>42910.032638888886</v>
      </c>
      <c r="AB10290">
        <v>86.83</v>
      </c>
      <c r="AC10290" t="s">
        <v>10342</v>
      </c>
    </row>
    <row r="10291" spans="1:29">
      <c r="A10291" s="1" t="s">
        <v>30</v>
      </c>
      <c r="B10291" s="2">
        <v>42910.07708333333</v>
      </c>
      <c r="C10291">
        <v>80</v>
      </c>
      <c r="D10291">
        <v>75</v>
      </c>
      <c r="E10291">
        <v>84.47</v>
      </c>
      <c r="F10291">
        <v>210</v>
      </c>
      <c r="G10291">
        <v>16</v>
      </c>
      <c r="H10291">
        <v>0</v>
      </c>
      <c r="I10291">
        <v>29.84</v>
      </c>
      <c r="J10291">
        <v>1009.7</v>
      </c>
      <c r="K10291">
        <v>10</v>
      </c>
      <c r="L10291">
        <v>25</v>
      </c>
      <c r="M10291" t="s">
        <v>31</v>
      </c>
      <c r="N10291" t="s">
        <v>32</v>
      </c>
      <c r="Q10291">
        <v>2000</v>
      </c>
      <c r="R10291">
        <v>25000</v>
      </c>
      <c r="Y10291">
        <v>29</v>
      </c>
      <c r="Z10291">
        <v>210</v>
      </c>
      <c r="AA10291" s="2">
        <v>42910.043055555558</v>
      </c>
      <c r="AB10291">
        <v>85.09</v>
      </c>
      <c r="AC10291" t="s">
        <v>10343</v>
      </c>
    </row>
    <row r="10292" spans="1:29">
      <c r="A10292" s="1" t="s">
        <v>30</v>
      </c>
      <c r="B10292" s="2">
        <v>42910.118750000001</v>
      </c>
      <c r="C10292">
        <v>80</v>
      </c>
      <c r="D10292">
        <v>74</v>
      </c>
      <c r="E10292">
        <v>81.42</v>
      </c>
      <c r="F10292">
        <v>220</v>
      </c>
      <c r="G10292">
        <v>16</v>
      </c>
      <c r="H10292">
        <v>0</v>
      </c>
      <c r="I10292">
        <v>29.83</v>
      </c>
      <c r="J10292">
        <v>1009.4</v>
      </c>
      <c r="K10292">
        <v>10</v>
      </c>
      <c r="L10292">
        <v>23</v>
      </c>
      <c r="M10292" t="s">
        <v>31</v>
      </c>
      <c r="N10292" t="s">
        <v>32</v>
      </c>
      <c r="Q10292">
        <v>1800</v>
      </c>
      <c r="R10292">
        <v>18000</v>
      </c>
      <c r="AB10292">
        <v>84.64</v>
      </c>
      <c r="AC10292" t="s">
        <v>10344</v>
      </c>
    </row>
    <row r="10293" spans="1:29">
      <c r="A10293" s="1" t="s">
        <v>30</v>
      </c>
      <c r="B10293" s="2">
        <v>42910.129166666666</v>
      </c>
      <c r="C10293">
        <v>80</v>
      </c>
      <c r="D10293">
        <v>74</v>
      </c>
      <c r="E10293">
        <v>81.42</v>
      </c>
      <c r="F10293">
        <v>220</v>
      </c>
      <c r="G10293">
        <v>18</v>
      </c>
      <c r="H10293">
        <v>0</v>
      </c>
      <c r="I10293">
        <v>29.82</v>
      </c>
      <c r="K10293">
        <v>10</v>
      </c>
      <c r="L10293">
        <v>24</v>
      </c>
      <c r="M10293" t="s">
        <v>31</v>
      </c>
      <c r="N10293" t="s">
        <v>34</v>
      </c>
      <c r="O10293" t="s">
        <v>32</v>
      </c>
      <c r="Q10293">
        <v>2000</v>
      </c>
      <c r="R10293">
        <v>8000</v>
      </c>
      <c r="S10293">
        <v>18000</v>
      </c>
      <c r="U10293" t="s">
        <v>115</v>
      </c>
      <c r="AB10293">
        <v>84.64</v>
      </c>
      <c r="AC10293" t="s">
        <v>10345</v>
      </c>
    </row>
    <row r="10294" spans="1:29">
      <c r="A10294" s="1" t="s">
        <v>30</v>
      </c>
      <c r="B10294" s="2">
        <v>42910.152777777781</v>
      </c>
      <c r="C10294">
        <v>78</v>
      </c>
      <c r="D10294">
        <v>75</v>
      </c>
      <c r="E10294">
        <v>90.21</v>
      </c>
      <c r="F10294">
        <v>230</v>
      </c>
      <c r="G10294">
        <v>18</v>
      </c>
      <c r="I10294">
        <v>29.83</v>
      </c>
      <c r="K10294">
        <v>10</v>
      </c>
      <c r="L10294">
        <v>27</v>
      </c>
      <c r="M10294" t="s">
        <v>34</v>
      </c>
      <c r="N10294" t="s">
        <v>32</v>
      </c>
      <c r="O10294" t="s">
        <v>32</v>
      </c>
      <c r="Q10294">
        <v>2000</v>
      </c>
      <c r="R10294">
        <v>3100</v>
      </c>
      <c r="S10294">
        <v>6000</v>
      </c>
      <c r="U10294" t="e" cm="1">
        <f t="array" ref="U10294">-RA</f>
        <v>#NAME?</v>
      </c>
      <c r="Y10294">
        <v>27</v>
      </c>
      <c r="Z10294">
        <v>220</v>
      </c>
      <c r="AA10294" s="2">
        <v>42910.143055555556</v>
      </c>
      <c r="AB10294">
        <v>80.739999999999995</v>
      </c>
      <c r="AC10294" t="s">
        <v>10346</v>
      </c>
    </row>
    <row r="10295" spans="1:29">
      <c r="A10295" s="1" t="s">
        <v>30</v>
      </c>
      <c r="B10295" s="2">
        <v>42910.160416666666</v>
      </c>
      <c r="C10295">
        <v>78</v>
      </c>
      <c r="D10295">
        <v>75</v>
      </c>
      <c r="E10295">
        <v>90.21</v>
      </c>
      <c r="F10295">
        <v>230</v>
      </c>
      <c r="G10295">
        <v>12</v>
      </c>
      <c r="H10295">
        <v>0.01</v>
      </c>
      <c r="I10295">
        <v>29.84</v>
      </c>
      <c r="J10295">
        <v>1009.7</v>
      </c>
      <c r="K10295">
        <v>10</v>
      </c>
      <c r="M10295" t="s">
        <v>34</v>
      </c>
      <c r="N10295" t="s">
        <v>32</v>
      </c>
      <c r="O10295" t="s">
        <v>43</v>
      </c>
      <c r="Q10295">
        <v>2300</v>
      </c>
      <c r="R10295">
        <v>4800</v>
      </c>
      <c r="S10295">
        <v>7000</v>
      </c>
      <c r="U10295" t="e" cm="1">
        <f t="array" ref="U10295">-RA</f>
        <v>#NAME?</v>
      </c>
      <c r="Y10295">
        <v>27</v>
      </c>
      <c r="Z10295">
        <v>220</v>
      </c>
      <c r="AA10295" s="2">
        <v>42910.143055555556</v>
      </c>
      <c r="AB10295">
        <v>80.739999999999995</v>
      </c>
      <c r="AC10295" t="s">
        <v>10347</v>
      </c>
    </row>
    <row r="10296" spans="1:29">
      <c r="A10296" s="1" t="s">
        <v>30</v>
      </c>
      <c r="B10296" s="2">
        <v>42910.20208333333</v>
      </c>
      <c r="C10296">
        <v>77</v>
      </c>
      <c r="D10296">
        <v>74</v>
      </c>
      <c r="E10296">
        <v>90.17</v>
      </c>
      <c r="F10296">
        <v>250</v>
      </c>
      <c r="G10296">
        <v>11</v>
      </c>
      <c r="I10296">
        <v>29.84</v>
      </c>
      <c r="J10296">
        <v>1009.9</v>
      </c>
      <c r="K10296">
        <v>10</v>
      </c>
      <c r="L10296">
        <v>23</v>
      </c>
      <c r="M10296" t="s">
        <v>34</v>
      </c>
      <c r="N10296" t="s">
        <v>32</v>
      </c>
      <c r="O10296" t="s">
        <v>43</v>
      </c>
      <c r="Q10296">
        <v>2500</v>
      </c>
      <c r="R10296">
        <v>7000</v>
      </c>
      <c r="S10296">
        <v>9000</v>
      </c>
      <c r="Y10296">
        <v>26</v>
      </c>
      <c r="Z10296">
        <v>240</v>
      </c>
      <c r="AA10296" s="2">
        <v>42910.189583333333</v>
      </c>
      <c r="AB10296">
        <v>78.64</v>
      </c>
      <c r="AC10296" t="s">
        <v>10348</v>
      </c>
    </row>
    <row r="10297" spans="1:29">
      <c r="A10297" s="1" t="s">
        <v>30</v>
      </c>
      <c r="B10297" s="2">
        <v>42910.243750000001</v>
      </c>
      <c r="C10297">
        <v>77</v>
      </c>
      <c r="D10297">
        <v>74</v>
      </c>
      <c r="E10297">
        <v>90.17</v>
      </c>
      <c r="F10297">
        <v>240</v>
      </c>
      <c r="G10297">
        <v>11</v>
      </c>
      <c r="H10297">
        <v>0</v>
      </c>
      <c r="I10297">
        <v>29.87</v>
      </c>
      <c r="J10297">
        <v>1010.9</v>
      </c>
      <c r="K10297">
        <v>10</v>
      </c>
      <c r="M10297" t="s">
        <v>31</v>
      </c>
      <c r="N10297" t="s">
        <v>32</v>
      </c>
      <c r="O10297" t="s">
        <v>32</v>
      </c>
      <c r="Q10297">
        <v>1400</v>
      </c>
      <c r="R10297">
        <v>7000</v>
      </c>
      <c r="S10297">
        <v>10000</v>
      </c>
      <c r="AB10297">
        <v>78.64</v>
      </c>
      <c r="AC10297" t="s">
        <v>10349</v>
      </c>
    </row>
    <row r="10298" spans="1:29">
      <c r="A10298" s="1" t="s">
        <v>30</v>
      </c>
      <c r="B10298" s="2">
        <v>42910.285416666666</v>
      </c>
      <c r="C10298">
        <v>77</v>
      </c>
      <c r="D10298">
        <v>74</v>
      </c>
      <c r="E10298">
        <v>90.17</v>
      </c>
      <c r="F10298">
        <v>240</v>
      </c>
      <c r="G10298">
        <v>10</v>
      </c>
      <c r="H10298">
        <v>0</v>
      </c>
      <c r="I10298">
        <v>29.9</v>
      </c>
      <c r="J10298">
        <v>1011.8</v>
      </c>
      <c r="K10298">
        <v>10</v>
      </c>
      <c r="M10298" t="s">
        <v>31</v>
      </c>
      <c r="N10298" t="s">
        <v>34</v>
      </c>
      <c r="O10298" t="s">
        <v>34</v>
      </c>
      <c r="P10298" t="s">
        <v>32</v>
      </c>
      <c r="Q10298">
        <v>1400</v>
      </c>
      <c r="R10298">
        <v>3000</v>
      </c>
      <c r="S10298">
        <v>8000</v>
      </c>
      <c r="T10298">
        <v>18000</v>
      </c>
      <c r="AB10298">
        <v>78.64</v>
      </c>
      <c r="AC10298" t="s">
        <v>10350</v>
      </c>
    </row>
    <row r="10299" spans="1:29">
      <c r="A10299" s="1" t="s">
        <v>30</v>
      </c>
      <c r="B10299" s="2">
        <v>42910.32708333333</v>
      </c>
      <c r="C10299">
        <v>78</v>
      </c>
      <c r="D10299">
        <v>73</v>
      </c>
      <c r="E10299">
        <v>84.36</v>
      </c>
      <c r="F10299">
        <v>270</v>
      </c>
      <c r="G10299">
        <v>8</v>
      </c>
      <c r="H10299">
        <v>0</v>
      </c>
      <c r="I10299">
        <v>29.92</v>
      </c>
      <c r="J10299">
        <v>1012.6</v>
      </c>
      <c r="K10299">
        <v>10</v>
      </c>
      <c r="M10299" t="s">
        <v>31</v>
      </c>
      <c r="N10299" t="s">
        <v>31</v>
      </c>
      <c r="O10299" t="s">
        <v>32</v>
      </c>
      <c r="Q10299">
        <v>1400</v>
      </c>
      <c r="R10299">
        <v>3000</v>
      </c>
      <c r="S10299">
        <v>22000</v>
      </c>
      <c r="AB10299">
        <v>80.599999999999994</v>
      </c>
      <c r="AC10299" t="s">
        <v>10351</v>
      </c>
    </row>
    <row r="10300" spans="1:29">
      <c r="A10300" s="1" t="s">
        <v>30</v>
      </c>
      <c r="B10300" s="2">
        <v>42910.368750000001</v>
      </c>
      <c r="C10300">
        <v>81</v>
      </c>
      <c r="D10300">
        <v>74</v>
      </c>
      <c r="E10300">
        <v>79.06</v>
      </c>
      <c r="F10300">
        <v>250</v>
      </c>
      <c r="G10300">
        <v>9</v>
      </c>
      <c r="H10300">
        <v>0</v>
      </c>
      <c r="I10300">
        <v>29.94</v>
      </c>
      <c r="J10300">
        <v>1013.2</v>
      </c>
      <c r="K10300">
        <v>10</v>
      </c>
      <c r="M10300" t="s">
        <v>31</v>
      </c>
      <c r="N10300" t="s">
        <v>32</v>
      </c>
      <c r="Q10300">
        <v>1600</v>
      </c>
      <c r="R10300">
        <v>22000</v>
      </c>
      <c r="AB10300">
        <v>86.25</v>
      </c>
      <c r="AC10300" t="s">
        <v>10352</v>
      </c>
    </row>
    <row r="10301" spans="1:29">
      <c r="A10301" s="1" t="s">
        <v>30</v>
      </c>
      <c r="B10301" s="2">
        <v>42910.410416666666</v>
      </c>
      <c r="C10301">
        <v>83</v>
      </c>
      <c r="D10301">
        <v>73</v>
      </c>
      <c r="E10301">
        <v>72.11</v>
      </c>
      <c r="F10301">
        <v>280</v>
      </c>
      <c r="G10301">
        <v>8</v>
      </c>
      <c r="H10301">
        <v>0</v>
      </c>
      <c r="I10301">
        <v>29.94</v>
      </c>
      <c r="J10301">
        <v>1013.2</v>
      </c>
      <c r="K10301">
        <v>10</v>
      </c>
      <c r="M10301" t="s">
        <v>31</v>
      </c>
      <c r="N10301" t="s">
        <v>34</v>
      </c>
      <c r="Q10301">
        <v>1800</v>
      </c>
      <c r="R10301">
        <v>22000</v>
      </c>
      <c r="AB10301">
        <v>88.75</v>
      </c>
      <c r="AC10301" t="s">
        <v>10353</v>
      </c>
    </row>
    <row r="10302" spans="1:29">
      <c r="A10302" s="1" t="s">
        <v>30</v>
      </c>
      <c r="B10302" s="2">
        <v>42910.45208333333</v>
      </c>
      <c r="C10302">
        <v>85</v>
      </c>
      <c r="D10302">
        <v>71</v>
      </c>
      <c r="E10302">
        <v>63.4</v>
      </c>
      <c r="F10302">
        <v>240</v>
      </c>
      <c r="G10302">
        <v>7</v>
      </c>
      <c r="H10302">
        <v>0</v>
      </c>
      <c r="I10302">
        <v>29.95</v>
      </c>
      <c r="J10302">
        <v>1013.6</v>
      </c>
      <c r="K10302">
        <v>10</v>
      </c>
      <c r="M10302" t="s">
        <v>31</v>
      </c>
      <c r="N10302" t="s">
        <v>32</v>
      </c>
      <c r="Q10302">
        <v>2500</v>
      </c>
      <c r="R10302">
        <v>20000</v>
      </c>
      <c r="AB10302">
        <v>90.16</v>
      </c>
      <c r="AC10302" t="s">
        <v>10354</v>
      </c>
    </row>
    <row r="10303" spans="1:29">
      <c r="A10303" s="1" t="s">
        <v>30</v>
      </c>
      <c r="B10303" s="2">
        <v>42910.493750000001</v>
      </c>
      <c r="C10303">
        <v>87</v>
      </c>
      <c r="D10303">
        <v>72</v>
      </c>
      <c r="E10303">
        <v>60.92</v>
      </c>
      <c r="F10303">
        <v>240</v>
      </c>
      <c r="G10303">
        <v>9</v>
      </c>
      <c r="H10303">
        <v>0</v>
      </c>
      <c r="I10303">
        <v>29.95</v>
      </c>
      <c r="J10303">
        <v>1013.5</v>
      </c>
      <c r="K10303">
        <v>10</v>
      </c>
      <c r="M10303" t="s">
        <v>31</v>
      </c>
      <c r="N10303" t="s">
        <v>32</v>
      </c>
      <c r="Q10303">
        <v>3600</v>
      </c>
      <c r="R10303">
        <v>20000</v>
      </c>
      <c r="AB10303">
        <v>93.65</v>
      </c>
      <c r="AC10303" t="s">
        <v>10355</v>
      </c>
    </row>
    <row r="10304" spans="1:29">
      <c r="A10304" s="1" t="s">
        <v>30</v>
      </c>
      <c r="B10304" s="2">
        <v>42910.535416666666</v>
      </c>
      <c r="C10304">
        <v>90</v>
      </c>
      <c r="D10304">
        <v>73</v>
      </c>
      <c r="E10304">
        <v>57.49</v>
      </c>
      <c r="F10304">
        <v>230</v>
      </c>
      <c r="G10304">
        <v>5</v>
      </c>
      <c r="H10304">
        <v>0</v>
      </c>
      <c r="I10304">
        <v>29.95</v>
      </c>
      <c r="J10304">
        <v>1013.6</v>
      </c>
      <c r="K10304">
        <v>10</v>
      </c>
      <c r="M10304" t="s">
        <v>31</v>
      </c>
      <c r="N10304" t="s">
        <v>32</v>
      </c>
      <c r="Q10304">
        <v>4100</v>
      </c>
      <c r="R10304">
        <v>19000</v>
      </c>
      <c r="AB10304">
        <v>98.3</v>
      </c>
      <c r="AC10304" t="s">
        <v>10356</v>
      </c>
    </row>
    <row r="10305" spans="1:29">
      <c r="A10305" s="1" t="s">
        <v>30</v>
      </c>
      <c r="B10305" s="2">
        <v>42910.57708333333</v>
      </c>
      <c r="C10305">
        <v>87</v>
      </c>
      <c r="D10305">
        <v>71</v>
      </c>
      <c r="E10305">
        <v>59.09</v>
      </c>
      <c r="F10305">
        <v>240</v>
      </c>
      <c r="G10305">
        <v>7</v>
      </c>
      <c r="H10305">
        <v>0</v>
      </c>
      <c r="I10305">
        <v>29.94</v>
      </c>
      <c r="J10305">
        <v>1013.4</v>
      </c>
      <c r="K10305">
        <v>10</v>
      </c>
      <c r="M10305" t="s">
        <v>34</v>
      </c>
      <c r="N10305" t="s">
        <v>32</v>
      </c>
      <c r="Q10305">
        <v>4300</v>
      </c>
      <c r="R10305">
        <v>18000</v>
      </c>
      <c r="AB10305">
        <v>92.9</v>
      </c>
      <c r="AC10305" t="s">
        <v>10357</v>
      </c>
    </row>
    <row r="10306" spans="1:29">
      <c r="A10306" s="1" t="s">
        <v>30</v>
      </c>
      <c r="B10306" s="2">
        <v>42910.618750000001</v>
      </c>
      <c r="C10306">
        <v>88</v>
      </c>
      <c r="D10306">
        <v>71</v>
      </c>
      <c r="E10306">
        <v>57.43</v>
      </c>
      <c r="F10306">
        <v>0</v>
      </c>
      <c r="G10306">
        <v>0</v>
      </c>
      <c r="H10306">
        <v>0</v>
      </c>
      <c r="I10306">
        <v>29.94</v>
      </c>
      <c r="J10306">
        <v>1013.2</v>
      </c>
      <c r="K10306">
        <v>10</v>
      </c>
      <c r="M10306" t="s">
        <v>34</v>
      </c>
      <c r="N10306" t="s">
        <v>32</v>
      </c>
      <c r="Q10306">
        <v>4500</v>
      </c>
      <c r="R10306">
        <v>18000</v>
      </c>
      <c r="AB10306">
        <v>94</v>
      </c>
      <c r="AC10306" t="s">
        <v>10358</v>
      </c>
    </row>
    <row r="10307" spans="1:29">
      <c r="A10307" s="1" t="s">
        <v>30</v>
      </c>
      <c r="B10307" s="2">
        <v>42910.660416666666</v>
      </c>
      <c r="C10307">
        <v>91</v>
      </c>
      <c r="D10307">
        <v>74</v>
      </c>
      <c r="E10307">
        <v>57.43</v>
      </c>
      <c r="F10307">
        <v>230</v>
      </c>
      <c r="G10307">
        <v>7</v>
      </c>
      <c r="H10307">
        <v>0</v>
      </c>
      <c r="I10307">
        <v>29.92</v>
      </c>
      <c r="J10307">
        <v>1012.6</v>
      </c>
      <c r="K10307">
        <v>10</v>
      </c>
      <c r="M10307" t="s">
        <v>34</v>
      </c>
      <c r="N10307" t="s">
        <v>34</v>
      </c>
      <c r="O10307" t="s">
        <v>32</v>
      </c>
      <c r="Q10307">
        <v>4500</v>
      </c>
      <c r="R10307">
        <v>8000</v>
      </c>
      <c r="S10307">
        <v>16000</v>
      </c>
      <c r="AB10307">
        <v>100.56</v>
      </c>
      <c r="AC10307" t="s">
        <v>10359</v>
      </c>
    </row>
    <row r="10308" spans="1:29">
      <c r="A10308" s="1" t="s">
        <v>30</v>
      </c>
      <c r="B10308" s="2">
        <v>42910.70208333333</v>
      </c>
      <c r="C10308">
        <v>88</v>
      </c>
      <c r="D10308">
        <v>71</v>
      </c>
      <c r="E10308">
        <v>57.43</v>
      </c>
      <c r="F10308">
        <v>230</v>
      </c>
      <c r="G10308">
        <v>5</v>
      </c>
      <c r="H10308">
        <v>0</v>
      </c>
      <c r="I10308">
        <v>29.9</v>
      </c>
      <c r="J10308">
        <v>1012.1</v>
      </c>
      <c r="K10308">
        <v>10</v>
      </c>
      <c r="M10308" t="s">
        <v>31</v>
      </c>
      <c r="N10308" t="s">
        <v>34</v>
      </c>
      <c r="O10308" t="s">
        <v>32</v>
      </c>
      <c r="Q10308">
        <v>4500</v>
      </c>
      <c r="R10308">
        <v>7500</v>
      </c>
      <c r="S10308">
        <v>20000</v>
      </c>
      <c r="AB10308">
        <v>94</v>
      </c>
      <c r="AC10308" t="s">
        <v>10360</v>
      </c>
    </row>
    <row r="10309" spans="1:29">
      <c r="A10309" s="1" t="s">
        <v>30</v>
      </c>
      <c r="B10309" s="2">
        <v>42910.743750000001</v>
      </c>
      <c r="C10309">
        <v>80</v>
      </c>
      <c r="D10309">
        <v>68</v>
      </c>
      <c r="E10309">
        <v>66.62</v>
      </c>
      <c r="F10309">
        <v>240</v>
      </c>
      <c r="G10309">
        <v>5</v>
      </c>
      <c r="H10309">
        <v>0</v>
      </c>
      <c r="I10309">
        <v>29.92</v>
      </c>
      <c r="J10309">
        <v>1012.5</v>
      </c>
      <c r="K10309">
        <v>10</v>
      </c>
      <c r="M10309" t="s">
        <v>32</v>
      </c>
      <c r="N10309" t="s">
        <v>32</v>
      </c>
      <c r="O10309" t="s">
        <v>43</v>
      </c>
      <c r="Q10309">
        <v>4500</v>
      </c>
      <c r="R10309">
        <v>8000</v>
      </c>
      <c r="S10309">
        <v>15000</v>
      </c>
      <c r="AB10309">
        <v>82.7</v>
      </c>
      <c r="AC10309" t="s">
        <v>10361</v>
      </c>
    </row>
    <row r="10310" spans="1:29">
      <c r="A10310" s="1" t="s">
        <v>30</v>
      </c>
      <c r="B10310" s="2">
        <v>42910.751388888886</v>
      </c>
      <c r="C10310">
        <v>77</v>
      </c>
      <c r="D10310">
        <v>69</v>
      </c>
      <c r="E10310">
        <v>76.62</v>
      </c>
      <c r="F10310">
        <v>350</v>
      </c>
      <c r="G10310">
        <v>8</v>
      </c>
      <c r="I10310">
        <v>29.92</v>
      </c>
      <c r="K10310">
        <v>10</v>
      </c>
      <c r="M10310" t="s">
        <v>32</v>
      </c>
      <c r="N10310" t="s">
        <v>32</v>
      </c>
      <c r="O10310" t="s">
        <v>43</v>
      </c>
      <c r="Q10310">
        <v>4000</v>
      </c>
      <c r="R10310">
        <v>8000</v>
      </c>
      <c r="S10310">
        <v>12000</v>
      </c>
      <c r="U10310" t="s">
        <v>1672</v>
      </c>
      <c r="AB10310">
        <v>78</v>
      </c>
      <c r="AC10310" t="s">
        <v>10362</v>
      </c>
    </row>
    <row r="10311" spans="1:29">
      <c r="A10311" s="1" t="s">
        <v>30</v>
      </c>
      <c r="B10311" s="2">
        <v>42910.760416666664</v>
      </c>
      <c r="C10311">
        <v>72</v>
      </c>
      <c r="D10311">
        <v>70</v>
      </c>
      <c r="E10311">
        <v>93.43</v>
      </c>
      <c r="F10311">
        <v>330</v>
      </c>
      <c r="G10311">
        <v>9</v>
      </c>
      <c r="H10311">
        <v>0.1</v>
      </c>
      <c r="I10311">
        <v>29.93</v>
      </c>
      <c r="K10311">
        <v>2</v>
      </c>
      <c r="L10311">
        <v>22</v>
      </c>
      <c r="M10311" t="s">
        <v>32</v>
      </c>
      <c r="N10311" t="s">
        <v>43</v>
      </c>
      <c r="Q10311">
        <v>4000</v>
      </c>
      <c r="R10311">
        <v>5000</v>
      </c>
      <c r="U10311" t="e" cm="1">
        <f t="array" ref="U10311">+TSRA BR</f>
        <v>#NAME?</v>
      </c>
      <c r="AB10311">
        <v>73.290000000000006</v>
      </c>
      <c r="AC10311" t="s">
        <v>10363</v>
      </c>
    </row>
    <row r="10312" spans="1:29">
      <c r="A10312" s="1" t="s">
        <v>30</v>
      </c>
      <c r="B10312" s="2">
        <v>42910.763194444444</v>
      </c>
      <c r="C10312">
        <v>72</v>
      </c>
      <c r="D10312">
        <v>71</v>
      </c>
      <c r="E10312">
        <v>96.99</v>
      </c>
      <c r="G10312">
        <v>5</v>
      </c>
      <c r="H10312">
        <v>0.19</v>
      </c>
      <c r="I10312">
        <v>29.95</v>
      </c>
      <c r="K10312">
        <v>0.5</v>
      </c>
      <c r="L10312">
        <v>20</v>
      </c>
      <c r="M10312" t="s">
        <v>32</v>
      </c>
      <c r="N10312" t="s">
        <v>43</v>
      </c>
      <c r="Q10312">
        <v>3100</v>
      </c>
      <c r="R10312">
        <v>4400</v>
      </c>
      <c r="U10312" t="e" cm="1">
        <f t="array" ref="U10312">+TSRA BR</f>
        <v>#NAME?</v>
      </c>
      <c r="AB10312">
        <v>73.459999999999994</v>
      </c>
      <c r="AC10312" t="s">
        <v>10364</v>
      </c>
    </row>
    <row r="10313" spans="1:29">
      <c r="A10313" s="1" t="s">
        <v>30</v>
      </c>
      <c r="B10313" s="2">
        <v>42910.770138888889</v>
      </c>
      <c r="C10313">
        <v>72</v>
      </c>
      <c r="D10313">
        <v>71</v>
      </c>
      <c r="E10313">
        <v>96.99</v>
      </c>
      <c r="F10313">
        <v>100</v>
      </c>
      <c r="G10313">
        <v>5</v>
      </c>
      <c r="H10313">
        <v>0.39</v>
      </c>
      <c r="I10313">
        <v>29.95</v>
      </c>
      <c r="K10313">
        <v>2</v>
      </c>
      <c r="M10313" t="s">
        <v>32</v>
      </c>
      <c r="N10313" t="s">
        <v>32</v>
      </c>
      <c r="O10313" t="s">
        <v>43</v>
      </c>
      <c r="Q10313">
        <v>3100</v>
      </c>
      <c r="R10313">
        <v>4000</v>
      </c>
      <c r="S10313">
        <v>5000</v>
      </c>
      <c r="U10313" t="s">
        <v>440</v>
      </c>
      <c r="AB10313">
        <v>73.459999999999994</v>
      </c>
      <c r="AC10313" t="s">
        <v>10365</v>
      </c>
    </row>
    <row r="10314" spans="1:29">
      <c r="A10314" s="1" t="s">
        <v>30</v>
      </c>
      <c r="B10314" s="2">
        <v>42910.785416666666</v>
      </c>
      <c r="C10314">
        <v>73</v>
      </c>
      <c r="D10314">
        <v>71</v>
      </c>
      <c r="E10314">
        <v>93.77</v>
      </c>
      <c r="F10314">
        <v>150</v>
      </c>
      <c r="G10314">
        <v>6</v>
      </c>
      <c r="H10314">
        <v>0.43</v>
      </c>
      <c r="I10314">
        <v>29.96</v>
      </c>
      <c r="J10314">
        <v>1014.2</v>
      </c>
      <c r="K10314">
        <v>5</v>
      </c>
      <c r="M10314" t="s">
        <v>32</v>
      </c>
      <c r="N10314" t="s">
        <v>32</v>
      </c>
      <c r="O10314" t="s">
        <v>43</v>
      </c>
      <c r="Q10314">
        <v>3500</v>
      </c>
      <c r="R10314">
        <v>5500</v>
      </c>
      <c r="S10314">
        <v>9000</v>
      </c>
      <c r="U10314" t="e" cm="1">
        <f t="array" ref="U10314">-TSRA BR</f>
        <v>#NAME?</v>
      </c>
      <c r="AB10314">
        <v>74.41</v>
      </c>
      <c r="AC10314" t="s">
        <v>10366</v>
      </c>
    </row>
    <row r="10315" spans="1:29">
      <c r="A10315" s="1" t="s">
        <v>30</v>
      </c>
      <c r="B10315" s="2">
        <v>42910.82708333333</v>
      </c>
      <c r="C10315">
        <v>73</v>
      </c>
      <c r="D10315">
        <v>71</v>
      </c>
      <c r="E10315">
        <v>93.77</v>
      </c>
      <c r="F10315">
        <v>130</v>
      </c>
      <c r="G10315">
        <v>4</v>
      </c>
      <c r="H10315">
        <v>0.02</v>
      </c>
      <c r="I10315">
        <v>29.96</v>
      </c>
      <c r="J10315">
        <v>1014</v>
      </c>
      <c r="K10315">
        <v>10</v>
      </c>
      <c r="M10315" t="s">
        <v>34</v>
      </c>
      <c r="N10315" t="s">
        <v>32</v>
      </c>
      <c r="O10315" t="s">
        <v>43</v>
      </c>
      <c r="Q10315">
        <v>7000</v>
      </c>
      <c r="R10315">
        <v>9000</v>
      </c>
      <c r="S10315">
        <v>11000</v>
      </c>
      <c r="AB10315">
        <v>74.41</v>
      </c>
      <c r="AC10315" t="s">
        <v>10367</v>
      </c>
    </row>
    <row r="10316" spans="1:29">
      <c r="A10316" s="1" t="s">
        <v>30</v>
      </c>
      <c r="B10316" s="2">
        <v>42910.868750000001</v>
      </c>
      <c r="C10316">
        <v>73</v>
      </c>
      <c r="D10316">
        <v>71</v>
      </c>
      <c r="E10316">
        <v>93.77</v>
      </c>
      <c r="F10316">
        <v>180</v>
      </c>
      <c r="G10316">
        <v>3</v>
      </c>
      <c r="H10316">
        <v>0</v>
      </c>
      <c r="I10316">
        <v>29.98</v>
      </c>
      <c r="J10316">
        <v>1014.7</v>
      </c>
      <c r="K10316">
        <v>10</v>
      </c>
      <c r="M10316" t="s">
        <v>34</v>
      </c>
      <c r="N10316" t="s">
        <v>32</v>
      </c>
      <c r="O10316" t="s">
        <v>32</v>
      </c>
      <c r="Q10316">
        <v>9500</v>
      </c>
      <c r="R10316">
        <v>12000</v>
      </c>
      <c r="S10316">
        <v>15000</v>
      </c>
      <c r="AB10316">
        <v>74.41</v>
      </c>
      <c r="AC10316" t="s">
        <v>10368</v>
      </c>
    </row>
    <row r="10317" spans="1:29">
      <c r="A10317" s="1" t="s">
        <v>30</v>
      </c>
      <c r="B10317" s="2">
        <v>42910.910416666666</v>
      </c>
      <c r="C10317">
        <v>72</v>
      </c>
      <c r="D10317">
        <v>72</v>
      </c>
      <c r="E10317">
        <v>100</v>
      </c>
      <c r="F10317">
        <v>0</v>
      </c>
      <c r="G10317">
        <v>0</v>
      </c>
      <c r="I10317">
        <v>30.01</v>
      </c>
      <c r="J10317">
        <v>1015.7</v>
      </c>
      <c r="K10317">
        <v>10</v>
      </c>
      <c r="M10317" t="s">
        <v>31</v>
      </c>
      <c r="N10317" t="s">
        <v>34</v>
      </c>
      <c r="O10317" t="s">
        <v>32</v>
      </c>
      <c r="P10317" t="s">
        <v>32</v>
      </c>
      <c r="Q10317">
        <v>3600</v>
      </c>
      <c r="R10317">
        <v>8500</v>
      </c>
      <c r="S10317">
        <v>12000</v>
      </c>
      <c r="T10317">
        <v>16000</v>
      </c>
      <c r="U10317" t="e" cm="1">
        <f t="array" ref="U10317">-RA</f>
        <v>#NAME?</v>
      </c>
      <c r="AB10317">
        <v>73.599999999999994</v>
      </c>
      <c r="AC10317" t="s">
        <v>10369</v>
      </c>
    </row>
    <row r="10318" spans="1:29">
      <c r="A10318" s="1" t="s">
        <v>30</v>
      </c>
      <c r="B10318" s="2">
        <v>42910.928472222222</v>
      </c>
      <c r="C10318">
        <v>73</v>
      </c>
      <c r="D10318">
        <v>72</v>
      </c>
      <c r="E10318">
        <v>96.68</v>
      </c>
      <c r="F10318">
        <v>240</v>
      </c>
      <c r="G10318">
        <v>4</v>
      </c>
      <c r="I10318">
        <v>30.02</v>
      </c>
      <c r="K10318">
        <v>10</v>
      </c>
      <c r="M10318" t="s">
        <v>31</v>
      </c>
      <c r="N10318" t="s">
        <v>34</v>
      </c>
      <c r="O10318" t="s">
        <v>32</v>
      </c>
      <c r="P10318" t="s">
        <v>43</v>
      </c>
      <c r="Q10318">
        <v>600</v>
      </c>
      <c r="R10318">
        <v>9000</v>
      </c>
      <c r="S10318">
        <v>12000</v>
      </c>
      <c r="T10318">
        <v>16000</v>
      </c>
      <c r="AB10318">
        <v>74.540000000000006</v>
      </c>
      <c r="AC10318" t="s">
        <v>10370</v>
      </c>
    </row>
    <row r="10319" spans="1:29">
      <c r="A10319" s="1" t="s">
        <v>30</v>
      </c>
      <c r="B10319" s="2">
        <v>42910.95208333333</v>
      </c>
      <c r="C10319">
        <v>72</v>
      </c>
      <c r="D10319">
        <v>71</v>
      </c>
      <c r="E10319">
        <v>96.99</v>
      </c>
      <c r="F10319">
        <v>250</v>
      </c>
      <c r="G10319">
        <v>3</v>
      </c>
      <c r="I10319">
        <v>30.02</v>
      </c>
      <c r="J10319">
        <v>1016</v>
      </c>
      <c r="K10319">
        <v>10</v>
      </c>
      <c r="M10319" t="s">
        <v>34</v>
      </c>
      <c r="N10319" t="s">
        <v>32</v>
      </c>
      <c r="O10319" t="s">
        <v>43</v>
      </c>
      <c r="Q10319">
        <v>700</v>
      </c>
      <c r="R10319">
        <v>9000</v>
      </c>
      <c r="S10319">
        <v>14000</v>
      </c>
      <c r="AB10319">
        <v>73.459999999999994</v>
      </c>
      <c r="AC10319" t="s">
        <v>10371</v>
      </c>
    </row>
    <row r="10320" spans="1:29">
      <c r="A10320" s="1" t="s">
        <v>30</v>
      </c>
      <c r="B10320" s="2">
        <v>42910.993750000001</v>
      </c>
      <c r="C10320">
        <v>71</v>
      </c>
      <c r="D10320">
        <v>70</v>
      </c>
      <c r="E10320">
        <v>96.32</v>
      </c>
      <c r="F10320">
        <v>210</v>
      </c>
      <c r="G10320">
        <v>3</v>
      </c>
      <c r="H10320">
        <v>0</v>
      </c>
      <c r="I10320">
        <v>30.03</v>
      </c>
      <c r="J10320">
        <v>1016.2</v>
      </c>
      <c r="K10320">
        <v>10</v>
      </c>
      <c r="M10320" t="s">
        <v>34</v>
      </c>
      <c r="N10320" t="s">
        <v>34</v>
      </c>
      <c r="O10320" t="s">
        <v>32</v>
      </c>
      <c r="P10320" t="s">
        <v>32</v>
      </c>
      <c r="Q10320">
        <v>700</v>
      </c>
      <c r="R10320">
        <v>12000</v>
      </c>
      <c r="S10320">
        <v>19000</v>
      </c>
      <c r="T10320">
        <v>22000</v>
      </c>
      <c r="AB10320">
        <v>72.44</v>
      </c>
      <c r="AC10320" t="s">
        <v>10372</v>
      </c>
    </row>
    <row r="10321" spans="1:29">
      <c r="A10321" s="1" t="s">
        <v>30</v>
      </c>
      <c r="B10321" s="2">
        <v>42911.035416666666</v>
      </c>
      <c r="C10321">
        <v>72</v>
      </c>
      <c r="D10321">
        <v>70</v>
      </c>
      <c r="E10321">
        <v>93.43</v>
      </c>
      <c r="F10321">
        <v>0</v>
      </c>
      <c r="G10321">
        <v>0</v>
      </c>
      <c r="H10321">
        <v>0</v>
      </c>
      <c r="I10321">
        <v>30.02</v>
      </c>
      <c r="J10321">
        <v>1016</v>
      </c>
      <c r="K10321">
        <v>10</v>
      </c>
      <c r="M10321" t="s">
        <v>31</v>
      </c>
      <c r="N10321" t="s">
        <v>34</v>
      </c>
      <c r="O10321" t="s">
        <v>32</v>
      </c>
      <c r="P10321" t="s">
        <v>32</v>
      </c>
      <c r="Q10321">
        <v>700</v>
      </c>
      <c r="R10321">
        <v>6000</v>
      </c>
      <c r="S10321">
        <v>10000</v>
      </c>
      <c r="T10321">
        <v>21000</v>
      </c>
      <c r="AB10321">
        <v>73.290000000000006</v>
      </c>
      <c r="AC10321" t="s">
        <v>10373</v>
      </c>
    </row>
    <row r="10322" spans="1:29">
      <c r="A10322" s="1" t="s">
        <v>30</v>
      </c>
      <c r="B10322" s="2">
        <v>42911.07708333333</v>
      </c>
      <c r="C10322">
        <v>71</v>
      </c>
      <c r="D10322">
        <v>70</v>
      </c>
      <c r="E10322">
        <v>96.32</v>
      </c>
      <c r="F10322">
        <v>0</v>
      </c>
      <c r="G10322">
        <v>0</v>
      </c>
      <c r="H10322">
        <v>0</v>
      </c>
      <c r="I10322">
        <v>30.04</v>
      </c>
      <c r="J10322">
        <v>1016.5</v>
      </c>
      <c r="K10322">
        <v>10</v>
      </c>
      <c r="M10322" t="s">
        <v>34</v>
      </c>
      <c r="N10322" t="s">
        <v>34</v>
      </c>
      <c r="O10322" t="s">
        <v>32</v>
      </c>
      <c r="P10322" t="s">
        <v>32</v>
      </c>
      <c r="Q10322">
        <v>700</v>
      </c>
      <c r="R10322">
        <v>5000</v>
      </c>
      <c r="S10322">
        <v>10000</v>
      </c>
      <c r="T10322">
        <v>21000</v>
      </c>
      <c r="AB10322">
        <v>72.44</v>
      </c>
      <c r="AC10322" t="s">
        <v>10374</v>
      </c>
    </row>
    <row r="10323" spans="1:29">
      <c r="A10323" s="1" t="s">
        <v>30</v>
      </c>
      <c r="B10323" s="2">
        <v>42911.118750000001</v>
      </c>
      <c r="C10323">
        <v>71</v>
      </c>
      <c r="D10323">
        <v>70</v>
      </c>
      <c r="E10323">
        <v>96.32</v>
      </c>
      <c r="F10323">
        <v>0</v>
      </c>
      <c r="G10323">
        <v>0</v>
      </c>
      <c r="I10323">
        <v>30.02</v>
      </c>
      <c r="J10323">
        <v>1016</v>
      </c>
      <c r="K10323">
        <v>10</v>
      </c>
      <c r="M10323" t="s">
        <v>34</v>
      </c>
      <c r="N10323" t="s">
        <v>32</v>
      </c>
      <c r="O10323" t="s">
        <v>32</v>
      </c>
      <c r="P10323" t="s">
        <v>32</v>
      </c>
      <c r="Q10323">
        <v>700</v>
      </c>
      <c r="R10323">
        <v>6500</v>
      </c>
      <c r="S10323">
        <v>10000</v>
      </c>
      <c r="T10323">
        <v>21000</v>
      </c>
      <c r="AB10323">
        <v>72.44</v>
      </c>
      <c r="AC10323" t="s">
        <v>10375</v>
      </c>
    </row>
    <row r="10324" spans="1:29">
      <c r="A10324" s="1" t="s">
        <v>30</v>
      </c>
      <c r="B10324" s="2">
        <v>42911.160416666666</v>
      </c>
      <c r="C10324">
        <v>70</v>
      </c>
      <c r="D10324">
        <v>69</v>
      </c>
      <c r="E10324">
        <v>96.97</v>
      </c>
      <c r="F10324">
        <v>0</v>
      </c>
      <c r="G10324">
        <v>0</v>
      </c>
      <c r="H10324">
        <v>0</v>
      </c>
      <c r="I10324">
        <v>30.02</v>
      </c>
      <c r="J10324">
        <v>1015.8</v>
      </c>
      <c r="K10324">
        <v>10</v>
      </c>
      <c r="M10324" t="s">
        <v>31</v>
      </c>
      <c r="N10324" t="s">
        <v>32</v>
      </c>
      <c r="O10324" t="s">
        <v>32</v>
      </c>
      <c r="P10324" t="s">
        <v>32</v>
      </c>
      <c r="Q10324">
        <v>700</v>
      </c>
      <c r="R10324">
        <v>6500</v>
      </c>
      <c r="S10324">
        <v>10000</v>
      </c>
      <c r="T10324">
        <v>21000</v>
      </c>
      <c r="AB10324">
        <v>70</v>
      </c>
      <c r="AC10324" t="s">
        <v>10376</v>
      </c>
    </row>
    <row r="10325" spans="1:29">
      <c r="A10325" s="1" t="s">
        <v>30</v>
      </c>
      <c r="B10325" s="2">
        <v>42911.20208333333</v>
      </c>
      <c r="C10325">
        <v>70</v>
      </c>
      <c r="D10325">
        <v>69</v>
      </c>
      <c r="E10325">
        <v>96.97</v>
      </c>
      <c r="F10325">
        <v>0</v>
      </c>
      <c r="G10325">
        <v>0</v>
      </c>
      <c r="H10325">
        <v>0</v>
      </c>
      <c r="I10325">
        <v>30.02</v>
      </c>
      <c r="J10325">
        <v>1015.8</v>
      </c>
      <c r="K10325">
        <v>10</v>
      </c>
      <c r="M10325" t="s">
        <v>31</v>
      </c>
      <c r="N10325" t="s">
        <v>34</v>
      </c>
      <c r="O10325" t="s">
        <v>32</v>
      </c>
      <c r="Q10325">
        <v>700</v>
      </c>
      <c r="R10325">
        <v>8000</v>
      </c>
      <c r="S10325">
        <v>21000</v>
      </c>
      <c r="AB10325">
        <v>70</v>
      </c>
      <c r="AC10325" t="s">
        <v>10377</v>
      </c>
    </row>
    <row r="10326" spans="1:29">
      <c r="A10326" s="1" t="s">
        <v>30</v>
      </c>
      <c r="B10326" s="2">
        <v>42911.243750000001</v>
      </c>
      <c r="C10326">
        <v>70</v>
      </c>
      <c r="D10326">
        <v>69</v>
      </c>
      <c r="E10326">
        <v>96.97</v>
      </c>
      <c r="F10326">
        <v>0</v>
      </c>
      <c r="G10326">
        <v>0</v>
      </c>
      <c r="H10326">
        <v>0</v>
      </c>
      <c r="I10326">
        <v>30.03</v>
      </c>
      <c r="J10326">
        <v>1016.6</v>
      </c>
      <c r="K10326">
        <v>10</v>
      </c>
      <c r="M10326" t="s">
        <v>31</v>
      </c>
      <c r="N10326" t="s">
        <v>34</v>
      </c>
      <c r="O10326" t="s">
        <v>32</v>
      </c>
      <c r="Q10326">
        <v>800</v>
      </c>
      <c r="R10326">
        <v>6500</v>
      </c>
      <c r="S10326">
        <v>20000</v>
      </c>
      <c r="AB10326">
        <v>70</v>
      </c>
      <c r="AC10326" t="s">
        <v>10378</v>
      </c>
    </row>
    <row r="10327" spans="1:29">
      <c r="A10327" s="1" t="s">
        <v>30</v>
      </c>
      <c r="B10327" s="2">
        <v>42911.285416666666</v>
      </c>
      <c r="C10327">
        <v>70</v>
      </c>
      <c r="D10327">
        <v>70</v>
      </c>
      <c r="E10327">
        <v>100</v>
      </c>
      <c r="F10327">
        <v>210</v>
      </c>
      <c r="G10327">
        <v>3</v>
      </c>
      <c r="H10327">
        <v>0</v>
      </c>
      <c r="I10327">
        <v>30.05</v>
      </c>
      <c r="J10327">
        <v>1017.2</v>
      </c>
      <c r="K10327">
        <v>10</v>
      </c>
      <c r="M10327" t="s">
        <v>31</v>
      </c>
      <c r="N10327" t="s">
        <v>31</v>
      </c>
      <c r="O10327" t="s">
        <v>34</v>
      </c>
      <c r="P10327" t="s">
        <v>32</v>
      </c>
      <c r="Q10327">
        <v>400</v>
      </c>
      <c r="R10327">
        <v>3500</v>
      </c>
      <c r="S10327">
        <v>6500</v>
      </c>
      <c r="T10327">
        <v>20000</v>
      </c>
      <c r="AB10327">
        <v>70</v>
      </c>
      <c r="AC10327" t="s">
        <v>10379</v>
      </c>
    </row>
    <row r="10328" spans="1:29">
      <c r="A10328" s="1" t="s">
        <v>30</v>
      </c>
      <c r="B10328" s="2">
        <v>42911.32708333333</v>
      </c>
      <c r="C10328">
        <v>74</v>
      </c>
      <c r="D10328">
        <v>72</v>
      </c>
      <c r="E10328">
        <v>93.79</v>
      </c>
      <c r="G10328">
        <v>3</v>
      </c>
      <c r="H10328">
        <v>0</v>
      </c>
      <c r="I10328">
        <v>30.06</v>
      </c>
      <c r="J10328">
        <v>1017.3</v>
      </c>
      <c r="K10328">
        <v>10</v>
      </c>
      <c r="M10328" t="s">
        <v>34</v>
      </c>
      <c r="N10328" t="s">
        <v>34</v>
      </c>
      <c r="O10328" t="s">
        <v>32</v>
      </c>
      <c r="Q10328">
        <v>400</v>
      </c>
      <c r="R10328">
        <v>6500</v>
      </c>
      <c r="S10328">
        <v>23000</v>
      </c>
      <c r="AB10328">
        <v>75.400000000000006</v>
      </c>
      <c r="AC10328" t="s">
        <v>10380</v>
      </c>
    </row>
    <row r="10329" spans="1:29">
      <c r="A10329" s="1" t="s">
        <v>30</v>
      </c>
      <c r="B10329" s="2">
        <v>42911.368750000001</v>
      </c>
      <c r="C10329">
        <v>76</v>
      </c>
      <c r="D10329">
        <v>70</v>
      </c>
      <c r="E10329">
        <v>81.96</v>
      </c>
      <c r="G10329">
        <v>4</v>
      </c>
      <c r="H10329">
        <v>0</v>
      </c>
      <c r="I10329">
        <v>30.06</v>
      </c>
      <c r="J10329">
        <v>1017.5</v>
      </c>
      <c r="K10329">
        <v>10</v>
      </c>
      <c r="M10329" t="s">
        <v>31</v>
      </c>
      <c r="N10329" t="s">
        <v>32</v>
      </c>
      <c r="Q10329">
        <v>6000</v>
      </c>
      <c r="R10329">
        <v>20000</v>
      </c>
      <c r="AB10329">
        <v>77.040000000000006</v>
      </c>
      <c r="AC10329" t="s">
        <v>10381</v>
      </c>
    </row>
    <row r="10330" spans="1:29">
      <c r="A10330" s="1" t="s">
        <v>30</v>
      </c>
      <c r="B10330" s="2">
        <v>42911.410416666666</v>
      </c>
      <c r="C10330">
        <v>77</v>
      </c>
      <c r="D10330">
        <v>68</v>
      </c>
      <c r="E10330">
        <v>73.78</v>
      </c>
      <c r="F10330">
        <v>350</v>
      </c>
      <c r="G10330">
        <v>4</v>
      </c>
      <c r="H10330">
        <v>0</v>
      </c>
      <c r="I10330">
        <v>30.07</v>
      </c>
      <c r="J10330">
        <v>1017.8</v>
      </c>
      <c r="K10330">
        <v>10</v>
      </c>
      <c r="M10330" t="s">
        <v>31</v>
      </c>
      <c r="N10330" t="s">
        <v>32</v>
      </c>
      <c r="Q10330">
        <v>6000</v>
      </c>
      <c r="R10330">
        <v>20000</v>
      </c>
      <c r="AB10330">
        <v>77</v>
      </c>
      <c r="AC10330" t="s">
        <v>10382</v>
      </c>
    </row>
    <row r="10331" spans="1:29">
      <c r="A10331" s="1" t="s">
        <v>30</v>
      </c>
      <c r="B10331" s="2">
        <v>42911.45208333333</v>
      </c>
      <c r="C10331">
        <v>79</v>
      </c>
      <c r="D10331">
        <v>65</v>
      </c>
      <c r="E10331">
        <v>62.03</v>
      </c>
      <c r="F10331">
        <v>340</v>
      </c>
      <c r="G10331">
        <v>7</v>
      </c>
      <c r="H10331">
        <v>0</v>
      </c>
      <c r="I10331">
        <v>30.09</v>
      </c>
      <c r="J10331">
        <v>1018.4</v>
      </c>
      <c r="K10331">
        <v>10</v>
      </c>
      <c r="M10331" t="s">
        <v>31</v>
      </c>
      <c r="N10331" t="s">
        <v>32</v>
      </c>
      <c r="Q10331">
        <v>7000</v>
      </c>
      <c r="R10331">
        <v>22000</v>
      </c>
      <c r="AB10331">
        <v>80.83</v>
      </c>
      <c r="AC10331" t="s">
        <v>10383</v>
      </c>
    </row>
    <row r="10332" spans="1:29">
      <c r="A10332" s="1" t="s">
        <v>30</v>
      </c>
      <c r="B10332" s="2">
        <v>42911.493750000001</v>
      </c>
      <c r="C10332">
        <v>80</v>
      </c>
      <c r="D10332">
        <v>67</v>
      </c>
      <c r="E10332">
        <v>64.14</v>
      </c>
      <c r="F10332">
        <v>330</v>
      </c>
      <c r="G10332">
        <v>4</v>
      </c>
      <c r="H10332">
        <v>0</v>
      </c>
      <c r="I10332">
        <v>30.1</v>
      </c>
      <c r="J10332">
        <v>1018.8</v>
      </c>
      <c r="K10332">
        <v>10</v>
      </c>
      <c r="M10332" t="s">
        <v>31</v>
      </c>
      <c r="N10332" t="s">
        <v>34</v>
      </c>
      <c r="O10332" t="s">
        <v>32</v>
      </c>
      <c r="Q10332">
        <v>3000</v>
      </c>
      <c r="R10332">
        <v>6000</v>
      </c>
      <c r="S10332">
        <v>21000</v>
      </c>
      <c r="AB10332">
        <v>82.4</v>
      </c>
      <c r="AC10332" t="s">
        <v>10384</v>
      </c>
    </row>
    <row r="10333" spans="1:29">
      <c r="A10333" s="1" t="s">
        <v>30</v>
      </c>
      <c r="B10333" s="2">
        <v>42911.535416666666</v>
      </c>
      <c r="C10333">
        <v>83</v>
      </c>
      <c r="D10333">
        <v>64</v>
      </c>
      <c r="E10333">
        <v>52.93</v>
      </c>
      <c r="G10333">
        <v>6</v>
      </c>
      <c r="H10333">
        <v>0</v>
      </c>
      <c r="I10333">
        <v>30.1</v>
      </c>
      <c r="J10333">
        <v>1018.7</v>
      </c>
      <c r="K10333">
        <v>10</v>
      </c>
      <c r="M10333" t="s">
        <v>31</v>
      </c>
      <c r="N10333" t="s">
        <v>31</v>
      </c>
      <c r="O10333" t="s">
        <v>32</v>
      </c>
      <c r="Q10333">
        <v>3500</v>
      </c>
      <c r="R10333">
        <v>6500</v>
      </c>
      <c r="S10333">
        <v>23000</v>
      </c>
      <c r="AB10333">
        <v>84.32</v>
      </c>
      <c r="AC10333" t="s">
        <v>10385</v>
      </c>
    </row>
    <row r="10334" spans="1:29">
      <c r="A10334" s="1" t="s">
        <v>30</v>
      </c>
      <c r="B10334" s="2">
        <v>42911.57708333333</v>
      </c>
      <c r="C10334">
        <v>82</v>
      </c>
      <c r="D10334">
        <v>62</v>
      </c>
      <c r="E10334">
        <v>50.97</v>
      </c>
      <c r="F10334">
        <v>30</v>
      </c>
      <c r="G10334">
        <v>6</v>
      </c>
      <c r="H10334">
        <v>0</v>
      </c>
      <c r="I10334">
        <v>30.09</v>
      </c>
      <c r="J10334">
        <v>1018.4</v>
      </c>
      <c r="K10334">
        <v>10</v>
      </c>
      <c r="M10334" t="s">
        <v>31</v>
      </c>
      <c r="N10334" t="s">
        <v>31</v>
      </c>
      <c r="O10334" t="s">
        <v>32</v>
      </c>
      <c r="Q10334">
        <v>4000</v>
      </c>
      <c r="R10334">
        <v>7500</v>
      </c>
      <c r="S10334">
        <v>20000</v>
      </c>
      <c r="AB10334">
        <v>82.91</v>
      </c>
      <c r="AC10334" t="s">
        <v>10386</v>
      </c>
    </row>
    <row r="10335" spans="1:29">
      <c r="A10335" s="1" t="s">
        <v>30</v>
      </c>
      <c r="B10335" s="2">
        <v>42911.618750000001</v>
      </c>
      <c r="C10335">
        <v>83</v>
      </c>
      <c r="D10335">
        <v>62</v>
      </c>
      <c r="E10335">
        <v>49.51</v>
      </c>
      <c r="F10335">
        <v>340</v>
      </c>
      <c r="G10335">
        <v>8</v>
      </c>
      <c r="H10335">
        <v>0</v>
      </c>
      <c r="I10335">
        <v>30.07</v>
      </c>
      <c r="J10335">
        <v>1017.8</v>
      </c>
      <c r="K10335">
        <v>10</v>
      </c>
      <c r="M10335" t="s">
        <v>31</v>
      </c>
      <c r="N10335" t="s">
        <v>32</v>
      </c>
      <c r="Q10335">
        <v>4500</v>
      </c>
      <c r="R10335">
        <v>22000</v>
      </c>
      <c r="AB10335">
        <v>83.7</v>
      </c>
      <c r="AC10335" t="s">
        <v>10387</v>
      </c>
    </row>
    <row r="10336" spans="1:29">
      <c r="A10336" s="1" t="s">
        <v>30</v>
      </c>
      <c r="B10336" s="2">
        <v>42911.660416666666</v>
      </c>
      <c r="C10336">
        <v>83</v>
      </c>
      <c r="D10336">
        <v>62</v>
      </c>
      <c r="E10336">
        <v>49.51</v>
      </c>
      <c r="G10336">
        <v>5</v>
      </c>
      <c r="H10336">
        <v>0</v>
      </c>
      <c r="I10336">
        <v>30.06</v>
      </c>
      <c r="J10336">
        <v>1017.3</v>
      </c>
      <c r="K10336">
        <v>10</v>
      </c>
      <c r="M10336" t="s">
        <v>31</v>
      </c>
      <c r="N10336" t="s">
        <v>34</v>
      </c>
      <c r="Q10336">
        <v>4500</v>
      </c>
      <c r="R10336">
        <v>25000</v>
      </c>
      <c r="AB10336">
        <v>83.7</v>
      </c>
      <c r="AC10336" t="s">
        <v>10388</v>
      </c>
    </row>
    <row r="10337" spans="1:29">
      <c r="A10337" s="1" t="s">
        <v>30</v>
      </c>
      <c r="B10337" s="2">
        <v>42911.70208333333</v>
      </c>
      <c r="C10337">
        <v>83</v>
      </c>
      <c r="D10337">
        <v>63</v>
      </c>
      <c r="E10337">
        <v>51.1</v>
      </c>
      <c r="F10337">
        <v>320</v>
      </c>
      <c r="G10337">
        <v>7</v>
      </c>
      <c r="H10337">
        <v>0</v>
      </c>
      <c r="I10337">
        <v>30.05</v>
      </c>
      <c r="J10337">
        <v>1017.1</v>
      </c>
      <c r="K10337">
        <v>10</v>
      </c>
      <c r="M10337" t="s">
        <v>31</v>
      </c>
      <c r="N10337" t="s">
        <v>34</v>
      </c>
      <c r="O10337" t="s">
        <v>32</v>
      </c>
      <c r="Q10337">
        <v>4500</v>
      </c>
      <c r="R10337">
        <v>6500</v>
      </c>
      <c r="S10337">
        <v>20000</v>
      </c>
      <c r="AB10337">
        <v>83.98</v>
      </c>
      <c r="AC10337" t="s">
        <v>10389</v>
      </c>
    </row>
    <row r="10338" spans="1:29">
      <c r="A10338" s="1" t="s">
        <v>30</v>
      </c>
      <c r="B10338" s="2">
        <v>42911.743750000001</v>
      </c>
      <c r="C10338">
        <v>80</v>
      </c>
      <c r="D10338">
        <v>64</v>
      </c>
      <c r="E10338">
        <v>57.98</v>
      </c>
      <c r="F10338">
        <v>300</v>
      </c>
      <c r="G10338">
        <v>5</v>
      </c>
      <c r="H10338">
        <v>0</v>
      </c>
      <c r="I10338">
        <v>30.05</v>
      </c>
      <c r="J10338">
        <v>1017.2</v>
      </c>
      <c r="K10338">
        <v>10</v>
      </c>
      <c r="M10338" t="s">
        <v>31</v>
      </c>
      <c r="N10338" t="s">
        <v>34</v>
      </c>
      <c r="O10338" t="s">
        <v>43</v>
      </c>
      <c r="Q10338">
        <v>4500</v>
      </c>
      <c r="R10338">
        <v>6500</v>
      </c>
      <c r="S10338">
        <v>24000</v>
      </c>
      <c r="AB10338">
        <v>81.709999999999994</v>
      </c>
      <c r="AC10338" t="s">
        <v>10390</v>
      </c>
    </row>
    <row r="10339" spans="1:29">
      <c r="A10339" s="1" t="s">
        <v>30</v>
      </c>
      <c r="B10339" s="2">
        <v>42911.785416666666</v>
      </c>
      <c r="C10339">
        <v>79</v>
      </c>
      <c r="D10339">
        <v>63</v>
      </c>
      <c r="E10339">
        <v>58.04</v>
      </c>
      <c r="F10339">
        <v>300</v>
      </c>
      <c r="G10339">
        <v>3</v>
      </c>
      <c r="H10339">
        <v>0</v>
      </c>
      <c r="I10339">
        <v>30.05</v>
      </c>
      <c r="J10339">
        <v>1017.2</v>
      </c>
      <c r="K10339">
        <v>10</v>
      </c>
      <c r="M10339" t="s">
        <v>34</v>
      </c>
      <c r="N10339" t="s">
        <v>43</v>
      </c>
      <c r="Q10339">
        <v>6500</v>
      </c>
      <c r="R10339">
        <v>18000</v>
      </c>
      <c r="AB10339">
        <v>80.540000000000006</v>
      </c>
      <c r="AC10339" t="s">
        <v>10391</v>
      </c>
    </row>
    <row r="10340" spans="1:29">
      <c r="A10340" s="1" t="s">
        <v>30</v>
      </c>
      <c r="B10340" s="2">
        <v>42911.82708333333</v>
      </c>
      <c r="C10340">
        <v>78</v>
      </c>
      <c r="D10340">
        <v>64</v>
      </c>
      <c r="E10340">
        <v>61.92</v>
      </c>
      <c r="F10340">
        <v>330</v>
      </c>
      <c r="G10340">
        <v>3</v>
      </c>
      <c r="H10340">
        <v>0</v>
      </c>
      <c r="I10340">
        <v>30.07</v>
      </c>
      <c r="J10340">
        <v>1017.9</v>
      </c>
      <c r="K10340">
        <v>10</v>
      </c>
      <c r="M10340" t="s">
        <v>34</v>
      </c>
      <c r="N10340" t="s">
        <v>43</v>
      </c>
      <c r="Q10340">
        <v>8500</v>
      </c>
      <c r="R10340">
        <v>17000</v>
      </c>
      <c r="AB10340">
        <v>78.099999999999994</v>
      </c>
      <c r="AC10340" t="s">
        <v>10392</v>
      </c>
    </row>
    <row r="10341" spans="1:29">
      <c r="A10341" s="1" t="s">
        <v>30</v>
      </c>
      <c r="B10341" s="2">
        <v>42911.868750000001</v>
      </c>
      <c r="C10341">
        <v>74</v>
      </c>
      <c r="D10341">
        <v>67</v>
      </c>
      <c r="E10341">
        <v>78.77</v>
      </c>
      <c r="F10341">
        <v>280</v>
      </c>
      <c r="G10341">
        <v>3</v>
      </c>
      <c r="H10341">
        <v>0</v>
      </c>
      <c r="I10341">
        <v>30.09</v>
      </c>
      <c r="J10341">
        <v>1018.6</v>
      </c>
      <c r="K10341">
        <v>10</v>
      </c>
      <c r="M10341" t="s">
        <v>32</v>
      </c>
      <c r="N10341" t="s">
        <v>32</v>
      </c>
      <c r="Q10341">
        <v>17000</v>
      </c>
      <c r="R10341">
        <v>25000</v>
      </c>
      <c r="AB10341">
        <v>73.900000000000006</v>
      </c>
      <c r="AC10341" t="s">
        <v>10393</v>
      </c>
    </row>
    <row r="10342" spans="1:29">
      <c r="A10342" s="1" t="s">
        <v>30</v>
      </c>
      <c r="B10342" s="2">
        <v>42911.910416666666</v>
      </c>
      <c r="C10342">
        <v>74</v>
      </c>
      <c r="D10342">
        <v>66</v>
      </c>
      <c r="E10342">
        <v>76.36</v>
      </c>
      <c r="F10342">
        <v>310</v>
      </c>
      <c r="G10342">
        <v>3</v>
      </c>
      <c r="H10342">
        <v>0</v>
      </c>
      <c r="I10342">
        <v>30.1</v>
      </c>
      <c r="J10342">
        <v>1018.8</v>
      </c>
      <c r="K10342">
        <v>10</v>
      </c>
      <c r="M10342" t="s">
        <v>32</v>
      </c>
      <c r="N10342" t="s">
        <v>32</v>
      </c>
      <c r="Q10342">
        <v>18000</v>
      </c>
      <c r="R10342">
        <v>25000</v>
      </c>
      <c r="AB10342">
        <v>73.900000000000006</v>
      </c>
      <c r="AC10342" t="s">
        <v>10394</v>
      </c>
    </row>
    <row r="10343" spans="1:29">
      <c r="A10343" s="1" t="s">
        <v>30</v>
      </c>
      <c r="B10343" s="2">
        <v>42911.95208333333</v>
      </c>
      <c r="C10343">
        <v>73</v>
      </c>
      <c r="D10343">
        <v>66</v>
      </c>
      <c r="E10343">
        <v>78.7</v>
      </c>
      <c r="F10343">
        <v>0</v>
      </c>
      <c r="G10343">
        <v>0</v>
      </c>
      <c r="H10343">
        <v>0</v>
      </c>
      <c r="I10343">
        <v>30.1</v>
      </c>
      <c r="J10343">
        <v>1018.8</v>
      </c>
      <c r="K10343">
        <v>10</v>
      </c>
      <c r="M10343" t="s">
        <v>32</v>
      </c>
      <c r="N10343" t="s">
        <v>32</v>
      </c>
      <c r="Q10343">
        <v>18000</v>
      </c>
      <c r="R10343">
        <v>22000</v>
      </c>
      <c r="AB10343">
        <v>73</v>
      </c>
      <c r="AC10343" t="s">
        <v>10395</v>
      </c>
    </row>
    <row r="10344" spans="1:29">
      <c r="A10344" s="1" t="s">
        <v>30</v>
      </c>
      <c r="B10344" s="2">
        <v>42911.993750000001</v>
      </c>
      <c r="C10344">
        <v>71</v>
      </c>
      <c r="D10344">
        <v>65</v>
      </c>
      <c r="E10344">
        <v>80.78</v>
      </c>
      <c r="F10344">
        <v>0</v>
      </c>
      <c r="G10344">
        <v>0</v>
      </c>
      <c r="H10344">
        <v>0</v>
      </c>
      <c r="I10344">
        <v>30.11</v>
      </c>
      <c r="J10344">
        <v>1019.1</v>
      </c>
      <c r="K10344">
        <v>10</v>
      </c>
      <c r="M10344" t="s">
        <v>31</v>
      </c>
      <c r="N10344" t="s">
        <v>32</v>
      </c>
      <c r="Q10344">
        <v>18000</v>
      </c>
      <c r="R10344">
        <v>25000</v>
      </c>
      <c r="AB10344">
        <v>71.099999999999994</v>
      </c>
      <c r="AC10344" t="s">
        <v>10396</v>
      </c>
    </row>
    <row r="10345" spans="1:29">
      <c r="A10345" s="1" t="s">
        <v>30</v>
      </c>
      <c r="B10345" s="2">
        <v>42912.035416666666</v>
      </c>
      <c r="C10345">
        <v>68</v>
      </c>
      <c r="D10345">
        <v>64</v>
      </c>
      <c r="E10345">
        <v>87.03</v>
      </c>
      <c r="F10345">
        <v>0</v>
      </c>
      <c r="G10345">
        <v>0</v>
      </c>
      <c r="H10345">
        <v>0</v>
      </c>
      <c r="I10345">
        <v>30.11</v>
      </c>
      <c r="J10345">
        <v>1019.1</v>
      </c>
      <c r="K10345">
        <v>10</v>
      </c>
      <c r="M10345" t="s">
        <v>34</v>
      </c>
      <c r="Q10345">
        <v>25000</v>
      </c>
      <c r="AB10345">
        <v>68</v>
      </c>
      <c r="AC10345" t="s">
        <v>10397</v>
      </c>
    </row>
    <row r="10346" spans="1:29">
      <c r="A10346" s="1" t="s">
        <v>30</v>
      </c>
      <c r="B10346" s="2">
        <v>42912.07708333333</v>
      </c>
      <c r="C10346">
        <v>68</v>
      </c>
      <c r="D10346">
        <v>62</v>
      </c>
      <c r="E10346">
        <v>81.41</v>
      </c>
      <c r="F10346">
        <v>0</v>
      </c>
      <c r="G10346">
        <v>0</v>
      </c>
      <c r="H10346">
        <v>0</v>
      </c>
      <c r="I10346">
        <v>30.1</v>
      </c>
      <c r="J10346">
        <v>1018.9</v>
      </c>
      <c r="K10346">
        <v>10</v>
      </c>
      <c r="M10346" t="s">
        <v>34</v>
      </c>
      <c r="Q10346">
        <v>25000</v>
      </c>
      <c r="AB10346">
        <v>68</v>
      </c>
      <c r="AC10346" t="s">
        <v>10398</v>
      </c>
    </row>
    <row r="10347" spans="1:29">
      <c r="A10347" s="1" t="s">
        <v>30</v>
      </c>
      <c r="B10347" s="2">
        <v>42912.118750000001</v>
      </c>
      <c r="C10347">
        <v>67</v>
      </c>
      <c r="D10347">
        <v>60</v>
      </c>
      <c r="E10347">
        <v>78.77</v>
      </c>
      <c r="F10347">
        <v>30</v>
      </c>
      <c r="G10347">
        <v>4</v>
      </c>
      <c r="H10347">
        <v>0</v>
      </c>
      <c r="I10347">
        <v>30.1</v>
      </c>
      <c r="J10347">
        <v>1018.7</v>
      </c>
      <c r="K10347">
        <v>10</v>
      </c>
      <c r="M10347" t="s">
        <v>31</v>
      </c>
      <c r="Q10347">
        <v>25000</v>
      </c>
      <c r="AB10347">
        <v>66.900000000000006</v>
      </c>
      <c r="AC10347" t="s">
        <v>10399</v>
      </c>
    </row>
    <row r="10348" spans="1:29">
      <c r="A10348" s="1" t="s">
        <v>30</v>
      </c>
      <c r="B10348" s="2">
        <v>42912.160416666666</v>
      </c>
      <c r="C10348">
        <v>66</v>
      </c>
      <c r="D10348">
        <v>59</v>
      </c>
      <c r="E10348">
        <v>78.14</v>
      </c>
      <c r="G10348">
        <v>3</v>
      </c>
      <c r="H10348">
        <v>0</v>
      </c>
      <c r="I10348">
        <v>30.1</v>
      </c>
      <c r="J10348">
        <v>1018.6</v>
      </c>
      <c r="K10348">
        <v>10</v>
      </c>
      <c r="M10348" t="s">
        <v>34</v>
      </c>
      <c r="Q10348">
        <v>25000</v>
      </c>
      <c r="AB10348">
        <v>66</v>
      </c>
      <c r="AC10348" t="s">
        <v>10400</v>
      </c>
    </row>
    <row r="10349" spans="1:29">
      <c r="A10349" s="1" t="s">
        <v>30</v>
      </c>
      <c r="B10349" s="2">
        <v>42912.20208333333</v>
      </c>
      <c r="C10349">
        <v>65</v>
      </c>
      <c r="D10349">
        <v>58</v>
      </c>
      <c r="E10349">
        <v>78.05</v>
      </c>
      <c r="F10349">
        <v>0</v>
      </c>
      <c r="G10349">
        <v>0</v>
      </c>
      <c r="H10349">
        <v>0</v>
      </c>
      <c r="I10349">
        <v>30.1</v>
      </c>
      <c r="J10349">
        <v>1018.8</v>
      </c>
      <c r="K10349">
        <v>10</v>
      </c>
      <c r="M10349" t="s">
        <v>31</v>
      </c>
      <c r="Q10349">
        <v>25000</v>
      </c>
      <c r="AB10349">
        <v>64.900000000000006</v>
      </c>
      <c r="AC10349" t="s">
        <v>10401</v>
      </c>
    </row>
    <row r="10350" spans="1:29">
      <c r="A10350" s="1" t="s">
        <v>30</v>
      </c>
      <c r="B10350" s="2">
        <v>42912.243750000001</v>
      </c>
      <c r="C10350">
        <v>61</v>
      </c>
      <c r="D10350">
        <v>58</v>
      </c>
      <c r="E10350">
        <v>89.52</v>
      </c>
      <c r="F10350">
        <v>0</v>
      </c>
      <c r="G10350">
        <v>0</v>
      </c>
      <c r="H10350">
        <v>0</v>
      </c>
      <c r="I10350">
        <v>30.11</v>
      </c>
      <c r="J10350">
        <v>1019.3</v>
      </c>
      <c r="K10350">
        <v>10</v>
      </c>
      <c r="M10350" t="s">
        <v>31</v>
      </c>
      <c r="Q10350">
        <v>25000</v>
      </c>
      <c r="AB10350">
        <v>61</v>
      </c>
      <c r="AC10350" t="s">
        <v>10402</v>
      </c>
    </row>
    <row r="10351" spans="1:29">
      <c r="A10351" s="1" t="s">
        <v>30</v>
      </c>
      <c r="B10351" s="2">
        <v>42912.285416666666</v>
      </c>
      <c r="C10351">
        <v>62</v>
      </c>
      <c r="D10351">
        <v>59</v>
      </c>
      <c r="E10351">
        <v>89.57</v>
      </c>
      <c r="F10351">
        <v>0</v>
      </c>
      <c r="G10351">
        <v>0</v>
      </c>
      <c r="H10351">
        <v>0</v>
      </c>
      <c r="I10351">
        <v>30.12</v>
      </c>
      <c r="J10351">
        <v>1019.7</v>
      </c>
      <c r="K10351">
        <v>10</v>
      </c>
      <c r="M10351" t="s">
        <v>31</v>
      </c>
      <c r="Q10351">
        <v>25000</v>
      </c>
      <c r="AB10351">
        <v>62.1</v>
      </c>
      <c r="AC10351" t="s">
        <v>10403</v>
      </c>
    </row>
    <row r="10352" spans="1:29">
      <c r="A10352" s="1" t="s">
        <v>30</v>
      </c>
      <c r="B10352" s="2">
        <v>42912.32708333333</v>
      </c>
      <c r="C10352">
        <v>69</v>
      </c>
      <c r="D10352">
        <v>60</v>
      </c>
      <c r="E10352">
        <v>73.03</v>
      </c>
      <c r="F10352">
        <v>0</v>
      </c>
      <c r="G10352">
        <v>0</v>
      </c>
      <c r="H10352">
        <v>0</v>
      </c>
      <c r="I10352">
        <v>30.13</v>
      </c>
      <c r="J10352">
        <v>1019.8</v>
      </c>
      <c r="K10352">
        <v>10</v>
      </c>
      <c r="M10352" t="s">
        <v>31</v>
      </c>
      <c r="Q10352">
        <v>25000</v>
      </c>
      <c r="AB10352">
        <v>69.099999999999994</v>
      </c>
      <c r="AC10352" t="s">
        <v>10404</v>
      </c>
    </row>
    <row r="10353" spans="1:29">
      <c r="A10353" s="1" t="s">
        <v>30</v>
      </c>
      <c r="B10353" s="2">
        <v>42912.368750000001</v>
      </c>
      <c r="C10353">
        <v>73</v>
      </c>
      <c r="D10353">
        <v>54</v>
      </c>
      <c r="E10353">
        <v>51.33</v>
      </c>
      <c r="F10353">
        <v>340</v>
      </c>
      <c r="G10353">
        <v>4</v>
      </c>
      <c r="H10353">
        <v>0</v>
      </c>
      <c r="I10353">
        <v>30.14</v>
      </c>
      <c r="J10353">
        <v>1020</v>
      </c>
      <c r="K10353">
        <v>10</v>
      </c>
      <c r="M10353" t="s">
        <v>31</v>
      </c>
      <c r="N10353" t="s">
        <v>31</v>
      </c>
      <c r="Q10353">
        <v>8000</v>
      </c>
      <c r="R10353">
        <v>25000</v>
      </c>
      <c r="AB10353">
        <v>73</v>
      </c>
      <c r="AC10353" t="s">
        <v>10405</v>
      </c>
    </row>
    <row r="10354" spans="1:29">
      <c r="A10354" s="1" t="s">
        <v>30</v>
      </c>
      <c r="B10354" s="2">
        <v>42912.410416666666</v>
      </c>
      <c r="C10354">
        <v>77</v>
      </c>
      <c r="D10354">
        <v>55</v>
      </c>
      <c r="E10354">
        <v>46.57</v>
      </c>
      <c r="G10354">
        <v>5</v>
      </c>
      <c r="H10354">
        <v>0</v>
      </c>
      <c r="I10354">
        <v>30.14</v>
      </c>
      <c r="J10354">
        <v>1020.1</v>
      </c>
      <c r="K10354">
        <v>10</v>
      </c>
      <c r="M10354" t="s">
        <v>31</v>
      </c>
      <c r="N10354" t="s">
        <v>31</v>
      </c>
      <c r="Q10354">
        <v>8000</v>
      </c>
      <c r="R10354">
        <v>25000</v>
      </c>
      <c r="AB10354">
        <v>77</v>
      </c>
      <c r="AC10354" t="s">
        <v>10406</v>
      </c>
    </row>
    <row r="10355" spans="1:29">
      <c r="A10355" s="1" t="s">
        <v>30</v>
      </c>
      <c r="B10355" s="2">
        <v>42912.45208333333</v>
      </c>
      <c r="C10355">
        <v>79</v>
      </c>
      <c r="D10355">
        <v>52</v>
      </c>
      <c r="E10355">
        <v>39.06</v>
      </c>
      <c r="F10355">
        <v>350</v>
      </c>
      <c r="G10355">
        <v>5</v>
      </c>
      <c r="H10355">
        <v>0</v>
      </c>
      <c r="I10355">
        <v>30.14</v>
      </c>
      <c r="J10355">
        <v>1020.3</v>
      </c>
      <c r="K10355">
        <v>10</v>
      </c>
      <c r="M10355" t="s">
        <v>31</v>
      </c>
      <c r="N10355" t="s">
        <v>31</v>
      </c>
      <c r="Q10355">
        <v>8000</v>
      </c>
      <c r="R10355">
        <v>25000</v>
      </c>
      <c r="AB10355">
        <v>79</v>
      </c>
      <c r="AC10355" t="s">
        <v>10407</v>
      </c>
    </row>
    <row r="10356" spans="1:29">
      <c r="A10356" s="1" t="s">
        <v>30</v>
      </c>
      <c r="B10356" s="2">
        <v>42912.493750000001</v>
      </c>
      <c r="C10356">
        <v>81</v>
      </c>
      <c r="D10356">
        <v>51</v>
      </c>
      <c r="E10356">
        <v>35.380000000000003</v>
      </c>
      <c r="F10356">
        <v>350</v>
      </c>
      <c r="G10356">
        <v>7</v>
      </c>
      <c r="H10356">
        <v>0</v>
      </c>
      <c r="I10356">
        <v>30.14</v>
      </c>
      <c r="J10356">
        <v>1020.1</v>
      </c>
      <c r="K10356">
        <v>10</v>
      </c>
      <c r="M10356" t="s">
        <v>31</v>
      </c>
      <c r="N10356" t="s">
        <v>31</v>
      </c>
      <c r="Q10356">
        <v>6500</v>
      </c>
      <c r="R10356">
        <v>25000</v>
      </c>
      <c r="AB10356">
        <v>81</v>
      </c>
      <c r="AC10356" t="s">
        <v>10408</v>
      </c>
    </row>
    <row r="10357" spans="1:29">
      <c r="A10357" s="1" t="s">
        <v>30</v>
      </c>
      <c r="B10357" s="2">
        <v>42912.535416666666</v>
      </c>
      <c r="C10357">
        <v>82</v>
      </c>
      <c r="D10357">
        <v>51</v>
      </c>
      <c r="E10357">
        <v>34.25</v>
      </c>
      <c r="G10357">
        <v>4</v>
      </c>
      <c r="H10357">
        <v>0</v>
      </c>
      <c r="I10357">
        <v>30.12</v>
      </c>
      <c r="J10357">
        <v>1019.6</v>
      </c>
      <c r="K10357">
        <v>10</v>
      </c>
      <c r="M10357" t="s">
        <v>31</v>
      </c>
      <c r="N10357" t="s">
        <v>31</v>
      </c>
      <c r="Q10357">
        <v>6500</v>
      </c>
      <c r="R10357">
        <v>25000</v>
      </c>
      <c r="AB10357">
        <v>80.849999999999994</v>
      </c>
      <c r="AC10357" t="s">
        <v>10409</v>
      </c>
    </row>
    <row r="10358" spans="1:29">
      <c r="A10358" s="1" t="s">
        <v>30</v>
      </c>
      <c r="B10358" s="2">
        <v>42912.57708333333</v>
      </c>
      <c r="C10358">
        <v>83</v>
      </c>
      <c r="D10358">
        <v>53</v>
      </c>
      <c r="E10358">
        <v>35.81</v>
      </c>
      <c r="G10358">
        <v>4</v>
      </c>
      <c r="H10358">
        <v>0</v>
      </c>
      <c r="I10358">
        <v>30.11</v>
      </c>
      <c r="J10358">
        <v>1019.1</v>
      </c>
      <c r="K10358">
        <v>10</v>
      </c>
      <c r="M10358" t="s">
        <v>31</v>
      </c>
      <c r="N10358" t="s">
        <v>31</v>
      </c>
      <c r="Q10358">
        <v>6500</v>
      </c>
      <c r="R10358">
        <v>25000</v>
      </c>
      <c r="AB10358">
        <v>81.73</v>
      </c>
      <c r="AC10358" t="s">
        <v>10410</v>
      </c>
    </row>
    <row r="10359" spans="1:29">
      <c r="A10359" s="1" t="s">
        <v>30</v>
      </c>
      <c r="B10359" s="2">
        <v>42912.618750000001</v>
      </c>
      <c r="C10359">
        <v>83</v>
      </c>
      <c r="D10359">
        <v>52</v>
      </c>
      <c r="E10359">
        <v>34.39</v>
      </c>
      <c r="F10359">
        <v>260</v>
      </c>
      <c r="G10359">
        <v>4</v>
      </c>
      <c r="H10359">
        <v>0</v>
      </c>
      <c r="I10359">
        <v>30.09</v>
      </c>
      <c r="J10359">
        <v>1018.5</v>
      </c>
      <c r="K10359">
        <v>10</v>
      </c>
      <c r="M10359" t="s">
        <v>31</v>
      </c>
      <c r="N10359" t="s">
        <v>31</v>
      </c>
      <c r="Q10359">
        <v>6500</v>
      </c>
      <c r="R10359">
        <v>25000</v>
      </c>
      <c r="AB10359">
        <v>81.569999999999993</v>
      </c>
      <c r="AC10359" t="s">
        <v>10411</v>
      </c>
    </row>
    <row r="10360" spans="1:29">
      <c r="A10360" s="1" t="s">
        <v>30</v>
      </c>
      <c r="B10360" s="2">
        <v>42912.660416666666</v>
      </c>
      <c r="C10360">
        <v>84</v>
      </c>
      <c r="D10360">
        <v>53</v>
      </c>
      <c r="E10360">
        <v>34.56</v>
      </c>
      <c r="F10360">
        <v>270</v>
      </c>
      <c r="G10360">
        <v>6</v>
      </c>
      <c r="H10360">
        <v>0</v>
      </c>
      <c r="I10360">
        <v>30.07</v>
      </c>
      <c r="J10360">
        <v>1017.8</v>
      </c>
      <c r="K10360">
        <v>10</v>
      </c>
      <c r="M10360" t="s">
        <v>31</v>
      </c>
      <c r="N10360" t="s">
        <v>31</v>
      </c>
      <c r="Q10360">
        <v>7000</v>
      </c>
      <c r="R10360">
        <v>25000</v>
      </c>
      <c r="AB10360">
        <v>82.52</v>
      </c>
      <c r="AC10360" t="s">
        <v>10412</v>
      </c>
    </row>
    <row r="10361" spans="1:29">
      <c r="A10361" s="1" t="s">
        <v>30</v>
      </c>
      <c r="B10361" s="2">
        <v>42912.70208333333</v>
      </c>
      <c r="C10361">
        <v>83</v>
      </c>
      <c r="D10361">
        <v>53</v>
      </c>
      <c r="E10361">
        <v>35.81</v>
      </c>
      <c r="F10361">
        <v>260</v>
      </c>
      <c r="G10361">
        <v>7</v>
      </c>
      <c r="H10361">
        <v>0</v>
      </c>
      <c r="I10361">
        <v>30.06</v>
      </c>
      <c r="J10361">
        <v>1017.3</v>
      </c>
      <c r="K10361">
        <v>10</v>
      </c>
      <c r="M10361" t="s">
        <v>31</v>
      </c>
      <c r="N10361" t="s">
        <v>31</v>
      </c>
      <c r="Q10361">
        <v>7000</v>
      </c>
      <c r="R10361">
        <v>25000</v>
      </c>
      <c r="AB10361">
        <v>81.73</v>
      </c>
      <c r="AC10361" t="s">
        <v>10413</v>
      </c>
    </row>
    <row r="10362" spans="1:29">
      <c r="A10362" s="1" t="s">
        <v>30</v>
      </c>
      <c r="B10362" s="2">
        <v>42912.743750000001</v>
      </c>
      <c r="C10362">
        <v>83</v>
      </c>
      <c r="D10362">
        <v>53</v>
      </c>
      <c r="E10362">
        <v>35.81</v>
      </c>
      <c r="G10362">
        <v>6</v>
      </c>
      <c r="H10362">
        <v>0</v>
      </c>
      <c r="I10362">
        <v>30.04</v>
      </c>
      <c r="J10362">
        <v>1016.9</v>
      </c>
      <c r="K10362">
        <v>10</v>
      </c>
      <c r="M10362" t="s">
        <v>31</v>
      </c>
      <c r="N10362" t="s">
        <v>34</v>
      </c>
      <c r="O10362" t="s">
        <v>34</v>
      </c>
      <c r="Q10362">
        <v>7500</v>
      </c>
      <c r="R10362">
        <v>18000</v>
      </c>
      <c r="S10362">
        <v>25000</v>
      </c>
      <c r="AB10362">
        <v>81.73</v>
      </c>
      <c r="AC10362" t="s">
        <v>10414</v>
      </c>
    </row>
    <row r="10363" spans="1:29">
      <c r="A10363" s="1" t="s">
        <v>30</v>
      </c>
      <c r="B10363" s="2">
        <v>42912.785416666666</v>
      </c>
      <c r="C10363">
        <v>81</v>
      </c>
      <c r="D10363">
        <v>53</v>
      </c>
      <c r="E10363">
        <v>38.090000000000003</v>
      </c>
      <c r="F10363">
        <v>260</v>
      </c>
      <c r="G10363">
        <v>6</v>
      </c>
      <c r="H10363">
        <v>0</v>
      </c>
      <c r="I10363">
        <v>30.04</v>
      </c>
      <c r="J10363">
        <v>1016.8</v>
      </c>
      <c r="K10363">
        <v>10</v>
      </c>
      <c r="M10363" t="s">
        <v>31</v>
      </c>
      <c r="N10363" t="s">
        <v>31</v>
      </c>
      <c r="O10363" t="s">
        <v>31</v>
      </c>
      <c r="Q10363">
        <v>7500</v>
      </c>
      <c r="R10363">
        <v>18000</v>
      </c>
      <c r="S10363">
        <v>25000</v>
      </c>
      <c r="AB10363">
        <v>81</v>
      </c>
      <c r="AC10363" t="s">
        <v>10415</v>
      </c>
    </row>
    <row r="10364" spans="1:29">
      <c r="A10364" s="1" t="s">
        <v>30</v>
      </c>
      <c r="B10364" s="2">
        <v>42912.82708333333</v>
      </c>
      <c r="C10364">
        <v>76</v>
      </c>
      <c r="D10364">
        <v>55</v>
      </c>
      <c r="E10364">
        <v>48.3</v>
      </c>
      <c r="F10364">
        <v>270</v>
      </c>
      <c r="G10364">
        <v>3</v>
      </c>
      <c r="H10364">
        <v>0</v>
      </c>
      <c r="I10364">
        <v>30.04</v>
      </c>
      <c r="J10364">
        <v>1016.7</v>
      </c>
      <c r="K10364">
        <v>10</v>
      </c>
      <c r="M10364" t="s">
        <v>31</v>
      </c>
      <c r="N10364" t="s">
        <v>34</v>
      </c>
      <c r="O10364" t="s">
        <v>34</v>
      </c>
      <c r="Q10364">
        <v>7500</v>
      </c>
      <c r="R10364">
        <v>20000</v>
      </c>
      <c r="S10364">
        <v>25000</v>
      </c>
      <c r="AB10364">
        <v>75.900000000000006</v>
      </c>
      <c r="AC10364" t="s">
        <v>10416</v>
      </c>
    </row>
    <row r="10365" spans="1:29">
      <c r="A10365" s="1" t="s">
        <v>30</v>
      </c>
      <c r="B10365" s="2">
        <v>42912.868750000001</v>
      </c>
      <c r="C10365">
        <v>73</v>
      </c>
      <c r="D10365">
        <v>60</v>
      </c>
      <c r="E10365">
        <v>63.96</v>
      </c>
      <c r="F10365">
        <v>0</v>
      </c>
      <c r="G10365">
        <v>0</v>
      </c>
      <c r="H10365">
        <v>0</v>
      </c>
      <c r="I10365">
        <v>30.04</v>
      </c>
      <c r="J10365">
        <v>1016.7</v>
      </c>
      <c r="K10365">
        <v>10</v>
      </c>
      <c r="M10365" t="s">
        <v>31</v>
      </c>
      <c r="N10365" t="s">
        <v>32</v>
      </c>
      <c r="O10365" t="s">
        <v>32</v>
      </c>
      <c r="Q10365">
        <v>7000</v>
      </c>
      <c r="R10365">
        <v>19000</v>
      </c>
      <c r="S10365">
        <v>25000</v>
      </c>
      <c r="AB10365">
        <v>73</v>
      </c>
      <c r="AC10365" t="s">
        <v>10417</v>
      </c>
    </row>
    <row r="10366" spans="1:29">
      <c r="A10366" s="1" t="s">
        <v>30</v>
      </c>
      <c r="B10366" s="2">
        <v>42912.910416666666</v>
      </c>
      <c r="C10366">
        <v>71</v>
      </c>
      <c r="D10366">
        <v>61</v>
      </c>
      <c r="E10366">
        <v>70.42</v>
      </c>
      <c r="F10366">
        <v>0</v>
      </c>
      <c r="G10366">
        <v>0</v>
      </c>
      <c r="H10366">
        <v>0</v>
      </c>
      <c r="I10366">
        <v>30.04</v>
      </c>
      <c r="J10366">
        <v>1016.9</v>
      </c>
      <c r="K10366">
        <v>10</v>
      </c>
      <c r="M10366" t="s">
        <v>31</v>
      </c>
      <c r="N10366" t="s">
        <v>32</v>
      </c>
      <c r="O10366" t="s">
        <v>32</v>
      </c>
      <c r="Q10366">
        <v>7000</v>
      </c>
      <c r="R10366">
        <v>15000</v>
      </c>
      <c r="S10366">
        <v>25000</v>
      </c>
      <c r="AB10366">
        <v>71.099999999999994</v>
      </c>
      <c r="AC10366" t="s">
        <v>10418</v>
      </c>
    </row>
    <row r="10367" spans="1:29">
      <c r="A10367" s="1" t="s">
        <v>30</v>
      </c>
      <c r="B10367" s="2">
        <v>42912.95208333333</v>
      </c>
      <c r="C10367">
        <v>72</v>
      </c>
      <c r="D10367">
        <v>58</v>
      </c>
      <c r="E10367">
        <v>61.15</v>
      </c>
      <c r="F10367">
        <v>0</v>
      </c>
      <c r="G10367">
        <v>0</v>
      </c>
      <c r="H10367">
        <v>0</v>
      </c>
      <c r="I10367">
        <v>30.05</v>
      </c>
      <c r="J10367">
        <v>1017.1</v>
      </c>
      <c r="K10367">
        <v>10</v>
      </c>
      <c r="M10367" t="s">
        <v>31</v>
      </c>
      <c r="N10367" t="s">
        <v>32</v>
      </c>
      <c r="O10367" t="s">
        <v>32</v>
      </c>
      <c r="Q10367">
        <v>15000</v>
      </c>
      <c r="R10367">
        <v>18000</v>
      </c>
      <c r="S10367">
        <v>25000</v>
      </c>
      <c r="AB10367">
        <v>72</v>
      </c>
      <c r="AC10367" t="s">
        <v>10419</v>
      </c>
    </row>
    <row r="10368" spans="1:29">
      <c r="A10368" s="1" t="s">
        <v>30</v>
      </c>
      <c r="B10368" s="2">
        <v>42912.993750000001</v>
      </c>
      <c r="C10368">
        <v>69</v>
      </c>
      <c r="D10368">
        <v>59</v>
      </c>
      <c r="E10368">
        <v>70.209999999999994</v>
      </c>
      <c r="F10368">
        <v>0</v>
      </c>
      <c r="G10368">
        <v>0</v>
      </c>
      <c r="H10368">
        <v>0</v>
      </c>
      <c r="I10368">
        <v>30.05</v>
      </c>
      <c r="J10368">
        <v>1017.1</v>
      </c>
      <c r="K10368">
        <v>10</v>
      </c>
      <c r="M10368" t="s">
        <v>34</v>
      </c>
      <c r="N10368" t="s">
        <v>34</v>
      </c>
      <c r="O10368" t="s">
        <v>34</v>
      </c>
      <c r="Q10368">
        <v>15000</v>
      </c>
      <c r="R10368">
        <v>18000</v>
      </c>
      <c r="S10368">
        <v>25000</v>
      </c>
      <c r="AB10368">
        <v>69.099999999999994</v>
      </c>
      <c r="AC10368" t="s">
        <v>10420</v>
      </c>
    </row>
    <row r="10369" spans="1:29">
      <c r="A10369" s="1" t="s">
        <v>30</v>
      </c>
      <c r="B10369" s="2">
        <v>42913.035416666666</v>
      </c>
      <c r="C10369">
        <v>66</v>
      </c>
      <c r="D10369">
        <v>59</v>
      </c>
      <c r="E10369">
        <v>78.14</v>
      </c>
      <c r="F10369">
        <v>0</v>
      </c>
      <c r="G10369">
        <v>0</v>
      </c>
      <c r="H10369">
        <v>0</v>
      </c>
      <c r="I10369">
        <v>30.04</v>
      </c>
      <c r="J10369">
        <v>1016.7</v>
      </c>
      <c r="K10369">
        <v>10</v>
      </c>
      <c r="M10369" t="s">
        <v>31</v>
      </c>
      <c r="N10369" t="s">
        <v>31</v>
      </c>
      <c r="O10369" t="s">
        <v>34</v>
      </c>
      <c r="Q10369">
        <v>15000</v>
      </c>
      <c r="R10369">
        <v>18000</v>
      </c>
      <c r="S10369">
        <v>25000</v>
      </c>
      <c r="AB10369">
        <v>66</v>
      </c>
      <c r="AC10369" t="s">
        <v>10421</v>
      </c>
    </row>
    <row r="10370" spans="1:29">
      <c r="A10370" s="1" t="s">
        <v>30</v>
      </c>
      <c r="B10370" s="2">
        <v>42913.07708333333</v>
      </c>
      <c r="C10370">
        <v>65</v>
      </c>
      <c r="D10370">
        <v>59</v>
      </c>
      <c r="E10370">
        <v>81.19</v>
      </c>
      <c r="F10370">
        <v>0</v>
      </c>
      <c r="G10370">
        <v>0</v>
      </c>
      <c r="H10370">
        <v>0</v>
      </c>
      <c r="I10370">
        <v>30.02</v>
      </c>
      <c r="J10370">
        <v>1016.2</v>
      </c>
      <c r="K10370">
        <v>10</v>
      </c>
      <c r="M10370" t="s">
        <v>34</v>
      </c>
      <c r="N10370" t="s">
        <v>32</v>
      </c>
      <c r="Q10370">
        <v>16000</v>
      </c>
      <c r="R10370">
        <v>25000</v>
      </c>
      <c r="AB10370">
        <v>64.900000000000006</v>
      </c>
      <c r="AC10370" t="s">
        <v>10422</v>
      </c>
    </row>
    <row r="10371" spans="1:29">
      <c r="A10371" s="1" t="s">
        <v>30</v>
      </c>
      <c r="B10371" s="2">
        <v>42913.118750000001</v>
      </c>
      <c r="C10371">
        <v>64</v>
      </c>
      <c r="D10371">
        <v>58</v>
      </c>
      <c r="E10371">
        <v>80.540000000000006</v>
      </c>
      <c r="F10371">
        <v>0</v>
      </c>
      <c r="G10371">
        <v>0</v>
      </c>
      <c r="H10371">
        <v>0</v>
      </c>
      <c r="I10371">
        <v>30.02</v>
      </c>
      <c r="J10371">
        <v>1016</v>
      </c>
      <c r="K10371">
        <v>10</v>
      </c>
      <c r="M10371" t="s">
        <v>31</v>
      </c>
      <c r="N10371" t="s">
        <v>34</v>
      </c>
      <c r="Q10371">
        <v>16000</v>
      </c>
      <c r="R10371">
        <v>25000</v>
      </c>
      <c r="AB10371">
        <v>64</v>
      </c>
      <c r="AC10371" t="s">
        <v>10423</v>
      </c>
    </row>
    <row r="10372" spans="1:29">
      <c r="A10372" s="1" t="s">
        <v>30</v>
      </c>
      <c r="B10372" s="2">
        <v>42913.160416666666</v>
      </c>
      <c r="C10372">
        <v>64</v>
      </c>
      <c r="D10372">
        <v>60</v>
      </c>
      <c r="E10372">
        <v>87.14</v>
      </c>
      <c r="F10372">
        <v>0</v>
      </c>
      <c r="G10372">
        <v>0</v>
      </c>
      <c r="H10372">
        <v>0</v>
      </c>
      <c r="I10372">
        <v>30.02</v>
      </c>
      <c r="J10372">
        <v>1016</v>
      </c>
      <c r="K10372">
        <v>10</v>
      </c>
      <c r="M10372" t="s">
        <v>31</v>
      </c>
      <c r="N10372" t="s">
        <v>34</v>
      </c>
      <c r="Q10372">
        <v>16000</v>
      </c>
      <c r="R10372">
        <v>25000</v>
      </c>
      <c r="AB10372">
        <v>64</v>
      </c>
      <c r="AC10372" t="s">
        <v>10424</v>
      </c>
    </row>
    <row r="10373" spans="1:29">
      <c r="A10373" s="1" t="s">
        <v>30</v>
      </c>
      <c r="B10373" s="2">
        <v>42913.20208333333</v>
      </c>
      <c r="C10373">
        <v>63</v>
      </c>
      <c r="D10373">
        <v>60</v>
      </c>
      <c r="E10373">
        <v>90.25</v>
      </c>
      <c r="F10373">
        <v>320</v>
      </c>
      <c r="G10373">
        <v>3</v>
      </c>
      <c r="H10373">
        <v>0</v>
      </c>
      <c r="I10373">
        <v>30.03</v>
      </c>
      <c r="J10373">
        <v>1016.5</v>
      </c>
      <c r="K10373">
        <v>10</v>
      </c>
      <c r="M10373" t="s">
        <v>31</v>
      </c>
      <c r="N10373" t="s">
        <v>34</v>
      </c>
      <c r="Q10373">
        <v>16000</v>
      </c>
      <c r="R10373">
        <v>25000</v>
      </c>
      <c r="AB10373">
        <v>63</v>
      </c>
      <c r="AC10373" t="s">
        <v>10425</v>
      </c>
    </row>
    <row r="10374" spans="1:29">
      <c r="A10374" s="1" t="s">
        <v>30</v>
      </c>
      <c r="B10374" s="2">
        <v>42913.243750000001</v>
      </c>
      <c r="C10374">
        <v>63</v>
      </c>
      <c r="D10374">
        <v>60</v>
      </c>
      <c r="E10374">
        <v>90.25</v>
      </c>
      <c r="F10374">
        <v>0</v>
      </c>
      <c r="G10374">
        <v>0</v>
      </c>
      <c r="H10374">
        <v>0</v>
      </c>
      <c r="I10374">
        <v>30.04</v>
      </c>
      <c r="J10374">
        <v>1016.7</v>
      </c>
      <c r="K10374">
        <v>10</v>
      </c>
      <c r="M10374" t="s">
        <v>31</v>
      </c>
      <c r="N10374" t="s">
        <v>31</v>
      </c>
      <c r="O10374" t="s">
        <v>32</v>
      </c>
      <c r="Q10374">
        <v>7000</v>
      </c>
      <c r="R10374">
        <v>16000</v>
      </c>
      <c r="S10374">
        <v>25000</v>
      </c>
      <c r="AB10374">
        <v>63</v>
      </c>
      <c r="AC10374" t="s">
        <v>10426</v>
      </c>
    </row>
    <row r="10375" spans="1:29">
      <c r="A10375" s="1" t="s">
        <v>30</v>
      </c>
      <c r="B10375" s="2">
        <v>42913.285416666666</v>
      </c>
      <c r="C10375">
        <v>64</v>
      </c>
      <c r="D10375">
        <v>61</v>
      </c>
      <c r="E10375">
        <v>89.97</v>
      </c>
      <c r="F10375">
        <v>0</v>
      </c>
      <c r="G10375">
        <v>0</v>
      </c>
      <c r="H10375">
        <v>0</v>
      </c>
      <c r="I10375">
        <v>30.05</v>
      </c>
      <c r="J10375">
        <v>1017.2</v>
      </c>
      <c r="K10375">
        <v>10</v>
      </c>
      <c r="M10375" t="s">
        <v>31</v>
      </c>
      <c r="N10375" t="s">
        <v>34</v>
      </c>
      <c r="O10375" t="s">
        <v>34</v>
      </c>
      <c r="P10375" t="s">
        <v>32</v>
      </c>
      <c r="Q10375">
        <v>7000</v>
      </c>
      <c r="R10375">
        <v>8500</v>
      </c>
      <c r="S10375">
        <v>15000</v>
      </c>
      <c r="T10375">
        <v>25000</v>
      </c>
      <c r="AB10375">
        <v>64</v>
      </c>
      <c r="AC10375" t="s">
        <v>10427</v>
      </c>
    </row>
    <row r="10376" spans="1:29">
      <c r="A10376" s="1" t="s">
        <v>30</v>
      </c>
      <c r="B10376" s="2">
        <v>42913.32708333333</v>
      </c>
      <c r="C10376">
        <v>68</v>
      </c>
      <c r="D10376">
        <v>61</v>
      </c>
      <c r="E10376">
        <v>78.3</v>
      </c>
      <c r="F10376">
        <v>350</v>
      </c>
      <c r="G10376">
        <v>3</v>
      </c>
      <c r="H10376">
        <v>0</v>
      </c>
      <c r="I10376">
        <v>30.06</v>
      </c>
      <c r="J10376">
        <v>1017.6</v>
      </c>
      <c r="K10376">
        <v>10</v>
      </c>
      <c r="M10376" t="s">
        <v>31</v>
      </c>
      <c r="N10376" t="s">
        <v>34</v>
      </c>
      <c r="O10376" t="s">
        <v>34</v>
      </c>
      <c r="P10376" t="s">
        <v>32</v>
      </c>
      <c r="Q10376">
        <v>8000</v>
      </c>
      <c r="R10376">
        <v>9500</v>
      </c>
      <c r="S10376">
        <v>15000</v>
      </c>
      <c r="T10376">
        <v>25000</v>
      </c>
      <c r="AB10376">
        <v>68</v>
      </c>
      <c r="AC10376" t="s">
        <v>10428</v>
      </c>
    </row>
    <row r="10377" spans="1:29">
      <c r="A10377" s="1" t="s">
        <v>30</v>
      </c>
      <c r="B10377" s="2">
        <v>42913.368750000001</v>
      </c>
      <c r="C10377">
        <v>73</v>
      </c>
      <c r="D10377">
        <v>57</v>
      </c>
      <c r="E10377">
        <v>57.23</v>
      </c>
      <c r="F10377">
        <v>20</v>
      </c>
      <c r="G10377">
        <v>7</v>
      </c>
      <c r="H10377">
        <v>0</v>
      </c>
      <c r="I10377">
        <v>30.06</v>
      </c>
      <c r="J10377">
        <v>1017.5</v>
      </c>
      <c r="K10377">
        <v>10</v>
      </c>
      <c r="M10377" t="s">
        <v>31</v>
      </c>
      <c r="N10377" t="s">
        <v>31</v>
      </c>
      <c r="O10377" t="s">
        <v>34</v>
      </c>
      <c r="Q10377">
        <v>8000</v>
      </c>
      <c r="R10377">
        <v>9500</v>
      </c>
      <c r="S10377">
        <v>25000</v>
      </c>
      <c r="AB10377">
        <v>73</v>
      </c>
      <c r="AC10377" t="s">
        <v>10429</v>
      </c>
    </row>
    <row r="10378" spans="1:29">
      <c r="A10378" s="1" t="s">
        <v>30</v>
      </c>
      <c r="B10378" s="2">
        <v>42913.410416666666</v>
      </c>
      <c r="C10378">
        <v>75</v>
      </c>
      <c r="D10378">
        <v>55</v>
      </c>
      <c r="E10378">
        <v>49.78</v>
      </c>
      <c r="G10378">
        <v>5</v>
      </c>
      <c r="H10378">
        <v>0</v>
      </c>
      <c r="I10378">
        <v>30.08</v>
      </c>
      <c r="J10378">
        <v>1018.2</v>
      </c>
      <c r="K10378">
        <v>10</v>
      </c>
      <c r="M10378" t="s">
        <v>34</v>
      </c>
      <c r="N10378" t="s">
        <v>34</v>
      </c>
      <c r="O10378" t="s">
        <v>32</v>
      </c>
      <c r="Q10378">
        <v>6500</v>
      </c>
      <c r="R10378">
        <v>9500</v>
      </c>
      <c r="S10378">
        <v>25000</v>
      </c>
      <c r="AB10378">
        <v>75</v>
      </c>
      <c r="AC10378" t="s">
        <v>10430</v>
      </c>
    </row>
    <row r="10379" spans="1:29">
      <c r="A10379" s="1" t="s">
        <v>30</v>
      </c>
      <c r="B10379" s="2">
        <v>42913.45208333333</v>
      </c>
      <c r="C10379">
        <v>76</v>
      </c>
      <c r="D10379">
        <v>54</v>
      </c>
      <c r="E10379">
        <v>46.57</v>
      </c>
      <c r="F10379">
        <v>30</v>
      </c>
      <c r="G10379">
        <v>7</v>
      </c>
      <c r="H10379">
        <v>0</v>
      </c>
      <c r="I10379">
        <v>30.08</v>
      </c>
      <c r="J10379">
        <v>1018.2</v>
      </c>
      <c r="K10379">
        <v>10</v>
      </c>
      <c r="M10379" t="s">
        <v>31</v>
      </c>
      <c r="N10379" t="s">
        <v>31</v>
      </c>
      <c r="O10379" t="s">
        <v>34</v>
      </c>
      <c r="Q10379">
        <v>6500</v>
      </c>
      <c r="R10379">
        <v>9500</v>
      </c>
      <c r="S10379">
        <v>25000</v>
      </c>
      <c r="AB10379">
        <v>75.900000000000006</v>
      </c>
      <c r="AC10379" t="s">
        <v>10431</v>
      </c>
    </row>
    <row r="10380" spans="1:29">
      <c r="A10380" s="1" t="s">
        <v>30</v>
      </c>
      <c r="B10380" s="2">
        <v>42913.493750000001</v>
      </c>
      <c r="C10380">
        <v>79</v>
      </c>
      <c r="D10380">
        <v>56</v>
      </c>
      <c r="E10380">
        <v>45.04</v>
      </c>
      <c r="F10380">
        <v>40</v>
      </c>
      <c r="G10380">
        <v>10</v>
      </c>
      <c r="H10380">
        <v>0</v>
      </c>
      <c r="I10380">
        <v>30.07</v>
      </c>
      <c r="J10380">
        <v>1017.7</v>
      </c>
      <c r="K10380">
        <v>10</v>
      </c>
      <c r="M10380" t="s">
        <v>31</v>
      </c>
      <c r="N10380" t="s">
        <v>31</v>
      </c>
      <c r="O10380" t="s">
        <v>34</v>
      </c>
      <c r="Q10380">
        <v>5000</v>
      </c>
      <c r="R10380">
        <v>8000</v>
      </c>
      <c r="S10380">
        <v>25000</v>
      </c>
      <c r="AB10380">
        <v>79</v>
      </c>
      <c r="AC10380" t="s">
        <v>10432</v>
      </c>
    </row>
    <row r="10381" spans="1:29">
      <c r="A10381" s="1" t="s">
        <v>30</v>
      </c>
      <c r="B10381" s="2">
        <v>42913.535416666666</v>
      </c>
      <c r="C10381">
        <v>80</v>
      </c>
      <c r="D10381">
        <v>54</v>
      </c>
      <c r="E10381">
        <v>40.54</v>
      </c>
      <c r="G10381">
        <v>5</v>
      </c>
      <c r="H10381">
        <v>0</v>
      </c>
      <c r="I10381">
        <v>30.07</v>
      </c>
      <c r="J10381">
        <v>1017.6</v>
      </c>
      <c r="K10381">
        <v>10</v>
      </c>
      <c r="M10381" t="s">
        <v>31</v>
      </c>
      <c r="N10381" t="s">
        <v>31</v>
      </c>
      <c r="O10381" t="s">
        <v>34</v>
      </c>
      <c r="Q10381">
        <v>6000</v>
      </c>
      <c r="R10381">
        <v>8000</v>
      </c>
      <c r="S10381">
        <v>25000</v>
      </c>
      <c r="AB10381">
        <v>80.040000000000006</v>
      </c>
      <c r="AC10381" t="s">
        <v>10433</v>
      </c>
    </row>
    <row r="10382" spans="1:29">
      <c r="A10382" s="1" t="s">
        <v>30</v>
      </c>
      <c r="B10382" s="2">
        <v>42913.57708333333</v>
      </c>
      <c r="C10382">
        <v>81</v>
      </c>
      <c r="D10382">
        <v>53</v>
      </c>
      <c r="E10382">
        <v>38.090000000000003</v>
      </c>
      <c r="F10382">
        <v>310</v>
      </c>
      <c r="G10382">
        <v>6</v>
      </c>
      <c r="H10382">
        <v>0</v>
      </c>
      <c r="I10382">
        <v>30.06</v>
      </c>
      <c r="J10382">
        <v>1017.4</v>
      </c>
      <c r="K10382">
        <v>10</v>
      </c>
      <c r="M10382" t="s">
        <v>31</v>
      </c>
      <c r="N10382" t="s">
        <v>31</v>
      </c>
      <c r="O10382" t="s">
        <v>34</v>
      </c>
      <c r="Q10382">
        <v>6500</v>
      </c>
      <c r="R10382">
        <v>8500</v>
      </c>
      <c r="S10382">
        <v>25000</v>
      </c>
      <c r="AB10382">
        <v>81</v>
      </c>
      <c r="AC10382" t="s">
        <v>10434</v>
      </c>
    </row>
    <row r="10383" spans="1:29">
      <c r="A10383" s="1" t="s">
        <v>30</v>
      </c>
      <c r="B10383" s="2">
        <v>42913.618750000001</v>
      </c>
      <c r="C10383">
        <v>82</v>
      </c>
      <c r="D10383">
        <v>54</v>
      </c>
      <c r="E10383">
        <v>38.11</v>
      </c>
      <c r="G10383">
        <v>5</v>
      </c>
      <c r="H10383">
        <v>0</v>
      </c>
      <c r="I10383">
        <v>30.05</v>
      </c>
      <c r="J10383">
        <v>1017.2</v>
      </c>
      <c r="K10383">
        <v>10</v>
      </c>
      <c r="M10383" t="s">
        <v>34</v>
      </c>
      <c r="N10383" t="s">
        <v>34</v>
      </c>
      <c r="O10383" t="s">
        <v>34</v>
      </c>
      <c r="Q10383">
        <v>6500</v>
      </c>
      <c r="R10383">
        <v>8500</v>
      </c>
      <c r="S10383">
        <v>25000</v>
      </c>
      <c r="AB10383">
        <v>82</v>
      </c>
      <c r="AC10383" t="s">
        <v>10435</v>
      </c>
    </row>
    <row r="10384" spans="1:29">
      <c r="A10384" s="1" t="s">
        <v>30</v>
      </c>
      <c r="B10384" s="2">
        <v>42913.660416666666</v>
      </c>
      <c r="C10384">
        <v>80</v>
      </c>
      <c r="D10384">
        <v>54</v>
      </c>
      <c r="E10384">
        <v>40.54</v>
      </c>
      <c r="F10384">
        <v>340</v>
      </c>
      <c r="G10384">
        <v>4</v>
      </c>
      <c r="H10384">
        <v>0</v>
      </c>
      <c r="I10384">
        <v>30.05</v>
      </c>
      <c r="J10384">
        <v>1017.2</v>
      </c>
      <c r="K10384">
        <v>10</v>
      </c>
      <c r="M10384" t="s">
        <v>34</v>
      </c>
      <c r="N10384" t="s">
        <v>32</v>
      </c>
      <c r="O10384" t="s">
        <v>32</v>
      </c>
      <c r="Q10384">
        <v>7000</v>
      </c>
      <c r="R10384">
        <v>15000</v>
      </c>
      <c r="S10384">
        <v>25000</v>
      </c>
      <c r="AB10384">
        <v>80.040000000000006</v>
      </c>
      <c r="AC10384" t="s">
        <v>10436</v>
      </c>
    </row>
    <row r="10385" spans="1:29">
      <c r="A10385" s="1" t="s">
        <v>30</v>
      </c>
      <c r="B10385" s="2">
        <v>42913.70208333333</v>
      </c>
      <c r="C10385">
        <v>82</v>
      </c>
      <c r="D10385">
        <v>54</v>
      </c>
      <c r="E10385">
        <v>38.11</v>
      </c>
      <c r="G10385">
        <v>5</v>
      </c>
      <c r="H10385">
        <v>0</v>
      </c>
      <c r="I10385">
        <v>30.05</v>
      </c>
      <c r="J10385">
        <v>1017.1</v>
      </c>
      <c r="K10385">
        <v>10</v>
      </c>
      <c r="M10385" t="s">
        <v>34</v>
      </c>
      <c r="N10385" t="s">
        <v>32</v>
      </c>
      <c r="O10385" t="s">
        <v>32</v>
      </c>
      <c r="Q10385">
        <v>7000</v>
      </c>
      <c r="R10385">
        <v>17000</v>
      </c>
      <c r="S10385">
        <v>25000</v>
      </c>
      <c r="AB10385">
        <v>82</v>
      </c>
      <c r="AC10385" t="s">
        <v>10437</v>
      </c>
    </row>
    <row r="10386" spans="1:29">
      <c r="A10386" s="1" t="s">
        <v>30</v>
      </c>
      <c r="B10386" s="2">
        <v>42913.743750000001</v>
      </c>
      <c r="C10386">
        <v>78</v>
      </c>
      <c r="D10386">
        <v>53</v>
      </c>
      <c r="E10386">
        <v>41.89</v>
      </c>
      <c r="F10386">
        <v>320</v>
      </c>
      <c r="G10386">
        <v>5</v>
      </c>
      <c r="H10386">
        <v>0</v>
      </c>
      <c r="I10386">
        <v>30.05</v>
      </c>
      <c r="J10386">
        <v>1017.1</v>
      </c>
      <c r="K10386">
        <v>10</v>
      </c>
      <c r="M10386" t="s">
        <v>31</v>
      </c>
      <c r="N10386" t="s">
        <v>32</v>
      </c>
      <c r="O10386" t="s">
        <v>32</v>
      </c>
      <c r="Q10386">
        <v>7000</v>
      </c>
      <c r="R10386">
        <v>16000</v>
      </c>
      <c r="S10386">
        <v>25000</v>
      </c>
      <c r="AB10386">
        <v>78.099999999999994</v>
      </c>
      <c r="AC10386" t="s">
        <v>10438</v>
      </c>
    </row>
    <row r="10387" spans="1:29">
      <c r="A10387" s="1" t="s">
        <v>30</v>
      </c>
      <c r="B10387" s="2">
        <v>42913.785416666666</v>
      </c>
      <c r="C10387">
        <v>79</v>
      </c>
      <c r="D10387">
        <v>53</v>
      </c>
      <c r="E10387">
        <v>40.67</v>
      </c>
      <c r="F10387">
        <v>10</v>
      </c>
      <c r="G10387">
        <v>7</v>
      </c>
      <c r="H10387">
        <v>0</v>
      </c>
      <c r="I10387">
        <v>30.04</v>
      </c>
      <c r="J10387">
        <v>1017</v>
      </c>
      <c r="K10387">
        <v>10</v>
      </c>
      <c r="M10387" t="s">
        <v>31</v>
      </c>
      <c r="N10387" t="s">
        <v>34</v>
      </c>
      <c r="O10387" t="s">
        <v>34</v>
      </c>
      <c r="Q10387">
        <v>7000</v>
      </c>
      <c r="R10387">
        <v>18000</v>
      </c>
      <c r="S10387">
        <v>25000</v>
      </c>
      <c r="AB10387">
        <v>79</v>
      </c>
      <c r="AC10387" t="s">
        <v>10439</v>
      </c>
    </row>
    <row r="10388" spans="1:29">
      <c r="A10388" s="1" t="s">
        <v>30</v>
      </c>
      <c r="B10388" s="2">
        <v>42913.82708333333</v>
      </c>
      <c r="C10388">
        <v>77</v>
      </c>
      <c r="D10388">
        <v>51</v>
      </c>
      <c r="E10388">
        <v>40.36</v>
      </c>
      <c r="F10388">
        <v>10</v>
      </c>
      <c r="G10388">
        <v>3</v>
      </c>
      <c r="H10388">
        <v>0</v>
      </c>
      <c r="I10388">
        <v>30.04</v>
      </c>
      <c r="J10388">
        <v>1016.9</v>
      </c>
      <c r="K10388">
        <v>10</v>
      </c>
      <c r="M10388" t="s">
        <v>31</v>
      </c>
      <c r="N10388" t="s">
        <v>31</v>
      </c>
      <c r="O10388" t="s">
        <v>31</v>
      </c>
      <c r="Q10388">
        <v>7000</v>
      </c>
      <c r="R10388">
        <v>18000</v>
      </c>
      <c r="S10388">
        <v>25000</v>
      </c>
      <c r="AB10388">
        <v>77</v>
      </c>
      <c r="AC10388" t="s">
        <v>10440</v>
      </c>
    </row>
    <row r="10389" spans="1:29">
      <c r="A10389" s="1" t="s">
        <v>30</v>
      </c>
      <c r="B10389" s="2">
        <v>42913.868750000001</v>
      </c>
      <c r="C10389">
        <v>72</v>
      </c>
      <c r="D10389">
        <v>53</v>
      </c>
      <c r="E10389">
        <v>51.37</v>
      </c>
      <c r="F10389">
        <v>0</v>
      </c>
      <c r="G10389">
        <v>0</v>
      </c>
      <c r="H10389">
        <v>0</v>
      </c>
      <c r="I10389">
        <v>30.05</v>
      </c>
      <c r="J10389">
        <v>1017.3</v>
      </c>
      <c r="K10389">
        <v>10</v>
      </c>
      <c r="M10389" t="s">
        <v>31</v>
      </c>
      <c r="N10389" t="s">
        <v>31</v>
      </c>
      <c r="O10389" t="s">
        <v>31</v>
      </c>
      <c r="Q10389">
        <v>7000</v>
      </c>
      <c r="R10389">
        <v>18000</v>
      </c>
      <c r="S10389">
        <v>25000</v>
      </c>
      <c r="AB10389">
        <v>72</v>
      </c>
      <c r="AC10389" t="s">
        <v>10441</v>
      </c>
    </row>
    <row r="10390" spans="1:29">
      <c r="A10390" s="1" t="s">
        <v>30</v>
      </c>
      <c r="B10390" s="2">
        <v>42913.910416666666</v>
      </c>
      <c r="C10390">
        <v>67</v>
      </c>
      <c r="D10390">
        <v>56</v>
      </c>
      <c r="E10390">
        <v>67.739999999999995</v>
      </c>
      <c r="F10390">
        <v>0</v>
      </c>
      <c r="G10390">
        <v>0</v>
      </c>
      <c r="H10390">
        <v>0</v>
      </c>
      <c r="I10390">
        <v>30.07</v>
      </c>
      <c r="J10390">
        <v>1018</v>
      </c>
      <c r="K10390">
        <v>10</v>
      </c>
      <c r="M10390" t="s">
        <v>31</v>
      </c>
      <c r="N10390" t="s">
        <v>31</v>
      </c>
      <c r="Q10390">
        <v>18000</v>
      </c>
      <c r="R10390">
        <v>25000</v>
      </c>
      <c r="AB10390">
        <v>66.900000000000006</v>
      </c>
      <c r="AC10390" t="s">
        <v>10442</v>
      </c>
    </row>
    <row r="10391" spans="1:29">
      <c r="A10391" s="1" t="s">
        <v>30</v>
      </c>
      <c r="B10391" s="2">
        <v>42913.95208333333</v>
      </c>
      <c r="C10391">
        <v>64</v>
      </c>
      <c r="D10391">
        <v>57</v>
      </c>
      <c r="E10391">
        <v>77.97</v>
      </c>
      <c r="F10391">
        <v>0</v>
      </c>
      <c r="G10391">
        <v>0</v>
      </c>
      <c r="H10391">
        <v>0</v>
      </c>
      <c r="I10391">
        <v>30.1</v>
      </c>
      <c r="J10391">
        <v>1018.9</v>
      </c>
      <c r="K10391">
        <v>10</v>
      </c>
      <c r="M10391" t="s">
        <v>31</v>
      </c>
      <c r="Q10391">
        <v>25000</v>
      </c>
      <c r="AB10391">
        <v>64</v>
      </c>
      <c r="AC10391" t="s">
        <v>10443</v>
      </c>
    </row>
    <row r="10392" spans="1:29">
      <c r="A10392" s="1" t="s">
        <v>30</v>
      </c>
      <c r="B10392" s="2">
        <v>42913.993750000001</v>
      </c>
      <c r="C10392">
        <v>60</v>
      </c>
      <c r="D10392">
        <v>56</v>
      </c>
      <c r="E10392">
        <v>85.99</v>
      </c>
      <c r="F10392">
        <v>0</v>
      </c>
      <c r="G10392">
        <v>0</v>
      </c>
      <c r="H10392">
        <v>0</v>
      </c>
      <c r="I10392">
        <v>30.11</v>
      </c>
      <c r="J10392">
        <v>1019.2</v>
      </c>
      <c r="K10392">
        <v>10</v>
      </c>
      <c r="M10392" t="s">
        <v>246</v>
      </c>
      <c r="AB10392">
        <v>60.1</v>
      </c>
      <c r="AC10392" t="s">
        <v>10444</v>
      </c>
    </row>
    <row r="10393" spans="1:29">
      <c r="A10393" s="1" t="s">
        <v>30</v>
      </c>
      <c r="B10393" s="2">
        <v>42914.035416666666</v>
      </c>
      <c r="C10393">
        <v>61</v>
      </c>
      <c r="D10393">
        <v>57</v>
      </c>
      <c r="E10393">
        <v>86.67</v>
      </c>
      <c r="F10393">
        <v>60</v>
      </c>
      <c r="G10393">
        <v>3</v>
      </c>
      <c r="H10393">
        <v>0</v>
      </c>
      <c r="I10393">
        <v>30.11</v>
      </c>
      <c r="J10393">
        <v>1019.3</v>
      </c>
      <c r="K10393">
        <v>10</v>
      </c>
      <c r="M10393" t="s">
        <v>246</v>
      </c>
      <c r="AB10393">
        <v>61</v>
      </c>
      <c r="AC10393" t="s">
        <v>10445</v>
      </c>
    </row>
    <row r="10394" spans="1:29">
      <c r="A10394" s="1" t="s">
        <v>30</v>
      </c>
      <c r="B10394" s="2">
        <v>42914.07708333333</v>
      </c>
      <c r="C10394">
        <v>60</v>
      </c>
      <c r="D10394">
        <v>57</v>
      </c>
      <c r="E10394">
        <v>89.48</v>
      </c>
      <c r="F10394">
        <v>0</v>
      </c>
      <c r="G10394">
        <v>0</v>
      </c>
      <c r="H10394">
        <v>0</v>
      </c>
      <c r="I10394">
        <v>30.12</v>
      </c>
      <c r="J10394">
        <v>1019.4</v>
      </c>
      <c r="K10394">
        <v>10</v>
      </c>
      <c r="M10394" t="s">
        <v>246</v>
      </c>
      <c r="AB10394">
        <v>60.1</v>
      </c>
      <c r="AC10394" t="s">
        <v>10446</v>
      </c>
    </row>
    <row r="10395" spans="1:29">
      <c r="A10395" s="1" t="s">
        <v>30</v>
      </c>
      <c r="B10395" s="2">
        <v>42914.118750000001</v>
      </c>
      <c r="C10395">
        <v>58</v>
      </c>
      <c r="D10395">
        <v>56</v>
      </c>
      <c r="E10395">
        <v>93.04</v>
      </c>
      <c r="F10395">
        <v>0</v>
      </c>
      <c r="G10395">
        <v>0</v>
      </c>
      <c r="H10395">
        <v>0</v>
      </c>
      <c r="I10395">
        <v>30.13</v>
      </c>
      <c r="J10395">
        <v>1019.9</v>
      </c>
      <c r="K10395">
        <v>10</v>
      </c>
      <c r="M10395" t="s">
        <v>246</v>
      </c>
      <c r="AB10395">
        <v>57.9</v>
      </c>
      <c r="AC10395" t="s">
        <v>10447</v>
      </c>
    </row>
    <row r="10396" spans="1:29">
      <c r="A10396" s="1" t="s">
        <v>30</v>
      </c>
      <c r="B10396" s="2">
        <v>42914.160416666666</v>
      </c>
      <c r="C10396">
        <v>58</v>
      </c>
      <c r="D10396">
        <v>56</v>
      </c>
      <c r="E10396">
        <v>93.04</v>
      </c>
      <c r="F10396">
        <v>0</v>
      </c>
      <c r="G10396">
        <v>0</v>
      </c>
      <c r="H10396">
        <v>0</v>
      </c>
      <c r="I10396">
        <v>30.14</v>
      </c>
      <c r="J10396">
        <v>1020.2</v>
      </c>
      <c r="K10396">
        <v>10</v>
      </c>
      <c r="M10396" t="s">
        <v>31</v>
      </c>
      <c r="Q10396">
        <v>7500</v>
      </c>
      <c r="AB10396">
        <v>57.9</v>
      </c>
      <c r="AC10396" t="s">
        <v>10448</v>
      </c>
    </row>
    <row r="10397" spans="1:29">
      <c r="A10397" s="1" t="s">
        <v>30</v>
      </c>
      <c r="B10397" s="2">
        <v>42914.20208333333</v>
      </c>
      <c r="C10397">
        <v>60</v>
      </c>
      <c r="D10397">
        <v>56</v>
      </c>
      <c r="E10397">
        <v>85.99</v>
      </c>
      <c r="F10397">
        <v>20</v>
      </c>
      <c r="G10397">
        <v>3</v>
      </c>
      <c r="H10397">
        <v>0</v>
      </c>
      <c r="I10397">
        <v>30.16</v>
      </c>
      <c r="J10397">
        <v>1020.8</v>
      </c>
      <c r="K10397">
        <v>10</v>
      </c>
      <c r="M10397" t="s">
        <v>31</v>
      </c>
      <c r="Q10397">
        <v>7000</v>
      </c>
      <c r="AB10397">
        <v>60.1</v>
      </c>
      <c r="AC10397" t="s">
        <v>10449</v>
      </c>
    </row>
    <row r="10398" spans="1:29">
      <c r="A10398" s="1" t="s">
        <v>30</v>
      </c>
      <c r="B10398" s="2">
        <v>42914.243750000001</v>
      </c>
      <c r="C10398">
        <v>60</v>
      </c>
      <c r="D10398">
        <v>55</v>
      </c>
      <c r="E10398">
        <v>83.23</v>
      </c>
      <c r="F10398">
        <v>30</v>
      </c>
      <c r="G10398">
        <v>4</v>
      </c>
      <c r="H10398">
        <v>0</v>
      </c>
      <c r="I10398">
        <v>30.16</v>
      </c>
      <c r="J10398">
        <v>1021.1</v>
      </c>
      <c r="K10398">
        <v>10</v>
      </c>
      <c r="M10398" t="s">
        <v>31</v>
      </c>
      <c r="Q10398">
        <v>20000</v>
      </c>
      <c r="AB10398">
        <v>60.1</v>
      </c>
      <c r="AC10398" t="s">
        <v>10450</v>
      </c>
    </row>
    <row r="10399" spans="1:29">
      <c r="A10399" s="1" t="s">
        <v>30</v>
      </c>
      <c r="B10399" s="2">
        <v>42914.285416666666</v>
      </c>
      <c r="C10399">
        <v>60</v>
      </c>
      <c r="D10399">
        <v>55</v>
      </c>
      <c r="E10399">
        <v>83.23</v>
      </c>
      <c r="F10399">
        <v>50</v>
      </c>
      <c r="G10399">
        <v>6</v>
      </c>
      <c r="H10399">
        <v>0</v>
      </c>
      <c r="I10399">
        <v>30.18</v>
      </c>
      <c r="J10399">
        <v>1021.7</v>
      </c>
      <c r="K10399">
        <v>10</v>
      </c>
      <c r="M10399" t="s">
        <v>31</v>
      </c>
      <c r="Q10399">
        <v>20000</v>
      </c>
      <c r="AB10399">
        <v>60.1</v>
      </c>
      <c r="AC10399" t="s">
        <v>10451</v>
      </c>
    </row>
    <row r="10400" spans="1:29">
      <c r="A10400" s="1" t="s">
        <v>30</v>
      </c>
      <c r="B10400" s="2">
        <v>42914.32708333333</v>
      </c>
      <c r="C10400">
        <v>65</v>
      </c>
      <c r="D10400">
        <v>55</v>
      </c>
      <c r="E10400">
        <v>70.28</v>
      </c>
      <c r="F10400">
        <v>70</v>
      </c>
      <c r="G10400">
        <v>6</v>
      </c>
      <c r="H10400">
        <v>0</v>
      </c>
      <c r="I10400">
        <v>30.19</v>
      </c>
      <c r="J10400">
        <v>1022.1</v>
      </c>
      <c r="K10400">
        <v>10</v>
      </c>
      <c r="M10400" t="s">
        <v>31</v>
      </c>
      <c r="Q10400">
        <v>25000</v>
      </c>
      <c r="AB10400">
        <v>64.900000000000006</v>
      </c>
      <c r="AC10400" t="s">
        <v>10452</v>
      </c>
    </row>
    <row r="10401" spans="1:29">
      <c r="A10401" s="1" t="s">
        <v>30</v>
      </c>
      <c r="B10401" s="2">
        <v>42914.368750000001</v>
      </c>
      <c r="C10401">
        <v>70</v>
      </c>
      <c r="D10401">
        <v>52</v>
      </c>
      <c r="E10401">
        <v>52.8</v>
      </c>
      <c r="F10401">
        <v>80</v>
      </c>
      <c r="G10401">
        <v>10</v>
      </c>
      <c r="H10401">
        <v>0</v>
      </c>
      <c r="I10401">
        <v>30.2</v>
      </c>
      <c r="J10401">
        <v>1022.2</v>
      </c>
      <c r="K10401">
        <v>10</v>
      </c>
      <c r="M10401" t="s">
        <v>31</v>
      </c>
      <c r="Q10401">
        <v>25000</v>
      </c>
      <c r="AB10401">
        <v>70</v>
      </c>
      <c r="AC10401" t="s">
        <v>10453</v>
      </c>
    </row>
    <row r="10402" spans="1:29">
      <c r="A10402" s="1" t="s">
        <v>30</v>
      </c>
      <c r="B10402" s="2">
        <v>42914.410416666666</v>
      </c>
      <c r="C10402">
        <v>74</v>
      </c>
      <c r="D10402">
        <v>52</v>
      </c>
      <c r="E10402">
        <v>46.27</v>
      </c>
      <c r="F10402">
        <v>60</v>
      </c>
      <c r="G10402">
        <v>6</v>
      </c>
      <c r="H10402">
        <v>0</v>
      </c>
      <c r="I10402">
        <v>30.21</v>
      </c>
      <c r="J10402">
        <v>1022.5</v>
      </c>
      <c r="K10402">
        <v>10</v>
      </c>
      <c r="M10402" t="s">
        <v>31</v>
      </c>
      <c r="Q10402">
        <v>25000</v>
      </c>
      <c r="AB10402">
        <v>73.900000000000006</v>
      </c>
      <c r="AC10402" t="s">
        <v>10454</v>
      </c>
    </row>
    <row r="10403" spans="1:29">
      <c r="A10403" s="1" t="s">
        <v>30</v>
      </c>
      <c r="B10403" s="2">
        <v>42914.45208333333</v>
      </c>
      <c r="C10403">
        <v>77</v>
      </c>
      <c r="D10403">
        <v>52</v>
      </c>
      <c r="E10403">
        <v>41.72</v>
      </c>
      <c r="G10403">
        <v>5</v>
      </c>
      <c r="H10403">
        <v>0</v>
      </c>
      <c r="I10403">
        <v>30.23</v>
      </c>
      <c r="J10403">
        <v>1023.2</v>
      </c>
      <c r="K10403">
        <v>10</v>
      </c>
      <c r="M10403" t="s">
        <v>31</v>
      </c>
      <c r="Q10403">
        <v>25000</v>
      </c>
      <c r="AB10403">
        <v>77</v>
      </c>
      <c r="AC10403" t="s">
        <v>10455</v>
      </c>
    </row>
    <row r="10404" spans="1:29">
      <c r="A10404" s="1" t="s">
        <v>30</v>
      </c>
      <c r="B10404" s="2">
        <v>42914.493750000001</v>
      </c>
      <c r="C10404">
        <v>79</v>
      </c>
      <c r="D10404">
        <v>52</v>
      </c>
      <c r="E10404">
        <v>39.06</v>
      </c>
      <c r="G10404">
        <v>5</v>
      </c>
      <c r="H10404">
        <v>0</v>
      </c>
      <c r="I10404">
        <v>30.23</v>
      </c>
      <c r="J10404">
        <v>1023.4</v>
      </c>
      <c r="K10404">
        <v>10</v>
      </c>
      <c r="M10404" t="s">
        <v>31</v>
      </c>
      <c r="Q10404">
        <v>25000</v>
      </c>
      <c r="AB10404">
        <v>79</v>
      </c>
      <c r="AC10404" t="s">
        <v>10456</v>
      </c>
    </row>
    <row r="10405" spans="1:29">
      <c r="A10405" s="1" t="s">
        <v>30</v>
      </c>
      <c r="B10405" s="2">
        <v>42914.535416666666</v>
      </c>
      <c r="C10405">
        <v>79</v>
      </c>
      <c r="D10405">
        <v>51</v>
      </c>
      <c r="E10405">
        <v>37.78</v>
      </c>
      <c r="G10405">
        <v>3</v>
      </c>
      <c r="H10405">
        <v>0</v>
      </c>
      <c r="I10405">
        <v>30.22</v>
      </c>
      <c r="J10405">
        <v>1023</v>
      </c>
      <c r="K10405">
        <v>10</v>
      </c>
      <c r="M10405" t="s">
        <v>31</v>
      </c>
      <c r="N10405" t="s">
        <v>31</v>
      </c>
      <c r="Q10405">
        <v>6000</v>
      </c>
      <c r="R10405">
        <v>25000</v>
      </c>
      <c r="AB10405">
        <v>79</v>
      </c>
      <c r="AC10405" t="s">
        <v>10457</v>
      </c>
    </row>
    <row r="10406" spans="1:29">
      <c r="A10406" s="1" t="s">
        <v>30</v>
      </c>
      <c r="B10406" s="2">
        <v>42914.57708333333</v>
      </c>
      <c r="C10406">
        <v>80</v>
      </c>
      <c r="D10406">
        <v>51</v>
      </c>
      <c r="E10406">
        <v>36.44</v>
      </c>
      <c r="G10406">
        <v>5</v>
      </c>
      <c r="H10406">
        <v>0</v>
      </c>
      <c r="I10406">
        <v>30.21</v>
      </c>
      <c r="J10406">
        <v>1022.6</v>
      </c>
      <c r="K10406">
        <v>10</v>
      </c>
      <c r="M10406" t="s">
        <v>31</v>
      </c>
      <c r="N10406" t="s">
        <v>31</v>
      </c>
      <c r="Q10406">
        <v>6500</v>
      </c>
      <c r="R10406">
        <v>25000</v>
      </c>
      <c r="AB10406">
        <v>80.099999999999994</v>
      </c>
      <c r="AC10406" t="s">
        <v>10458</v>
      </c>
    </row>
    <row r="10407" spans="1:29">
      <c r="A10407" s="1" t="s">
        <v>30</v>
      </c>
      <c r="B10407" s="2">
        <v>42914.618750000001</v>
      </c>
      <c r="C10407">
        <v>82</v>
      </c>
      <c r="D10407">
        <v>51</v>
      </c>
      <c r="E10407">
        <v>34.25</v>
      </c>
      <c r="G10407">
        <v>5</v>
      </c>
      <c r="H10407">
        <v>0</v>
      </c>
      <c r="I10407">
        <v>30.2</v>
      </c>
      <c r="J10407">
        <v>1022.2</v>
      </c>
      <c r="K10407">
        <v>10</v>
      </c>
      <c r="M10407" t="s">
        <v>31</v>
      </c>
      <c r="N10407" t="s">
        <v>34</v>
      </c>
      <c r="Q10407">
        <v>6500</v>
      </c>
      <c r="R10407">
        <v>25000</v>
      </c>
      <c r="AB10407">
        <v>80.849999999999994</v>
      </c>
      <c r="AC10407" t="s">
        <v>10459</v>
      </c>
    </row>
    <row r="10408" spans="1:29">
      <c r="A10408" s="1" t="s">
        <v>30</v>
      </c>
      <c r="B10408" s="2">
        <v>42914.660416666666</v>
      </c>
      <c r="C10408">
        <v>83</v>
      </c>
      <c r="D10408">
        <v>52</v>
      </c>
      <c r="E10408">
        <v>34.39</v>
      </c>
      <c r="F10408">
        <v>40</v>
      </c>
      <c r="G10408">
        <v>6</v>
      </c>
      <c r="H10408">
        <v>0</v>
      </c>
      <c r="I10408">
        <v>30.19</v>
      </c>
      <c r="J10408">
        <v>1021.8</v>
      </c>
      <c r="K10408">
        <v>10</v>
      </c>
      <c r="L10408">
        <v>15</v>
      </c>
      <c r="M10408" t="s">
        <v>31</v>
      </c>
      <c r="N10408" t="s">
        <v>34</v>
      </c>
      <c r="Q10408">
        <v>7000</v>
      </c>
      <c r="R10408">
        <v>25000</v>
      </c>
      <c r="AB10408">
        <v>81.569999999999993</v>
      </c>
      <c r="AC10408" t="s">
        <v>10460</v>
      </c>
    </row>
    <row r="10409" spans="1:29">
      <c r="A10409" s="1" t="s">
        <v>30</v>
      </c>
      <c r="B10409" s="2">
        <v>42914.70208333333</v>
      </c>
      <c r="C10409">
        <v>83</v>
      </c>
      <c r="D10409">
        <v>52</v>
      </c>
      <c r="E10409">
        <v>34.39</v>
      </c>
      <c r="F10409">
        <v>80</v>
      </c>
      <c r="G10409">
        <v>6</v>
      </c>
      <c r="H10409">
        <v>0</v>
      </c>
      <c r="I10409">
        <v>30.17</v>
      </c>
      <c r="J10409">
        <v>1021.3</v>
      </c>
      <c r="K10409">
        <v>10</v>
      </c>
      <c r="M10409" t="s">
        <v>31</v>
      </c>
      <c r="N10409" t="s">
        <v>31</v>
      </c>
      <c r="Q10409">
        <v>7000</v>
      </c>
      <c r="R10409">
        <v>25000</v>
      </c>
      <c r="AB10409">
        <v>81.569999999999993</v>
      </c>
      <c r="AC10409" t="s">
        <v>10461</v>
      </c>
    </row>
    <row r="10410" spans="1:29">
      <c r="A10410" s="1" t="s">
        <v>30</v>
      </c>
      <c r="B10410" s="2">
        <v>42914.743750000001</v>
      </c>
      <c r="C10410">
        <v>82</v>
      </c>
      <c r="D10410">
        <v>50</v>
      </c>
      <c r="E10410">
        <v>32.880000000000003</v>
      </c>
      <c r="F10410">
        <v>100</v>
      </c>
      <c r="G10410">
        <v>5</v>
      </c>
      <c r="H10410">
        <v>0</v>
      </c>
      <c r="I10410">
        <v>30.17</v>
      </c>
      <c r="J10410">
        <v>1021.2</v>
      </c>
      <c r="K10410">
        <v>10</v>
      </c>
      <c r="M10410" t="s">
        <v>31</v>
      </c>
      <c r="N10410" t="s">
        <v>34</v>
      </c>
      <c r="Q10410">
        <v>7000</v>
      </c>
      <c r="R10410">
        <v>25000</v>
      </c>
      <c r="AB10410">
        <v>80.73</v>
      </c>
      <c r="AC10410" t="s">
        <v>10462</v>
      </c>
    </row>
    <row r="10411" spans="1:29">
      <c r="A10411" s="1" t="s">
        <v>30</v>
      </c>
      <c r="B10411" s="2">
        <v>42914.785416666666</v>
      </c>
      <c r="C10411">
        <v>82</v>
      </c>
      <c r="D10411">
        <v>54</v>
      </c>
      <c r="E10411">
        <v>38.11</v>
      </c>
      <c r="F10411">
        <v>0</v>
      </c>
      <c r="G10411">
        <v>0</v>
      </c>
      <c r="H10411">
        <v>0</v>
      </c>
      <c r="I10411">
        <v>30.17</v>
      </c>
      <c r="J10411">
        <v>1021.3</v>
      </c>
      <c r="K10411">
        <v>10</v>
      </c>
      <c r="M10411" t="s">
        <v>31</v>
      </c>
      <c r="N10411" t="s">
        <v>34</v>
      </c>
      <c r="Q10411">
        <v>7000</v>
      </c>
      <c r="R10411">
        <v>25000</v>
      </c>
      <c r="AB10411">
        <v>82</v>
      </c>
      <c r="AC10411" t="s">
        <v>10463</v>
      </c>
    </row>
    <row r="10412" spans="1:29">
      <c r="A10412" s="1" t="s">
        <v>30</v>
      </c>
      <c r="B10412" s="2">
        <v>42914.82708333333</v>
      </c>
      <c r="C10412">
        <v>79</v>
      </c>
      <c r="D10412">
        <v>54</v>
      </c>
      <c r="E10412">
        <v>42.03</v>
      </c>
      <c r="F10412">
        <v>160</v>
      </c>
      <c r="G10412">
        <v>5</v>
      </c>
      <c r="H10412">
        <v>0</v>
      </c>
      <c r="I10412">
        <v>30.18</v>
      </c>
      <c r="J10412">
        <v>1021.6</v>
      </c>
      <c r="K10412">
        <v>10</v>
      </c>
      <c r="M10412" t="s">
        <v>31</v>
      </c>
      <c r="N10412" t="s">
        <v>34</v>
      </c>
      <c r="Q10412">
        <v>7000</v>
      </c>
      <c r="R10412">
        <v>25000</v>
      </c>
      <c r="AB10412">
        <v>79</v>
      </c>
      <c r="AC10412" t="s">
        <v>10464</v>
      </c>
    </row>
    <row r="10413" spans="1:29">
      <c r="A10413" s="1" t="s">
        <v>30</v>
      </c>
      <c r="B10413" s="2">
        <v>42914.868750000001</v>
      </c>
      <c r="C10413">
        <v>73</v>
      </c>
      <c r="D10413">
        <v>55</v>
      </c>
      <c r="E10413">
        <v>53.23</v>
      </c>
      <c r="F10413">
        <v>130</v>
      </c>
      <c r="G10413">
        <v>3</v>
      </c>
      <c r="H10413">
        <v>0</v>
      </c>
      <c r="I10413">
        <v>30.18</v>
      </c>
      <c r="J10413">
        <v>1021.5</v>
      </c>
      <c r="K10413">
        <v>10</v>
      </c>
      <c r="M10413" t="s">
        <v>31</v>
      </c>
      <c r="N10413" t="s">
        <v>31</v>
      </c>
      <c r="Q10413">
        <v>8000</v>
      </c>
      <c r="R10413">
        <v>25000</v>
      </c>
      <c r="AB10413">
        <v>73</v>
      </c>
      <c r="AC10413" t="s">
        <v>10465</v>
      </c>
    </row>
    <row r="10414" spans="1:29">
      <c r="A10414" s="1" t="s">
        <v>30</v>
      </c>
      <c r="B10414" s="2">
        <v>42914.910416666666</v>
      </c>
      <c r="C10414">
        <v>68</v>
      </c>
      <c r="D10414">
        <v>57</v>
      </c>
      <c r="E10414">
        <v>67.86</v>
      </c>
      <c r="F10414">
        <v>0</v>
      </c>
      <c r="G10414">
        <v>0</v>
      </c>
      <c r="H10414">
        <v>0</v>
      </c>
      <c r="I10414">
        <v>30.19</v>
      </c>
      <c r="J10414">
        <v>1021.9</v>
      </c>
      <c r="K10414">
        <v>10</v>
      </c>
      <c r="M10414" t="s">
        <v>31</v>
      </c>
      <c r="N10414" t="s">
        <v>31</v>
      </c>
      <c r="Q10414">
        <v>8000</v>
      </c>
      <c r="R10414">
        <v>25000</v>
      </c>
      <c r="AB10414">
        <v>68</v>
      </c>
      <c r="AC10414" t="s">
        <v>10466</v>
      </c>
    </row>
    <row r="10415" spans="1:29">
      <c r="A10415" s="1" t="s">
        <v>30</v>
      </c>
      <c r="B10415" s="2">
        <v>42914.95208333333</v>
      </c>
      <c r="C10415">
        <v>65</v>
      </c>
      <c r="D10415">
        <v>57</v>
      </c>
      <c r="E10415">
        <v>75.56</v>
      </c>
      <c r="F10415">
        <v>0</v>
      </c>
      <c r="G10415">
        <v>0</v>
      </c>
      <c r="H10415">
        <v>0</v>
      </c>
      <c r="I10415">
        <v>30.2</v>
      </c>
      <c r="J10415">
        <v>1022.3</v>
      </c>
      <c r="K10415">
        <v>10</v>
      </c>
      <c r="M10415" t="s">
        <v>31</v>
      </c>
      <c r="Q10415">
        <v>25000</v>
      </c>
      <c r="AB10415">
        <v>64.900000000000006</v>
      </c>
      <c r="AC10415" t="s">
        <v>10467</v>
      </c>
    </row>
    <row r="10416" spans="1:29">
      <c r="A10416" s="1" t="s">
        <v>30</v>
      </c>
      <c r="B10416" s="2">
        <v>42914.993750000001</v>
      </c>
      <c r="C10416">
        <v>64</v>
      </c>
      <c r="D10416">
        <v>57</v>
      </c>
      <c r="E10416">
        <v>77.97</v>
      </c>
      <c r="F10416">
        <v>0</v>
      </c>
      <c r="G10416">
        <v>0</v>
      </c>
      <c r="H10416">
        <v>0</v>
      </c>
      <c r="I10416">
        <v>30.21</v>
      </c>
      <c r="J10416">
        <v>1022.6</v>
      </c>
      <c r="K10416">
        <v>10</v>
      </c>
      <c r="M10416" t="s">
        <v>34</v>
      </c>
      <c r="Q10416">
        <v>25000</v>
      </c>
      <c r="AB10416">
        <v>64</v>
      </c>
      <c r="AC10416" t="s">
        <v>10468</v>
      </c>
    </row>
    <row r="10417" spans="1:29">
      <c r="A10417" s="1" t="s">
        <v>30</v>
      </c>
      <c r="B10417" s="2">
        <v>42915.035416666666</v>
      </c>
      <c r="C10417">
        <v>67</v>
      </c>
      <c r="D10417">
        <v>57</v>
      </c>
      <c r="E10417">
        <v>70.489999999999995</v>
      </c>
      <c r="F10417">
        <v>150</v>
      </c>
      <c r="G10417">
        <v>6</v>
      </c>
      <c r="H10417">
        <v>0</v>
      </c>
      <c r="I10417">
        <v>30.2</v>
      </c>
      <c r="J10417">
        <v>1022.2</v>
      </c>
      <c r="K10417">
        <v>10</v>
      </c>
      <c r="M10417" t="s">
        <v>34</v>
      </c>
      <c r="Q10417">
        <v>25000</v>
      </c>
      <c r="AB10417">
        <v>66.900000000000006</v>
      </c>
      <c r="AC10417" t="s">
        <v>10469</v>
      </c>
    </row>
    <row r="10418" spans="1:29">
      <c r="A10418" s="1" t="s">
        <v>30</v>
      </c>
      <c r="B10418" s="2">
        <v>42915.07708333333</v>
      </c>
      <c r="C10418">
        <v>69</v>
      </c>
      <c r="D10418">
        <v>56</v>
      </c>
      <c r="E10418">
        <v>62.8</v>
      </c>
      <c r="F10418">
        <v>190</v>
      </c>
      <c r="G10418">
        <v>8</v>
      </c>
      <c r="H10418">
        <v>0</v>
      </c>
      <c r="I10418">
        <v>30.2</v>
      </c>
      <c r="J10418">
        <v>1022</v>
      </c>
      <c r="K10418">
        <v>10</v>
      </c>
      <c r="M10418" t="s">
        <v>34</v>
      </c>
      <c r="Q10418">
        <v>25000</v>
      </c>
      <c r="AB10418">
        <v>69.099999999999994</v>
      </c>
      <c r="AC10418" t="s">
        <v>10470</v>
      </c>
    </row>
    <row r="10419" spans="1:29">
      <c r="A10419" s="1" t="s">
        <v>30</v>
      </c>
      <c r="B10419" s="2">
        <v>42915.118750000001</v>
      </c>
      <c r="C10419">
        <v>68</v>
      </c>
      <c r="D10419">
        <v>57</v>
      </c>
      <c r="E10419">
        <v>67.86</v>
      </c>
      <c r="F10419">
        <v>190</v>
      </c>
      <c r="G10419">
        <v>3</v>
      </c>
      <c r="H10419">
        <v>0</v>
      </c>
      <c r="I10419">
        <v>30.2</v>
      </c>
      <c r="J10419">
        <v>1022.1</v>
      </c>
      <c r="K10419">
        <v>10</v>
      </c>
      <c r="M10419" t="s">
        <v>32</v>
      </c>
      <c r="Q10419">
        <v>25000</v>
      </c>
      <c r="AB10419">
        <v>68</v>
      </c>
      <c r="AC10419" t="s">
        <v>10471</v>
      </c>
    </row>
    <row r="10420" spans="1:29">
      <c r="A10420" s="1" t="s">
        <v>30</v>
      </c>
      <c r="B10420" s="2">
        <v>42915.160416666666</v>
      </c>
      <c r="C10420">
        <v>62</v>
      </c>
      <c r="D10420">
        <v>57</v>
      </c>
      <c r="E10420">
        <v>83.36</v>
      </c>
      <c r="F10420">
        <v>0</v>
      </c>
      <c r="G10420">
        <v>0</v>
      </c>
      <c r="H10420">
        <v>0</v>
      </c>
      <c r="I10420">
        <v>30.19</v>
      </c>
      <c r="J10420">
        <v>1022</v>
      </c>
      <c r="K10420">
        <v>10</v>
      </c>
      <c r="M10420" t="s">
        <v>32</v>
      </c>
      <c r="Q10420">
        <v>25000</v>
      </c>
      <c r="AB10420">
        <v>62.1</v>
      </c>
      <c r="AC10420" t="s">
        <v>10472</v>
      </c>
    </row>
    <row r="10421" spans="1:29">
      <c r="A10421" s="1" t="s">
        <v>30</v>
      </c>
      <c r="B10421" s="2">
        <v>42915.20208333333</v>
      </c>
      <c r="C10421">
        <v>64</v>
      </c>
      <c r="D10421">
        <v>57</v>
      </c>
      <c r="E10421">
        <v>77.97</v>
      </c>
      <c r="F10421">
        <v>0</v>
      </c>
      <c r="G10421">
        <v>0</v>
      </c>
      <c r="H10421">
        <v>0</v>
      </c>
      <c r="I10421">
        <v>30.2</v>
      </c>
      <c r="J10421">
        <v>1022.1</v>
      </c>
      <c r="K10421">
        <v>10</v>
      </c>
      <c r="M10421" t="s">
        <v>32</v>
      </c>
      <c r="Q10421">
        <v>25000</v>
      </c>
      <c r="AB10421">
        <v>64</v>
      </c>
      <c r="AC10421" t="s">
        <v>10473</v>
      </c>
    </row>
    <row r="10422" spans="1:29">
      <c r="A10422" s="1" t="s">
        <v>30</v>
      </c>
      <c r="B10422" s="2">
        <v>42915.243750000001</v>
      </c>
      <c r="C10422">
        <v>60</v>
      </c>
      <c r="D10422">
        <v>57</v>
      </c>
      <c r="E10422">
        <v>89.48</v>
      </c>
      <c r="F10422">
        <v>0</v>
      </c>
      <c r="G10422">
        <v>0</v>
      </c>
      <c r="H10422">
        <v>0</v>
      </c>
      <c r="I10422">
        <v>30.21</v>
      </c>
      <c r="J10422">
        <v>1022.5</v>
      </c>
      <c r="K10422">
        <v>10</v>
      </c>
      <c r="M10422" t="s">
        <v>32</v>
      </c>
      <c r="Q10422">
        <v>25000</v>
      </c>
      <c r="AB10422">
        <v>60.1</v>
      </c>
      <c r="AC10422" t="s">
        <v>10474</v>
      </c>
    </row>
    <row r="10423" spans="1:29">
      <c r="A10423" s="1" t="s">
        <v>30</v>
      </c>
      <c r="B10423" s="2">
        <v>42915.285416666666</v>
      </c>
      <c r="C10423">
        <v>62</v>
      </c>
      <c r="D10423">
        <v>59</v>
      </c>
      <c r="E10423">
        <v>89.57</v>
      </c>
      <c r="F10423">
        <v>0</v>
      </c>
      <c r="G10423">
        <v>0</v>
      </c>
      <c r="H10423">
        <v>0</v>
      </c>
      <c r="I10423">
        <v>30.22</v>
      </c>
      <c r="J10423">
        <v>1023.1</v>
      </c>
      <c r="K10423">
        <v>10</v>
      </c>
      <c r="M10423" t="s">
        <v>32</v>
      </c>
      <c r="Q10423">
        <v>25000</v>
      </c>
      <c r="AB10423">
        <v>62.1</v>
      </c>
      <c r="AC10423" t="s">
        <v>10475</v>
      </c>
    </row>
    <row r="10424" spans="1:29">
      <c r="A10424" s="1" t="s">
        <v>30</v>
      </c>
      <c r="B10424" s="2">
        <v>42915.32708333333</v>
      </c>
      <c r="C10424">
        <v>68</v>
      </c>
      <c r="D10424">
        <v>62</v>
      </c>
      <c r="E10424">
        <v>81.41</v>
      </c>
      <c r="F10424">
        <v>260</v>
      </c>
      <c r="G10424">
        <v>3</v>
      </c>
      <c r="H10424">
        <v>0</v>
      </c>
      <c r="I10424">
        <v>30.23</v>
      </c>
      <c r="J10424">
        <v>1023.1</v>
      </c>
      <c r="K10424">
        <v>10</v>
      </c>
      <c r="M10424" t="s">
        <v>32</v>
      </c>
      <c r="Q10424">
        <v>25000</v>
      </c>
      <c r="AB10424">
        <v>68</v>
      </c>
      <c r="AC10424" t="s">
        <v>10476</v>
      </c>
    </row>
    <row r="10425" spans="1:29">
      <c r="A10425" s="1" t="s">
        <v>30</v>
      </c>
      <c r="B10425" s="2">
        <v>42915.368750000001</v>
      </c>
      <c r="C10425">
        <v>72</v>
      </c>
      <c r="D10425">
        <v>62</v>
      </c>
      <c r="E10425">
        <v>71.02</v>
      </c>
      <c r="F10425">
        <v>250</v>
      </c>
      <c r="G10425">
        <v>6</v>
      </c>
      <c r="H10425">
        <v>0</v>
      </c>
      <c r="I10425">
        <v>30.24</v>
      </c>
      <c r="J10425">
        <v>1023.5</v>
      </c>
      <c r="K10425">
        <v>10</v>
      </c>
      <c r="M10425" t="s">
        <v>32</v>
      </c>
      <c r="Q10425">
        <v>25000</v>
      </c>
      <c r="AB10425">
        <v>72</v>
      </c>
      <c r="AC10425" t="s">
        <v>10477</v>
      </c>
    </row>
    <row r="10426" spans="1:29">
      <c r="A10426" s="1" t="s">
        <v>30</v>
      </c>
      <c r="B10426" s="2">
        <v>42915.410416666666</v>
      </c>
      <c r="C10426">
        <v>76</v>
      </c>
      <c r="D10426">
        <v>62</v>
      </c>
      <c r="E10426">
        <v>62.3</v>
      </c>
      <c r="F10426">
        <v>230</v>
      </c>
      <c r="G10426">
        <v>6</v>
      </c>
      <c r="H10426">
        <v>0</v>
      </c>
      <c r="I10426">
        <v>30.24</v>
      </c>
      <c r="J10426">
        <v>1023.6</v>
      </c>
      <c r="K10426">
        <v>10</v>
      </c>
      <c r="M10426" t="s">
        <v>32</v>
      </c>
      <c r="Q10426">
        <v>25000</v>
      </c>
      <c r="AB10426">
        <v>75.900000000000006</v>
      </c>
      <c r="AC10426" t="s">
        <v>10478</v>
      </c>
    </row>
    <row r="10427" spans="1:29">
      <c r="A10427" s="1" t="s">
        <v>30</v>
      </c>
      <c r="B10427" s="2">
        <v>42915.45208333333</v>
      </c>
      <c r="C10427">
        <v>80</v>
      </c>
      <c r="D10427">
        <v>63</v>
      </c>
      <c r="E10427">
        <v>55.98</v>
      </c>
      <c r="F10427">
        <v>240</v>
      </c>
      <c r="G10427">
        <v>9</v>
      </c>
      <c r="H10427">
        <v>0</v>
      </c>
      <c r="I10427">
        <v>30.24</v>
      </c>
      <c r="J10427">
        <v>1023.5</v>
      </c>
      <c r="K10427">
        <v>10</v>
      </c>
      <c r="M10427" t="s">
        <v>32</v>
      </c>
      <c r="Q10427">
        <v>25000</v>
      </c>
      <c r="AB10427">
        <v>81.5</v>
      </c>
      <c r="AC10427" t="s">
        <v>10479</v>
      </c>
    </row>
    <row r="10428" spans="1:29">
      <c r="A10428" s="1" t="s">
        <v>30</v>
      </c>
      <c r="B10428" s="2">
        <v>42915.493750000001</v>
      </c>
      <c r="C10428">
        <v>82</v>
      </c>
      <c r="D10428">
        <v>61</v>
      </c>
      <c r="E10428">
        <v>49.03</v>
      </c>
      <c r="F10428">
        <v>230</v>
      </c>
      <c r="G10428">
        <v>8</v>
      </c>
      <c r="H10428">
        <v>0</v>
      </c>
      <c r="I10428">
        <v>30.23</v>
      </c>
      <c r="J10428">
        <v>1023.3</v>
      </c>
      <c r="K10428">
        <v>10</v>
      </c>
      <c r="M10428" t="s">
        <v>31</v>
      </c>
      <c r="N10428" t="s">
        <v>32</v>
      </c>
      <c r="Q10428">
        <v>4600</v>
      </c>
      <c r="R10428">
        <v>25000</v>
      </c>
      <c r="AB10428">
        <v>82.62</v>
      </c>
      <c r="AC10428" t="s">
        <v>10480</v>
      </c>
    </row>
    <row r="10429" spans="1:29">
      <c r="A10429" s="1" t="s">
        <v>30</v>
      </c>
      <c r="B10429" s="2">
        <v>42915.535416666666</v>
      </c>
      <c r="C10429">
        <v>85</v>
      </c>
      <c r="D10429">
        <v>63</v>
      </c>
      <c r="E10429">
        <v>47.91</v>
      </c>
      <c r="F10429">
        <v>230</v>
      </c>
      <c r="G10429">
        <v>11</v>
      </c>
      <c r="H10429">
        <v>0</v>
      </c>
      <c r="I10429">
        <v>30.21</v>
      </c>
      <c r="J10429">
        <v>1022.7</v>
      </c>
      <c r="K10429">
        <v>10</v>
      </c>
      <c r="L10429">
        <v>15</v>
      </c>
      <c r="M10429" t="s">
        <v>31</v>
      </c>
      <c r="N10429" t="s">
        <v>34</v>
      </c>
      <c r="Q10429">
        <v>4800</v>
      </c>
      <c r="R10429">
        <v>25000</v>
      </c>
      <c r="AB10429">
        <v>85.83</v>
      </c>
      <c r="AC10429" t="s">
        <v>10481</v>
      </c>
    </row>
    <row r="10430" spans="1:29">
      <c r="A10430" s="1" t="s">
        <v>30</v>
      </c>
      <c r="B10430" s="2">
        <v>42915.57708333333</v>
      </c>
      <c r="C10430">
        <v>85</v>
      </c>
      <c r="D10430">
        <v>60</v>
      </c>
      <c r="E10430">
        <v>43.24</v>
      </c>
      <c r="F10430">
        <v>200</v>
      </c>
      <c r="G10430">
        <v>9</v>
      </c>
      <c r="H10430">
        <v>0</v>
      </c>
      <c r="I10430">
        <v>30.19</v>
      </c>
      <c r="J10430">
        <v>1021.9</v>
      </c>
      <c r="K10430">
        <v>10</v>
      </c>
      <c r="M10430" t="s">
        <v>34</v>
      </c>
      <c r="N10430" t="s">
        <v>34</v>
      </c>
      <c r="Q10430">
        <v>5000</v>
      </c>
      <c r="R10430">
        <v>25000</v>
      </c>
      <c r="AB10430">
        <v>84.83</v>
      </c>
      <c r="AC10430" t="s">
        <v>10482</v>
      </c>
    </row>
    <row r="10431" spans="1:29">
      <c r="A10431" s="1" t="s">
        <v>30</v>
      </c>
      <c r="B10431" s="2">
        <v>42915.618750000001</v>
      </c>
      <c r="C10431">
        <v>85</v>
      </c>
      <c r="D10431">
        <v>60</v>
      </c>
      <c r="E10431">
        <v>43.24</v>
      </c>
      <c r="F10431">
        <v>170</v>
      </c>
      <c r="G10431">
        <v>8</v>
      </c>
      <c r="H10431">
        <v>0</v>
      </c>
      <c r="I10431">
        <v>30.17</v>
      </c>
      <c r="J10431">
        <v>1021.2</v>
      </c>
      <c r="K10431">
        <v>10</v>
      </c>
      <c r="M10431" t="s">
        <v>34</v>
      </c>
      <c r="N10431" t="s">
        <v>32</v>
      </c>
      <c r="Q10431">
        <v>5500</v>
      </c>
      <c r="R10431">
        <v>25000</v>
      </c>
      <c r="AB10431">
        <v>84.83</v>
      </c>
      <c r="AC10431" t="s">
        <v>10483</v>
      </c>
    </row>
    <row r="10432" spans="1:29">
      <c r="A10432" s="1" t="s">
        <v>30</v>
      </c>
      <c r="B10432" s="2">
        <v>42915.660416666666</v>
      </c>
      <c r="C10432">
        <v>84</v>
      </c>
      <c r="D10432">
        <v>60</v>
      </c>
      <c r="E10432">
        <v>44.51</v>
      </c>
      <c r="G10432">
        <v>6</v>
      </c>
      <c r="H10432">
        <v>0</v>
      </c>
      <c r="I10432">
        <v>30.17</v>
      </c>
      <c r="J10432">
        <v>1021.1</v>
      </c>
      <c r="K10432">
        <v>10</v>
      </c>
      <c r="M10432" t="s">
        <v>32</v>
      </c>
      <c r="N10432" t="s">
        <v>32</v>
      </c>
      <c r="Q10432">
        <v>6000</v>
      </c>
      <c r="R10432">
        <v>25000</v>
      </c>
      <c r="AB10432">
        <v>84.05</v>
      </c>
      <c r="AC10432" t="s">
        <v>10484</v>
      </c>
    </row>
    <row r="10433" spans="1:29">
      <c r="A10433" s="1" t="s">
        <v>30</v>
      </c>
      <c r="B10433" s="2">
        <v>42915.70208333333</v>
      </c>
      <c r="C10433">
        <v>86</v>
      </c>
      <c r="D10433">
        <v>59</v>
      </c>
      <c r="E10433">
        <v>40.14</v>
      </c>
      <c r="F10433">
        <v>160</v>
      </c>
      <c r="G10433">
        <v>9</v>
      </c>
      <c r="H10433">
        <v>0</v>
      </c>
      <c r="I10433">
        <v>30.15</v>
      </c>
      <c r="J10433">
        <v>1020.6</v>
      </c>
      <c r="K10433">
        <v>10</v>
      </c>
      <c r="M10433" t="s">
        <v>34</v>
      </c>
      <c r="N10433" t="s">
        <v>34</v>
      </c>
      <c r="Q10433">
        <v>6500</v>
      </c>
      <c r="R10433">
        <v>25000</v>
      </c>
      <c r="AB10433">
        <v>85.47</v>
      </c>
      <c r="AC10433" t="s">
        <v>10485</v>
      </c>
    </row>
    <row r="10434" spans="1:29">
      <c r="A10434" s="1" t="s">
        <v>30</v>
      </c>
      <c r="B10434" s="2">
        <v>42915.743750000001</v>
      </c>
      <c r="C10434">
        <v>84</v>
      </c>
      <c r="D10434">
        <v>58</v>
      </c>
      <c r="E10434">
        <v>41.14</v>
      </c>
      <c r="F10434">
        <v>170</v>
      </c>
      <c r="G10434">
        <v>7</v>
      </c>
      <c r="H10434">
        <v>0</v>
      </c>
      <c r="I10434">
        <v>30.16</v>
      </c>
      <c r="J10434">
        <v>1020.9</v>
      </c>
      <c r="K10434">
        <v>10</v>
      </c>
      <c r="M10434" t="s">
        <v>34</v>
      </c>
      <c r="N10434" t="s">
        <v>34</v>
      </c>
      <c r="Q10434">
        <v>7000</v>
      </c>
      <c r="R10434">
        <v>25000</v>
      </c>
      <c r="AB10434">
        <v>83.47</v>
      </c>
      <c r="AC10434" t="s">
        <v>10486</v>
      </c>
    </row>
    <row r="10435" spans="1:29">
      <c r="A10435" s="1" t="s">
        <v>30</v>
      </c>
      <c r="B10435" s="2">
        <v>42915.785416666666</v>
      </c>
      <c r="C10435">
        <v>83</v>
      </c>
      <c r="D10435">
        <v>60</v>
      </c>
      <c r="E10435">
        <v>46.12</v>
      </c>
      <c r="F10435">
        <v>170</v>
      </c>
      <c r="G10435">
        <v>7</v>
      </c>
      <c r="H10435">
        <v>0</v>
      </c>
      <c r="I10435">
        <v>30.16</v>
      </c>
      <c r="J10435">
        <v>1021</v>
      </c>
      <c r="K10435">
        <v>10</v>
      </c>
      <c r="M10435" t="s">
        <v>31</v>
      </c>
      <c r="N10435" t="s">
        <v>32</v>
      </c>
      <c r="Q10435">
        <v>7000</v>
      </c>
      <c r="R10435">
        <v>25000</v>
      </c>
      <c r="AB10435">
        <v>83.13</v>
      </c>
      <c r="AC10435" t="s">
        <v>10487</v>
      </c>
    </row>
    <row r="10436" spans="1:29">
      <c r="A10436" s="1" t="s">
        <v>30</v>
      </c>
      <c r="B10436" s="2">
        <v>42915.82708333333</v>
      </c>
      <c r="C10436">
        <v>81</v>
      </c>
      <c r="D10436">
        <v>58</v>
      </c>
      <c r="E10436">
        <v>45.34</v>
      </c>
      <c r="F10436">
        <v>170</v>
      </c>
      <c r="G10436">
        <v>5</v>
      </c>
      <c r="H10436">
        <v>0</v>
      </c>
      <c r="I10436">
        <v>30.16</v>
      </c>
      <c r="J10436">
        <v>1020.8</v>
      </c>
      <c r="K10436">
        <v>10</v>
      </c>
      <c r="M10436" t="s">
        <v>31</v>
      </c>
      <c r="N10436" t="s">
        <v>32</v>
      </c>
      <c r="Q10436">
        <v>8000</v>
      </c>
      <c r="R10436">
        <v>25000</v>
      </c>
      <c r="AB10436">
        <v>81.2</v>
      </c>
      <c r="AC10436" t="s">
        <v>10488</v>
      </c>
    </row>
    <row r="10437" spans="1:29">
      <c r="A10437" s="1" t="s">
        <v>30</v>
      </c>
      <c r="B10437" s="2">
        <v>42915.868750000001</v>
      </c>
      <c r="C10437">
        <v>78</v>
      </c>
      <c r="D10437">
        <v>59</v>
      </c>
      <c r="E10437">
        <v>51.88</v>
      </c>
      <c r="F10437">
        <v>160</v>
      </c>
      <c r="G10437">
        <v>5</v>
      </c>
      <c r="H10437">
        <v>0</v>
      </c>
      <c r="I10437">
        <v>30.15</v>
      </c>
      <c r="J10437">
        <v>1020.4</v>
      </c>
      <c r="K10437">
        <v>10</v>
      </c>
      <c r="M10437" t="s">
        <v>31</v>
      </c>
      <c r="N10437" t="s">
        <v>32</v>
      </c>
      <c r="Q10437">
        <v>10000</v>
      </c>
      <c r="R10437">
        <v>25000</v>
      </c>
      <c r="AB10437">
        <v>78.099999999999994</v>
      </c>
      <c r="AC10437" t="s">
        <v>10489</v>
      </c>
    </row>
    <row r="10438" spans="1:29">
      <c r="A10438" s="1" t="s">
        <v>30</v>
      </c>
      <c r="B10438" s="2">
        <v>42915.910416666666</v>
      </c>
      <c r="C10438">
        <v>77</v>
      </c>
      <c r="D10438">
        <v>57</v>
      </c>
      <c r="E10438">
        <v>50.07</v>
      </c>
      <c r="F10438">
        <v>160</v>
      </c>
      <c r="G10438">
        <v>5</v>
      </c>
      <c r="H10438">
        <v>0</v>
      </c>
      <c r="I10438">
        <v>30.16</v>
      </c>
      <c r="J10438">
        <v>1020.7</v>
      </c>
      <c r="K10438">
        <v>10</v>
      </c>
      <c r="M10438" t="s">
        <v>31</v>
      </c>
      <c r="N10438" t="s">
        <v>32</v>
      </c>
      <c r="Q10438">
        <v>10000</v>
      </c>
      <c r="R10438">
        <v>25000</v>
      </c>
      <c r="AB10438">
        <v>77</v>
      </c>
      <c r="AC10438" t="s">
        <v>10490</v>
      </c>
    </row>
    <row r="10439" spans="1:29">
      <c r="A10439" s="1" t="s">
        <v>30</v>
      </c>
      <c r="B10439" s="2">
        <v>42915.95208333333</v>
      </c>
      <c r="C10439">
        <v>73</v>
      </c>
      <c r="D10439">
        <v>58</v>
      </c>
      <c r="E10439">
        <v>59.12</v>
      </c>
      <c r="F10439">
        <v>160</v>
      </c>
      <c r="G10439">
        <v>5</v>
      </c>
      <c r="H10439">
        <v>0</v>
      </c>
      <c r="I10439">
        <v>30.17</v>
      </c>
      <c r="J10439">
        <v>1021.1</v>
      </c>
      <c r="K10439">
        <v>10</v>
      </c>
      <c r="M10439" t="s">
        <v>32</v>
      </c>
      <c r="Q10439">
        <v>25000</v>
      </c>
      <c r="AB10439">
        <v>73</v>
      </c>
      <c r="AC10439" t="s">
        <v>10491</v>
      </c>
    </row>
    <row r="10440" spans="1:29">
      <c r="A10440" s="1" t="s">
        <v>30</v>
      </c>
      <c r="B10440" s="2">
        <v>42915.993750000001</v>
      </c>
      <c r="C10440">
        <v>75</v>
      </c>
      <c r="D10440">
        <v>64</v>
      </c>
      <c r="E10440">
        <v>68.64</v>
      </c>
      <c r="F10440">
        <v>180</v>
      </c>
      <c r="G10440">
        <v>10</v>
      </c>
      <c r="H10440">
        <v>0</v>
      </c>
      <c r="I10440">
        <v>30.16</v>
      </c>
      <c r="J10440">
        <v>1020.6</v>
      </c>
      <c r="K10440">
        <v>10</v>
      </c>
      <c r="M10440" t="s">
        <v>34</v>
      </c>
      <c r="Q10440">
        <v>25000</v>
      </c>
      <c r="AB10440">
        <v>75</v>
      </c>
      <c r="AC10440" t="s">
        <v>10492</v>
      </c>
    </row>
    <row r="10441" spans="1:29">
      <c r="A10441" s="1" t="s">
        <v>30</v>
      </c>
      <c r="B10441" s="2">
        <v>42916.035416666666</v>
      </c>
      <c r="C10441">
        <v>74</v>
      </c>
      <c r="D10441">
        <v>65</v>
      </c>
      <c r="E10441">
        <v>73.489999999999995</v>
      </c>
      <c r="F10441">
        <v>200</v>
      </c>
      <c r="G10441">
        <v>9</v>
      </c>
      <c r="H10441">
        <v>0</v>
      </c>
      <c r="I10441">
        <v>30.15</v>
      </c>
      <c r="J10441">
        <v>1020.5</v>
      </c>
      <c r="K10441">
        <v>10</v>
      </c>
      <c r="M10441" t="s">
        <v>34</v>
      </c>
      <c r="Q10441">
        <v>25000</v>
      </c>
      <c r="AB10441">
        <v>73.900000000000006</v>
      </c>
      <c r="AC10441" t="s">
        <v>10493</v>
      </c>
    </row>
    <row r="10442" spans="1:29">
      <c r="A10442" s="1" t="s">
        <v>30</v>
      </c>
      <c r="B10442" s="2">
        <v>42916.07708333333</v>
      </c>
      <c r="C10442">
        <v>73</v>
      </c>
      <c r="D10442">
        <v>65</v>
      </c>
      <c r="E10442">
        <v>75.75</v>
      </c>
      <c r="F10442">
        <v>220</v>
      </c>
      <c r="G10442">
        <v>10</v>
      </c>
      <c r="H10442">
        <v>0</v>
      </c>
      <c r="I10442">
        <v>30.15</v>
      </c>
      <c r="J10442">
        <v>1020.3</v>
      </c>
      <c r="K10442">
        <v>10</v>
      </c>
      <c r="M10442" t="s">
        <v>34</v>
      </c>
      <c r="Q10442">
        <v>25000</v>
      </c>
      <c r="AB10442">
        <v>73</v>
      </c>
      <c r="AC10442" t="s">
        <v>10494</v>
      </c>
    </row>
    <row r="10443" spans="1:29">
      <c r="A10443" s="1" t="s">
        <v>30</v>
      </c>
      <c r="B10443" s="2">
        <v>42916.118750000001</v>
      </c>
      <c r="C10443">
        <v>70</v>
      </c>
      <c r="D10443">
        <v>65</v>
      </c>
      <c r="E10443">
        <v>83.86</v>
      </c>
      <c r="F10443">
        <v>240</v>
      </c>
      <c r="G10443">
        <v>4</v>
      </c>
      <c r="H10443">
        <v>0</v>
      </c>
      <c r="I10443">
        <v>30.14</v>
      </c>
      <c r="J10443">
        <v>1020.1</v>
      </c>
      <c r="K10443">
        <v>10</v>
      </c>
      <c r="M10443" t="s">
        <v>32</v>
      </c>
      <c r="Q10443">
        <v>25000</v>
      </c>
      <c r="AB10443">
        <v>70</v>
      </c>
      <c r="AC10443" t="s">
        <v>10495</v>
      </c>
    </row>
    <row r="10444" spans="1:29">
      <c r="A10444" s="1" t="s">
        <v>30</v>
      </c>
      <c r="B10444" s="2">
        <v>42916.160416666666</v>
      </c>
      <c r="C10444">
        <v>69</v>
      </c>
      <c r="D10444">
        <v>65</v>
      </c>
      <c r="E10444">
        <v>86.48</v>
      </c>
      <c r="F10444">
        <v>220</v>
      </c>
      <c r="G10444">
        <v>4</v>
      </c>
      <c r="H10444">
        <v>0</v>
      </c>
      <c r="I10444">
        <v>30.13</v>
      </c>
      <c r="J10444">
        <v>1019.7</v>
      </c>
      <c r="K10444">
        <v>10</v>
      </c>
      <c r="M10444" t="s">
        <v>32</v>
      </c>
      <c r="Q10444">
        <v>25000</v>
      </c>
      <c r="AB10444">
        <v>69.099999999999994</v>
      </c>
      <c r="AC10444" t="s">
        <v>10496</v>
      </c>
    </row>
    <row r="10445" spans="1:29">
      <c r="A10445" s="1" t="s">
        <v>30</v>
      </c>
      <c r="B10445" s="2">
        <v>42916.20208333333</v>
      </c>
      <c r="C10445">
        <v>69</v>
      </c>
      <c r="D10445">
        <v>66</v>
      </c>
      <c r="E10445">
        <v>89.86</v>
      </c>
      <c r="G10445">
        <v>3</v>
      </c>
      <c r="H10445">
        <v>0</v>
      </c>
      <c r="I10445">
        <v>30.13</v>
      </c>
      <c r="J10445">
        <v>1019.7</v>
      </c>
      <c r="K10445">
        <v>10</v>
      </c>
      <c r="M10445" t="s">
        <v>32</v>
      </c>
      <c r="Q10445">
        <v>25000</v>
      </c>
      <c r="AB10445">
        <v>69.099999999999994</v>
      </c>
      <c r="AC10445" t="s">
        <v>10497</v>
      </c>
    </row>
    <row r="10446" spans="1:29">
      <c r="A10446" s="1" t="s">
        <v>30</v>
      </c>
      <c r="B10446" s="2">
        <v>42916.243750000001</v>
      </c>
      <c r="C10446">
        <v>70</v>
      </c>
      <c r="D10446">
        <v>67</v>
      </c>
      <c r="E10446">
        <v>89.9</v>
      </c>
      <c r="F10446">
        <v>170</v>
      </c>
      <c r="G10446">
        <v>3</v>
      </c>
      <c r="H10446">
        <v>0</v>
      </c>
      <c r="I10446">
        <v>30.13</v>
      </c>
      <c r="J10446">
        <v>1019.9</v>
      </c>
      <c r="K10446">
        <v>10</v>
      </c>
      <c r="M10446" t="s">
        <v>31</v>
      </c>
      <c r="N10446" t="s">
        <v>34</v>
      </c>
      <c r="Q10446">
        <v>10000</v>
      </c>
      <c r="R10446">
        <v>25000</v>
      </c>
      <c r="AB10446">
        <v>70</v>
      </c>
      <c r="AC10446" t="s">
        <v>10498</v>
      </c>
    </row>
    <row r="10447" spans="1:29">
      <c r="A10447" s="1" t="s">
        <v>30</v>
      </c>
      <c r="B10447" s="2">
        <v>42916.285416666666</v>
      </c>
      <c r="C10447">
        <v>70</v>
      </c>
      <c r="D10447">
        <v>68</v>
      </c>
      <c r="E10447">
        <v>93.37</v>
      </c>
      <c r="F10447">
        <v>0</v>
      </c>
      <c r="G10447">
        <v>0</v>
      </c>
      <c r="H10447">
        <v>0</v>
      </c>
      <c r="I10447">
        <v>30.14</v>
      </c>
      <c r="J10447">
        <v>1020.1</v>
      </c>
      <c r="K10447">
        <v>10</v>
      </c>
      <c r="M10447" t="s">
        <v>31</v>
      </c>
      <c r="N10447" t="s">
        <v>31</v>
      </c>
      <c r="O10447" t="s">
        <v>31</v>
      </c>
      <c r="Q10447">
        <v>2000</v>
      </c>
      <c r="R10447">
        <v>10000</v>
      </c>
      <c r="S10447">
        <v>25000</v>
      </c>
      <c r="AB10447">
        <v>70</v>
      </c>
      <c r="AC10447" t="s">
        <v>10499</v>
      </c>
    </row>
    <row r="10448" spans="1:29">
      <c r="A10448" s="1" t="s">
        <v>30</v>
      </c>
      <c r="B10448" s="2">
        <v>42916.32708333333</v>
      </c>
      <c r="C10448">
        <v>73</v>
      </c>
      <c r="D10448">
        <v>69</v>
      </c>
      <c r="E10448">
        <v>87.59</v>
      </c>
      <c r="F10448">
        <v>150</v>
      </c>
      <c r="G10448">
        <v>4</v>
      </c>
      <c r="H10448">
        <v>0</v>
      </c>
      <c r="I10448">
        <v>30.15</v>
      </c>
      <c r="J10448">
        <v>1020.3</v>
      </c>
      <c r="K10448">
        <v>10</v>
      </c>
      <c r="M10448" t="s">
        <v>31</v>
      </c>
      <c r="N10448" t="s">
        <v>34</v>
      </c>
      <c r="O10448" t="s">
        <v>34</v>
      </c>
      <c r="Q10448">
        <v>1500</v>
      </c>
      <c r="R10448">
        <v>14000</v>
      </c>
      <c r="S10448">
        <v>25000</v>
      </c>
      <c r="AB10448">
        <v>74.12</v>
      </c>
      <c r="AC10448" t="s">
        <v>10500</v>
      </c>
    </row>
    <row r="10449" spans="1:29">
      <c r="A10449" s="1" t="s">
        <v>30</v>
      </c>
      <c r="B10449" s="2">
        <v>42916.368750000001</v>
      </c>
      <c r="C10449">
        <v>78</v>
      </c>
      <c r="D10449">
        <v>71</v>
      </c>
      <c r="E10449">
        <v>79.099999999999994</v>
      </c>
      <c r="F10449">
        <v>180</v>
      </c>
      <c r="G10449">
        <v>5</v>
      </c>
      <c r="H10449">
        <v>0</v>
      </c>
      <c r="I10449">
        <v>30.16</v>
      </c>
      <c r="J10449">
        <v>1020.8</v>
      </c>
      <c r="K10449">
        <v>10</v>
      </c>
      <c r="M10449" t="s">
        <v>31</v>
      </c>
      <c r="N10449" t="s">
        <v>34</v>
      </c>
      <c r="O10449" t="s">
        <v>34</v>
      </c>
      <c r="Q10449">
        <v>1400</v>
      </c>
      <c r="R10449">
        <v>14000</v>
      </c>
      <c r="S10449">
        <v>25000</v>
      </c>
      <c r="AB10449">
        <v>80.459999999999994</v>
      </c>
      <c r="AC10449" t="s">
        <v>10501</v>
      </c>
    </row>
    <row r="10450" spans="1:29">
      <c r="A10450" s="1" t="s">
        <v>30</v>
      </c>
      <c r="B10450" s="2">
        <v>42916.410416666666</v>
      </c>
      <c r="C10450">
        <v>81</v>
      </c>
      <c r="D10450">
        <v>72</v>
      </c>
      <c r="E10450">
        <v>74.150000000000006</v>
      </c>
      <c r="G10450">
        <v>6</v>
      </c>
      <c r="H10450">
        <v>0</v>
      </c>
      <c r="I10450">
        <v>30.16</v>
      </c>
      <c r="J10450">
        <v>1020.7</v>
      </c>
      <c r="K10450">
        <v>10</v>
      </c>
      <c r="M10450" t="s">
        <v>34</v>
      </c>
      <c r="N10450" t="s">
        <v>32</v>
      </c>
      <c r="O10450" t="s">
        <v>32</v>
      </c>
      <c r="P10450" t="s">
        <v>32</v>
      </c>
      <c r="Q10450">
        <v>1800</v>
      </c>
      <c r="R10450">
        <v>6000</v>
      </c>
      <c r="S10450">
        <v>15000</v>
      </c>
      <c r="T10450">
        <v>25000</v>
      </c>
      <c r="AB10450">
        <v>85.35</v>
      </c>
      <c r="AC10450" t="s">
        <v>10502</v>
      </c>
    </row>
    <row r="10451" spans="1:29">
      <c r="A10451" s="1" t="s">
        <v>30</v>
      </c>
      <c r="B10451" s="2">
        <v>42916.45208333333</v>
      </c>
      <c r="C10451">
        <v>82</v>
      </c>
      <c r="D10451">
        <v>71</v>
      </c>
      <c r="E10451">
        <v>69.62</v>
      </c>
      <c r="F10451">
        <v>160</v>
      </c>
      <c r="G10451">
        <v>6</v>
      </c>
      <c r="H10451">
        <v>0</v>
      </c>
      <c r="I10451">
        <v>30.15</v>
      </c>
      <c r="J10451">
        <v>1020.4</v>
      </c>
      <c r="K10451">
        <v>10</v>
      </c>
      <c r="M10451" t="s">
        <v>34</v>
      </c>
      <c r="N10451" t="s">
        <v>32</v>
      </c>
      <c r="O10451" t="s">
        <v>32</v>
      </c>
      <c r="P10451" t="s">
        <v>32</v>
      </c>
      <c r="Q10451">
        <v>2200</v>
      </c>
      <c r="R10451">
        <v>6500</v>
      </c>
      <c r="S10451">
        <v>15000</v>
      </c>
      <c r="T10451">
        <v>25000</v>
      </c>
      <c r="AB10451">
        <v>86.35</v>
      </c>
      <c r="AC10451" t="s">
        <v>10503</v>
      </c>
    </row>
    <row r="10452" spans="1:29">
      <c r="A10452" s="1" t="s">
        <v>30</v>
      </c>
      <c r="B10452" s="2">
        <v>42916.493750000001</v>
      </c>
      <c r="C10452">
        <v>84</v>
      </c>
      <c r="D10452">
        <v>71</v>
      </c>
      <c r="E10452">
        <v>65.260000000000005</v>
      </c>
      <c r="F10452">
        <v>150</v>
      </c>
      <c r="G10452">
        <v>7</v>
      </c>
      <c r="H10452">
        <v>0</v>
      </c>
      <c r="I10452">
        <v>30.13</v>
      </c>
      <c r="J10452">
        <v>1019.7</v>
      </c>
      <c r="K10452">
        <v>10</v>
      </c>
      <c r="M10452" t="s">
        <v>34</v>
      </c>
      <c r="N10452" t="s">
        <v>34</v>
      </c>
      <c r="O10452" t="s">
        <v>32</v>
      </c>
      <c r="P10452" t="s">
        <v>32</v>
      </c>
      <c r="Q10452">
        <v>2500</v>
      </c>
      <c r="R10452">
        <v>6500</v>
      </c>
      <c r="S10452">
        <v>15000</v>
      </c>
      <c r="T10452">
        <v>25000</v>
      </c>
      <c r="AB10452">
        <v>89.01</v>
      </c>
      <c r="AC10452" t="s">
        <v>10504</v>
      </c>
    </row>
    <row r="10453" spans="1:29">
      <c r="A10453" s="1" t="s">
        <v>30</v>
      </c>
      <c r="B10453" s="2">
        <v>42916.535416666666</v>
      </c>
      <c r="C10453">
        <v>84</v>
      </c>
      <c r="D10453">
        <v>70</v>
      </c>
      <c r="E10453">
        <v>62.86</v>
      </c>
      <c r="F10453">
        <v>130</v>
      </c>
      <c r="G10453">
        <v>10</v>
      </c>
      <c r="H10453">
        <v>0</v>
      </c>
      <c r="I10453">
        <v>30.11</v>
      </c>
      <c r="J10453">
        <v>1019.1</v>
      </c>
      <c r="K10453">
        <v>10</v>
      </c>
      <c r="M10453" t="s">
        <v>34</v>
      </c>
      <c r="N10453" t="s">
        <v>32</v>
      </c>
      <c r="O10453" t="s">
        <v>32</v>
      </c>
      <c r="P10453" t="s">
        <v>32</v>
      </c>
      <c r="Q10453">
        <v>2800</v>
      </c>
      <c r="R10453">
        <v>7000</v>
      </c>
      <c r="S10453">
        <v>15000</v>
      </c>
      <c r="T10453">
        <v>25000</v>
      </c>
      <c r="AB10453">
        <v>88.31</v>
      </c>
      <c r="AC10453" t="s">
        <v>10505</v>
      </c>
    </row>
    <row r="10454" spans="1:29">
      <c r="A10454" s="1" t="s">
        <v>30</v>
      </c>
      <c r="B10454" s="2">
        <v>42916.57708333333</v>
      </c>
      <c r="C10454">
        <v>80</v>
      </c>
      <c r="D10454">
        <v>74</v>
      </c>
      <c r="E10454">
        <v>81.42</v>
      </c>
      <c r="F10454">
        <v>160</v>
      </c>
      <c r="G10454">
        <v>9</v>
      </c>
      <c r="H10454">
        <v>0.03</v>
      </c>
      <c r="I10454">
        <v>30.1</v>
      </c>
      <c r="J10454">
        <v>1018.9</v>
      </c>
      <c r="K10454">
        <v>10</v>
      </c>
      <c r="M10454" t="s">
        <v>34</v>
      </c>
      <c r="N10454" t="s">
        <v>32</v>
      </c>
      <c r="O10454" t="s">
        <v>32</v>
      </c>
      <c r="P10454" t="s">
        <v>32</v>
      </c>
      <c r="Q10454">
        <v>2000</v>
      </c>
      <c r="R10454">
        <v>4500</v>
      </c>
      <c r="S10454">
        <v>7500</v>
      </c>
      <c r="T10454">
        <v>25000</v>
      </c>
      <c r="U10454" t="e" cm="1">
        <f t="array" ref="U10454">-RA</f>
        <v>#NAME?</v>
      </c>
      <c r="AB10454">
        <v>84.64</v>
      </c>
      <c r="AC10454" t="s">
        <v>10506</v>
      </c>
    </row>
    <row r="10455" spans="1:29">
      <c r="A10455" s="1" t="s">
        <v>30</v>
      </c>
      <c r="B10455" s="2">
        <v>42916.618750000001</v>
      </c>
      <c r="C10455">
        <v>81</v>
      </c>
      <c r="D10455">
        <v>74</v>
      </c>
      <c r="E10455">
        <v>79.06</v>
      </c>
      <c r="F10455">
        <v>170</v>
      </c>
      <c r="G10455">
        <v>9</v>
      </c>
      <c r="I10455">
        <v>30.09</v>
      </c>
      <c r="J10455">
        <v>1018.6</v>
      </c>
      <c r="K10455">
        <v>10</v>
      </c>
      <c r="M10455" t="s">
        <v>31</v>
      </c>
      <c r="N10455" t="s">
        <v>34</v>
      </c>
      <c r="O10455" t="s">
        <v>32</v>
      </c>
      <c r="P10455" t="s">
        <v>32</v>
      </c>
      <c r="Q10455">
        <v>2000</v>
      </c>
      <c r="R10455">
        <v>4000</v>
      </c>
      <c r="S10455">
        <v>10000</v>
      </c>
      <c r="T10455">
        <v>15000</v>
      </c>
      <c r="U10455" t="e" cm="1">
        <f t="array" ref="U10455">-RA</f>
        <v>#NAME?</v>
      </c>
      <c r="AB10455">
        <v>86.25</v>
      </c>
      <c r="AC10455" t="s">
        <v>10507</v>
      </c>
    </row>
    <row r="10456" spans="1:29">
      <c r="A10456" s="1" t="s">
        <v>30</v>
      </c>
      <c r="B10456" s="2">
        <v>42916.660416666666</v>
      </c>
      <c r="C10456">
        <v>79</v>
      </c>
      <c r="D10456">
        <v>74</v>
      </c>
      <c r="E10456">
        <v>84.41</v>
      </c>
      <c r="F10456">
        <v>170</v>
      </c>
      <c r="G10456">
        <v>9</v>
      </c>
      <c r="I10456">
        <v>30.08</v>
      </c>
      <c r="J10456">
        <v>1018.2</v>
      </c>
      <c r="K10456">
        <v>10</v>
      </c>
      <c r="L10456">
        <v>16</v>
      </c>
      <c r="M10456" t="s">
        <v>34</v>
      </c>
      <c r="N10456" t="s">
        <v>32</v>
      </c>
      <c r="O10456" t="s">
        <v>32</v>
      </c>
      <c r="P10456" t="s">
        <v>32</v>
      </c>
      <c r="Q10456">
        <v>1500</v>
      </c>
      <c r="R10456">
        <v>2800</v>
      </c>
      <c r="S10456">
        <v>10000</v>
      </c>
      <c r="T10456">
        <v>15000</v>
      </c>
      <c r="U10456" t="e" cm="1">
        <f t="array" ref="U10456">-RA</f>
        <v>#NAME?</v>
      </c>
      <c r="AB10456">
        <v>82.53</v>
      </c>
      <c r="AC10456" t="s">
        <v>10508</v>
      </c>
    </row>
    <row r="10457" spans="1:29">
      <c r="A10457" s="1" t="s">
        <v>30</v>
      </c>
      <c r="B10457" s="2">
        <v>42916.70208333333</v>
      </c>
      <c r="C10457">
        <v>80</v>
      </c>
      <c r="D10457">
        <v>73</v>
      </c>
      <c r="E10457">
        <v>78.989999999999995</v>
      </c>
      <c r="F10457">
        <v>160</v>
      </c>
      <c r="G10457">
        <v>11</v>
      </c>
      <c r="I10457">
        <v>30.06</v>
      </c>
      <c r="J10457">
        <v>1017.5</v>
      </c>
      <c r="K10457">
        <v>10</v>
      </c>
      <c r="M10457" t="s">
        <v>34</v>
      </c>
      <c r="N10457" t="s">
        <v>32</v>
      </c>
      <c r="O10457" t="s">
        <v>32</v>
      </c>
      <c r="P10457" t="s">
        <v>32</v>
      </c>
      <c r="Q10457">
        <v>1500</v>
      </c>
      <c r="R10457">
        <v>9000</v>
      </c>
      <c r="S10457">
        <v>12000</v>
      </c>
      <c r="T10457">
        <v>25000</v>
      </c>
      <c r="AB10457">
        <v>84.3</v>
      </c>
      <c r="AC10457" t="s">
        <v>10509</v>
      </c>
    </row>
    <row r="10458" spans="1:29">
      <c r="A10458" s="1" t="s">
        <v>30</v>
      </c>
      <c r="B10458" s="2">
        <v>42916.743750000001</v>
      </c>
      <c r="C10458">
        <v>82</v>
      </c>
      <c r="D10458">
        <v>73</v>
      </c>
      <c r="E10458">
        <v>74.239999999999995</v>
      </c>
      <c r="F10458">
        <v>190</v>
      </c>
      <c r="G10458">
        <v>10</v>
      </c>
      <c r="H10458">
        <v>0</v>
      </c>
      <c r="I10458">
        <v>30.04</v>
      </c>
      <c r="J10458">
        <v>1016.9</v>
      </c>
      <c r="K10458">
        <v>10</v>
      </c>
      <c r="M10458" t="s">
        <v>32</v>
      </c>
      <c r="N10458" t="s">
        <v>32</v>
      </c>
      <c r="O10458" t="s">
        <v>32</v>
      </c>
      <c r="P10458" t="s">
        <v>32</v>
      </c>
      <c r="Q10458">
        <v>1800</v>
      </c>
      <c r="R10458">
        <v>10000</v>
      </c>
      <c r="S10458">
        <v>18000</v>
      </c>
      <c r="T10458">
        <v>25000</v>
      </c>
      <c r="AB10458">
        <v>87.39</v>
      </c>
      <c r="AC10458" t="s">
        <v>10510</v>
      </c>
    </row>
    <row r="10459" spans="1:29">
      <c r="A10459" s="1" t="s">
        <v>30</v>
      </c>
      <c r="B10459" s="2">
        <v>42916.785416666666</v>
      </c>
      <c r="C10459">
        <v>77</v>
      </c>
      <c r="D10459">
        <v>74</v>
      </c>
      <c r="E10459">
        <v>90.17</v>
      </c>
      <c r="F10459">
        <v>200</v>
      </c>
      <c r="G10459">
        <v>8</v>
      </c>
      <c r="I10459">
        <v>30.04</v>
      </c>
      <c r="J10459">
        <v>1016.9</v>
      </c>
      <c r="K10459">
        <v>6</v>
      </c>
      <c r="M10459" t="s">
        <v>34</v>
      </c>
      <c r="N10459" t="s">
        <v>32</v>
      </c>
      <c r="O10459" t="s">
        <v>32</v>
      </c>
      <c r="P10459" t="s">
        <v>32</v>
      </c>
      <c r="Q10459">
        <v>1800</v>
      </c>
      <c r="R10459">
        <v>6500</v>
      </c>
      <c r="S10459">
        <v>11000</v>
      </c>
      <c r="T10459">
        <v>25000</v>
      </c>
      <c r="U10459" t="e" cm="1">
        <f t="array" ref="U10459">-RA BR</f>
        <v>#NAME?</v>
      </c>
      <c r="AB10459">
        <v>78.64</v>
      </c>
      <c r="AC10459" t="s">
        <v>10511</v>
      </c>
    </row>
    <row r="10460" spans="1:29">
      <c r="A10460" s="1" t="s">
        <v>30</v>
      </c>
      <c r="B10460" s="2">
        <v>42916.82708333333</v>
      </c>
      <c r="C10460">
        <v>77</v>
      </c>
      <c r="D10460">
        <v>73</v>
      </c>
      <c r="E10460">
        <v>87.48</v>
      </c>
      <c r="F10460">
        <v>170</v>
      </c>
      <c r="G10460">
        <v>8</v>
      </c>
      <c r="H10460">
        <v>0.02</v>
      </c>
      <c r="I10460">
        <v>30.04</v>
      </c>
      <c r="J10460">
        <v>1016.8</v>
      </c>
      <c r="K10460">
        <v>10</v>
      </c>
      <c r="M10460" t="s">
        <v>31</v>
      </c>
      <c r="N10460" t="s">
        <v>34</v>
      </c>
      <c r="O10460" t="s">
        <v>32</v>
      </c>
      <c r="P10460" t="s">
        <v>32</v>
      </c>
      <c r="Q10460">
        <v>1800</v>
      </c>
      <c r="R10460">
        <v>7000</v>
      </c>
      <c r="S10460">
        <v>11000</v>
      </c>
      <c r="T10460">
        <v>25000</v>
      </c>
      <c r="AB10460">
        <v>78.510000000000005</v>
      </c>
      <c r="AC10460" t="s">
        <v>10512</v>
      </c>
    </row>
    <row r="10461" spans="1:29">
      <c r="A10461" s="1" t="s">
        <v>30</v>
      </c>
      <c r="B10461" s="2">
        <v>42916.868750000001</v>
      </c>
      <c r="C10461">
        <v>75</v>
      </c>
      <c r="D10461">
        <v>73</v>
      </c>
      <c r="E10461">
        <v>93.51</v>
      </c>
      <c r="F10461">
        <v>170</v>
      </c>
      <c r="G10461">
        <v>5</v>
      </c>
      <c r="H10461">
        <v>0</v>
      </c>
      <c r="I10461">
        <v>30.04</v>
      </c>
      <c r="J10461">
        <v>1016.8</v>
      </c>
      <c r="K10461">
        <v>10</v>
      </c>
      <c r="M10461" t="s">
        <v>31</v>
      </c>
      <c r="N10461" t="s">
        <v>34</v>
      </c>
      <c r="O10461" t="s">
        <v>32</v>
      </c>
      <c r="P10461" t="s">
        <v>32</v>
      </c>
      <c r="Q10461">
        <v>1500</v>
      </c>
      <c r="R10461">
        <v>5500</v>
      </c>
      <c r="S10461">
        <v>15000</v>
      </c>
      <c r="T10461">
        <v>25000</v>
      </c>
      <c r="AB10461">
        <v>76.59</v>
      </c>
      <c r="AC10461" t="s">
        <v>10513</v>
      </c>
    </row>
    <row r="10462" spans="1:29">
      <c r="A10462" s="1" t="s">
        <v>30</v>
      </c>
      <c r="B10462" s="2">
        <v>42916.910416666666</v>
      </c>
      <c r="C10462">
        <v>75</v>
      </c>
      <c r="D10462">
        <v>73</v>
      </c>
      <c r="E10462">
        <v>93.51</v>
      </c>
      <c r="F10462">
        <v>180</v>
      </c>
      <c r="G10462">
        <v>8</v>
      </c>
      <c r="H10462">
        <v>0</v>
      </c>
      <c r="I10462">
        <v>30.05</v>
      </c>
      <c r="J10462">
        <v>1017.1</v>
      </c>
      <c r="K10462">
        <v>10</v>
      </c>
      <c r="M10462" t="s">
        <v>31</v>
      </c>
      <c r="N10462" t="s">
        <v>34</v>
      </c>
      <c r="O10462" t="s">
        <v>34</v>
      </c>
      <c r="P10462" t="s">
        <v>34</v>
      </c>
      <c r="Q10462">
        <v>1500</v>
      </c>
      <c r="R10462">
        <v>3500</v>
      </c>
      <c r="S10462">
        <v>16000</v>
      </c>
      <c r="T10462">
        <v>25000</v>
      </c>
      <c r="AB10462">
        <v>76.59</v>
      </c>
      <c r="AC10462" t="s">
        <v>10514</v>
      </c>
    </row>
    <row r="10463" spans="1:29">
      <c r="A10463" s="1" t="s">
        <v>30</v>
      </c>
      <c r="B10463" s="2">
        <v>42916.95208333333</v>
      </c>
      <c r="C10463">
        <v>74</v>
      </c>
      <c r="D10463">
        <v>73</v>
      </c>
      <c r="E10463">
        <v>97.02</v>
      </c>
      <c r="F10463">
        <v>190</v>
      </c>
      <c r="G10463">
        <v>8</v>
      </c>
      <c r="H10463">
        <v>0</v>
      </c>
      <c r="I10463">
        <v>30.06</v>
      </c>
      <c r="J10463">
        <v>1017.4</v>
      </c>
      <c r="K10463">
        <v>10</v>
      </c>
      <c r="M10463" t="s">
        <v>31</v>
      </c>
      <c r="N10463" t="s">
        <v>34</v>
      </c>
      <c r="Q10463">
        <v>10000</v>
      </c>
      <c r="R10463">
        <v>25000</v>
      </c>
      <c r="AB10463">
        <v>75.55</v>
      </c>
      <c r="AC10463" t="s">
        <v>10515</v>
      </c>
    </row>
    <row r="10464" spans="1:29">
      <c r="A10464" s="1" t="s">
        <v>30</v>
      </c>
      <c r="B10464" s="2">
        <v>42916.993750000001</v>
      </c>
      <c r="C10464">
        <v>75</v>
      </c>
      <c r="D10464">
        <v>72</v>
      </c>
      <c r="E10464">
        <v>90.4</v>
      </c>
      <c r="F10464">
        <v>200</v>
      </c>
      <c r="G10464">
        <v>8</v>
      </c>
      <c r="H10464">
        <v>0</v>
      </c>
      <c r="I10464">
        <v>30.06</v>
      </c>
      <c r="J10464">
        <v>1017.3</v>
      </c>
      <c r="K10464">
        <v>10</v>
      </c>
      <c r="M10464" t="s">
        <v>31</v>
      </c>
      <c r="N10464" t="s">
        <v>31</v>
      </c>
      <c r="O10464" t="s">
        <v>32</v>
      </c>
      <c r="Q10464">
        <v>700</v>
      </c>
      <c r="R10464">
        <v>10000</v>
      </c>
      <c r="S10464">
        <v>24000</v>
      </c>
      <c r="AB10464">
        <v>76.45</v>
      </c>
      <c r="AC10464" t="s">
        <v>10516</v>
      </c>
    </row>
    <row r="10465" spans="1:29">
      <c r="A10465" s="1" t="s">
        <v>30</v>
      </c>
      <c r="B10465" s="2">
        <v>42917.035416666666</v>
      </c>
      <c r="C10465">
        <v>74</v>
      </c>
      <c r="D10465">
        <v>72</v>
      </c>
      <c r="E10465">
        <v>93.79</v>
      </c>
      <c r="F10465">
        <v>220</v>
      </c>
      <c r="G10465">
        <v>9</v>
      </c>
      <c r="H10465">
        <v>0</v>
      </c>
      <c r="I10465">
        <v>30.06</v>
      </c>
      <c r="J10465">
        <v>1017.3</v>
      </c>
      <c r="K10465">
        <v>10</v>
      </c>
      <c r="M10465" t="s">
        <v>34</v>
      </c>
      <c r="N10465" t="s">
        <v>34</v>
      </c>
      <c r="O10465" t="s">
        <v>32</v>
      </c>
      <c r="Q10465">
        <v>1100</v>
      </c>
      <c r="R10465">
        <v>7500</v>
      </c>
      <c r="S10465">
        <v>25000</v>
      </c>
      <c r="AB10465">
        <v>75.400000000000006</v>
      </c>
      <c r="AC10465" t="s">
        <v>10517</v>
      </c>
    </row>
    <row r="10466" spans="1:29">
      <c r="A10466" s="1" t="s">
        <v>30</v>
      </c>
      <c r="B10466" s="2">
        <v>42917.044444444444</v>
      </c>
      <c r="C10466">
        <v>75</v>
      </c>
      <c r="D10466">
        <v>72</v>
      </c>
      <c r="E10466">
        <v>90.4</v>
      </c>
      <c r="F10466">
        <v>220</v>
      </c>
      <c r="G10466">
        <v>8</v>
      </c>
      <c r="H10466">
        <v>0</v>
      </c>
      <c r="I10466">
        <v>30.06</v>
      </c>
      <c r="K10466">
        <v>10</v>
      </c>
      <c r="M10466" t="s">
        <v>32</v>
      </c>
      <c r="N10466" t="s">
        <v>32</v>
      </c>
      <c r="O10466" t="s">
        <v>32</v>
      </c>
      <c r="Q10466">
        <v>1100</v>
      </c>
      <c r="R10466">
        <v>7500</v>
      </c>
      <c r="S10466">
        <v>25000</v>
      </c>
      <c r="AB10466">
        <v>76.45</v>
      </c>
      <c r="AC10466" t="s">
        <v>10518</v>
      </c>
    </row>
    <row r="10467" spans="1:29">
      <c r="A10467" s="1" t="s">
        <v>30</v>
      </c>
      <c r="B10467" s="2">
        <v>42917.07708333333</v>
      </c>
      <c r="C10467">
        <v>74</v>
      </c>
      <c r="D10467">
        <v>72</v>
      </c>
      <c r="E10467">
        <v>93.79</v>
      </c>
      <c r="F10467">
        <v>210</v>
      </c>
      <c r="G10467">
        <v>8</v>
      </c>
      <c r="H10467">
        <v>0</v>
      </c>
      <c r="I10467">
        <v>30.04</v>
      </c>
      <c r="J10467">
        <v>1016.7</v>
      </c>
      <c r="K10467">
        <v>10</v>
      </c>
      <c r="M10467" t="s">
        <v>32</v>
      </c>
      <c r="N10467" t="s">
        <v>32</v>
      </c>
      <c r="O10467" t="s">
        <v>43</v>
      </c>
      <c r="Q10467">
        <v>1100</v>
      </c>
      <c r="R10467">
        <v>7000</v>
      </c>
      <c r="S10467">
        <v>25000</v>
      </c>
      <c r="AB10467">
        <v>75.400000000000006</v>
      </c>
      <c r="AC10467" t="s">
        <v>10519</v>
      </c>
    </row>
    <row r="10468" spans="1:29">
      <c r="A10468" s="1" t="s">
        <v>30</v>
      </c>
      <c r="B10468" s="2">
        <v>42917.118750000001</v>
      </c>
      <c r="C10468">
        <v>75</v>
      </c>
      <c r="D10468">
        <v>72</v>
      </c>
      <c r="E10468">
        <v>90.4</v>
      </c>
      <c r="F10468">
        <v>210</v>
      </c>
      <c r="G10468">
        <v>6</v>
      </c>
      <c r="H10468">
        <v>0</v>
      </c>
      <c r="I10468">
        <v>30.01</v>
      </c>
      <c r="J10468">
        <v>1015.7</v>
      </c>
      <c r="K10468">
        <v>10</v>
      </c>
      <c r="M10468" t="s">
        <v>43</v>
      </c>
      <c r="Q10468">
        <v>1100</v>
      </c>
      <c r="AB10468">
        <v>76.45</v>
      </c>
      <c r="AC10468" t="s">
        <v>10520</v>
      </c>
    </row>
    <row r="10469" spans="1:29">
      <c r="A10469" s="1" t="s">
        <v>30</v>
      </c>
      <c r="B10469" s="2">
        <v>42917.160416666666</v>
      </c>
      <c r="C10469">
        <v>75</v>
      </c>
      <c r="D10469">
        <v>72</v>
      </c>
      <c r="E10469">
        <v>90.4</v>
      </c>
      <c r="F10469">
        <v>210</v>
      </c>
      <c r="G10469">
        <v>7</v>
      </c>
      <c r="H10469">
        <v>0</v>
      </c>
      <c r="I10469">
        <v>30</v>
      </c>
      <c r="J10469">
        <v>1015.4</v>
      </c>
      <c r="K10469">
        <v>10</v>
      </c>
      <c r="M10469" t="s">
        <v>43</v>
      </c>
      <c r="Q10469">
        <v>1000</v>
      </c>
      <c r="AB10469">
        <v>76.45</v>
      </c>
      <c r="AC10469" t="s">
        <v>10521</v>
      </c>
    </row>
    <row r="10470" spans="1:29">
      <c r="A10470" s="1" t="s">
        <v>30</v>
      </c>
      <c r="B10470" s="2">
        <v>42917.20208333333</v>
      </c>
      <c r="C10470">
        <v>75</v>
      </c>
      <c r="D10470">
        <v>72</v>
      </c>
      <c r="E10470">
        <v>90.4</v>
      </c>
      <c r="F10470">
        <v>230</v>
      </c>
      <c r="G10470">
        <v>9</v>
      </c>
      <c r="H10470">
        <v>0</v>
      </c>
      <c r="I10470">
        <v>30</v>
      </c>
      <c r="J10470">
        <v>1015.3</v>
      </c>
      <c r="K10470">
        <v>10</v>
      </c>
      <c r="M10470" t="s">
        <v>34</v>
      </c>
      <c r="N10470" t="s">
        <v>43</v>
      </c>
      <c r="Q10470">
        <v>1000</v>
      </c>
      <c r="R10470">
        <v>2300</v>
      </c>
      <c r="AB10470">
        <v>76.45</v>
      </c>
      <c r="AC10470" t="s">
        <v>10522</v>
      </c>
    </row>
    <row r="10471" spans="1:29">
      <c r="A10471" s="1" t="s">
        <v>30</v>
      </c>
      <c r="B10471" s="2">
        <v>42917.243750000001</v>
      </c>
      <c r="C10471">
        <v>74</v>
      </c>
      <c r="D10471">
        <v>72</v>
      </c>
      <c r="E10471">
        <v>93.79</v>
      </c>
      <c r="F10471">
        <v>210</v>
      </c>
      <c r="G10471">
        <v>9</v>
      </c>
      <c r="H10471">
        <v>0</v>
      </c>
      <c r="I10471">
        <v>30.01</v>
      </c>
      <c r="J10471">
        <v>1015.9</v>
      </c>
      <c r="K10471">
        <v>10</v>
      </c>
      <c r="M10471" t="s">
        <v>31</v>
      </c>
      <c r="N10471" t="s">
        <v>32</v>
      </c>
      <c r="O10471" t="s">
        <v>32</v>
      </c>
      <c r="Q10471">
        <v>600</v>
      </c>
      <c r="R10471">
        <v>1400</v>
      </c>
      <c r="S10471">
        <v>25000</v>
      </c>
      <c r="AB10471">
        <v>75.400000000000006</v>
      </c>
      <c r="AC10471" t="s">
        <v>10523</v>
      </c>
    </row>
    <row r="10472" spans="1:29">
      <c r="A10472" s="1" t="s">
        <v>30</v>
      </c>
      <c r="B10472" s="2">
        <v>42917.285416666666</v>
      </c>
      <c r="C10472">
        <v>75</v>
      </c>
      <c r="D10472">
        <v>72</v>
      </c>
      <c r="E10472">
        <v>90.4</v>
      </c>
      <c r="F10472">
        <v>210</v>
      </c>
      <c r="G10472">
        <v>8</v>
      </c>
      <c r="H10472">
        <v>0</v>
      </c>
      <c r="I10472">
        <v>30.03</v>
      </c>
      <c r="J10472">
        <v>1016.4</v>
      </c>
      <c r="K10472">
        <v>10</v>
      </c>
      <c r="M10472" t="s">
        <v>32</v>
      </c>
      <c r="N10472" t="s">
        <v>32</v>
      </c>
      <c r="O10472" t="s">
        <v>43</v>
      </c>
      <c r="Q10472">
        <v>1300</v>
      </c>
      <c r="R10472">
        <v>2000</v>
      </c>
      <c r="S10472">
        <v>25000</v>
      </c>
      <c r="AB10472">
        <v>76.45</v>
      </c>
      <c r="AC10472" t="s">
        <v>10524</v>
      </c>
    </row>
    <row r="10473" spans="1:29">
      <c r="A10473" s="1" t="s">
        <v>30</v>
      </c>
      <c r="B10473" s="2">
        <v>42917.32708333333</v>
      </c>
      <c r="C10473">
        <v>76</v>
      </c>
      <c r="D10473">
        <v>72</v>
      </c>
      <c r="E10473">
        <v>87.73</v>
      </c>
      <c r="F10473">
        <v>200</v>
      </c>
      <c r="G10473">
        <v>10</v>
      </c>
      <c r="H10473">
        <v>0</v>
      </c>
      <c r="I10473">
        <v>30.04</v>
      </c>
      <c r="J10473">
        <v>1016.8</v>
      </c>
      <c r="K10473">
        <v>10</v>
      </c>
      <c r="M10473" t="s">
        <v>32</v>
      </c>
      <c r="N10473" t="s">
        <v>43</v>
      </c>
      <c r="Q10473">
        <v>1300</v>
      </c>
      <c r="R10473">
        <v>2100</v>
      </c>
      <c r="AB10473">
        <v>77.31</v>
      </c>
      <c r="AC10473" t="s">
        <v>10525</v>
      </c>
    </row>
    <row r="10474" spans="1:29">
      <c r="A10474" s="1" t="s">
        <v>30</v>
      </c>
      <c r="B10474" s="2">
        <v>42917.368750000001</v>
      </c>
      <c r="C10474">
        <v>75</v>
      </c>
      <c r="D10474">
        <v>72</v>
      </c>
      <c r="E10474">
        <v>90.4</v>
      </c>
      <c r="F10474">
        <v>220</v>
      </c>
      <c r="G10474">
        <v>11</v>
      </c>
      <c r="H10474">
        <v>0</v>
      </c>
      <c r="I10474">
        <v>30.04</v>
      </c>
      <c r="J10474">
        <v>1016.9</v>
      </c>
      <c r="K10474">
        <v>10</v>
      </c>
      <c r="M10474" t="s">
        <v>43</v>
      </c>
      <c r="Q10474">
        <v>1000</v>
      </c>
      <c r="AB10474">
        <v>76.45</v>
      </c>
      <c r="AC10474" t="s">
        <v>10526</v>
      </c>
    </row>
    <row r="10475" spans="1:29">
      <c r="A10475" s="1" t="s">
        <v>30</v>
      </c>
      <c r="B10475" s="2">
        <v>42917.410416666666</v>
      </c>
      <c r="C10475">
        <v>76</v>
      </c>
      <c r="D10475">
        <v>72</v>
      </c>
      <c r="E10475">
        <v>87.73</v>
      </c>
      <c r="F10475">
        <v>230</v>
      </c>
      <c r="G10475">
        <v>12</v>
      </c>
      <c r="H10475">
        <v>0</v>
      </c>
      <c r="I10475">
        <v>30.04</v>
      </c>
      <c r="J10475">
        <v>1016.7</v>
      </c>
      <c r="K10475">
        <v>10</v>
      </c>
      <c r="M10475" t="s">
        <v>32</v>
      </c>
      <c r="N10475" t="s">
        <v>43</v>
      </c>
      <c r="Q10475">
        <v>1000</v>
      </c>
      <c r="R10475">
        <v>1500</v>
      </c>
      <c r="AB10475">
        <v>77.31</v>
      </c>
      <c r="AC10475" t="s">
        <v>10527</v>
      </c>
    </row>
    <row r="10476" spans="1:29">
      <c r="A10476" s="1" t="s">
        <v>30</v>
      </c>
      <c r="B10476" s="2">
        <v>42917.45208333333</v>
      </c>
      <c r="C10476">
        <v>77</v>
      </c>
      <c r="D10476">
        <v>73</v>
      </c>
      <c r="E10476">
        <v>87.48</v>
      </c>
      <c r="F10476">
        <v>240</v>
      </c>
      <c r="G10476">
        <v>8</v>
      </c>
      <c r="H10476">
        <v>0</v>
      </c>
      <c r="I10476">
        <v>30.06</v>
      </c>
      <c r="J10476">
        <v>1017.3</v>
      </c>
      <c r="K10476">
        <v>10</v>
      </c>
      <c r="M10476" t="s">
        <v>32</v>
      </c>
      <c r="N10476" t="s">
        <v>43</v>
      </c>
      <c r="Q10476">
        <v>1200</v>
      </c>
      <c r="R10476">
        <v>1700</v>
      </c>
      <c r="AB10476">
        <v>78.510000000000005</v>
      </c>
      <c r="AC10476" t="s">
        <v>10528</v>
      </c>
    </row>
    <row r="10477" spans="1:29">
      <c r="A10477" s="1" t="s">
        <v>30</v>
      </c>
      <c r="B10477" s="2">
        <v>42917.493750000001</v>
      </c>
      <c r="C10477">
        <v>80</v>
      </c>
      <c r="D10477">
        <v>74</v>
      </c>
      <c r="E10477">
        <v>81.42</v>
      </c>
      <c r="F10477">
        <v>250</v>
      </c>
      <c r="G10477">
        <v>9</v>
      </c>
      <c r="H10477">
        <v>0</v>
      </c>
      <c r="I10477">
        <v>30.06</v>
      </c>
      <c r="J10477">
        <v>1017.5</v>
      </c>
      <c r="K10477">
        <v>10</v>
      </c>
      <c r="M10477" t="s">
        <v>32</v>
      </c>
      <c r="N10477" t="s">
        <v>32</v>
      </c>
      <c r="O10477" t="s">
        <v>32</v>
      </c>
      <c r="Q10477">
        <v>1400</v>
      </c>
      <c r="R10477">
        <v>2600</v>
      </c>
      <c r="S10477">
        <v>25000</v>
      </c>
      <c r="AB10477">
        <v>84.64</v>
      </c>
      <c r="AC10477" t="s">
        <v>10529</v>
      </c>
    </row>
    <row r="10478" spans="1:29">
      <c r="A10478" s="1" t="s">
        <v>30</v>
      </c>
      <c r="B10478" s="2">
        <v>42917.535416666666</v>
      </c>
      <c r="C10478">
        <v>84</v>
      </c>
      <c r="D10478">
        <v>74</v>
      </c>
      <c r="E10478">
        <v>71.73</v>
      </c>
      <c r="F10478">
        <v>190</v>
      </c>
      <c r="G10478">
        <v>6</v>
      </c>
      <c r="H10478">
        <v>0</v>
      </c>
      <c r="I10478">
        <v>30.05</v>
      </c>
      <c r="J10478">
        <v>1016.9</v>
      </c>
      <c r="K10478">
        <v>10</v>
      </c>
      <c r="M10478" t="s">
        <v>34</v>
      </c>
      <c r="N10478" t="s">
        <v>32</v>
      </c>
      <c r="Q10478">
        <v>2000</v>
      </c>
      <c r="R10478">
        <v>25000</v>
      </c>
      <c r="AB10478">
        <v>91.04</v>
      </c>
      <c r="AC10478" t="s">
        <v>10530</v>
      </c>
    </row>
    <row r="10479" spans="1:29">
      <c r="A10479" s="1" t="s">
        <v>30</v>
      </c>
      <c r="B10479" s="2">
        <v>42917.57708333333</v>
      </c>
      <c r="C10479">
        <v>87</v>
      </c>
      <c r="D10479">
        <v>76</v>
      </c>
      <c r="E10479">
        <v>69.45</v>
      </c>
      <c r="F10479">
        <v>230</v>
      </c>
      <c r="G10479">
        <v>8</v>
      </c>
      <c r="H10479">
        <v>0</v>
      </c>
      <c r="I10479">
        <v>30.03</v>
      </c>
      <c r="J10479">
        <v>1016.4</v>
      </c>
      <c r="K10479">
        <v>10</v>
      </c>
      <c r="M10479" t="s">
        <v>32</v>
      </c>
      <c r="N10479" t="s">
        <v>32</v>
      </c>
      <c r="Q10479">
        <v>2700</v>
      </c>
      <c r="R10479">
        <v>25000</v>
      </c>
      <c r="AB10479">
        <v>97.56</v>
      </c>
      <c r="AC10479" t="s">
        <v>10531</v>
      </c>
    </row>
    <row r="10480" spans="1:29">
      <c r="A10480" s="1" t="s">
        <v>30</v>
      </c>
      <c r="B10480" s="2">
        <v>42917.606249999997</v>
      </c>
      <c r="C10480">
        <v>87</v>
      </c>
      <c r="D10480">
        <v>75</v>
      </c>
      <c r="E10480">
        <v>67.39</v>
      </c>
      <c r="F10480">
        <v>230</v>
      </c>
      <c r="G10480">
        <v>9</v>
      </c>
      <c r="H10480">
        <v>0</v>
      </c>
      <c r="I10480">
        <v>30.02</v>
      </c>
      <c r="K10480">
        <v>10</v>
      </c>
      <c r="M10480" t="s">
        <v>32</v>
      </c>
      <c r="Q10480">
        <v>3200</v>
      </c>
      <c r="AB10480">
        <v>96.56</v>
      </c>
      <c r="AC10480" t="s">
        <v>10532</v>
      </c>
    </row>
    <row r="10481" spans="1:29">
      <c r="A10481" s="1" t="s">
        <v>30</v>
      </c>
      <c r="B10481" s="2">
        <v>42917.618750000001</v>
      </c>
      <c r="C10481">
        <v>88</v>
      </c>
      <c r="D10481">
        <v>75</v>
      </c>
      <c r="E10481">
        <v>65.489999999999995</v>
      </c>
      <c r="F10481">
        <v>210</v>
      </c>
      <c r="G10481">
        <v>9</v>
      </c>
      <c r="H10481">
        <v>0</v>
      </c>
      <c r="I10481">
        <v>30.01</v>
      </c>
      <c r="J10481">
        <v>1015.7</v>
      </c>
      <c r="K10481">
        <v>10</v>
      </c>
      <c r="M10481" t="s">
        <v>32</v>
      </c>
      <c r="Q10481">
        <v>3500</v>
      </c>
      <c r="AB10481">
        <v>97.81</v>
      </c>
      <c r="AC10481" t="s">
        <v>10533</v>
      </c>
    </row>
    <row r="10482" spans="1:29">
      <c r="A10482" s="1" t="s">
        <v>30</v>
      </c>
      <c r="B10482" s="2">
        <v>42917.660416666666</v>
      </c>
      <c r="C10482">
        <v>86</v>
      </c>
      <c r="D10482">
        <v>74</v>
      </c>
      <c r="E10482">
        <v>67.27</v>
      </c>
      <c r="F10482">
        <v>220</v>
      </c>
      <c r="G10482">
        <v>9</v>
      </c>
      <c r="H10482">
        <v>0</v>
      </c>
      <c r="I10482">
        <v>30.01</v>
      </c>
      <c r="J10482">
        <v>1015.5</v>
      </c>
      <c r="K10482">
        <v>10</v>
      </c>
      <c r="M10482" t="s">
        <v>32</v>
      </c>
      <c r="Q10482">
        <v>3900</v>
      </c>
      <c r="AB10482">
        <v>93.91</v>
      </c>
      <c r="AC10482" t="s">
        <v>10534</v>
      </c>
    </row>
    <row r="10483" spans="1:29">
      <c r="A10483" s="1" t="s">
        <v>30</v>
      </c>
      <c r="B10483" s="2">
        <v>42917.70208333333</v>
      </c>
      <c r="C10483">
        <v>87</v>
      </c>
      <c r="D10483">
        <v>74</v>
      </c>
      <c r="E10483">
        <v>64.95</v>
      </c>
      <c r="F10483">
        <v>200</v>
      </c>
      <c r="G10483">
        <v>9</v>
      </c>
      <c r="H10483">
        <v>0</v>
      </c>
      <c r="I10483">
        <v>30</v>
      </c>
      <c r="J10483">
        <v>1015.2</v>
      </c>
      <c r="K10483">
        <v>10</v>
      </c>
      <c r="M10483" t="s">
        <v>34</v>
      </c>
      <c r="N10483" t="s">
        <v>32</v>
      </c>
      <c r="O10483" t="s">
        <v>32</v>
      </c>
      <c r="Q10483">
        <v>3200</v>
      </c>
      <c r="R10483">
        <v>5000</v>
      </c>
      <c r="S10483">
        <v>25000</v>
      </c>
      <c r="AB10483">
        <v>95.42</v>
      </c>
      <c r="AC10483" t="s">
        <v>10535</v>
      </c>
    </row>
    <row r="10484" spans="1:29">
      <c r="A10484" s="1" t="s">
        <v>30</v>
      </c>
      <c r="B10484" s="2">
        <v>42917.743750000001</v>
      </c>
      <c r="C10484">
        <v>86</v>
      </c>
      <c r="D10484">
        <v>75</v>
      </c>
      <c r="E10484">
        <v>69.8</v>
      </c>
      <c r="F10484">
        <v>220</v>
      </c>
      <c r="G10484">
        <v>8</v>
      </c>
      <c r="I10484">
        <v>29.98</v>
      </c>
      <c r="J10484">
        <v>1014.5</v>
      </c>
      <c r="K10484">
        <v>10</v>
      </c>
      <c r="M10484" t="s">
        <v>34</v>
      </c>
      <c r="N10484" t="s">
        <v>32</v>
      </c>
      <c r="O10484" t="s">
        <v>32</v>
      </c>
      <c r="Q10484">
        <v>4900</v>
      </c>
      <c r="R10484">
        <v>7500</v>
      </c>
      <c r="S10484">
        <v>25000</v>
      </c>
      <c r="AB10484">
        <v>94.98</v>
      </c>
      <c r="AC10484" t="s">
        <v>10536</v>
      </c>
    </row>
    <row r="10485" spans="1:29">
      <c r="A10485" s="1" t="s">
        <v>30</v>
      </c>
      <c r="B10485" s="2">
        <v>42917.785416666666</v>
      </c>
      <c r="C10485">
        <v>85</v>
      </c>
      <c r="D10485">
        <v>76</v>
      </c>
      <c r="E10485">
        <v>74.510000000000005</v>
      </c>
      <c r="F10485">
        <v>190</v>
      </c>
      <c r="G10485">
        <v>6</v>
      </c>
      <c r="H10485">
        <v>0</v>
      </c>
      <c r="I10485">
        <v>29.99</v>
      </c>
      <c r="J10485">
        <v>1015</v>
      </c>
      <c r="K10485">
        <v>10</v>
      </c>
      <c r="M10485" t="s">
        <v>34</v>
      </c>
      <c r="N10485" t="s">
        <v>32</v>
      </c>
      <c r="O10485" t="s">
        <v>32</v>
      </c>
      <c r="Q10485">
        <v>4000</v>
      </c>
      <c r="R10485">
        <v>6500</v>
      </c>
      <c r="S10485">
        <v>25000</v>
      </c>
      <c r="AB10485">
        <v>94.22</v>
      </c>
      <c r="AC10485" t="s">
        <v>10537</v>
      </c>
    </row>
    <row r="10486" spans="1:29">
      <c r="A10486" s="1" t="s">
        <v>30</v>
      </c>
      <c r="B10486" s="2">
        <v>42917.82708333333</v>
      </c>
      <c r="C10486">
        <v>84</v>
      </c>
      <c r="D10486">
        <v>75</v>
      </c>
      <c r="E10486">
        <v>74.430000000000007</v>
      </c>
      <c r="F10486">
        <v>200</v>
      </c>
      <c r="G10486">
        <v>9</v>
      </c>
      <c r="H10486">
        <v>0</v>
      </c>
      <c r="I10486">
        <v>30.01</v>
      </c>
      <c r="J10486">
        <v>1015.5</v>
      </c>
      <c r="K10486">
        <v>10</v>
      </c>
      <c r="M10486" t="s">
        <v>34</v>
      </c>
      <c r="N10486" t="s">
        <v>32</v>
      </c>
      <c r="Q10486">
        <v>3500</v>
      </c>
      <c r="R10486">
        <v>20000</v>
      </c>
      <c r="AB10486">
        <v>91.96</v>
      </c>
      <c r="AC10486" t="s">
        <v>10538</v>
      </c>
    </row>
    <row r="10487" spans="1:29">
      <c r="A10487" s="1" t="s">
        <v>30</v>
      </c>
      <c r="B10487" s="2">
        <v>42917.868750000001</v>
      </c>
      <c r="C10487">
        <v>80</v>
      </c>
      <c r="D10487">
        <v>75</v>
      </c>
      <c r="E10487">
        <v>84.47</v>
      </c>
      <c r="F10487">
        <v>250</v>
      </c>
      <c r="G10487">
        <v>6</v>
      </c>
      <c r="H10487">
        <v>0</v>
      </c>
      <c r="I10487">
        <v>30.02</v>
      </c>
      <c r="J10487">
        <v>1016.1</v>
      </c>
      <c r="K10487">
        <v>10</v>
      </c>
      <c r="M10487" t="s">
        <v>34</v>
      </c>
      <c r="N10487" t="s">
        <v>32</v>
      </c>
      <c r="Q10487">
        <v>4500</v>
      </c>
      <c r="R10487">
        <v>25000</v>
      </c>
      <c r="AB10487">
        <v>85.09</v>
      </c>
      <c r="AC10487" t="s">
        <v>10539</v>
      </c>
    </row>
    <row r="10488" spans="1:29">
      <c r="A10488" s="1" t="s">
        <v>30</v>
      </c>
      <c r="B10488" s="2">
        <v>42917.910416666666</v>
      </c>
      <c r="C10488">
        <v>78</v>
      </c>
      <c r="D10488">
        <v>74</v>
      </c>
      <c r="E10488">
        <v>86.95</v>
      </c>
      <c r="F10488">
        <v>250</v>
      </c>
      <c r="G10488">
        <v>7</v>
      </c>
      <c r="H10488">
        <v>0</v>
      </c>
      <c r="I10488">
        <v>30.05</v>
      </c>
      <c r="J10488">
        <v>1017.1</v>
      </c>
      <c r="K10488">
        <v>10</v>
      </c>
      <c r="M10488" t="s">
        <v>34</v>
      </c>
      <c r="N10488" t="s">
        <v>32</v>
      </c>
      <c r="Q10488">
        <v>4000</v>
      </c>
      <c r="R10488">
        <v>25000</v>
      </c>
      <c r="AB10488">
        <v>80.66</v>
      </c>
      <c r="AC10488" t="s">
        <v>10540</v>
      </c>
    </row>
    <row r="10489" spans="1:29">
      <c r="A10489" s="1" t="s">
        <v>30</v>
      </c>
      <c r="B10489" s="2">
        <v>42917.95208333333</v>
      </c>
      <c r="C10489">
        <v>76</v>
      </c>
      <c r="D10489">
        <v>72</v>
      </c>
      <c r="E10489">
        <v>87.73</v>
      </c>
      <c r="F10489">
        <v>240</v>
      </c>
      <c r="G10489">
        <v>5</v>
      </c>
      <c r="H10489">
        <v>0</v>
      </c>
      <c r="I10489">
        <v>30.06</v>
      </c>
      <c r="J10489">
        <v>1017.4</v>
      </c>
      <c r="K10489">
        <v>10</v>
      </c>
      <c r="M10489" t="s">
        <v>34</v>
      </c>
      <c r="N10489" t="s">
        <v>32</v>
      </c>
      <c r="Q10489">
        <v>4500</v>
      </c>
      <c r="R10489">
        <v>22000</v>
      </c>
      <c r="AB10489">
        <v>77.31</v>
      </c>
      <c r="AC10489" t="s">
        <v>10541</v>
      </c>
    </row>
    <row r="10490" spans="1:29">
      <c r="A10490" s="1" t="s">
        <v>30</v>
      </c>
      <c r="B10490" s="2">
        <v>42917.993750000001</v>
      </c>
      <c r="C10490">
        <v>75</v>
      </c>
      <c r="D10490">
        <v>70</v>
      </c>
      <c r="E10490">
        <v>84.46</v>
      </c>
      <c r="F10490">
        <v>240</v>
      </c>
      <c r="G10490">
        <v>6</v>
      </c>
      <c r="H10490">
        <v>0</v>
      </c>
      <c r="I10490">
        <v>30.05</v>
      </c>
      <c r="J10490">
        <v>1017.3</v>
      </c>
      <c r="K10490">
        <v>10</v>
      </c>
      <c r="M10490" t="s">
        <v>31</v>
      </c>
      <c r="N10490" t="s">
        <v>32</v>
      </c>
      <c r="Q10490">
        <v>4500</v>
      </c>
      <c r="R10490">
        <v>25000</v>
      </c>
      <c r="AB10490">
        <v>76.17</v>
      </c>
      <c r="AC10490" t="s">
        <v>10542</v>
      </c>
    </row>
    <row r="10491" spans="1:29">
      <c r="A10491" s="1" t="s">
        <v>30</v>
      </c>
      <c r="B10491" s="2">
        <v>42918.035416666666</v>
      </c>
      <c r="C10491">
        <v>73</v>
      </c>
      <c r="D10491">
        <v>70</v>
      </c>
      <c r="E10491">
        <v>90.32</v>
      </c>
      <c r="F10491">
        <v>220</v>
      </c>
      <c r="G10491">
        <v>5</v>
      </c>
      <c r="H10491">
        <v>0</v>
      </c>
      <c r="I10491">
        <v>30.04</v>
      </c>
      <c r="J10491">
        <v>1016.7</v>
      </c>
      <c r="K10491">
        <v>10</v>
      </c>
      <c r="M10491" t="s">
        <v>34</v>
      </c>
      <c r="N10491" t="s">
        <v>32</v>
      </c>
      <c r="Q10491">
        <v>18000</v>
      </c>
      <c r="R10491">
        <v>25000</v>
      </c>
      <c r="AB10491">
        <v>74.25</v>
      </c>
      <c r="AC10491" t="s">
        <v>10543</v>
      </c>
    </row>
    <row r="10492" spans="1:29">
      <c r="A10492" s="1" t="s">
        <v>30</v>
      </c>
      <c r="B10492" s="2">
        <v>42918.07708333333</v>
      </c>
      <c r="C10492">
        <v>73</v>
      </c>
      <c r="D10492">
        <v>70</v>
      </c>
      <c r="E10492">
        <v>90.32</v>
      </c>
      <c r="F10492">
        <v>230</v>
      </c>
      <c r="G10492">
        <v>5</v>
      </c>
      <c r="H10492">
        <v>0</v>
      </c>
      <c r="I10492">
        <v>30.03</v>
      </c>
      <c r="J10492">
        <v>1016.2</v>
      </c>
      <c r="K10492">
        <v>10</v>
      </c>
      <c r="M10492" t="s">
        <v>34</v>
      </c>
      <c r="N10492" t="s">
        <v>32</v>
      </c>
      <c r="Q10492">
        <v>20000</v>
      </c>
      <c r="R10492">
        <v>25000</v>
      </c>
      <c r="AB10492">
        <v>74.25</v>
      </c>
      <c r="AC10492" t="s">
        <v>10544</v>
      </c>
    </row>
    <row r="10493" spans="1:29">
      <c r="A10493" s="1" t="s">
        <v>30</v>
      </c>
      <c r="B10493" s="2">
        <v>42918.118750000001</v>
      </c>
      <c r="C10493">
        <v>73</v>
      </c>
      <c r="D10493">
        <v>70</v>
      </c>
      <c r="E10493">
        <v>90.32</v>
      </c>
      <c r="F10493">
        <v>230</v>
      </c>
      <c r="G10493">
        <v>6</v>
      </c>
      <c r="H10493">
        <v>0</v>
      </c>
      <c r="I10493">
        <v>30.03</v>
      </c>
      <c r="J10493">
        <v>1016.5</v>
      </c>
      <c r="K10493">
        <v>10</v>
      </c>
      <c r="M10493" t="s">
        <v>34</v>
      </c>
      <c r="N10493" t="s">
        <v>32</v>
      </c>
      <c r="Q10493">
        <v>20000</v>
      </c>
      <c r="R10493">
        <v>25000</v>
      </c>
      <c r="AB10493">
        <v>74.25</v>
      </c>
      <c r="AC10493" t="s">
        <v>10545</v>
      </c>
    </row>
    <row r="10494" spans="1:29">
      <c r="A10494" s="1" t="s">
        <v>30</v>
      </c>
      <c r="B10494" s="2">
        <v>42918.160416666666</v>
      </c>
      <c r="C10494">
        <v>73</v>
      </c>
      <c r="D10494">
        <v>70</v>
      </c>
      <c r="E10494">
        <v>90.32</v>
      </c>
      <c r="F10494">
        <v>240</v>
      </c>
      <c r="G10494">
        <v>6</v>
      </c>
      <c r="H10494">
        <v>0</v>
      </c>
      <c r="I10494">
        <v>30.02</v>
      </c>
      <c r="J10494">
        <v>1016</v>
      </c>
      <c r="K10494">
        <v>10</v>
      </c>
      <c r="M10494" t="s">
        <v>32</v>
      </c>
      <c r="N10494" t="s">
        <v>32</v>
      </c>
      <c r="Q10494">
        <v>18000</v>
      </c>
      <c r="R10494">
        <v>25000</v>
      </c>
      <c r="AB10494">
        <v>74.25</v>
      </c>
      <c r="AC10494" t="s">
        <v>10546</v>
      </c>
    </row>
    <row r="10495" spans="1:29">
      <c r="A10495" s="1" t="s">
        <v>30</v>
      </c>
      <c r="B10495" s="2">
        <v>42918.20208333333</v>
      </c>
      <c r="C10495">
        <v>72</v>
      </c>
      <c r="D10495">
        <v>70</v>
      </c>
      <c r="E10495">
        <v>93.43</v>
      </c>
      <c r="F10495">
        <v>230</v>
      </c>
      <c r="G10495">
        <v>6</v>
      </c>
      <c r="H10495">
        <v>0</v>
      </c>
      <c r="I10495">
        <v>30.03</v>
      </c>
      <c r="J10495">
        <v>1016.4</v>
      </c>
      <c r="K10495">
        <v>10</v>
      </c>
      <c r="M10495" t="s">
        <v>31</v>
      </c>
      <c r="N10495" t="s">
        <v>34</v>
      </c>
      <c r="Q10495">
        <v>18000</v>
      </c>
      <c r="R10495">
        <v>25000</v>
      </c>
      <c r="AB10495">
        <v>73.290000000000006</v>
      </c>
      <c r="AC10495" t="s">
        <v>10547</v>
      </c>
    </row>
    <row r="10496" spans="1:29">
      <c r="A10496" s="1" t="s">
        <v>30</v>
      </c>
      <c r="B10496" s="2">
        <v>42918.243750000001</v>
      </c>
      <c r="C10496">
        <v>71</v>
      </c>
      <c r="D10496">
        <v>70</v>
      </c>
      <c r="E10496">
        <v>96.32</v>
      </c>
      <c r="F10496">
        <v>250</v>
      </c>
      <c r="G10496">
        <v>4</v>
      </c>
      <c r="H10496">
        <v>0</v>
      </c>
      <c r="I10496">
        <v>30.05</v>
      </c>
      <c r="J10496">
        <v>1016.9</v>
      </c>
      <c r="K10496">
        <v>10</v>
      </c>
      <c r="M10496" t="s">
        <v>31</v>
      </c>
      <c r="N10496" t="s">
        <v>31</v>
      </c>
      <c r="Q10496">
        <v>18000</v>
      </c>
      <c r="R10496">
        <v>25000</v>
      </c>
      <c r="AB10496">
        <v>72.44</v>
      </c>
      <c r="AC10496" t="s">
        <v>10548</v>
      </c>
    </row>
    <row r="10497" spans="1:29">
      <c r="A10497" s="1" t="s">
        <v>30</v>
      </c>
      <c r="B10497" s="2">
        <v>42918.285416666666</v>
      </c>
      <c r="C10497">
        <v>73</v>
      </c>
      <c r="D10497">
        <v>71</v>
      </c>
      <c r="E10497">
        <v>93.77</v>
      </c>
      <c r="F10497">
        <v>230</v>
      </c>
      <c r="G10497">
        <v>7</v>
      </c>
      <c r="H10497">
        <v>0</v>
      </c>
      <c r="I10497">
        <v>30.06</v>
      </c>
      <c r="J10497">
        <v>1017.5</v>
      </c>
      <c r="K10497">
        <v>10</v>
      </c>
      <c r="M10497" t="s">
        <v>31</v>
      </c>
      <c r="N10497" t="s">
        <v>34</v>
      </c>
      <c r="Q10497">
        <v>18000</v>
      </c>
      <c r="R10497">
        <v>25000</v>
      </c>
      <c r="AB10497">
        <v>74.41</v>
      </c>
      <c r="AC10497" t="s">
        <v>10549</v>
      </c>
    </row>
    <row r="10498" spans="1:29">
      <c r="A10498" s="1" t="s">
        <v>30</v>
      </c>
      <c r="B10498" s="2">
        <v>42918.32708333333</v>
      </c>
      <c r="C10498">
        <v>75</v>
      </c>
      <c r="D10498">
        <v>71</v>
      </c>
      <c r="E10498">
        <v>87.68</v>
      </c>
      <c r="F10498">
        <v>230</v>
      </c>
      <c r="G10498">
        <v>6</v>
      </c>
      <c r="H10498">
        <v>0</v>
      </c>
      <c r="I10498">
        <v>30.08</v>
      </c>
      <c r="J10498">
        <v>1018.1</v>
      </c>
      <c r="K10498">
        <v>10</v>
      </c>
      <c r="M10498" t="s">
        <v>31</v>
      </c>
      <c r="N10498" t="s">
        <v>31</v>
      </c>
      <c r="O10498" t="s">
        <v>32</v>
      </c>
      <c r="Q10498">
        <v>1000</v>
      </c>
      <c r="R10498">
        <v>18000</v>
      </c>
      <c r="S10498">
        <v>25000</v>
      </c>
      <c r="AB10498">
        <v>76.319999999999993</v>
      </c>
      <c r="AC10498" t="s">
        <v>10550</v>
      </c>
    </row>
    <row r="10499" spans="1:29">
      <c r="A10499" s="1" t="s">
        <v>30</v>
      </c>
      <c r="B10499" s="2">
        <v>42918.368750000001</v>
      </c>
      <c r="C10499">
        <v>79</v>
      </c>
      <c r="D10499">
        <v>72</v>
      </c>
      <c r="E10499">
        <v>79.17</v>
      </c>
      <c r="F10499">
        <v>220</v>
      </c>
      <c r="G10499">
        <v>4</v>
      </c>
      <c r="H10499">
        <v>0</v>
      </c>
      <c r="I10499">
        <v>30.09</v>
      </c>
      <c r="J10499">
        <v>1018.4</v>
      </c>
      <c r="K10499">
        <v>10</v>
      </c>
      <c r="M10499" t="s">
        <v>32</v>
      </c>
      <c r="Q10499">
        <v>25000</v>
      </c>
      <c r="AB10499">
        <v>82.12</v>
      </c>
      <c r="AC10499" t="s">
        <v>10551</v>
      </c>
    </row>
    <row r="10500" spans="1:29">
      <c r="A10500" s="1" t="s">
        <v>30</v>
      </c>
      <c r="B10500" s="2">
        <v>42918.410416666666</v>
      </c>
      <c r="C10500">
        <v>81</v>
      </c>
      <c r="D10500">
        <v>73</v>
      </c>
      <c r="E10500">
        <v>76.7</v>
      </c>
      <c r="F10500">
        <v>270</v>
      </c>
      <c r="G10500">
        <v>4</v>
      </c>
      <c r="H10500">
        <v>0</v>
      </c>
      <c r="I10500">
        <v>30.09</v>
      </c>
      <c r="J10500">
        <v>1018.3</v>
      </c>
      <c r="K10500">
        <v>10</v>
      </c>
      <c r="M10500" t="s">
        <v>32</v>
      </c>
      <c r="Q10500">
        <v>25000</v>
      </c>
      <c r="AB10500">
        <v>85.81</v>
      </c>
      <c r="AC10500" t="s">
        <v>10552</v>
      </c>
    </row>
    <row r="10501" spans="1:29">
      <c r="A10501" s="1" t="s">
        <v>30</v>
      </c>
      <c r="B10501" s="2">
        <v>42918.45208333333</v>
      </c>
      <c r="C10501">
        <v>85</v>
      </c>
      <c r="D10501">
        <v>72</v>
      </c>
      <c r="E10501">
        <v>65.36</v>
      </c>
      <c r="F10501">
        <v>290</v>
      </c>
      <c r="G10501">
        <v>5</v>
      </c>
      <c r="H10501">
        <v>0</v>
      </c>
      <c r="I10501">
        <v>30.09</v>
      </c>
      <c r="J10501">
        <v>1018.4</v>
      </c>
      <c r="K10501">
        <v>10</v>
      </c>
      <c r="M10501" t="s">
        <v>32</v>
      </c>
      <c r="Q10501">
        <v>25000</v>
      </c>
      <c r="AB10501">
        <v>90.82</v>
      </c>
      <c r="AC10501" t="s">
        <v>10553</v>
      </c>
    </row>
    <row r="10502" spans="1:29">
      <c r="A10502" s="1" t="s">
        <v>30</v>
      </c>
      <c r="B10502" s="2">
        <v>42918.493750000001</v>
      </c>
      <c r="C10502">
        <v>87</v>
      </c>
      <c r="D10502">
        <v>72</v>
      </c>
      <c r="E10502">
        <v>60.92</v>
      </c>
      <c r="F10502">
        <v>0</v>
      </c>
      <c r="G10502">
        <v>0</v>
      </c>
      <c r="H10502">
        <v>0</v>
      </c>
      <c r="I10502">
        <v>30.1</v>
      </c>
      <c r="J10502">
        <v>1018.6</v>
      </c>
      <c r="K10502">
        <v>10</v>
      </c>
      <c r="M10502" t="s">
        <v>31</v>
      </c>
      <c r="N10502" t="s">
        <v>32</v>
      </c>
      <c r="Q10502">
        <v>3300</v>
      </c>
      <c r="R10502">
        <v>25000</v>
      </c>
      <c r="AB10502">
        <v>93.65</v>
      </c>
      <c r="AC10502" t="s">
        <v>10554</v>
      </c>
    </row>
    <row r="10503" spans="1:29">
      <c r="A10503" s="1" t="s">
        <v>30</v>
      </c>
      <c r="B10503" s="2">
        <v>42918.535416666666</v>
      </c>
      <c r="C10503">
        <v>90</v>
      </c>
      <c r="D10503">
        <v>73</v>
      </c>
      <c r="E10503">
        <v>57.49</v>
      </c>
      <c r="F10503">
        <v>250</v>
      </c>
      <c r="G10503">
        <v>4</v>
      </c>
      <c r="H10503">
        <v>0</v>
      </c>
      <c r="I10503">
        <v>30.09</v>
      </c>
      <c r="J10503">
        <v>1018.4</v>
      </c>
      <c r="K10503">
        <v>10</v>
      </c>
      <c r="M10503" t="s">
        <v>34</v>
      </c>
      <c r="N10503" t="s">
        <v>32</v>
      </c>
      <c r="Q10503">
        <v>3800</v>
      </c>
      <c r="R10503">
        <v>25000</v>
      </c>
      <c r="AB10503">
        <v>98.3</v>
      </c>
      <c r="AC10503" t="s">
        <v>10555</v>
      </c>
    </row>
    <row r="10504" spans="1:29">
      <c r="A10504" s="1" t="s">
        <v>30</v>
      </c>
      <c r="B10504" s="2">
        <v>42918.57708333333</v>
      </c>
      <c r="C10504">
        <v>87</v>
      </c>
      <c r="D10504">
        <v>71</v>
      </c>
      <c r="E10504">
        <v>59.09</v>
      </c>
      <c r="F10504">
        <v>0</v>
      </c>
      <c r="G10504">
        <v>0</v>
      </c>
      <c r="H10504">
        <v>0</v>
      </c>
      <c r="I10504">
        <v>30.08</v>
      </c>
      <c r="J10504">
        <v>1018.1</v>
      </c>
      <c r="K10504">
        <v>10</v>
      </c>
      <c r="M10504" t="s">
        <v>32</v>
      </c>
      <c r="N10504" t="s">
        <v>32</v>
      </c>
      <c r="Q10504">
        <v>4300</v>
      </c>
      <c r="R10504">
        <v>25000</v>
      </c>
      <c r="AB10504">
        <v>92.9</v>
      </c>
      <c r="AC10504" t="s">
        <v>10556</v>
      </c>
    </row>
    <row r="10505" spans="1:29">
      <c r="A10505" s="1" t="s">
        <v>30</v>
      </c>
      <c r="B10505" s="2">
        <v>42918.618750000001</v>
      </c>
      <c r="C10505">
        <v>89</v>
      </c>
      <c r="D10505">
        <v>72</v>
      </c>
      <c r="E10505">
        <v>57.18</v>
      </c>
      <c r="F10505">
        <v>330</v>
      </c>
      <c r="G10505">
        <v>3</v>
      </c>
      <c r="H10505">
        <v>0</v>
      </c>
      <c r="I10505">
        <v>30.07</v>
      </c>
      <c r="J10505">
        <v>1017.7</v>
      </c>
      <c r="K10505">
        <v>10</v>
      </c>
      <c r="M10505" t="s">
        <v>32</v>
      </c>
      <c r="N10505" t="s">
        <v>32</v>
      </c>
      <c r="O10505" t="s">
        <v>32</v>
      </c>
      <c r="Q10505">
        <v>5000</v>
      </c>
      <c r="R10505">
        <v>11000</v>
      </c>
      <c r="S10505">
        <v>25000</v>
      </c>
      <c r="AB10505">
        <v>96.17</v>
      </c>
      <c r="AC10505" t="s">
        <v>10557</v>
      </c>
    </row>
    <row r="10506" spans="1:29">
      <c r="A10506" s="1" t="s">
        <v>30</v>
      </c>
      <c r="B10506" s="2">
        <v>42918.660416666666</v>
      </c>
      <c r="C10506">
        <v>88</v>
      </c>
      <c r="D10506">
        <v>71</v>
      </c>
      <c r="E10506">
        <v>57.43</v>
      </c>
      <c r="F10506">
        <v>340</v>
      </c>
      <c r="G10506">
        <v>4</v>
      </c>
      <c r="H10506">
        <v>0</v>
      </c>
      <c r="I10506">
        <v>30.06</v>
      </c>
      <c r="J10506">
        <v>1017.2</v>
      </c>
      <c r="K10506">
        <v>10</v>
      </c>
      <c r="M10506" t="s">
        <v>34</v>
      </c>
      <c r="N10506" t="s">
        <v>32</v>
      </c>
      <c r="O10506" t="s">
        <v>32</v>
      </c>
      <c r="Q10506">
        <v>6000</v>
      </c>
      <c r="R10506">
        <v>11000</v>
      </c>
      <c r="S10506">
        <v>25000</v>
      </c>
      <c r="AB10506">
        <v>94</v>
      </c>
      <c r="AC10506" t="s">
        <v>10558</v>
      </c>
    </row>
    <row r="10507" spans="1:29">
      <c r="A10507" s="1" t="s">
        <v>30</v>
      </c>
      <c r="B10507" s="2">
        <v>42918.70208333333</v>
      </c>
      <c r="C10507">
        <v>89</v>
      </c>
      <c r="D10507">
        <v>72</v>
      </c>
      <c r="E10507">
        <v>57.18</v>
      </c>
      <c r="F10507">
        <v>250</v>
      </c>
      <c r="G10507">
        <v>8</v>
      </c>
      <c r="H10507">
        <v>0</v>
      </c>
      <c r="I10507">
        <v>30.04</v>
      </c>
      <c r="J10507">
        <v>1016.7</v>
      </c>
      <c r="K10507">
        <v>10</v>
      </c>
      <c r="M10507" t="s">
        <v>34</v>
      </c>
      <c r="N10507" t="s">
        <v>34</v>
      </c>
      <c r="O10507" t="s">
        <v>32</v>
      </c>
      <c r="Q10507">
        <v>5000</v>
      </c>
      <c r="R10507">
        <v>8000</v>
      </c>
      <c r="S10507">
        <v>25000</v>
      </c>
      <c r="AB10507">
        <v>96.17</v>
      </c>
      <c r="AC10507" t="s">
        <v>10559</v>
      </c>
    </row>
    <row r="10508" spans="1:29">
      <c r="A10508" s="1" t="s">
        <v>30</v>
      </c>
      <c r="B10508" s="2">
        <v>42918.743750000001</v>
      </c>
      <c r="C10508">
        <v>91</v>
      </c>
      <c r="D10508">
        <v>71</v>
      </c>
      <c r="E10508">
        <v>52.25</v>
      </c>
      <c r="F10508">
        <v>260</v>
      </c>
      <c r="G10508">
        <v>7</v>
      </c>
      <c r="H10508">
        <v>0</v>
      </c>
      <c r="I10508">
        <v>30.03</v>
      </c>
      <c r="J10508">
        <v>1016.3</v>
      </c>
      <c r="K10508">
        <v>10</v>
      </c>
      <c r="M10508" t="s">
        <v>31</v>
      </c>
      <c r="N10508" t="s">
        <v>34</v>
      </c>
      <c r="O10508" t="s">
        <v>32</v>
      </c>
      <c r="Q10508">
        <v>5000</v>
      </c>
      <c r="R10508">
        <v>8500</v>
      </c>
      <c r="S10508">
        <v>25000</v>
      </c>
      <c r="AB10508">
        <v>97.67</v>
      </c>
      <c r="AC10508" t="s">
        <v>10560</v>
      </c>
    </row>
    <row r="10509" spans="1:29">
      <c r="A10509" s="1" t="s">
        <v>30</v>
      </c>
      <c r="B10509" s="2">
        <v>42918.785416666666</v>
      </c>
      <c r="C10509">
        <v>87</v>
      </c>
      <c r="D10509">
        <v>71</v>
      </c>
      <c r="E10509">
        <v>59.09</v>
      </c>
      <c r="F10509">
        <v>250</v>
      </c>
      <c r="G10509">
        <v>7</v>
      </c>
      <c r="H10509">
        <v>0</v>
      </c>
      <c r="I10509">
        <v>30.04</v>
      </c>
      <c r="J10509">
        <v>1016.7</v>
      </c>
      <c r="K10509">
        <v>10</v>
      </c>
      <c r="M10509" t="s">
        <v>34</v>
      </c>
      <c r="N10509" t="s">
        <v>34</v>
      </c>
      <c r="O10509" t="s">
        <v>32</v>
      </c>
      <c r="Q10509">
        <v>5000</v>
      </c>
      <c r="R10509">
        <v>9500</v>
      </c>
      <c r="S10509">
        <v>25000</v>
      </c>
      <c r="AB10509">
        <v>92.9</v>
      </c>
      <c r="AC10509" t="s">
        <v>10561</v>
      </c>
    </row>
    <row r="10510" spans="1:29">
      <c r="A10510" s="1" t="s">
        <v>30</v>
      </c>
      <c r="B10510" s="2">
        <v>42918.82708333333</v>
      </c>
      <c r="C10510">
        <v>86</v>
      </c>
      <c r="D10510">
        <v>72</v>
      </c>
      <c r="E10510">
        <v>63.1</v>
      </c>
      <c r="F10510">
        <v>250</v>
      </c>
      <c r="G10510">
        <v>5</v>
      </c>
      <c r="H10510">
        <v>0</v>
      </c>
      <c r="I10510">
        <v>30.05</v>
      </c>
      <c r="J10510">
        <v>1017.1</v>
      </c>
      <c r="K10510">
        <v>10</v>
      </c>
      <c r="M10510" t="s">
        <v>31</v>
      </c>
      <c r="N10510" t="s">
        <v>31</v>
      </c>
      <c r="O10510" t="s">
        <v>34</v>
      </c>
      <c r="Q10510">
        <v>5000</v>
      </c>
      <c r="R10510">
        <v>11000</v>
      </c>
      <c r="S10510">
        <v>25000</v>
      </c>
      <c r="AB10510">
        <v>92.25</v>
      </c>
      <c r="AC10510" t="s">
        <v>10562</v>
      </c>
    </row>
    <row r="10511" spans="1:29">
      <c r="A10511" s="1" t="s">
        <v>30</v>
      </c>
      <c r="B10511" s="2">
        <v>42918.868750000001</v>
      </c>
      <c r="C10511">
        <v>81</v>
      </c>
      <c r="D10511">
        <v>72</v>
      </c>
      <c r="E10511">
        <v>74.150000000000006</v>
      </c>
      <c r="F10511">
        <v>0</v>
      </c>
      <c r="G10511">
        <v>0</v>
      </c>
      <c r="H10511">
        <v>0</v>
      </c>
      <c r="I10511">
        <v>30.05</v>
      </c>
      <c r="J10511">
        <v>1017.1</v>
      </c>
      <c r="K10511">
        <v>10</v>
      </c>
      <c r="M10511" t="s">
        <v>31</v>
      </c>
      <c r="N10511" t="s">
        <v>31</v>
      </c>
      <c r="O10511" t="s">
        <v>34</v>
      </c>
      <c r="Q10511">
        <v>5000</v>
      </c>
      <c r="R10511">
        <v>15000</v>
      </c>
      <c r="S10511">
        <v>25000</v>
      </c>
      <c r="AB10511">
        <v>85.35</v>
      </c>
      <c r="AC10511" t="s">
        <v>10563</v>
      </c>
    </row>
    <row r="10512" spans="1:29">
      <c r="A10512" s="1" t="s">
        <v>30</v>
      </c>
      <c r="B10512" s="2">
        <v>42918.910416666666</v>
      </c>
      <c r="C10512">
        <v>79</v>
      </c>
      <c r="D10512">
        <v>73</v>
      </c>
      <c r="E10512">
        <v>81.89</v>
      </c>
      <c r="F10512">
        <v>0</v>
      </c>
      <c r="G10512">
        <v>0</v>
      </c>
      <c r="H10512">
        <v>0</v>
      </c>
      <c r="I10512">
        <v>30.07</v>
      </c>
      <c r="J10512">
        <v>1017.5</v>
      </c>
      <c r="K10512">
        <v>10</v>
      </c>
      <c r="M10512" t="s">
        <v>31</v>
      </c>
      <c r="N10512" t="s">
        <v>31</v>
      </c>
      <c r="O10512" t="s">
        <v>34</v>
      </c>
      <c r="Q10512">
        <v>5000</v>
      </c>
      <c r="R10512">
        <v>15000</v>
      </c>
      <c r="S10512">
        <v>25000</v>
      </c>
      <c r="AB10512">
        <v>82.33</v>
      </c>
      <c r="AC10512" t="s">
        <v>10564</v>
      </c>
    </row>
    <row r="10513" spans="1:29">
      <c r="A10513" s="1" t="s">
        <v>30</v>
      </c>
      <c r="B10513" s="2">
        <v>42918.95208333333</v>
      </c>
      <c r="C10513">
        <v>78</v>
      </c>
      <c r="D10513">
        <v>73</v>
      </c>
      <c r="E10513">
        <v>84.36</v>
      </c>
      <c r="F10513">
        <v>0</v>
      </c>
      <c r="G10513">
        <v>0</v>
      </c>
      <c r="H10513">
        <v>0</v>
      </c>
      <c r="I10513">
        <v>30.07</v>
      </c>
      <c r="J10513">
        <v>1017.6</v>
      </c>
      <c r="K10513">
        <v>10</v>
      </c>
      <c r="M10513" t="s">
        <v>31</v>
      </c>
      <c r="N10513" t="s">
        <v>31</v>
      </c>
      <c r="O10513" t="s">
        <v>34</v>
      </c>
      <c r="Q10513">
        <v>5500</v>
      </c>
      <c r="R10513">
        <v>11000</v>
      </c>
      <c r="S10513">
        <v>25000</v>
      </c>
      <c r="AB10513">
        <v>80.599999999999994</v>
      </c>
      <c r="AC10513" t="s">
        <v>10565</v>
      </c>
    </row>
    <row r="10514" spans="1:29">
      <c r="A10514" s="1" t="s">
        <v>30</v>
      </c>
      <c r="B10514" s="2">
        <v>42918.993750000001</v>
      </c>
      <c r="C10514">
        <v>76</v>
      </c>
      <c r="D10514">
        <v>73</v>
      </c>
      <c r="E10514">
        <v>90.74</v>
      </c>
      <c r="F10514">
        <v>0</v>
      </c>
      <c r="G10514">
        <v>0</v>
      </c>
      <c r="H10514">
        <v>0</v>
      </c>
      <c r="I10514">
        <v>30.06</v>
      </c>
      <c r="J10514">
        <v>1017.4</v>
      </c>
      <c r="K10514">
        <v>10</v>
      </c>
      <c r="M10514" t="s">
        <v>31</v>
      </c>
      <c r="N10514" t="s">
        <v>34</v>
      </c>
      <c r="Q10514">
        <v>11000</v>
      </c>
      <c r="R10514">
        <v>25000</v>
      </c>
      <c r="AB10514">
        <v>77.45</v>
      </c>
      <c r="AC10514" t="s">
        <v>10566</v>
      </c>
    </row>
    <row r="10515" spans="1:29">
      <c r="A10515" s="1" t="s">
        <v>30</v>
      </c>
      <c r="B10515" s="2">
        <v>42919.035416666666</v>
      </c>
      <c r="C10515">
        <v>75</v>
      </c>
      <c r="D10515">
        <v>73</v>
      </c>
      <c r="E10515">
        <v>93.51</v>
      </c>
      <c r="F10515">
        <v>0</v>
      </c>
      <c r="G10515">
        <v>0</v>
      </c>
      <c r="H10515">
        <v>0</v>
      </c>
      <c r="I10515">
        <v>30.06</v>
      </c>
      <c r="J10515">
        <v>1017.2</v>
      </c>
      <c r="K10515">
        <v>10</v>
      </c>
      <c r="M10515" t="s">
        <v>34</v>
      </c>
      <c r="Q10515">
        <v>20000</v>
      </c>
      <c r="AB10515">
        <v>76.59</v>
      </c>
      <c r="AC10515" t="s">
        <v>10567</v>
      </c>
    </row>
    <row r="10516" spans="1:29">
      <c r="A10516" s="1" t="s">
        <v>30</v>
      </c>
      <c r="B10516" s="2">
        <v>42919.07708333333</v>
      </c>
      <c r="C10516">
        <v>75</v>
      </c>
      <c r="D10516">
        <v>73</v>
      </c>
      <c r="E10516">
        <v>93.51</v>
      </c>
      <c r="F10516">
        <v>250</v>
      </c>
      <c r="G10516">
        <v>3</v>
      </c>
      <c r="H10516">
        <v>0</v>
      </c>
      <c r="I10516">
        <v>30.05</v>
      </c>
      <c r="J10516">
        <v>1017.1</v>
      </c>
      <c r="K10516">
        <v>10</v>
      </c>
      <c r="M10516" t="s">
        <v>31</v>
      </c>
      <c r="N10516" t="s">
        <v>32</v>
      </c>
      <c r="Q10516">
        <v>20000</v>
      </c>
      <c r="R10516">
        <v>25000</v>
      </c>
      <c r="AB10516">
        <v>76.59</v>
      </c>
      <c r="AC10516" t="s">
        <v>10568</v>
      </c>
    </row>
    <row r="10517" spans="1:29">
      <c r="A10517" s="1" t="s">
        <v>30</v>
      </c>
      <c r="B10517" s="2">
        <v>42919.118750000001</v>
      </c>
      <c r="C10517">
        <v>73</v>
      </c>
      <c r="D10517">
        <v>72</v>
      </c>
      <c r="E10517">
        <v>96.68</v>
      </c>
      <c r="F10517">
        <v>0</v>
      </c>
      <c r="G10517">
        <v>0</v>
      </c>
      <c r="H10517">
        <v>0</v>
      </c>
      <c r="I10517">
        <v>30.05</v>
      </c>
      <c r="J10517">
        <v>1016.9</v>
      </c>
      <c r="K10517">
        <v>10</v>
      </c>
      <c r="M10517" t="s">
        <v>31</v>
      </c>
      <c r="Q10517">
        <v>25000</v>
      </c>
      <c r="AB10517">
        <v>74.540000000000006</v>
      </c>
      <c r="AC10517" t="s">
        <v>10569</v>
      </c>
    </row>
    <row r="10518" spans="1:29">
      <c r="A10518" s="1" t="s">
        <v>30</v>
      </c>
      <c r="B10518" s="2">
        <v>42919.160416666666</v>
      </c>
      <c r="C10518">
        <v>73</v>
      </c>
      <c r="D10518">
        <v>72</v>
      </c>
      <c r="E10518">
        <v>96.68</v>
      </c>
      <c r="F10518">
        <v>0</v>
      </c>
      <c r="G10518">
        <v>0</v>
      </c>
      <c r="H10518">
        <v>0</v>
      </c>
      <c r="I10518">
        <v>30.05</v>
      </c>
      <c r="J10518">
        <v>1016.9</v>
      </c>
      <c r="K10518">
        <v>10</v>
      </c>
      <c r="M10518" t="s">
        <v>31</v>
      </c>
      <c r="Q10518">
        <v>25000</v>
      </c>
      <c r="AB10518">
        <v>74.540000000000006</v>
      </c>
      <c r="AC10518" t="s">
        <v>10570</v>
      </c>
    </row>
    <row r="10519" spans="1:29">
      <c r="A10519" s="1" t="s">
        <v>30</v>
      </c>
      <c r="B10519" s="2">
        <v>42919.20208333333</v>
      </c>
      <c r="C10519">
        <v>72</v>
      </c>
      <c r="D10519">
        <v>71</v>
      </c>
      <c r="E10519">
        <v>96.99</v>
      </c>
      <c r="F10519">
        <v>0</v>
      </c>
      <c r="G10519">
        <v>0</v>
      </c>
      <c r="H10519">
        <v>0</v>
      </c>
      <c r="I10519">
        <v>30.06</v>
      </c>
      <c r="J10519">
        <v>1017.3</v>
      </c>
      <c r="K10519">
        <v>10</v>
      </c>
      <c r="M10519" t="s">
        <v>34</v>
      </c>
      <c r="Q10519">
        <v>25000</v>
      </c>
      <c r="AB10519">
        <v>73.459999999999994</v>
      </c>
      <c r="AC10519" t="s">
        <v>10571</v>
      </c>
    </row>
    <row r="10520" spans="1:29">
      <c r="A10520" s="1" t="s">
        <v>30</v>
      </c>
      <c r="B10520" s="2">
        <v>42919.243750000001</v>
      </c>
      <c r="C10520">
        <v>72</v>
      </c>
      <c r="D10520">
        <v>71</v>
      </c>
      <c r="E10520">
        <v>96.99</v>
      </c>
      <c r="F10520">
        <v>0</v>
      </c>
      <c r="G10520">
        <v>0</v>
      </c>
      <c r="H10520">
        <v>0</v>
      </c>
      <c r="I10520">
        <v>30.06</v>
      </c>
      <c r="J10520">
        <v>1017.4</v>
      </c>
      <c r="K10520">
        <v>8</v>
      </c>
      <c r="M10520" t="s">
        <v>34</v>
      </c>
      <c r="N10520" t="s">
        <v>32</v>
      </c>
      <c r="Q10520">
        <v>18000</v>
      </c>
      <c r="R10520">
        <v>25000</v>
      </c>
      <c r="AB10520">
        <v>73.459999999999994</v>
      </c>
      <c r="AC10520" t="s">
        <v>10572</v>
      </c>
    </row>
    <row r="10521" spans="1:29">
      <c r="A10521" s="1" t="s">
        <v>30</v>
      </c>
      <c r="B10521" s="2">
        <v>42919.285416666666</v>
      </c>
      <c r="C10521">
        <v>72</v>
      </c>
      <c r="D10521">
        <v>71</v>
      </c>
      <c r="E10521">
        <v>96.99</v>
      </c>
      <c r="F10521">
        <v>0</v>
      </c>
      <c r="G10521">
        <v>0</v>
      </c>
      <c r="H10521">
        <v>0</v>
      </c>
      <c r="I10521">
        <v>30.07</v>
      </c>
      <c r="J10521">
        <v>1017.8</v>
      </c>
      <c r="K10521">
        <v>10</v>
      </c>
      <c r="M10521" t="s">
        <v>32</v>
      </c>
      <c r="N10521" t="s">
        <v>32</v>
      </c>
      <c r="Q10521">
        <v>18000</v>
      </c>
      <c r="R10521">
        <v>25000</v>
      </c>
      <c r="AB10521">
        <v>73.459999999999994</v>
      </c>
      <c r="AC10521" t="s">
        <v>10573</v>
      </c>
    </row>
    <row r="10522" spans="1:29">
      <c r="A10522" s="1" t="s">
        <v>30</v>
      </c>
      <c r="B10522" s="2">
        <v>42919.32708333333</v>
      </c>
      <c r="C10522">
        <v>78</v>
      </c>
      <c r="D10522">
        <v>71</v>
      </c>
      <c r="E10522">
        <v>79.099999999999994</v>
      </c>
      <c r="F10522">
        <v>0</v>
      </c>
      <c r="G10522">
        <v>0</v>
      </c>
      <c r="H10522">
        <v>0</v>
      </c>
      <c r="I10522">
        <v>30.08</v>
      </c>
      <c r="J10522">
        <v>1018</v>
      </c>
      <c r="K10522">
        <v>10</v>
      </c>
      <c r="M10522" t="s">
        <v>31</v>
      </c>
      <c r="N10522" t="s">
        <v>32</v>
      </c>
      <c r="O10522" t="s">
        <v>32</v>
      </c>
      <c r="Q10522">
        <v>5000</v>
      </c>
      <c r="R10522">
        <v>18000</v>
      </c>
      <c r="S10522">
        <v>25000</v>
      </c>
      <c r="AB10522">
        <v>80.459999999999994</v>
      </c>
      <c r="AC10522" t="s">
        <v>10574</v>
      </c>
    </row>
    <row r="10523" spans="1:29">
      <c r="A10523" s="1" t="s">
        <v>30</v>
      </c>
      <c r="B10523" s="2">
        <v>42919.368750000001</v>
      </c>
      <c r="C10523">
        <v>82</v>
      </c>
      <c r="D10523">
        <v>67</v>
      </c>
      <c r="E10523">
        <v>60.28</v>
      </c>
      <c r="F10523">
        <v>30</v>
      </c>
      <c r="G10523">
        <v>6</v>
      </c>
      <c r="H10523">
        <v>0</v>
      </c>
      <c r="I10523">
        <v>30.08</v>
      </c>
      <c r="J10523">
        <v>1018.2</v>
      </c>
      <c r="K10523">
        <v>10</v>
      </c>
      <c r="M10523" t="s">
        <v>31</v>
      </c>
      <c r="N10523" t="s">
        <v>32</v>
      </c>
      <c r="O10523" t="s">
        <v>32</v>
      </c>
      <c r="Q10523">
        <v>4000</v>
      </c>
      <c r="R10523">
        <v>18000</v>
      </c>
      <c r="S10523">
        <v>25000</v>
      </c>
      <c r="AB10523">
        <v>84.48</v>
      </c>
      <c r="AC10523" t="s">
        <v>10575</v>
      </c>
    </row>
    <row r="10524" spans="1:29">
      <c r="A10524" s="1" t="s">
        <v>30</v>
      </c>
      <c r="B10524" s="2">
        <v>42919.410416666666</v>
      </c>
      <c r="C10524">
        <v>81</v>
      </c>
      <c r="D10524">
        <v>66</v>
      </c>
      <c r="E10524">
        <v>60.37</v>
      </c>
      <c r="F10524">
        <v>0</v>
      </c>
      <c r="G10524">
        <v>0</v>
      </c>
      <c r="H10524">
        <v>0</v>
      </c>
      <c r="I10524">
        <v>30.09</v>
      </c>
      <c r="J10524">
        <v>1018.3</v>
      </c>
      <c r="K10524">
        <v>10</v>
      </c>
      <c r="M10524" t="s">
        <v>32</v>
      </c>
      <c r="N10524" t="s">
        <v>32</v>
      </c>
      <c r="Q10524">
        <v>18000</v>
      </c>
      <c r="R10524">
        <v>25000</v>
      </c>
      <c r="AB10524">
        <v>83.11</v>
      </c>
      <c r="AC10524" t="s">
        <v>10576</v>
      </c>
    </row>
    <row r="10525" spans="1:29">
      <c r="A10525" s="1" t="s">
        <v>30</v>
      </c>
      <c r="B10525" s="2">
        <v>42919.45208333333</v>
      </c>
      <c r="C10525">
        <v>85</v>
      </c>
      <c r="D10525">
        <v>67</v>
      </c>
      <c r="E10525">
        <v>54.89</v>
      </c>
      <c r="G10525">
        <v>4</v>
      </c>
      <c r="H10525">
        <v>0</v>
      </c>
      <c r="I10525">
        <v>30.09</v>
      </c>
      <c r="J10525">
        <v>1018.3</v>
      </c>
      <c r="K10525">
        <v>10</v>
      </c>
      <c r="M10525" t="s">
        <v>34</v>
      </c>
      <c r="N10525" t="s">
        <v>32</v>
      </c>
      <c r="Q10525">
        <v>18000</v>
      </c>
      <c r="R10525">
        <v>25000</v>
      </c>
      <c r="AB10525">
        <v>87.59</v>
      </c>
      <c r="AC10525" t="s">
        <v>10577</v>
      </c>
    </row>
    <row r="10526" spans="1:29">
      <c r="A10526" s="1" t="s">
        <v>30</v>
      </c>
      <c r="B10526" s="2">
        <v>42919.493750000001</v>
      </c>
      <c r="C10526">
        <v>89</v>
      </c>
      <c r="D10526">
        <v>66</v>
      </c>
      <c r="E10526">
        <v>46.55</v>
      </c>
      <c r="F10526">
        <v>290</v>
      </c>
      <c r="G10526">
        <v>4</v>
      </c>
      <c r="H10526">
        <v>0</v>
      </c>
      <c r="I10526">
        <v>30.08</v>
      </c>
      <c r="J10526">
        <v>1018</v>
      </c>
      <c r="K10526">
        <v>10</v>
      </c>
      <c r="M10526" t="s">
        <v>31</v>
      </c>
      <c r="N10526" t="s">
        <v>32</v>
      </c>
      <c r="O10526" t="s">
        <v>32</v>
      </c>
      <c r="Q10526">
        <v>4500</v>
      </c>
      <c r="R10526">
        <v>16000</v>
      </c>
      <c r="S10526">
        <v>25000</v>
      </c>
      <c r="AB10526">
        <v>91.6</v>
      </c>
      <c r="AC10526" t="s">
        <v>10578</v>
      </c>
    </row>
    <row r="10527" spans="1:29">
      <c r="A10527" s="1" t="s">
        <v>30</v>
      </c>
      <c r="B10527" s="2">
        <v>42919.535416666666</v>
      </c>
      <c r="C10527">
        <v>90</v>
      </c>
      <c r="D10527">
        <v>66</v>
      </c>
      <c r="E10527">
        <v>45.25</v>
      </c>
      <c r="G10527">
        <v>3</v>
      </c>
      <c r="H10527">
        <v>0</v>
      </c>
      <c r="I10527">
        <v>30.07</v>
      </c>
      <c r="J10527">
        <v>1017.8</v>
      </c>
      <c r="K10527">
        <v>10</v>
      </c>
      <c r="M10527" t="s">
        <v>31</v>
      </c>
      <c r="N10527" t="s">
        <v>34</v>
      </c>
      <c r="O10527" t="s">
        <v>32</v>
      </c>
      <c r="Q10527">
        <v>5000</v>
      </c>
      <c r="R10527">
        <v>16000</v>
      </c>
      <c r="S10527">
        <v>25000</v>
      </c>
      <c r="AB10527">
        <v>92.59</v>
      </c>
      <c r="AC10527" t="s">
        <v>10579</v>
      </c>
    </row>
    <row r="10528" spans="1:29">
      <c r="A10528" s="1" t="s">
        <v>30</v>
      </c>
      <c r="B10528" s="2">
        <v>42919.57708333333</v>
      </c>
      <c r="C10528">
        <v>90</v>
      </c>
      <c r="D10528">
        <v>68</v>
      </c>
      <c r="E10528">
        <v>48.49</v>
      </c>
      <c r="G10528">
        <v>3</v>
      </c>
      <c r="H10528">
        <v>0</v>
      </c>
      <c r="I10528">
        <v>30.06</v>
      </c>
      <c r="J10528">
        <v>1017.5</v>
      </c>
      <c r="K10528">
        <v>10</v>
      </c>
      <c r="M10528" t="s">
        <v>34</v>
      </c>
      <c r="N10528" t="s">
        <v>34</v>
      </c>
      <c r="O10528" t="s">
        <v>32</v>
      </c>
      <c r="Q10528">
        <v>5500</v>
      </c>
      <c r="R10528">
        <v>16000</v>
      </c>
      <c r="S10528">
        <v>25000</v>
      </c>
      <c r="AB10528">
        <v>93.93</v>
      </c>
      <c r="AC10528" t="s">
        <v>10580</v>
      </c>
    </row>
    <row r="10529" spans="1:29">
      <c r="A10529" s="1" t="s">
        <v>30</v>
      </c>
      <c r="B10529" s="2">
        <v>42919.618750000001</v>
      </c>
      <c r="C10529">
        <v>91</v>
      </c>
      <c r="D10529">
        <v>67</v>
      </c>
      <c r="E10529">
        <v>45.24</v>
      </c>
      <c r="F10529">
        <v>180</v>
      </c>
      <c r="G10529">
        <v>4</v>
      </c>
      <c r="H10529">
        <v>0</v>
      </c>
      <c r="I10529">
        <v>30.05</v>
      </c>
      <c r="J10529">
        <v>1016.9</v>
      </c>
      <c r="K10529">
        <v>10</v>
      </c>
      <c r="M10529" t="s">
        <v>34</v>
      </c>
      <c r="N10529" t="s">
        <v>34</v>
      </c>
      <c r="O10529" t="s">
        <v>34</v>
      </c>
      <c r="Q10529">
        <v>6000</v>
      </c>
      <c r="R10529">
        <v>16000</v>
      </c>
      <c r="S10529">
        <v>25000</v>
      </c>
      <c r="AB10529">
        <v>94.3</v>
      </c>
      <c r="AC10529" t="s">
        <v>10581</v>
      </c>
    </row>
    <row r="10530" spans="1:29">
      <c r="A10530" s="1" t="s">
        <v>30</v>
      </c>
      <c r="B10530" s="2">
        <v>42919.660416666666</v>
      </c>
      <c r="C10530">
        <v>90</v>
      </c>
      <c r="D10530">
        <v>65</v>
      </c>
      <c r="E10530">
        <v>43.55</v>
      </c>
      <c r="F10530">
        <v>0</v>
      </c>
      <c r="G10530">
        <v>0</v>
      </c>
      <c r="H10530">
        <v>0</v>
      </c>
      <c r="I10530">
        <v>30.03</v>
      </c>
      <c r="J10530">
        <v>1016.3</v>
      </c>
      <c r="K10530">
        <v>10</v>
      </c>
      <c r="M10530" t="s">
        <v>34</v>
      </c>
      <c r="N10530" t="s">
        <v>34</v>
      </c>
      <c r="O10530" t="s">
        <v>34</v>
      </c>
      <c r="Q10530">
        <v>6000</v>
      </c>
      <c r="R10530">
        <v>16000</v>
      </c>
      <c r="S10530">
        <v>25000</v>
      </c>
      <c r="AB10530">
        <v>91.94</v>
      </c>
      <c r="AC10530" t="s">
        <v>10582</v>
      </c>
    </row>
    <row r="10531" spans="1:29">
      <c r="A10531" s="1" t="s">
        <v>30</v>
      </c>
      <c r="B10531" s="2">
        <v>42919.70208333333</v>
      </c>
      <c r="C10531">
        <v>87</v>
      </c>
      <c r="D10531">
        <v>70</v>
      </c>
      <c r="E10531">
        <v>56.92</v>
      </c>
      <c r="F10531">
        <v>350</v>
      </c>
      <c r="G10531">
        <v>3</v>
      </c>
      <c r="H10531">
        <v>0</v>
      </c>
      <c r="I10531">
        <v>30.02</v>
      </c>
      <c r="J10531">
        <v>1016.1</v>
      </c>
      <c r="K10531">
        <v>10</v>
      </c>
      <c r="M10531" t="s">
        <v>34</v>
      </c>
      <c r="N10531" t="s">
        <v>34</v>
      </c>
      <c r="O10531" t="s">
        <v>32</v>
      </c>
      <c r="Q10531">
        <v>5000</v>
      </c>
      <c r="R10531">
        <v>12000</v>
      </c>
      <c r="S10531">
        <v>25000</v>
      </c>
      <c r="AB10531">
        <v>92.04</v>
      </c>
      <c r="AC10531" t="s">
        <v>10583</v>
      </c>
    </row>
    <row r="10532" spans="1:29">
      <c r="A10532" s="1" t="s">
        <v>30</v>
      </c>
      <c r="B10532" s="2">
        <v>42919.743750000001</v>
      </c>
      <c r="C10532">
        <v>92</v>
      </c>
      <c r="D10532">
        <v>68</v>
      </c>
      <c r="E10532">
        <v>45.69</v>
      </c>
      <c r="F10532">
        <v>0</v>
      </c>
      <c r="G10532">
        <v>0</v>
      </c>
      <c r="H10532">
        <v>0</v>
      </c>
      <c r="I10532">
        <v>30.02</v>
      </c>
      <c r="J10532">
        <v>1016.1</v>
      </c>
      <c r="K10532">
        <v>10</v>
      </c>
      <c r="M10532" t="s">
        <v>34</v>
      </c>
      <c r="N10532" t="s">
        <v>34</v>
      </c>
      <c r="O10532" t="s">
        <v>34</v>
      </c>
      <c r="Q10532">
        <v>5000</v>
      </c>
      <c r="R10532">
        <v>11000</v>
      </c>
      <c r="S10532">
        <v>25000</v>
      </c>
      <c r="AB10532">
        <v>96.13</v>
      </c>
      <c r="AC10532" t="s">
        <v>10584</v>
      </c>
    </row>
    <row r="10533" spans="1:29">
      <c r="A10533" s="1" t="s">
        <v>30</v>
      </c>
      <c r="B10533" s="2">
        <v>42919.785416666666</v>
      </c>
      <c r="C10533">
        <v>80</v>
      </c>
      <c r="D10533">
        <v>71</v>
      </c>
      <c r="E10533">
        <v>74.069999999999993</v>
      </c>
      <c r="F10533">
        <v>190</v>
      </c>
      <c r="G10533">
        <v>9</v>
      </c>
      <c r="I10533">
        <v>30.04</v>
      </c>
      <c r="J10533">
        <v>1016.7</v>
      </c>
      <c r="K10533">
        <v>8</v>
      </c>
      <c r="M10533" t="s">
        <v>31</v>
      </c>
      <c r="N10533" t="s">
        <v>32</v>
      </c>
      <c r="O10533" t="s">
        <v>32</v>
      </c>
      <c r="P10533" t="s">
        <v>32</v>
      </c>
      <c r="Q10533">
        <v>2000</v>
      </c>
      <c r="R10533">
        <v>6000</v>
      </c>
      <c r="S10533">
        <v>11000</v>
      </c>
      <c r="T10533">
        <v>25000</v>
      </c>
      <c r="U10533" t="e" cm="1">
        <f t="array" ref="U10533">-RA</f>
        <v>#NAME?</v>
      </c>
      <c r="AB10533">
        <v>83.64</v>
      </c>
      <c r="AC10533" t="s">
        <v>10585</v>
      </c>
    </row>
    <row r="10534" spans="1:29">
      <c r="A10534" s="1" t="s">
        <v>30</v>
      </c>
      <c r="B10534" s="2">
        <v>42919.82708333333</v>
      </c>
      <c r="C10534">
        <v>76</v>
      </c>
      <c r="D10534">
        <v>73</v>
      </c>
      <c r="E10534">
        <v>90.74</v>
      </c>
      <c r="F10534">
        <v>240</v>
      </c>
      <c r="G10534">
        <v>8</v>
      </c>
      <c r="H10534">
        <v>0.11</v>
      </c>
      <c r="I10534">
        <v>30.07</v>
      </c>
      <c r="J10534">
        <v>1017.7</v>
      </c>
      <c r="K10534">
        <v>6</v>
      </c>
      <c r="M10534" t="s">
        <v>31</v>
      </c>
      <c r="N10534" t="s">
        <v>34</v>
      </c>
      <c r="O10534" t="s">
        <v>32</v>
      </c>
      <c r="P10534" t="s">
        <v>32</v>
      </c>
      <c r="Q10534">
        <v>2000</v>
      </c>
      <c r="R10534">
        <v>5500</v>
      </c>
      <c r="S10534">
        <v>10000</v>
      </c>
      <c r="T10534">
        <v>25000</v>
      </c>
      <c r="U10534" t="e" cm="1">
        <f t="array" ref="U10534">-RA BR</f>
        <v>#NAME?</v>
      </c>
      <c r="AB10534">
        <v>77.45</v>
      </c>
      <c r="AC10534" t="s">
        <v>10586</v>
      </c>
    </row>
    <row r="10535" spans="1:29">
      <c r="A10535" s="1" t="s">
        <v>30</v>
      </c>
      <c r="B10535" s="2">
        <v>42919.868750000001</v>
      </c>
      <c r="C10535">
        <v>75</v>
      </c>
      <c r="D10535">
        <v>72</v>
      </c>
      <c r="E10535">
        <v>90.4</v>
      </c>
      <c r="F10535">
        <v>230</v>
      </c>
      <c r="G10535">
        <v>5</v>
      </c>
      <c r="H10535">
        <v>0.04</v>
      </c>
      <c r="I10535">
        <v>30.07</v>
      </c>
      <c r="J10535">
        <v>1017.6</v>
      </c>
      <c r="K10535">
        <v>10</v>
      </c>
      <c r="M10535" t="s">
        <v>31</v>
      </c>
      <c r="N10535" t="s">
        <v>34</v>
      </c>
      <c r="O10535" t="s">
        <v>32</v>
      </c>
      <c r="P10535" t="s">
        <v>32</v>
      </c>
      <c r="Q10535">
        <v>4500</v>
      </c>
      <c r="R10535">
        <v>7500</v>
      </c>
      <c r="S10535">
        <v>13000</v>
      </c>
      <c r="T10535">
        <v>25000</v>
      </c>
      <c r="AB10535">
        <v>76.45</v>
      </c>
      <c r="AC10535" t="s">
        <v>10587</v>
      </c>
    </row>
    <row r="10536" spans="1:29">
      <c r="A10536" s="1" t="s">
        <v>30</v>
      </c>
      <c r="B10536" s="2">
        <v>42919.910416666666</v>
      </c>
      <c r="C10536">
        <v>74</v>
      </c>
      <c r="D10536">
        <v>73</v>
      </c>
      <c r="E10536">
        <v>97.02</v>
      </c>
      <c r="F10536">
        <v>270</v>
      </c>
      <c r="G10536">
        <v>3</v>
      </c>
      <c r="I10536">
        <v>30.08</v>
      </c>
      <c r="J10536">
        <v>1018</v>
      </c>
      <c r="K10536">
        <v>10</v>
      </c>
      <c r="M10536" t="s">
        <v>31</v>
      </c>
      <c r="N10536" t="s">
        <v>34</v>
      </c>
      <c r="O10536" t="s">
        <v>32</v>
      </c>
      <c r="P10536" t="s">
        <v>32</v>
      </c>
      <c r="Q10536">
        <v>4500</v>
      </c>
      <c r="R10536">
        <v>7500</v>
      </c>
      <c r="S10536">
        <v>14000</v>
      </c>
      <c r="T10536">
        <v>25000</v>
      </c>
      <c r="AB10536">
        <v>75.55</v>
      </c>
      <c r="AC10536" t="s">
        <v>10588</v>
      </c>
    </row>
    <row r="10537" spans="1:29">
      <c r="A10537" s="1" t="s">
        <v>30</v>
      </c>
      <c r="B10537" s="2">
        <v>42919.95208333333</v>
      </c>
      <c r="C10537">
        <v>75</v>
      </c>
      <c r="D10537">
        <v>73</v>
      </c>
      <c r="E10537">
        <v>93.51</v>
      </c>
      <c r="F10537">
        <v>230</v>
      </c>
      <c r="G10537">
        <v>3</v>
      </c>
      <c r="I10537">
        <v>30.08</v>
      </c>
      <c r="J10537">
        <v>1018</v>
      </c>
      <c r="K10537">
        <v>10</v>
      </c>
      <c r="M10537" t="s">
        <v>31</v>
      </c>
      <c r="N10537" t="s">
        <v>34</v>
      </c>
      <c r="O10537" t="s">
        <v>32</v>
      </c>
      <c r="P10537" t="s">
        <v>32</v>
      </c>
      <c r="Q10537">
        <v>7500</v>
      </c>
      <c r="R10537">
        <v>9500</v>
      </c>
      <c r="S10537">
        <v>15000</v>
      </c>
      <c r="T10537">
        <v>20000</v>
      </c>
      <c r="AB10537">
        <v>76.59</v>
      </c>
      <c r="AC10537" t="s">
        <v>10589</v>
      </c>
    </row>
    <row r="10538" spans="1:29">
      <c r="A10538" s="1" t="s">
        <v>30</v>
      </c>
      <c r="B10538" s="2">
        <v>42919.993750000001</v>
      </c>
      <c r="C10538">
        <v>74</v>
      </c>
      <c r="D10538">
        <v>72</v>
      </c>
      <c r="E10538">
        <v>93.79</v>
      </c>
      <c r="F10538">
        <v>0</v>
      </c>
      <c r="G10538">
        <v>0</v>
      </c>
      <c r="H10538">
        <v>0</v>
      </c>
      <c r="I10538">
        <v>30.07</v>
      </c>
      <c r="J10538">
        <v>1017.8</v>
      </c>
      <c r="K10538">
        <v>10</v>
      </c>
      <c r="M10538" t="s">
        <v>31</v>
      </c>
      <c r="N10538" t="s">
        <v>34</v>
      </c>
      <c r="O10538" t="s">
        <v>32</v>
      </c>
      <c r="P10538" t="s">
        <v>43</v>
      </c>
      <c r="Q10538">
        <v>12000</v>
      </c>
      <c r="R10538">
        <v>15000</v>
      </c>
      <c r="S10538">
        <v>18000</v>
      </c>
      <c r="T10538">
        <v>25000</v>
      </c>
      <c r="AB10538">
        <v>75.400000000000006</v>
      </c>
      <c r="AC10538" t="s">
        <v>10590</v>
      </c>
    </row>
    <row r="10539" spans="1:29">
      <c r="A10539" s="1" t="s">
        <v>30</v>
      </c>
      <c r="B10539" s="2">
        <v>42920.035416666666</v>
      </c>
      <c r="C10539">
        <v>74</v>
      </c>
      <c r="D10539">
        <v>71</v>
      </c>
      <c r="E10539">
        <v>90.97</v>
      </c>
      <c r="F10539">
        <v>0</v>
      </c>
      <c r="G10539">
        <v>0</v>
      </c>
      <c r="H10539">
        <v>0</v>
      </c>
      <c r="I10539">
        <v>30.06</v>
      </c>
      <c r="J10539">
        <v>1017.4</v>
      </c>
      <c r="K10539">
        <v>10</v>
      </c>
      <c r="M10539" t="s">
        <v>31</v>
      </c>
      <c r="N10539" t="s">
        <v>34</v>
      </c>
      <c r="O10539" t="s">
        <v>32</v>
      </c>
      <c r="P10539" t="s">
        <v>32</v>
      </c>
      <c r="Q10539">
        <v>10000</v>
      </c>
      <c r="R10539">
        <v>15000</v>
      </c>
      <c r="S10539">
        <v>20000</v>
      </c>
      <c r="T10539">
        <v>25000</v>
      </c>
      <c r="AB10539">
        <v>75.27</v>
      </c>
      <c r="AC10539" t="s">
        <v>10591</v>
      </c>
    </row>
    <row r="10540" spans="1:29">
      <c r="A10540" s="1" t="s">
        <v>30</v>
      </c>
      <c r="B10540" s="2">
        <v>42920.07708333333</v>
      </c>
      <c r="C10540">
        <v>73</v>
      </c>
      <c r="D10540">
        <v>72</v>
      </c>
      <c r="E10540">
        <v>96.68</v>
      </c>
      <c r="F10540">
        <v>0</v>
      </c>
      <c r="G10540">
        <v>0</v>
      </c>
      <c r="H10540">
        <v>0</v>
      </c>
      <c r="I10540">
        <v>30.04</v>
      </c>
      <c r="J10540">
        <v>1016.8</v>
      </c>
      <c r="K10540">
        <v>10</v>
      </c>
      <c r="M10540" t="s">
        <v>31</v>
      </c>
      <c r="N10540" t="s">
        <v>32</v>
      </c>
      <c r="O10540" t="s">
        <v>32</v>
      </c>
      <c r="Q10540">
        <v>15000</v>
      </c>
      <c r="R10540">
        <v>19000</v>
      </c>
      <c r="S10540">
        <v>25000</v>
      </c>
      <c r="AB10540">
        <v>74.540000000000006</v>
      </c>
      <c r="AC10540" t="s">
        <v>10592</v>
      </c>
    </row>
    <row r="10541" spans="1:29">
      <c r="A10541" s="1" t="s">
        <v>30</v>
      </c>
      <c r="B10541" s="2">
        <v>42920.118750000001</v>
      </c>
      <c r="C10541">
        <v>72</v>
      </c>
      <c r="D10541">
        <v>71</v>
      </c>
      <c r="E10541">
        <v>96.99</v>
      </c>
      <c r="F10541">
        <v>170</v>
      </c>
      <c r="G10541">
        <v>4</v>
      </c>
      <c r="H10541">
        <v>0</v>
      </c>
      <c r="I10541">
        <v>30.03</v>
      </c>
      <c r="J10541">
        <v>1016.2</v>
      </c>
      <c r="K10541">
        <v>10</v>
      </c>
      <c r="M10541" t="s">
        <v>31</v>
      </c>
      <c r="N10541" t="s">
        <v>34</v>
      </c>
      <c r="O10541" t="s">
        <v>34</v>
      </c>
      <c r="Q10541">
        <v>15000</v>
      </c>
      <c r="R10541">
        <v>19000</v>
      </c>
      <c r="S10541">
        <v>25000</v>
      </c>
      <c r="AB10541">
        <v>73.459999999999994</v>
      </c>
      <c r="AC10541" t="s">
        <v>10593</v>
      </c>
    </row>
    <row r="10542" spans="1:29">
      <c r="A10542" s="1" t="s">
        <v>30</v>
      </c>
      <c r="B10542" s="2">
        <v>42920.160416666666</v>
      </c>
      <c r="C10542">
        <v>72</v>
      </c>
      <c r="D10542">
        <v>71</v>
      </c>
      <c r="E10542">
        <v>96.99</v>
      </c>
      <c r="F10542">
        <v>30</v>
      </c>
      <c r="G10542">
        <v>4</v>
      </c>
      <c r="H10542">
        <v>0</v>
      </c>
      <c r="I10542">
        <v>30.02</v>
      </c>
      <c r="J10542">
        <v>1016</v>
      </c>
      <c r="K10542">
        <v>10</v>
      </c>
      <c r="M10542" t="s">
        <v>31</v>
      </c>
      <c r="N10542" t="s">
        <v>32</v>
      </c>
      <c r="O10542" t="s">
        <v>32</v>
      </c>
      <c r="Q10542">
        <v>200</v>
      </c>
      <c r="R10542">
        <v>16000</v>
      </c>
      <c r="S10542">
        <v>25000</v>
      </c>
      <c r="AB10542">
        <v>73.459999999999994</v>
      </c>
      <c r="AC10542" t="s">
        <v>10594</v>
      </c>
    </row>
    <row r="10543" spans="1:29">
      <c r="A10543" s="1" t="s">
        <v>30</v>
      </c>
      <c r="B10543" s="2">
        <v>42920.20208333333</v>
      </c>
      <c r="C10543">
        <v>72</v>
      </c>
      <c r="D10543">
        <v>71</v>
      </c>
      <c r="E10543">
        <v>96.99</v>
      </c>
      <c r="F10543">
        <v>0</v>
      </c>
      <c r="G10543">
        <v>0</v>
      </c>
      <c r="H10543">
        <v>0</v>
      </c>
      <c r="I10543">
        <v>30.03</v>
      </c>
      <c r="J10543">
        <v>1016.4</v>
      </c>
      <c r="K10543">
        <v>8</v>
      </c>
      <c r="M10543" t="s">
        <v>31</v>
      </c>
      <c r="N10543" t="s">
        <v>34</v>
      </c>
      <c r="O10543" t="s">
        <v>34</v>
      </c>
      <c r="Q10543">
        <v>200</v>
      </c>
      <c r="R10543">
        <v>15000</v>
      </c>
      <c r="S10543">
        <v>25000</v>
      </c>
      <c r="AB10543">
        <v>73.459999999999994</v>
      </c>
      <c r="AC10543" t="s">
        <v>10595</v>
      </c>
    </row>
    <row r="10544" spans="1:29">
      <c r="A10544" s="1" t="s">
        <v>30</v>
      </c>
      <c r="B10544" s="2">
        <v>42920.243750000001</v>
      </c>
      <c r="C10544">
        <v>73</v>
      </c>
      <c r="D10544">
        <v>71</v>
      </c>
      <c r="E10544">
        <v>93.77</v>
      </c>
      <c r="F10544">
        <v>0</v>
      </c>
      <c r="G10544">
        <v>0</v>
      </c>
      <c r="H10544">
        <v>0</v>
      </c>
      <c r="I10544">
        <v>30.05</v>
      </c>
      <c r="J10544">
        <v>1016.9</v>
      </c>
      <c r="K10544">
        <v>7</v>
      </c>
      <c r="M10544" t="s">
        <v>31</v>
      </c>
      <c r="N10544" t="s">
        <v>32</v>
      </c>
      <c r="O10544" t="s">
        <v>32</v>
      </c>
      <c r="Q10544">
        <v>2000</v>
      </c>
      <c r="R10544">
        <v>15000</v>
      </c>
      <c r="S10544">
        <v>25000</v>
      </c>
      <c r="AB10544">
        <v>74.41</v>
      </c>
      <c r="AC10544" t="s">
        <v>10596</v>
      </c>
    </row>
    <row r="10545" spans="1:29">
      <c r="A10545" s="1" t="s">
        <v>30</v>
      </c>
      <c r="B10545" s="2">
        <v>42920.252083333333</v>
      </c>
      <c r="C10545">
        <v>72</v>
      </c>
      <c r="D10545">
        <v>71</v>
      </c>
      <c r="E10545">
        <v>96.99</v>
      </c>
      <c r="F10545">
        <v>0</v>
      </c>
      <c r="G10545">
        <v>0</v>
      </c>
      <c r="H10545">
        <v>0</v>
      </c>
      <c r="I10545">
        <v>30.05</v>
      </c>
      <c r="K10545">
        <v>6</v>
      </c>
      <c r="M10545" t="s">
        <v>31</v>
      </c>
      <c r="N10545" t="s">
        <v>31</v>
      </c>
      <c r="O10545" t="s">
        <v>32</v>
      </c>
      <c r="P10545" t="s">
        <v>32</v>
      </c>
      <c r="Q10545">
        <v>200</v>
      </c>
      <c r="R10545">
        <v>2000</v>
      </c>
      <c r="S10545">
        <v>15000</v>
      </c>
      <c r="T10545">
        <v>25000</v>
      </c>
      <c r="U10545" t="s">
        <v>38</v>
      </c>
      <c r="AB10545">
        <v>73.459999999999994</v>
      </c>
      <c r="AC10545" t="s">
        <v>10597</v>
      </c>
    </row>
    <row r="10546" spans="1:29">
      <c r="A10546" s="1" t="s">
        <v>30</v>
      </c>
      <c r="B10546" s="2">
        <v>42920.285416666666</v>
      </c>
      <c r="C10546">
        <v>73</v>
      </c>
      <c r="D10546">
        <v>71</v>
      </c>
      <c r="E10546">
        <v>93.77</v>
      </c>
      <c r="F10546">
        <v>0</v>
      </c>
      <c r="G10546">
        <v>0</v>
      </c>
      <c r="H10546">
        <v>0</v>
      </c>
      <c r="I10546">
        <v>30.07</v>
      </c>
      <c r="J10546">
        <v>1017.8</v>
      </c>
      <c r="K10546">
        <v>6</v>
      </c>
      <c r="M10546" t="s">
        <v>31</v>
      </c>
      <c r="N10546" t="s">
        <v>31</v>
      </c>
      <c r="O10546" t="s">
        <v>32</v>
      </c>
      <c r="P10546" t="s">
        <v>32</v>
      </c>
      <c r="Q10546">
        <v>200</v>
      </c>
      <c r="R10546">
        <v>2000</v>
      </c>
      <c r="S10546">
        <v>14000</v>
      </c>
      <c r="T10546">
        <v>25000</v>
      </c>
      <c r="U10546" t="s">
        <v>38</v>
      </c>
      <c r="AB10546">
        <v>74.41</v>
      </c>
      <c r="AC10546" t="s">
        <v>10598</v>
      </c>
    </row>
    <row r="10547" spans="1:29">
      <c r="A10547" s="1" t="s">
        <v>30</v>
      </c>
      <c r="B10547" s="2">
        <v>42920.32708333333</v>
      </c>
      <c r="C10547">
        <v>74</v>
      </c>
      <c r="D10547">
        <v>73</v>
      </c>
      <c r="E10547">
        <v>97.02</v>
      </c>
      <c r="F10547">
        <v>250</v>
      </c>
      <c r="G10547">
        <v>3</v>
      </c>
      <c r="H10547">
        <v>0</v>
      </c>
      <c r="I10547">
        <v>30.08</v>
      </c>
      <c r="J10547">
        <v>1018.1</v>
      </c>
      <c r="K10547">
        <v>10</v>
      </c>
      <c r="M10547" t="s">
        <v>31</v>
      </c>
      <c r="N10547" t="s">
        <v>34</v>
      </c>
      <c r="O10547" t="s">
        <v>32</v>
      </c>
      <c r="P10547" t="s">
        <v>32</v>
      </c>
      <c r="Q10547">
        <v>200</v>
      </c>
      <c r="R10547">
        <v>6500</v>
      </c>
      <c r="S10547">
        <v>14000</v>
      </c>
      <c r="T10547">
        <v>25000</v>
      </c>
      <c r="AB10547">
        <v>75.55</v>
      </c>
      <c r="AC10547" t="s">
        <v>10599</v>
      </c>
    </row>
    <row r="10548" spans="1:29">
      <c r="A10548" s="1" t="s">
        <v>30</v>
      </c>
      <c r="B10548" s="2">
        <v>42920.368750000001</v>
      </c>
      <c r="C10548">
        <v>77</v>
      </c>
      <c r="D10548">
        <v>73</v>
      </c>
      <c r="E10548">
        <v>87.48</v>
      </c>
      <c r="F10548">
        <v>250</v>
      </c>
      <c r="G10548">
        <v>4</v>
      </c>
      <c r="H10548">
        <v>0</v>
      </c>
      <c r="I10548">
        <v>30.09</v>
      </c>
      <c r="J10548">
        <v>1018.5</v>
      </c>
      <c r="K10548">
        <v>10</v>
      </c>
      <c r="M10548" t="s">
        <v>31</v>
      </c>
      <c r="N10548" t="s">
        <v>34</v>
      </c>
      <c r="O10548" t="s">
        <v>32</v>
      </c>
      <c r="P10548" t="s">
        <v>32</v>
      </c>
      <c r="Q10548">
        <v>1000</v>
      </c>
      <c r="R10548">
        <v>7000</v>
      </c>
      <c r="S10548">
        <v>15000</v>
      </c>
      <c r="T10548">
        <v>25000</v>
      </c>
      <c r="AB10548">
        <v>78.510000000000005</v>
      </c>
      <c r="AC10548" t="s">
        <v>10600</v>
      </c>
    </row>
    <row r="10549" spans="1:29">
      <c r="A10549" s="1" t="s">
        <v>30</v>
      </c>
      <c r="B10549" s="2">
        <v>42920.410416666666</v>
      </c>
      <c r="C10549">
        <v>80</v>
      </c>
      <c r="D10549">
        <v>71</v>
      </c>
      <c r="E10549">
        <v>74.069999999999993</v>
      </c>
      <c r="F10549">
        <v>270</v>
      </c>
      <c r="G10549">
        <v>3</v>
      </c>
      <c r="H10549">
        <v>0</v>
      </c>
      <c r="I10549">
        <v>30.09</v>
      </c>
      <c r="J10549">
        <v>1018.5</v>
      </c>
      <c r="K10549">
        <v>10</v>
      </c>
      <c r="M10549" t="s">
        <v>31</v>
      </c>
      <c r="N10549" t="s">
        <v>31</v>
      </c>
      <c r="O10549" t="s">
        <v>32</v>
      </c>
      <c r="P10549" t="s">
        <v>32</v>
      </c>
      <c r="Q10549">
        <v>1800</v>
      </c>
      <c r="R10549">
        <v>7000</v>
      </c>
      <c r="S10549">
        <v>16000</v>
      </c>
      <c r="T10549">
        <v>25000</v>
      </c>
      <c r="AB10549">
        <v>83.64</v>
      </c>
      <c r="AC10549" t="s">
        <v>10601</v>
      </c>
    </row>
    <row r="10550" spans="1:29">
      <c r="A10550" s="1" t="s">
        <v>30</v>
      </c>
      <c r="B10550" s="2">
        <v>42920.45208333333</v>
      </c>
      <c r="C10550">
        <v>83</v>
      </c>
      <c r="D10550">
        <v>73</v>
      </c>
      <c r="E10550">
        <v>72.11</v>
      </c>
      <c r="F10550">
        <v>240</v>
      </c>
      <c r="G10550">
        <v>5</v>
      </c>
      <c r="H10550">
        <v>0</v>
      </c>
      <c r="I10550">
        <v>30.08</v>
      </c>
      <c r="J10550">
        <v>1018.1</v>
      </c>
      <c r="K10550">
        <v>10</v>
      </c>
      <c r="M10550" t="s">
        <v>31</v>
      </c>
      <c r="N10550" t="s">
        <v>31</v>
      </c>
      <c r="O10550" t="s">
        <v>32</v>
      </c>
      <c r="P10550" t="s">
        <v>32</v>
      </c>
      <c r="Q10550">
        <v>2200</v>
      </c>
      <c r="R10550">
        <v>5000</v>
      </c>
      <c r="S10550">
        <v>13000</v>
      </c>
      <c r="T10550">
        <v>25000</v>
      </c>
      <c r="AB10550">
        <v>88.75</v>
      </c>
      <c r="AC10550" t="s">
        <v>10602</v>
      </c>
    </row>
    <row r="10551" spans="1:29">
      <c r="A10551" s="1" t="s">
        <v>30</v>
      </c>
      <c r="B10551" s="2">
        <v>42920.493750000001</v>
      </c>
      <c r="C10551">
        <v>84</v>
      </c>
      <c r="D10551">
        <v>71</v>
      </c>
      <c r="E10551">
        <v>65.260000000000005</v>
      </c>
      <c r="G10551">
        <v>3</v>
      </c>
      <c r="H10551">
        <v>0</v>
      </c>
      <c r="I10551">
        <v>30.07</v>
      </c>
      <c r="J10551">
        <v>1017.8</v>
      </c>
      <c r="K10551">
        <v>10</v>
      </c>
      <c r="M10551" t="s">
        <v>31</v>
      </c>
      <c r="N10551" t="s">
        <v>34</v>
      </c>
      <c r="O10551" t="s">
        <v>32</v>
      </c>
      <c r="Q10551">
        <v>2800</v>
      </c>
      <c r="R10551">
        <v>13000</v>
      </c>
      <c r="S10551">
        <v>25000</v>
      </c>
      <c r="AB10551">
        <v>89.01</v>
      </c>
      <c r="AC10551" t="s">
        <v>10603</v>
      </c>
    </row>
    <row r="10552" spans="1:29">
      <c r="A10552" s="1" t="s">
        <v>30</v>
      </c>
      <c r="B10552" s="2">
        <v>42920.535416666666</v>
      </c>
      <c r="C10552">
        <v>87</v>
      </c>
      <c r="D10552">
        <v>72</v>
      </c>
      <c r="E10552">
        <v>60.92</v>
      </c>
      <c r="F10552">
        <v>210</v>
      </c>
      <c r="G10552">
        <v>4</v>
      </c>
      <c r="H10552">
        <v>0</v>
      </c>
      <c r="I10552">
        <v>30.06</v>
      </c>
      <c r="J10552">
        <v>1017.5</v>
      </c>
      <c r="K10552">
        <v>10</v>
      </c>
      <c r="M10552" t="s">
        <v>34</v>
      </c>
      <c r="N10552" t="s">
        <v>34</v>
      </c>
      <c r="O10552" t="s">
        <v>32</v>
      </c>
      <c r="Q10552">
        <v>3400</v>
      </c>
      <c r="R10552">
        <v>15000</v>
      </c>
      <c r="S10552">
        <v>25000</v>
      </c>
      <c r="AB10552">
        <v>93.65</v>
      </c>
      <c r="AC10552" t="s">
        <v>10604</v>
      </c>
    </row>
    <row r="10553" spans="1:29">
      <c r="A10553" s="1" t="s">
        <v>30</v>
      </c>
      <c r="B10553" s="2">
        <v>42920.57708333333</v>
      </c>
      <c r="C10553">
        <v>88</v>
      </c>
      <c r="D10553">
        <v>70</v>
      </c>
      <c r="E10553">
        <v>55.32</v>
      </c>
      <c r="F10553">
        <v>0</v>
      </c>
      <c r="G10553">
        <v>0</v>
      </c>
      <c r="H10553">
        <v>0</v>
      </c>
      <c r="I10553">
        <v>30.05</v>
      </c>
      <c r="J10553">
        <v>1016.9</v>
      </c>
      <c r="K10553">
        <v>10</v>
      </c>
      <c r="M10553" t="s">
        <v>34</v>
      </c>
      <c r="N10553" t="s">
        <v>34</v>
      </c>
      <c r="O10553" t="s">
        <v>32</v>
      </c>
      <c r="Q10553">
        <v>3800</v>
      </c>
      <c r="R10553">
        <v>15000</v>
      </c>
      <c r="S10553">
        <v>25000</v>
      </c>
      <c r="AB10553">
        <v>93.11</v>
      </c>
      <c r="AC10553" t="s">
        <v>10605</v>
      </c>
    </row>
    <row r="10554" spans="1:29">
      <c r="A10554" s="1" t="s">
        <v>30</v>
      </c>
      <c r="B10554" s="2">
        <v>42920.618750000001</v>
      </c>
      <c r="C10554">
        <v>88</v>
      </c>
      <c r="D10554">
        <v>72</v>
      </c>
      <c r="E10554">
        <v>59.21</v>
      </c>
      <c r="F10554">
        <v>260</v>
      </c>
      <c r="G10554">
        <v>4</v>
      </c>
      <c r="H10554">
        <v>0</v>
      </c>
      <c r="I10554">
        <v>30.03</v>
      </c>
      <c r="J10554">
        <v>1016.4</v>
      </c>
      <c r="K10554">
        <v>10</v>
      </c>
      <c r="M10554" t="s">
        <v>34</v>
      </c>
      <c r="N10554" t="s">
        <v>34</v>
      </c>
      <c r="O10554" t="s">
        <v>32</v>
      </c>
      <c r="Q10554">
        <v>4200</v>
      </c>
      <c r="R10554">
        <v>15000</v>
      </c>
      <c r="S10554">
        <v>25000</v>
      </c>
      <c r="AB10554">
        <v>94.79</v>
      </c>
      <c r="AC10554" t="s">
        <v>10606</v>
      </c>
    </row>
    <row r="10555" spans="1:29">
      <c r="A10555" s="1" t="s">
        <v>30</v>
      </c>
      <c r="B10555" s="2">
        <v>42920.660416666666</v>
      </c>
      <c r="C10555">
        <v>92</v>
      </c>
      <c r="D10555">
        <v>74</v>
      </c>
      <c r="E10555">
        <v>55.84</v>
      </c>
      <c r="G10555">
        <v>4</v>
      </c>
      <c r="H10555">
        <v>0</v>
      </c>
      <c r="I10555">
        <v>30.03</v>
      </c>
      <c r="J10555">
        <v>1016.2</v>
      </c>
      <c r="K10555">
        <v>10</v>
      </c>
      <c r="M10555" t="s">
        <v>34</v>
      </c>
      <c r="N10555" t="s">
        <v>34</v>
      </c>
      <c r="O10555" t="s">
        <v>32</v>
      </c>
      <c r="Q10555">
        <v>4200</v>
      </c>
      <c r="R10555">
        <v>15000</v>
      </c>
      <c r="S10555">
        <v>25000</v>
      </c>
      <c r="AB10555">
        <v>101.73</v>
      </c>
      <c r="AC10555" t="s">
        <v>10607</v>
      </c>
    </row>
    <row r="10556" spans="1:29">
      <c r="A10556" s="1" t="s">
        <v>30</v>
      </c>
      <c r="B10556" s="2">
        <v>42920.70208333333</v>
      </c>
      <c r="C10556">
        <v>88</v>
      </c>
      <c r="D10556">
        <v>70</v>
      </c>
      <c r="E10556">
        <v>55.32</v>
      </c>
      <c r="F10556">
        <v>110</v>
      </c>
      <c r="G10556">
        <v>3</v>
      </c>
      <c r="H10556">
        <v>0</v>
      </c>
      <c r="I10556">
        <v>30.02</v>
      </c>
      <c r="J10556">
        <v>1015.9</v>
      </c>
      <c r="K10556">
        <v>10</v>
      </c>
      <c r="M10556" t="s">
        <v>32</v>
      </c>
      <c r="N10556" t="s">
        <v>32</v>
      </c>
      <c r="O10556" t="s">
        <v>32</v>
      </c>
      <c r="Q10556">
        <v>4000</v>
      </c>
      <c r="R10556">
        <v>15000</v>
      </c>
      <c r="S10556">
        <v>25000</v>
      </c>
      <c r="AB10556">
        <v>93.11</v>
      </c>
      <c r="AC10556" t="s">
        <v>10608</v>
      </c>
    </row>
    <row r="10557" spans="1:29">
      <c r="A10557" s="1" t="s">
        <v>30</v>
      </c>
      <c r="B10557" s="2">
        <v>42920.713194444441</v>
      </c>
      <c r="C10557">
        <v>85</v>
      </c>
      <c r="D10557">
        <v>73</v>
      </c>
      <c r="E10557">
        <v>67.61</v>
      </c>
      <c r="F10557">
        <v>360</v>
      </c>
      <c r="G10557">
        <v>7</v>
      </c>
      <c r="H10557">
        <v>0</v>
      </c>
      <c r="I10557">
        <v>30.02</v>
      </c>
      <c r="K10557">
        <v>10</v>
      </c>
      <c r="M10557" t="s">
        <v>32</v>
      </c>
      <c r="N10557" t="s">
        <v>32</v>
      </c>
      <c r="O10557" t="s">
        <v>32</v>
      </c>
      <c r="Q10557">
        <v>4000</v>
      </c>
      <c r="R10557">
        <v>15000</v>
      </c>
      <c r="S10557">
        <v>25000</v>
      </c>
      <c r="U10557" t="s">
        <v>115</v>
      </c>
      <c r="AB10557">
        <v>91.6</v>
      </c>
      <c r="AC10557" t="s">
        <v>10609</v>
      </c>
    </row>
    <row r="10558" spans="1:29">
      <c r="A10558" s="1" t="s">
        <v>30</v>
      </c>
      <c r="B10558" s="2">
        <v>42920.743750000001</v>
      </c>
      <c r="C10558">
        <v>81</v>
      </c>
      <c r="D10558">
        <v>69</v>
      </c>
      <c r="E10558">
        <v>67.180000000000007</v>
      </c>
      <c r="G10558">
        <v>5</v>
      </c>
      <c r="H10558">
        <v>0</v>
      </c>
      <c r="I10558">
        <v>30.02</v>
      </c>
      <c r="J10558">
        <v>1016.2</v>
      </c>
      <c r="K10558">
        <v>10</v>
      </c>
      <c r="M10558" t="s">
        <v>34</v>
      </c>
      <c r="N10558" t="s">
        <v>32</v>
      </c>
      <c r="O10558" t="s">
        <v>32</v>
      </c>
      <c r="P10558" t="s">
        <v>32</v>
      </c>
      <c r="Q10558">
        <v>4000</v>
      </c>
      <c r="R10558">
        <v>8500</v>
      </c>
      <c r="S10558">
        <v>15000</v>
      </c>
      <c r="T10558">
        <v>25000</v>
      </c>
      <c r="U10558" t="s">
        <v>115</v>
      </c>
      <c r="AB10558">
        <v>84.16</v>
      </c>
      <c r="AC10558" t="s">
        <v>10610</v>
      </c>
    </row>
    <row r="10559" spans="1:29">
      <c r="A10559" s="1" t="s">
        <v>30</v>
      </c>
      <c r="B10559" s="2">
        <v>42920.759027777778</v>
      </c>
      <c r="C10559">
        <v>82</v>
      </c>
      <c r="D10559">
        <v>70</v>
      </c>
      <c r="E10559">
        <v>67.06</v>
      </c>
      <c r="G10559">
        <v>4</v>
      </c>
      <c r="I10559">
        <v>30.01</v>
      </c>
      <c r="K10559">
        <v>10</v>
      </c>
      <c r="M10559" t="s">
        <v>34</v>
      </c>
      <c r="N10559" t="s">
        <v>32</v>
      </c>
      <c r="O10559" t="s">
        <v>32</v>
      </c>
      <c r="P10559" t="s">
        <v>32</v>
      </c>
      <c r="Q10559">
        <v>5000</v>
      </c>
      <c r="R10559">
        <v>8000</v>
      </c>
      <c r="S10559">
        <v>12000</v>
      </c>
      <c r="T10559">
        <v>25000</v>
      </c>
      <c r="U10559" t="e" cm="1">
        <f t="array" ref="U10559">-RA</f>
        <v>#NAME?</v>
      </c>
      <c r="AB10559">
        <v>85.81</v>
      </c>
      <c r="AC10559" t="s">
        <v>10611</v>
      </c>
    </row>
    <row r="10560" spans="1:29">
      <c r="A10560" s="1" t="s">
        <v>30</v>
      </c>
      <c r="B10560" s="2">
        <v>42920.785416666666</v>
      </c>
      <c r="C10560">
        <v>83</v>
      </c>
      <c r="D10560">
        <v>72</v>
      </c>
      <c r="E10560">
        <v>69.709999999999994</v>
      </c>
      <c r="F10560">
        <v>40</v>
      </c>
      <c r="G10560">
        <v>3</v>
      </c>
      <c r="I10560">
        <v>30.01</v>
      </c>
      <c r="J10560">
        <v>1015.8</v>
      </c>
      <c r="K10560">
        <v>10</v>
      </c>
      <c r="M10560" t="s">
        <v>34</v>
      </c>
      <c r="N10560" t="s">
        <v>34</v>
      </c>
      <c r="O10560" t="s">
        <v>34</v>
      </c>
      <c r="P10560" t="s">
        <v>32</v>
      </c>
      <c r="Q10560">
        <v>4500</v>
      </c>
      <c r="R10560">
        <v>9000</v>
      </c>
      <c r="S10560">
        <v>12000</v>
      </c>
      <c r="T10560">
        <v>25000</v>
      </c>
      <c r="AB10560">
        <v>88.11</v>
      </c>
      <c r="AC10560" t="s">
        <v>10612</v>
      </c>
    </row>
    <row r="10561" spans="1:29">
      <c r="A10561" s="1" t="s">
        <v>30</v>
      </c>
      <c r="B10561" s="2">
        <v>42920.82708333333</v>
      </c>
      <c r="C10561">
        <v>80</v>
      </c>
      <c r="D10561">
        <v>75</v>
      </c>
      <c r="E10561">
        <v>84.47</v>
      </c>
      <c r="F10561">
        <v>0</v>
      </c>
      <c r="G10561">
        <v>0</v>
      </c>
      <c r="H10561">
        <v>0</v>
      </c>
      <c r="I10561">
        <v>30.02</v>
      </c>
      <c r="J10561">
        <v>1016</v>
      </c>
      <c r="K10561">
        <v>10</v>
      </c>
      <c r="M10561" t="s">
        <v>31</v>
      </c>
      <c r="N10561" t="s">
        <v>34</v>
      </c>
      <c r="O10561" t="s">
        <v>32</v>
      </c>
      <c r="Q10561">
        <v>4500</v>
      </c>
      <c r="R10561">
        <v>11000</v>
      </c>
      <c r="S10561">
        <v>25000</v>
      </c>
      <c r="AB10561">
        <v>85.09</v>
      </c>
      <c r="AC10561" t="s">
        <v>10613</v>
      </c>
    </row>
    <row r="10562" spans="1:29">
      <c r="A10562" s="1" t="s">
        <v>30</v>
      </c>
      <c r="B10562" s="2">
        <v>42920.868750000001</v>
      </c>
      <c r="C10562">
        <v>80</v>
      </c>
      <c r="D10562">
        <v>72</v>
      </c>
      <c r="E10562">
        <v>76.36</v>
      </c>
      <c r="F10562">
        <v>0</v>
      </c>
      <c r="G10562">
        <v>0</v>
      </c>
      <c r="H10562">
        <v>0</v>
      </c>
      <c r="I10562">
        <v>30.04</v>
      </c>
      <c r="J10562">
        <v>1016.5</v>
      </c>
      <c r="K10562">
        <v>10</v>
      </c>
      <c r="M10562" t="s">
        <v>31</v>
      </c>
      <c r="N10562" t="s">
        <v>34</v>
      </c>
      <c r="O10562" t="s">
        <v>32</v>
      </c>
      <c r="Q10562">
        <v>4500</v>
      </c>
      <c r="R10562">
        <v>11000</v>
      </c>
      <c r="S10562">
        <v>25000</v>
      </c>
      <c r="AB10562">
        <v>83.94</v>
      </c>
      <c r="AC10562" t="s">
        <v>10614</v>
      </c>
    </row>
    <row r="10563" spans="1:29">
      <c r="A10563" s="1" t="s">
        <v>30</v>
      </c>
      <c r="B10563" s="2">
        <v>42920.910416666666</v>
      </c>
      <c r="C10563">
        <v>81</v>
      </c>
      <c r="D10563">
        <v>71</v>
      </c>
      <c r="E10563">
        <v>71.92</v>
      </c>
      <c r="F10563">
        <v>100</v>
      </c>
      <c r="G10563">
        <v>5</v>
      </c>
      <c r="H10563">
        <v>0</v>
      </c>
      <c r="I10563">
        <v>30.05</v>
      </c>
      <c r="J10563">
        <v>1016.9</v>
      </c>
      <c r="K10563">
        <v>10</v>
      </c>
      <c r="M10563" t="s">
        <v>32</v>
      </c>
      <c r="N10563" t="s">
        <v>32</v>
      </c>
      <c r="O10563" t="s">
        <v>32</v>
      </c>
      <c r="Q10563">
        <v>4500</v>
      </c>
      <c r="R10563">
        <v>11000</v>
      </c>
      <c r="S10563">
        <v>25000</v>
      </c>
      <c r="AB10563">
        <v>84.95</v>
      </c>
      <c r="AC10563" t="s">
        <v>10615</v>
      </c>
    </row>
    <row r="10564" spans="1:29">
      <c r="A10564" s="1" t="s">
        <v>30</v>
      </c>
      <c r="B10564" s="2">
        <v>42920.95208333333</v>
      </c>
      <c r="C10564">
        <v>80</v>
      </c>
      <c r="D10564">
        <v>74</v>
      </c>
      <c r="E10564">
        <v>81.42</v>
      </c>
      <c r="F10564">
        <v>70</v>
      </c>
      <c r="G10564">
        <v>6</v>
      </c>
      <c r="H10564">
        <v>0</v>
      </c>
      <c r="I10564">
        <v>30.07</v>
      </c>
      <c r="J10564">
        <v>1017.6</v>
      </c>
      <c r="K10564">
        <v>9</v>
      </c>
      <c r="M10564" t="s">
        <v>34</v>
      </c>
      <c r="N10564" t="s">
        <v>32</v>
      </c>
      <c r="O10564" t="s">
        <v>32</v>
      </c>
      <c r="P10564" t="s">
        <v>32</v>
      </c>
      <c r="Q10564">
        <v>1800</v>
      </c>
      <c r="R10564">
        <v>3200</v>
      </c>
      <c r="S10564">
        <v>6500</v>
      </c>
      <c r="T10564">
        <v>25000</v>
      </c>
      <c r="AB10564">
        <v>84.64</v>
      </c>
      <c r="AC10564" t="s">
        <v>10616</v>
      </c>
    </row>
    <row r="10565" spans="1:29">
      <c r="A10565" s="1" t="s">
        <v>30</v>
      </c>
      <c r="B10565" s="2">
        <v>42920.977777777778</v>
      </c>
      <c r="C10565">
        <v>77</v>
      </c>
      <c r="D10565">
        <v>74</v>
      </c>
      <c r="E10565">
        <v>90.17</v>
      </c>
      <c r="G10565">
        <v>6</v>
      </c>
      <c r="H10565">
        <v>0.01</v>
      </c>
      <c r="I10565">
        <v>30.07</v>
      </c>
      <c r="K10565">
        <v>10</v>
      </c>
      <c r="M10565" t="s">
        <v>31</v>
      </c>
      <c r="N10565" t="s">
        <v>34</v>
      </c>
      <c r="O10565" t="s">
        <v>32</v>
      </c>
      <c r="P10565" t="s">
        <v>32</v>
      </c>
      <c r="Q10565">
        <v>1500</v>
      </c>
      <c r="R10565">
        <v>3700</v>
      </c>
      <c r="S10565">
        <v>10000</v>
      </c>
      <c r="T10565">
        <v>25000</v>
      </c>
      <c r="U10565" t="e" cm="1">
        <f t="array" ref="U10565">-TSRA</f>
        <v>#NAME?</v>
      </c>
      <c r="AB10565">
        <v>78.64</v>
      </c>
      <c r="AC10565" t="s">
        <v>10617</v>
      </c>
    </row>
    <row r="10566" spans="1:29">
      <c r="A10566" s="1" t="s">
        <v>30</v>
      </c>
      <c r="B10566" s="2">
        <v>42920.98541666667</v>
      </c>
      <c r="C10566">
        <v>75</v>
      </c>
      <c r="D10566">
        <v>73</v>
      </c>
      <c r="E10566">
        <v>93.51</v>
      </c>
      <c r="G10566">
        <v>4</v>
      </c>
      <c r="H10566">
        <v>0.01</v>
      </c>
      <c r="I10566">
        <v>30.1</v>
      </c>
      <c r="K10566">
        <v>2</v>
      </c>
      <c r="M10566" t="s">
        <v>31</v>
      </c>
      <c r="N10566" t="s">
        <v>34</v>
      </c>
      <c r="O10566" t="s">
        <v>32</v>
      </c>
      <c r="P10566" t="s">
        <v>32</v>
      </c>
      <c r="Q10566">
        <v>700</v>
      </c>
      <c r="R10566">
        <v>1300</v>
      </c>
      <c r="S10566">
        <v>3700</v>
      </c>
      <c r="T10566">
        <v>25000</v>
      </c>
      <c r="U10566" t="s">
        <v>440</v>
      </c>
      <c r="AB10566">
        <v>76.59</v>
      </c>
      <c r="AC10566" t="s">
        <v>10618</v>
      </c>
    </row>
    <row r="10567" spans="1:29">
      <c r="A10567" s="1" t="s">
        <v>30</v>
      </c>
      <c r="B10567" s="2">
        <v>42920.992361111108</v>
      </c>
      <c r="C10567">
        <v>73.400000000000006</v>
      </c>
      <c r="D10567">
        <v>73.400000000000006</v>
      </c>
      <c r="E10567">
        <v>100</v>
      </c>
      <c r="F10567">
        <v>30</v>
      </c>
      <c r="G10567">
        <v>14</v>
      </c>
      <c r="H10567">
        <v>0.16</v>
      </c>
      <c r="I10567">
        <v>30.08</v>
      </c>
      <c r="K10567">
        <v>1</v>
      </c>
      <c r="M10567" t="s">
        <v>34</v>
      </c>
      <c r="N10567" t="s">
        <v>32</v>
      </c>
      <c r="O10567" t="s">
        <v>43</v>
      </c>
      <c r="Q10567">
        <v>600</v>
      </c>
      <c r="R10567">
        <v>1500</v>
      </c>
      <c r="S10567">
        <v>11000</v>
      </c>
      <c r="U10567" t="e" cm="1">
        <f t="array" ref="U10567">+TSRA BR</f>
        <v>#NAME?</v>
      </c>
      <c r="AB10567">
        <v>75.14</v>
      </c>
      <c r="AC10567" t="s">
        <v>10619</v>
      </c>
    </row>
    <row r="10568" spans="1:29">
      <c r="A10568" s="1" t="s">
        <v>30</v>
      </c>
      <c r="B10568" s="2">
        <v>42920.993750000001</v>
      </c>
      <c r="C10568">
        <v>73</v>
      </c>
      <c r="D10568">
        <v>73</v>
      </c>
      <c r="E10568">
        <v>100</v>
      </c>
      <c r="F10568">
        <v>50</v>
      </c>
      <c r="G10568">
        <v>14</v>
      </c>
      <c r="H10568">
        <v>0.3</v>
      </c>
      <c r="I10568">
        <v>30.07</v>
      </c>
      <c r="J10568">
        <v>1017.7</v>
      </c>
      <c r="K10568">
        <v>1</v>
      </c>
      <c r="M10568" t="s">
        <v>34</v>
      </c>
      <c r="N10568" t="s">
        <v>32</v>
      </c>
      <c r="O10568" t="s">
        <v>43</v>
      </c>
      <c r="Q10568">
        <v>600</v>
      </c>
      <c r="R10568">
        <v>1500</v>
      </c>
      <c r="S10568">
        <v>11000</v>
      </c>
      <c r="U10568" t="e" cm="1">
        <f t="array" ref="U10568">+TSRA BR</f>
        <v>#NAME?</v>
      </c>
      <c r="AB10568">
        <v>74.7</v>
      </c>
      <c r="AC10568" t="s">
        <v>10620</v>
      </c>
    </row>
    <row r="10569" spans="1:29">
      <c r="A10569" s="1" t="s">
        <v>30</v>
      </c>
      <c r="B10569" s="2">
        <v>42921</v>
      </c>
      <c r="C10569">
        <v>74</v>
      </c>
      <c r="D10569">
        <v>73</v>
      </c>
      <c r="E10569">
        <v>97.02</v>
      </c>
      <c r="F10569">
        <v>50</v>
      </c>
      <c r="G10569">
        <v>9</v>
      </c>
      <c r="H10569">
        <v>0.39</v>
      </c>
      <c r="I10569">
        <v>30.08</v>
      </c>
      <c r="K10569">
        <v>6</v>
      </c>
      <c r="M10569" t="s">
        <v>31</v>
      </c>
      <c r="N10569" t="s">
        <v>34</v>
      </c>
      <c r="O10569" t="s">
        <v>32</v>
      </c>
      <c r="P10569" t="s">
        <v>43</v>
      </c>
      <c r="Q10569">
        <v>600</v>
      </c>
      <c r="R10569">
        <v>1500</v>
      </c>
      <c r="S10569">
        <v>5000</v>
      </c>
      <c r="T10569">
        <v>15000</v>
      </c>
      <c r="U10569" t="e" cm="1">
        <f t="array" ref="U10569">-TSRA BR</f>
        <v>#NAME?</v>
      </c>
      <c r="AB10569">
        <v>75.55</v>
      </c>
      <c r="AC10569" t="s">
        <v>10621</v>
      </c>
    </row>
    <row r="10570" spans="1:29">
      <c r="A10570" s="1" t="s">
        <v>30</v>
      </c>
      <c r="B10570" s="2">
        <v>42921.035416666666</v>
      </c>
      <c r="C10570">
        <v>73</v>
      </c>
      <c r="D10570">
        <v>72</v>
      </c>
      <c r="E10570">
        <v>96.68</v>
      </c>
      <c r="F10570">
        <v>280</v>
      </c>
      <c r="G10570">
        <v>6</v>
      </c>
      <c r="H10570">
        <v>0.44</v>
      </c>
      <c r="I10570">
        <v>30.1</v>
      </c>
      <c r="J10570">
        <v>1018.7</v>
      </c>
      <c r="K10570">
        <v>2</v>
      </c>
      <c r="M10570" t="s">
        <v>31</v>
      </c>
      <c r="N10570" t="s">
        <v>31</v>
      </c>
      <c r="O10570" t="s">
        <v>32</v>
      </c>
      <c r="P10570" t="s">
        <v>43</v>
      </c>
      <c r="Q10570">
        <v>600</v>
      </c>
      <c r="R10570">
        <v>1500</v>
      </c>
      <c r="S10570">
        <v>5000</v>
      </c>
      <c r="T10570">
        <v>25000</v>
      </c>
      <c r="U10570" t="s">
        <v>440</v>
      </c>
      <c r="AB10570">
        <v>74.540000000000006</v>
      </c>
      <c r="AC10570" t="s">
        <v>10622</v>
      </c>
    </row>
    <row r="10571" spans="1:29">
      <c r="A10571" s="1" t="s">
        <v>30</v>
      </c>
      <c r="B10571" s="2">
        <v>42921.05</v>
      </c>
      <c r="C10571">
        <v>73</v>
      </c>
      <c r="D10571">
        <v>73</v>
      </c>
      <c r="E10571">
        <v>100</v>
      </c>
      <c r="F10571">
        <v>110</v>
      </c>
      <c r="G10571">
        <v>9</v>
      </c>
      <c r="H10571">
        <v>0.41</v>
      </c>
      <c r="I10571">
        <v>30.08</v>
      </c>
      <c r="K10571">
        <v>5</v>
      </c>
      <c r="M10571" t="s">
        <v>31</v>
      </c>
      <c r="N10571" t="s">
        <v>32</v>
      </c>
      <c r="O10571" t="s">
        <v>32</v>
      </c>
      <c r="P10571" t="s">
        <v>43</v>
      </c>
      <c r="Q10571">
        <v>600</v>
      </c>
      <c r="R10571">
        <v>2700</v>
      </c>
      <c r="S10571">
        <v>5000</v>
      </c>
      <c r="T10571">
        <v>25000</v>
      </c>
      <c r="U10571" t="e" cm="1">
        <f t="array" ref="U10571">-TSRA BR</f>
        <v>#NAME?</v>
      </c>
      <c r="AB10571">
        <v>74.7</v>
      </c>
      <c r="AC10571" t="s">
        <v>10623</v>
      </c>
    </row>
    <row r="10572" spans="1:29">
      <c r="A10572" s="1" t="s">
        <v>30</v>
      </c>
      <c r="B10572" s="2">
        <v>42921.060416666667</v>
      </c>
      <c r="C10572">
        <v>73</v>
      </c>
      <c r="D10572">
        <v>72</v>
      </c>
      <c r="E10572">
        <v>96.68</v>
      </c>
      <c r="F10572">
        <v>110</v>
      </c>
      <c r="G10572">
        <v>10</v>
      </c>
      <c r="H10572">
        <v>0.52</v>
      </c>
      <c r="I10572">
        <v>30.07</v>
      </c>
      <c r="K10572">
        <v>10</v>
      </c>
      <c r="M10572" t="s">
        <v>31</v>
      </c>
      <c r="N10572" t="s">
        <v>34</v>
      </c>
      <c r="O10572" t="s">
        <v>34</v>
      </c>
      <c r="P10572" t="s">
        <v>34</v>
      </c>
      <c r="Q10572">
        <v>600</v>
      </c>
      <c r="R10572">
        <v>2700</v>
      </c>
      <c r="S10572">
        <v>9000</v>
      </c>
      <c r="T10572">
        <v>25000</v>
      </c>
      <c r="U10572" t="s">
        <v>115</v>
      </c>
      <c r="AB10572">
        <v>74.540000000000006</v>
      </c>
      <c r="AC10572" t="s">
        <v>10624</v>
      </c>
    </row>
    <row r="10573" spans="1:29">
      <c r="A10573" s="1" t="s">
        <v>30</v>
      </c>
      <c r="B10573" s="2">
        <v>42921.069444444445</v>
      </c>
      <c r="C10573">
        <v>73</v>
      </c>
      <c r="D10573">
        <v>72</v>
      </c>
      <c r="E10573">
        <v>96.68</v>
      </c>
      <c r="F10573">
        <v>130</v>
      </c>
      <c r="G10573">
        <v>6</v>
      </c>
      <c r="H10573">
        <v>0.52</v>
      </c>
      <c r="I10573">
        <v>30.06</v>
      </c>
      <c r="K10573">
        <v>10</v>
      </c>
      <c r="M10573" t="s">
        <v>31</v>
      </c>
      <c r="N10573" t="s">
        <v>34</v>
      </c>
      <c r="O10573" t="s">
        <v>34</v>
      </c>
      <c r="P10573" t="s">
        <v>34</v>
      </c>
      <c r="Q10573">
        <v>600</v>
      </c>
      <c r="R10573">
        <v>2700</v>
      </c>
      <c r="S10573">
        <v>9000</v>
      </c>
      <c r="T10573">
        <v>25000</v>
      </c>
      <c r="AB10573">
        <v>74.540000000000006</v>
      </c>
      <c r="AC10573" t="s">
        <v>10625</v>
      </c>
    </row>
    <row r="10574" spans="1:29">
      <c r="A10574" s="1" t="s">
        <v>30</v>
      </c>
      <c r="B10574" s="2">
        <v>42921.07708333333</v>
      </c>
      <c r="C10574">
        <v>73</v>
      </c>
      <c r="D10574">
        <v>72</v>
      </c>
      <c r="E10574">
        <v>96.68</v>
      </c>
      <c r="F10574">
        <v>180</v>
      </c>
      <c r="G10574">
        <v>3</v>
      </c>
      <c r="H10574">
        <v>0.52</v>
      </c>
      <c r="I10574">
        <v>30.05</v>
      </c>
      <c r="J10574">
        <v>1017.1</v>
      </c>
      <c r="K10574">
        <v>10</v>
      </c>
      <c r="M10574" t="s">
        <v>31</v>
      </c>
      <c r="N10574" t="s">
        <v>31</v>
      </c>
      <c r="O10574" t="s">
        <v>31</v>
      </c>
      <c r="Q10574">
        <v>2500</v>
      </c>
      <c r="R10574">
        <v>5000</v>
      </c>
      <c r="S10574">
        <v>9000</v>
      </c>
      <c r="AB10574">
        <v>74.540000000000006</v>
      </c>
      <c r="AC10574" t="s">
        <v>10626</v>
      </c>
    </row>
    <row r="10575" spans="1:29">
      <c r="A10575" s="1" t="s">
        <v>30</v>
      </c>
      <c r="B10575" s="2">
        <v>42921.118750000001</v>
      </c>
      <c r="C10575">
        <v>72</v>
      </c>
      <c r="D10575">
        <v>71</v>
      </c>
      <c r="E10575">
        <v>96.99</v>
      </c>
      <c r="F10575">
        <v>0</v>
      </c>
      <c r="G10575">
        <v>0</v>
      </c>
      <c r="H10575">
        <v>0</v>
      </c>
      <c r="I10575">
        <v>30.04</v>
      </c>
      <c r="J10575">
        <v>1016.6</v>
      </c>
      <c r="K10575">
        <v>10</v>
      </c>
      <c r="M10575" t="s">
        <v>31</v>
      </c>
      <c r="N10575" t="s">
        <v>31</v>
      </c>
      <c r="O10575" t="s">
        <v>31</v>
      </c>
      <c r="Q10575">
        <v>2500</v>
      </c>
      <c r="R10575">
        <v>5000</v>
      </c>
      <c r="S10575">
        <v>9000</v>
      </c>
      <c r="AB10575">
        <v>73.459999999999994</v>
      </c>
      <c r="AC10575" t="s">
        <v>10627</v>
      </c>
    </row>
    <row r="10576" spans="1:29">
      <c r="A10576" s="1" t="s">
        <v>30</v>
      </c>
      <c r="B10576" s="2">
        <v>42921.160416666666</v>
      </c>
      <c r="C10576">
        <v>71</v>
      </c>
      <c r="D10576">
        <v>71</v>
      </c>
      <c r="E10576">
        <v>100</v>
      </c>
      <c r="F10576">
        <v>0</v>
      </c>
      <c r="G10576">
        <v>0</v>
      </c>
      <c r="H10576">
        <v>0</v>
      </c>
      <c r="I10576">
        <v>30.04</v>
      </c>
      <c r="J10576">
        <v>1016.7</v>
      </c>
      <c r="K10576">
        <v>10</v>
      </c>
      <c r="M10576" t="s">
        <v>31</v>
      </c>
      <c r="N10576" t="s">
        <v>31</v>
      </c>
      <c r="O10576" t="s">
        <v>31</v>
      </c>
      <c r="Q10576">
        <v>2500</v>
      </c>
      <c r="R10576">
        <v>5000</v>
      </c>
      <c r="S10576">
        <v>9000</v>
      </c>
      <c r="AB10576">
        <v>72.61</v>
      </c>
      <c r="AC10576" t="s">
        <v>10628</v>
      </c>
    </row>
    <row r="10577" spans="1:29">
      <c r="A10577" s="1" t="s">
        <v>30</v>
      </c>
      <c r="B10577" s="2">
        <v>42921.164583333331</v>
      </c>
      <c r="C10577">
        <v>71</v>
      </c>
      <c r="D10577">
        <v>71</v>
      </c>
      <c r="E10577">
        <v>100</v>
      </c>
      <c r="F10577">
        <v>0</v>
      </c>
      <c r="G10577">
        <v>0</v>
      </c>
      <c r="H10577">
        <v>0</v>
      </c>
      <c r="I10577">
        <v>30.04</v>
      </c>
      <c r="K10577">
        <v>10</v>
      </c>
      <c r="M10577" t="s">
        <v>31</v>
      </c>
      <c r="N10577" t="s">
        <v>31</v>
      </c>
      <c r="O10577" t="s">
        <v>31</v>
      </c>
      <c r="Q10577">
        <v>200</v>
      </c>
      <c r="R10577">
        <v>5000</v>
      </c>
      <c r="S10577">
        <v>9000</v>
      </c>
      <c r="AB10577">
        <v>72.61</v>
      </c>
      <c r="AC10577" t="s">
        <v>10629</v>
      </c>
    </row>
    <row r="10578" spans="1:29">
      <c r="A10578" s="1" t="s">
        <v>30</v>
      </c>
      <c r="B10578" s="2">
        <v>42921.20208333333</v>
      </c>
      <c r="C10578">
        <v>71</v>
      </c>
      <c r="D10578">
        <v>71</v>
      </c>
      <c r="E10578">
        <v>100</v>
      </c>
      <c r="F10578">
        <v>0</v>
      </c>
      <c r="G10578">
        <v>0</v>
      </c>
      <c r="H10578">
        <v>0</v>
      </c>
      <c r="I10578">
        <v>30.06</v>
      </c>
      <c r="J10578">
        <v>1017.4</v>
      </c>
      <c r="K10578">
        <v>10</v>
      </c>
      <c r="M10578" t="s">
        <v>31</v>
      </c>
      <c r="N10578" t="s">
        <v>31</v>
      </c>
      <c r="O10578" t="s">
        <v>31</v>
      </c>
      <c r="Q10578">
        <v>200</v>
      </c>
      <c r="R10578">
        <v>11000</v>
      </c>
      <c r="S10578">
        <v>25000</v>
      </c>
      <c r="AB10578">
        <v>72.61</v>
      </c>
      <c r="AC10578" t="s">
        <v>10630</v>
      </c>
    </row>
    <row r="10579" spans="1:29">
      <c r="A10579" s="1" t="s">
        <v>30</v>
      </c>
      <c r="B10579" s="2">
        <v>42921.227083333331</v>
      </c>
      <c r="C10579">
        <v>71</v>
      </c>
      <c r="D10579">
        <v>71</v>
      </c>
      <c r="E10579">
        <v>100</v>
      </c>
      <c r="F10579">
        <v>30</v>
      </c>
      <c r="G10579">
        <v>3</v>
      </c>
      <c r="H10579">
        <v>0</v>
      </c>
      <c r="I10579">
        <v>30.07</v>
      </c>
      <c r="K10579">
        <v>1</v>
      </c>
      <c r="M10579" t="s">
        <v>34</v>
      </c>
      <c r="N10579" t="s">
        <v>34</v>
      </c>
      <c r="O10579" t="s">
        <v>34</v>
      </c>
      <c r="Q10579">
        <v>200</v>
      </c>
      <c r="R10579">
        <v>11000</v>
      </c>
      <c r="S10579">
        <v>25000</v>
      </c>
      <c r="U10579" t="s">
        <v>38</v>
      </c>
      <c r="AB10579">
        <v>72.61</v>
      </c>
      <c r="AC10579" t="s">
        <v>10631</v>
      </c>
    </row>
    <row r="10580" spans="1:29">
      <c r="A10580" s="1" t="s">
        <v>30</v>
      </c>
      <c r="B10580" s="2">
        <v>42921.243750000001</v>
      </c>
      <c r="C10580">
        <v>71</v>
      </c>
      <c r="D10580">
        <v>71</v>
      </c>
      <c r="E10580">
        <v>100</v>
      </c>
      <c r="F10580">
        <v>360</v>
      </c>
      <c r="G10580">
        <v>3</v>
      </c>
      <c r="H10580">
        <v>0</v>
      </c>
      <c r="I10580">
        <v>30.08</v>
      </c>
      <c r="J10580">
        <v>1018.2</v>
      </c>
      <c r="K10580">
        <v>1</v>
      </c>
      <c r="M10580" t="s">
        <v>32</v>
      </c>
      <c r="N10580" t="s">
        <v>32</v>
      </c>
      <c r="O10580" t="s">
        <v>32</v>
      </c>
      <c r="Q10580">
        <v>200</v>
      </c>
      <c r="R10580">
        <v>10000</v>
      </c>
      <c r="S10580">
        <v>25000</v>
      </c>
      <c r="U10580" t="s">
        <v>38</v>
      </c>
      <c r="AB10580">
        <v>72.61</v>
      </c>
      <c r="AC10580" t="s">
        <v>10632</v>
      </c>
    </row>
    <row r="10581" spans="1:29">
      <c r="A10581" s="1" t="s">
        <v>30</v>
      </c>
      <c r="B10581" s="2">
        <v>42921.24722222222</v>
      </c>
      <c r="C10581">
        <v>71</v>
      </c>
      <c r="D10581">
        <v>71</v>
      </c>
      <c r="E10581">
        <v>100</v>
      </c>
      <c r="F10581">
        <v>0</v>
      </c>
      <c r="G10581">
        <v>0</v>
      </c>
      <c r="H10581">
        <v>0</v>
      </c>
      <c r="I10581">
        <v>30.08</v>
      </c>
      <c r="K10581">
        <v>0.12</v>
      </c>
      <c r="M10581" t="s">
        <v>32</v>
      </c>
      <c r="N10581" t="s">
        <v>32</v>
      </c>
      <c r="O10581" t="s">
        <v>32</v>
      </c>
      <c r="Q10581">
        <v>200</v>
      </c>
      <c r="R10581">
        <v>10000</v>
      </c>
      <c r="S10581">
        <v>25000</v>
      </c>
      <c r="U10581" t="s">
        <v>38</v>
      </c>
      <c r="AB10581">
        <v>72.61</v>
      </c>
      <c r="AC10581" t="s">
        <v>10633</v>
      </c>
    </row>
    <row r="10582" spans="1:29">
      <c r="A10582" s="1" t="s">
        <v>30</v>
      </c>
      <c r="B10582" s="2">
        <v>42921.254166666666</v>
      </c>
      <c r="C10582">
        <v>71</v>
      </c>
      <c r="D10582">
        <v>71</v>
      </c>
      <c r="E10582">
        <v>100</v>
      </c>
      <c r="F10582">
        <v>0</v>
      </c>
      <c r="G10582">
        <v>0</v>
      </c>
      <c r="H10582">
        <v>0</v>
      </c>
      <c r="I10582">
        <v>30.09</v>
      </c>
      <c r="K10582">
        <v>1</v>
      </c>
      <c r="M10582" t="s">
        <v>32</v>
      </c>
      <c r="N10582" t="s">
        <v>32</v>
      </c>
      <c r="O10582" t="s">
        <v>32</v>
      </c>
      <c r="Q10582">
        <v>300</v>
      </c>
      <c r="R10582">
        <v>10000</v>
      </c>
      <c r="S10582">
        <v>25000</v>
      </c>
      <c r="U10582" t="s">
        <v>38</v>
      </c>
      <c r="AB10582">
        <v>72.61</v>
      </c>
      <c r="AC10582" t="s">
        <v>10634</v>
      </c>
    </row>
    <row r="10583" spans="1:29">
      <c r="A10583" s="1" t="s">
        <v>30</v>
      </c>
      <c r="B10583" s="2">
        <v>42921.271527777775</v>
      </c>
      <c r="C10583">
        <v>71</v>
      </c>
      <c r="D10583">
        <v>71</v>
      </c>
      <c r="E10583">
        <v>100</v>
      </c>
      <c r="F10583">
        <v>0</v>
      </c>
      <c r="G10583">
        <v>0</v>
      </c>
      <c r="H10583">
        <v>0</v>
      </c>
      <c r="I10583">
        <v>30.09</v>
      </c>
      <c r="K10583">
        <v>3</v>
      </c>
      <c r="M10583" t="s">
        <v>31</v>
      </c>
      <c r="N10583" t="s">
        <v>31</v>
      </c>
      <c r="O10583" t="s">
        <v>32</v>
      </c>
      <c r="P10583" t="s">
        <v>32</v>
      </c>
      <c r="Q10583">
        <v>300</v>
      </c>
      <c r="R10583">
        <v>5500</v>
      </c>
      <c r="S10583">
        <v>11000</v>
      </c>
      <c r="T10583">
        <v>25000</v>
      </c>
      <c r="U10583" t="s">
        <v>38</v>
      </c>
      <c r="AB10583">
        <v>72.61</v>
      </c>
      <c r="AC10583" t="s">
        <v>10635</v>
      </c>
    </row>
    <row r="10584" spans="1:29">
      <c r="A10584" s="1" t="s">
        <v>30</v>
      </c>
      <c r="B10584" s="2">
        <v>42921.285416666666</v>
      </c>
      <c r="C10584">
        <v>72</v>
      </c>
      <c r="D10584">
        <v>72</v>
      </c>
      <c r="E10584">
        <v>100</v>
      </c>
      <c r="F10584">
        <v>0</v>
      </c>
      <c r="G10584">
        <v>0</v>
      </c>
      <c r="H10584">
        <v>0</v>
      </c>
      <c r="I10584">
        <v>30.09</v>
      </c>
      <c r="J10584">
        <v>1018.6</v>
      </c>
      <c r="K10584">
        <v>5</v>
      </c>
      <c r="M10584" t="s">
        <v>31</v>
      </c>
      <c r="N10584" t="s">
        <v>31</v>
      </c>
      <c r="O10584" t="s">
        <v>32</v>
      </c>
      <c r="P10584" t="s">
        <v>32</v>
      </c>
      <c r="Q10584">
        <v>300</v>
      </c>
      <c r="R10584">
        <v>5500</v>
      </c>
      <c r="S10584">
        <v>11000</v>
      </c>
      <c r="T10584">
        <v>25000</v>
      </c>
      <c r="U10584" t="s">
        <v>38</v>
      </c>
      <c r="AB10584">
        <v>73.599999999999994</v>
      </c>
      <c r="AC10584" t="s">
        <v>10636</v>
      </c>
    </row>
    <row r="10585" spans="1:29">
      <c r="A10585" s="1" t="s">
        <v>30</v>
      </c>
      <c r="B10585" s="2">
        <v>42921.32708333333</v>
      </c>
      <c r="C10585">
        <v>75</v>
      </c>
      <c r="D10585">
        <v>73</v>
      </c>
      <c r="E10585">
        <v>93.51</v>
      </c>
      <c r="F10585">
        <v>0</v>
      </c>
      <c r="G10585">
        <v>0</v>
      </c>
      <c r="H10585">
        <v>0</v>
      </c>
      <c r="I10585">
        <v>30.11</v>
      </c>
      <c r="J10585">
        <v>1019</v>
      </c>
      <c r="K10585">
        <v>10</v>
      </c>
      <c r="M10585" t="s">
        <v>31</v>
      </c>
      <c r="N10585" t="s">
        <v>31</v>
      </c>
      <c r="O10585" t="s">
        <v>34</v>
      </c>
      <c r="Q10585">
        <v>400</v>
      </c>
      <c r="R10585">
        <v>11000</v>
      </c>
      <c r="S10585">
        <v>25000</v>
      </c>
      <c r="AB10585">
        <v>76.59</v>
      </c>
      <c r="AC10585" t="s">
        <v>10637</v>
      </c>
    </row>
    <row r="10586" spans="1:29">
      <c r="A10586" s="1" t="s">
        <v>30</v>
      </c>
      <c r="B10586" s="2">
        <v>42921.361111111109</v>
      </c>
      <c r="C10586">
        <v>76</v>
      </c>
      <c r="D10586">
        <v>73</v>
      </c>
      <c r="E10586">
        <v>90.74</v>
      </c>
      <c r="F10586">
        <v>90</v>
      </c>
      <c r="G10586">
        <v>5</v>
      </c>
      <c r="H10586">
        <v>0</v>
      </c>
      <c r="I10586">
        <v>30.11</v>
      </c>
      <c r="K10586">
        <v>10</v>
      </c>
      <c r="M10586" t="s">
        <v>32</v>
      </c>
      <c r="N10586" t="s">
        <v>32</v>
      </c>
      <c r="Q10586">
        <v>800</v>
      </c>
      <c r="R10586">
        <v>25000</v>
      </c>
      <c r="AB10586">
        <v>77.45</v>
      </c>
      <c r="AC10586" t="s">
        <v>10638</v>
      </c>
    </row>
    <row r="10587" spans="1:29">
      <c r="A10587" s="1" t="s">
        <v>30</v>
      </c>
      <c r="B10587" s="2">
        <v>42921.368750000001</v>
      </c>
      <c r="C10587">
        <v>76</v>
      </c>
      <c r="D10587">
        <v>73</v>
      </c>
      <c r="E10587">
        <v>90.74</v>
      </c>
      <c r="F10587">
        <v>70</v>
      </c>
      <c r="G10587">
        <v>4</v>
      </c>
      <c r="H10587">
        <v>0</v>
      </c>
      <c r="I10587">
        <v>30.11</v>
      </c>
      <c r="J10587">
        <v>1019.1</v>
      </c>
      <c r="K10587">
        <v>10</v>
      </c>
      <c r="M10587" t="s">
        <v>32</v>
      </c>
      <c r="N10587" t="s">
        <v>32</v>
      </c>
      <c r="Q10587">
        <v>800</v>
      </c>
      <c r="R10587">
        <v>25000</v>
      </c>
      <c r="AB10587">
        <v>77.45</v>
      </c>
      <c r="AC10587" t="s">
        <v>10639</v>
      </c>
    </row>
    <row r="10588" spans="1:29">
      <c r="A10588" s="1" t="s">
        <v>30</v>
      </c>
      <c r="B10588" s="2">
        <v>42921.410416666666</v>
      </c>
      <c r="C10588">
        <v>77</v>
      </c>
      <c r="D10588">
        <v>74</v>
      </c>
      <c r="E10588">
        <v>90.17</v>
      </c>
      <c r="F10588">
        <v>0</v>
      </c>
      <c r="G10588">
        <v>0</v>
      </c>
      <c r="H10588">
        <v>0</v>
      </c>
      <c r="I10588">
        <v>30.11</v>
      </c>
      <c r="J10588">
        <v>1019.1</v>
      </c>
      <c r="K10588">
        <v>10</v>
      </c>
      <c r="M10588" t="s">
        <v>32</v>
      </c>
      <c r="N10588" t="s">
        <v>32</v>
      </c>
      <c r="Q10588">
        <v>700</v>
      </c>
      <c r="R10588">
        <v>25000</v>
      </c>
      <c r="AB10588">
        <v>78.64</v>
      </c>
      <c r="AC10588" t="s">
        <v>10640</v>
      </c>
    </row>
    <row r="10589" spans="1:29">
      <c r="A10589" s="1" t="s">
        <v>30</v>
      </c>
      <c r="B10589" s="2">
        <v>42921.45208333333</v>
      </c>
      <c r="C10589">
        <v>82</v>
      </c>
      <c r="D10589">
        <v>74</v>
      </c>
      <c r="E10589">
        <v>76.53</v>
      </c>
      <c r="F10589">
        <v>0</v>
      </c>
      <c r="G10589">
        <v>0</v>
      </c>
      <c r="H10589">
        <v>0</v>
      </c>
      <c r="I10589">
        <v>30.12</v>
      </c>
      <c r="J10589">
        <v>1019.4</v>
      </c>
      <c r="K10589">
        <v>10</v>
      </c>
      <c r="M10589" t="s">
        <v>32</v>
      </c>
      <c r="N10589" t="s">
        <v>32</v>
      </c>
      <c r="Q10589">
        <v>1500</v>
      </c>
      <c r="R10589">
        <v>8000</v>
      </c>
      <c r="AB10589">
        <v>87.93</v>
      </c>
      <c r="AC10589" t="s">
        <v>10641</v>
      </c>
    </row>
    <row r="10590" spans="1:29">
      <c r="A10590" s="1" t="s">
        <v>30</v>
      </c>
      <c r="B10590" s="2">
        <v>42921.476388888892</v>
      </c>
      <c r="C10590">
        <v>81</v>
      </c>
      <c r="D10590">
        <v>73</v>
      </c>
      <c r="E10590">
        <v>76.7</v>
      </c>
      <c r="F10590">
        <v>120</v>
      </c>
      <c r="G10590">
        <v>3</v>
      </c>
      <c r="H10590">
        <v>0</v>
      </c>
      <c r="I10590">
        <v>30.12</v>
      </c>
      <c r="K10590">
        <v>10</v>
      </c>
      <c r="M10590" t="s">
        <v>34</v>
      </c>
      <c r="N10590" t="s">
        <v>32</v>
      </c>
      <c r="O10590" t="s">
        <v>32</v>
      </c>
      <c r="Q10590">
        <v>1800</v>
      </c>
      <c r="R10590">
        <v>6500</v>
      </c>
      <c r="S10590">
        <v>9000</v>
      </c>
      <c r="AB10590">
        <v>85.81</v>
      </c>
      <c r="AC10590" t="s">
        <v>10642</v>
      </c>
    </row>
    <row r="10591" spans="1:29">
      <c r="A10591" s="1" t="s">
        <v>30</v>
      </c>
      <c r="B10591" s="2">
        <v>42921.493750000001</v>
      </c>
      <c r="C10591">
        <v>84</v>
      </c>
      <c r="D10591">
        <v>74</v>
      </c>
      <c r="E10591">
        <v>71.73</v>
      </c>
      <c r="F10591">
        <v>0</v>
      </c>
      <c r="G10591">
        <v>0</v>
      </c>
      <c r="H10591">
        <v>0</v>
      </c>
      <c r="I10591">
        <v>30.12</v>
      </c>
      <c r="J10591">
        <v>1019.4</v>
      </c>
      <c r="K10591">
        <v>10</v>
      </c>
      <c r="M10591" t="s">
        <v>34</v>
      </c>
      <c r="N10591" t="s">
        <v>34</v>
      </c>
      <c r="O10591" t="s">
        <v>32</v>
      </c>
      <c r="Q10591">
        <v>1900</v>
      </c>
      <c r="R10591">
        <v>6500</v>
      </c>
      <c r="S10591">
        <v>9000</v>
      </c>
      <c r="AB10591">
        <v>91.04</v>
      </c>
      <c r="AC10591" t="s">
        <v>10643</v>
      </c>
    </row>
    <row r="10592" spans="1:29">
      <c r="A10592" s="1" t="s">
        <v>30</v>
      </c>
      <c r="B10592" s="2">
        <v>42921.535416666666</v>
      </c>
      <c r="C10592">
        <v>85</v>
      </c>
      <c r="D10592">
        <v>74</v>
      </c>
      <c r="E10592">
        <v>69.69</v>
      </c>
      <c r="F10592">
        <v>0</v>
      </c>
      <c r="G10592">
        <v>0</v>
      </c>
      <c r="H10592">
        <v>0</v>
      </c>
      <c r="I10592">
        <v>30.11</v>
      </c>
      <c r="J10592">
        <v>1019</v>
      </c>
      <c r="K10592">
        <v>10</v>
      </c>
      <c r="M10592" t="s">
        <v>34</v>
      </c>
      <c r="N10592" t="s">
        <v>32</v>
      </c>
      <c r="O10592" t="s">
        <v>32</v>
      </c>
      <c r="Q10592">
        <v>2500</v>
      </c>
      <c r="R10592">
        <v>5500</v>
      </c>
      <c r="S10592">
        <v>10000</v>
      </c>
      <c r="AB10592">
        <v>92.36</v>
      </c>
      <c r="AC10592" t="s">
        <v>10644</v>
      </c>
    </row>
    <row r="10593" spans="1:29">
      <c r="A10593" s="1" t="s">
        <v>30</v>
      </c>
      <c r="B10593" s="2">
        <v>42921.57708333333</v>
      </c>
      <c r="C10593">
        <v>85</v>
      </c>
      <c r="D10593">
        <v>74</v>
      </c>
      <c r="E10593">
        <v>69.69</v>
      </c>
      <c r="F10593">
        <v>0</v>
      </c>
      <c r="G10593">
        <v>0</v>
      </c>
      <c r="H10593">
        <v>0</v>
      </c>
      <c r="I10593">
        <v>30.09</v>
      </c>
      <c r="J10593">
        <v>1018.3</v>
      </c>
      <c r="K10593">
        <v>10</v>
      </c>
      <c r="M10593" t="s">
        <v>34</v>
      </c>
      <c r="N10593" t="s">
        <v>34</v>
      </c>
      <c r="O10593" t="s">
        <v>34</v>
      </c>
      <c r="Q10593">
        <v>2500</v>
      </c>
      <c r="R10593">
        <v>5500</v>
      </c>
      <c r="S10593">
        <v>10000</v>
      </c>
      <c r="AB10593">
        <v>92.36</v>
      </c>
      <c r="AC10593" t="s">
        <v>10645</v>
      </c>
    </row>
    <row r="10594" spans="1:29">
      <c r="A10594" s="1" t="s">
        <v>30</v>
      </c>
      <c r="B10594" s="2">
        <v>42921.618750000001</v>
      </c>
      <c r="C10594">
        <v>88</v>
      </c>
      <c r="D10594">
        <v>73</v>
      </c>
      <c r="E10594">
        <v>61.24</v>
      </c>
      <c r="F10594">
        <v>280</v>
      </c>
      <c r="G10594">
        <v>5</v>
      </c>
      <c r="H10594">
        <v>0</v>
      </c>
      <c r="I10594">
        <v>30.08</v>
      </c>
      <c r="J10594">
        <v>1018.1</v>
      </c>
      <c r="K10594">
        <v>10</v>
      </c>
      <c r="M10594" t="s">
        <v>34</v>
      </c>
      <c r="N10594" t="s">
        <v>34</v>
      </c>
      <c r="O10594" t="s">
        <v>34</v>
      </c>
      <c r="Q10594">
        <v>3300</v>
      </c>
      <c r="R10594">
        <v>8500</v>
      </c>
      <c r="S10594">
        <v>25000</v>
      </c>
      <c r="AB10594">
        <v>95.73</v>
      </c>
      <c r="AC10594" t="s">
        <v>10646</v>
      </c>
    </row>
    <row r="10595" spans="1:29">
      <c r="A10595" s="1" t="s">
        <v>30</v>
      </c>
      <c r="B10595" s="2">
        <v>42921.660416666666</v>
      </c>
      <c r="C10595">
        <v>89</v>
      </c>
      <c r="D10595">
        <v>73</v>
      </c>
      <c r="E10595">
        <v>59.15</v>
      </c>
      <c r="G10595">
        <v>5</v>
      </c>
      <c r="H10595">
        <v>0</v>
      </c>
      <c r="I10595">
        <v>30.07</v>
      </c>
      <c r="J10595">
        <v>1017.5</v>
      </c>
      <c r="K10595">
        <v>10</v>
      </c>
      <c r="M10595" t="s">
        <v>34</v>
      </c>
      <c r="N10595" t="s">
        <v>34</v>
      </c>
      <c r="O10595" t="s">
        <v>34</v>
      </c>
      <c r="Q10595">
        <v>3300</v>
      </c>
      <c r="R10595">
        <v>7000</v>
      </c>
      <c r="S10595">
        <v>25000</v>
      </c>
      <c r="AB10595">
        <v>97.14</v>
      </c>
      <c r="AC10595" t="s">
        <v>10647</v>
      </c>
    </row>
    <row r="10596" spans="1:29">
      <c r="A10596" s="1" t="s">
        <v>30</v>
      </c>
      <c r="B10596" s="2">
        <v>42921.70208333333</v>
      </c>
      <c r="C10596">
        <v>86</v>
      </c>
      <c r="D10596">
        <v>73</v>
      </c>
      <c r="E10596">
        <v>65.27</v>
      </c>
      <c r="F10596">
        <v>260</v>
      </c>
      <c r="G10596">
        <v>5</v>
      </c>
      <c r="H10596">
        <v>0</v>
      </c>
      <c r="I10596">
        <v>30.06</v>
      </c>
      <c r="J10596">
        <v>1017.2</v>
      </c>
      <c r="K10596">
        <v>10</v>
      </c>
      <c r="M10596" t="s">
        <v>34</v>
      </c>
      <c r="N10596" t="s">
        <v>34</v>
      </c>
      <c r="O10596" t="s">
        <v>34</v>
      </c>
      <c r="Q10596">
        <v>4200</v>
      </c>
      <c r="R10596">
        <v>7000</v>
      </c>
      <c r="S10596">
        <v>25000</v>
      </c>
      <c r="AB10596">
        <v>93.09</v>
      </c>
      <c r="AC10596" t="s">
        <v>10648</v>
      </c>
    </row>
    <row r="10597" spans="1:29">
      <c r="A10597" s="1" t="s">
        <v>30</v>
      </c>
      <c r="B10597" s="2">
        <v>42921.743750000001</v>
      </c>
      <c r="C10597">
        <v>89</v>
      </c>
      <c r="D10597">
        <v>74</v>
      </c>
      <c r="E10597">
        <v>60.97</v>
      </c>
      <c r="F10597">
        <v>270</v>
      </c>
      <c r="G10597">
        <v>4</v>
      </c>
      <c r="H10597">
        <v>0</v>
      </c>
      <c r="I10597">
        <v>30.05</v>
      </c>
      <c r="J10597">
        <v>1017</v>
      </c>
      <c r="K10597">
        <v>10</v>
      </c>
      <c r="M10597" t="s">
        <v>34</v>
      </c>
      <c r="N10597" t="s">
        <v>34</v>
      </c>
      <c r="O10597" t="s">
        <v>34</v>
      </c>
      <c r="Q10597">
        <v>4200</v>
      </c>
      <c r="R10597">
        <v>7000</v>
      </c>
      <c r="S10597">
        <v>25000</v>
      </c>
      <c r="AB10597">
        <v>98.09</v>
      </c>
      <c r="AC10597" t="s">
        <v>10649</v>
      </c>
    </row>
    <row r="10598" spans="1:29">
      <c r="A10598" s="1" t="s">
        <v>30</v>
      </c>
      <c r="B10598" s="2">
        <v>42921.785416666666</v>
      </c>
      <c r="C10598">
        <v>87</v>
      </c>
      <c r="D10598">
        <v>74</v>
      </c>
      <c r="E10598">
        <v>64.95</v>
      </c>
      <c r="F10598">
        <v>250</v>
      </c>
      <c r="G10598">
        <v>4</v>
      </c>
      <c r="H10598">
        <v>0</v>
      </c>
      <c r="I10598">
        <v>30.06</v>
      </c>
      <c r="J10598">
        <v>1017.4</v>
      </c>
      <c r="K10598">
        <v>10</v>
      </c>
      <c r="M10598" t="s">
        <v>34</v>
      </c>
      <c r="N10598" t="s">
        <v>34</v>
      </c>
      <c r="O10598" t="s">
        <v>34</v>
      </c>
      <c r="Q10598">
        <v>4400</v>
      </c>
      <c r="R10598">
        <v>7500</v>
      </c>
      <c r="S10598">
        <v>25000</v>
      </c>
      <c r="AB10598">
        <v>95.42</v>
      </c>
      <c r="AC10598" t="s">
        <v>10650</v>
      </c>
    </row>
    <row r="10599" spans="1:29">
      <c r="A10599" s="1" t="s">
        <v>30</v>
      </c>
      <c r="B10599" s="2">
        <v>42921.82708333333</v>
      </c>
      <c r="C10599">
        <v>84</v>
      </c>
      <c r="D10599">
        <v>72</v>
      </c>
      <c r="E10599">
        <v>67.28</v>
      </c>
      <c r="F10599">
        <v>330</v>
      </c>
      <c r="G10599">
        <v>4</v>
      </c>
      <c r="H10599">
        <v>0</v>
      </c>
      <c r="I10599">
        <v>30.06</v>
      </c>
      <c r="J10599">
        <v>1017.4</v>
      </c>
      <c r="K10599">
        <v>10</v>
      </c>
      <c r="M10599" t="s">
        <v>34</v>
      </c>
      <c r="N10599" t="s">
        <v>34</v>
      </c>
      <c r="O10599" t="s">
        <v>32</v>
      </c>
      <c r="Q10599">
        <v>4500</v>
      </c>
      <c r="R10599">
        <v>10000</v>
      </c>
      <c r="S10599">
        <v>25000</v>
      </c>
      <c r="AB10599">
        <v>89.62</v>
      </c>
      <c r="AC10599" t="s">
        <v>10651</v>
      </c>
    </row>
    <row r="10600" spans="1:29">
      <c r="A10600" s="1" t="s">
        <v>30</v>
      </c>
      <c r="B10600" s="2">
        <v>42921.868750000001</v>
      </c>
      <c r="C10600">
        <v>79</v>
      </c>
      <c r="D10600">
        <v>74</v>
      </c>
      <c r="E10600">
        <v>84.41</v>
      </c>
      <c r="F10600">
        <v>50</v>
      </c>
      <c r="G10600">
        <v>4</v>
      </c>
      <c r="H10600">
        <v>0</v>
      </c>
      <c r="I10600">
        <v>30.08</v>
      </c>
      <c r="J10600">
        <v>1018</v>
      </c>
      <c r="K10600">
        <v>10</v>
      </c>
      <c r="M10600" t="s">
        <v>34</v>
      </c>
      <c r="N10600" t="s">
        <v>34</v>
      </c>
      <c r="O10600" t="s">
        <v>32</v>
      </c>
      <c r="Q10600">
        <v>5000</v>
      </c>
      <c r="R10600">
        <v>10000</v>
      </c>
      <c r="S10600">
        <v>25000</v>
      </c>
      <c r="AB10600">
        <v>82.53</v>
      </c>
      <c r="AC10600" t="s">
        <v>10652</v>
      </c>
    </row>
    <row r="10601" spans="1:29">
      <c r="A10601" s="1" t="s">
        <v>30</v>
      </c>
      <c r="B10601" s="2">
        <v>42921.9</v>
      </c>
      <c r="C10601">
        <v>78</v>
      </c>
      <c r="D10601">
        <v>76</v>
      </c>
      <c r="E10601">
        <v>92.97</v>
      </c>
      <c r="F10601">
        <v>30</v>
      </c>
      <c r="G10601">
        <v>3</v>
      </c>
      <c r="H10601">
        <v>0.05</v>
      </c>
      <c r="I10601">
        <v>30.08</v>
      </c>
      <c r="K10601">
        <v>10</v>
      </c>
      <c r="M10601" t="s">
        <v>31</v>
      </c>
      <c r="N10601" t="s">
        <v>34</v>
      </c>
      <c r="O10601" t="s">
        <v>32</v>
      </c>
      <c r="P10601" t="s">
        <v>32</v>
      </c>
      <c r="Q10601">
        <v>1200</v>
      </c>
      <c r="R10601">
        <v>4100</v>
      </c>
      <c r="S10601">
        <v>9500</v>
      </c>
      <c r="T10601">
        <v>21000</v>
      </c>
      <c r="U10601" t="s">
        <v>115</v>
      </c>
      <c r="AB10601">
        <v>80.8</v>
      </c>
      <c r="AC10601" t="s">
        <v>10653</v>
      </c>
    </row>
    <row r="10602" spans="1:29">
      <c r="A10602" s="1" t="s">
        <v>30</v>
      </c>
      <c r="B10602" s="2">
        <v>42921.910416666666</v>
      </c>
      <c r="C10602">
        <v>77</v>
      </c>
      <c r="D10602">
        <v>76</v>
      </c>
      <c r="E10602">
        <v>96.41</v>
      </c>
      <c r="F10602">
        <v>0</v>
      </c>
      <c r="G10602">
        <v>0</v>
      </c>
      <c r="H10602">
        <v>0.05</v>
      </c>
      <c r="I10602">
        <v>30.1</v>
      </c>
      <c r="J10602">
        <v>1018.8</v>
      </c>
      <c r="K10602">
        <v>10</v>
      </c>
      <c r="M10602" t="s">
        <v>31</v>
      </c>
      <c r="N10602" t="s">
        <v>34</v>
      </c>
      <c r="O10602" t="s">
        <v>34</v>
      </c>
      <c r="P10602" t="s">
        <v>32</v>
      </c>
      <c r="Q10602">
        <v>1500</v>
      </c>
      <c r="R10602">
        <v>4100</v>
      </c>
      <c r="S10602">
        <v>9500</v>
      </c>
      <c r="T10602">
        <v>21000</v>
      </c>
      <c r="U10602" t="s">
        <v>115</v>
      </c>
      <c r="AB10602">
        <v>78.930000000000007</v>
      </c>
      <c r="AC10602" t="s">
        <v>10654</v>
      </c>
    </row>
    <row r="10603" spans="1:29">
      <c r="A10603" s="1" t="s">
        <v>30</v>
      </c>
      <c r="B10603" s="2">
        <v>42921.95208333333</v>
      </c>
      <c r="C10603">
        <v>73</v>
      </c>
      <c r="D10603">
        <v>69</v>
      </c>
      <c r="E10603">
        <v>87.59</v>
      </c>
      <c r="F10603">
        <v>40</v>
      </c>
      <c r="G10603">
        <v>4</v>
      </c>
      <c r="I10603">
        <v>30.12</v>
      </c>
      <c r="J10603">
        <v>1019.6</v>
      </c>
      <c r="K10603">
        <v>10</v>
      </c>
      <c r="M10603" t="s">
        <v>31</v>
      </c>
      <c r="N10603" t="s">
        <v>32</v>
      </c>
      <c r="O10603" t="s">
        <v>32</v>
      </c>
      <c r="P10603" t="s">
        <v>32</v>
      </c>
      <c r="Q10603">
        <v>1700</v>
      </c>
      <c r="R10603">
        <v>4300</v>
      </c>
      <c r="S10603">
        <v>11000</v>
      </c>
      <c r="T10603">
        <v>21000</v>
      </c>
      <c r="U10603" t="s">
        <v>115</v>
      </c>
      <c r="AB10603">
        <v>74.12</v>
      </c>
      <c r="AC10603" t="s">
        <v>10655</v>
      </c>
    </row>
    <row r="10604" spans="1:29">
      <c r="A10604" s="1" t="s">
        <v>30</v>
      </c>
      <c r="B10604" s="2">
        <v>42921.962500000001</v>
      </c>
      <c r="C10604">
        <v>72</v>
      </c>
      <c r="D10604">
        <v>69</v>
      </c>
      <c r="E10604">
        <v>90.59</v>
      </c>
      <c r="F10604">
        <v>0</v>
      </c>
      <c r="G10604">
        <v>0</v>
      </c>
      <c r="H10604">
        <v>0</v>
      </c>
      <c r="I10604">
        <v>30.12</v>
      </c>
      <c r="K10604">
        <v>10</v>
      </c>
      <c r="M10604" t="s">
        <v>31</v>
      </c>
      <c r="N10604" t="s">
        <v>31</v>
      </c>
      <c r="O10604" t="s">
        <v>34</v>
      </c>
      <c r="P10604" t="s">
        <v>32</v>
      </c>
      <c r="Q10604">
        <v>1700</v>
      </c>
      <c r="R10604">
        <v>4300</v>
      </c>
      <c r="S10604">
        <v>11000</v>
      </c>
      <c r="T10604">
        <v>24000</v>
      </c>
      <c r="AB10604">
        <v>73.16</v>
      </c>
      <c r="AC10604" t="s">
        <v>10656</v>
      </c>
    </row>
    <row r="10605" spans="1:29">
      <c r="A10605" s="1" t="s">
        <v>30</v>
      </c>
      <c r="B10605" s="2">
        <v>42921.993750000001</v>
      </c>
      <c r="C10605">
        <v>72</v>
      </c>
      <c r="D10605">
        <v>69</v>
      </c>
      <c r="E10605">
        <v>90.59</v>
      </c>
      <c r="F10605">
        <v>110</v>
      </c>
      <c r="G10605">
        <v>5</v>
      </c>
      <c r="H10605">
        <v>0</v>
      </c>
      <c r="I10605">
        <v>30.1</v>
      </c>
      <c r="J10605">
        <v>1018.9</v>
      </c>
      <c r="K10605">
        <v>10</v>
      </c>
      <c r="M10605" t="s">
        <v>31</v>
      </c>
      <c r="N10605" t="s">
        <v>31</v>
      </c>
      <c r="O10605" t="s">
        <v>31</v>
      </c>
      <c r="P10605" t="s">
        <v>32</v>
      </c>
      <c r="Q10605">
        <v>1700</v>
      </c>
      <c r="R10605">
        <v>4300</v>
      </c>
      <c r="S10605">
        <v>11000</v>
      </c>
      <c r="T10605">
        <v>20000</v>
      </c>
      <c r="AB10605">
        <v>73.16</v>
      </c>
      <c r="AC10605" t="s">
        <v>10657</v>
      </c>
    </row>
    <row r="10606" spans="1:29">
      <c r="A10606" s="1" t="s">
        <v>30</v>
      </c>
      <c r="B10606" s="2">
        <v>42922.035416666666</v>
      </c>
      <c r="C10606">
        <v>72</v>
      </c>
      <c r="D10606">
        <v>69</v>
      </c>
      <c r="E10606">
        <v>90.59</v>
      </c>
      <c r="F10606">
        <v>0</v>
      </c>
      <c r="G10606">
        <v>0</v>
      </c>
      <c r="H10606">
        <v>0</v>
      </c>
      <c r="I10606">
        <v>30.1</v>
      </c>
      <c r="J10606">
        <v>1018.6</v>
      </c>
      <c r="K10606">
        <v>10</v>
      </c>
      <c r="M10606" t="s">
        <v>31</v>
      </c>
      <c r="N10606" t="s">
        <v>31</v>
      </c>
      <c r="O10606" t="s">
        <v>32</v>
      </c>
      <c r="Q10606">
        <v>5000</v>
      </c>
      <c r="R10606">
        <v>11000</v>
      </c>
      <c r="S10606">
        <v>23000</v>
      </c>
      <c r="AB10606">
        <v>73.16</v>
      </c>
      <c r="AC10606" t="s">
        <v>10658</v>
      </c>
    </row>
    <row r="10607" spans="1:29">
      <c r="A10607" s="1" t="s">
        <v>30</v>
      </c>
      <c r="B10607" s="2">
        <v>42922.07708333333</v>
      </c>
      <c r="C10607">
        <v>71</v>
      </c>
      <c r="D10607">
        <v>69</v>
      </c>
      <c r="E10607">
        <v>93.4</v>
      </c>
      <c r="F10607">
        <v>0</v>
      </c>
      <c r="G10607">
        <v>0</v>
      </c>
      <c r="H10607">
        <v>0</v>
      </c>
      <c r="I10607">
        <v>30.09</v>
      </c>
      <c r="J10607">
        <v>1018.4</v>
      </c>
      <c r="K10607">
        <v>10</v>
      </c>
      <c r="M10607" t="s">
        <v>31</v>
      </c>
      <c r="N10607" t="s">
        <v>32</v>
      </c>
      <c r="Q10607">
        <v>7500</v>
      </c>
      <c r="R10607">
        <v>25000</v>
      </c>
      <c r="AB10607">
        <v>72.3</v>
      </c>
      <c r="AC10607" t="s">
        <v>10659</v>
      </c>
    </row>
    <row r="10608" spans="1:29">
      <c r="A10608" s="1" t="s">
        <v>30</v>
      </c>
      <c r="B10608" s="2">
        <v>42922.118750000001</v>
      </c>
      <c r="C10608">
        <v>70</v>
      </c>
      <c r="D10608">
        <v>69</v>
      </c>
      <c r="E10608">
        <v>96.97</v>
      </c>
      <c r="F10608">
        <v>330</v>
      </c>
      <c r="G10608">
        <v>4</v>
      </c>
      <c r="H10608">
        <v>0</v>
      </c>
      <c r="I10608">
        <v>30.08</v>
      </c>
      <c r="J10608">
        <v>1018.1</v>
      </c>
      <c r="K10608">
        <v>10</v>
      </c>
      <c r="M10608" t="s">
        <v>34</v>
      </c>
      <c r="Q10608">
        <v>25000</v>
      </c>
      <c r="AB10608">
        <v>70</v>
      </c>
      <c r="AC10608" t="s">
        <v>10660</v>
      </c>
    </row>
    <row r="10609" spans="1:29">
      <c r="A10609" s="1" t="s">
        <v>30</v>
      </c>
      <c r="B10609" s="2">
        <v>42922.160416666666</v>
      </c>
      <c r="C10609">
        <v>70</v>
      </c>
      <c r="D10609">
        <v>69</v>
      </c>
      <c r="E10609">
        <v>96.97</v>
      </c>
      <c r="F10609">
        <v>0</v>
      </c>
      <c r="G10609">
        <v>0</v>
      </c>
      <c r="H10609">
        <v>0</v>
      </c>
      <c r="I10609">
        <v>30.08</v>
      </c>
      <c r="J10609">
        <v>1017.9</v>
      </c>
      <c r="K10609">
        <v>10</v>
      </c>
      <c r="M10609" t="s">
        <v>31</v>
      </c>
      <c r="N10609" t="s">
        <v>34</v>
      </c>
      <c r="Q10609">
        <v>10000</v>
      </c>
      <c r="R10609">
        <v>25000</v>
      </c>
      <c r="AB10609">
        <v>70</v>
      </c>
      <c r="AC10609" t="s">
        <v>10661</v>
      </c>
    </row>
    <row r="10610" spans="1:29">
      <c r="A10610" s="1" t="s">
        <v>30</v>
      </c>
      <c r="B10610" s="2">
        <v>42922.20208333333</v>
      </c>
      <c r="C10610">
        <v>69</v>
      </c>
      <c r="D10610">
        <v>68</v>
      </c>
      <c r="E10610">
        <v>96.29</v>
      </c>
      <c r="F10610">
        <v>0</v>
      </c>
      <c r="G10610">
        <v>0</v>
      </c>
      <c r="H10610">
        <v>0</v>
      </c>
      <c r="I10610">
        <v>30.08</v>
      </c>
      <c r="J10610">
        <v>1018.2</v>
      </c>
      <c r="K10610">
        <v>9</v>
      </c>
      <c r="M10610" t="s">
        <v>31</v>
      </c>
      <c r="N10610" t="s">
        <v>34</v>
      </c>
      <c r="Q10610">
        <v>10000</v>
      </c>
      <c r="R10610">
        <v>25000</v>
      </c>
      <c r="AB10610">
        <v>69.099999999999994</v>
      </c>
      <c r="AC10610" t="s">
        <v>10662</v>
      </c>
    </row>
    <row r="10611" spans="1:29">
      <c r="A10611" s="1" t="s">
        <v>30</v>
      </c>
      <c r="B10611" s="2">
        <v>42922.243750000001</v>
      </c>
      <c r="C10611">
        <v>69</v>
      </c>
      <c r="D10611">
        <v>68</v>
      </c>
      <c r="E10611">
        <v>96.29</v>
      </c>
      <c r="F10611">
        <v>0</v>
      </c>
      <c r="G10611">
        <v>0</v>
      </c>
      <c r="H10611">
        <v>0</v>
      </c>
      <c r="I10611">
        <v>30.08</v>
      </c>
      <c r="J10611">
        <v>1018.1</v>
      </c>
      <c r="K10611">
        <v>10</v>
      </c>
      <c r="M10611" t="s">
        <v>31</v>
      </c>
      <c r="N10611" t="s">
        <v>34</v>
      </c>
      <c r="Q10611">
        <v>10000</v>
      </c>
      <c r="R10611">
        <v>25000</v>
      </c>
      <c r="AB10611">
        <v>69.099999999999994</v>
      </c>
      <c r="AC10611" t="s">
        <v>10663</v>
      </c>
    </row>
    <row r="10612" spans="1:29">
      <c r="A10612" s="1" t="s">
        <v>30</v>
      </c>
      <c r="B10612" s="2">
        <v>42922.285416666666</v>
      </c>
      <c r="C10612">
        <v>70</v>
      </c>
      <c r="D10612">
        <v>69</v>
      </c>
      <c r="E10612">
        <v>96.97</v>
      </c>
      <c r="F10612">
        <v>0</v>
      </c>
      <c r="G10612">
        <v>0</v>
      </c>
      <c r="H10612">
        <v>0</v>
      </c>
      <c r="I10612">
        <v>30.09</v>
      </c>
      <c r="J10612">
        <v>1018.3</v>
      </c>
      <c r="K10612">
        <v>10</v>
      </c>
      <c r="M10612" t="s">
        <v>31</v>
      </c>
      <c r="N10612" t="s">
        <v>32</v>
      </c>
      <c r="Q10612">
        <v>10000</v>
      </c>
      <c r="R10612">
        <v>25000</v>
      </c>
      <c r="AB10612">
        <v>70</v>
      </c>
      <c r="AC10612" t="s">
        <v>10664</v>
      </c>
    </row>
    <row r="10613" spans="1:29">
      <c r="A10613" s="1" t="s">
        <v>30</v>
      </c>
      <c r="B10613" s="2">
        <v>42922.32708333333</v>
      </c>
      <c r="C10613">
        <v>74</v>
      </c>
      <c r="D10613">
        <v>70</v>
      </c>
      <c r="E10613">
        <v>87.63</v>
      </c>
      <c r="F10613">
        <v>40</v>
      </c>
      <c r="G10613">
        <v>3</v>
      </c>
      <c r="H10613">
        <v>0</v>
      </c>
      <c r="I10613">
        <v>30.1</v>
      </c>
      <c r="J10613">
        <v>1018.5</v>
      </c>
      <c r="K10613">
        <v>10</v>
      </c>
      <c r="M10613" t="s">
        <v>31</v>
      </c>
      <c r="N10613" t="s">
        <v>31</v>
      </c>
      <c r="O10613" t="s">
        <v>32</v>
      </c>
      <c r="Q10613">
        <v>5000</v>
      </c>
      <c r="R10613">
        <v>10000</v>
      </c>
      <c r="S10613">
        <v>25000</v>
      </c>
      <c r="AB10613">
        <v>75.11</v>
      </c>
      <c r="AC10613" t="s">
        <v>10665</v>
      </c>
    </row>
    <row r="10614" spans="1:29">
      <c r="A10614" s="1" t="s">
        <v>30</v>
      </c>
      <c r="B10614" s="2">
        <v>42922.368750000001</v>
      </c>
      <c r="C10614">
        <v>76</v>
      </c>
      <c r="D10614">
        <v>71</v>
      </c>
      <c r="E10614">
        <v>85.09</v>
      </c>
      <c r="F10614">
        <v>0</v>
      </c>
      <c r="G10614">
        <v>0</v>
      </c>
      <c r="H10614">
        <v>0</v>
      </c>
      <c r="I10614">
        <v>30.11</v>
      </c>
      <c r="J10614">
        <v>1019.2</v>
      </c>
      <c r="K10614">
        <v>10</v>
      </c>
      <c r="M10614" t="s">
        <v>31</v>
      </c>
      <c r="N10614" t="s">
        <v>34</v>
      </c>
      <c r="O10614" t="s">
        <v>34</v>
      </c>
      <c r="P10614" t="s">
        <v>32</v>
      </c>
      <c r="Q10614">
        <v>1100</v>
      </c>
      <c r="R10614">
        <v>5000</v>
      </c>
      <c r="S10614">
        <v>10000</v>
      </c>
      <c r="T10614">
        <v>25000</v>
      </c>
      <c r="AB10614">
        <v>77.19</v>
      </c>
      <c r="AC10614" t="s">
        <v>10666</v>
      </c>
    </row>
    <row r="10615" spans="1:29">
      <c r="A10615" s="1" t="s">
        <v>30</v>
      </c>
      <c r="B10615" s="2">
        <v>42922.410416666666</v>
      </c>
      <c r="C10615">
        <v>80</v>
      </c>
      <c r="D10615">
        <v>72</v>
      </c>
      <c r="E10615">
        <v>76.36</v>
      </c>
      <c r="F10615">
        <v>270</v>
      </c>
      <c r="G10615">
        <v>4</v>
      </c>
      <c r="H10615">
        <v>0</v>
      </c>
      <c r="I10615">
        <v>30.11</v>
      </c>
      <c r="J10615">
        <v>1019</v>
      </c>
      <c r="K10615">
        <v>10</v>
      </c>
      <c r="M10615" t="s">
        <v>31</v>
      </c>
      <c r="N10615" t="s">
        <v>31</v>
      </c>
      <c r="O10615" t="s">
        <v>31</v>
      </c>
      <c r="P10615" t="s">
        <v>34</v>
      </c>
      <c r="Q10615">
        <v>1700</v>
      </c>
      <c r="R10615">
        <v>5000</v>
      </c>
      <c r="S10615">
        <v>10000</v>
      </c>
      <c r="T10615">
        <v>25000</v>
      </c>
      <c r="AB10615">
        <v>83.94</v>
      </c>
      <c r="AC10615" t="s">
        <v>10667</v>
      </c>
    </row>
    <row r="10616" spans="1:29">
      <c r="A10616" s="1" t="s">
        <v>30</v>
      </c>
      <c r="B10616" s="2">
        <v>42922.45208333333</v>
      </c>
      <c r="C10616">
        <v>83</v>
      </c>
      <c r="D10616">
        <v>74</v>
      </c>
      <c r="E10616">
        <v>74.33</v>
      </c>
      <c r="G10616">
        <v>4</v>
      </c>
      <c r="H10616">
        <v>0</v>
      </c>
      <c r="I10616">
        <v>30.11</v>
      </c>
      <c r="J10616">
        <v>1019.1</v>
      </c>
      <c r="K10616">
        <v>10</v>
      </c>
      <c r="M10616" t="s">
        <v>31</v>
      </c>
      <c r="N10616" t="s">
        <v>31</v>
      </c>
      <c r="O10616" t="s">
        <v>34</v>
      </c>
      <c r="Q10616">
        <v>2200</v>
      </c>
      <c r="R10616">
        <v>10000</v>
      </c>
      <c r="S10616">
        <v>25000</v>
      </c>
      <c r="AB10616">
        <v>89.37</v>
      </c>
      <c r="AC10616" t="s">
        <v>10668</v>
      </c>
    </row>
    <row r="10617" spans="1:29">
      <c r="A10617" s="1" t="s">
        <v>30</v>
      </c>
      <c r="B10617" s="2">
        <v>42922.493750000001</v>
      </c>
      <c r="C10617">
        <v>86</v>
      </c>
      <c r="D10617">
        <v>72</v>
      </c>
      <c r="E10617">
        <v>63.1</v>
      </c>
      <c r="F10617">
        <v>240</v>
      </c>
      <c r="G10617">
        <v>5</v>
      </c>
      <c r="H10617">
        <v>0</v>
      </c>
      <c r="I10617">
        <v>30.1</v>
      </c>
      <c r="J10617">
        <v>1018.8</v>
      </c>
      <c r="K10617">
        <v>10</v>
      </c>
      <c r="M10617" t="s">
        <v>31</v>
      </c>
      <c r="N10617" t="s">
        <v>31</v>
      </c>
      <c r="O10617" t="s">
        <v>32</v>
      </c>
      <c r="Q10617">
        <v>3000</v>
      </c>
      <c r="R10617">
        <v>10000</v>
      </c>
      <c r="S10617">
        <v>25000</v>
      </c>
      <c r="AB10617">
        <v>92.25</v>
      </c>
      <c r="AC10617" t="s">
        <v>10669</v>
      </c>
    </row>
    <row r="10618" spans="1:29">
      <c r="A10618" s="1" t="s">
        <v>30</v>
      </c>
      <c r="B10618" s="2">
        <v>42922.535416666666</v>
      </c>
      <c r="C10618">
        <v>89</v>
      </c>
      <c r="D10618">
        <v>74</v>
      </c>
      <c r="E10618">
        <v>60.97</v>
      </c>
      <c r="F10618">
        <v>240</v>
      </c>
      <c r="G10618">
        <v>8</v>
      </c>
      <c r="H10618">
        <v>0</v>
      </c>
      <c r="I10618">
        <v>30.09</v>
      </c>
      <c r="J10618">
        <v>1018.2</v>
      </c>
      <c r="K10618">
        <v>10</v>
      </c>
      <c r="M10618" t="s">
        <v>31</v>
      </c>
      <c r="N10618" t="s">
        <v>34</v>
      </c>
      <c r="Q10618">
        <v>3300</v>
      </c>
      <c r="R10618">
        <v>25000</v>
      </c>
      <c r="AB10618">
        <v>98.09</v>
      </c>
      <c r="AC10618" t="s">
        <v>10670</v>
      </c>
    </row>
    <row r="10619" spans="1:29">
      <c r="A10619" s="1" t="s">
        <v>30</v>
      </c>
      <c r="B10619" s="2">
        <v>42922.57708333333</v>
      </c>
      <c r="C10619">
        <v>91</v>
      </c>
      <c r="D10619">
        <v>75</v>
      </c>
      <c r="E10619">
        <v>59.59</v>
      </c>
      <c r="F10619">
        <v>230</v>
      </c>
      <c r="G10619">
        <v>6</v>
      </c>
      <c r="H10619">
        <v>0</v>
      </c>
      <c r="I10619">
        <v>30.06</v>
      </c>
      <c r="J10619">
        <v>1017.4</v>
      </c>
      <c r="K10619">
        <v>10</v>
      </c>
      <c r="M10619" t="s">
        <v>34</v>
      </c>
      <c r="N10619" t="s">
        <v>34</v>
      </c>
      <c r="O10619" t="s">
        <v>34</v>
      </c>
      <c r="Q10619">
        <v>3600</v>
      </c>
      <c r="R10619">
        <v>20000</v>
      </c>
      <c r="S10619">
        <v>25000</v>
      </c>
      <c r="AB10619">
        <v>101.87</v>
      </c>
      <c r="AC10619" t="s">
        <v>10671</v>
      </c>
    </row>
    <row r="10620" spans="1:29">
      <c r="A10620" s="1" t="s">
        <v>30</v>
      </c>
      <c r="B10620" s="2">
        <v>42922.618750000001</v>
      </c>
      <c r="C10620">
        <v>91</v>
      </c>
      <c r="D10620">
        <v>72</v>
      </c>
      <c r="E10620">
        <v>53.87</v>
      </c>
      <c r="F10620">
        <v>280</v>
      </c>
      <c r="G10620">
        <v>6</v>
      </c>
      <c r="H10620">
        <v>0</v>
      </c>
      <c r="I10620">
        <v>30.04</v>
      </c>
      <c r="J10620">
        <v>1016.6</v>
      </c>
      <c r="K10620">
        <v>10</v>
      </c>
      <c r="M10620" t="s">
        <v>34</v>
      </c>
      <c r="N10620" t="s">
        <v>34</v>
      </c>
      <c r="O10620" t="s">
        <v>34</v>
      </c>
      <c r="Q10620">
        <v>4000</v>
      </c>
      <c r="R10620">
        <v>20000</v>
      </c>
      <c r="S10620">
        <v>25000</v>
      </c>
      <c r="AB10620">
        <v>98.54</v>
      </c>
      <c r="AC10620" t="s">
        <v>10672</v>
      </c>
    </row>
    <row r="10621" spans="1:29">
      <c r="A10621" s="1" t="s">
        <v>30</v>
      </c>
      <c r="B10621" s="2">
        <v>42922.660416666666</v>
      </c>
      <c r="C10621">
        <v>91</v>
      </c>
      <c r="D10621">
        <v>73</v>
      </c>
      <c r="E10621">
        <v>55.72</v>
      </c>
      <c r="F10621">
        <v>250</v>
      </c>
      <c r="G10621">
        <v>7</v>
      </c>
      <c r="H10621">
        <v>0</v>
      </c>
      <c r="I10621">
        <v>30.02</v>
      </c>
      <c r="J10621">
        <v>1015.9</v>
      </c>
      <c r="K10621">
        <v>10</v>
      </c>
      <c r="M10621" t="s">
        <v>34</v>
      </c>
      <c r="N10621" t="s">
        <v>34</v>
      </c>
      <c r="O10621" t="s">
        <v>34</v>
      </c>
      <c r="Q10621">
        <v>4500</v>
      </c>
      <c r="R10621">
        <v>20000</v>
      </c>
      <c r="S10621">
        <v>25000</v>
      </c>
      <c r="AB10621">
        <v>99.57</v>
      </c>
      <c r="AC10621" t="s">
        <v>10673</v>
      </c>
    </row>
    <row r="10622" spans="1:29">
      <c r="A10622" s="1" t="s">
        <v>30</v>
      </c>
      <c r="B10622" s="2">
        <v>42922.70208333333</v>
      </c>
      <c r="C10622">
        <v>92</v>
      </c>
      <c r="D10622">
        <v>74</v>
      </c>
      <c r="E10622">
        <v>55.84</v>
      </c>
      <c r="F10622">
        <v>240</v>
      </c>
      <c r="G10622">
        <v>9</v>
      </c>
      <c r="H10622">
        <v>0</v>
      </c>
      <c r="I10622">
        <v>30</v>
      </c>
      <c r="J10622">
        <v>1015.2</v>
      </c>
      <c r="K10622">
        <v>10</v>
      </c>
      <c r="M10622" t="s">
        <v>34</v>
      </c>
      <c r="N10622" t="s">
        <v>34</v>
      </c>
      <c r="O10622" t="s">
        <v>34</v>
      </c>
      <c r="Q10622">
        <v>4900</v>
      </c>
      <c r="R10622">
        <v>20000</v>
      </c>
      <c r="S10622">
        <v>25000</v>
      </c>
      <c r="AB10622">
        <v>101.73</v>
      </c>
      <c r="AC10622" t="s">
        <v>10674</v>
      </c>
    </row>
    <row r="10623" spans="1:29">
      <c r="A10623" s="1" t="s">
        <v>30</v>
      </c>
      <c r="B10623" s="2">
        <v>42922.743750000001</v>
      </c>
      <c r="C10623">
        <v>92</v>
      </c>
      <c r="D10623">
        <v>74</v>
      </c>
      <c r="E10623">
        <v>55.84</v>
      </c>
      <c r="F10623">
        <v>260</v>
      </c>
      <c r="G10623">
        <v>6</v>
      </c>
      <c r="H10623">
        <v>0</v>
      </c>
      <c r="I10623">
        <v>29.98</v>
      </c>
      <c r="J10623">
        <v>1014.6</v>
      </c>
      <c r="K10623">
        <v>10</v>
      </c>
      <c r="M10623" t="s">
        <v>34</v>
      </c>
      <c r="N10623" t="s">
        <v>34</v>
      </c>
      <c r="O10623" t="s">
        <v>34</v>
      </c>
      <c r="Q10623">
        <v>5000</v>
      </c>
      <c r="R10623">
        <v>20000</v>
      </c>
      <c r="S10623">
        <v>25000</v>
      </c>
      <c r="AB10623">
        <v>101.73</v>
      </c>
      <c r="AC10623" t="s">
        <v>10675</v>
      </c>
    </row>
    <row r="10624" spans="1:29">
      <c r="A10624" s="1" t="s">
        <v>30</v>
      </c>
      <c r="B10624" s="2">
        <v>42922.785416666666</v>
      </c>
      <c r="C10624">
        <v>90</v>
      </c>
      <c r="D10624">
        <v>72</v>
      </c>
      <c r="E10624">
        <v>55.58</v>
      </c>
      <c r="F10624">
        <v>240</v>
      </c>
      <c r="G10624">
        <v>12</v>
      </c>
      <c r="H10624">
        <v>0</v>
      </c>
      <c r="I10624">
        <v>29.98</v>
      </c>
      <c r="J10624">
        <v>1014.6</v>
      </c>
      <c r="K10624">
        <v>10</v>
      </c>
      <c r="L10624">
        <v>18</v>
      </c>
      <c r="M10624" t="s">
        <v>31</v>
      </c>
      <c r="N10624" t="s">
        <v>34</v>
      </c>
      <c r="O10624" t="s">
        <v>34</v>
      </c>
      <c r="Q10624">
        <v>5000</v>
      </c>
      <c r="R10624">
        <v>15000</v>
      </c>
      <c r="S10624">
        <v>25000</v>
      </c>
      <c r="AB10624">
        <v>97.29</v>
      </c>
      <c r="AC10624" t="s">
        <v>10676</v>
      </c>
    </row>
    <row r="10625" spans="1:29">
      <c r="A10625" s="1" t="s">
        <v>30</v>
      </c>
      <c r="B10625" s="2">
        <v>42922.82708333333</v>
      </c>
      <c r="C10625">
        <v>86</v>
      </c>
      <c r="D10625">
        <v>72</v>
      </c>
      <c r="E10625">
        <v>63.1</v>
      </c>
      <c r="F10625">
        <v>240</v>
      </c>
      <c r="G10625">
        <v>7</v>
      </c>
      <c r="H10625">
        <v>0</v>
      </c>
      <c r="I10625">
        <v>29.97</v>
      </c>
      <c r="J10625">
        <v>1014.4</v>
      </c>
      <c r="K10625">
        <v>10</v>
      </c>
      <c r="M10625" t="s">
        <v>31</v>
      </c>
      <c r="N10625" t="s">
        <v>34</v>
      </c>
      <c r="O10625" t="s">
        <v>34</v>
      </c>
      <c r="Q10625">
        <v>5000</v>
      </c>
      <c r="R10625">
        <v>15000</v>
      </c>
      <c r="S10625">
        <v>25000</v>
      </c>
      <c r="AB10625">
        <v>92.25</v>
      </c>
      <c r="AC10625" t="s">
        <v>10677</v>
      </c>
    </row>
    <row r="10626" spans="1:29">
      <c r="A10626" s="1" t="s">
        <v>30</v>
      </c>
      <c r="B10626" s="2">
        <v>42922.868750000001</v>
      </c>
      <c r="C10626">
        <v>82</v>
      </c>
      <c r="D10626">
        <v>72</v>
      </c>
      <c r="E10626">
        <v>71.78</v>
      </c>
      <c r="F10626">
        <v>250</v>
      </c>
      <c r="G10626">
        <v>11</v>
      </c>
      <c r="H10626">
        <v>0</v>
      </c>
      <c r="I10626">
        <v>29.99</v>
      </c>
      <c r="J10626">
        <v>1014.8</v>
      </c>
      <c r="K10626">
        <v>10</v>
      </c>
      <c r="L10626">
        <v>15</v>
      </c>
      <c r="M10626" t="s">
        <v>31</v>
      </c>
      <c r="N10626" t="s">
        <v>34</v>
      </c>
      <c r="O10626" t="s">
        <v>32</v>
      </c>
      <c r="Q10626">
        <v>5000</v>
      </c>
      <c r="R10626">
        <v>15000</v>
      </c>
      <c r="S10626">
        <v>25000</v>
      </c>
      <c r="AB10626">
        <v>86.83</v>
      </c>
      <c r="AC10626" t="s">
        <v>10678</v>
      </c>
    </row>
    <row r="10627" spans="1:29">
      <c r="A10627" s="1" t="s">
        <v>30</v>
      </c>
      <c r="B10627" s="2">
        <v>42922.910416666666</v>
      </c>
      <c r="C10627">
        <v>82</v>
      </c>
      <c r="D10627">
        <v>66</v>
      </c>
      <c r="E10627">
        <v>58.43</v>
      </c>
      <c r="F10627">
        <v>240</v>
      </c>
      <c r="G10627">
        <v>5</v>
      </c>
      <c r="I10627">
        <v>29.99</v>
      </c>
      <c r="J10627">
        <v>1014.9</v>
      </c>
      <c r="K10627">
        <v>10</v>
      </c>
      <c r="M10627" t="s">
        <v>31</v>
      </c>
      <c r="N10627" t="s">
        <v>32</v>
      </c>
      <c r="O10627" t="s">
        <v>32</v>
      </c>
      <c r="Q10627">
        <v>5000</v>
      </c>
      <c r="R10627">
        <v>18000</v>
      </c>
      <c r="S10627">
        <v>25000</v>
      </c>
      <c r="AB10627">
        <v>84.15</v>
      </c>
      <c r="AC10627" t="s">
        <v>10679</v>
      </c>
    </row>
    <row r="10628" spans="1:29">
      <c r="A10628" s="1" t="s">
        <v>30</v>
      </c>
      <c r="B10628" s="2">
        <v>42922.95208333333</v>
      </c>
      <c r="C10628">
        <v>80</v>
      </c>
      <c r="D10628">
        <v>67</v>
      </c>
      <c r="E10628">
        <v>64.14</v>
      </c>
      <c r="F10628">
        <v>230</v>
      </c>
      <c r="G10628">
        <v>8</v>
      </c>
      <c r="H10628">
        <v>0</v>
      </c>
      <c r="I10628">
        <v>30</v>
      </c>
      <c r="J10628">
        <v>1015.3</v>
      </c>
      <c r="K10628">
        <v>10</v>
      </c>
      <c r="M10628" t="s">
        <v>31</v>
      </c>
      <c r="N10628" t="s">
        <v>34</v>
      </c>
      <c r="O10628" t="s">
        <v>32</v>
      </c>
      <c r="Q10628">
        <v>6000</v>
      </c>
      <c r="R10628">
        <v>15000</v>
      </c>
      <c r="S10628">
        <v>25000</v>
      </c>
      <c r="AB10628">
        <v>82.4</v>
      </c>
      <c r="AC10628" t="s">
        <v>10680</v>
      </c>
    </row>
    <row r="10629" spans="1:29">
      <c r="A10629" s="1" t="s">
        <v>30</v>
      </c>
      <c r="B10629" s="2">
        <v>42922.993750000001</v>
      </c>
      <c r="C10629">
        <v>77</v>
      </c>
      <c r="D10629">
        <v>69</v>
      </c>
      <c r="E10629">
        <v>76.62</v>
      </c>
      <c r="F10629">
        <v>240</v>
      </c>
      <c r="G10629">
        <v>5</v>
      </c>
      <c r="H10629">
        <v>0</v>
      </c>
      <c r="I10629">
        <v>29.99</v>
      </c>
      <c r="J10629">
        <v>1014.8</v>
      </c>
      <c r="K10629">
        <v>10</v>
      </c>
      <c r="M10629" t="s">
        <v>31</v>
      </c>
      <c r="N10629" t="s">
        <v>34</v>
      </c>
      <c r="Q10629">
        <v>15000</v>
      </c>
      <c r="R10629">
        <v>25000</v>
      </c>
      <c r="AB10629">
        <v>78</v>
      </c>
      <c r="AC10629" t="s">
        <v>10681</v>
      </c>
    </row>
    <row r="10630" spans="1:29">
      <c r="A10630" s="1" t="s">
        <v>30</v>
      </c>
      <c r="B10630" s="2">
        <v>42923.035416666666</v>
      </c>
      <c r="C10630">
        <v>77</v>
      </c>
      <c r="D10630">
        <v>69</v>
      </c>
      <c r="E10630">
        <v>76.62</v>
      </c>
      <c r="F10630">
        <v>230</v>
      </c>
      <c r="G10630">
        <v>10</v>
      </c>
      <c r="H10630">
        <v>0</v>
      </c>
      <c r="I10630">
        <v>29.97</v>
      </c>
      <c r="J10630">
        <v>1014.2</v>
      </c>
      <c r="K10630">
        <v>10</v>
      </c>
      <c r="M10630" t="s">
        <v>31</v>
      </c>
      <c r="N10630" t="s">
        <v>31</v>
      </c>
      <c r="Q10630">
        <v>15000</v>
      </c>
      <c r="R10630">
        <v>25000</v>
      </c>
      <c r="AB10630">
        <v>78</v>
      </c>
      <c r="AC10630" t="s">
        <v>10682</v>
      </c>
    </row>
    <row r="10631" spans="1:29">
      <c r="A10631" s="1" t="s">
        <v>30</v>
      </c>
      <c r="B10631" s="2">
        <v>42923.07708333333</v>
      </c>
      <c r="C10631">
        <v>76</v>
      </c>
      <c r="D10631">
        <v>68</v>
      </c>
      <c r="E10631">
        <v>76.53</v>
      </c>
      <c r="F10631">
        <v>250</v>
      </c>
      <c r="G10631">
        <v>6</v>
      </c>
      <c r="H10631">
        <v>0</v>
      </c>
      <c r="I10631">
        <v>29.96</v>
      </c>
      <c r="J10631">
        <v>1013.9</v>
      </c>
      <c r="K10631">
        <v>10</v>
      </c>
      <c r="M10631" t="s">
        <v>31</v>
      </c>
      <c r="N10631" t="s">
        <v>31</v>
      </c>
      <c r="Q10631">
        <v>15000</v>
      </c>
      <c r="R10631">
        <v>25000</v>
      </c>
      <c r="AB10631">
        <v>75.900000000000006</v>
      </c>
      <c r="AC10631" t="s">
        <v>10683</v>
      </c>
    </row>
    <row r="10632" spans="1:29">
      <c r="A10632" s="1" t="s">
        <v>30</v>
      </c>
      <c r="B10632" s="2">
        <v>42923.118750000001</v>
      </c>
      <c r="C10632">
        <v>76</v>
      </c>
      <c r="D10632">
        <v>68</v>
      </c>
      <c r="E10632">
        <v>76.53</v>
      </c>
      <c r="F10632">
        <v>240</v>
      </c>
      <c r="G10632">
        <v>9</v>
      </c>
      <c r="H10632">
        <v>0</v>
      </c>
      <c r="I10632">
        <v>29.96</v>
      </c>
      <c r="J10632">
        <v>1014</v>
      </c>
      <c r="K10632">
        <v>10</v>
      </c>
      <c r="M10632" t="s">
        <v>31</v>
      </c>
      <c r="N10632" t="s">
        <v>31</v>
      </c>
      <c r="Q10632">
        <v>15000</v>
      </c>
      <c r="R10632">
        <v>25000</v>
      </c>
      <c r="AB10632">
        <v>75.900000000000006</v>
      </c>
      <c r="AC10632" t="s">
        <v>10684</v>
      </c>
    </row>
    <row r="10633" spans="1:29">
      <c r="A10633" s="1" t="s">
        <v>30</v>
      </c>
      <c r="B10633" s="2">
        <v>42923.160416666666</v>
      </c>
      <c r="C10633">
        <v>74</v>
      </c>
      <c r="D10633">
        <v>69</v>
      </c>
      <c r="E10633">
        <v>84.97</v>
      </c>
      <c r="F10633">
        <v>230</v>
      </c>
      <c r="G10633">
        <v>8</v>
      </c>
      <c r="H10633">
        <v>0</v>
      </c>
      <c r="I10633">
        <v>29.96</v>
      </c>
      <c r="J10633">
        <v>1014</v>
      </c>
      <c r="K10633">
        <v>10</v>
      </c>
      <c r="M10633" t="s">
        <v>31</v>
      </c>
      <c r="N10633" t="s">
        <v>31</v>
      </c>
      <c r="Q10633">
        <v>15000</v>
      </c>
      <c r="R10633">
        <v>25000</v>
      </c>
      <c r="AB10633">
        <v>74.98</v>
      </c>
      <c r="AC10633" t="s">
        <v>10685</v>
      </c>
    </row>
    <row r="10634" spans="1:29">
      <c r="A10634" s="1" t="s">
        <v>30</v>
      </c>
      <c r="B10634" s="2">
        <v>42923.20208333333</v>
      </c>
      <c r="C10634">
        <v>73</v>
      </c>
      <c r="D10634">
        <v>69</v>
      </c>
      <c r="E10634">
        <v>87.59</v>
      </c>
      <c r="F10634">
        <v>230</v>
      </c>
      <c r="G10634">
        <v>8</v>
      </c>
      <c r="H10634">
        <v>0</v>
      </c>
      <c r="I10634">
        <v>29.96</v>
      </c>
      <c r="J10634">
        <v>1014</v>
      </c>
      <c r="K10634">
        <v>10</v>
      </c>
      <c r="M10634" t="s">
        <v>31</v>
      </c>
      <c r="N10634" t="s">
        <v>31</v>
      </c>
      <c r="Q10634">
        <v>15000</v>
      </c>
      <c r="R10634">
        <v>25000</v>
      </c>
      <c r="AB10634">
        <v>74.12</v>
      </c>
      <c r="AC10634" t="s">
        <v>10686</v>
      </c>
    </row>
    <row r="10635" spans="1:29">
      <c r="A10635" s="1" t="s">
        <v>30</v>
      </c>
      <c r="B10635" s="2">
        <v>42923.243750000001</v>
      </c>
      <c r="C10635">
        <v>74</v>
      </c>
      <c r="D10635">
        <v>69</v>
      </c>
      <c r="E10635">
        <v>84.97</v>
      </c>
      <c r="F10635">
        <v>220</v>
      </c>
      <c r="G10635">
        <v>9</v>
      </c>
      <c r="H10635">
        <v>0</v>
      </c>
      <c r="I10635">
        <v>29.97</v>
      </c>
      <c r="J10635">
        <v>1014.2</v>
      </c>
      <c r="K10635">
        <v>10</v>
      </c>
      <c r="M10635" t="s">
        <v>31</v>
      </c>
      <c r="N10635" t="s">
        <v>31</v>
      </c>
      <c r="Q10635">
        <v>15000</v>
      </c>
      <c r="R10635">
        <v>25000</v>
      </c>
      <c r="AB10635">
        <v>74.98</v>
      </c>
      <c r="AC10635" t="s">
        <v>10687</v>
      </c>
    </row>
    <row r="10636" spans="1:29">
      <c r="A10636" s="1" t="s">
        <v>30</v>
      </c>
      <c r="B10636" s="2">
        <v>42923.285416666666</v>
      </c>
      <c r="C10636">
        <v>74</v>
      </c>
      <c r="D10636">
        <v>69</v>
      </c>
      <c r="E10636">
        <v>84.97</v>
      </c>
      <c r="F10636">
        <v>240</v>
      </c>
      <c r="G10636">
        <v>8</v>
      </c>
      <c r="H10636">
        <v>0</v>
      </c>
      <c r="I10636">
        <v>29.97</v>
      </c>
      <c r="J10636">
        <v>1014.2</v>
      </c>
      <c r="K10636">
        <v>10</v>
      </c>
      <c r="M10636" t="s">
        <v>31</v>
      </c>
      <c r="N10636" t="s">
        <v>31</v>
      </c>
      <c r="Q10636">
        <v>15000</v>
      </c>
      <c r="R10636">
        <v>25000</v>
      </c>
      <c r="AB10636">
        <v>74.98</v>
      </c>
      <c r="AC10636" t="s">
        <v>10688</v>
      </c>
    </row>
    <row r="10637" spans="1:29">
      <c r="A10637" s="1" t="s">
        <v>30</v>
      </c>
      <c r="B10637" s="2">
        <v>42923.32708333333</v>
      </c>
      <c r="C10637">
        <v>78</v>
      </c>
      <c r="D10637">
        <v>70</v>
      </c>
      <c r="E10637">
        <v>76.19</v>
      </c>
      <c r="F10637">
        <v>240</v>
      </c>
      <c r="G10637">
        <v>11</v>
      </c>
      <c r="H10637">
        <v>0</v>
      </c>
      <c r="I10637">
        <v>29.96</v>
      </c>
      <c r="J10637">
        <v>1014</v>
      </c>
      <c r="K10637">
        <v>10</v>
      </c>
      <c r="M10637" t="s">
        <v>31</v>
      </c>
      <c r="N10637" t="s">
        <v>31</v>
      </c>
      <c r="Q10637">
        <v>15000</v>
      </c>
      <c r="R10637">
        <v>25000</v>
      </c>
      <c r="AB10637">
        <v>80.37</v>
      </c>
      <c r="AC10637" t="s">
        <v>10689</v>
      </c>
    </row>
    <row r="10638" spans="1:29">
      <c r="A10638" s="1" t="s">
        <v>30</v>
      </c>
      <c r="B10638" s="2">
        <v>42923.368750000001</v>
      </c>
      <c r="C10638">
        <v>80</v>
      </c>
      <c r="D10638">
        <v>71</v>
      </c>
      <c r="E10638">
        <v>74.069999999999993</v>
      </c>
      <c r="F10638">
        <v>260</v>
      </c>
      <c r="G10638">
        <v>9</v>
      </c>
      <c r="H10638">
        <v>0</v>
      </c>
      <c r="I10638">
        <v>29.97</v>
      </c>
      <c r="J10638">
        <v>1014.3</v>
      </c>
      <c r="K10638">
        <v>10</v>
      </c>
      <c r="L10638">
        <v>17</v>
      </c>
      <c r="M10638" t="s">
        <v>31</v>
      </c>
      <c r="N10638" t="s">
        <v>31</v>
      </c>
      <c r="Q10638">
        <v>15000</v>
      </c>
      <c r="R10638">
        <v>25000</v>
      </c>
      <c r="AB10638">
        <v>83.64</v>
      </c>
      <c r="AC10638" t="s">
        <v>10690</v>
      </c>
    </row>
    <row r="10639" spans="1:29">
      <c r="A10639" s="1" t="s">
        <v>30</v>
      </c>
      <c r="B10639" s="2">
        <v>42923.410416666666</v>
      </c>
      <c r="C10639">
        <v>83</v>
      </c>
      <c r="D10639">
        <v>72</v>
      </c>
      <c r="E10639">
        <v>69.709999999999994</v>
      </c>
      <c r="F10639">
        <v>260</v>
      </c>
      <c r="G10639">
        <v>8</v>
      </c>
      <c r="H10639">
        <v>0</v>
      </c>
      <c r="I10639">
        <v>29.97</v>
      </c>
      <c r="J10639">
        <v>1014.4</v>
      </c>
      <c r="K10639">
        <v>10</v>
      </c>
      <c r="M10639" t="s">
        <v>31</v>
      </c>
      <c r="N10639" t="s">
        <v>31</v>
      </c>
      <c r="Q10639">
        <v>15000</v>
      </c>
      <c r="R10639">
        <v>25000</v>
      </c>
      <c r="AB10639">
        <v>88.11</v>
      </c>
      <c r="AC10639" t="s">
        <v>10691</v>
      </c>
    </row>
    <row r="10640" spans="1:29">
      <c r="A10640" s="1" t="s">
        <v>30</v>
      </c>
      <c r="B10640" s="2">
        <v>42923.45208333333</v>
      </c>
      <c r="C10640">
        <v>86</v>
      </c>
      <c r="D10640">
        <v>71</v>
      </c>
      <c r="E10640">
        <v>61.2</v>
      </c>
      <c r="F10640">
        <v>290</v>
      </c>
      <c r="G10640">
        <v>9</v>
      </c>
      <c r="H10640">
        <v>0</v>
      </c>
      <c r="I10640">
        <v>29.98</v>
      </c>
      <c r="J10640">
        <v>1014.5</v>
      </c>
      <c r="K10640">
        <v>10</v>
      </c>
      <c r="L10640">
        <v>15</v>
      </c>
      <c r="M10640" t="s">
        <v>31</v>
      </c>
      <c r="N10640" t="s">
        <v>31</v>
      </c>
      <c r="O10640" t="s">
        <v>34</v>
      </c>
      <c r="Q10640">
        <v>3000</v>
      </c>
      <c r="R10640">
        <v>18000</v>
      </c>
      <c r="S10640">
        <v>25000</v>
      </c>
      <c r="AB10640">
        <v>91.53</v>
      </c>
      <c r="AC10640" t="s">
        <v>10692</v>
      </c>
    </row>
    <row r="10641" spans="1:29">
      <c r="A10641" s="1" t="s">
        <v>30</v>
      </c>
      <c r="B10641" s="2">
        <v>42923.493750000001</v>
      </c>
      <c r="C10641">
        <v>86</v>
      </c>
      <c r="D10641">
        <v>69</v>
      </c>
      <c r="E10641">
        <v>57.16</v>
      </c>
      <c r="F10641">
        <v>290</v>
      </c>
      <c r="G10641">
        <v>9</v>
      </c>
      <c r="H10641">
        <v>0</v>
      </c>
      <c r="I10641">
        <v>29.97</v>
      </c>
      <c r="J10641">
        <v>1014.4</v>
      </c>
      <c r="K10641">
        <v>10</v>
      </c>
      <c r="L10641">
        <v>17</v>
      </c>
      <c r="M10641" t="s">
        <v>34</v>
      </c>
      <c r="N10641" t="s">
        <v>32</v>
      </c>
      <c r="O10641" t="s">
        <v>32</v>
      </c>
      <c r="Q10641">
        <v>3800</v>
      </c>
      <c r="R10641">
        <v>15000</v>
      </c>
      <c r="S10641">
        <v>25000</v>
      </c>
      <c r="AB10641">
        <v>90.11</v>
      </c>
      <c r="AC10641" t="s">
        <v>10693</v>
      </c>
    </row>
    <row r="10642" spans="1:29">
      <c r="A10642" s="1" t="s">
        <v>30</v>
      </c>
      <c r="B10642" s="2">
        <v>42923.535416666666</v>
      </c>
      <c r="C10642">
        <v>87</v>
      </c>
      <c r="D10642">
        <v>68</v>
      </c>
      <c r="E10642">
        <v>53.15</v>
      </c>
      <c r="F10642">
        <v>290</v>
      </c>
      <c r="G10642">
        <v>9</v>
      </c>
      <c r="H10642">
        <v>0</v>
      </c>
      <c r="I10642">
        <v>29.97</v>
      </c>
      <c r="J10642">
        <v>1014.2</v>
      </c>
      <c r="K10642">
        <v>10</v>
      </c>
      <c r="L10642">
        <v>19</v>
      </c>
      <c r="M10642" t="s">
        <v>34</v>
      </c>
      <c r="N10642" t="s">
        <v>34</v>
      </c>
      <c r="O10642" t="s">
        <v>32</v>
      </c>
      <c r="Q10642">
        <v>4200</v>
      </c>
      <c r="R10642">
        <v>15000</v>
      </c>
      <c r="S10642">
        <v>25000</v>
      </c>
      <c r="AB10642">
        <v>90.64</v>
      </c>
      <c r="AC10642" t="s">
        <v>10694</v>
      </c>
    </row>
    <row r="10643" spans="1:29">
      <c r="A10643" s="1" t="s">
        <v>30</v>
      </c>
      <c r="B10643" s="2">
        <v>42923.57708333333</v>
      </c>
      <c r="C10643">
        <v>88</v>
      </c>
      <c r="D10643">
        <v>71</v>
      </c>
      <c r="E10643">
        <v>57.43</v>
      </c>
      <c r="F10643">
        <v>260</v>
      </c>
      <c r="G10643">
        <v>6</v>
      </c>
      <c r="H10643">
        <v>0</v>
      </c>
      <c r="I10643">
        <v>29.95</v>
      </c>
      <c r="J10643">
        <v>1013.7</v>
      </c>
      <c r="K10643">
        <v>10</v>
      </c>
      <c r="M10643" t="s">
        <v>34</v>
      </c>
      <c r="N10643" t="s">
        <v>32</v>
      </c>
      <c r="O10643" t="s">
        <v>32</v>
      </c>
      <c r="Q10643">
        <v>4300</v>
      </c>
      <c r="R10643">
        <v>15000</v>
      </c>
      <c r="S10643">
        <v>25000</v>
      </c>
      <c r="AB10643">
        <v>94</v>
      </c>
      <c r="AC10643" t="s">
        <v>10695</v>
      </c>
    </row>
    <row r="10644" spans="1:29">
      <c r="A10644" s="1" t="s">
        <v>30</v>
      </c>
      <c r="B10644" s="2">
        <v>42923.618750000001</v>
      </c>
      <c r="C10644">
        <v>88</v>
      </c>
      <c r="D10644">
        <v>70</v>
      </c>
      <c r="E10644">
        <v>55.32</v>
      </c>
      <c r="F10644">
        <v>260</v>
      </c>
      <c r="G10644">
        <v>9</v>
      </c>
      <c r="H10644">
        <v>0</v>
      </c>
      <c r="I10644">
        <v>29.94</v>
      </c>
      <c r="J10644">
        <v>1013.3</v>
      </c>
      <c r="K10644">
        <v>10</v>
      </c>
      <c r="M10644" t="s">
        <v>34</v>
      </c>
      <c r="N10644" t="s">
        <v>32</v>
      </c>
      <c r="O10644" t="s">
        <v>32</v>
      </c>
      <c r="Q10644">
        <v>4300</v>
      </c>
      <c r="R10644">
        <v>18000</v>
      </c>
      <c r="S10644">
        <v>25000</v>
      </c>
      <c r="AB10644">
        <v>93.11</v>
      </c>
      <c r="AC10644" t="s">
        <v>10696</v>
      </c>
    </row>
    <row r="10645" spans="1:29">
      <c r="A10645" s="1" t="s">
        <v>30</v>
      </c>
      <c r="B10645" s="2">
        <v>42923.660416666666</v>
      </c>
      <c r="C10645">
        <v>90</v>
      </c>
      <c r="D10645">
        <v>71</v>
      </c>
      <c r="E10645">
        <v>53.91</v>
      </c>
      <c r="F10645">
        <v>240</v>
      </c>
      <c r="G10645">
        <v>13</v>
      </c>
      <c r="H10645">
        <v>0</v>
      </c>
      <c r="I10645">
        <v>29.92</v>
      </c>
      <c r="J10645">
        <v>1012.6</v>
      </c>
      <c r="K10645">
        <v>10</v>
      </c>
      <c r="L10645">
        <v>20</v>
      </c>
      <c r="M10645" t="s">
        <v>34</v>
      </c>
      <c r="N10645" t="s">
        <v>34</v>
      </c>
      <c r="O10645" t="s">
        <v>34</v>
      </c>
      <c r="Q10645">
        <v>4800</v>
      </c>
      <c r="R10645">
        <v>18000</v>
      </c>
      <c r="S10645">
        <v>25000</v>
      </c>
      <c r="AB10645">
        <v>96.45</v>
      </c>
      <c r="AC10645" t="s">
        <v>10697</v>
      </c>
    </row>
    <row r="10646" spans="1:29">
      <c r="A10646" s="1" t="s">
        <v>30</v>
      </c>
      <c r="B10646" s="2">
        <v>42923.70208333333</v>
      </c>
      <c r="C10646">
        <v>90</v>
      </c>
      <c r="D10646">
        <v>70</v>
      </c>
      <c r="E10646">
        <v>51.93</v>
      </c>
      <c r="F10646">
        <v>240</v>
      </c>
      <c r="G10646">
        <v>10</v>
      </c>
      <c r="H10646">
        <v>0</v>
      </c>
      <c r="I10646">
        <v>29.91</v>
      </c>
      <c r="J10646">
        <v>1012.4</v>
      </c>
      <c r="K10646">
        <v>10</v>
      </c>
      <c r="L10646">
        <v>19</v>
      </c>
      <c r="M10646" t="s">
        <v>34</v>
      </c>
      <c r="N10646" t="s">
        <v>34</v>
      </c>
      <c r="O10646" t="s">
        <v>34</v>
      </c>
      <c r="Q10646">
        <v>5000</v>
      </c>
      <c r="R10646">
        <v>18000</v>
      </c>
      <c r="S10646">
        <v>25000</v>
      </c>
      <c r="AB10646">
        <v>95.49</v>
      </c>
      <c r="AC10646" t="s">
        <v>10698</v>
      </c>
    </row>
    <row r="10647" spans="1:29">
      <c r="A10647" s="1" t="s">
        <v>30</v>
      </c>
      <c r="B10647" s="2">
        <v>42923.743750000001</v>
      </c>
      <c r="C10647">
        <v>89</v>
      </c>
      <c r="D10647">
        <v>69</v>
      </c>
      <c r="E10647">
        <v>51.8</v>
      </c>
      <c r="F10647">
        <v>250</v>
      </c>
      <c r="G10647">
        <v>12</v>
      </c>
      <c r="H10647">
        <v>0</v>
      </c>
      <c r="I10647">
        <v>29.9</v>
      </c>
      <c r="J10647">
        <v>1011.9</v>
      </c>
      <c r="K10647">
        <v>10</v>
      </c>
      <c r="L10647">
        <v>17</v>
      </c>
      <c r="M10647" t="s">
        <v>34</v>
      </c>
      <c r="N10647" t="s">
        <v>34</v>
      </c>
      <c r="O10647" t="s">
        <v>34</v>
      </c>
      <c r="Q10647">
        <v>5000</v>
      </c>
      <c r="R10647">
        <v>18000</v>
      </c>
      <c r="S10647">
        <v>25000</v>
      </c>
      <c r="AB10647">
        <v>93.71</v>
      </c>
      <c r="AC10647" t="s">
        <v>10699</v>
      </c>
    </row>
    <row r="10648" spans="1:29">
      <c r="A10648" s="1" t="s">
        <v>30</v>
      </c>
      <c r="B10648" s="2">
        <v>42923.785416666666</v>
      </c>
      <c r="C10648">
        <v>87</v>
      </c>
      <c r="D10648">
        <v>67</v>
      </c>
      <c r="E10648">
        <v>51.17</v>
      </c>
      <c r="F10648">
        <v>260</v>
      </c>
      <c r="G10648">
        <v>9</v>
      </c>
      <c r="H10648">
        <v>0</v>
      </c>
      <c r="I10648">
        <v>29.9</v>
      </c>
      <c r="J10648">
        <v>1011.9</v>
      </c>
      <c r="K10648">
        <v>10</v>
      </c>
      <c r="L10648">
        <v>15</v>
      </c>
      <c r="M10648" t="s">
        <v>31</v>
      </c>
      <c r="N10648" t="s">
        <v>31</v>
      </c>
      <c r="O10648" t="s">
        <v>34</v>
      </c>
      <c r="Q10648">
        <v>5000</v>
      </c>
      <c r="R10648">
        <v>18000</v>
      </c>
      <c r="S10648">
        <v>25000</v>
      </c>
      <c r="AB10648">
        <v>89.96</v>
      </c>
      <c r="AC10648" t="s">
        <v>10700</v>
      </c>
    </row>
    <row r="10649" spans="1:29">
      <c r="A10649" s="1" t="s">
        <v>30</v>
      </c>
      <c r="B10649" s="2">
        <v>42923.82708333333</v>
      </c>
      <c r="C10649">
        <v>85</v>
      </c>
      <c r="D10649">
        <v>68</v>
      </c>
      <c r="E10649">
        <v>57.02</v>
      </c>
      <c r="F10649">
        <v>260</v>
      </c>
      <c r="G10649">
        <v>6</v>
      </c>
      <c r="H10649">
        <v>0</v>
      </c>
      <c r="I10649">
        <v>29.9</v>
      </c>
      <c r="J10649">
        <v>1012</v>
      </c>
      <c r="K10649">
        <v>10</v>
      </c>
      <c r="M10649" t="s">
        <v>31</v>
      </c>
      <c r="N10649" t="s">
        <v>31</v>
      </c>
      <c r="O10649" t="s">
        <v>34</v>
      </c>
      <c r="Q10649">
        <v>5000</v>
      </c>
      <c r="R10649">
        <v>18000</v>
      </c>
      <c r="S10649">
        <v>25000</v>
      </c>
      <c r="AB10649">
        <v>88.18</v>
      </c>
      <c r="AC10649" t="s">
        <v>10701</v>
      </c>
    </row>
    <row r="10650" spans="1:29">
      <c r="A10650" s="1" t="s">
        <v>30</v>
      </c>
      <c r="B10650" s="2">
        <v>42923.868750000001</v>
      </c>
      <c r="C10650">
        <v>80</v>
      </c>
      <c r="D10650">
        <v>68</v>
      </c>
      <c r="E10650">
        <v>66.62</v>
      </c>
      <c r="F10650">
        <v>260</v>
      </c>
      <c r="G10650">
        <v>4</v>
      </c>
      <c r="H10650">
        <v>0</v>
      </c>
      <c r="I10650">
        <v>29.91</v>
      </c>
      <c r="J10650">
        <v>1012.4</v>
      </c>
      <c r="K10650">
        <v>10</v>
      </c>
      <c r="M10650" t="s">
        <v>31</v>
      </c>
      <c r="N10650" t="s">
        <v>31</v>
      </c>
      <c r="O10650" t="s">
        <v>31</v>
      </c>
      <c r="Q10650">
        <v>5000</v>
      </c>
      <c r="R10650">
        <v>18000</v>
      </c>
      <c r="S10650">
        <v>25000</v>
      </c>
      <c r="AB10650">
        <v>82.7</v>
      </c>
      <c r="AC10650" t="s">
        <v>10702</v>
      </c>
    </row>
    <row r="10651" spans="1:29">
      <c r="A10651" s="1" t="s">
        <v>30</v>
      </c>
      <c r="B10651" s="2">
        <v>42923.910416666666</v>
      </c>
      <c r="C10651">
        <v>79</v>
      </c>
      <c r="D10651">
        <v>69</v>
      </c>
      <c r="E10651">
        <v>71.72</v>
      </c>
      <c r="F10651">
        <v>250</v>
      </c>
      <c r="G10651">
        <v>3</v>
      </c>
      <c r="H10651">
        <v>0</v>
      </c>
      <c r="I10651">
        <v>29.92</v>
      </c>
      <c r="J10651">
        <v>1012.5</v>
      </c>
      <c r="K10651">
        <v>10</v>
      </c>
      <c r="M10651" t="s">
        <v>31</v>
      </c>
      <c r="N10651" t="s">
        <v>31</v>
      </c>
      <c r="Q10651">
        <v>5000</v>
      </c>
      <c r="R10651">
        <v>25000</v>
      </c>
      <c r="AB10651">
        <v>81.55</v>
      </c>
      <c r="AC10651" t="s">
        <v>10703</v>
      </c>
    </row>
    <row r="10652" spans="1:29">
      <c r="A10652" s="1" t="s">
        <v>30</v>
      </c>
      <c r="B10652" s="2">
        <v>42923.95208333333</v>
      </c>
      <c r="C10652">
        <v>77</v>
      </c>
      <c r="D10652">
        <v>70</v>
      </c>
      <c r="E10652">
        <v>79.02</v>
      </c>
      <c r="F10652">
        <v>240</v>
      </c>
      <c r="G10652">
        <v>4</v>
      </c>
      <c r="H10652">
        <v>0</v>
      </c>
      <c r="I10652">
        <v>29.93</v>
      </c>
      <c r="J10652">
        <v>1012.9</v>
      </c>
      <c r="K10652">
        <v>10</v>
      </c>
      <c r="M10652" t="s">
        <v>31</v>
      </c>
      <c r="N10652" t="s">
        <v>31</v>
      </c>
      <c r="Q10652">
        <v>5000</v>
      </c>
      <c r="R10652">
        <v>25000</v>
      </c>
      <c r="AB10652">
        <v>78.11</v>
      </c>
      <c r="AC10652" t="s">
        <v>10704</v>
      </c>
    </row>
    <row r="10653" spans="1:29">
      <c r="A10653" s="1" t="s">
        <v>30</v>
      </c>
      <c r="B10653" s="2">
        <v>42923.993750000001</v>
      </c>
      <c r="C10653">
        <v>76</v>
      </c>
      <c r="D10653">
        <v>70</v>
      </c>
      <c r="E10653">
        <v>81.96</v>
      </c>
      <c r="F10653">
        <v>250</v>
      </c>
      <c r="G10653">
        <v>3</v>
      </c>
      <c r="H10653">
        <v>0</v>
      </c>
      <c r="I10653">
        <v>29.92</v>
      </c>
      <c r="J10653">
        <v>1012.7</v>
      </c>
      <c r="K10653">
        <v>10</v>
      </c>
      <c r="M10653" t="s">
        <v>31</v>
      </c>
      <c r="N10653" t="s">
        <v>34</v>
      </c>
      <c r="Q10653">
        <v>5000</v>
      </c>
      <c r="R10653">
        <v>25000</v>
      </c>
      <c r="AB10653">
        <v>77.040000000000006</v>
      </c>
      <c r="AC10653" t="s">
        <v>10705</v>
      </c>
    </row>
    <row r="10654" spans="1:29">
      <c r="A10654" s="1" t="s">
        <v>30</v>
      </c>
      <c r="B10654" s="2">
        <v>42924.035416666666</v>
      </c>
      <c r="C10654">
        <v>77</v>
      </c>
      <c r="D10654">
        <v>71</v>
      </c>
      <c r="E10654">
        <v>82.03</v>
      </c>
      <c r="F10654">
        <v>230</v>
      </c>
      <c r="G10654">
        <v>4</v>
      </c>
      <c r="H10654">
        <v>0</v>
      </c>
      <c r="I10654">
        <v>29.93</v>
      </c>
      <c r="J10654">
        <v>1012.8</v>
      </c>
      <c r="K10654">
        <v>10</v>
      </c>
      <c r="M10654" t="s">
        <v>34</v>
      </c>
      <c r="Q10654">
        <v>25000</v>
      </c>
      <c r="AB10654">
        <v>78.260000000000005</v>
      </c>
      <c r="AC10654" t="s">
        <v>10706</v>
      </c>
    </row>
    <row r="10655" spans="1:29">
      <c r="A10655" s="1" t="s">
        <v>30</v>
      </c>
      <c r="B10655" s="2">
        <v>42924.07708333333</v>
      </c>
      <c r="C10655">
        <v>75</v>
      </c>
      <c r="D10655">
        <v>72</v>
      </c>
      <c r="E10655">
        <v>90.4</v>
      </c>
      <c r="F10655">
        <v>230</v>
      </c>
      <c r="G10655">
        <v>5</v>
      </c>
      <c r="H10655">
        <v>0</v>
      </c>
      <c r="I10655">
        <v>29.92</v>
      </c>
      <c r="J10655">
        <v>1012.5</v>
      </c>
      <c r="K10655">
        <v>10</v>
      </c>
      <c r="M10655" t="s">
        <v>31</v>
      </c>
      <c r="N10655" t="s">
        <v>32</v>
      </c>
      <c r="Q10655">
        <v>18000</v>
      </c>
      <c r="R10655">
        <v>24000</v>
      </c>
      <c r="AB10655">
        <v>76.45</v>
      </c>
      <c r="AC10655" t="s">
        <v>10707</v>
      </c>
    </row>
    <row r="10656" spans="1:29">
      <c r="A10656" s="1" t="s">
        <v>30</v>
      </c>
      <c r="B10656" s="2">
        <v>42924.118750000001</v>
      </c>
      <c r="C10656">
        <v>75</v>
      </c>
      <c r="D10656">
        <v>72</v>
      </c>
      <c r="E10656">
        <v>90.4</v>
      </c>
      <c r="F10656">
        <v>230</v>
      </c>
      <c r="G10656">
        <v>6</v>
      </c>
      <c r="H10656">
        <v>0</v>
      </c>
      <c r="I10656">
        <v>29.9</v>
      </c>
      <c r="J10656">
        <v>1012.1</v>
      </c>
      <c r="K10656">
        <v>10</v>
      </c>
      <c r="M10656" t="s">
        <v>32</v>
      </c>
      <c r="N10656" t="s">
        <v>32</v>
      </c>
      <c r="O10656" t="s">
        <v>32</v>
      </c>
      <c r="Q10656">
        <v>7500</v>
      </c>
      <c r="R10656">
        <v>11000</v>
      </c>
      <c r="S10656">
        <v>25000</v>
      </c>
      <c r="AB10656">
        <v>76.45</v>
      </c>
      <c r="AC10656" t="s">
        <v>10708</v>
      </c>
    </row>
    <row r="10657" spans="1:29">
      <c r="A10657" s="1" t="s">
        <v>30</v>
      </c>
      <c r="B10657" s="2">
        <v>42924.160416666666</v>
      </c>
      <c r="C10657">
        <v>75</v>
      </c>
      <c r="D10657">
        <v>72</v>
      </c>
      <c r="E10657">
        <v>90.4</v>
      </c>
      <c r="F10657">
        <v>220</v>
      </c>
      <c r="G10657">
        <v>6</v>
      </c>
      <c r="H10657">
        <v>0</v>
      </c>
      <c r="I10657">
        <v>29.89</v>
      </c>
      <c r="J10657">
        <v>1011.7</v>
      </c>
      <c r="K10657">
        <v>10</v>
      </c>
      <c r="M10657" t="s">
        <v>31</v>
      </c>
      <c r="N10657" t="s">
        <v>31</v>
      </c>
      <c r="Q10657">
        <v>7500</v>
      </c>
      <c r="R10657">
        <v>25000</v>
      </c>
      <c r="AB10657">
        <v>76.45</v>
      </c>
      <c r="AC10657" t="s">
        <v>10709</v>
      </c>
    </row>
    <row r="10658" spans="1:29">
      <c r="A10658" s="1" t="s">
        <v>30</v>
      </c>
      <c r="B10658" s="2">
        <v>42924.20208333333</v>
      </c>
      <c r="C10658">
        <v>75</v>
      </c>
      <c r="D10658">
        <v>72</v>
      </c>
      <c r="E10658">
        <v>90.4</v>
      </c>
      <c r="F10658">
        <v>230</v>
      </c>
      <c r="G10658">
        <v>7</v>
      </c>
      <c r="H10658">
        <v>0</v>
      </c>
      <c r="I10658">
        <v>29.89</v>
      </c>
      <c r="J10658">
        <v>1011.5</v>
      </c>
      <c r="K10658">
        <v>10</v>
      </c>
      <c r="M10658" t="s">
        <v>31</v>
      </c>
      <c r="N10658" t="s">
        <v>31</v>
      </c>
      <c r="Q10658">
        <v>12000</v>
      </c>
      <c r="R10658">
        <v>25000</v>
      </c>
      <c r="AB10658">
        <v>76.45</v>
      </c>
      <c r="AC10658" t="s">
        <v>10710</v>
      </c>
    </row>
    <row r="10659" spans="1:29">
      <c r="A10659" s="1" t="s">
        <v>30</v>
      </c>
      <c r="B10659" s="2">
        <v>42924.243750000001</v>
      </c>
      <c r="C10659">
        <v>75</v>
      </c>
      <c r="D10659">
        <v>72</v>
      </c>
      <c r="E10659">
        <v>90.4</v>
      </c>
      <c r="F10659">
        <v>220</v>
      </c>
      <c r="G10659">
        <v>8</v>
      </c>
      <c r="H10659">
        <v>0</v>
      </c>
      <c r="I10659">
        <v>29.89</v>
      </c>
      <c r="J10659">
        <v>1011.7</v>
      </c>
      <c r="K10659">
        <v>10</v>
      </c>
      <c r="M10659" t="s">
        <v>31</v>
      </c>
      <c r="N10659" t="s">
        <v>31</v>
      </c>
      <c r="Q10659">
        <v>15000</v>
      </c>
      <c r="R10659">
        <v>25000</v>
      </c>
      <c r="AB10659">
        <v>76.45</v>
      </c>
      <c r="AC10659" t="s">
        <v>10711</v>
      </c>
    </row>
    <row r="10660" spans="1:29">
      <c r="A10660" s="1" t="s">
        <v>30</v>
      </c>
      <c r="B10660" s="2">
        <v>42924.285416666666</v>
      </c>
      <c r="C10660">
        <v>76</v>
      </c>
      <c r="D10660">
        <v>72</v>
      </c>
      <c r="E10660">
        <v>87.73</v>
      </c>
      <c r="F10660">
        <v>240</v>
      </c>
      <c r="G10660">
        <v>9</v>
      </c>
      <c r="H10660">
        <v>0</v>
      </c>
      <c r="I10660">
        <v>29.91</v>
      </c>
      <c r="J10660">
        <v>1012.4</v>
      </c>
      <c r="K10660">
        <v>10</v>
      </c>
      <c r="M10660" t="s">
        <v>31</v>
      </c>
      <c r="N10660" t="s">
        <v>31</v>
      </c>
      <c r="Q10660">
        <v>18000</v>
      </c>
      <c r="R10660">
        <v>25000</v>
      </c>
      <c r="AB10660">
        <v>77.31</v>
      </c>
      <c r="AC10660" t="s">
        <v>10712</v>
      </c>
    </row>
    <row r="10661" spans="1:29">
      <c r="A10661" s="1" t="s">
        <v>30</v>
      </c>
      <c r="B10661" s="2">
        <v>42924.32708333333</v>
      </c>
      <c r="C10661">
        <v>78</v>
      </c>
      <c r="D10661">
        <v>73</v>
      </c>
      <c r="E10661">
        <v>84.36</v>
      </c>
      <c r="F10661">
        <v>240</v>
      </c>
      <c r="G10661">
        <v>7</v>
      </c>
      <c r="H10661">
        <v>0</v>
      </c>
      <c r="I10661">
        <v>29.93</v>
      </c>
      <c r="J10661">
        <v>1012.8</v>
      </c>
      <c r="K10661">
        <v>10</v>
      </c>
      <c r="M10661" t="s">
        <v>31</v>
      </c>
      <c r="N10661" t="s">
        <v>31</v>
      </c>
      <c r="Q10661">
        <v>18000</v>
      </c>
      <c r="R10661">
        <v>25000</v>
      </c>
      <c r="AB10661">
        <v>80.599999999999994</v>
      </c>
      <c r="AC10661" t="s">
        <v>10713</v>
      </c>
    </row>
    <row r="10662" spans="1:29">
      <c r="A10662" s="1" t="s">
        <v>30</v>
      </c>
      <c r="B10662" s="2">
        <v>42924.368750000001</v>
      </c>
      <c r="C10662">
        <v>82</v>
      </c>
      <c r="D10662">
        <v>74</v>
      </c>
      <c r="E10662">
        <v>76.53</v>
      </c>
      <c r="F10662">
        <v>260</v>
      </c>
      <c r="G10662">
        <v>6</v>
      </c>
      <c r="H10662">
        <v>0</v>
      </c>
      <c r="I10662">
        <v>29.94</v>
      </c>
      <c r="J10662">
        <v>1013.3</v>
      </c>
      <c r="K10662">
        <v>10</v>
      </c>
      <c r="M10662" t="s">
        <v>31</v>
      </c>
      <c r="Q10662">
        <v>25000</v>
      </c>
      <c r="AB10662">
        <v>87.93</v>
      </c>
      <c r="AC10662" t="s">
        <v>10714</v>
      </c>
    </row>
    <row r="10663" spans="1:29">
      <c r="A10663" s="1" t="s">
        <v>30</v>
      </c>
      <c r="B10663" s="2">
        <v>42924.410416666666</v>
      </c>
      <c r="C10663">
        <v>84</v>
      </c>
      <c r="D10663">
        <v>73</v>
      </c>
      <c r="E10663">
        <v>69.59</v>
      </c>
      <c r="G10663">
        <v>6</v>
      </c>
      <c r="H10663">
        <v>0</v>
      </c>
      <c r="I10663">
        <v>29.95</v>
      </c>
      <c r="J10663">
        <v>1013.7</v>
      </c>
      <c r="K10663">
        <v>10</v>
      </c>
      <c r="M10663" t="s">
        <v>31</v>
      </c>
      <c r="Q10663">
        <v>25000</v>
      </c>
      <c r="AB10663">
        <v>90.34</v>
      </c>
      <c r="AC10663" t="s">
        <v>10715</v>
      </c>
    </row>
    <row r="10664" spans="1:29">
      <c r="A10664" s="1" t="s">
        <v>30</v>
      </c>
      <c r="B10664" s="2">
        <v>42924.45208333333</v>
      </c>
      <c r="C10664">
        <v>87</v>
      </c>
      <c r="D10664">
        <v>71</v>
      </c>
      <c r="E10664">
        <v>59.09</v>
      </c>
      <c r="F10664">
        <v>280</v>
      </c>
      <c r="G10664">
        <v>9</v>
      </c>
      <c r="H10664">
        <v>0</v>
      </c>
      <c r="I10664">
        <v>29.95</v>
      </c>
      <c r="J10664">
        <v>1013.6</v>
      </c>
      <c r="K10664">
        <v>10</v>
      </c>
      <c r="M10664" t="s">
        <v>31</v>
      </c>
      <c r="N10664" t="s">
        <v>31</v>
      </c>
      <c r="Q10664">
        <v>5000</v>
      </c>
      <c r="R10664">
        <v>25000</v>
      </c>
      <c r="AB10664">
        <v>92.9</v>
      </c>
      <c r="AC10664" t="s">
        <v>10716</v>
      </c>
    </row>
    <row r="10665" spans="1:29">
      <c r="A10665" s="1" t="s">
        <v>30</v>
      </c>
      <c r="B10665" s="2">
        <v>42924.493750000001</v>
      </c>
      <c r="C10665">
        <v>89</v>
      </c>
      <c r="D10665">
        <v>70</v>
      </c>
      <c r="E10665">
        <v>53.42</v>
      </c>
      <c r="G10665">
        <v>4</v>
      </c>
      <c r="H10665">
        <v>0</v>
      </c>
      <c r="I10665">
        <v>29.95</v>
      </c>
      <c r="J10665">
        <v>1013.4</v>
      </c>
      <c r="K10665">
        <v>10</v>
      </c>
      <c r="M10665" t="s">
        <v>31</v>
      </c>
      <c r="N10665" t="s">
        <v>31</v>
      </c>
      <c r="Q10665">
        <v>5000</v>
      </c>
      <c r="R10665">
        <v>25000</v>
      </c>
      <c r="AB10665">
        <v>94.41</v>
      </c>
      <c r="AC10665" t="s">
        <v>10717</v>
      </c>
    </row>
    <row r="10666" spans="1:29">
      <c r="A10666" s="1" t="s">
        <v>30</v>
      </c>
      <c r="B10666" s="2">
        <v>42924.535416666666</v>
      </c>
      <c r="C10666">
        <v>91</v>
      </c>
      <c r="D10666">
        <v>69</v>
      </c>
      <c r="E10666">
        <v>48.8</v>
      </c>
      <c r="F10666">
        <v>270</v>
      </c>
      <c r="G10666">
        <v>6</v>
      </c>
      <c r="H10666">
        <v>0</v>
      </c>
      <c r="I10666">
        <v>29.94</v>
      </c>
      <c r="J10666">
        <v>1013.2</v>
      </c>
      <c r="K10666">
        <v>10</v>
      </c>
      <c r="M10666" t="s">
        <v>31</v>
      </c>
      <c r="N10666" t="s">
        <v>31</v>
      </c>
      <c r="Q10666">
        <v>5000</v>
      </c>
      <c r="R10666">
        <v>25000</v>
      </c>
      <c r="AB10666">
        <v>95.94</v>
      </c>
      <c r="AC10666" t="s">
        <v>10718</v>
      </c>
    </row>
    <row r="10667" spans="1:29">
      <c r="A10667" s="1" t="s">
        <v>30</v>
      </c>
      <c r="B10667" s="2">
        <v>42924.57708333333</v>
      </c>
      <c r="C10667">
        <v>93</v>
      </c>
      <c r="D10667">
        <v>71</v>
      </c>
      <c r="E10667">
        <v>49.09</v>
      </c>
      <c r="F10667">
        <v>250</v>
      </c>
      <c r="G10667">
        <v>6</v>
      </c>
      <c r="H10667">
        <v>0</v>
      </c>
      <c r="I10667">
        <v>29.93</v>
      </c>
      <c r="J10667">
        <v>1012.9</v>
      </c>
      <c r="K10667">
        <v>10</v>
      </c>
      <c r="M10667" t="s">
        <v>34</v>
      </c>
      <c r="N10667" t="s">
        <v>34</v>
      </c>
      <c r="Q10667">
        <v>5500</v>
      </c>
      <c r="R10667">
        <v>25000</v>
      </c>
      <c r="AB10667">
        <v>100.13</v>
      </c>
      <c r="AC10667" t="s">
        <v>10719</v>
      </c>
    </row>
    <row r="10668" spans="1:29">
      <c r="A10668" s="1" t="s">
        <v>30</v>
      </c>
      <c r="B10668" s="2">
        <v>42924.618750000001</v>
      </c>
      <c r="C10668">
        <v>92</v>
      </c>
      <c r="D10668">
        <v>71</v>
      </c>
      <c r="E10668">
        <v>50.8</v>
      </c>
      <c r="F10668">
        <v>250</v>
      </c>
      <c r="G10668">
        <v>8</v>
      </c>
      <c r="H10668">
        <v>0</v>
      </c>
      <c r="I10668">
        <v>29.9</v>
      </c>
      <c r="J10668">
        <v>1012.1</v>
      </c>
      <c r="K10668">
        <v>10</v>
      </c>
      <c r="M10668" t="s">
        <v>34</v>
      </c>
      <c r="N10668" t="s">
        <v>34</v>
      </c>
      <c r="Q10668">
        <v>6000</v>
      </c>
      <c r="R10668">
        <v>25000</v>
      </c>
      <c r="AB10668">
        <v>98.78</v>
      </c>
      <c r="AC10668" t="s">
        <v>10720</v>
      </c>
    </row>
    <row r="10669" spans="1:29">
      <c r="A10669" s="1" t="s">
        <v>30</v>
      </c>
      <c r="B10669" s="2">
        <v>42924.660416666666</v>
      </c>
      <c r="C10669">
        <v>91</v>
      </c>
      <c r="D10669">
        <v>70</v>
      </c>
      <c r="E10669">
        <v>50.33</v>
      </c>
      <c r="F10669">
        <v>240</v>
      </c>
      <c r="G10669">
        <v>9</v>
      </c>
      <c r="H10669">
        <v>0</v>
      </c>
      <c r="I10669">
        <v>29.88</v>
      </c>
      <c r="J10669">
        <v>1011.3</v>
      </c>
      <c r="K10669">
        <v>10</v>
      </c>
      <c r="M10669" t="s">
        <v>34</v>
      </c>
      <c r="N10669" t="s">
        <v>34</v>
      </c>
      <c r="Q10669">
        <v>6000</v>
      </c>
      <c r="R10669">
        <v>25000</v>
      </c>
      <c r="AB10669">
        <v>96.69</v>
      </c>
      <c r="AC10669" t="s">
        <v>10721</v>
      </c>
    </row>
    <row r="10670" spans="1:29">
      <c r="A10670" s="1" t="s">
        <v>30</v>
      </c>
      <c r="B10670" s="2">
        <v>42924.70208333333</v>
      </c>
      <c r="C10670">
        <v>94</v>
      </c>
      <c r="D10670">
        <v>69</v>
      </c>
      <c r="E10670">
        <v>44.59</v>
      </c>
      <c r="G10670">
        <v>4</v>
      </c>
      <c r="H10670">
        <v>0</v>
      </c>
      <c r="I10670">
        <v>29.88</v>
      </c>
      <c r="J10670">
        <v>1011.3</v>
      </c>
      <c r="K10670">
        <v>10</v>
      </c>
      <c r="M10670" t="s">
        <v>34</v>
      </c>
      <c r="N10670" t="s">
        <v>32</v>
      </c>
      <c r="Q10670">
        <v>6500</v>
      </c>
      <c r="R10670">
        <v>25000</v>
      </c>
      <c r="AB10670">
        <v>99.4</v>
      </c>
      <c r="AC10670" t="s">
        <v>10722</v>
      </c>
    </row>
    <row r="10671" spans="1:29">
      <c r="A10671" s="1" t="s">
        <v>30</v>
      </c>
      <c r="B10671" s="2">
        <v>42924.738194444442</v>
      </c>
      <c r="C10671">
        <v>84</v>
      </c>
      <c r="D10671">
        <v>70</v>
      </c>
      <c r="E10671">
        <v>62.86</v>
      </c>
      <c r="F10671">
        <v>30</v>
      </c>
      <c r="G10671">
        <v>6</v>
      </c>
      <c r="H10671">
        <v>0</v>
      </c>
      <c r="I10671">
        <v>29.87</v>
      </c>
      <c r="K10671">
        <v>10</v>
      </c>
      <c r="M10671" t="s">
        <v>32</v>
      </c>
      <c r="N10671" t="s">
        <v>32</v>
      </c>
      <c r="O10671" t="s">
        <v>32</v>
      </c>
      <c r="Q10671">
        <v>6000</v>
      </c>
      <c r="R10671">
        <v>12000</v>
      </c>
      <c r="S10671">
        <v>25000</v>
      </c>
      <c r="U10671" t="s">
        <v>115</v>
      </c>
      <c r="AB10671">
        <v>88.31</v>
      </c>
      <c r="AC10671" t="s">
        <v>10723</v>
      </c>
    </row>
    <row r="10672" spans="1:29">
      <c r="A10672" s="1" t="s">
        <v>30</v>
      </c>
      <c r="B10672" s="2">
        <v>42924.743750000001</v>
      </c>
      <c r="C10672">
        <v>84</v>
      </c>
      <c r="D10672">
        <v>68</v>
      </c>
      <c r="E10672">
        <v>58.69</v>
      </c>
      <c r="F10672">
        <v>20</v>
      </c>
      <c r="G10672">
        <v>7</v>
      </c>
      <c r="H10672">
        <v>0</v>
      </c>
      <c r="I10672">
        <v>29.86</v>
      </c>
      <c r="J10672">
        <v>1010.7</v>
      </c>
      <c r="K10672">
        <v>10</v>
      </c>
      <c r="M10672" t="s">
        <v>32</v>
      </c>
      <c r="N10672" t="s">
        <v>32</v>
      </c>
      <c r="O10672" t="s">
        <v>32</v>
      </c>
      <c r="Q10672">
        <v>6000</v>
      </c>
      <c r="R10672">
        <v>12000</v>
      </c>
      <c r="S10672">
        <v>25000</v>
      </c>
      <c r="U10672" t="s">
        <v>115</v>
      </c>
      <c r="AB10672">
        <v>87.18</v>
      </c>
      <c r="AC10672" t="s">
        <v>10724</v>
      </c>
    </row>
    <row r="10673" spans="1:29">
      <c r="A10673" s="1" t="s">
        <v>30</v>
      </c>
      <c r="B10673" s="2">
        <v>42924.785416666666</v>
      </c>
      <c r="C10673">
        <v>74</v>
      </c>
      <c r="D10673">
        <v>68</v>
      </c>
      <c r="E10673">
        <v>81.819999999999993</v>
      </c>
      <c r="F10673">
        <v>310</v>
      </c>
      <c r="G10673">
        <v>6</v>
      </c>
      <c r="H10673">
        <v>0.01</v>
      </c>
      <c r="I10673">
        <v>29.88</v>
      </c>
      <c r="J10673">
        <v>1011.5</v>
      </c>
      <c r="K10673">
        <v>10</v>
      </c>
      <c r="M10673" t="s">
        <v>34</v>
      </c>
      <c r="N10673" t="s">
        <v>32</v>
      </c>
      <c r="O10673" t="s">
        <v>32</v>
      </c>
      <c r="Q10673">
        <v>5500</v>
      </c>
      <c r="R10673">
        <v>9000</v>
      </c>
      <c r="S10673">
        <v>15000</v>
      </c>
      <c r="U10673" t="s">
        <v>115</v>
      </c>
      <c r="AB10673">
        <v>73.900000000000006</v>
      </c>
      <c r="AC10673" t="s">
        <v>10725</v>
      </c>
    </row>
    <row r="10674" spans="1:29">
      <c r="A10674" s="1" t="s">
        <v>30</v>
      </c>
      <c r="B10674" s="2">
        <v>42924.807638888888</v>
      </c>
      <c r="C10674">
        <v>73</v>
      </c>
      <c r="D10674">
        <v>70</v>
      </c>
      <c r="E10674">
        <v>90.32</v>
      </c>
      <c r="F10674">
        <v>30</v>
      </c>
      <c r="G10674">
        <v>5</v>
      </c>
      <c r="H10674">
        <v>0.01</v>
      </c>
      <c r="I10674">
        <v>29.9</v>
      </c>
      <c r="K10674">
        <v>10</v>
      </c>
      <c r="M10674" t="s">
        <v>32</v>
      </c>
      <c r="N10674" t="s">
        <v>32</v>
      </c>
      <c r="O10674" t="s">
        <v>32</v>
      </c>
      <c r="Q10674">
        <v>5500</v>
      </c>
      <c r="R10674">
        <v>15000</v>
      </c>
      <c r="S10674">
        <v>25000</v>
      </c>
      <c r="AB10674">
        <v>74.25</v>
      </c>
      <c r="AC10674" t="s">
        <v>10726</v>
      </c>
    </row>
    <row r="10675" spans="1:29">
      <c r="A10675" s="1" t="s">
        <v>30</v>
      </c>
      <c r="B10675" s="2">
        <v>42924.82708333333</v>
      </c>
      <c r="C10675">
        <v>74</v>
      </c>
      <c r="D10675">
        <v>70</v>
      </c>
      <c r="E10675">
        <v>87.63</v>
      </c>
      <c r="F10675">
        <v>0</v>
      </c>
      <c r="G10675">
        <v>0</v>
      </c>
      <c r="H10675">
        <v>0.01</v>
      </c>
      <c r="I10675">
        <v>29.89</v>
      </c>
      <c r="J10675">
        <v>1011.7</v>
      </c>
      <c r="K10675">
        <v>10</v>
      </c>
      <c r="M10675" t="s">
        <v>32</v>
      </c>
      <c r="N10675" t="s">
        <v>32</v>
      </c>
      <c r="O10675" t="s">
        <v>43</v>
      </c>
      <c r="Q10675">
        <v>6000</v>
      </c>
      <c r="R10675">
        <v>15000</v>
      </c>
      <c r="S10675">
        <v>18000</v>
      </c>
      <c r="AB10675">
        <v>75.11</v>
      </c>
      <c r="AC10675" t="s">
        <v>10727</v>
      </c>
    </row>
    <row r="10676" spans="1:29">
      <c r="A10676" s="1" t="s">
        <v>30</v>
      </c>
      <c r="B10676" s="2">
        <v>42924.868750000001</v>
      </c>
      <c r="C10676">
        <v>74</v>
      </c>
      <c r="D10676">
        <v>71</v>
      </c>
      <c r="E10676">
        <v>90.97</v>
      </c>
      <c r="F10676">
        <v>60</v>
      </c>
      <c r="G10676">
        <v>4</v>
      </c>
      <c r="H10676">
        <v>0.02</v>
      </c>
      <c r="I10676">
        <v>29.96</v>
      </c>
      <c r="J10676">
        <v>1014.1</v>
      </c>
      <c r="K10676">
        <v>8</v>
      </c>
      <c r="M10676" t="s">
        <v>32</v>
      </c>
      <c r="N10676" t="s">
        <v>32</v>
      </c>
      <c r="O10676" t="s">
        <v>43</v>
      </c>
      <c r="Q10676">
        <v>6000</v>
      </c>
      <c r="R10676">
        <v>8500</v>
      </c>
      <c r="S10676">
        <v>11000</v>
      </c>
      <c r="U10676" t="e" cm="1">
        <f t="array" ref="U10676">-RA</f>
        <v>#NAME?</v>
      </c>
      <c r="AB10676">
        <v>75.27</v>
      </c>
      <c r="AC10676" t="s">
        <v>10728</v>
      </c>
    </row>
    <row r="10677" spans="1:29">
      <c r="A10677" s="1" t="s">
        <v>30</v>
      </c>
      <c r="B10677" s="2">
        <v>42924.910416666666</v>
      </c>
      <c r="C10677">
        <v>74</v>
      </c>
      <c r="D10677">
        <v>71</v>
      </c>
      <c r="E10677">
        <v>90.97</v>
      </c>
      <c r="G10677">
        <v>4</v>
      </c>
      <c r="I10677">
        <v>30.01</v>
      </c>
      <c r="J10677">
        <v>1015.8</v>
      </c>
      <c r="K10677">
        <v>10</v>
      </c>
      <c r="M10677" t="s">
        <v>31</v>
      </c>
      <c r="N10677" t="s">
        <v>32</v>
      </c>
      <c r="O10677" t="s">
        <v>43</v>
      </c>
      <c r="Q10677">
        <v>2600</v>
      </c>
      <c r="R10677">
        <v>5000</v>
      </c>
      <c r="S10677">
        <v>7500</v>
      </c>
      <c r="U10677" t="e" cm="1">
        <f t="array" ref="U10677">-RA</f>
        <v>#NAME?</v>
      </c>
      <c r="AB10677">
        <v>75.27</v>
      </c>
      <c r="AC10677" t="s">
        <v>10729</v>
      </c>
    </row>
    <row r="10678" spans="1:29">
      <c r="A10678" s="1" t="s">
        <v>30</v>
      </c>
      <c r="B10678" s="2">
        <v>42924.95208333333</v>
      </c>
      <c r="C10678">
        <v>73</v>
      </c>
      <c r="D10678">
        <v>69</v>
      </c>
      <c r="E10678">
        <v>87.59</v>
      </c>
      <c r="F10678">
        <v>0</v>
      </c>
      <c r="G10678">
        <v>0</v>
      </c>
      <c r="H10678">
        <v>0.01</v>
      </c>
      <c r="I10678">
        <v>30</v>
      </c>
      <c r="J10678">
        <v>1015.2</v>
      </c>
      <c r="K10678">
        <v>10</v>
      </c>
      <c r="M10678" t="s">
        <v>31</v>
      </c>
      <c r="N10678" t="s">
        <v>32</v>
      </c>
      <c r="O10678" t="s">
        <v>43</v>
      </c>
      <c r="Q10678">
        <v>4200</v>
      </c>
      <c r="R10678">
        <v>5500</v>
      </c>
      <c r="S10678">
        <v>7500</v>
      </c>
      <c r="U10678" t="e" cm="1">
        <f t="array" ref="U10678">-RA</f>
        <v>#NAME?</v>
      </c>
      <c r="AB10678">
        <v>74.12</v>
      </c>
      <c r="AC10678" t="s">
        <v>10730</v>
      </c>
    </row>
    <row r="10679" spans="1:29">
      <c r="A10679" s="1" t="s">
        <v>30</v>
      </c>
      <c r="B10679" s="2">
        <v>42924.993750000001</v>
      </c>
      <c r="C10679">
        <v>71</v>
      </c>
      <c r="D10679">
        <v>70</v>
      </c>
      <c r="E10679">
        <v>96.32</v>
      </c>
      <c r="F10679">
        <v>160</v>
      </c>
      <c r="G10679">
        <v>3</v>
      </c>
      <c r="I10679">
        <v>29.98</v>
      </c>
      <c r="J10679">
        <v>1014.5</v>
      </c>
      <c r="K10679">
        <v>10</v>
      </c>
      <c r="M10679" t="s">
        <v>31</v>
      </c>
      <c r="N10679" t="s">
        <v>31</v>
      </c>
      <c r="O10679" t="s">
        <v>34</v>
      </c>
      <c r="P10679" t="s">
        <v>32</v>
      </c>
      <c r="Q10679">
        <v>3000</v>
      </c>
      <c r="R10679">
        <v>5000</v>
      </c>
      <c r="S10679">
        <v>11000</v>
      </c>
      <c r="T10679">
        <v>14000</v>
      </c>
      <c r="AB10679">
        <v>72.44</v>
      </c>
      <c r="AC10679" t="s">
        <v>10731</v>
      </c>
    </row>
    <row r="10680" spans="1:29">
      <c r="A10680" s="1" t="s">
        <v>30</v>
      </c>
      <c r="B10680" s="2">
        <v>42925.035416666666</v>
      </c>
      <c r="C10680">
        <v>71</v>
      </c>
      <c r="D10680">
        <v>70</v>
      </c>
      <c r="E10680">
        <v>96.32</v>
      </c>
      <c r="F10680">
        <v>270</v>
      </c>
      <c r="G10680">
        <v>4</v>
      </c>
      <c r="H10680">
        <v>0</v>
      </c>
      <c r="I10680">
        <v>29.98</v>
      </c>
      <c r="J10680">
        <v>1014.7</v>
      </c>
      <c r="K10680">
        <v>10</v>
      </c>
      <c r="M10680" t="s">
        <v>31</v>
      </c>
      <c r="N10680" t="s">
        <v>32</v>
      </c>
      <c r="O10680" t="s">
        <v>32</v>
      </c>
      <c r="Q10680">
        <v>11000</v>
      </c>
      <c r="R10680">
        <v>14000</v>
      </c>
      <c r="S10680">
        <v>25000</v>
      </c>
      <c r="AB10680">
        <v>72.44</v>
      </c>
      <c r="AC10680" t="s">
        <v>10732</v>
      </c>
    </row>
    <row r="10681" spans="1:29">
      <c r="A10681" s="1" t="s">
        <v>30</v>
      </c>
      <c r="B10681" s="2">
        <v>42925.07708333333</v>
      </c>
      <c r="C10681">
        <v>70</v>
      </c>
      <c r="D10681">
        <v>69</v>
      </c>
      <c r="E10681">
        <v>96.97</v>
      </c>
      <c r="F10681">
        <v>0</v>
      </c>
      <c r="G10681">
        <v>0</v>
      </c>
      <c r="H10681">
        <v>0</v>
      </c>
      <c r="I10681">
        <v>29.99</v>
      </c>
      <c r="J10681">
        <v>1015.1</v>
      </c>
      <c r="K10681">
        <v>10</v>
      </c>
      <c r="M10681" t="s">
        <v>34</v>
      </c>
      <c r="N10681" t="s">
        <v>32</v>
      </c>
      <c r="Q10681">
        <v>8000</v>
      </c>
      <c r="R10681">
        <v>13000</v>
      </c>
      <c r="AB10681">
        <v>70</v>
      </c>
      <c r="AC10681" t="s">
        <v>10733</v>
      </c>
    </row>
    <row r="10682" spans="1:29">
      <c r="A10682" s="1" t="s">
        <v>30</v>
      </c>
      <c r="B10682" s="2">
        <v>42925.118750000001</v>
      </c>
      <c r="C10682">
        <v>71</v>
      </c>
      <c r="D10682">
        <v>70</v>
      </c>
      <c r="E10682">
        <v>96.32</v>
      </c>
      <c r="F10682">
        <v>270</v>
      </c>
      <c r="G10682">
        <v>3</v>
      </c>
      <c r="H10682">
        <v>0</v>
      </c>
      <c r="I10682">
        <v>30</v>
      </c>
      <c r="J10682">
        <v>1015.4</v>
      </c>
      <c r="K10682">
        <v>10</v>
      </c>
      <c r="M10682" t="s">
        <v>32</v>
      </c>
      <c r="Q10682">
        <v>7000</v>
      </c>
      <c r="AB10682">
        <v>72.44</v>
      </c>
      <c r="AC10682" t="s">
        <v>10734</v>
      </c>
    </row>
    <row r="10683" spans="1:29">
      <c r="A10683" s="1" t="s">
        <v>30</v>
      </c>
      <c r="B10683" s="2">
        <v>42925.160416666666</v>
      </c>
      <c r="C10683">
        <v>70</v>
      </c>
      <c r="D10683">
        <v>69</v>
      </c>
      <c r="E10683">
        <v>96.97</v>
      </c>
      <c r="F10683">
        <v>290</v>
      </c>
      <c r="G10683">
        <v>3</v>
      </c>
      <c r="H10683">
        <v>0</v>
      </c>
      <c r="I10683">
        <v>30</v>
      </c>
      <c r="J10683">
        <v>1015.5</v>
      </c>
      <c r="K10683">
        <v>10</v>
      </c>
      <c r="M10683" t="s">
        <v>32</v>
      </c>
      <c r="Q10683">
        <v>10000</v>
      </c>
      <c r="AB10683">
        <v>70</v>
      </c>
      <c r="AC10683" t="s">
        <v>10735</v>
      </c>
    </row>
    <row r="10684" spans="1:29">
      <c r="A10684" s="1" t="s">
        <v>30</v>
      </c>
      <c r="B10684" s="2">
        <v>42925.20208333333</v>
      </c>
      <c r="C10684">
        <v>70</v>
      </c>
      <c r="D10684">
        <v>69</v>
      </c>
      <c r="E10684">
        <v>96.97</v>
      </c>
      <c r="F10684">
        <v>0</v>
      </c>
      <c r="G10684">
        <v>0</v>
      </c>
      <c r="H10684">
        <v>0</v>
      </c>
      <c r="I10684">
        <v>30.02</v>
      </c>
      <c r="J10684">
        <v>1016</v>
      </c>
      <c r="K10684">
        <v>10</v>
      </c>
      <c r="M10684" t="s">
        <v>32</v>
      </c>
      <c r="Q10684">
        <v>8000</v>
      </c>
      <c r="AB10684">
        <v>70</v>
      </c>
      <c r="AC10684" t="s">
        <v>10736</v>
      </c>
    </row>
    <row r="10685" spans="1:29">
      <c r="A10685" s="1" t="s">
        <v>30</v>
      </c>
      <c r="B10685" s="2">
        <v>42925.243750000001</v>
      </c>
      <c r="C10685">
        <v>70</v>
      </c>
      <c r="D10685">
        <v>69</v>
      </c>
      <c r="E10685">
        <v>96.97</v>
      </c>
      <c r="F10685">
        <v>0</v>
      </c>
      <c r="G10685">
        <v>0</v>
      </c>
      <c r="H10685">
        <v>0</v>
      </c>
      <c r="I10685">
        <v>30.04</v>
      </c>
      <c r="J10685">
        <v>1016.9</v>
      </c>
      <c r="K10685">
        <v>10</v>
      </c>
      <c r="M10685" t="s">
        <v>32</v>
      </c>
      <c r="Q10685">
        <v>8000</v>
      </c>
      <c r="AB10685">
        <v>70</v>
      </c>
      <c r="AC10685" t="s">
        <v>10737</v>
      </c>
    </row>
    <row r="10686" spans="1:29">
      <c r="A10686" s="1" t="s">
        <v>30</v>
      </c>
      <c r="B10686" s="2">
        <v>42925.285416666666</v>
      </c>
      <c r="C10686">
        <v>70</v>
      </c>
      <c r="D10686">
        <v>69</v>
      </c>
      <c r="E10686">
        <v>96.97</v>
      </c>
      <c r="F10686">
        <v>0</v>
      </c>
      <c r="G10686">
        <v>0</v>
      </c>
      <c r="H10686">
        <v>0</v>
      </c>
      <c r="I10686">
        <v>30.05</v>
      </c>
      <c r="J10686">
        <v>1017.2</v>
      </c>
      <c r="K10686">
        <v>10</v>
      </c>
      <c r="M10686" t="s">
        <v>32</v>
      </c>
      <c r="Q10686">
        <v>8500</v>
      </c>
      <c r="AB10686">
        <v>70</v>
      </c>
      <c r="AC10686" t="s">
        <v>10738</v>
      </c>
    </row>
    <row r="10687" spans="1:29">
      <c r="A10687" s="1" t="s">
        <v>30</v>
      </c>
      <c r="B10687" s="2">
        <v>42925.32708333333</v>
      </c>
      <c r="C10687">
        <v>74</v>
      </c>
      <c r="D10687">
        <v>70</v>
      </c>
      <c r="E10687">
        <v>87.63</v>
      </c>
      <c r="F10687">
        <v>0</v>
      </c>
      <c r="G10687">
        <v>0</v>
      </c>
      <c r="H10687">
        <v>0</v>
      </c>
      <c r="I10687">
        <v>30.06</v>
      </c>
      <c r="J10687">
        <v>1017.6</v>
      </c>
      <c r="K10687">
        <v>10</v>
      </c>
      <c r="M10687" t="s">
        <v>31</v>
      </c>
      <c r="N10687" t="s">
        <v>31</v>
      </c>
      <c r="Q10687">
        <v>8000</v>
      </c>
      <c r="R10687">
        <v>25000</v>
      </c>
      <c r="AB10687">
        <v>75.11</v>
      </c>
      <c r="AC10687" t="s">
        <v>10739</v>
      </c>
    </row>
    <row r="10688" spans="1:29">
      <c r="A10688" s="1" t="s">
        <v>30</v>
      </c>
      <c r="B10688" s="2">
        <v>42925.368750000001</v>
      </c>
      <c r="C10688">
        <v>76</v>
      </c>
      <c r="D10688">
        <v>69</v>
      </c>
      <c r="E10688">
        <v>79.47</v>
      </c>
      <c r="F10688">
        <v>40</v>
      </c>
      <c r="G10688">
        <v>5</v>
      </c>
      <c r="H10688">
        <v>0</v>
      </c>
      <c r="I10688">
        <v>30.07</v>
      </c>
      <c r="J10688">
        <v>1017.9</v>
      </c>
      <c r="K10688">
        <v>10</v>
      </c>
      <c r="M10688" t="s">
        <v>31</v>
      </c>
      <c r="Q10688">
        <v>25000</v>
      </c>
      <c r="AB10688">
        <v>76.930000000000007</v>
      </c>
      <c r="AC10688" t="s">
        <v>10740</v>
      </c>
    </row>
    <row r="10689" spans="1:29">
      <c r="A10689" s="1" t="s">
        <v>30</v>
      </c>
      <c r="B10689" s="2">
        <v>42925.410416666666</v>
      </c>
      <c r="C10689">
        <v>79</v>
      </c>
      <c r="D10689">
        <v>67</v>
      </c>
      <c r="E10689">
        <v>66.489999999999995</v>
      </c>
      <c r="F10689">
        <v>50</v>
      </c>
      <c r="G10689">
        <v>7</v>
      </c>
      <c r="H10689">
        <v>0</v>
      </c>
      <c r="I10689">
        <v>30.08</v>
      </c>
      <c r="J10689">
        <v>1018</v>
      </c>
      <c r="K10689">
        <v>10</v>
      </c>
      <c r="M10689" t="s">
        <v>31</v>
      </c>
      <c r="Q10689">
        <v>25000</v>
      </c>
      <c r="AB10689">
        <v>81.16</v>
      </c>
      <c r="AC10689" t="s">
        <v>10741</v>
      </c>
    </row>
    <row r="10690" spans="1:29">
      <c r="A10690" s="1" t="s">
        <v>30</v>
      </c>
      <c r="B10690" s="2">
        <v>42925.45208333333</v>
      </c>
      <c r="C10690">
        <v>82</v>
      </c>
      <c r="D10690">
        <v>66</v>
      </c>
      <c r="E10690">
        <v>58.43</v>
      </c>
      <c r="F10690">
        <v>70</v>
      </c>
      <c r="G10690">
        <v>8</v>
      </c>
      <c r="H10690">
        <v>0</v>
      </c>
      <c r="I10690">
        <v>30.09</v>
      </c>
      <c r="J10690">
        <v>1018.4</v>
      </c>
      <c r="K10690">
        <v>10</v>
      </c>
      <c r="M10690" t="s">
        <v>31</v>
      </c>
      <c r="Q10690">
        <v>25000</v>
      </c>
      <c r="AB10690">
        <v>84.15</v>
      </c>
      <c r="AC10690" t="s">
        <v>10742</v>
      </c>
    </row>
    <row r="10691" spans="1:29">
      <c r="A10691" s="1" t="s">
        <v>30</v>
      </c>
      <c r="B10691" s="2">
        <v>42925.493750000001</v>
      </c>
      <c r="C10691">
        <v>83</v>
      </c>
      <c r="D10691">
        <v>66</v>
      </c>
      <c r="E10691">
        <v>56.75</v>
      </c>
      <c r="F10691">
        <v>50</v>
      </c>
      <c r="G10691">
        <v>6</v>
      </c>
      <c r="H10691">
        <v>0</v>
      </c>
      <c r="I10691">
        <v>30.09</v>
      </c>
      <c r="J10691">
        <v>1018.5</v>
      </c>
      <c r="K10691">
        <v>10</v>
      </c>
      <c r="M10691" t="s">
        <v>31</v>
      </c>
      <c r="N10691" t="s">
        <v>31</v>
      </c>
      <c r="Q10691">
        <v>3800</v>
      </c>
      <c r="R10691">
        <v>25000</v>
      </c>
      <c r="AB10691">
        <v>85.07</v>
      </c>
      <c r="AC10691" t="s">
        <v>10743</v>
      </c>
    </row>
    <row r="10692" spans="1:29">
      <c r="A10692" s="1" t="s">
        <v>30</v>
      </c>
      <c r="B10692" s="2">
        <v>42925.535416666666</v>
      </c>
      <c r="C10692">
        <v>85</v>
      </c>
      <c r="D10692">
        <v>66</v>
      </c>
      <c r="E10692">
        <v>53.21</v>
      </c>
      <c r="G10692">
        <v>3</v>
      </c>
      <c r="H10692">
        <v>0</v>
      </c>
      <c r="I10692">
        <v>30.09</v>
      </c>
      <c r="J10692">
        <v>1018.4</v>
      </c>
      <c r="K10692">
        <v>10</v>
      </c>
      <c r="M10692" t="s">
        <v>31</v>
      </c>
      <c r="N10692" t="s">
        <v>31</v>
      </c>
      <c r="Q10692">
        <v>4500</v>
      </c>
      <c r="R10692">
        <v>25000</v>
      </c>
      <c r="AB10692">
        <v>87.13</v>
      </c>
      <c r="AC10692" t="s">
        <v>10744</v>
      </c>
    </row>
    <row r="10693" spans="1:29">
      <c r="A10693" s="1" t="s">
        <v>30</v>
      </c>
      <c r="B10693" s="2">
        <v>42925.57708333333</v>
      </c>
      <c r="C10693">
        <v>87</v>
      </c>
      <c r="D10693">
        <v>64</v>
      </c>
      <c r="E10693">
        <v>46.26</v>
      </c>
      <c r="F10693">
        <v>50</v>
      </c>
      <c r="G10693">
        <v>5</v>
      </c>
      <c r="H10693">
        <v>0</v>
      </c>
      <c r="I10693">
        <v>30.07</v>
      </c>
      <c r="J10693">
        <v>1017.8</v>
      </c>
      <c r="K10693">
        <v>10</v>
      </c>
      <c r="M10693" t="s">
        <v>31</v>
      </c>
      <c r="N10693" t="s">
        <v>31</v>
      </c>
      <c r="Q10693">
        <v>5000</v>
      </c>
      <c r="R10693">
        <v>25000</v>
      </c>
      <c r="AB10693">
        <v>88.42</v>
      </c>
      <c r="AC10693" t="s">
        <v>10745</v>
      </c>
    </row>
    <row r="10694" spans="1:29">
      <c r="A10694" s="1" t="s">
        <v>30</v>
      </c>
      <c r="B10694" s="2">
        <v>42925.618750000001</v>
      </c>
      <c r="C10694">
        <v>88</v>
      </c>
      <c r="D10694">
        <v>65</v>
      </c>
      <c r="E10694">
        <v>46.39</v>
      </c>
      <c r="G10694">
        <v>5</v>
      </c>
      <c r="H10694">
        <v>0</v>
      </c>
      <c r="I10694">
        <v>30.06</v>
      </c>
      <c r="J10694">
        <v>1017.4</v>
      </c>
      <c r="K10694">
        <v>10</v>
      </c>
      <c r="M10694" t="s">
        <v>34</v>
      </c>
      <c r="N10694" t="s">
        <v>34</v>
      </c>
      <c r="Q10694">
        <v>5500</v>
      </c>
      <c r="R10694">
        <v>25000</v>
      </c>
      <c r="AB10694">
        <v>89.8</v>
      </c>
      <c r="AC10694" t="s">
        <v>10746</v>
      </c>
    </row>
    <row r="10695" spans="1:29">
      <c r="A10695" s="1" t="s">
        <v>30</v>
      </c>
      <c r="B10695" s="2">
        <v>42925.660416666666</v>
      </c>
      <c r="C10695">
        <v>86</v>
      </c>
      <c r="D10695">
        <v>64</v>
      </c>
      <c r="E10695">
        <v>47.91</v>
      </c>
      <c r="G10695">
        <v>5</v>
      </c>
      <c r="H10695">
        <v>0</v>
      </c>
      <c r="I10695">
        <v>30.06</v>
      </c>
      <c r="J10695">
        <v>1017.3</v>
      </c>
      <c r="K10695">
        <v>10</v>
      </c>
      <c r="M10695" t="s">
        <v>34</v>
      </c>
      <c r="N10695" t="s">
        <v>34</v>
      </c>
      <c r="O10695" t="s">
        <v>32</v>
      </c>
      <c r="Q10695">
        <v>5000</v>
      </c>
      <c r="R10695">
        <v>6500</v>
      </c>
      <c r="S10695">
        <v>25000</v>
      </c>
      <c r="AB10695">
        <v>87.31</v>
      </c>
      <c r="AC10695" t="s">
        <v>10747</v>
      </c>
    </row>
    <row r="10696" spans="1:29">
      <c r="A10696" s="1" t="s">
        <v>30</v>
      </c>
      <c r="B10696" s="2">
        <v>42925.70208333333</v>
      </c>
      <c r="C10696">
        <v>86</v>
      </c>
      <c r="D10696">
        <v>67</v>
      </c>
      <c r="E10696">
        <v>52.99</v>
      </c>
      <c r="G10696">
        <v>4</v>
      </c>
      <c r="H10696">
        <v>0</v>
      </c>
      <c r="I10696">
        <v>30.05</v>
      </c>
      <c r="J10696">
        <v>1017</v>
      </c>
      <c r="K10696">
        <v>10</v>
      </c>
      <c r="M10696" t="s">
        <v>34</v>
      </c>
      <c r="N10696" t="s">
        <v>32</v>
      </c>
      <c r="O10696" t="s">
        <v>32</v>
      </c>
      <c r="Q10696">
        <v>5500</v>
      </c>
      <c r="R10696">
        <v>6500</v>
      </c>
      <c r="S10696">
        <v>25000</v>
      </c>
      <c r="AB10696">
        <v>88.77</v>
      </c>
      <c r="AC10696" t="s">
        <v>10748</v>
      </c>
    </row>
    <row r="10697" spans="1:29">
      <c r="A10697" s="1" t="s">
        <v>30</v>
      </c>
      <c r="B10697" s="2">
        <v>42925.743750000001</v>
      </c>
      <c r="C10697">
        <v>87</v>
      </c>
      <c r="D10697">
        <v>66</v>
      </c>
      <c r="E10697">
        <v>49.6</v>
      </c>
      <c r="F10697">
        <v>40</v>
      </c>
      <c r="G10697">
        <v>5</v>
      </c>
      <c r="H10697">
        <v>0</v>
      </c>
      <c r="I10697">
        <v>30.04</v>
      </c>
      <c r="J10697">
        <v>1016.6</v>
      </c>
      <c r="K10697">
        <v>10</v>
      </c>
      <c r="M10697" t="s">
        <v>34</v>
      </c>
      <c r="N10697" t="s">
        <v>32</v>
      </c>
      <c r="Q10697">
        <v>6000</v>
      </c>
      <c r="R10697">
        <v>25000</v>
      </c>
      <c r="AB10697">
        <v>89.44</v>
      </c>
      <c r="AC10697" t="s">
        <v>10749</v>
      </c>
    </row>
    <row r="10698" spans="1:29">
      <c r="A10698" s="1" t="s">
        <v>30</v>
      </c>
      <c r="B10698" s="2">
        <v>42925.785416666666</v>
      </c>
      <c r="C10698">
        <v>84</v>
      </c>
      <c r="D10698">
        <v>67</v>
      </c>
      <c r="E10698">
        <v>56.51</v>
      </c>
      <c r="F10698">
        <v>40</v>
      </c>
      <c r="G10698">
        <v>5</v>
      </c>
      <c r="H10698">
        <v>0</v>
      </c>
      <c r="I10698">
        <v>30.04</v>
      </c>
      <c r="J10698">
        <v>1016.7</v>
      </c>
      <c r="K10698">
        <v>10</v>
      </c>
      <c r="M10698" t="s">
        <v>34</v>
      </c>
      <c r="N10698" t="s">
        <v>32</v>
      </c>
      <c r="Q10698">
        <v>6000</v>
      </c>
      <c r="R10698">
        <v>25000</v>
      </c>
      <c r="AB10698">
        <v>86.62</v>
      </c>
      <c r="AC10698" t="s">
        <v>10750</v>
      </c>
    </row>
    <row r="10699" spans="1:29">
      <c r="A10699" s="1" t="s">
        <v>30</v>
      </c>
      <c r="B10699" s="2">
        <v>42925.82708333333</v>
      </c>
      <c r="C10699">
        <v>81</v>
      </c>
      <c r="D10699">
        <v>69</v>
      </c>
      <c r="E10699">
        <v>67.180000000000007</v>
      </c>
      <c r="F10699">
        <v>40</v>
      </c>
      <c r="G10699">
        <v>3</v>
      </c>
      <c r="H10699">
        <v>0</v>
      </c>
      <c r="I10699">
        <v>30.04</v>
      </c>
      <c r="J10699">
        <v>1016.9</v>
      </c>
      <c r="K10699">
        <v>10</v>
      </c>
      <c r="M10699" t="s">
        <v>34</v>
      </c>
      <c r="N10699" t="s">
        <v>32</v>
      </c>
      <c r="Q10699">
        <v>6000</v>
      </c>
      <c r="R10699">
        <v>25000</v>
      </c>
      <c r="AB10699">
        <v>84.16</v>
      </c>
      <c r="AC10699" t="s">
        <v>10751</v>
      </c>
    </row>
    <row r="10700" spans="1:29">
      <c r="A10700" s="1" t="s">
        <v>30</v>
      </c>
      <c r="B10700" s="2">
        <v>42925.868750000001</v>
      </c>
      <c r="C10700">
        <v>77</v>
      </c>
      <c r="D10700">
        <v>68</v>
      </c>
      <c r="E10700">
        <v>73.78</v>
      </c>
      <c r="F10700">
        <v>50</v>
      </c>
      <c r="G10700">
        <v>3</v>
      </c>
      <c r="H10700">
        <v>0</v>
      </c>
      <c r="I10700">
        <v>30.05</v>
      </c>
      <c r="J10700">
        <v>1017.1</v>
      </c>
      <c r="K10700">
        <v>10</v>
      </c>
      <c r="M10700" t="s">
        <v>34</v>
      </c>
      <c r="N10700" t="s">
        <v>32</v>
      </c>
      <c r="Q10700">
        <v>6000</v>
      </c>
      <c r="R10700">
        <v>25000</v>
      </c>
      <c r="AB10700">
        <v>77</v>
      </c>
      <c r="AC10700" t="s">
        <v>10752</v>
      </c>
    </row>
    <row r="10701" spans="1:29">
      <c r="A10701" s="1" t="s">
        <v>30</v>
      </c>
      <c r="B10701" s="2">
        <v>42925.910416666666</v>
      </c>
      <c r="C10701">
        <v>77</v>
      </c>
      <c r="D10701">
        <v>69</v>
      </c>
      <c r="E10701">
        <v>76.62</v>
      </c>
      <c r="F10701">
        <v>90</v>
      </c>
      <c r="G10701">
        <v>3</v>
      </c>
      <c r="H10701">
        <v>0</v>
      </c>
      <c r="I10701">
        <v>30.06</v>
      </c>
      <c r="J10701">
        <v>1017.3</v>
      </c>
      <c r="K10701">
        <v>10</v>
      </c>
      <c r="M10701" t="s">
        <v>34</v>
      </c>
      <c r="N10701" t="s">
        <v>32</v>
      </c>
      <c r="Q10701">
        <v>6000</v>
      </c>
      <c r="R10701">
        <v>25000</v>
      </c>
      <c r="AB10701">
        <v>78</v>
      </c>
      <c r="AC10701" t="s">
        <v>10753</v>
      </c>
    </row>
    <row r="10702" spans="1:29">
      <c r="A10702" s="1" t="s">
        <v>30</v>
      </c>
      <c r="B10702" s="2">
        <v>42925.95208333333</v>
      </c>
      <c r="C10702">
        <v>74</v>
      </c>
      <c r="D10702">
        <v>68</v>
      </c>
      <c r="E10702">
        <v>81.819999999999993</v>
      </c>
      <c r="F10702">
        <v>0</v>
      </c>
      <c r="G10702">
        <v>0</v>
      </c>
      <c r="H10702">
        <v>0</v>
      </c>
      <c r="I10702">
        <v>30.07</v>
      </c>
      <c r="J10702">
        <v>1017.8</v>
      </c>
      <c r="K10702">
        <v>10</v>
      </c>
      <c r="M10702" t="s">
        <v>31</v>
      </c>
      <c r="N10702" t="s">
        <v>32</v>
      </c>
      <c r="Q10702">
        <v>6000</v>
      </c>
      <c r="R10702">
        <v>25000</v>
      </c>
      <c r="AB10702">
        <v>73.900000000000006</v>
      </c>
      <c r="AC10702" t="s">
        <v>10754</v>
      </c>
    </row>
    <row r="10703" spans="1:29">
      <c r="A10703" s="1" t="s">
        <v>30</v>
      </c>
      <c r="B10703" s="2">
        <v>42925.993750000001</v>
      </c>
      <c r="C10703">
        <v>76</v>
      </c>
      <c r="D10703">
        <v>69</v>
      </c>
      <c r="E10703">
        <v>79.47</v>
      </c>
      <c r="F10703">
        <v>180</v>
      </c>
      <c r="G10703">
        <v>4</v>
      </c>
      <c r="H10703">
        <v>0</v>
      </c>
      <c r="I10703">
        <v>30.08</v>
      </c>
      <c r="J10703">
        <v>1018.1</v>
      </c>
      <c r="K10703">
        <v>10</v>
      </c>
      <c r="M10703" t="s">
        <v>31</v>
      </c>
      <c r="N10703" t="s">
        <v>34</v>
      </c>
      <c r="Q10703">
        <v>6000</v>
      </c>
      <c r="R10703">
        <v>25000</v>
      </c>
      <c r="AB10703">
        <v>76.930000000000007</v>
      </c>
      <c r="AC10703" t="s">
        <v>10755</v>
      </c>
    </row>
    <row r="10704" spans="1:29">
      <c r="A10704" s="1" t="s">
        <v>30</v>
      </c>
      <c r="B10704" s="2">
        <v>42926.035416666666</v>
      </c>
      <c r="C10704">
        <v>76</v>
      </c>
      <c r="D10704">
        <v>70</v>
      </c>
      <c r="E10704">
        <v>81.96</v>
      </c>
      <c r="F10704">
        <v>170</v>
      </c>
      <c r="G10704">
        <v>3</v>
      </c>
      <c r="H10704">
        <v>0</v>
      </c>
      <c r="I10704">
        <v>30.08</v>
      </c>
      <c r="J10704">
        <v>1018.1</v>
      </c>
      <c r="K10704">
        <v>10</v>
      </c>
      <c r="M10704" t="s">
        <v>32</v>
      </c>
      <c r="N10704" t="s">
        <v>32</v>
      </c>
      <c r="Q10704">
        <v>10000</v>
      </c>
      <c r="R10704">
        <v>25000</v>
      </c>
      <c r="AB10704">
        <v>77.040000000000006</v>
      </c>
      <c r="AC10704" t="s">
        <v>10756</v>
      </c>
    </row>
    <row r="10705" spans="1:29">
      <c r="A10705" s="1" t="s">
        <v>30</v>
      </c>
      <c r="B10705" s="2">
        <v>42926.07708333333</v>
      </c>
      <c r="C10705">
        <v>73</v>
      </c>
      <c r="D10705">
        <v>70</v>
      </c>
      <c r="E10705">
        <v>90.32</v>
      </c>
      <c r="F10705">
        <v>0</v>
      </c>
      <c r="G10705">
        <v>0</v>
      </c>
      <c r="H10705">
        <v>0</v>
      </c>
      <c r="I10705">
        <v>30.07</v>
      </c>
      <c r="J10705">
        <v>1017.8</v>
      </c>
      <c r="K10705">
        <v>10</v>
      </c>
      <c r="M10705" t="s">
        <v>31</v>
      </c>
      <c r="N10705" t="s">
        <v>34</v>
      </c>
      <c r="Q10705">
        <v>9000</v>
      </c>
      <c r="R10705">
        <v>25000</v>
      </c>
      <c r="AB10705">
        <v>74.25</v>
      </c>
      <c r="AC10705" t="s">
        <v>10757</v>
      </c>
    </row>
    <row r="10706" spans="1:29">
      <c r="A10706" s="1" t="s">
        <v>30</v>
      </c>
      <c r="B10706" s="2">
        <v>42926.118750000001</v>
      </c>
      <c r="C10706">
        <v>72</v>
      </c>
      <c r="D10706">
        <v>70</v>
      </c>
      <c r="E10706">
        <v>93.43</v>
      </c>
      <c r="F10706">
        <v>0</v>
      </c>
      <c r="G10706">
        <v>0</v>
      </c>
      <c r="H10706">
        <v>0</v>
      </c>
      <c r="I10706">
        <v>30.06</v>
      </c>
      <c r="J10706">
        <v>1017.4</v>
      </c>
      <c r="K10706">
        <v>10</v>
      </c>
      <c r="M10706" t="s">
        <v>34</v>
      </c>
      <c r="N10706" t="s">
        <v>32</v>
      </c>
      <c r="Q10706">
        <v>10000</v>
      </c>
      <c r="R10706">
        <v>25000</v>
      </c>
      <c r="AB10706">
        <v>73.290000000000006</v>
      </c>
      <c r="AC10706" t="s">
        <v>10758</v>
      </c>
    </row>
    <row r="10707" spans="1:29">
      <c r="A10707" s="1" t="s">
        <v>30</v>
      </c>
      <c r="B10707" s="2">
        <v>42926.160416666666</v>
      </c>
      <c r="C10707">
        <v>71</v>
      </c>
      <c r="D10707">
        <v>70</v>
      </c>
      <c r="E10707">
        <v>96.32</v>
      </c>
      <c r="F10707">
        <v>0</v>
      </c>
      <c r="G10707">
        <v>0</v>
      </c>
      <c r="H10707">
        <v>0</v>
      </c>
      <c r="I10707">
        <v>30.06</v>
      </c>
      <c r="J10707">
        <v>1017.4</v>
      </c>
      <c r="K10707">
        <v>10</v>
      </c>
      <c r="M10707" t="s">
        <v>34</v>
      </c>
      <c r="N10707" t="s">
        <v>32</v>
      </c>
      <c r="Q10707">
        <v>15000</v>
      </c>
      <c r="R10707">
        <v>25000</v>
      </c>
      <c r="AB10707">
        <v>72.44</v>
      </c>
      <c r="AC10707" t="s">
        <v>10759</v>
      </c>
    </row>
    <row r="10708" spans="1:29">
      <c r="A10708" s="1" t="s">
        <v>30</v>
      </c>
      <c r="B10708" s="2">
        <v>42926.20208333333</v>
      </c>
      <c r="C10708">
        <v>71</v>
      </c>
      <c r="D10708">
        <v>69</v>
      </c>
      <c r="E10708">
        <v>93.4</v>
      </c>
      <c r="F10708">
        <v>0</v>
      </c>
      <c r="G10708">
        <v>0</v>
      </c>
      <c r="H10708">
        <v>0</v>
      </c>
      <c r="I10708">
        <v>30.06</v>
      </c>
      <c r="J10708">
        <v>1017.2</v>
      </c>
      <c r="K10708">
        <v>10</v>
      </c>
      <c r="M10708" t="s">
        <v>31</v>
      </c>
      <c r="N10708" t="s">
        <v>32</v>
      </c>
      <c r="Q10708">
        <v>15000</v>
      </c>
      <c r="R10708">
        <v>25000</v>
      </c>
      <c r="AB10708">
        <v>72.3</v>
      </c>
      <c r="AC10708" t="s">
        <v>10760</v>
      </c>
    </row>
    <row r="10709" spans="1:29">
      <c r="A10709" s="1" t="s">
        <v>30</v>
      </c>
      <c r="B10709" s="2">
        <v>42926.243750000001</v>
      </c>
      <c r="C10709">
        <v>71</v>
      </c>
      <c r="D10709">
        <v>70</v>
      </c>
      <c r="E10709">
        <v>96.32</v>
      </c>
      <c r="F10709">
        <v>0</v>
      </c>
      <c r="G10709">
        <v>0</v>
      </c>
      <c r="H10709">
        <v>0</v>
      </c>
      <c r="I10709">
        <v>30.06</v>
      </c>
      <c r="J10709">
        <v>1017.4</v>
      </c>
      <c r="K10709">
        <v>10</v>
      </c>
      <c r="M10709" t="s">
        <v>32</v>
      </c>
      <c r="Q10709">
        <v>25000</v>
      </c>
      <c r="AB10709">
        <v>72.44</v>
      </c>
      <c r="AC10709" t="s">
        <v>10761</v>
      </c>
    </row>
    <row r="10710" spans="1:29">
      <c r="A10710" s="1" t="s">
        <v>30</v>
      </c>
      <c r="B10710" s="2">
        <v>42926.285416666666</v>
      </c>
      <c r="C10710">
        <v>71</v>
      </c>
      <c r="D10710">
        <v>70</v>
      </c>
      <c r="E10710">
        <v>96.32</v>
      </c>
      <c r="F10710">
        <v>0</v>
      </c>
      <c r="G10710">
        <v>0</v>
      </c>
      <c r="H10710">
        <v>0</v>
      </c>
      <c r="I10710">
        <v>30.06</v>
      </c>
      <c r="J10710">
        <v>1017.6</v>
      </c>
      <c r="K10710">
        <v>10</v>
      </c>
      <c r="M10710" t="s">
        <v>34</v>
      </c>
      <c r="N10710" t="s">
        <v>32</v>
      </c>
      <c r="Q10710">
        <v>7000</v>
      </c>
      <c r="R10710">
        <v>25000</v>
      </c>
      <c r="AB10710">
        <v>72.44</v>
      </c>
      <c r="AC10710" t="s">
        <v>10762</v>
      </c>
    </row>
    <row r="10711" spans="1:29">
      <c r="A10711" s="1" t="s">
        <v>30</v>
      </c>
      <c r="B10711" s="2">
        <v>42926.32708333333</v>
      </c>
      <c r="C10711">
        <v>74</v>
      </c>
      <c r="D10711">
        <v>72</v>
      </c>
      <c r="E10711">
        <v>93.79</v>
      </c>
      <c r="F10711">
        <v>160</v>
      </c>
      <c r="G10711">
        <v>4</v>
      </c>
      <c r="H10711">
        <v>0</v>
      </c>
      <c r="I10711">
        <v>30.08</v>
      </c>
      <c r="J10711">
        <v>1018</v>
      </c>
      <c r="K10711">
        <v>10</v>
      </c>
      <c r="M10711" t="s">
        <v>34</v>
      </c>
      <c r="N10711" t="s">
        <v>32</v>
      </c>
      <c r="O10711" t="s">
        <v>32</v>
      </c>
      <c r="Q10711">
        <v>6500</v>
      </c>
      <c r="R10711">
        <v>10000</v>
      </c>
      <c r="S10711">
        <v>25000</v>
      </c>
      <c r="AB10711">
        <v>75.400000000000006</v>
      </c>
      <c r="AC10711" t="s">
        <v>10763</v>
      </c>
    </row>
    <row r="10712" spans="1:29">
      <c r="A10712" s="1" t="s">
        <v>30</v>
      </c>
      <c r="B10712" s="2">
        <v>42926.368750000001</v>
      </c>
      <c r="C10712">
        <v>77</v>
      </c>
      <c r="D10712">
        <v>73</v>
      </c>
      <c r="E10712">
        <v>87.48</v>
      </c>
      <c r="G10712">
        <v>3</v>
      </c>
      <c r="H10712">
        <v>0</v>
      </c>
      <c r="I10712">
        <v>30.1</v>
      </c>
      <c r="J10712">
        <v>1018.7</v>
      </c>
      <c r="K10712">
        <v>10</v>
      </c>
      <c r="M10712" t="s">
        <v>31</v>
      </c>
      <c r="N10712" t="s">
        <v>32</v>
      </c>
      <c r="O10712" t="s">
        <v>32</v>
      </c>
      <c r="P10712" t="s">
        <v>32</v>
      </c>
      <c r="Q10712">
        <v>1000</v>
      </c>
      <c r="R10712">
        <v>6000</v>
      </c>
      <c r="S10712">
        <v>7500</v>
      </c>
      <c r="T10712">
        <v>25000</v>
      </c>
      <c r="AB10712">
        <v>78.510000000000005</v>
      </c>
      <c r="AC10712" t="s">
        <v>10764</v>
      </c>
    </row>
    <row r="10713" spans="1:29">
      <c r="A10713" s="1" t="s">
        <v>30</v>
      </c>
      <c r="B10713" s="2">
        <v>42926.410416666666</v>
      </c>
      <c r="C10713">
        <v>79</v>
      </c>
      <c r="D10713">
        <v>73</v>
      </c>
      <c r="E10713">
        <v>81.89</v>
      </c>
      <c r="F10713">
        <v>250</v>
      </c>
      <c r="G10713">
        <v>4</v>
      </c>
      <c r="H10713">
        <v>0</v>
      </c>
      <c r="I10713">
        <v>30.1</v>
      </c>
      <c r="J10713">
        <v>1018.9</v>
      </c>
      <c r="K10713">
        <v>10</v>
      </c>
      <c r="M10713" t="s">
        <v>31</v>
      </c>
      <c r="N10713" t="s">
        <v>34</v>
      </c>
      <c r="O10713" t="s">
        <v>32</v>
      </c>
      <c r="Q10713">
        <v>1400</v>
      </c>
      <c r="R10713">
        <v>6500</v>
      </c>
      <c r="S10713">
        <v>25000</v>
      </c>
      <c r="AB10713">
        <v>82.33</v>
      </c>
      <c r="AC10713" t="s">
        <v>10765</v>
      </c>
    </row>
    <row r="10714" spans="1:29">
      <c r="A10714" s="1" t="s">
        <v>30</v>
      </c>
      <c r="B10714" s="2">
        <v>42926.45208333333</v>
      </c>
      <c r="C10714">
        <v>82</v>
      </c>
      <c r="D10714">
        <v>74</v>
      </c>
      <c r="E10714">
        <v>76.53</v>
      </c>
      <c r="F10714">
        <v>200</v>
      </c>
      <c r="G10714">
        <v>3</v>
      </c>
      <c r="H10714">
        <v>0</v>
      </c>
      <c r="I10714">
        <v>30.1</v>
      </c>
      <c r="J10714">
        <v>1018.9</v>
      </c>
      <c r="K10714">
        <v>10</v>
      </c>
      <c r="M10714" t="s">
        <v>31</v>
      </c>
      <c r="N10714" t="s">
        <v>31</v>
      </c>
      <c r="O10714" t="s">
        <v>32</v>
      </c>
      <c r="Q10714">
        <v>1800</v>
      </c>
      <c r="R10714">
        <v>7000</v>
      </c>
      <c r="S10714">
        <v>25000</v>
      </c>
      <c r="AB10714">
        <v>87.93</v>
      </c>
      <c r="AC10714" t="s">
        <v>10766</v>
      </c>
    </row>
    <row r="10715" spans="1:29">
      <c r="A10715" s="1" t="s">
        <v>30</v>
      </c>
      <c r="B10715" s="2">
        <v>42926.493750000001</v>
      </c>
      <c r="C10715">
        <v>84</v>
      </c>
      <c r="D10715">
        <v>72</v>
      </c>
      <c r="E10715">
        <v>67.28</v>
      </c>
      <c r="G10715">
        <v>3</v>
      </c>
      <c r="H10715">
        <v>0</v>
      </c>
      <c r="I10715">
        <v>30.1</v>
      </c>
      <c r="J10715">
        <v>1018.7</v>
      </c>
      <c r="K10715">
        <v>10</v>
      </c>
      <c r="M10715" t="s">
        <v>31</v>
      </c>
      <c r="N10715" t="s">
        <v>32</v>
      </c>
      <c r="Q10715">
        <v>2700</v>
      </c>
      <c r="R10715">
        <v>25000</v>
      </c>
      <c r="AB10715">
        <v>89.62</v>
      </c>
      <c r="AC10715" t="s">
        <v>10767</v>
      </c>
    </row>
    <row r="10716" spans="1:29">
      <c r="A10716" s="1" t="s">
        <v>30</v>
      </c>
      <c r="B10716" s="2">
        <v>42926.535416666666</v>
      </c>
      <c r="C10716">
        <v>86</v>
      </c>
      <c r="D10716">
        <v>71</v>
      </c>
      <c r="E10716">
        <v>61.2</v>
      </c>
      <c r="F10716">
        <v>0</v>
      </c>
      <c r="G10716">
        <v>0</v>
      </c>
      <c r="H10716">
        <v>0</v>
      </c>
      <c r="I10716">
        <v>30.09</v>
      </c>
      <c r="J10716">
        <v>1018.4</v>
      </c>
      <c r="K10716">
        <v>10</v>
      </c>
      <c r="M10716" t="s">
        <v>34</v>
      </c>
      <c r="N10716" t="s">
        <v>32</v>
      </c>
      <c r="Q10716">
        <v>3000</v>
      </c>
      <c r="R10716">
        <v>25000</v>
      </c>
      <c r="AB10716">
        <v>91.53</v>
      </c>
      <c r="AC10716" t="s">
        <v>10768</v>
      </c>
    </row>
    <row r="10717" spans="1:29">
      <c r="A10717" s="1" t="s">
        <v>30</v>
      </c>
      <c r="B10717" s="2">
        <v>42926.57708333333</v>
      </c>
      <c r="C10717">
        <v>87</v>
      </c>
      <c r="D10717">
        <v>72</v>
      </c>
      <c r="E10717">
        <v>60.92</v>
      </c>
      <c r="F10717">
        <v>120</v>
      </c>
      <c r="G10717">
        <v>5</v>
      </c>
      <c r="H10717">
        <v>0</v>
      </c>
      <c r="I10717">
        <v>30.07</v>
      </c>
      <c r="J10717">
        <v>1017.7</v>
      </c>
      <c r="K10717">
        <v>10</v>
      </c>
      <c r="M10717" t="s">
        <v>34</v>
      </c>
      <c r="N10717" t="s">
        <v>34</v>
      </c>
      <c r="O10717" t="s">
        <v>32</v>
      </c>
      <c r="Q10717">
        <v>3200</v>
      </c>
      <c r="R10717">
        <v>7000</v>
      </c>
      <c r="S10717">
        <v>25000</v>
      </c>
      <c r="AB10717">
        <v>93.65</v>
      </c>
      <c r="AC10717" t="s">
        <v>10769</v>
      </c>
    </row>
    <row r="10718" spans="1:29">
      <c r="A10718" s="1" t="s">
        <v>30</v>
      </c>
      <c r="B10718" s="2">
        <v>42926.618750000001</v>
      </c>
      <c r="C10718">
        <v>87</v>
      </c>
      <c r="D10718">
        <v>70</v>
      </c>
      <c r="E10718">
        <v>56.92</v>
      </c>
      <c r="G10718">
        <v>5</v>
      </c>
      <c r="H10718">
        <v>0</v>
      </c>
      <c r="I10718">
        <v>30.05</v>
      </c>
      <c r="J10718">
        <v>1017.1</v>
      </c>
      <c r="K10718">
        <v>10</v>
      </c>
      <c r="M10718" t="s">
        <v>34</v>
      </c>
      <c r="N10718" t="s">
        <v>34</v>
      </c>
      <c r="O10718" t="s">
        <v>32</v>
      </c>
      <c r="Q10718">
        <v>3800</v>
      </c>
      <c r="R10718">
        <v>8000</v>
      </c>
      <c r="S10718">
        <v>25000</v>
      </c>
      <c r="AB10718">
        <v>92.04</v>
      </c>
      <c r="AC10718" t="s">
        <v>10770</v>
      </c>
    </row>
    <row r="10719" spans="1:29">
      <c r="A10719" s="1" t="s">
        <v>30</v>
      </c>
      <c r="B10719" s="2">
        <v>42926.660416666666</v>
      </c>
      <c r="C10719">
        <v>88</v>
      </c>
      <c r="D10719">
        <v>70</v>
      </c>
      <c r="E10719">
        <v>55.32</v>
      </c>
      <c r="F10719">
        <v>90</v>
      </c>
      <c r="G10719">
        <v>6</v>
      </c>
      <c r="H10719">
        <v>0</v>
      </c>
      <c r="I10719">
        <v>30.04</v>
      </c>
      <c r="J10719">
        <v>1016.6</v>
      </c>
      <c r="K10719">
        <v>10</v>
      </c>
      <c r="M10719" t="s">
        <v>34</v>
      </c>
      <c r="N10719" t="s">
        <v>34</v>
      </c>
      <c r="O10719" t="s">
        <v>32</v>
      </c>
      <c r="Q10719">
        <v>4000</v>
      </c>
      <c r="R10719">
        <v>7500</v>
      </c>
      <c r="S10719">
        <v>25000</v>
      </c>
      <c r="AB10719">
        <v>93.11</v>
      </c>
      <c r="AC10719" t="s">
        <v>10771</v>
      </c>
    </row>
    <row r="10720" spans="1:29">
      <c r="A10720" s="1" t="s">
        <v>30</v>
      </c>
      <c r="B10720" s="2">
        <v>42926.70208333333</v>
      </c>
      <c r="C10720">
        <v>89</v>
      </c>
      <c r="D10720">
        <v>71</v>
      </c>
      <c r="E10720">
        <v>55.46</v>
      </c>
      <c r="F10720">
        <v>170</v>
      </c>
      <c r="G10720">
        <v>8</v>
      </c>
      <c r="H10720">
        <v>0</v>
      </c>
      <c r="I10720">
        <v>30.04</v>
      </c>
      <c r="J10720">
        <v>1016.6</v>
      </c>
      <c r="K10720">
        <v>10</v>
      </c>
      <c r="M10720" t="s">
        <v>34</v>
      </c>
      <c r="N10720" t="s">
        <v>34</v>
      </c>
      <c r="O10720" t="s">
        <v>32</v>
      </c>
      <c r="Q10720">
        <v>4000</v>
      </c>
      <c r="R10720">
        <v>8000</v>
      </c>
      <c r="S10720">
        <v>25000</v>
      </c>
      <c r="AB10720">
        <v>95.35</v>
      </c>
      <c r="AC10720" t="s">
        <v>10772</v>
      </c>
    </row>
    <row r="10721" spans="1:29">
      <c r="A10721" s="1" t="s">
        <v>30</v>
      </c>
      <c r="B10721" s="2">
        <v>42926.743750000001</v>
      </c>
      <c r="C10721">
        <v>85</v>
      </c>
      <c r="D10721">
        <v>73</v>
      </c>
      <c r="E10721">
        <v>67.61</v>
      </c>
      <c r="F10721">
        <v>150</v>
      </c>
      <c r="G10721">
        <v>8</v>
      </c>
      <c r="H10721">
        <v>0</v>
      </c>
      <c r="I10721">
        <v>30.02</v>
      </c>
      <c r="J10721">
        <v>1016</v>
      </c>
      <c r="K10721">
        <v>10</v>
      </c>
      <c r="L10721">
        <v>15</v>
      </c>
      <c r="M10721" t="s">
        <v>34</v>
      </c>
      <c r="N10721" t="s">
        <v>34</v>
      </c>
      <c r="O10721" t="s">
        <v>32</v>
      </c>
      <c r="Q10721">
        <v>4000</v>
      </c>
      <c r="R10721">
        <v>10000</v>
      </c>
      <c r="S10721">
        <v>25000</v>
      </c>
      <c r="AB10721">
        <v>91.6</v>
      </c>
      <c r="AC10721" t="s">
        <v>10773</v>
      </c>
    </row>
    <row r="10722" spans="1:29">
      <c r="A10722" s="1" t="s">
        <v>30</v>
      </c>
      <c r="B10722" s="2">
        <v>42926.785416666666</v>
      </c>
      <c r="C10722">
        <v>83</v>
      </c>
      <c r="D10722">
        <v>74</v>
      </c>
      <c r="E10722">
        <v>74.33</v>
      </c>
      <c r="F10722">
        <v>170</v>
      </c>
      <c r="G10722">
        <v>8</v>
      </c>
      <c r="H10722">
        <v>0</v>
      </c>
      <c r="I10722">
        <v>30.03</v>
      </c>
      <c r="J10722">
        <v>1016.2</v>
      </c>
      <c r="K10722">
        <v>10</v>
      </c>
      <c r="M10722" t="s">
        <v>31</v>
      </c>
      <c r="N10722" t="s">
        <v>31</v>
      </c>
      <c r="O10722" t="s">
        <v>32</v>
      </c>
      <c r="Q10722">
        <v>2500</v>
      </c>
      <c r="R10722">
        <v>10000</v>
      </c>
      <c r="S10722">
        <v>25000</v>
      </c>
      <c r="AB10722">
        <v>89.37</v>
      </c>
      <c r="AC10722" t="s">
        <v>10774</v>
      </c>
    </row>
    <row r="10723" spans="1:29">
      <c r="A10723" s="1" t="s">
        <v>30</v>
      </c>
      <c r="B10723" s="2">
        <v>42926.82708333333</v>
      </c>
      <c r="C10723">
        <v>82</v>
      </c>
      <c r="D10723">
        <v>72</v>
      </c>
      <c r="E10723">
        <v>71.78</v>
      </c>
      <c r="F10723">
        <v>190</v>
      </c>
      <c r="G10723">
        <v>9</v>
      </c>
      <c r="H10723">
        <v>0</v>
      </c>
      <c r="I10723">
        <v>30.05</v>
      </c>
      <c r="J10723">
        <v>1017.1</v>
      </c>
      <c r="K10723">
        <v>10</v>
      </c>
      <c r="M10723" t="s">
        <v>31</v>
      </c>
      <c r="N10723" t="s">
        <v>31</v>
      </c>
      <c r="O10723" t="s">
        <v>32</v>
      </c>
      <c r="Q10723">
        <v>3000</v>
      </c>
      <c r="R10723">
        <v>15000</v>
      </c>
      <c r="S10723">
        <v>25000</v>
      </c>
      <c r="AB10723">
        <v>86.83</v>
      </c>
      <c r="AC10723" t="s">
        <v>10775</v>
      </c>
    </row>
    <row r="10724" spans="1:29">
      <c r="A10724" s="1" t="s">
        <v>30</v>
      </c>
      <c r="B10724" s="2">
        <v>42926.868750000001</v>
      </c>
      <c r="C10724">
        <v>79</v>
      </c>
      <c r="D10724">
        <v>72</v>
      </c>
      <c r="E10724">
        <v>79.17</v>
      </c>
      <c r="F10724">
        <v>170</v>
      </c>
      <c r="G10724">
        <v>4</v>
      </c>
      <c r="H10724">
        <v>0</v>
      </c>
      <c r="I10724">
        <v>30.06</v>
      </c>
      <c r="J10724">
        <v>1017.6</v>
      </c>
      <c r="K10724">
        <v>10</v>
      </c>
      <c r="M10724" t="s">
        <v>31</v>
      </c>
      <c r="N10724" t="s">
        <v>31</v>
      </c>
      <c r="O10724" t="s">
        <v>32</v>
      </c>
      <c r="Q10724">
        <v>3000</v>
      </c>
      <c r="R10724">
        <v>15000</v>
      </c>
      <c r="S10724">
        <v>25000</v>
      </c>
      <c r="AB10724">
        <v>82.12</v>
      </c>
      <c r="AC10724" t="s">
        <v>10776</v>
      </c>
    </row>
    <row r="10725" spans="1:29">
      <c r="A10725" s="1" t="s">
        <v>30</v>
      </c>
      <c r="B10725" s="2">
        <v>42926.910416666666</v>
      </c>
      <c r="C10725">
        <v>75</v>
      </c>
      <c r="D10725">
        <v>71</v>
      </c>
      <c r="E10725">
        <v>87.68</v>
      </c>
      <c r="F10725">
        <v>230</v>
      </c>
      <c r="G10725">
        <v>5</v>
      </c>
      <c r="H10725">
        <v>0</v>
      </c>
      <c r="I10725">
        <v>30.06</v>
      </c>
      <c r="J10725">
        <v>1017.6</v>
      </c>
      <c r="K10725">
        <v>10</v>
      </c>
      <c r="M10725" t="s">
        <v>31</v>
      </c>
      <c r="N10725" t="s">
        <v>32</v>
      </c>
      <c r="Q10725">
        <v>3000</v>
      </c>
      <c r="R10725">
        <v>25000</v>
      </c>
      <c r="AB10725">
        <v>76.319999999999993</v>
      </c>
      <c r="AC10725" t="s">
        <v>10777</v>
      </c>
    </row>
    <row r="10726" spans="1:29">
      <c r="A10726" s="1" t="s">
        <v>30</v>
      </c>
      <c r="B10726" s="2">
        <v>42926.95208333333</v>
      </c>
      <c r="C10726">
        <v>75</v>
      </c>
      <c r="D10726">
        <v>71</v>
      </c>
      <c r="E10726">
        <v>87.68</v>
      </c>
      <c r="F10726">
        <v>230</v>
      </c>
      <c r="G10726">
        <v>6</v>
      </c>
      <c r="H10726">
        <v>0</v>
      </c>
      <c r="I10726">
        <v>30.08</v>
      </c>
      <c r="J10726">
        <v>1018</v>
      </c>
      <c r="K10726">
        <v>10</v>
      </c>
      <c r="M10726" t="s">
        <v>31</v>
      </c>
      <c r="N10726" t="s">
        <v>32</v>
      </c>
      <c r="Q10726">
        <v>10000</v>
      </c>
      <c r="R10726">
        <v>25000</v>
      </c>
      <c r="AB10726">
        <v>76.319999999999993</v>
      </c>
      <c r="AC10726" t="s">
        <v>10778</v>
      </c>
    </row>
    <row r="10727" spans="1:29">
      <c r="A10727" s="1" t="s">
        <v>30</v>
      </c>
      <c r="B10727" s="2">
        <v>42926.993750000001</v>
      </c>
      <c r="C10727">
        <v>73</v>
      </c>
      <c r="D10727">
        <v>71</v>
      </c>
      <c r="E10727">
        <v>93.77</v>
      </c>
      <c r="F10727">
        <v>240</v>
      </c>
      <c r="G10727">
        <v>6</v>
      </c>
      <c r="H10727">
        <v>0</v>
      </c>
      <c r="I10727">
        <v>30.07</v>
      </c>
      <c r="J10727">
        <v>1017.7</v>
      </c>
      <c r="K10727">
        <v>10</v>
      </c>
      <c r="M10727" t="s">
        <v>31</v>
      </c>
      <c r="N10727" t="s">
        <v>34</v>
      </c>
      <c r="Q10727">
        <v>7500</v>
      </c>
      <c r="R10727">
        <v>25000</v>
      </c>
      <c r="AB10727">
        <v>74.41</v>
      </c>
      <c r="AC10727" t="s">
        <v>10779</v>
      </c>
    </row>
    <row r="10728" spans="1:29">
      <c r="A10728" s="1" t="s">
        <v>30</v>
      </c>
      <c r="B10728" s="2">
        <v>42927.035416666666</v>
      </c>
      <c r="C10728">
        <v>73</v>
      </c>
      <c r="D10728">
        <v>70</v>
      </c>
      <c r="E10728">
        <v>90.32</v>
      </c>
      <c r="F10728">
        <v>230</v>
      </c>
      <c r="G10728">
        <v>6</v>
      </c>
      <c r="H10728">
        <v>0</v>
      </c>
      <c r="I10728">
        <v>30.07</v>
      </c>
      <c r="J10728">
        <v>1017.6</v>
      </c>
      <c r="K10728">
        <v>10</v>
      </c>
      <c r="M10728" t="s">
        <v>31</v>
      </c>
      <c r="Q10728">
        <v>25000</v>
      </c>
      <c r="AB10728">
        <v>74.25</v>
      </c>
      <c r="AC10728" t="s">
        <v>10780</v>
      </c>
    </row>
    <row r="10729" spans="1:29">
      <c r="A10729" s="1" t="s">
        <v>30</v>
      </c>
      <c r="B10729" s="2">
        <v>42927.07708333333</v>
      </c>
      <c r="C10729">
        <v>73</v>
      </c>
      <c r="D10729">
        <v>70</v>
      </c>
      <c r="E10729">
        <v>90.32</v>
      </c>
      <c r="F10729">
        <v>230</v>
      </c>
      <c r="G10729">
        <v>6</v>
      </c>
      <c r="H10729">
        <v>0</v>
      </c>
      <c r="I10729">
        <v>30.07</v>
      </c>
      <c r="J10729">
        <v>1017.6</v>
      </c>
      <c r="K10729">
        <v>10</v>
      </c>
      <c r="M10729" t="s">
        <v>31</v>
      </c>
      <c r="Q10729">
        <v>25000</v>
      </c>
      <c r="AB10729">
        <v>74.25</v>
      </c>
      <c r="AC10729" t="s">
        <v>10781</v>
      </c>
    </row>
    <row r="10730" spans="1:29">
      <c r="A10730" s="1" t="s">
        <v>30</v>
      </c>
      <c r="B10730" s="2">
        <v>42927.118750000001</v>
      </c>
      <c r="C10730">
        <v>73</v>
      </c>
      <c r="D10730">
        <v>70</v>
      </c>
      <c r="E10730">
        <v>90.32</v>
      </c>
      <c r="F10730">
        <v>210</v>
      </c>
      <c r="G10730">
        <v>7</v>
      </c>
      <c r="H10730">
        <v>0</v>
      </c>
      <c r="I10730">
        <v>30.06</v>
      </c>
      <c r="J10730">
        <v>1017.3</v>
      </c>
      <c r="K10730">
        <v>10</v>
      </c>
      <c r="M10730" t="s">
        <v>31</v>
      </c>
      <c r="Q10730">
        <v>25000</v>
      </c>
      <c r="AB10730">
        <v>74.25</v>
      </c>
      <c r="AC10730" t="s">
        <v>10782</v>
      </c>
    </row>
    <row r="10731" spans="1:29">
      <c r="A10731" s="1" t="s">
        <v>30</v>
      </c>
      <c r="B10731" s="2">
        <v>42927.160416666666</v>
      </c>
      <c r="C10731">
        <v>73</v>
      </c>
      <c r="D10731">
        <v>71</v>
      </c>
      <c r="E10731">
        <v>93.77</v>
      </c>
      <c r="F10731">
        <v>210</v>
      </c>
      <c r="G10731">
        <v>8</v>
      </c>
      <c r="H10731">
        <v>0</v>
      </c>
      <c r="I10731">
        <v>30.06</v>
      </c>
      <c r="J10731">
        <v>1017.4</v>
      </c>
      <c r="K10731">
        <v>10</v>
      </c>
      <c r="M10731" t="s">
        <v>31</v>
      </c>
      <c r="Q10731">
        <v>25000</v>
      </c>
      <c r="AB10731">
        <v>74.41</v>
      </c>
      <c r="AC10731" t="s">
        <v>10783</v>
      </c>
    </row>
    <row r="10732" spans="1:29">
      <c r="A10732" s="1" t="s">
        <v>30</v>
      </c>
      <c r="B10732" s="2">
        <v>42927.20208333333</v>
      </c>
      <c r="C10732">
        <v>71</v>
      </c>
      <c r="D10732">
        <v>70</v>
      </c>
      <c r="E10732">
        <v>96.32</v>
      </c>
      <c r="F10732">
        <v>230</v>
      </c>
      <c r="G10732">
        <v>5</v>
      </c>
      <c r="H10732">
        <v>0</v>
      </c>
      <c r="I10732">
        <v>30.05</v>
      </c>
      <c r="J10732">
        <v>1017</v>
      </c>
      <c r="K10732">
        <v>10</v>
      </c>
      <c r="M10732" t="s">
        <v>34</v>
      </c>
      <c r="Q10732">
        <v>25000</v>
      </c>
      <c r="AB10732">
        <v>72.44</v>
      </c>
      <c r="AC10732" t="s">
        <v>10784</v>
      </c>
    </row>
    <row r="10733" spans="1:29">
      <c r="A10733" s="1" t="s">
        <v>30</v>
      </c>
      <c r="B10733" s="2">
        <v>42927.243750000001</v>
      </c>
      <c r="C10733">
        <v>71</v>
      </c>
      <c r="D10733">
        <v>70</v>
      </c>
      <c r="E10733">
        <v>96.32</v>
      </c>
      <c r="F10733">
        <v>240</v>
      </c>
      <c r="G10733">
        <v>5</v>
      </c>
      <c r="H10733">
        <v>0</v>
      </c>
      <c r="I10733">
        <v>30.07</v>
      </c>
      <c r="J10733">
        <v>1017.6</v>
      </c>
      <c r="K10733">
        <v>10</v>
      </c>
      <c r="M10733" t="s">
        <v>31</v>
      </c>
      <c r="N10733" t="s">
        <v>32</v>
      </c>
      <c r="Q10733">
        <v>500</v>
      </c>
      <c r="R10733">
        <v>25000</v>
      </c>
      <c r="AB10733">
        <v>72.44</v>
      </c>
      <c r="AC10733" t="s">
        <v>10785</v>
      </c>
    </row>
    <row r="10734" spans="1:29">
      <c r="A10734" s="1" t="s">
        <v>30</v>
      </c>
      <c r="B10734" s="2">
        <v>42927.265277777777</v>
      </c>
      <c r="C10734">
        <v>71</v>
      </c>
      <c r="D10734">
        <v>70</v>
      </c>
      <c r="E10734">
        <v>96.32</v>
      </c>
      <c r="F10734">
        <v>240</v>
      </c>
      <c r="G10734">
        <v>4</v>
      </c>
      <c r="H10734">
        <v>0</v>
      </c>
      <c r="I10734">
        <v>30.08</v>
      </c>
      <c r="K10734">
        <v>9</v>
      </c>
      <c r="M10734" t="s">
        <v>32</v>
      </c>
      <c r="N10734" t="s">
        <v>32</v>
      </c>
      <c r="Q10734">
        <v>600</v>
      </c>
      <c r="R10734">
        <v>25000</v>
      </c>
      <c r="AB10734">
        <v>72.44</v>
      </c>
      <c r="AC10734" t="s">
        <v>10786</v>
      </c>
    </row>
    <row r="10735" spans="1:29">
      <c r="A10735" s="1" t="s">
        <v>30</v>
      </c>
      <c r="B10735" s="2">
        <v>42927.285416666666</v>
      </c>
      <c r="C10735">
        <v>72</v>
      </c>
      <c r="D10735">
        <v>71</v>
      </c>
      <c r="E10735">
        <v>96.99</v>
      </c>
      <c r="F10735">
        <v>240</v>
      </c>
      <c r="G10735">
        <v>6</v>
      </c>
      <c r="H10735">
        <v>0</v>
      </c>
      <c r="I10735">
        <v>30.08</v>
      </c>
      <c r="J10735">
        <v>1017.9</v>
      </c>
      <c r="K10735">
        <v>8</v>
      </c>
      <c r="M10735" t="s">
        <v>32</v>
      </c>
      <c r="N10735" t="s">
        <v>32</v>
      </c>
      <c r="Q10735">
        <v>500</v>
      </c>
      <c r="R10735">
        <v>25000</v>
      </c>
      <c r="AB10735">
        <v>73.459999999999994</v>
      </c>
      <c r="AC10735" t="s">
        <v>10787</v>
      </c>
    </row>
    <row r="10736" spans="1:29">
      <c r="A10736" s="1" t="s">
        <v>30</v>
      </c>
      <c r="B10736" s="2">
        <v>42927.32708333333</v>
      </c>
      <c r="C10736">
        <v>74</v>
      </c>
      <c r="D10736">
        <v>72</v>
      </c>
      <c r="E10736">
        <v>93.79</v>
      </c>
      <c r="F10736">
        <v>230</v>
      </c>
      <c r="G10736">
        <v>6</v>
      </c>
      <c r="H10736">
        <v>0</v>
      </c>
      <c r="I10736">
        <v>30.09</v>
      </c>
      <c r="J10736">
        <v>1018.3</v>
      </c>
      <c r="K10736">
        <v>9</v>
      </c>
      <c r="M10736" t="s">
        <v>32</v>
      </c>
      <c r="N10736" t="s">
        <v>32</v>
      </c>
      <c r="Q10736">
        <v>500</v>
      </c>
      <c r="R10736">
        <v>25000</v>
      </c>
      <c r="AB10736">
        <v>75.400000000000006</v>
      </c>
      <c r="AC10736" t="s">
        <v>10788</v>
      </c>
    </row>
    <row r="10737" spans="1:29">
      <c r="A10737" s="1" t="s">
        <v>30</v>
      </c>
      <c r="B10737" s="2">
        <v>42927.368750000001</v>
      </c>
      <c r="C10737">
        <v>75</v>
      </c>
      <c r="D10737">
        <v>72</v>
      </c>
      <c r="E10737">
        <v>90.4</v>
      </c>
      <c r="F10737">
        <v>220</v>
      </c>
      <c r="G10737">
        <v>8</v>
      </c>
      <c r="H10737">
        <v>0</v>
      </c>
      <c r="I10737">
        <v>30.09</v>
      </c>
      <c r="J10737">
        <v>1018.4</v>
      </c>
      <c r="K10737">
        <v>10</v>
      </c>
      <c r="M10737" t="s">
        <v>32</v>
      </c>
      <c r="N10737" t="s">
        <v>32</v>
      </c>
      <c r="Q10737">
        <v>700</v>
      </c>
      <c r="R10737">
        <v>25000</v>
      </c>
      <c r="AB10737">
        <v>76.45</v>
      </c>
      <c r="AC10737" t="s">
        <v>10789</v>
      </c>
    </row>
    <row r="10738" spans="1:29">
      <c r="A10738" s="1" t="s">
        <v>30</v>
      </c>
      <c r="B10738" s="2">
        <v>42927.38958333333</v>
      </c>
      <c r="C10738">
        <v>79</v>
      </c>
      <c r="D10738">
        <v>73</v>
      </c>
      <c r="E10738">
        <v>81.89</v>
      </c>
      <c r="F10738">
        <v>230</v>
      </c>
      <c r="G10738">
        <v>7</v>
      </c>
      <c r="H10738">
        <v>0</v>
      </c>
      <c r="I10738">
        <v>30.09</v>
      </c>
      <c r="K10738">
        <v>10</v>
      </c>
      <c r="M10738" t="s">
        <v>34</v>
      </c>
      <c r="N10738" t="s">
        <v>32</v>
      </c>
      <c r="Q10738">
        <v>900</v>
      </c>
      <c r="R10738">
        <v>25000</v>
      </c>
      <c r="AB10738">
        <v>82.33</v>
      </c>
      <c r="AC10738" t="s">
        <v>10790</v>
      </c>
    </row>
    <row r="10739" spans="1:29">
      <c r="A10739" s="1" t="s">
        <v>30</v>
      </c>
      <c r="B10739" s="2">
        <v>42927.410416666666</v>
      </c>
      <c r="C10739">
        <v>80</v>
      </c>
      <c r="D10739">
        <v>74</v>
      </c>
      <c r="E10739">
        <v>81.42</v>
      </c>
      <c r="F10739">
        <v>260</v>
      </c>
      <c r="G10739">
        <v>4</v>
      </c>
      <c r="H10739">
        <v>0</v>
      </c>
      <c r="I10739">
        <v>30.1</v>
      </c>
      <c r="J10739">
        <v>1018.7</v>
      </c>
      <c r="K10739">
        <v>10</v>
      </c>
      <c r="M10739" t="s">
        <v>34</v>
      </c>
      <c r="N10739" t="s">
        <v>32</v>
      </c>
      <c r="Q10739">
        <v>1100</v>
      </c>
      <c r="R10739">
        <v>25000</v>
      </c>
      <c r="AB10739">
        <v>84.64</v>
      </c>
      <c r="AC10739" t="s">
        <v>10791</v>
      </c>
    </row>
    <row r="10740" spans="1:29">
      <c r="A10740" s="1" t="s">
        <v>30</v>
      </c>
      <c r="B10740" s="2">
        <v>42927.45208333333</v>
      </c>
      <c r="C10740">
        <v>83</v>
      </c>
      <c r="D10740">
        <v>75</v>
      </c>
      <c r="E10740">
        <v>77.12</v>
      </c>
      <c r="G10740">
        <v>5</v>
      </c>
      <c r="H10740">
        <v>0</v>
      </c>
      <c r="I10740">
        <v>30.11</v>
      </c>
      <c r="J10740">
        <v>1019</v>
      </c>
      <c r="K10740">
        <v>10</v>
      </c>
      <c r="M10740" t="s">
        <v>31</v>
      </c>
      <c r="N10740" t="s">
        <v>34</v>
      </c>
      <c r="Q10740">
        <v>2000</v>
      </c>
      <c r="R10740">
        <v>25000</v>
      </c>
      <c r="AB10740">
        <v>90.18</v>
      </c>
      <c r="AC10740" t="s">
        <v>10792</v>
      </c>
    </row>
    <row r="10741" spans="1:29">
      <c r="A10741" s="1" t="s">
        <v>30</v>
      </c>
      <c r="B10741" s="2">
        <v>42927.493750000001</v>
      </c>
      <c r="C10741">
        <v>87</v>
      </c>
      <c r="D10741">
        <v>75</v>
      </c>
      <c r="E10741">
        <v>67.39</v>
      </c>
      <c r="F10741">
        <v>240</v>
      </c>
      <c r="G10741">
        <v>6</v>
      </c>
      <c r="H10741">
        <v>0</v>
      </c>
      <c r="I10741">
        <v>30.11</v>
      </c>
      <c r="J10741">
        <v>1018.9</v>
      </c>
      <c r="K10741">
        <v>10</v>
      </c>
      <c r="M10741" t="s">
        <v>31</v>
      </c>
      <c r="N10741" t="s">
        <v>34</v>
      </c>
      <c r="Q10741">
        <v>2500</v>
      </c>
      <c r="R10741">
        <v>25000</v>
      </c>
      <c r="AB10741">
        <v>96.56</v>
      </c>
      <c r="AC10741" t="s">
        <v>10793</v>
      </c>
    </row>
    <row r="10742" spans="1:29">
      <c r="A10742" s="1" t="s">
        <v>30</v>
      </c>
      <c r="B10742" s="2">
        <v>42927.535416666666</v>
      </c>
      <c r="C10742">
        <v>91</v>
      </c>
      <c r="D10742">
        <v>75</v>
      </c>
      <c r="E10742">
        <v>59.59</v>
      </c>
      <c r="F10742">
        <v>240</v>
      </c>
      <c r="G10742">
        <v>9</v>
      </c>
      <c r="H10742">
        <v>0</v>
      </c>
      <c r="I10742">
        <v>30.09</v>
      </c>
      <c r="J10742">
        <v>1018.3</v>
      </c>
      <c r="K10742">
        <v>10</v>
      </c>
      <c r="M10742" t="s">
        <v>34</v>
      </c>
      <c r="N10742" t="s">
        <v>34</v>
      </c>
      <c r="Q10742">
        <v>3500</v>
      </c>
      <c r="R10742">
        <v>25000</v>
      </c>
      <c r="AB10742">
        <v>101.87</v>
      </c>
      <c r="AC10742" t="s">
        <v>10794</v>
      </c>
    </row>
    <row r="10743" spans="1:29">
      <c r="A10743" s="1" t="s">
        <v>30</v>
      </c>
      <c r="B10743" s="2">
        <v>42927.57708333333</v>
      </c>
      <c r="C10743">
        <v>92</v>
      </c>
      <c r="D10743">
        <v>71</v>
      </c>
      <c r="E10743">
        <v>50.8</v>
      </c>
      <c r="F10743">
        <v>250</v>
      </c>
      <c r="G10743">
        <v>4</v>
      </c>
      <c r="H10743">
        <v>0</v>
      </c>
      <c r="I10743">
        <v>30.08</v>
      </c>
      <c r="J10743">
        <v>1017.9</v>
      </c>
      <c r="K10743">
        <v>10</v>
      </c>
      <c r="M10743" t="s">
        <v>34</v>
      </c>
      <c r="N10743" t="s">
        <v>34</v>
      </c>
      <c r="Q10743">
        <v>4400</v>
      </c>
      <c r="R10743">
        <v>25000</v>
      </c>
      <c r="AB10743">
        <v>98.78</v>
      </c>
      <c r="AC10743" t="s">
        <v>10795</v>
      </c>
    </row>
    <row r="10744" spans="1:29">
      <c r="A10744" s="1" t="s">
        <v>30</v>
      </c>
      <c r="B10744" s="2">
        <v>42927.618750000001</v>
      </c>
      <c r="C10744">
        <v>93</v>
      </c>
      <c r="D10744">
        <v>71</v>
      </c>
      <c r="E10744">
        <v>49.09</v>
      </c>
      <c r="F10744">
        <v>220</v>
      </c>
      <c r="G10744">
        <v>5</v>
      </c>
      <c r="H10744">
        <v>0</v>
      </c>
      <c r="I10744">
        <v>30.07</v>
      </c>
      <c r="J10744">
        <v>1017.6</v>
      </c>
      <c r="K10744">
        <v>10</v>
      </c>
      <c r="M10744" t="s">
        <v>34</v>
      </c>
      <c r="N10744" t="s">
        <v>34</v>
      </c>
      <c r="Q10744">
        <v>4500</v>
      </c>
      <c r="R10744">
        <v>25000</v>
      </c>
      <c r="AB10744">
        <v>100.13</v>
      </c>
      <c r="AC10744" t="s">
        <v>10796</v>
      </c>
    </row>
    <row r="10745" spans="1:29">
      <c r="A10745" s="1" t="s">
        <v>30</v>
      </c>
      <c r="B10745" s="2">
        <v>42927.660416666666</v>
      </c>
      <c r="C10745">
        <v>95</v>
      </c>
      <c r="D10745">
        <v>71</v>
      </c>
      <c r="E10745">
        <v>46.14</v>
      </c>
      <c r="F10745">
        <v>240</v>
      </c>
      <c r="G10745">
        <v>9</v>
      </c>
      <c r="H10745">
        <v>0</v>
      </c>
      <c r="I10745">
        <v>30.04</v>
      </c>
      <c r="J10745">
        <v>1016.8</v>
      </c>
      <c r="K10745">
        <v>10</v>
      </c>
      <c r="M10745" t="s">
        <v>34</v>
      </c>
      <c r="N10745" t="s">
        <v>32</v>
      </c>
      <c r="Q10745">
        <v>4500</v>
      </c>
      <c r="R10745">
        <v>25000</v>
      </c>
      <c r="AB10745">
        <v>102.62</v>
      </c>
      <c r="AC10745" t="s">
        <v>10797</v>
      </c>
    </row>
    <row r="10746" spans="1:29">
      <c r="A10746" s="1" t="s">
        <v>30</v>
      </c>
      <c r="B10746" s="2">
        <v>42927.70208333333</v>
      </c>
      <c r="C10746">
        <v>94</v>
      </c>
      <c r="D10746">
        <v>69</v>
      </c>
      <c r="E10746">
        <v>44.59</v>
      </c>
      <c r="G10746">
        <v>3</v>
      </c>
      <c r="H10746">
        <v>0</v>
      </c>
      <c r="I10746">
        <v>30.05</v>
      </c>
      <c r="J10746">
        <v>1016.8</v>
      </c>
      <c r="K10746">
        <v>10</v>
      </c>
      <c r="M10746" t="s">
        <v>34</v>
      </c>
      <c r="N10746" t="s">
        <v>34</v>
      </c>
      <c r="O10746" t="s">
        <v>32</v>
      </c>
      <c r="Q10746">
        <v>6000</v>
      </c>
      <c r="R10746">
        <v>18000</v>
      </c>
      <c r="S10746">
        <v>25000</v>
      </c>
      <c r="AB10746">
        <v>99.4</v>
      </c>
      <c r="AC10746" t="s">
        <v>10798</v>
      </c>
    </row>
    <row r="10747" spans="1:29">
      <c r="A10747" s="1" t="s">
        <v>30</v>
      </c>
      <c r="B10747" s="2">
        <v>42927.743750000001</v>
      </c>
      <c r="C10747">
        <v>91</v>
      </c>
      <c r="D10747">
        <v>73</v>
      </c>
      <c r="E10747">
        <v>55.72</v>
      </c>
      <c r="F10747">
        <v>210</v>
      </c>
      <c r="G10747">
        <v>8</v>
      </c>
      <c r="H10747">
        <v>0</v>
      </c>
      <c r="I10747">
        <v>30.05</v>
      </c>
      <c r="J10747">
        <v>1016.9</v>
      </c>
      <c r="K10747">
        <v>10</v>
      </c>
      <c r="M10747" t="s">
        <v>31</v>
      </c>
      <c r="N10747" t="s">
        <v>31</v>
      </c>
      <c r="O10747" t="s">
        <v>32</v>
      </c>
      <c r="Q10747">
        <v>5500</v>
      </c>
      <c r="R10747">
        <v>18000</v>
      </c>
      <c r="S10747">
        <v>25000</v>
      </c>
      <c r="AB10747">
        <v>99.57</v>
      </c>
      <c r="AC10747" t="s">
        <v>10799</v>
      </c>
    </row>
    <row r="10748" spans="1:29">
      <c r="A10748" s="1" t="s">
        <v>30</v>
      </c>
      <c r="B10748" s="2">
        <v>42927.785416666666</v>
      </c>
      <c r="C10748">
        <v>91</v>
      </c>
      <c r="D10748">
        <v>71</v>
      </c>
      <c r="E10748">
        <v>52.25</v>
      </c>
      <c r="F10748">
        <v>210</v>
      </c>
      <c r="G10748">
        <v>7</v>
      </c>
      <c r="H10748">
        <v>0</v>
      </c>
      <c r="I10748">
        <v>30.03</v>
      </c>
      <c r="J10748">
        <v>1016.3</v>
      </c>
      <c r="K10748">
        <v>10</v>
      </c>
      <c r="M10748" t="s">
        <v>31</v>
      </c>
      <c r="N10748" t="s">
        <v>31</v>
      </c>
      <c r="O10748" t="s">
        <v>32</v>
      </c>
      <c r="Q10748">
        <v>5500</v>
      </c>
      <c r="R10748">
        <v>18000</v>
      </c>
      <c r="S10748">
        <v>25000</v>
      </c>
      <c r="AB10748">
        <v>97.67</v>
      </c>
      <c r="AC10748" t="s">
        <v>10800</v>
      </c>
    </row>
    <row r="10749" spans="1:29">
      <c r="A10749" s="1" t="s">
        <v>30</v>
      </c>
      <c r="B10749" s="2">
        <v>42927.82708333333</v>
      </c>
      <c r="C10749">
        <v>88</v>
      </c>
      <c r="D10749">
        <v>71</v>
      </c>
      <c r="E10749">
        <v>57.43</v>
      </c>
      <c r="F10749">
        <v>170</v>
      </c>
      <c r="G10749">
        <v>5</v>
      </c>
      <c r="H10749">
        <v>0</v>
      </c>
      <c r="I10749">
        <v>30.04</v>
      </c>
      <c r="J10749">
        <v>1016.8</v>
      </c>
      <c r="K10749">
        <v>10</v>
      </c>
      <c r="M10749" t="s">
        <v>34</v>
      </c>
      <c r="N10749" t="s">
        <v>34</v>
      </c>
      <c r="O10749" t="s">
        <v>32</v>
      </c>
      <c r="Q10749">
        <v>5500</v>
      </c>
      <c r="R10749">
        <v>18000</v>
      </c>
      <c r="S10749">
        <v>25000</v>
      </c>
      <c r="AB10749">
        <v>94</v>
      </c>
      <c r="AC10749" t="s">
        <v>10801</v>
      </c>
    </row>
    <row r="10750" spans="1:29">
      <c r="A10750" s="1" t="s">
        <v>30</v>
      </c>
      <c r="B10750" s="2">
        <v>42927.868750000001</v>
      </c>
      <c r="C10750">
        <v>83</v>
      </c>
      <c r="D10750">
        <v>71</v>
      </c>
      <c r="E10750">
        <v>67.62</v>
      </c>
      <c r="F10750">
        <v>210</v>
      </c>
      <c r="G10750">
        <v>7</v>
      </c>
      <c r="H10750">
        <v>0</v>
      </c>
      <c r="I10750">
        <v>30.06</v>
      </c>
      <c r="J10750">
        <v>1017.2</v>
      </c>
      <c r="K10750">
        <v>10</v>
      </c>
      <c r="M10750" t="s">
        <v>31</v>
      </c>
      <c r="N10750" t="s">
        <v>31</v>
      </c>
      <c r="O10750" t="s">
        <v>34</v>
      </c>
      <c r="Q10750">
        <v>5500</v>
      </c>
      <c r="R10750">
        <v>18000</v>
      </c>
      <c r="S10750">
        <v>25000</v>
      </c>
      <c r="AB10750">
        <v>87.57</v>
      </c>
      <c r="AC10750" t="s">
        <v>10802</v>
      </c>
    </row>
    <row r="10751" spans="1:29">
      <c r="A10751" s="1" t="s">
        <v>30</v>
      </c>
      <c r="B10751" s="2">
        <v>42927.910416666666</v>
      </c>
      <c r="C10751">
        <v>81</v>
      </c>
      <c r="D10751">
        <v>69</v>
      </c>
      <c r="E10751">
        <v>67.180000000000007</v>
      </c>
      <c r="F10751">
        <v>200</v>
      </c>
      <c r="G10751">
        <v>6</v>
      </c>
      <c r="H10751">
        <v>0</v>
      </c>
      <c r="I10751">
        <v>30.07</v>
      </c>
      <c r="J10751">
        <v>1017.8</v>
      </c>
      <c r="K10751">
        <v>10</v>
      </c>
      <c r="M10751" t="s">
        <v>31</v>
      </c>
      <c r="N10751" t="s">
        <v>34</v>
      </c>
      <c r="Q10751">
        <v>5500</v>
      </c>
      <c r="R10751">
        <v>25000</v>
      </c>
      <c r="AB10751">
        <v>84.16</v>
      </c>
      <c r="AC10751" t="s">
        <v>10803</v>
      </c>
    </row>
    <row r="10752" spans="1:29">
      <c r="A10752" s="1" t="s">
        <v>30</v>
      </c>
      <c r="B10752" s="2">
        <v>42927.95208333333</v>
      </c>
      <c r="C10752">
        <v>78</v>
      </c>
      <c r="D10752">
        <v>68</v>
      </c>
      <c r="E10752">
        <v>71.14</v>
      </c>
      <c r="F10752">
        <v>240</v>
      </c>
      <c r="G10752">
        <v>5</v>
      </c>
      <c r="H10752">
        <v>0</v>
      </c>
      <c r="I10752">
        <v>30.09</v>
      </c>
      <c r="J10752">
        <v>1018.5</v>
      </c>
      <c r="K10752">
        <v>10</v>
      </c>
      <c r="M10752" t="s">
        <v>34</v>
      </c>
      <c r="Q10752">
        <v>25000</v>
      </c>
      <c r="AB10752">
        <v>78.099999999999994</v>
      </c>
      <c r="AC10752" t="s">
        <v>10804</v>
      </c>
    </row>
    <row r="10753" spans="1:29">
      <c r="A10753" s="1" t="s">
        <v>30</v>
      </c>
      <c r="B10753" s="2">
        <v>42927.993750000001</v>
      </c>
      <c r="C10753">
        <v>80</v>
      </c>
      <c r="D10753">
        <v>71</v>
      </c>
      <c r="E10753">
        <v>74.069999999999993</v>
      </c>
      <c r="F10753">
        <v>200</v>
      </c>
      <c r="G10753">
        <v>6</v>
      </c>
      <c r="H10753">
        <v>0</v>
      </c>
      <c r="I10753">
        <v>30.1</v>
      </c>
      <c r="J10753">
        <v>1018.6</v>
      </c>
      <c r="K10753">
        <v>10</v>
      </c>
      <c r="M10753" t="s">
        <v>32</v>
      </c>
      <c r="Q10753">
        <v>25000</v>
      </c>
      <c r="AB10753">
        <v>83.64</v>
      </c>
      <c r="AC10753" t="s">
        <v>10805</v>
      </c>
    </row>
    <row r="10754" spans="1:29">
      <c r="A10754" s="1" t="s">
        <v>30</v>
      </c>
      <c r="B10754" s="2">
        <v>42928.035416666666</v>
      </c>
      <c r="C10754">
        <v>80</v>
      </c>
      <c r="D10754">
        <v>73</v>
      </c>
      <c r="E10754">
        <v>78.989999999999995</v>
      </c>
      <c r="F10754">
        <v>200</v>
      </c>
      <c r="G10754">
        <v>7</v>
      </c>
      <c r="H10754">
        <v>0</v>
      </c>
      <c r="I10754">
        <v>30.11</v>
      </c>
      <c r="J10754">
        <v>1018.9</v>
      </c>
      <c r="K10754">
        <v>10</v>
      </c>
      <c r="M10754" t="s">
        <v>31</v>
      </c>
      <c r="N10754" t="s">
        <v>31</v>
      </c>
      <c r="O10754" t="s">
        <v>34</v>
      </c>
      <c r="Q10754">
        <v>7000</v>
      </c>
      <c r="R10754">
        <v>10000</v>
      </c>
      <c r="S10754">
        <v>25000</v>
      </c>
      <c r="AB10754">
        <v>84.3</v>
      </c>
      <c r="AC10754" t="s">
        <v>10806</v>
      </c>
    </row>
    <row r="10755" spans="1:29">
      <c r="A10755" s="1" t="s">
        <v>30</v>
      </c>
      <c r="B10755" s="2">
        <v>42928.07708333333</v>
      </c>
      <c r="C10755">
        <v>79</v>
      </c>
      <c r="D10755">
        <v>73</v>
      </c>
      <c r="E10755">
        <v>81.89</v>
      </c>
      <c r="F10755">
        <v>240</v>
      </c>
      <c r="G10755">
        <v>8</v>
      </c>
      <c r="H10755">
        <v>0</v>
      </c>
      <c r="I10755">
        <v>30.11</v>
      </c>
      <c r="J10755">
        <v>1019</v>
      </c>
      <c r="K10755">
        <v>10</v>
      </c>
      <c r="M10755" t="s">
        <v>31</v>
      </c>
      <c r="N10755" t="s">
        <v>31</v>
      </c>
      <c r="O10755" t="s">
        <v>34</v>
      </c>
      <c r="Q10755">
        <v>7000</v>
      </c>
      <c r="R10755">
        <v>10000</v>
      </c>
      <c r="S10755">
        <v>25000</v>
      </c>
      <c r="AB10755">
        <v>82.33</v>
      </c>
      <c r="AC10755" t="s">
        <v>10807</v>
      </c>
    </row>
    <row r="10756" spans="1:29">
      <c r="A10756" s="1" t="s">
        <v>30</v>
      </c>
      <c r="B10756" s="2">
        <v>42928.118750000001</v>
      </c>
      <c r="C10756">
        <v>78</v>
      </c>
      <c r="D10756">
        <v>73</v>
      </c>
      <c r="E10756">
        <v>84.36</v>
      </c>
      <c r="F10756">
        <v>210</v>
      </c>
      <c r="G10756">
        <v>7</v>
      </c>
      <c r="H10756">
        <v>0</v>
      </c>
      <c r="I10756">
        <v>30.1</v>
      </c>
      <c r="J10756">
        <v>1018.8</v>
      </c>
      <c r="K10756">
        <v>10</v>
      </c>
      <c r="M10756" t="s">
        <v>31</v>
      </c>
      <c r="N10756" t="s">
        <v>31</v>
      </c>
      <c r="Q10756">
        <v>7000</v>
      </c>
      <c r="R10756">
        <v>25000</v>
      </c>
      <c r="AB10756">
        <v>80.599999999999994</v>
      </c>
      <c r="AC10756" t="s">
        <v>10808</v>
      </c>
    </row>
    <row r="10757" spans="1:29">
      <c r="A10757" s="1" t="s">
        <v>30</v>
      </c>
      <c r="B10757" s="2">
        <v>42928.160416666666</v>
      </c>
      <c r="C10757">
        <v>77</v>
      </c>
      <c r="D10757">
        <v>73</v>
      </c>
      <c r="E10757">
        <v>87.48</v>
      </c>
      <c r="F10757">
        <v>220</v>
      </c>
      <c r="G10757">
        <v>7</v>
      </c>
      <c r="H10757">
        <v>0</v>
      </c>
      <c r="I10757">
        <v>30.1</v>
      </c>
      <c r="J10757">
        <v>1018.7</v>
      </c>
      <c r="K10757">
        <v>10</v>
      </c>
      <c r="M10757" t="s">
        <v>31</v>
      </c>
      <c r="N10757" t="s">
        <v>32</v>
      </c>
      <c r="Q10757">
        <v>7000</v>
      </c>
      <c r="R10757">
        <v>25000</v>
      </c>
      <c r="AB10757">
        <v>78.510000000000005</v>
      </c>
      <c r="AC10757" t="s">
        <v>10809</v>
      </c>
    </row>
    <row r="10758" spans="1:29">
      <c r="A10758" s="1" t="s">
        <v>30</v>
      </c>
      <c r="B10758" s="2">
        <v>42928.20208333333</v>
      </c>
      <c r="C10758">
        <v>75</v>
      </c>
      <c r="D10758">
        <v>73</v>
      </c>
      <c r="E10758">
        <v>93.51</v>
      </c>
      <c r="F10758">
        <v>240</v>
      </c>
      <c r="G10758">
        <v>4</v>
      </c>
      <c r="H10758">
        <v>0</v>
      </c>
      <c r="I10758">
        <v>30.12</v>
      </c>
      <c r="J10758">
        <v>1019.2</v>
      </c>
      <c r="K10758">
        <v>10</v>
      </c>
      <c r="M10758" t="s">
        <v>31</v>
      </c>
      <c r="N10758" t="s">
        <v>32</v>
      </c>
      <c r="Q10758">
        <v>7000</v>
      </c>
      <c r="R10758">
        <v>25000</v>
      </c>
      <c r="AB10758">
        <v>76.59</v>
      </c>
      <c r="AC10758" t="s">
        <v>10810</v>
      </c>
    </row>
    <row r="10759" spans="1:29">
      <c r="A10759" s="1" t="s">
        <v>30</v>
      </c>
      <c r="B10759" s="2">
        <v>42928.243750000001</v>
      </c>
      <c r="C10759">
        <v>75</v>
      </c>
      <c r="D10759">
        <v>73</v>
      </c>
      <c r="E10759">
        <v>93.51</v>
      </c>
      <c r="F10759">
        <v>230</v>
      </c>
      <c r="G10759">
        <v>4</v>
      </c>
      <c r="H10759">
        <v>0</v>
      </c>
      <c r="I10759">
        <v>30.12</v>
      </c>
      <c r="J10759">
        <v>1019.4</v>
      </c>
      <c r="K10759">
        <v>10</v>
      </c>
      <c r="M10759" t="s">
        <v>32</v>
      </c>
      <c r="Q10759">
        <v>25000</v>
      </c>
      <c r="AB10759">
        <v>76.59</v>
      </c>
      <c r="AC10759" t="s">
        <v>10811</v>
      </c>
    </row>
    <row r="10760" spans="1:29">
      <c r="A10760" s="1" t="s">
        <v>30</v>
      </c>
      <c r="B10760" s="2">
        <v>42928.285416666666</v>
      </c>
      <c r="C10760">
        <v>76</v>
      </c>
      <c r="D10760">
        <v>74</v>
      </c>
      <c r="E10760">
        <v>93.53</v>
      </c>
      <c r="F10760">
        <v>230</v>
      </c>
      <c r="G10760">
        <v>7</v>
      </c>
      <c r="H10760">
        <v>0</v>
      </c>
      <c r="I10760">
        <v>30.12</v>
      </c>
      <c r="J10760">
        <v>1019.5</v>
      </c>
      <c r="K10760">
        <v>10</v>
      </c>
      <c r="M10760" t="s">
        <v>32</v>
      </c>
      <c r="Q10760">
        <v>25000</v>
      </c>
      <c r="AB10760">
        <v>77.59</v>
      </c>
      <c r="AC10760" t="s">
        <v>10812</v>
      </c>
    </row>
    <row r="10761" spans="1:29">
      <c r="A10761" s="1" t="s">
        <v>30</v>
      </c>
      <c r="B10761" s="2">
        <v>42928.32708333333</v>
      </c>
      <c r="C10761">
        <v>79</v>
      </c>
      <c r="D10761">
        <v>74</v>
      </c>
      <c r="E10761">
        <v>84.41</v>
      </c>
      <c r="F10761">
        <v>230</v>
      </c>
      <c r="G10761">
        <v>9</v>
      </c>
      <c r="H10761">
        <v>0</v>
      </c>
      <c r="I10761">
        <v>30.14</v>
      </c>
      <c r="J10761">
        <v>1020</v>
      </c>
      <c r="K10761">
        <v>10</v>
      </c>
      <c r="M10761" t="s">
        <v>31</v>
      </c>
      <c r="N10761" t="s">
        <v>32</v>
      </c>
      <c r="Q10761">
        <v>18000</v>
      </c>
      <c r="R10761">
        <v>25000</v>
      </c>
      <c r="AB10761">
        <v>82.53</v>
      </c>
      <c r="AC10761" t="s">
        <v>10813</v>
      </c>
    </row>
    <row r="10762" spans="1:29">
      <c r="A10762" s="1" t="s">
        <v>30</v>
      </c>
      <c r="B10762" s="2">
        <v>42928.368750000001</v>
      </c>
      <c r="C10762">
        <v>82</v>
      </c>
      <c r="D10762">
        <v>75</v>
      </c>
      <c r="E10762">
        <v>79.400000000000006</v>
      </c>
      <c r="F10762">
        <v>240</v>
      </c>
      <c r="G10762">
        <v>9</v>
      </c>
      <c r="H10762">
        <v>0</v>
      </c>
      <c r="I10762">
        <v>30.16</v>
      </c>
      <c r="J10762">
        <v>1020.7</v>
      </c>
      <c r="K10762">
        <v>10</v>
      </c>
      <c r="M10762" t="s">
        <v>32</v>
      </c>
      <c r="Q10762">
        <v>25000</v>
      </c>
      <c r="AB10762">
        <v>88.64</v>
      </c>
      <c r="AC10762" t="s">
        <v>10814</v>
      </c>
    </row>
    <row r="10763" spans="1:29">
      <c r="A10763" s="1" t="s">
        <v>30</v>
      </c>
      <c r="B10763" s="2">
        <v>42928.410416666666</v>
      </c>
      <c r="C10763">
        <v>85</v>
      </c>
      <c r="D10763">
        <v>75</v>
      </c>
      <c r="E10763">
        <v>72.3</v>
      </c>
      <c r="F10763">
        <v>240</v>
      </c>
      <c r="G10763">
        <v>6</v>
      </c>
      <c r="H10763">
        <v>0</v>
      </c>
      <c r="I10763">
        <v>30.17</v>
      </c>
      <c r="J10763">
        <v>1020.9</v>
      </c>
      <c r="K10763">
        <v>10</v>
      </c>
      <c r="M10763" t="s">
        <v>32</v>
      </c>
      <c r="Q10763">
        <v>25000</v>
      </c>
      <c r="AB10763">
        <v>93.35</v>
      </c>
      <c r="AC10763" t="s">
        <v>10815</v>
      </c>
    </row>
    <row r="10764" spans="1:29">
      <c r="A10764" s="1" t="s">
        <v>30</v>
      </c>
      <c r="B10764" s="2">
        <v>42928.45208333333</v>
      </c>
      <c r="C10764">
        <v>88</v>
      </c>
      <c r="D10764">
        <v>76</v>
      </c>
      <c r="E10764">
        <v>67.489999999999995</v>
      </c>
      <c r="F10764">
        <v>230</v>
      </c>
      <c r="G10764">
        <v>6</v>
      </c>
      <c r="H10764">
        <v>0</v>
      </c>
      <c r="I10764">
        <v>30.16</v>
      </c>
      <c r="J10764">
        <v>1020.8</v>
      </c>
      <c r="K10764">
        <v>10</v>
      </c>
      <c r="M10764" t="s">
        <v>31</v>
      </c>
      <c r="N10764" t="s">
        <v>31</v>
      </c>
      <c r="O10764" t="s">
        <v>32</v>
      </c>
      <c r="Q10764">
        <v>2600</v>
      </c>
      <c r="R10764">
        <v>8000</v>
      </c>
      <c r="S10764">
        <v>25000</v>
      </c>
      <c r="AB10764">
        <v>98.86</v>
      </c>
      <c r="AC10764" t="s">
        <v>10816</v>
      </c>
    </row>
    <row r="10765" spans="1:29">
      <c r="A10765" s="1" t="s">
        <v>30</v>
      </c>
      <c r="B10765" s="2">
        <v>42928.493750000001</v>
      </c>
      <c r="C10765">
        <v>91</v>
      </c>
      <c r="D10765">
        <v>75</v>
      </c>
      <c r="E10765">
        <v>59.59</v>
      </c>
      <c r="F10765">
        <v>270</v>
      </c>
      <c r="G10765">
        <v>9</v>
      </c>
      <c r="H10765">
        <v>0</v>
      </c>
      <c r="I10765">
        <v>30.15</v>
      </c>
      <c r="J10765">
        <v>1020.5</v>
      </c>
      <c r="K10765">
        <v>10</v>
      </c>
      <c r="M10765" t="s">
        <v>34</v>
      </c>
      <c r="N10765" t="s">
        <v>32</v>
      </c>
      <c r="Q10765">
        <v>3200</v>
      </c>
      <c r="R10765">
        <v>25000</v>
      </c>
      <c r="AB10765">
        <v>101.87</v>
      </c>
      <c r="AC10765" t="s">
        <v>10817</v>
      </c>
    </row>
    <row r="10766" spans="1:29">
      <c r="A10766" s="1" t="s">
        <v>30</v>
      </c>
      <c r="B10766" s="2">
        <v>42928.535416666666</v>
      </c>
      <c r="C10766">
        <v>87</v>
      </c>
      <c r="D10766">
        <v>74</v>
      </c>
      <c r="E10766">
        <v>64.95</v>
      </c>
      <c r="F10766">
        <v>260</v>
      </c>
      <c r="G10766">
        <v>5</v>
      </c>
      <c r="H10766">
        <v>0</v>
      </c>
      <c r="I10766">
        <v>30.15</v>
      </c>
      <c r="J10766">
        <v>1020.3</v>
      </c>
      <c r="K10766">
        <v>10</v>
      </c>
      <c r="M10766" t="s">
        <v>34</v>
      </c>
      <c r="N10766" t="s">
        <v>34</v>
      </c>
      <c r="O10766" t="s">
        <v>32</v>
      </c>
      <c r="Q10766">
        <v>3400</v>
      </c>
      <c r="R10766">
        <v>10000</v>
      </c>
      <c r="S10766">
        <v>25000</v>
      </c>
      <c r="AB10766">
        <v>95.42</v>
      </c>
      <c r="AC10766" t="s">
        <v>10818</v>
      </c>
    </row>
    <row r="10767" spans="1:29">
      <c r="A10767" s="1" t="s">
        <v>30</v>
      </c>
      <c r="B10767" s="2">
        <v>42928.57708333333</v>
      </c>
      <c r="C10767">
        <v>91</v>
      </c>
      <c r="D10767">
        <v>73</v>
      </c>
      <c r="E10767">
        <v>55.72</v>
      </c>
      <c r="F10767">
        <v>230</v>
      </c>
      <c r="G10767">
        <v>11</v>
      </c>
      <c r="H10767">
        <v>0</v>
      </c>
      <c r="I10767">
        <v>30.13</v>
      </c>
      <c r="J10767">
        <v>1019.8</v>
      </c>
      <c r="K10767">
        <v>10</v>
      </c>
      <c r="L10767">
        <v>15</v>
      </c>
      <c r="M10767" t="s">
        <v>34</v>
      </c>
      <c r="N10767" t="s">
        <v>32</v>
      </c>
      <c r="Q10767">
        <v>4000</v>
      </c>
      <c r="R10767">
        <v>25000</v>
      </c>
      <c r="AB10767">
        <v>99.57</v>
      </c>
      <c r="AC10767" t="s">
        <v>10819</v>
      </c>
    </row>
    <row r="10768" spans="1:29">
      <c r="A10768" s="1" t="s">
        <v>30</v>
      </c>
      <c r="B10768" s="2">
        <v>42928.618750000001</v>
      </c>
      <c r="C10768">
        <v>92</v>
      </c>
      <c r="D10768">
        <v>74</v>
      </c>
      <c r="E10768">
        <v>55.84</v>
      </c>
      <c r="F10768">
        <v>240</v>
      </c>
      <c r="G10768">
        <v>6</v>
      </c>
      <c r="H10768">
        <v>0</v>
      </c>
      <c r="I10768">
        <v>30.11</v>
      </c>
      <c r="J10768">
        <v>1019.1</v>
      </c>
      <c r="K10768">
        <v>10</v>
      </c>
      <c r="M10768" t="s">
        <v>34</v>
      </c>
      <c r="N10768" t="s">
        <v>34</v>
      </c>
      <c r="O10768" t="s">
        <v>32</v>
      </c>
      <c r="Q10768">
        <v>4200</v>
      </c>
      <c r="R10768">
        <v>8500</v>
      </c>
      <c r="S10768">
        <v>25000</v>
      </c>
      <c r="AB10768">
        <v>101.73</v>
      </c>
      <c r="AC10768" t="s">
        <v>10820</v>
      </c>
    </row>
    <row r="10769" spans="1:29">
      <c r="A10769" s="1" t="s">
        <v>30</v>
      </c>
      <c r="B10769" s="2">
        <v>42928.660416666666</v>
      </c>
      <c r="C10769">
        <v>91</v>
      </c>
      <c r="D10769">
        <v>74</v>
      </c>
      <c r="E10769">
        <v>57.43</v>
      </c>
      <c r="F10769">
        <v>230</v>
      </c>
      <c r="G10769">
        <v>10</v>
      </c>
      <c r="H10769">
        <v>0</v>
      </c>
      <c r="I10769">
        <v>30.11</v>
      </c>
      <c r="J10769">
        <v>1019</v>
      </c>
      <c r="K10769">
        <v>10</v>
      </c>
      <c r="M10769" t="s">
        <v>32</v>
      </c>
      <c r="N10769" t="s">
        <v>32</v>
      </c>
      <c r="O10769" t="s">
        <v>32</v>
      </c>
      <c r="Q10769">
        <v>4700</v>
      </c>
      <c r="R10769">
        <v>8500</v>
      </c>
      <c r="S10769">
        <v>25000</v>
      </c>
      <c r="AB10769">
        <v>100.56</v>
      </c>
      <c r="AC10769" t="s">
        <v>10821</v>
      </c>
    </row>
    <row r="10770" spans="1:29">
      <c r="A10770" s="1" t="s">
        <v>30</v>
      </c>
      <c r="B10770" s="2">
        <v>42928.70208333333</v>
      </c>
      <c r="C10770">
        <v>94</v>
      </c>
      <c r="D10770">
        <v>73</v>
      </c>
      <c r="E10770">
        <v>50.91</v>
      </c>
      <c r="F10770">
        <v>210</v>
      </c>
      <c r="G10770">
        <v>10</v>
      </c>
      <c r="H10770">
        <v>0</v>
      </c>
      <c r="I10770">
        <v>30.1</v>
      </c>
      <c r="J10770">
        <v>1018.6</v>
      </c>
      <c r="K10770">
        <v>10</v>
      </c>
      <c r="M10770" t="s">
        <v>34</v>
      </c>
      <c r="N10770" t="s">
        <v>34</v>
      </c>
      <c r="O10770" t="s">
        <v>32</v>
      </c>
      <c r="Q10770">
        <v>4600</v>
      </c>
      <c r="R10770">
        <v>8500</v>
      </c>
      <c r="S10770">
        <v>25000</v>
      </c>
      <c r="AB10770">
        <v>103.26</v>
      </c>
      <c r="AC10770" t="s">
        <v>10822</v>
      </c>
    </row>
    <row r="10771" spans="1:29">
      <c r="A10771" s="1" t="s">
        <v>30</v>
      </c>
      <c r="B10771" s="2">
        <v>42928.743750000001</v>
      </c>
      <c r="C10771">
        <v>91</v>
      </c>
      <c r="D10771">
        <v>72</v>
      </c>
      <c r="E10771">
        <v>53.87</v>
      </c>
      <c r="F10771">
        <v>220</v>
      </c>
      <c r="G10771">
        <v>10</v>
      </c>
      <c r="H10771">
        <v>0</v>
      </c>
      <c r="I10771">
        <v>30.09</v>
      </c>
      <c r="J10771">
        <v>1018.4</v>
      </c>
      <c r="K10771">
        <v>10</v>
      </c>
      <c r="M10771" t="s">
        <v>34</v>
      </c>
      <c r="N10771" t="s">
        <v>34</v>
      </c>
      <c r="O10771" t="s">
        <v>32</v>
      </c>
      <c r="Q10771">
        <v>5000</v>
      </c>
      <c r="R10771">
        <v>8500</v>
      </c>
      <c r="S10771">
        <v>25000</v>
      </c>
      <c r="AB10771">
        <v>98.54</v>
      </c>
      <c r="AC10771" t="s">
        <v>10823</v>
      </c>
    </row>
    <row r="10772" spans="1:29">
      <c r="A10772" s="1" t="s">
        <v>30</v>
      </c>
      <c r="B10772" s="2">
        <v>42928.785416666666</v>
      </c>
      <c r="C10772">
        <v>91</v>
      </c>
      <c r="D10772">
        <v>73</v>
      </c>
      <c r="E10772">
        <v>55.72</v>
      </c>
      <c r="F10772">
        <v>210</v>
      </c>
      <c r="G10772">
        <v>9</v>
      </c>
      <c r="H10772">
        <v>0</v>
      </c>
      <c r="I10772">
        <v>30.09</v>
      </c>
      <c r="J10772">
        <v>1018.4</v>
      </c>
      <c r="K10772">
        <v>10</v>
      </c>
      <c r="M10772" t="s">
        <v>31</v>
      </c>
      <c r="N10772" t="s">
        <v>31</v>
      </c>
      <c r="O10772" t="s">
        <v>32</v>
      </c>
      <c r="Q10772">
        <v>5000</v>
      </c>
      <c r="R10772">
        <v>10000</v>
      </c>
      <c r="S10772">
        <v>25000</v>
      </c>
      <c r="AB10772">
        <v>99.57</v>
      </c>
      <c r="AC10772" t="s">
        <v>10824</v>
      </c>
    </row>
    <row r="10773" spans="1:29">
      <c r="A10773" s="1" t="s">
        <v>30</v>
      </c>
      <c r="B10773" s="2">
        <v>42928.82708333333</v>
      </c>
      <c r="C10773">
        <v>89</v>
      </c>
      <c r="D10773">
        <v>73</v>
      </c>
      <c r="E10773">
        <v>59.15</v>
      </c>
      <c r="F10773">
        <v>190</v>
      </c>
      <c r="G10773">
        <v>9</v>
      </c>
      <c r="H10773">
        <v>0</v>
      </c>
      <c r="I10773">
        <v>30.09</v>
      </c>
      <c r="J10773">
        <v>1018.4</v>
      </c>
      <c r="K10773">
        <v>10</v>
      </c>
      <c r="M10773" t="s">
        <v>31</v>
      </c>
      <c r="N10773" t="s">
        <v>34</v>
      </c>
      <c r="Q10773">
        <v>5000</v>
      </c>
      <c r="R10773">
        <v>25000</v>
      </c>
      <c r="AB10773">
        <v>97.14</v>
      </c>
      <c r="AC10773" t="s">
        <v>10825</v>
      </c>
    </row>
    <row r="10774" spans="1:29">
      <c r="A10774" s="1" t="s">
        <v>30</v>
      </c>
      <c r="B10774" s="2">
        <v>42928.868750000001</v>
      </c>
      <c r="C10774">
        <v>86</v>
      </c>
      <c r="D10774">
        <v>73</v>
      </c>
      <c r="E10774">
        <v>65.27</v>
      </c>
      <c r="F10774">
        <v>180</v>
      </c>
      <c r="G10774">
        <v>4</v>
      </c>
      <c r="H10774">
        <v>0</v>
      </c>
      <c r="I10774">
        <v>30.1</v>
      </c>
      <c r="J10774">
        <v>1018.7</v>
      </c>
      <c r="K10774">
        <v>10</v>
      </c>
      <c r="M10774" t="s">
        <v>31</v>
      </c>
      <c r="N10774" t="s">
        <v>34</v>
      </c>
      <c r="Q10774">
        <v>5000</v>
      </c>
      <c r="R10774">
        <v>25000</v>
      </c>
      <c r="AB10774">
        <v>93.09</v>
      </c>
      <c r="AC10774" t="s">
        <v>10826</v>
      </c>
    </row>
    <row r="10775" spans="1:29">
      <c r="A10775" s="1" t="s">
        <v>30</v>
      </c>
      <c r="B10775" s="2">
        <v>42928.910416666666</v>
      </c>
      <c r="C10775">
        <v>85</v>
      </c>
      <c r="D10775">
        <v>74</v>
      </c>
      <c r="E10775">
        <v>69.69</v>
      </c>
      <c r="F10775">
        <v>180</v>
      </c>
      <c r="G10775">
        <v>4</v>
      </c>
      <c r="H10775">
        <v>0</v>
      </c>
      <c r="I10775">
        <v>30.12</v>
      </c>
      <c r="J10775">
        <v>1019.5</v>
      </c>
      <c r="K10775">
        <v>10</v>
      </c>
      <c r="M10775" t="s">
        <v>31</v>
      </c>
      <c r="N10775" t="s">
        <v>34</v>
      </c>
      <c r="Q10775">
        <v>5000</v>
      </c>
      <c r="R10775">
        <v>25000</v>
      </c>
      <c r="AB10775">
        <v>92.36</v>
      </c>
      <c r="AC10775" t="s">
        <v>10827</v>
      </c>
    </row>
    <row r="10776" spans="1:29">
      <c r="A10776" s="1" t="s">
        <v>30</v>
      </c>
      <c r="B10776" s="2">
        <v>42928.95208333333</v>
      </c>
      <c r="C10776">
        <v>85</v>
      </c>
      <c r="D10776">
        <v>74</v>
      </c>
      <c r="E10776">
        <v>69.69</v>
      </c>
      <c r="F10776">
        <v>200</v>
      </c>
      <c r="G10776">
        <v>5</v>
      </c>
      <c r="H10776">
        <v>0</v>
      </c>
      <c r="I10776">
        <v>30.14</v>
      </c>
      <c r="J10776">
        <v>1019.9</v>
      </c>
      <c r="K10776">
        <v>10</v>
      </c>
      <c r="M10776" t="s">
        <v>32</v>
      </c>
      <c r="N10776" t="s">
        <v>32</v>
      </c>
      <c r="Q10776">
        <v>5000</v>
      </c>
      <c r="R10776">
        <v>25000</v>
      </c>
      <c r="AB10776">
        <v>92.36</v>
      </c>
      <c r="AC10776" t="s">
        <v>10828</v>
      </c>
    </row>
    <row r="10777" spans="1:29">
      <c r="A10777" s="1" t="s">
        <v>30</v>
      </c>
      <c r="B10777" s="2">
        <v>42928.993750000001</v>
      </c>
      <c r="C10777">
        <v>84</v>
      </c>
      <c r="D10777">
        <v>74</v>
      </c>
      <c r="E10777">
        <v>71.73</v>
      </c>
      <c r="F10777">
        <v>230</v>
      </c>
      <c r="G10777">
        <v>9</v>
      </c>
      <c r="H10777">
        <v>0</v>
      </c>
      <c r="I10777">
        <v>30.15</v>
      </c>
      <c r="J10777">
        <v>1020.2</v>
      </c>
      <c r="K10777">
        <v>10</v>
      </c>
      <c r="M10777" t="s">
        <v>31</v>
      </c>
      <c r="N10777" t="s">
        <v>31</v>
      </c>
      <c r="O10777" t="s">
        <v>34</v>
      </c>
      <c r="Q10777">
        <v>4600</v>
      </c>
      <c r="R10777">
        <v>7000</v>
      </c>
      <c r="S10777">
        <v>25000</v>
      </c>
      <c r="AB10777">
        <v>91.04</v>
      </c>
      <c r="AC10777" t="s">
        <v>10829</v>
      </c>
    </row>
    <row r="10778" spans="1:29">
      <c r="A10778" s="1" t="s">
        <v>30</v>
      </c>
      <c r="B10778" s="2">
        <v>42929.035416666666</v>
      </c>
      <c r="C10778">
        <v>83</v>
      </c>
      <c r="D10778">
        <v>74</v>
      </c>
      <c r="E10778">
        <v>74.33</v>
      </c>
      <c r="F10778">
        <v>210</v>
      </c>
      <c r="G10778">
        <v>13</v>
      </c>
      <c r="H10778">
        <v>0</v>
      </c>
      <c r="I10778">
        <v>30.15</v>
      </c>
      <c r="J10778">
        <v>1020.2</v>
      </c>
      <c r="K10778">
        <v>10</v>
      </c>
      <c r="L10778">
        <v>19</v>
      </c>
      <c r="M10778" t="s">
        <v>31</v>
      </c>
      <c r="N10778" t="s">
        <v>31</v>
      </c>
      <c r="O10778" t="s">
        <v>34</v>
      </c>
      <c r="Q10778">
        <v>4600</v>
      </c>
      <c r="R10778">
        <v>7000</v>
      </c>
      <c r="S10778">
        <v>25000</v>
      </c>
      <c r="AB10778">
        <v>89.37</v>
      </c>
      <c r="AC10778" t="s">
        <v>10830</v>
      </c>
    </row>
    <row r="10779" spans="1:29">
      <c r="A10779" s="1" t="s">
        <v>30</v>
      </c>
      <c r="B10779" s="2">
        <v>42929.07708333333</v>
      </c>
      <c r="C10779">
        <v>81</v>
      </c>
      <c r="D10779">
        <v>75</v>
      </c>
      <c r="E10779">
        <v>82.03</v>
      </c>
      <c r="F10779">
        <v>220</v>
      </c>
      <c r="G10779">
        <v>12</v>
      </c>
      <c r="H10779">
        <v>0</v>
      </c>
      <c r="I10779">
        <v>30.15</v>
      </c>
      <c r="J10779">
        <v>1020.3</v>
      </c>
      <c r="K10779">
        <v>10</v>
      </c>
      <c r="M10779" t="s">
        <v>31</v>
      </c>
      <c r="N10779" t="s">
        <v>31</v>
      </c>
      <c r="Q10779">
        <v>4600</v>
      </c>
      <c r="R10779">
        <v>25000</v>
      </c>
      <c r="AB10779">
        <v>86.83</v>
      </c>
      <c r="AC10779" t="s">
        <v>10831</v>
      </c>
    </row>
    <row r="10780" spans="1:29">
      <c r="A10780" s="1" t="s">
        <v>30</v>
      </c>
      <c r="B10780" s="2">
        <v>42929.118750000001</v>
      </c>
      <c r="C10780">
        <v>79</v>
      </c>
      <c r="D10780">
        <v>76</v>
      </c>
      <c r="E10780">
        <v>90.25</v>
      </c>
      <c r="F10780">
        <v>230</v>
      </c>
      <c r="G10780">
        <v>7</v>
      </c>
      <c r="H10780">
        <v>0</v>
      </c>
      <c r="I10780">
        <v>30.13</v>
      </c>
      <c r="J10780">
        <v>1019.9</v>
      </c>
      <c r="K10780">
        <v>10</v>
      </c>
      <c r="M10780" t="s">
        <v>31</v>
      </c>
      <c r="N10780" t="s">
        <v>31</v>
      </c>
      <c r="Q10780">
        <v>7000</v>
      </c>
      <c r="R10780">
        <v>25000</v>
      </c>
      <c r="AB10780">
        <v>83</v>
      </c>
      <c r="AC10780" t="s">
        <v>10832</v>
      </c>
    </row>
    <row r="10781" spans="1:29">
      <c r="A10781" s="1" t="s">
        <v>30</v>
      </c>
      <c r="B10781" s="2">
        <v>42929.160416666666</v>
      </c>
      <c r="C10781">
        <v>79</v>
      </c>
      <c r="D10781">
        <v>76</v>
      </c>
      <c r="E10781">
        <v>90.25</v>
      </c>
      <c r="F10781">
        <v>220</v>
      </c>
      <c r="G10781">
        <v>8</v>
      </c>
      <c r="H10781">
        <v>0</v>
      </c>
      <c r="I10781">
        <v>30.14</v>
      </c>
      <c r="J10781">
        <v>1019.9</v>
      </c>
      <c r="K10781">
        <v>10</v>
      </c>
      <c r="M10781" t="s">
        <v>31</v>
      </c>
      <c r="N10781" t="s">
        <v>31</v>
      </c>
      <c r="O10781" t="s">
        <v>31</v>
      </c>
      <c r="Q10781">
        <v>1400</v>
      </c>
      <c r="R10781">
        <v>5500</v>
      </c>
      <c r="S10781">
        <v>25000</v>
      </c>
      <c r="AB10781">
        <v>83</v>
      </c>
      <c r="AC10781" t="s">
        <v>10833</v>
      </c>
    </row>
    <row r="10782" spans="1:29">
      <c r="A10782" s="1" t="s">
        <v>30</v>
      </c>
      <c r="B10782" s="2">
        <v>42929.20208333333</v>
      </c>
      <c r="C10782">
        <v>79</v>
      </c>
      <c r="D10782">
        <v>76</v>
      </c>
      <c r="E10782">
        <v>90.25</v>
      </c>
      <c r="F10782">
        <v>220</v>
      </c>
      <c r="G10782">
        <v>8</v>
      </c>
      <c r="H10782">
        <v>0</v>
      </c>
      <c r="I10782">
        <v>30.13</v>
      </c>
      <c r="J10782">
        <v>1019.7</v>
      </c>
      <c r="K10782">
        <v>10</v>
      </c>
      <c r="M10782" t="s">
        <v>31</v>
      </c>
      <c r="Q10782">
        <v>25000</v>
      </c>
      <c r="AB10782">
        <v>83</v>
      </c>
      <c r="AC10782" t="s">
        <v>10834</v>
      </c>
    </row>
    <row r="10783" spans="1:29">
      <c r="A10783" s="1" t="s">
        <v>30</v>
      </c>
      <c r="B10783" s="2">
        <v>42929.243750000001</v>
      </c>
      <c r="C10783">
        <v>78</v>
      </c>
      <c r="D10783">
        <v>75</v>
      </c>
      <c r="E10783">
        <v>90.21</v>
      </c>
      <c r="F10783">
        <v>230</v>
      </c>
      <c r="G10783">
        <v>9</v>
      </c>
      <c r="H10783">
        <v>0</v>
      </c>
      <c r="I10783">
        <v>30.15</v>
      </c>
      <c r="J10783">
        <v>1020.4</v>
      </c>
      <c r="K10783">
        <v>10</v>
      </c>
      <c r="M10783" t="s">
        <v>31</v>
      </c>
      <c r="N10783" t="s">
        <v>31</v>
      </c>
      <c r="Q10783">
        <v>1400</v>
      </c>
      <c r="R10783">
        <v>25000</v>
      </c>
      <c r="AB10783">
        <v>80.739999999999995</v>
      </c>
      <c r="AC10783" t="s">
        <v>10835</v>
      </c>
    </row>
    <row r="10784" spans="1:29">
      <c r="A10784" s="1" t="s">
        <v>30</v>
      </c>
      <c r="B10784" s="2">
        <v>42929.285416666666</v>
      </c>
      <c r="C10784">
        <v>78</v>
      </c>
      <c r="D10784">
        <v>75</v>
      </c>
      <c r="E10784">
        <v>90.21</v>
      </c>
      <c r="F10784">
        <v>230</v>
      </c>
      <c r="G10784">
        <v>8</v>
      </c>
      <c r="H10784">
        <v>0</v>
      </c>
      <c r="I10784">
        <v>30.15</v>
      </c>
      <c r="J10784">
        <v>1020.5</v>
      </c>
      <c r="K10784">
        <v>10</v>
      </c>
      <c r="M10784" t="s">
        <v>32</v>
      </c>
      <c r="Q10784">
        <v>25000</v>
      </c>
      <c r="AB10784">
        <v>80.739999999999995</v>
      </c>
      <c r="AC10784" t="s">
        <v>10836</v>
      </c>
    </row>
    <row r="10785" spans="1:29">
      <c r="A10785" s="1" t="s">
        <v>30</v>
      </c>
      <c r="B10785" s="2">
        <v>42929.32708333333</v>
      </c>
      <c r="C10785">
        <v>81</v>
      </c>
      <c r="D10785">
        <v>75</v>
      </c>
      <c r="E10785">
        <v>82.03</v>
      </c>
      <c r="F10785">
        <v>230</v>
      </c>
      <c r="G10785">
        <v>7</v>
      </c>
      <c r="H10785">
        <v>0</v>
      </c>
      <c r="I10785">
        <v>30.17</v>
      </c>
      <c r="J10785">
        <v>1021</v>
      </c>
      <c r="K10785">
        <v>10</v>
      </c>
      <c r="M10785" t="s">
        <v>31</v>
      </c>
      <c r="N10785" t="s">
        <v>34</v>
      </c>
      <c r="Q10785">
        <v>1200</v>
      </c>
      <c r="R10785">
        <v>25000</v>
      </c>
      <c r="AB10785">
        <v>86.83</v>
      </c>
      <c r="AC10785" t="s">
        <v>10837</v>
      </c>
    </row>
    <row r="10786" spans="1:29">
      <c r="A10786" s="1" t="s">
        <v>30</v>
      </c>
      <c r="B10786" s="2">
        <v>42929.368750000001</v>
      </c>
      <c r="C10786">
        <v>84</v>
      </c>
      <c r="D10786">
        <v>75</v>
      </c>
      <c r="E10786">
        <v>74.430000000000007</v>
      </c>
      <c r="F10786">
        <v>250</v>
      </c>
      <c r="G10786">
        <v>7</v>
      </c>
      <c r="H10786">
        <v>0</v>
      </c>
      <c r="I10786">
        <v>30.18</v>
      </c>
      <c r="J10786">
        <v>1021.3</v>
      </c>
      <c r="K10786">
        <v>10</v>
      </c>
      <c r="M10786" t="s">
        <v>31</v>
      </c>
      <c r="N10786" t="s">
        <v>34</v>
      </c>
      <c r="Q10786">
        <v>1600</v>
      </c>
      <c r="R10786">
        <v>25000</v>
      </c>
      <c r="AB10786">
        <v>91.96</v>
      </c>
      <c r="AC10786" t="s">
        <v>10838</v>
      </c>
    </row>
    <row r="10787" spans="1:29">
      <c r="A10787" s="1" t="s">
        <v>30</v>
      </c>
      <c r="B10787" s="2">
        <v>42929.410416666666</v>
      </c>
      <c r="C10787">
        <v>86</v>
      </c>
      <c r="D10787">
        <v>76</v>
      </c>
      <c r="E10787">
        <v>71.930000000000007</v>
      </c>
      <c r="F10787">
        <v>240</v>
      </c>
      <c r="G10787">
        <v>8</v>
      </c>
      <c r="H10787">
        <v>0</v>
      </c>
      <c r="I10787">
        <v>30.19</v>
      </c>
      <c r="J10787">
        <v>1021.6</v>
      </c>
      <c r="K10787">
        <v>10</v>
      </c>
      <c r="M10787" t="s">
        <v>31</v>
      </c>
      <c r="N10787" t="s">
        <v>31</v>
      </c>
      <c r="Q10787">
        <v>2200</v>
      </c>
      <c r="R10787">
        <v>25000</v>
      </c>
      <c r="AB10787">
        <v>95.92</v>
      </c>
      <c r="AC10787" t="s">
        <v>10839</v>
      </c>
    </row>
    <row r="10788" spans="1:29">
      <c r="A10788" s="1" t="s">
        <v>30</v>
      </c>
      <c r="B10788" s="2">
        <v>42929.45208333333</v>
      </c>
      <c r="C10788">
        <v>89</v>
      </c>
      <c r="D10788">
        <v>77</v>
      </c>
      <c r="E10788">
        <v>67.61</v>
      </c>
      <c r="F10788">
        <v>230</v>
      </c>
      <c r="G10788">
        <v>7</v>
      </c>
      <c r="H10788">
        <v>0</v>
      </c>
      <c r="I10788">
        <v>30.19</v>
      </c>
      <c r="J10788">
        <v>1021.5</v>
      </c>
      <c r="K10788">
        <v>10</v>
      </c>
      <c r="M10788" t="s">
        <v>31</v>
      </c>
      <c r="N10788" t="s">
        <v>31</v>
      </c>
      <c r="Q10788">
        <v>2600</v>
      </c>
      <c r="R10788">
        <v>25000</v>
      </c>
      <c r="AB10788">
        <v>101.83</v>
      </c>
      <c r="AC10788" t="s">
        <v>10840</v>
      </c>
    </row>
    <row r="10789" spans="1:29">
      <c r="A10789" s="1" t="s">
        <v>30</v>
      </c>
      <c r="B10789" s="2">
        <v>42929.493750000001</v>
      </c>
      <c r="C10789">
        <v>92</v>
      </c>
      <c r="D10789">
        <v>76</v>
      </c>
      <c r="E10789">
        <v>59.7</v>
      </c>
      <c r="F10789">
        <v>230</v>
      </c>
      <c r="G10789">
        <v>12</v>
      </c>
      <c r="H10789">
        <v>0</v>
      </c>
      <c r="I10789">
        <v>30.17</v>
      </c>
      <c r="J10789">
        <v>1021</v>
      </c>
      <c r="K10789">
        <v>10</v>
      </c>
      <c r="M10789" t="s">
        <v>34</v>
      </c>
      <c r="N10789" t="s">
        <v>34</v>
      </c>
      <c r="Q10789">
        <v>3600</v>
      </c>
      <c r="R10789">
        <v>25000</v>
      </c>
      <c r="AB10789">
        <v>104.22</v>
      </c>
      <c r="AC10789" t="s">
        <v>10841</v>
      </c>
    </row>
    <row r="10790" spans="1:29">
      <c r="A10790" s="1" t="s">
        <v>30</v>
      </c>
      <c r="B10790" s="2">
        <v>42929.535416666666</v>
      </c>
      <c r="C10790">
        <v>94</v>
      </c>
      <c r="D10790">
        <v>75</v>
      </c>
      <c r="E10790">
        <v>54.44</v>
      </c>
      <c r="F10790">
        <v>240</v>
      </c>
      <c r="G10790">
        <v>10</v>
      </c>
      <c r="H10790">
        <v>0</v>
      </c>
      <c r="I10790">
        <v>30.16</v>
      </c>
      <c r="J10790">
        <v>1020.7</v>
      </c>
      <c r="K10790">
        <v>10</v>
      </c>
      <c r="M10790" t="s">
        <v>34</v>
      </c>
      <c r="N10790" t="s">
        <v>34</v>
      </c>
      <c r="Q10790">
        <v>3500</v>
      </c>
      <c r="R10790">
        <v>25000</v>
      </c>
      <c r="AB10790">
        <v>105.68</v>
      </c>
      <c r="AC10790" t="s">
        <v>10842</v>
      </c>
    </row>
    <row r="10791" spans="1:29">
      <c r="A10791" s="1" t="s">
        <v>30</v>
      </c>
      <c r="B10791" s="2">
        <v>42929.57708333333</v>
      </c>
      <c r="C10791">
        <v>95</v>
      </c>
      <c r="D10791">
        <v>74</v>
      </c>
      <c r="E10791">
        <v>50.72</v>
      </c>
      <c r="F10791">
        <v>240</v>
      </c>
      <c r="G10791">
        <v>9</v>
      </c>
      <c r="H10791">
        <v>0</v>
      </c>
      <c r="I10791">
        <v>30.14</v>
      </c>
      <c r="J10791">
        <v>1019.9</v>
      </c>
      <c r="K10791">
        <v>10</v>
      </c>
      <c r="L10791">
        <v>17</v>
      </c>
      <c r="M10791" t="s">
        <v>34</v>
      </c>
      <c r="N10791" t="s">
        <v>34</v>
      </c>
      <c r="Q10791">
        <v>4500</v>
      </c>
      <c r="R10791">
        <v>25000</v>
      </c>
      <c r="AB10791">
        <v>105.73</v>
      </c>
      <c r="AC10791" t="s">
        <v>10843</v>
      </c>
    </row>
    <row r="10792" spans="1:29">
      <c r="A10792" s="1" t="s">
        <v>30</v>
      </c>
      <c r="B10792" s="2">
        <v>42929.618750000001</v>
      </c>
      <c r="C10792">
        <v>93</v>
      </c>
      <c r="D10792">
        <v>73</v>
      </c>
      <c r="E10792">
        <v>52.35</v>
      </c>
      <c r="F10792">
        <v>280</v>
      </c>
      <c r="G10792">
        <v>7</v>
      </c>
      <c r="H10792">
        <v>0</v>
      </c>
      <c r="I10792">
        <v>30.12</v>
      </c>
      <c r="J10792">
        <v>1019.2</v>
      </c>
      <c r="K10792">
        <v>10</v>
      </c>
      <c r="M10792" t="s">
        <v>34</v>
      </c>
      <c r="N10792" t="s">
        <v>34</v>
      </c>
      <c r="Q10792">
        <v>4800</v>
      </c>
      <c r="R10792">
        <v>25000</v>
      </c>
      <c r="AB10792">
        <v>102.11</v>
      </c>
      <c r="AC10792" t="s">
        <v>10844</v>
      </c>
    </row>
    <row r="10793" spans="1:29">
      <c r="A10793" s="1" t="s">
        <v>30</v>
      </c>
      <c r="B10793" s="2">
        <v>42929.660416666666</v>
      </c>
      <c r="C10793">
        <v>96</v>
      </c>
      <c r="D10793">
        <v>72</v>
      </c>
      <c r="E10793">
        <v>45.99</v>
      </c>
      <c r="F10793">
        <v>230</v>
      </c>
      <c r="G10793">
        <v>9</v>
      </c>
      <c r="H10793">
        <v>0</v>
      </c>
      <c r="I10793">
        <v>30.1</v>
      </c>
      <c r="J10793">
        <v>1018.5</v>
      </c>
      <c r="K10793">
        <v>10</v>
      </c>
      <c r="L10793">
        <v>16</v>
      </c>
      <c r="M10793" t="s">
        <v>34</v>
      </c>
      <c r="N10793" t="s">
        <v>34</v>
      </c>
      <c r="Q10793">
        <v>5000</v>
      </c>
      <c r="R10793">
        <v>25000</v>
      </c>
      <c r="AB10793">
        <v>104.95</v>
      </c>
      <c r="AC10793" t="s">
        <v>10845</v>
      </c>
    </row>
    <row r="10794" spans="1:29">
      <c r="A10794" s="1" t="s">
        <v>30</v>
      </c>
      <c r="B10794" s="2">
        <v>42929.70208333333</v>
      </c>
      <c r="C10794">
        <v>95</v>
      </c>
      <c r="D10794">
        <v>71</v>
      </c>
      <c r="E10794">
        <v>46.14</v>
      </c>
      <c r="F10794">
        <v>230</v>
      </c>
      <c r="G10794">
        <v>12</v>
      </c>
      <c r="H10794">
        <v>0</v>
      </c>
      <c r="I10794">
        <v>30.09</v>
      </c>
      <c r="J10794">
        <v>1018.2</v>
      </c>
      <c r="K10794">
        <v>10</v>
      </c>
      <c r="M10794" t="s">
        <v>34</v>
      </c>
      <c r="N10794" t="s">
        <v>34</v>
      </c>
      <c r="Q10794">
        <v>5500</v>
      </c>
      <c r="R10794">
        <v>25000</v>
      </c>
      <c r="AB10794">
        <v>102.62</v>
      </c>
      <c r="AC10794" t="s">
        <v>10846</v>
      </c>
    </row>
    <row r="10795" spans="1:29">
      <c r="A10795" s="1" t="s">
        <v>30</v>
      </c>
      <c r="B10795" s="2">
        <v>42929.743750000001</v>
      </c>
      <c r="C10795">
        <v>96</v>
      </c>
      <c r="D10795">
        <v>71</v>
      </c>
      <c r="E10795">
        <v>44.61</v>
      </c>
      <c r="F10795">
        <v>240</v>
      </c>
      <c r="G10795">
        <v>6</v>
      </c>
      <c r="H10795">
        <v>0</v>
      </c>
      <c r="I10795">
        <v>30.08</v>
      </c>
      <c r="J10795">
        <v>1017.7</v>
      </c>
      <c r="K10795">
        <v>10</v>
      </c>
      <c r="M10795" t="s">
        <v>34</v>
      </c>
      <c r="N10795" t="s">
        <v>34</v>
      </c>
      <c r="Q10795">
        <v>6500</v>
      </c>
      <c r="R10795">
        <v>25000</v>
      </c>
      <c r="AB10795">
        <v>104</v>
      </c>
      <c r="AC10795" t="s">
        <v>10847</v>
      </c>
    </row>
    <row r="10796" spans="1:29">
      <c r="A10796" s="1" t="s">
        <v>30</v>
      </c>
      <c r="B10796" s="2">
        <v>42929.773611111108</v>
      </c>
      <c r="C10796">
        <v>94</v>
      </c>
      <c r="D10796">
        <v>70</v>
      </c>
      <c r="E10796">
        <v>45.98</v>
      </c>
      <c r="F10796">
        <v>280</v>
      </c>
      <c r="G10796">
        <v>8</v>
      </c>
      <c r="H10796">
        <v>0</v>
      </c>
      <c r="I10796">
        <v>30.08</v>
      </c>
      <c r="K10796">
        <v>10</v>
      </c>
      <c r="M10796" t="s">
        <v>34</v>
      </c>
      <c r="N10796" t="s">
        <v>34</v>
      </c>
      <c r="O10796" t="s">
        <v>32</v>
      </c>
      <c r="Q10796">
        <v>6000</v>
      </c>
      <c r="R10796">
        <v>15000</v>
      </c>
      <c r="S10796">
        <v>25000</v>
      </c>
      <c r="U10796" t="s">
        <v>115</v>
      </c>
      <c r="AB10796">
        <v>100.2</v>
      </c>
      <c r="AC10796" t="s">
        <v>10848</v>
      </c>
    </row>
    <row r="10797" spans="1:29">
      <c r="A10797" s="1" t="s">
        <v>30</v>
      </c>
      <c r="B10797" s="2">
        <v>42929.785416666666</v>
      </c>
      <c r="C10797">
        <v>91</v>
      </c>
      <c r="D10797">
        <v>69</v>
      </c>
      <c r="E10797">
        <v>48.8</v>
      </c>
      <c r="G10797">
        <v>5</v>
      </c>
      <c r="H10797">
        <v>0</v>
      </c>
      <c r="I10797">
        <v>30.09</v>
      </c>
      <c r="J10797">
        <v>1018.2</v>
      </c>
      <c r="K10797">
        <v>10</v>
      </c>
      <c r="M10797" t="s">
        <v>34</v>
      </c>
      <c r="N10797" t="s">
        <v>32</v>
      </c>
      <c r="O10797" t="s">
        <v>32</v>
      </c>
      <c r="Q10797">
        <v>6000</v>
      </c>
      <c r="R10797">
        <v>11000</v>
      </c>
      <c r="S10797">
        <v>25000</v>
      </c>
      <c r="U10797" t="s">
        <v>115</v>
      </c>
      <c r="AB10797">
        <v>95.94</v>
      </c>
      <c r="AC10797" t="s">
        <v>10849</v>
      </c>
    </row>
    <row r="10798" spans="1:29">
      <c r="A10798" s="1" t="s">
        <v>30</v>
      </c>
      <c r="B10798" s="2">
        <v>42929.82708333333</v>
      </c>
      <c r="C10798">
        <v>83</v>
      </c>
      <c r="D10798">
        <v>71</v>
      </c>
      <c r="E10798">
        <v>67.62</v>
      </c>
      <c r="F10798">
        <v>150</v>
      </c>
      <c r="G10798">
        <v>4</v>
      </c>
      <c r="I10798">
        <v>30.09</v>
      </c>
      <c r="J10798">
        <v>1018.4</v>
      </c>
      <c r="K10798">
        <v>10</v>
      </c>
      <c r="M10798" t="s">
        <v>31</v>
      </c>
      <c r="N10798" t="s">
        <v>34</v>
      </c>
      <c r="O10798" t="s">
        <v>32</v>
      </c>
      <c r="P10798" t="s">
        <v>32</v>
      </c>
      <c r="Q10798">
        <v>3000</v>
      </c>
      <c r="R10798">
        <v>6000</v>
      </c>
      <c r="S10798">
        <v>10000</v>
      </c>
      <c r="T10798">
        <v>25000</v>
      </c>
      <c r="U10798" t="s">
        <v>115</v>
      </c>
      <c r="AB10798">
        <v>87.57</v>
      </c>
      <c r="AC10798" t="s">
        <v>10850</v>
      </c>
    </row>
    <row r="10799" spans="1:29">
      <c r="A10799" s="1" t="s">
        <v>30</v>
      </c>
      <c r="B10799" s="2">
        <v>42929.834722222222</v>
      </c>
      <c r="C10799">
        <v>84</v>
      </c>
      <c r="D10799">
        <v>71</v>
      </c>
      <c r="E10799">
        <v>65.260000000000005</v>
      </c>
      <c r="F10799">
        <v>130</v>
      </c>
      <c r="G10799">
        <v>5</v>
      </c>
      <c r="H10799">
        <v>0</v>
      </c>
      <c r="I10799">
        <v>30.1</v>
      </c>
      <c r="K10799">
        <v>10</v>
      </c>
      <c r="M10799" t="s">
        <v>31</v>
      </c>
      <c r="N10799" t="s">
        <v>34</v>
      </c>
      <c r="O10799" t="s">
        <v>34</v>
      </c>
      <c r="P10799" t="s">
        <v>32</v>
      </c>
      <c r="Q10799">
        <v>3000</v>
      </c>
      <c r="R10799">
        <v>6000</v>
      </c>
      <c r="S10799">
        <v>10000</v>
      </c>
      <c r="T10799">
        <v>25000</v>
      </c>
      <c r="AB10799">
        <v>89.01</v>
      </c>
      <c r="AC10799" t="s">
        <v>10851</v>
      </c>
    </row>
    <row r="10800" spans="1:29">
      <c r="A10800" s="1" t="s">
        <v>30</v>
      </c>
      <c r="B10800" s="2">
        <v>42929.868750000001</v>
      </c>
      <c r="C10800">
        <v>82</v>
      </c>
      <c r="D10800">
        <v>72</v>
      </c>
      <c r="E10800">
        <v>71.78</v>
      </c>
      <c r="F10800">
        <v>0</v>
      </c>
      <c r="G10800">
        <v>0</v>
      </c>
      <c r="H10800">
        <v>0</v>
      </c>
      <c r="I10800">
        <v>30.1</v>
      </c>
      <c r="J10800">
        <v>1018.5</v>
      </c>
      <c r="K10800">
        <v>10</v>
      </c>
      <c r="M10800" t="s">
        <v>31</v>
      </c>
      <c r="N10800" t="s">
        <v>34</v>
      </c>
      <c r="O10800" t="s">
        <v>34</v>
      </c>
      <c r="P10800" t="s">
        <v>32</v>
      </c>
      <c r="Q10800">
        <v>3000</v>
      </c>
      <c r="R10800">
        <v>6000</v>
      </c>
      <c r="S10800">
        <v>10000</v>
      </c>
      <c r="T10800">
        <v>25000</v>
      </c>
      <c r="AB10800">
        <v>86.83</v>
      </c>
      <c r="AC10800" t="s">
        <v>10852</v>
      </c>
    </row>
    <row r="10801" spans="1:29">
      <c r="A10801" s="1" t="s">
        <v>30</v>
      </c>
      <c r="B10801" s="2">
        <v>42929.910416666666</v>
      </c>
      <c r="C10801">
        <v>81</v>
      </c>
      <c r="D10801">
        <v>73</v>
      </c>
      <c r="E10801">
        <v>76.7</v>
      </c>
      <c r="F10801">
        <v>0</v>
      </c>
      <c r="G10801">
        <v>0</v>
      </c>
      <c r="H10801">
        <v>0</v>
      </c>
      <c r="I10801">
        <v>30.11</v>
      </c>
      <c r="J10801">
        <v>1019</v>
      </c>
      <c r="K10801">
        <v>10</v>
      </c>
      <c r="M10801" t="s">
        <v>31</v>
      </c>
      <c r="N10801" t="s">
        <v>31</v>
      </c>
      <c r="O10801" t="s">
        <v>32</v>
      </c>
      <c r="Q10801">
        <v>5000</v>
      </c>
      <c r="R10801">
        <v>10000</v>
      </c>
      <c r="S10801">
        <v>25000</v>
      </c>
      <c r="AB10801">
        <v>85.81</v>
      </c>
      <c r="AC10801" t="s">
        <v>10853</v>
      </c>
    </row>
    <row r="10802" spans="1:29">
      <c r="A10802" s="1" t="s">
        <v>30</v>
      </c>
      <c r="B10802" s="2">
        <v>42929.95208333333</v>
      </c>
      <c r="C10802">
        <v>82</v>
      </c>
      <c r="D10802">
        <v>73</v>
      </c>
      <c r="E10802">
        <v>74.239999999999995</v>
      </c>
      <c r="F10802">
        <v>200</v>
      </c>
      <c r="G10802">
        <v>6</v>
      </c>
      <c r="H10802">
        <v>0</v>
      </c>
      <c r="I10802">
        <v>30.12</v>
      </c>
      <c r="J10802">
        <v>1019.3</v>
      </c>
      <c r="K10802">
        <v>10</v>
      </c>
      <c r="M10802" t="s">
        <v>31</v>
      </c>
      <c r="N10802" t="s">
        <v>31</v>
      </c>
      <c r="O10802" t="s">
        <v>32</v>
      </c>
      <c r="Q10802">
        <v>4700</v>
      </c>
      <c r="R10802">
        <v>15000</v>
      </c>
      <c r="S10802">
        <v>25000</v>
      </c>
      <c r="AB10802">
        <v>87.39</v>
      </c>
      <c r="AC10802" t="s">
        <v>10854</v>
      </c>
    </row>
    <row r="10803" spans="1:29">
      <c r="A10803" s="1" t="s">
        <v>30</v>
      </c>
      <c r="B10803" s="2">
        <v>42929.993750000001</v>
      </c>
      <c r="C10803">
        <v>82</v>
      </c>
      <c r="D10803">
        <v>73</v>
      </c>
      <c r="E10803">
        <v>74.239999999999995</v>
      </c>
      <c r="F10803">
        <v>230</v>
      </c>
      <c r="G10803">
        <v>8</v>
      </c>
      <c r="H10803">
        <v>0</v>
      </c>
      <c r="I10803">
        <v>30.12</v>
      </c>
      <c r="J10803">
        <v>1019.3</v>
      </c>
      <c r="K10803">
        <v>10</v>
      </c>
      <c r="M10803" t="s">
        <v>31</v>
      </c>
      <c r="N10803" t="s">
        <v>34</v>
      </c>
      <c r="Q10803">
        <v>15000</v>
      </c>
      <c r="R10803">
        <v>25000</v>
      </c>
      <c r="AB10803">
        <v>87.39</v>
      </c>
      <c r="AC10803" t="s">
        <v>10855</v>
      </c>
    </row>
    <row r="10804" spans="1:29">
      <c r="A10804" s="1" t="s">
        <v>30</v>
      </c>
      <c r="B10804" s="2">
        <v>42930.035416666666</v>
      </c>
      <c r="C10804">
        <v>82</v>
      </c>
      <c r="D10804">
        <v>72</v>
      </c>
      <c r="E10804">
        <v>71.78</v>
      </c>
      <c r="F10804">
        <v>220</v>
      </c>
      <c r="G10804">
        <v>10</v>
      </c>
      <c r="H10804">
        <v>0</v>
      </c>
      <c r="I10804">
        <v>30.11</v>
      </c>
      <c r="J10804">
        <v>1019.1</v>
      </c>
      <c r="K10804">
        <v>10</v>
      </c>
      <c r="M10804" t="s">
        <v>31</v>
      </c>
      <c r="N10804" t="s">
        <v>34</v>
      </c>
      <c r="Q10804">
        <v>6500</v>
      </c>
      <c r="R10804">
        <v>25000</v>
      </c>
      <c r="AB10804">
        <v>86.83</v>
      </c>
      <c r="AC10804" t="s">
        <v>10856</v>
      </c>
    </row>
    <row r="10805" spans="1:29">
      <c r="A10805" s="1" t="s">
        <v>30</v>
      </c>
      <c r="B10805" s="2">
        <v>42930.07708333333</v>
      </c>
      <c r="C10805">
        <v>81</v>
      </c>
      <c r="D10805">
        <v>71</v>
      </c>
      <c r="E10805">
        <v>71.92</v>
      </c>
      <c r="F10805">
        <v>230</v>
      </c>
      <c r="G10805">
        <v>9</v>
      </c>
      <c r="H10805">
        <v>0</v>
      </c>
      <c r="I10805">
        <v>30.11</v>
      </c>
      <c r="J10805">
        <v>1019</v>
      </c>
      <c r="K10805">
        <v>10</v>
      </c>
      <c r="M10805" t="s">
        <v>31</v>
      </c>
      <c r="N10805" t="s">
        <v>31</v>
      </c>
      <c r="Q10805">
        <v>6500</v>
      </c>
      <c r="R10805">
        <v>25000</v>
      </c>
      <c r="AB10805">
        <v>84.95</v>
      </c>
      <c r="AC10805" t="s">
        <v>10857</v>
      </c>
    </row>
    <row r="10806" spans="1:29">
      <c r="A10806" s="1" t="s">
        <v>30</v>
      </c>
      <c r="B10806" s="2">
        <v>42930.118750000001</v>
      </c>
      <c r="C10806">
        <v>80</v>
      </c>
      <c r="D10806">
        <v>72</v>
      </c>
      <c r="E10806">
        <v>76.36</v>
      </c>
      <c r="F10806">
        <v>220</v>
      </c>
      <c r="G10806">
        <v>11</v>
      </c>
      <c r="H10806">
        <v>0</v>
      </c>
      <c r="I10806">
        <v>30.11</v>
      </c>
      <c r="J10806">
        <v>1019</v>
      </c>
      <c r="K10806">
        <v>10</v>
      </c>
      <c r="M10806" t="s">
        <v>31</v>
      </c>
      <c r="N10806" t="s">
        <v>31</v>
      </c>
      <c r="Q10806">
        <v>6500</v>
      </c>
      <c r="R10806">
        <v>25000</v>
      </c>
      <c r="AB10806">
        <v>83.94</v>
      </c>
      <c r="AC10806" t="s">
        <v>10858</v>
      </c>
    </row>
    <row r="10807" spans="1:29">
      <c r="A10807" s="1" t="s">
        <v>30</v>
      </c>
      <c r="B10807" s="2">
        <v>42930.160416666666</v>
      </c>
      <c r="C10807">
        <v>78</v>
      </c>
      <c r="D10807">
        <v>72</v>
      </c>
      <c r="E10807">
        <v>81.55</v>
      </c>
      <c r="F10807">
        <v>230</v>
      </c>
      <c r="G10807">
        <v>6</v>
      </c>
      <c r="H10807">
        <v>0</v>
      </c>
      <c r="I10807">
        <v>30.11</v>
      </c>
      <c r="J10807">
        <v>1018.8</v>
      </c>
      <c r="K10807">
        <v>10</v>
      </c>
      <c r="M10807" t="s">
        <v>31</v>
      </c>
      <c r="N10807" t="s">
        <v>31</v>
      </c>
      <c r="Q10807">
        <v>12000</v>
      </c>
      <c r="R10807">
        <v>25000</v>
      </c>
      <c r="AB10807">
        <v>80.53</v>
      </c>
      <c r="AC10807" t="s">
        <v>10859</v>
      </c>
    </row>
    <row r="10808" spans="1:29">
      <c r="A10808" s="1" t="s">
        <v>30</v>
      </c>
      <c r="B10808" s="2">
        <v>42930.20208333333</v>
      </c>
      <c r="C10808">
        <v>78</v>
      </c>
      <c r="D10808">
        <v>73</v>
      </c>
      <c r="E10808">
        <v>84.36</v>
      </c>
      <c r="F10808">
        <v>230</v>
      </c>
      <c r="G10808">
        <v>7</v>
      </c>
      <c r="H10808">
        <v>0</v>
      </c>
      <c r="I10808">
        <v>30.11</v>
      </c>
      <c r="J10808">
        <v>1018.9</v>
      </c>
      <c r="K10808">
        <v>10</v>
      </c>
      <c r="M10808" t="s">
        <v>31</v>
      </c>
      <c r="N10808" t="s">
        <v>31</v>
      </c>
      <c r="Q10808">
        <v>8000</v>
      </c>
      <c r="R10808">
        <v>25000</v>
      </c>
      <c r="AB10808">
        <v>80.599999999999994</v>
      </c>
      <c r="AC10808" t="s">
        <v>10860</v>
      </c>
    </row>
    <row r="10809" spans="1:29">
      <c r="A10809" s="1" t="s">
        <v>30</v>
      </c>
      <c r="B10809" s="2">
        <v>42930.243750000001</v>
      </c>
      <c r="C10809">
        <v>77</v>
      </c>
      <c r="D10809">
        <v>74</v>
      </c>
      <c r="E10809">
        <v>90.17</v>
      </c>
      <c r="F10809">
        <v>240</v>
      </c>
      <c r="G10809">
        <v>6</v>
      </c>
      <c r="H10809">
        <v>0</v>
      </c>
      <c r="I10809">
        <v>30.12</v>
      </c>
      <c r="J10809">
        <v>1019.3</v>
      </c>
      <c r="K10809">
        <v>10</v>
      </c>
      <c r="M10809" t="s">
        <v>31</v>
      </c>
      <c r="N10809" t="s">
        <v>31</v>
      </c>
      <c r="O10809" t="s">
        <v>31</v>
      </c>
      <c r="Q10809">
        <v>5000</v>
      </c>
      <c r="R10809">
        <v>8000</v>
      </c>
      <c r="S10809">
        <v>12000</v>
      </c>
      <c r="AB10809">
        <v>78.64</v>
      </c>
      <c r="AC10809" t="s">
        <v>10861</v>
      </c>
    </row>
    <row r="10810" spans="1:29">
      <c r="A10810" s="1" t="s">
        <v>30</v>
      </c>
      <c r="B10810" s="2">
        <v>42930.285416666666</v>
      </c>
      <c r="C10810">
        <v>78</v>
      </c>
      <c r="D10810">
        <v>74</v>
      </c>
      <c r="E10810">
        <v>86.95</v>
      </c>
      <c r="F10810">
        <v>230</v>
      </c>
      <c r="G10810">
        <v>8</v>
      </c>
      <c r="H10810">
        <v>0</v>
      </c>
      <c r="I10810">
        <v>30.13</v>
      </c>
      <c r="J10810">
        <v>1019.7</v>
      </c>
      <c r="K10810">
        <v>10</v>
      </c>
      <c r="M10810" t="s">
        <v>31</v>
      </c>
      <c r="N10810" t="s">
        <v>31</v>
      </c>
      <c r="O10810" t="s">
        <v>34</v>
      </c>
      <c r="P10810" t="s">
        <v>32</v>
      </c>
      <c r="Q10810">
        <v>6000</v>
      </c>
      <c r="R10810">
        <v>8000</v>
      </c>
      <c r="S10810">
        <v>10000</v>
      </c>
      <c r="T10810">
        <v>25000</v>
      </c>
      <c r="AB10810">
        <v>80.66</v>
      </c>
      <c r="AC10810" t="s">
        <v>10862</v>
      </c>
    </row>
    <row r="10811" spans="1:29">
      <c r="A10811" s="1" t="s">
        <v>30</v>
      </c>
      <c r="B10811" s="2">
        <v>42930.32708333333</v>
      </c>
      <c r="C10811">
        <v>80</v>
      </c>
      <c r="D10811">
        <v>74</v>
      </c>
      <c r="E10811">
        <v>81.42</v>
      </c>
      <c r="F10811">
        <v>230</v>
      </c>
      <c r="G10811">
        <v>9</v>
      </c>
      <c r="H10811">
        <v>0</v>
      </c>
      <c r="I10811">
        <v>30.14</v>
      </c>
      <c r="J10811">
        <v>1020</v>
      </c>
      <c r="K10811">
        <v>10</v>
      </c>
      <c r="M10811" t="s">
        <v>31</v>
      </c>
      <c r="N10811" t="s">
        <v>34</v>
      </c>
      <c r="O10811" t="s">
        <v>32</v>
      </c>
      <c r="Q10811">
        <v>6000</v>
      </c>
      <c r="R10811">
        <v>10000</v>
      </c>
      <c r="S10811">
        <v>25000</v>
      </c>
      <c r="AB10811">
        <v>84.64</v>
      </c>
      <c r="AC10811" t="s">
        <v>10863</v>
      </c>
    </row>
    <row r="10812" spans="1:29">
      <c r="A10812" s="1" t="s">
        <v>30</v>
      </c>
      <c r="B10812" s="2">
        <v>42930.368750000001</v>
      </c>
      <c r="C10812">
        <v>84</v>
      </c>
      <c r="D10812">
        <v>75</v>
      </c>
      <c r="E10812">
        <v>74.430000000000007</v>
      </c>
      <c r="F10812">
        <v>250</v>
      </c>
      <c r="G10812">
        <v>7</v>
      </c>
      <c r="H10812">
        <v>0</v>
      </c>
      <c r="I10812">
        <v>30.15</v>
      </c>
      <c r="J10812">
        <v>1020.3</v>
      </c>
      <c r="K10812">
        <v>10</v>
      </c>
      <c r="M10812" t="s">
        <v>31</v>
      </c>
      <c r="N10812" t="s">
        <v>31</v>
      </c>
      <c r="O10812" t="s">
        <v>32</v>
      </c>
      <c r="Q10812">
        <v>6000</v>
      </c>
      <c r="R10812">
        <v>10000</v>
      </c>
      <c r="S10812">
        <v>25000</v>
      </c>
      <c r="AB10812">
        <v>91.96</v>
      </c>
      <c r="AC10812" t="s">
        <v>10864</v>
      </c>
    </row>
    <row r="10813" spans="1:29">
      <c r="A10813" s="1" t="s">
        <v>30</v>
      </c>
      <c r="B10813" s="2">
        <v>42930.410416666666</v>
      </c>
      <c r="C10813">
        <v>86</v>
      </c>
      <c r="D10813">
        <v>75</v>
      </c>
      <c r="E10813">
        <v>69.8</v>
      </c>
      <c r="F10813">
        <v>230</v>
      </c>
      <c r="G10813">
        <v>8</v>
      </c>
      <c r="H10813">
        <v>0</v>
      </c>
      <c r="I10813">
        <v>30.14</v>
      </c>
      <c r="J10813">
        <v>1020</v>
      </c>
      <c r="K10813">
        <v>10</v>
      </c>
      <c r="M10813" t="s">
        <v>31</v>
      </c>
      <c r="N10813" t="s">
        <v>31</v>
      </c>
      <c r="O10813" t="s">
        <v>32</v>
      </c>
      <c r="Q10813">
        <v>6000</v>
      </c>
      <c r="R10813">
        <v>10000</v>
      </c>
      <c r="S10813">
        <v>25000</v>
      </c>
      <c r="AB10813">
        <v>94.98</v>
      </c>
      <c r="AC10813" t="s">
        <v>10865</v>
      </c>
    </row>
    <row r="10814" spans="1:29">
      <c r="A10814" s="1" t="s">
        <v>30</v>
      </c>
      <c r="B10814" s="2">
        <v>42930.45208333333</v>
      </c>
      <c r="C10814">
        <v>90</v>
      </c>
      <c r="D10814">
        <v>76</v>
      </c>
      <c r="E10814">
        <v>63.36</v>
      </c>
      <c r="F10814">
        <v>240</v>
      </c>
      <c r="G10814">
        <v>10</v>
      </c>
      <c r="H10814">
        <v>0</v>
      </c>
      <c r="I10814">
        <v>30.13</v>
      </c>
      <c r="J10814">
        <v>1019.6</v>
      </c>
      <c r="K10814">
        <v>10</v>
      </c>
      <c r="M10814" t="s">
        <v>31</v>
      </c>
      <c r="N10814" t="s">
        <v>31</v>
      </c>
      <c r="O10814" t="s">
        <v>31</v>
      </c>
      <c r="P10814" t="s">
        <v>32</v>
      </c>
      <c r="Q10814">
        <v>3000</v>
      </c>
      <c r="R10814">
        <v>6000</v>
      </c>
      <c r="S10814">
        <v>10000</v>
      </c>
      <c r="T10814">
        <v>25000</v>
      </c>
      <c r="AB10814">
        <v>101.65</v>
      </c>
      <c r="AC10814" t="s">
        <v>10866</v>
      </c>
    </row>
    <row r="10815" spans="1:29">
      <c r="A10815" s="1" t="s">
        <v>30</v>
      </c>
      <c r="B10815" s="2">
        <v>42930.493750000001</v>
      </c>
      <c r="C10815">
        <v>92</v>
      </c>
      <c r="D10815">
        <v>75</v>
      </c>
      <c r="E10815">
        <v>57.93</v>
      </c>
      <c r="G10815">
        <v>4</v>
      </c>
      <c r="H10815">
        <v>0</v>
      </c>
      <c r="I10815">
        <v>30.12</v>
      </c>
      <c r="J10815">
        <v>1019.2</v>
      </c>
      <c r="K10815">
        <v>10</v>
      </c>
      <c r="M10815" t="s">
        <v>31</v>
      </c>
      <c r="N10815" t="s">
        <v>31</v>
      </c>
      <c r="O10815" t="s">
        <v>32</v>
      </c>
      <c r="Q10815">
        <v>4000</v>
      </c>
      <c r="R10815">
        <v>10000</v>
      </c>
      <c r="S10815">
        <v>25000</v>
      </c>
      <c r="AB10815">
        <v>103.06</v>
      </c>
      <c r="AC10815" t="s">
        <v>10867</v>
      </c>
    </row>
    <row r="10816" spans="1:29">
      <c r="A10816" s="1" t="s">
        <v>30</v>
      </c>
      <c r="B10816" s="2">
        <v>42930.535416666666</v>
      </c>
      <c r="C10816">
        <v>94</v>
      </c>
      <c r="D10816">
        <v>74</v>
      </c>
      <c r="E10816">
        <v>52.47</v>
      </c>
      <c r="F10816">
        <v>270</v>
      </c>
      <c r="G10816">
        <v>7</v>
      </c>
      <c r="H10816">
        <v>0</v>
      </c>
      <c r="I10816">
        <v>30.1</v>
      </c>
      <c r="J10816">
        <v>1018.7</v>
      </c>
      <c r="K10816">
        <v>10</v>
      </c>
      <c r="M10816" t="s">
        <v>34</v>
      </c>
      <c r="N10816" t="s">
        <v>32</v>
      </c>
      <c r="Q10816">
        <v>4400</v>
      </c>
      <c r="R10816">
        <v>25000</v>
      </c>
      <c r="AB10816">
        <v>104.31</v>
      </c>
      <c r="AC10816" t="s">
        <v>10868</v>
      </c>
    </row>
    <row r="10817" spans="1:29">
      <c r="A10817" s="1" t="s">
        <v>30</v>
      </c>
      <c r="B10817" s="2">
        <v>42930.57708333333</v>
      </c>
      <c r="C10817">
        <v>96</v>
      </c>
      <c r="D10817">
        <v>71</v>
      </c>
      <c r="E10817">
        <v>44.61</v>
      </c>
      <c r="F10817">
        <v>260</v>
      </c>
      <c r="G10817">
        <v>8</v>
      </c>
      <c r="H10817">
        <v>0</v>
      </c>
      <c r="I10817">
        <v>30.07</v>
      </c>
      <c r="J10817">
        <v>1017.7</v>
      </c>
      <c r="K10817">
        <v>10</v>
      </c>
      <c r="M10817" t="s">
        <v>34</v>
      </c>
      <c r="N10817" t="s">
        <v>32</v>
      </c>
      <c r="Q10817">
        <v>5000</v>
      </c>
      <c r="R10817">
        <v>25000</v>
      </c>
      <c r="AB10817">
        <v>104</v>
      </c>
      <c r="AC10817" t="s">
        <v>10869</v>
      </c>
    </row>
    <row r="10818" spans="1:29">
      <c r="A10818" s="1" t="s">
        <v>30</v>
      </c>
      <c r="B10818" s="2">
        <v>42930.618750000001</v>
      </c>
      <c r="C10818">
        <v>96</v>
      </c>
      <c r="D10818">
        <v>72</v>
      </c>
      <c r="E10818">
        <v>45.99</v>
      </c>
      <c r="F10818">
        <v>260</v>
      </c>
      <c r="G10818">
        <v>8</v>
      </c>
      <c r="H10818">
        <v>0</v>
      </c>
      <c r="I10818">
        <v>30.05</v>
      </c>
      <c r="J10818">
        <v>1017.1</v>
      </c>
      <c r="K10818">
        <v>10</v>
      </c>
      <c r="M10818" t="s">
        <v>34</v>
      </c>
      <c r="N10818" t="s">
        <v>32</v>
      </c>
      <c r="Q10818">
        <v>5000</v>
      </c>
      <c r="R10818">
        <v>25000</v>
      </c>
      <c r="AB10818">
        <v>104.95</v>
      </c>
      <c r="AC10818" t="s">
        <v>10870</v>
      </c>
    </row>
    <row r="10819" spans="1:29">
      <c r="A10819" s="1" t="s">
        <v>30</v>
      </c>
      <c r="B10819" s="2">
        <v>42930.660416666666</v>
      </c>
      <c r="C10819">
        <v>95</v>
      </c>
      <c r="D10819">
        <v>72</v>
      </c>
      <c r="E10819">
        <v>47.57</v>
      </c>
      <c r="F10819">
        <v>270</v>
      </c>
      <c r="G10819">
        <v>8</v>
      </c>
      <c r="H10819">
        <v>0</v>
      </c>
      <c r="I10819">
        <v>30.05</v>
      </c>
      <c r="J10819">
        <v>1017</v>
      </c>
      <c r="K10819">
        <v>10</v>
      </c>
      <c r="M10819" t="s">
        <v>34</v>
      </c>
      <c r="N10819" t="s">
        <v>32</v>
      </c>
      <c r="Q10819">
        <v>6000</v>
      </c>
      <c r="R10819">
        <v>25000</v>
      </c>
      <c r="AB10819">
        <v>103.55</v>
      </c>
      <c r="AC10819" t="s">
        <v>10871</v>
      </c>
    </row>
    <row r="10820" spans="1:29">
      <c r="A10820" s="1" t="s">
        <v>30</v>
      </c>
      <c r="B10820" s="2">
        <v>42930.70208333333</v>
      </c>
      <c r="C10820">
        <v>96</v>
      </c>
      <c r="D10820">
        <v>71</v>
      </c>
      <c r="E10820">
        <v>44.61</v>
      </c>
      <c r="F10820">
        <v>280</v>
      </c>
      <c r="G10820">
        <v>7</v>
      </c>
      <c r="H10820">
        <v>0</v>
      </c>
      <c r="I10820">
        <v>30.02</v>
      </c>
      <c r="J10820">
        <v>1015.9</v>
      </c>
      <c r="K10820">
        <v>10</v>
      </c>
      <c r="M10820" t="s">
        <v>34</v>
      </c>
      <c r="N10820" t="s">
        <v>34</v>
      </c>
      <c r="Q10820">
        <v>6000</v>
      </c>
      <c r="R10820">
        <v>25000</v>
      </c>
      <c r="AB10820">
        <v>104</v>
      </c>
      <c r="AC10820" t="s">
        <v>10872</v>
      </c>
    </row>
    <row r="10821" spans="1:29">
      <c r="A10821" s="1" t="s">
        <v>30</v>
      </c>
      <c r="B10821" s="2">
        <v>42930.743750000001</v>
      </c>
      <c r="C10821">
        <v>95</v>
      </c>
      <c r="D10821">
        <v>71</v>
      </c>
      <c r="E10821">
        <v>46.14</v>
      </c>
      <c r="F10821">
        <v>270</v>
      </c>
      <c r="G10821">
        <v>10</v>
      </c>
      <c r="H10821">
        <v>0</v>
      </c>
      <c r="I10821">
        <v>30</v>
      </c>
      <c r="J10821">
        <v>1015.2</v>
      </c>
      <c r="K10821">
        <v>10</v>
      </c>
      <c r="M10821" t="s">
        <v>34</v>
      </c>
      <c r="N10821" t="s">
        <v>34</v>
      </c>
      <c r="Q10821">
        <v>5500</v>
      </c>
      <c r="R10821">
        <v>25000</v>
      </c>
      <c r="AB10821">
        <v>102.62</v>
      </c>
      <c r="AC10821" t="s">
        <v>10873</v>
      </c>
    </row>
    <row r="10822" spans="1:29">
      <c r="A10822" s="1" t="s">
        <v>30</v>
      </c>
      <c r="B10822" s="2">
        <v>42930.785416666666</v>
      </c>
      <c r="C10822">
        <v>94</v>
      </c>
      <c r="D10822">
        <v>70</v>
      </c>
      <c r="E10822">
        <v>45.98</v>
      </c>
      <c r="F10822">
        <v>260</v>
      </c>
      <c r="G10822">
        <v>12</v>
      </c>
      <c r="H10822">
        <v>0</v>
      </c>
      <c r="I10822">
        <v>30.01</v>
      </c>
      <c r="J10822">
        <v>1015.5</v>
      </c>
      <c r="K10822">
        <v>10</v>
      </c>
      <c r="L10822">
        <v>18</v>
      </c>
      <c r="M10822" t="s">
        <v>34</v>
      </c>
      <c r="N10822" t="s">
        <v>34</v>
      </c>
      <c r="Q10822">
        <v>5500</v>
      </c>
      <c r="R10822">
        <v>25000</v>
      </c>
      <c r="AB10822">
        <v>100.2</v>
      </c>
      <c r="AC10822" t="s">
        <v>10874</v>
      </c>
    </row>
    <row r="10823" spans="1:29">
      <c r="A10823" s="1" t="s">
        <v>30</v>
      </c>
      <c r="B10823" s="2">
        <v>42930.82708333333</v>
      </c>
      <c r="C10823">
        <v>91</v>
      </c>
      <c r="D10823">
        <v>70</v>
      </c>
      <c r="E10823">
        <v>50.33</v>
      </c>
      <c r="F10823">
        <v>250</v>
      </c>
      <c r="G10823">
        <v>7</v>
      </c>
      <c r="H10823">
        <v>0</v>
      </c>
      <c r="I10823">
        <v>30</v>
      </c>
      <c r="J10823">
        <v>1015.2</v>
      </c>
      <c r="K10823">
        <v>10</v>
      </c>
      <c r="M10823" t="s">
        <v>31</v>
      </c>
      <c r="N10823" t="s">
        <v>34</v>
      </c>
      <c r="Q10823">
        <v>5500</v>
      </c>
      <c r="R10823">
        <v>25000</v>
      </c>
      <c r="AB10823">
        <v>96.69</v>
      </c>
      <c r="AC10823" t="s">
        <v>10875</v>
      </c>
    </row>
    <row r="10824" spans="1:29">
      <c r="A10824" s="1" t="s">
        <v>30</v>
      </c>
      <c r="B10824" s="2">
        <v>42930.868750000001</v>
      </c>
      <c r="C10824">
        <v>87</v>
      </c>
      <c r="D10824">
        <v>71</v>
      </c>
      <c r="E10824">
        <v>59.09</v>
      </c>
      <c r="F10824">
        <v>250</v>
      </c>
      <c r="G10824">
        <v>3</v>
      </c>
      <c r="H10824">
        <v>0</v>
      </c>
      <c r="I10824">
        <v>30.01</v>
      </c>
      <c r="J10824">
        <v>1015.6</v>
      </c>
      <c r="K10824">
        <v>10</v>
      </c>
      <c r="M10824" t="s">
        <v>31</v>
      </c>
      <c r="N10824" t="s">
        <v>34</v>
      </c>
      <c r="Q10824">
        <v>5500</v>
      </c>
      <c r="R10824">
        <v>25000</v>
      </c>
      <c r="AB10824">
        <v>92.9</v>
      </c>
      <c r="AC10824" t="s">
        <v>10876</v>
      </c>
    </row>
    <row r="10825" spans="1:29">
      <c r="A10825" s="1" t="s">
        <v>30</v>
      </c>
      <c r="B10825" s="2">
        <v>42930.910416666666</v>
      </c>
      <c r="C10825">
        <v>86</v>
      </c>
      <c r="D10825">
        <v>72</v>
      </c>
      <c r="E10825">
        <v>63.1</v>
      </c>
      <c r="F10825">
        <v>220</v>
      </c>
      <c r="G10825">
        <v>6</v>
      </c>
      <c r="H10825">
        <v>0</v>
      </c>
      <c r="I10825">
        <v>30.02</v>
      </c>
      <c r="J10825">
        <v>1016.1</v>
      </c>
      <c r="K10825">
        <v>10</v>
      </c>
      <c r="M10825" t="s">
        <v>32</v>
      </c>
      <c r="N10825" t="s">
        <v>32</v>
      </c>
      <c r="Q10825">
        <v>6000</v>
      </c>
      <c r="R10825">
        <v>25000</v>
      </c>
      <c r="AB10825">
        <v>92.25</v>
      </c>
      <c r="AC10825" t="s">
        <v>10877</v>
      </c>
    </row>
    <row r="10826" spans="1:29">
      <c r="A10826" s="1" t="s">
        <v>30</v>
      </c>
      <c r="B10826" s="2">
        <v>42930.95208333333</v>
      </c>
      <c r="C10826">
        <v>86</v>
      </c>
      <c r="D10826">
        <v>74</v>
      </c>
      <c r="E10826">
        <v>67.27</v>
      </c>
      <c r="F10826">
        <v>230</v>
      </c>
      <c r="G10826">
        <v>10</v>
      </c>
      <c r="H10826">
        <v>0</v>
      </c>
      <c r="I10826">
        <v>30.03</v>
      </c>
      <c r="J10826">
        <v>1016.3</v>
      </c>
      <c r="K10826">
        <v>10</v>
      </c>
      <c r="M10826" t="s">
        <v>34</v>
      </c>
      <c r="N10826" t="s">
        <v>34</v>
      </c>
      <c r="Q10826">
        <v>7000</v>
      </c>
      <c r="R10826">
        <v>25000</v>
      </c>
      <c r="AB10826">
        <v>93.91</v>
      </c>
      <c r="AC10826" t="s">
        <v>10878</v>
      </c>
    </row>
    <row r="10827" spans="1:29">
      <c r="A10827" s="1" t="s">
        <v>30</v>
      </c>
      <c r="B10827" s="2">
        <v>42930.984722222223</v>
      </c>
      <c r="C10827">
        <v>86</v>
      </c>
      <c r="D10827">
        <v>73</v>
      </c>
      <c r="E10827">
        <v>65.27</v>
      </c>
      <c r="F10827">
        <v>230</v>
      </c>
      <c r="G10827">
        <v>9</v>
      </c>
      <c r="H10827">
        <v>0</v>
      </c>
      <c r="I10827">
        <v>30.03</v>
      </c>
      <c r="K10827">
        <v>10</v>
      </c>
      <c r="M10827" t="s">
        <v>34</v>
      </c>
      <c r="N10827" t="s">
        <v>32</v>
      </c>
      <c r="Q10827">
        <v>5500</v>
      </c>
      <c r="R10827">
        <v>8000</v>
      </c>
      <c r="U10827" t="s">
        <v>115</v>
      </c>
      <c r="AB10827">
        <v>93.09</v>
      </c>
      <c r="AC10827" t="s">
        <v>10879</v>
      </c>
    </row>
    <row r="10828" spans="1:29">
      <c r="A10828" s="1" t="s">
        <v>30</v>
      </c>
      <c r="B10828" s="2">
        <v>42930.993750000001</v>
      </c>
      <c r="C10828">
        <v>86</v>
      </c>
      <c r="D10828">
        <v>73</v>
      </c>
      <c r="E10828">
        <v>65.27</v>
      </c>
      <c r="F10828">
        <v>230</v>
      </c>
      <c r="G10828">
        <v>13</v>
      </c>
      <c r="H10828">
        <v>0</v>
      </c>
      <c r="I10828">
        <v>30.04</v>
      </c>
      <c r="J10828">
        <v>1016.5</v>
      </c>
      <c r="K10828">
        <v>10</v>
      </c>
      <c r="L10828">
        <v>20</v>
      </c>
      <c r="M10828" t="s">
        <v>32</v>
      </c>
      <c r="N10828" t="s">
        <v>32</v>
      </c>
      <c r="Q10828">
        <v>5500</v>
      </c>
      <c r="R10828">
        <v>7500</v>
      </c>
      <c r="U10828" t="s">
        <v>115</v>
      </c>
      <c r="AB10828">
        <v>93.09</v>
      </c>
      <c r="AC10828" t="s">
        <v>10880</v>
      </c>
    </row>
    <row r="10829" spans="1:29">
      <c r="A10829" s="1" t="s">
        <v>30</v>
      </c>
      <c r="B10829" s="2">
        <v>42931.035416666666</v>
      </c>
      <c r="C10829">
        <v>82</v>
      </c>
      <c r="D10829">
        <v>71</v>
      </c>
      <c r="E10829">
        <v>69.62</v>
      </c>
      <c r="F10829">
        <v>240</v>
      </c>
      <c r="G10829">
        <v>11</v>
      </c>
      <c r="H10829">
        <v>0</v>
      </c>
      <c r="I10829">
        <v>30.04</v>
      </c>
      <c r="J10829">
        <v>1016.5</v>
      </c>
      <c r="K10829">
        <v>10</v>
      </c>
      <c r="M10829" t="s">
        <v>34</v>
      </c>
      <c r="N10829" t="s">
        <v>32</v>
      </c>
      <c r="O10829" t="s">
        <v>32</v>
      </c>
      <c r="P10829" t="s">
        <v>32</v>
      </c>
      <c r="Q10829">
        <v>5000</v>
      </c>
      <c r="R10829">
        <v>9000</v>
      </c>
      <c r="S10829">
        <v>11000</v>
      </c>
      <c r="T10829">
        <v>25000</v>
      </c>
      <c r="U10829" t="s">
        <v>115</v>
      </c>
      <c r="AB10829">
        <v>86.35</v>
      </c>
      <c r="AC10829" t="s">
        <v>10881</v>
      </c>
    </row>
    <row r="10830" spans="1:29">
      <c r="A10830" s="1" t="s">
        <v>30</v>
      </c>
      <c r="B10830" s="2">
        <v>42931.07708333333</v>
      </c>
      <c r="C10830">
        <v>79</v>
      </c>
      <c r="D10830">
        <v>72</v>
      </c>
      <c r="E10830">
        <v>79.17</v>
      </c>
      <c r="F10830">
        <v>240</v>
      </c>
      <c r="G10830">
        <v>11</v>
      </c>
      <c r="H10830">
        <v>0</v>
      </c>
      <c r="I10830">
        <v>30.02</v>
      </c>
      <c r="J10830">
        <v>1016</v>
      </c>
      <c r="K10830">
        <v>10</v>
      </c>
      <c r="M10830" t="s">
        <v>34</v>
      </c>
      <c r="N10830" t="s">
        <v>32</v>
      </c>
      <c r="O10830" t="s">
        <v>32</v>
      </c>
      <c r="P10830" t="s">
        <v>32</v>
      </c>
      <c r="Q10830">
        <v>5000</v>
      </c>
      <c r="R10830">
        <v>9000</v>
      </c>
      <c r="S10830">
        <v>11000</v>
      </c>
      <c r="T10830">
        <v>25000</v>
      </c>
      <c r="U10830" t="s">
        <v>115</v>
      </c>
      <c r="AB10830">
        <v>82.12</v>
      </c>
      <c r="AC10830" t="s">
        <v>10882</v>
      </c>
    </row>
    <row r="10831" spans="1:29">
      <c r="A10831" s="1" t="s">
        <v>30</v>
      </c>
      <c r="B10831" s="2">
        <v>42931.09097222222</v>
      </c>
      <c r="C10831">
        <v>79</v>
      </c>
      <c r="D10831">
        <v>72</v>
      </c>
      <c r="E10831">
        <v>79.17</v>
      </c>
      <c r="F10831">
        <v>240</v>
      </c>
      <c r="G10831">
        <v>11</v>
      </c>
      <c r="H10831">
        <v>0</v>
      </c>
      <c r="I10831">
        <v>30.02</v>
      </c>
      <c r="K10831">
        <v>10</v>
      </c>
      <c r="M10831" t="s">
        <v>31</v>
      </c>
      <c r="N10831" t="s">
        <v>32</v>
      </c>
      <c r="Q10831">
        <v>5000</v>
      </c>
      <c r="R10831">
        <v>25000</v>
      </c>
      <c r="AB10831">
        <v>82.12</v>
      </c>
      <c r="AC10831" t="s">
        <v>10883</v>
      </c>
    </row>
    <row r="10832" spans="1:29">
      <c r="A10832" s="1" t="s">
        <v>30</v>
      </c>
      <c r="B10832" s="2">
        <v>42931.118750000001</v>
      </c>
      <c r="C10832">
        <v>77</v>
      </c>
      <c r="D10832">
        <v>72</v>
      </c>
      <c r="E10832">
        <v>84.58</v>
      </c>
      <c r="F10832">
        <v>230</v>
      </c>
      <c r="G10832">
        <v>9</v>
      </c>
      <c r="H10832">
        <v>0</v>
      </c>
      <c r="I10832">
        <v>30.02</v>
      </c>
      <c r="J10832">
        <v>1015.7</v>
      </c>
      <c r="K10832">
        <v>10</v>
      </c>
      <c r="M10832" t="s">
        <v>31</v>
      </c>
      <c r="N10832" t="s">
        <v>34</v>
      </c>
      <c r="Q10832">
        <v>5500</v>
      </c>
      <c r="R10832">
        <v>25000</v>
      </c>
      <c r="AB10832">
        <v>78.38</v>
      </c>
      <c r="AC10832" t="s">
        <v>10884</v>
      </c>
    </row>
    <row r="10833" spans="1:29">
      <c r="A10833" s="1" t="s">
        <v>30</v>
      </c>
      <c r="B10833" s="2">
        <v>42931.160416666666</v>
      </c>
      <c r="C10833">
        <v>78</v>
      </c>
      <c r="D10833">
        <v>72</v>
      </c>
      <c r="E10833">
        <v>81.55</v>
      </c>
      <c r="F10833">
        <v>240</v>
      </c>
      <c r="G10833">
        <v>7</v>
      </c>
      <c r="H10833">
        <v>0</v>
      </c>
      <c r="I10833">
        <v>30.01</v>
      </c>
      <c r="J10833">
        <v>1015.6</v>
      </c>
      <c r="K10833">
        <v>10</v>
      </c>
      <c r="M10833" t="s">
        <v>31</v>
      </c>
      <c r="N10833" t="s">
        <v>31</v>
      </c>
      <c r="Q10833">
        <v>5000</v>
      </c>
      <c r="R10833">
        <v>25000</v>
      </c>
      <c r="AB10833">
        <v>80.53</v>
      </c>
      <c r="AC10833" t="s">
        <v>10885</v>
      </c>
    </row>
    <row r="10834" spans="1:29">
      <c r="A10834" s="1" t="s">
        <v>30</v>
      </c>
      <c r="B10834" s="2">
        <v>42931.20208333333</v>
      </c>
      <c r="C10834">
        <v>76</v>
      </c>
      <c r="D10834">
        <v>71</v>
      </c>
      <c r="E10834">
        <v>85.09</v>
      </c>
      <c r="F10834">
        <v>230</v>
      </c>
      <c r="G10834">
        <v>5</v>
      </c>
      <c r="H10834">
        <v>0</v>
      </c>
      <c r="I10834">
        <v>30.02</v>
      </c>
      <c r="J10834">
        <v>1016</v>
      </c>
      <c r="K10834">
        <v>10</v>
      </c>
      <c r="M10834" t="s">
        <v>31</v>
      </c>
      <c r="N10834" t="s">
        <v>31</v>
      </c>
      <c r="Q10834">
        <v>5000</v>
      </c>
      <c r="R10834">
        <v>25000</v>
      </c>
      <c r="AB10834">
        <v>77.19</v>
      </c>
      <c r="AC10834" t="s">
        <v>10886</v>
      </c>
    </row>
    <row r="10835" spans="1:29">
      <c r="A10835" s="1" t="s">
        <v>30</v>
      </c>
      <c r="B10835" s="2">
        <v>42931.243750000001</v>
      </c>
      <c r="C10835">
        <v>75</v>
      </c>
      <c r="D10835">
        <v>71</v>
      </c>
      <c r="E10835">
        <v>87.68</v>
      </c>
      <c r="F10835">
        <v>240</v>
      </c>
      <c r="G10835">
        <v>5</v>
      </c>
      <c r="H10835">
        <v>0</v>
      </c>
      <c r="I10835">
        <v>30.04</v>
      </c>
      <c r="J10835">
        <v>1016.5</v>
      </c>
      <c r="K10835">
        <v>10</v>
      </c>
      <c r="M10835" t="s">
        <v>31</v>
      </c>
      <c r="Q10835">
        <v>7500</v>
      </c>
      <c r="AB10835">
        <v>76.319999999999993</v>
      </c>
      <c r="AC10835" t="s">
        <v>10887</v>
      </c>
    </row>
    <row r="10836" spans="1:29">
      <c r="A10836" s="1" t="s">
        <v>30</v>
      </c>
      <c r="B10836" s="2">
        <v>42931.285416666666</v>
      </c>
      <c r="C10836">
        <v>75</v>
      </c>
      <c r="D10836">
        <v>72</v>
      </c>
      <c r="E10836">
        <v>90.4</v>
      </c>
      <c r="F10836">
        <v>240</v>
      </c>
      <c r="G10836">
        <v>5</v>
      </c>
      <c r="H10836">
        <v>0</v>
      </c>
      <c r="I10836">
        <v>30.05</v>
      </c>
      <c r="J10836">
        <v>1016.9</v>
      </c>
      <c r="K10836">
        <v>10</v>
      </c>
      <c r="M10836" t="s">
        <v>34</v>
      </c>
      <c r="N10836" t="s">
        <v>34</v>
      </c>
      <c r="Q10836">
        <v>15000</v>
      </c>
      <c r="R10836">
        <v>25000</v>
      </c>
      <c r="AB10836">
        <v>76.45</v>
      </c>
      <c r="AC10836" t="s">
        <v>10888</v>
      </c>
    </row>
    <row r="10837" spans="1:29">
      <c r="A10837" s="1" t="s">
        <v>30</v>
      </c>
      <c r="B10837" s="2">
        <v>42931.32708333333</v>
      </c>
      <c r="C10837">
        <v>78</v>
      </c>
      <c r="D10837">
        <v>72</v>
      </c>
      <c r="E10837">
        <v>81.55</v>
      </c>
      <c r="F10837">
        <v>240</v>
      </c>
      <c r="G10837">
        <v>6</v>
      </c>
      <c r="H10837">
        <v>0</v>
      </c>
      <c r="I10837">
        <v>30.05</v>
      </c>
      <c r="J10837">
        <v>1017</v>
      </c>
      <c r="K10837">
        <v>10</v>
      </c>
      <c r="M10837" t="s">
        <v>31</v>
      </c>
      <c r="N10837" t="s">
        <v>34</v>
      </c>
      <c r="Q10837">
        <v>7500</v>
      </c>
      <c r="R10837">
        <v>15000</v>
      </c>
      <c r="AB10837">
        <v>80.53</v>
      </c>
      <c r="AC10837" t="s">
        <v>10889</v>
      </c>
    </row>
    <row r="10838" spans="1:29">
      <c r="A10838" s="1" t="s">
        <v>30</v>
      </c>
      <c r="B10838" s="2">
        <v>42931.368750000001</v>
      </c>
      <c r="C10838">
        <v>80</v>
      </c>
      <c r="D10838">
        <v>73</v>
      </c>
      <c r="E10838">
        <v>78.989999999999995</v>
      </c>
      <c r="F10838">
        <v>270</v>
      </c>
      <c r="G10838">
        <v>5</v>
      </c>
      <c r="H10838">
        <v>0</v>
      </c>
      <c r="I10838">
        <v>30.06</v>
      </c>
      <c r="J10838">
        <v>1017.2</v>
      </c>
      <c r="K10838">
        <v>10</v>
      </c>
      <c r="M10838" t="s">
        <v>31</v>
      </c>
      <c r="N10838" t="s">
        <v>34</v>
      </c>
      <c r="Q10838">
        <v>8000</v>
      </c>
      <c r="R10838">
        <v>15000</v>
      </c>
      <c r="AB10838">
        <v>84.3</v>
      </c>
      <c r="AC10838" t="s">
        <v>10890</v>
      </c>
    </row>
    <row r="10839" spans="1:29">
      <c r="A10839" s="1" t="s">
        <v>30</v>
      </c>
      <c r="B10839" s="2">
        <v>42931.410416666666</v>
      </c>
      <c r="C10839">
        <v>86</v>
      </c>
      <c r="D10839">
        <v>73</v>
      </c>
      <c r="E10839">
        <v>65.27</v>
      </c>
      <c r="F10839">
        <v>230</v>
      </c>
      <c r="G10839">
        <v>5</v>
      </c>
      <c r="H10839">
        <v>0</v>
      </c>
      <c r="I10839">
        <v>30.05</v>
      </c>
      <c r="J10839">
        <v>1016.9</v>
      </c>
      <c r="K10839">
        <v>10</v>
      </c>
      <c r="M10839" t="s">
        <v>34</v>
      </c>
      <c r="Q10839">
        <v>15000</v>
      </c>
      <c r="AB10839">
        <v>93.09</v>
      </c>
      <c r="AC10839" t="s">
        <v>10891</v>
      </c>
    </row>
    <row r="10840" spans="1:29">
      <c r="A10840" s="1" t="s">
        <v>30</v>
      </c>
      <c r="B10840" s="2">
        <v>42931.45208333333</v>
      </c>
      <c r="C10840">
        <v>89</v>
      </c>
      <c r="D10840">
        <v>71</v>
      </c>
      <c r="E10840">
        <v>55.46</v>
      </c>
      <c r="F10840">
        <v>320</v>
      </c>
      <c r="G10840">
        <v>7</v>
      </c>
      <c r="H10840">
        <v>0</v>
      </c>
      <c r="I10840">
        <v>30.04</v>
      </c>
      <c r="J10840">
        <v>1016.7</v>
      </c>
      <c r="K10840">
        <v>10</v>
      </c>
      <c r="M10840" t="s">
        <v>31</v>
      </c>
      <c r="N10840" t="s">
        <v>31</v>
      </c>
      <c r="O10840" t="s">
        <v>31</v>
      </c>
      <c r="Q10840">
        <v>3700</v>
      </c>
      <c r="R10840">
        <v>15000</v>
      </c>
      <c r="S10840">
        <v>25000</v>
      </c>
      <c r="AB10840">
        <v>95.35</v>
      </c>
      <c r="AC10840" t="s">
        <v>10892</v>
      </c>
    </row>
    <row r="10841" spans="1:29">
      <c r="A10841" s="1" t="s">
        <v>30</v>
      </c>
      <c r="B10841" s="2">
        <v>42931.493750000001</v>
      </c>
      <c r="C10841">
        <v>90</v>
      </c>
      <c r="D10841">
        <v>71</v>
      </c>
      <c r="E10841">
        <v>53.91</v>
      </c>
      <c r="G10841">
        <v>5</v>
      </c>
      <c r="H10841">
        <v>0</v>
      </c>
      <c r="I10841">
        <v>30.04</v>
      </c>
      <c r="J10841">
        <v>1016.5</v>
      </c>
      <c r="K10841">
        <v>10</v>
      </c>
      <c r="M10841" t="s">
        <v>34</v>
      </c>
      <c r="N10841" t="s">
        <v>34</v>
      </c>
      <c r="Q10841">
        <v>4500</v>
      </c>
      <c r="R10841">
        <v>15000</v>
      </c>
      <c r="AB10841">
        <v>96.45</v>
      </c>
      <c r="AC10841" t="s">
        <v>10893</v>
      </c>
    </row>
    <row r="10842" spans="1:29">
      <c r="A10842" s="1" t="s">
        <v>30</v>
      </c>
      <c r="B10842" s="2">
        <v>42931.535416666666</v>
      </c>
      <c r="C10842">
        <v>91</v>
      </c>
      <c r="D10842">
        <v>70</v>
      </c>
      <c r="E10842">
        <v>50.33</v>
      </c>
      <c r="F10842">
        <v>270</v>
      </c>
      <c r="G10842">
        <v>7</v>
      </c>
      <c r="H10842">
        <v>0</v>
      </c>
      <c r="I10842">
        <v>30.03</v>
      </c>
      <c r="J10842">
        <v>1016.2</v>
      </c>
      <c r="K10842">
        <v>10</v>
      </c>
      <c r="M10842" t="s">
        <v>34</v>
      </c>
      <c r="N10842" t="s">
        <v>32</v>
      </c>
      <c r="O10842" t="s">
        <v>32</v>
      </c>
      <c r="Q10842">
        <v>4500</v>
      </c>
      <c r="R10842">
        <v>15000</v>
      </c>
      <c r="S10842">
        <v>25000</v>
      </c>
      <c r="AB10842">
        <v>96.69</v>
      </c>
      <c r="AC10842" t="s">
        <v>10894</v>
      </c>
    </row>
    <row r="10843" spans="1:29">
      <c r="A10843" s="1" t="s">
        <v>30</v>
      </c>
      <c r="B10843" s="2">
        <v>42931.57708333333</v>
      </c>
      <c r="C10843">
        <v>91</v>
      </c>
      <c r="D10843">
        <v>69</v>
      </c>
      <c r="E10843">
        <v>48.8</v>
      </c>
      <c r="F10843">
        <v>330</v>
      </c>
      <c r="G10843">
        <v>6</v>
      </c>
      <c r="H10843">
        <v>0</v>
      </c>
      <c r="I10843">
        <v>30.01</v>
      </c>
      <c r="J10843">
        <v>1015.7</v>
      </c>
      <c r="K10843">
        <v>10</v>
      </c>
      <c r="M10843" t="s">
        <v>32</v>
      </c>
      <c r="N10843" t="s">
        <v>32</v>
      </c>
      <c r="O10843" t="s">
        <v>32</v>
      </c>
      <c r="Q10843">
        <v>5000</v>
      </c>
      <c r="R10843">
        <v>8000</v>
      </c>
      <c r="S10843">
        <v>25000</v>
      </c>
      <c r="AB10843">
        <v>95.94</v>
      </c>
      <c r="AC10843" t="s">
        <v>10895</v>
      </c>
    </row>
    <row r="10844" spans="1:29">
      <c r="A10844" s="1" t="s">
        <v>30</v>
      </c>
      <c r="B10844" s="2">
        <v>42931.618750000001</v>
      </c>
      <c r="C10844">
        <v>92</v>
      </c>
      <c r="D10844">
        <v>69</v>
      </c>
      <c r="E10844">
        <v>47.45</v>
      </c>
      <c r="G10844">
        <v>4</v>
      </c>
      <c r="H10844">
        <v>0</v>
      </c>
      <c r="I10844">
        <v>29.99</v>
      </c>
      <c r="J10844">
        <v>1015</v>
      </c>
      <c r="K10844">
        <v>10</v>
      </c>
      <c r="M10844" t="s">
        <v>34</v>
      </c>
      <c r="N10844" t="s">
        <v>32</v>
      </c>
      <c r="O10844" t="s">
        <v>32</v>
      </c>
      <c r="Q10844">
        <v>5000</v>
      </c>
      <c r="R10844">
        <v>9000</v>
      </c>
      <c r="S10844">
        <v>25000</v>
      </c>
      <c r="AB10844">
        <v>97</v>
      </c>
      <c r="AC10844" t="s">
        <v>10896</v>
      </c>
    </row>
    <row r="10845" spans="1:29">
      <c r="A10845" s="1" t="s">
        <v>30</v>
      </c>
      <c r="B10845" s="2">
        <v>42931.660416666666</v>
      </c>
      <c r="C10845">
        <v>93</v>
      </c>
      <c r="D10845">
        <v>67</v>
      </c>
      <c r="E10845">
        <v>42.51</v>
      </c>
      <c r="G10845">
        <v>3</v>
      </c>
      <c r="H10845">
        <v>0</v>
      </c>
      <c r="I10845">
        <v>29.97</v>
      </c>
      <c r="J10845">
        <v>1014.3</v>
      </c>
      <c r="K10845">
        <v>10</v>
      </c>
      <c r="M10845" t="s">
        <v>34</v>
      </c>
      <c r="N10845" t="s">
        <v>32</v>
      </c>
      <c r="O10845" t="s">
        <v>32</v>
      </c>
      <c r="Q10845">
        <v>6000</v>
      </c>
      <c r="R10845">
        <v>9500</v>
      </c>
      <c r="S10845">
        <v>25000</v>
      </c>
      <c r="AB10845">
        <v>96.61</v>
      </c>
      <c r="AC10845" t="s">
        <v>10897</v>
      </c>
    </row>
    <row r="10846" spans="1:29">
      <c r="A10846" s="1" t="s">
        <v>30</v>
      </c>
      <c r="B10846" s="2">
        <v>42931.70208333333</v>
      </c>
      <c r="C10846">
        <v>93</v>
      </c>
      <c r="D10846">
        <v>66</v>
      </c>
      <c r="E10846">
        <v>41.2</v>
      </c>
      <c r="G10846">
        <v>4</v>
      </c>
      <c r="H10846">
        <v>0</v>
      </c>
      <c r="I10846">
        <v>29.95</v>
      </c>
      <c r="J10846">
        <v>1013.6</v>
      </c>
      <c r="K10846">
        <v>10</v>
      </c>
      <c r="M10846" t="s">
        <v>34</v>
      </c>
      <c r="N10846" t="s">
        <v>32</v>
      </c>
      <c r="O10846" t="s">
        <v>32</v>
      </c>
      <c r="Q10846">
        <v>6000</v>
      </c>
      <c r="R10846">
        <v>9500</v>
      </c>
      <c r="S10846">
        <v>25000</v>
      </c>
      <c r="AB10846">
        <v>95.98</v>
      </c>
      <c r="AC10846" t="s">
        <v>10898</v>
      </c>
    </row>
    <row r="10847" spans="1:29">
      <c r="A10847" s="1" t="s">
        <v>30</v>
      </c>
      <c r="B10847" s="2">
        <v>42931.743750000001</v>
      </c>
      <c r="C10847">
        <v>92</v>
      </c>
      <c r="D10847">
        <v>67</v>
      </c>
      <c r="E10847">
        <v>43.99</v>
      </c>
      <c r="F10847">
        <v>320</v>
      </c>
      <c r="G10847">
        <v>5</v>
      </c>
      <c r="H10847">
        <v>0</v>
      </c>
      <c r="I10847">
        <v>29.92</v>
      </c>
      <c r="J10847">
        <v>1012.5</v>
      </c>
      <c r="K10847">
        <v>10</v>
      </c>
      <c r="M10847" t="s">
        <v>34</v>
      </c>
      <c r="N10847" t="s">
        <v>34</v>
      </c>
      <c r="O10847" t="s">
        <v>32</v>
      </c>
      <c r="Q10847">
        <v>5500</v>
      </c>
      <c r="R10847">
        <v>9500</v>
      </c>
      <c r="S10847">
        <v>25000</v>
      </c>
      <c r="AB10847">
        <v>95.33</v>
      </c>
      <c r="AC10847" t="s">
        <v>10899</v>
      </c>
    </row>
    <row r="10848" spans="1:29">
      <c r="A10848" s="1" t="s">
        <v>30</v>
      </c>
      <c r="B10848" s="2">
        <v>42931.785416666666</v>
      </c>
      <c r="C10848">
        <v>88</v>
      </c>
      <c r="D10848">
        <v>64</v>
      </c>
      <c r="E10848">
        <v>44.95</v>
      </c>
      <c r="G10848">
        <v>3</v>
      </c>
      <c r="H10848">
        <v>0</v>
      </c>
      <c r="I10848">
        <v>29.93</v>
      </c>
      <c r="J10848">
        <v>1013</v>
      </c>
      <c r="K10848">
        <v>10</v>
      </c>
      <c r="M10848" t="s">
        <v>34</v>
      </c>
      <c r="N10848" t="s">
        <v>32</v>
      </c>
      <c r="O10848" t="s">
        <v>32</v>
      </c>
      <c r="Q10848">
        <v>5500</v>
      </c>
      <c r="R10848">
        <v>9000</v>
      </c>
      <c r="S10848">
        <v>25000</v>
      </c>
      <c r="AB10848">
        <v>89.34</v>
      </c>
      <c r="AC10848" t="s">
        <v>10900</v>
      </c>
    </row>
    <row r="10849" spans="1:29">
      <c r="A10849" s="1" t="s">
        <v>30</v>
      </c>
      <c r="B10849" s="2">
        <v>42931.82708333333</v>
      </c>
      <c r="C10849">
        <v>87</v>
      </c>
      <c r="D10849">
        <v>65</v>
      </c>
      <c r="E10849">
        <v>47.73</v>
      </c>
      <c r="F10849">
        <v>0</v>
      </c>
      <c r="G10849">
        <v>0</v>
      </c>
      <c r="H10849">
        <v>0</v>
      </c>
      <c r="I10849">
        <v>29.95</v>
      </c>
      <c r="J10849">
        <v>1013.5</v>
      </c>
      <c r="K10849">
        <v>10</v>
      </c>
      <c r="M10849" t="s">
        <v>34</v>
      </c>
      <c r="N10849" t="s">
        <v>32</v>
      </c>
      <c r="O10849" t="s">
        <v>32</v>
      </c>
      <c r="Q10849">
        <v>5000</v>
      </c>
      <c r="R10849">
        <v>9000</v>
      </c>
      <c r="S10849">
        <v>25000</v>
      </c>
      <c r="AB10849">
        <v>88.86</v>
      </c>
      <c r="AC10849" t="s">
        <v>10901</v>
      </c>
    </row>
    <row r="10850" spans="1:29">
      <c r="A10850" s="1" t="s">
        <v>30</v>
      </c>
      <c r="B10850" s="2">
        <v>42931.868750000001</v>
      </c>
      <c r="C10850">
        <v>83</v>
      </c>
      <c r="D10850">
        <v>68</v>
      </c>
      <c r="E10850">
        <v>60.81</v>
      </c>
      <c r="F10850">
        <v>0</v>
      </c>
      <c r="G10850">
        <v>0</v>
      </c>
      <c r="H10850">
        <v>0</v>
      </c>
      <c r="I10850">
        <v>29.94</v>
      </c>
      <c r="J10850">
        <v>1013.4</v>
      </c>
      <c r="K10850">
        <v>10</v>
      </c>
      <c r="M10850" t="s">
        <v>34</v>
      </c>
      <c r="N10850" t="s">
        <v>32</v>
      </c>
      <c r="O10850" t="s">
        <v>32</v>
      </c>
      <c r="Q10850">
        <v>5000</v>
      </c>
      <c r="R10850">
        <v>9000</v>
      </c>
      <c r="S10850">
        <v>25000</v>
      </c>
      <c r="AB10850">
        <v>85.94</v>
      </c>
      <c r="AC10850" t="s">
        <v>10902</v>
      </c>
    </row>
    <row r="10851" spans="1:29">
      <c r="A10851" s="1" t="s">
        <v>30</v>
      </c>
      <c r="B10851" s="2">
        <v>42931.910416666666</v>
      </c>
      <c r="C10851">
        <v>82</v>
      </c>
      <c r="D10851">
        <v>71</v>
      </c>
      <c r="E10851">
        <v>69.62</v>
      </c>
      <c r="F10851">
        <v>0</v>
      </c>
      <c r="G10851">
        <v>0</v>
      </c>
      <c r="H10851">
        <v>0</v>
      </c>
      <c r="I10851">
        <v>29.96</v>
      </c>
      <c r="J10851">
        <v>1014.1</v>
      </c>
      <c r="K10851">
        <v>10</v>
      </c>
      <c r="M10851" t="s">
        <v>32</v>
      </c>
      <c r="N10851" t="s">
        <v>32</v>
      </c>
      <c r="O10851" t="s">
        <v>43</v>
      </c>
      <c r="Q10851">
        <v>6000</v>
      </c>
      <c r="R10851">
        <v>8000</v>
      </c>
      <c r="S10851">
        <v>10000</v>
      </c>
      <c r="AB10851">
        <v>86.35</v>
      </c>
      <c r="AC10851" t="s">
        <v>10903</v>
      </c>
    </row>
    <row r="10852" spans="1:29">
      <c r="A10852" s="1" t="s">
        <v>30</v>
      </c>
      <c r="B10852" s="2">
        <v>42931.95208333333</v>
      </c>
      <c r="C10852">
        <v>83</v>
      </c>
      <c r="D10852">
        <v>74</v>
      </c>
      <c r="E10852">
        <v>74.33</v>
      </c>
      <c r="F10852">
        <v>230</v>
      </c>
      <c r="G10852">
        <v>8</v>
      </c>
      <c r="H10852">
        <v>0</v>
      </c>
      <c r="I10852">
        <v>29.98</v>
      </c>
      <c r="J10852">
        <v>1014.5</v>
      </c>
      <c r="K10852">
        <v>10</v>
      </c>
      <c r="M10852" t="s">
        <v>34</v>
      </c>
      <c r="N10852" t="s">
        <v>32</v>
      </c>
      <c r="O10852" t="s">
        <v>32</v>
      </c>
      <c r="P10852" t="s">
        <v>32</v>
      </c>
      <c r="Q10852">
        <v>5500</v>
      </c>
      <c r="R10852">
        <v>9000</v>
      </c>
      <c r="S10852">
        <v>12000</v>
      </c>
      <c r="T10852">
        <v>20000</v>
      </c>
      <c r="AB10852">
        <v>89.37</v>
      </c>
      <c r="AC10852" t="s">
        <v>10904</v>
      </c>
    </row>
    <row r="10853" spans="1:29">
      <c r="A10853" s="1" t="s">
        <v>30</v>
      </c>
      <c r="B10853" s="2">
        <v>42931.993750000001</v>
      </c>
      <c r="C10853">
        <v>81</v>
      </c>
      <c r="D10853">
        <v>74</v>
      </c>
      <c r="E10853">
        <v>79.06</v>
      </c>
      <c r="F10853">
        <v>240</v>
      </c>
      <c r="G10853">
        <v>5</v>
      </c>
      <c r="H10853">
        <v>0</v>
      </c>
      <c r="I10853">
        <v>29.99</v>
      </c>
      <c r="J10853">
        <v>1014.9</v>
      </c>
      <c r="K10853">
        <v>10</v>
      </c>
      <c r="M10853" t="s">
        <v>34</v>
      </c>
      <c r="N10853" t="s">
        <v>32</v>
      </c>
      <c r="O10853" t="s">
        <v>32</v>
      </c>
      <c r="Q10853">
        <v>8000</v>
      </c>
      <c r="R10853">
        <v>11000</v>
      </c>
      <c r="S10853">
        <v>19000</v>
      </c>
      <c r="AB10853">
        <v>86.25</v>
      </c>
      <c r="AC10853" t="s">
        <v>10905</v>
      </c>
    </row>
    <row r="10854" spans="1:29">
      <c r="A10854" s="1" t="s">
        <v>30</v>
      </c>
      <c r="B10854" s="2">
        <v>42932.035416666666</v>
      </c>
      <c r="C10854">
        <v>79</v>
      </c>
      <c r="D10854">
        <v>73</v>
      </c>
      <c r="E10854">
        <v>81.89</v>
      </c>
      <c r="F10854">
        <v>260</v>
      </c>
      <c r="G10854">
        <v>8</v>
      </c>
      <c r="H10854">
        <v>0</v>
      </c>
      <c r="I10854">
        <v>29.98</v>
      </c>
      <c r="J10854">
        <v>1014.6</v>
      </c>
      <c r="K10854">
        <v>10</v>
      </c>
      <c r="M10854" t="s">
        <v>32</v>
      </c>
      <c r="N10854" t="s">
        <v>32</v>
      </c>
      <c r="Q10854">
        <v>6000</v>
      </c>
      <c r="R10854">
        <v>12000</v>
      </c>
      <c r="AB10854">
        <v>82.33</v>
      </c>
      <c r="AC10854" t="s">
        <v>10906</v>
      </c>
    </row>
    <row r="10855" spans="1:29">
      <c r="A10855" s="1" t="s">
        <v>30</v>
      </c>
      <c r="B10855" s="2">
        <v>42932.07708333333</v>
      </c>
      <c r="C10855">
        <v>78</v>
      </c>
      <c r="D10855">
        <v>73</v>
      </c>
      <c r="E10855">
        <v>84.36</v>
      </c>
      <c r="F10855">
        <v>220</v>
      </c>
      <c r="G10855">
        <v>9</v>
      </c>
      <c r="H10855">
        <v>0</v>
      </c>
      <c r="I10855">
        <v>29.98</v>
      </c>
      <c r="J10855">
        <v>1014.5</v>
      </c>
      <c r="K10855">
        <v>10</v>
      </c>
      <c r="M10855" t="s">
        <v>32</v>
      </c>
      <c r="N10855" t="s">
        <v>32</v>
      </c>
      <c r="O10855" t="s">
        <v>32</v>
      </c>
      <c r="Q10855">
        <v>6000</v>
      </c>
      <c r="R10855">
        <v>9000</v>
      </c>
      <c r="S10855">
        <v>12000</v>
      </c>
      <c r="AB10855">
        <v>80.599999999999994</v>
      </c>
      <c r="AC10855" t="s">
        <v>10907</v>
      </c>
    </row>
    <row r="10856" spans="1:29">
      <c r="A10856" s="1" t="s">
        <v>30</v>
      </c>
      <c r="B10856" s="2">
        <v>42932.118750000001</v>
      </c>
      <c r="C10856">
        <v>77</v>
      </c>
      <c r="D10856">
        <v>72</v>
      </c>
      <c r="E10856">
        <v>84.58</v>
      </c>
      <c r="F10856">
        <v>210</v>
      </c>
      <c r="G10856">
        <v>8</v>
      </c>
      <c r="H10856">
        <v>0</v>
      </c>
      <c r="I10856">
        <v>29.98</v>
      </c>
      <c r="J10856">
        <v>1014.6</v>
      </c>
      <c r="K10856">
        <v>10</v>
      </c>
      <c r="M10856" t="s">
        <v>32</v>
      </c>
      <c r="N10856" t="s">
        <v>43</v>
      </c>
      <c r="Q10856">
        <v>5000</v>
      </c>
      <c r="R10856">
        <v>10000</v>
      </c>
      <c r="AB10856">
        <v>78.38</v>
      </c>
      <c r="AC10856" t="s">
        <v>10908</v>
      </c>
    </row>
    <row r="10857" spans="1:29">
      <c r="A10857" s="1" t="s">
        <v>30</v>
      </c>
      <c r="B10857" s="2">
        <v>42932.129861111112</v>
      </c>
      <c r="C10857">
        <v>76</v>
      </c>
      <c r="D10857">
        <v>72</v>
      </c>
      <c r="E10857">
        <v>87.73</v>
      </c>
      <c r="F10857">
        <v>230</v>
      </c>
      <c r="G10857">
        <v>7</v>
      </c>
      <c r="H10857">
        <v>0</v>
      </c>
      <c r="I10857">
        <v>29.98</v>
      </c>
      <c r="K10857">
        <v>10</v>
      </c>
      <c r="M10857" t="s">
        <v>32</v>
      </c>
      <c r="N10857" t="s">
        <v>43</v>
      </c>
      <c r="Q10857">
        <v>5000</v>
      </c>
      <c r="R10857">
        <v>10000</v>
      </c>
      <c r="U10857" t="s">
        <v>115</v>
      </c>
      <c r="AB10857">
        <v>75.900000000000006</v>
      </c>
      <c r="AC10857" t="s">
        <v>10909</v>
      </c>
    </row>
    <row r="10858" spans="1:29">
      <c r="A10858" s="1" t="s">
        <v>30</v>
      </c>
      <c r="B10858" s="2">
        <v>42932.160416666666</v>
      </c>
      <c r="C10858">
        <v>74</v>
      </c>
      <c r="D10858">
        <v>72</v>
      </c>
      <c r="E10858">
        <v>93.79</v>
      </c>
      <c r="F10858">
        <v>230</v>
      </c>
      <c r="G10858">
        <v>5</v>
      </c>
      <c r="H10858">
        <v>0</v>
      </c>
      <c r="I10858">
        <v>29.97</v>
      </c>
      <c r="J10858">
        <v>1014.3</v>
      </c>
      <c r="K10858">
        <v>10</v>
      </c>
      <c r="M10858" t="s">
        <v>34</v>
      </c>
      <c r="N10858" t="s">
        <v>32</v>
      </c>
      <c r="O10858" t="s">
        <v>32</v>
      </c>
      <c r="Q10858">
        <v>4500</v>
      </c>
      <c r="R10858">
        <v>15000</v>
      </c>
      <c r="S10858">
        <v>21000</v>
      </c>
      <c r="AB10858">
        <v>75.400000000000006</v>
      </c>
      <c r="AC10858" t="s">
        <v>10910</v>
      </c>
    </row>
    <row r="10859" spans="1:29">
      <c r="A10859" s="1" t="s">
        <v>30</v>
      </c>
      <c r="B10859" s="2">
        <v>42932.20208333333</v>
      </c>
      <c r="C10859">
        <v>74</v>
      </c>
      <c r="D10859">
        <v>72</v>
      </c>
      <c r="E10859">
        <v>93.79</v>
      </c>
      <c r="F10859">
        <v>0</v>
      </c>
      <c r="G10859">
        <v>0</v>
      </c>
      <c r="H10859">
        <v>0</v>
      </c>
      <c r="I10859">
        <v>29.97</v>
      </c>
      <c r="J10859">
        <v>1014.4</v>
      </c>
      <c r="K10859">
        <v>10</v>
      </c>
      <c r="M10859" t="s">
        <v>31</v>
      </c>
      <c r="N10859" t="s">
        <v>31</v>
      </c>
      <c r="O10859" t="s">
        <v>32</v>
      </c>
      <c r="Q10859">
        <v>9000</v>
      </c>
      <c r="R10859">
        <v>12000</v>
      </c>
      <c r="S10859">
        <v>21000</v>
      </c>
      <c r="AB10859">
        <v>75.400000000000006</v>
      </c>
      <c r="AC10859" t="s">
        <v>10911</v>
      </c>
    </row>
    <row r="10860" spans="1:29">
      <c r="A10860" s="1" t="s">
        <v>30</v>
      </c>
      <c r="B10860" s="2">
        <v>42932.243750000001</v>
      </c>
      <c r="C10860">
        <v>73</v>
      </c>
      <c r="D10860">
        <v>72</v>
      </c>
      <c r="E10860">
        <v>96.68</v>
      </c>
      <c r="F10860">
        <v>240</v>
      </c>
      <c r="G10860">
        <v>4</v>
      </c>
      <c r="H10860">
        <v>0</v>
      </c>
      <c r="I10860">
        <v>29.98</v>
      </c>
      <c r="J10860">
        <v>1014.7</v>
      </c>
      <c r="K10860">
        <v>10</v>
      </c>
      <c r="M10860" t="s">
        <v>32</v>
      </c>
      <c r="Q10860">
        <v>15000</v>
      </c>
      <c r="AB10860">
        <v>74.540000000000006</v>
      </c>
      <c r="AC10860" t="s">
        <v>10912</v>
      </c>
    </row>
    <row r="10861" spans="1:29">
      <c r="A10861" s="1" t="s">
        <v>30</v>
      </c>
      <c r="B10861" s="2">
        <v>42932.285416666666</v>
      </c>
      <c r="C10861">
        <v>74</v>
      </c>
      <c r="D10861">
        <v>72</v>
      </c>
      <c r="E10861">
        <v>93.79</v>
      </c>
      <c r="F10861">
        <v>220</v>
      </c>
      <c r="G10861">
        <v>3</v>
      </c>
      <c r="H10861">
        <v>0</v>
      </c>
      <c r="I10861">
        <v>29.99</v>
      </c>
      <c r="J10861">
        <v>1014.9</v>
      </c>
      <c r="K10861">
        <v>10</v>
      </c>
      <c r="M10861" t="s">
        <v>32</v>
      </c>
      <c r="N10861" t="s">
        <v>32</v>
      </c>
      <c r="Q10861">
        <v>16000</v>
      </c>
      <c r="R10861">
        <v>24000</v>
      </c>
      <c r="AB10861">
        <v>75.400000000000006</v>
      </c>
      <c r="AC10861" t="s">
        <v>10913</v>
      </c>
    </row>
    <row r="10862" spans="1:29">
      <c r="A10862" s="1" t="s">
        <v>30</v>
      </c>
      <c r="B10862" s="2">
        <v>42932.32708333333</v>
      </c>
      <c r="C10862">
        <v>76</v>
      </c>
      <c r="D10862">
        <v>72</v>
      </c>
      <c r="E10862">
        <v>87.73</v>
      </c>
      <c r="F10862">
        <v>250</v>
      </c>
      <c r="G10862">
        <v>3</v>
      </c>
      <c r="H10862">
        <v>0</v>
      </c>
      <c r="I10862">
        <v>30</v>
      </c>
      <c r="J10862">
        <v>1015.3</v>
      </c>
      <c r="K10862">
        <v>10</v>
      </c>
      <c r="M10862" t="s">
        <v>31</v>
      </c>
      <c r="N10862" t="s">
        <v>32</v>
      </c>
      <c r="O10862" t="s">
        <v>43</v>
      </c>
      <c r="Q10862">
        <v>1100</v>
      </c>
      <c r="R10862">
        <v>10000</v>
      </c>
      <c r="S10862">
        <v>16000</v>
      </c>
      <c r="AB10862">
        <v>77.31</v>
      </c>
      <c r="AC10862" t="s">
        <v>10914</v>
      </c>
    </row>
    <row r="10863" spans="1:29">
      <c r="A10863" s="1" t="s">
        <v>30</v>
      </c>
      <c r="B10863" s="2">
        <v>42932.368750000001</v>
      </c>
      <c r="C10863">
        <v>78</v>
      </c>
      <c r="D10863">
        <v>70</v>
      </c>
      <c r="E10863">
        <v>76.19</v>
      </c>
      <c r="F10863">
        <v>360</v>
      </c>
      <c r="G10863">
        <v>3</v>
      </c>
      <c r="H10863">
        <v>0</v>
      </c>
      <c r="I10863">
        <v>30</v>
      </c>
      <c r="J10863">
        <v>1015.4</v>
      </c>
      <c r="K10863">
        <v>10</v>
      </c>
      <c r="M10863" t="s">
        <v>31</v>
      </c>
      <c r="N10863" t="s">
        <v>32</v>
      </c>
      <c r="O10863" t="s">
        <v>32</v>
      </c>
      <c r="Q10863">
        <v>1000</v>
      </c>
      <c r="R10863">
        <v>8000</v>
      </c>
      <c r="S10863">
        <v>12000</v>
      </c>
      <c r="AB10863">
        <v>80.37</v>
      </c>
      <c r="AC10863" t="s">
        <v>10915</v>
      </c>
    </row>
    <row r="10864" spans="1:29">
      <c r="A10864" s="1" t="s">
        <v>30</v>
      </c>
      <c r="B10864" s="2">
        <v>42932.410416666666</v>
      </c>
      <c r="C10864">
        <v>76</v>
      </c>
      <c r="D10864">
        <v>71</v>
      </c>
      <c r="E10864">
        <v>85.09</v>
      </c>
      <c r="F10864">
        <v>0</v>
      </c>
      <c r="G10864">
        <v>0</v>
      </c>
      <c r="I10864">
        <v>30</v>
      </c>
      <c r="J10864">
        <v>1015.4</v>
      </c>
      <c r="K10864">
        <v>10</v>
      </c>
      <c r="M10864" t="s">
        <v>31</v>
      </c>
      <c r="N10864" t="s">
        <v>32</v>
      </c>
      <c r="O10864" t="s">
        <v>32</v>
      </c>
      <c r="P10864" t="s">
        <v>32</v>
      </c>
      <c r="Q10864">
        <v>1700</v>
      </c>
      <c r="R10864">
        <v>7500</v>
      </c>
      <c r="S10864">
        <v>9500</v>
      </c>
      <c r="T10864">
        <v>25000</v>
      </c>
      <c r="AB10864">
        <v>77.19</v>
      </c>
      <c r="AC10864" t="s">
        <v>10916</v>
      </c>
    </row>
    <row r="10865" spans="1:29">
      <c r="A10865" s="1" t="s">
        <v>30</v>
      </c>
      <c r="B10865" s="2">
        <v>42932.45208333333</v>
      </c>
      <c r="C10865">
        <v>80</v>
      </c>
      <c r="D10865">
        <v>70</v>
      </c>
      <c r="E10865">
        <v>71.349999999999994</v>
      </c>
      <c r="F10865">
        <v>150</v>
      </c>
      <c r="G10865">
        <v>3</v>
      </c>
      <c r="H10865">
        <v>0</v>
      </c>
      <c r="I10865">
        <v>30</v>
      </c>
      <c r="J10865">
        <v>1015.4</v>
      </c>
      <c r="K10865">
        <v>10</v>
      </c>
      <c r="M10865" t="s">
        <v>31</v>
      </c>
      <c r="N10865" t="s">
        <v>31</v>
      </c>
      <c r="O10865" t="s">
        <v>34</v>
      </c>
      <c r="Q10865">
        <v>2000</v>
      </c>
      <c r="R10865">
        <v>7000</v>
      </c>
      <c r="S10865">
        <v>25000</v>
      </c>
      <c r="AB10865">
        <v>83.28</v>
      </c>
      <c r="AC10865" t="s">
        <v>10917</v>
      </c>
    </row>
    <row r="10866" spans="1:29">
      <c r="A10866" s="1" t="s">
        <v>30</v>
      </c>
      <c r="B10866" s="2">
        <v>42932.493750000001</v>
      </c>
      <c r="C10866">
        <v>86</v>
      </c>
      <c r="D10866">
        <v>68</v>
      </c>
      <c r="E10866">
        <v>55.04</v>
      </c>
      <c r="F10866">
        <v>170</v>
      </c>
      <c r="G10866">
        <v>3</v>
      </c>
      <c r="H10866">
        <v>0</v>
      </c>
      <c r="I10866">
        <v>30</v>
      </c>
      <c r="J10866">
        <v>1015.3</v>
      </c>
      <c r="K10866">
        <v>10</v>
      </c>
      <c r="M10866" t="s">
        <v>31</v>
      </c>
      <c r="N10866" t="s">
        <v>34</v>
      </c>
      <c r="O10866" t="s">
        <v>32</v>
      </c>
      <c r="Q10866">
        <v>2700</v>
      </c>
      <c r="R10866">
        <v>7000</v>
      </c>
      <c r="S10866">
        <v>25000</v>
      </c>
      <c r="AB10866">
        <v>89.41</v>
      </c>
      <c r="AC10866" t="s">
        <v>10918</v>
      </c>
    </row>
    <row r="10867" spans="1:29">
      <c r="A10867" s="1" t="s">
        <v>30</v>
      </c>
      <c r="B10867" s="2">
        <v>42932.535416666666</v>
      </c>
      <c r="C10867">
        <v>88</v>
      </c>
      <c r="D10867">
        <v>69</v>
      </c>
      <c r="E10867">
        <v>53.64</v>
      </c>
      <c r="F10867">
        <v>160</v>
      </c>
      <c r="G10867">
        <v>7</v>
      </c>
      <c r="H10867">
        <v>0</v>
      </c>
      <c r="I10867">
        <v>29.99</v>
      </c>
      <c r="J10867">
        <v>1014.9</v>
      </c>
      <c r="K10867">
        <v>10</v>
      </c>
      <c r="M10867" t="s">
        <v>31</v>
      </c>
      <c r="N10867" t="s">
        <v>31</v>
      </c>
      <c r="O10867" t="s">
        <v>32</v>
      </c>
      <c r="Q10867">
        <v>4000</v>
      </c>
      <c r="R10867">
        <v>7500</v>
      </c>
      <c r="S10867">
        <v>25000</v>
      </c>
      <c r="AB10867">
        <v>92.43</v>
      </c>
      <c r="AC10867" t="s">
        <v>10919</v>
      </c>
    </row>
    <row r="10868" spans="1:29">
      <c r="A10868" s="1" t="s">
        <v>30</v>
      </c>
      <c r="B10868" s="2">
        <v>42932.57708333333</v>
      </c>
      <c r="C10868">
        <v>89</v>
      </c>
      <c r="D10868">
        <v>69</v>
      </c>
      <c r="E10868">
        <v>51.8</v>
      </c>
      <c r="F10868">
        <v>0</v>
      </c>
      <c r="G10868">
        <v>0</v>
      </c>
      <c r="H10868">
        <v>0</v>
      </c>
      <c r="I10868">
        <v>29.96</v>
      </c>
      <c r="J10868">
        <v>1014</v>
      </c>
      <c r="K10868">
        <v>10</v>
      </c>
      <c r="M10868" t="s">
        <v>31</v>
      </c>
      <c r="N10868" t="s">
        <v>31</v>
      </c>
      <c r="O10868" t="s">
        <v>32</v>
      </c>
      <c r="Q10868">
        <v>4000</v>
      </c>
      <c r="R10868">
        <v>7000</v>
      </c>
      <c r="S10868">
        <v>25000</v>
      </c>
      <c r="AB10868">
        <v>93.71</v>
      </c>
      <c r="AC10868" t="s">
        <v>10920</v>
      </c>
    </row>
    <row r="10869" spans="1:29">
      <c r="A10869" s="1" t="s">
        <v>30</v>
      </c>
      <c r="B10869" s="2">
        <v>42932.593055555553</v>
      </c>
      <c r="C10869">
        <v>88</v>
      </c>
      <c r="D10869">
        <v>70</v>
      </c>
      <c r="E10869">
        <v>55.32</v>
      </c>
      <c r="G10869">
        <v>4</v>
      </c>
      <c r="H10869">
        <v>0</v>
      </c>
      <c r="I10869">
        <v>29.96</v>
      </c>
      <c r="K10869">
        <v>10</v>
      </c>
      <c r="M10869" t="s">
        <v>31</v>
      </c>
      <c r="N10869" t="s">
        <v>32</v>
      </c>
      <c r="Q10869">
        <v>4000</v>
      </c>
      <c r="R10869">
        <v>25000</v>
      </c>
      <c r="U10869" t="s">
        <v>115</v>
      </c>
      <c r="AB10869">
        <v>93.11</v>
      </c>
      <c r="AC10869" t="s">
        <v>10921</v>
      </c>
    </row>
    <row r="10870" spans="1:29">
      <c r="A10870" s="1" t="s">
        <v>30</v>
      </c>
      <c r="B10870" s="2">
        <v>42932.6</v>
      </c>
      <c r="C10870">
        <v>91</v>
      </c>
      <c r="D10870">
        <v>71</v>
      </c>
      <c r="E10870">
        <v>52.25</v>
      </c>
      <c r="G10870">
        <v>3</v>
      </c>
      <c r="H10870">
        <v>0</v>
      </c>
      <c r="I10870">
        <v>29.96</v>
      </c>
      <c r="K10870">
        <v>10</v>
      </c>
      <c r="M10870" t="s">
        <v>31</v>
      </c>
      <c r="N10870" t="s">
        <v>32</v>
      </c>
      <c r="Q10870">
        <v>4000</v>
      </c>
      <c r="R10870">
        <v>25000</v>
      </c>
      <c r="U10870" t="s">
        <v>115</v>
      </c>
      <c r="AB10870">
        <v>97.67</v>
      </c>
      <c r="AC10870" t="s">
        <v>10922</v>
      </c>
    </row>
    <row r="10871" spans="1:29">
      <c r="A10871" s="1" t="s">
        <v>30</v>
      </c>
      <c r="B10871" s="2">
        <v>42932.618750000001</v>
      </c>
      <c r="C10871">
        <v>89</v>
      </c>
      <c r="D10871">
        <v>70</v>
      </c>
      <c r="E10871">
        <v>53.42</v>
      </c>
      <c r="F10871">
        <v>60</v>
      </c>
      <c r="G10871">
        <v>4</v>
      </c>
      <c r="H10871">
        <v>0</v>
      </c>
      <c r="I10871">
        <v>29.95</v>
      </c>
      <c r="J10871">
        <v>1013.5</v>
      </c>
      <c r="K10871">
        <v>10</v>
      </c>
      <c r="M10871" t="s">
        <v>34</v>
      </c>
      <c r="N10871" t="s">
        <v>32</v>
      </c>
      <c r="O10871" t="s">
        <v>32</v>
      </c>
      <c r="Q10871">
        <v>4000</v>
      </c>
      <c r="R10871">
        <v>9000</v>
      </c>
      <c r="S10871">
        <v>25000</v>
      </c>
      <c r="U10871" t="s">
        <v>115</v>
      </c>
      <c r="AB10871">
        <v>94.41</v>
      </c>
      <c r="AC10871" t="s">
        <v>10923</v>
      </c>
    </row>
    <row r="10872" spans="1:29">
      <c r="A10872" s="1" t="s">
        <v>30</v>
      </c>
      <c r="B10872" s="2">
        <v>42932.649305555555</v>
      </c>
      <c r="C10872">
        <v>85</v>
      </c>
      <c r="D10872">
        <v>68</v>
      </c>
      <c r="E10872">
        <v>57.02</v>
      </c>
      <c r="F10872">
        <v>160</v>
      </c>
      <c r="G10872">
        <v>8</v>
      </c>
      <c r="H10872">
        <v>0</v>
      </c>
      <c r="I10872">
        <v>29.96</v>
      </c>
      <c r="K10872">
        <v>10</v>
      </c>
      <c r="M10872" t="s">
        <v>32</v>
      </c>
      <c r="N10872" t="s">
        <v>32</v>
      </c>
      <c r="O10872" t="s">
        <v>32</v>
      </c>
      <c r="Q10872">
        <v>5000</v>
      </c>
      <c r="R10872">
        <v>7500</v>
      </c>
      <c r="S10872">
        <v>25000</v>
      </c>
      <c r="AB10872">
        <v>88.18</v>
      </c>
      <c r="AC10872" t="s">
        <v>10924</v>
      </c>
    </row>
    <row r="10873" spans="1:29">
      <c r="A10873" s="1" t="s">
        <v>30</v>
      </c>
      <c r="B10873" s="2">
        <v>42932.660416666666</v>
      </c>
      <c r="C10873">
        <v>85</v>
      </c>
      <c r="D10873">
        <v>69</v>
      </c>
      <c r="E10873">
        <v>59.21</v>
      </c>
      <c r="F10873">
        <v>140</v>
      </c>
      <c r="G10873">
        <v>7</v>
      </c>
      <c r="H10873">
        <v>0</v>
      </c>
      <c r="I10873">
        <v>29.95</v>
      </c>
      <c r="J10873">
        <v>1013.8</v>
      </c>
      <c r="K10873">
        <v>10</v>
      </c>
      <c r="M10873" t="s">
        <v>32</v>
      </c>
      <c r="N10873" t="s">
        <v>32</v>
      </c>
      <c r="O10873" t="s">
        <v>32</v>
      </c>
      <c r="Q10873">
        <v>6000</v>
      </c>
      <c r="R10873">
        <v>12000</v>
      </c>
      <c r="S10873">
        <v>25000</v>
      </c>
      <c r="AB10873">
        <v>88.83</v>
      </c>
      <c r="AC10873" t="s">
        <v>10925</v>
      </c>
    </row>
    <row r="10874" spans="1:29">
      <c r="A10874" s="1" t="s">
        <v>30</v>
      </c>
      <c r="B10874" s="2">
        <v>42932.70208333333</v>
      </c>
      <c r="C10874">
        <v>86</v>
      </c>
      <c r="D10874">
        <v>72</v>
      </c>
      <c r="E10874">
        <v>63.1</v>
      </c>
      <c r="G10874">
        <v>6</v>
      </c>
      <c r="H10874">
        <v>0</v>
      </c>
      <c r="I10874">
        <v>29.94</v>
      </c>
      <c r="J10874">
        <v>1013.2</v>
      </c>
      <c r="K10874">
        <v>10</v>
      </c>
      <c r="M10874" t="s">
        <v>32</v>
      </c>
      <c r="N10874" t="s">
        <v>32</v>
      </c>
      <c r="O10874" t="s">
        <v>32</v>
      </c>
      <c r="Q10874">
        <v>5500</v>
      </c>
      <c r="R10874">
        <v>8500</v>
      </c>
      <c r="S10874">
        <v>25000</v>
      </c>
      <c r="AB10874">
        <v>92.25</v>
      </c>
      <c r="AC10874" t="s">
        <v>10926</v>
      </c>
    </row>
    <row r="10875" spans="1:29">
      <c r="A10875" s="1" t="s">
        <v>30</v>
      </c>
      <c r="B10875" s="2">
        <v>42932.743750000001</v>
      </c>
      <c r="C10875">
        <v>87</v>
      </c>
      <c r="D10875">
        <v>69</v>
      </c>
      <c r="E10875">
        <v>55.19</v>
      </c>
      <c r="F10875">
        <v>130</v>
      </c>
      <c r="G10875">
        <v>14</v>
      </c>
      <c r="H10875">
        <v>0</v>
      </c>
      <c r="I10875">
        <v>29.94</v>
      </c>
      <c r="J10875">
        <v>1013.2</v>
      </c>
      <c r="K10875">
        <v>10</v>
      </c>
      <c r="L10875">
        <v>17</v>
      </c>
      <c r="M10875" t="s">
        <v>32</v>
      </c>
      <c r="N10875" t="s">
        <v>32</v>
      </c>
      <c r="O10875" t="s">
        <v>32</v>
      </c>
      <c r="Q10875">
        <v>5500</v>
      </c>
      <c r="R10875">
        <v>7500</v>
      </c>
      <c r="S10875">
        <v>25000</v>
      </c>
      <c r="AB10875">
        <v>91.38</v>
      </c>
      <c r="AC10875" t="s">
        <v>10927</v>
      </c>
    </row>
    <row r="10876" spans="1:29">
      <c r="A10876" s="1" t="s">
        <v>30</v>
      </c>
      <c r="B10876" s="2">
        <v>42932.785416666666</v>
      </c>
      <c r="C10876">
        <v>81</v>
      </c>
      <c r="D10876">
        <v>70</v>
      </c>
      <c r="E10876">
        <v>69.28</v>
      </c>
      <c r="F10876">
        <v>180</v>
      </c>
      <c r="G10876">
        <v>6</v>
      </c>
      <c r="H10876">
        <v>0</v>
      </c>
      <c r="I10876">
        <v>29.96</v>
      </c>
      <c r="J10876">
        <v>1014</v>
      </c>
      <c r="K10876">
        <v>10</v>
      </c>
      <c r="M10876" t="s">
        <v>31</v>
      </c>
      <c r="N10876" t="s">
        <v>32</v>
      </c>
      <c r="O10876" t="s">
        <v>32</v>
      </c>
      <c r="Q10876">
        <v>5500</v>
      </c>
      <c r="R10876">
        <v>7500</v>
      </c>
      <c r="S10876">
        <v>25000</v>
      </c>
      <c r="AB10876">
        <v>84.5</v>
      </c>
      <c r="AC10876" t="s">
        <v>10928</v>
      </c>
    </row>
    <row r="10877" spans="1:29">
      <c r="A10877" s="1" t="s">
        <v>30</v>
      </c>
      <c r="B10877" s="2">
        <v>42932.82708333333</v>
      </c>
      <c r="C10877">
        <v>78</v>
      </c>
      <c r="D10877">
        <v>69</v>
      </c>
      <c r="E10877">
        <v>73.88</v>
      </c>
      <c r="F10877">
        <v>180</v>
      </c>
      <c r="G10877">
        <v>4</v>
      </c>
      <c r="H10877">
        <v>0</v>
      </c>
      <c r="I10877">
        <v>29.97</v>
      </c>
      <c r="J10877">
        <v>1014.4</v>
      </c>
      <c r="K10877">
        <v>10</v>
      </c>
      <c r="M10877" t="s">
        <v>34</v>
      </c>
      <c r="N10877" t="s">
        <v>32</v>
      </c>
      <c r="O10877" t="s">
        <v>32</v>
      </c>
      <c r="Q10877">
        <v>5500</v>
      </c>
      <c r="R10877">
        <v>8500</v>
      </c>
      <c r="S10877">
        <v>25000</v>
      </c>
      <c r="AB10877">
        <v>80.290000000000006</v>
      </c>
      <c r="AC10877" t="s">
        <v>10929</v>
      </c>
    </row>
    <row r="10878" spans="1:29">
      <c r="A10878" s="1" t="s">
        <v>30</v>
      </c>
      <c r="B10878" s="2">
        <v>42932.868750000001</v>
      </c>
      <c r="C10878">
        <v>77</v>
      </c>
      <c r="D10878">
        <v>66</v>
      </c>
      <c r="E10878">
        <v>68.849999999999994</v>
      </c>
      <c r="F10878">
        <v>210</v>
      </c>
      <c r="G10878">
        <v>9</v>
      </c>
      <c r="H10878">
        <v>0</v>
      </c>
      <c r="I10878">
        <v>29.99</v>
      </c>
      <c r="J10878">
        <v>1014.9</v>
      </c>
      <c r="K10878">
        <v>10</v>
      </c>
      <c r="M10878" t="s">
        <v>31</v>
      </c>
      <c r="N10878" t="s">
        <v>32</v>
      </c>
      <c r="O10878" t="s">
        <v>32</v>
      </c>
      <c r="Q10878">
        <v>6000</v>
      </c>
      <c r="R10878">
        <v>9500</v>
      </c>
      <c r="S10878">
        <v>25000</v>
      </c>
      <c r="AB10878">
        <v>77</v>
      </c>
      <c r="AC10878" t="s">
        <v>10930</v>
      </c>
    </row>
    <row r="10879" spans="1:29">
      <c r="A10879" s="1" t="s">
        <v>30</v>
      </c>
      <c r="B10879" s="2">
        <v>42932.910416666666</v>
      </c>
      <c r="C10879">
        <v>76</v>
      </c>
      <c r="D10879">
        <v>67</v>
      </c>
      <c r="E10879">
        <v>73.680000000000007</v>
      </c>
      <c r="F10879">
        <v>170</v>
      </c>
      <c r="G10879">
        <v>4</v>
      </c>
      <c r="H10879">
        <v>0</v>
      </c>
      <c r="I10879">
        <v>30</v>
      </c>
      <c r="J10879">
        <v>1015.4</v>
      </c>
      <c r="K10879">
        <v>10</v>
      </c>
      <c r="M10879" t="s">
        <v>32</v>
      </c>
      <c r="N10879" t="s">
        <v>32</v>
      </c>
      <c r="Q10879">
        <v>9000</v>
      </c>
      <c r="R10879">
        <v>20000</v>
      </c>
      <c r="AB10879">
        <v>75.900000000000006</v>
      </c>
      <c r="AC10879" t="s">
        <v>10931</v>
      </c>
    </row>
    <row r="10880" spans="1:29">
      <c r="A10880" s="1" t="s">
        <v>30</v>
      </c>
      <c r="B10880" s="2">
        <v>42932.95208333333</v>
      </c>
      <c r="C10880">
        <v>75</v>
      </c>
      <c r="D10880">
        <v>68</v>
      </c>
      <c r="E10880">
        <v>78.86</v>
      </c>
      <c r="F10880">
        <v>0</v>
      </c>
      <c r="G10880">
        <v>0</v>
      </c>
      <c r="H10880">
        <v>0</v>
      </c>
      <c r="I10880">
        <v>30</v>
      </c>
      <c r="J10880">
        <v>1015.3</v>
      </c>
      <c r="K10880">
        <v>10</v>
      </c>
      <c r="M10880" t="s">
        <v>31</v>
      </c>
      <c r="N10880" t="s">
        <v>32</v>
      </c>
      <c r="O10880" t="s">
        <v>32</v>
      </c>
      <c r="Q10880">
        <v>5000</v>
      </c>
      <c r="R10880">
        <v>9500</v>
      </c>
      <c r="S10880">
        <v>20000</v>
      </c>
      <c r="AB10880">
        <v>75</v>
      </c>
      <c r="AC10880" t="s">
        <v>10932</v>
      </c>
    </row>
    <row r="10881" spans="1:29">
      <c r="A10881" s="1" t="s">
        <v>30</v>
      </c>
      <c r="B10881" s="2">
        <v>42932.993750000001</v>
      </c>
      <c r="C10881">
        <v>75</v>
      </c>
      <c r="D10881">
        <v>68</v>
      </c>
      <c r="E10881">
        <v>78.86</v>
      </c>
      <c r="F10881">
        <v>130</v>
      </c>
      <c r="G10881">
        <v>3</v>
      </c>
      <c r="H10881">
        <v>0</v>
      </c>
      <c r="I10881">
        <v>30.01</v>
      </c>
      <c r="J10881">
        <v>1015.7</v>
      </c>
      <c r="K10881">
        <v>10</v>
      </c>
      <c r="M10881" t="s">
        <v>43</v>
      </c>
      <c r="Q10881">
        <v>9000</v>
      </c>
      <c r="AB10881">
        <v>75</v>
      </c>
      <c r="AC10881" t="s">
        <v>10933</v>
      </c>
    </row>
    <row r="10882" spans="1:29">
      <c r="A10882" s="1" t="s">
        <v>30</v>
      </c>
      <c r="B10882" s="2">
        <v>42933.035416666666</v>
      </c>
      <c r="C10882">
        <v>73</v>
      </c>
      <c r="D10882">
        <v>70</v>
      </c>
      <c r="E10882">
        <v>90.32</v>
      </c>
      <c r="F10882">
        <v>160</v>
      </c>
      <c r="G10882">
        <v>4</v>
      </c>
      <c r="H10882">
        <v>0.04</v>
      </c>
      <c r="I10882">
        <v>30.01</v>
      </c>
      <c r="J10882">
        <v>1015.8</v>
      </c>
      <c r="K10882">
        <v>10</v>
      </c>
      <c r="M10882" t="s">
        <v>31</v>
      </c>
      <c r="N10882" t="s">
        <v>43</v>
      </c>
      <c r="Q10882">
        <v>5000</v>
      </c>
      <c r="R10882">
        <v>11000</v>
      </c>
      <c r="U10882" t="s">
        <v>910</v>
      </c>
      <c r="AB10882">
        <v>74.25</v>
      </c>
      <c r="AC10882" t="s">
        <v>10934</v>
      </c>
    </row>
    <row r="10883" spans="1:29">
      <c r="A10883" s="1" t="s">
        <v>30</v>
      </c>
      <c r="B10883" s="2">
        <v>42933.07708333333</v>
      </c>
      <c r="C10883">
        <v>72</v>
      </c>
      <c r="D10883">
        <v>70</v>
      </c>
      <c r="E10883">
        <v>93.43</v>
      </c>
      <c r="F10883">
        <v>160</v>
      </c>
      <c r="G10883">
        <v>5</v>
      </c>
      <c r="H10883">
        <v>0.01</v>
      </c>
      <c r="I10883">
        <v>30</v>
      </c>
      <c r="J10883">
        <v>1015.4</v>
      </c>
      <c r="K10883">
        <v>10</v>
      </c>
      <c r="M10883" t="s">
        <v>32</v>
      </c>
      <c r="N10883" t="s">
        <v>32</v>
      </c>
      <c r="Q10883">
        <v>14000</v>
      </c>
      <c r="R10883">
        <v>25000</v>
      </c>
      <c r="AB10883">
        <v>73.290000000000006</v>
      </c>
      <c r="AC10883" t="s">
        <v>10935</v>
      </c>
    </row>
    <row r="10884" spans="1:29">
      <c r="A10884" s="1" t="s">
        <v>30</v>
      </c>
      <c r="B10884" s="2">
        <v>42933.118750000001</v>
      </c>
      <c r="C10884">
        <v>72</v>
      </c>
      <c r="D10884">
        <v>69</v>
      </c>
      <c r="E10884">
        <v>90.59</v>
      </c>
      <c r="F10884">
        <v>170</v>
      </c>
      <c r="G10884">
        <v>3</v>
      </c>
      <c r="H10884">
        <v>0</v>
      </c>
      <c r="I10884">
        <v>29.99</v>
      </c>
      <c r="J10884">
        <v>1015.1</v>
      </c>
      <c r="K10884">
        <v>10</v>
      </c>
      <c r="M10884" t="s">
        <v>32</v>
      </c>
      <c r="N10884" t="s">
        <v>32</v>
      </c>
      <c r="Q10884">
        <v>14000</v>
      </c>
      <c r="R10884">
        <v>25000</v>
      </c>
      <c r="AB10884">
        <v>73.16</v>
      </c>
      <c r="AC10884" t="s">
        <v>10936</v>
      </c>
    </row>
    <row r="10885" spans="1:29">
      <c r="A10885" s="1" t="s">
        <v>30</v>
      </c>
      <c r="B10885" s="2">
        <v>42933.160416666666</v>
      </c>
      <c r="C10885">
        <v>72</v>
      </c>
      <c r="D10885">
        <v>70</v>
      </c>
      <c r="E10885">
        <v>93.43</v>
      </c>
      <c r="F10885">
        <v>0</v>
      </c>
      <c r="G10885">
        <v>0</v>
      </c>
      <c r="H10885">
        <v>0</v>
      </c>
      <c r="I10885">
        <v>29.99</v>
      </c>
      <c r="J10885">
        <v>1014.9</v>
      </c>
      <c r="K10885">
        <v>10</v>
      </c>
      <c r="M10885" t="s">
        <v>43</v>
      </c>
      <c r="Q10885">
        <v>11000</v>
      </c>
      <c r="AB10885">
        <v>73.290000000000006</v>
      </c>
      <c r="AC10885" t="s">
        <v>10937</v>
      </c>
    </row>
    <row r="10886" spans="1:29">
      <c r="A10886" s="1" t="s">
        <v>30</v>
      </c>
      <c r="B10886" s="2">
        <v>42933.20208333333</v>
      </c>
      <c r="C10886">
        <v>72</v>
      </c>
      <c r="D10886">
        <v>70</v>
      </c>
      <c r="E10886">
        <v>93.43</v>
      </c>
      <c r="F10886">
        <v>160</v>
      </c>
      <c r="G10886">
        <v>3</v>
      </c>
      <c r="H10886">
        <v>0</v>
      </c>
      <c r="I10886">
        <v>29.97</v>
      </c>
      <c r="J10886">
        <v>1014.3</v>
      </c>
      <c r="K10886">
        <v>10</v>
      </c>
      <c r="M10886" t="s">
        <v>31</v>
      </c>
      <c r="N10886" t="s">
        <v>34</v>
      </c>
      <c r="O10886" t="s">
        <v>43</v>
      </c>
      <c r="Q10886">
        <v>5500</v>
      </c>
      <c r="R10886">
        <v>11000</v>
      </c>
      <c r="S10886">
        <v>23000</v>
      </c>
      <c r="AB10886">
        <v>73.290000000000006</v>
      </c>
      <c r="AC10886" t="s">
        <v>10938</v>
      </c>
    </row>
    <row r="10887" spans="1:29">
      <c r="A10887" s="1" t="s">
        <v>30</v>
      </c>
      <c r="B10887" s="2">
        <v>42933.243750000001</v>
      </c>
      <c r="C10887">
        <v>72</v>
      </c>
      <c r="D10887">
        <v>70</v>
      </c>
      <c r="E10887">
        <v>93.43</v>
      </c>
      <c r="F10887">
        <v>0</v>
      </c>
      <c r="G10887">
        <v>0</v>
      </c>
      <c r="H10887">
        <v>0</v>
      </c>
      <c r="I10887">
        <v>29.99</v>
      </c>
      <c r="J10887">
        <v>1014.9</v>
      </c>
      <c r="K10887">
        <v>10</v>
      </c>
      <c r="M10887" t="s">
        <v>43</v>
      </c>
      <c r="Q10887">
        <v>25000</v>
      </c>
      <c r="AB10887">
        <v>73.290000000000006</v>
      </c>
      <c r="AC10887" t="s">
        <v>10939</v>
      </c>
    </row>
    <row r="10888" spans="1:29">
      <c r="A10888" s="1" t="s">
        <v>30</v>
      </c>
      <c r="B10888" s="2">
        <v>42933.285416666666</v>
      </c>
      <c r="C10888">
        <v>73</v>
      </c>
      <c r="D10888">
        <v>71</v>
      </c>
      <c r="E10888">
        <v>93.77</v>
      </c>
      <c r="F10888">
        <v>190</v>
      </c>
      <c r="G10888">
        <v>7</v>
      </c>
      <c r="H10888">
        <v>0</v>
      </c>
      <c r="I10888">
        <v>30.01</v>
      </c>
      <c r="J10888">
        <v>1015.6</v>
      </c>
      <c r="K10888">
        <v>10</v>
      </c>
      <c r="M10888" t="s">
        <v>32</v>
      </c>
      <c r="Q10888">
        <v>21000</v>
      </c>
      <c r="AB10888">
        <v>74.41</v>
      </c>
      <c r="AC10888" t="s">
        <v>10940</v>
      </c>
    </row>
    <row r="10889" spans="1:29">
      <c r="A10889" s="1" t="s">
        <v>30</v>
      </c>
      <c r="B10889" s="2">
        <v>42933.301388888889</v>
      </c>
      <c r="C10889">
        <v>73</v>
      </c>
      <c r="D10889">
        <v>71</v>
      </c>
      <c r="E10889">
        <v>93.77</v>
      </c>
      <c r="F10889">
        <v>0</v>
      </c>
      <c r="G10889">
        <v>0</v>
      </c>
      <c r="H10889">
        <v>0</v>
      </c>
      <c r="I10889">
        <v>30.01</v>
      </c>
      <c r="K10889">
        <v>10</v>
      </c>
      <c r="M10889" t="s">
        <v>31</v>
      </c>
      <c r="N10889" t="s">
        <v>32</v>
      </c>
      <c r="O10889" t="s">
        <v>32</v>
      </c>
      <c r="Q10889">
        <v>500</v>
      </c>
      <c r="R10889">
        <v>20000</v>
      </c>
      <c r="S10889">
        <v>25000</v>
      </c>
      <c r="AB10889">
        <v>74.41</v>
      </c>
      <c r="AC10889" t="s">
        <v>10941</v>
      </c>
    </row>
    <row r="10890" spans="1:29">
      <c r="A10890" s="1" t="s">
        <v>30</v>
      </c>
      <c r="B10890" s="2">
        <v>42933.318749999999</v>
      </c>
      <c r="C10890">
        <v>74</v>
      </c>
      <c r="D10890">
        <v>71</v>
      </c>
      <c r="E10890">
        <v>90.97</v>
      </c>
      <c r="F10890">
        <v>200</v>
      </c>
      <c r="G10890">
        <v>6</v>
      </c>
      <c r="H10890">
        <v>0</v>
      </c>
      <c r="I10890">
        <v>30.03</v>
      </c>
      <c r="K10890">
        <v>10</v>
      </c>
      <c r="M10890" t="s">
        <v>34</v>
      </c>
      <c r="N10890" t="s">
        <v>32</v>
      </c>
      <c r="O10890" t="s">
        <v>32</v>
      </c>
      <c r="P10890" t="s">
        <v>43</v>
      </c>
      <c r="Q10890">
        <v>800</v>
      </c>
      <c r="R10890">
        <v>2400</v>
      </c>
      <c r="S10890">
        <v>20000</v>
      </c>
      <c r="T10890">
        <v>25000</v>
      </c>
      <c r="AB10890">
        <v>75.27</v>
      </c>
      <c r="AC10890" t="s">
        <v>10942</v>
      </c>
    </row>
    <row r="10891" spans="1:29">
      <c r="A10891" s="1" t="s">
        <v>30</v>
      </c>
      <c r="B10891" s="2">
        <v>42933.32708333333</v>
      </c>
      <c r="C10891">
        <v>74</v>
      </c>
      <c r="D10891">
        <v>71</v>
      </c>
      <c r="E10891">
        <v>90.97</v>
      </c>
      <c r="F10891">
        <v>220</v>
      </c>
      <c r="G10891">
        <v>7</v>
      </c>
      <c r="H10891">
        <v>0</v>
      </c>
      <c r="I10891">
        <v>30.03</v>
      </c>
      <c r="J10891">
        <v>1016.4</v>
      </c>
      <c r="K10891">
        <v>10</v>
      </c>
      <c r="M10891" t="s">
        <v>32</v>
      </c>
      <c r="N10891" t="s">
        <v>32</v>
      </c>
      <c r="O10891" t="s">
        <v>32</v>
      </c>
      <c r="P10891" t="s">
        <v>32</v>
      </c>
      <c r="Q10891">
        <v>800</v>
      </c>
      <c r="R10891">
        <v>2400</v>
      </c>
      <c r="S10891">
        <v>20000</v>
      </c>
      <c r="T10891">
        <v>25000</v>
      </c>
      <c r="AB10891">
        <v>75.27</v>
      </c>
      <c r="AC10891" t="s">
        <v>10943</v>
      </c>
    </row>
    <row r="10892" spans="1:29">
      <c r="A10892" s="1" t="s">
        <v>30</v>
      </c>
      <c r="B10892" s="2">
        <v>42933.368750000001</v>
      </c>
      <c r="C10892">
        <v>75</v>
      </c>
      <c r="D10892">
        <v>72</v>
      </c>
      <c r="E10892">
        <v>90.4</v>
      </c>
      <c r="F10892">
        <v>240</v>
      </c>
      <c r="G10892">
        <v>6</v>
      </c>
      <c r="H10892">
        <v>0</v>
      </c>
      <c r="I10892">
        <v>30.04</v>
      </c>
      <c r="J10892">
        <v>1016.9</v>
      </c>
      <c r="K10892">
        <v>10</v>
      </c>
      <c r="M10892" t="s">
        <v>32</v>
      </c>
      <c r="N10892" t="s">
        <v>32</v>
      </c>
      <c r="O10892" t="s">
        <v>43</v>
      </c>
      <c r="Q10892">
        <v>900</v>
      </c>
      <c r="R10892">
        <v>2300</v>
      </c>
      <c r="S10892">
        <v>25000</v>
      </c>
      <c r="AB10892">
        <v>76.45</v>
      </c>
      <c r="AC10892" t="s">
        <v>10944</v>
      </c>
    </row>
    <row r="10893" spans="1:29">
      <c r="A10893" s="1" t="s">
        <v>30</v>
      </c>
      <c r="B10893" s="2">
        <v>42933.381944444445</v>
      </c>
      <c r="C10893">
        <v>77</v>
      </c>
      <c r="D10893">
        <v>72</v>
      </c>
      <c r="E10893">
        <v>84.58</v>
      </c>
      <c r="F10893">
        <v>200</v>
      </c>
      <c r="G10893">
        <v>6</v>
      </c>
      <c r="H10893">
        <v>0</v>
      </c>
      <c r="I10893">
        <v>30.04</v>
      </c>
      <c r="K10893">
        <v>10</v>
      </c>
      <c r="M10893" t="s">
        <v>32</v>
      </c>
      <c r="N10893" t="s">
        <v>32</v>
      </c>
      <c r="O10893" t="s">
        <v>32</v>
      </c>
      <c r="Q10893">
        <v>1000</v>
      </c>
      <c r="R10893">
        <v>2500</v>
      </c>
      <c r="S10893">
        <v>25000</v>
      </c>
      <c r="AB10893">
        <v>78.38</v>
      </c>
      <c r="AC10893" t="s">
        <v>10945</v>
      </c>
    </row>
    <row r="10894" spans="1:29">
      <c r="A10894" s="1" t="s">
        <v>30</v>
      </c>
      <c r="B10894" s="2">
        <v>42933.410416666666</v>
      </c>
      <c r="C10894">
        <v>78</v>
      </c>
      <c r="D10894">
        <v>72</v>
      </c>
      <c r="E10894">
        <v>81.55</v>
      </c>
      <c r="F10894">
        <v>240</v>
      </c>
      <c r="G10894">
        <v>3</v>
      </c>
      <c r="H10894">
        <v>0</v>
      </c>
      <c r="I10894">
        <v>30.04</v>
      </c>
      <c r="J10894">
        <v>1016.6</v>
      </c>
      <c r="K10894">
        <v>10</v>
      </c>
      <c r="M10894" t="s">
        <v>32</v>
      </c>
      <c r="N10894" t="s">
        <v>32</v>
      </c>
      <c r="O10894" t="s">
        <v>32</v>
      </c>
      <c r="Q10894">
        <v>1500</v>
      </c>
      <c r="R10894">
        <v>2500</v>
      </c>
      <c r="S10894">
        <v>25000</v>
      </c>
      <c r="AB10894">
        <v>80.53</v>
      </c>
      <c r="AC10894" t="s">
        <v>10946</v>
      </c>
    </row>
    <row r="10895" spans="1:29">
      <c r="A10895" s="1" t="s">
        <v>30</v>
      </c>
      <c r="B10895" s="2">
        <v>42933.45208333333</v>
      </c>
      <c r="C10895">
        <v>79</v>
      </c>
      <c r="D10895">
        <v>72</v>
      </c>
      <c r="E10895">
        <v>79.17</v>
      </c>
      <c r="F10895">
        <v>0</v>
      </c>
      <c r="G10895">
        <v>0</v>
      </c>
      <c r="H10895">
        <v>0</v>
      </c>
      <c r="I10895">
        <v>30.04</v>
      </c>
      <c r="J10895">
        <v>1016.6</v>
      </c>
      <c r="K10895">
        <v>10</v>
      </c>
      <c r="M10895" t="s">
        <v>32</v>
      </c>
      <c r="N10895" t="s">
        <v>43</v>
      </c>
      <c r="Q10895">
        <v>1700</v>
      </c>
      <c r="R10895">
        <v>25000</v>
      </c>
      <c r="AB10895">
        <v>82.12</v>
      </c>
      <c r="AC10895" t="s">
        <v>10947</v>
      </c>
    </row>
    <row r="10896" spans="1:29">
      <c r="A10896" s="1" t="s">
        <v>30</v>
      </c>
      <c r="B10896" s="2">
        <v>42933.493750000001</v>
      </c>
      <c r="C10896">
        <v>82</v>
      </c>
      <c r="D10896">
        <v>72</v>
      </c>
      <c r="E10896">
        <v>71.78</v>
      </c>
      <c r="F10896">
        <v>140</v>
      </c>
      <c r="G10896">
        <v>6</v>
      </c>
      <c r="H10896">
        <v>0</v>
      </c>
      <c r="I10896">
        <v>30.04</v>
      </c>
      <c r="J10896">
        <v>1016.5</v>
      </c>
      <c r="K10896">
        <v>10</v>
      </c>
      <c r="M10896" t="s">
        <v>34</v>
      </c>
      <c r="N10896" t="s">
        <v>32</v>
      </c>
      <c r="O10896" t="s">
        <v>32</v>
      </c>
      <c r="Q10896">
        <v>1900</v>
      </c>
      <c r="R10896">
        <v>2500</v>
      </c>
      <c r="S10896">
        <v>25000</v>
      </c>
      <c r="AB10896">
        <v>86.83</v>
      </c>
      <c r="AC10896" t="s">
        <v>10948</v>
      </c>
    </row>
    <row r="10897" spans="1:29">
      <c r="A10897" s="1" t="s">
        <v>30</v>
      </c>
      <c r="B10897" s="2">
        <v>42933.535416666666</v>
      </c>
      <c r="C10897">
        <v>84</v>
      </c>
      <c r="D10897">
        <v>71</v>
      </c>
      <c r="E10897">
        <v>65.260000000000005</v>
      </c>
      <c r="F10897">
        <v>0</v>
      </c>
      <c r="G10897">
        <v>0</v>
      </c>
      <c r="H10897">
        <v>0</v>
      </c>
      <c r="I10897">
        <v>30.04</v>
      </c>
      <c r="J10897">
        <v>1016.6</v>
      </c>
      <c r="K10897">
        <v>10</v>
      </c>
      <c r="M10897" t="s">
        <v>34</v>
      </c>
      <c r="N10897" t="s">
        <v>32</v>
      </c>
      <c r="Q10897">
        <v>2500</v>
      </c>
      <c r="R10897">
        <v>25000</v>
      </c>
      <c r="AB10897">
        <v>89.01</v>
      </c>
      <c r="AC10897" t="s">
        <v>10949</v>
      </c>
    </row>
    <row r="10898" spans="1:29">
      <c r="A10898" s="1" t="s">
        <v>30</v>
      </c>
      <c r="B10898" s="2">
        <v>42933.57708333333</v>
      </c>
      <c r="C10898">
        <v>84</v>
      </c>
      <c r="D10898">
        <v>71</v>
      </c>
      <c r="E10898">
        <v>65.260000000000005</v>
      </c>
      <c r="F10898">
        <v>0</v>
      </c>
      <c r="G10898">
        <v>0</v>
      </c>
      <c r="H10898">
        <v>0</v>
      </c>
      <c r="I10898">
        <v>30.03</v>
      </c>
      <c r="J10898">
        <v>1016.6</v>
      </c>
      <c r="K10898">
        <v>10</v>
      </c>
      <c r="M10898" t="s">
        <v>34</v>
      </c>
      <c r="N10898" t="s">
        <v>32</v>
      </c>
      <c r="Q10898">
        <v>2800</v>
      </c>
      <c r="R10898">
        <v>25000</v>
      </c>
      <c r="AB10898">
        <v>89.01</v>
      </c>
      <c r="AC10898" t="s">
        <v>10950</v>
      </c>
    </row>
    <row r="10899" spans="1:29">
      <c r="A10899" s="1" t="s">
        <v>30</v>
      </c>
      <c r="B10899" s="2">
        <v>42933.618750000001</v>
      </c>
      <c r="C10899">
        <v>87</v>
      </c>
      <c r="D10899">
        <v>70</v>
      </c>
      <c r="E10899">
        <v>56.92</v>
      </c>
      <c r="F10899">
        <v>130</v>
      </c>
      <c r="G10899">
        <v>3</v>
      </c>
      <c r="H10899">
        <v>0</v>
      </c>
      <c r="I10899">
        <v>30.02</v>
      </c>
      <c r="J10899">
        <v>1015.8</v>
      </c>
      <c r="K10899">
        <v>10</v>
      </c>
      <c r="M10899" t="s">
        <v>34</v>
      </c>
      <c r="N10899" t="s">
        <v>32</v>
      </c>
      <c r="Q10899">
        <v>3500</v>
      </c>
      <c r="R10899">
        <v>25000</v>
      </c>
      <c r="AB10899">
        <v>92.04</v>
      </c>
      <c r="AC10899" t="s">
        <v>10951</v>
      </c>
    </row>
    <row r="10900" spans="1:29">
      <c r="A10900" s="1" t="s">
        <v>30</v>
      </c>
      <c r="B10900" s="2">
        <v>42933.660416666666</v>
      </c>
      <c r="C10900">
        <v>88</v>
      </c>
      <c r="D10900">
        <v>70</v>
      </c>
      <c r="E10900">
        <v>55.32</v>
      </c>
      <c r="F10900">
        <v>150</v>
      </c>
      <c r="G10900">
        <v>7</v>
      </c>
      <c r="H10900">
        <v>0</v>
      </c>
      <c r="I10900">
        <v>30</v>
      </c>
      <c r="J10900">
        <v>1015.3</v>
      </c>
      <c r="K10900">
        <v>10</v>
      </c>
      <c r="M10900" t="s">
        <v>34</v>
      </c>
      <c r="N10900" t="s">
        <v>32</v>
      </c>
      <c r="Q10900">
        <v>3700</v>
      </c>
      <c r="R10900">
        <v>25000</v>
      </c>
      <c r="AB10900">
        <v>93.11</v>
      </c>
      <c r="AC10900" t="s">
        <v>10952</v>
      </c>
    </row>
    <row r="10901" spans="1:29">
      <c r="A10901" s="1" t="s">
        <v>30</v>
      </c>
      <c r="B10901" s="2">
        <v>42933.70208333333</v>
      </c>
      <c r="C10901">
        <v>88</v>
      </c>
      <c r="D10901">
        <v>72</v>
      </c>
      <c r="E10901">
        <v>59.21</v>
      </c>
      <c r="F10901">
        <v>170</v>
      </c>
      <c r="G10901">
        <v>9</v>
      </c>
      <c r="H10901">
        <v>0</v>
      </c>
      <c r="I10901">
        <v>30</v>
      </c>
      <c r="J10901">
        <v>1015.3</v>
      </c>
      <c r="K10901">
        <v>10</v>
      </c>
      <c r="M10901" t="s">
        <v>34</v>
      </c>
      <c r="N10901" t="s">
        <v>32</v>
      </c>
      <c r="Q10901">
        <v>3500</v>
      </c>
      <c r="R10901">
        <v>25000</v>
      </c>
      <c r="AB10901">
        <v>94.79</v>
      </c>
      <c r="AC10901" t="s">
        <v>10953</v>
      </c>
    </row>
    <row r="10902" spans="1:29">
      <c r="A10902" s="1" t="s">
        <v>30</v>
      </c>
      <c r="B10902" s="2">
        <v>42933.71597222222</v>
      </c>
      <c r="C10902">
        <v>86</v>
      </c>
      <c r="D10902">
        <v>71</v>
      </c>
      <c r="E10902">
        <v>61.2</v>
      </c>
      <c r="F10902">
        <v>220</v>
      </c>
      <c r="G10902">
        <v>8</v>
      </c>
      <c r="H10902">
        <v>0</v>
      </c>
      <c r="I10902">
        <v>30</v>
      </c>
      <c r="K10902">
        <v>10</v>
      </c>
      <c r="M10902" t="s">
        <v>34</v>
      </c>
      <c r="N10902" t="s">
        <v>32</v>
      </c>
      <c r="Q10902">
        <v>3500</v>
      </c>
      <c r="R10902">
        <v>25000</v>
      </c>
      <c r="U10902" t="s">
        <v>115</v>
      </c>
      <c r="AB10902">
        <v>91.53</v>
      </c>
      <c r="AC10902" t="s">
        <v>10954</v>
      </c>
    </row>
    <row r="10903" spans="1:29">
      <c r="A10903" s="1" t="s">
        <v>30</v>
      </c>
      <c r="B10903" s="2">
        <v>42933.743750000001</v>
      </c>
      <c r="C10903">
        <v>85</v>
      </c>
      <c r="D10903">
        <v>71</v>
      </c>
      <c r="E10903">
        <v>63.4</v>
      </c>
      <c r="G10903">
        <v>3</v>
      </c>
      <c r="H10903">
        <v>0</v>
      </c>
      <c r="I10903">
        <v>30</v>
      </c>
      <c r="J10903">
        <v>1015.2</v>
      </c>
      <c r="K10903">
        <v>10</v>
      </c>
      <c r="M10903" t="s">
        <v>34</v>
      </c>
      <c r="N10903" t="s">
        <v>32</v>
      </c>
      <c r="Q10903">
        <v>3500</v>
      </c>
      <c r="R10903">
        <v>25000</v>
      </c>
      <c r="U10903" t="s">
        <v>115</v>
      </c>
      <c r="AB10903">
        <v>90.16</v>
      </c>
      <c r="AC10903" t="s">
        <v>10955</v>
      </c>
    </row>
    <row r="10904" spans="1:29">
      <c r="A10904" s="1" t="s">
        <v>30</v>
      </c>
      <c r="B10904" s="2">
        <v>42933.785416666666</v>
      </c>
      <c r="C10904">
        <v>77</v>
      </c>
      <c r="D10904">
        <v>75</v>
      </c>
      <c r="E10904">
        <v>93.56</v>
      </c>
      <c r="F10904">
        <v>290</v>
      </c>
      <c r="G10904">
        <v>3</v>
      </c>
      <c r="I10904">
        <v>30.02</v>
      </c>
      <c r="J10904">
        <v>1015.9</v>
      </c>
      <c r="K10904">
        <v>10</v>
      </c>
      <c r="M10904" t="s">
        <v>32</v>
      </c>
      <c r="N10904" t="s">
        <v>32</v>
      </c>
      <c r="Q10904">
        <v>3000</v>
      </c>
      <c r="R10904">
        <v>25000</v>
      </c>
      <c r="U10904" t="s">
        <v>115</v>
      </c>
      <c r="AB10904">
        <v>78.8</v>
      </c>
      <c r="AC10904" t="s">
        <v>10956</v>
      </c>
    </row>
    <row r="10905" spans="1:29">
      <c r="A10905" s="1" t="s">
        <v>30</v>
      </c>
      <c r="B10905" s="2">
        <v>42933.809027777781</v>
      </c>
      <c r="C10905">
        <v>76</v>
      </c>
      <c r="D10905">
        <v>71</v>
      </c>
      <c r="E10905">
        <v>85.09</v>
      </c>
      <c r="F10905">
        <v>0</v>
      </c>
      <c r="G10905">
        <v>0</v>
      </c>
      <c r="I10905">
        <v>30.03</v>
      </c>
      <c r="K10905">
        <v>10</v>
      </c>
      <c r="M10905" t="s">
        <v>34</v>
      </c>
      <c r="N10905" t="s">
        <v>32</v>
      </c>
      <c r="O10905" t="s">
        <v>32</v>
      </c>
      <c r="Q10905">
        <v>3000</v>
      </c>
      <c r="R10905">
        <v>12000</v>
      </c>
      <c r="S10905">
        <v>25000</v>
      </c>
      <c r="U10905" t="e" cm="1">
        <f t="array" ref="U10905">-RA</f>
        <v>#NAME?</v>
      </c>
      <c r="AB10905">
        <v>77.19</v>
      </c>
      <c r="AC10905" t="s">
        <v>10957</v>
      </c>
    </row>
    <row r="10906" spans="1:29">
      <c r="A10906" s="1" t="s">
        <v>30</v>
      </c>
      <c r="B10906" s="2">
        <v>42933.82708333333</v>
      </c>
      <c r="C10906">
        <v>74</v>
      </c>
      <c r="D10906">
        <v>72</v>
      </c>
      <c r="E10906">
        <v>93.79</v>
      </c>
      <c r="F10906">
        <v>0</v>
      </c>
      <c r="G10906">
        <v>0</v>
      </c>
      <c r="H10906">
        <v>0.01</v>
      </c>
      <c r="I10906">
        <v>30.02</v>
      </c>
      <c r="J10906">
        <v>1016.1</v>
      </c>
      <c r="K10906">
        <v>10</v>
      </c>
      <c r="M10906" t="s">
        <v>31</v>
      </c>
      <c r="N10906" t="s">
        <v>32</v>
      </c>
      <c r="O10906" t="s">
        <v>32</v>
      </c>
      <c r="P10906" t="s">
        <v>32</v>
      </c>
      <c r="Q10906">
        <v>3000</v>
      </c>
      <c r="R10906">
        <v>10000</v>
      </c>
      <c r="S10906">
        <v>15000</v>
      </c>
      <c r="T10906">
        <v>25000</v>
      </c>
      <c r="AB10906">
        <v>75.400000000000006</v>
      </c>
      <c r="AC10906" t="s">
        <v>10958</v>
      </c>
    </row>
    <row r="10907" spans="1:29">
      <c r="A10907" s="1" t="s">
        <v>30</v>
      </c>
      <c r="B10907" s="2">
        <v>42933.868750000001</v>
      </c>
      <c r="C10907">
        <v>73</v>
      </c>
      <c r="D10907">
        <v>72</v>
      </c>
      <c r="E10907">
        <v>96.68</v>
      </c>
      <c r="F10907">
        <v>30</v>
      </c>
      <c r="G10907">
        <v>4</v>
      </c>
      <c r="H10907">
        <v>0.01</v>
      </c>
      <c r="I10907">
        <v>30.05</v>
      </c>
      <c r="J10907">
        <v>1017</v>
      </c>
      <c r="K10907">
        <v>10</v>
      </c>
      <c r="M10907" t="s">
        <v>31</v>
      </c>
      <c r="N10907" t="s">
        <v>34</v>
      </c>
      <c r="O10907" t="s">
        <v>32</v>
      </c>
      <c r="P10907" t="s">
        <v>32</v>
      </c>
      <c r="Q10907">
        <v>2800</v>
      </c>
      <c r="R10907">
        <v>10000</v>
      </c>
      <c r="S10907">
        <v>16000</v>
      </c>
      <c r="T10907">
        <v>25000</v>
      </c>
      <c r="AB10907">
        <v>74.540000000000006</v>
      </c>
      <c r="AC10907" t="s">
        <v>10959</v>
      </c>
    </row>
    <row r="10908" spans="1:29">
      <c r="A10908" s="1" t="s">
        <v>30</v>
      </c>
      <c r="B10908" s="2">
        <v>42933.910416666666</v>
      </c>
      <c r="C10908">
        <v>77</v>
      </c>
      <c r="D10908">
        <v>72</v>
      </c>
      <c r="E10908">
        <v>84.58</v>
      </c>
      <c r="F10908">
        <v>160</v>
      </c>
      <c r="G10908">
        <v>6</v>
      </c>
      <c r="H10908">
        <v>0</v>
      </c>
      <c r="I10908">
        <v>30.06</v>
      </c>
      <c r="J10908">
        <v>1017.3</v>
      </c>
      <c r="K10908">
        <v>10</v>
      </c>
      <c r="M10908" t="s">
        <v>31</v>
      </c>
      <c r="N10908" t="s">
        <v>31</v>
      </c>
      <c r="O10908" t="s">
        <v>32</v>
      </c>
      <c r="P10908" t="s">
        <v>32</v>
      </c>
      <c r="Q10908">
        <v>2800</v>
      </c>
      <c r="R10908">
        <v>10000</v>
      </c>
      <c r="S10908">
        <v>21000</v>
      </c>
      <c r="T10908">
        <v>25000</v>
      </c>
      <c r="AB10908">
        <v>78.38</v>
      </c>
      <c r="AC10908" t="s">
        <v>10960</v>
      </c>
    </row>
    <row r="10909" spans="1:29">
      <c r="A10909" s="1" t="s">
        <v>30</v>
      </c>
      <c r="B10909" s="2">
        <v>42933.95208333333</v>
      </c>
      <c r="C10909">
        <v>78</v>
      </c>
      <c r="D10909">
        <v>73</v>
      </c>
      <c r="E10909">
        <v>84.36</v>
      </c>
      <c r="F10909">
        <v>160</v>
      </c>
      <c r="G10909">
        <v>6</v>
      </c>
      <c r="H10909">
        <v>0</v>
      </c>
      <c r="I10909">
        <v>30.07</v>
      </c>
      <c r="J10909">
        <v>1017.8</v>
      </c>
      <c r="K10909">
        <v>10</v>
      </c>
      <c r="M10909" t="s">
        <v>31</v>
      </c>
      <c r="N10909" t="s">
        <v>32</v>
      </c>
      <c r="Q10909">
        <v>21000</v>
      </c>
      <c r="R10909">
        <v>25000</v>
      </c>
      <c r="AB10909">
        <v>80.599999999999994</v>
      </c>
      <c r="AC10909" t="s">
        <v>10961</v>
      </c>
    </row>
    <row r="10910" spans="1:29">
      <c r="A10910" s="1" t="s">
        <v>30</v>
      </c>
      <c r="B10910" s="2">
        <v>42933.993750000001</v>
      </c>
      <c r="C10910">
        <v>77</v>
      </c>
      <c r="D10910">
        <v>73</v>
      </c>
      <c r="E10910">
        <v>87.48</v>
      </c>
      <c r="F10910">
        <v>180</v>
      </c>
      <c r="G10910">
        <v>6</v>
      </c>
      <c r="H10910">
        <v>0</v>
      </c>
      <c r="I10910">
        <v>30.08</v>
      </c>
      <c r="J10910">
        <v>1018</v>
      </c>
      <c r="K10910">
        <v>10</v>
      </c>
      <c r="M10910" t="s">
        <v>31</v>
      </c>
      <c r="N10910" t="s">
        <v>32</v>
      </c>
      <c r="Q10910">
        <v>12000</v>
      </c>
      <c r="R10910">
        <v>25000</v>
      </c>
      <c r="AB10910">
        <v>78.510000000000005</v>
      </c>
      <c r="AC10910" t="s">
        <v>10962</v>
      </c>
    </row>
    <row r="10911" spans="1:29">
      <c r="A10911" s="1" t="s">
        <v>30</v>
      </c>
      <c r="B10911" s="2">
        <v>42934.035416666666</v>
      </c>
      <c r="C10911">
        <v>76</v>
      </c>
      <c r="D10911">
        <v>72</v>
      </c>
      <c r="E10911">
        <v>87.73</v>
      </c>
      <c r="F10911">
        <v>200</v>
      </c>
      <c r="G10911">
        <v>6</v>
      </c>
      <c r="H10911">
        <v>0</v>
      </c>
      <c r="I10911">
        <v>30.08</v>
      </c>
      <c r="J10911">
        <v>1017.9</v>
      </c>
      <c r="K10911">
        <v>10</v>
      </c>
      <c r="M10911" t="s">
        <v>31</v>
      </c>
      <c r="N10911" t="s">
        <v>32</v>
      </c>
      <c r="Q10911">
        <v>12000</v>
      </c>
      <c r="R10911">
        <v>25000</v>
      </c>
      <c r="AB10911">
        <v>77.31</v>
      </c>
      <c r="AC10911" t="s">
        <v>10963</v>
      </c>
    </row>
    <row r="10912" spans="1:29">
      <c r="A10912" s="1" t="s">
        <v>30</v>
      </c>
      <c r="B10912" s="2">
        <v>42934.07708333333</v>
      </c>
      <c r="C10912">
        <v>75</v>
      </c>
      <c r="D10912">
        <v>72</v>
      </c>
      <c r="E10912">
        <v>90.4</v>
      </c>
      <c r="F10912">
        <v>220</v>
      </c>
      <c r="G10912">
        <v>9</v>
      </c>
      <c r="H10912">
        <v>0</v>
      </c>
      <c r="I10912">
        <v>30.07</v>
      </c>
      <c r="J10912">
        <v>1017.8</v>
      </c>
      <c r="K10912">
        <v>10</v>
      </c>
      <c r="M10912" t="s">
        <v>31</v>
      </c>
      <c r="N10912" t="s">
        <v>32</v>
      </c>
      <c r="Q10912">
        <v>12000</v>
      </c>
      <c r="R10912">
        <v>25000</v>
      </c>
      <c r="AB10912">
        <v>76.45</v>
      </c>
      <c r="AC10912" t="s">
        <v>10964</v>
      </c>
    </row>
    <row r="10913" spans="1:29">
      <c r="A10913" s="1" t="s">
        <v>30</v>
      </c>
      <c r="B10913" s="2">
        <v>42934.118750000001</v>
      </c>
      <c r="C10913">
        <v>74</v>
      </c>
      <c r="D10913">
        <v>72</v>
      </c>
      <c r="E10913">
        <v>93.79</v>
      </c>
      <c r="F10913">
        <v>240</v>
      </c>
      <c r="G10913">
        <v>4</v>
      </c>
      <c r="H10913">
        <v>0</v>
      </c>
      <c r="I10913">
        <v>30.07</v>
      </c>
      <c r="J10913">
        <v>1017.7</v>
      </c>
      <c r="K10913">
        <v>10</v>
      </c>
      <c r="M10913" t="s">
        <v>31</v>
      </c>
      <c r="N10913" t="s">
        <v>31</v>
      </c>
      <c r="O10913" t="s">
        <v>32</v>
      </c>
      <c r="Q10913">
        <v>800</v>
      </c>
      <c r="R10913">
        <v>4500</v>
      </c>
      <c r="S10913">
        <v>25000</v>
      </c>
      <c r="AB10913">
        <v>75.400000000000006</v>
      </c>
      <c r="AC10913" t="s">
        <v>10965</v>
      </c>
    </row>
    <row r="10914" spans="1:29">
      <c r="A10914" s="1" t="s">
        <v>30</v>
      </c>
      <c r="B10914" s="2">
        <v>42934.151388888888</v>
      </c>
      <c r="C10914">
        <v>73</v>
      </c>
      <c r="D10914">
        <v>71</v>
      </c>
      <c r="E10914">
        <v>93.77</v>
      </c>
      <c r="F10914">
        <v>230</v>
      </c>
      <c r="G10914">
        <v>6</v>
      </c>
      <c r="H10914">
        <v>0</v>
      </c>
      <c r="I10914">
        <v>30.07</v>
      </c>
      <c r="K10914">
        <v>10</v>
      </c>
      <c r="M10914" t="s">
        <v>32</v>
      </c>
      <c r="N10914" t="s">
        <v>32</v>
      </c>
      <c r="Q10914">
        <v>900</v>
      </c>
      <c r="R10914">
        <v>25000</v>
      </c>
      <c r="AB10914">
        <v>74.41</v>
      </c>
      <c r="AC10914" t="s">
        <v>10966</v>
      </c>
    </row>
    <row r="10915" spans="1:29">
      <c r="A10915" s="1" t="s">
        <v>30</v>
      </c>
      <c r="B10915" s="2">
        <v>42934.160416666666</v>
      </c>
      <c r="C10915">
        <v>73</v>
      </c>
      <c r="D10915">
        <v>72</v>
      </c>
      <c r="E10915">
        <v>96.68</v>
      </c>
      <c r="F10915">
        <v>230</v>
      </c>
      <c r="G10915">
        <v>4</v>
      </c>
      <c r="H10915">
        <v>0</v>
      </c>
      <c r="I10915">
        <v>30.07</v>
      </c>
      <c r="J10915">
        <v>1017.8</v>
      </c>
      <c r="K10915">
        <v>10</v>
      </c>
      <c r="M10915" t="s">
        <v>32</v>
      </c>
      <c r="N10915" t="s">
        <v>32</v>
      </c>
      <c r="Q10915">
        <v>900</v>
      </c>
      <c r="R10915">
        <v>25000</v>
      </c>
      <c r="AB10915">
        <v>74.540000000000006</v>
      </c>
      <c r="AC10915" t="s">
        <v>10967</v>
      </c>
    </row>
    <row r="10916" spans="1:29">
      <c r="A10916" s="1" t="s">
        <v>30</v>
      </c>
      <c r="B10916" s="2">
        <v>42934.181250000001</v>
      </c>
      <c r="C10916">
        <v>73</v>
      </c>
      <c r="D10916">
        <v>72</v>
      </c>
      <c r="E10916">
        <v>96.68</v>
      </c>
      <c r="F10916">
        <v>220</v>
      </c>
      <c r="G10916">
        <v>8</v>
      </c>
      <c r="H10916">
        <v>0</v>
      </c>
      <c r="I10916">
        <v>30.07</v>
      </c>
      <c r="K10916">
        <v>10</v>
      </c>
      <c r="M10916" t="s">
        <v>31</v>
      </c>
      <c r="N10916" t="s">
        <v>32</v>
      </c>
      <c r="Q10916">
        <v>800</v>
      </c>
      <c r="R10916">
        <v>25000</v>
      </c>
      <c r="AB10916">
        <v>74.540000000000006</v>
      </c>
      <c r="AC10916" t="s">
        <v>10968</v>
      </c>
    </row>
    <row r="10917" spans="1:29">
      <c r="A10917" s="1" t="s">
        <v>30</v>
      </c>
      <c r="B10917" s="2">
        <v>42934.20208333333</v>
      </c>
      <c r="C10917">
        <v>74</v>
      </c>
      <c r="D10917">
        <v>72</v>
      </c>
      <c r="E10917">
        <v>93.79</v>
      </c>
      <c r="F10917">
        <v>240</v>
      </c>
      <c r="G10917">
        <v>7</v>
      </c>
      <c r="H10917">
        <v>0</v>
      </c>
      <c r="I10917">
        <v>30.07</v>
      </c>
      <c r="J10917">
        <v>1017.7</v>
      </c>
      <c r="K10917">
        <v>10</v>
      </c>
      <c r="M10917" t="s">
        <v>43</v>
      </c>
      <c r="Q10917">
        <v>900</v>
      </c>
      <c r="AB10917">
        <v>75.400000000000006</v>
      </c>
      <c r="AC10917" t="s">
        <v>10969</v>
      </c>
    </row>
    <row r="10918" spans="1:29">
      <c r="A10918" s="1" t="s">
        <v>30</v>
      </c>
      <c r="B10918" s="2">
        <v>42934.243750000001</v>
      </c>
      <c r="C10918">
        <v>74</v>
      </c>
      <c r="D10918">
        <v>72</v>
      </c>
      <c r="E10918">
        <v>93.79</v>
      </c>
      <c r="F10918">
        <v>0</v>
      </c>
      <c r="G10918">
        <v>0</v>
      </c>
      <c r="H10918">
        <v>0</v>
      </c>
      <c r="I10918">
        <v>30.08</v>
      </c>
      <c r="J10918">
        <v>1018</v>
      </c>
      <c r="K10918">
        <v>10</v>
      </c>
      <c r="M10918" t="s">
        <v>43</v>
      </c>
      <c r="Q10918">
        <v>900</v>
      </c>
      <c r="AB10918">
        <v>75.400000000000006</v>
      </c>
      <c r="AC10918" t="s">
        <v>10970</v>
      </c>
    </row>
    <row r="10919" spans="1:29">
      <c r="A10919" s="1" t="s">
        <v>30</v>
      </c>
      <c r="B10919" s="2">
        <v>42934.285416666666</v>
      </c>
      <c r="C10919">
        <v>74</v>
      </c>
      <c r="D10919">
        <v>72</v>
      </c>
      <c r="E10919">
        <v>93.79</v>
      </c>
      <c r="F10919">
        <v>260</v>
      </c>
      <c r="G10919">
        <v>4</v>
      </c>
      <c r="H10919">
        <v>0</v>
      </c>
      <c r="I10919">
        <v>30.1</v>
      </c>
      <c r="J10919">
        <v>1018.8</v>
      </c>
      <c r="K10919">
        <v>10</v>
      </c>
      <c r="M10919" t="s">
        <v>43</v>
      </c>
      <c r="Q10919">
        <v>900</v>
      </c>
      <c r="AB10919">
        <v>75.400000000000006</v>
      </c>
      <c r="AC10919" t="s">
        <v>10971</v>
      </c>
    </row>
    <row r="10920" spans="1:29">
      <c r="A10920" s="1" t="s">
        <v>30</v>
      </c>
      <c r="B10920" s="2">
        <v>42934.32708333333</v>
      </c>
      <c r="C10920">
        <v>75</v>
      </c>
      <c r="D10920">
        <v>72</v>
      </c>
      <c r="E10920">
        <v>90.4</v>
      </c>
      <c r="F10920">
        <v>230</v>
      </c>
      <c r="G10920">
        <v>5</v>
      </c>
      <c r="H10920">
        <v>0</v>
      </c>
      <c r="I10920">
        <v>30.12</v>
      </c>
      <c r="J10920">
        <v>1019.3</v>
      </c>
      <c r="K10920">
        <v>10</v>
      </c>
      <c r="M10920" t="s">
        <v>43</v>
      </c>
      <c r="Q10920">
        <v>900</v>
      </c>
      <c r="AB10920">
        <v>76.45</v>
      </c>
      <c r="AC10920" t="s">
        <v>10972</v>
      </c>
    </row>
    <row r="10921" spans="1:29">
      <c r="A10921" s="1" t="s">
        <v>30</v>
      </c>
      <c r="B10921" s="2">
        <v>42934.368750000001</v>
      </c>
      <c r="C10921">
        <v>76</v>
      </c>
      <c r="D10921">
        <v>72</v>
      </c>
      <c r="E10921">
        <v>87.73</v>
      </c>
      <c r="F10921">
        <v>240</v>
      </c>
      <c r="G10921">
        <v>6</v>
      </c>
      <c r="H10921">
        <v>0</v>
      </c>
      <c r="I10921">
        <v>30.13</v>
      </c>
      <c r="J10921">
        <v>1019.7</v>
      </c>
      <c r="K10921">
        <v>10</v>
      </c>
      <c r="M10921" t="s">
        <v>43</v>
      </c>
      <c r="Q10921">
        <v>1100</v>
      </c>
      <c r="AB10921">
        <v>77.31</v>
      </c>
      <c r="AC10921" t="s">
        <v>10973</v>
      </c>
    </row>
    <row r="10922" spans="1:29">
      <c r="A10922" s="1" t="s">
        <v>30</v>
      </c>
      <c r="B10922" s="2">
        <v>42934.410416666666</v>
      </c>
      <c r="C10922">
        <v>77</v>
      </c>
      <c r="D10922">
        <v>72</v>
      </c>
      <c r="E10922">
        <v>84.58</v>
      </c>
      <c r="F10922">
        <v>270</v>
      </c>
      <c r="G10922">
        <v>4</v>
      </c>
      <c r="H10922">
        <v>0</v>
      </c>
      <c r="I10922">
        <v>30.14</v>
      </c>
      <c r="J10922">
        <v>1020.2</v>
      </c>
      <c r="K10922">
        <v>10</v>
      </c>
      <c r="M10922" t="s">
        <v>32</v>
      </c>
      <c r="N10922" t="s">
        <v>32</v>
      </c>
      <c r="O10922" t="s">
        <v>32</v>
      </c>
      <c r="Q10922">
        <v>1100</v>
      </c>
      <c r="R10922">
        <v>12000</v>
      </c>
      <c r="S10922">
        <v>25000</v>
      </c>
      <c r="AB10922">
        <v>78.38</v>
      </c>
      <c r="AC10922" t="s">
        <v>10974</v>
      </c>
    </row>
    <row r="10923" spans="1:29">
      <c r="A10923" s="1" t="s">
        <v>30</v>
      </c>
      <c r="B10923" s="2">
        <v>42934.45208333333</v>
      </c>
      <c r="C10923">
        <v>80</v>
      </c>
      <c r="D10923">
        <v>73</v>
      </c>
      <c r="E10923">
        <v>78.989999999999995</v>
      </c>
      <c r="G10923">
        <v>5</v>
      </c>
      <c r="H10923">
        <v>0</v>
      </c>
      <c r="I10923">
        <v>30.13</v>
      </c>
      <c r="J10923">
        <v>1019.7</v>
      </c>
      <c r="K10923">
        <v>10</v>
      </c>
      <c r="M10923" t="s">
        <v>32</v>
      </c>
      <c r="N10923" t="s">
        <v>32</v>
      </c>
      <c r="O10923" t="s">
        <v>32</v>
      </c>
      <c r="Q10923">
        <v>1400</v>
      </c>
      <c r="R10923">
        <v>12000</v>
      </c>
      <c r="S10923">
        <v>25000</v>
      </c>
      <c r="AB10923">
        <v>84.3</v>
      </c>
      <c r="AC10923" t="s">
        <v>10975</v>
      </c>
    </row>
    <row r="10924" spans="1:29">
      <c r="A10924" s="1" t="s">
        <v>30</v>
      </c>
      <c r="B10924" s="2">
        <v>42934.493750000001</v>
      </c>
      <c r="C10924">
        <v>80</v>
      </c>
      <c r="D10924">
        <v>73</v>
      </c>
      <c r="E10924">
        <v>78.989999999999995</v>
      </c>
      <c r="G10924">
        <v>3</v>
      </c>
      <c r="H10924">
        <v>0</v>
      </c>
      <c r="I10924">
        <v>30.13</v>
      </c>
      <c r="J10924">
        <v>1019.7</v>
      </c>
      <c r="K10924">
        <v>10</v>
      </c>
      <c r="M10924" t="s">
        <v>32</v>
      </c>
      <c r="N10924" t="s">
        <v>32</v>
      </c>
      <c r="Q10924">
        <v>1700</v>
      </c>
      <c r="R10924">
        <v>25000</v>
      </c>
      <c r="AB10924">
        <v>84.3</v>
      </c>
      <c r="AC10924" t="s">
        <v>10976</v>
      </c>
    </row>
    <row r="10925" spans="1:29">
      <c r="A10925" s="1" t="s">
        <v>30</v>
      </c>
      <c r="B10925" s="2">
        <v>42934.535416666666</v>
      </c>
      <c r="C10925">
        <v>83</v>
      </c>
      <c r="D10925">
        <v>71</v>
      </c>
      <c r="E10925">
        <v>67.62</v>
      </c>
      <c r="F10925">
        <v>0</v>
      </c>
      <c r="G10925">
        <v>0</v>
      </c>
      <c r="H10925">
        <v>0</v>
      </c>
      <c r="I10925">
        <v>30.11</v>
      </c>
      <c r="J10925">
        <v>1019.1</v>
      </c>
      <c r="K10925">
        <v>10</v>
      </c>
      <c r="M10925" t="s">
        <v>32</v>
      </c>
      <c r="N10925" t="s">
        <v>32</v>
      </c>
      <c r="Q10925">
        <v>2200</v>
      </c>
      <c r="R10925">
        <v>25000</v>
      </c>
      <c r="AB10925">
        <v>87.57</v>
      </c>
      <c r="AC10925" t="s">
        <v>10977</v>
      </c>
    </row>
    <row r="10926" spans="1:29">
      <c r="A10926" s="1" t="s">
        <v>30</v>
      </c>
      <c r="B10926" s="2">
        <v>42934.57708333333</v>
      </c>
      <c r="C10926">
        <v>85</v>
      </c>
      <c r="D10926">
        <v>71</v>
      </c>
      <c r="E10926">
        <v>63.4</v>
      </c>
      <c r="F10926">
        <v>0</v>
      </c>
      <c r="G10926">
        <v>0</v>
      </c>
      <c r="H10926">
        <v>0</v>
      </c>
      <c r="I10926">
        <v>30.1</v>
      </c>
      <c r="J10926">
        <v>1018.7</v>
      </c>
      <c r="K10926">
        <v>10</v>
      </c>
      <c r="M10926" t="s">
        <v>32</v>
      </c>
      <c r="N10926" t="s">
        <v>32</v>
      </c>
      <c r="Q10926">
        <v>3400</v>
      </c>
      <c r="R10926">
        <v>20000</v>
      </c>
      <c r="AB10926">
        <v>90.16</v>
      </c>
      <c r="AC10926" t="s">
        <v>10978</v>
      </c>
    </row>
    <row r="10927" spans="1:29">
      <c r="A10927" s="1" t="s">
        <v>30</v>
      </c>
      <c r="B10927" s="2">
        <v>42934.618750000001</v>
      </c>
      <c r="C10927">
        <v>88</v>
      </c>
      <c r="D10927">
        <v>70</v>
      </c>
      <c r="E10927">
        <v>55.32</v>
      </c>
      <c r="F10927">
        <v>0</v>
      </c>
      <c r="G10927">
        <v>0</v>
      </c>
      <c r="H10927">
        <v>0</v>
      </c>
      <c r="I10927">
        <v>30.08</v>
      </c>
      <c r="J10927">
        <v>1018</v>
      </c>
      <c r="K10927">
        <v>10</v>
      </c>
      <c r="M10927" t="s">
        <v>32</v>
      </c>
      <c r="N10927" t="s">
        <v>32</v>
      </c>
      <c r="Q10927">
        <v>4000</v>
      </c>
      <c r="R10927">
        <v>20000</v>
      </c>
      <c r="AB10927">
        <v>93.11</v>
      </c>
      <c r="AC10927" t="s">
        <v>10979</v>
      </c>
    </row>
    <row r="10928" spans="1:29">
      <c r="A10928" s="1" t="s">
        <v>30</v>
      </c>
      <c r="B10928" s="2">
        <v>42934.660416666666</v>
      </c>
      <c r="C10928">
        <v>86</v>
      </c>
      <c r="D10928">
        <v>71</v>
      </c>
      <c r="E10928">
        <v>61.2</v>
      </c>
      <c r="F10928">
        <v>110</v>
      </c>
      <c r="G10928">
        <v>5</v>
      </c>
      <c r="H10928">
        <v>0</v>
      </c>
      <c r="I10928">
        <v>30.07</v>
      </c>
      <c r="J10928">
        <v>1017.6</v>
      </c>
      <c r="K10928">
        <v>10</v>
      </c>
      <c r="M10928" t="s">
        <v>32</v>
      </c>
      <c r="N10928" t="s">
        <v>32</v>
      </c>
      <c r="Q10928">
        <v>3500</v>
      </c>
      <c r="R10928">
        <v>20000</v>
      </c>
      <c r="AB10928">
        <v>91.53</v>
      </c>
      <c r="AC10928" t="s">
        <v>10980</v>
      </c>
    </row>
    <row r="10929" spans="1:29">
      <c r="A10929" s="1" t="s">
        <v>30</v>
      </c>
      <c r="B10929" s="2">
        <v>42934.679166666669</v>
      </c>
      <c r="C10929">
        <v>86</v>
      </c>
      <c r="D10929">
        <v>70</v>
      </c>
      <c r="E10929">
        <v>58.95</v>
      </c>
      <c r="G10929">
        <v>4</v>
      </c>
      <c r="I10929">
        <v>30.07</v>
      </c>
      <c r="K10929">
        <v>10</v>
      </c>
      <c r="M10929" t="s">
        <v>32</v>
      </c>
      <c r="N10929" t="s">
        <v>32</v>
      </c>
      <c r="Q10929">
        <v>3500</v>
      </c>
      <c r="R10929">
        <v>25000</v>
      </c>
      <c r="U10929" t="e" cm="1">
        <f t="array" ref="U10929">-TSRA</f>
        <v>#NAME?</v>
      </c>
      <c r="AB10929">
        <v>90.73</v>
      </c>
      <c r="AC10929" t="s">
        <v>10981</v>
      </c>
    </row>
    <row r="10930" spans="1:29">
      <c r="A10930" s="1" t="s">
        <v>30</v>
      </c>
      <c r="B10930" s="2">
        <v>42934.70208333333</v>
      </c>
      <c r="C10930">
        <v>85</v>
      </c>
      <c r="D10930">
        <v>72</v>
      </c>
      <c r="E10930">
        <v>65.36</v>
      </c>
      <c r="F10930">
        <v>170</v>
      </c>
      <c r="G10930">
        <v>5</v>
      </c>
      <c r="I10930">
        <v>30.06</v>
      </c>
      <c r="J10930">
        <v>1017.3</v>
      </c>
      <c r="K10930">
        <v>10</v>
      </c>
      <c r="M10930" t="s">
        <v>32</v>
      </c>
      <c r="N10930" t="s">
        <v>32</v>
      </c>
      <c r="Q10930">
        <v>3500</v>
      </c>
      <c r="R10930">
        <v>25000</v>
      </c>
      <c r="U10930" t="s">
        <v>115</v>
      </c>
      <c r="AB10930">
        <v>90.82</v>
      </c>
      <c r="AC10930" t="s">
        <v>10982</v>
      </c>
    </row>
    <row r="10931" spans="1:29">
      <c r="A10931" s="1" t="s">
        <v>30</v>
      </c>
      <c r="B10931" s="2">
        <v>42934.709722222222</v>
      </c>
      <c r="C10931">
        <v>84</v>
      </c>
      <c r="D10931">
        <v>72</v>
      </c>
      <c r="E10931">
        <v>67.28</v>
      </c>
      <c r="F10931">
        <v>160</v>
      </c>
      <c r="G10931">
        <v>5</v>
      </c>
      <c r="H10931">
        <v>0</v>
      </c>
      <c r="I10931">
        <v>30.06</v>
      </c>
      <c r="K10931">
        <v>10</v>
      </c>
      <c r="M10931" t="s">
        <v>32</v>
      </c>
      <c r="N10931" t="s">
        <v>32</v>
      </c>
      <c r="Q10931">
        <v>3500</v>
      </c>
      <c r="R10931">
        <v>25000</v>
      </c>
      <c r="AB10931">
        <v>89.62</v>
      </c>
      <c r="AC10931" t="s">
        <v>10983</v>
      </c>
    </row>
    <row r="10932" spans="1:29">
      <c r="A10932" s="1" t="s">
        <v>30</v>
      </c>
      <c r="B10932" s="2">
        <v>42934.743750000001</v>
      </c>
      <c r="C10932">
        <v>81</v>
      </c>
      <c r="D10932">
        <v>74</v>
      </c>
      <c r="E10932">
        <v>79.06</v>
      </c>
      <c r="F10932">
        <v>230</v>
      </c>
      <c r="G10932">
        <v>6</v>
      </c>
      <c r="H10932">
        <v>0</v>
      </c>
      <c r="I10932">
        <v>30.07</v>
      </c>
      <c r="J10932">
        <v>1017.7</v>
      </c>
      <c r="K10932">
        <v>10</v>
      </c>
      <c r="M10932" t="s">
        <v>31</v>
      </c>
      <c r="N10932" t="s">
        <v>32</v>
      </c>
      <c r="O10932" t="s">
        <v>32</v>
      </c>
      <c r="Q10932">
        <v>4000</v>
      </c>
      <c r="R10932">
        <v>20000</v>
      </c>
      <c r="S10932">
        <v>25000</v>
      </c>
      <c r="AB10932">
        <v>86.25</v>
      </c>
      <c r="AC10932" t="s">
        <v>10984</v>
      </c>
    </row>
    <row r="10933" spans="1:29">
      <c r="A10933" s="1" t="s">
        <v>30</v>
      </c>
      <c r="B10933" s="2">
        <v>42934.785416666666</v>
      </c>
      <c r="C10933">
        <v>82</v>
      </c>
      <c r="D10933">
        <v>71</v>
      </c>
      <c r="E10933">
        <v>69.62</v>
      </c>
      <c r="F10933">
        <v>170</v>
      </c>
      <c r="G10933">
        <v>6</v>
      </c>
      <c r="H10933">
        <v>0</v>
      </c>
      <c r="I10933">
        <v>30.1</v>
      </c>
      <c r="J10933">
        <v>1018.7</v>
      </c>
      <c r="K10933">
        <v>10</v>
      </c>
      <c r="M10933" t="s">
        <v>31</v>
      </c>
      <c r="N10933" t="s">
        <v>32</v>
      </c>
      <c r="O10933" t="s">
        <v>32</v>
      </c>
      <c r="Q10933">
        <v>3500</v>
      </c>
      <c r="R10933">
        <v>17000</v>
      </c>
      <c r="S10933">
        <v>25000</v>
      </c>
      <c r="AB10933">
        <v>86.35</v>
      </c>
      <c r="AC10933" t="s">
        <v>10985</v>
      </c>
    </row>
    <row r="10934" spans="1:29">
      <c r="A10934" s="1" t="s">
        <v>30</v>
      </c>
      <c r="B10934" s="2">
        <v>42934.82708333333</v>
      </c>
      <c r="C10934">
        <v>78</v>
      </c>
      <c r="D10934">
        <v>71</v>
      </c>
      <c r="E10934">
        <v>79.099999999999994</v>
      </c>
      <c r="F10934">
        <v>250</v>
      </c>
      <c r="G10934">
        <v>7</v>
      </c>
      <c r="I10934">
        <v>30.1</v>
      </c>
      <c r="J10934">
        <v>1018.7</v>
      </c>
      <c r="K10934">
        <v>10</v>
      </c>
      <c r="M10934" t="s">
        <v>31</v>
      </c>
      <c r="N10934" t="s">
        <v>31</v>
      </c>
      <c r="O10934" t="s">
        <v>32</v>
      </c>
      <c r="P10934" t="s">
        <v>32</v>
      </c>
      <c r="Q10934">
        <v>3500</v>
      </c>
      <c r="R10934">
        <v>7000</v>
      </c>
      <c r="S10934">
        <v>17000</v>
      </c>
      <c r="T10934">
        <v>25000</v>
      </c>
      <c r="U10934" t="e" cm="1">
        <f t="array" ref="U10934">-RA</f>
        <v>#NAME?</v>
      </c>
      <c r="AB10934">
        <v>80.459999999999994</v>
      </c>
      <c r="AC10934" t="s">
        <v>10986</v>
      </c>
    </row>
    <row r="10935" spans="1:29">
      <c r="A10935" s="1" t="s">
        <v>30</v>
      </c>
      <c r="B10935" s="2">
        <v>42934.867361111108</v>
      </c>
      <c r="C10935">
        <v>77</v>
      </c>
      <c r="D10935">
        <v>69.8</v>
      </c>
      <c r="E10935">
        <v>78.48</v>
      </c>
      <c r="F10935">
        <v>10</v>
      </c>
      <c r="G10935">
        <v>11</v>
      </c>
      <c r="I10935">
        <v>30.14</v>
      </c>
      <c r="K10935">
        <v>10</v>
      </c>
      <c r="L10935">
        <v>17</v>
      </c>
      <c r="M10935" t="s">
        <v>32</v>
      </c>
      <c r="N10935" t="s">
        <v>32</v>
      </c>
      <c r="O10935" t="s">
        <v>32</v>
      </c>
      <c r="P10935" t="s">
        <v>32</v>
      </c>
      <c r="Q10935">
        <v>2200</v>
      </c>
      <c r="R10935">
        <v>7000</v>
      </c>
      <c r="S10935">
        <v>17000</v>
      </c>
      <c r="T10935">
        <v>25000</v>
      </c>
      <c r="U10935" t="s">
        <v>1249</v>
      </c>
      <c r="AB10935">
        <v>78.09</v>
      </c>
      <c r="AC10935" t="s">
        <v>10987</v>
      </c>
    </row>
    <row r="10936" spans="1:29">
      <c r="A10936" s="1" t="s">
        <v>30</v>
      </c>
      <c r="B10936" s="2">
        <v>42934.868750000001</v>
      </c>
      <c r="C10936">
        <v>76</v>
      </c>
      <c r="D10936">
        <v>68</v>
      </c>
      <c r="E10936">
        <v>76.53</v>
      </c>
      <c r="F10936">
        <v>10</v>
      </c>
      <c r="G10936">
        <v>9</v>
      </c>
      <c r="I10936">
        <v>30.14</v>
      </c>
      <c r="J10936">
        <v>1020.2</v>
      </c>
      <c r="K10936">
        <v>10</v>
      </c>
      <c r="L10936">
        <v>17</v>
      </c>
      <c r="M10936" t="s">
        <v>32</v>
      </c>
      <c r="N10936" t="s">
        <v>32</v>
      </c>
      <c r="O10936" t="s">
        <v>32</v>
      </c>
      <c r="P10936" t="s">
        <v>32</v>
      </c>
      <c r="Q10936">
        <v>2200</v>
      </c>
      <c r="R10936">
        <v>4500</v>
      </c>
      <c r="S10936">
        <v>17000</v>
      </c>
      <c r="T10936">
        <v>25000</v>
      </c>
      <c r="U10936" t="s">
        <v>115</v>
      </c>
      <c r="AB10936">
        <v>75.900000000000006</v>
      </c>
      <c r="AC10936" t="s">
        <v>10988</v>
      </c>
    </row>
    <row r="10937" spans="1:29">
      <c r="A10937" s="1" t="s">
        <v>30</v>
      </c>
      <c r="B10937" s="2">
        <v>42934.893055555556</v>
      </c>
      <c r="C10937">
        <v>74</v>
      </c>
      <c r="D10937">
        <v>66</v>
      </c>
      <c r="E10937">
        <v>76.36</v>
      </c>
      <c r="F10937">
        <v>0</v>
      </c>
      <c r="G10937">
        <v>0</v>
      </c>
      <c r="H10937">
        <v>0</v>
      </c>
      <c r="I10937">
        <v>30.11</v>
      </c>
      <c r="K10937">
        <v>10</v>
      </c>
      <c r="M10937" t="s">
        <v>34</v>
      </c>
      <c r="N10937" t="s">
        <v>32</v>
      </c>
      <c r="O10937" t="s">
        <v>32</v>
      </c>
      <c r="P10937" t="s">
        <v>32</v>
      </c>
      <c r="Q10937">
        <v>2200</v>
      </c>
      <c r="R10937">
        <v>7000</v>
      </c>
      <c r="S10937">
        <v>17000</v>
      </c>
      <c r="T10937">
        <v>25000</v>
      </c>
      <c r="AB10937">
        <v>73.900000000000006</v>
      </c>
      <c r="AC10937" t="s">
        <v>10989</v>
      </c>
    </row>
    <row r="10938" spans="1:29">
      <c r="A10938" s="1" t="s">
        <v>30</v>
      </c>
      <c r="B10938" s="2">
        <v>42934.910416666666</v>
      </c>
      <c r="C10938">
        <v>75</v>
      </c>
      <c r="D10938">
        <v>67</v>
      </c>
      <c r="E10938">
        <v>75.92</v>
      </c>
      <c r="F10938">
        <v>140</v>
      </c>
      <c r="G10938">
        <v>6</v>
      </c>
      <c r="H10938">
        <v>0</v>
      </c>
      <c r="I10938">
        <v>30.11</v>
      </c>
      <c r="J10938">
        <v>1019.2</v>
      </c>
      <c r="K10938">
        <v>10</v>
      </c>
      <c r="M10938" t="s">
        <v>31</v>
      </c>
      <c r="N10938" t="s">
        <v>32</v>
      </c>
      <c r="O10938" t="s">
        <v>32</v>
      </c>
      <c r="Q10938">
        <v>2200</v>
      </c>
      <c r="R10938">
        <v>19000</v>
      </c>
      <c r="S10938">
        <v>25000</v>
      </c>
      <c r="AB10938">
        <v>75</v>
      </c>
      <c r="AC10938" t="s">
        <v>10990</v>
      </c>
    </row>
    <row r="10939" spans="1:29">
      <c r="A10939" s="1" t="s">
        <v>30</v>
      </c>
      <c r="B10939" s="2">
        <v>42934.95208333333</v>
      </c>
      <c r="C10939">
        <v>72</v>
      </c>
      <c r="D10939">
        <v>68</v>
      </c>
      <c r="E10939">
        <v>87.24</v>
      </c>
      <c r="F10939">
        <v>10</v>
      </c>
      <c r="G10939">
        <v>4</v>
      </c>
      <c r="H10939">
        <v>0</v>
      </c>
      <c r="I10939">
        <v>30.13</v>
      </c>
      <c r="J10939">
        <v>1019.6</v>
      </c>
      <c r="K10939">
        <v>10</v>
      </c>
      <c r="M10939" t="s">
        <v>31</v>
      </c>
      <c r="N10939" t="s">
        <v>32</v>
      </c>
      <c r="O10939" t="s">
        <v>32</v>
      </c>
      <c r="Q10939">
        <v>7000</v>
      </c>
      <c r="R10939">
        <v>19000</v>
      </c>
      <c r="S10939">
        <v>25000</v>
      </c>
      <c r="AB10939">
        <v>73</v>
      </c>
      <c r="AC10939" t="s">
        <v>10991</v>
      </c>
    </row>
    <row r="10940" spans="1:29">
      <c r="A10940" s="1" t="s">
        <v>30</v>
      </c>
      <c r="B10940" s="2">
        <v>42934.993750000001</v>
      </c>
      <c r="C10940">
        <v>71</v>
      </c>
      <c r="D10940">
        <v>68</v>
      </c>
      <c r="E10940">
        <v>89.94</v>
      </c>
      <c r="F10940">
        <v>210</v>
      </c>
      <c r="G10940">
        <v>3</v>
      </c>
      <c r="H10940">
        <v>0</v>
      </c>
      <c r="I10940">
        <v>30.12</v>
      </c>
      <c r="J10940">
        <v>1019.3</v>
      </c>
      <c r="K10940">
        <v>10</v>
      </c>
      <c r="M10940" t="s">
        <v>31</v>
      </c>
      <c r="N10940" t="s">
        <v>32</v>
      </c>
      <c r="Q10940">
        <v>2000</v>
      </c>
      <c r="R10940">
        <v>25000</v>
      </c>
      <c r="AB10940">
        <v>72.14</v>
      </c>
      <c r="AC10940" t="s">
        <v>10992</v>
      </c>
    </row>
    <row r="10941" spans="1:29">
      <c r="A10941" s="1" t="s">
        <v>30</v>
      </c>
      <c r="B10941" s="2">
        <v>42935.035416666666</v>
      </c>
      <c r="C10941">
        <v>71</v>
      </c>
      <c r="D10941">
        <v>68</v>
      </c>
      <c r="E10941">
        <v>89.94</v>
      </c>
      <c r="F10941">
        <v>330</v>
      </c>
      <c r="G10941">
        <v>5</v>
      </c>
      <c r="H10941">
        <v>0</v>
      </c>
      <c r="I10941">
        <v>30.12</v>
      </c>
      <c r="J10941">
        <v>1019.5</v>
      </c>
      <c r="K10941">
        <v>10</v>
      </c>
      <c r="M10941" t="s">
        <v>31</v>
      </c>
      <c r="N10941" t="s">
        <v>32</v>
      </c>
      <c r="Q10941">
        <v>2000</v>
      </c>
      <c r="R10941">
        <v>25000</v>
      </c>
      <c r="AB10941">
        <v>72.14</v>
      </c>
      <c r="AC10941" t="s">
        <v>10993</v>
      </c>
    </row>
    <row r="10942" spans="1:29">
      <c r="A10942" s="1" t="s">
        <v>30</v>
      </c>
      <c r="B10942" s="2">
        <v>42935.07708333333</v>
      </c>
      <c r="C10942">
        <v>71</v>
      </c>
      <c r="D10942">
        <v>68</v>
      </c>
      <c r="E10942">
        <v>89.94</v>
      </c>
      <c r="F10942">
        <v>0</v>
      </c>
      <c r="G10942">
        <v>0</v>
      </c>
      <c r="H10942">
        <v>0</v>
      </c>
      <c r="I10942">
        <v>30.13</v>
      </c>
      <c r="J10942">
        <v>1020</v>
      </c>
      <c r="K10942">
        <v>10</v>
      </c>
      <c r="M10942" t="s">
        <v>31</v>
      </c>
      <c r="N10942" t="s">
        <v>34</v>
      </c>
      <c r="O10942" t="s">
        <v>32</v>
      </c>
      <c r="P10942" t="s">
        <v>32</v>
      </c>
      <c r="Q10942">
        <v>2100</v>
      </c>
      <c r="R10942">
        <v>12000</v>
      </c>
      <c r="S10942">
        <v>15000</v>
      </c>
      <c r="T10942">
        <v>25000</v>
      </c>
      <c r="AB10942">
        <v>72.14</v>
      </c>
      <c r="AC10942" t="s">
        <v>10994</v>
      </c>
    </row>
    <row r="10943" spans="1:29">
      <c r="A10943" s="1" t="s">
        <v>30</v>
      </c>
      <c r="B10943" s="2">
        <v>42935.118750000001</v>
      </c>
      <c r="C10943">
        <v>70</v>
      </c>
      <c r="D10943">
        <v>68</v>
      </c>
      <c r="E10943">
        <v>93.37</v>
      </c>
      <c r="F10943">
        <v>0</v>
      </c>
      <c r="G10943">
        <v>0</v>
      </c>
      <c r="H10943">
        <v>0</v>
      </c>
      <c r="I10943">
        <v>30.13</v>
      </c>
      <c r="J10943">
        <v>1019.6</v>
      </c>
      <c r="K10943">
        <v>10</v>
      </c>
      <c r="M10943" t="s">
        <v>31</v>
      </c>
      <c r="N10943" t="s">
        <v>34</v>
      </c>
      <c r="O10943" t="s">
        <v>32</v>
      </c>
      <c r="P10943" t="s">
        <v>32</v>
      </c>
      <c r="Q10943">
        <v>2100</v>
      </c>
      <c r="R10943">
        <v>15000</v>
      </c>
      <c r="S10943">
        <v>17000</v>
      </c>
      <c r="T10943">
        <v>25000</v>
      </c>
      <c r="AB10943">
        <v>70</v>
      </c>
      <c r="AC10943" t="s">
        <v>10995</v>
      </c>
    </row>
    <row r="10944" spans="1:29">
      <c r="A10944" s="1" t="s">
        <v>30</v>
      </c>
      <c r="B10944" s="2">
        <v>42935.160416666666</v>
      </c>
      <c r="C10944">
        <v>70</v>
      </c>
      <c r="D10944">
        <v>67</v>
      </c>
      <c r="E10944">
        <v>89.9</v>
      </c>
      <c r="F10944">
        <v>0</v>
      </c>
      <c r="G10944">
        <v>0</v>
      </c>
      <c r="H10944">
        <v>0</v>
      </c>
      <c r="I10944">
        <v>30.12</v>
      </c>
      <c r="J10944">
        <v>1019.4</v>
      </c>
      <c r="K10944">
        <v>10</v>
      </c>
      <c r="M10944" t="s">
        <v>31</v>
      </c>
      <c r="N10944" t="s">
        <v>34</v>
      </c>
      <c r="O10944" t="s">
        <v>32</v>
      </c>
      <c r="P10944" t="s">
        <v>32</v>
      </c>
      <c r="Q10944">
        <v>2100</v>
      </c>
      <c r="R10944">
        <v>15000</v>
      </c>
      <c r="S10944">
        <v>17000</v>
      </c>
      <c r="T10944">
        <v>25000</v>
      </c>
      <c r="AB10944">
        <v>70</v>
      </c>
      <c r="AC10944" t="s">
        <v>10996</v>
      </c>
    </row>
    <row r="10945" spans="1:29">
      <c r="A10945" s="1" t="s">
        <v>30</v>
      </c>
      <c r="B10945" s="2">
        <v>42935.20208333333</v>
      </c>
      <c r="C10945">
        <v>68</v>
      </c>
      <c r="D10945">
        <v>67</v>
      </c>
      <c r="E10945">
        <v>96.28</v>
      </c>
      <c r="F10945">
        <v>0</v>
      </c>
      <c r="G10945">
        <v>0</v>
      </c>
      <c r="H10945">
        <v>0</v>
      </c>
      <c r="I10945">
        <v>30.11</v>
      </c>
      <c r="J10945">
        <v>1019.2</v>
      </c>
      <c r="K10945">
        <v>10</v>
      </c>
      <c r="M10945" t="s">
        <v>31</v>
      </c>
      <c r="N10945" t="s">
        <v>34</v>
      </c>
      <c r="O10945" t="s">
        <v>32</v>
      </c>
      <c r="Q10945">
        <v>1600</v>
      </c>
      <c r="R10945">
        <v>16000</v>
      </c>
      <c r="S10945">
        <v>25000</v>
      </c>
      <c r="AB10945">
        <v>68</v>
      </c>
      <c r="AC10945" t="s">
        <v>10997</v>
      </c>
    </row>
    <row r="10946" spans="1:29">
      <c r="A10946" s="1" t="s">
        <v>30</v>
      </c>
      <c r="B10946" s="2">
        <v>42935.243750000001</v>
      </c>
      <c r="C10946">
        <v>68</v>
      </c>
      <c r="D10946">
        <v>66</v>
      </c>
      <c r="E10946">
        <v>93.32</v>
      </c>
      <c r="F10946">
        <v>0</v>
      </c>
      <c r="G10946">
        <v>0</v>
      </c>
      <c r="H10946">
        <v>0</v>
      </c>
      <c r="I10946">
        <v>30.11</v>
      </c>
      <c r="J10946">
        <v>1019.1</v>
      </c>
      <c r="K10946">
        <v>10</v>
      </c>
      <c r="M10946" t="s">
        <v>31</v>
      </c>
      <c r="N10946" t="s">
        <v>32</v>
      </c>
      <c r="O10946" t="s">
        <v>32</v>
      </c>
      <c r="Q10946">
        <v>6500</v>
      </c>
      <c r="R10946">
        <v>16000</v>
      </c>
      <c r="S10946">
        <v>25000</v>
      </c>
      <c r="AB10946">
        <v>68</v>
      </c>
      <c r="AC10946" t="s">
        <v>10998</v>
      </c>
    </row>
    <row r="10947" spans="1:29">
      <c r="A10947" s="1" t="s">
        <v>30</v>
      </c>
      <c r="B10947" s="2">
        <v>42935.285416666666</v>
      </c>
      <c r="C10947">
        <v>70</v>
      </c>
      <c r="D10947">
        <v>68</v>
      </c>
      <c r="E10947">
        <v>93.37</v>
      </c>
      <c r="F10947">
        <v>0</v>
      </c>
      <c r="G10947">
        <v>0</v>
      </c>
      <c r="H10947">
        <v>0</v>
      </c>
      <c r="I10947">
        <v>30.12</v>
      </c>
      <c r="J10947">
        <v>1019.5</v>
      </c>
      <c r="K10947">
        <v>10</v>
      </c>
      <c r="M10947" t="s">
        <v>31</v>
      </c>
      <c r="N10947" t="s">
        <v>32</v>
      </c>
      <c r="O10947" t="s">
        <v>32</v>
      </c>
      <c r="Q10947">
        <v>6500</v>
      </c>
      <c r="R10947">
        <v>16000</v>
      </c>
      <c r="S10947">
        <v>25000</v>
      </c>
      <c r="AB10947">
        <v>70</v>
      </c>
      <c r="AC10947" t="s">
        <v>10999</v>
      </c>
    </row>
    <row r="10948" spans="1:29">
      <c r="A10948" s="1" t="s">
        <v>30</v>
      </c>
      <c r="B10948" s="2">
        <v>42935.32708333333</v>
      </c>
      <c r="C10948">
        <v>74</v>
      </c>
      <c r="D10948">
        <v>68</v>
      </c>
      <c r="E10948">
        <v>81.819999999999993</v>
      </c>
      <c r="F10948">
        <v>0</v>
      </c>
      <c r="G10948">
        <v>0</v>
      </c>
      <c r="H10948">
        <v>0</v>
      </c>
      <c r="I10948">
        <v>30.13</v>
      </c>
      <c r="J10948">
        <v>1019.7</v>
      </c>
      <c r="K10948">
        <v>10</v>
      </c>
      <c r="M10948" t="s">
        <v>34</v>
      </c>
      <c r="N10948" t="s">
        <v>34</v>
      </c>
      <c r="Q10948">
        <v>16000</v>
      </c>
      <c r="R10948">
        <v>25000</v>
      </c>
      <c r="AB10948">
        <v>73.900000000000006</v>
      </c>
      <c r="AC10948" t="s">
        <v>11000</v>
      </c>
    </row>
    <row r="10949" spans="1:29">
      <c r="A10949" s="1" t="s">
        <v>30</v>
      </c>
      <c r="B10949" s="2">
        <v>42935.368750000001</v>
      </c>
      <c r="C10949">
        <v>78</v>
      </c>
      <c r="D10949">
        <v>68</v>
      </c>
      <c r="E10949">
        <v>71.14</v>
      </c>
      <c r="F10949">
        <v>0</v>
      </c>
      <c r="G10949">
        <v>0</v>
      </c>
      <c r="H10949">
        <v>0</v>
      </c>
      <c r="I10949">
        <v>30.14</v>
      </c>
      <c r="J10949">
        <v>1020.1</v>
      </c>
      <c r="K10949">
        <v>10</v>
      </c>
      <c r="M10949" t="s">
        <v>31</v>
      </c>
      <c r="N10949" t="s">
        <v>34</v>
      </c>
      <c r="O10949" t="s">
        <v>34</v>
      </c>
      <c r="Q10949">
        <v>7000</v>
      </c>
      <c r="R10949">
        <v>16000</v>
      </c>
      <c r="S10949">
        <v>25000</v>
      </c>
      <c r="AB10949">
        <v>78.099999999999994</v>
      </c>
      <c r="AC10949" t="s">
        <v>11001</v>
      </c>
    </row>
    <row r="10950" spans="1:29">
      <c r="A10950" s="1" t="s">
        <v>30</v>
      </c>
      <c r="B10950" s="2">
        <v>42935.410416666666</v>
      </c>
      <c r="C10950">
        <v>81</v>
      </c>
      <c r="D10950">
        <v>66</v>
      </c>
      <c r="E10950">
        <v>60.37</v>
      </c>
      <c r="F10950">
        <v>300</v>
      </c>
      <c r="G10950">
        <v>3</v>
      </c>
      <c r="H10950">
        <v>0</v>
      </c>
      <c r="I10950">
        <v>30.13</v>
      </c>
      <c r="J10950">
        <v>1020</v>
      </c>
      <c r="K10950">
        <v>10</v>
      </c>
      <c r="M10950" t="s">
        <v>31</v>
      </c>
      <c r="N10950" t="s">
        <v>31</v>
      </c>
      <c r="O10950" t="s">
        <v>31</v>
      </c>
      <c r="Q10950">
        <v>7000</v>
      </c>
      <c r="R10950">
        <v>16000</v>
      </c>
      <c r="S10950">
        <v>25000</v>
      </c>
      <c r="AB10950">
        <v>83.11</v>
      </c>
      <c r="AC10950" t="s">
        <v>11002</v>
      </c>
    </row>
    <row r="10951" spans="1:29">
      <c r="A10951" s="1" t="s">
        <v>30</v>
      </c>
      <c r="B10951" s="2">
        <v>42935.45208333333</v>
      </c>
      <c r="C10951">
        <v>85</v>
      </c>
      <c r="D10951">
        <v>65</v>
      </c>
      <c r="E10951">
        <v>51.21</v>
      </c>
      <c r="F10951">
        <v>0</v>
      </c>
      <c r="G10951">
        <v>0</v>
      </c>
      <c r="H10951">
        <v>0</v>
      </c>
      <c r="I10951">
        <v>30.13</v>
      </c>
      <c r="J10951">
        <v>1019.8</v>
      </c>
      <c r="K10951">
        <v>10</v>
      </c>
      <c r="M10951" t="s">
        <v>31</v>
      </c>
      <c r="N10951" t="s">
        <v>31</v>
      </c>
      <c r="Q10951">
        <v>15000</v>
      </c>
      <c r="R10951">
        <v>25000</v>
      </c>
      <c r="AB10951">
        <v>86.62</v>
      </c>
      <c r="AC10951" t="s">
        <v>11003</v>
      </c>
    </row>
    <row r="10952" spans="1:29">
      <c r="A10952" s="1" t="s">
        <v>30</v>
      </c>
      <c r="B10952" s="2">
        <v>42935.493750000001</v>
      </c>
      <c r="C10952">
        <v>87</v>
      </c>
      <c r="D10952">
        <v>64</v>
      </c>
      <c r="E10952">
        <v>46.26</v>
      </c>
      <c r="F10952">
        <v>50</v>
      </c>
      <c r="G10952">
        <v>3</v>
      </c>
      <c r="H10952">
        <v>0</v>
      </c>
      <c r="I10952">
        <v>30.12</v>
      </c>
      <c r="J10952">
        <v>1019.5</v>
      </c>
      <c r="K10952">
        <v>10</v>
      </c>
      <c r="M10952" t="s">
        <v>31</v>
      </c>
      <c r="N10952" t="s">
        <v>31</v>
      </c>
      <c r="Q10952">
        <v>5000</v>
      </c>
      <c r="R10952">
        <v>25000</v>
      </c>
      <c r="AB10952">
        <v>88.42</v>
      </c>
      <c r="AC10952" t="s">
        <v>11004</v>
      </c>
    </row>
    <row r="10953" spans="1:29">
      <c r="A10953" s="1" t="s">
        <v>30</v>
      </c>
      <c r="B10953" s="2">
        <v>42935.535416666666</v>
      </c>
      <c r="C10953">
        <v>90</v>
      </c>
      <c r="D10953">
        <v>64</v>
      </c>
      <c r="E10953">
        <v>42.2</v>
      </c>
      <c r="F10953">
        <v>0</v>
      </c>
      <c r="G10953">
        <v>0</v>
      </c>
      <c r="H10953">
        <v>0</v>
      </c>
      <c r="I10953">
        <v>30.1</v>
      </c>
      <c r="J10953">
        <v>1018.8</v>
      </c>
      <c r="K10953">
        <v>10</v>
      </c>
      <c r="M10953" t="s">
        <v>31</v>
      </c>
      <c r="N10953" t="s">
        <v>31</v>
      </c>
      <c r="Q10953">
        <v>5500</v>
      </c>
      <c r="R10953">
        <v>25000</v>
      </c>
      <c r="AB10953">
        <v>91.44</v>
      </c>
      <c r="AC10953" t="s">
        <v>11005</v>
      </c>
    </row>
    <row r="10954" spans="1:29">
      <c r="A10954" s="1" t="s">
        <v>30</v>
      </c>
      <c r="B10954" s="2">
        <v>42935.57708333333</v>
      </c>
      <c r="C10954">
        <v>92</v>
      </c>
      <c r="D10954">
        <v>63</v>
      </c>
      <c r="E10954">
        <v>38.39</v>
      </c>
      <c r="G10954">
        <v>4</v>
      </c>
      <c r="H10954">
        <v>0</v>
      </c>
      <c r="I10954">
        <v>30.09</v>
      </c>
      <c r="J10954">
        <v>1018.4</v>
      </c>
      <c r="K10954">
        <v>10</v>
      </c>
      <c r="M10954" t="s">
        <v>31</v>
      </c>
      <c r="N10954" t="s">
        <v>31</v>
      </c>
      <c r="Q10954">
        <v>5500</v>
      </c>
      <c r="R10954">
        <v>25000</v>
      </c>
      <c r="AB10954">
        <v>92.97</v>
      </c>
      <c r="AC10954" t="s">
        <v>11006</v>
      </c>
    </row>
    <row r="10955" spans="1:29">
      <c r="A10955" s="1" t="s">
        <v>30</v>
      </c>
      <c r="B10955" s="2">
        <v>42935.618750000001</v>
      </c>
      <c r="C10955">
        <v>93</v>
      </c>
      <c r="D10955">
        <v>64</v>
      </c>
      <c r="E10955">
        <v>38.42</v>
      </c>
      <c r="F10955">
        <v>40</v>
      </c>
      <c r="G10955">
        <v>6</v>
      </c>
      <c r="H10955">
        <v>0</v>
      </c>
      <c r="I10955">
        <v>30.07</v>
      </c>
      <c r="J10955">
        <v>1017.8</v>
      </c>
      <c r="K10955">
        <v>10</v>
      </c>
      <c r="M10955" t="s">
        <v>34</v>
      </c>
      <c r="N10955" t="s">
        <v>34</v>
      </c>
      <c r="Q10955">
        <v>6500</v>
      </c>
      <c r="R10955">
        <v>25000</v>
      </c>
      <c r="AB10955">
        <v>94.74</v>
      </c>
      <c r="AC10955" t="s">
        <v>11007</v>
      </c>
    </row>
    <row r="10956" spans="1:29">
      <c r="A10956" s="1" t="s">
        <v>30</v>
      </c>
      <c r="B10956" s="2">
        <v>42935.660416666666</v>
      </c>
      <c r="C10956">
        <v>92</v>
      </c>
      <c r="D10956">
        <v>65</v>
      </c>
      <c r="E10956">
        <v>41.03</v>
      </c>
      <c r="F10956">
        <v>50</v>
      </c>
      <c r="G10956">
        <v>6</v>
      </c>
      <c r="H10956">
        <v>0</v>
      </c>
      <c r="I10956">
        <v>30.05</v>
      </c>
      <c r="J10956">
        <v>1017.2</v>
      </c>
      <c r="K10956">
        <v>10</v>
      </c>
      <c r="M10956" t="s">
        <v>31</v>
      </c>
      <c r="N10956" t="s">
        <v>31</v>
      </c>
      <c r="Q10956">
        <v>6500</v>
      </c>
      <c r="R10956">
        <v>25000</v>
      </c>
      <c r="AB10956">
        <v>94.03</v>
      </c>
      <c r="AC10956" t="s">
        <v>11008</v>
      </c>
    </row>
    <row r="10957" spans="1:29">
      <c r="A10957" s="1" t="s">
        <v>30</v>
      </c>
      <c r="B10957" s="2">
        <v>42935.70208333333</v>
      </c>
      <c r="C10957">
        <v>92</v>
      </c>
      <c r="D10957">
        <v>63</v>
      </c>
      <c r="E10957">
        <v>38.39</v>
      </c>
      <c r="G10957">
        <v>4</v>
      </c>
      <c r="H10957">
        <v>0</v>
      </c>
      <c r="I10957">
        <v>30.04</v>
      </c>
      <c r="J10957">
        <v>1016.7</v>
      </c>
      <c r="K10957">
        <v>10</v>
      </c>
      <c r="M10957" t="s">
        <v>31</v>
      </c>
      <c r="N10957" t="s">
        <v>31</v>
      </c>
      <c r="Q10957">
        <v>6500</v>
      </c>
      <c r="R10957">
        <v>25000</v>
      </c>
      <c r="AB10957">
        <v>92.97</v>
      </c>
      <c r="AC10957" t="s">
        <v>11009</v>
      </c>
    </row>
    <row r="10958" spans="1:29">
      <c r="A10958" s="1" t="s">
        <v>30</v>
      </c>
      <c r="B10958" s="2">
        <v>42935.743750000001</v>
      </c>
      <c r="C10958">
        <v>92</v>
      </c>
      <c r="D10958">
        <v>63</v>
      </c>
      <c r="E10958">
        <v>38.39</v>
      </c>
      <c r="F10958">
        <v>50</v>
      </c>
      <c r="G10958">
        <v>4</v>
      </c>
      <c r="H10958">
        <v>0</v>
      </c>
      <c r="I10958">
        <v>30.04</v>
      </c>
      <c r="J10958">
        <v>1016.6</v>
      </c>
      <c r="K10958">
        <v>10</v>
      </c>
      <c r="M10958" t="s">
        <v>31</v>
      </c>
      <c r="N10958" t="s">
        <v>31</v>
      </c>
      <c r="Q10958">
        <v>6500</v>
      </c>
      <c r="R10958">
        <v>25000</v>
      </c>
      <c r="AB10958">
        <v>92.97</v>
      </c>
      <c r="AC10958" t="s">
        <v>11010</v>
      </c>
    </row>
    <row r="10959" spans="1:29">
      <c r="A10959" s="1" t="s">
        <v>30</v>
      </c>
      <c r="B10959" s="2">
        <v>42935.785416666666</v>
      </c>
      <c r="C10959">
        <v>91</v>
      </c>
      <c r="D10959">
        <v>65</v>
      </c>
      <c r="E10959">
        <v>42.21</v>
      </c>
      <c r="F10959">
        <v>40</v>
      </c>
      <c r="G10959">
        <v>5</v>
      </c>
      <c r="H10959">
        <v>0</v>
      </c>
      <c r="I10959">
        <v>30.05</v>
      </c>
      <c r="J10959">
        <v>1016.9</v>
      </c>
      <c r="K10959">
        <v>10</v>
      </c>
      <c r="M10959" t="s">
        <v>31</v>
      </c>
      <c r="N10959" t="s">
        <v>31</v>
      </c>
      <c r="Q10959">
        <v>6500</v>
      </c>
      <c r="R10959">
        <v>25000</v>
      </c>
      <c r="AB10959">
        <v>93.03</v>
      </c>
      <c r="AC10959" t="s">
        <v>11011</v>
      </c>
    </row>
    <row r="10960" spans="1:29">
      <c r="A10960" s="1" t="s">
        <v>30</v>
      </c>
      <c r="B10960" s="2">
        <v>42935.82708333333</v>
      </c>
      <c r="C10960">
        <v>87</v>
      </c>
      <c r="D10960">
        <v>67</v>
      </c>
      <c r="E10960">
        <v>51.17</v>
      </c>
      <c r="F10960">
        <v>40</v>
      </c>
      <c r="G10960">
        <v>4</v>
      </c>
      <c r="H10960">
        <v>0</v>
      </c>
      <c r="I10960">
        <v>30.06</v>
      </c>
      <c r="J10960">
        <v>1017.2</v>
      </c>
      <c r="K10960">
        <v>10</v>
      </c>
      <c r="M10960" t="s">
        <v>31</v>
      </c>
      <c r="N10960" t="s">
        <v>31</v>
      </c>
      <c r="Q10960">
        <v>6500</v>
      </c>
      <c r="R10960">
        <v>25000</v>
      </c>
      <c r="AB10960">
        <v>89.96</v>
      </c>
      <c r="AC10960" t="s">
        <v>11012</v>
      </c>
    </row>
    <row r="10961" spans="1:29">
      <c r="A10961" s="1" t="s">
        <v>30</v>
      </c>
      <c r="B10961" s="2">
        <v>42935.868750000001</v>
      </c>
      <c r="C10961">
        <v>84</v>
      </c>
      <c r="D10961">
        <v>70</v>
      </c>
      <c r="E10961">
        <v>62.86</v>
      </c>
      <c r="F10961">
        <v>160</v>
      </c>
      <c r="G10961">
        <v>4</v>
      </c>
      <c r="H10961">
        <v>0</v>
      </c>
      <c r="I10961">
        <v>30.07</v>
      </c>
      <c r="J10961">
        <v>1017.6</v>
      </c>
      <c r="K10961">
        <v>10</v>
      </c>
      <c r="M10961" t="s">
        <v>31</v>
      </c>
      <c r="N10961" t="s">
        <v>31</v>
      </c>
      <c r="Q10961">
        <v>6500</v>
      </c>
      <c r="R10961">
        <v>25000</v>
      </c>
      <c r="AB10961">
        <v>88.31</v>
      </c>
      <c r="AC10961" t="s">
        <v>11013</v>
      </c>
    </row>
    <row r="10962" spans="1:29">
      <c r="A10962" s="1" t="s">
        <v>30</v>
      </c>
      <c r="B10962" s="2">
        <v>42935.910416666666</v>
      </c>
      <c r="C10962">
        <v>82</v>
      </c>
      <c r="D10962">
        <v>70</v>
      </c>
      <c r="E10962">
        <v>67.06</v>
      </c>
      <c r="F10962">
        <v>0</v>
      </c>
      <c r="G10962">
        <v>0</v>
      </c>
      <c r="H10962">
        <v>0</v>
      </c>
      <c r="I10962">
        <v>30.08</v>
      </c>
      <c r="J10962">
        <v>1017.9</v>
      </c>
      <c r="K10962">
        <v>10</v>
      </c>
      <c r="M10962" t="s">
        <v>246</v>
      </c>
      <c r="AB10962">
        <v>85.81</v>
      </c>
      <c r="AC10962" t="s">
        <v>11014</v>
      </c>
    </row>
    <row r="10963" spans="1:29">
      <c r="A10963" s="1" t="s">
        <v>30</v>
      </c>
      <c r="B10963" s="2">
        <v>42935.95208333333</v>
      </c>
      <c r="C10963">
        <v>80</v>
      </c>
      <c r="D10963">
        <v>71</v>
      </c>
      <c r="E10963">
        <v>74.069999999999993</v>
      </c>
      <c r="F10963">
        <v>150</v>
      </c>
      <c r="G10963">
        <v>3</v>
      </c>
      <c r="H10963">
        <v>0</v>
      </c>
      <c r="I10963">
        <v>30.08</v>
      </c>
      <c r="J10963">
        <v>1018</v>
      </c>
      <c r="K10963">
        <v>10</v>
      </c>
      <c r="M10963" t="s">
        <v>246</v>
      </c>
      <c r="AB10963">
        <v>83.64</v>
      </c>
      <c r="AC10963" t="s">
        <v>11015</v>
      </c>
    </row>
    <row r="10964" spans="1:29">
      <c r="A10964" s="1" t="s">
        <v>30</v>
      </c>
      <c r="B10964" s="2">
        <v>42935.993750000001</v>
      </c>
      <c r="C10964">
        <v>79</v>
      </c>
      <c r="D10964">
        <v>71</v>
      </c>
      <c r="E10964">
        <v>76.790000000000006</v>
      </c>
      <c r="F10964">
        <v>160</v>
      </c>
      <c r="G10964">
        <v>3</v>
      </c>
      <c r="H10964">
        <v>0</v>
      </c>
      <c r="I10964">
        <v>30.09</v>
      </c>
      <c r="J10964">
        <v>1018.4</v>
      </c>
      <c r="K10964">
        <v>10</v>
      </c>
      <c r="M10964" t="s">
        <v>246</v>
      </c>
      <c r="AB10964">
        <v>81.94</v>
      </c>
      <c r="AC10964" t="s">
        <v>11016</v>
      </c>
    </row>
    <row r="10965" spans="1:29">
      <c r="A10965" s="1" t="s">
        <v>30</v>
      </c>
      <c r="B10965" s="2">
        <v>42936.035416666666</v>
      </c>
      <c r="C10965">
        <v>78</v>
      </c>
      <c r="D10965">
        <v>71</v>
      </c>
      <c r="E10965">
        <v>79.099999999999994</v>
      </c>
      <c r="F10965">
        <v>170</v>
      </c>
      <c r="G10965">
        <v>5</v>
      </c>
      <c r="H10965">
        <v>0</v>
      </c>
      <c r="I10965">
        <v>30.09</v>
      </c>
      <c r="J10965">
        <v>1018.2</v>
      </c>
      <c r="K10965">
        <v>10</v>
      </c>
      <c r="M10965" t="s">
        <v>246</v>
      </c>
      <c r="AB10965">
        <v>80.459999999999994</v>
      </c>
      <c r="AC10965" t="s">
        <v>11017</v>
      </c>
    </row>
    <row r="10966" spans="1:29">
      <c r="A10966" s="1" t="s">
        <v>30</v>
      </c>
      <c r="B10966" s="2">
        <v>42936.07708333333</v>
      </c>
      <c r="C10966">
        <v>76</v>
      </c>
      <c r="D10966">
        <v>70</v>
      </c>
      <c r="E10966">
        <v>81.96</v>
      </c>
      <c r="F10966">
        <v>190</v>
      </c>
      <c r="G10966">
        <v>3</v>
      </c>
      <c r="H10966">
        <v>0</v>
      </c>
      <c r="I10966">
        <v>30.07</v>
      </c>
      <c r="J10966">
        <v>1017.7</v>
      </c>
      <c r="K10966">
        <v>10</v>
      </c>
      <c r="M10966" t="s">
        <v>246</v>
      </c>
      <c r="AB10966">
        <v>77.040000000000006</v>
      </c>
      <c r="AC10966" t="s">
        <v>11018</v>
      </c>
    </row>
    <row r="10967" spans="1:29">
      <c r="A10967" s="1" t="s">
        <v>30</v>
      </c>
      <c r="B10967" s="2">
        <v>42936.118750000001</v>
      </c>
      <c r="C10967">
        <v>74</v>
      </c>
      <c r="D10967">
        <v>70</v>
      </c>
      <c r="E10967">
        <v>87.63</v>
      </c>
      <c r="F10967">
        <v>0</v>
      </c>
      <c r="G10967">
        <v>0</v>
      </c>
      <c r="H10967">
        <v>0</v>
      </c>
      <c r="I10967">
        <v>30.06</v>
      </c>
      <c r="J10967">
        <v>1017.5</v>
      </c>
      <c r="K10967">
        <v>10</v>
      </c>
      <c r="M10967" t="s">
        <v>246</v>
      </c>
      <c r="AB10967">
        <v>75.11</v>
      </c>
      <c r="AC10967" t="s">
        <v>11019</v>
      </c>
    </row>
    <row r="10968" spans="1:29">
      <c r="A10968" s="1" t="s">
        <v>30</v>
      </c>
      <c r="B10968" s="2">
        <v>42936.160416666666</v>
      </c>
      <c r="C10968">
        <v>74</v>
      </c>
      <c r="D10968">
        <v>70</v>
      </c>
      <c r="E10968">
        <v>87.63</v>
      </c>
      <c r="F10968">
        <v>240</v>
      </c>
      <c r="G10968">
        <v>3</v>
      </c>
      <c r="H10968">
        <v>0</v>
      </c>
      <c r="I10968">
        <v>30.06</v>
      </c>
      <c r="J10968">
        <v>1017.2</v>
      </c>
      <c r="K10968">
        <v>10</v>
      </c>
      <c r="M10968" t="s">
        <v>246</v>
      </c>
      <c r="AB10968">
        <v>75.11</v>
      </c>
      <c r="AC10968" t="s">
        <v>11020</v>
      </c>
    </row>
    <row r="10969" spans="1:29">
      <c r="A10969" s="1" t="s">
        <v>30</v>
      </c>
      <c r="B10969" s="2">
        <v>42936.20208333333</v>
      </c>
      <c r="C10969">
        <v>73</v>
      </c>
      <c r="D10969">
        <v>71</v>
      </c>
      <c r="E10969">
        <v>93.77</v>
      </c>
      <c r="F10969">
        <v>0</v>
      </c>
      <c r="G10969">
        <v>0</v>
      </c>
      <c r="H10969">
        <v>0</v>
      </c>
      <c r="I10969">
        <v>30.06</v>
      </c>
      <c r="J10969">
        <v>1017.3</v>
      </c>
      <c r="K10969">
        <v>10</v>
      </c>
      <c r="M10969" t="s">
        <v>246</v>
      </c>
      <c r="AB10969">
        <v>74.41</v>
      </c>
      <c r="AC10969" t="s">
        <v>11021</v>
      </c>
    </row>
    <row r="10970" spans="1:29">
      <c r="A10970" s="1" t="s">
        <v>30</v>
      </c>
      <c r="B10970" s="2">
        <v>42936.243750000001</v>
      </c>
      <c r="C10970">
        <v>72</v>
      </c>
      <c r="D10970">
        <v>71</v>
      </c>
      <c r="E10970">
        <v>96.99</v>
      </c>
      <c r="F10970">
        <v>250</v>
      </c>
      <c r="G10970">
        <v>3</v>
      </c>
      <c r="H10970">
        <v>0</v>
      </c>
      <c r="I10970">
        <v>30.06</v>
      </c>
      <c r="J10970">
        <v>1017.3</v>
      </c>
      <c r="K10970">
        <v>10</v>
      </c>
      <c r="M10970" t="s">
        <v>31</v>
      </c>
      <c r="Q10970">
        <v>25000</v>
      </c>
      <c r="AB10970">
        <v>73.459999999999994</v>
      </c>
      <c r="AC10970" t="s">
        <v>11022</v>
      </c>
    </row>
    <row r="10971" spans="1:29">
      <c r="A10971" s="1" t="s">
        <v>30</v>
      </c>
      <c r="B10971" s="2">
        <v>42936.285416666666</v>
      </c>
      <c r="C10971">
        <v>73</v>
      </c>
      <c r="D10971">
        <v>71</v>
      </c>
      <c r="E10971">
        <v>93.77</v>
      </c>
      <c r="F10971">
        <v>240</v>
      </c>
      <c r="G10971">
        <v>4</v>
      </c>
      <c r="H10971">
        <v>0</v>
      </c>
      <c r="I10971">
        <v>30.06</v>
      </c>
      <c r="J10971">
        <v>1017.5</v>
      </c>
      <c r="K10971">
        <v>7</v>
      </c>
      <c r="M10971" t="s">
        <v>31</v>
      </c>
      <c r="Q10971">
        <v>25000</v>
      </c>
      <c r="AB10971">
        <v>74.41</v>
      </c>
      <c r="AC10971" t="s">
        <v>11023</v>
      </c>
    </row>
    <row r="10972" spans="1:29">
      <c r="A10972" s="1" t="s">
        <v>30</v>
      </c>
      <c r="B10972" s="2">
        <v>42936.32708333333</v>
      </c>
      <c r="C10972">
        <v>77</v>
      </c>
      <c r="D10972">
        <v>73</v>
      </c>
      <c r="E10972">
        <v>87.48</v>
      </c>
      <c r="F10972">
        <v>230</v>
      </c>
      <c r="G10972">
        <v>3</v>
      </c>
      <c r="H10972">
        <v>0</v>
      </c>
      <c r="I10972">
        <v>30.08</v>
      </c>
      <c r="J10972">
        <v>1017.9</v>
      </c>
      <c r="K10972">
        <v>10</v>
      </c>
      <c r="M10972" t="s">
        <v>31</v>
      </c>
      <c r="Q10972">
        <v>25000</v>
      </c>
      <c r="AB10972">
        <v>78.510000000000005</v>
      </c>
      <c r="AC10972" t="s">
        <v>11024</v>
      </c>
    </row>
    <row r="10973" spans="1:29">
      <c r="A10973" s="1" t="s">
        <v>30</v>
      </c>
      <c r="B10973" s="2">
        <v>42936.368750000001</v>
      </c>
      <c r="C10973">
        <v>82</v>
      </c>
      <c r="D10973">
        <v>73</v>
      </c>
      <c r="E10973">
        <v>74.239999999999995</v>
      </c>
      <c r="F10973">
        <v>290</v>
      </c>
      <c r="G10973">
        <v>3</v>
      </c>
      <c r="H10973">
        <v>0</v>
      </c>
      <c r="I10973">
        <v>30.08</v>
      </c>
      <c r="J10973">
        <v>1018.1</v>
      </c>
      <c r="K10973">
        <v>10</v>
      </c>
      <c r="M10973" t="s">
        <v>31</v>
      </c>
      <c r="Q10973">
        <v>25000</v>
      </c>
      <c r="AB10973">
        <v>87.39</v>
      </c>
      <c r="AC10973" t="s">
        <v>11025</v>
      </c>
    </row>
    <row r="10974" spans="1:29">
      <c r="A10974" s="1" t="s">
        <v>30</v>
      </c>
      <c r="B10974" s="2">
        <v>42936.410416666666</v>
      </c>
      <c r="C10974">
        <v>87</v>
      </c>
      <c r="D10974">
        <v>73</v>
      </c>
      <c r="E10974">
        <v>63.02</v>
      </c>
      <c r="F10974">
        <v>280</v>
      </c>
      <c r="G10974">
        <v>3</v>
      </c>
      <c r="H10974">
        <v>0</v>
      </c>
      <c r="I10974">
        <v>30.08</v>
      </c>
      <c r="J10974">
        <v>1018</v>
      </c>
      <c r="K10974">
        <v>10</v>
      </c>
      <c r="M10974" t="s">
        <v>31</v>
      </c>
      <c r="Q10974">
        <v>25000</v>
      </c>
      <c r="AB10974">
        <v>94.55</v>
      </c>
      <c r="AC10974" t="s">
        <v>11026</v>
      </c>
    </row>
    <row r="10975" spans="1:29">
      <c r="A10975" s="1" t="s">
        <v>30</v>
      </c>
      <c r="B10975" s="2">
        <v>42936.45208333333</v>
      </c>
      <c r="C10975">
        <v>90</v>
      </c>
      <c r="D10975">
        <v>70</v>
      </c>
      <c r="E10975">
        <v>51.93</v>
      </c>
      <c r="F10975">
        <v>320</v>
      </c>
      <c r="G10975">
        <v>3</v>
      </c>
      <c r="H10975">
        <v>0</v>
      </c>
      <c r="I10975">
        <v>30.09</v>
      </c>
      <c r="J10975">
        <v>1018.2</v>
      </c>
      <c r="K10975">
        <v>10</v>
      </c>
      <c r="M10975" t="s">
        <v>31</v>
      </c>
      <c r="N10975" t="s">
        <v>34</v>
      </c>
      <c r="Q10975">
        <v>4000</v>
      </c>
      <c r="R10975">
        <v>25000</v>
      </c>
      <c r="AB10975">
        <v>95.49</v>
      </c>
      <c r="AC10975" t="s">
        <v>11027</v>
      </c>
    </row>
    <row r="10976" spans="1:29">
      <c r="A10976" s="1" t="s">
        <v>30</v>
      </c>
      <c r="B10976" s="2">
        <v>42936.493750000001</v>
      </c>
      <c r="C10976">
        <v>93</v>
      </c>
      <c r="D10976">
        <v>67</v>
      </c>
      <c r="E10976">
        <v>42.51</v>
      </c>
      <c r="F10976">
        <v>20</v>
      </c>
      <c r="G10976">
        <v>5</v>
      </c>
      <c r="H10976">
        <v>0</v>
      </c>
      <c r="I10976">
        <v>30.08</v>
      </c>
      <c r="J10976">
        <v>1018.1</v>
      </c>
      <c r="K10976">
        <v>10</v>
      </c>
      <c r="M10976" t="s">
        <v>31</v>
      </c>
      <c r="N10976" t="s">
        <v>34</v>
      </c>
      <c r="Q10976">
        <v>5000</v>
      </c>
      <c r="R10976">
        <v>25000</v>
      </c>
      <c r="AB10976">
        <v>96.61</v>
      </c>
      <c r="AC10976" t="s">
        <v>11028</v>
      </c>
    </row>
    <row r="10977" spans="1:29">
      <c r="A10977" s="1" t="s">
        <v>30</v>
      </c>
      <c r="B10977" s="2">
        <v>42936.535416666666</v>
      </c>
      <c r="C10977">
        <v>93</v>
      </c>
      <c r="D10977">
        <v>65</v>
      </c>
      <c r="E10977">
        <v>39.65</v>
      </c>
      <c r="F10977">
        <v>0</v>
      </c>
      <c r="G10977">
        <v>0</v>
      </c>
      <c r="H10977">
        <v>0</v>
      </c>
      <c r="I10977">
        <v>30.06</v>
      </c>
      <c r="J10977">
        <v>1017.5</v>
      </c>
      <c r="K10977">
        <v>10</v>
      </c>
      <c r="M10977" t="s">
        <v>34</v>
      </c>
      <c r="N10977" t="s">
        <v>32</v>
      </c>
      <c r="Q10977">
        <v>6500</v>
      </c>
      <c r="R10977">
        <v>25000</v>
      </c>
      <c r="AB10977">
        <v>95.27</v>
      </c>
      <c r="AC10977" t="s">
        <v>11029</v>
      </c>
    </row>
    <row r="10978" spans="1:29">
      <c r="A10978" s="1" t="s">
        <v>30</v>
      </c>
      <c r="B10978" s="2">
        <v>42936.57708333333</v>
      </c>
      <c r="C10978">
        <v>96</v>
      </c>
      <c r="D10978">
        <v>64</v>
      </c>
      <c r="E10978">
        <v>34.92</v>
      </c>
      <c r="G10978">
        <v>5</v>
      </c>
      <c r="H10978">
        <v>0</v>
      </c>
      <c r="I10978">
        <v>30.05</v>
      </c>
      <c r="J10978">
        <v>1017</v>
      </c>
      <c r="K10978">
        <v>10</v>
      </c>
      <c r="M10978" t="s">
        <v>34</v>
      </c>
      <c r="N10978" t="s">
        <v>32</v>
      </c>
      <c r="Q10978">
        <v>7000</v>
      </c>
      <c r="R10978">
        <v>25000</v>
      </c>
      <c r="AB10978">
        <v>98.29</v>
      </c>
      <c r="AC10978" t="s">
        <v>11030</v>
      </c>
    </row>
    <row r="10979" spans="1:29">
      <c r="A10979" s="1" t="s">
        <v>30</v>
      </c>
      <c r="B10979" s="2">
        <v>42936.618750000001</v>
      </c>
      <c r="C10979">
        <v>95</v>
      </c>
      <c r="D10979">
        <v>63</v>
      </c>
      <c r="E10979">
        <v>34.869999999999997</v>
      </c>
      <c r="F10979">
        <v>220</v>
      </c>
      <c r="G10979">
        <v>4</v>
      </c>
      <c r="H10979">
        <v>0</v>
      </c>
      <c r="I10979">
        <v>30.03</v>
      </c>
      <c r="J10979">
        <v>1016.3</v>
      </c>
      <c r="K10979">
        <v>10</v>
      </c>
      <c r="M10979" t="s">
        <v>34</v>
      </c>
      <c r="N10979" t="s">
        <v>34</v>
      </c>
      <c r="O10979" t="s">
        <v>32</v>
      </c>
      <c r="Q10979">
        <v>6500</v>
      </c>
      <c r="R10979">
        <v>10000</v>
      </c>
      <c r="S10979">
        <v>25000</v>
      </c>
      <c r="AB10979">
        <v>96.44</v>
      </c>
      <c r="AC10979" t="s">
        <v>11031</v>
      </c>
    </row>
    <row r="10980" spans="1:29">
      <c r="A10980" s="1" t="s">
        <v>30</v>
      </c>
      <c r="B10980" s="2">
        <v>42936.660416666666</v>
      </c>
      <c r="C10980">
        <v>98</v>
      </c>
      <c r="D10980">
        <v>64</v>
      </c>
      <c r="E10980">
        <v>32.85</v>
      </c>
      <c r="F10980">
        <v>210</v>
      </c>
      <c r="G10980">
        <v>6</v>
      </c>
      <c r="H10980">
        <v>0</v>
      </c>
      <c r="I10980">
        <v>30.01</v>
      </c>
      <c r="J10980">
        <v>1015.6</v>
      </c>
      <c r="K10980">
        <v>10</v>
      </c>
      <c r="M10980" t="s">
        <v>34</v>
      </c>
      <c r="N10980" t="s">
        <v>34</v>
      </c>
      <c r="O10980" t="s">
        <v>32</v>
      </c>
      <c r="Q10980">
        <v>7000</v>
      </c>
      <c r="R10980">
        <v>10000</v>
      </c>
      <c r="S10980">
        <v>25000</v>
      </c>
      <c r="AB10980">
        <v>100.65</v>
      </c>
      <c r="AC10980" t="s">
        <v>11032</v>
      </c>
    </row>
    <row r="10981" spans="1:29">
      <c r="A10981" s="1" t="s">
        <v>30</v>
      </c>
      <c r="B10981" s="2">
        <v>42936.70208333333</v>
      </c>
      <c r="C10981">
        <v>96</v>
      </c>
      <c r="D10981">
        <v>64</v>
      </c>
      <c r="E10981">
        <v>34.92</v>
      </c>
      <c r="F10981">
        <v>240</v>
      </c>
      <c r="G10981">
        <v>4</v>
      </c>
      <c r="H10981">
        <v>0</v>
      </c>
      <c r="I10981">
        <v>29.99</v>
      </c>
      <c r="J10981">
        <v>1015</v>
      </c>
      <c r="K10981">
        <v>10</v>
      </c>
      <c r="M10981" t="s">
        <v>31</v>
      </c>
      <c r="N10981" t="s">
        <v>32</v>
      </c>
      <c r="Q10981">
        <v>7000</v>
      </c>
      <c r="R10981">
        <v>25000</v>
      </c>
      <c r="AB10981">
        <v>98.29</v>
      </c>
      <c r="AC10981" t="s">
        <v>11033</v>
      </c>
    </row>
    <row r="10982" spans="1:29">
      <c r="A10982" s="1" t="s">
        <v>30</v>
      </c>
      <c r="B10982" s="2">
        <v>42936.743750000001</v>
      </c>
      <c r="C10982">
        <v>94</v>
      </c>
      <c r="D10982">
        <v>66</v>
      </c>
      <c r="E10982">
        <v>40.07</v>
      </c>
      <c r="F10982">
        <v>40</v>
      </c>
      <c r="G10982">
        <v>6</v>
      </c>
      <c r="H10982">
        <v>0</v>
      </c>
      <c r="I10982">
        <v>29.98</v>
      </c>
      <c r="J10982">
        <v>1014.5</v>
      </c>
      <c r="K10982">
        <v>10</v>
      </c>
      <c r="M10982" t="s">
        <v>34</v>
      </c>
      <c r="N10982" t="s">
        <v>32</v>
      </c>
      <c r="Q10982">
        <v>7000</v>
      </c>
      <c r="R10982">
        <v>25000</v>
      </c>
      <c r="AB10982">
        <v>97.03</v>
      </c>
      <c r="AC10982" t="s">
        <v>11034</v>
      </c>
    </row>
    <row r="10983" spans="1:29">
      <c r="A10983" s="1" t="s">
        <v>30</v>
      </c>
      <c r="B10983" s="2">
        <v>42936.785416666666</v>
      </c>
      <c r="C10983">
        <v>93</v>
      </c>
      <c r="D10983">
        <v>68</v>
      </c>
      <c r="E10983">
        <v>44.15</v>
      </c>
      <c r="F10983">
        <v>200</v>
      </c>
      <c r="G10983">
        <v>4</v>
      </c>
      <c r="H10983">
        <v>0</v>
      </c>
      <c r="I10983">
        <v>29.96</v>
      </c>
      <c r="J10983">
        <v>1014.1</v>
      </c>
      <c r="K10983">
        <v>10</v>
      </c>
      <c r="M10983" t="s">
        <v>31</v>
      </c>
      <c r="N10983" t="s">
        <v>32</v>
      </c>
      <c r="Q10983">
        <v>7000</v>
      </c>
      <c r="R10983">
        <v>25000</v>
      </c>
      <c r="AB10983">
        <v>97.43</v>
      </c>
      <c r="AC10983" t="s">
        <v>11035</v>
      </c>
    </row>
    <row r="10984" spans="1:29">
      <c r="A10984" s="1" t="s">
        <v>30</v>
      </c>
      <c r="B10984" s="2">
        <v>42936.82708333333</v>
      </c>
      <c r="C10984">
        <v>90</v>
      </c>
      <c r="D10984">
        <v>69</v>
      </c>
      <c r="E10984">
        <v>50.36</v>
      </c>
      <c r="F10984">
        <v>150</v>
      </c>
      <c r="G10984">
        <v>4</v>
      </c>
      <c r="H10984">
        <v>0</v>
      </c>
      <c r="I10984">
        <v>29.97</v>
      </c>
      <c r="J10984">
        <v>1014.4</v>
      </c>
      <c r="K10984">
        <v>10</v>
      </c>
      <c r="M10984" t="s">
        <v>32</v>
      </c>
      <c r="Q10984">
        <v>25000</v>
      </c>
      <c r="AB10984">
        <v>94.76</v>
      </c>
      <c r="AC10984" t="s">
        <v>11036</v>
      </c>
    </row>
    <row r="10985" spans="1:29">
      <c r="A10985" s="1" t="s">
        <v>30</v>
      </c>
      <c r="B10985" s="2">
        <v>42936.868750000001</v>
      </c>
      <c r="C10985">
        <v>87</v>
      </c>
      <c r="D10985">
        <v>70</v>
      </c>
      <c r="E10985">
        <v>56.92</v>
      </c>
      <c r="F10985">
        <v>160</v>
      </c>
      <c r="G10985">
        <v>4</v>
      </c>
      <c r="H10985">
        <v>0</v>
      </c>
      <c r="I10985">
        <v>29.98</v>
      </c>
      <c r="J10985">
        <v>1014.6</v>
      </c>
      <c r="K10985">
        <v>10</v>
      </c>
      <c r="M10985" t="s">
        <v>32</v>
      </c>
      <c r="Q10985">
        <v>25000</v>
      </c>
      <c r="AB10985">
        <v>92.04</v>
      </c>
      <c r="AC10985" t="s">
        <v>11037</v>
      </c>
    </row>
    <row r="10986" spans="1:29">
      <c r="A10986" s="1" t="s">
        <v>30</v>
      </c>
      <c r="B10986" s="2">
        <v>42936.910416666666</v>
      </c>
      <c r="C10986">
        <v>84</v>
      </c>
      <c r="D10986">
        <v>70</v>
      </c>
      <c r="E10986">
        <v>62.86</v>
      </c>
      <c r="F10986">
        <v>170</v>
      </c>
      <c r="G10986">
        <v>3</v>
      </c>
      <c r="H10986">
        <v>0</v>
      </c>
      <c r="I10986">
        <v>30</v>
      </c>
      <c r="J10986">
        <v>1015.2</v>
      </c>
      <c r="K10986">
        <v>10</v>
      </c>
      <c r="M10986" t="s">
        <v>32</v>
      </c>
      <c r="Q10986">
        <v>25000</v>
      </c>
      <c r="AB10986">
        <v>88.31</v>
      </c>
      <c r="AC10986" t="s">
        <v>11038</v>
      </c>
    </row>
    <row r="10987" spans="1:29">
      <c r="A10987" s="1" t="s">
        <v>30</v>
      </c>
      <c r="B10987" s="2">
        <v>42936.95208333333</v>
      </c>
      <c r="C10987">
        <v>82</v>
      </c>
      <c r="D10987">
        <v>71</v>
      </c>
      <c r="E10987">
        <v>69.62</v>
      </c>
      <c r="F10987">
        <v>0</v>
      </c>
      <c r="G10987">
        <v>0</v>
      </c>
      <c r="H10987">
        <v>0</v>
      </c>
      <c r="I10987">
        <v>30.01</v>
      </c>
      <c r="J10987">
        <v>1015.6</v>
      </c>
      <c r="K10987">
        <v>10</v>
      </c>
      <c r="M10987" t="s">
        <v>32</v>
      </c>
      <c r="Q10987">
        <v>25000</v>
      </c>
      <c r="AB10987">
        <v>86.35</v>
      </c>
      <c r="AC10987" t="s">
        <v>11039</v>
      </c>
    </row>
    <row r="10988" spans="1:29">
      <c r="A10988" s="1" t="s">
        <v>30</v>
      </c>
      <c r="B10988" s="2">
        <v>42936.993750000001</v>
      </c>
      <c r="C10988">
        <v>82</v>
      </c>
      <c r="D10988">
        <v>72</v>
      </c>
      <c r="E10988">
        <v>71.78</v>
      </c>
      <c r="F10988">
        <v>220</v>
      </c>
      <c r="G10988">
        <v>4</v>
      </c>
      <c r="H10988">
        <v>0</v>
      </c>
      <c r="I10988">
        <v>30.02</v>
      </c>
      <c r="J10988">
        <v>1015.8</v>
      </c>
      <c r="K10988">
        <v>10</v>
      </c>
      <c r="M10988" t="s">
        <v>32</v>
      </c>
      <c r="Q10988">
        <v>25000</v>
      </c>
      <c r="AB10988">
        <v>86.83</v>
      </c>
      <c r="AC10988" t="s">
        <v>11040</v>
      </c>
    </row>
    <row r="10989" spans="1:29">
      <c r="A10989" s="1" t="s">
        <v>30</v>
      </c>
      <c r="B10989" s="2">
        <v>42937.035416666666</v>
      </c>
      <c r="C10989">
        <v>79</v>
      </c>
      <c r="D10989">
        <v>72</v>
      </c>
      <c r="E10989">
        <v>79.17</v>
      </c>
      <c r="F10989">
        <v>240</v>
      </c>
      <c r="G10989">
        <v>5</v>
      </c>
      <c r="H10989">
        <v>0</v>
      </c>
      <c r="I10989">
        <v>30.02</v>
      </c>
      <c r="J10989">
        <v>1016</v>
      </c>
      <c r="K10989">
        <v>10</v>
      </c>
      <c r="M10989" t="s">
        <v>31</v>
      </c>
      <c r="N10989" t="s">
        <v>32</v>
      </c>
      <c r="Q10989">
        <v>8000</v>
      </c>
      <c r="R10989">
        <v>25000</v>
      </c>
      <c r="AB10989">
        <v>82.12</v>
      </c>
      <c r="AC10989" t="s">
        <v>11041</v>
      </c>
    </row>
    <row r="10990" spans="1:29">
      <c r="A10990" s="1" t="s">
        <v>30</v>
      </c>
      <c r="B10990" s="2">
        <v>42937.07708333333</v>
      </c>
      <c r="C10990">
        <v>78</v>
      </c>
      <c r="D10990">
        <v>72</v>
      </c>
      <c r="E10990">
        <v>81.55</v>
      </c>
      <c r="F10990">
        <v>230</v>
      </c>
      <c r="G10990">
        <v>6</v>
      </c>
      <c r="H10990">
        <v>0</v>
      </c>
      <c r="I10990">
        <v>30.01</v>
      </c>
      <c r="J10990">
        <v>1015.5</v>
      </c>
      <c r="K10990">
        <v>10</v>
      </c>
      <c r="M10990" t="s">
        <v>31</v>
      </c>
      <c r="N10990" t="s">
        <v>32</v>
      </c>
      <c r="Q10990">
        <v>8000</v>
      </c>
      <c r="R10990">
        <v>25000</v>
      </c>
      <c r="AB10990">
        <v>80.53</v>
      </c>
      <c r="AC10990" t="s">
        <v>11042</v>
      </c>
    </row>
    <row r="10991" spans="1:29">
      <c r="A10991" s="1" t="s">
        <v>30</v>
      </c>
      <c r="B10991" s="2">
        <v>42937.118750000001</v>
      </c>
      <c r="C10991">
        <v>78</v>
      </c>
      <c r="D10991">
        <v>72</v>
      </c>
      <c r="E10991">
        <v>81.55</v>
      </c>
      <c r="F10991">
        <v>230</v>
      </c>
      <c r="G10991">
        <v>6</v>
      </c>
      <c r="H10991">
        <v>0</v>
      </c>
      <c r="I10991">
        <v>29.99</v>
      </c>
      <c r="J10991">
        <v>1014.9</v>
      </c>
      <c r="K10991">
        <v>10</v>
      </c>
      <c r="M10991" t="s">
        <v>31</v>
      </c>
      <c r="N10991" t="s">
        <v>34</v>
      </c>
      <c r="Q10991">
        <v>7500</v>
      </c>
      <c r="R10991">
        <v>25000</v>
      </c>
      <c r="AB10991">
        <v>80.53</v>
      </c>
      <c r="AC10991" t="s">
        <v>11043</v>
      </c>
    </row>
    <row r="10992" spans="1:29">
      <c r="A10992" s="1" t="s">
        <v>30</v>
      </c>
      <c r="B10992" s="2">
        <v>42937.160416666666</v>
      </c>
      <c r="C10992">
        <v>76</v>
      </c>
      <c r="D10992">
        <v>72</v>
      </c>
      <c r="E10992">
        <v>87.73</v>
      </c>
      <c r="F10992">
        <v>240</v>
      </c>
      <c r="G10992">
        <v>5</v>
      </c>
      <c r="H10992">
        <v>0</v>
      </c>
      <c r="I10992">
        <v>29.98</v>
      </c>
      <c r="J10992">
        <v>1014.6</v>
      </c>
      <c r="K10992">
        <v>10</v>
      </c>
      <c r="M10992" t="s">
        <v>31</v>
      </c>
      <c r="N10992" t="s">
        <v>34</v>
      </c>
      <c r="Q10992">
        <v>7500</v>
      </c>
      <c r="R10992">
        <v>25000</v>
      </c>
      <c r="AB10992">
        <v>77.31</v>
      </c>
      <c r="AC10992" t="s">
        <v>11044</v>
      </c>
    </row>
    <row r="10993" spans="1:29">
      <c r="A10993" s="1" t="s">
        <v>30</v>
      </c>
      <c r="B10993" s="2">
        <v>42937.20208333333</v>
      </c>
      <c r="C10993">
        <v>76</v>
      </c>
      <c r="D10993">
        <v>72</v>
      </c>
      <c r="E10993">
        <v>87.73</v>
      </c>
      <c r="F10993">
        <v>0</v>
      </c>
      <c r="G10993">
        <v>0</v>
      </c>
      <c r="H10993">
        <v>0</v>
      </c>
      <c r="I10993">
        <v>29.98</v>
      </c>
      <c r="J10993">
        <v>1014.6</v>
      </c>
      <c r="K10993">
        <v>10</v>
      </c>
      <c r="M10993" t="s">
        <v>34</v>
      </c>
      <c r="Q10993">
        <v>25000</v>
      </c>
      <c r="AB10993">
        <v>77.31</v>
      </c>
      <c r="AC10993" t="s">
        <v>11045</v>
      </c>
    </row>
    <row r="10994" spans="1:29">
      <c r="A10994" s="1" t="s">
        <v>30</v>
      </c>
      <c r="B10994" s="2">
        <v>42937.243750000001</v>
      </c>
      <c r="C10994">
        <v>74</v>
      </c>
      <c r="D10994">
        <v>72</v>
      </c>
      <c r="E10994">
        <v>93.79</v>
      </c>
      <c r="F10994">
        <v>240</v>
      </c>
      <c r="G10994">
        <v>5</v>
      </c>
      <c r="H10994">
        <v>0</v>
      </c>
      <c r="I10994">
        <v>29.98</v>
      </c>
      <c r="J10994">
        <v>1014.6</v>
      </c>
      <c r="K10994">
        <v>9</v>
      </c>
      <c r="M10994" t="s">
        <v>34</v>
      </c>
      <c r="Q10994">
        <v>25000</v>
      </c>
      <c r="AB10994">
        <v>75.400000000000006</v>
      </c>
      <c r="AC10994" t="s">
        <v>11046</v>
      </c>
    </row>
    <row r="10995" spans="1:29">
      <c r="A10995" s="1" t="s">
        <v>30</v>
      </c>
      <c r="B10995" s="2">
        <v>42937.285416666666</v>
      </c>
      <c r="C10995">
        <v>75</v>
      </c>
      <c r="D10995">
        <v>72</v>
      </c>
      <c r="E10995">
        <v>90.4</v>
      </c>
      <c r="F10995">
        <v>240</v>
      </c>
      <c r="G10995">
        <v>3</v>
      </c>
      <c r="H10995">
        <v>0</v>
      </c>
      <c r="I10995">
        <v>29.99</v>
      </c>
      <c r="J10995">
        <v>1015</v>
      </c>
      <c r="K10995">
        <v>8</v>
      </c>
      <c r="M10995" t="s">
        <v>32</v>
      </c>
      <c r="Q10995">
        <v>25000</v>
      </c>
      <c r="AB10995">
        <v>76.45</v>
      </c>
      <c r="AC10995" t="s">
        <v>11047</v>
      </c>
    </row>
    <row r="10996" spans="1:29">
      <c r="A10996" s="1" t="s">
        <v>30</v>
      </c>
      <c r="B10996" s="2">
        <v>42937.32708333333</v>
      </c>
      <c r="C10996">
        <v>79</v>
      </c>
      <c r="D10996">
        <v>74</v>
      </c>
      <c r="E10996">
        <v>84.41</v>
      </c>
      <c r="F10996">
        <v>240</v>
      </c>
      <c r="G10996">
        <v>5</v>
      </c>
      <c r="H10996">
        <v>0</v>
      </c>
      <c r="I10996">
        <v>30.01</v>
      </c>
      <c r="J10996">
        <v>1015.8</v>
      </c>
      <c r="K10996">
        <v>10</v>
      </c>
      <c r="M10996" t="s">
        <v>32</v>
      </c>
      <c r="Q10996">
        <v>25000</v>
      </c>
      <c r="AB10996">
        <v>82.53</v>
      </c>
      <c r="AC10996" t="s">
        <v>11048</v>
      </c>
    </row>
    <row r="10997" spans="1:29">
      <c r="A10997" s="1" t="s">
        <v>30</v>
      </c>
      <c r="B10997" s="2">
        <v>42937.368750000001</v>
      </c>
      <c r="C10997">
        <v>82</v>
      </c>
      <c r="D10997">
        <v>73</v>
      </c>
      <c r="E10997">
        <v>74.239999999999995</v>
      </c>
      <c r="F10997">
        <v>300</v>
      </c>
      <c r="G10997">
        <v>4</v>
      </c>
      <c r="H10997">
        <v>0</v>
      </c>
      <c r="I10997">
        <v>30.02</v>
      </c>
      <c r="J10997">
        <v>1016.1</v>
      </c>
      <c r="K10997">
        <v>10</v>
      </c>
      <c r="M10997" t="s">
        <v>31</v>
      </c>
      <c r="N10997" t="s">
        <v>32</v>
      </c>
      <c r="Q10997">
        <v>8000</v>
      </c>
      <c r="R10997">
        <v>25000</v>
      </c>
      <c r="AB10997">
        <v>87.39</v>
      </c>
      <c r="AC10997" t="s">
        <v>11049</v>
      </c>
    </row>
    <row r="10998" spans="1:29">
      <c r="A10998" s="1" t="s">
        <v>30</v>
      </c>
      <c r="B10998" s="2">
        <v>42937.410416666666</v>
      </c>
      <c r="C10998">
        <v>87</v>
      </c>
      <c r="D10998">
        <v>71</v>
      </c>
      <c r="E10998">
        <v>59.09</v>
      </c>
      <c r="F10998">
        <v>0</v>
      </c>
      <c r="G10998">
        <v>0</v>
      </c>
      <c r="H10998">
        <v>0</v>
      </c>
      <c r="I10998">
        <v>30.03</v>
      </c>
      <c r="J10998">
        <v>1016.2</v>
      </c>
      <c r="K10998">
        <v>10</v>
      </c>
      <c r="M10998" t="s">
        <v>32</v>
      </c>
      <c r="Q10998">
        <v>25000</v>
      </c>
      <c r="AB10998">
        <v>92.9</v>
      </c>
      <c r="AC10998" t="s">
        <v>11050</v>
      </c>
    </row>
    <row r="10999" spans="1:29">
      <c r="A10999" s="1" t="s">
        <v>30</v>
      </c>
      <c r="B10999" s="2">
        <v>42937.45208333333</v>
      </c>
      <c r="C10999">
        <v>90</v>
      </c>
      <c r="D10999">
        <v>71</v>
      </c>
      <c r="E10999">
        <v>53.91</v>
      </c>
      <c r="F10999">
        <v>350</v>
      </c>
      <c r="G10999">
        <v>3</v>
      </c>
      <c r="H10999">
        <v>0</v>
      </c>
      <c r="I10999">
        <v>30.03</v>
      </c>
      <c r="J10999">
        <v>1016.2</v>
      </c>
      <c r="K10999">
        <v>10</v>
      </c>
      <c r="M10999" t="s">
        <v>32</v>
      </c>
      <c r="Q10999">
        <v>25000</v>
      </c>
      <c r="AB10999">
        <v>96.45</v>
      </c>
      <c r="AC10999" t="s">
        <v>11051</v>
      </c>
    </row>
    <row r="11000" spans="1:29">
      <c r="A11000" s="1" t="s">
        <v>30</v>
      </c>
      <c r="B11000" s="2">
        <v>42937.493750000001</v>
      </c>
      <c r="C11000">
        <v>95</v>
      </c>
      <c r="D11000">
        <v>70</v>
      </c>
      <c r="E11000">
        <v>44.45</v>
      </c>
      <c r="F11000">
        <v>240</v>
      </c>
      <c r="G11000">
        <v>8</v>
      </c>
      <c r="H11000">
        <v>0</v>
      </c>
      <c r="I11000">
        <v>30.01</v>
      </c>
      <c r="J11000">
        <v>1015.7</v>
      </c>
      <c r="K11000">
        <v>10</v>
      </c>
      <c r="M11000" t="s">
        <v>32</v>
      </c>
      <c r="Q11000">
        <v>25000</v>
      </c>
      <c r="AB11000">
        <v>101.55</v>
      </c>
      <c r="AC11000" t="s">
        <v>11052</v>
      </c>
    </row>
    <row r="11001" spans="1:29">
      <c r="A11001" s="1" t="s">
        <v>30</v>
      </c>
      <c r="B11001" s="2">
        <v>42937.535416666666</v>
      </c>
      <c r="C11001">
        <v>95</v>
      </c>
      <c r="D11001">
        <v>70</v>
      </c>
      <c r="E11001">
        <v>44.45</v>
      </c>
      <c r="G11001">
        <v>4</v>
      </c>
      <c r="H11001">
        <v>0</v>
      </c>
      <c r="I11001">
        <v>30.01</v>
      </c>
      <c r="J11001">
        <v>1015.5</v>
      </c>
      <c r="K11001">
        <v>10</v>
      </c>
      <c r="M11001" t="s">
        <v>31</v>
      </c>
      <c r="N11001" t="s">
        <v>32</v>
      </c>
      <c r="Q11001">
        <v>5500</v>
      </c>
      <c r="R11001">
        <v>25000</v>
      </c>
      <c r="AB11001">
        <v>101.55</v>
      </c>
      <c r="AC11001" t="s">
        <v>11053</v>
      </c>
    </row>
    <row r="11002" spans="1:29">
      <c r="A11002" s="1" t="s">
        <v>30</v>
      </c>
      <c r="B11002" s="2">
        <v>42937.57708333333</v>
      </c>
      <c r="C11002">
        <v>97</v>
      </c>
      <c r="D11002">
        <v>69</v>
      </c>
      <c r="E11002">
        <v>40.53</v>
      </c>
      <c r="F11002">
        <v>230</v>
      </c>
      <c r="G11002">
        <v>14</v>
      </c>
      <c r="H11002">
        <v>0</v>
      </c>
      <c r="I11002">
        <v>30</v>
      </c>
      <c r="J11002">
        <v>1015.1</v>
      </c>
      <c r="K11002">
        <v>10</v>
      </c>
      <c r="M11002" t="s">
        <v>31</v>
      </c>
      <c r="N11002" t="s">
        <v>32</v>
      </c>
      <c r="Q11002">
        <v>6000</v>
      </c>
      <c r="R11002">
        <v>25000</v>
      </c>
      <c r="AB11002">
        <v>103.2</v>
      </c>
      <c r="AC11002" t="s">
        <v>11054</v>
      </c>
    </row>
    <row r="11003" spans="1:29">
      <c r="A11003" s="1" t="s">
        <v>30</v>
      </c>
      <c r="B11003" s="2">
        <v>42937.618750000001</v>
      </c>
      <c r="C11003">
        <v>96</v>
      </c>
      <c r="D11003">
        <v>67</v>
      </c>
      <c r="E11003">
        <v>38.630000000000003</v>
      </c>
      <c r="F11003">
        <v>310</v>
      </c>
      <c r="G11003">
        <v>6</v>
      </c>
      <c r="H11003">
        <v>0</v>
      </c>
      <c r="I11003">
        <v>29.98</v>
      </c>
      <c r="J11003">
        <v>1014.6</v>
      </c>
      <c r="K11003">
        <v>10</v>
      </c>
      <c r="M11003" t="s">
        <v>34</v>
      </c>
      <c r="N11003" t="s">
        <v>32</v>
      </c>
      <c r="Q11003">
        <v>6000</v>
      </c>
      <c r="R11003">
        <v>25000</v>
      </c>
      <c r="AB11003">
        <v>100.28</v>
      </c>
      <c r="AC11003" t="s">
        <v>11055</v>
      </c>
    </row>
    <row r="11004" spans="1:29">
      <c r="A11004" s="1" t="s">
        <v>30</v>
      </c>
      <c r="B11004" s="2">
        <v>42937.660416666666</v>
      </c>
      <c r="C11004">
        <v>96</v>
      </c>
      <c r="D11004">
        <v>65</v>
      </c>
      <c r="E11004">
        <v>36.03</v>
      </c>
      <c r="F11004">
        <v>310</v>
      </c>
      <c r="G11004">
        <v>6</v>
      </c>
      <c r="H11004">
        <v>0</v>
      </c>
      <c r="I11004">
        <v>29.97</v>
      </c>
      <c r="J11004">
        <v>1014.2</v>
      </c>
      <c r="K11004">
        <v>10</v>
      </c>
      <c r="M11004" t="s">
        <v>31</v>
      </c>
      <c r="N11004" t="s">
        <v>32</v>
      </c>
      <c r="Q11004">
        <v>6000</v>
      </c>
      <c r="R11004">
        <v>25000</v>
      </c>
      <c r="AB11004">
        <v>98.87</v>
      </c>
      <c r="AC11004" t="s">
        <v>11056</v>
      </c>
    </row>
    <row r="11005" spans="1:29">
      <c r="A11005" s="1" t="s">
        <v>30</v>
      </c>
      <c r="B11005" s="2">
        <v>42937.70208333333</v>
      </c>
      <c r="C11005">
        <v>95</v>
      </c>
      <c r="D11005">
        <v>67</v>
      </c>
      <c r="E11005">
        <v>39.950000000000003</v>
      </c>
      <c r="F11005">
        <v>330</v>
      </c>
      <c r="G11005">
        <v>6</v>
      </c>
      <c r="H11005">
        <v>0</v>
      </c>
      <c r="I11005">
        <v>29.95</v>
      </c>
      <c r="J11005">
        <v>1013.7</v>
      </c>
      <c r="K11005">
        <v>10</v>
      </c>
      <c r="M11005" t="s">
        <v>31</v>
      </c>
      <c r="N11005" t="s">
        <v>32</v>
      </c>
      <c r="Q11005">
        <v>6500</v>
      </c>
      <c r="R11005">
        <v>25000</v>
      </c>
      <c r="AB11005">
        <v>98.96</v>
      </c>
      <c r="AC11005" t="s">
        <v>11057</v>
      </c>
    </row>
    <row r="11006" spans="1:29">
      <c r="A11006" s="1" t="s">
        <v>30</v>
      </c>
      <c r="B11006" s="2">
        <v>42937.743750000001</v>
      </c>
      <c r="C11006">
        <v>95</v>
      </c>
      <c r="D11006">
        <v>69</v>
      </c>
      <c r="E11006">
        <v>43.1</v>
      </c>
      <c r="F11006">
        <v>0</v>
      </c>
      <c r="G11006">
        <v>0</v>
      </c>
      <c r="H11006">
        <v>0</v>
      </c>
      <c r="I11006">
        <v>29.95</v>
      </c>
      <c r="J11006">
        <v>1013.5</v>
      </c>
      <c r="K11006">
        <v>10</v>
      </c>
      <c r="M11006" t="s">
        <v>31</v>
      </c>
      <c r="N11006" t="s">
        <v>32</v>
      </c>
      <c r="Q11006">
        <v>6500</v>
      </c>
      <c r="R11006">
        <v>25000</v>
      </c>
      <c r="AB11006">
        <v>100.74</v>
      </c>
      <c r="AC11006" t="s">
        <v>11058</v>
      </c>
    </row>
    <row r="11007" spans="1:29">
      <c r="A11007" s="1" t="s">
        <v>30</v>
      </c>
      <c r="B11007" s="2">
        <v>42937.785416666666</v>
      </c>
      <c r="C11007">
        <v>93</v>
      </c>
      <c r="D11007">
        <v>69</v>
      </c>
      <c r="E11007">
        <v>45.85</v>
      </c>
      <c r="F11007">
        <v>0</v>
      </c>
      <c r="G11007">
        <v>0</v>
      </c>
      <c r="H11007">
        <v>0</v>
      </c>
      <c r="I11007">
        <v>29.95</v>
      </c>
      <c r="J11007">
        <v>1013.7</v>
      </c>
      <c r="K11007">
        <v>10</v>
      </c>
      <c r="M11007" t="s">
        <v>31</v>
      </c>
      <c r="N11007" t="s">
        <v>32</v>
      </c>
      <c r="Q11007">
        <v>6500</v>
      </c>
      <c r="R11007">
        <v>25000</v>
      </c>
      <c r="AB11007">
        <v>98.32</v>
      </c>
      <c r="AC11007" t="s">
        <v>11059</v>
      </c>
    </row>
    <row r="11008" spans="1:29">
      <c r="A11008" s="1" t="s">
        <v>30</v>
      </c>
      <c r="B11008" s="2">
        <v>42937.82708333333</v>
      </c>
      <c r="C11008">
        <v>91</v>
      </c>
      <c r="D11008">
        <v>71</v>
      </c>
      <c r="E11008">
        <v>52.25</v>
      </c>
      <c r="F11008">
        <v>180</v>
      </c>
      <c r="G11008">
        <v>6</v>
      </c>
      <c r="H11008">
        <v>0</v>
      </c>
      <c r="I11008">
        <v>29.95</v>
      </c>
      <c r="J11008">
        <v>1013.5</v>
      </c>
      <c r="K11008">
        <v>10</v>
      </c>
      <c r="M11008" t="s">
        <v>31</v>
      </c>
      <c r="N11008" t="s">
        <v>31</v>
      </c>
      <c r="O11008" t="s">
        <v>32</v>
      </c>
      <c r="Q11008">
        <v>6500</v>
      </c>
      <c r="R11008">
        <v>17000</v>
      </c>
      <c r="S11008">
        <v>25000</v>
      </c>
      <c r="AB11008">
        <v>97.67</v>
      </c>
      <c r="AC11008" t="s">
        <v>11060</v>
      </c>
    </row>
    <row r="11009" spans="1:29">
      <c r="A11009" s="1" t="s">
        <v>30</v>
      </c>
      <c r="B11009" s="2">
        <v>42937.868750000001</v>
      </c>
      <c r="C11009">
        <v>85</v>
      </c>
      <c r="D11009">
        <v>70</v>
      </c>
      <c r="E11009">
        <v>61.06</v>
      </c>
      <c r="F11009">
        <v>250</v>
      </c>
      <c r="G11009">
        <v>6</v>
      </c>
      <c r="H11009">
        <v>0</v>
      </c>
      <c r="I11009">
        <v>29.97</v>
      </c>
      <c r="J11009">
        <v>1014.4</v>
      </c>
      <c r="K11009">
        <v>10</v>
      </c>
      <c r="M11009" t="s">
        <v>31</v>
      </c>
      <c r="N11009" t="s">
        <v>31</v>
      </c>
      <c r="O11009" t="s">
        <v>32</v>
      </c>
      <c r="Q11009">
        <v>6500</v>
      </c>
      <c r="R11009">
        <v>17000</v>
      </c>
      <c r="S11009">
        <v>25000</v>
      </c>
      <c r="AB11009">
        <v>89.4</v>
      </c>
      <c r="AC11009" t="s">
        <v>11061</v>
      </c>
    </row>
    <row r="11010" spans="1:29">
      <c r="A11010" s="1" t="s">
        <v>30</v>
      </c>
      <c r="B11010" s="2">
        <v>42937.910416666666</v>
      </c>
      <c r="C11010">
        <v>82</v>
      </c>
      <c r="D11010">
        <v>71</v>
      </c>
      <c r="E11010">
        <v>69.62</v>
      </c>
      <c r="F11010">
        <v>240</v>
      </c>
      <c r="G11010">
        <v>7</v>
      </c>
      <c r="H11010">
        <v>0</v>
      </c>
      <c r="I11010">
        <v>29.99</v>
      </c>
      <c r="J11010">
        <v>1014.9</v>
      </c>
      <c r="K11010">
        <v>10</v>
      </c>
      <c r="M11010" t="s">
        <v>32</v>
      </c>
      <c r="Q11010">
        <v>25000</v>
      </c>
      <c r="AB11010">
        <v>86.35</v>
      </c>
      <c r="AC11010" t="s">
        <v>11062</v>
      </c>
    </row>
    <row r="11011" spans="1:29">
      <c r="A11011" s="1" t="s">
        <v>30</v>
      </c>
      <c r="B11011" s="2">
        <v>42937.95208333333</v>
      </c>
      <c r="C11011">
        <v>81</v>
      </c>
      <c r="D11011">
        <v>73</v>
      </c>
      <c r="E11011">
        <v>76.7</v>
      </c>
      <c r="F11011">
        <v>230</v>
      </c>
      <c r="G11011">
        <v>6</v>
      </c>
      <c r="H11011">
        <v>0</v>
      </c>
      <c r="I11011">
        <v>29.99</v>
      </c>
      <c r="J11011">
        <v>1014.9</v>
      </c>
      <c r="K11011">
        <v>10</v>
      </c>
      <c r="M11011" t="s">
        <v>32</v>
      </c>
      <c r="Q11011">
        <v>25000</v>
      </c>
      <c r="AB11011">
        <v>85.81</v>
      </c>
      <c r="AC11011" t="s">
        <v>11063</v>
      </c>
    </row>
    <row r="11012" spans="1:29">
      <c r="A11012" s="1" t="s">
        <v>30</v>
      </c>
      <c r="B11012" s="2">
        <v>42937.993750000001</v>
      </c>
      <c r="C11012">
        <v>80</v>
      </c>
      <c r="D11012">
        <v>73</v>
      </c>
      <c r="E11012">
        <v>78.989999999999995</v>
      </c>
      <c r="F11012">
        <v>240</v>
      </c>
      <c r="G11012">
        <v>5</v>
      </c>
      <c r="H11012">
        <v>0</v>
      </c>
      <c r="I11012">
        <v>29.99</v>
      </c>
      <c r="J11012">
        <v>1014.9</v>
      </c>
      <c r="K11012">
        <v>10</v>
      </c>
      <c r="M11012" t="s">
        <v>32</v>
      </c>
      <c r="Q11012">
        <v>25000</v>
      </c>
      <c r="AB11012">
        <v>84.3</v>
      </c>
      <c r="AC11012" t="s">
        <v>11064</v>
      </c>
    </row>
    <row r="11013" spans="1:29">
      <c r="A11013" s="1" t="s">
        <v>30</v>
      </c>
      <c r="B11013" s="2">
        <v>42938.035416666666</v>
      </c>
      <c r="C11013">
        <v>79</v>
      </c>
      <c r="D11013">
        <v>73</v>
      </c>
      <c r="E11013">
        <v>81.89</v>
      </c>
      <c r="F11013">
        <v>230</v>
      </c>
      <c r="G11013">
        <v>5</v>
      </c>
      <c r="H11013">
        <v>0</v>
      </c>
      <c r="I11013">
        <v>29.99</v>
      </c>
      <c r="J11013">
        <v>1014.9</v>
      </c>
      <c r="K11013">
        <v>10</v>
      </c>
      <c r="M11013" t="s">
        <v>32</v>
      </c>
      <c r="Q11013">
        <v>25000</v>
      </c>
      <c r="AB11013">
        <v>82.33</v>
      </c>
      <c r="AC11013" t="s">
        <v>11065</v>
      </c>
    </row>
    <row r="11014" spans="1:29">
      <c r="A11014" s="1" t="s">
        <v>30</v>
      </c>
      <c r="B11014" s="2">
        <v>42938.07708333333</v>
      </c>
      <c r="C11014">
        <v>78</v>
      </c>
      <c r="D11014">
        <v>73</v>
      </c>
      <c r="E11014">
        <v>84.36</v>
      </c>
      <c r="F11014">
        <v>230</v>
      </c>
      <c r="G11014">
        <v>4</v>
      </c>
      <c r="H11014">
        <v>0</v>
      </c>
      <c r="I11014">
        <v>29.97</v>
      </c>
      <c r="J11014">
        <v>1014.3</v>
      </c>
      <c r="K11014">
        <v>10</v>
      </c>
      <c r="M11014" t="s">
        <v>32</v>
      </c>
      <c r="Q11014">
        <v>25000</v>
      </c>
      <c r="AB11014">
        <v>80.599999999999994</v>
      </c>
      <c r="AC11014" t="s">
        <v>11066</v>
      </c>
    </row>
    <row r="11015" spans="1:29">
      <c r="A11015" s="1" t="s">
        <v>30</v>
      </c>
      <c r="B11015" s="2">
        <v>42938.118750000001</v>
      </c>
      <c r="C11015">
        <v>77</v>
      </c>
      <c r="D11015">
        <v>72</v>
      </c>
      <c r="E11015">
        <v>84.58</v>
      </c>
      <c r="F11015">
        <v>230</v>
      </c>
      <c r="G11015">
        <v>6</v>
      </c>
      <c r="H11015">
        <v>0</v>
      </c>
      <c r="I11015">
        <v>29.97</v>
      </c>
      <c r="J11015">
        <v>1014.1</v>
      </c>
      <c r="K11015">
        <v>10</v>
      </c>
      <c r="M11015" t="s">
        <v>32</v>
      </c>
      <c r="Q11015">
        <v>25000</v>
      </c>
      <c r="AB11015">
        <v>78.38</v>
      </c>
      <c r="AC11015" t="s">
        <v>11067</v>
      </c>
    </row>
    <row r="11016" spans="1:29">
      <c r="A11016" s="1" t="s">
        <v>30</v>
      </c>
      <c r="B11016" s="2">
        <v>42938.160416666666</v>
      </c>
      <c r="C11016">
        <v>79</v>
      </c>
      <c r="D11016">
        <v>72</v>
      </c>
      <c r="E11016">
        <v>79.17</v>
      </c>
      <c r="F11016">
        <v>230</v>
      </c>
      <c r="G11016">
        <v>6</v>
      </c>
      <c r="H11016">
        <v>0</v>
      </c>
      <c r="I11016">
        <v>29.96</v>
      </c>
      <c r="J11016">
        <v>1013.8</v>
      </c>
      <c r="K11016">
        <v>10</v>
      </c>
      <c r="M11016" t="s">
        <v>32</v>
      </c>
      <c r="Q11016">
        <v>25000</v>
      </c>
      <c r="AB11016">
        <v>82.12</v>
      </c>
      <c r="AC11016" t="s">
        <v>11068</v>
      </c>
    </row>
    <row r="11017" spans="1:29">
      <c r="A11017" s="1" t="s">
        <v>30</v>
      </c>
      <c r="B11017" s="2">
        <v>42938.20208333333</v>
      </c>
      <c r="C11017">
        <v>76</v>
      </c>
      <c r="D11017">
        <v>72</v>
      </c>
      <c r="E11017">
        <v>87.73</v>
      </c>
      <c r="F11017">
        <v>230</v>
      </c>
      <c r="G11017">
        <v>6</v>
      </c>
      <c r="H11017">
        <v>0</v>
      </c>
      <c r="I11017">
        <v>29.96</v>
      </c>
      <c r="J11017">
        <v>1013.8</v>
      </c>
      <c r="K11017">
        <v>10</v>
      </c>
      <c r="M11017" t="s">
        <v>31</v>
      </c>
      <c r="N11017" t="s">
        <v>34</v>
      </c>
      <c r="Q11017">
        <v>6500</v>
      </c>
      <c r="R11017">
        <v>25000</v>
      </c>
      <c r="AB11017">
        <v>77.31</v>
      </c>
      <c r="AC11017" t="s">
        <v>11069</v>
      </c>
    </row>
    <row r="11018" spans="1:29">
      <c r="A11018" s="1" t="s">
        <v>30</v>
      </c>
      <c r="B11018" s="2">
        <v>42938.243750000001</v>
      </c>
      <c r="C11018">
        <v>76</v>
      </c>
      <c r="D11018">
        <v>72</v>
      </c>
      <c r="E11018">
        <v>87.73</v>
      </c>
      <c r="F11018">
        <v>230</v>
      </c>
      <c r="G11018">
        <v>6</v>
      </c>
      <c r="H11018">
        <v>0</v>
      </c>
      <c r="I11018">
        <v>29.96</v>
      </c>
      <c r="J11018">
        <v>1013.9</v>
      </c>
      <c r="K11018">
        <v>10</v>
      </c>
      <c r="M11018" t="s">
        <v>31</v>
      </c>
      <c r="N11018" t="s">
        <v>34</v>
      </c>
      <c r="Q11018">
        <v>6500</v>
      </c>
      <c r="R11018">
        <v>25000</v>
      </c>
      <c r="AB11018">
        <v>77.31</v>
      </c>
      <c r="AC11018" t="s">
        <v>11070</v>
      </c>
    </row>
    <row r="11019" spans="1:29">
      <c r="A11019" s="1" t="s">
        <v>30</v>
      </c>
      <c r="B11019" s="2">
        <v>42938.285416666666</v>
      </c>
      <c r="C11019">
        <v>77</v>
      </c>
      <c r="D11019">
        <v>73</v>
      </c>
      <c r="E11019">
        <v>87.48</v>
      </c>
      <c r="F11019">
        <v>230</v>
      </c>
      <c r="G11019">
        <v>8</v>
      </c>
      <c r="H11019">
        <v>0</v>
      </c>
      <c r="I11019">
        <v>29.96</v>
      </c>
      <c r="J11019">
        <v>1014.1</v>
      </c>
      <c r="K11019">
        <v>10</v>
      </c>
      <c r="M11019" t="s">
        <v>31</v>
      </c>
      <c r="N11019" t="s">
        <v>31</v>
      </c>
      <c r="Q11019">
        <v>8500</v>
      </c>
      <c r="R11019">
        <v>25000</v>
      </c>
      <c r="AB11019">
        <v>78.510000000000005</v>
      </c>
      <c r="AC11019" t="s">
        <v>11071</v>
      </c>
    </row>
    <row r="11020" spans="1:29">
      <c r="A11020" s="1" t="s">
        <v>30</v>
      </c>
      <c r="B11020" s="2">
        <v>42938.32708333333</v>
      </c>
      <c r="C11020">
        <v>80</v>
      </c>
      <c r="D11020">
        <v>73</v>
      </c>
      <c r="E11020">
        <v>78.989999999999995</v>
      </c>
      <c r="F11020">
        <v>240</v>
      </c>
      <c r="G11020">
        <v>9</v>
      </c>
      <c r="H11020">
        <v>0</v>
      </c>
      <c r="I11020">
        <v>29.99</v>
      </c>
      <c r="J11020">
        <v>1014.9</v>
      </c>
      <c r="K11020">
        <v>10</v>
      </c>
      <c r="M11020" t="s">
        <v>31</v>
      </c>
      <c r="N11020" t="s">
        <v>31</v>
      </c>
      <c r="Q11020">
        <v>8000</v>
      </c>
      <c r="R11020">
        <v>25000</v>
      </c>
      <c r="AB11020">
        <v>84.3</v>
      </c>
      <c r="AC11020" t="s">
        <v>11072</v>
      </c>
    </row>
    <row r="11021" spans="1:29">
      <c r="A11021" s="1" t="s">
        <v>30</v>
      </c>
      <c r="B11021" s="2">
        <v>42938.368750000001</v>
      </c>
      <c r="C11021">
        <v>83</v>
      </c>
      <c r="D11021">
        <v>74</v>
      </c>
      <c r="E11021">
        <v>74.33</v>
      </c>
      <c r="F11021">
        <v>240</v>
      </c>
      <c r="G11021">
        <v>8</v>
      </c>
      <c r="H11021">
        <v>0</v>
      </c>
      <c r="I11021">
        <v>29.99</v>
      </c>
      <c r="J11021">
        <v>1015</v>
      </c>
      <c r="K11021">
        <v>10</v>
      </c>
      <c r="M11021" t="s">
        <v>31</v>
      </c>
      <c r="N11021" t="s">
        <v>31</v>
      </c>
      <c r="Q11021">
        <v>8000</v>
      </c>
      <c r="R11021">
        <v>25000</v>
      </c>
      <c r="AB11021">
        <v>89.37</v>
      </c>
      <c r="AC11021" t="s">
        <v>11073</v>
      </c>
    </row>
    <row r="11022" spans="1:29">
      <c r="A11022" s="1" t="s">
        <v>30</v>
      </c>
      <c r="B11022" s="2">
        <v>42938.410416666666</v>
      </c>
      <c r="C11022">
        <v>87</v>
      </c>
      <c r="D11022">
        <v>74</v>
      </c>
      <c r="E11022">
        <v>64.95</v>
      </c>
      <c r="F11022">
        <v>260</v>
      </c>
      <c r="G11022">
        <v>7</v>
      </c>
      <c r="H11022">
        <v>0</v>
      </c>
      <c r="I11022">
        <v>30</v>
      </c>
      <c r="J11022">
        <v>1015.2</v>
      </c>
      <c r="K11022">
        <v>10</v>
      </c>
      <c r="M11022" t="s">
        <v>31</v>
      </c>
      <c r="N11022" t="s">
        <v>34</v>
      </c>
      <c r="Q11022">
        <v>12000</v>
      </c>
      <c r="R11022">
        <v>25000</v>
      </c>
      <c r="AB11022">
        <v>95.42</v>
      </c>
      <c r="AC11022" t="s">
        <v>11074</v>
      </c>
    </row>
    <row r="11023" spans="1:29">
      <c r="A11023" s="1" t="s">
        <v>30</v>
      </c>
      <c r="B11023" s="2">
        <v>42938.45208333333</v>
      </c>
      <c r="C11023">
        <v>91</v>
      </c>
      <c r="D11023">
        <v>76</v>
      </c>
      <c r="E11023">
        <v>61.4</v>
      </c>
      <c r="F11023">
        <v>230</v>
      </c>
      <c r="G11023">
        <v>8</v>
      </c>
      <c r="H11023">
        <v>0</v>
      </c>
      <c r="I11023">
        <v>29.99</v>
      </c>
      <c r="J11023">
        <v>1014.9</v>
      </c>
      <c r="K11023">
        <v>10</v>
      </c>
      <c r="M11023" t="s">
        <v>34</v>
      </c>
      <c r="N11023" t="s">
        <v>34</v>
      </c>
      <c r="Q11023">
        <v>12000</v>
      </c>
      <c r="R11023">
        <v>25000</v>
      </c>
      <c r="AB11023">
        <v>103.01</v>
      </c>
      <c r="AC11023" t="s">
        <v>11075</v>
      </c>
    </row>
    <row r="11024" spans="1:29">
      <c r="A11024" s="1" t="s">
        <v>30</v>
      </c>
      <c r="B11024" s="2">
        <v>42938.493750000001</v>
      </c>
      <c r="C11024">
        <v>93</v>
      </c>
      <c r="D11024">
        <v>75</v>
      </c>
      <c r="E11024">
        <v>55.98</v>
      </c>
      <c r="F11024">
        <v>220</v>
      </c>
      <c r="G11024">
        <v>7</v>
      </c>
      <c r="H11024">
        <v>0</v>
      </c>
      <c r="I11024">
        <v>29.98</v>
      </c>
      <c r="J11024">
        <v>1014.5</v>
      </c>
      <c r="K11024">
        <v>10</v>
      </c>
      <c r="M11024" t="s">
        <v>31</v>
      </c>
      <c r="N11024" t="s">
        <v>31</v>
      </c>
      <c r="Q11024">
        <v>12000</v>
      </c>
      <c r="R11024">
        <v>25000</v>
      </c>
      <c r="AB11024">
        <v>104.5</v>
      </c>
      <c r="AC11024" t="s">
        <v>11076</v>
      </c>
    </row>
    <row r="11025" spans="1:29">
      <c r="A11025" s="1" t="s">
        <v>30</v>
      </c>
      <c r="B11025" s="2">
        <v>42938.535416666666</v>
      </c>
      <c r="C11025">
        <v>95</v>
      </c>
      <c r="D11025">
        <v>73</v>
      </c>
      <c r="E11025">
        <v>49.21</v>
      </c>
      <c r="F11025">
        <v>240</v>
      </c>
      <c r="G11025">
        <v>6</v>
      </c>
      <c r="H11025">
        <v>0</v>
      </c>
      <c r="I11025">
        <v>29.97</v>
      </c>
      <c r="J11025">
        <v>1014.1</v>
      </c>
      <c r="K11025">
        <v>10</v>
      </c>
      <c r="L11025">
        <v>15</v>
      </c>
      <c r="M11025" t="s">
        <v>31</v>
      </c>
      <c r="N11025" t="s">
        <v>31</v>
      </c>
      <c r="Q11025">
        <v>4500</v>
      </c>
      <c r="R11025">
        <v>25000</v>
      </c>
      <c r="AB11025">
        <v>104.66</v>
      </c>
      <c r="AC11025" t="s">
        <v>11077</v>
      </c>
    </row>
    <row r="11026" spans="1:29">
      <c r="A11026" s="1" t="s">
        <v>30</v>
      </c>
      <c r="B11026" s="2">
        <v>42938.57708333333</v>
      </c>
      <c r="C11026">
        <v>96</v>
      </c>
      <c r="D11026">
        <v>72</v>
      </c>
      <c r="E11026">
        <v>45.99</v>
      </c>
      <c r="F11026">
        <v>210</v>
      </c>
      <c r="G11026">
        <v>11</v>
      </c>
      <c r="H11026">
        <v>0</v>
      </c>
      <c r="I11026">
        <v>29.93</v>
      </c>
      <c r="J11026">
        <v>1013</v>
      </c>
      <c r="K11026">
        <v>10</v>
      </c>
      <c r="L11026">
        <v>17</v>
      </c>
      <c r="M11026" t="s">
        <v>34</v>
      </c>
      <c r="N11026" t="s">
        <v>34</v>
      </c>
      <c r="Q11026">
        <v>5500</v>
      </c>
      <c r="R11026">
        <v>25000</v>
      </c>
      <c r="AB11026">
        <v>104.95</v>
      </c>
      <c r="AC11026" t="s">
        <v>11078</v>
      </c>
    </row>
    <row r="11027" spans="1:29">
      <c r="A11027" s="1" t="s">
        <v>30</v>
      </c>
      <c r="B11027" s="2">
        <v>42938.618750000001</v>
      </c>
      <c r="C11027">
        <v>99</v>
      </c>
      <c r="D11027">
        <v>71</v>
      </c>
      <c r="E11027">
        <v>40.83</v>
      </c>
      <c r="F11027">
        <v>260</v>
      </c>
      <c r="G11027">
        <v>12</v>
      </c>
      <c r="H11027">
        <v>0</v>
      </c>
      <c r="I11027">
        <v>29.91</v>
      </c>
      <c r="J11027">
        <v>1012.1</v>
      </c>
      <c r="K11027">
        <v>10</v>
      </c>
      <c r="L11027">
        <v>18</v>
      </c>
      <c r="M11027" t="s">
        <v>34</v>
      </c>
      <c r="N11027" t="s">
        <v>34</v>
      </c>
      <c r="Q11027">
        <v>6000</v>
      </c>
      <c r="R11027">
        <v>25000</v>
      </c>
      <c r="AB11027">
        <v>107.67</v>
      </c>
      <c r="AC11027" t="s">
        <v>11079</v>
      </c>
    </row>
    <row r="11028" spans="1:29">
      <c r="A11028" s="1" t="s">
        <v>30</v>
      </c>
      <c r="B11028" s="2">
        <v>42938.660416666666</v>
      </c>
      <c r="C11028">
        <v>96</v>
      </c>
      <c r="D11028">
        <v>73</v>
      </c>
      <c r="E11028">
        <v>47.57</v>
      </c>
      <c r="F11028">
        <v>230</v>
      </c>
      <c r="G11028">
        <v>14</v>
      </c>
      <c r="H11028">
        <v>0</v>
      </c>
      <c r="I11028">
        <v>29.89</v>
      </c>
      <c r="J11028">
        <v>1011.6</v>
      </c>
      <c r="K11028">
        <v>10</v>
      </c>
      <c r="L11028">
        <v>18</v>
      </c>
      <c r="M11028" t="s">
        <v>31</v>
      </c>
      <c r="N11028" t="s">
        <v>34</v>
      </c>
      <c r="O11028" t="s">
        <v>32</v>
      </c>
      <c r="P11028" t="s">
        <v>32</v>
      </c>
      <c r="Q11028">
        <v>5500</v>
      </c>
      <c r="R11028">
        <v>8500</v>
      </c>
      <c r="S11028">
        <v>11000</v>
      </c>
      <c r="T11028">
        <v>25000</v>
      </c>
      <c r="AB11028">
        <v>106.07</v>
      </c>
      <c r="AC11028" t="s">
        <v>11080</v>
      </c>
    </row>
    <row r="11029" spans="1:29">
      <c r="A11029" s="1" t="s">
        <v>30</v>
      </c>
      <c r="B11029" s="2">
        <v>42938.70208333333</v>
      </c>
      <c r="C11029">
        <v>99</v>
      </c>
      <c r="D11029">
        <v>73</v>
      </c>
      <c r="E11029">
        <v>43.54</v>
      </c>
      <c r="F11029">
        <v>230</v>
      </c>
      <c r="G11029">
        <v>12</v>
      </c>
      <c r="H11029">
        <v>0</v>
      </c>
      <c r="I11029">
        <v>29.87</v>
      </c>
      <c r="J11029">
        <v>1010.8</v>
      </c>
      <c r="K11029">
        <v>10</v>
      </c>
      <c r="L11029">
        <v>18</v>
      </c>
      <c r="M11029" t="s">
        <v>31</v>
      </c>
      <c r="N11029" t="s">
        <v>34</v>
      </c>
      <c r="O11029" t="s">
        <v>32</v>
      </c>
      <c r="Q11029">
        <v>5500</v>
      </c>
      <c r="R11029">
        <v>8500</v>
      </c>
      <c r="S11029">
        <v>25000</v>
      </c>
      <c r="AB11029">
        <v>109.81</v>
      </c>
      <c r="AC11029" t="s">
        <v>11081</v>
      </c>
    </row>
    <row r="11030" spans="1:29">
      <c r="A11030" s="1" t="s">
        <v>30</v>
      </c>
      <c r="B11030" s="2">
        <v>42938.743750000001</v>
      </c>
      <c r="C11030">
        <v>97</v>
      </c>
      <c r="D11030">
        <v>71</v>
      </c>
      <c r="E11030">
        <v>43.39</v>
      </c>
      <c r="F11030">
        <v>240</v>
      </c>
      <c r="G11030">
        <v>14</v>
      </c>
      <c r="H11030">
        <v>0</v>
      </c>
      <c r="I11030">
        <v>29.85</v>
      </c>
      <c r="J11030">
        <v>1010.2</v>
      </c>
      <c r="K11030">
        <v>10</v>
      </c>
      <c r="L11030">
        <v>24</v>
      </c>
      <c r="M11030" t="s">
        <v>34</v>
      </c>
      <c r="N11030" t="s">
        <v>34</v>
      </c>
      <c r="O11030" t="s">
        <v>32</v>
      </c>
      <c r="Q11030">
        <v>6000</v>
      </c>
      <c r="R11030">
        <v>9500</v>
      </c>
      <c r="S11030">
        <v>25000</v>
      </c>
      <c r="AB11030">
        <v>105.13</v>
      </c>
      <c r="AC11030" t="s">
        <v>11082</v>
      </c>
    </row>
    <row r="11031" spans="1:29">
      <c r="A11031" s="1" t="s">
        <v>30</v>
      </c>
      <c r="B11031" s="2">
        <v>42938.785416666666</v>
      </c>
      <c r="C11031">
        <v>95</v>
      </c>
      <c r="D11031">
        <v>72</v>
      </c>
      <c r="E11031">
        <v>47.57</v>
      </c>
      <c r="F11031">
        <v>230</v>
      </c>
      <c r="G11031">
        <v>14</v>
      </c>
      <c r="H11031">
        <v>0</v>
      </c>
      <c r="I11031">
        <v>29.86</v>
      </c>
      <c r="J11031">
        <v>1010.6</v>
      </c>
      <c r="K11031">
        <v>10</v>
      </c>
      <c r="M11031" t="s">
        <v>34</v>
      </c>
      <c r="N11031" t="s">
        <v>34</v>
      </c>
      <c r="O11031" t="s">
        <v>32</v>
      </c>
      <c r="P11031" t="s">
        <v>32</v>
      </c>
      <c r="Q11031">
        <v>5500</v>
      </c>
      <c r="R11031">
        <v>9000</v>
      </c>
      <c r="S11031">
        <v>11000</v>
      </c>
      <c r="T11031">
        <v>25000</v>
      </c>
      <c r="AB11031">
        <v>103.55</v>
      </c>
      <c r="AC11031" t="s">
        <v>11083</v>
      </c>
    </row>
    <row r="11032" spans="1:29">
      <c r="A11032" s="1" t="s">
        <v>30</v>
      </c>
      <c r="B11032" s="2">
        <v>42938.82708333333</v>
      </c>
      <c r="C11032">
        <v>92</v>
      </c>
      <c r="D11032">
        <v>72</v>
      </c>
      <c r="E11032">
        <v>52.37</v>
      </c>
      <c r="F11032">
        <v>220</v>
      </c>
      <c r="G11032">
        <v>11</v>
      </c>
      <c r="H11032">
        <v>0</v>
      </c>
      <c r="I11032">
        <v>29.86</v>
      </c>
      <c r="J11032">
        <v>1010.6</v>
      </c>
      <c r="K11032">
        <v>10</v>
      </c>
      <c r="M11032" t="s">
        <v>31</v>
      </c>
      <c r="N11032" t="s">
        <v>34</v>
      </c>
      <c r="Q11032">
        <v>6000</v>
      </c>
      <c r="R11032">
        <v>25000</v>
      </c>
      <c r="AB11032">
        <v>99.66</v>
      </c>
      <c r="AC11032" t="s">
        <v>11084</v>
      </c>
    </row>
    <row r="11033" spans="1:29">
      <c r="A11033" s="1" t="s">
        <v>30</v>
      </c>
      <c r="B11033" s="2">
        <v>42938.868750000001</v>
      </c>
      <c r="C11033">
        <v>89</v>
      </c>
      <c r="D11033">
        <v>73</v>
      </c>
      <c r="E11033">
        <v>59.15</v>
      </c>
      <c r="F11033">
        <v>210</v>
      </c>
      <c r="G11033">
        <v>12</v>
      </c>
      <c r="H11033">
        <v>0</v>
      </c>
      <c r="I11033">
        <v>29.88</v>
      </c>
      <c r="J11033">
        <v>1011.1</v>
      </c>
      <c r="K11033">
        <v>10</v>
      </c>
      <c r="M11033" t="s">
        <v>31</v>
      </c>
      <c r="N11033" t="s">
        <v>34</v>
      </c>
      <c r="Q11033">
        <v>6000</v>
      </c>
      <c r="R11033">
        <v>25000</v>
      </c>
      <c r="AB11033">
        <v>97.14</v>
      </c>
      <c r="AC11033" t="s">
        <v>11085</v>
      </c>
    </row>
    <row r="11034" spans="1:29">
      <c r="A11034" s="1" t="s">
        <v>30</v>
      </c>
      <c r="B11034" s="2">
        <v>42938.910416666666</v>
      </c>
      <c r="C11034">
        <v>87</v>
      </c>
      <c r="D11034">
        <v>72</v>
      </c>
      <c r="E11034">
        <v>60.92</v>
      </c>
      <c r="F11034">
        <v>220</v>
      </c>
      <c r="G11034">
        <v>13</v>
      </c>
      <c r="H11034">
        <v>0</v>
      </c>
      <c r="I11034">
        <v>29.89</v>
      </c>
      <c r="J11034">
        <v>1011.4</v>
      </c>
      <c r="K11034">
        <v>10</v>
      </c>
      <c r="M11034" t="s">
        <v>31</v>
      </c>
      <c r="N11034" t="s">
        <v>34</v>
      </c>
      <c r="Q11034">
        <v>6000</v>
      </c>
      <c r="R11034">
        <v>25000</v>
      </c>
      <c r="AB11034">
        <v>93.65</v>
      </c>
      <c r="AC11034" t="s">
        <v>11086</v>
      </c>
    </row>
    <row r="11035" spans="1:29">
      <c r="A11035" s="1" t="s">
        <v>30</v>
      </c>
      <c r="B11035" s="2">
        <v>42938.95208333333</v>
      </c>
      <c r="C11035">
        <v>86</v>
      </c>
      <c r="D11035">
        <v>72</v>
      </c>
      <c r="E11035">
        <v>63.1</v>
      </c>
      <c r="F11035">
        <v>230</v>
      </c>
      <c r="G11035">
        <v>12</v>
      </c>
      <c r="H11035">
        <v>0</v>
      </c>
      <c r="I11035">
        <v>29.89</v>
      </c>
      <c r="J11035">
        <v>1011.5</v>
      </c>
      <c r="K11035">
        <v>10</v>
      </c>
      <c r="M11035" t="s">
        <v>31</v>
      </c>
      <c r="N11035" t="s">
        <v>34</v>
      </c>
      <c r="Q11035">
        <v>6000</v>
      </c>
      <c r="R11035">
        <v>25000</v>
      </c>
      <c r="AB11035">
        <v>92.25</v>
      </c>
      <c r="AC11035" t="s">
        <v>11087</v>
      </c>
    </row>
    <row r="11036" spans="1:29">
      <c r="A11036" s="1" t="s">
        <v>30</v>
      </c>
      <c r="B11036" s="2">
        <v>42938.993750000001</v>
      </c>
      <c r="C11036">
        <v>85</v>
      </c>
      <c r="D11036">
        <v>72</v>
      </c>
      <c r="E11036">
        <v>65.36</v>
      </c>
      <c r="F11036">
        <v>230</v>
      </c>
      <c r="G11036">
        <v>10</v>
      </c>
      <c r="H11036">
        <v>0</v>
      </c>
      <c r="I11036">
        <v>29.9</v>
      </c>
      <c r="J11036">
        <v>1011.8</v>
      </c>
      <c r="K11036">
        <v>10</v>
      </c>
      <c r="M11036" t="s">
        <v>34</v>
      </c>
      <c r="N11036" t="s">
        <v>34</v>
      </c>
      <c r="Q11036">
        <v>15000</v>
      </c>
      <c r="R11036">
        <v>25000</v>
      </c>
      <c r="AB11036">
        <v>90.82</v>
      </c>
      <c r="AC11036" t="s">
        <v>11088</v>
      </c>
    </row>
    <row r="11037" spans="1:29">
      <c r="A11037" s="1" t="s">
        <v>30</v>
      </c>
      <c r="B11037" s="2">
        <v>42939.035416666666</v>
      </c>
      <c r="C11037">
        <v>83</v>
      </c>
      <c r="D11037">
        <v>73</v>
      </c>
      <c r="E11037">
        <v>72.11</v>
      </c>
      <c r="F11037">
        <v>230</v>
      </c>
      <c r="G11037">
        <v>9</v>
      </c>
      <c r="H11037">
        <v>0</v>
      </c>
      <c r="I11037">
        <v>29.89</v>
      </c>
      <c r="J11037">
        <v>1011.4</v>
      </c>
      <c r="K11037">
        <v>10</v>
      </c>
      <c r="M11037" t="s">
        <v>34</v>
      </c>
      <c r="N11037" t="s">
        <v>34</v>
      </c>
      <c r="Q11037">
        <v>15000</v>
      </c>
      <c r="R11037">
        <v>25000</v>
      </c>
      <c r="AB11037">
        <v>88.75</v>
      </c>
      <c r="AC11037" t="s">
        <v>11089</v>
      </c>
    </row>
    <row r="11038" spans="1:29">
      <c r="A11038" s="1" t="s">
        <v>30</v>
      </c>
      <c r="B11038" s="2">
        <v>42939.07708333333</v>
      </c>
      <c r="C11038">
        <v>83</v>
      </c>
      <c r="D11038">
        <v>73</v>
      </c>
      <c r="E11038">
        <v>72.11</v>
      </c>
      <c r="F11038">
        <v>230</v>
      </c>
      <c r="G11038">
        <v>13</v>
      </c>
      <c r="H11038">
        <v>0</v>
      </c>
      <c r="I11038">
        <v>29.87</v>
      </c>
      <c r="J11038">
        <v>1010.8</v>
      </c>
      <c r="K11038">
        <v>10</v>
      </c>
      <c r="M11038" t="s">
        <v>34</v>
      </c>
      <c r="N11038" t="s">
        <v>34</v>
      </c>
      <c r="Q11038">
        <v>15000</v>
      </c>
      <c r="R11038">
        <v>25000</v>
      </c>
      <c r="AB11038">
        <v>88.75</v>
      </c>
      <c r="AC11038" t="s">
        <v>11090</v>
      </c>
    </row>
    <row r="11039" spans="1:29">
      <c r="A11039" s="1" t="s">
        <v>30</v>
      </c>
      <c r="B11039" s="2">
        <v>42939.118750000001</v>
      </c>
      <c r="C11039">
        <v>81</v>
      </c>
      <c r="D11039">
        <v>73</v>
      </c>
      <c r="E11039">
        <v>76.7</v>
      </c>
      <c r="F11039">
        <v>240</v>
      </c>
      <c r="G11039">
        <v>9</v>
      </c>
      <c r="H11039">
        <v>0</v>
      </c>
      <c r="I11039">
        <v>29.86</v>
      </c>
      <c r="J11039">
        <v>1010.4</v>
      </c>
      <c r="K11039">
        <v>10</v>
      </c>
      <c r="M11039" t="s">
        <v>31</v>
      </c>
      <c r="Q11039">
        <v>25000</v>
      </c>
      <c r="AB11039">
        <v>85.81</v>
      </c>
      <c r="AC11039" t="s">
        <v>11091</v>
      </c>
    </row>
    <row r="11040" spans="1:29">
      <c r="A11040" s="1" t="s">
        <v>30</v>
      </c>
      <c r="B11040" s="2">
        <v>42939.160416666666</v>
      </c>
      <c r="C11040">
        <v>81</v>
      </c>
      <c r="D11040">
        <v>73</v>
      </c>
      <c r="E11040">
        <v>76.7</v>
      </c>
      <c r="F11040">
        <v>230</v>
      </c>
      <c r="G11040">
        <v>8</v>
      </c>
      <c r="H11040">
        <v>0</v>
      </c>
      <c r="I11040">
        <v>29.85</v>
      </c>
      <c r="J11040">
        <v>1010.2</v>
      </c>
      <c r="K11040">
        <v>10</v>
      </c>
      <c r="M11040" t="s">
        <v>31</v>
      </c>
      <c r="Q11040">
        <v>25000</v>
      </c>
      <c r="AB11040">
        <v>85.81</v>
      </c>
      <c r="AC11040" t="s">
        <v>11092</v>
      </c>
    </row>
    <row r="11041" spans="1:29">
      <c r="A11041" s="1" t="s">
        <v>30</v>
      </c>
      <c r="B11041" s="2">
        <v>42939.20208333333</v>
      </c>
      <c r="C11041">
        <v>80</v>
      </c>
      <c r="D11041">
        <v>73</v>
      </c>
      <c r="E11041">
        <v>78.989999999999995</v>
      </c>
      <c r="F11041">
        <v>240</v>
      </c>
      <c r="G11041">
        <v>6</v>
      </c>
      <c r="H11041">
        <v>0</v>
      </c>
      <c r="I11041">
        <v>29.85</v>
      </c>
      <c r="J11041">
        <v>1010.1</v>
      </c>
      <c r="K11041">
        <v>10</v>
      </c>
      <c r="M11041" t="s">
        <v>34</v>
      </c>
      <c r="Q11041">
        <v>25000</v>
      </c>
      <c r="AB11041">
        <v>84.3</v>
      </c>
      <c r="AC11041" t="s">
        <v>11093</v>
      </c>
    </row>
    <row r="11042" spans="1:29">
      <c r="A11042" s="1" t="s">
        <v>30</v>
      </c>
      <c r="B11042" s="2">
        <v>42939.243750000001</v>
      </c>
      <c r="C11042">
        <v>79</v>
      </c>
      <c r="D11042">
        <v>74</v>
      </c>
      <c r="E11042">
        <v>84.41</v>
      </c>
      <c r="F11042">
        <v>240</v>
      </c>
      <c r="G11042">
        <v>6</v>
      </c>
      <c r="H11042">
        <v>0</v>
      </c>
      <c r="I11042">
        <v>29.86</v>
      </c>
      <c r="J11042">
        <v>1010.4</v>
      </c>
      <c r="K11042">
        <v>10</v>
      </c>
      <c r="M11042" t="s">
        <v>34</v>
      </c>
      <c r="Q11042">
        <v>25000</v>
      </c>
      <c r="AB11042">
        <v>82.53</v>
      </c>
      <c r="AC11042" t="s">
        <v>11094</v>
      </c>
    </row>
    <row r="11043" spans="1:29">
      <c r="A11043" s="1" t="s">
        <v>30</v>
      </c>
      <c r="B11043" s="2">
        <v>42939.285416666666</v>
      </c>
      <c r="C11043">
        <v>79</v>
      </c>
      <c r="D11043">
        <v>74</v>
      </c>
      <c r="E11043">
        <v>84.41</v>
      </c>
      <c r="F11043">
        <v>230</v>
      </c>
      <c r="G11043">
        <v>8</v>
      </c>
      <c r="H11043">
        <v>0</v>
      </c>
      <c r="I11043">
        <v>29.86</v>
      </c>
      <c r="J11043">
        <v>1010.4</v>
      </c>
      <c r="K11043">
        <v>10</v>
      </c>
      <c r="M11043" t="s">
        <v>31</v>
      </c>
      <c r="Q11043">
        <v>25000</v>
      </c>
      <c r="AB11043">
        <v>82.53</v>
      </c>
      <c r="AC11043" t="s">
        <v>11095</v>
      </c>
    </row>
    <row r="11044" spans="1:29">
      <c r="A11044" s="1" t="s">
        <v>30</v>
      </c>
      <c r="B11044" s="2">
        <v>42939.32708333333</v>
      </c>
      <c r="C11044">
        <v>82</v>
      </c>
      <c r="D11044">
        <v>74</v>
      </c>
      <c r="E11044">
        <v>76.53</v>
      </c>
      <c r="F11044">
        <v>230</v>
      </c>
      <c r="G11044">
        <v>12</v>
      </c>
      <c r="H11044">
        <v>0</v>
      </c>
      <c r="I11044">
        <v>29.88</v>
      </c>
      <c r="J11044">
        <v>1011.1</v>
      </c>
      <c r="K11044">
        <v>10</v>
      </c>
      <c r="M11044" t="s">
        <v>34</v>
      </c>
      <c r="Q11044">
        <v>25000</v>
      </c>
      <c r="AB11044">
        <v>87.93</v>
      </c>
      <c r="AC11044" t="s">
        <v>11096</v>
      </c>
    </row>
    <row r="11045" spans="1:29">
      <c r="A11045" s="1" t="s">
        <v>30</v>
      </c>
      <c r="B11045" s="2">
        <v>42939.368750000001</v>
      </c>
      <c r="C11045">
        <v>84</v>
      </c>
      <c r="D11045">
        <v>75</v>
      </c>
      <c r="E11045">
        <v>74.430000000000007</v>
      </c>
      <c r="F11045">
        <v>250</v>
      </c>
      <c r="G11045">
        <v>9</v>
      </c>
      <c r="H11045">
        <v>0</v>
      </c>
      <c r="I11045">
        <v>29.9</v>
      </c>
      <c r="J11045">
        <v>1011.6</v>
      </c>
      <c r="K11045">
        <v>10</v>
      </c>
      <c r="M11045" t="s">
        <v>32</v>
      </c>
      <c r="Q11045">
        <v>25000</v>
      </c>
      <c r="AB11045">
        <v>91.96</v>
      </c>
      <c r="AC11045" t="s">
        <v>11097</v>
      </c>
    </row>
    <row r="11046" spans="1:29">
      <c r="A11046" s="1" t="s">
        <v>30</v>
      </c>
      <c r="B11046" s="2">
        <v>42939.410416666666</v>
      </c>
      <c r="C11046">
        <v>88</v>
      </c>
      <c r="D11046">
        <v>76</v>
      </c>
      <c r="E11046">
        <v>67.489999999999995</v>
      </c>
      <c r="F11046">
        <v>240</v>
      </c>
      <c r="G11046">
        <v>12</v>
      </c>
      <c r="H11046">
        <v>0</v>
      </c>
      <c r="I11046">
        <v>29.89</v>
      </c>
      <c r="J11046">
        <v>1011.5</v>
      </c>
      <c r="K11046">
        <v>10</v>
      </c>
      <c r="M11046" t="s">
        <v>32</v>
      </c>
      <c r="Q11046">
        <v>25000</v>
      </c>
      <c r="AB11046">
        <v>98.86</v>
      </c>
      <c r="AC11046" t="s">
        <v>11098</v>
      </c>
    </row>
    <row r="11047" spans="1:29">
      <c r="A11047" s="1" t="s">
        <v>30</v>
      </c>
      <c r="B11047" s="2">
        <v>42939.45208333333</v>
      </c>
      <c r="C11047">
        <v>92</v>
      </c>
      <c r="D11047">
        <v>75</v>
      </c>
      <c r="E11047">
        <v>57.93</v>
      </c>
      <c r="F11047">
        <v>280</v>
      </c>
      <c r="G11047">
        <v>9</v>
      </c>
      <c r="H11047">
        <v>0</v>
      </c>
      <c r="I11047">
        <v>29.89</v>
      </c>
      <c r="J11047">
        <v>1011.5</v>
      </c>
      <c r="K11047">
        <v>10</v>
      </c>
      <c r="M11047" t="s">
        <v>32</v>
      </c>
      <c r="Q11047">
        <v>25000</v>
      </c>
      <c r="AB11047">
        <v>103.06</v>
      </c>
      <c r="AC11047" t="s">
        <v>11099</v>
      </c>
    </row>
    <row r="11048" spans="1:29">
      <c r="A11048" s="1" t="s">
        <v>30</v>
      </c>
      <c r="B11048" s="2">
        <v>42939.493750000001</v>
      </c>
      <c r="C11048">
        <v>94</v>
      </c>
      <c r="D11048">
        <v>76</v>
      </c>
      <c r="E11048">
        <v>56.1</v>
      </c>
      <c r="F11048">
        <v>250</v>
      </c>
      <c r="G11048">
        <v>8</v>
      </c>
      <c r="H11048">
        <v>0</v>
      </c>
      <c r="I11048">
        <v>29.89</v>
      </c>
      <c r="J11048">
        <v>1011.4</v>
      </c>
      <c r="K11048">
        <v>10</v>
      </c>
      <c r="M11048" t="s">
        <v>31</v>
      </c>
      <c r="N11048" t="s">
        <v>32</v>
      </c>
      <c r="Q11048">
        <v>10000</v>
      </c>
      <c r="R11048">
        <v>25000</v>
      </c>
      <c r="AB11048">
        <v>106.89</v>
      </c>
      <c r="AC11048" t="s">
        <v>11100</v>
      </c>
    </row>
    <row r="11049" spans="1:29">
      <c r="A11049" s="1" t="s">
        <v>30</v>
      </c>
      <c r="B11049" s="2">
        <v>42939.535416666666</v>
      </c>
      <c r="C11049">
        <v>95</v>
      </c>
      <c r="D11049">
        <v>69</v>
      </c>
      <c r="E11049">
        <v>43.1</v>
      </c>
      <c r="F11049">
        <v>290</v>
      </c>
      <c r="G11049">
        <v>8</v>
      </c>
      <c r="H11049">
        <v>0</v>
      </c>
      <c r="I11049">
        <v>29.88</v>
      </c>
      <c r="J11049">
        <v>1011</v>
      </c>
      <c r="K11049">
        <v>10</v>
      </c>
      <c r="M11049" t="s">
        <v>31</v>
      </c>
      <c r="N11049" t="s">
        <v>31</v>
      </c>
      <c r="O11049" t="s">
        <v>32</v>
      </c>
      <c r="Q11049">
        <v>5000</v>
      </c>
      <c r="R11049">
        <v>10000</v>
      </c>
      <c r="S11049">
        <v>25000</v>
      </c>
      <c r="AB11049">
        <v>100.74</v>
      </c>
      <c r="AC11049" t="s">
        <v>11101</v>
      </c>
    </row>
    <row r="11050" spans="1:29">
      <c r="A11050" s="1" t="s">
        <v>30</v>
      </c>
      <c r="B11050" s="2">
        <v>42939.57708333333</v>
      </c>
      <c r="C11050">
        <v>99</v>
      </c>
      <c r="D11050">
        <v>70</v>
      </c>
      <c r="E11050">
        <v>39.33</v>
      </c>
      <c r="G11050">
        <v>6</v>
      </c>
      <c r="H11050">
        <v>0</v>
      </c>
      <c r="I11050">
        <v>29.84</v>
      </c>
      <c r="J11050">
        <v>1009.9</v>
      </c>
      <c r="K11050">
        <v>10</v>
      </c>
      <c r="L11050">
        <v>15</v>
      </c>
      <c r="M11050" t="s">
        <v>31</v>
      </c>
      <c r="N11050" t="s">
        <v>31</v>
      </c>
      <c r="Q11050">
        <v>6000</v>
      </c>
      <c r="R11050">
        <v>25000</v>
      </c>
      <c r="AB11050">
        <v>106.55</v>
      </c>
      <c r="AC11050" t="s">
        <v>11102</v>
      </c>
    </row>
    <row r="11051" spans="1:29">
      <c r="A11051" s="1" t="s">
        <v>30</v>
      </c>
      <c r="B11051" s="2">
        <v>42939.618750000001</v>
      </c>
      <c r="C11051">
        <v>100</v>
      </c>
      <c r="D11051">
        <v>68</v>
      </c>
      <c r="E11051">
        <v>35.630000000000003</v>
      </c>
      <c r="F11051">
        <v>210</v>
      </c>
      <c r="G11051">
        <v>9</v>
      </c>
      <c r="H11051">
        <v>0</v>
      </c>
      <c r="I11051">
        <v>29.83</v>
      </c>
      <c r="J11051">
        <v>1009.3</v>
      </c>
      <c r="K11051">
        <v>10</v>
      </c>
      <c r="M11051" t="s">
        <v>31</v>
      </c>
      <c r="N11051" t="s">
        <v>34</v>
      </c>
      <c r="Q11051">
        <v>6000</v>
      </c>
      <c r="R11051">
        <v>25000</v>
      </c>
      <c r="AB11051">
        <v>105.96</v>
      </c>
      <c r="AC11051" t="s">
        <v>11103</v>
      </c>
    </row>
    <row r="11052" spans="1:29">
      <c r="A11052" s="1" t="s">
        <v>30</v>
      </c>
      <c r="B11052" s="2">
        <v>42939.660416666666</v>
      </c>
      <c r="C11052">
        <v>100</v>
      </c>
      <c r="D11052">
        <v>65</v>
      </c>
      <c r="E11052">
        <v>32</v>
      </c>
      <c r="F11052">
        <v>260</v>
      </c>
      <c r="G11052">
        <v>6</v>
      </c>
      <c r="H11052">
        <v>0</v>
      </c>
      <c r="I11052">
        <v>29.81</v>
      </c>
      <c r="J11052">
        <v>1008.8</v>
      </c>
      <c r="K11052">
        <v>10</v>
      </c>
      <c r="M11052" t="s">
        <v>31</v>
      </c>
      <c r="N11052" t="s">
        <v>34</v>
      </c>
      <c r="Q11052">
        <v>6000</v>
      </c>
      <c r="R11052">
        <v>25000</v>
      </c>
      <c r="AB11052">
        <v>103.53</v>
      </c>
      <c r="AC11052" t="s">
        <v>11104</v>
      </c>
    </row>
    <row r="11053" spans="1:29">
      <c r="A11053" s="1" t="s">
        <v>30</v>
      </c>
      <c r="B11053" s="2">
        <v>42939.70208333333</v>
      </c>
      <c r="C11053">
        <v>99</v>
      </c>
      <c r="D11053">
        <v>66</v>
      </c>
      <c r="E11053">
        <v>34.270000000000003</v>
      </c>
      <c r="G11053">
        <v>5</v>
      </c>
      <c r="H11053">
        <v>0</v>
      </c>
      <c r="I11053">
        <v>29.8</v>
      </c>
      <c r="J11053">
        <v>1008.3</v>
      </c>
      <c r="K11053">
        <v>10</v>
      </c>
      <c r="M11053" t="s">
        <v>31</v>
      </c>
      <c r="N11053" t="s">
        <v>34</v>
      </c>
      <c r="O11053" t="s">
        <v>34</v>
      </c>
      <c r="Q11053">
        <v>5500</v>
      </c>
      <c r="R11053">
        <v>7000</v>
      </c>
      <c r="S11053">
        <v>25000</v>
      </c>
      <c r="AB11053">
        <v>103.11</v>
      </c>
      <c r="AC11053" t="s">
        <v>11105</v>
      </c>
    </row>
    <row r="11054" spans="1:29">
      <c r="A11054" s="1" t="s">
        <v>30</v>
      </c>
      <c r="B11054" s="2">
        <v>42939.726388888892</v>
      </c>
      <c r="C11054">
        <v>94</v>
      </c>
      <c r="D11054">
        <v>71</v>
      </c>
      <c r="E11054">
        <v>47.74</v>
      </c>
      <c r="F11054">
        <v>180</v>
      </c>
      <c r="G11054">
        <v>9</v>
      </c>
      <c r="H11054">
        <v>0</v>
      </c>
      <c r="I11054">
        <v>29.78</v>
      </c>
      <c r="K11054">
        <v>10</v>
      </c>
      <c r="M11054" t="s">
        <v>32</v>
      </c>
      <c r="N11054" t="s">
        <v>32</v>
      </c>
      <c r="O11054" t="s">
        <v>32</v>
      </c>
      <c r="Q11054">
        <v>5000</v>
      </c>
      <c r="R11054">
        <v>8500</v>
      </c>
      <c r="S11054">
        <v>25000</v>
      </c>
      <c r="U11054" t="s">
        <v>115</v>
      </c>
      <c r="AB11054">
        <v>101.25</v>
      </c>
      <c r="AC11054" t="s">
        <v>11106</v>
      </c>
    </row>
    <row r="11055" spans="1:29">
      <c r="A11055" s="1" t="s">
        <v>30</v>
      </c>
      <c r="B11055" s="2">
        <v>42939.743750000001</v>
      </c>
      <c r="C11055">
        <v>81</v>
      </c>
      <c r="D11055">
        <v>74</v>
      </c>
      <c r="E11055">
        <v>79.06</v>
      </c>
      <c r="F11055">
        <v>260</v>
      </c>
      <c r="G11055">
        <v>13</v>
      </c>
      <c r="H11055">
        <v>0.02</v>
      </c>
      <c r="I11055">
        <v>29.82</v>
      </c>
      <c r="J11055">
        <v>1009.2</v>
      </c>
      <c r="K11055">
        <v>1</v>
      </c>
      <c r="L11055">
        <v>28</v>
      </c>
      <c r="M11055" t="s">
        <v>32</v>
      </c>
      <c r="N11055" t="s">
        <v>43</v>
      </c>
      <c r="Q11055">
        <v>5500</v>
      </c>
      <c r="R11055">
        <v>7500</v>
      </c>
      <c r="U11055" t="e" cm="1">
        <f t="array" ref="U11055">+TSRA BR</f>
        <v>#NAME?</v>
      </c>
      <c r="Y11055">
        <v>28</v>
      </c>
      <c r="Z11055">
        <v>220</v>
      </c>
      <c r="AA11055" s="2">
        <v>42939.740972222222</v>
      </c>
      <c r="AB11055">
        <v>86.25</v>
      </c>
      <c r="AC11055" t="s">
        <v>11107</v>
      </c>
    </row>
    <row r="11056" spans="1:29">
      <c r="A11056" s="1" t="s">
        <v>30</v>
      </c>
      <c r="B11056" s="2">
        <v>42939.775000000001</v>
      </c>
      <c r="C11056">
        <v>76</v>
      </c>
      <c r="D11056">
        <v>74</v>
      </c>
      <c r="E11056">
        <v>93.53</v>
      </c>
      <c r="F11056">
        <v>290</v>
      </c>
      <c r="G11056">
        <v>9</v>
      </c>
      <c r="H11056">
        <v>0.35</v>
      </c>
      <c r="I11056">
        <v>29.86</v>
      </c>
      <c r="K11056">
        <v>7</v>
      </c>
      <c r="M11056" t="s">
        <v>32</v>
      </c>
      <c r="N11056" t="s">
        <v>32</v>
      </c>
      <c r="O11056" t="s">
        <v>43</v>
      </c>
      <c r="Q11056">
        <v>4000</v>
      </c>
      <c r="R11056">
        <v>6500</v>
      </c>
      <c r="S11056">
        <v>9000</v>
      </c>
      <c r="U11056" t="e" cm="1">
        <f t="array" ref="U11056">-TSRA</f>
        <v>#NAME?</v>
      </c>
      <c r="AB11056">
        <v>77.59</v>
      </c>
      <c r="AC11056" t="s">
        <v>11108</v>
      </c>
    </row>
    <row r="11057" spans="1:29">
      <c r="A11057" s="1" t="s">
        <v>30</v>
      </c>
      <c r="B11057" s="2">
        <v>42939.785416666666</v>
      </c>
      <c r="C11057">
        <v>74</v>
      </c>
      <c r="D11057">
        <v>71</v>
      </c>
      <c r="E11057">
        <v>90.97</v>
      </c>
      <c r="F11057">
        <v>250</v>
      </c>
      <c r="G11057">
        <v>16</v>
      </c>
      <c r="H11057">
        <v>0.37</v>
      </c>
      <c r="I11057">
        <v>29.87</v>
      </c>
      <c r="J11057">
        <v>1010.9</v>
      </c>
      <c r="K11057">
        <v>6</v>
      </c>
      <c r="L11057">
        <v>21</v>
      </c>
      <c r="M11057" t="s">
        <v>32</v>
      </c>
      <c r="N11057" t="s">
        <v>32</v>
      </c>
      <c r="O11057" t="s">
        <v>43</v>
      </c>
      <c r="Q11057">
        <v>3800</v>
      </c>
      <c r="R11057">
        <v>8500</v>
      </c>
      <c r="S11057">
        <v>11000</v>
      </c>
      <c r="U11057" t="e" cm="1">
        <f t="array" ref="U11057">-TSRA BR</f>
        <v>#NAME?</v>
      </c>
      <c r="AB11057">
        <v>75.27</v>
      </c>
      <c r="AC11057" t="s">
        <v>11109</v>
      </c>
    </row>
    <row r="11058" spans="1:29">
      <c r="A11058" s="1" t="s">
        <v>30</v>
      </c>
      <c r="B11058" s="2">
        <v>42939.818055555559</v>
      </c>
      <c r="C11058">
        <v>72</v>
      </c>
      <c r="D11058">
        <v>69</v>
      </c>
      <c r="E11058">
        <v>90.59</v>
      </c>
      <c r="F11058">
        <v>240</v>
      </c>
      <c r="G11058">
        <v>9</v>
      </c>
      <c r="H11058">
        <v>0.05</v>
      </c>
      <c r="I11058">
        <v>29.84</v>
      </c>
      <c r="K11058">
        <v>10</v>
      </c>
      <c r="M11058" t="s">
        <v>32</v>
      </c>
      <c r="N11058" t="s">
        <v>32</v>
      </c>
      <c r="O11058" t="s">
        <v>43</v>
      </c>
      <c r="Q11058">
        <v>5000</v>
      </c>
      <c r="R11058">
        <v>8500</v>
      </c>
      <c r="S11058">
        <v>12000</v>
      </c>
      <c r="U11058" t="e" cm="1">
        <f t="array" ref="U11058">-RA</f>
        <v>#NAME?</v>
      </c>
      <c r="AB11058">
        <v>73.16</v>
      </c>
      <c r="AC11058" t="s">
        <v>11110</v>
      </c>
    </row>
    <row r="11059" spans="1:29">
      <c r="A11059" s="1" t="s">
        <v>30</v>
      </c>
      <c r="B11059" s="2">
        <v>42939.82708333333</v>
      </c>
      <c r="C11059">
        <v>72</v>
      </c>
      <c r="D11059">
        <v>69</v>
      </c>
      <c r="E11059">
        <v>90.59</v>
      </c>
      <c r="F11059">
        <v>230</v>
      </c>
      <c r="G11059">
        <v>10</v>
      </c>
      <c r="H11059">
        <v>0.05</v>
      </c>
      <c r="I11059">
        <v>29.82</v>
      </c>
      <c r="J11059">
        <v>1009.3</v>
      </c>
      <c r="K11059">
        <v>10</v>
      </c>
      <c r="M11059" t="s">
        <v>34</v>
      </c>
      <c r="N11059" t="s">
        <v>32</v>
      </c>
      <c r="O11059" t="s">
        <v>43</v>
      </c>
      <c r="Q11059">
        <v>5500</v>
      </c>
      <c r="R11059">
        <v>9000</v>
      </c>
      <c r="S11059">
        <v>12000</v>
      </c>
      <c r="U11059" t="e" cm="1">
        <f t="array" ref="U11059">-RA</f>
        <v>#NAME?</v>
      </c>
      <c r="AB11059">
        <v>73.16</v>
      </c>
      <c r="AC11059" t="s">
        <v>11111</v>
      </c>
    </row>
    <row r="11060" spans="1:29">
      <c r="A11060" s="1" t="s">
        <v>30</v>
      </c>
      <c r="B11060" s="2">
        <v>42939.868750000001</v>
      </c>
      <c r="C11060">
        <v>72</v>
      </c>
      <c r="D11060">
        <v>70</v>
      </c>
      <c r="E11060">
        <v>93.43</v>
      </c>
      <c r="F11060">
        <v>50</v>
      </c>
      <c r="G11060">
        <v>3</v>
      </c>
      <c r="H11060">
        <v>0.08</v>
      </c>
      <c r="I11060">
        <v>29.89</v>
      </c>
      <c r="J11060">
        <v>1011.6</v>
      </c>
      <c r="K11060">
        <v>9</v>
      </c>
      <c r="M11060" t="s">
        <v>34</v>
      </c>
      <c r="N11060" t="s">
        <v>32</v>
      </c>
      <c r="O11060" t="s">
        <v>43</v>
      </c>
      <c r="Q11060">
        <v>5000</v>
      </c>
      <c r="R11060">
        <v>8500</v>
      </c>
      <c r="S11060">
        <v>11000</v>
      </c>
      <c r="U11060" t="e" cm="1">
        <f t="array" ref="U11060">-RA</f>
        <v>#NAME?</v>
      </c>
      <c r="AB11060">
        <v>73.290000000000006</v>
      </c>
      <c r="AC11060" t="s">
        <v>11112</v>
      </c>
    </row>
    <row r="11061" spans="1:29">
      <c r="A11061" s="1" t="s">
        <v>30</v>
      </c>
      <c r="B11061" s="2">
        <v>42939.910416666666</v>
      </c>
      <c r="C11061">
        <v>73</v>
      </c>
      <c r="D11061">
        <v>71</v>
      </c>
      <c r="E11061">
        <v>93.77</v>
      </c>
      <c r="F11061">
        <v>0</v>
      </c>
      <c r="G11061">
        <v>0</v>
      </c>
      <c r="H11061">
        <v>0.04</v>
      </c>
      <c r="I11061">
        <v>29.88</v>
      </c>
      <c r="J11061">
        <v>1011.4</v>
      </c>
      <c r="K11061">
        <v>10</v>
      </c>
      <c r="M11061" t="s">
        <v>31</v>
      </c>
      <c r="N11061" t="s">
        <v>32</v>
      </c>
      <c r="O11061" t="s">
        <v>43</v>
      </c>
      <c r="Q11061">
        <v>6500</v>
      </c>
      <c r="R11061">
        <v>12000</v>
      </c>
      <c r="S11061">
        <v>17000</v>
      </c>
      <c r="AB11061">
        <v>74.41</v>
      </c>
      <c r="AC11061" t="s">
        <v>11113</v>
      </c>
    </row>
    <row r="11062" spans="1:29">
      <c r="A11062" s="1" t="s">
        <v>30</v>
      </c>
      <c r="B11062" s="2">
        <v>42939.95208333333</v>
      </c>
      <c r="C11062">
        <v>72</v>
      </c>
      <c r="D11062">
        <v>71</v>
      </c>
      <c r="E11062">
        <v>96.99</v>
      </c>
      <c r="F11062">
        <v>0</v>
      </c>
      <c r="G11062">
        <v>0</v>
      </c>
      <c r="H11062">
        <v>0</v>
      </c>
      <c r="I11062">
        <v>29.88</v>
      </c>
      <c r="J11062">
        <v>1011.1</v>
      </c>
      <c r="K11062">
        <v>10</v>
      </c>
      <c r="M11062" t="s">
        <v>31</v>
      </c>
      <c r="N11062" t="s">
        <v>32</v>
      </c>
      <c r="O11062" t="s">
        <v>43</v>
      </c>
      <c r="Q11062">
        <v>6000</v>
      </c>
      <c r="R11062">
        <v>14000</v>
      </c>
      <c r="S11062">
        <v>19000</v>
      </c>
      <c r="AB11062">
        <v>73.459999999999994</v>
      </c>
      <c r="AC11062" t="s">
        <v>11114</v>
      </c>
    </row>
    <row r="11063" spans="1:29">
      <c r="A11063" s="1" t="s">
        <v>30</v>
      </c>
      <c r="B11063" s="2">
        <v>42939.993750000001</v>
      </c>
      <c r="C11063">
        <v>71</v>
      </c>
      <c r="D11063">
        <v>70</v>
      </c>
      <c r="E11063">
        <v>96.32</v>
      </c>
      <c r="F11063">
        <v>220</v>
      </c>
      <c r="G11063">
        <v>5</v>
      </c>
      <c r="H11063">
        <v>0</v>
      </c>
      <c r="I11063">
        <v>29.88</v>
      </c>
      <c r="J11063">
        <v>1011.4</v>
      </c>
      <c r="K11063">
        <v>10</v>
      </c>
      <c r="M11063" t="s">
        <v>31</v>
      </c>
      <c r="N11063" t="s">
        <v>34</v>
      </c>
      <c r="O11063" t="s">
        <v>34</v>
      </c>
      <c r="P11063" t="s">
        <v>32</v>
      </c>
      <c r="Q11063">
        <v>6000</v>
      </c>
      <c r="R11063">
        <v>13000</v>
      </c>
      <c r="S11063">
        <v>19000</v>
      </c>
      <c r="T11063">
        <v>25000</v>
      </c>
      <c r="AB11063">
        <v>72.44</v>
      </c>
      <c r="AC11063" t="s">
        <v>11115</v>
      </c>
    </row>
    <row r="11064" spans="1:29">
      <c r="A11064" s="1" t="s">
        <v>30</v>
      </c>
      <c r="B11064" s="2">
        <v>42940.035416666666</v>
      </c>
      <c r="C11064">
        <v>73</v>
      </c>
      <c r="D11064">
        <v>71</v>
      </c>
      <c r="E11064">
        <v>93.77</v>
      </c>
      <c r="F11064">
        <v>210</v>
      </c>
      <c r="G11064">
        <v>5</v>
      </c>
      <c r="H11064">
        <v>0</v>
      </c>
      <c r="I11064">
        <v>29.89</v>
      </c>
      <c r="J11064">
        <v>1011.5</v>
      </c>
      <c r="K11064">
        <v>10</v>
      </c>
      <c r="M11064" t="s">
        <v>31</v>
      </c>
      <c r="N11064" t="s">
        <v>31</v>
      </c>
      <c r="O11064" t="s">
        <v>32</v>
      </c>
      <c r="Q11064">
        <v>13000</v>
      </c>
      <c r="R11064">
        <v>19000</v>
      </c>
      <c r="S11064">
        <v>24000</v>
      </c>
      <c r="AB11064">
        <v>74.41</v>
      </c>
      <c r="AC11064" t="s">
        <v>11116</v>
      </c>
    </row>
    <row r="11065" spans="1:29">
      <c r="A11065" s="1" t="s">
        <v>30</v>
      </c>
      <c r="B11065" s="2">
        <v>42940.07708333333</v>
      </c>
      <c r="C11065">
        <v>72</v>
      </c>
      <c r="D11065">
        <v>70</v>
      </c>
      <c r="E11065">
        <v>93.43</v>
      </c>
      <c r="F11065">
        <v>230</v>
      </c>
      <c r="G11065">
        <v>7</v>
      </c>
      <c r="H11065">
        <v>0</v>
      </c>
      <c r="I11065">
        <v>29.86</v>
      </c>
      <c r="J11065">
        <v>1010.7</v>
      </c>
      <c r="K11065">
        <v>10</v>
      </c>
      <c r="M11065" t="s">
        <v>31</v>
      </c>
      <c r="N11065" t="s">
        <v>32</v>
      </c>
      <c r="Q11065">
        <v>13000</v>
      </c>
      <c r="R11065">
        <v>22000</v>
      </c>
      <c r="AB11065">
        <v>73.290000000000006</v>
      </c>
      <c r="AC11065" t="s">
        <v>11117</v>
      </c>
    </row>
    <row r="11066" spans="1:29">
      <c r="A11066" s="1" t="s">
        <v>30</v>
      </c>
      <c r="B11066" s="2">
        <v>42940.118750000001</v>
      </c>
      <c r="C11066">
        <v>71</v>
      </c>
      <c r="D11066">
        <v>69</v>
      </c>
      <c r="E11066">
        <v>93.4</v>
      </c>
      <c r="F11066">
        <v>250</v>
      </c>
      <c r="G11066">
        <v>4</v>
      </c>
      <c r="H11066">
        <v>0</v>
      </c>
      <c r="I11066">
        <v>29.88</v>
      </c>
      <c r="J11066">
        <v>1011.3</v>
      </c>
      <c r="K11066">
        <v>10</v>
      </c>
      <c r="M11066" t="s">
        <v>31</v>
      </c>
      <c r="N11066" t="s">
        <v>34</v>
      </c>
      <c r="Q11066">
        <v>13000</v>
      </c>
      <c r="R11066">
        <v>22000</v>
      </c>
      <c r="AB11066">
        <v>72.3</v>
      </c>
      <c r="AC11066" t="s">
        <v>11118</v>
      </c>
    </row>
    <row r="11067" spans="1:29">
      <c r="A11067" s="1" t="s">
        <v>30</v>
      </c>
      <c r="B11067" s="2">
        <v>42940.160416666666</v>
      </c>
      <c r="C11067">
        <v>71</v>
      </c>
      <c r="D11067">
        <v>70</v>
      </c>
      <c r="E11067">
        <v>96.32</v>
      </c>
      <c r="F11067">
        <v>230</v>
      </c>
      <c r="G11067">
        <v>7</v>
      </c>
      <c r="H11067">
        <v>0</v>
      </c>
      <c r="I11067">
        <v>29.87</v>
      </c>
      <c r="J11067">
        <v>1010.7</v>
      </c>
      <c r="K11067">
        <v>10</v>
      </c>
      <c r="M11067" t="s">
        <v>31</v>
      </c>
      <c r="N11067" t="s">
        <v>31</v>
      </c>
      <c r="O11067" t="s">
        <v>32</v>
      </c>
      <c r="Q11067">
        <v>1500</v>
      </c>
      <c r="R11067">
        <v>4500</v>
      </c>
      <c r="S11067">
        <v>25000</v>
      </c>
      <c r="AB11067">
        <v>72.44</v>
      </c>
      <c r="AC11067" t="s">
        <v>11119</v>
      </c>
    </row>
    <row r="11068" spans="1:29">
      <c r="A11068" s="1" t="s">
        <v>30</v>
      </c>
      <c r="B11068" s="2">
        <v>42940.20208333333</v>
      </c>
      <c r="C11068">
        <v>72</v>
      </c>
      <c r="D11068">
        <v>70</v>
      </c>
      <c r="E11068">
        <v>93.43</v>
      </c>
      <c r="F11068">
        <v>200</v>
      </c>
      <c r="G11068">
        <v>6</v>
      </c>
      <c r="H11068">
        <v>0</v>
      </c>
      <c r="I11068">
        <v>29.86</v>
      </c>
      <c r="J11068">
        <v>1010.5</v>
      </c>
      <c r="K11068">
        <v>10</v>
      </c>
      <c r="M11068" t="s">
        <v>32</v>
      </c>
      <c r="N11068" t="s">
        <v>32</v>
      </c>
      <c r="Q11068">
        <v>9000</v>
      </c>
      <c r="R11068">
        <v>25000</v>
      </c>
      <c r="AB11068">
        <v>73.290000000000006</v>
      </c>
      <c r="AC11068" t="s">
        <v>11120</v>
      </c>
    </row>
    <row r="11069" spans="1:29">
      <c r="A11069" s="1" t="s">
        <v>30</v>
      </c>
      <c r="B11069" s="2">
        <v>42940.218055555553</v>
      </c>
      <c r="C11069">
        <v>72</v>
      </c>
      <c r="D11069">
        <v>70</v>
      </c>
      <c r="E11069">
        <v>93.43</v>
      </c>
      <c r="F11069">
        <v>200</v>
      </c>
      <c r="G11069">
        <v>8</v>
      </c>
      <c r="H11069">
        <v>0</v>
      </c>
      <c r="I11069">
        <v>29.86</v>
      </c>
      <c r="K11069">
        <v>10</v>
      </c>
      <c r="M11069" t="s">
        <v>31</v>
      </c>
      <c r="N11069" t="s">
        <v>32</v>
      </c>
      <c r="O11069" t="s">
        <v>32</v>
      </c>
      <c r="Q11069">
        <v>700</v>
      </c>
      <c r="R11069">
        <v>8500</v>
      </c>
      <c r="S11069">
        <v>25000</v>
      </c>
      <c r="AB11069">
        <v>73.290000000000006</v>
      </c>
      <c r="AC11069" t="s">
        <v>11121</v>
      </c>
    </row>
    <row r="11070" spans="1:29">
      <c r="A11070" s="1" t="s">
        <v>30</v>
      </c>
      <c r="B11070" s="2">
        <v>42940.243750000001</v>
      </c>
      <c r="C11070">
        <v>72</v>
      </c>
      <c r="D11070">
        <v>70</v>
      </c>
      <c r="E11070">
        <v>93.43</v>
      </c>
      <c r="F11070">
        <v>210</v>
      </c>
      <c r="G11070">
        <v>8</v>
      </c>
      <c r="H11070">
        <v>0</v>
      </c>
      <c r="I11070">
        <v>29.87</v>
      </c>
      <c r="J11070">
        <v>1010.8</v>
      </c>
      <c r="K11070">
        <v>10</v>
      </c>
      <c r="M11070" t="s">
        <v>31</v>
      </c>
      <c r="N11070" t="s">
        <v>32</v>
      </c>
      <c r="O11070" t="s">
        <v>32</v>
      </c>
      <c r="P11070" t="s">
        <v>32</v>
      </c>
      <c r="Q11070">
        <v>600</v>
      </c>
      <c r="R11070">
        <v>8500</v>
      </c>
      <c r="S11070">
        <v>12000</v>
      </c>
      <c r="T11070">
        <v>25000</v>
      </c>
      <c r="AB11070">
        <v>73.290000000000006</v>
      </c>
      <c r="AC11070" t="s">
        <v>11122</v>
      </c>
    </row>
    <row r="11071" spans="1:29">
      <c r="A11071" s="1" t="s">
        <v>30</v>
      </c>
      <c r="B11071" s="2">
        <v>42940.285416666666</v>
      </c>
      <c r="C11071">
        <v>72</v>
      </c>
      <c r="D11071">
        <v>71</v>
      </c>
      <c r="E11071">
        <v>96.99</v>
      </c>
      <c r="F11071">
        <v>240</v>
      </c>
      <c r="G11071">
        <v>8</v>
      </c>
      <c r="H11071">
        <v>0</v>
      </c>
      <c r="I11071">
        <v>29.89</v>
      </c>
      <c r="J11071">
        <v>1011.5</v>
      </c>
      <c r="K11071">
        <v>10</v>
      </c>
      <c r="M11071" t="s">
        <v>34</v>
      </c>
      <c r="N11071" t="s">
        <v>32</v>
      </c>
      <c r="O11071" t="s">
        <v>32</v>
      </c>
      <c r="Q11071">
        <v>600</v>
      </c>
      <c r="R11071">
        <v>11000</v>
      </c>
      <c r="S11071">
        <v>25000</v>
      </c>
      <c r="AB11071">
        <v>73.459999999999994</v>
      </c>
      <c r="AC11071" t="s">
        <v>11123</v>
      </c>
    </row>
    <row r="11072" spans="1:29">
      <c r="A11072" s="1" t="s">
        <v>30</v>
      </c>
      <c r="B11072" s="2">
        <v>42940.32708333333</v>
      </c>
      <c r="C11072">
        <v>73</v>
      </c>
      <c r="D11072">
        <v>71</v>
      </c>
      <c r="E11072">
        <v>93.77</v>
      </c>
      <c r="F11072">
        <v>240</v>
      </c>
      <c r="G11072">
        <v>5</v>
      </c>
      <c r="H11072">
        <v>0</v>
      </c>
      <c r="I11072">
        <v>29.91</v>
      </c>
      <c r="J11072">
        <v>1012.3</v>
      </c>
      <c r="K11072">
        <v>10</v>
      </c>
      <c r="M11072" t="s">
        <v>32</v>
      </c>
      <c r="N11072" t="s">
        <v>32</v>
      </c>
      <c r="O11072" t="s">
        <v>32</v>
      </c>
      <c r="Q11072">
        <v>700</v>
      </c>
      <c r="R11072">
        <v>11000</v>
      </c>
      <c r="S11072">
        <v>25000</v>
      </c>
      <c r="AB11072">
        <v>74.41</v>
      </c>
      <c r="AC11072" t="s">
        <v>11124</v>
      </c>
    </row>
    <row r="11073" spans="1:29">
      <c r="A11073" s="1" t="s">
        <v>30</v>
      </c>
      <c r="B11073" s="2">
        <v>42940.368750000001</v>
      </c>
      <c r="C11073">
        <v>75</v>
      </c>
      <c r="D11073">
        <v>73</v>
      </c>
      <c r="E11073">
        <v>93.51</v>
      </c>
      <c r="F11073">
        <v>230</v>
      </c>
      <c r="G11073">
        <v>7</v>
      </c>
      <c r="H11073">
        <v>0</v>
      </c>
      <c r="I11073">
        <v>29.92</v>
      </c>
      <c r="J11073">
        <v>1012.5</v>
      </c>
      <c r="K11073">
        <v>10</v>
      </c>
      <c r="M11073" t="s">
        <v>34</v>
      </c>
      <c r="N11073" t="s">
        <v>32</v>
      </c>
      <c r="O11073" t="s">
        <v>32</v>
      </c>
      <c r="Q11073">
        <v>700</v>
      </c>
      <c r="R11073">
        <v>10000</v>
      </c>
      <c r="S11073">
        <v>25000</v>
      </c>
      <c r="AB11073">
        <v>76.59</v>
      </c>
      <c r="AC11073" t="s">
        <v>11125</v>
      </c>
    </row>
    <row r="11074" spans="1:29">
      <c r="A11074" s="1" t="s">
        <v>30</v>
      </c>
      <c r="B11074" s="2">
        <v>42940.388888888891</v>
      </c>
      <c r="C11074">
        <v>76</v>
      </c>
      <c r="D11074">
        <v>73</v>
      </c>
      <c r="E11074">
        <v>90.74</v>
      </c>
      <c r="F11074">
        <v>230</v>
      </c>
      <c r="G11074">
        <v>6</v>
      </c>
      <c r="H11074">
        <v>0</v>
      </c>
      <c r="I11074">
        <v>29.92</v>
      </c>
      <c r="K11074">
        <v>10</v>
      </c>
      <c r="M11074" t="s">
        <v>32</v>
      </c>
      <c r="N11074" t="s">
        <v>32</v>
      </c>
      <c r="O11074" t="s">
        <v>32</v>
      </c>
      <c r="Q11074">
        <v>900</v>
      </c>
      <c r="R11074">
        <v>10000</v>
      </c>
      <c r="S11074">
        <v>25000</v>
      </c>
      <c r="AB11074">
        <v>75.900000000000006</v>
      </c>
      <c r="AC11074" t="s">
        <v>11126</v>
      </c>
    </row>
    <row r="11075" spans="1:29">
      <c r="A11075" s="1" t="s">
        <v>30</v>
      </c>
      <c r="B11075" s="2">
        <v>42940.398611111108</v>
      </c>
      <c r="C11075">
        <v>78</v>
      </c>
      <c r="D11075">
        <v>73</v>
      </c>
      <c r="E11075">
        <v>84.36</v>
      </c>
      <c r="F11075">
        <v>230</v>
      </c>
      <c r="G11075">
        <v>8</v>
      </c>
      <c r="H11075">
        <v>0</v>
      </c>
      <c r="I11075">
        <v>29.92</v>
      </c>
      <c r="K11075">
        <v>10</v>
      </c>
      <c r="M11075" t="s">
        <v>32</v>
      </c>
      <c r="N11075" t="s">
        <v>32</v>
      </c>
      <c r="O11075" t="s">
        <v>32</v>
      </c>
      <c r="Q11075">
        <v>1000</v>
      </c>
      <c r="R11075">
        <v>10000</v>
      </c>
      <c r="S11075">
        <v>25000</v>
      </c>
      <c r="AB11075">
        <v>80.599999999999994</v>
      </c>
      <c r="AC11075" t="s">
        <v>11127</v>
      </c>
    </row>
    <row r="11076" spans="1:29">
      <c r="A11076" s="1" t="s">
        <v>30</v>
      </c>
      <c r="B11076" s="2">
        <v>42940.410416666666</v>
      </c>
      <c r="C11076">
        <v>79</v>
      </c>
      <c r="D11076">
        <v>74</v>
      </c>
      <c r="E11076">
        <v>84.41</v>
      </c>
      <c r="F11076">
        <v>240</v>
      </c>
      <c r="G11076">
        <v>8</v>
      </c>
      <c r="H11076">
        <v>0</v>
      </c>
      <c r="I11076">
        <v>29.93</v>
      </c>
      <c r="J11076">
        <v>1013</v>
      </c>
      <c r="K11076">
        <v>10</v>
      </c>
      <c r="M11076" t="s">
        <v>32</v>
      </c>
      <c r="N11076" t="s">
        <v>32</v>
      </c>
      <c r="O11076" t="s">
        <v>32</v>
      </c>
      <c r="Q11076">
        <v>1100</v>
      </c>
      <c r="R11076">
        <v>10000</v>
      </c>
      <c r="S11076">
        <v>25000</v>
      </c>
      <c r="AB11076">
        <v>82.53</v>
      </c>
      <c r="AC11076" t="s">
        <v>11128</v>
      </c>
    </row>
    <row r="11077" spans="1:29">
      <c r="A11077" s="1" t="s">
        <v>30</v>
      </c>
      <c r="B11077" s="2">
        <v>42940.444444444445</v>
      </c>
      <c r="C11077">
        <v>80</v>
      </c>
      <c r="D11077">
        <v>73</v>
      </c>
      <c r="E11077">
        <v>78.989999999999995</v>
      </c>
      <c r="F11077">
        <v>260</v>
      </c>
      <c r="G11077">
        <v>7</v>
      </c>
      <c r="H11077">
        <v>0</v>
      </c>
      <c r="I11077">
        <v>29.94</v>
      </c>
      <c r="K11077">
        <v>10</v>
      </c>
      <c r="M11077" t="s">
        <v>34</v>
      </c>
      <c r="N11077" t="s">
        <v>32</v>
      </c>
      <c r="O11077" t="s">
        <v>32</v>
      </c>
      <c r="Q11077">
        <v>1500</v>
      </c>
      <c r="R11077">
        <v>16000</v>
      </c>
      <c r="S11077">
        <v>25000</v>
      </c>
      <c r="AB11077">
        <v>84.3</v>
      </c>
      <c r="AC11077" t="s">
        <v>11129</v>
      </c>
    </row>
    <row r="11078" spans="1:29">
      <c r="A11078" s="1" t="s">
        <v>30</v>
      </c>
      <c r="B11078" s="2">
        <v>42940.45208333333</v>
      </c>
      <c r="C11078">
        <v>82</v>
      </c>
      <c r="D11078">
        <v>74</v>
      </c>
      <c r="E11078">
        <v>76.53</v>
      </c>
      <c r="F11078">
        <v>290</v>
      </c>
      <c r="G11078">
        <v>7</v>
      </c>
      <c r="H11078">
        <v>0</v>
      </c>
      <c r="I11078">
        <v>29.93</v>
      </c>
      <c r="J11078">
        <v>1013.1</v>
      </c>
      <c r="K11078">
        <v>10</v>
      </c>
      <c r="M11078" t="s">
        <v>34</v>
      </c>
      <c r="N11078" t="s">
        <v>32</v>
      </c>
      <c r="O11078" t="s">
        <v>32</v>
      </c>
      <c r="Q11078">
        <v>1600</v>
      </c>
      <c r="R11078">
        <v>17000</v>
      </c>
      <c r="S11078">
        <v>25000</v>
      </c>
      <c r="AB11078">
        <v>87.93</v>
      </c>
      <c r="AC11078" t="s">
        <v>11130</v>
      </c>
    </row>
    <row r="11079" spans="1:29">
      <c r="A11079" s="1" t="s">
        <v>30</v>
      </c>
      <c r="B11079" s="2">
        <v>42940.493750000001</v>
      </c>
      <c r="C11079">
        <v>85</v>
      </c>
      <c r="D11079">
        <v>74</v>
      </c>
      <c r="E11079">
        <v>69.69</v>
      </c>
      <c r="F11079">
        <v>250</v>
      </c>
      <c r="G11079">
        <v>7</v>
      </c>
      <c r="H11079">
        <v>0</v>
      </c>
      <c r="I11079">
        <v>29.93</v>
      </c>
      <c r="J11079">
        <v>1013.2</v>
      </c>
      <c r="K11079">
        <v>10</v>
      </c>
      <c r="M11079" t="s">
        <v>31</v>
      </c>
      <c r="N11079" t="s">
        <v>34</v>
      </c>
      <c r="O11079" t="s">
        <v>32</v>
      </c>
      <c r="Q11079">
        <v>2400</v>
      </c>
      <c r="R11079">
        <v>16000</v>
      </c>
      <c r="S11079">
        <v>25000</v>
      </c>
      <c r="AB11079">
        <v>92.36</v>
      </c>
      <c r="AC11079" t="s">
        <v>11131</v>
      </c>
    </row>
    <row r="11080" spans="1:29">
      <c r="A11080" s="1" t="s">
        <v>30</v>
      </c>
      <c r="B11080" s="2">
        <v>42940.535416666666</v>
      </c>
      <c r="C11080">
        <v>88</v>
      </c>
      <c r="D11080">
        <v>73</v>
      </c>
      <c r="E11080">
        <v>61.24</v>
      </c>
      <c r="F11080">
        <v>270</v>
      </c>
      <c r="G11080">
        <v>5</v>
      </c>
      <c r="H11080">
        <v>0</v>
      </c>
      <c r="I11080">
        <v>29.92</v>
      </c>
      <c r="J11080">
        <v>1012.7</v>
      </c>
      <c r="K11080">
        <v>10</v>
      </c>
      <c r="M11080" t="s">
        <v>31</v>
      </c>
      <c r="N11080" t="s">
        <v>31</v>
      </c>
      <c r="O11080" t="s">
        <v>32</v>
      </c>
      <c r="Q11080">
        <v>3200</v>
      </c>
      <c r="R11080">
        <v>16000</v>
      </c>
      <c r="S11080">
        <v>25000</v>
      </c>
      <c r="AB11080">
        <v>95.73</v>
      </c>
      <c r="AC11080" t="s">
        <v>11132</v>
      </c>
    </row>
    <row r="11081" spans="1:29">
      <c r="A11081" s="1" t="s">
        <v>30</v>
      </c>
      <c r="B11081" s="2">
        <v>42940.57708333333</v>
      </c>
      <c r="C11081">
        <v>89</v>
      </c>
      <c r="D11081">
        <v>69</v>
      </c>
      <c r="E11081">
        <v>51.8</v>
      </c>
      <c r="F11081">
        <v>270</v>
      </c>
      <c r="G11081">
        <v>7</v>
      </c>
      <c r="H11081">
        <v>0</v>
      </c>
      <c r="I11081">
        <v>29.91</v>
      </c>
      <c r="J11081">
        <v>1012.3</v>
      </c>
      <c r="K11081">
        <v>10</v>
      </c>
      <c r="M11081" t="s">
        <v>34</v>
      </c>
      <c r="N11081" t="s">
        <v>34</v>
      </c>
      <c r="O11081" t="s">
        <v>32</v>
      </c>
      <c r="Q11081">
        <v>4200</v>
      </c>
      <c r="R11081">
        <v>18000</v>
      </c>
      <c r="S11081">
        <v>25000</v>
      </c>
      <c r="AB11081">
        <v>93.71</v>
      </c>
      <c r="AC11081" t="s">
        <v>11133</v>
      </c>
    </row>
    <row r="11082" spans="1:29">
      <c r="A11082" s="1" t="s">
        <v>30</v>
      </c>
      <c r="B11082" s="2">
        <v>42940.618750000001</v>
      </c>
      <c r="C11082">
        <v>90</v>
      </c>
      <c r="D11082">
        <v>69</v>
      </c>
      <c r="E11082">
        <v>50.36</v>
      </c>
      <c r="F11082">
        <v>290</v>
      </c>
      <c r="G11082">
        <v>8</v>
      </c>
      <c r="H11082">
        <v>0</v>
      </c>
      <c r="I11082">
        <v>29.91</v>
      </c>
      <c r="J11082">
        <v>1012.3</v>
      </c>
      <c r="K11082">
        <v>10</v>
      </c>
      <c r="M11082" t="s">
        <v>34</v>
      </c>
      <c r="N11082" t="s">
        <v>34</v>
      </c>
      <c r="O11082" t="s">
        <v>32</v>
      </c>
      <c r="Q11082">
        <v>4200</v>
      </c>
      <c r="R11082">
        <v>18000</v>
      </c>
      <c r="S11082">
        <v>25000</v>
      </c>
      <c r="AB11082">
        <v>94.76</v>
      </c>
      <c r="AC11082" t="s">
        <v>11134</v>
      </c>
    </row>
    <row r="11083" spans="1:29">
      <c r="A11083" s="1" t="s">
        <v>30</v>
      </c>
      <c r="B11083" s="2">
        <v>42940.660416666666</v>
      </c>
      <c r="C11083">
        <v>90</v>
      </c>
      <c r="D11083">
        <v>69</v>
      </c>
      <c r="E11083">
        <v>50.36</v>
      </c>
      <c r="G11083">
        <v>6</v>
      </c>
      <c r="H11083">
        <v>0</v>
      </c>
      <c r="I11083">
        <v>29.91</v>
      </c>
      <c r="J11083">
        <v>1012.1</v>
      </c>
      <c r="K11083">
        <v>10</v>
      </c>
      <c r="M11083" t="s">
        <v>34</v>
      </c>
      <c r="N11083" t="s">
        <v>34</v>
      </c>
      <c r="O11083" t="s">
        <v>32</v>
      </c>
      <c r="Q11083">
        <v>4500</v>
      </c>
      <c r="R11083">
        <v>18000</v>
      </c>
      <c r="S11083">
        <v>25000</v>
      </c>
      <c r="AB11083">
        <v>94.76</v>
      </c>
      <c r="AC11083" t="s">
        <v>11135</v>
      </c>
    </row>
    <row r="11084" spans="1:29">
      <c r="A11084" s="1" t="s">
        <v>30</v>
      </c>
      <c r="B11084" s="2">
        <v>42940.70208333333</v>
      </c>
      <c r="C11084">
        <v>92</v>
      </c>
      <c r="D11084">
        <v>70</v>
      </c>
      <c r="E11084">
        <v>48.93</v>
      </c>
      <c r="G11084">
        <v>5</v>
      </c>
      <c r="H11084">
        <v>0</v>
      </c>
      <c r="I11084">
        <v>29.89</v>
      </c>
      <c r="J11084">
        <v>1011.6</v>
      </c>
      <c r="K11084">
        <v>10</v>
      </c>
      <c r="M11084" t="s">
        <v>31</v>
      </c>
      <c r="N11084" t="s">
        <v>34</v>
      </c>
      <c r="O11084" t="s">
        <v>34</v>
      </c>
      <c r="Q11084">
        <v>5000</v>
      </c>
      <c r="R11084">
        <v>18000</v>
      </c>
      <c r="S11084">
        <v>25000</v>
      </c>
      <c r="AB11084">
        <v>97.77</v>
      </c>
      <c r="AC11084" t="s">
        <v>11136</v>
      </c>
    </row>
    <row r="11085" spans="1:29">
      <c r="A11085" s="1" t="s">
        <v>30</v>
      </c>
      <c r="B11085" s="2">
        <v>42940.743750000001</v>
      </c>
      <c r="C11085">
        <v>91</v>
      </c>
      <c r="D11085">
        <v>68</v>
      </c>
      <c r="E11085">
        <v>46.99</v>
      </c>
      <c r="F11085">
        <v>280</v>
      </c>
      <c r="G11085">
        <v>7</v>
      </c>
      <c r="H11085">
        <v>0</v>
      </c>
      <c r="I11085">
        <v>29.89</v>
      </c>
      <c r="J11085">
        <v>1011.6</v>
      </c>
      <c r="K11085">
        <v>10</v>
      </c>
      <c r="M11085" t="s">
        <v>31</v>
      </c>
      <c r="N11085" t="s">
        <v>34</v>
      </c>
      <c r="O11085" t="s">
        <v>34</v>
      </c>
      <c r="Q11085">
        <v>5000</v>
      </c>
      <c r="R11085">
        <v>18000</v>
      </c>
      <c r="S11085">
        <v>25000</v>
      </c>
      <c r="AB11085">
        <v>95.08</v>
      </c>
      <c r="AC11085" t="s">
        <v>11137</v>
      </c>
    </row>
    <row r="11086" spans="1:29">
      <c r="A11086" s="1" t="s">
        <v>30</v>
      </c>
      <c r="B11086" s="2">
        <v>42940.785416666666</v>
      </c>
      <c r="C11086">
        <v>90</v>
      </c>
      <c r="D11086">
        <v>68</v>
      </c>
      <c r="E11086">
        <v>48.49</v>
      </c>
      <c r="G11086">
        <v>3</v>
      </c>
      <c r="H11086">
        <v>0</v>
      </c>
      <c r="I11086">
        <v>29.9</v>
      </c>
      <c r="J11086">
        <v>1011.7</v>
      </c>
      <c r="K11086">
        <v>10</v>
      </c>
      <c r="M11086" t="s">
        <v>31</v>
      </c>
      <c r="N11086" t="s">
        <v>31</v>
      </c>
      <c r="O11086" t="s">
        <v>34</v>
      </c>
      <c r="Q11086">
        <v>5000</v>
      </c>
      <c r="R11086">
        <v>18000</v>
      </c>
      <c r="S11086">
        <v>25000</v>
      </c>
      <c r="AB11086">
        <v>93.93</v>
      </c>
      <c r="AC11086" t="s">
        <v>11138</v>
      </c>
    </row>
    <row r="11087" spans="1:29">
      <c r="A11087" s="1" t="s">
        <v>30</v>
      </c>
      <c r="B11087" s="2">
        <v>42940.82708333333</v>
      </c>
      <c r="C11087">
        <v>84</v>
      </c>
      <c r="D11087">
        <v>69</v>
      </c>
      <c r="E11087">
        <v>60.95</v>
      </c>
      <c r="F11087">
        <v>250</v>
      </c>
      <c r="G11087">
        <v>4</v>
      </c>
      <c r="H11087">
        <v>0</v>
      </c>
      <c r="I11087">
        <v>29.92</v>
      </c>
      <c r="J11087">
        <v>1012.7</v>
      </c>
      <c r="K11087">
        <v>10</v>
      </c>
      <c r="M11087" t="s">
        <v>31</v>
      </c>
      <c r="N11087" t="s">
        <v>31</v>
      </c>
      <c r="O11087" t="s">
        <v>32</v>
      </c>
      <c r="Q11087">
        <v>5000</v>
      </c>
      <c r="R11087">
        <v>18000</v>
      </c>
      <c r="S11087">
        <v>25000</v>
      </c>
      <c r="AB11087">
        <v>87.78</v>
      </c>
      <c r="AC11087" t="s">
        <v>11139</v>
      </c>
    </row>
    <row r="11088" spans="1:29">
      <c r="A11088" s="1" t="s">
        <v>30</v>
      </c>
      <c r="B11088" s="2">
        <v>42940.868750000001</v>
      </c>
      <c r="C11088">
        <v>82</v>
      </c>
      <c r="D11088">
        <v>68</v>
      </c>
      <c r="E11088">
        <v>62.62</v>
      </c>
      <c r="F11088">
        <v>180</v>
      </c>
      <c r="G11088">
        <v>3</v>
      </c>
      <c r="H11088">
        <v>0</v>
      </c>
      <c r="I11088">
        <v>29.94</v>
      </c>
      <c r="J11088">
        <v>1013.1</v>
      </c>
      <c r="K11088">
        <v>10</v>
      </c>
      <c r="M11088" t="s">
        <v>31</v>
      </c>
      <c r="N11088" t="s">
        <v>31</v>
      </c>
      <c r="O11088" t="s">
        <v>32</v>
      </c>
      <c r="Q11088">
        <v>5000</v>
      </c>
      <c r="R11088">
        <v>18000</v>
      </c>
      <c r="S11088">
        <v>25000</v>
      </c>
      <c r="AB11088">
        <v>84.92</v>
      </c>
      <c r="AC11088" t="s">
        <v>11140</v>
      </c>
    </row>
    <row r="11089" spans="1:29">
      <c r="A11089" s="1" t="s">
        <v>30</v>
      </c>
      <c r="B11089" s="2">
        <v>42940.910416666666</v>
      </c>
      <c r="C11089">
        <v>80</v>
      </c>
      <c r="D11089">
        <v>71</v>
      </c>
      <c r="E11089">
        <v>74.069999999999993</v>
      </c>
      <c r="F11089">
        <v>200</v>
      </c>
      <c r="G11089">
        <v>4</v>
      </c>
      <c r="H11089">
        <v>0</v>
      </c>
      <c r="I11089">
        <v>29.94</v>
      </c>
      <c r="J11089">
        <v>1013.3</v>
      </c>
      <c r="K11089">
        <v>10</v>
      </c>
      <c r="M11089" t="s">
        <v>31</v>
      </c>
      <c r="N11089" t="s">
        <v>32</v>
      </c>
      <c r="Q11089">
        <v>5000</v>
      </c>
      <c r="R11089">
        <v>25000</v>
      </c>
      <c r="AB11089">
        <v>83.64</v>
      </c>
      <c r="AC11089" t="s">
        <v>11141</v>
      </c>
    </row>
    <row r="11090" spans="1:29">
      <c r="A11090" s="1" t="s">
        <v>30</v>
      </c>
      <c r="B11090" s="2">
        <v>42940.95208333333</v>
      </c>
      <c r="C11090">
        <v>79</v>
      </c>
      <c r="D11090">
        <v>73</v>
      </c>
      <c r="E11090">
        <v>81.89</v>
      </c>
      <c r="F11090">
        <v>250</v>
      </c>
      <c r="G11090">
        <v>7</v>
      </c>
      <c r="H11090">
        <v>0</v>
      </c>
      <c r="I11090">
        <v>29.96</v>
      </c>
      <c r="J11090">
        <v>1014</v>
      </c>
      <c r="K11090">
        <v>10</v>
      </c>
      <c r="M11090" t="s">
        <v>32</v>
      </c>
      <c r="Q11090">
        <v>25000</v>
      </c>
      <c r="AB11090">
        <v>82.33</v>
      </c>
      <c r="AC11090" t="s">
        <v>11142</v>
      </c>
    </row>
    <row r="11091" spans="1:29">
      <c r="A11091" s="1" t="s">
        <v>30</v>
      </c>
      <c r="B11091" s="2">
        <v>42940.993750000001</v>
      </c>
      <c r="C11091">
        <v>79</v>
      </c>
      <c r="D11091">
        <v>74</v>
      </c>
      <c r="E11091">
        <v>84.41</v>
      </c>
      <c r="F11091">
        <v>240</v>
      </c>
      <c r="G11091">
        <v>7</v>
      </c>
      <c r="H11091">
        <v>0</v>
      </c>
      <c r="I11091">
        <v>29.96</v>
      </c>
      <c r="J11091">
        <v>1013.8</v>
      </c>
      <c r="K11091">
        <v>10</v>
      </c>
      <c r="M11091" t="s">
        <v>32</v>
      </c>
      <c r="Q11091">
        <v>25000</v>
      </c>
      <c r="AB11091">
        <v>82.53</v>
      </c>
      <c r="AC11091" t="s">
        <v>11143</v>
      </c>
    </row>
    <row r="11092" spans="1:29">
      <c r="A11092" s="1" t="s">
        <v>30</v>
      </c>
      <c r="B11092" s="2">
        <v>42941.035416666666</v>
      </c>
      <c r="C11092">
        <v>78</v>
      </c>
      <c r="D11092">
        <v>75</v>
      </c>
      <c r="E11092">
        <v>90.21</v>
      </c>
      <c r="F11092">
        <v>230</v>
      </c>
      <c r="G11092">
        <v>8</v>
      </c>
      <c r="H11092">
        <v>0</v>
      </c>
      <c r="I11092">
        <v>29.97</v>
      </c>
      <c r="J11092">
        <v>1014.3</v>
      </c>
      <c r="K11092">
        <v>10</v>
      </c>
      <c r="M11092" t="s">
        <v>32</v>
      </c>
      <c r="Q11092">
        <v>25000</v>
      </c>
      <c r="AB11092">
        <v>80.739999999999995</v>
      </c>
      <c r="AC11092" t="s">
        <v>11144</v>
      </c>
    </row>
    <row r="11093" spans="1:29">
      <c r="A11093" s="1" t="s">
        <v>30</v>
      </c>
      <c r="B11093" s="2">
        <v>42941.07708333333</v>
      </c>
      <c r="C11093">
        <v>78</v>
      </c>
      <c r="D11093">
        <v>75</v>
      </c>
      <c r="E11093">
        <v>90.21</v>
      </c>
      <c r="F11093">
        <v>240</v>
      </c>
      <c r="G11093">
        <v>6</v>
      </c>
      <c r="H11093">
        <v>0</v>
      </c>
      <c r="I11093">
        <v>29.98</v>
      </c>
      <c r="J11093">
        <v>1014.5</v>
      </c>
      <c r="K11093">
        <v>9</v>
      </c>
      <c r="M11093" t="s">
        <v>31</v>
      </c>
      <c r="N11093" t="s">
        <v>32</v>
      </c>
      <c r="Q11093">
        <v>7000</v>
      </c>
      <c r="R11093">
        <v>25000</v>
      </c>
      <c r="AB11093">
        <v>80.739999999999995</v>
      </c>
      <c r="AC11093" t="s">
        <v>11145</v>
      </c>
    </row>
    <row r="11094" spans="1:29">
      <c r="A11094" s="1" t="s">
        <v>30</v>
      </c>
      <c r="B11094" s="2">
        <v>42941.118750000001</v>
      </c>
      <c r="C11094">
        <v>77</v>
      </c>
      <c r="D11094">
        <v>75</v>
      </c>
      <c r="E11094">
        <v>93.56</v>
      </c>
      <c r="F11094">
        <v>240</v>
      </c>
      <c r="G11094">
        <v>4</v>
      </c>
      <c r="H11094">
        <v>0</v>
      </c>
      <c r="I11094">
        <v>29.98</v>
      </c>
      <c r="J11094">
        <v>1014.5</v>
      </c>
      <c r="K11094">
        <v>9</v>
      </c>
      <c r="M11094" t="s">
        <v>31</v>
      </c>
      <c r="N11094" t="s">
        <v>32</v>
      </c>
      <c r="Q11094">
        <v>6500</v>
      </c>
      <c r="R11094">
        <v>25000</v>
      </c>
      <c r="AB11094">
        <v>78.8</v>
      </c>
      <c r="AC11094" t="s">
        <v>11146</v>
      </c>
    </row>
    <row r="11095" spans="1:29">
      <c r="A11095" s="1" t="s">
        <v>30</v>
      </c>
      <c r="B11095" s="2">
        <v>42941.160416666666</v>
      </c>
      <c r="C11095">
        <v>77</v>
      </c>
      <c r="D11095">
        <v>75</v>
      </c>
      <c r="E11095">
        <v>93.56</v>
      </c>
      <c r="F11095">
        <v>230</v>
      </c>
      <c r="G11095">
        <v>4</v>
      </c>
      <c r="H11095">
        <v>0</v>
      </c>
      <c r="I11095">
        <v>29.99</v>
      </c>
      <c r="J11095">
        <v>1015.1</v>
      </c>
      <c r="K11095">
        <v>8</v>
      </c>
      <c r="M11095" t="s">
        <v>31</v>
      </c>
      <c r="N11095" t="s">
        <v>32</v>
      </c>
      <c r="Q11095">
        <v>6500</v>
      </c>
      <c r="R11095">
        <v>25000</v>
      </c>
      <c r="AB11095">
        <v>78.8</v>
      </c>
      <c r="AC11095" t="s">
        <v>11147</v>
      </c>
    </row>
    <row r="11096" spans="1:29">
      <c r="A11096" s="1" t="s">
        <v>30</v>
      </c>
      <c r="B11096" s="2">
        <v>42941.20208333333</v>
      </c>
      <c r="C11096">
        <v>77</v>
      </c>
      <c r="D11096">
        <v>75</v>
      </c>
      <c r="E11096">
        <v>93.56</v>
      </c>
      <c r="F11096">
        <v>0</v>
      </c>
      <c r="G11096">
        <v>0</v>
      </c>
      <c r="H11096">
        <v>0</v>
      </c>
      <c r="I11096">
        <v>30.01</v>
      </c>
      <c r="J11096">
        <v>1015.6</v>
      </c>
      <c r="K11096">
        <v>7</v>
      </c>
      <c r="M11096" t="s">
        <v>34</v>
      </c>
      <c r="N11096" t="s">
        <v>32</v>
      </c>
      <c r="Q11096">
        <v>7000</v>
      </c>
      <c r="R11096">
        <v>25000</v>
      </c>
      <c r="AB11096">
        <v>78.8</v>
      </c>
      <c r="AC11096" t="s">
        <v>11148</v>
      </c>
    </row>
    <row r="11097" spans="1:29">
      <c r="A11097" s="1" t="s">
        <v>30</v>
      </c>
      <c r="B11097" s="2">
        <v>42941.243750000001</v>
      </c>
      <c r="C11097">
        <v>75</v>
      </c>
      <c r="D11097">
        <v>74</v>
      </c>
      <c r="E11097">
        <v>96.38</v>
      </c>
      <c r="F11097">
        <v>0</v>
      </c>
      <c r="G11097">
        <v>0</v>
      </c>
      <c r="H11097">
        <v>0</v>
      </c>
      <c r="I11097">
        <v>30.02</v>
      </c>
      <c r="J11097">
        <v>1016.1</v>
      </c>
      <c r="K11097">
        <v>6</v>
      </c>
      <c r="M11097" t="s">
        <v>31</v>
      </c>
      <c r="N11097" t="s">
        <v>32</v>
      </c>
      <c r="Q11097">
        <v>8000</v>
      </c>
      <c r="R11097">
        <v>25000</v>
      </c>
      <c r="U11097" t="s">
        <v>38</v>
      </c>
      <c r="AB11097">
        <v>76.73</v>
      </c>
      <c r="AC11097" t="s">
        <v>11149</v>
      </c>
    </row>
    <row r="11098" spans="1:29">
      <c r="A11098" s="1" t="s">
        <v>30</v>
      </c>
      <c r="B11098" s="2">
        <v>42941.285416666666</v>
      </c>
      <c r="C11098">
        <v>75</v>
      </c>
      <c r="D11098">
        <v>74</v>
      </c>
      <c r="E11098">
        <v>96.38</v>
      </c>
      <c r="F11098">
        <v>0</v>
      </c>
      <c r="G11098">
        <v>0</v>
      </c>
      <c r="H11098">
        <v>0</v>
      </c>
      <c r="I11098">
        <v>30.04</v>
      </c>
      <c r="J11098">
        <v>1016.6</v>
      </c>
      <c r="K11098">
        <v>3</v>
      </c>
      <c r="M11098" t="s">
        <v>31</v>
      </c>
      <c r="N11098" t="s">
        <v>32</v>
      </c>
      <c r="Q11098">
        <v>8000</v>
      </c>
      <c r="R11098">
        <v>25000</v>
      </c>
      <c r="U11098" t="s">
        <v>38</v>
      </c>
      <c r="AB11098">
        <v>76.73</v>
      </c>
      <c r="AC11098" t="s">
        <v>11150</v>
      </c>
    </row>
    <row r="11099" spans="1:29">
      <c r="A11099" s="1" t="s">
        <v>30</v>
      </c>
      <c r="B11099" s="2">
        <v>42941.32708333333</v>
      </c>
      <c r="C11099">
        <v>78</v>
      </c>
      <c r="D11099">
        <v>76</v>
      </c>
      <c r="E11099">
        <v>92.97</v>
      </c>
      <c r="F11099">
        <v>0</v>
      </c>
      <c r="G11099">
        <v>0</v>
      </c>
      <c r="H11099">
        <v>0</v>
      </c>
      <c r="I11099">
        <v>30.06</v>
      </c>
      <c r="J11099">
        <v>1017.3</v>
      </c>
      <c r="K11099">
        <v>7</v>
      </c>
      <c r="M11099" t="s">
        <v>31</v>
      </c>
      <c r="N11099" t="s">
        <v>31</v>
      </c>
      <c r="O11099" t="s">
        <v>32</v>
      </c>
      <c r="Q11099">
        <v>500</v>
      </c>
      <c r="R11099">
        <v>7000</v>
      </c>
      <c r="S11099">
        <v>25000</v>
      </c>
      <c r="AB11099">
        <v>80.8</v>
      </c>
      <c r="AC11099" t="s">
        <v>11151</v>
      </c>
    </row>
    <row r="11100" spans="1:29">
      <c r="A11100" s="1" t="s">
        <v>30</v>
      </c>
      <c r="B11100" s="2">
        <v>42941.368750000001</v>
      </c>
      <c r="C11100">
        <v>83</v>
      </c>
      <c r="D11100">
        <v>71</v>
      </c>
      <c r="E11100">
        <v>67.62</v>
      </c>
      <c r="G11100">
        <v>3</v>
      </c>
      <c r="H11100">
        <v>0</v>
      </c>
      <c r="I11100">
        <v>30.06</v>
      </c>
      <c r="J11100">
        <v>1017.5</v>
      </c>
      <c r="K11100">
        <v>10</v>
      </c>
      <c r="M11100" t="s">
        <v>31</v>
      </c>
      <c r="N11100" t="s">
        <v>31</v>
      </c>
      <c r="O11100" t="s">
        <v>32</v>
      </c>
      <c r="Q11100">
        <v>500</v>
      </c>
      <c r="R11100">
        <v>7000</v>
      </c>
      <c r="S11100">
        <v>25000</v>
      </c>
      <c r="AB11100">
        <v>87.57</v>
      </c>
      <c r="AC11100" t="s">
        <v>11152</v>
      </c>
    </row>
    <row r="11101" spans="1:29">
      <c r="A11101" s="1" t="s">
        <v>30</v>
      </c>
      <c r="B11101" s="2">
        <v>42941.410416666666</v>
      </c>
      <c r="C11101">
        <v>84</v>
      </c>
      <c r="D11101">
        <v>69</v>
      </c>
      <c r="E11101">
        <v>60.95</v>
      </c>
      <c r="F11101">
        <v>30</v>
      </c>
      <c r="G11101">
        <v>7</v>
      </c>
      <c r="H11101">
        <v>0</v>
      </c>
      <c r="I11101">
        <v>30.07</v>
      </c>
      <c r="J11101">
        <v>1017.8</v>
      </c>
      <c r="K11101">
        <v>10</v>
      </c>
      <c r="M11101" t="s">
        <v>32</v>
      </c>
      <c r="Q11101">
        <v>25000</v>
      </c>
      <c r="AB11101">
        <v>87.78</v>
      </c>
      <c r="AC11101" t="s">
        <v>11153</v>
      </c>
    </row>
    <row r="11102" spans="1:29">
      <c r="A11102" s="1" t="s">
        <v>30</v>
      </c>
      <c r="B11102" s="2">
        <v>42941.45208333333</v>
      </c>
      <c r="C11102">
        <v>86</v>
      </c>
      <c r="D11102">
        <v>69</v>
      </c>
      <c r="E11102">
        <v>57.16</v>
      </c>
      <c r="F11102">
        <v>50</v>
      </c>
      <c r="G11102">
        <v>8</v>
      </c>
      <c r="H11102">
        <v>0</v>
      </c>
      <c r="I11102">
        <v>30.08</v>
      </c>
      <c r="J11102">
        <v>1018</v>
      </c>
      <c r="K11102">
        <v>10</v>
      </c>
      <c r="M11102" t="s">
        <v>31</v>
      </c>
      <c r="N11102" t="s">
        <v>32</v>
      </c>
      <c r="Q11102">
        <v>3500</v>
      </c>
      <c r="R11102">
        <v>25000</v>
      </c>
      <c r="AB11102">
        <v>90.11</v>
      </c>
      <c r="AC11102" t="s">
        <v>11154</v>
      </c>
    </row>
    <row r="11103" spans="1:29">
      <c r="A11103" s="1" t="s">
        <v>30</v>
      </c>
      <c r="B11103" s="2">
        <v>42941.493750000001</v>
      </c>
      <c r="C11103">
        <v>86</v>
      </c>
      <c r="D11103">
        <v>69</v>
      </c>
      <c r="E11103">
        <v>57.16</v>
      </c>
      <c r="F11103">
        <v>40</v>
      </c>
      <c r="G11103">
        <v>4</v>
      </c>
      <c r="H11103">
        <v>0</v>
      </c>
      <c r="I11103">
        <v>30.08</v>
      </c>
      <c r="J11103">
        <v>1018</v>
      </c>
      <c r="K11103">
        <v>10</v>
      </c>
      <c r="M11103" t="s">
        <v>31</v>
      </c>
      <c r="N11103" t="s">
        <v>32</v>
      </c>
      <c r="Q11103">
        <v>3800</v>
      </c>
      <c r="R11103">
        <v>25000</v>
      </c>
      <c r="AB11103">
        <v>90.11</v>
      </c>
      <c r="AC11103" t="s">
        <v>11155</v>
      </c>
    </row>
    <row r="11104" spans="1:29">
      <c r="A11104" s="1" t="s">
        <v>30</v>
      </c>
      <c r="B11104" s="2">
        <v>42941.535416666666</v>
      </c>
      <c r="C11104">
        <v>89</v>
      </c>
      <c r="D11104">
        <v>65</v>
      </c>
      <c r="E11104">
        <v>44.8</v>
      </c>
      <c r="F11104">
        <v>30</v>
      </c>
      <c r="G11104">
        <v>7</v>
      </c>
      <c r="H11104">
        <v>0</v>
      </c>
      <c r="I11104">
        <v>30.08</v>
      </c>
      <c r="J11104">
        <v>1018</v>
      </c>
      <c r="K11104">
        <v>10</v>
      </c>
      <c r="M11104" t="s">
        <v>31</v>
      </c>
      <c r="N11104" t="s">
        <v>32</v>
      </c>
      <c r="Q11104">
        <v>4500</v>
      </c>
      <c r="R11104">
        <v>25000</v>
      </c>
      <c r="AB11104">
        <v>90.97</v>
      </c>
      <c r="AC11104" t="s">
        <v>11156</v>
      </c>
    </row>
    <row r="11105" spans="1:29">
      <c r="A11105" s="1" t="s">
        <v>30</v>
      </c>
      <c r="B11105" s="2">
        <v>42941.57708333333</v>
      </c>
      <c r="C11105">
        <v>88</v>
      </c>
      <c r="D11105">
        <v>66</v>
      </c>
      <c r="E11105">
        <v>48.2</v>
      </c>
      <c r="F11105">
        <v>20</v>
      </c>
      <c r="G11105">
        <v>7</v>
      </c>
      <c r="H11105">
        <v>0</v>
      </c>
      <c r="I11105">
        <v>30.08</v>
      </c>
      <c r="J11105">
        <v>1017.9</v>
      </c>
      <c r="K11105">
        <v>10</v>
      </c>
      <c r="M11105" t="s">
        <v>34</v>
      </c>
      <c r="N11105" t="s">
        <v>32</v>
      </c>
      <c r="Q11105">
        <v>4900</v>
      </c>
      <c r="R11105">
        <v>25000</v>
      </c>
      <c r="AB11105">
        <v>90.41</v>
      </c>
      <c r="AC11105" t="s">
        <v>11157</v>
      </c>
    </row>
    <row r="11106" spans="1:29">
      <c r="A11106" s="1" t="s">
        <v>30</v>
      </c>
      <c r="B11106" s="2">
        <v>42941.618750000001</v>
      </c>
      <c r="C11106">
        <v>89</v>
      </c>
      <c r="D11106">
        <v>67</v>
      </c>
      <c r="E11106">
        <v>48.03</v>
      </c>
      <c r="G11106">
        <v>4</v>
      </c>
      <c r="H11106">
        <v>0</v>
      </c>
      <c r="I11106">
        <v>30.07</v>
      </c>
      <c r="J11106">
        <v>1017.7</v>
      </c>
      <c r="K11106">
        <v>10</v>
      </c>
      <c r="M11106" t="s">
        <v>34</v>
      </c>
      <c r="N11106" t="s">
        <v>32</v>
      </c>
      <c r="Q11106">
        <v>5500</v>
      </c>
      <c r="R11106">
        <v>25000</v>
      </c>
      <c r="AB11106">
        <v>92.16</v>
      </c>
      <c r="AC11106" t="s">
        <v>11158</v>
      </c>
    </row>
    <row r="11107" spans="1:29">
      <c r="A11107" s="1" t="s">
        <v>30</v>
      </c>
      <c r="B11107" s="2">
        <v>42941.660416666666</v>
      </c>
      <c r="C11107">
        <v>91</v>
      </c>
      <c r="D11107">
        <v>65</v>
      </c>
      <c r="E11107">
        <v>42.21</v>
      </c>
      <c r="F11107">
        <v>60</v>
      </c>
      <c r="G11107">
        <v>3</v>
      </c>
      <c r="H11107">
        <v>0</v>
      </c>
      <c r="I11107">
        <v>30.07</v>
      </c>
      <c r="J11107">
        <v>1017.7</v>
      </c>
      <c r="K11107">
        <v>10</v>
      </c>
      <c r="M11107" t="s">
        <v>34</v>
      </c>
      <c r="N11107" t="s">
        <v>32</v>
      </c>
      <c r="Q11107">
        <v>6000</v>
      </c>
      <c r="R11107">
        <v>25000</v>
      </c>
      <c r="AB11107">
        <v>93.03</v>
      </c>
      <c r="AC11107" t="s">
        <v>11159</v>
      </c>
    </row>
    <row r="11108" spans="1:29">
      <c r="A11108" s="1" t="s">
        <v>30</v>
      </c>
      <c r="B11108" s="2">
        <v>42941.70208333333</v>
      </c>
      <c r="C11108">
        <v>91</v>
      </c>
      <c r="D11108">
        <v>64</v>
      </c>
      <c r="E11108">
        <v>40.9</v>
      </c>
      <c r="F11108">
        <v>20</v>
      </c>
      <c r="G11108">
        <v>4</v>
      </c>
      <c r="H11108">
        <v>0</v>
      </c>
      <c r="I11108">
        <v>30.07</v>
      </c>
      <c r="J11108">
        <v>1017.5</v>
      </c>
      <c r="K11108">
        <v>10</v>
      </c>
      <c r="M11108" t="s">
        <v>34</v>
      </c>
      <c r="N11108" t="s">
        <v>32</v>
      </c>
      <c r="Q11108">
        <v>6000</v>
      </c>
      <c r="R11108">
        <v>25000</v>
      </c>
      <c r="AB11108">
        <v>92.52</v>
      </c>
      <c r="AC11108" t="s">
        <v>11160</v>
      </c>
    </row>
    <row r="11109" spans="1:29">
      <c r="A11109" s="1" t="s">
        <v>30</v>
      </c>
      <c r="B11109" s="2">
        <v>42941.743750000001</v>
      </c>
      <c r="C11109">
        <v>91</v>
      </c>
      <c r="D11109">
        <v>63</v>
      </c>
      <c r="E11109">
        <v>39.49</v>
      </c>
      <c r="F11109">
        <v>10</v>
      </c>
      <c r="G11109">
        <v>5</v>
      </c>
      <c r="H11109">
        <v>0</v>
      </c>
      <c r="I11109">
        <v>30.06</v>
      </c>
      <c r="J11109">
        <v>1017.2</v>
      </c>
      <c r="K11109">
        <v>10</v>
      </c>
      <c r="M11109" t="s">
        <v>31</v>
      </c>
      <c r="N11109" t="s">
        <v>32</v>
      </c>
      <c r="Q11109">
        <v>6000</v>
      </c>
      <c r="R11109">
        <v>25000</v>
      </c>
      <c r="AB11109">
        <v>91</v>
      </c>
      <c r="AC11109" t="s">
        <v>11161</v>
      </c>
    </row>
    <row r="11110" spans="1:29">
      <c r="A11110" s="1" t="s">
        <v>30</v>
      </c>
      <c r="B11110" s="2">
        <v>42941.785416666666</v>
      </c>
      <c r="C11110">
        <v>86</v>
      </c>
      <c r="D11110">
        <v>64</v>
      </c>
      <c r="E11110">
        <v>47.91</v>
      </c>
      <c r="F11110">
        <v>40</v>
      </c>
      <c r="G11110">
        <v>4</v>
      </c>
      <c r="H11110">
        <v>0</v>
      </c>
      <c r="I11110">
        <v>30.06</v>
      </c>
      <c r="J11110">
        <v>1017.5</v>
      </c>
      <c r="K11110">
        <v>10</v>
      </c>
      <c r="M11110" t="s">
        <v>31</v>
      </c>
      <c r="N11110" t="s">
        <v>32</v>
      </c>
      <c r="Q11110">
        <v>6000</v>
      </c>
      <c r="R11110">
        <v>25000</v>
      </c>
      <c r="AB11110">
        <v>87.31</v>
      </c>
      <c r="AC11110" t="s">
        <v>11162</v>
      </c>
    </row>
    <row r="11111" spans="1:29">
      <c r="A11111" s="1" t="s">
        <v>30</v>
      </c>
      <c r="B11111" s="2">
        <v>42941.82708333333</v>
      </c>
      <c r="C11111">
        <v>86</v>
      </c>
      <c r="D11111">
        <v>64</v>
      </c>
      <c r="E11111">
        <v>47.91</v>
      </c>
      <c r="F11111">
        <v>50</v>
      </c>
      <c r="G11111">
        <v>4</v>
      </c>
      <c r="H11111">
        <v>0</v>
      </c>
      <c r="I11111">
        <v>30.08</v>
      </c>
      <c r="J11111">
        <v>1018.1</v>
      </c>
      <c r="K11111">
        <v>10</v>
      </c>
      <c r="M11111" t="s">
        <v>31</v>
      </c>
      <c r="N11111" t="s">
        <v>32</v>
      </c>
      <c r="Q11111">
        <v>6000</v>
      </c>
      <c r="R11111">
        <v>25000</v>
      </c>
      <c r="AB11111">
        <v>87.31</v>
      </c>
      <c r="AC11111" t="s">
        <v>11163</v>
      </c>
    </row>
    <row r="11112" spans="1:29">
      <c r="A11112" s="1" t="s">
        <v>30</v>
      </c>
      <c r="B11112" s="2">
        <v>42941.868750000001</v>
      </c>
      <c r="C11112">
        <v>79</v>
      </c>
      <c r="D11112">
        <v>69</v>
      </c>
      <c r="E11112">
        <v>71.72</v>
      </c>
      <c r="F11112">
        <v>0</v>
      </c>
      <c r="G11112">
        <v>0</v>
      </c>
      <c r="H11112">
        <v>0</v>
      </c>
      <c r="I11112">
        <v>30.09</v>
      </c>
      <c r="J11112">
        <v>1018.5</v>
      </c>
      <c r="K11112">
        <v>10</v>
      </c>
      <c r="M11112" t="s">
        <v>31</v>
      </c>
      <c r="N11112" t="s">
        <v>32</v>
      </c>
      <c r="Q11112">
        <v>6000</v>
      </c>
      <c r="R11112">
        <v>25000</v>
      </c>
      <c r="AB11112">
        <v>81.55</v>
      </c>
      <c r="AC11112" t="s">
        <v>11164</v>
      </c>
    </row>
    <row r="11113" spans="1:29">
      <c r="A11113" s="1" t="s">
        <v>30</v>
      </c>
      <c r="B11113" s="2">
        <v>42941.910416666666</v>
      </c>
      <c r="C11113">
        <v>77</v>
      </c>
      <c r="D11113">
        <v>68</v>
      </c>
      <c r="E11113">
        <v>73.78</v>
      </c>
      <c r="F11113">
        <v>0</v>
      </c>
      <c r="G11113">
        <v>0</v>
      </c>
      <c r="H11113">
        <v>0</v>
      </c>
      <c r="I11113">
        <v>30.11</v>
      </c>
      <c r="J11113">
        <v>1019</v>
      </c>
      <c r="K11113">
        <v>10</v>
      </c>
      <c r="M11113" t="s">
        <v>31</v>
      </c>
      <c r="N11113" t="s">
        <v>32</v>
      </c>
      <c r="Q11113">
        <v>10000</v>
      </c>
      <c r="R11113">
        <v>25000</v>
      </c>
      <c r="AB11113">
        <v>77</v>
      </c>
      <c r="AC11113" t="s">
        <v>11165</v>
      </c>
    </row>
    <row r="11114" spans="1:29">
      <c r="A11114" s="1" t="s">
        <v>30</v>
      </c>
      <c r="B11114" s="2">
        <v>42941.95208333333</v>
      </c>
      <c r="C11114">
        <v>76</v>
      </c>
      <c r="D11114">
        <v>68</v>
      </c>
      <c r="E11114">
        <v>76.53</v>
      </c>
      <c r="F11114">
        <v>60</v>
      </c>
      <c r="G11114">
        <v>6</v>
      </c>
      <c r="H11114">
        <v>0</v>
      </c>
      <c r="I11114">
        <v>30.12</v>
      </c>
      <c r="J11114">
        <v>1019.3</v>
      </c>
      <c r="K11114">
        <v>10</v>
      </c>
      <c r="M11114" t="s">
        <v>34</v>
      </c>
      <c r="N11114" t="s">
        <v>34</v>
      </c>
      <c r="Q11114">
        <v>6000</v>
      </c>
      <c r="R11114">
        <v>25000</v>
      </c>
      <c r="AB11114">
        <v>75.900000000000006</v>
      </c>
      <c r="AC11114" t="s">
        <v>11166</v>
      </c>
    </row>
    <row r="11115" spans="1:29">
      <c r="A11115" s="1" t="s">
        <v>30</v>
      </c>
      <c r="B11115" s="2">
        <v>42941.993750000001</v>
      </c>
      <c r="C11115">
        <v>79</v>
      </c>
      <c r="D11115">
        <v>72</v>
      </c>
      <c r="E11115">
        <v>79.17</v>
      </c>
      <c r="F11115">
        <v>100</v>
      </c>
      <c r="G11115">
        <v>8</v>
      </c>
      <c r="H11115">
        <v>0</v>
      </c>
      <c r="I11115">
        <v>30.13</v>
      </c>
      <c r="J11115">
        <v>1019.6</v>
      </c>
      <c r="K11115">
        <v>10</v>
      </c>
      <c r="M11115" t="s">
        <v>31</v>
      </c>
      <c r="N11115" t="s">
        <v>31</v>
      </c>
      <c r="Q11115">
        <v>6000</v>
      </c>
      <c r="R11115">
        <v>25000</v>
      </c>
      <c r="AB11115">
        <v>82.12</v>
      </c>
      <c r="AC11115" t="s">
        <v>11167</v>
      </c>
    </row>
    <row r="11116" spans="1:29">
      <c r="A11116" s="1" t="s">
        <v>30</v>
      </c>
      <c r="B11116" s="2">
        <v>42942.035416666666</v>
      </c>
      <c r="C11116">
        <v>78</v>
      </c>
      <c r="D11116">
        <v>72</v>
      </c>
      <c r="E11116">
        <v>81.55</v>
      </c>
      <c r="F11116">
        <v>100</v>
      </c>
      <c r="G11116">
        <v>8</v>
      </c>
      <c r="H11116">
        <v>0</v>
      </c>
      <c r="I11116">
        <v>30.13</v>
      </c>
      <c r="J11116">
        <v>1019.7</v>
      </c>
      <c r="K11116">
        <v>10</v>
      </c>
      <c r="M11116" t="s">
        <v>31</v>
      </c>
      <c r="N11116" t="s">
        <v>31</v>
      </c>
      <c r="Q11116">
        <v>2000</v>
      </c>
      <c r="R11116">
        <v>25000</v>
      </c>
      <c r="AB11116">
        <v>80.53</v>
      </c>
      <c r="AC11116" t="s">
        <v>11168</v>
      </c>
    </row>
    <row r="11117" spans="1:29">
      <c r="A11117" s="1" t="s">
        <v>30</v>
      </c>
      <c r="B11117" s="2">
        <v>42942.064583333333</v>
      </c>
      <c r="C11117">
        <v>78</v>
      </c>
      <c r="D11117">
        <v>72</v>
      </c>
      <c r="E11117">
        <v>81.55</v>
      </c>
      <c r="F11117">
        <v>100</v>
      </c>
      <c r="G11117">
        <v>9</v>
      </c>
      <c r="H11117">
        <v>0</v>
      </c>
      <c r="I11117">
        <v>30.14</v>
      </c>
      <c r="K11117">
        <v>10</v>
      </c>
      <c r="M11117" t="s">
        <v>32</v>
      </c>
      <c r="Q11117">
        <v>1700</v>
      </c>
      <c r="AB11117">
        <v>80.53</v>
      </c>
      <c r="AC11117" t="s">
        <v>11169</v>
      </c>
    </row>
    <row r="11118" spans="1:29">
      <c r="A11118" s="1" t="s">
        <v>30</v>
      </c>
      <c r="B11118" s="2">
        <v>42942.07708333333</v>
      </c>
      <c r="C11118">
        <v>78</v>
      </c>
      <c r="D11118">
        <v>70</v>
      </c>
      <c r="E11118">
        <v>76.19</v>
      </c>
      <c r="F11118">
        <v>100</v>
      </c>
      <c r="G11118">
        <v>11</v>
      </c>
      <c r="H11118">
        <v>0</v>
      </c>
      <c r="I11118">
        <v>30.14</v>
      </c>
      <c r="J11118">
        <v>1020</v>
      </c>
      <c r="K11118">
        <v>10</v>
      </c>
      <c r="M11118" t="s">
        <v>32</v>
      </c>
      <c r="Q11118">
        <v>1700</v>
      </c>
      <c r="AB11118">
        <v>80.37</v>
      </c>
      <c r="AC11118" t="s">
        <v>11170</v>
      </c>
    </row>
    <row r="11119" spans="1:29">
      <c r="A11119" s="1" t="s">
        <v>30</v>
      </c>
      <c r="B11119" s="2">
        <v>42942.09652777778</v>
      </c>
      <c r="C11119">
        <v>76</v>
      </c>
      <c r="D11119">
        <v>68</v>
      </c>
      <c r="E11119">
        <v>76.53</v>
      </c>
      <c r="F11119">
        <v>90</v>
      </c>
      <c r="G11119">
        <v>10</v>
      </c>
      <c r="H11119">
        <v>0</v>
      </c>
      <c r="I11119">
        <v>30.15</v>
      </c>
      <c r="K11119">
        <v>10</v>
      </c>
      <c r="L11119">
        <v>15</v>
      </c>
      <c r="M11119" t="s">
        <v>34</v>
      </c>
      <c r="Q11119">
        <v>1700</v>
      </c>
      <c r="AB11119">
        <v>75.900000000000006</v>
      </c>
      <c r="AC11119" t="s">
        <v>11171</v>
      </c>
    </row>
    <row r="11120" spans="1:29">
      <c r="A11120" s="1" t="s">
        <v>30</v>
      </c>
      <c r="B11120" s="2">
        <v>42942.118750000001</v>
      </c>
      <c r="C11120">
        <v>75</v>
      </c>
      <c r="D11120">
        <v>67</v>
      </c>
      <c r="E11120">
        <v>75.92</v>
      </c>
      <c r="F11120">
        <v>100</v>
      </c>
      <c r="G11120">
        <v>7</v>
      </c>
      <c r="H11120">
        <v>0</v>
      </c>
      <c r="I11120">
        <v>30.14</v>
      </c>
      <c r="J11120">
        <v>1020.1</v>
      </c>
      <c r="K11120">
        <v>10</v>
      </c>
      <c r="M11120" t="s">
        <v>31</v>
      </c>
      <c r="N11120" t="s">
        <v>31</v>
      </c>
      <c r="O11120" t="s">
        <v>31</v>
      </c>
      <c r="Q11120">
        <v>1700</v>
      </c>
      <c r="R11120">
        <v>2700</v>
      </c>
      <c r="S11120">
        <v>25000</v>
      </c>
      <c r="AB11120">
        <v>75</v>
      </c>
      <c r="AC11120" t="s">
        <v>11172</v>
      </c>
    </row>
    <row r="11121" spans="1:29">
      <c r="A11121" s="1" t="s">
        <v>30</v>
      </c>
      <c r="B11121" s="2">
        <v>42942.160416666666</v>
      </c>
      <c r="C11121">
        <v>72</v>
      </c>
      <c r="D11121">
        <v>68</v>
      </c>
      <c r="E11121">
        <v>87.24</v>
      </c>
      <c r="F11121">
        <v>60</v>
      </c>
      <c r="G11121">
        <v>4</v>
      </c>
      <c r="H11121">
        <v>0</v>
      </c>
      <c r="I11121">
        <v>30.15</v>
      </c>
      <c r="J11121">
        <v>1020.5</v>
      </c>
      <c r="K11121">
        <v>10</v>
      </c>
      <c r="M11121" t="s">
        <v>31</v>
      </c>
      <c r="N11121" t="s">
        <v>31</v>
      </c>
      <c r="O11121" t="s">
        <v>31</v>
      </c>
      <c r="Q11121">
        <v>1700</v>
      </c>
      <c r="R11121">
        <v>2700</v>
      </c>
      <c r="S11121">
        <v>25000</v>
      </c>
      <c r="AB11121">
        <v>73</v>
      </c>
      <c r="AC11121" t="s">
        <v>11173</v>
      </c>
    </row>
    <row r="11122" spans="1:29">
      <c r="A11122" s="1" t="s">
        <v>30</v>
      </c>
      <c r="B11122" s="2">
        <v>42942.20208333333</v>
      </c>
      <c r="C11122">
        <v>74</v>
      </c>
      <c r="D11122">
        <v>66</v>
      </c>
      <c r="E11122">
        <v>76.36</v>
      </c>
      <c r="F11122">
        <v>80</v>
      </c>
      <c r="G11122">
        <v>7</v>
      </c>
      <c r="H11122">
        <v>0</v>
      </c>
      <c r="I11122">
        <v>30.16</v>
      </c>
      <c r="J11122">
        <v>1020.9</v>
      </c>
      <c r="K11122">
        <v>10</v>
      </c>
      <c r="M11122" t="s">
        <v>34</v>
      </c>
      <c r="Q11122">
        <v>2800</v>
      </c>
      <c r="AB11122">
        <v>73.900000000000006</v>
      </c>
      <c r="AC11122" t="s">
        <v>11174</v>
      </c>
    </row>
    <row r="11123" spans="1:29">
      <c r="A11123" s="1" t="s">
        <v>30</v>
      </c>
      <c r="B11123" s="2">
        <v>42942.243750000001</v>
      </c>
      <c r="C11123">
        <v>74</v>
      </c>
      <c r="D11123">
        <v>65</v>
      </c>
      <c r="E11123">
        <v>73.489999999999995</v>
      </c>
      <c r="F11123">
        <v>60</v>
      </c>
      <c r="G11123">
        <v>4</v>
      </c>
      <c r="H11123">
        <v>0</v>
      </c>
      <c r="I11123">
        <v>30.18</v>
      </c>
      <c r="J11123">
        <v>1021.3</v>
      </c>
      <c r="K11123">
        <v>10</v>
      </c>
      <c r="M11123" t="s">
        <v>32</v>
      </c>
      <c r="Q11123">
        <v>3300</v>
      </c>
      <c r="AB11123">
        <v>73.900000000000006</v>
      </c>
      <c r="AC11123" t="s">
        <v>11175</v>
      </c>
    </row>
    <row r="11124" spans="1:29">
      <c r="A11124" s="1" t="s">
        <v>30</v>
      </c>
      <c r="B11124" s="2">
        <v>42942.285416666666</v>
      </c>
      <c r="C11124">
        <v>74</v>
      </c>
      <c r="D11124">
        <v>64</v>
      </c>
      <c r="E11124">
        <v>71.209999999999994</v>
      </c>
      <c r="F11124">
        <v>60</v>
      </c>
      <c r="G11124">
        <v>4</v>
      </c>
      <c r="H11124">
        <v>0</v>
      </c>
      <c r="I11124">
        <v>30.18</v>
      </c>
      <c r="J11124">
        <v>1021.5</v>
      </c>
      <c r="K11124">
        <v>10</v>
      </c>
      <c r="M11124" t="s">
        <v>32</v>
      </c>
      <c r="N11124" t="s">
        <v>32</v>
      </c>
      <c r="O11124" t="s">
        <v>32</v>
      </c>
      <c r="Q11124">
        <v>3800</v>
      </c>
      <c r="R11124">
        <v>6000</v>
      </c>
      <c r="S11124">
        <v>25000</v>
      </c>
      <c r="AB11124">
        <v>73.900000000000006</v>
      </c>
      <c r="AC11124" t="s">
        <v>11176</v>
      </c>
    </row>
    <row r="11125" spans="1:29">
      <c r="A11125" s="1" t="s">
        <v>30</v>
      </c>
      <c r="B11125" s="2">
        <v>42942.32708333333</v>
      </c>
      <c r="C11125">
        <v>74</v>
      </c>
      <c r="D11125">
        <v>64</v>
      </c>
      <c r="E11125">
        <v>71.209999999999994</v>
      </c>
      <c r="F11125">
        <v>80</v>
      </c>
      <c r="G11125">
        <v>7</v>
      </c>
      <c r="H11125">
        <v>0</v>
      </c>
      <c r="I11125">
        <v>30.18</v>
      </c>
      <c r="J11125">
        <v>1021.4</v>
      </c>
      <c r="K11125">
        <v>10</v>
      </c>
      <c r="M11125" t="s">
        <v>31</v>
      </c>
      <c r="N11125" t="s">
        <v>31</v>
      </c>
      <c r="Q11125">
        <v>3800</v>
      </c>
      <c r="R11125">
        <v>25000</v>
      </c>
      <c r="AB11125">
        <v>73.900000000000006</v>
      </c>
      <c r="AC11125" t="s">
        <v>11177</v>
      </c>
    </row>
    <row r="11126" spans="1:29">
      <c r="A11126" s="1" t="s">
        <v>30</v>
      </c>
      <c r="B11126" s="2">
        <v>42942.368750000001</v>
      </c>
      <c r="C11126">
        <v>76</v>
      </c>
      <c r="D11126">
        <v>65</v>
      </c>
      <c r="E11126">
        <v>68.73</v>
      </c>
      <c r="F11126">
        <v>70</v>
      </c>
      <c r="G11126">
        <v>8</v>
      </c>
      <c r="H11126">
        <v>0</v>
      </c>
      <c r="I11126">
        <v>30.19</v>
      </c>
      <c r="J11126">
        <v>1021.9</v>
      </c>
      <c r="K11126">
        <v>10</v>
      </c>
      <c r="M11126" t="s">
        <v>31</v>
      </c>
      <c r="Q11126">
        <v>25000</v>
      </c>
      <c r="AB11126">
        <v>75.900000000000006</v>
      </c>
      <c r="AC11126" t="s">
        <v>11178</v>
      </c>
    </row>
    <row r="11127" spans="1:29">
      <c r="A11127" s="1" t="s">
        <v>30</v>
      </c>
      <c r="B11127" s="2">
        <v>42942.410416666666</v>
      </c>
      <c r="C11127">
        <v>80</v>
      </c>
      <c r="D11127">
        <v>64</v>
      </c>
      <c r="E11127">
        <v>57.98</v>
      </c>
      <c r="F11127">
        <v>120</v>
      </c>
      <c r="G11127">
        <v>8</v>
      </c>
      <c r="H11127">
        <v>0</v>
      </c>
      <c r="I11127">
        <v>30.2</v>
      </c>
      <c r="J11127">
        <v>1022.1</v>
      </c>
      <c r="K11127">
        <v>10</v>
      </c>
      <c r="M11127" t="s">
        <v>31</v>
      </c>
      <c r="N11127" t="s">
        <v>31</v>
      </c>
      <c r="Q11127">
        <v>3500</v>
      </c>
      <c r="R11127">
        <v>25000</v>
      </c>
      <c r="AB11127">
        <v>81.709999999999994</v>
      </c>
      <c r="AC11127" t="s">
        <v>11179</v>
      </c>
    </row>
    <row r="11128" spans="1:29">
      <c r="A11128" s="1" t="s">
        <v>30</v>
      </c>
      <c r="B11128" s="2">
        <v>42942.45208333333</v>
      </c>
      <c r="C11128">
        <v>82</v>
      </c>
      <c r="D11128">
        <v>64</v>
      </c>
      <c r="E11128">
        <v>54.5</v>
      </c>
      <c r="G11128">
        <v>4</v>
      </c>
      <c r="H11128">
        <v>0</v>
      </c>
      <c r="I11128">
        <v>30.21</v>
      </c>
      <c r="J11128">
        <v>1022.3</v>
      </c>
      <c r="K11128">
        <v>10</v>
      </c>
      <c r="M11128" t="s">
        <v>31</v>
      </c>
      <c r="N11128" t="s">
        <v>31</v>
      </c>
      <c r="O11128" t="s">
        <v>31</v>
      </c>
      <c r="Q11128">
        <v>3500</v>
      </c>
      <c r="R11128">
        <v>6500</v>
      </c>
      <c r="S11128">
        <v>25000</v>
      </c>
      <c r="AB11128">
        <v>83.47</v>
      </c>
      <c r="AC11128" t="s">
        <v>11180</v>
      </c>
    </row>
    <row r="11129" spans="1:29">
      <c r="A11129" s="1" t="s">
        <v>30</v>
      </c>
      <c r="B11129" s="2">
        <v>42942.493750000001</v>
      </c>
      <c r="C11129">
        <v>84</v>
      </c>
      <c r="D11129">
        <v>64</v>
      </c>
      <c r="E11129">
        <v>51.08</v>
      </c>
      <c r="F11129">
        <v>100</v>
      </c>
      <c r="G11129">
        <v>8</v>
      </c>
      <c r="H11129">
        <v>0</v>
      </c>
      <c r="I11129">
        <v>30.18</v>
      </c>
      <c r="J11129">
        <v>1021.5</v>
      </c>
      <c r="K11129">
        <v>10</v>
      </c>
      <c r="M11129" t="s">
        <v>31</v>
      </c>
      <c r="N11129" t="s">
        <v>34</v>
      </c>
      <c r="O11129" t="s">
        <v>34</v>
      </c>
      <c r="Q11129">
        <v>4200</v>
      </c>
      <c r="R11129">
        <v>7500</v>
      </c>
      <c r="S11129">
        <v>25000</v>
      </c>
      <c r="AB11129">
        <v>85.36</v>
      </c>
      <c r="AC11129" t="s">
        <v>11181</v>
      </c>
    </row>
    <row r="11130" spans="1:29">
      <c r="A11130" s="1" t="s">
        <v>30</v>
      </c>
      <c r="B11130" s="2">
        <v>42942.535416666666</v>
      </c>
      <c r="C11130">
        <v>85</v>
      </c>
      <c r="D11130">
        <v>65</v>
      </c>
      <c r="E11130">
        <v>51.21</v>
      </c>
      <c r="F11130">
        <v>130</v>
      </c>
      <c r="G11130">
        <v>5</v>
      </c>
      <c r="H11130">
        <v>0</v>
      </c>
      <c r="I11130">
        <v>30.18</v>
      </c>
      <c r="J11130">
        <v>1021.4</v>
      </c>
      <c r="K11130">
        <v>10</v>
      </c>
      <c r="M11130" t="s">
        <v>31</v>
      </c>
      <c r="N11130" t="s">
        <v>31</v>
      </c>
      <c r="O11130" t="s">
        <v>34</v>
      </c>
      <c r="Q11130">
        <v>4400</v>
      </c>
      <c r="R11130">
        <v>7500</v>
      </c>
      <c r="S11130">
        <v>25000</v>
      </c>
      <c r="AB11130">
        <v>86.62</v>
      </c>
      <c r="AC11130" t="s">
        <v>11182</v>
      </c>
    </row>
    <row r="11131" spans="1:29">
      <c r="A11131" s="1" t="s">
        <v>30</v>
      </c>
      <c r="B11131" s="2">
        <v>42942.57708333333</v>
      </c>
      <c r="C11131">
        <v>87</v>
      </c>
      <c r="D11131">
        <v>65</v>
      </c>
      <c r="E11131">
        <v>47.73</v>
      </c>
      <c r="G11131">
        <v>3</v>
      </c>
      <c r="H11131">
        <v>0</v>
      </c>
      <c r="I11131">
        <v>30.17</v>
      </c>
      <c r="J11131">
        <v>1021.1</v>
      </c>
      <c r="K11131">
        <v>10</v>
      </c>
      <c r="M11131" t="s">
        <v>34</v>
      </c>
      <c r="N11131" t="s">
        <v>34</v>
      </c>
      <c r="Q11131">
        <v>4500</v>
      </c>
      <c r="R11131">
        <v>25000</v>
      </c>
      <c r="AB11131">
        <v>88.86</v>
      </c>
      <c r="AC11131" t="s">
        <v>11183</v>
      </c>
    </row>
    <row r="11132" spans="1:29">
      <c r="A11132" s="1" t="s">
        <v>30</v>
      </c>
      <c r="B11132" s="2">
        <v>42942.618750000001</v>
      </c>
      <c r="C11132">
        <v>89</v>
      </c>
      <c r="D11132">
        <v>65</v>
      </c>
      <c r="E11132">
        <v>44.8</v>
      </c>
      <c r="F11132">
        <v>0</v>
      </c>
      <c r="G11132">
        <v>0</v>
      </c>
      <c r="H11132">
        <v>0</v>
      </c>
      <c r="I11132">
        <v>30.15</v>
      </c>
      <c r="J11132">
        <v>1020.3</v>
      </c>
      <c r="K11132">
        <v>10</v>
      </c>
      <c r="M11132" t="s">
        <v>34</v>
      </c>
      <c r="N11132" t="s">
        <v>34</v>
      </c>
      <c r="Q11132">
        <v>4800</v>
      </c>
      <c r="R11132">
        <v>6500</v>
      </c>
      <c r="AB11132">
        <v>90.97</v>
      </c>
      <c r="AC11132" t="s">
        <v>11184</v>
      </c>
    </row>
    <row r="11133" spans="1:29">
      <c r="A11133" s="1" t="s">
        <v>30</v>
      </c>
      <c r="B11133" s="2">
        <v>42942.660416666666</v>
      </c>
      <c r="C11133">
        <v>87</v>
      </c>
      <c r="D11133">
        <v>65</v>
      </c>
      <c r="E11133">
        <v>47.73</v>
      </c>
      <c r="F11133">
        <v>130</v>
      </c>
      <c r="G11133">
        <v>5</v>
      </c>
      <c r="H11133">
        <v>0</v>
      </c>
      <c r="I11133">
        <v>30.13</v>
      </c>
      <c r="J11133">
        <v>1019.7</v>
      </c>
      <c r="K11133">
        <v>10</v>
      </c>
      <c r="M11133" t="s">
        <v>32</v>
      </c>
      <c r="N11133" t="s">
        <v>32</v>
      </c>
      <c r="O11133" t="s">
        <v>32</v>
      </c>
      <c r="Q11133">
        <v>6000</v>
      </c>
      <c r="R11133">
        <v>8000</v>
      </c>
      <c r="S11133">
        <v>25000</v>
      </c>
      <c r="AB11133">
        <v>88.86</v>
      </c>
      <c r="AC11133" t="s">
        <v>11185</v>
      </c>
    </row>
    <row r="11134" spans="1:29">
      <c r="A11134" s="1" t="s">
        <v>30</v>
      </c>
      <c r="B11134" s="2">
        <v>42942.70208333333</v>
      </c>
      <c r="C11134">
        <v>87</v>
      </c>
      <c r="D11134">
        <v>65</v>
      </c>
      <c r="E11134">
        <v>47.73</v>
      </c>
      <c r="F11134">
        <v>150</v>
      </c>
      <c r="G11134">
        <v>5</v>
      </c>
      <c r="H11134">
        <v>0</v>
      </c>
      <c r="I11134">
        <v>30.11</v>
      </c>
      <c r="J11134">
        <v>1019.1</v>
      </c>
      <c r="K11134">
        <v>10</v>
      </c>
      <c r="M11134" t="s">
        <v>34</v>
      </c>
      <c r="N11134" t="s">
        <v>32</v>
      </c>
      <c r="O11134" t="s">
        <v>32</v>
      </c>
      <c r="Q11134">
        <v>6000</v>
      </c>
      <c r="R11134">
        <v>8000</v>
      </c>
      <c r="S11134">
        <v>25000</v>
      </c>
      <c r="AB11134">
        <v>88.86</v>
      </c>
      <c r="AC11134" t="s">
        <v>11186</v>
      </c>
    </row>
    <row r="11135" spans="1:29">
      <c r="A11135" s="1" t="s">
        <v>30</v>
      </c>
      <c r="B11135" s="2">
        <v>42942.743750000001</v>
      </c>
      <c r="C11135">
        <v>88</v>
      </c>
      <c r="D11135">
        <v>66</v>
      </c>
      <c r="E11135">
        <v>48.2</v>
      </c>
      <c r="F11135">
        <v>170</v>
      </c>
      <c r="G11135">
        <v>4</v>
      </c>
      <c r="H11135">
        <v>0</v>
      </c>
      <c r="I11135">
        <v>30.09</v>
      </c>
      <c r="J11135">
        <v>1018.4</v>
      </c>
      <c r="K11135">
        <v>10</v>
      </c>
      <c r="M11135" t="s">
        <v>34</v>
      </c>
      <c r="N11135" t="s">
        <v>34</v>
      </c>
      <c r="O11135" t="s">
        <v>34</v>
      </c>
      <c r="Q11135">
        <v>6000</v>
      </c>
      <c r="R11135">
        <v>8000</v>
      </c>
      <c r="S11135">
        <v>25000</v>
      </c>
      <c r="AB11135">
        <v>90.41</v>
      </c>
      <c r="AC11135" t="s">
        <v>11187</v>
      </c>
    </row>
    <row r="11136" spans="1:29">
      <c r="A11136" s="1" t="s">
        <v>30</v>
      </c>
      <c r="B11136" s="2">
        <v>42942.785416666666</v>
      </c>
      <c r="C11136">
        <v>86</v>
      </c>
      <c r="D11136">
        <v>66</v>
      </c>
      <c r="E11136">
        <v>51.37</v>
      </c>
      <c r="F11136">
        <v>0</v>
      </c>
      <c r="G11136">
        <v>0</v>
      </c>
      <c r="H11136">
        <v>0</v>
      </c>
      <c r="I11136">
        <v>30.09</v>
      </c>
      <c r="J11136">
        <v>1018.3</v>
      </c>
      <c r="K11136">
        <v>10</v>
      </c>
      <c r="M11136" t="s">
        <v>31</v>
      </c>
      <c r="N11136" t="s">
        <v>34</v>
      </c>
      <c r="O11136" t="s">
        <v>34</v>
      </c>
      <c r="Q11136">
        <v>5000</v>
      </c>
      <c r="R11136">
        <v>8000</v>
      </c>
      <c r="S11136">
        <v>25000</v>
      </c>
      <c r="AB11136">
        <v>88.28</v>
      </c>
      <c r="AC11136" t="s">
        <v>11188</v>
      </c>
    </row>
    <row r="11137" spans="1:29">
      <c r="A11137" s="1" t="s">
        <v>30</v>
      </c>
      <c r="B11137" s="2">
        <v>42942.82708333333</v>
      </c>
      <c r="C11137">
        <v>85</v>
      </c>
      <c r="D11137">
        <v>67</v>
      </c>
      <c r="E11137">
        <v>54.89</v>
      </c>
      <c r="G11137">
        <v>4</v>
      </c>
      <c r="H11137">
        <v>0</v>
      </c>
      <c r="I11137">
        <v>30.08</v>
      </c>
      <c r="J11137">
        <v>1018.2</v>
      </c>
      <c r="K11137">
        <v>10</v>
      </c>
      <c r="M11137" t="s">
        <v>31</v>
      </c>
      <c r="N11137" t="s">
        <v>34</v>
      </c>
      <c r="O11137" t="s">
        <v>34</v>
      </c>
      <c r="Q11137">
        <v>5000</v>
      </c>
      <c r="R11137">
        <v>8000</v>
      </c>
      <c r="S11137">
        <v>25000</v>
      </c>
      <c r="AB11137">
        <v>87.59</v>
      </c>
      <c r="AC11137" t="s">
        <v>11189</v>
      </c>
    </row>
    <row r="11138" spans="1:29">
      <c r="A11138" s="1" t="s">
        <v>30</v>
      </c>
      <c r="B11138" s="2">
        <v>42942.868750000001</v>
      </c>
      <c r="C11138">
        <v>82</v>
      </c>
      <c r="D11138">
        <v>68</v>
      </c>
      <c r="E11138">
        <v>62.62</v>
      </c>
      <c r="F11138">
        <v>160</v>
      </c>
      <c r="G11138">
        <v>4</v>
      </c>
      <c r="H11138">
        <v>0</v>
      </c>
      <c r="I11138">
        <v>30.08</v>
      </c>
      <c r="J11138">
        <v>1018.1</v>
      </c>
      <c r="K11138">
        <v>10</v>
      </c>
      <c r="M11138" t="s">
        <v>34</v>
      </c>
      <c r="N11138" t="s">
        <v>34</v>
      </c>
      <c r="Q11138">
        <v>5000</v>
      </c>
      <c r="R11138">
        <v>25000</v>
      </c>
      <c r="AB11138">
        <v>84.92</v>
      </c>
      <c r="AC11138" t="s">
        <v>11190</v>
      </c>
    </row>
    <row r="11139" spans="1:29">
      <c r="A11139" s="1" t="s">
        <v>30</v>
      </c>
      <c r="B11139" s="2">
        <v>42942.910416666666</v>
      </c>
      <c r="C11139">
        <v>82</v>
      </c>
      <c r="D11139">
        <v>68</v>
      </c>
      <c r="E11139">
        <v>62.62</v>
      </c>
      <c r="F11139">
        <v>170</v>
      </c>
      <c r="G11139">
        <v>6</v>
      </c>
      <c r="H11139">
        <v>0</v>
      </c>
      <c r="I11139">
        <v>30.09</v>
      </c>
      <c r="J11139">
        <v>1018.5</v>
      </c>
      <c r="K11139">
        <v>10</v>
      </c>
      <c r="M11139" t="s">
        <v>32</v>
      </c>
      <c r="N11139" t="s">
        <v>32</v>
      </c>
      <c r="Q11139">
        <v>6000</v>
      </c>
      <c r="R11139">
        <v>25000</v>
      </c>
      <c r="AB11139">
        <v>84.92</v>
      </c>
      <c r="AC11139" t="s">
        <v>11191</v>
      </c>
    </row>
    <row r="11140" spans="1:29">
      <c r="A11140" s="1" t="s">
        <v>30</v>
      </c>
      <c r="B11140" s="2">
        <v>42942.95208333333</v>
      </c>
      <c r="C11140">
        <v>81</v>
      </c>
      <c r="D11140">
        <v>68</v>
      </c>
      <c r="E11140">
        <v>64.69</v>
      </c>
      <c r="G11140">
        <v>4</v>
      </c>
      <c r="H11140">
        <v>0</v>
      </c>
      <c r="I11140">
        <v>30.1</v>
      </c>
      <c r="J11140">
        <v>1018.6</v>
      </c>
      <c r="K11140">
        <v>10</v>
      </c>
      <c r="M11140" t="s">
        <v>34</v>
      </c>
      <c r="N11140" t="s">
        <v>32</v>
      </c>
      <c r="O11140" t="s">
        <v>32</v>
      </c>
      <c r="Q11140">
        <v>5000</v>
      </c>
      <c r="R11140">
        <v>7500</v>
      </c>
      <c r="S11140">
        <v>25000</v>
      </c>
      <c r="AB11140">
        <v>83.76</v>
      </c>
      <c r="AC11140" t="s">
        <v>11192</v>
      </c>
    </row>
    <row r="11141" spans="1:29">
      <c r="A11141" s="1" t="s">
        <v>30</v>
      </c>
      <c r="B11141" s="2">
        <v>42942.993750000001</v>
      </c>
      <c r="C11141">
        <v>80</v>
      </c>
      <c r="D11141">
        <v>69</v>
      </c>
      <c r="E11141">
        <v>69.180000000000007</v>
      </c>
      <c r="F11141">
        <v>160</v>
      </c>
      <c r="G11141">
        <v>6</v>
      </c>
      <c r="H11141">
        <v>0</v>
      </c>
      <c r="I11141">
        <v>30.11</v>
      </c>
      <c r="J11141">
        <v>1018.9</v>
      </c>
      <c r="K11141">
        <v>10</v>
      </c>
      <c r="M11141" t="s">
        <v>32</v>
      </c>
      <c r="N11141" t="s">
        <v>32</v>
      </c>
      <c r="Q11141">
        <v>5500</v>
      </c>
      <c r="R11141">
        <v>7500</v>
      </c>
      <c r="AB11141">
        <v>83.01</v>
      </c>
      <c r="AC11141" t="s">
        <v>11193</v>
      </c>
    </row>
    <row r="11142" spans="1:29">
      <c r="A11142" s="1" t="s">
        <v>30</v>
      </c>
      <c r="B11142" s="2">
        <v>42943.035416666666</v>
      </c>
      <c r="C11142">
        <v>79</v>
      </c>
      <c r="D11142">
        <v>69</v>
      </c>
      <c r="E11142">
        <v>71.72</v>
      </c>
      <c r="F11142">
        <v>170</v>
      </c>
      <c r="G11142">
        <v>6</v>
      </c>
      <c r="H11142">
        <v>0</v>
      </c>
      <c r="I11142">
        <v>30.11</v>
      </c>
      <c r="J11142">
        <v>1018.9</v>
      </c>
      <c r="K11142">
        <v>10</v>
      </c>
      <c r="M11142" t="s">
        <v>34</v>
      </c>
      <c r="N11142" t="s">
        <v>32</v>
      </c>
      <c r="Q11142">
        <v>4700</v>
      </c>
      <c r="R11142">
        <v>8000</v>
      </c>
      <c r="AB11142">
        <v>81.55</v>
      </c>
      <c r="AC11142" t="s">
        <v>11194</v>
      </c>
    </row>
    <row r="11143" spans="1:29">
      <c r="A11143" s="1" t="s">
        <v>30</v>
      </c>
      <c r="B11143" s="2">
        <v>42943.07708333333</v>
      </c>
      <c r="C11143">
        <v>78</v>
      </c>
      <c r="D11143">
        <v>69</v>
      </c>
      <c r="E11143">
        <v>73.88</v>
      </c>
      <c r="F11143">
        <v>190</v>
      </c>
      <c r="G11143">
        <v>8</v>
      </c>
      <c r="H11143">
        <v>0</v>
      </c>
      <c r="I11143">
        <v>30.11</v>
      </c>
      <c r="J11143">
        <v>1019</v>
      </c>
      <c r="K11143">
        <v>10</v>
      </c>
      <c r="M11143" t="s">
        <v>31</v>
      </c>
      <c r="N11143" t="s">
        <v>34</v>
      </c>
      <c r="O11143" t="s">
        <v>32</v>
      </c>
      <c r="Q11143">
        <v>2300</v>
      </c>
      <c r="R11143">
        <v>3300</v>
      </c>
      <c r="S11143">
        <v>5000</v>
      </c>
      <c r="AB11143">
        <v>80.290000000000006</v>
      </c>
      <c r="AC11143" t="s">
        <v>11195</v>
      </c>
    </row>
    <row r="11144" spans="1:29">
      <c r="A11144" s="1" t="s">
        <v>30</v>
      </c>
      <c r="B11144" s="2">
        <v>42943.118750000001</v>
      </c>
      <c r="C11144">
        <v>77</v>
      </c>
      <c r="D11144">
        <v>68</v>
      </c>
      <c r="E11144">
        <v>73.78</v>
      </c>
      <c r="F11144">
        <v>210</v>
      </c>
      <c r="G11144">
        <v>6</v>
      </c>
      <c r="H11144">
        <v>0</v>
      </c>
      <c r="I11144">
        <v>30.09</v>
      </c>
      <c r="J11144">
        <v>1018.4</v>
      </c>
      <c r="K11144">
        <v>10</v>
      </c>
      <c r="M11144" t="s">
        <v>31</v>
      </c>
      <c r="N11144" t="s">
        <v>31</v>
      </c>
      <c r="O11144" t="s">
        <v>34</v>
      </c>
      <c r="Q11144">
        <v>2300</v>
      </c>
      <c r="R11144">
        <v>3300</v>
      </c>
      <c r="S11144">
        <v>5000</v>
      </c>
      <c r="AB11144">
        <v>77</v>
      </c>
      <c r="AC11144" t="s">
        <v>11196</v>
      </c>
    </row>
    <row r="11145" spans="1:29">
      <c r="A11145" s="1" t="s">
        <v>30</v>
      </c>
      <c r="B11145" s="2">
        <v>42943.160416666666</v>
      </c>
      <c r="C11145">
        <v>75</v>
      </c>
      <c r="D11145">
        <v>67</v>
      </c>
      <c r="E11145">
        <v>75.92</v>
      </c>
      <c r="F11145">
        <v>160</v>
      </c>
      <c r="G11145">
        <v>4</v>
      </c>
      <c r="H11145">
        <v>0</v>
      </c>
      <c r="I11145">
        <v>30.07</v>
      </c>
      <c r="J11145">
        <v>1017.8</v>
      </c>
      <c r="K11145">
        <v>10</v>
      </c>
      <c r="M11145" t="s">
        <v>31</v>
      </c>
      <c r="N11145" t="s">
        <v>31</v>
      </c>
      <c r="O11145" t="s">
        <v>34</v>
      </c>
      <c r="Q11145">
        <v>2300</v>
      </c>
      <c r="R11145">
        <v>3300</v>
      </c>
      <c r="S11145">
        <v>5000</v>
      </c>
      <c r="AB11145">
        <v>75</v>
      </c>
      <c r="AC11145" t="s">
        <v>11197</v>
      </c>
    </row>
    <row r="11146" spans="1:29">
      <c r="A11146" s="1" t="s">
        <v>30</v>
      </c>
      <c r="B11146" s="2">
        <v>42943.20208333333</v>
      </c>
      <c r="C11146">
        <v>74</v>
      </c>
      <c r="D11146">
        <v>66</v>
      </c>
      <c r="E11146">
        <v>76.36</v>
      </c>
      <c r="F11146">
        <v>170</v>
      </c>
      <c r="G11146">
        <v>5</v>
      </c>
      <c r="H11146">
        <v>0</v>
      </c>
      <c r="I11146">
        <v>30.07</v>
      </c>
      <c r="J11146">
        <v>1017.7</v>
      </c>
      <c r="K11146">
        <v>10</v>
      </c>
      <c r="M11146" t="s">
        <v>31</v>
      </c>
      <c r="N11146" t="s">
        <v>34</v>
      </c>
      <c r="Q11146">
        <v>4100</v>
      </c>
      <c r="R11146">
        <v>7000</v>
      </c>
      <c r="AB11146">
        <v>73.900000000000006</v>
      </c>
      <c r="AC11146" t="s">
        <v>11198</v>
      </c>
    </row>
    <row r="11147" spans="1:29">
      <c r="A11147" s="1" t="s">
        <v>30</v>
      </c>
      <c r="B11147" s="2">
        <v>42943.243750000001</v>
      </c>
      <c r="C11147">
        <v>72</v>
      </c>
      <c r="D11147">
        <v>67</v>
      </c>
      <c r="E11147">
        <v>83.99</v>
      </c>
      <c r="F11147">
        <v>230</v>
      </c>
      <c r="G11147">
        <v>5</v>
      </c>
      <c r="H11147">
        <v>0</v>
      </c>
      <c r="I11147">
        <v>30.09</v>
      </c>
      <c r="J11147">
        <v>1018.3</v>
      </c>
      <c r="K11147">
        <v>10</v>
      </c>
      <c r="M11147" t="s">
        <v>31</v>
      </c>
      <c r="N11147" t="s">
        <v>32</v>
      </c>
      <c r="O11147" t="s">
        <v>32</v>
      </c>
      <c r="Q11147">
        <v>3700</v>
      </c>
      <c r="R11147">
        <v>4700</v>
      </c>
      <c r="S11147">
        <v>25000</v>
      </c>
      <c r="AB11147">
        <v>72</v>
      </c>
      <c r="AC11147" t="s">
        <v>11199</v>
      </c>
    </row>
    <row r="11148" spans="1:29">
      <c r="A11148" s="1" t="s">
        <v>30</v>
      </c>
      <c r="B11148" s="2">
        <v>42943.285416666666</v>
      </c>
      <c r="C11148">
        <v>74</v>
      </c>
      <c r="D11148">
        <v>68</v>
      </c>
      <c r="E11148">
        <v>81.819999999999993</v>
      </c>
      <c r="F11148">
        <v>210</v>
      </c>
      <c r="G11148">
        <v>7</v>
      </c>
      <c r="H11148">
        <v>0</v>
      </c>
      <c r="I11148">
        <v>30.09</v>
      </c>
      <c r="J11148">
        <v>1018.4</v>
      </c>
      <c r="K11148">
        <v>10</v>
      </c>
      <c r="M11148" t="s">
        <v>34</v>
      </c>
      <c r="N11148" t="s">
        <v>34</v>
      </c>
      <c r="O11148" t="s">
        <v>32</v>
      </c>
      <c r="Q11148">
        <v>4800</v>
      </c>
      <c r="R11148">
        <v>7000</v>
      </c>
      <c r="S11148">
        <v>25000</v>
      </c>
      <c r="AB11148">
        <v>73.900000000000006</v>
      </c>
      <c r="AC11148" t="s">
        <v>11200</v>
      </c>
    </row>
    <row r="11149" spans="1:29">
      <c r="A11149" s="1" t="s">
        <v>30</v>
      </c>
      <c r="B11149" s="2">
        <v>42943.32708333333</v>
      </c>
      <c r="C11149">
        <v>77</v>
      </c>
      <c r="D11149">
        <v>69</v>
      </c>
      <c r="E11149">
        <v>76.62</v>
      </c>
      <c r="F11149">
        <v>230</v>
      </c>
      <c r="G11149">
        <v>7</v>
      </c>
      <c r="H11149">
        <v>0</v>
      </c>
      <c r="I11149">
        <v>30.09</v>
      </c>
      <c r="J11149">
        <v>1018.2</v>
      </c>
      <c r="K11149">
        <v>10</v>
      </c>
      <c r="M11149" t="s">
        <v>31</v>
      </c>
      <c r="N11149" t="s">
        <v>32</v>
      </c>
      <c r="Q11149">
        <v>5000</v>
      </c>
      <c r="R11149">
        <v>25000</v>
      </c>
      <c r="AB11149">
        <v>78</v>
      </c>
      <c r="AC11149" t="s">
        <v>11201</v>
      </c>
    </row>
    <row r="11150" spans="1:29">
      <c r="A11150" s="1" t="s">
        <v>30</v>
      </c>
      <c r="B11150" s="2">
        <v>42943.368750000001</v>
      </c>
      <c r="C11150">
        <v>78</v>
      </c>
      <c r="D11150">
        <v>70</v>
      </c>
      <c r="E11150">
        <v>76.19</v>
      </c>
      <c r="F11150">
        <v>210</v>
      </c>
      <c r="G11150">
        <v>9</v>
      </c>
      <c r="H11150">
        <v>0</v>
      </c>
      <c r="I11150">
        <v>30.09</v>
      </c>
      <c r="J11150">
        <v>1018.3</v>
      </c>
      <c r="K11150">
        <v>10</v>
      </c>
      <c r="M11150" t="s">
        <v>31</v>
      </c>
      <c r="N11150" t="s">
        <v>31</v>
      </c>
      <c r="O11150" t="s">
        <v>32</v>
      </c>
      <c r="Q11150">
        <v>1800</v>
      </c>
      <c r="R11150">
        <v>8000</v>
      </c>
      <c r="S11150">
        <v>25000</v>
      </c>
      <c r="AB11150">
        <v>78.099999999999994</v>
      </c>
      <c r="AC11150" t="s">
        <v>11202</v>
      </c>
    </row>
    <row r="11151" spans="1:29">
      <c r="A11151" s="1" t="s">
        <v>30</v>
      </c>
      <c r="B11151" s="2">
        <v>42943.410416666666</v>
      </c>
      <c r="C11151">
        <v>82</v>
      </c>
      <c r="D11151">
        <v>69</v>
      </c>
      <c r="E11151">
        <v>65.03</v>
      </c>
      <c r="F11151">
        <v>250</v>
      </c>
      <c r="G11151">
        <v>10</v>
      </c>
      <c r="H11151">
        <v>0</v>
      </c>
      <c r="I11151">
        <v>30.09</v>
      </c>
      <c r="J11151">
        <v>1018.2</v>
      </c>
      <c r="K11151">
        <v>10</v>
      </c>
      <c r="M11151" t="s">
        <v>31</v>
      </c>
      <c r="N11151" t="s">
        <v>34</v>
      </c>
      <c r="O11151" t="s">
        <v>32</v>
      </c>
      <c r="Q11151">
        <v>2500</v>
      </c>
      <c r="R11151">
        <v>8500</v>
      </c>
      <c r="S11151">
        <v>25000</v>
      </c>
      <c r="AB11151">
        <v>85.39</v>
      </c>
      <c r="AC11151" t="s">
        <v>11203</v>
      </c>
    </row>
    <row r="11152" spans="1:29">
      <c r="A11152" s="1" t="s">
        <v>30</v>
      </c>
      <c r="B11152" s="2">
        <v>42943.45208333333</v>
      </c>
      <c r="C11152">
        <v>85</v>
      </c>
      <c r="D11152">
        <v>67</v>
      </c>
      <c r="E11152">
        <v>54.89</v>
      </c>
      <c r="F11152">
        <v>240</v>
      </c>
      <c r="G11152">
        <v>12</v>
      </c>
      <c r="H11152">
        <v>0</v>
      </c>
      <c r="I11152">
        <v>30.07</v>
      </c>
      <c r="J11152">
        <v>1017.6</v>
      </c>
      <c r="K11152">
        <v>10</v>
      </c>
      <c r="M11152" t="s">
        <v>31</v>
      </c>
      <c r="N11152" t="s">
        <v>31</v>
      </c>
      <c r="O11152" t="s">
        <v>32</v>
      </c>
      <c r="Q11152">
        <v>4000</v>
      </c>
      <c r="R11152">
        <v>8500</v>
      </c>
      <c r="S11152">
        <v>25000</v>
      </c>
      <c r="AB11152">
        <v>87.59</v>
      </c>
      <c r="AC11152" t="s">
        <v>11204</v>
      </c>
    </row>
    <row r="11153" spans="1:29">
      <c r="A11153" s="1" t="s">
        <v>30</v>
      </c>
      <c r="B11153" s="2">
        <v>42943.493750000001</v>
      </c>
      <c r="C11153">
        <v>88</v>
      </c>
      <c r="D11153">
        <v>68</v>
      </c>
      <c r="E11153">
        <v>51.65</v>
      </c>
      <c r="F11153">
        <v>240</v>
      </c>
      <c r="G11153">
        <v>12</v>
      </c>
      <c r="H11153">
        <v>0</v>
      </c>
      <c r="I11153">
        <v>30.05</v>
      </c>
      <c r="J11153">
        <v>1017</v>
      </c>
      <c r="K11153">
        <v>10</v>
      </c>
      <c r="M11153" t="s">
        <v>31</v>
      </c>
      <c r="N11153" t="s">
        <v>32</v>
      </c>
      <c r="Q11153">
        <v>4400</v>
      </c>
      <c r="R11153">
        <v>25000</v>
      </c>
      <c r="AB11153">
        <v>91.65</v>
      </c>
      <c r="AC11153" t="s">
        <v>11205</v>
      </c>
    </row>
    <row r="11154" spans="1:29">
      <c r="A11154" s="1" t="s">
        <v>30</v>
      </c>
      <c r="B11154" s="2">
        <v>42943.535416666666</v>
      </c>
      <c r="C11154">
        <v>89</v>
      </c>
      <c r="D11154">
        <v>68</v>
      </c>
      <c r="E11154">
        <v>49.88</v>
      </c>
      <c r="F11154">
        <v>230</v>
      </c>
      <c r="G11154">
        <v>9</v>
      </c>
      <c r="H11154">
        <v>0</v>
      </c>
      <c r="I11154">
        <v>30.02</v>
      </c>
      <c r="J11154">
        <v>1015.9</v>
      </c>
      <c r="K11154">
        <v>10</v>
      </c>
      <c r="M11154" t="s">
        <v>31</v>
      </c>
      <c r="N11154" t="s">
        <v>32</v>
      </c>
      <c r="Q11154">
        <v>4800</v>
      </c>
      <c r="R11154">
        <v>25000</v>
      </c>
      <c r="AB11154">
        <v>92.9</v>
      </c>
      <c r="AC11154" t="s">
        <v>11206</v>
      </c>
    </row>
    <row r="11155" spans="1:29">
      <c r="A11155" s="1" t="s">
        <v>30</v>
      </c>
      <c r="B11155" s="2">
        <v>42943.57708333333</v>
      </c>
      <c r="C11155">
        <v>91</v>
      </c>
      <c r="D11155">
        <v>70</v>
      </c>
      <c r="E11155">
        <v>50.33</v>
      </c>
      <c r="F11155">
        <v>250</v>
      </c>
      <c r="G11155">
        <v>9</v>
      </c>
      <c r="H11155">
        <v>0</v>
      </c>
      <c r="I11155">
        <v>30</v>
      </c>
      <c r="J11155">
        <v>1015.3</v>
      </c>
      <c r="K11155">
        <v>10</v>
      </c>
      <c r="M11155" t="s">
        <v>31</v>
      </c>
      <c r="N11155" t="s">
        <v>32</v>
      </c>
      <c r="Q11155">
        <v>5000</v>
      </c>
      <c r="R11155">
        <v>25000</v>
      </c>
      <c r="AB11155">
        <v>96.69</v>
      </c>
      <c r="AC11155" t="s">
        <v>11207</v>
      </c>
    </row>
    <row r="11156" spans="1:29">
      <c r="A11156" s="1" t="s">
        <v>30</v>
      </c>
      <c r="B11156" s="2">
        <v>42943.618750000001</v>
      </c>
      <c r="C11156">
        <v>91</v>
      </c>
      <c r="D11156">
        <v>70</v>
      </c>
      <c r="E11156">
        <v>50.33</v>
      </c>
      <c r="F11156">
        <v>280</v>
      </c>
      <c r="G11156">
        <v>6</v>
      </c>
      <c r="H11156">
        <v>0</v>
      </c>
      <c r="I11156">
        <v>29.98</v>
      </c>
      <c r="J11156">
        <v>1014.6</v>
      </c>
      <c r="K11156">
        <v>10</v>
      </c>
      <c r="M11156" t="s">
        <v>34</v>
      </c>
      <c r="N11156" t="s">
        <v>32</v>
      </c>
      <c r="Q11156">
        <v>4500</v>
      </c>
      <c r="R11156">
        <v>25000</v>
      </c>
      <c r="AB11156">
        <v>96.69</v>
      </c>
      <c r="AC11156" t="s">
        <v>11208</v>
      </c>
    </row>
    <row r="11157" spans="1:29">
      <c r="A11157" s="1" t="s">
        <v>30</v>
      </c>
      <c r="B11157" s="2">
        <v>42943.660416666666</v>
      </c>
      <c r="C11157">
        <v>90</v>
      </c>
      <c r="D11157">
        <v>69</v>
      </c>
      <c r="E11157">
        <v>50.36</v>
      </c>
      <c r="F11157">
        <v>250</v>
      </c>
      <c r="G11157">
        <v>8</v>
      </c>
      <c r="H11157">
        <v>0</v>
      </c>
      <c r="I11157">
        <v>29.95</v>
      </c>
      <c r="J11157">
        <v>1013.7</v>
      </c>
      <c r="K11157">
        <v>10</v>
      </c>
      <c r="M11157" t="s">
        <v>34</v>
      </c>
      <c r="N11157" t="s">
        <v>43</v>
      </c>
      <c r="Q11157">
        <v>5000</v>
      </c>
      <c r="R11157">
        <v>25000</v>
      </c>
      <c r="AB11157">
        <v>94.76</v>
      </c>
      <c r="AC11157" t="s">
        <v>11209</v>
      </c>
    </row>
    <row r="11158" spans="1:29">
      <c r="A11158" s="1" t="s">
        <v>30</v>
      </c>
      <c r="B11158" s="2">
        <v>42943.70208333333</v>
      </c>
      <c r="C11158">
        <v>89</v>
      </c>
      <c r="D11158">
        <v>70</v>
      </c>
      <c r="E11158">
        <v>53.42</v>
      </c>
      <c r="F11158">
        <v>260</v>
      </c>
      <c r="G11158">
        <v>7</v>
      </c>
      <c r="H11158">
        <v>0</v>
      </c>
      <c r="I11158">
        <v>29.95</v>
      </c>
      <c r="J11158">
        <v>1013.6</v>
      </c>
      <c r="K11158">
        <v>10</v>
      </c>
      <c r="M11158" t="s">
        <v>34</v>
      </c>
      <c r="N11158" t="s">
        <v>43</v>
      </c>
      <c r="Q11158">
        <v>5000</v>
      </c>
      <c r="R11158">
        <v>25000</v>
      </c>
      <c r="AB11158">
        <v>94.41</v>
      </c>
      <c r="AC11158" t="s">
        <v>11210</v>
      </c>
    </row>
    <row r="11159" spans="1:29">
      <c r="A11159" s="1" t="s">
        <v>30</v>
      </c>
      <c r="B11159" s="2">
        <v>42943.743750000001</v>
      </c>
      <c r="C11159">
        <v>89</v>
      </c>
      <c r="D11159">
        <v>70</v>
      </c>
      <c r="E11159">
        <v>53.42</v>
      </c>
      <c r="F11159">
        <v>280</v>
      </c>
      <c r="G11159">
        <v>6</v>
      </c>
      <c r="H11159">
        <v>0</v>
      </c>
      <c r="I11159">
        <v>29.94</v>
      </c>
      <c r="J11159">
        <v>1013.2</v>
      </c>
      <c r="K11159">
        <v>10</v>
      </c>
      <c r="M11159" t="s">
        <v>34</v>
      </c>
      <c r="N11159" t="s">
        <v>43</v>
      </c>
      <c r="Q11159">
        <v>5000</v>
      </c>
      <c r="R11159">
        <v>25000</v>
      </c>
      <c r="AB11159">
        <v>94.41</v>
      </c>
      <c r="AC11159" t="s">
        <v>11211</v>
      </c>
    </row>
    <row r="11160" spans="1:29">
      <c r="A11160" s="1" t="s">
        <v>30</v>
      </c>
      <c r="B11160" s="2">
        <v>42943.785416666666</v>
      </c>
      <c r="C11160">
        <v>87</v>
      </c>
      <c r="D11160">
        <v>70</v>
      </c>
      <c r="E11160">
        <v>56.92</v>
      </c>
      <c r="F11160">
        <v>240</v>
      </c>
      <c r="G11160">
        <v>5</v>
      </c>
      <c r="H11160">
        <v>0</v>
      </c>
      <c r="I11160">
        <v>29.93</v>
      </c>
      <c r="J11160">
        <v>1012.9</v>
      </c>
      <c r="K11160">
        <v>10</v>
      </c>
      <c r="M11160" t="s">
        <v>34</v>
      </c>
      <c r="N11160" t="s">
        <v>43</v>
      </c>
      <c r="Q11160">
        <v>5000</v>
      </c>
      <c r="R11160">
        <v>25000</v>
      </c>
      <c r="AB11160">
        <v>92.04</v>
      </c>
      <c r="AC11160" t="s">
        <v>11212</v>
      </c>
    </row>
    <row r="11161" spans="1:29">
      <c r="A11161" s="1" t="s">
        <v>30</v>
      </c>
      <c r="B11161" s="2">
        <v>42943.82708333333</v>
      </c>
      <c r="C11161">
        <v>86</v>
      </c>
      <c r="D11161">
        <v>70</v>
      </c>
      <c r="E11161">
        <v>58.95</v>
      </c>
      <c r="F11161">
        <v>260</v>
      </c>
      <c r="G11161">
        <v>5</v>
      </c>
      <c r="H11161">
        <v>0</v>
      </c>
      <c r="I11161">
        <v>29.93</v>
      </c>
      <c r="J11161">
        <v>1012.9</v>
      </c>
      <c r="K11161">
        <v>10</v>
      </c>
      <c r="M11161" t="s">
        <v>32</v>
      </c>
      <c r="N11161" t="s">
        <v>43</v>
      </c>
      <c r="Q11161">
        <v>4700</v>
      </c>
      <c r="R11161">
        <v>25000</v>
      </c>
      <c r="AB11161">
        <v>90.73</v>
      </c>
      <c r="AC11161" t="s">
        <v>11213</v>
      </c>
    </row>
    <row r="11162" spans="1:29">
      <c r="A11162" s="1" t="s">
        <v>30</v>
      </c>
      <c r="B11162" s="2">
        <v>42943.868750000001</v>
      </c>
      <c r="C11162">
        <v>79</v>
      </c>
      <c r="D11162">
        <v>73</v>
      </c>
      <c r="E11162">
        <v>81.89</v>
      </c>
      <c r="F11162">
        <v>70</v>
      </c>
      <c r="G11162">
        <v>4</v>
      </c>
      <c r="I11162">
        <v>29.92</v>
      </c>
      <c r="J11162">
        <v>1012.7</v>
      </c>
      <c r="K11162">
        <v>10</v>
      </c>
      <c r="M11162" t="s">
        <v>32</v>
      </c>
      <c r="N11162" t="s">
        <v>32</v>
      </c>
      <c r="O11162" t="s">
        <v>43</v>
      </c>
      <c r="Q11162">
        <v>4500</v>
      </c>
      <c r="R11162">
        <v>9000</v>
      </c>
      <c r="S11162">
        <v>25000</v>
      </c>
      <c r="AB11162">
        <v>82.33</v>
      </c>
      <c r="AC11162" t="s">
        <v>11214</v>
      </c>
    </row>
    <row r="11163" spans="1:29">
      <c r="A11163" s="1" t="s">
        <v>30</v>
      </c>
      <c r="B11163" s="2">
        <v>42943.904861111114</v>
      </c>
      <c r="C11163">
        <v>78</v>
      </c>
      <c r="D11163">
        <v>73</v>
      </c>
      <c r="E11163">
        <v>84.36</v>
      </c>
      <c r="F11163">
        <v>330</v>
      </c>
      <c r="G11163">
        <v>5</v>
      </c>
      <c r="I11163">
        <v>29.95</v>
      </c>
      <c r="K11163">
        <v>10</v>
      </c>
      <c r="M11163" t="s">
        <v>32</v>
      </c>
      <c r="N11163" t="s">
        <v>32</v>
      </c>
      <c r="O11163" t="s">
        <v>43</v>
      </c>
      <c r="Q11163">
        <v>4500</v>
      </c>
      <c r="R11163">
        <v>8000</v>
      </c>
      <c r="S11163">
        <v>25000</v>
      </c>
      <c r="U11163" t="e" cm="1">
        <f t="array" ref="U11163">-TSRA</f>
        <v>#NAME?</v>
      </c>
      <c r="AB11163">
        <v>80.599999999999994</v>
      </c>
      <c r="AC11163" t="s">
        <v>11215</v>
      </c>
    </row>
    <row r="11164" spans="1:29">
      <c r="A11164" s="1" t="s">
        <v>30</v>
      </c>
      <c r="B11164" s="2">
        <v>42943.910416666666</v>
      </c>
      <c r="C11164">
        <v>78</v>
      </c>
      <c r="D11164">
        <v>73</v>
      </c>
      <c r="E11164">
        <v>84.36</v>
      </c>
      <c r="G11164">
        <v>5</v>
      </c>
      <c r="I11164">
        <v>29.96</v>
      </c>
      <c r="J11164">
        <v>1013.9</v>
      </c>
      <c r="K11164">
        <v>10</v>
      </c>
      <c r="M11164" t="s">
        <v>32</v>
      </c>
      <c r="N11164" t="s">
        <v>32</v>
      </c>
      <c r="O11164" t="s">
        <v>43</v>
      </c>
      <c r="Q11164">
        <v>4500</v>
      </c>
      <c r="R11164">
        <v>7000</v>
      </c>
      <c r="S11164">
        <v>25000</v>
      </c>
      <c r="U11164" t="e" cm="1">
        <f t="array" ref="U11164">-TSRA</f>
        <v>#NAME?</v>
      </c>
      <c r="AB11164">
        <v>80.599999999999994</v>
      </c>
      <c r="AC11164" t="s">
        <v>11216</v>
      </c>
    </row>
    <row r="11165" spans="1:29">
      <c r="A11165" s="1" t="s">
        <v>30</v>
      </c>
      <c r="B11165" s="2">
        <v>42943.936805555553</v>
      </c>
      <c r="C11165">
        <v>76</v>
      </c>
      <c r="D11165">
        <v>73</v>
      </c>
      <c r="E11165">
        <v>90.74</v>
      </c>
      <c r="F11165">
        <v>80</v>
      </c>
      <c r="G11165">
        <v>4</v>
      </c>
      <c r="H11165">
        <v>0.02</v>
      </c>
      <c r="I11165">
        <v>29.95</v>
      </c>
      <c r="K11165">
        <v>10</v>
      </c>
      <c r="M11165" t="s">
        <v>31</v>
      </c>
      <c r="N11165" t="s">
        <v>34</v>
      </c>
      <c r="O11165" t="s">
        <v>32</v>
      </c>
      <c r="P11165" t="s">
        <v>43</v>
      </c>
      <c r="Q11165">
        <v>1500</v>
      </c>
      <c r="R11165">
        <v>4000</v>
      </c>
      <c r="S11165">
        <v>9500</v>
      </c>
      <c r="T11165">
        <v>25000</v>
      </c>
      <c r="U11165" t="e" cm="1">
        <f t="array" ref="U11165">-RA</f>
        <v>#NAME?</v>
      </c>
      <c r="AB11165">
        <v>77.45</v>
      </c>
      <c r="AC11165" t="s">
        <v>11217</v>
      </c>
    </row>
    <row r="11166" spans="1:29">
      <c r="A11166" s="1" t="s">
        <v>30</v>
      </c>
      <c r="B11166" s="2">
        <v>42943.95208333333</v>
      </c>
      <c r="C11166">
        <v>76</v>
      </c>
      <c r="D11166">
        <v>74</v>
      </c>
      <c r="E11166">
        <v>93.53</v>
      </c>
      <c r="F11166">
        <v>150</v>
      </c>
      <c r="G11166">
        <v>5</v>
      </c>
      <c r="H11166">
        <v>0.02</v>
      </c>
      <c r="I11166">
        <v>29.94</v>
      </c>
      <c r="J11166">
        <v>1013.2</v>
      </c>
      <c r="K11166">
        <v>9</v>
      </c>
      <c r="M11166" t="s">
        <v>31</v>
      </c>
      <c r="N11166" t="s">
        <v>34</v>
      </c>
      <c r="O11166" t="s">
        <v>32</v>
      </c>
      <c r="P11166" t="s">
        <v>43</v>
      </c>
      <c r="Q11166">
        <v>1500</v>
      </c>
      <c r="R11166">
        <v>4000</v>
      </c>
      <c r="S11166">
        <v>12000</v>
      </c>
      <c r="T11166">
        <v>25000</v>
      </c>
      <c r="U11166" t="e" cm="1">
        <f t="array" ref="U11166">-RA</f>
        <v>#NAME?</v>
      </c>
      <c r="AB11166">
        <v>77.59</v>
      </c>
      <c r="AC11166" t="s">
        <v>11218</v>
      </c>
    </row>
    <row r="11167" spans="1:29">
      <c r="A11167" s="1" t="s">
        <v>30</v>
      </c>
      <c r="B11167" s="2">
        <v>42943.993750000001</v>
      </c>
      <c r="C11167">
        <v>76</v>
      </c>
      <c r="D11167">
        <v>73</v>
      </c>
      <c r="E11167">
        <v>90.74</v>
      </c>
      <c r="F11167">
        <v>190</v>
      </c>
      <c r="G11167">
        <v>3</v>
      </c>
      <c r="I11167">
        <v>29.93</v>
      </c>
      <c r="J11167">
        <v>1012.8</v>
      </c>
      <c r="K11167">
        <v>9</v>
      </c>
      <c r="M11167" t="s">
        <v>31</v>
      </c>
      <c r="N11167" t="s">
        <v>32</v>
      </c>
      <c r="O11167" t="s">
        <v>32</v>
      </c>
      <c r="Q11167">
        <v>4500</v>
      </c>
      <c r="R11167">
        <v>17000</v>
      </c>
      <c r="S11167">
        <v>25000</v>
      </c>
      <c r="U11167" t="e" cm="1">
        <f t="array" ref="U11167">-RA</f>
        <v>#NAME?</v>
      </c>
      <c r="AB11167">
        <v>77.45</v>
      </c>
      <c r="AC11167" t="s">
        <v>11219</v>
      </c>
    </row>
    <row r="11168" spans="1:29">
      <c r="A11168" s="1" t="s">
        <v>30</v>
      </c>
      <c r="B11168" s="2">
        <v>42944.035416666666</v>
      </c>
      <c r="C11168">
        <v>76</v>
      </c>
      <c r="D11168">
        <v>74</v>
      </c>
      <c r="E11168">
        <v>93.53</v>
      </c>
      <c r="F11168">
        <v>160</v>
      </c>
      <c r="G11168">
        <v>4</v>
      </c>
      <c r="I11168">
        <v>29.91</v>
      </c>
      <c r="J11168">
        <v>1012.3</v>
      </c>
      <c r="K11168">
        <v>9</v>
      </c>
      <c r="M11168" t="s">
        <v>34</v>
      </c>
      <c r="N11168" t="s">
        <v>34</v>
      </c>
      <c r="O11168" t="s">
        <v>32</v>
      </c>
      <c r="P11168" t="s">
        <v>32</v>
      </c>
      <c r="Q11168">
        <v>4000</v>
      </c>
      <c r="R11168">
        <v>6500</v>
      </c>
      <c r="S11168">
        <v>16000</v>
      </c>
      <c r="T11168">
        <v>25000</v>
      </c>
      <c r="AB11168">
        <v>77.59</v>
      </c>
      <c r="AC11168" t="s">
        <v>11220</v>
      </c>
    </row>
    <row r="11169" spans="1:29">
      <c r="A11169" s="1" t="s">
        <v>30</v>
      </c>
      <c r="B11169" s="2">
        <v>42944.07708333333</v>
      </c>
      <c r="C11169">
        <v>78</v>
      </c>
      <c r="D11169">
        <v>74</v>
      </c>
      <c r="E11169">
        <v>86.95</v>
      </c>
      <c r="F11169">
        <v>200</v>
      </c>
      <c r="G11169">
        <v>6</v>
      </c>
      <c r="I11169">
        <v>29.9</v>
      </c>
      <c r="J11169">
        <v>1011.9</v>
      </c>
      <c r="K11169">
        <v>10</v>
      </c>
      <c r="M11169" t="s">
        <v>31</v>
      </c>
      <c r="N11169" t="s">
        <v>31</v>
      </c>
      <c r="O11169" t="s">
        <v>31</v>
      </c>
      <c r="P11169" t="s">
        <v>34</v>
      </c>
      <c r="Q11169">
        <v>4000</v>
      </c>
      <c r="R11169">
        <v>7500</v>
      </c>
      <c r="S11169">
        <v>11000</v>
      </c>
      <c r="T11169">
        <v>14000</v>
      </c>
      <c r="AB11169">
        <v>80.66</v>
      </c>
      <c r="AC11169" t="s">
        <v>11221</v>
      </c>
    </row>
    <row r="11170" spans="1:29">
      <c r="A11170" s="1" t="s">
        <v>30</v>
      </c>
      <c r="B11170" s="2">
        <v>42944.118750000001</v>
      </c>
      <c r="C11170">
        <v>77</v>
      </c>
      <c r="D11170">
        <v>74</v>
      </c>
      <c r="E11170">
        <v>90.17</v>
      </c>
      <c r="F11170">
        <v>230</v>
      </c>
      <c r="G11170">
        <v>5</v>
      </c>
      <c r="H11170">
        <v>0</v>
      </c>
      <c r="I11170">
        <v>29.89</v>
      </c>
      <c r="J11170">
        <v>1011.6</v>
      </c>
      <c r="K11170">
        <v>9</v>
      </c>
      <c r="M11170" t="s">
        <v>31</v>
      </c>
      <c r="N11170" t="s">
        <v>32</v>
      </c>
      <c r="O11170" t="s">
        <v>32</v>
      </c>
      <c r="P11170" t="s">
        <v>32</v>
      </c>
      <c r="Q11170">
        <v>4000</v>
      </c>
      <c r="R11170">
        <v>7000</v>
      </c>
      <c r="S11170">
        <v>12000</v>
      </c>
      <c r="T11170">
        <v>18000</v>
      </c>
      <c r="AB11170">
        <v>78.64</v>
      </c>
      <c r="AC11170" t="s">
        <v>11222</v>
      </c>
    </row>
    <row r="11171" spans="1:29">
      <c r="A11171" s="1" t="s">
        <v>30</v>
      </c>
      <c r="B11171" s="2">
        <v>42944.160416666666</v>
      </c>
      <c r="C11171">
        <v>77</v>
      </c>
      <c r="D11171">
        <v>74</v>
      </c>
      <c r="E11171">
        <v>90.17</v>
      </c>
      <c r="F11171">
        <v>240</v>
      </c>
      <c r="G11171">
        <v>4</v>
      </c>
      <c r="H11171">
        <v>0.01</v>
      </c>
      <c r="I11171">
        <v>29.89</v>
      </c>
      <c r="J11171">
        <v>1011.4</v>
      </c>
      <c r="K11171">
        <v>9</v>
      </c>
      <c r="M11171" t="s">
        <v>31</v>
      </c>
      <c r="N11171" t="s">
        <v>32</v>
      </c>
      <c r="O11171" t="s">
        <v>32</v>
      </c>
      <c r="P11171" t="s">
        <v>32</v>
      </c>
      <c r="Q11171">
        <v>4000</v>
      </c>
      <c r="R11171">
        <v>7000</v>
      </c>
      <c r="S11171">
        <v>12000</v>
      </c>
      <c r="T11171">
        <v>18000</v>
      </c>
      <c r="AB11171">
        <v>78.64</v>
      </c>
      <c r="AC11171" t="s">
        <v>11223</v>
      </c>
    </row>
    <row r="11172" spans="1:29">
      <c r="A11172" s="1" t="s">
        <v>30</v>
      </c>
      <c r="B11172" s="2">
        <v>42944.20208333333</v>
      </c>
      <c r="C11172">
        <v>76</v>
      </c>
      <c r="D11172">
        <v>74</v>
      </c>
      <c r="E11172">
        <v>93.53</v>
      </c>
      <c r="F11172">
        <v>230</v>
      </c>
      <c r="G11172">
        <v>7</v>
      </c>
      <c r="H11172">
        <v>0</v>
      </c>
      <c r="I11172">
        <v>29.89</v>
      </c>
      <c r="J11172">
        <v>1011.4</v>
      </c>
      <c r="K11172">
        <v>10</v>
      </c>
      <c r="M11172" t="s">
        <v>31</v>
      </c>
      <c r="N11172" t="s">
        <v>31</v>
      </c>
      <c r="O11172" t="s">
        <v>34</v>
      </c>
      <c r="P11172" t="s">
        <v>32</v>
      </c>
      <c r="Q11172">
        <v>6000</v>
      </c>
      <c r="R11172">
        <v>8000</v>
      </c>
      <c r="S11172">
        <v>12000</v>
      </c>
      <c r="T11172">
        <v>16000</v>
      </c>
      <c r="AB11172">
        <v>77.59</v>
      </c>
      <c r="AC11172" t="s">
        <v>11224</v>
      </c>
    </row>
    <row r="11173" spans="1:29">
      <c r="A11173" s="1" t="s">
        <v>30</v>
      </c>
      <c r="B11173" s="2">
        <v>42944.243750000001</v>
      </c>
      <c r="C11173">
        <v>78</v>
      </c>
      <c r="D11173">
        <v>74</v>
      </c>
      <c r="E11173">
        <v>86.95</v>
      </c>
      <c r="F11173">
        <v>220</v>
      </c>
      <c r="G11173">
        <v>8</v>
      </c>
      <c r="H11173">
        <v>0</v>
      </c>
      <c r="I11173">
        <v>29.88</v>
      </c>
      <c r="J11173">
        <v>1011.2</v>
      </c>
      <c r="K11173">
        <v>10</v>
      </c>
      <c r="M11173" t="s">
        <v>31</v>
      </c>
      <c r="N11173" t="s">
        <v>31</v>
      </c>
      <c r="O11173" t="s">
        <v>34</v>
      </c>
      <c r="P11173" t="s">
        <v>32</v>
      </c>
      <c r="Q11173">
        <v>6000</v>
      </c>
      <c r="R11173">
        <v>8000</v>
      </c>
      <c r="S11173">
        <v>11000</v>
      </c>
      <c r="T11173">
        <v>16000</v>
      </c>
      <c r="AB11173">
        <v>80.66</v>
      </c>
      <c r="AC11173" t="s">
        <v>11225</v>
      </c>
    </row>
    <row r="11174" spans="1:29">
      <c r="A11174" s="1" t="s">
        <v>30</v>
      </c>
      <c r="B11174" s="2">
        <v>42944.285416666666</v>
      </c>
      <c r="C11174">
        <v>77</v>
      </c>
      <c r="D11174">
        <v>74</v>
      </c>
      <c r="E11174">
        <v>90.17</v>
      </c>
      <c r="F11174">
        <v>240</v>
      </c>
      <c r="G11174">
        <v>4</v>
      </c>
      <c r="H11174">
        <v>0</v>
      </c>
      <c r="I11174">
        <v>29.88</v>
      </c>
      <c r="J11174">
        <v>1011.4</v>
      </c>
      <c r="K11174">
        <v>8</v>
      </c>
      <c r="M11174" t="s">
        <v>34</v>
      </c>
      <c r="N11174" t="s">
        <v>34</v>
      </c>
      <c r="O11174" t="s">
        <v>34</v>
      </c>
      <c r="P11174" t="s">
        <v>32</v>
      </c>
      <c r="Q11174">
        <v>4100</v>
      </c>
      <c r="R11174">
        <v>6500</v>
      </c>
      <c r="S11174">
        <v>12000</v>
      </c>
      <c r="T11174">
        <v>18000</v>
      </c>
      <c r="AB11174">
        <v>78.64</v>
      </c>
      <c r="AC11174" t="s">
        <v>11226</v>
      </c>
    </row>
    <row r="11175" spans="1:29">
      <c r="A11175" s="1" t="s">
        <v>30</v>
      </c>
      <c r="B11175" s="2">
        <v>42944.32708333333</v>
      </c>
      <c r="C11175">
        <v>78</v>
      </c>
      <c r="D11175">
        <v>74</v>
      </c>
      <c r="E11175">
        <v>86.95</v>
      </c>
      <c r="F11175">
        <v>230</v>
      </c>
      <c r="G11175">
        <v>6</v>
      </c>
      <c r="H11175">
        <v>0</v>
      </c>
      <c r="I11175">
        <v>29.88</v>
      </c>
      <c r="J11175">
        <v>1011.3</v>
      </c>
      <c r="K11175">
        <v>10</v>
      </c>
      <c r="M11175" t="s">
        <v>31</v>
      </c>
      <c r="N11175" t="s">
        <v>34</v>
      </c>
      <c r="O11175" t="s">
        <v>32</v>
      </c>
      <c r="P11175" t="s">
        <v>43</v>
      </c>
      <c r="Q11175">
        <v>4000</v>
      </c>
      <c r="R11175">
        <v>12000</v>
      </c>
      <c r="S11175">
        <v>18000</v>
      </c>
      <c r="T11175">
        <v>25000</v>
      </c>
      <c r="AB11175">
        <v>80.66</v>
      </c>
      <c r="AC11175" t="s">
        <v>11227</v>
      </c>
    </row>
    <row r="11176" spans="1:29">
      <c r="A11176" s="1" t="s">
        <v>30</v>
      </c>
      <c r="B11176" s="2">
        <v>42944.368750000001</v>
      </c>
      <c r="C11176">
        <v>80</v>
      </c>
      <c r="D11176">
        <v>75</v>
      </c>
      <c r="E11176">
        <v>84.47</v>
      </c>
      <c r="F11176">
        <v>230</v>
      </c>
      <c r="G11176">
        <v>7</v>
      </c>
      <c r="H11176">
        <v>0</v>
      </c>
      <c r="I11176">
        <v>29.88</v>
      </c>
      <c r="J11176">
        <v>1011.3</v>
      </c>
      <c r="K11176">
        <v>10</v>
      </c>
      <c r="M11176" t="s">
        <v>31</v>
      </c>
      <c r="N11176" t="s">
        <v>32</v>
      </c>
      <c r="O11176" t="s">
        <v>43</v>
      </c>
      <c r="Q11176">
        <v>4000</v>
      </c>
      <c r="R11176">
        <v>18000</v>
      </c>
      <c r="S11176">
        <v>25000</v>
      </c>
      <c r="AB11176">
        <v>85.09</v>
      </c>
      <c r="AC11176" t="s">
        <v>11228</v>
      </c>
    </row>
    <row r="11177" spans="1:29">
      <c r="A11177" s="1" t="s">
        <v>30</v>
      </c>
      <c r="B11177" s="2">
        <v>42944.410416666666</v>
      </c>
      <c r="C11177">
        <v>84</v>
      </c>
      <c r="D11177">
        <v>76</v>
      </c>
      <c r="E11177">
        <v>76.69</v>
      </c>
      <c r="F11177">
        <v>240</v>
      </c>
      <c r="G11177">
        <v>5</v>
      </c>
      <c r="H11177">
        <v>0</v>
      </c>
      <c r="I11177">
        <v>29.87</v>
      </c>
      <c r="J11177">
        <v>1010.9</v>
      </c>
      <c r="K11177">
        <v>10</v>
      </c>
      <c r="M11177" t="s">
        <v>31</v>
      </c>
      <c r="N11177" t="s">
        <v>34</v>
      </c>
      <c r="O11177" t="s">
        <v>32</v>
      </c>
      <c r="Q11177">
        <v>1800</v>
      </c>
      <c r="R11177">
        <v>18000</v>
      </c>
      <c r="S11177">
        <v>25000</v>
      </c>
      <c r="AB11177">
        <v>92.76</v>
      </c>
      <c r="AC11177" t="s">
        <v>11229</v>
      </c>
    </row>
    <row r="11178" spans="1:29">
      <c r="A11178" s="1" t="s">
        <v>30</v>
      </c>
      <c r="B11178" s="2">
        <v>42944.45208333333</v>
      </c>
      <c r="C11178">
        <v>87</v>
      </c>
      <c r="D11178">
        <v>75</v>
      </c>
      <c r="E11178">
        <v>67.39</v>
      </c>
      <c r="F11178">
        <v>230</v>
      </c>
      <c r="G11178">
        <v>8</v>
      </c>
      <c r="H11178">
        <v>0</v>
      </c>
      <c r="I11178">
        <v>29.86</v>
      </c>
      <c r="J11178">
        <v>1010.7</v>
      </c>
      <c r="K11178">
        <v>10</v>
      </c>
      <c r="M11178" t="s">
        <v>31</v>
      </c>
      <c r="N11178" t="s">
        <v>32</v>
      </c>
      <c r="O11178" t="s">
        <v>32</v>
      </c>
      <c r="Q11178">
        <v>2000</v>
      </c>
      <c r="R11178">
        <v>19000</v>
      </c>
      <c r="S11178">
        <v>25000</v>
      </c>
      <c r="AB11178">
        <v>96.56</v>
      </c>
      <c r="AC11178" t="s">
        <v>11230</v>
      </c>
    </row>
    <row r="11179" spans="1:29">
      <c r="A11179" s="1" t="s">
        <v>30</v>
      </c>
      <c r="B11179" s="2">
        <v>42944.493750000001</v>
      </c>
      <c r="C11179">
        <v>91</v>
      </c>
      <c r="D11179">
        <v>75</v>
      </c>
      <c r="E11179">
        <v>59.59</v>
      </c>
      <c r="F11179">
        <v>230</v>
      </c>
      <c r="G11179">
        <v>9</v>
      </c>
      <c r="H11179">
        <v>0</v>
      </c>
      <c r="I11179">
        <v>29.85</v>
      </c>
      <c r="J11179">
        <v>1010.2</v>
      </c>
      <c r="K11179">
        <v>10</v>
      </c>
      <c r="M11179" t="s">
        <v>31</v>
      </c>
      <c r="N11179" t="s">
        <v>32</v>
      </c>
      <c r="O11179" t="s">
        <v>32</v>
      </c>
      <c r="Q11179">
        <v>3200</v>
      </c>
      <c r="R11179">
        <v>19000</v>
      </c>
      <c r="S11179">
        <v>25000</v>
      </c>
      <c r="AB11179">
        <v>101.87</v>
      </c>
      <c r="AC11179" t="s">
        <v>11231</v>
      </c>
    </row>
    <row r="11180" spans="1:29">
      <c r="A11180" s="1" t="s">
        <v>30</v>
      </c>
      <c r="B11180" s="2">
        <v>42944.535416666666</v>
      </c>
      <c r="C11180">
        <v>89</v>
      </c>
      <c r="D11180">
        <v>74</v>
      </c>
      <c r="E11180">
        <v>60.97</v>
      </c>
      <c r="F11180">
        <v>250</v>
      </c>
      <c r="G11180">
        <v>8</v>
      </c>
      <c r="H11180">
        <v>0</v>
      </c>
      <c r="I11180">
        <v>29.83</v>
      </c>
      <c r="J11180">
        <v>1009.7</v>
      </c>
      <c r="K11180">
        <v>10</v>
      </c>
      <c r="M11180" t="s">
        <v>34</v>
      </c>
      <c r="N11180" t="s">
        <v>34</v>
      </c>
      <c r="O11180" t="s">
        <v>32</v>
      </c>
      <c r="Q11180">
        <v>3400</v>
      </c>
      <c r="R11180">
        <v>6000</v>
      </c>
      <c r="S11180">
        <v>25000</v>
      </c>
      <c r="AB11180">
        <v>98.09</v>
      </c>
      <c r="AC11180" t="s">
        <v>11232</v>
      </c>
    </row>
    <row r="11181" spans="1:29">
      <c r="A11181" s="1" t="s">
        <v>30</v>
      </c>
      <c r="B11181" s="2">
        <v>42944.57708333333</v>
      </c>
      <c r="C11181">
        <v>92</v>
      </c>
      <c r="D11181">
        <v>74</v>
      </c>
      <c r="E11181">
        <v>55.84</v>
      </c>
      <c r="F11181">
        <v>230</v>
      </c>
      <c r="G11181">
        <v>10</v>
      </c>
      <c r="H11181">
        <v>0</v>
      </c>
      <c r="I11181">
        <v>29.81</v>
      </c>
      <c r="J11181">
        <v>1008.8</v>
      </c>
      <c r="K11181">
        <v>10</v>
      </c>
      <c r="M11181" t="s">
        <v>34</v>
      </c>
      <c r="N11181" t="s">
        <v>34</v>
      </c>
      <c r="O11181" t="s">
        <v>32</v>
      </c>
      <c r="P11181" t="s">
        <v>32</v>
      </c>
      <c r="Q11181">
        <v>4000</v>
      </c>
      <c r="R11181">
        <v>7000</v>
      </c>
      <c r="S11181">
        <v>21000</v>
      </c>
      <c r="T11181">
        <v>25000</v>
      </c>
      <c r="AB11181">
        <v>101.73</v>
      </c>
      <c r="AC11181" t="s">
        <v>11233</v>
      </c>
    </row>
    <row r="11182" spans="1:29">
      <c r="A11182" s="1" t="s">
        <v>30</v>
      </c>
      <c r="B11182" s="2">
        <v>42944.618750000001</v>
      </c>
      <c r="C11182">
        <v>89</v>
      </c>
      <c r="D11182">
        <v>73</v>
      </c>
      <c r="E11182">
        <v>59.15</v>
      </c>
      <c r="F11182">
        <v>230</v>
      </c>
      <c r="G11182">
        <v>12</v>
      </c>
      <c r="H11182">
        <v>0</v>
      </c>
      <c r="I11182">
        <v>29.78</v>
      </c>
      <c r="J11182">
        <v>1007.8</v>
      </c>
      <c r="K11182">
        <v>10</v>
      </c>
      <c r="M11182" t="s">
        <v>34</v>
      </c>
      <c r="N11182" t="s">
        <v>34</v>
      </c>
      <c r="O11182" t="s">
        <v>34</v>
      </c>
      <c r="P11182" t="s">
        <v>32</v>
      </c>
      <c r="Q11182">
        <v>4000</v>
      </c>
      <c r="R11182">
        <v>12000</v>
      </c>
      <c r="S11182">
        <v>20000</v>
      </c>
      <c r="T11182">
        <v>25000</v>
      </c>
      <c r="U11182" t="s">
        <v>115</v>
      </c>
      <c r="AB11182">
        <v>97.14</v>
      </c>
      <c r="AC11182" t="s">
        <v>11234</v>
      </c>
    </row>
    <row r="11183" spans="1:29">
      <c r="A11183" s="1" t="s">
        <v>30</v>
      </c>
      <c r="B11183" s="2">
        <v>42944.646527777775</v>
      </c>
      <c r="C11183">
        <v>91</v>
      </c>
      <c r="D11183">
        <v>73</v>
      </c>
      <c r="E11183">
        <v>55.72</v>
      </c>
      <c r="F11183">
        <v>220</v>
      </c>
      <c r="G11183">
        <v>8</v>
      </c>
      <c r="H11183">
        <v>0</v>
      </c>
      <c r="I11183">
        <v>29.77</v>
      </c>
      <c r="K11183">
        <v>10</v>
      </c>
      <c r="M11183" t="s">
        <v>34</v>
      </c>
      <c r="N11183" t="s">
        <v>34</v>
      </c>
      <c r="O11183" t="s">
        <v>34</v>
      </c>
      <c r="P11183" t="s">
        <v>32</v>
      </c>
      <c r="Q11183">
        <v>4000</v>
      </c>
      <c r="R11183">
        <v>12000</v>
      </c>
      <c r="S11183">
        <v>19000</v>
      </c>
      <c r="T11183">
        <v>25000</v>
      </c>
      <c r="AB11183">
        <v>99.57</v>
      </c>
      <c r="AC11183" t="s">
        <v>11235</v>
      </c>
    </row>
    <row r="11184" spans="1:29">
      <c r="A11184" s="1" t="s">
        <v>30</v>
      </c>
      <c r="B11184" s="2">
        <v>42944.660416666666</v>
      </c>
      <c r="C11184">
        <v>91</v>
      </c>
      <c r="D11184">
        <v>73</v>
      </c>
      <c r="E11184">
        <v>55.72</v>
      </c>
      <c r="F11184">
        <v>210</v>
      </c>
      <c r="G11184">
        <v>6</v>
      </c>
      <c r="H11184">
        <v>0</v>
      </c>
      <c r="I11184">
        <v>29.76</v>
      </c>
      <c r="J11184">
        <v>1007.2</v>
      </c>
      <c r="K11184">
        <v>10</v>
      </c>
      <c r="M11184" t="s">
        <v>34</v>
      </c>
      <c r="N11184" t="s">
        <v>34</v>
      </c>
      <c r="O11184" t="s">
        <v>34</v>
      </c>
      <c r="P11184" t="s">
        <v>32</v>
      </c>
      <c r="Q11184">
        <v>4000</v>
      </c>
      <c r="R11184">
        <v>12000</v>
      </c>
      <c r="S11184">
        <v>19000</v>
      </c>
      <c r="T11184">
        <v>25000</v>
      </c>
      <c r="AB11184">
        <v>99.57</v>
      </c>
      <c r="AC11184" t="s">
        <v>11236</v>
      </c>
    </row>
    <row r="11185" spans="1:29">
      <c r="A11185" s="1" t="s">
        <v>30</v>
      </c>
      <c r="B11185" s="2">
        <v>42944.70208333333</v>
      </c>
      <c r="C11185">
        <v>89</v>
      </c>
      <c r="D11185">
        <v>73</v>
      </c>
      <c r="E11185">
        <v>59.15</v>
      </c>
      <c r="F11185">
        <v>210</v>
      </c>
      <c r="G11185">
        <v>10</v>
      </c>
      <c r="H11185">
        <v>0</v>
      </c>
      <c r="I11185">
        <v>29.74</v>
      </c>
      <c r="J11185">
        <v>1006.5</v>
      </c>
      <c r="K11185">
        <v>10</v>
      </c>
      <c r="M11185" t="s">
        <v>31</v>
      </c>
      <c r="N11185" t="s">
        <v>31</v>
      </c>
      <c r="O11185" t="s">
        <v>34</v>
      </c>
      <c r="P11185" t="s">
        <v>32</v>
      </c>
      <c r="Q11185">
        <v>4100</v>
      </c>
      <c r="R11185">
        <v>6000</v>
      </c>
      <c r="S11185">
        <v>10000</v>
      </c>
      <c r="T11185">
        <v>25000</v>
      </c>
      <c r="AB11185">
        <v>97.14</v>
      </c>
      <c r="AC11185" t="s">
        <v>11237</v>
      </c>
    </row>
    <row r="11186" spans="1:29">
      <c r="A11186" s="1" t="s">
        <v>30</v>
      </c>
      <c r="B11186" s="2">
        <v>42944.720833333333</v>
      </c>
      <c r="C11186">
        <v>88</v>
      </c>
      <c r="D11186">
        <v>73</v>
      </c>
      <c r="E11186">
        <v>61.24</v>
      </c>
      <c r="F11186">
        <v>190</v>
      </c>
      <c r="G11186">
        <v>8</v>
      </c>
      <c r="H11186">
        <v>0</v>
      </c>
      <c r="I11186">
        <v>29.73</v>
      </c>
      <c r="K11186">
        <v>10</v>
      </c>
      <c r="M11186" t="s">
        <v>31</v>
      </c>
      <c r="N11186" t="s">
        <v>34</v>
      </c>
      <c r="O11186" t="s">
        <v>34</v>
      </c>
      <c r="P11186" t="s">
        <v>32</v>
      </c>
      <c r="Q11186">
        <v>3800</v>
      </c>
      <c r="R11186">
        <v>7000</v>
      </c>
      <c r="S11186">
        <v>9500</v>
      </c>
      <c r="T11186">
        <v>25000</v>
      </c>
      <c r="U11186" t="s">
        <v>115</v>
      </c>
      <c r="AB11186">
        <v>95.73</v>
      </c>
      <c r="AC11186" t="s">
        <v>11238</v>
      </c>
    </row>
    <row r="11187" spans="1:29">
      <c r="A11187" s="1" t="s">
        <v>30</v>
      </c>
      <c r="B11187" s="2">
        <v>42944.743750000001</v>
      </c>
      <c r="C11187">
        <v>81</v>
      </c>
      <c r="D11187">
        <v>73</v>
      </c>
      <c r="E11187">
        <v>76.7</v>
      </c>
      <c r="F11187">
        <v>160</v>
      </c>
      <c r="G11187">
        <v>12</v>
      </c>
      <c r="I11187">
        <v>29.73</v>
      </c>
      <c r="J11187">
        <v>1006.1</v>
      </c>
      <c r="K11187">
        <v>7</v>
      </c>
      <c r="L11187">
        <v>23</v>
      </c>
      <c r="M11187" t="s">
        <v>31</v>
      </c>
      <c r="N11187" t="s">
        <v>32</v>
      </c>
      <c r="O11187" t="s">
        <v>32</v>
      </c>
      <c r="P11187" t="s">
        <v>43</v>
      </c>
      <c r="Q11187">
        <v>1400</v>
      </c>
      <c r="R11187">
        <v>3100</v>
      </c>
      <c r="S11187">
        <v>9500</v>
      </c>
      <c r="T11187">
        <v>25000</v>
      </c>
      <c r="U11187" t="e" cm="1">
        <f t="array" ref="U11187">-TSRA</f>
        <v>#NAME?</v>
      </c>
      <c r="AB11187">
        <v>85.81</v>
      </c>
      <c r="AC11187" t="s">
        <v>11239</v>
      </c>
    </row>
    <row r="11188" spans="1:29">
      <c r="A11188" s="1" t="s">
        <v>30</v>
      </c>
      <c r="B11188" s="2">
        <v>42944.785416666666</v>
      </c>
      <c r="C11188">
        <v>78</v>
      </c>
      <c r="D11188">
        <v>75</v>
      </c>
      <c r="E11188">
        <v>90.21</v>
      </c>
      <c r="F11188">
        <v>130</v>
      </c>
      <c r="G11188">
        <v>10</v>
      </c>
      <c r="H11188">
        <v>0.05</v>
      </c>
      <c r="I11188">
        <v>29.74</v>
      </c>
      <c r="J11188">
        <v>1006.4</v>
      </c>
      <c r="K11188">
        <v>2</v>
      </c>
      <c r="M11188" t="s">
        <v>31</v>
      </c>
      <c r="N11188" t="s">
        <v>32</v>
      </c>
      <c r="O11188" t="s">
        <v>32</v>
      </c>
      <c r="P11188" t="s">
        <v>43</v>
      </c>
      <c r="Q11188">
        <v>2000</v>
      </c>
      <c r="R11188">
        <v>3200</v>
      </c>
      <c r="S11188">
        <v>11000</v>
      </c>
      <c r="T11188">
        <v>25000</v>
      </c>
      <c r="U11188" t="e" cm="1">
        <f t="array" ref="U11188">+TSRA BR</f>
        <v>#NAME?</v>
      </c>
      <c r="AB11188">
        <v>80.739999999999995</v>
      </c>
      <c r="AC11188" t="s">
        <v>11240</v>
      </c>
    </row>
    <row r="11189" spans="1:29">
      <c r="A11189" s="1" t="s">
        <v>30</v>
      </c>
      <c r="B11189" s="2">
        <v>42944.793055555558</v>
      </c>
      <c r="C11189">
        <v>76</v>
      </c>
      <c r="D11189">
        <v>73</v>
      </c>
      <c r="E11189">
        <v>90.74</v>
      </c>
      <c r="F11189">
        <v>70</v>
      </c>
      <c r="G11189">
        <v>6</v>
      </c>
      <c r="H11189">
        <v>7.0000000000000007E-2</v>
      </c>
      <c r="I11189">
        <v>29.74</v>
      </c>
      <c r="K11189">
        <v>4</v>
      </c>
      <c r="M11189" t="s">
        <v>31</v>
      </c>
      <c r="N11189" t="s">
        <v>32</v>
      </c>
      <c r="O11189" t="s">
        <v>32</v>
      </c>
      <c r="P11189" t="s">
        <v>43</v>
      </c>
      <c r="Q11189">
        <v>1500</v>
      </c>
      <c r="R11189">
        <v>2800</v>
      </c>
      <c r="S11189">
        <v>11000</v>
      </c>
      <c r="T11189">
        <v>25000</v>
      </c>
      <c r="U11189" t="e" cm="1">
        <f t="array" ref="U11189">-TSRA BR</f>
        <v>#NAME?</v>
      </c>
      <c r="AB11189">
        <v>77.45</v>
      </c>
      <c r="AC11189" t="s">
        <v>11241</v>
      </c>
    </row>
    <row r="11190" spans="1:29">
      <c r="A11190" s="1" t="s">
        <v>30</v>
      </c>
      <c r="B11190" s="2">
        <v>42944.8125</v>
      </c>
      <c r="C11190">
        <v>76</v>
      </c>
      <c r="D11190">
        <v>72</v>
      </c>
      <c r="E11190">
        <v>87.73</v>
      </c>
      <c r="F11190">
        <v>120</v>
      </c>
      <c r="G11190">
        <v>5</v>
      </c>
      <c r="H11190">
        <v>7.0000000000000007E-2</v>
      </c>
      <c r="I11190">
        <v>29.74</v>
      </c>
      <c r="K11190">
        <v>10</v>
      </c>
      <c r="M11190" t="s">
        <v>31</v>
      </c>
      <c r="N11190" t="s">
        <v>32</v>
      </c>
      <c r="O11190" t="s">
        <v>32</v>
      </c>
      <c r="P11190" t="s">
        <v>43</v>
      </c>
      <c r="Q11190">
        <v>1500</v>
      </c>
      <c r="R11190">
        <v>3000</v>
      </c>
      <c r="S11190">
        <v>11000</v>
      </c>
      <c r="T11190">
        <v>25000</v>
      </c>
      <c r="AB11190">
        <v>77.31</v>
      </c>
      <c r="AC11190" t="s">
        <v>11242</v>
      </c>
    </row>
    <row r="11191" spans="1:29">
      <c r="A11191" s="1" t="s">
        <v>30</v>
      </c>
      <c r="B11191" s="2">
        <v>42944.82708333333</v>
      </c>
      <c r="C11191">
        <v>76</v>
      </c>
      <c r="D11191">
        <v>72</v>
      </c>
      <c r="E11191">
        <v>87.73</v>
      </c>
      <c r="G11191">
        <v>4</v>
      </c>
      <c r="H11191">
        <v>7.0000000000000007E-2</v>
      </c>
      <c r="I11191">
        <v>29.74</v>
      </c>
      <c r="J11191">
        <v>1006.4</v>
      </c>
      <c r="K11191">
        <v>10</v>
      </c>
      <c r="M11191" t="s">
        <v>31</v>
      </c>
      <c r="N11191" t="s">
        <v>32</v>
      </c>
      <c r="O11191" t="s">
        <v>32</v>
      </c>
      <c r="P11191" t="s">
        <v>43</v>
      </c>
      <c r="Q11191">
        <v>3000</v>
      </c>
      <c r="R11191">
        <v>5000</v>
      </c>
      <c r="S11191">
        <v>11000</v>
      </c>
      <c r="T11191">
        <v>25000</v>
      </c>
      <c r="AB11191">
        <v>77.31</v>
      </c>
      <c r="AC11191" t="s">
        <v>11243</v>
      </c>
    </row>
    <row r="11192" spans="1:29">
      <c r="A11192" s="1" t="s">
        <v>30</v>
      </c>
      <c r="B11192" s="2">
        <v>42944.855555555558</v>
      </c>
      <c r="C11192">
        <v>76</v>
      </c>
      <c r="D11192">
        <v>73</v>
      </c>
      <c r="E11192">
        <v>90.74</v>
      </c>
      <c r="F11192">
        <v>110</v>
      </c>
      <c r="G11192">
        <v>4</v>
      </c>
      <c r="I11192">
        <v>29.72</v>
      </c>
      <c r="K11192">
        <v>10</v>
      </c>
      <c r="M11192" t="s">
        <v>34</v>
      </c>
      <c r="N11192" t="s">
        <v>32</v>
      </c>
      <c r="O11192" t="s">
        <v>32</v>
      </c>
      <c r="P11192" t="s">
        <v>43</v>
      </c>
      <c r="Q11192">
        <v>3500</v>
      </c>
      <c r="R11192">
        <v>5000</v>
      </c>
      <c r="S11192">
        <v>8500</v>
      </c>
      <c r="T11192">
        <v>25000</v>
      </c>
      <c r="U11192" t="e" cm="1">
        <f t="array" ref="U11192">-TSRA</f>
        <v>#NAME?</v>
      </c>
      <c r="AB11192">
        <v>77.45</v>
      </c>
      <c r="AC11192" t="s">
        <v>11244</v>
      </c>
    </row>
    <row r="11193" spans="1:29">
      <c r="A11193" s="1" t="s">
        <v>30</v>
      </c>
      <c r="B11193" s="2">
        <v>42944.868750000001</v>
      </c>
      <c r="C11193">
        <v>75</v>
      </c>
      <c r="D11193">
        <v>73</v>
      </c>
      <c r="E11193">
        <v>93.51</v>
      </c>
      <c r="F11193">
        <v>160</v>
      </c>
      <c r="G11193">
        <v>4</v>
      </c>
      <c r="H11193">
        <v>0.06</v>
      </c>
      <c r="I11193">
        <v>29.73</v>
      </c>
      <c r="J11193">
        <v>1006.3</v>
      </c>
      <c r="K11193">
        <v>3</v>
      </c>
      <c r="M11193" t="s">
        <v>31</v>
      </c>
      <c r="N11193" t="s">
        <v>32</v>
      </c>
      <c r="O11193" t="s">
        <v>32</v>
      </c>
      <c r="P11193" t="s">
        <v>43</v>
      </c>
      <c r="Q11193">
        <v>1500</v>
      </c>
      <c r="R11193">
        <v>3200</v>
      </c>
      <c r="S11193">
        <v>8500</v>
      </c>
      <c r="T11193">
        <v>13000</v>
      </c>
      <c r="U11193" t="s">
        <v>440</v>
      </c>
      <c r="AB11193">
        <v>76.59</v>
      </c>
      <c r="AC11193" t="s">
        <v>11245</v>
      </c>
    </row>
    <row r="11194" spans="1:29">
      <c r="A11194" s="1" t="s">
        <v>30</v>
      </c>
      <c r="B11194" s="2">
        <v>42944.897916666669</v>
      </c>
      <c r="C11194">
        <v>76</v>
      </c>
      <c r="D11194">
        <v>74</v>
      </c>
      <c r="E11194">
        <v>93.53</v>
      </c>
      <c r="F11194">
        <v>0</v>
      </c>
      <c r="G11194">
        <v>0</v>
      </c>
      <c r="H11194">
        <v>0.02</v>
      </c>
      <c r="I11194">
        <v>29.73</v>
      </c>
      <c r="K11194">
        <v>10</v>
      </c>
      <c r="M11194" t="s">
        <v>34</v>
      </c>
      <c r="N11194" t="s">
        <v>32</v>
      </c>
      <c r="O11194" t="s">
        <v>32</v>
      </c>
      <c r="P11194" t="s">
        <v>43</v>
      </c>
      <c r="Q11194">
        <v>2500</v>
      </c>
      <c r="R11194">
        <v>7500</v>
      </c>
      <c r="S11194">
        <v>11000</v>
      </c>
      <c r="T11194">
        <v>25000</v>
      </c>
      <c r="AB11194">
        <v>77.59</v>
      </c>
      <c r="AC11194" t="s">
        <v>11246</v>
      </c>
    </row>
    <row r="11195" spans="1:29">
      <c r="A11195" s="1" t="s">
        <v>30</v>
      </c>
      <c r="B11195" s="2">
        <v>42944.910416666666</v>
      </c>
      <c r="C11195">
        <v>75</v>
      </c>
      <c r="D11195">
        <v>74</v>
      </c>
      <c r="E11195">
        <v>96.38</v>
      </c>
      <c r="F11195">
        <v>0</v>
      </c>
      <c r="G11195">
        <v>0</v>
      </c>
      <c r="H11195">
        <v>0.02</v>
      </c>
      <c r="I11195">
        <v>29.74</v>
      </c>
      <c r="J11195">
        <v>1006.4</v>
      </c>
      <c r="K11195">
        <v>10</v>
      </c>
      <c r="M11195" t="s">
        <v>31</v>
      </c>
      <c r="N11195" t="s">
        <v>34</v>
      </c>
      <c r="O11195" t="s">
        <v>32</v>
      </c>
      <c r="P11195" t="s">
        <v>43</v>
      </c>
      <c r="Q11195">
        <v>2500</v>
      </c>
      <c r="R11195">
        <v>7500</v>
      </c>
      <c r="S11195">
        <v>11000</v>
      </c>
      <c r="T11195">
        <v>25000</v>
      </c>
      <c r="AB11195">
        <v>76.73</v>
      </c>
      <c r="AC11195" t="s">
        <v>11247</v>
      </c>
    </row>
    <row r="11196" spans="1:29">
      <c r="A11196" s="1" t="s">
        <v>30</v>
      </c>
      <c r="B11196" s="2">
        <v>42944.95208333333</v>
      </c>
      <c r="C11196">
        <v>76</v>
      </c>
      <c r="D11196">
        <v>75</v>
      </c>
      <c r="E11196">
        <v>97.04</v>
      </c>
      <c r="F11196">
        <v>160</v>
      </c>
      <c r="G11196">
        <v>4</v>
      </c>
      <c r="H11196">
        <v>0</v>
      </c>
      <c r="I11196">
        <v>29.71</v>
      </c>
      <c r="J11196">
        <v>1005.6</v>
      </c>
      <c r="K11196">
        <v>8</v>
      </c>
      <c r="M11196" t="s">
        <v>31</v>
      </c>
      <c r="N11196" t="s">
        <v>32</v>
      </c>
      <c r="O11196" t="s">
        <v>32</v>
      </c>
      <c r="P11196" t="s">
        <v>43</v>
      </c>
      <c r="Q11196">
        <v>2500</v>
      </c>
      <c r="R11196">
        <v>5500</v>
      </c>
      <c r="S11196">
        <v>11000</v>
      </c>
      <c r="T11196">
        <v>25000</v>
      </c>
      <c r="AB11196">
        <v>77.75</v>
      </c>
      <c r="AC11196" t="s">
        <v>11248</v>
      </c>
    </row>
    <row r="11197" spans="1:29">
      <c r="A11197" s="1" t="s">
        <v>30</v>
      </c>
      <c r="B11197" s="2">
        <v>42944.993750000001</v>
      </c>
      <c r="C11197">
        <v>77</v>
      </c>
      <c r="D11197">
        <v>75</v>
      </c>
      <c r="E11197">
        <v>93.56</v>
      </c>
      <c r="F11197">
        <v>170</v>
      </c>
      <c r="G11197">
        <v>4</v>
      </c>
      <c r="H11197">
        <v>0</v>
      </c>
      <c r="I11197">
        <v>29.7</v>
      </c>
      <c r="J11197">
        <v>1005</v>
      </c>
      <c r="K11197">
        <v>8</v>
      </c>
      <c r="M11197" t="s">
        <v>32</v>
      </c>
      <c r="N11197" t="s">
        <v>32</v>
      </c>
      <c r="O11197" t="s">
        <v>32</v>
      </c>
      <c r="Q11197">
        <v>11000</v>
      </c>
      <c r="R11197">
        <v>15000</v>
      </c>
      <c r="S11197">
        <v>25000</v>
      </c>
      <c r="AB11197">
        <v>78.8</v>
      </c>
      <c r="AC11197" t="s">
        <v>11249</v>
      </c>
    </row>
    <row r="11198" spans="1:29">
      <c r="A11198" s="1" t="s">
        <v>30</v>
      </c>
      <c r="B11198" s="2">
        <v>42945.035416666666</v>
      </c>
      <c r="C11198">
        <v>76</v>
      </c>
      <c r="D11198">
        <v>74</v>
      </c>
      <c r="E11198">
        <v>93.53</v>
      </c>
      <c r="F11198">
        <v>170</v>
      </c>
      <c r="G11198">
        <v>4</v>
      </c>
      <c r="H11198">
        <v>0</v>
      </c>
      <c r="I11198">
        <v>29.68</v>
      </c>
      <c r="J11198">
        <v>1004.6</v>
      </c>
      <c r="K11198">
        <v>8</v>
      </c>
      <c r="M11198" t="s">
        <v>32</v>
      </c>
      <c r="N11198" t="s">
        <v>32</v>
      </c>
      <c r="O11198" t="s">
        <v>32</v>
      </c>
      <c r="Q11198">
        <v>8000</v>
      </c>
      <c r="R11198">
        <v>14000</v>
      </c>
      <c r="S11198">
        <v>25000</v>
      </c>
      <c r="AB11198">
        <v>77.59</v>
      </c>
      <c r="AC11198" t="s">
        <v>11250</v>
      </c>
    </row>
    <row r="11199" spans="1:29">
      <c r="A11199" s="1" t="s">
        <v>30</v>
      </c>
      <c r="B11199" s="2">
        <v>42945.07708333333</v>
      </c>
      <c r="C11199">
        <v>76</v>
      </c>
      <c r="D11199">
        <v>74</v>
      </c>
      <c r="E11199">
        <v>93.53</v>
      </c>
      <c r="F11199">
        <v>230</v>
      </c>
      <c r="G11199">
        <v>4</v>
      </c>
      <c r="H11199">
        <v>0</v>
      </c>
      <c r="I11199">
        <v>29.67</v>
      </c>
      <c r="J11199">
        <v>1004.2</v>
      </c>
      <c r="K11199">
        <v>8</v>
      </c>
      <c r="M11199" t="s">
        <v>34</v>
      </c>
      <c r="N11199" t="s">
        <v>32</v>
      </c>
      <c r="O11199" t="s">
        <v>32</v>
      </c>
      <c r="Q11199">
        <v>3000</v>
      </c>
      <c r="R11199">
        <v>10000</v>
      </c>
      <c r="S11199">
        <v>25000</v>
      </c>
      <c r="AB11199">
        <v>77.59</v>
      </c>
      <c r="AC11199" t="s">
        <v>11251</v>
      </c>
    </row>
    <row r="11200" spans="1:29">
      <c r="A11200" s="1" t="s">
        <v>30</v>
      </c>
      <c r="B11200" s="2">
        <v>42945.118750000001</v>
      </c>
      <c r="C11200">
        <v>76</v>
      </c>
      <c r="D11200">
        <v>74</v>
      </c>
      <c r="E11200">
        <v>93.53</v>
      </c>
      <c r="F11200">
        <v>240</v>
      </c>
      <c r="G11200">
        <v>6</v>
      </c>
      <c r="H11200">
        <v>0</v>
      </c>
      <c r="I11200">
        <v>29.65</v>
      </c>
      <c r="J11200">
        <v>1003.5</v>
      </c>
      <c r="K11200">
        <v>8</v>
      </c>
      <c r="M11200" t="s">
        <v>32</v>
      </c>
      <c r="N11200" t="s">
        <v>32</v>
      </c>
      <c r="O11200" t="s">
        <v>32</v>
      </c>
      <c r="Q11200">
        <v>7000</v>
      </c>
      <c r="R11200">
        <v>10000</v>
      </c>
      <c r="S11200">
        <v>17000</v>
      </c>
      <c r="AB11200">
        <v>77.59</v>
      </c>
      <c r="AC11200" t="s">
        <v>11252</v>
      </c>
    </row>
    <row r="11201" spans="1:29">
      <c r="A11201" s="1" t="s">
        <v>30</v>
      </c>
      <c r="B11201" s="2">
        <v>42945.160416666666</v>
      </c>
      <c r="C11201">
        <v>76</v>
      </c>
      <c r="D11201">
        <v>74</v>
      </c>
      <c r="E11201">
        <v>93.53</v>
      </c>
      <c r="F11201">
        <v>240</v>
      </c>
      <c r="G11201">
        <v>7</v>
      </c>
      <c r="H11201">
        <v>0</v>
      </c>
      <c r="I11201">
        <v>29.64</v>
      </c>
      <c r="J11201">
        <v>1003</v>
      </c>
      <c r="K11201">
        <v>9</v>
      </c>
      <c r="M11201" t="s">
        <v>31</v>
      </c>
      <c r="N11201" t="s">
        <v>43</v>
      </c>
      <c r="Q11201">
        <v>1100</v>
      </c>
      <c r="R11201">
        <v>6500</v>
      </c>
      <c r="AB11201">
        <v>77.59</v>
      </c>
      <c r="AC11201" t="s">
        <v>11253</v>
      </c>
    </row>
    <row r="11202" spans="1:29">
      <c r="A11202" s="1" t="s">
        <v>30</v>
      </c>
      <c r="B11202" s="2">
        <v>42945.20208333333</v>
      </c>
      <c r="C11202">
        <v>75</v>
      </c>
      <c r="D11202">
        <v>74</v>
      </c>
      <c r="E11202">
        <v>96.38</v>
      </c>
      <c r="F11202">
        <v>260</v>
      </c>
      <c r="G11202">
        <v>4</v>
      </c>
      <c r="H11202">
        <v>0</v>
      </c>
      <c r="I11202">
        <v>29.63</v>
      </c>
      <c r="J11202">
        <v>1002.9</v>
      </c>
      <c r="K11202">
        <v>9</v>
      </c>
      <c r="M11202" t="s">
        <v>31</v>
      </c>
      <c r="N11202" t="s">
        <v>34</v>
      </c>
      <c r="O11202" t="s">
        <v>43</v>
      </c>
      <c r="Q11202">
        <v>1100</v>
      </c>
      <c r="R11202">
        <v>5000</v>
      </c>
      <c r="S11202">
        <v>9000</v>
      </c>
      <c r="AB11202">
        <v>76.73</v>
      </c>
      <c r="AC11202" t="s">
        <v>11254</v>
      </c>
    </row>
    <row r="11203" spans="1:29">
      <c r="A11203" s="1" t="s">
        <v>30</v>
      </c>
      <c r="B11203" s="2">
        <v>42945.243750000001</v>
      </c>
      <c r="C11203">
        <v>75</v>
      </c>
      <c r="D11203">
        <v>74</v>
      </c>
      <c r="E11203">
        <v>96.38</v>
      </c>
      <c r="F11203">
        <v>260</v>
      </c>
      <c r="G11203">
        <v>4</v>
      </c>
      <c r="H11203">
        <v>0</v>
      </c>
      <c r="I11203">
        <v>29.65</v>
      </c>
      <c r="J11203">
        <v>1003.4</v>
      </c>
      <c r="K11203">
        <v>9</v>
      </c>
      <c r="M11203" t="s">
        <v>43</v>
      </c>
      <c r="Q11203">
        <v>800</v>
      </c>
      <c r="AB11203">
        <v>76.73</v>
      </c>
      <c r="AC11203" t="s">
        <v>11255</v>
      </c>
    </row>
    <row r="11204" spans="1:29">
      <c r="A11204" s="1" t="s">
        <v>30</v>
      </c>
      <c r="B11204" s="2">
        <v>42945.285416666666</v>
      </c>
      <c r="C11204">
        <v>75</v>
      </c>
      <c r="D11204">
        <v>74</v>
      </c>
      <c r="E11204">
        <v>96.38</v>
      </c>
      <c r="F11204">
        <v>240</v>
      </c>
      <c r="G11204">
        <v>5</v>
      </c>
      <c r="H11204">
        <v>0</v>
      </c>
      <c r="I11204">
        <v>29.67</v>
      </c>
      <c r="J11204">
        <v>1004</v>
      </c>
      <c r="K11204">
        <v>10</v>
      </c>
      <c r="M11204" t="s">
        <v>31</v>
      </c>
      <c r="N11204" t="s">
        <v>32</v>
      </c>
      <c r="O11204" t="s">
        <v>32</v>
      </c>
      <c r="Q11204">
        <v>800</v>
      </c>
      <c r="R11204">
        <v>8500</v>
      </c>
      <c r="S11204">
        <v>12000</v>
      </c>
      <c r="AB11204">
        <v>76.73</v>
      </c>
      <c r="AC11204" t="s">
        <v>11256</v>
      </c>
    </row>
    <row r="11205" spans="1:29">
      <c r="A11205" s="1" t="s">
        <v>30</v>
      </c>
      <c r="B11205" s="2">
        <v>42945.30972222222</v>
      </c>
      <c r="C11205">
        <v>76</v>
      </c>
      <c r="D11205">
        <v>74</v>
      </c>
      <c r="E11205">
        <v>93.53</v>
      </c>
      <c r="G11205">
        <v>5</v>
      </c>
      <c r="H11205">
        <v>0</v>
      </c>
      <c r="I11205">
        <v>29.69</v>
      </c>
      <c r="K11205">
        <v>10</v>
      </c>
      <c r="M11205" t="s">
        <v>32</v>
      </c>
      <c r="N11205" t="s">
        <v>43</v>
      </c>
      <c r="Q11205">
        <v>1800</v>
      </c>
      <c r="R11205">
        <v>11000</v>
      </c>
      <c r="AB11205">
        <v>77.59</v>
      </c>
      <c r="AC11205" t="s">
        <v>11257</v>
      </c>
    </row>
    <row r="11206" spans="1:29">
      <c r="A11206" s="1" t="s">
        <v>30</v>
      </c>
      <c r="B11206" s="2">
        <v>42945.32708333333</v>
      </c>
      <c r="C11206">
        <v>76</v>
      </c>
      <c r="D11206">
        <v>72</v>
      </c>
      <c r="E11206">
        <v>87.73</v>
      </c>
      <c r="F11206">
        <v>340</v>
      </c>
      <c r="G11206">
        <v>7</v>
      </c>
      <c r="H11206">
        <v>0</v>
      </c>
      <c r="I11206">
        <v>29.69</v>
      </c>
      <c r="J11206">
        <v>1004.8</v>
      </c>
      <c r="K11206">
        <v>10</v>
      </c>
      <c r="M11206" t="s">
        <v>34</v>
      </c>
      <c r="N11206" t="s">
        <v>32</v>
      </c>
      <c r="O11206" t="s">
        <v>32</v>
      </c>
      <c r="Q11206">
        <v>1600</v>
      </c>
      <c r="R11206">
        <v>2400</v>
      </c>
      <c r="S11206">
        <v>11000</v>
      </c>
      <c r="AB11206">
        <v>77.31</v>
      </c>
      <c r="AC11206" t="s">
        <v>11258</v>
      </c>
    </row>
    <row r="11207" spans="1:29">
      <c r="A11207" s="1" t="s">
        <v>30</v>
      </c>
      <c r="B11207" s="2">
        <v>42945.368750000001</v>
      </c>
      <c r="C11207">
        <v>75</v>
      </c>
      <c r="D11207">
        <v>70</v>
      </c>
      <c r="E11207">
        <v>84.46</v>
      </c>
      <c r="G11207">
        <v>6</v>
      </c>
      <c r="H11207">
        <v>0</v>
      </c>
      <c r="I11207">
        <v>29.7</v>
      </c>
      <c r="J11207">
        <v>1005.4</v>
      </c>
      <c r="K11207">
        <v>10</v>
      </c>
      <c r="M11207" t="s">
        <v>31</v>
      </c>
      <c r="N11207" t="s">
        <v>32</v>
      </c>
      <c r="O11207" t="s">
        <v>32</v>
      </c>
      <c r="Q11207">
        <v>1600</v>
      </c>
      <c r="R11207">
        <v>2900</v>
      </c>
      <c r="S11207">
        <v>11000</v>
      </c>
      <c r="AB11207">
        <v>76.17</v>
      </c>
      <c r="AC11207" t="s">
        <v>11259</v>
      </c>
    </row>
    <row r="11208" spans="1:29">
      <c r="A11208" s="1" t="s">
        <v>30</v>
      </c>
      <c r="B11208" s="2">
        <v>42945.410416666666</v>
      </c>
      <c r="C11208">
        <v>73</v>
      </c>
      <c r="D11208">
        <v>69</v>
      </c>
      <c r="E11208">
        <v>87.59</v>
      </c>
      <c r="G11208">
        <v>6</v>
      </c>
      <c r="H11208">
        <v>0</v>
      </c>
      <c r="I11208">
        <v>29.71</v>
      </c>
      <c r="J11208">
        <v>1005.5</v>
      </c>
      <c r="K11208">
        <v>10</v>
      </c>
      <c r="M11208" t="s">
        <v>43</v>
      </c>
      <c r="Q11208">
        <v>1200</v>
      </c>
      <c r="AB11208">
        <v>74.12</v>
      </c>
      <c r="AC11208" t="s">
        <v>11260</v>
      </c>
    </row>
    <row r="11209" spans="1:29">
      <c r="A11209" s="1" t="s">
        <v>30</v>
      </c>
      <c r="B11209" s="2">
        <v>42945.45208333333</v>
      </c>
      <c r="C11209">
        <v>74</v>
      </c>
      <c r="D11209">
        <v>67</v>
      </c>
      <c r="E11209">
        <v>78.77</v>
      </c>
      <c r="F11209">
        <v>320</v>
      </c>
      <c r="G11209">
        <v>9</v>
      </c>
      <c r="H11209">
        <v>0</v>
      </c>
      <c r="I11209">
        <v>29.73</v>
      </c>
      <c r="J11209">
        <v>1006.2</v>
      </c>
      <c r="K11209">
        <v>10</v>
      </c>
      <c r="M11209" t="s">
        <v>32</v>
      </c>
      <c r="N11209" t="s">
        <v>43</v>
      </c>
      <c r="Q11209">
        <v>1400</v>
      </c>
      <c r="R11209">
        <v>2300</v>
      </c>
      <c r="AB11209">
        <v>73.900000000000006</v>
      </c>
      <c r="AC11209" t="s">
        <v>11261</v>
      </c>
    </row>
    <row r="11210" spans="1:29">
      <c r="A11210" s="1" t="s">
        <v>30</v>
      </c>
      <c r="B11210" s="2">
        <v>42945.493750000001</v>
      </c>
      <c r="C11210">
        <v>76</v>
      </c>
      <c r="D11210">
        <v>68</v>
      </c>
      <c r="E11210">
        <v>76.53</v>
      </c>
      <c r="F11210">
        <v>330</v>
      </c>
      <c r="G11210">
        <v>8</v>
      </c>
      <c r="H11210">
        <v>0</v>
      </c>
      <c r="I11210">
        <v>29.74</v>
      </c>
      <c r="J11210">
        <v>1006.6</v>
      </c>
      <c r="K11210">
        <v>10</v>
      </c>
      <c r="L11210">
        <v>15</v>
      </c>
      <c r="M11210" t="s">
        <v>32</v>
      </c>
      <c r="N11210" t="s">
        <v>43</v>
      </c>
      <c r="Q11210">
        <v>1800</v>
      </c>
      <c r="R11210">
        <v>3000</v>
      </c>
      <c r="AB11210">
        <v>75.900000000000006</v>
      </c>
      <c r="AC11210" t="s">
        <v>11262</v>
      </c>
    </row>
    <row r="11211" spans="1:29">
      <c r="A11211" s="1" t="s">
        <v>30</v>
      </c>
      <c r="B11211" s="2">
        <v>42945.535416666666</v>
      </c>
      <c r="C11211">
        <v>79</v>
      </c>
      <c r="D11211">
        <v>68</v>
      </c>
      <c r="E11211">
        <v>69.069999999999993</v>
      </c>
      <c r="F11211">
        <v>30</v>
      </c>
      <c r="G11211">
        <v>11</v>
      </c>
      <c r="H11211">
        <v>0</v>
      </c>
      <c r="I11211">
        <v>29.75</v>
      </c>
      <c r="J11211">
        <v>1006.8</v>
      </c>
      <c r="K11211">
        <v>10</v>
      </c>
      <c r="L11211">
        <v>18</v>
      </c>
      <c r="M11211" t="s">
        <v>32</v>
      </c>
      <c r="N11211" t="s">
        <v>32</v>
      </c>
      <c r="Q11211">
        <v>2400</v>
      </c>
      <c r="R11211">
        <v>3200</v>
      </c>
      <c r="AB11211">
        <v>81.349999999999994</v>
      </c>
      <c r="AC11211" t="s">
        <v>11263</v>
      </c>
    </row>
    <row r="11212" spans="1:29">
      <c r="A11212" s="1" t="s">
        <v>30</v>
      </c>
      <c r="B11212" s="2">
        <v>42945.57708333333</v>
      </c>
      <c r="C11212">
        <v>79</v>
      </c>
      <c r="D11212">
        <v>67</v>
      </c>
      <c r="E11212">
        <v>66.489999999999995</v>
      </c>
      <c r="F11212">
        <v>20</v>
      </c>
      <c r="G11212">
        <v>11</v>
      </c>
      <c r="H11212">
        <v>0</v>
      </c>
      <c r="I11212">
        <v>29.75</v>
      </c>
      <c r="J11212">
        <v>1007</v>
      </c>
      <c r="K11212">
        <v>10</v>
      </c>
      <c r="L11212">
        <v>19</v>
      </c>
      <c r="M11212" t="s">
        <v>32</v>
      </c>
      <c r="N11212" t="s">
        <v>32</v>
      </c>
      <c r="O11212" t="s">
        <v>32</v>
      </c>
      <c r="Q11212">
        <v>2400</v>
      </c>
      <c r="R11212">
        <v>3400</v>
      </c>
      <c r="S11212">
        <v>6500</v>
      </c>
      <c r="AB11212">
        <v>81.16</v>
      </c>
      <c r="AC11212" t="s">
        <v>11264</v>
      </c>
    </row>
    <row r="11213" spans="1:29">
      <c r="A11213" s="1" t="s">
        <v>30</v>
      </c>
      <c r="B11213" s="2">
        <v>42945.586111111108</v>
      </c>
      <c r="C11213">
        <v>79</v>
      </c>
      <c r="D11213">
        <v>66</v>
      </c>
      <c r="E11213">
        <v>64.45</v>
      </c>
      <c r="F11213">
        <v>30</v>
      </c>
      <c r="G11213">
        <v>13</v>
      </c>
      <c r="H11213">
        <v>0</v>
      </c>
      <c r="I11213">
        <v>29.76</v>
      </c>
      <c r="K11213">
        <v>10</v>
      </c>
      <c r="L11213">
        <v>22</v>
      </c>
      <c r="M11213" t="s">
        <v>34</v>
      </c>
      <c r="N11213" t="s">
        <v>34</v>
      </c>
      <c r="O11213" t="s">
        <v>32</v>
      </c>
      <c r="Q11213">
        <v>2400</v>
      </c>
      <c r="R11213">
        <v>3000</v>
      </c>
      <c r="S11213">
        <v>6500</v>
      </c>
      <c r="AB11213">
        <v>81.010000000000005</v>
      </c>
      <c r="AC11213" t="s">
        <v>11265</v>
      </c>
    </row>
    <row r="11214" spans="1:29">
      <c r="A11214" s="1" t="s">
        <v>30</v>
      </c>
      <c r="B11214" s="2">
        <v>42945.618750000001</v>
      </c>
      <c r="C11214">
        <v>79</v>
      </c>
      <c r="D11214">
        <v>67</v>
      </c>
      <c r="E11214">
        <v>66.489999999999995</v>
      </c>
      <c r="F11214">
        <v>30</v>
      </c>
      <c r="G11214">
        <v>10</v>
      </c>
      <c r="H11214">
        <v>0</v>
      </c>
      <c r="I11214">
        <v>29.77</v>
      </c>
      <c r="J11214">
        <v>1007.4</v>
      </c>
      <c r="K11214">
        <v>10</v>
      </c>
      <c r="L11214">
        <v>17</v>
      </c>
      <c r="M11214" t="s">
        <v>34</v>
      </c>
      <c r="N11214" t="s">
        <v>34</v>
      </c>
      <c r="O11214" t="s">
        <v>32</v>
      </c>
      <c r="Q11214">
        <v>2700</v>
      </c>
      <c r="R11214">
        <v>4600</v>
      </c>
      <c r="S11214">
        <v>6500</v>
      </c>
      <c r="AB11214">
        <v>81.16</v>
      </c>
      <c r="AC11214" t="s">
        <v>11266</v>
      </c>
    </row>
    <row r="11215" spans="1:29">
      <c r="A11215" s="1" t="s">
        <v>30</v>
      </c>
      <c r="B11215" s="2">
        <v>42945.660416666666</v>
      </c>
      <c r="C11215">
        <v>79</v>
      </c>
      <c r="D11215">
        <v>65</v>
      </c>
      <c r="E11215">
        <v>62.03</v>
      </c>
      <c r="F11215">
        <v>30</v>
      </c>
      <c r="G11215">
        <v>9</v>
      </c>
      <c r="H11215">
        <v>0</v>
      </c>
      <c r="I11215">
        <v>29.78</v>
      </c>
      <c r="J11215">
        <v>1007.9</v>
      </c>
      <c r="K11215">
        <v>10</v>
      </c>
      <c r="L11215">
        <v>18</v>
      </c>
      <c r="M11215" t="s">
        <v>34</v>
      </c>
      <c r="N11215" t="s">
        <v>32</v>
      </c>
      <c r="Q11215">
        <v>3000</v>
      </c>
      <c r="R11215">
        <v>8500</v>
      </c>
      <c r="AB11215">
        <v>80.83</v>
      </c>
      <c r="AC11215" t="s">
        <v>11267</v>
      </c>
    </row>
    <row r="11216" spans="1:29">
      <c r="A11216" s="1" t="s">
        <v>30</v>
      </c>
      <c r="B11216" s="2">
        <v>42945.70208333333</v>
      </c>
      <c r="C11216">
        <v>79</v>
      </c>
      <c r="D11216">
        <v>66</v>
      </c>
      <c r="E11216">
        <v>64.45</v>
      </c>
      <c r="F11216">
        <v>30</v>
      </c>
      <c r="G11216">
        <v>10</v>
      </c>
      <c r="H11216">
        <v>0</v>
      </c>
      <c r="I11216">
        <v>29.79</v>
      </c>
      <c r="J11216">
        <v>1008.1</v>
      </c>
      <c r="K11216">
        <v>10</v>
      </c>
      <c r="M11216" t="s">
        <v>31</v>
      </c>
      <c r="N11216" t="s">
        <v>31</v>
      </c>
      <c r="O11216" t="s">
        <v>34</v>
      </c>
      <c r="Q11216">
        <v>2000</v>
      </c>
      <c r="R11216">
        <v>5000</v>
      </c>
      <c r="S11216">
        <v>9000</v>
      </c>
      <c r="AB11216">
        <v>81.010000000000005</v>
      </c>
      <c r="AC11216" t="s">
        <v>11268</v>
      </c>
    </row>
    <row r="11217" spans="1:29">
      <c r="A11217" s="1" t="s">
        <v>30</v>
      </c>
      <c r="B11217" s="2">
        <v>42945.743750000001</v>
      </c>
      <c r="C11217">
        <v>79</v>
      </c>
      <c r="D11217">
        <v>65</v>
      </c>
      <c r="E11217">
        <v>62.03</v>
      </c>
      <c r="F11217">
        <v>30</v>
      </c>
      <c r="G11217">
        <v>12</v>
      </c>
      <c r="H11217">
        <v>0</v>
      </c>
      <c r="I11217">
        <v>29.79</v>
      </c>
      <c r="J11217">
        <v>1008.1</v>
      </c>
      <c r="K11217">
        <v>10</v>
      </c>
      <c r="L11217">
        <v>22</v>
      </c>
      <c r="M11217" t="s">
        <v>34</v>
      </c>
      <c r="N11217" t="s">
        <v>34</v>
      </c>
      <c r="O11217" t="s">
        <v>32</v>
      </c>
      <c r="Q11217">
        <v>3000</v>
      </c>
      <c r="R11217">
        <v>5000</v>
      </c>
      <c r="S11217">
        <v>10000</v>
      </c>
      <c r="AB11217">
        <v>80.83</v>
      </c>
      <c r="AC11217" t="s">
        <v>11269</v>
      </c>
    </row>
    <row r="11218" spans="1:29">
      <c r="A11218" s="1" t="s">
        <v>30</v>
      </c>
      <c r="B11218" s="2">
        <v>42945.785416666666</v>
      </c>
      <c r="C11218">
        <v>78</v>
      </c>
      <c r="D11218">
        <v>65</v>
      </c>
      <c r="E11218">
        <v>63.9</v>
      </c>
      <c r="F11218">
        <v>20</v>
      </c>
      <c r="G11218">
        <v>8</v>
      </c>
      <c r="H11218">
        <v>0</v>
      </c>
      <c r="I11218">
        <v>29.81</v>
      </c>
      <c r="J11218">
        <v>1009</v>
      </c>
      <c r="K11218">
        <v>10</v>
      </c>
      <c r="M11218" t="s">
        <v>31</v>
      </c>
      <c r="N11218" t="s">
        <v>32</v>
      </c>
      <c r="O11218" t="s">
        <v>32</v>
      </c>
      <c r="Q11218">
        <v>3500</v>
      </c>
      <c r="R11218">
        <v>5000</v>
      </c>
      <c r="S11218">
        <v>10000</v>
      </c>
      <c r="AB11218">
        <v>78.099999999999994</v>
      </c>
      <c r="AC11218" t="s">
        <v>11270</v>
      </c>
    </row>
    <row r="11219" spans="1:29">
      <c r="A11219" s="1" t="s">
        <v>30</v>
      </c>
      <c r="B11219" s="2">
        <v>42945.82708333333</v>
      </c>
      <c r="C11219">
        <v>72</v>
      </c>
      <c r="D11219">
        <v>69</v>
      </c>
      <c r="E11219">
        <v>90.59</v>
      </c>
      <c r="F11219">
        <v>30</v>
      </c>
      <c r="G11219">
        <v>5</v>
      </c>
      <c r="H11219">
        <v>0.01</v>
      </c>
      <c r="I11219">
        <v>29.84</v>
      </c>
      <c r="J11219">
        <v>1010</v>
      </c>
      <c r="K11219">
        <v>10</v>
      </c>
      <c r="M11219" t="s">
        <v>31</v>
      </c>
      <c r="N11219" t="s">
        <v>32</v>
      </c>
      <c r="O11219" t="s">
        <v>32</v>
      </c>
      <c r="Q11219">
        <v>3200</v>
      </c>
      <c r="R11219">
        <v>7000</v>
      </c>
      <c r="S11219">
        <v>12000</v>
      </c>
      <c r="AB11219">
        <v>73.16</v>
      </c>
      <c r="AC11219" t="s">
        <v>11271</v>
      </c>
    </row>
    <row r="11220" spans="1:29">
      <c r="A11220" s="1" t="s">
        <v>30</v>
      </c>
      <c r="B11220" s="2">
        <v>42945.868750000001</v>
      </c>
      <c r="C11220">
        <v>72</v>
      </c>
      <c r="D11220">
        <v>68</v>
      </c>
      <c r="E11220">
        <v>87.24</v>
      </c>
      <c r="F11220">
        <v>30</v>
      </c>
      <c r="G11220">
        <v>6</v>
      </c>
      <c r="H11220">
        <v>0</v>
      </c>
      <c r="I11220">
        <v>29.88</v>
      </c>
      <c r="J11220">
        <v>1011.4</v>
      </c>
      <c r="K11220">
        <v>10</v>
      </c>
      <c r="M11220" t="s">
        <v>31</v>
      </c>
      <c r="N11220" t="s">
        <v>32</v>
      </c>
      <c r="O11220" t="s">
        <v>32</v>
      </c>
      <c r="Q11220">
        <v>3200</v>
      </c>
      <c r="R11220">
        <v>6000</v>
      </c>
      <c r="S11220">
        <v>8000</v>
      </c>
      <c r="AB11220">
        <v>73</v>
      </c>
      <c r="AC11220" t="s">
        <v>11272</v>
      </c>
    </row>
    <row r="11221" spans="1:29">
      <c r="A11221" s="1" t="s">
        <v>30</v>
      </c>
      <c r="B11221" s="2">
        <v>42945.910416666666</v>
      </c>
      <c r="C11221">
        <v>72</v>
      </c>
      <c r="D11221">
        <v>66</v>
      </c>
      <c r="E11221">
        <v>81.41</v>
      </c>
      <c r="F11221">
        <v>40</v>
      </c>
      <c r="G11221">
        <v>6</v>
      </c>
      <c r="H11221">
        <v>0</v>
      </c>
      <c r="I11221">
        <v>29.91</v>
      </c>
      <c r="J11221">
        <v>1012.4</v>
      </c>
      <c r="K11221">
        <v>10</v>
      </c>
      <c r="M11221" t="s">
        <v>31</v>
      </c>
      <c r="N11221" t="s">
        <v>32</v>
      </c>
      <c r="O11221" t="s">
        <v>32</v>
      </c>
      <c r="Q11221">
        <v>3000</v>
      </c>
      <c r="R11221">
        <v>5500</v>
      </c>
      <c r="S11221">
        <v>8000</v>
      </c>
      <c r="AB11221">
        <v>72</v>
      </c>
      <c r="AC11221" t="s">
        <v>11273</v>
      </c>
    </row>
    <row r="11222" spans="1:29">
      <c r="A11222" s="1" t="s">
        <v>30</v>
      </c>
      <c r="B11222" s="2">
        <v>42945.95208333333</v>
      </c>
      <c r="C11222">
        <v>71</v>
      </c>
      <c r="D11222">
        <v>65</v>
      </c>
      <c r="E11222">
        <v>80.78</v>
      </c>
      <c r="F11222">
        <v>30</v>
      </c>
      <c r="G11222">
        <v>6</v>
      </c>
      <c r="H11222">
        <v>0</v>
      </c>
      <c r="I11222">
        <v>29.93</v>
      </c>
      <c r="J11222">
        <v>1012.9</v>
      </c>
      <c r="K11222">
        <v>10</v>
      </c>
      <c r="M11222" t="s">
        <v>43</v>
      </c>
      <c r="Q11222">
        <v>6000</v>
      </c>
      <c r="AB11222">
        <v>71.099999999999994</v>
      </c>
      <c r="AC11222" t="s">
        <v>11274</v>
      </c>
    </row>
    <row r="11223" spans="1:29">
      <c r="A11223" s="1" t="s">
        <v>30</v>
      </c>
      <c r="B11223" s="2">
        <v>42945.993750000001</v>
      </c>
      <c r="C11223">
        <v>70</v>
      </c>
      <c r="D11223">
        <v>63</v>
      </c>
      <c r="E11223">
        <v>78.459999999999994</v>
      </c>
      <c r="F11223">
        <v>40</v>
      </c>
      <c r="G11223">
        <v>5</v>
      </c>
      <c r="H11223">
        <v>0</v>
      </c>
      <c r="I11223">
        <v>29.93</v>
      </c>
      <c r="J11223">
        <v>1013.1</v>
      </c>
      <c r="K11223">
        <v>10</v>
      </c>
      <c r="M11223" t="s">
        <v>32</v>
      </c>
      <c r="N11223" t="s">
        <v>43</v>
      </c>
      <c r="Q11223">
        <v>7500</v>
      </c>
      <c r="R11223">
        <v>10000</v>
      </c>
      <c r="AB11223">
        <v>70</v>
      </c>
      <c r="AC11223" t="s">
        <v>11275</v>
      </c>
    </row>
    <row r="11224" spans="1:29">
      <c r="A11224" s="1" t="s">
        <v>30</v>
      </c>
      <c r="B11224" s="2">
        <v>42946.035416666666</v>
      </c>
      <c r="C11224">
        <v>71</v>
      </c>
      <c r="D11224">
        <v>60</v>
      </c>
      <c r="E11224">
        <v>68.209999999999994</v>
      </c>
      <c r="F11224">
        <v>40</v>
      </c>
      <c r="G11224">
        <v>10</v>
      </c>
      <c r="H11224">
        <v>0</v>
      </c>
      <c r="I11224">
        <v>29.94</v>
      </c>
      <c r="J11224">
        <v>1013.3</v>
      </c>
      <c r="K11224">
        <v>10</v>
      </c>
      <c r="L11224">
        <v>18</v>
      </c>
      <c r="M11224" t="s">
        <v>31</v>
      </c>
      <c r="N11224" t="s">
        <v>32</v>
      </c>
      <c r="O11224" t="s">
        <v>43</v>
      </c>
      <c r="Q11224">
        <v>4000</v>
      </c>
      <c r="R11224">
        <v>7500</v>
      </c>
      <c r="S11224">
        <v>9000</v>
      </c>
      <c r="AB11224">
        <v>71.099999999999994</v>
      </c>
      <c r="AC11224" t="s">
        <v>11276</v>
      </c>
    </row>
    <row r="11225" spans="1:29">
      <c r="A11225" s="1" t="s">
        <v>30</v>
      </c>
      <c r="B11225" s="2">
        <v>42946.07708333333</v>
      </c>
      <c r="C11225">
        <v>69</v>
      </c>
      <c r="D11225">
        <v>62</v>
      </c>
      <c r="E11225">
        <v>78.39</v>
      </c>
      <c r="F11225">
        <v>60</v>
      </c>
      <c r="G11225">
        <v>4</v>
      </c>
      <c r="H11225">
        <v>0</v>
      </c>
      <c r="I11225">
        <v>29.94</v>
      </c>
      <c r="J11225">
        <v>1013.2</v>
      </c>
      <c r="K11225">
        <v>10</v>
      </c>
      <c r="M11225" t="s">
        <v>43</v>
      </c>
      <c r="Q11225">
        <v>9000</v>
      </c>
      <c r="AB11225">
        <v>69.099999999999994</v>
      </c>
      <c r="AC11225" t="s">
        <v>11277</v>
      </c>
    </row>
    <row r="11226" spans="1:29">
      <c r="A11226" s="1" t="s">
        <v>30</v>
      </c>
      <c r="B11226" s="2">
        <v>42946.118750000001</v>
      </c>
      <c r="C11226">
        <v>68</v>
      </c>
      <c r="D11226">
        <v>62</v>
      </c>
      <c r="E11226">
        <v>81.41</v>
      </c>
      <c r="F11226">
        <v>0</v>
      </c>
      <c r="G11226">
        <v>0</v>
      </c>
      <c r="H11226">
        <v>0</v>
      </c>
      <c r="I11226">
        <v>29.93</v>
      </c>
      <c r="J11226">
        <v>1013</v>
      </c>
      <c r="K11226">
        <v>10</v>
      </c>
      <c r="M11226" t="s">
        <v>32</v>
      </c>
      <c r="N11226" t="s">
        <v>43</v>
      </c>
      <c r="Q11226">
        <v>4000</v>
      </c>
      <c r="R11226">
        <v>10000</v>
      </c>
      <c r="AB11226">
        <v>68</v>
      </c>
      <c r="AC11226" t="s">
        <v>11278</v>
      </c>
    </row>
    <row r="11227" spans="1:29">
      <c r="A11227" s="1" t="s">
        <v>30</v>
      </c>
      <c r="B11227" s="2">
        <v>42946.160416666666</v>
      </c>
      <c r="C11227">
        <v>66</v>
      </c>
      <c r="D11227">
        <v>62</v>
      </c>
      <c r="E11227">
        <v>87.24</v>
      </c>
      <c r="F11227">
        <v>340</v>
      </c>
      <c r="G11227">
        <v>3</v>
      </c>
      <c r="H11227">
        <v>0</v>
      </c>
      <c r="I11227">
        <v>29.94</v>
      </c>
      <c r="J11227">
        <v>1013.3</v>
      </c>
      <c r="K11227">
        <v>10</v>
      </c>
      <c r="M11227" t="s">
        <v>32</v>
      </c>
      <c r="Q11227">
        <v>10000</v>
      </c>
      <c r="AB11227">
        <v>66</v>
      </c>
      <c r="AC11227" t="s">
        <v>11279</v>
      </c>
    </row>
    <row r="11228" spans="1:29">
      <c r="A11228" s="1" t="s">
        <v>30</v>
      </c>
      <c r="B11228" s="2">
        <v>42946.20208333333</v>
      </c>
      <c r="C11228">
        <v>66</v>
      </c>
      <c r="D11228">
        <v>61</v>
      </c>
      <c r="E11228">
        <v>83.91</v>
      </c>
      <c r="F11228">
        <v>20</v>
      </c>
      <c r="G11228">
        <v>5</v>
      </c>
      <c r="H11228">
        <v>0</v>
      </c>
      <c r="I11228">
        <v>29.95</v>
      </c>
      <c r="J11228">
        <v>1013.6</v>
      </c>
      <c r="K11228">
        <v>10</v>
      </c>
      <c r="M11228" t="s">
        <v>31</v>
      </c>
      <c r="Q11228">
        <v>10000</v>
      </c>
      <c r="AB11228">
        <v>66</v>
      </c>
      <c r="AC11228" t="s">
        <v>11280</v>
      </c>
    </row>
    <row r="11229" spans="1:29">
      <c r="A11229" s="1" t="s">
        <v>30</v>
      </c>
      <c r="B11229" s="2">
        <v>42946.243750000001</v>
      </c>
      <c r="C11229">
        <v>66</v>
      </c>
      <c r="D11229">
        <v>59</v>
      </c>
      <c r="E11229">
        <v>78.14</v>
      </c>
      <c r="G11229">
        <v>3</v>
      </c>
      <c r="H11229">
        <v>0</v>
      </c>
      <c r="I11229">
        <v>29.98</v>
      </c>
      <c r="J11229">
        <v>1014.7</v>
      </c>
      <c r="K11229">
        <v>10</v>
      </c>
      <c r="M11229" t="s">
        <v>246</v>
      </c>
      <c r="AB11229">
        <v>66</v>
      </c>
      <c r="AC11229" t="s">
        <v>11281</v>
      </c>
    </row>
    <row r="11230" spans="1:29">
      <c r="A11230" s="1" t="s">
        <v>30</v>
      </c>
      <c r="B11230" s="2">
        <v>42946.285416666666</v>
      </c>
      <c r="C11230">
        <v>65</v>
      </c>
      <c r="D11230">
        <v>58</v>
      </c>
      <c r="E11230">
        <v>78.05</v>
      </c>
      <c r="G11230">
        <v>4</v>
      </c>
      <c r="H11230">
        <v>0</v>
      </c>
      <c r="I11230">
        <v>29.99</v>
      </c>
      <c r="J11230">
        <v>1015.3</v>
      </c>
      <c r="K11230">
        <v>10</v>
      </c>
      <c r="M11230" t="s">
        <v>31</v>
      </c>
      <c r="Q11230">
        <v>9000</v>
      </c>
      <c r="AB11230">
        <v>64.900000000000006</v>
      </c>
      <c r="AC11230" t="s">
        <v>11282</v>
      </c>
    </row>
    <row r="11231" spans="1:29">
      <c r="A11231" s="1" t="s">
        <v>30</v>
      </c>
      <c r="B11231" s="2">
        <v>42946.32708333333</v>
      </c>
      <c r="C11231">
        <v>67</v>
      </c>
      <c r="D11231">
        <v>57</v>
      </c>
      <c r="E11231">
        <v>70.489999999999995</v>
      </c>
      <c r="G11231">
        <v>6</v>
      </c>
      <c r="H11231">
        <v>0</v>
      </c>
      <c r="I11231">
        <v>30.02</v>
      </c>
      <c r="J11231">
        <v>1016</v>
      </c>
      <c r="K11231">
        <v>10</v>
      </c>
      <c r="M11231" t="s">
        <v>31</v>
      </c>
      <c r="Q11231">
        <v>25000</v>
      </c>
      <c r="AB11231">
        <v>66.900000000000006</v>
      </c>
      <c r="AC11231" t="s">
        <v>11283</v>
      </c>
    </row>
    <row r="11232" spans="1:29">
      <c r="A11232" s="1" t="s">
        <v>30</v>
      </c>
      <c r="B11232" s="2">
        <v>42946.368750000001</v>
      </c>
      <c r="C11232">
        <v>70</v>
      </c>
      <c r="D11232">
        <v>56</v>
      </c>
      <c r="E11232">
        <v>60.89</v>
      </c>
      <c r="F11232">
        <v>20</v>
      </c>
      <c r="G11232">
        <v>6</v>
      </c>
      <c r="H11232">
        <v>0</v>
      </c>
      <c r="I11232">
        <v>30.02</v>
      </c>
      <c r="J11232">
        <v>1016.3</v>
      </c>
      <c r="K11232">
        <v>10</v>
      </c>
      <c r="M11232" t="s">
        <v>31</v>
      </c>
      <c r="Q11232">
        <v>25000</v>
      </c>
      <c r="AB11232">
        <v>70</v>
      </c>
      <c r="AC11232" t="s">
        <v>11284</v>
      </c>
    </row>
    <row r="11233" spans="1:29">
      <c r="A11233" s="1" t="s">
        <v>30</v>
      </c>
      <c r="B11233" s="2">
        <v>42946.410416666666</v>
      </c>
      <c r="C11233">
        <v>73</v>
      </c>
      <c r="D11233">
        <v>56</v>
      </c>
      <c r="E11233">
        <v>55</v>
      </c>
      <c r="F11233">
        <v>30</v>
      </c>
      <c r="G11233">
        <v>8</v>
      </c>
      <c r="H11233">
        <v>0</v>
      </c>
      <c r="I11233">
        <v>30.03</v>
      </c>
      <c r="J11233">
        <v>1016.5</v>
      </c>
      <c r="K11233">
        <v>10</v>
      </c>
      <c r="M11233" t="s">
        <v>31</v>
      </c>
      <c r="Q11233">
        <v>25000</v>
      </c>
      <c r="AB11233">
        <v>73</v>
      </c>
      <c r="AC11233" t="s">
        <v>11285</v>
      </c>
    </row>
    <row r="11234" spans="1:29">
      <c r="A11234" s="1" t="s">
        <v>30</v>
      </c>
      <c r="B11234" s="2">
        <v>42946.45208333333</v>
      </c>
      <c r="C11234">
        <v>77</v>
      </c>
      <c r="D11234">
        <v>57</v>
      </c>
      <c r="E11234">
        <v>50.07</v>
      </c>
      <c r="G11234">
        <v>5</v>
      </c>
      <c r="H11234">
        <v>0</v>
      </c>
      <c r="I11234">
        <v>30.04</v>
      </c>
      <c r="J11234">
        <v>1016.8</v>
      </c>
      <c r="K11234">
        <v>10</v>
      </c>
      <c r="M11234" t="s">
        <v>31</v>
      </c>
      <c r="Q11234">
        <v>25000</v>
      </c>
      <c r="AB11234">
        <v>77</v>
      </c>
      <c r="AC11234" t="s">
        <v>11286</v>
      </c>
    </row>
    <row r="11235" spans="1:29">
      <c r="A11235" s="1" t="s">
        <v>30</v>
      </c>
      <c r="B11235" s="2">
        <v>42946.493750000001</v>
      </c>
      <c r="C11235">
        <v>79</v>
      </c>
      <c r="D11235">
        <v>54</v>
      </c>
      <c r="E11235">
        <v>42.03</v>
      </c>
      <c r="F11235">
        <v>40</v>
      </c>
      <c r="G11235">
        <v>8</v>
      </c>
      <c r="H11235">
        <v>0</v>
      </c>
      <c r="I11235">
        <v>30.05</v>
      </c>
      <c r="J11235">
        <v>1017.1</v>
      </c>
      <c r="K11235">
        <v>10</v>
      </c>
      <c r="L11235">
        <v>14</v>
      </c>
      <c r="M11235" t="s">
        <v>31</v>
      </c>
      <c r="N11235" t="s">
        <v>31</v>
      </c>
      <c r="Q11235">
        <v>5500</v>
      </c>
      <c r="R11235">
        <v>25000</v>
      </c>
      <c r="AB11235">
        <v>79</v>
      </c>
      <c r="AC11235" t="s">
        <v>11287</v>
      </c>
    </row>
    <row r="11236" spans="1:29">
      <c r="A11236" s="1" t="s">
        <v>30</v>
      </c>
      <c r="B11236" s="2">
        <v>42946.535416666666</v>
      </c>
      <c r="C11236">
        <v>81</v>
      </c>
      <c r="D11236">
        <v>51</v>
      </c>
      <c r="E11236">
        <v>35.380000000000003</v>
      </c>
      <c r="F11236">
        <v>30</v>
      </c>
      <c r="G11236">
        <v>13</v>
      </c>
      <c r="H11236">
        <v>0</v>
      </c>
      <c r="I11236">
        <v>30.04</v>
      </c>
      <c r="J11236">
        <v>1016.7</v>
      </c>
      <c r="K11236">
        <v>10</v>
      </c>
      <c r="L11236">
        <v>18</v>
      </c>
      <c r="M11236" t="s">
        <v>31</v>
      </c>
      <c r="N11236" t="s">
        <v>31</v>
      </c>
      <c r="Q11236">
        <v>6000</v>
      </c>
      <c r="R11236">
        <v>25000</v>
      </c>
      <c r="AB11236">
        <v>81</v>
      </c>
      <c r="AC11236" t="s">
        <v>11288</v>
      </c>
    </row>
    <row r="11237" spans="1:29">
      <c r="A11237" s="1" t="s">
        <v>30</v>
      </c>
      <c r="B11237" s="2">
        <v>42946.57708333333</v>
      </c>
      <c r="C11237">
        <v>82</v>
      </c>
      <c r="D11237">
        <v>51</v>
      </c>
      <c r="E11237">
        <v>34.25</v>
      </c>
      <c r="F11237">
        <v>20</v>
      </c>
      <c r="G11237">
        <v>8</v>
      </c>
      <c r="H11237">
        <v>0</v>
      </c>
      <c r="I11237">
        <v>30.03</v>
      </c>
      <c r="J11237">
        <v>1016.5</v>
      </c>
      <c r="K11237">
        <v>10</v>
      </c>
      <c r="L11237">
        <v>16</v>
      </c>
      <c r="M11237" t="s">
        <v>31</v>
      </c>
      <c r="N11237" t="s">
        <v>31</v>
      </c>
      <c r="Q11237">
        <v>6000</v>
      </c>
      <c r="R11237">
        <v>25000</v>
      </c>
      <c r="AB11237">
        <v>80.849999999999994</v>
      </c>
      <c r="AC11237" t="s">
        <v>11289</v>
      </c>
    </row>
    <row r="11238" spans="1:29">
      <c r="A11238" s="1" t="s">
        <v>30</v>
      </c>
      <c r="B11238" s="2">
        <v>42946.618750000001</v>
      </c>
      <c r="C11238">
        <v>83</v>
      </c>
      <c r="D11238">
        <v>51</v>
      </c>
      <c r="E11238">
        <v>33.270000000000003</v>
      </c>
      <c r="F11238">
        <v>60</v>
      </c>
      <c r="G11238">
        <v>7</v>
      </c>
      <c r="H11238">
        <v>0</v>
      </c>
      <c r="I11238">
        <v>30.03</v>
      </c>
      <c r="J11238">
        <v>1016.4</v>
      </c>
      <c r="K11238">
        <v>10</v>
      </c>
      <c r="M11238" t="s">
        <v>31</v>
      </c>
      <c r="N11238" t="s">
        <v>31</v>
      </c>
      <c r="Q11238">
        <v>6500</v>
      </c>
      <c r="R11238">
        <v>25000</v>
      </c>
      <c r="AB11238">
        <v>81.45</v>
      </c>
      <c r="AC11238" t="s">
        <v>11290</v>
      </c>
    </row>
    <row r="11239" spans="1:29">
      <c r="A11239" s="1" t="s">
        <v>30</v>
      </c>
      <c r="B11239" s="2">
        <v>42946.660416666666</v>
      </c>
      <c r="C11239">
        <v>84</v>
      </c>
      <c r="D11239">
        <v>51</v>
      </c>
      <c r="E11239">
        <v>32.1</v>
      </c>
      <c r="F11239">
        <v>30</v>
      </c>
      <c r="G11239">
        <v>6</v>
      </c>
      <c r="H11239">
        <v>0</v>
      </c>
      <c r="I11239">
        <v>30.03</v>
      </c>
      <c r="J11239">
        <v>1016.4</v>
      </c>
      <c r="K11239">
        <v>10</v>
      </c>
      <c r="L11239">
        <v>18</v>
      </c>
      <c r="M11239" t="s">
        <v>31</v>
      </c>
      <c r="N11239" t="s">
        <v>31</v>
      </c>
      <c r="Q11239">
        <v>7000</v>
      </c>
      <c r="R11239">
        <v>25000</v>
      </c>
      <c r="AB11239">
        <v>82.23</v>
      </c>
      <c r="AC11239" t="s">
        <v>11291</v>
      </c>
    </row>
    <row r="11240" spans="1:29">
      <c r="A11240" s="1" t="s">
        <v>30</v>
      </c>
      <c r="B11240" s="2">
        <v>42946.70208333333</v>
      </c>
      <c r="C11240">
        <v>85</v>
      </c>
      <c r="D11240">
        <v>52</v>
      </c>
      <c r="E11240">
        <v>32.24</v>
      </c>
      <c r="F11240">
        <v>60</v>
      </c>
      <c r="G11240">
        <v>11</v>
      </c>
      <c r="H11240">
        <v>0</v>
      </c>
      <c r="I11240">
        <v>30.03</v>
      </c>
      <c r="J11240">
        <v>1016.3</v>
      </c>
      <c r="K11240">
        <v>10</v>
      </c>
      <c r="M11240" t="s">
        <v>31</v>
      </c>
      <c r="N11240" t="s">
        <v>31</v>
      </c>
      <c r="Q11240">
        <v>7000</v>
      </c>
      <c r="R11240">
        <v>25000</v>
      </c>
      <c r="AB11240">
        <v>83.03</v>
      </c>
      <c r="AC11240" t="s">
        <v>11292</v>
      </c>
    </row>
    <row r="11241" spans="1:29">
      <c r="A11241" s="1" t="s">
        <v>30</v>
      </c>
      <c r="B11241" s="2">
        <v>42946.743750000001</v>
      </c>
      <c r="C11241">
        <v>84</v>
      </c>
      <c r="D11241">
        <v>52</v>
      </c>
      <c r="E11241">
        <v>33.19</v>
      </c>
      <c r="F11241">
        <v>60</v>
      </c>
      <c r="G11241">
        <v>8</v>
      </c>
      <c r="H11241">
        <v>0</v>
      </c>
      <c r="I11241">
        <v>30.02</v>
      </c>
      <c r="J11241">
        <v>1016.2</v>
      </c>
      <c r="K11241">
        <v>10</v>
      </c>
      <c r="M11241" t="s">
        <v>31</v>
      </c>
      <c r="N11241" t="s">
        <v>31</v>
      </c>
      <c r="Q11241">
        <v>7000</v>
      </c>
      <c r="R11241">
        <v>25000</v>
      </c>
      <c r="AB11241">
        <v>82.36</v>
      </c>
      <c r="AC11241" t="s">
        <v>11293</v>
      </c>
    </row>
    <row r="11242" spans="1:29">
      <c r="A11242" s="1" t="s">
        <v>30</v>
      </c>
      <c r="B11242" s="2">
        <v>42946.785416666666</v>
      </c>
      <c r="C11242">
        <v>82</v>
      </c>
      <c r="D11242">
        <v>53</v>
      </c>
      <c r="E11242">
        <v>36.869999999999997</v>
      </c>
      <c r="F11242">
        <v>40</v>
      </c>
      <c r="G11242">
        <v>9</v>
      </c>
      <c r="H11242">
        <v>0</v>
      </c>
      <c r="I11242">
        <v>30.03</v>
      </c>
      <c r="J11242">
        <v>1016.5</v>
      </c>
      <c r="K11242">
        <v>10</v>
      </c>
      <c r="M11242" t="s">
        <v>31</v>
      </c>
      <c r="Q11242">
        <v>7000</v>
      </c>
      <c r="AB11242">
        <v>82</v>
      </c>
      <c r="AC11242" t="s">
        <v>11294</v>
      </c>
    </row>
    <row r="11243" spans="1:29">
      <c r="A11243" s="1" t="s">
        <v>30</v>
      </c>
      <c r="B11243" s="2">
        <v>42946.82708333333</v>
      </c>
      <c r="C11243">
        <v>78</v>
      </c>
      <c r="D11243">
        <v>54</v>
      </c>
      <c r="E11243">
        <v>43.3</v>
      </c>
      <c r="F11243">
        <v>50</v>
      </c>
      <c r="G11243">
        <v>8</v>
      </c>
      <c r="H11243">
        <v>0</v>
      </c>
      <c r="I11243">
        <v>30.05</v>
      </c>
      <c r="J11243">
        <v>1017</v>
      </c>
      <c r="K11243">
        <v>10</v>
      </c>
      <c r="M11243" t="s">
        <v>31</v>
      </c>
      <c r="Q11243">
        <v>6500</v>
      </c>
      <c r="AB11243">
        <v>78.099999999999994</v>
      </c>
      <c r="AC11243" t="s">
        <v>11295</v>
      </c>
    </row>
    <row r="11244" spans="1:29">
      <c r="A11244" s="1" t="s">
        <v>30</v>
      </c>
      <c r="B11244" s="2">
        <v>42946.868750000001</v>
      </c>
      <c r="C11244">
        <v>73</v>
      </c>
      <c r="D11244">
        <v>55</v>
      </c>
      <c r="E11244">
        <v>53.23</v>
      </c>
      <c r="F11244">
        <v>60</v>
      </c>
      <c r="G11244">
        <v>4</v>
      </c>
      <c r="H11244">
        <v>0</v>
      </c>
      <c r="I11244">
        <v>30.07</v>
      </c>
      <c r="J11244">
        <v>1017.8</v>
      </c>
      <c r="K11244">
        <v>10</v>
      </c>
      <c r="M11244" t="s">
        <v>31</v>
      </c>
      <c r="Q11244">
        <v>6500</v>
      </c>
      <c r="AB11244">
        <v>73</v>
      </c>
      <c r="AC11244" t="s">
        <v>11296</v>
      </c>
    </row>
    <row r="11245" spans="1:29">
      <c r="A11245" s="1" t="s">
        <v>30</v>
      </c>
      <c r="B11245" s="2">
        <v>42946.910416666666</v>
      </c>
      <c r="C11245">
        <v>71</v>
      </c>
      <c r="D11245">
        <v>56</v>
      </c>
      <c r="E11245">
        <v>58.65</v>
      </c>
      <c r="F11245">
        <v>70</v>
      </c>
      <c r="G11245">
        <v>5</v>
      </c>
      <c r="H11245">
        <v>0</v>
      </c>
      <c r="I11245">
        <v>30.08</v>
      </c>
      <c r="J11245">
        <v>1018.3</v>
      </c>
      <c r="K11245">
        <v>10</v>
      </c>
      <c r="M11245" t="s">
        <v>246</v>
      </c>
      <c r="AB11245">
        <v>71.099999999999994</v>
      </c>
      <c r="AC11245" t="s">
        <v>11297</v>
      </c>
    </row>
    <row r="11246" spans="1:29">
      <c r="A11246" s="1" t="s">
        <v>30</v>
      </c>
      <c r="B11246" s="2">
        <v>42946.95208333333</v>
      </c>
      <c r="C11246">
        <v>68</v>
      </c>
      <c r="D11246">
        <v>59</v>
      </c>
      <c r="E11246">
        <v>72.92</v>
      </c>
      <c r="F11246">
        <v>0</v>
      </c>
      <c r="G11246">
        <v>0</v>
      </c>
      <c r="H11246">
        <v>0</v>
      </c>
      <c r="I11246">
        <v>30.09</v>
      </c>
      <c r="J11246">
        <v>1018.4</v>
      </c>
      <c r="K11246">
        <v>10</v>
      </c>
      <c r="M11246" t="s">
        <v>246</v>
      </c>
      <c r="AB11246">
        <v>68</v>
      </c>
      <c r="AC11246" t="s">
        <v>11298</v>
      </c>
    </row>
    <row r="11247" spans="1:29">
      <c r="A11247" s="1" t="s">
        <v>30</v>
      </c>
      <c r="B11247" s="2">
        <v>42946.993750000001</v>
      </c>
      <c r="C11247">
        <v>67</v>
      </c>
      <c r="D11247">
        <v>58</v>
      </c>
      <c r="E11247">
        <v>72.81</v>
      </c>
      <c r="F11247">
        <v>0</v>
      </c>
      <c r="G11247">
        <v>0</v>
      </c>
      <c r="H11247">
        <v>0</v>
      </c>
      <c r="I11247">
        <v>30.09</v>
      </c>
      <c r="J11247">
        <v>1018.5</v>
      </c>
      <c r="K11247">
        <v>10</v>
      </c>
      <c r="M11247" t="s">
        <v>246</v>
      </c>
      <c r="AB11247">
        <v>66.900000000000006</v>
      </c>
      <c r="AC11247" t="s">
        <v>11299</v>
      </c>
    </row>
    <row r="11248" spans="1:29">
      <c r="A11248" s="1" t="s">
        <v>30</v>
      </c>
      <c r="B11248" s="2">
        <v>42947.035416666666</v>
      </c>
      <c r="C11248">
        <v>64</v>
      </c>
      <c r="D11248">
        <v>58</v>
      </c>
      <c r="E11248">
        <v>80.540000000000006</v>
      </c>
      <c r="F11248">
        <v>0</v>
      </c>
      <c r="G11248">
        <v>0</v>
      </c>
      <c r="H11248">
        <v>0</v>
      </c>
      <c r="I11248">
        <v>30.1</v>
      </c>
      <c r="J11248">
        <v>1018.8</v>
      </c>
      <c r="K11248">
        <v>10</v>
      </c>
      <c r="M11248" t="s">
        <v>246</v>
      </c>
      <c r="AB11248">
        <v>64</v>
      </c>
      <c r="AC11248" t="s">
        <v>11300</v>
      </c>
    </row>
    <row r="11249" spans="1:29">
      <c r="A11249" s="1" t="s">
        <v>30</v>
      </c>
      <c r="B11249" s="2">
        <v>42947.07708333333</v>
      </c>
      <c r="C11249">
        <v>61</v>
      </c>
      <c r="D11249">
        <v>55</v>
      </c>
      <c r="E11249">
        <v>80.61</v>
      </c>
      <c r="F11249">
        <v>0</v>
      </c>
      <c r="G11249">
        <v>0</v>
      </c>
      <c r="H11249">
        <v>0</v>
      </c>
      <c r="I11249">
        <v>30.1</v>
      </c>
      <c r="J11249">
        <v>1018.8</v>
      </c>
      <c r="K11249">
        <v>10</v>
      </c>
      <c r="M11249" t="s">
        <v>246</v>
      </c>
      <c r="AB11249">
        <v>61</v>
      </c>
      <c r="AC11249" t="s">
        <v>11301</v>
      </c>
    </row>
    <row r="11250" spans="1:29">
      <c r="A11250" s="1" t="s">
        <v>30</v>
      </c>
      <c r="B11250" s="2">
        <v>42947.118750000001</v>
      </c>
      <c r="C11250">
        <v>60</v>
      </c>
      <c r="D11250">
        <v>56</v>
      </c>
      <c r="E11250">
        <v>85.99</v>
      </c>
      <c r="F11250">
        <v>0</v>
      </c>
      <c r="G11250">
        <v>0</v>
      </c>
      <c r="H11250">
        <v>0</v>
      </c>
      <c r="I11250">
        <v>30.09</v>
      </c>
      <c r="J11250">
        <v>1018.7</v>
      </c>
      <c r="K11250">
        <v>10</v>
      </c>
      <c r="M11250" t="s">
        <v>246</v>
      </c>
      <c r="AB11250">
        <v>60.1</v>
      </c>
      <c r="AC11250" t="s">
        <v>11302</v>
      </c>
    </row>
    <row r="11251" spans="1:29">
      <c r="A11251" s="1" t="s">
        <v>30</v>
      </c>
      <c r="B11251" s="2">
        <v>42947.160416666666</v>
      </c>
      <c r="C11251">
        <v>60</v>
      </c>
      <c r="D11251">
        <v>57</v>
      </c>
      <c r="E11251">
        <v>89.48</v>
      </c>
      <c r="F11251">
        <v>0</v>
      </c>
      <c r="G11251">
        <v>0</v>
      </c>
      <c r="H11251">
        <v>0</v>
      </c>
      <c r="I11251">
        <v>30.1</v>
      </c>
      <c r="J11251">
        <v>1018.7</v>
      </c>
      <c r="K11251">
        <v>10</v>
      </c>
      <c r="M11251" t="s">
        <v>246</v>
      </c>
      <c r="AB11251">
        <v>60.1</v>
      </c>
      <c r="AC11251" t="s">
        <v>11303</v>
      </c>
    </row>
    <row r="11252" spans="1:29">
      <c r="A11252" s="1" t="s">
        <v>30</v>
      </c>
      <c r="B11252" s="2">
        <v>42947.20208333333</v>
      </c>
      <c r="C11252">
        <v>60</v>
      </c>
      <c r="D11252">
        <v>58</v>
      </c>
      <c r="E11252">
        <v>92.43</v>
      </c>
      <c r="F11252">
        <v>0</v>
      </c>
      <c r="G11252">
        <v>0</v>
      </c>
      <c r="H11252">
        <v>0</v>
      </c>
      <c r="I11252">
        <v>30.09</v>
      </c>
      <c r="J11252">
        <v>1018.6</v>
      </c>
      <c r="K11252">
        <v>10</v>
      </c>
      <c r="M11252" t="s">
        <v>246</v>
      </c>
      <c r="AB11252">
        <v>60.1</v>
      </c>
      <c r="AC11252" t="s">
        <v>11304</v>
      </c>
    </row>
    <row r="11253" spans="1:29">
      <c r="A11253" s="1" t="s">
        <v>30</v>
      </c>
      <c r="B11253" s="2">
        <v>42947.243750000001</v>
      </c>
      <c r="C11253">
        <v>59</v>
      </c>
      <c r="D11253">
        <v>57</v>
      </c>
      <c r="E11253">
        <v>93.07</v>
      </c>
      <c r="F11253">
        <v>350</v>
      </c>
      <c r="G11253">
        <v>4</v>
      </c>
      <c r="H11253">
        <v>0</v>
      </c>
      <c r="I11253">
        <v>30.1</v>
      </c>
      <c r="J11253">
        <v>1019</v>
      </c>
      <c r="K11253">
        <v>10</v>
      </c>
      <c r="M11253" t="s">
        <v>246</v>
      </c>
      <c r="AB11253">
        <v>59</v>
      </c>
      <c r="AC11253" t="s">
        <v>11305</v>
      </c>
    </row>
    <row r="11254" spans="1:29">
      <c r="A11254" s="1" t="s">
        <v>30</v>
      </c>
      <c r="B11254" s="2">
        <v>42947.285416666666</v>
      </c>
      <c r="C11254">
        <v>59</v>
      </c>
      <c r="D11254">
        <v>57</v>
      </c>
      <c r="E11254">
        <v>93.07</v>
      </c>
      <c r="F11254">
        <v>0</v>
      </c>
      <c r="G11254">
        <v>0</v>
      </c>
      <c r="H11254">
        <v>0</v>
      </c>
      <c r="I11254">
        <v>30.12</v>
      </c>
      <c r="J11254">
        <v>1019.6</v>
      </c>
      <c r="K11254">
        <v>10</v>
      </c>
      <c r="M11254" t="s">
        <v>31</v>
      </c>
      <c r="Q11254">
        <v>25000</v>
      </c>
      <c r="AB11254">
        <v>59</v>
      </c>
      <c r="AC11254" t="s">
        <v>11306</v>
      </c>
    </row>
    <row r="11255" spans="1:29">
      <c r="A11255" s="1" t="s">
        <v>30</v>
      </c>
      <c r="B11255" s="2">
        <v>42947.32708333333</v>
      </c>
      <c r="C11255">
        <v>66</v>
      </c>
      <c r="D11255">
        <v>58</v>
      </c>
      <c r="E11255">
        <v>75.12</v>
      </c>
      <c r="F11255">
        <v>20</v>
      </c>
      <c r="G11255">
        <v>3</v>
      </c>
      <c r="H11255">
        <v>0</v>
      </c>
      <c r="I11255">
        <v>30.13</v>
      </c>
      <c r="J11255">
        <v>1019.9</v>
      </c>
      <c r="K11255">
        <v>10</v>
      </c>
      <c r="M11255" t="s">
        <v>246</v>
      </c>
      <c r="AB11255">
        <v>66</v>
      </c>
      <c r="AC11255" t="s">
        <v>11307</v>
      </c>
    </row>
    <row r="11256" spans="1:29">
      <c r="A11256" s="1" t="s">
        <v>30</v>
      </c>
      <c r="B11256" s="2">
        <v>42947.368750000001</v>
      </c>
      <c r="C11256">
        <v>71</v>
      </c>
      <c r="D11256">
        <v>57</v>
      </c>
      <c r="E11256">
        <v>61.04</v>
      </c>
      <c r="F11256">
        <v>20</v>
      </c>
      <c r="G11256">
        <v>4</v>
      </c>
      <c r="H11256">
        <v>0</v>
      </c>
      <c r="I11256">
        <v>30.14</v>
      </c>
      <c r="J11256">
        <v>1020.2</v>
      </c>
      <c r="K11256">
        <v>10</v>
      </c>
      <c r="M11256" t="s">
        <v>246</v>
      </c>
      <c r="AB11256">
        <v>71.099999999999994</v>
      </c>
      <c r="AC11256" t="s">
        <v>11308</v>
      </c>
    </row>
    <row r="11257" spans="1:29">
      <c r="A11257" s="1" t="s">
        <v>30</v>
      </c>
      <c r="B11257" s="2">
        <v>42947.410416666666</v>
      </c>
      <c r="C11257">
        <v>75</v>
      </c>
      <c r="D11257">
        <v>57</v>
      </c>
      <c r="E11257">
        <v>53.52</v>
      </c>
      <c r="F11257">
        <v>20</v>
      </c>
      <c r="G11257">
        <v>5</v>
      </c>
      <c r="H11257">
        <v>0</v>
      </c>
      <c r="I11257">
        <v>30.14</v>
      </c>
      <c r="J11257">
        <v>1020.2</v>
      </c>
      <c r="K11257">
        <v>10</v>
      </c>
      <c r="M11257" t="s">
        <v>31</v>
      </c>
      <c r="Q11257">
        <v>25000</v>
      </c>
      <c r="AB11257">
        <v>75</v>
      </c>
      <c r="AC11257" t="s">
        <v>11309</v>
      </c>
    </row>
    <row r="11258" spans="1:29">
      <c r="A11258" s="1" t="s">
        <v>30</v>
      </c>
      <c r="B11258" s="2">
        <v>42947.45208333333</v>
      </c>
      <c r="C11258">
        <v>78</v>
      </c>
      <c r="D11258">
        <v>56</v>
      </c>
      <c r="E11258">
        <v>46.4</v>
      </c>
      <c r="F11258">
        <v>60</v>
      </c>
      <c r="G11258">
        <v>6</v>
      </c>
      <c r="H11258">
        <v>0</v>
      </c>
      <c r="I11258">
        <v>30.14</v>
      </c>
      <c r="J11258">
        <v>1020.3</v>
      </c>
      <c r="K11258">
        <v>10</v>
      </c>
      <c r="M11258" t="s">
        <v>31</v>
      </c>
      <c r="Q11258">
        <v>25000</v>
      </c>
      <c r="AB11258">
        <v>78.099999999999994</v>
      </c>
      <c r="AC11258" t="s">
        <v>11310</v>
      </c>
    </row>
    <row r="11259" spans="1:29">
      <c r="A11259" s="1" t="s">
        <v>30</v>
      </c>
      <c r="B11259" s="2">
        <v>42947.493750000001</v>
      </c>
      <c r="C11259">
        <v>81</v>
      </c>
      <c r="D11259">
        <v>55</v>
      </c>
      <c r="E11259">
        <v>40.83</v>
      </c>
      <c r="F11259">
        <v>60</v>
      </c>
      <c r="G11259">
        <v>9</v>
      </c>
      <c r="H11259">
        <v>0</v>
      </c>
      <c r="I11259">
        <v>30.15</v>
      </c>
      <c r="J11259">
        <v>1020.4</v>
      </c>
      <c r="K11259">
        <v>10</v>
      </c>
      <c r="L11259">
        <v>16</v>
      </c>
      <c r="M11259" t="s">
        <v>31</v>
      </c>
      <c r="N11259" t="s">
        <v>31</v>
      </c>
      <c r="Q11259">
        <v>5500</v>
      </c>
      <c r="R11259">
        <v>25000</v>
      </c>
      <c r="AB11259">
        <v>80.73</v>
      </c>
      <c r="AC11259" t="s">
        <v>11311</v>
      </c>
    </row>
    <row r="11260" spans="1:29">
      <c r="A11260" s="1" t="s">
        <v>30</v>
      </c>
      <c r="B11260" s="2">
        <v>42947.535416666666</v>
      </c>
      <c r="C11260">
        <v>82</v>
      </c>
      <c r="D11260">
        <v>56</v>
      </c>
      <c r="E11260">
        <v>40.83</v>
      </c>
      <c r="F11260">
        <v>20</v>
      </c>
      <c r="G11260">
        <v>7</v>
      </c>
      <c r="H11260">
        <v>0</v>
      </c>
      <c r="I11260">
        <v>30.13</v>
      </c>
      <c r="J11260">
        <v>1019.8</v>
      </c>
      <c r="K11260">
        <v>10</v>
      </c>
      <c r="M11260" t="s">
        <v>31</v>
      </c>
      <c r="N11260" t="s">
        <v>31</v>
      </c>
      <c r="Q11260">
        <v>5500</v>
      </c>
      <c r="R11260">
        <v>25000</v>
      </c>
      <c r="AB11260">
        <v>81.55</v>
      </c>
      <c r="AC11260" t="s">
        <v>11312</v>
      </c>
    </row>
    <row r="11261" spans="1:29">
      <c r="A11261" s="1" t="s">
        <v>30</v>
      </c>
      <c r="B11261" s="2">
        <v>42947.57708333333</v>
      </c>
      <c r="C11261">
        <v>84</v>
      </c>
      <c r="D11261">
        <v>53</v>
      </c>
      <c r="E11261">
        <v>34.56</v>
      </c>
      <c r="F11261">
        <v>50</v>
      </c>
      <c r="G11261">
        <v>9</v>
      </c>
      <c r="H11261">
        <v>0</v>
      </c>
      <c r="I11261">
        <v>30.11</v>
      </c>
      <c r="J11261">
        <v>1019.3</v>
      </c>
      <c r="K11261">
        <v>10</v>
      </c>
      <c r="L11261">
        <v>18</v>
      </c>
      <c r="M11261" t="s">
        <v>31</v>
      </c>
      <c r="N11261" t="s">
        <v>31</v>
      </c>
      <c r="Q11261">
        <v>6500</v>
      </c>
      <c r="R11261">
        <v>25000</v>
      </c>
      <c r="AB11261">
        <v>82.52</v>
      </c>
      <c r="AC11261" t="s">
        <v>11313</v>
      </c>
    </row>
    <row r="11262" spans="1:29">
      <c r="A11262" s="1" t="s">
        <v>30</v>
      </c>
      <c r="B11262" s="2">
        <v>42947.618750000001</v>
      </c>
      <c r="C11262">
        <v>86</v>
      </c>
      <c r="D11262">
        <v>54</v>
      </c>
      <c r="E11262">
        <v>33.5</v>
      </c>
      <c r="F11262">
        <v>70</v>
      </c>
      <c r="G11262">
        <v>10</v>
      </c>
      <c r="H11262">
        <v>0</v>
      </c>
      <c r="I11262">
        <v>30.1</v>
      </c>
      <c r="J11262">
        <v>1018.7</v>
      </c>
      <c r="K11262">
        <v>10</v>
      </c>
      <c r="L11262">
        <v>14</v>
      </c>
      <c r="M11262" t="s">
        <v>31</v>
      </c>
      <c r="N11262" t="s">
        <v>31</v>
      </c>
      <c r="Q11262">
        <v>6500</v>
      </c>
      <c r="R11262">
        <v>25000</v>
      </c>
      <c r="AB11262">
        <v>84.26</v>
      </c>
      <c r="AC11262" t="s">
        <v>11314</v>
      </c>
    </row>
    <row r="11263" spans="1:29">
      <c r="A11263" s="1" t="s">
        <v>30</v>
      </c>
      <c r="B11263" s="2">
        <v>42947.660416666666</v>
      </c>
      <c r="C11263">
        <v>86</v>
      </c>
      <c r="D11263">
        <v>55</v>
      </c>
      <c r="E11263">
        <v>34.74</v>
      </c>
      <c r="G11263">
        <v>6</v>
      </c>
      <c r="H11263">
        <v>0</v>
      </c>
      <c r="I11263">
        <v>30.09</v>
      </c>
      <c r="J11263">
        <v>1018.3</v>
      </c>
      <c r="K11263">
        <v>10</v>
      </c>
      <c r="M11263" t="s">
        <v>31</v>
      </c>
      <c r="N11263" t="s">
        <v>31</v>
      </c>
      <c r="Q11263">
        <v>6500</v>
      </c>
      <c r="R11263">
        <v>25000</v>
      </c>
      <c r="AB11263">
        <v>84.46</v>
      </c>
      <c r="AC11263" t="s">
        <v>11315</v>
      </c>
    </row>
    <row r="11264" spans="1:29">
      <c r="A11264" s="1" t="s">
        <v>30</v>
      </c>
      <c r="B11264" s="2">
        <v>42947.70208333333</v>
      </c>
      <c r="C11264">
        <v>86</v>
      </c>
      <c r="D11264">
        <v>54</v>
      </c>
      <c r="E11264">
        <v>33.5</v>
      </c>
      <c r="F11264">
        <v>80</v>
      </c>
      <c r="G11264">
        <v>7</v>
      </c>
      <c r="H11264">
        <v>0</v>
      </c>
      <c r="I11264">
        <v>30.08</v>
      </c>
      <c r="J11264">
        <v>1017.9</v>
      </c>
      <c r="K11264">
        <v>10</v>
      </c>
      <c r="M11264" t="s">
        <v>31</v>
      </c>
      <c r="N11264" t="s">
        <v>31</v>
      </c>
      <c r="Q11264">
        <v>6500</v>
      </c>
      <c r="R11264">
        <v>25000</v>
      </c>
      <c r="AB11264">
        <v>84.26</v>
      </c>
      <c r="AC11264" t="s">
        <v>11316</v>
      </c>
    </row>
    <row r="11265" spans="1:29">
      <c r="A11265" s="1" t="s">
        <v>30</v>
      </c>
      <c r="B11265" s="2">
        <v>42947.743750000001</v>
      </c>
      <c r="C11265">
        <v>85</v>
      </c>
      <c r="D11265">
        <v>54</v>
      </c>
      <c r="E11265">
        <v>34.700000000000003</v>
      </c>
      <c r="F11265">
        <v>120</v>
      </c>
      <c r="G11265">
        <v>9</v>
      </c>
      <c r="H11265">
        <v>0</v>
      </c>
      <c r="I11265">
        <v>30.07</v>
      </c>
      <c r="J11265">
        <v>1018</v>
      </c>
      <c r="K11265">
        <v>10</v>
      </c>
      <c r="L11265">
        <v>18</v>
      </c>
      <c r="M11265" t="s">
        <v>31</v>
      </c>
      <c r="N11265" t="s">
        <v>31</v>
      </c>
      <c r="Q11265">
        <v>6500</v>
      </c>
      <c r="R11265">
        <v>25000</v>
      </c>
      <c r="AB11265">
        <v>83.37</v>
      </c>
      <c r="AC11265" t="s">
        <v>11317</v>
      </c>
    </row>
    <row r="11266" spans="1:29">
      <c r="A11266" s="1" t="s">
        <v>30</v>
      </c>
      <c r="B11266" s="2">
        <v>42947.785416666666</v>
      </c>
      <c r="C11266">
        <v>84</v>
      </c>
      <c r="D11266">
        <v>54</v>
      </c>
      <c r="E11266">
        <v>35.72</v>
      </c>
      <c r="F11266">
        <v>110</v>
      </c>
      <c r="G11266">
        <v>6</v>
      </c>
      <c r="H11266">
        <v>0</v>
      </c>
      <c r="I11266">
        <v>30.08</v>
      </c>
      <c r="J11266">
        <v>1018.3</v>
      </c>
      <c r="K11266">
        <v>10</v>
      </c>
      <c r="M11266" t="s">
        <v>31</v>
      </c>
      <c r="Q11266">
        <v>25000</v>
      </c>
      <c r="AB11266">
        <v>82.67</v>
      </c>
      <c r="AC11266" t="s">
        <v>11318</v>
      </c>
    </row>
    <row r="11267" spans="1:29">
      <c r="A11267" s="1" t="s">
        <v>30</v>
      </c>
      <c r="B11267" s="2">
        <v>42947.82708333333</v>
      </c>
      <c r="C11267">
        <v>81</v>
      </c>
      <c r="D11267">
        <v>56</v>
      </c>
      <c r="E11267">
        <v>42.19</v>
      </c>
      <c r="F11267">
        <v>110</v>
      </c>
      <c r="G11267">
        <v>5</v>
      </c>
      <c r="H11267">
        <v>0</v>
      </c>
      <c r="I11267">
        <v>30.08</v>
      </c>
      <c r="J11267">
        <v>1018.1</v>
      </c>
      <c r="K11267">
        <v>10</v>
      </c>
      <c r="M11267" t="s">
        <v>31</v>
      </c>
      <c r="Q11267">
        <v>25000</v>
      </c>
      <c r="AB11267">
        <v>80.87</v>
      </c>
      <c r="AC11267" t="s">
        <v>11319</v>
      </c>
    </row>
    <row r="11268" spans="1:29">
      <c r="A11268" s="1" t="s">
        <v>30</v>
      </c>
      <c r="B11268" s="2">
        <v>42947.868750000001</v>
      </c>
      <c r="C11268">
        <v>76</v>
      </c>
      <c r="D11268">
        <v>58</v>
      </c>
      <c r="E11268">
        <v>53.64</v>
      </c>
      <c r="F11268">
        <v>130</v>
      </c>
      <c r="G11268">
        <v>4</v>
      </c>
      <c r="H11268">
        <v>0</v>
      </c>
      <c r="I11268">
        <v>30.09</v>
      </c>
      <c r="J11268">
        <v>1018.6</v>
      </c>
      <c r="K11268">
        <v>10</v>
      </c>
      <c r="M11268" t="s">
        <v>31</v>
      </c>
      <c r="Q11268">
        <v>25000</v>
      </c>
      <c r="AB11268">
        <v>75.900000000000006</v>
      </c>
      <c r="AC11268" t="s">
        <v>11320</v>
      </c>
    </row>
    <row r="11269" spans="1:29">
      <c r="A11269" s="1" t="s">
        <v>30</v>
      </c>
      <c r="B11269" s="2">
        <v>42947.910416666666</v>
      </c>
      <c r="C11269">
        <v>74</v>
      </c>
      <c r="D11269">
        <v>58</v>
      </c>
      <c r="E11269">
        <v>57.36</v>
      </c>
      <c r="F11269">
        <v>0</v>
      </c>
      <c r="G11269">
        <v>0</v>
      </c>
      <c r="H11269">
        <v>0</v>
      </c>
      <c r="I11269">
        <v>30.1</v>
      </c>
      <c r="J11269">
        <v>1018.9</v>
      </c>
      <c r="K11269">
        <v>10</v>
      </c>
      <c r="M11269" t="s">
        <v>31</v>
      </c>
      <c r="Q11269">
        <v>25000</v>
      </c>
      <c r="AB11269">
        <v>73.900000000000006</v>
      </c>
      <c r="AC11269" t="s">
        <v>11321</v>
      </c>
    </row>
    <row r="11270" spans="1:29">
      <c r="A11270" s="1" t="s">
        <v>30</v>
      </c>
      <c r="B11270" s="2">
        <v>42947.95208333333</v>
      </c>
      <c r="C11270">
        <v>69</v>
      </c>
      <c r="D11270">
        <v>60</v>
      </c>
      <c r="E11270">
        <v>73.03</v>
      </c>
      <c r="F11270">
        <v>0</v>
      </c>
      <c r="G11270">
        <v>0</v>
      </c>
      <c r="H11270">
        <v>0</v>
      </c>
      <c r="I11270">
        <v>30.12</v>
      </c>
      <c r="J11270">
        <v>1019.3</v>
      </c>
      <c r="K11270">
        <v>10</v>
      </c>
      <c r="M11270" t="s">
        <v>34</v>
      </c>
      <c r="Q11270">
        <v>25000</v>
      </c>
      <c r="AB11270">
        <v>69.099999999999994</v>
      </c>
      <c r="AC11270" t="s">
        <v>11322</v>
      </c>
    </row>
    <row r="11271" spans="1:29">
      <c r="A11271" s="1" t="s">
        <v>30</v>
      </c>
      <c r="B11271" s="2">
        <v>42947.993750000001</v>
      </c>
      <c r="C11271">
        <v>68</v>
      </c>
      <c r="D11271">
        <v>60</v>
      </c>
      <c r="E11271">
        <v>75.84</v>
      </c>
      <c r="F11271">
        <v>0</v>
      </c>
      <c r="G11271">
        <v>0</v>
      </c>
      <c r="H11271">
        <v>0</v>
      </c>
      <c r="I11271">
        <v>30.11</v>
      </c>
      <c r="J11271">
        <v>1019.3</v>
      </c>
      <c r="K11271">
        <v>10</v>
      </c>
      <c r="M11271" t="s">
        <v>32</v>
      </c>
      <c r="Q11271">
        <v>25000</v>
      </c>
      <c r="AB11271">
        <v>68</v>
      </c>
      <c r="AC11271" t="s">
        <v>11323</v>
      </c>
    </row>
    <row r="11272" spans="1:29">
      <c r="A11272" s="1" t="s">
        <v>30</v>
      </c>
      <c r="B11272" s="2">
        <v>42948.035416666666</v>
      </c>
      <c r="C11272">
        <v>66</v>
      </c>
      <c r="D11272">
        <v>60</v>
      </c>
      <c r="E11272">
        <v>81.27</v>
      </c>
      <c r="F11272">
        <v>0</v>
      </c>
      <c r="G11272">
        <v>0</v>
      </c>
      <c r="H11272">
        <v>0</v>
      </c>
      <c r="I11272">
        <v>30.11</v>
      </c>
      <c r="J11272">
        <v>1019.2</v>
      </c>
      <c r="K11272">
        <v>10</v>
      </c>
      <c r="M11272" t="s">
        <v>31</v>
      </c>
      <c r="N11272" t="s">
        <v>31</v>
      </c>
      <c r="Q11272">
        <v>10000</v>
      </c>
      <c r="R11272">
        <v>25000</v>
      </c>
      <c r="AB11272">
        <v>66</v>
      </c>
      <c r="AC11272" t="s">
        <v>11324</v>
      </c>
    </row>
    <row r="11273" spans="1:29">
      <c r="A11273" s="1" t="s">
        <v>30</v>
      </c>
      <c r="B11273" s="2">
        <v>42948.07708333333</v>
      </c>
      <c r="C11273">
        <v>64</v>
      </c>
      <c r="D11273">
        <v>60</v>
      </c>
      <c r="E11273">
        <v>87.14</v>
      </c>
      <c r="F11273">
        <v>0</v>
      </c>
      <c r="G11273">
        <v>0</v>
      </c>
      <c r="H11273">
        <v>0</v>
      </c>
      <c r="I11273">
        <v>30.11</v>
      </c>
      <c r="J11273">
        <v>1019</v>
      </c>
      <c r="K11273">
        <v>10</v>
      </c>
      <c r="M11273" t="s">
        <v>31</v>
      </c>
      <c r="N11273" t="s">
        <v>34</v>
      </c>
      <c r="Q11273">
        <v>10000</v>
      </c>
      <c r="R11273">
        <v>25000</v>
      </c>
      <c r="AB11273">
        <v>64</v>
      </c>
      <c r="AC11273" t="s">
        <v>11325</v>
      </c>
    </row>
    <row r="11274" spans="1:29">
      <c r="A11274" s="1" t="s">
        <v>30</v>
      </c>
      <c r="B11274" s="2">
        <v>42948.118750000001</v>
      </c>
      <c r="C11274">
        <v>65</v>
      </c>
      <c r="D11274">
        <v>60</v>
      </c>
      <c r="E11274">
        <v>84.44</v>
      </c>
      <c r="F11274">
        <v>0</v>
      </c>
      <c r="G11274">
        <v>0</v>
      </c>
      <c r="H11274">
        <v>0</v>
      </c>
      <c r="I11274">
        <v>30.1</v>
      </c>
      <c r="J11274">
        <v>1018.9</v>
      </c>
      <c r="K11274">
        <v>10</v>
      </c>
      <c r="M11274" t="s">
        <v>31</v>
      </c>
      <c r="N11274" t="s">
        <v>34</v>
      </c>
      <c r="Q11274">
        <v>10000</v>
      </c>
      <c r="R11274">
        <v>25000</v>
      </c>
      <c r="AB11274">
        <v>64.900000000000006</v>
      </c>
      <c r="AC11274" t="s">
        <v>11326</v>
      </c>
    </row>
    <row r="11275" spans="1:29">
      <c r="A11275" s="1" t="s">
        <v>30</v>
      </c>
      <c r="B11275" s="2">
        <v>42948.160416666666</v>
      </c>
      <c r="C11275">
        <v>63</v>
      </c>
      <c r="D11275">
        <v>60</v>
      </c>
      <c r="E11275">
        <v>90.25</v>
      </c>
      <c r="F11275">
        <v>0</v>
      </c>
      <c r="G11275">
        <v>0</v>
      </c>
      <c r="H11275">
        <v>0</v>
      </c>
      <c r="I11275">
        <v>30.11</v>
      </c>
      <c r="J11275">
        <v>1019</v>
      </c>
      <c r="K11275">
        <v>10</v>
      </c>
      <c r="M11275" t="s">
        <v>31</v>
      </c>
      <c r="N11275" t="s">
        <v>34</v>
      </c>
      <c r="Q11275">
        <v>10000</v>
      </c>
      <c r="R11275">
        <v>25000</v>
      </c>
      <c r="AB11275">
        <v>63</v>
      </c>
      <c r="AC11275" t="s">
        <v>11327</v>
      </c>
    </row>
    <row r="11276" spans="1:29">
      <c r="A11276" s="1" t="s">
        <v>30</v>
      </c>
      <c r="B11276" s="2">
        <v>42948.20208333333</v>
      </c>
      <c r="C11276">
        <v>63</v>
      </c>
      <c r="D11276">
        <v>60</v>
      </c>
      <c r="E11276">
        <v>90.25</v>
      </c>
      <c r="F11276">
        <v>0</v>
      </c>
      <c r="G11276">
        <v>0</v>
      </c>
      <c r="H11276">
        <v>0</v>
      </c>
      <c r="I11276">
        <v>30.1</v>
      </c>
      <c r="J11276">
        <v>1018.9</v>
      </c>
      <c r="K11276">
        <v>10</v>
      </c>
      <c r="M11276" t="s">
        <v>31</v>
      </c>
      <c r="N11276" t="s">
        <v>31</v>
      </c>
      <c r="Q11276">
        <v>15000</v>
      </c>
      <c r="R11276">
        <v>25000</v>
      </c>
      <c r="AB11276">
        <v>63</v>
      </c>
      <c r="AC11276" t="s">
        <v>11328</v>
      </c>
    </row>
    <row r="11277" spans="1:29">
      <c r="A11277" s="1" t="s">
        <v>30</v>
      </c>
      <c r="B11277" s="2">
        <v>42948.243750000001</v>
      </c>
      <c r="C11277">
        <v>61</v>
      </c>
      <c r="D11277">
        <v>60</v>
      </c>
      <c r="E11277">
        <v>96.85</v>
      </c>
      <c r="F11277">
        <v>0</v>
      </c>
      <c r="G11277">
        <v>0</v>
      </c>
      <c r="H11277">
        <v>0</v>
      </c>
      <c r="I11277">
        <v>30.11</v>
      </c>
      <c r="J11277">
        <v>1019.1</v>
      </c>
      <c r="K11277">
        <v>10</v>
      </c>
      <c r="M11277" t="s">
        <v>31</v>
      </c>
      <c r="N11277" t="s">
        <v>31</v>
      </c>
      <c r="Q11277">
        <v>15000</v>
      </c>
      <c r="R11277">
        <v>25000</v>
      </c>
      <c r="AB11277">
        <v>61</v>
      </c>
      <c r="AC11277" t="s">
        <v>11329</v>
      </c>
    </row>
    <row r="11278" spans="1:29">
      <c r="A11278" s="1" t="s">
        <v>30</v>
      </c>
      <c r="B11278" s="2">
        <v>42948.285416666666</v>
      </c>
      <c r="C11278">
        <v>61</v>
      </c>
      <c r="D11278">
        <v>60</v>
      </c>
      <c r="E11278">
        <v>96.85</v>
      </c>
      <c r="F11278">
        <v>0</v>
      </c>
      <c r="G11278">
        <v>0</v>
      </c>
      <c r="H11278">
        <v>0</v>
      </c>
      <c r="I11278">
        <v>30.12</v>
      </c>
      <c r="J11278">
        <v>1019.5</v>
      </c>
      <c r="K11278">
        <v>10</v>
      </c>
      <c r="M11278" t="s">
        <v>31</v>
      </c>
      <c r="N11278" t="s">
        <v>31</v>
      </c>
      <c r="Q11278">
        <v>15000</v>
      </c>
      <c r="R11278">
        <v>25000</v>
      </c>
      <c r="AB11278">
        <v>61</v>
      </c>
      <c r="AC11278" t="s">
        <v>11330</v>
      </c>
    </row>
    <row r="11279" spans="1:29">
      <c r="A11279" s="1" t="s">
        <v>30</v>
      </c>
      <c r="B11279" s="2">
        <v>42948.32708333333</v>
      </c>
      <c r="C11279">
        <v>68</v>
      </c>
      <c r="D11279">
        <v>64</v>
      </c>
      <c r="E11279">
        <v>87.03</v>
      </c>
      <c r="F11279">
        <v>0</v>
      </c>
      <c r="G11279">
        <v>0</v>
      </c>
      <c r="H11279">
        <v>0</v>
      </c>
      <c r="I11279">
        <v>30.13</v>
      </c>
      <c r="J11279">
        <v>1019.8</v>
      </c>
      <c r="K11279">
        <v>10</v>
      </c>
      <c r="M11279" t="s">
        <v>31</v>
      </c>
      <c r="Q11279">
        <v>25000</v>
      </c>
      <c r="AB11279">
        <v>68</v>
      </c>
      <c r="AC11279" t="s">
        <v>11331</v>
      </c>
    </row>
    <row r="11280" spans="1:29">
      <c r="A11280" s="1" t="s">
        <v>30</v>
      </c>
      <c r="B11280" s="2">
        <v>42948.368750000001</v>
      </c>
      <c r="C11280">
        <v>74</v>
      </c>
      <c r="D11280">
        <v>60</v>
      </c>
      <c r="E11280">
        <v>62.05</v>
      </c>
      <c r="F11280">
        <v>0</v>
      </c>
      <c r="G11280">
        <v>0</v>
      </c>
      <c r="H11280">
        <v>0</v>
      </c>
      <c r="I11280">
        <v>30.14</v>
      </c>
      <c r="J11280">
        <v>1020.1</v>
      </c>
      <c r="K11280">
        <v>10</v>
      </c>
      <c r="M11280" t="s">
        <v>31</v>
      </c>
      <c r="Q11280">
        <v>25000</v>
      </c>
      <c r="AB11280">
        <v>73.900000000000006</v>
      </c>
      <c r="AC11280" t="s">
        <v>11332</v>
      </c>
    </row>
    <row r="11281" spans="1:29">
      <c r="A11281" s="1" t="s">
        <v>30</v>
      </c>
      <c r="B11281" s="2">
        <v>42948.410416666666</v>
      </c>
      <c r="C11281">
        <v>79</v>
      </c>
      <c r="D11281">
        <v>60</v>
      </c>
      <c r="E11281">
        <v>52.38</v>
      </c>
      <c r="F11281">
        <v>0</v>
      </c>
      <c r="G11281">
        <v>0</v>
      </c>
      <c r="H11281">
        <v>0</v>
      </c>
      <c r="I11281">
        <v>30.14</v>
      </c>
      <c r="J11281">
        <v>1020.1</v>
      </c>
      <c r="K11281">
        <v>10</v>
      </c>
      <c r="M11281" t="s">
        <v>34</v>
      </c>
      <c r="Q11281">
        <v>25000</v>
      </c>
      <c r="AB11281">
        <v>80.14</v>
      </c>
      <c r="AC11281" t="s">
        <v>11333</v>
      </c>
    </row>
    <row r="11282" spans="1:29">
      <c r="A11282" s="1" t="s">
        <v>30</v>
      </c>
      <c r="B11282" s="2">
        <v>42948.45208333333</v>
      </c>
      <c r="C11282">
        <v>82</v>
      </c>
      <c r="D11282">
        <v>59</v>
      </c>
      <c r="E11282">
        <v>45.66</v>
      </c>
      <c r="F11282">
        <v>130</v>
      </c>
      <c r="G11282">
        <v>5</v>
      </c>
      <c r="H11282">
        <v>0</v>
      </c>
      <c r="I11282">
        <v>30.13</v>
      </c>
      <c r="J11282">
        <v>1020</v>
      </c>
      <c r="K11282">
        <v>10</v>
      </c>
      <c r="M11282" t="s">
        <v>34</v>
      </c>
      <c r="Q11282">
        <v>25000</v>
      </c>
      <c r="AB11282">
        <v>82.15</v>
      </c>
      <c r="AC11282" t="s">
        <v>11334</v>
      </c>
    </row>
    <row r="11283" spans="1:29">
      <c r="A11283" s="1" t="s">
        <v>30</v>
      </c>
      <c r="B11283" s="2">
        <v>42948.493750000001</v>
      </c>
      <c r="C11283">
        <v>84</v>
      </c>
      <c r="D11283">
        <v>59</v>
      </c>
      <c r="E11283">
        <v>42.8</v>
      </c>
      <c r="G11283">
        <v>4</v>
      </c>
      <c r="H11283">
        <v>0</v>
      </c>
      <c r="I11283">
        <v>30.13</v>
      </c>
      <c r="J11283">
        <v>1019.7</v>
      </c>
      <c r="K11283">
        <v>10</v>
      </c>
      <c r="M11283" t="s">
        <v>31</v>
      </c>
      <c r="N11283" t="s">
        <v>34</v>
      </c>
      <c r="Q11283">
        <v>5500</v>
      </c>
      <c r="R11283">
        <v>25000</v>
      </c>
      <c r="AB11283">
        <v>83.75</v>
      </c>
      <c r="AC11283" t="s">
        <v>11335</v>
      </c>
    </row>
    <row r="11284" spans="1:29">
      <c r="A11284" s="1" t="s">
        <v>30</v>
      </c>
      <c r="B11284" s="2">
        <v>42948.535416666666</v>
      </c>
      <c r="C11284">
        <v>86</v>
      </c>
      <c r="D11284">
        <v>57</v>
      </c>
      <c r="E11284">
        <v>37.35</v>
      </c>
      <c r="F11284">
        <v>50</v>
      </c>
      <c r="G11284">
        <v>6</v>
      </c>
      <c r="H11284">
        <v>0</v>
      </c>
      <c r="I11284">
        <v>30.12</v>
      </c>
      <c r="J11284">
        <v>1019.5</v>
      </c>
      <c r="K11284">
        <v>10</v>
      </c>
      <c r="M11284" t="s">
        <v>31</v>
      </c>
      <c r="N11284" t="s">
        <v>34</v>
      </c>
      <c r="Q11284">
        <v>6500</v>
      </c>
      <c r="R11284">
        <v>25000</v>
      </c>
      <c r="AB11284">
        <v>84.92</v>
      </c>
      <c r="AC11284" t="s">
        <v>11336</v>
      </c>
    </row>
    <row r="11285" spans="1:29">
      <c r="A11285" s="1" t="s">
        <v>30</v>
      </c>
      <c r="B11285" s="2">
        <v>42948.57708333333</v>
      </c>
      <c r="C11285">
        <v>86</v>
      </c>
      <c r="D11285">
        <v>57</v>
      </c>
      <c r="E11285">
        <v>37.35</v>
      </c>
      <c r="F11285">
        <v>50</v>
      </c>
      <c r="G11285">
        <v>6</v>
      </c>
      <c r="H11285">
        <v>0</v>
      </c>
      <c r="I11285">
        <v>30.11</v>
      </c>
      <c r="J11285">
        <v>1019</v>
      </c>
      <c r="K11285">
        <v>10</v>
      </c>
      <c r="M11285" t="s">
        <v>31</v>
      </c>
      <c r="N11285" t="s">
        <v>31</v>
      </c>
      <c r="O11285" t="s">
        <v>32</v>
      </c>
      <c r="Q11285">
        <v>6500</v>
      </c>
      <c r="R11285">
        <v>12000</v>
      </c>
      <c r="S11285">
        <v>25000</v>
      </c>
      <c r="AB11285">
        <v>84.92</v>
      </c>
      <c r="AC11285" t="s">
        <v>11337</v>
      </c>
    </row>
    <row r="11286" spans="1:29">
      <c r="A11286" s="1" t="s">
        <v>30</v>
      </c>
      <c r="B11286" s="2">
        <v>42948.618750000001</v>
      </c>
      <c r="C11286">
        <v>88</v>
      </c>
      <c r="D11286">
        <v>58</v>
      </c>
      <c r="E11286">
        <v>36.21</v>
      </c>
      <c r="F11286">
        <v>50</v>
      </c>
      <c r="G11286">
        <v>9</v>
      </c>
      <c r="H11286">
        <v>0</v>
      </c>
      <c r="I11286">
        <v>30.09</v>
      </c>
      <c r="J11286">
        <v>1018.3</v>
      </c>
      <c r="K11286">
        <v>10</v>
      </c>
      <c r="M11286" t="s">
        <v>31</v>
      </c>
      <c r="N11286" t="s">
        <v>32</v>
      </c>
      <c r="Q11286">
        <v>6500</v>
      </c>
      <c r="R11286">
        <v>25000</v>
      </c>
      <c r="AB11286">
        <v>86.96</v>
      </c>
      <c r="AC11286" t="s">
        <v>11338</v>
      </c>
    </row>
    <row r="11287" spans="1:29">
      <c r="A11287" s="1" t="s">
        <v>30</v>
      </c>
      <c r="B11287" s="2">
        <v>42948.660416666666</v>
      </c>
      <c r="C11287">
        <v>87</v>
      </c>
      <c r="D11287">
        <v>54</v>
      </c>
      <c r="E11287">
        <v>32.340000000000003</v>
      </c>
      <c r="F11287">
        <v>80</v>
      </c>
      <c r="G11287">
        <v>5</v>
      </c>
      <c r="H11287">
        <v>0</v>
      </c>
      <c r="I11287">
        <v>30.08</v>
      </c>
      <c r="J11287">
        <v>1018.1</v>
      </c>
      <c r="K11287">
        <v>10</v>
      </c>
      <c r="M11287" t="s">
        <v>31</v>
      </c>
      <c r="N11287" t="s">
        <v>32</v>
      </c>
      <c r="Q11287">
        <v>6500</v>
      </c>
      <c r="R11287">
        <v>25000</v>
      </c>
      <c r="AB11287">
        <v>85.19</v>
      </c>
      <c r="AC11287" t="s">
        <v>11339</v>
      </c>
    </row>
    <row r="11288" spans="1:29">
      <c r="A11288" s="1" t="s">
        <v>30</v>
      </c>
      <c r="B11288" s="2">
        <v>42948.70208333333</v>
      </c>
      <c r="C11288">
        <v>86</v>
      </c>
      <c r="D11288">
        <v>56</v>
      </c>
      <c r="E11288">
        <v>35.9</v>
      </c>
      <c r="F11288">
        <v>100</v>
      </c>
      <c r="G11288">
        <v>4</v>
      </c>
      <c r="H11288">
        <v>0</v>
      </c>
      <c r="I11288">
        <v>30.07</v>
      </c>
      <c r="J11288">
        <v>1017.9</v>
      </c>
      <c r="K11288">
        <v>10</v>
      </c>
      <c r="M11288" t="s">
        <v>31</v>
      </c>
      <c r="N11288" t="s">
        <v>32</v>
      </c>
      <c r="Q11288">
        <v>6500</v>
      </c>
      <c r="R11288">
        <v>25000</v>
      </c>
      <c r="AB11288">
        <v>84.66</v>
      </c>
      <c r="AC11288" t="s">
        <v>11340</v>
      </c>
    </row>
    <row r="11289" spans="1:29">
      <c r="A11289" s="1" t="s">
        <v>30</v>
      </c>
      <c r="B11289" s="2">
        <v>42948.743750000001</v>
      </c>
      <c r="C11289">
        <v>88</v>
      </c>
      <c r="D11289">
        <v>54</v>
      </c>
      <c r="E11289">
        <v>31.43</v>
      </c>
      <c r="F11289">
        <v>140</v>
      </c>
      <c r="G11289">
        <v>5</v>
      </c>
      <c r="H11289">
        <v>0</v>
      </c>
      <c r="I11289">
        <v>30.07</v>
      </c>
      <c r="J11289">
        <v>1017.6</v>
      </c>
      <c r="K11289">
        <v>10</v>
      </c>
      <c r="M11289" t="s">
        <v>31</v>
      </c>
      <c r="N11289" t="s">
        <v>34</v>
      </c>
      <c r="O11289" t="s">
        <v>32</v>
      </c>
      <c r="Q11289">
        <v>6500</v>
      </c>
      <c r="R11289">
        <v>20000</v>
      </c>
      <c r="S11289">
        <v>25000</v>
      </c>
      <c r="AB11289">
        <v>85.98</v>
      </c>
      <c r="AC11289" t="s">
        <v>11341</v>
      </c>
    </row>
    <row r="11290" spans="1:29">
      <c r="A11290" s="1" t="s">
        <v>30</v>
      </c>
      <c r="B11290" s="2">
        <v>42948.785416666666</v>
      </c>
      <c r="C11290">
        <v>85</v>
      </c>
      <c r="D11290">
        <v>56</v>
      </c>
      <c r="E11290">
        <v>37.18</v>
      </c>
      <c r="F11290">
        <v>120</v>
      </c>
      <c r="G11290">
        <v>3</v>
      </c>
      <c r="H11290">
        <v>0</v>
      </c>
      <c r="I11290">
        <v>30.06</v>
      </c>
      <c r="J11290">
        <v>1017.6</v>
      </c>
      <c r="K11290">
        <v>10</v>
      </c>
      <c r="M11290" t="s">
        <v>31</v>
      </c>
      <c r="N11290" t="s">
        <v>34</v>
      </c>
      <c r="O11290" t="s">
        <v>32</v>
      </c>
      <c r="Q11290">
        <v>6500</v>
      </c>
      <c r="R11290">
        <v>20000</v>
      </c>
      <c r="S11290">
        <v>25000</v>
      </c>
      <c r="AB11290">
        <v>83.74</v>
      </c>
      <c r="AC11290" t="s">
        <v>11342</v>
      </c>
    </row>
    <row r="11291" spans="1:29">
      <c r="A11291" s="1" t="s">
        <v>30</v>
      </c>
      <c r="B11291" s="2">
        <v>42948.82708333333</v>
      </c>
      <c r="C11291">
        <v>81</v>
      </c>
      <c r="D11291">
        <v>59</v>
      </c>
      <c r="E11291">
        <v>47.17</v>
      </c>
      <c r="F11291">
        <v>90</v>
      </c>
      <c r="G11291">
        <v>4</v>
      </c>
      <c r="H11291">
        <v>0</v>
      </c>
      <c r="I11291">
        <v>30.07</v>
      </c>
      <c r="J11291">
        <v>1017.7</v>
      </c>
      <c r="K11291">
        <v>10</v>
      </c>
      <c r="M11291" t="s">
        <v>31</v>
      </c>
      <c r="N11291" t="s">
        <v>34</v>
      </c>
      <c r="O11291" t="s">
        <v>32</v>
      </c>
      <c r="Q11291">
        <v>6000</v>
      </c>
      <c r="R11291">
        <v>20000</v>
      </c>
      <c r="S11291">
        <v>25000</v>
      </c>
      <c r="AB11291">
        <v>81.400000000000006</v>
      </c>
      <c r="AC11291" t="s">
        <v>11343</v>
      </c>
    </row>
    <row r="11292" spans="1:29">
      <c r="A11292" s="1" t="s">
        <v>30</v>
      </c>
      <c r="B11292" s="2">
        <v>42948.868750000001</v>
      </c>
      <c r="C11292">
        <v>79</v>
      </c>
      <c r="D11292">
        <v>60</v>
      </c>
      <c r="E11292">
        <v>52.38</v>
      </c>
      <c r="F11292">
        <v>110</v>
      </c>
      <c r="G11292">
        <v>4</v>
      </c>
      <c r="H11292">
        <v>0</v>
      </c>
      <c r="I11292">
        <v>30.08</v>
      </c>
      <c r="J11292">
        <v>1018</v>
      </c>
      <c r="K11292">
        <v>10</v>
      </c>
      <c r="M11292" t="s">
        <v>31</v>
      </c>
      <c r="N11292" t="s">
        <v>34</v>
      </c>
      <c r="O11292" t="s">
        <v>32</v>
      </c>
      <c r="Q11292">
        <v>6000</v>
      </c>
      <c r="R11292">
        <v>20000</v>
      </c>
      <c r="S11292">
        <v>25000</v>
      </c>
      <c r="AB11292">
        <v>80.14</v>
      </c>
      <c r="AC11292" t="s">
        <v>11344</v>
      </c>
    </row>
    <row r="11293" spans="1:29">
      <c r="A11293" s="1" t="s">
        <v>30</v>
      </c>
      <c r="B11293" s="2">
        <v>42948.910416666666</v>
      </c>
      <c r="C11293">
        <v>74</v>
      </c>
      <c r="D11293">
        <v>62</v>
      </c>
      <c r="E11293">
        <v>66.61</v>
      </c>
      <c r="F11293">
        <v>0</v>
      </c>
      <c r="G11293">
        <v>0</v>
      </c>
      <c r="H11293">
        <v>0</v>
      </c>
      <c r="I11293">
        <v>30.09</v>
      </c>
      <c r="J11293">
        <v>1018.6</v>
      </c>
      <c r="K11293">
        <v>10</v>
      </c>
      <c r="M11293" t="s">
        <v>34</v>
      </c>
      <c r="N11293" t="s">
        <v>32</v>
      </c>
      <c r="Q11293">
        <v>20000</v>
      </c>
      <c r="R11293">
        <v>25000</v>
      </c>
      <c r="AB11293">
        <v>73.900000000000006</v>
      </c>
      <c r="AC11293" t="s">
        <v>11345</v>
      </c>
    </row>
    <row r="11294" spans="1:29">
      <c r="A11294" s="1" t="s">
        <v>30</v>
      </c>
      <c r="B11294" s="2">
        <v>42948.95208333333</v>
      </c>
      <c r="C11294">
        <v>75</v>
      </c>
      <c r="D11294">
        <v>62</v>
      </c>
      <c r="E11294">
        <v>64.2</v>
      </c>
      <c r="F11294">
        <v>120</v>
      </c>
      <c r="G11294">
        <v>3</v>
      </c>
      <c r="H11294">
        <v>0</v>
      </c>
      <c r="I11294">
        <v>30.1</v>
      </c>
      <c r="J11294">
        <v>1018.6</v>
      </c>
      <c r="K11294">
        <v>10</v>
      </c>
      <c r="M11294" t="s">
        <v>32</v>
      </c>
      <c r="N11294" t="s">
        <v>32</v>
      </c>
      <c r="Q11294">
        <v>22000</v>
      </c>
      <c r="R11294">
        <v>25000</v>
      </c>
      <c r="AB11294">
        <v>75</v>
      </c>
      <c r="AC11294" t="s">
        <v>11346</v>
      </c>
    </row>
    <row r="11295" spans="1:29">
      <c r="A11295" s="1" t="s">
        <v>30</v>
      </c>
      <c r="B11295" s="2">
        <v>42948.993750000001</v>
      </c>
      <c r="C11295">
        <v>72</v>
      </c>
      <c r="D11295">
        <v>62</v>
      </c>
      <c r="E11295">
        <v>71.02</v>
      </c>
      <c r="F11295">
        <v>0</v>
      </c>
      <c r="G11295">
        <v>0</v>
      </c>
      <c r="H11295">
        <v>0</v>
      </c>
      <c r="I11295">
        <v>30.11</v>
      </c>
      <c r="J11295">
        <v>1019</v>
      </c>
      <c r="K11295">
        <v>10</v>
      </c>
      <c r="M11295" t="s">
        <v>34</v>
      </c>
      <c r="N11295" t="s">
        <v>32</v>
      </c>
      <c r="Q11295">
        <v>21000</v>
      </c>
      <c r="R11295">
        <v>25000</v>
      </c>
      <c r="AB11295">
        <v>72</v>
      </c>
      <c r="AC11295" t="s">
        <v>11347</v>
      </c>
    </row>
    <row r="11296" spans="1:29">
      <c r="A11296" s="1" t="s">
        <v>30</v>
      </c>
      <c r="B11296" s="2">
        <v>42949.035416666666</v>
      </c>
      <c r="C11296">
        <v>73</v>
      </c>
      <c r="D11296">
        <v>62</v>
      </c>
      <c r="E11296">
        <v>68.66</v>
      </c>
      <c r="F11296">
        <v>160</v>
      </c>
      <c r="G11296">
        <v>4</v>
      </c>
      <c r="H11296">
        <v>0</v>
      </c>
      <c r="I11296">
        <v>30.1</v>
      </c>
      <c r="J11296">
        <v>1018.8</v>
      </c>
      <c r="K11296">
        <v>10</v>
      </c>
      <c r="M11296" t="s">
        <v>32</v>
      </c>
      <c r="N11296" t="s">
        <v>32</v>
      </c>
      <c r="Q11296">
        <v>20000</v>
      </c>
      <c r="R11296">
        <v>25000</v>
      </c>
      <c r="AB11296">
        <v>73</v>
      </c>
      <c r="AC11296" t="s">
        <v>11348</v>
      </c>
    </row>
    <row r="11297" spans="1:29">
      <c r="A11297" s="1" t="s">
        <v>30</v>
      </c>
      <c r="B11297" s="2">
        <v>42949.07708333333</v>
      </c>
      <c r="C11297">
        <v>74</v>
      </c>
      <c r="D11297">
        <v>61</v>
      </c>
      <c r="E11297">
        <v>64.069999999999993</v>
      </c>
      <c r="F11297">
        <v>190</v>
      </c>
      <c r="G11297">
        <v>5</v>
      </c>
      <c r="H11297">
        <v>0</v>
      </c>
      <c r="I11297">
        <v>30.1</v>
      </c>
      <c r="J11297">
        <v>1018.7</v>
      </c>
      <c r="K11297">
        <v>10</v>
      </c>
      <c r="M11297" t="s">
        <v>32</v>
      </c>
      <c r="N11297" t="s">
        <v>32</v>
      </c>
      <c r="Q11297">
        <v>21000</v>
      </c>
      <c r="R11297">
        <v>25000</v>
      </c>
      <c r="AB11297">
        <v>73.900000000000006</v>
      </c>
      <c r="AC11297" t="s">
        <v>11349</v>
      </c>
    </row>
    <row r="11298" spans="1:29">
      <c r="A11298" s="1" t="s">
        <v>30</v>
      </c>
      <c r="B11298" s="2">
        <v>42949.118750000001</v>
      </c>
      <c r="C11298">
        <v>72</v>
      </c>
      <c r="D11298">
        <v>61</v>
      </c>
      <c r="E11298">
        <v>68.31</v>
      </c>
      <c r="F11298">
        <v>230</v>
      </c>
      <c r="G11298">
        <v>4</v>
      </c>
      <c r="H11298">
        <v>0</v>
      </c>
      <c r="I11298">
        <v>30.1</v>
      </c>
      <c r="J11298">
        <v>1018.5</v>
      </c>
      <c r="K11298">
        <v>10</v>
      </c>
      <c r="M11298" t="s">
        <v>32</v>
      </c>
      <c r="N11298" t="s">
        <v>32</v>
      </c>
      <c r="Q11298">
        <v>21000</v>
      </c>
      <c r="R11298">
        <v>25000</v>
      </c>
      <c r="AB11298">
        <v>72</v>
      </c>
      <c r="AC11298" t="s">
        <v>11350</v>
      </c>
    </row>
    <row r="11299" spans="1:29">
      <c r="A11299" s="1" t="s">
        <v>30</v>
      </c>
      <c r="B11299" s="2">
        <v>42949.160416666666</v>
      </c>
      <c r="C11299">
        <v>70</v>
      </c>
      <c r="D11299">
        <v>62</v>
      </c>
      <c r="E11299">
        <v>76.010000000000005</v>
      </c>
      <c r="F11299">
        <v>190</v>
      </c>
      <c r="G11299">
        <v>3</v>
      </c>
      <c r="H11299">
        <v>0</v>
      </c>
      <c r="I11299">
        <v>30.1</v>
      </c>
      <c r="J11299">
        <v>1018.6</v>
      </c>
      <c r="K11299">
        <v>10</v>
      </c>
      <c r="M11299" t="s">
        <v>32</v>
      </c>
      <c r="N11299" t="s">
        <v>32</v>
      </c>
      <c r="Q11299">
        <v>21000</v>
      </c>
      <c r="R11299">
        <v>25000</v>
      </c>
      <c r="AB11299">
        <v>70</v>
      </c>
      <c r="AC11299" t="s">
        <v>11351</v>
      </c>
    </row>
    <row r="11300" spans="1:29">
      <c r="A11300" s="1" t="s">
        <v>30</v>
      </c>
      <c r="B11300" s="2">
        <v>42949.20208333333</v>
      </c>
      <c r="C11300">
        <v>69</v>
      </c>
      <c r="D11300">
        <v>62</v>
      </c>
      <c r="E11300">
        <v>78.39</v>
      </c>
      <c r="F11300">
        <v>0</v>
      </c>
      <c r="G11300">
        <v>0</v>
      </c>
      <c r="H11300">
        <v>0</v>
      </c>
      <c r="I11300">
        <v>30.09</v>
      </c>
      <c r="J11300">
        <v>1018.4</v>
      </c>
      <c r="K11300">
        <v>10</v>
      </c>
      <c r="M11300" t="s">
        <v>34</v>
      </c>
      <c r="N11300" t="s">
        <v>32</v>
      </c>
      <c r="Q11300">
        <v>21000</v>
      </c>
      <c r="R11300">
        <v>25000</v>
      </c>
      <c r="AB11300">
        <v>69.099999999999994</v>
      </c>
      <c r="AC11300" t="s">
        <v>11352</v>
      </c>
    </row>
    <row r="11301" spans="1:29">
      <c r="A11301" s="1" t="s">
        <v>30</v>
      </c>
      <c r="B11301" s="2">
        <v>42949.243750000001</v>
      </c>
      <c r="C11301">
        <v>68</v>
      </c>
      <c r="D11301">
        <v>62</v>
      </c>
      <c r="E11301">
        <v>81.41</v>
      </c>
      <c r="F11301">
        <v>0</v>
      </c>
      <c r="G11301">
        <v>0</v>
      </c>
      <c r="H11301">
        <v>0</v>
      </c>
      <c r="I11301">
        <v>30.1</v>
      </c>
      <c r="J11301">
        <v>1018.7</v>
      </c>
      <c r="K11301">
        <v>10</v>
      </c>
      <c r="M11301" t="s">
        <v>34</v>
      </c>
      <c r="N11301" t="s">
        <v>32</v>
      </c>
      <c r="Q11301">
        <v>22000</v>
      </c>
      <c r="R11301">
        <v>25000</v>
      </c>
      <c r="AB11301">
        <v>68</v>
      </c>
      <c r="AC11301" t="s">
        <v>11353</v>
      </c>
    </row>
    <row r="11302" spans="1:29">
      <c r="A11302" s="1" t="s">
        <v>30</v>
      </c>
      <c r="B11302" s="2">
        <v>42949.285416666666</v>
      </c>
      <c r="C11302">
        <v>69</v>
      </c>
      <c r="D11302">
        <v>63</v>
      </c>
      <c r="E11302">
        <v>80.92</v>
      </c>
      <c r="F11302">
        <v>220</v>
      </c>
      <c r="G11302">
        <v>3</v>
      </c>
      <c r="H11302">
        <v>0</v>
      </c>
      <c r="I11302">
        <v>30.1</v>
      </c>
      <c r="J11302">
        <v>1019</v>
      </c>
      <c r="K11302">
        <v>10</v>
      </c>
      <c r="M11302" t="s">
        <v>31</v>
      </c>
      <c r="N11302" t="s">
        <v>32</v>
      </c>
      <c r="Q11302">
        <v>15000</v>
      </c>
      <c r="R11302">
        <v>25000</v>
      </c>
      <c r="AB11302">
        <v>69.099999999999994</v>
      </c>
      <c r="AC11302" t="s">
        <v>11354</v>
      </c>
    </row>
    <row r="11303" spans="1:29">
      <c r="A11303" s="1" t="s">
        <v>30</v>
      </c>
      <c r="B11303" s="2">
        <v>42949.32708333333</v>
      </c>
      <c r="C11303">
        <v>71</v>
      </c>
      <c r="D11303">
        <v>65</v>
      </c>
      <c r="E11303">
        <v>80.78</v>
      </c>
      <c r="F11303">
        <v>240</v>
      </c>
      <c r="G11303">
        <v>4</v>
      </c>
      <c r="H11303">
        <v>0</v>
      </c>
      <c r="I11303">
        <v>30.11</v>
      </c>
      <c r="J11303">
        <v>1019.1</v>
      </c>
      <c r="K11303">
        <v>10</v>
      </c>
      <c r="M11303" t="s">
        <v>31</v>
      </c>
      <c r="N11303" t="s">
        <v>32</v>
      </c>
      <c r="O11303" t="s">
        <v>32</v>
      </c>
      <c r="Q11303">
        <v>15000</v>
      </c>
      <c r="R11303">
        <v>21000</v>
      </c>
      <c r="S11303">
        <v>25000</v>
      </c>
      <c r="AB11303">
        <v>71.099999999999994</v>
      </c>
      <c r="AC11303" t="s">
        <v>11355</v>
      </c>
    </row>
    <row r="11304" spans="1:29">
      <c r="A11304" s="1" t="s">
        <v>30</v>
      </c>
      <c r="B11304" s="2">
        <v>42949.368750000001</v>
      </c>
      <c r="C11304">
        <v>75</v>
      </c>
      <c r="D11304">
        <v>67</v>
      </c>
      <c r="E11304">
        <v>75.92</v>
      </c>
      <c r="F11304">
        <v>240</v>
      </c>
      <c r="G11304">
        <v>4</v>
      </c>
      <c r="H11304">
        <v>0</v>
      </c>
      <c r="I11304">
        <v>30.13</v>
      </c>
      <c r="J11304">
        <v>1019.7</v>
      </c>
      <c r="K11304">
        <v>10</v>
      </c>
      <c r="M11304" t="s">
        <v>31</v>
      </c>
      <c r="N11304" t="s">
        <v>32</v>
      </c>
      <c r="O11304" t="s">
        <v>32</v>
      </c>
      <c r="Q11304">
        <v>15000</v>
      </c>
      <c r="R11304">
        <v>21000</v>
      </c>
      <c r="S11304">
        <v>25000</v>
      </c>
      <c r="AB11304">
        <v>75</v>
      </c>
      <c r="AC11304" t="s">
        <v>11356</v>
      </c>
    </row>
    <row r="11305" spans="1:29">
      <c r="A11305" s="1" t="s">
        <v>30</v>
      </c>
      <c r="B11305" s="2">
        <v>42949.410416666666</v>
      </c>
      <c r="C11305">
        <v>79</v>
      </c>
      <c r="D11305">
        <v>66</v>
      </c>
      <c r="E11305">
        <v>64.45</v>
      </c>
      <c r="F11305">
        <v>240</v>
      </c>
      <c r="G11305">
        <v>5</v>
      </c>
      <c r="H11305">
        <v>0</v>
      </c>
      <c r="I11305">
        <v>30.12</v>
      </c>
      <c r="J11305">
        <v>1019.6</v>
      </c>
      <c r="K11305">
        <v>10</v>
      </c>
      <c r="M11305" t="s">
        <v>34</v>
      </c>
      <c r="N11305" t="s">
        <v>32</v>
      </c>
      <c r="Q11305">
        <v>20000</v>
      </c>
      <c r="R11305">
        <v>25000</v>
      </c>
      <c r="AB11305">
        <v>81.010000000000005</v>
      </c>
      <c r="AC11305" t="s">
        <v>11357</v>
      </c>
    </row>
    <row r="11306" spans="1:29">
      <c r="A11306" s="1" t="s">
        <v>30</v>
      </c>
      <c r="B11306" s="2">
        <v>42949.45208333333</v>
      </c>
      <c r="C11306">
        <v>83</v>
      </c>
      <c r="D11306">
        <v>62</v>
      </c>
      <c r="E11306">
        <v>49.51</v>
      </c>
      <c r="F11306">
        <v>230</v>
      </c>
      <c r="G11306">
        <v>6</v>
      </c>
      <c r="H11306">
        <v>0</v>
      </c>
      <c r="I11306">
        <v>30.13</v>
      </c>
      <c r="J11306">
        <v>1019.8</v>
      </c>
      <c r="K11306">
        <v>10</v>
      </c>
      <c r="M11306" t="s">
        <v>34</v>
      </c>
      <c r="N11306" t="s">
        <v>32</v>
      </c>
      <c r="Q11306">
        <v>22000</v>
      </c>
      <c r="R11306">
        <v>25000</v>
      </c>
      <c r="AB11306">
        <v>83.7</v>
      </c>
      <c r="AC11306" t="s">
        <v>11358</v>
      </c>
    </row>
    <row r="11307" spans="1:29">
      <c r="A11307" s="1" t="s">
        <v>30</v>
      </c>
      <c r="B11307" s="2">
        <v>42949.493750000001</v>
      </c>
      <c r="C11307">
        <v>85</v>
      </c>
      <c r="D11307">
        <v>61</v>
      </c>
      <c r="E11307">
        <v>44.65</v>
      </c>
      <c r="F11307">
        <v>230</v>
      </c>
      <c r="G11307">
        <v>5</v>
      </c>
      <c r="H11307">
        <v>0</v>
      </c>
      <c r="I11307">
        <v>30.13</v>
      </c>
      <c r="J11307">
        <v>1019.7</v>
      </c>
      <c r="K11307">
        <v>10</v>
      </c>
      <c r="M11307" t="s">
        <v>32</v>
      </c>
      <c r="N11307" t="s">
        <v>32</v>
      </c>
      <c r="Q11307">
        <v>22000</v>
      </c>
      <c r="R11307">
        <v>25000</v>
      </c>
      <c r="AB11307">
        <v>85.12</v>
      </c>
      <c r="AC11307" t="s">
        <v>11359</v>
      </c>
    </row>
    <row r="11308" spans="1:29">
      <c r="A11308" s="1" t="s">
        <v>30</v>
      </c>
      <c r="B11308" s="2">
        <v>42949.535416666666</v>
      </c>
      <c r="C11308">
        <v>89</v>
      </c>
      <c r="D11308">
        <v>58</v>
      </c>
      <c r="E11308">
        <v>34.97</v>
      </c>
      <c r="G11308">
        <v>5</v>
      </c>
      <c r="H11308">
        <v>0</v>
      </c>
      <c r="I11308">
        <v>30.12</v>
      </c>
      <c r="J11308">
        <v>1019.5</v>
      </c>
      <c r="K11308">
        <v>10</v>
      </c>
      <c r="M11308" t="s">
        <v>31</v>
      </c>
      <c r="N11308" t="s">
        <v>34</v>
      </c>
      <c r="O11308" t="s">
        <v>32</v>
      </c>
      <c r="Q11308">
        <v>6000</v>
      </c>
      <c r="R11308">
        <v>22000</v>
      </c>
      <c r="S11308">
        <v>25000</v>
      </c>
      <c r="AB11308">
        <v>88.01</v>
      </c>
      <c r="AC11308" t="s">
        <v>11360</v>
      </c>
    </row>
    <row r="11309" spans="1:29">
      <c r="A11309" s="1" t="s">
        <v>30</v>
      </c>
      <c r="B11309" s="2">
        <v>42949.57708333333</v>
      </c>
      <c r="C11309">
        <v>89</v>
      </c>
      <c r="D11309">
        <v>58</v>
      </c>
      <c r="E11309">
        <v>34.97</v>
      </c>
      <c r="G11309">
        <v>4</v>
      </c>
      <c r="H11309">
        <v>0</v>
      </c>
      <c r="I11309">
        <v>30.11</v>
      </c>
      <c r="J11309">
        <v>1019</v>
      </c>
      <c r="K11309">
        <v>10</v>
      </c>
      <c r="M11309" t="s">
        <v>31</v>
      </c>
      <c r="N11309" t="s">
        <v>32</v>
      </c>
      <c r="O11309" t="s">
        <v>32</v>
      </c>
      <c r="Q11309">
        <v>6500</v>
      </c>
      <c r="R11309">
        <v>20000</v>
      </c>
      <c r="S11309">
        <v>25000</v>
      </c>
      <c r="AB11309">
        <v>88.01</v>
      </c>
      <c r="AC11309" t="s">
        <v>11361</v>
      </c>
    </row>
    <row r="11310" spans="1:29">
      <c r="A11310" s="1" t="s">
        <v>30</v>
      </c>
      <c r="B11310" s="2">
        <v>42949.618750000001</v>
      </c>
      <c r="C11310">
        <v>89</v>
      </c>
      <c r="D11310">
        <v>57</v>
      </c>
      <c r="E11310">
        <v>33.85</v>
      </c>
      <c r="G11310">
        <v>5</v>
      </c>
      <c r="H11310">
        <v>0</v>
      </c>
      <c r="I11310">
        <v>30.09</v>
      </c>
      <c r="J11310">
        <v>1018.3</v>
      </c>
      <c r="K11310">
        <v>10</v>
      </c>
      <c r="M11310" t="s">
        <v>31</v>
      </c>
      <c r="N11310" t="s">
        <v>32</v>
      </c>
      <c r="O11310" t="s">
        <v>32</v>
      </c>
      <c r="Q11310">
        <v>6500</v>
      </c>
      <c r="R11310">
        <v>20000</v>
      </c>
      <c r="S11310">
        <v>25000</v>
      </c>
      <c r="AB11310">
        <v>87.74</v>
      </c>
      <c r="AC11310" t="s">
        <v>11362</v>
      </c>
    </row>
    <row r="11311" spans="1:29">
      <c r="A11311" s="1" t="s">
        <v>30</v>
      </c>
      <c r="B11311" s="2">
        <v>42949.660416666666</v>
      </c>
      <c r="C11311">
        <v>90</v>
      </c>
      <c r="D11311">
        <v>59</v>
      </c>
      <c r="E11311">
        <v>35.36</v>
      </c>
      <c r="G11311">
        <v>4</v>
      </c>
      <c r="H11311">
        <v>0</v>
      </c>
      <c r="I11311">
        <v>30.08</v>
      </c>
      <c r="J11311">
        <v>1017.9</v>
      </c>
      <c r="K11311">
        <v>10</v>
      </c>
      <c r="M11311" t="s">
        <v>31</v>
      </c>
      <c r="N11311" t="s">
        <v>32</v>
      </c>
      <c r="O11311" t="s">
        <v>32</v>
      </c>
      <c r="Q11311">
        <v>6500</v>
      </c>
      <c r="R11311">
        <v>20000</v>
      </c>
      <c r="S11311">
        <v>25000</v>
      </c>
      <c r="AB11311">
        <v>90</v>
      </c>
      <c r="AC11311" t="s">
        <v>11363</v>
      </c>
    </row>
    <row r="11312" spans="1:29">
      <c r="A11312" s="1" t="s">
        <v>30</v>
      </c>
      <c r="B11312" s="2">
        <v>42949.70208333333</v>
      </c>
      <c r="C11312">
        <v>87</v>
      </c>
      <c r="D11312">
        <v>56</v>
      </c>
      <c r="E11312">
        <v>34.659999999999997</v>
      </c>
      <c r="F11312">
        <v>60</v>
      </c>
      <c r="G11312">
        <v>5</v>
      </c>
      <c r="H11312">
        <v>0</v>
      </c>
      <c r="I11312">
        <v>30.07</v>
      </c>
      <c r="J11312">
        <v>1017.6</v>
      </c>
      <c r="K11312">
        <v>10</v>
      </c>
      <c r="M11312" t="s">
        <v>31</v>
      </c>
      <c r="N11312" t="s">
        <v>32</v>
      </c>
      <c r="O11312" t="s">
        <v>32</v>
      </c>
      <c r="Q11312">
        <v>6500</v>
      </c>
      <c r="R11312">
        <v>20000</v>
      </c>
      <c r="S11312">
        <v>25000</v>
      </c>
      <c r="AB11312">
        <v>85.61</v>
      </c>
      <c r="AC11312" t="s">
        <v>11364</v>
      </c>
    </row>
    <row r="11313" spans="1:29">
      <c r="A11313" s="1" t="s">
        <v>30</v>
      </c>
      <c r="B11313" s="2">
        <v>42949.743750000001</v>
      </c>
      <c r="C11313">
        <v>87</v>
      </c>
      <c r="D11313">
        <v>59</v>
      </c>
      <c r="E11313">
        <v>38.75</v>
      </c>
      <c r="F11313">
        <v>0</v>
      </c>
      <c r="G11313">
        <v>0</v>
      </c>
      <c r="H11313">
        <v>0</v>
      </c>
      <c r="I11313">
        <v>30.06</v>
      </c>
      <c r="J11313">
        <v>1017.4</v>
      </c>
      <c r="K11313">
        <v>10</v>
      </c>
      <c r="M11313" t="s">
        <v>31</v>
      </c>
      <c r="N11313" t="s">
        <v>32</v>
      </c>
      <c r="O11313" t="s">
        <v>32</v>
      </c>
      <c r="Q11313">
        <v>6500</v>
      </c>
      <c r="R11313">
        <v>20000</v>
      </c>
      <c r="S11313">
        <v>25000</v>
      </c>
      <c r="AB11313">
        <v>87.1</v>
      </c>
      <c r="AC11313" t="s">
        <v>11365</v>
      </c>
    </row>
    <row r="11314" spans="1:29">
      <c r="A11314" s="1" t="s">
        <v>30</v>
      </c>
      <c r="B11314" s="2">
        <v>42949.785416666666</v>
      </c>
      <c r="C11314">
        <v>86</v>
      </c>
      <c r="D11314">
        <v>61</v>
      </c>
      <c r="E11314">
        <v>43.1</v>
      </c>
      <c r="F11314">
        <v>0</v>
      </c>
      <c r="G11314">
        <v>0</v>
      </c>
      <c r="H11314">
        <v>0</v>
      </c>
      <c r="I11314">
        <v>30.05</v>
      </c>
      <c r="J11314">
        <v>1017.2</v>
      </c>
      <c r="K11314">
        <v>10</v>
      </c>
      <c r="M11314" t="s">
        <v>31</v>
      </c>
      <c r="N11314" t="s">
        <v>32</v>
      </c>
      <c r="O11314" t="s">
        <v>32</v>
      </c>
      <c r="Q11314">
        <v>6500</v>
      </c>
      <c r="R11314">
        <v>20000</v>
      </c>
      <c r="S11314">
        <v>25000</v>
      </c>
      <c r="AB11314">
        <v>86.12</v>
      </c>
      <c r="AC11314" t="s">
        <v>11366</v>
      </c>
    </row>
    <row r="11315" spans="1:29">
      <c r="A11315" s="1" t="s">
        <v>30</v>
      </c>
      <c r="B11315" s="2">
        <v>42949.82708333333</v>
      </c>
      <c r="C11315">
        <v>82</v>
      </c>
      <c r="D11315">
        <v>63</v>
      </c>
      <c r="E11315">
        <v>52.62</v>
      </c>
      <c r="F11315">
        <v>0</v>
      </c>
      <c r="G11315">
        <v>0</v>
      </c>
      <c r="H11315">
        <v>0</v>
      </c>
      <c r="I11315">
        <v>30.06</v>
      </c>
      <c r="J11315">
        <v>1017.4</v>
      </c>
      <c r="K11315">
        <v>10</v>
      </c>
      <c r="M11315" t="s">
        <v>31</v>
      </c>
      <c r="N11315" t="s">
        <v>32</v>
      </c>
      <c r="O11315" t="s">
        <v>32</v>
      </c>
      <c r="Q11315">
        <v>15000</v>
      </c>
      <c r="R11315">
        <v>19000</v>
      </c>
      <c r="S11315">
        <v>25000</v>
      </c>
      <c r="AB11315">
        <v>83.17</v>
      </c>
      <c r="AC11315" t="s">
        <v>11367</v>
      </c>
    </row>
    <row r="11316" spans="1:29">
      <c r="A11316" s="1" t="s">
        <v>30</v>
      </c>
      <c r="B11316" s="2">
        <v>42949.868750000001</v>
      </c>
      <c r="C11316">
        <v>79</v>
      </c>
      <c r="D11316">
        <v>63</v>
      </c>
      <c r="E11316">
        <v>58.04</v>
      </c>
      <c r="F11316">
        <v>80</v>
      </c>
      <c r="G11316">
        <v>3</v>
      </c>
      <c r="H11316">
        <v>0</v>
      </c>
      <c r="I11316">
        <v>30.07</v>
      </c>
      <c r="J11316">
        <v>1017.8</v>
      </c>
      <c r="K11316">
        <v>10</v>
      </c>
      <c r="M11316" t="s">
        <v>31</v>
      </c>
      <c r="N11316" t="s">
        <v>34</v>
      </c>
      <c r="O11316" t="s">
        <v>32</v>
      </c>
      <c r="Q11316">
        <v>15000</v>
      </c>
      <c r="R11316">
        <v>20000</v>
      </c>
      <c r="S11316">
        <v>25000</v>
      </c>
      <c r="AB11316">
        <v>80.540000000000006</v>
      </c>
      <c r="AC11316" t="s">
        <v>11368</v>
      </c>
    </row>
    <row r="11317" spans="1:29">
      <c r="A11317" s="1" t="s">
        <v>30</v>
      </c>
      <c r="B11317" s="2">
        <v>42949.910416666666</v>
      </c>
      <c r="C11317">
        <v>78</v>
      </c>
      <c r="D11317">
        <v>66</v>
      </c>
      <c r="E11317">
        <v>66.39</v>
      </c>
      <c r="F11317">
        <v>0</v>
      </c>
      <c r="G11317">
        <v>0</v>
      </c>
      <c r="H11317">
        <v>0</v>
      </c>
      <c r="I11317">
        <v>30.09</v>
      </c>
      <c r="J11317">
        <v>1018.5</v>
      </c>
      <c r="K11317">
        <v>10</v>
      </c>
      <c r="M11317" t="s">
        <v>34</v>
      </c>
      <c r="N11317" t="s">
        <v>32</v>
      </c>
      <c r="Q11317">
        <v>20000</v>
      </c>
      <c r="R11317">
        <v>25000</v>
      </c>
      <c r="AB11317">
        <v>78.099999999999994</v>
      </c>
      <c r="AC11317" t="s">
        <v>11369</v>
      </c>
    </row>
    <row r="11318" spans="1:29">
      <c r="A11318" s="1" t="s">
        <v>30</v>
      </c>
      <c r="B11318" s="2">
        <v>42949.95208333333</v>
      </c>
      <c r="C11318">
        <v>72</v>
      </c>
      <c r="D11318">
        <v>65</v>
      </c>
      <c r="E11318">
        <v>78.349999999999994</v>
      </c>
      <c r="G11318">
        <v>3</v>
      </c>
      <c r="H11318">
        <v>0</v>
      </c>
      <c r="I11318">
        <v>30.11</v>
      </c>
      <c r="J11318">
        <v>1019.2</v>
      </c>
      <c r="K11318">
        <v>10</v>
      </c>
      <c r="M11318" t="s">
        <v>31</v>
      </c>
      <c r="N11318" t="s">
        <v>32</v>
      </c>
      <c r="Q11318">
        <v>20000</v>
      </c>
      <c r="R11318">
        <v>25000</v>
      </c>
      <c r="AB11318">
        <v>72</v>
      </c>
      <c r="AC11318" t="s">
        <v>11370</v>
      </c>
    </row>
    <row r="11319" spans="1:29">
      <c r="A11319" s="1" t="s">
        <v>30</v>
      </c>
      <c r="B11319" s="2">
        <v>42949.993750000001</v>
      </c>
      <c r="C11319">
        <v>72</v>
      </c>
      <c r="D11319">
        <v>65</v>
      </c>
      <c r="E11319">
        <v>78.349999999999994</v>
      </c>
      <c r="F11319">
        <v>0</v>
      </c>
      <c r="G11319">
        <v>0</v>
      </c>
      <c r="H11319">
        <v>0</v>
      </c>
      <c r="I11319">
        <v>30.12</v>
      </c>
      <c r="J11319">
        <v>1019.3</v>
      </c>
      <c r="K11319">
        <v>10</v>
      </c>
      <c r="M11319" t="s">
        <v>32</v>
      </c>
      <c r="Q11319">
        <v>23000</v>
      </c>
      <c r="AB11319">
        <v>72</v>
      </c>
      <c r="AC11319" t="s">
        <v>11371</v>
      </c>
    </row>
    <row r="11320" spans="1:29">
      <c r="A11320" s="1" t="s">
        <v>30</v>
      </c>
      <c r="B11320" s="2">
        <v>42950.035416666666</v>
      </c>
      <c r="C11320">
        <v>70</v>
      </c>
      <c r="D11320">
        <v>65</v>
      </c>
      <c r="E11320">
        <v>83.86</v>
      </c>
      <c r="F11320">
        <v>0</v>
      </c>
      <c r="G11320">
        <v>0</v>
      </c>
      <c r="H11320">
        <v>0</v>
      </c>
      <c r="I11320">
        <v>30.11</v>
      </c>
      <c r="J11320">
        <v>1019.2</v>
      </c>
      <c r="K11320">
        <v>10</v>
      </c>
      <c r="M11320" t="s">
        <v>32</v>
      </c>
      <c r="Q11320">
        <v>23000</v>
      </c>
      <c r="AB11320">
        <v>70</v>
      </c>
      <c r="AC11320" t="s">
        <v>11372</v>
      </c>
    </row>
    <row r="11321" spans="1:29">
      <c r="A11321" s="1" t="s">
        <v>30</v>
      </c>
      <c r="B11321" s="2">
        <v>42950.07708333333</v>
      </c>
      <c r="C11321">
        <v>71</v>
      </c>
      <c r="D11321">
        <v>65</v>
      </c>
      <c r="E11321">
        <v>80.78</v>
      </c>
      <c r="F11321">
        <v>0</v>
      </c>
      <c r="G11321">
        <v>0</v>
      </c>
      <c r="H11321">
        <v>0</v>
      </c>
      <c r="I11321">
        <v>30.11</v>
      </c>
      <c r="J11321">
        <v>1018.9</v>
      </c>
      <c r="K11321">
        <v>10</v>
      </c>
      <c r="M11321" t="s">
        <v>31</v>
      </c>
      <c r="N11321" t="s">
        <v>32</v>
      </c>
      <c r="Q11321">
        <v>15000</v>
      </c>
      <c r="R11321">
        <v>25000</v>
      </c>
      <c r="AB11321">
        <v>71.099999999999994</v>
      </c>
      <c r="AC11321" t="s">
        <v>11373</v>
      </c>
    </row>
    <row r="11322" spans="1:29">
      <c r="A11322" s="1" t="s">
        <v>30</v>
      </c>
      <c r="B11322" s="2">
        <v>42950.118750000001</v>
      </c>
      <c r="C11322">
        <v>72</v>
      </c>
      <c r="D11322">
        <v>65</v>
      </c>
      <c r="E11322">
        <v>78.349999999999994</v>
      </c>
      <c r="F11322">
        <v>0</v>
      </c>
      <c r="G11322">
        <v>0</v>
      </c>
      <c r="H11322">
        <v>0</v>
      </c>
      <c r="I11322">
        <v>30.1</v>
      </c>
      <c r="J11322">
        <v>1018.5</v>
      </c>
      <c r="K11322">
        <v>10</v>
      </c>
      <c r="M11322" t="s">
        <v>31</v>
      </c>
      <c r="N11322" t="s">
        <v>32</v>
      </c>
      <c r="Q11322">
        <v>15000</v>
      </c>
      <c r="R11322">
        <v>24000</v>
      </c>
      <c r="AB11322">
        <v>72</v>
      </c>
      <c r="AC11322" t="s">
        <v>11374</v>
      </c>
    </row>
    <row r="11323" spans="1:29">
      <c r="A11323" s="1" t="s">
        <v>30</v>
      </c>
      <c r="B11323" s="2">
        <v>42950.160416666666</v>
      </c>
      <c r="C11323">
        <v>70</v>
      </c>
      <c r="D11323">
        <v>66</v>
      </c>
      <c r="E11323">
        <v>87.14</v>
      </c>
      <c r="F11323">
        <v>0</v>
      </c>
      <c r="G11323">
        <v>0</v>
      </c>
      <c r="H11323">
        <v>0</v>
      </c>
      <c r="I11323">
        <v>30.09</v>
      </c>
      <c r="J11323">
        <v>1018.3</v>
      </c>
      <c r="K11323">
        <v>10</v>
      </c>
      <c r="M11323" t="s">
        <v>31</v>
      </c>
      <c r="N11323" t="s">
        <v>32</v>
      </c>
      <c r="Q11323">
        <v>15000</v>
      </c>
      <c r="R11323">
        <v>24000</v>
      </c>
      <c r="AB11323">
        <v>70</v>
      </c>
      <c r="AC11323" t="s">
        <v>11375</v>
      </c>
    </row>
    <row r="11324" spans="1:29">
      <c r="A11324" s="1" t="s">
        <v>30</v>
      </c>
      <c r="B11324" s="2">
        <v>42950.20208333333</v>
      </c>
      <c r="C11324">
        <v>68</v>
      </c>
      <c r="D11324">
        <v>66</v>
      </c>
      <c r="E11324">
        <v>93.32</v>
      </c>
      <c r="F11324">
        <v>0</v>
      </c>
      <c r="G11324">
        <v>0</v>
      </c>
      <c r="H11324">
        <v>0</v>
      </c>
      <c r="I11324">
        <v>30.1</v>
      </c>
      <c r="J11324">
        <v>1018.7</v>
      </c>
      <c r="K11324">
        <v>10</v>
      </c>
      <c r="M11324" t="s">
        <v>31</v>
      </c>
      <c r="N11324" t="s">
        <v>32</v>
      </c>
      <c r="Q11324">
        <v>15000</v>
      </c>
      <c r="R11324">
        <v>25000</v>
      </c>
      <c r="AB11324">
        <v>68</v>
      </c>
      <c r="AC11324" t="s">
        <v>11376</v>
      </c>
    </row>
    <row r="11325" spans="1:29">
      <c r="A11325" s="1" t="s">
        <v>30</v>
      </c>
      <c r="B11325" s="2">
        <v>42950.243750000001</v>
      </c>
      <c r="C11325">
        <v>69</v>
      </c>
      <c r="D11325">
        <v>66</v>
      </c>
      <c r="E11325">
        <v>89.86</v>
      </c>
      <c r="F11325">
        <v>0</v>
      </c>
      <c r="G11325">
        <v>0</v>
      </c>
      <c r="H11325">
        <v>0</v>
      </c>
      <c r="I11325">
        <v>30.11</v>
      </c>
      <c r="J11325">
        <v>1019</v>
      </c>
      <c r="K11325">
        <v>10</v>
      </c>
      <c r="M11325" t="s">
        <v>31</v>
      </c>
      <c r="N11325" t="s">
        <v>32</v>
      </c>
      <c r="Q11325">
        <v>15000</v>
      </c>
      <c r="R11325">
        <v>25000</v>
      </c>
      <c r="AB11325">
        <v>69.099999999999994</v>
      </c>
      <c r="AC11325" t="s">
        <v>11377</v>
      </c>
    </row>
    <row r="11326" spans="1:29">
      <c r="A11326" s="1" t="s">
        <v>30</v>
      </c>
      <c r="B11326" s="2">
        <v>42950.285416666666</v>
      </c>
      <c r="C11326">
        <v>70</v>
      </c>
      <c r="D11326">
        <v>67</v>
      </c>
      <c r="E11326">
        <v>89.9</v>
      </c>
      <c r="F11326">
        <v>0</v>
      </c>
      <c r="G11326">
        <v>0</v>
      </c>
      <c r="H11326">
        <v>0</v>
      </c>
      <c r="I11326">
        <v>30.12</v>
      </c>
      <c r="J11326">
        <v>1019.5</v>
      </c>
      <c r="K11326">
        <v>9</v>
      </c>
      <c r="M11326" t="s">
        <v>31</v>
      </c>
      <c r="N11326" t="s">
        <v>32</v>
      </c>
      <c r="O11326" t="s">
        <v>32</v>
      </c>
      <c r="Q11326">
        <v>10000</v>
      </c>
      <c r="R11326">
        <v>18000</v>
      </c>
      <c r="S11326">
        <v>24000</v>
      </c>
      <c r="AB11326">
        <v>70</v>
      </c>
      <c r="AC11326" t="s">
        <v>11378</v>
      </c>
    </row>
    <row r="11327" spans="1:29">
      <c r="A11327" s="1" t="s">
        <v>30</v>
      </c>
      <c r="B11327" s="2">
        <v>42950.32708333333</v>
      </c>
      <c r="C11327">
        <v>72</v>
      </c>
      <c r="D11327">
        <v>68</v>
      </c>
      <c r="E11327">
        <v>87.24</v>
      </c>
      <c r="F11327">
        <v>250</v>
      </c>
      <c r="G11327">
        <v>3</v>
      </c>
      <c r="H11327">
        <v>0</v>
      </c>
      <c r="I11327">
        <v>30.13</v>
      </c>
      <c r="J11327">
        <v>1019.8</v>
      </c>
      <c r="K11327">
        <v>10</v>
      </c>
      <c r="M11327" t="s">
        <v>32</v>
      </c>
      <c r="N11327" t="s">
        <v>32</v>
      </c>
      <c r="Q11327">
        <v>19000</v>
      </c>
      <c r="R11327">
        <v>25000</v>
      </c>
      <c r="AB11327">
        <v>73</v>
      </c>
      <c r="AC11327" t="s">
        <v>11379</v>
      </c>
    </row>
    <row r="11328" spans="1:29">
      <c r="A11328" s="1" t="s">
        <v>30</v>
      </c>
      <c r="B11328" s="2">
        <v>42950.368750000001</v>
      </c>
      <c r="C11328">
        <v>77</v>
      </c>
      <c r="D11328">
        <v>68</v>
      </c>
      <c r="E11328">
        <v>73.78</v>
      </c>
      <c r="F11328">
        <v>0</v>
      </c>
      <c r="G11328">
        <v>0</v>
      </c>
      <c r="H11328">
        <v>0</v>
      </c>
      <c r="I11328">
        <v>30.15</v>
      </c>
      <c r="J11328">
        <v>1020.5</v>
      </c>
      <c r="K11328">
        <v>10</v>
      </c>
      <c r="M11328" t="s">
        <v>34</v>
      </c>
      <c r="N11328" t="s">
        <v>32</v>
      </c>
      <c r="Q11328">
        <v>19000</v>
      </c>
      <c r="R11328">
        <v>25000</v>
      </c>
      <c r="AB11328">
        <v>77</v>
      </c>
      <c r="AC11328" t="s">
        <v>11380</v>
      </c>
    </row>
    <row r="11329" spans="1:29">
      <c r="A11329" s="1" t="s">
        <v>30</v>
      </c>
      <c r="B11329" s="2">
        <v>42950.410416666666</v>
      </c>
      <c r="C11329">
        <v>83</v>
      </c>
      <c r="D11329">
        <v>68</v>
      </c>
      <c r="E11329">
        <v>60.81</v>
      </c>
      <c r="F11329">
        <v>0</v>
      </c>
      <c r="G11329">
        <v>0</v>
      </c>
      <c r="H11329">
        <v>0</v>
      </c>
      <c r="I11329">
        <v>30.15</v>
      </c>
      <c r="J11329">
        <v>1020.3</v>
      </c>
      <c r="K11329">
        <v>10</v>
      </c>
      <c r="M11329" t="s">
        <v>34</v>
      </c>
      <c r="N11329" t="s">
        <v>32</v>
      </c>
      <c r="Q11329">
        <v>19000</v>
      </c>
      <c r="R11329">
        <v>25000</v>
      </c>
      <c r="AB11329">
        <v>85.94</v>
      </c>
      <c r="AC11329" t="s">
        <v>11381</v>
      </c>
    </row>
    <row r="11330" spans="1:29">
      <c r="A11330" s="1" t="s">
        <v>30</v>
      </c>
      <c r="B11330" s="2">
        <v>42950.45208333333</v>
      </c>
      <c r="C11330">
        <v>87</v>
      </c>
      <c r="D11330">
        <v>66</v>
      </c>
      <c r="E11330">
        <v>49.6</v>
      </c>
      <c r="F11330">
        <v>0</v>
      </c>
      <c r="G11330">
        <v>0</v>
      </c>
      <c r="H11330">
        <v>0</v>
      </c>
      <c r="I11330">
        <v>30.15</v>
      </c>
      <c r="J11330">
        <v>1020.3</v>
      </c>
      <c r="K11330">
        <v>10</v>
      </c>
      <c r="M11330" t="s">
        <v>31</v>
      </c>
      <c r="N11330" t="s">
        <v>31</v>
      </c>
      <c r="O11330" t="s">
        <v>32</v>
      </c>
      <c r="Q11330">
        <v>4800</v>
      </c>
      <c r="R11330">
        <v>20000</v>
      </c>
      <c r="S11330">
        <v>25000</v>
      </c>
      <c r="AB11330">
        <v>89.44</v>
      </c>
      <c r="AC11330" t="s">
        <v>11382</v>
      </c>
    </row>
    <row r="11331" spans="1:29">
      <c r="A11331" s="1" t="s">
        <v>30</v>
      </c>
      <c r="B11331" s="2">
        <v>42950.493750000001</v>
      </c>
      <c r="C11331">
        <v>90</v>
      </c>
      <c r="D11331">
        <v>65</v>
      </c>
      <c r="E11331">
        <v>43.55</v>
      </c>
      <c r="G11331">
        <v>4</v>
      </c>
      <c r="H11331">
        <v>0</v>
      </c>
      <c r="I11331">
        <v>30.13</v>
      </c>
      <c r="J11331">
        <v>1019.8</v>
      </c>
      <c r="K11331">
        <v>10</v>
      </c>
      <c r="M11331" t="s">
        <v>31</v>
      </c>
      <c r="N11331" t="s">
        <v>31</v>
      </c>
      <c r="O11331" t="s">
        <v>32</v>
      </c>
      <c r="Q11331">
        <v>5000</v>
      </c>
      <c r="R11331">
        <v>20000</v>
      </c>
      <c r="S11331">
        <v>25000</v>
      </c>
      <c r="AB11331">
        <v>91.94</v>
      </c>
      <c r="AC11331" t="s">
        <v>11383</v>
      </c>
    </row>
    <row r="11332" spans="1:29">
      <c r="A11332" s="1" t="s">
        <v>30</v>
      </c>
      <c r="B11332" s="2">
        <v>42950.535416666666</v>
      </c>
      <c r="C11332">
        <v>91</v>
      </c>
      <c r="D11332">
        <v>64</v>
      </c>
      <c r="E11332">
        <v>40.9</v>
      </c>
      <c r="F11332">
        <v>180</v>
      </c>
      <c r="G11332">
        <v>8</v>
      </c>
      <c r="H11332">
        <v>0</v>
      </c>
      <c r="I11332">
        <v>30.12</v>
      </c>
      <c r="J11332">
        <v>1019.3</v>
      </c>
      <c r="K11332">
        <v>10</v>
      </c>
      <c r="M11332" t="s">
        <v>34</v>
      </c>
      <c r="N11332" t="s">
        <v>34</v>
      </c>
      <c r="O11332" t="s">
        <v>32</v>
      </c>
      <c r="Q11332">
        <v>5500</v>
      </c>
      <c r="R11332">
        <v>20000</v>
      </c>
      <c r="S11332">
        <v>25000</v>
      </c>
      <c r="AB11332">
        <v>92.52</v>
      </c>
      <c r="AC11332" t="s">
        <v>11384</v>
      </c>
    </row>
    <row r="11333" spans="1:29">
      <c r="A11333" s="1" t="s">
        <v>30</v>
      </c>
      <c r="B11333" s="2">
        <v>42950.57708333333</v>
      </c>
      <c r="C11333">
        <v>91</v>
      </c>
      <c r="D11333">
        <v>61</v>
      </c>
      <c r="E11333">
        <v>36.799999999999997</v>
      </c>
      <c r="H11333">
        <v>0</v>
      </c>
      <c r="I11333">
        <v>30.1</v>
      </c>
      <c r="J11333">
        <v>1018.7</v>
      </c>
      <c r="K11333">
        <v>10</v>
      </c>
      <c r="M11333" t="s">
        <v>34</v>
      </c>
      <c r="N11333" t="s">
        <v>32</v>
      </c>
      <c r="Q11333">
        <v>6000</v>
      </c>
      <c r="R11333">
        <v>25000</v>
      </c>
      <c r="AB11333">
        <v>91.06</v>
      </c>
      <c r="AC11333" t="s">
        <v>11385</v>
      </c>
    </row>
    <row r="11334" spans="1:29">
      <c r="A11334" s="1" t="s">
        <v>30</v>
      </c>
      <c r="B11334" s="2">
        <v>42950.618750000001</v>
      </c>
      <c r="C11334">
        <v>94</v>
      </c>
      <c r="D11334">
        <v>61</v>
      </c>
      <c r="E11334">
        <v>33.619999999999997</v>
      </c>
      <c r="F11334">
        <v>180</v>
      </c>
      <c r="G11334">
        <v>9</v>
      </c>
      <c r="H11334">
        <v>0</v>
      </c>
      <c r="I11334">
        <v>30.08</v>
      </c>
      <c r="J11334">
        <v>1018.1</v>
      </c>
      <c r="K11334">
        <v>10</v>
      </c>
      <c r="M11334" t="s">
        <v>34</v>
      </c>
      <c r="N11334" t="s">
        <v>32</v>
      </c>
      <c r="Q11334">
        <v>6000</v>
      </c>
      <c r="R11334">
        <v>25000</v>
      </c>
      <c r="AB11334">
        <v>93.9</v>
      </c>
      <c r="AC11334" t="s">
        <v>11386</v>
      </c>
    </row>
    <row r="11335" spans="1:29">
      <c r="A11335" s="1" t="s">
        <v>30</v>
      </c>
      <c r="B11335" s="2">
        <v>42950.660416666666</v>
      </c>
      <c r="C11335">
        <v>91</v>
      </c>
      <c r="D11335">
        <v>60</v>
      </c>
      <c r="E11335">
        <v>35.64</v>
      </c>
      <c r="F11335">
        <v>180</v>
      </c>
      <c r="G11335">
        <v>5</v>
      </c>
      <c r="H11335">
        <v>0</v>
      </c>
      <c r="I11335">
        <v>30.08</v>
      </c>
      <c r="J11335">
        <v>1017.9</v>
      </c>
      <c r="K11335">
        <v>10</v>
      </c>
      <c r="M11335" t="s">
        <v>34</v>
      </c>
      <c r="N11335" t="s">
        <v>34</v>
      </c>
      <c r="O11335" t="s">
        <v>32</v>
      </c>
      <c r="Q11335">
        <v>6500</v>
      </c>
      <c r="R11335">
        <v>8500</v>
      </c>
      <c r="S11335">
        <v>25000</v>
      </c>
      <c r="AB11335">
        <v>91</v>
      </c>
      <c r="AC11335" t="s">
        <v>11387</v>
      </c>
    </row>
    <row r="11336" spans="1:29">
      <c r="A11336" s="1" t="s">
        <v>30</v>
      </c>
      <c r="B11336" s="2">
        <v>42950.70208333333</v>
      </c>
      <c r="C11336">
        <v>89</v>
      </c>
      <c r="D11336">
        <v>61</v>
      </c>
      <c r="E11336">
        <v>39.06</v>
      </c>
      <c r="F11336">
        <v>170</v>
      </c>
      <c r="G11336">
        <v>8</v>
      </c>
      <c r="H11336">
        <v>0</v>
      </c>
      <c r="I11336">
        <v>30.07</v>
      </c>
      <c r="J11336">
        <v>1017.6</v>
      </c>
      <c r="K11336">
        <v>10</v>
      </c>
      <c r="M11336" t="s">
        <v>31</v>
      </c>
      <c r="N11336" t="s">
        <v>34</v>
      </c>
      <c r="O11336" t="s">
        <v>32</v>
      </c>
      <c r="Q11336">
        <v>6500</v>
      </c>
      <c r="R11336">
        <v>8500</v>
      </c>
      <c r="S11336">
        <v>25000</v>
      </c>
      <c r="AB11336">
        <v>89.1</v>
      </c>
      <c r="AC11336" t="s">
        <v>11388</v>
      </c>
    </row>
    <row r="11337" spans="1:29">
      <c r="A11337" s="1" t="s">
        <v>30</v>
      </c>
      <c r="B11337" s="2">
        <v>42950.743750000001</v>
      </c>
      <c r="C11337">
        <v>88</v>
      </c>
      <c r="D11337">
        <v>62</v>
      </c>
      <c r="E11337">
        <v>42.05</v>
      </c>
      <c r="F11337">
        <v>170</v>
      </c>
      <c r="G11337">
        <v>9</v>
      </c>
      <c r="H11337">
        <v>0</v>
      </c>
      <c r="I11337">
        <v>30.07</v>
      </c>
      <c r="J11337">
        <v>1017.6</v>
      </c>
      <c r="K11337">
        <v>10</v>
      </c>
      <c r="M11337" t="s">
        <v>31</v>
      </c>
      <c r="N11337" t="s">
        <v>32</v>
      </c>
      <c r="O11337" t="s">
        <v>32</v>
      </c>
      <c r="Q11337">
        <v>6500</v>
      </c>
      <c r="R11337">
        <v>22000</v>
      </c>
      <c r="S11337">
        <v>25000</v>
      </c>
      <c r="AB11337">
        <v>88.47</v>
      </c>
      <c r="AC11337" t="s">
        <v>11389</v>
      </c>
    </row>
    <row r="11338" spans="1:29">
      <c r="A11338" s="1" t="s">
        <v>30</v>
      </c>
      <c r="B11338" s="2">
        <v>42950.785416666666</v>
      </c>
      <c r="C11338">
        <v>86</v>
      </c>
      <c r="D11338">
        <v>64</v>
      </c>
      <c r="E11338">
        <v>47.91</v>
      </c>
      <c r="F11338">
        <v>190</v>
      </c>
      <c r="G11338">
        <v>8</v>
      </c>
      <c r="H11338">
        <v>0</v>
      </c>
      <c r="I11338">
        <v>30.07</v>
      </c>
      <c r="J11338">
        <v>1017.7</v>
      </c>
      <c r="K11338">
        <v>10</v>
      </c>
      <c r="M11338" t="s">
        <v>31</v>
      </c>
      <c r="N11338" t="s">
        <v>34</v>
      </c>
      <c r="O11338" t="s">
        <v>32</v>
      </c>
      <c r="Q11338">
        <v>6000</v>
      </c>
      <c r="R11338">
        <v>22000</v>
      </c>
      <c r="S11338">
        <v>25000</v>
      </c>
      <c r="AB11338">
        <v>87.31</v>
      </c>
      <c r="AC11338" t="s">
        <v>11390</v>
      </c>
    </row>
    <row r="11339" spans="1:29">
      <c r="A11339" s="1" t="s">
        <v>30</v>
      </c>
      <c r="B11339" s="2">
        <v>42950.82708333333</v>
      </c>
      <c r="C11339">
        <v>83</v>
      </c>
      <c r="D11339">
        <v>64</v>
      </c>
      <c r="E11339">
        <v>52.93</v>
      </c>
      <c r="F11339">
        <v>190</v>
      </c>
      <c r="G11339">
        <v>4</v>
      </c>
      <c r="H11339">
        <v>0</v>
      </c>
      <c r="I11339">
        <v>30.07</v>
      </c>
      <c r="J11339">
        <v>1017.8</v>
      </c>
      <c r="K11339">
        <v>10</v>
      </c>
      <c r="M11339" t="s">
        <v>31</v>
      </c>
      <c r="N11339" t="s">
        <v>34</v>
      </c>
      <c r="O11339" t="s">
        <v>43</v>
      </c>
      <c r="Q11339">
        <v>6000</v>
      </c>
      <c r="R11339">
        <v>21000</v>
      </c>
      <c r="S11339">
        <v>25000</v>
      </c>
      <c r="AB11339">
        <v>84.32</v>
      </c>
      <c r="AC11339" t="s">
        <v>11391</v>
      </c>
    </row>
    <row r="11340" spans="1:29">
      <c r="A11340" s="1" t="s">
        <v>30</v>
      </c>
      <c r="B11340" s="2">
        <v>42950.868750000001</v>
      </c>
      <c r="C11340">
        <v>81</v>
      </c>
      <c r="D11340">
        <v>65</v>
      </c>
      <c r="E11340">
        <v>58.1</v>
      </c>
      <c r="F11340">
        <v>190</v>
      </c>
      <c r="G11340">
        <v>6</v>
      </c>
      <c r="H11340">
        <v>0</v>
      </c>
      <c r="I11340">
        <v>30.08</v>
      </c>
      <c r="J11340">
        <v>1018</v>
      </c>
      <c r="K11340">
        <v>10</v>
      </c>
      <c r="M11340" t="s">
        <v>31</v>
      </c>
      <c r="N11340" t="s">
        <v>34</v>
      </c>
      <c r="O11340" t="s">
        <v>43</v>
      </c>
      <c r="Q11340">
        <v>6000</v>
      </c>
      <c r="R11340">
        <v>21000</v>
      </c>
      <c r="S11340">
        <v>25000</v>
      </c>
      <c r="AB11340">
        <v>82.79</v>
      </c>
      <c r="AC11340" t="s">
        <v>11392</v>
      </c>
    </row>
    <row r="11341" spans="1:29">
      <c r="A11341" s="1" t="s">
        <v>30</v>
      </c>
      <c r="B11341" s="2">
        <v>42950.910416666666</v>
      </c>
      <c r="C11341">
        <v>80</v>
      </c>
      <c r="D11341">
        <v>65</v>
      </c>
      <c r="E11341">
        <v>59.83</v>
      </c>
      <c r="F11341">
        <v>190</v>
      </c>
      <c r="G11341">
        <v>6</v>
      </c>
      <c r="H11341">
        <v>0</v>
      </c>
      <c r="I11341">
        <v>30.09</v>
      </c>
      <c r="J11341">
        <v>1018.5</v>
      </c>
      <c r="K11341">
        <v>10</v>
      </c>
      <c r="M11341" t="s">
        <v>31</v>
      </c>
      <c r="N11341" t="s">
        <v>32</v>
      </c>
      <c r="Q11341">
        <v>20000</v>
      </c>
      <c r="R11341">
        <v>25000</v>
      </c>
      <c r="AB11341">
        <v>81.91</v>
      </c>
      <c r="AC11341" t="s">
        <v>11393</v>
      </c>
    </row>
    <row r="11342" spans="1:29">
      <c r="A11342" s="1" t="s">
        <v>30</v>
      </c>
      <c r="B11342" s="2">
        <v>42950.95208333333</v>
      </c>
      <c r="C11342">
        <v>77</v>
      </c>
      <c r="D11342">
        <v>66</v>
      </c>
      <c r="E11342">
        <v>68.849999999999994</v>
      </c>
      <c r="F11342">
        <v>190</v>
      </c>
      <c r="G11342">
        <v>5</v>
      </c>
      <c r="H11342">
        <v>0</v>
      </c>
      <c r="I11342">
        <v>30.1</v>
      </c>
      <c r="J11342">
        <v>1018.6</v>
      </c>
      <c r="K11342">
        <v>10</v>
      </c>
      <c r="M11342" t="s">
        <v>31</v>
      </c>
      <c r="N11342" t="s">
        <v>32</v>
      </c>
      <c r="Q11342">
        <v>20000</v>
      </c>
      <c r="R11342">
        <v>25000</v>
      </c>
      <c r="AB11342">
        <v>77</v>
      </c>
      <c r="AC11342" t="s">
        <v>11394</v>
      </c>
    </row>
    <row r="11343" spans="1:29">
      <c r="A11343" s="1" t="s">
        <v>30</v>
      </c>
      <c r="B11343" s="2">
        <v>42950.993750000001</v>
      </c>
      <c r="C11343">
        <v>73</v>
      </c>
      <c r="D11343">
        <v>65</v>
      </c>
      <c r="E11343">
        <v>75.75</v>
      </c>
      <c r="F11343">
        <v>0</v>
      </c>
      <c r="G11343">
        <v>0</v>
      </c>
      <c r="H11343">
        <v>0</v>
      </c>
      <c r="I11343">
        <v>30.09</v>
      </c>
      <c r="J11343">
        <v>1018.5</v>
      </c>
      <c r="K11343">
        <v>10</v>
      </c>
      <c r="M11343" t="s">
        <v>31</v>
      </c>
      <c r="N11343" t="s">
        <v>32</v>
      </c>
      <c r="Q11343">
        <v>15000</v>
      </c>
      <c r="R11343">
        <v>25000</v>
      </c>
      <c r="AB11343">
        <v>73</v>
      </c>
      <c r="AC11343" t="s">
        <v>11395</v>
      </c>
    </row>
    <row r="11344" spans="1:29">
      <c r="A11344" s="1" t="s">
        <v>30</v>
      </c>
      <c r="B11344" s="2">
        <v>42951.035416666666</v>
      </c>
      <c r="C11344">
        <v>71</v>
      </c>
      <c r="D11344">
        <v>66</v>
      </c>
      <c r="E11344">
        <v>83.93</v>
      </c>
      <c r="F11344">
        <v>0</v>
      </c>
      <c r="G11344">
        <v>0</v>
      </c>
      <c r="H11344">
        <v>0</v>
      </c>
      <c r="I11344">
        <v>30.09</v>
      </c>
      <c r="J11344">
        <v>1018.2</v>
      </c>
      <c r="K11344">
        <v>10</v>
      </c>
      <c r="M11344" t="s">
        <v>31</v>
      </c>
      <c r="N11344" t="s">
        <v>32</v>
      </c>
      <c r="Q11344">
        <v>15000</v>
      </c>
      <c r="R11344">
        <v>25000</v>
      </c>
      <c r="AB11344">
        <v>71.099999999999994</v>
      </c>
      <c r="AC11344" t="s">
        <v>11396</v>
      </c>
    </row>
    <row r="11345" spans="1:29">
      <c r="A11345" s="1" t="s">
        <v>30</v>
      </c>
      <c r="B11345" s="2">
        <v>42951.07708333333</v>
      </c>
      <c r="C11345">
        <v>72</v>
      </c>
      <c r="D11345">
        <v>65</v>
      </c>
      <c r="E11345">
        <v>78.349999999999994</v>
      </c>
      <c r="F11345">
        <v>0</v>
      </c>
      <c r="G11345">
        <v>0</v>
      </c>
      <c r="H11345">
        <v>0</v>
      </c>
      <c r="I11345">
        <v>30.08</v>
      </c>
      <c r="J11345">
        <v>1018.1</v>
      </c>
      <c r="K11345">
        <v>10</v>
      </c>
      <c r="M11345" t="s">
        <v>34</v>
      </c>
      <c r="N11345" t="s">
        <v>32</v>
      </c>
      <c r="Q11345">
        <v>15000</v>
      </c>
      <c r="R11345">
        <v>25000</v>
      </c>
      <c r="AB11345">
        <v>72</v>
      </c>
      <c r="AC11345" t="s">
        <v>11397</v>
      </c>
    </row>
    <row r="11346" spans="1:29">
      <c r="A11346" s="1" t="s">
        <v>30</v>
      </c>
      <c r="B11346" s="2">
        <v>42951.118750000001</v>
      </c>
      <c r="C11346">
        <v>70</v>
      </c>
      <c r="D11346">
        <v>64</v>
      </c>
      <c r="E11346">
        <v>81.27</v>
      </c>
      <c r="F11346">
        <v>0</v>
      </c>
      <c r="G11346">
        <v>0</v>
      </c>
      <c r="H11346">
        <v>0</v>
      </c>
      <c r="I11346">
        <v>30.07</v>
      </c>
      <c r="J11346">
        <v>1017.7</v>
      </c>
      <c r="K11346">
        <v>10</v>
      </c>
      <c r="M11346" t="s">
        <v>34</v>
      </c>
      <c r="N11346" t="s">
        <v>32</v>
      </c>
      <c r="Q11346">
        <v>15000</v>
      </c>
      <c r="R11346">
        <v>25000</v>
      </c>
      <c r="AB11346">
        <v>70</v>
      </c>
      <c r="AC11346" t="s">
        <v>11398</v>
      </c>
    </row>
    <row r="11347" spans="1:29">
      <c r="A11347" s="1" t="s">
        <v>30</v>
      </c>
      <c r="B11347" s="2">
        <v>42951.160416666666</v>
      </c>
      <c r="C11347">
        <v>68</v>
      </c>
      <c r="D11347">
        <v>65</v>
      </c>
      <c r="E11347">
        <v>89.81</v>
      </c>
      <c r="F11347">
        <v>0</v>
      </c>
      <c r="G11347">
        <v>0</v>
      </c>
      <c r="H11347">
        <v>0</v>
      </c>
      <c r="I11347">
        <v>30.07</v>
      </c>
      <c r="J11347">
        <v>1017.5</v>
      </c>
      <c r="K11347">
        <v>10</v>
      </c>
      <c r="M11347" t="s">
        <v>31</v>
      </c>
      <c r="N11347" t="s">
        <v>32</v>
      </c>
      <c r="Q11347">
        <v>15000</v>
      </c>
      <c r="R11347">
        <v>25000</v>
      </c>
      <c r="AB11347">
        <v>68</v>
      </c>
      <c r="AC11347" t="s">
        <v>11399</v>
      </c>
    </row>
    <row r="11348" spans="1:29">
      <c r="A11348" s="1" t="s">
        <v>30</v>
      </c>
      <c r="B11348" s="2">
        <v>42951.20208333333</v>
      </c>
      <c r="C11348">
        <v>70</v>
      </c>
      <c r="D11348">
        <v>66</v>
      </c>
      <c r="E11348">
        <v>87.14</v>
      </c>
      <c r="F11348">
        <v>0</v>
      </c>
      <c r="G11348">
        <v>0</v>
      </c>
      <c r="H11348">
        <v>0</v>
      </c>
      <c r="I11348">
        <v>30.06</v>
      </c>
      <c r="J11348">
        <v>1017.3</v>
      </c>
      <c r="K11348">
        <v>10</v>
      </c>
      <c r="M11348" t="s">
        <v>31</v>
      </c>
      <c r="N11348" t="s">
        <v>32</v>
      </c>
      <c r="Q11348">
        <v>15000</v>
      </c>
      <c r="R11348">
        <v>25000</v>
      </c>
      <c r="AB11348">
        <v>70</v>
      </c>
      <c r="AC11348" t="s">
        <v>11400</v>
      </c>
    </row>
    <row r="11349" spans="1:29">
      <c r="A11349" s="1" t="s">
        <v>30</v>
      </c>
      <c r="B11349" s="2">
        <v>42951.243750000001</v>
      </c>
      <c r="C11349">
        <v>70</v>
      </c>
      <c r="D11349">
        <v>66</v>
      </c>
      <c r="E11349">
        <v>87.14</v>
      </c>
      <c r="F11349">
        <v>0</v>
      </c>
      <c r="G11349">
        <v>0</v>
      </c>
      <c r="H11349">
        <v>0</v>
      </c>
      <c r="I11349">
        <v>30.06</v>
      </c>
      <c r="J11349">
        <v>1017.5</v>
      </c>
      <c r="K11349">
        <v>10</v>
      </c>
      <c r="M11349" t="s">
        <v>32</v>
      </c>
      <c r="N11349" t="s">
        <v>32</v>
      </c>
      <c r="Q11349">
        <v>12000</v>
      </c>
      <c r="R11349">
        <v>25000</v>
      </c>
      <c r="AB11349">
        <v>70</v>
      </c>
      <c r="AC11349" t="s">
        <v>11401</v>
      </c>
    </row>
    <row r="11350" spans="1:29">
      <c r="A11350" s="1" t="s">
        <v>30</v>
      </c>
      <c r="B11350" s="2">
        <v>42951.285416666666</v>
      </c>
      <c r="C11350">
        <v>70</v>
      </c>
      <c r="D11350">
        <v>66</v>
      </c>
      <c r="E11350">
        <v>87.14</v>
      </c>
      <c r="F11350">
        <v>0</v>
      </c>
      <c r="G11350">
        <v>0</v>
      </c>
      <c r="H11350">
        <v>0</v>
      </c>
      <c r="I11350">
        <v>30.06</v>
      </c>
      <c r="J11350">
        <v>1017.5</v>
      </c>
      <c r="K11350">
        <v>10</v>
      </c>
      <c r="M11350" t="s">
        <v>31</v>
      </c>
      <c r="N11350" t="s">
        <v>32</v>
      </c>
      <c r="O11350" t="s">
        <v>32</v>
      </c>
      <c r="Q11350">
        <v>7500</v>
      </c>
      <c r="R11350">
        <v>12000</v>
      </c>
      <c r="S11350">
        <v>25000</v>
      </c>
      <c r="AB11350">
        <v>70</v>
      </c>
      <c r="AC11350" t="s">
        <v>11402</v>
      </c>
    </row>
    <row r="11351" spans="1:29">
      <c r="A11351" s="1" t="s">
        <v>30</v>
      </c>
      <c r="B11351" s="2">
        <v>42951.32708333333</v>
      </c>
      <c r="C11351">
        <v>73</v>
      </c>
      <c r="D11351">
        <v>67</v>
      </c>
      <c r="E11351">
        <v>81.2</v>
      </c>
      <c r="F11351">
        <v>180</v>
      </c>
      <c r="G11351">
        <v>3</v>
      </c>
      <c r="H11351">
        <v>0</v>
      </c>
      <c r="I11351">
        <v>30.06</v>
      </c>
      <c r="J11351">
        <v>1017.6</v>
      </c>
      <c r="K11351">
        <v>10</v>
      </c>
      <c r="M11351" t="s">
        <v>31</v>
      </c>
      <c r="N11351" t="s">
        <v>32</v>
      </c>
      <c r="O11351" t="s">
        <v>32</v>
      </c>
      <c r="Q11351">
        <v>11000</v>
      </c>
      <c r="R11351">
        <v>15000</v>
      </c>
      <c r="S11351">
        <v>25000</v>
      </c>
      <c r="AB11351">
        <v>73</v>
      </c>
      <c r="AC11351" t="s">
        <v>11403</v>
      </c>
    </row>
    <row r="11352" spans="1:29">
      <c r="A11352" s="1" t="s">
        <v>30</v>
      </c>
      <c r="B11352" s="2">
        <v>42951.368750000001</v>
      </c>
      <c r="C11352">
        <v>79</v>
      </c>
      <c r="D11352">
        <v>68</v>
      </c>
      <c r="E11352">
        <v>69.069999999999993</v>
      </c>
      <c r="F11352">
        <v>220</v>
      </c>
      <c r="G11352">
        <v>5</v>
      </c>
      <c r="H11352">
        <v>0</v>
      </c>
      <c r="I11352">
        <v>30.06</v>
      </c>
      <c r="J11352">
        <v>1017.4</v>
      </c>
      <c r="K11352">
        <v>10</v>
      </c>
      <c r="M11352" t="s">
        <v>31</v>
      </c>
      <c r="N11352" t="s">
        <v>31</v>
      </c>
      <c r="Q11352">
        <v>15000</v>
      </c>
      <c r="R11352">
        <v>25000</v>
      </c>
      <c r="AB11352">
        <v>81.349999999999994</v>
      </c>
      <c r="AC11352" t="s">
        <v>11404</v>
      </c>
    </row>
    <row r="11353" spans="1:29">
      <c r="A11353" s="1" t="s">
        <v>30</v>
      </c>
      <c r="B11353" s="2">
        <v>42951.410416666666</v>
      </c>
      <c r="C11353">
        <v>83</v>
      </c>
      <c r="D11353">
        <v>68</v>
      </c>
      <c r="E11353">
        <v>60.81</v>
      </c>
      <c r="F11353">
        <v>190</v>
      </c>
      <c r="G11353">
        <v>5</v>
      </c>
      <c r="H11353">
        <v>0</v>
      </c>
      <c r="I11353">
        <v>30.05</v>
      </c>
      <c r="J11353">
        <v>1017.1</v>
      </c>
      <c r="K11353">
        <v>10</v>
      </c>
      <c r="M11353" t="s">
        <v>31</v>
      </c>
      <c r="N11353" t="s">
        <v>31</v>
      </c>
      <c r="Q11353">
        <v>15000</v>
      </c>
      <c r="R11353">
        <v>25000</v>
      </c>
      <c r="AB11353">
        <v>85.94</v>
      </c>
      <c r="AC11353" t="s">
        <v>11405</v>
      </c>
    </row>
    <row r="11354" spans="1:29">
      <c r="A11354" s="1" t="s">
        <v>30</v>
      </c>
      <c r="B11354" s="2">
        <v>42951.45208333333</v>
      </c>
      <c r="C11354">
        <v>85</v>
      </c>
      <c r="D11354">
        <v>65</v>
      </c>
      <c r="E11354">
        <v>51.21</v>
      </c>
      <c r="H11354">
        <v>0</v>
      </c>
      <c r="I11354">
        <v>30.06</v>
      </c>
      <c r="J11354">
        <v>1017.5</v>
      </c>
      <c r="K11354">
        <v>10</v>
      </c>
      <c r="M11354" t="s">
        <v>31</v>
      </c>
      <c r="N11354" t="s">
        <v>31</v>
      </c>
      <c r="O11354" t="s">
        <v>34</v>
      </c>
      <c r="Q11354">
        <v>4500</v>
      </c>
      <c r="R11354">
        <v>15000</v>
      </c>
      <c r="S11354">
        <v>25000</v>
      </c>
      <c r="AB11354">
        <v>86.62</v>
      </c>
      <c r="AC11354" t="s">
        <v>11406</v>
      </c>
    </row>
    <row r="11355" spans="1:29">
      <c r="A11355" s="1" t="s">
        <v>30</v>
      </c>
      <c r="B11355" s="2">
        <v>42951.493750000001</v>
      </c>
      <c r="C11355">
        <v>88</v>
      </c>
      <c r="D11355">
        <v>63</v>
      </c>
      <c r="E11355">
        <v>43.4</v>
      </c>
      <c r="G11355">
        <v>5</v>
      </c>
      <c r="H11355">
        <v>0</v>
      </c>
      <c r="I11355">
        <v>30.05</v>
      </c>
      <c r="J11355">
        <v>1017.1</v>
      </c>
      <c r="K11355">
        <v>10</v>
      </c>
      <c r="M11355" t="s">
        <v>34</v>
      </c>
      <c r="N11355" t="s">
        <v>34</v>
      </c>
      <c r="Q11355">
        <v>5000</v>
      </c>
      <c r="R11355">
        <v>25000</v>
      </c>
      <c r="AB11355">
        <v>88.86</v>
      </c>
      <c r="AC11355" t="s">
        <v>11407</v>
      </c>
    </row>
    <row r="11356" spans="1:29">
      <c r="A11356" s="1" t="s">
        <v>30</v>
      </c>
      <c r="B11356" s="2">
        <v>42951.535416666666</v>
      </c>
      <c r="C11356">
        <v>88</v>
      </c>
      <c r="D11356">
        <v>62</v>
      </c>
      <c r="E11356">
        <v>42.05</v>
      </c>
      <c r="F11356">
        <v>220</v>
      </c>
      <c r="G11356">
        <v>10</v>
      </c>
      <c r="H11356">
        <v>0</v>
      </c>
      <c r="I11356">
        <v>30.03</v>
      </c>
      <c r="J11356">
        <v>1016.4</v>
      </c>
      <c r="K11356">
        <v>10</v>
      </c>
      <c r="M11356" t="s">
        <v>34</v>
      </c>
      <c r="N11356" t="s">
        <v>34</v>
      </c>
      <c r="Q11356">
        <v>5500</v>
      </c>
      <c r="R11356">
        <v>25000</v>
      </c>
      <c r="AB11356">
        <v>88.47</v>
      </c>
      <c r="AC11356" t="s">
        <v>11408</v>
      </c>
    </row>
    <row r="11357" spans="1:29">
      <c r="A11357" s="1" t="s">
        <v>30</v>
      </c>
      <c r="B11357" s="2">
        <v>42951.57708333333</v>
      </c>
      <c r="C11357">
        <v>92</v>
      </c>
      <c r="D11357">
        <v>62</v>
      </c>
      <c r="E11357">
        <v>37.19</v>
      </c>
      <c r="F11357">
        <v>240</v>
      </c>
      <c r="G11357">
        <v>5</v>
      </c>
      <c r="H11357">
        <v>0</v>
      </c>
      <c r="I11357">
        <v>30.01</v>
      </c>
      <c r="J11357">
        <v>1015.6</v>
      </c>
      <c r="K11357">
        <v>10</v>
      </c>
      <c r="M11357" t="s">
        <v>34</v>
      </c>
      <c r="N11357" t="s">
        <v>34</v>
      </c>
      <c r="Q11357">
        <v>6000</v>
      </c>
      <c r="R11357">
        <v>25000</v>
      </c>
      <c r="AB11357">
        <v>91.9</v>
      </c>
      <c r="AC11357" t="s">
        <v>11409</v>
      </c>
    </row>
    <row r="11358" spans="1:29">
      <c r="A11358" s="1" t="s">
        <v>30</v>
      </c>
      <c r="B11358" s="2">
        <v>42951.618750000001</v>
      </c>
      <c r="C11358">
        <v>92</v>
      </c>
      <c r="D11358">
        <v>59</v>
      </c>
      <c r="E11358">
        <v>33.31</v>
      </c>
      <c r="F11358">
        <v>200</v>
      </c>
      <c r="G11358">
        <v>9</v>
      </c>
      <c r="H11358">
        <v>0</v>
      </c>
      <c r="I11358">
        <v>29.99</v>
      </c>
      <c r="J11358">
        <v>1014.8</v>
      </c>
      <c r="K11358">
        <v>10</v>
      </c>
      <c r="M11358" t="s">
        <v>34</v>
      </c>
      <c r="N11358" t="s">
        <v>32</v>
      </c>
      <c r="O11358" t="s">
        <v>32</v>
      </c>
      <c r="Q11358">
        <v>6500</v>
      </c>
      <c r="R11358">
        <v>17000</v>
      </c>
      <c r="S11358">
        <v>25000</v>
      </c>
      <c r="AB11358">
        <v>91.9</v>
      </c>
      <c r="AC11358" t="s">
        <v>11410</v>
      </c>
    </row>
    <row r="11359" spans="1:29">
      <c r="A11359" s="1" t="s">
        <v>30</v>
      </c>
      <c r="B11359" s="2">
        <v>42951.660416666666</v>
      </c>
      <c r="C11359">
        <v>92</v>
      </c>
      <c r="D11359">
        <v>60</v>
      </c>
      <c r="E11359">
        <v>34.65</v>
      </c>
      <c r="F11359">
        <v>210</v>
      </c>
      <c r="G11359">
        <v>7</v>
      </c>
      <c r="H11359">
        <v>0</v>
      </c>
      <c r="I11359">
        <v>29.95</v>
      </c>
      <c r="J11359">
        <v>1013.7</v>
      </c>
      <c r="K11359">
        <v>10</v>
      </c>
      <c r="M11359" t="s">
        <v>34</v>
      </c>
      <c r="N11359" t="s">
        <v>34</v>
      </c>
      <c r="O11359" t="s">
        <v>32</v>
      </c>
      <c r="Q11359">
        <v>7000</v>
      </c>
      <c r="R11359">
        <v>17000</v>
      </c>
      <c r="S11359">
        <v>25000</v>
      </c>
      <c r="AB11359">
        <v>91.9</v>
      </c>
      <c r="AC11359" t="s">
        <v>11411</v>
      </c>
    </row>
    <row r="11360" spans="1:29">
      <c r="A11360" s="1" t="s">
        <v>30</v>
      </c>
      <c r="B11360" s="2">
        <v>42951.70208333333</v>
      </c>
      <c r="C11360">
        <v>90</v>
      </c>
      <c r="D11360">
        <v>62</v>
      </c>
      <c r="E11360">
        <v>39.47</v>
      </c>
      <c r="F11360">
        <v>160</v>
      </c>
      <c r="G11360">
        <v>9</v>
      </c>
      <c r="H11360">
        <v>0</v>
      </c>
      <c r="I11360">
        <v>29.94</v>
      </c>
      <c r="J11360">
        <v>1013.4</v>
      </c>
      <c r="K11360">
        <v>10</v>
      </c>
      <c r="M11360" t="s">
        <v>32</v>
      </c>
      <c r="N11360" t="s">
        <v>32</v>
      </c>
      <c r="O11360" t="s">
        <v>32</v>
      </c>
      <c r="Q11360">
        <v>7500</v>
      </c>
      <c r="R11360">
        <v>17000</v>
      </c>
      <c r="S11360">
        <v>25000</v>
      </c>
      <c r="AB11360">
        <v>90</v>
      </c>
      <c r="AC11360" t="s">
        <v>11412</v>
      </c>
    </row>
    <row r="11361" spans="1:29">
      <c r="A11361" s="1" t="s">
        <v>30</v>
      </c>
      <c r="B11361" s="2">
        <v>42951.743750000001</v>
      </c>
      <c r="C11361">
        <v>90</v>
      </c>
      <c r="D11361">
        <v>67</v>
      </c>
      <c r="E11361">
        <v>46.68</v>
      </c>
      <c r="F11361">
        <v>200</v>
      </c>
      <c r="G11361">
        <v>13</v>
      </c>
      <c r="H11361">
        <v>0</v>
      </c>
      <c r="I11361">
        <v>29.94</v>
      </c>
      <c r="J11361">
        <v>1013.2</v>
      </c>
      <c r="K11361">
        <v>10</v>
      </c>
      <c r="L11361">
        <v>18</v>
      </c>
      <c r="M11361" t="s">
        <v>32</v>
      </c>
      <c r="N11361" t="s">
        <v>32</v>
      </c>
      <c r="O11361" t="s">
        <v>32</v>
      </c>
      <c r="Q11361">
        <v>6500</v>
      </c>
      <c r="R11361">
        <v>17000</v>
      </c>
      <c r="S11361">
        <v>25000</v>
      </c>
      <c r="AB11361">
        <v>93.17</v>
      </c>
      <c r="AC11361" t="s">
        <v>11413</v>
      </c>
    </row>
    <row r="11362" spans="1:29">
      <c r="A11362" s="1" t="s">
        <v>30</v>
      </c>
      <c r="B11362" s="2">
        <v>42951.785416666666</v>
      </c>
      <c r="C11362">
        <v>87</v>
      </c>
      <c r="D11362">
        <v>68</v>
      </c>
      <c r="E11362">
        <v>53.15</v>
      </c>
      <c r="F11362">
        <v>190</v>
      </c>
      <c r="G11362">
        <v>9</v>
      </c>
      <c r="H11362">
        <v>0</v>
      </c>
      <c r="I11362">
        <v>29.93</v>
      </c>
      <c r="J11362">
        <v>1012.9</v>
      </c>
      <c r="K11362">
        <v>10</v>
      </c>
      <c r="M11362" t="s">
        <v>32</v>
      </c>
      <c r="N11362" t="s">
        <v>32</v>
      </c>
      <c r="O11362" t="s">
        <v>32</v>
      </c>
      <c r="Q11362">
        <v>6500</v>
      </c>
      <c r="R11362">
        <v>18000</v>
      </c>
      <c r="S11362">
        <v>25000</v>
      </c>
      <c r="AB11362">
        <v>90.64</v>
      </c>
      <c r="AC11362" t="s">
        <v>11414</v>
      </c>
    </row>
    <row r="11363" spans="1:29">
      <c r="A11363" s="1" t="s">
        <v>30</v>
      </c>
      <c r="B11363" s="2">
        <v>42951.82708333333</v>
      </c>
      <c r="C11363">
        <v>86</v>
      </c>
      <c r="D11363">
        <v>67</v>
      </c>
      <c r="E11363">
        <v>52.99</v>
      </c>
      <c r="F11363">
        <v>210</v>
      </c>
      <c r="G11363">
        <v>13</v>
      </c>
      <c r="H11363">
        <v>0</v>
      </c>
      <c r="I11363">
        <v>29.94</v>
      </c>
      <c r="J11363">
        <v>1013.3</v>
      </c>
      <c r="K11363">
        <v>10</v>
      </c>
      <c r="M11363" t="s">
        <v>34</v>
      </c>
      <c r="N11363" t="s">
        <v>32</v>
      </c>
      <c r="O11363" t="s">
        <v>32</v>
      </c>
      <c r="P11363" t="s">
        <v>32</v>
      </c>
      <c r="Q11363">
        <v>5000</v>
      </c>
      <c r="R11363">
        <v>7000</v>
      </c>
      <c r="S11363">
        <v>18000</v>
      </c>
      <c r="T11363">
        <v>25000</v>
      </c>
      <c r="AB11363">
        <v>88.77</v>
      </c>
      <c r="AC11363" t="s">
        <v>11415</v>
      </c>
    </row>
    <row r="11364" spans="1:29">
      <c r="A11364" s="1" t="s">
        <v>30</v>
      </c>
      <c r="B11364" s="2">
        <v>42951.868750000001</v>
      </c>
      <c r="C11364">
        <v>83</v>
      </c>
      <c r="D11364">
        <v>68</v>
      </c>
      <c r="E11364">
        <v>60.81</v>
      </c>
      <c r="F11364">
        <v>210</v>
      </c>
      <c r="G11364">
        <v>8</v>
      </c>
      <c r="H11364">
        <v>0</v>
      </c>
      <c r="I11364">
        <v>29.95</v>
      </c>
      <c r="J11364">
        <v>1013.5</v>
      </c>
      <c r="K11364">
        <v>10</v>
      </c>
      <c r="M11364" t="s">
        <v>31</v>
      </c>
      <c r="N11364" t="s">
        <v>34</v>
      </c>
      <c r="O11364" t="s">
        <v>32</v>
      </c>
      <c r="Q11364">
        <v>4800</v>
      </c>
      <c r="R11364">
        <v>6000</v>
      </c>
      <c r="S11364">
        <v>25000</v>
      </c>
      <c r="AB11364">
        <v>85.94</v>
      </c>
      <c r="AC11364" t="s">
        <v>11416</v>
      </c>
    </row>
    <row r="11365" spans="1:29">
      <c r="A11365" s="1" t="s">
        <v>30</v>
      </c>
      <c r="B11365" s="2">
        <v>42951.910416666666</v>
      </c>
      <c r="C11365">
        <v>82</v>
      </c>
      <c r="D11365">
        <v>69</v>
      </c>
      <c r="E11365">
        <v>65.03</v>
      </c>
      <c r="F11365">
        <v>210</v>
      </c>
      <c r="G11365">
        <v>11</v>
      </c>
      <c r="H11365">
        <v>0</v>
      </c>
      <c r="I11365">
        <v>29.96</v>
      </c>
      <c r="J11365">
        <v>1014.1</v>
      </c>
      <c r="K11365">
        <v>10</v>
      </c>
      <c r="M11365" t="s">
        <v>31</v>
      </c>
      <c r="N11365" t="s">
        <v>31</v>
      </c>
      <c r="O11365" t="s">
        <v>32</v>
      </c>
      <c r="Q11365">
        <v>4500</v>
      </c>
      <c r="R11365">
        <v>6500</v>
      </c>
      <c r="S11365">
        <v>25000</v>
      </c>
      <c r="AB11365">
        <v>85.39</v>
      </c>
      <c r="AC11365" t="s">
        <v>11417</v>
      </c>
    </row>
    <row r="11366" spans="1:29">
      <c r="A11366" s="1" t="s">
        <v>30</v>
      </c>
      <c r="B11366" s="2">
        <v>42951.95208333333</v>
      </c>
      <c r="C11366">
        <v>81</v>
      </c>
      <c r="D11366">
        <v>70</v>
      </c>
      <c r="E11366">
        <v>69.28</v>
      </c>
      <c r="F11366">
        <v>210</v>
      </c>
      <c r="G11366">
        <v>10</v>
      </c>
      <c r="H11366">
        <v>0</v>
      </c>
      <c r="I11366">
        <v>29.97</v>
      </c>
      <c r="J11366">
        <v>1014.4</v>
      </c>
      <c r="K11366">
        <v>10</v>
      </c>
      <c r="M11366" t="s">
        <v>31</v>
      </c>
      <c r="N11366" t="s">
        <v>32</v>
      </c>
      <c r="Q11366">
        <v>6500</v>
      </c>
      <c r="R11366">
        <v>25000</v>
      </c>
      <c r="AB11366">
        <v>84.5</v>
      </c>
      <c r="AC11366" t="s">
        <v>11418</v>
      </c>
    </row>
    <row r="11367" spans="1:29">
      <c r="A11367" s="1" t="s">
        <v>30</v>
      </c>
      <c r="B11367" s="2">
        <v>42951.993750000001</v>
      </c>
      <c r="C11367">
        <v>81</v>
      </c>
      <c r="D11367">
        <v>70</v>
      </c>
      <c r="E11367">
        <v>69.28</v>
      </c>
      <c r="F11367">
        <v>230</v>
      </c>
      <c r="G11367">
        <v>11</v>
      </c>
      <c r="H11367">
        <v>0</v>
      </c>
      <c r="I11367">
        <v>29.97</v>
      </c>
      <c r="J11367">
        <v>1014.3</v>
      </c>
      <c r="K11367">
        <v>10</v>
      </c>
      <c r="M11367" t="s">
        <v>34</v>
      </c>
      <c r="N11367" t="s">
        <v>32</v>
      </c>
      <c r="O11367" t="s">
        <v>32</v>
      </c>
      <c r="Q11367">
        <v>4000</v>
      </c>
      <c r="R11367">
        <v>22000</v>
      </c>
      <c r="S11367">
        <v>25000</v>
      </c>
      <c r="AB11367">
        <v>84.5</v>
      </c>
      <c r="AC11367" t="s">
        <v>11419</v>
      </c>
    </row>
    <row r="11368" spans="1:29">
      <c r="A11368" s="1" t="s">
        <v>30</v>
      </c>
      <c r="B11368" s="2">
        <v>42952.035416666666</v>
      </c>
      <c r="C11368">
        <v>80</v>
      </c>
      <c r="D11368">
        <v>70</v>
      </c>
      <c r="E11368">
        <v>71.349999999999994</v>
      </c>
      <c r="F11368">
        <v>250</v>
      </c>
      <c r="G11368">
        <v>11</v>
      </c>
      <c r="H11368">
        <v>0</v>
      </c>
      <c r="I11368">
        <v>29.96</v>
      </c>
      <c r="J11368">
        <v>1013.9</v>
      </c>
      <c r="K11368">
        <v>10</v>
      </c>
      <c r="L11368">
        <v>20</v>
      </c>
      <c r="M11368" t="s">
        <v>34</v>
      </c>
      <c r="N11368" t="s">
        <v>32</v>
      </c>
      <c r="O11368" t="s">
        <v>32</v>
      </c>
      <c r="Q11368">
        <v>5000</v>
      </c>
      <c r="R11368">
        <v>13000</v>
      </c>
      <c r="S11368">
        <v>19000</v>
      </c>
      <c r="AB11368">
        <v>83.28</v>
      </c>
      <c r="AC11368" t="s">
        <v>11420</v>
      </c>
    </row>
    <row r="11369" spans="1:29">
      <c r="A11369" s="1" t="s">
        <v>30</v>
      </c>
      <c r="B11369" s="2">
        <v>42952.07708333333</v>
      </c>
      <c r="C11369">
        <v>75</v>
      </c>
      <c r="D11369">
        <v>65</v>
      </c>
      <c r="E11369">
        <v>70.83</v>
      </c>
      <c r="F11369">
        <v>260</v>
      </c>
      <c r="G11369">
        <v>7</v>
      </c>
      <c r="H11369">
        <v>0</v>
      </c>
      <c r="I11369">
        <v>29.95</v>
      </c>
      <c r="J11369">
        <v>1013.6</v>
      </c>
      <c r="K11369">
        <v>10</v>
      </c>
      <c r="M11369" t="s">
        <v>31</v>
      </c>
      <c r="N11369" t="s">
        <v>32</v>
      </c>
      <c r="O11369" t="s">
        <v>32</v>
      </c>
      <c r="Q11369">
        <v>5000</v>
      </c>
      <c r="R11369">
        <v>16000</v>
      </c>
      <c r="S11369">
        <v>25000</v>
      </c>
      <c r="AB11369">
        <v>75</v>
      </c>
      <c r="AC11369" t="s">
        <v>11421</v>
      </c>
    </row>
    <row r="11370" spans="1:29">
      <c r="A11370" s="1" t="s">
        <v>30</v>
      </c>
      <c r="B11370" s="2">
        <v>42952.118750000001</v>
      </c>
      <c r="C11370">
        <v>73</v>
      </c>
      <c r="D11370">
        <v>65</v>
      </c>
      <c r="E11370">
        <v>75.75</v>
      </c>
      <c r="F11370">
        <v>240</v>
      </c>
      <c r="G11370">
        <v>7</v>
      </c>
      <c r="H11370">
        <v>0</v>
      </c>
      <c r="I11370">
        <v>29.95</v>
      </c>
      <c r="J11370">
        <v>1013.7</v>
      </c>
      <c r="K11370">
        <v>10</v>
      </c>
      <c r="M11370" t="s">
        <v>31</v>
      </c>
      <c r="N11370" t="s">
        <v>32</v>
      </c>
      <c r="O11370" t="s">
        <v>32</v>
      </c>
      <c r="Q11370">
        <v>10000</v>
      </c>
      <c r="R11370">
        <v>18000</v>
      </c>
      <c r="S11370">
        <v>25000</v>
      </c>
      <c r="AB11370">
        <v>73</v>
      </c>
      <c r="AC11370" t="s">
        <v>11422</v>
      </c>
    </row>
    <row r="11371" spans="1:29">
      <c r="A11371" s="1" t="s">
        <v>30</v>
      </c>
      <c r="B11371" s="2">
        <v>42952.160416666666</v>
      </c>
      <c r="C11371">
        <v>73</v>
      </c>
      <c r="D11371">
        <v>65</v>
      </c>
      <c r="E11371">
        <v>75.75</v>
      </c>
      <c r="F11371">
        <v>270</v>
      </c>
      <c r="G11371">
        <v>5</v>
      </c>
      <c r="H11371">
        <v>0</v>
      </c>
      <c r="I11371">
        <v>29.95</v>
      </c>
      <c r="J11371">
        <v>1013.6</v>
      </c>
      <c r="K11371">
        <v>10</v>
      </c>
      <c r="M11371" t="s">
        <v>32</v>
      </c>
      <c r="Q11371">
        <v>19000</v>
      </c>
      <c r="AB11371">
        <v>73</v>
      </c>
      <c r="AC11371" t="s">
        <v>11423</v>
      </c>
    </row>
    <row r="11372" spans="1:29">
      <c r="A11372" s="1" t="s">
        <v>30</v>
      </c>
      <c r="B11372" s="2">
        <v>42952.20208333333</v>
      </c>
      <c r="C11372">
        <v>71</v>
      </c>
      <c r="D11372">
        <v>66</v>
      </c>
      <c r="E11372">
        <v>83.93</v>
      </c>
      <c r="F11372">
        <v>240</v>
      </c>
      <c r="G11372">
        <v>5</v>
      </c>
      <c r="H11372">
        <v>0</v>
      </c>
      <c r="I11372">
        <v>29.96</v>
      </c>
      <c r="J11372">
        <v>1014</v>
      </c>
      <c r="K11372">
        <v>10</v>
      </c>
      <c r="M11372" t="s">
        <v>32</v>
      </c>
      <c r="N11372" t="s">
        <v>32</v>
      </c>
      <c r="Q11372">
        <v>20000</v>
      </c>
      <c r="R11372">
        <v>25000</v>
      </c>
      <c r="AB11372">
        <v>71.099999999999994</v>
      </c>
      <c r="AC11372" t="s">
        <v>11424</v>
      </c>
    </row>
    <row r="11373" spans="1:29">
      <c r="A11373" s="1" t="s">
        <v>30</v>
      </c>
      <c r="B11373" s="2">
        <v>42952.243750000001</v>
      </c>
      <c r="C11373">
        <v>71</v>
      </c>
      <c r="D11373">
        <v>66</v>
      </c>
      <c r="E11373">
        <v>83.93</v>
      </c>
      <c r="F11373">
        <v>230</v>
      </c>
      <c r="G11373">
        <v>6</v>
      </c>
      <c r="H11373">
        <v>0</v>
      </c>
      <c r="I11373">
        <v>29.97</v>
      </c>
      <c r="J11373">
        <v>1014.3</v>
      </c>
      <c r="K11373">
        <v>10</v>
      </c>
      <c r="M11373" t="s">
        <v>31</v>
      </c>
      <c r="N11373" t="s">
        <v>32</v>
      </c>
      <c r="Q11373">
        <v>6000</v>
      </c>
      <c r="R11373">
        <v>21000</v>
      </c>
      <c r="AB11373">
        <v>71.099999999999994</v>
      </c>
      <c r="AC11373" t="s">
        <v>11425</v>
      </c>
    </row>
    <row r="11374" spans="1:29">
      <c r="A11374" s="1" t="s">
        <v>30</v>
      </c>
      <c r="B11374" s="2">
        <v>42952.285416666666</v>
      </c>
      <c r="C11374">
        <v>71</v>
      </c>
      <c r="D11374">
        <v>67</v>
      </c>
      <c r="E11374">
        <v>86.59</v>
      </c>
      <c r="F11374">
        <v>250</v>
      </c>
      <c r="G11374">
        <v>4</v>
      </c>
      <c r="H11374">
        <v>0</v>
      </c>
      <c r="I11374">
        <v>29.99</v>
      </c>
      <c r="J11374">
        <v>1015</v>
      </c>
      <c r="K11374">
        <v>10</v>
      </c>
      <c r="M11374" t="s">
        <v>32</v>
      </c>
      <c r="Q11374">
        <v>21000</v>
      </c>
      <c r="AB11374">
        <v>71.099999999999994</v>
      </c>
      <c r="AC11374" t="s">
        <v>11426</v>
      </c>
    </row>
    <row r="11375" spans="1:29">
      <c r="A11375" s="1" t="s">
        <v>30</v>
      </c>
      <c r="B11375" s="2">
        <v>42952.32708333333</v>
      </c>
      <c r="C11375">
        <v>73</v>
      </c>
      <c r="D11375">
        <v>68</v>
      </c>
      <c r="E11375">
        <v>84.34</v>
      </c>
      <c r="F11375">
        <v>230</v>
      </c>
      <c r="G11375">
        <v>6</v>
      </c>
      <c r="H11375">
        <v>0</v>
      </c>
      <c r="I11375">
        <v>30</v>
      </c>
      <c r="J11375">
        <v>1015.4</v>
      </c>
      <c r="K11375">
        <v>10</v>
      </c>
      <c r="M11375" t="s">
        <v>34</v>
      </c>
      <c r="N11375" t="s">
        <v>32</v>
      </c>
      <c r="O11375" t="s">
        <v>43</v>
      </c>
      <c r="Q11375">
        <v>11000</v>
      </c>
      <c r="R11375">
        <v>20000</v>
      </c>
      <c r="S11375">
        <v>25000</v>
      </c>
      <c r="AB11375">
        <v>73</v>
      </c>
      <c r="AC11375" t="s">
        <v>11427</v>
      </c>
    </row>
    <row r="11376" spans="1:29">
      <c r="A11376" s="1" t="s">
        <v>30</v>
      </c>
      <c r="B11376" s="2">
        <v>42952.368750000001</v>
      </c>
      <c r="C11376">
        <v>76</v>
      </c>
      <c r="D11376">
        <v>68</v>
      </c>
      <c r="E11376">
        <v>76.53</v>
      </c>
      <c r="F11376">
        <v>270</v>
      </c>
      <c r="G11376">
        <v>5</v>
      </c>
      <c r="H11376">
        <v>0</v>
      </c>
      <c r="I11376">
        <v>30.02</v>
      </c>
      <c r="J11376">
        <v>1015.9</v>
      </c>
      <c r="K11376">
        <v>10</v>
      </c>
      <c r="M11376" t="s">
        <v>31</v>
      </c>
      <c r="N11376" t="s">
        <v>34</v>
      </c>
      <c r="O11376" t="s">
        <v>32</v>
      </c>
      <c r="Q11376">
        <v>9500</v>
      </c>
      <c r="R11376">
        <v>20000</v>
      </c>
      <c r="S11376">
        <v>25000</v>
      </c>
      <c r="AB11376">
        <v>75.900000000000006</v>
      </c>
      <c r="AC11376" t="s">
        <v>11428</v>
      </c>
    </row>
    <row r="11377" spans="1:29">
      <c r="A11377" s="1" t="s">
        <v>30</v>
      </c>
      <c r="B11377" s="2">
        <v>42952.410416666666</v>
      </c>
      <c r="C11377">
        <v>80</v>
      </c>
      <c r="D11377">
        <v>67</v>
      </c>
      <c r="E11377">
        <v>64.14</v>
      </c>
      <c r="G11377">
        <v>4</v>
      </c>
      <c r="H11377">
        <v>0</v>
      </c>
      <c r="I11377">
        <v>30.03</v>
      </c>
      <c r="J11377">
        <v>1016.3</v>
      </c>
      <c r="K11377">
        <v>10</v>
      </c>
      <c r="M11377" t="s">
        <v>34</v>
      </c>
      <c r="N11377" t="s">
        <v>32</v>
      </c>
      <c r="Q11377">
        <v>11000</v>
      </c>
      <c r="R11377">
        <v>25000</v>
      </c>
      <c r="AB11377">
        <v>82.4</v>
      </c>
      <c r="AC11377" t="s">
        <v>11429</v>
      </c>
    </row>
    <row r="11378" spans="1:29">
      <c r="A11378" s="1" t="s">
        <v>30</v>
      </c>
      <c r="B11378" s="2">
        <v>42952.45208333333</v>
      </c>
      <c r="C11378">
        <v>84</v>
      </c>
      <c r="D11378">
        <v>65</v>
      </c>
      <c r="E11378">
        <v>52.71</v>
      </c>
      <c r="F11378">
        <v>360</v>
      </c>
      <c r="G11378">
        <v>6</v>
      </c>
      <c r="H11378">
        <v>0</v>
      </c>
      <c r="I11378">
        <v>30.03</v>
      </c>
      <c r="J11378">
        <v>1016.5</v>
      </c>
      <c r="K11378">
        <v>10</v>
      </c>
      <c r="M11378" t="s">
        <v>31</v>
      </c>
      <c r="N11378" t="s">
        <v>34</v>
      </c>
      <c r="O11378" t="s">
        <v>34</v>
      </c>
      <c r="Q11378">
        <v>4000</v>
      </c>
      <c r="R11378">
        <v>11000</v>
      </c>
      <c r="S11378">
        <v>25000</v>
      </c>
      <c r="AB11378">
        <v>85.72</v>
      </c>
      <c r="AC11378" t="s">
        <v>11430</v>
      </c>
    </row>
    <row r="11379" spans="1:29">
      <c r="A11379" s="1" t="s">
        <v>30</v>
      </c>
      <c r="B11379" s="2">
        <v>42952.493750000001</v>
      </c>
      <c r="C11379">
        <v>88</v>
      </c>
      <c r="D11379">
        <v>63</v>
      </c>
      <c r="E11379">
        <v>43.4</v>
      </c>
      <c r="F11379">
        <v>350</v>
      </c>
      <c r="G11379">
        <v>7</v>
      </c>
      <c r="H11379">
        <v>0</v>
      </c>
      <c r="I11379">
        <v>30.03</v>
      </c>
      <c r="J11379">
        <v>1016.4</v>
      </c>
      <c r="K11379">
        <v>10</v>
      </c>
      <c r="M11379" t="s">
        <v>31</v>
      </c>
      <c r="N11379" t="s">
        <v>34</v>
      </c>
      <c r="O11379" t="s">
        <v>34</v>
      </c>
      <c r="Q11379">
        <v>4500</v>
      </c>
      <c r="R11379">
        <v>11000</v>
      </c>
      <c r="S11379">
        <v>25000</v>
      </c>
      <c r="AB11379">
        <v>88.86</v>
      </c>
      <c r="AC11379" t="s">
        <v>11431</v>
      </c>
    </row>
    <row r="11380" spans="1:29">
      <c r="A11380" s="1" t="s">
        <v>30</v>
      </c>
      <c r="B11380" s="2">
        <v>42952.535416666666</v>
      </c>
      <c r="C11380">
        <v>87</v>
      </c>
      <c r="D11380">
        <v>61</v>
      </c>
      <c r="E11380">
        <v>41.62</v>
      </c>
      <c r="F11380">
        <v>300</v>
      </c>
      <c r="G11380">
        <v>9</v>
      </c>
      <c r="H11380">
        <v>0</v>
      </c>
      <c r="I11380">
        <v>30.02</v>
      </c>
      <c r="J11380">
        <v>1016.1</v>
      </c>
      <c r="K11380">
        <v>10</v>
      </c>
      <c r="L11380">
        <v>15</v>
      </c>
      <c r="M11380" t="s">
        <v>31</v>
      </c>
      <c r="N11380" t="s">
        <v>34</v>
      </c>
      <c r="O11380" t="s">
        <v>34</v>
      </c>
      <c r="Q11380">
        <v>5000</v>
      </c>
      <c r="R11380">
        <v>11000</v>
      </c>
      <c r="S11380">
        <v>25000</v>
      </c>
      <c r="AB11380">
        <v>87.15</v>
      </c>
      <c r="AC11380" t="s">
        <v>11432</v>
      </c>
    </row>
    <row r="11381" spans="1:29">
      <c r="A11381" s="1" t="s">
        <v>30</v>
      </c>
      <c r="B11381" s="2">
        <v>42952.57708333333</v>
      </c>
      <c r="C11381">
        <v>89</v>
      </c>
      <c r="D11381">
        <v>61</v>
      </c>
      <c r="E11381">
        <v>39.06</v>
      </c>
      <c r="G11381">
        <v>6</v>
      </c>
      <c r="H11381">
        <v>0</v>
      </c>
      <c r="I11381">
        <v>30.01</v>
      </c>
      <c r="J11381">
        <v>1015.6</v>
      </c>
      <c r="K11381">
        <v>10</v>
      </c>
      <c r="M11381" t="s">
        <v>34</v>
      </c>
      <c r="N11381" t="s">
        <v>34</v>
      </c>
      <c r="O11381" t="s">
        <v>34</v>
      </c>
      <c r="Q11381">
        <v>6000</v>
      </c>
      <c r="R11381">
        <v>9500</v>
      </c>
      <c r="S11381">
        <v>25000</v>
      </c>
      <c r="AB11381">
        <v>89.1</v>
      </c>
      <c r="AC11381" t="s">
        <v>11433</v>
      </c>
    </row>
    <row r="11382" spans="1:29">
      <c r="A11382" s="1" t="s">
        <v>30</v>
      </c>
      <c r="B11382" s="2">
        <v>42952.618750000001</v>
      </c>
      <c r="C11382">
        <v>87</v>
      </c>
      <c r="D11382">
        <v>56</v>
      </c>
      <c r="E11382">
        <v>34.659999999999997</v>
      </c>
      <c r="F11382">
        <v>260</v>
      </c>
      <c r="G11382">
        <v>7</v>
      </c>
      <c r="H11382">
        <v>0</v>
      </c>
      <c r="I11382">
        <v>29.99</v>
      </c>
      <c r="J11382">
        <v>1015</v>
      </c>
      <c r="K11382">
        <v>10</v>
      </c>
      <c r="M11382" t="s">
        <v>31</v>
      </c>
      <c r="N11382" t="s">
        <v>31</v>
      </c>
      <c r="O11382" t="s">
        <v>31</v>
      </c>
      <c r="Q11382">
        <v>5500</v>
      </c>
      <c r="R11382">
        <v>9000</v>
      </c>
      <c r="S11382">
        <v>25000</v>
      </c>
      <c r="AB11382">
        <v>85.61</v>
      </c>
      <c r="AC11382" t="s">
        <v>11434</v>
      </c>
    </row>
    <row r="11383" spans="1:29">
      <c r="A11383" s="1" t="s">
        <v>30</v>
      </c>
      <c r="B11383" s="2">
        <v>42952.660416666666</v>
      </c>
      <c r="C11383">
        <v>91</v>
      </c>
      <c r="D11383">
        <v>58</v>
      </c>
      <c r="E11383">
        <v>32.94</v>
      </c>
      <c r="G11383">
        <v>6</v>
      </c>
      <c r="H11383">
        <v>0</v>
      </c>
      <c r="I11383">
        <v>29.98</v>
      </c>
      <c r="J11383">
        <v>1014.5</v>
      </c>
      <c r="K11383">
        <v>10</v>
      </c>
      <c r="M11383" t="s">
        <v>31</v>
      </c>
      <c r="N11383" t="s">
        <v>31</v>
      </c>
      <c r="Q11383">
        <v>5500</v>
      </c>
      <c r="R11383">
        <v>9000</v>
      </c>
      <c r="AB11383">
        <v>89.88</v>
      </c>
      <c r="AC11383" t="s">
        <v>11435</v>
      </c>
    </row>
    <row r="11384" spans="1:29">
      <c r="A11384" s="1" t="s">
        <v>30</v>
      </c>
      <c r="B11384" s="2">
        <v>42952.70208333333</v>
      </c>
      <c r="C11384">
        <v>91</v>
      </c>
      <c r="D11384">
        <v>56</v>
      </c>
      <c r="E11384">
        <v>30.65</v>
      </c>
      <c r="F11384">
        <v>280</v>
      </c>
      <c r="G11384">
        <v>12</v>
      </c>
      <c r="H11384">
        <v>0</v>
      </c>
      <c r="I11384">
        <v>29.99</v>
      </c>
      <c r="J11384">
        <v>1014.9</v>
      </c>
      <c r="K11384">
        <v>10</v>
      </c>
      <c r="M11384" t="s">
        <v>31</v>
      </c>
      <c r="Q11384">
        <v>7000</v>
      </c>
      <c r="AB11384">
        <v>89.27</v>
      </c>
      <c r="AC11384" t="s">
        <v>11436</v>
      </c>
    </row>
    <row r="11385" spans="1:29">
      <c r="A11385" s="1" t="s">
        <v>30</v>
      </c>
      <c r="B11385" s="2">
        <v>42952.743750000001</v>
      </c>
      <c r="C11385">
        <v>90</v>
      </c>
      <c r="D11385">
        <v>56</v>
      </c>
      <c r="E11385">
        <v>31.62</v>
      </c>
      <c r="F11385">
        <v>290</v>
      </c>
      <c r="G11385">
        <v>5</v>
      </c>
      <c r="H11385">
        <v>0</v>
      </c>
      <c r="I11385">
        <v>29.99</v>
      </c>
      <c r="J11385">
        <v>1014.9</v>
      </c>
      <c r="K11385">
        <v>10</v>
      </c>
      <c r="M11385" t="s">
        <v>31</v>
      </c>
      <c r="Q11385">
        <v>7000</v>
      </c>
      <c r="AB11385">
        <v>88.29</v>
      </c>
      <c r="AC11385" t="s">
        <v>11437</v>
      </c>
    </row>
    <row r="11386" spans="1:29">
      <c r="A11386" s="1" t="s">
        <v>30</v>
      </c>
      <c r="B11386" s="2">
        <v>42952.785416666666</v>
      </c>
      <c r="C11386">
        <v>88</v>
      </c>
      <c r="D11386">
        <v>56</v>
      </c>
      <c r="E11386">
        <v>33.68</v>
      </c>
      <c r="F11386">
        <v>320</v>
      </c>
      <c r="G11386">
        <v>7</v>
      </c>
      <c r="H11386">
        <v>0</v>
      </c>
      <c r="I11386">
        <v>29.99</v>
      </c>
      <c r="J11386">
        <v>1015</v>
      </c>
      <c r="K11386">
        <v>10</v>
      </c>
      <c r="M11386" t="s">
        <v>31</v>
      </c>
      <c r="N11386" t="s">
        <v>31</v>
      </c>
      <c r="Q11386">
        <v>7000</v>
      </c>
      <c r="R11386">
        <v>20000</v>
      </c>
      <c r="AB11386">
        <v>86.42</v>
      </c>
      <c r="AC11386" t="s">
        <v>11438</v>
      </c>
    </row>
    <row r="11387" spans="1:29">
      <c r="A11387" s="1" t="s">
        <v>30</v>
      </c>
      <c r="B11387" s="2">
        <v>42952.82708333333</v>
      </c>
      <c r="C11387">
        <v>85</v>
      </c>
      <c r="D11387">
        <v>48</v>
      </c>
      <c r="E11387">
        <v>27.79</v>
      </c>
      <c r="F11387">
        <v>310</v>
      </c>
      <c r="G11387">
        <v>5</v>
      </c>
      <c r="H11387">
        <v>0</v>
      </c>
      <c r="I11387">
        <v>30.02</v>
      </c>
      <c r="J11387">
        <v>1015.9</v>
      </c>
      <c r="K11387">
        <v>10</v>
      </c>
      <c r="M11387" t="s">
        <v>31</v>
      </c>
      <c r="N11387" t="s">
        <v>31</v>
      </c>
      <c r="Q11387">
        <v>7000</v>
      </c>
      <c r="R11387">
        <v>20000</v>
      </c>
      <c r="AB11387">
        <v>82.53</v>
      </c>
      <c r="AC11387" t="s">
        <v>11439</v>
      </c>
    </row>
    <row r="11388" spans="1:29">
      <c r="A11388" s="1" t="s">
        <v>30</v>
      </c>
      <c r="B11388" s="2">
        <v>42952.868750000001</v>
      </c>
      <c r="C11388">
        <v>79</v>
      </c>
      <c r="D11388">
        <v>54</v>
      </c>
      <c r="E11388">
        <v>42.03</v>
      </c>
      <c r="F11388">
        <v>0</v>
      </c>
      <c r="G11388">
        <v>0</v>
      </c>
      <c r="H11388">
        <v>0</v>
      </c>
      <c r="I11388">
        <v>30.02</v>
      </c>
      <c r="J11388">
        <v>1016.2</v>
      </c>
      <c r="K11388">
        <v>10</v>
      </c>
      <c r="M11388" t="s">
        <v>31</v>
      </c>
      <c r="N11388" t="s">
        <v>31</v>
      </c>
      <c r="Q11388">
        <v>7000</v>
      </c>
      <c r="R11388">
        <v>20000</v>
      </c>
      <c r="AB11388">
        <v>79</v>
      </c>
      <c r="AC11388" t="s">
        <v>11440</v>
      </c>
    </row>
    <row r="11389" spans="1:29">
      <c r="A11389" s="1" t="s">
        <v>30</v>
      </c>
      <c r="B11389" s="2">
        <v>42952.910416666666</v>
      </c>
      <c r="C11389">
        <v>78</v>
      </c>
      <c r="D11389">
        <v>56</v>
      </c>
      <c r="E11389">
        <v>46.4</v>
      </c>
      <c r="F11389">
        <v>30</v>
      </c>
      <c r="G11389">
        <v>6</v>
      </c>
      <c r="H11389">
        <v>0</v>
      </c>
      <c r="I11389">
        <v>30.05</v>
      </c>
      <c r="J11389">
        <v>1016.9</v>
      </c>
      <c r="K11389">
        <v>10</v>
      </c>
      <c r="M11389" t="s">
        <v>31</v>
      </c>
      <c r="Q11389">
        <v>7000</v>
      </c>
      <c r="AB11389">
        <v>78.099999999999994</v>
      </c>
      <c r="AC11389" t="s">
        <v>11441</v>
      </c>
    </row>
    <row r="11390" spans="1:29">
      <c r="A11390" s="1" t="s">
        <v>30</v>
      </c>
      <c r="B11390" s="2">
        <v>42952.95208333333</v>
      </c>
      <c r="C11390">
        <v>76</v>
      </c>
      <c r="D11390">
        <v>53</v>
      </c>
      <c r="E11390">
        <v>45.06</v>
      </c>
      <c r="F11390">
        <v>30</v>
      </c>
      <c r="G11390">
        <v>7</v>
      </c>
      <c r="H11390">
        <v>0</v>
      </c>
      <c r="I11390">
        <v>30.06</v>
      </c>
      <c r="J11390">
        <v>1017.4</v>
      </c>
      <c r="K11390">
        <v>10</v>
      </c>
      <c r="M11390" t="s">
        <v>31</v>
      </c>
      <c r="Q11390">
        <v>7000</v>
      </c>
      <c r="AB11390">
        <v>75.900000000000006</v>
      </c>
      <c r="AC11390" t="s">
        <v>11442</v>
      </c>
    </row>
    <row r="11391" spans="1:29">
      <c r="A11391" s="1" t="s">
        <v>30</v>
      </c>
      <c r="B11391" s="2">
        <v>42952.993750000001</v>
      </c>
      <c r="C11391">
        <v>73</v>
      </c>
      <c r="D11391">
        <v>54</v>
      </c>
      <c r="E11391">
        <v>51.33</v>
      </c>
      <c r="F11391">
        <v>50</v>
      </c>
      <c r="G11391">
        <v>4</v>
      </c>
      <c r="H11391">
        <v>0</v>
      </c>
      <c r="I11391">
        <v>30.07</v>
      </c>
      <c r="J11391">
        <v>1017.8</v>
      </c>
      <c r="K11391">
        <v>10</v>
      </c>
      <c r="M11391" t="s">
        <v>31</v>
      </c>
      <c r="Q11391">
        <v>7000</v>
      </c>
      <c r="AB11391">
        <v>73</v>
      </c>
      <c r="AC11391" t="s">
        <v>11443</v>
      </c>
    </row>
    <row r="11392" spans="1:29">
      <c r="A11392" s="1" t="s">
        <v>30</v>
      </c>
      <c r="B11392" s="2">
        <v>42953.035416666666</v>
      </c>
      <c r="C11392">
        <v>69</v>
      </c>
      <c r="D11392">
        <v>54</v>
      </c>
      <c r="E11392">
        <v>58.6</v>
      </c>
      <c r="F11392">
        <v>0</v>
      </c>
      <c r="G11392">
        <v>0</v>
      </c>
      <c r="H11392">
        <v>0</v>
      </c>
      <c r="I11392">
        <v>30.08</v>
      </c>
      <c r="J11392">
        <v>1018</v>
      </c>
      <c r="K11392">
        <v>10</v>
      </c>
      <c r="M11392" t="s">
        <v>31</v>
      </c>
      <c r="Q11392">
        <v>7000</v>
      </c>
      <c r="AB11392">
        <v>69.099999999999994</v>
      </c>
      <c r="AC11392" t="s">
        <v>11444</v>
      </c>
    </row>
    <row r="11393" spans="1:29">
      <c r="A11393" s="1" t="s">
        <v>30</v>
      </c>
      <c r="B11393" s="2">
        <v>42953.07708333333</v>
      </c>
      <c r="C11393">
        <v>66</v>
      </c>
      <c r="D11393">
        <v>55</v>
      </c>
      <c r="E11393">
        <v>67.64</v>
      </c>
      <c r="F11393">
        <v>0</v>
      </c>
      <c r="G11393">
        <v>0</v>
      </c>
      <c r="H11393">
        <v>0</v>
      </c>
      <c r="I11393">
        <v>30.07</v>
      </c>
      <c r="J11393">
        <v>1017.9</v>
      </c>
      <c r="K11393">
        <v>10</v>
      </c>
      <c r="M11393" t="s">
        <v>31</v>
      </c>
      <c r="N11393" t="s">
        <v>34</v>
      </c>
      <c r="Q11393">
        <v>7000</v>
      </c>
      <c r="R11393">
        <v>25000</v>
      </c>
      <c r="AB11393">
        <v>66</v>
      </c>
      <c r="AC11393" t="s">
        <v>11445</v>
      </c>
    </row>
    <row r="11394" spans="1:29">
      <c r="A11394" s="1" t="s">
        <v>30</v>
      </c>
      <c r="B11394" s="2">
        <v>42953.118750000001</v>
      </c>
      <c r="C11394">
        <v>67</v>
      </c>
      <c r="D11394">
        <v>57</v>
      </c>
      <c r="E11394">
        <v>70.489999999999995</v>
      </c>
      <c r="F11394">
        <v>60</v>
      </c>
      <c r="G11394">
        <v>6</v>
      </c>
      <c r="H11394">
        <v>0</v>
      </c>
      <c r="I11394">
        <v>30.06</v>
      </c>
      <c r="J11394">
        <v>1017.4</v>
      </c>
      <c r="K11394">
        <v>10</v>
      </c>
      <c r="M11394" t="s">
        <v>31</v>
      </c>
      <c r="N11394" t="s">
        <v>34</v>
      </c>
      <c r="Q11394">
        <v>7000</v>
      </c>
      <c r="R11394">
        <v>25000</v>
      </c>
      <c r="AB11394">
        <v>66.900000000000006</v>
      </c>
      <c r="AC11394" t="s">
        <v>11446</v>
      </c>
    </row>
    <row r="11395" spans="1:29">
      <c r="A11395" s="1" t="s">
        <v>30</v>
      </c>
      <c r="B11395" s="2">
        <v>42953.160416666666</v>
      </c>
      <c r="C11395">
        <v>70</v>
      </c>
      <c r="D11395">
        <v>62</v>
      </c>
      <c r="E11395">
        <v>76.010000000000005</v>
      </c>
      <c r="F11395">
        <v>90</v>
      </c>
      <c r="G11395">
        <v>9</v>
      </c>
      <c r="H11395">
        <v>0</v>
      </c>
      <c r="I11395">
        <v>30.06</v>
      </c>
      <c r="J11395">
        <v>1017.4</v>
      </c>
      <c r="K11395">
        <v>10</v>
      </c>
      <c r="M11395" t="s">
        <v>31</v>
      </c>
      <c r="Q11395">
        <v>7000</v>
      </c>
      <c r="AB11395">
        <v>70</v>
      </c>
      <c r="AC11395" t="s">
        <v>11447</v>
      </c>
    </row>
    <row r="11396" spans="1:29">
      <c r="A11396" s="1" t="s">
        <v>30</v>
      </c>
      <c r="B11396" s="2">
        <v>42953.20208333333</v>
      </c>
      <c r="C11396">
        <v>70</v>
      </c>
      <c r="D11396">
        <v>62</v>
      </c>
      <c r="E11396">
        <v>76.010000000000005</v>
      </c>
      <c r="F11396">
        <v>90</v>
      </c>
      <c r="G11396">
        <v>7</v>
      </c>
      <c r="H11396">
        <v>0</v>
      </c>
      <c r="I11396">
        <v>30.07</v>
      </c>
      <c r="J11396">
        <v>1017.7</v>
      </c>
      <c r="K11396">
        <v>10</v>
      </c>
      <c r="M11396" t="s">
        <v>31</v>
      </c>
      <c r="Q11396">
        <v>7000</v>
      </c>
      <c r="AB11396">
        <v>70</v>
      </c>
      <c r="AC11396" t="s">
        <v>11448</v>
      </c>
    </row>
    <row r="11397" spans="1:29">
      <c r="A11397" s="1" t="s">
        <v>30</v>
      </c>
      <c r="B11397" s="2">
        <v>42953.243750000001</v>
      </c>
      <c r="C11397">
        <v>67</v>
      </c>
      <c r="D11397">
        <v>62</v>
      </c>
      <c r="E11397">
        <v>84.56</v>
      </c>
      <c r="F11397">
        <v>60</v>
      </c>
      <c r="G11397">
        <v>5</v>
      </c>
      <c r="H11397">
        <v>0</v>
      </c>
      <c r="I11397">
        <v>30.09</v>
      </c>
      <c r="J11397">
        <v>1018.3</v>
      </c>
      <c r="K11397">
        <v>10</v>
      </c>
      <c r="M11397" t="s">
        <v>31</v>
      </c>
      <c r="Q11397">
        <v>11000</v>
      </c>
      <c r="AB11397">
        <v>66.900000000000006</v>
      </c>
      <c r="AC11397" t="s">
        <v>11449</v>
      </c>
    </row>
    <row r="11398" spans="1:29">
      <c r="A11398" s="1" t="s">
        <v>30</v>
      </c>
      <c r="B11398" s="2">
        <v>42953.285416666666</v>
      </c>
      <c r="C11398">
        <v>68</v>
      </c>
      <c r="D11398">
        <v>62</v>
      </c>
      <c r="E11398">
        <v>81.41</v>
      </c>
      <c r="F11398">
        <v>70</v>
      </c>
      <c r="G11398">
        <v>5</v>
      </c>
      <c r="H11398">
        <v>0</v>
      </c>
      <c r="I11398">
        <v>30.09</v>
      </c>
      <c r="J11398">
        <v>1018.6</v>
      </c>
      <c r="K11398">
        <v>10</v>
      </c>
      <c r="M11398" t="s">
        <v>34</v>
      </c>
      <c r="Q11398">
        <v>11000</v>
      </c>
      <c r="AB11398">
        <v>68</v>
      </c>
      <c r="AC11398" t="s">
        <v>11450</v>
      </c>
    </row>
    <row r="11399" spans="1:29">
      <c r="A11399" s="1" t="s">
        <v>30</v>
      </c>
      <c r="B11399" s="2">
        <v>42953.32708333333</v>
      </c>
      <c r="C11399">
        <v>72</v>
      </c>
      <c r="D11399">
        <v>62</v>
      </c>
      <c r="E11399">
        <v>71.02</v>
      </c>
      <c r="F11399">
        <v>80</v>
      </c>
      <c r="G11399">
        <v>4</v>
      </c>
      <c r="H11399">
        <v>0</v>
      </c>
      <c r="I11399">
        <v>30.11</v>
      </c>
      <c r="J11399">
        <v>1019.1</v>
      </c>
      <c r="K11399">
        <v>10</v>
      </c>
      <c r="M11399" t="s">
        <v>31</v>
      </c>
      <c r="Q11399">
        <v>11000</v>
      </c>
      <c r="AB11399">
        <v>72</v>
      </c>
      <c r="AC11399" t="s">
        <v>11451</v>
      </c>
    </row>
    <row r="11400" spans="1:29">
      <c r="A11400" s="1" t="s">
        <v>30</v>
      </c>
      <c r="B11400" s="2">
        <v>42953.368750000001</v>
      </c>
      <c r="C11400">
        <v>74</v>
      </c>
      <c r="D11400">
        <v>61</v>
      </c>
      <c r="E11400">
        <v>64.069999999999993</v>
      </c>
      <c r="F11400">
        <v>100</v>
      </c>
      <c r="G11400">
        <v>8</v>
      </c>
      <c r="H11400">
        <v>0</v>
      </c>
      <c r="I11400">
        <v>30.13</v>
      </c>
      <c r="J11400">
        <v>1019.9</v>
      </c>
      <c r="K11400">
        <v>10</v>
      </c>
      <c r="M11400" t="s">
        <v>32</v>
      </c>
      <c r="N11400" t="s">
        <v>32</v>
      </c>
      <c r="O11400" t="s">
        <v>32</v>
      </c>
      <c r="Q11400">
        <v>7000</v>
      </c>
      <c r="R11400">
        <v>9000</v>
      </c>
      <c r="S11400">
        <v>25000</v>
      </c>
      <c r="AB11400">
        <v>73.900000000000006</v>
      </c>
      <c r="AC11400" t="s">
        <v>11452</v>
      </c>
    </row>
    <row r="11401" spans="1:29">
      <c r="A11401" s="1" t="s">
        <v>30</v>
      </c>
      <c r="B11401" s="2">
        <v>42953.410416666666</v>
      </c>
      <c r="C11401">
        <v>77</v>
      </c>
      <c r="D11401">
        <v>61</v>
      </c>
      <c r="E11401">
        <v>57.77</v>
      </c>
      <c r="F11401">
        <v>110</v>
      </c>
      <c r="G11401">
        <v>8</v>
      </c>
      <c r="H11401">
        <v>0</v>
      </c>
      <c r="I11401">
        <v>30.13</v>
      </c>
      <c r="J11401">
        <v>1019.7</v>
      </c>
      <c r="K11401">
        <v>10</v>
      </c>
      <c r="M11401" t="s">
        <v>31</v>
      </c>
      <c r="N11401" t="s">
        <v>32</v>
      </c>
      <c r="O11401" t="s">
        <v>32</v>
      </c>
      <c r="Q11401">
        <v>7000</v>
      </c>
      <c r="R11401">
        <v>9000</v>
      </c>
      <c r="S11401">
        <v>25000</v>
      </c>
      <c r="AB11401">
        <v>77</v>
      </c>
      <c r="AC11401" t="s">
        <v>11453</v>
      </c>
    </row>
    <row r="11402" spans="1:29">
      <c r="A11402" s="1" t="s">
        <v>30</v>
      </c>
      <c r="B11402" s="2">
        <v>42953.45208333333</v>
      </c>
      <c r="C11402">
        <v>81</v>
      </c>
      <c r="D11402">
        <v>61</v>
      </c>
      <c r="E11402">
        <v>50.65</v>
      </c>
      <c r="F11402">
        <v>100</v>
      </c>
      <c r="G11402">
        <v>9</v>
      </c>
      <c r="H11402">
        <v>0</v>
      </c>
      <c r="I11402">
        <v>30.12</v>
      </c>
      <c r="J11402">
        <v>1019.3</v>
      </c>
      <c r="K11402">
        <v>10</v>
      </c>
      <c r="M11402" t="s">
        <v>34</v>
      </c>
      <c r="N11402" t="s">
        <v>32</v>
      </c>
      <c r="Q11402">
        <v>7500</v>
      </c>
      <c r="R11402">
        <v>9000</v>
      </c>
      <c r="AB11402">
        <v>81.81</v>
      </c>
      <c r="AC11402" t="s">
        <v>11454</v>
      </c>
    </row>
    <row r="11403" spans="1:29">
      <c r="A11403" s="1" t="s">
        <v>30</v>
      </c>
      <c r="B11403" s="2">
        <v>42953.493750000001</v>
      </c>
      <c r="C11403">
        <v>84</v>
      </c>
      <c r="D11403">
        <v>62</v>
      </c>
      <c r="E11403">
        <v>47.78</v>
      </c>
      <c r="F11403">
        <v>80</v>
      </c>
      <c r="G11403">
        <v>10</v>
      </c>
      <c r="H11403">
        <v>0</v>
      </c>
      <c r="I11403">
        <v>30.11</v>
      </c>
      <c r="J11403">
        <v>1018.9</v>
      </c>
      <c r="K11403">
        <v>10</v>
      </c>
      <c r="M11403" t="s">
        <v>31</v>
      </c>
      <c r="N11403" t="s">
        <v>31</v>
      </c>
      <c r="O11403" t="s">
        <v>31</v>
      </c>
      <c r="Q11403">
        <v>4800</v>
      </c>
      <c r="R11403">
        <v>6500</v>
      </c>
      <c r="S11403">
        <v>9000</v>
      </c>
      <c r="AB11403">
        <v>84.67</v>
      </c>
      <c r="AC11403" t="s">
        <v>11455</v>
      </c>
    </row>
    <row r="11404" spans="1:29">
      <c r="A11404" s="1" t="s">
        <v>30</v>
      </c>
      <c r="B11404" s="2">
        <v>42953.535416666666</v>
      </c>
      <c r="C11404">
        <v>86</v>
      </c>
      <c r="D11404">
        <v>63</v>
      </c>
      <c r="E11404">
        <v>46.25</v>
      </c>
      <c r="F11404">
        <v>120</v>
      </c>
      <c r="G11404">
        <v>10</v>
      </c>
      <c r="H11404">
        <v>0</v>
      </c>
      <c r="I11404">
        <v>30.1</v>
      </c>
      <c r="J11404">
        <v>1018.8</v>
      </c>
      <c r="K11404">
        <v>10</v>
      </c>
      <c r="L11404">
        <v>14</v>
      </c>
      <c r="M11404" t="s">
        <v>31</v>
      </c>
      <c r="N11404" t="s">
        <v>31</v>
      </c>
      <c r="O11404" t="s">
        <v>31</v>
      </c>
      <c r="Q11404">
        <v>4100</v>
      </c>
      <c r="R11404">
        <v>6500</v>
      </c>
      <c r="S11404">
        <v>25000</v>
      </c>
      <c r="AB11404">
        <v>86.88</v>
      </c>
      <c r="AC11404" t="s">
        <v>11456</v>
      </c>
    </row>
    <row r="11405" spans="1:29">
      <c r="A11405" s="1" t="s">
        <v>30</v>
      </c>
      <c r="B11405" s="2">
        <v>42953.57708333333</v>
      </c>
      <c r="C11405">
        <v>87</v>
      </c>
      <c r="D11405">
        <v>64</v>
      </c>
      <c r="E11405">
        <v>46.26</v>
      </c>
      <c r="F11405">
        <v>120</v>
      </c>
      <c r="G11405">
        <v>8</v>
      </c>
      <c r="H11405">
        <v>0</v>
      </c>
      <c r="I11405">
        <v>30.09</v>
      </c>
      <c r="J11405">
        <v>1018.6</v>
      </c>
      <c r="K11405">
        <v>10</v>
      </c>
      <c r="M11405" t="s">
        <v>34</v>
      </c>
      <c r="N11405" t="s">
        <v>34</v>
      </c>
      <c r="Q11405">
        <v>4400</v>
      </c>
      <c r="R11405">
        <v>8500</v>
      </c>
      <c r="AB11405">
        <v>88.42</v>
      </c>
      <c r="AC11405" t="s">
        <v>11457</v>
      </c>
    </row>
    <row r="11406" spans="1:29">
      <c r="A11406" s="1" t="s">
        <v>30</v>
      </c>
      <c r="B11406" s="2">
        <v>42953.618750000001</v>
      </c>
      <c r="C11406">
        <v>87</v>
      </c>
      <c r="D11406">
        <v>64</v>
      </c>
      <c r="E11406">
        <v>46.26</v>
      </c>
      <c r="F11406">
        <v>150</v>
      </c>
      <c r="G11406">
        <v>6</v>
      </c>
      <c r="H11406">
        <v>0</v>
      </c>
      <c r="I11406">
        <v>30.08</v>
      </c>
      <c r="J11406">
        <v>1018.1</v>
      </c>
      <c r="K11406">
        <v>10</v>
      </c>
      <c r="M11406" t="s">
        <v>34</v>
      </c>
      <c r="N11406" t="s">
        <v>34</v>
      </c>
      <c r="Q11406">
        <v>4400</v>
      </c>
      <c r="R11406">
        <v>8500</v>
      </c>
      <c r="AB11406">
        <v>88.42</v>
      </c>
      <c r="AC11406" t="s">
        <v>11458</v>
      </c>
    </row>
    <row r="11407" spans="1:29">
      <c r="A11407" s="1" t="s">
        <v>30</v>
      </c>
      <c r="B11407" s="2">
        <v>42953.660416666666</v>
      </c>
      <c r="C11407">
        <v>87</v>
      </c>
      <c r="D11407">
        <v>64</v>
      </c>
      <c r="E11407">
        <v>46.26</v>
      </c>
      <c r="F11407">
        <v>190</v>
      </c>
      <c r="G11407">
        <v>5</v>
      </c>
      <c r="H11407">
        <v>0</v>
      </c>
      <c r="I11407">
        <v>30.07</v>
      </c>
      <c r="J11407">
        <v>1017.7</v>
      </c>
      <c r="K11407">
        <v>10</v>
      </c>
      <c r="M11407" t="s">
        <v>32</v>
      </c>
      <c r="N11407" t="s">
        <v>32</v>
      </c>
      <c r="Q11407">
        <v>5500</v>
      </c>
      <c r="R11407">
        <v>8500</v>
      </c>
      <c r="AB11407">
        <v>88.42</v>
      </c>
      <c r="AC11407" t="s">
        <v>11459</v>
      </c>
    </row>
    <row r="11408" spans="1:29">
      <c r="A11408" s="1" t="s">
        <v>30</v>
      </c>
      <c r="B11408" s="2">
        <v>42953.70208333333</v>
      </c>
      <c r="C11408">
        <v>88</v>
      </c>
      <c r="D11408">
        <v>65</v>
      </c>
      <c r="E11408">
        <v>46.39</v>
      </c>
      <c r="F11408">
        <v>40</v>
      </c>
      <c r="G11408">
        <v>7</v>
      </c>
      <c r="H11408">
        <v>0</v>
      </c>
      <c r="I11408">
        <v>30.05</v>
      </c>
      <c r="J11408">
        <v>1017.1</v>
      </c>
      <c r="K11408">
        <v>10</v>
      </c>
      <c r="M11408" t="s">
        <v>32</v>
      </c>
      <c r="N11408" t="s">
        <v>32</v>
      </c>
      <c r="Q11408">
        <v>5000</v>
      </c>
      <c r="R11408">
        <v>11000</v>
      </c>
      <c r="AB11408">
        <v>89.8</v>
      </c>
      <c r="AC11408" t="s">
        <v>11460</v>
      </c>
    </row>
    <row r="11409" spans="1:29">
      <c r="A11409" s="1" t="s">
        <v>30</v>
      </c>
      <c r="B11409" s="2">
        <v>42953.743750000001</v>
      </c>
      <c r="C11409">
        <v>87</v>
      </c>
      <c r="D11409">
        <v>65</v>
      </c>
      <c r="E11409">
        <v>47.73</v>
      </c>
      <c r="F11409">
        <v>70</v>
      </c>
      <c r="G11409">
        <v>7</v>
      </c>
      <c r="H11409">
        <v>0</v>
      </c>
      <c r="I11409">
        <v>30.04</v>
      </c>
      <c r="J11409">
        <v>1016.9</v>
      </c>
      <c r="K11409">
        <v>10</v>
      </c>
      <c r="M11409" t="s">
        <v>31</v>
      </c>
      <c r="N11409" t="s">
        <v>34</v>
      </c>
      <c r="O11409" t="s">
        <v>32</v>
      </c>
      <c r="Q11409">
        <v>5000</v>
      </c>
      <c r="R11409">
        <v>6000</v>
      </c>
      <c r="S11409">
        <v>7500</v>
      </c>
      <c r="AB11409">
        <v>88.86</v>
      </c>
      <c r="AC11409" t="s">
        <v>11461</v>
      </c>
    </row>
    <row r="11410" spans="1:29">
      <c r="A11410" s="1" t="s">
        <v>30</v>
      </c>
      <c r="B11410" s="2">
        <v>42953.785416666666</v>
      </c>
      <c r="C11410">
        <v>87</v>
      </c>
      <c r="D11410">
        <v>65</v>
      </c>
      <c r="E11410">
        <v>47.73</v>
      </c>
      <c r="F11410">
        <v>60</v>
      </c>
      <c r="G11410">
        <v>9</v>
      </c>
      <c r="H11410">
        <v>0</v>
      </c>
      <c r="I11410">
        <v>30.03</v>
      </c>
      <c r="J11410">
        <v>1016.4</v>
      </c>
      <c r="K11410">
        <v>10</v>
      </c>
      <c r="M11410" t="s">
        <v>31</v>
      </c>
      <c r="N11410" t="s">
        <v>34</v>
      </c>
      <c r="Q11410">
        <v>5500</v>
      </c>
      <c r="R11410">
        <v>25000</v>
      </c>
      <c r="AB11410">
        <v>88.86</v>
      </c>
      <c r="AC11410" t="s">
        <v>11462</v>
      </c>
    </row>
    <row r="11411" spans="1:29">
      <c r="A11411" s="1" t="s">
        <v>30</v>
      </c>
      <c r="B11411" s="2">
        <v>42953.82708333333</v>
      </c>
      <c r="C11411">
        <v>84</v>
      </c>
      <c r="D11411">
        <v>68</v>
      </c>
      <c r="E11411">
        <v>58.69</v>
      </c>
      <c r="G11411">
        <v>5</v>
      </c>
      <c r="H11411">
        <v>0</v>
      </c>
      <c r="I11411">
        <v>30.05</v>
      </c>
      <c r="J11411">
        <v>1017</v>
      </c>
      <c r="K11411">
        <v>10</v>
      </c>
      <c r="M11411" t="s">
        <v>31</v>
      </c>
      <c r="N11411" t="s">
        <v>34</v>
      </c>
      <c r="Q11411">
        <v>5500</v>
      </c>
      <c r="R11411">
        <v>25000</v>
      </c>
      <c r="AB11411">
        <v>87.18</v>
      </c>
      <c r="AC11411" t="s">
        <v>11463</v>
      </c>
    </row>
    <row r="11412" spans="1:29">
      <c r="A11412" s="1" t="s">
        <v>30</v>
      </c>
      <c r="B11412" s="2">
        <v>42953.868750000001</v>
      </c>
      <c r="C11412">
        <v>82</v>
      </c>
      <c r="D11412">
        <v>69</v>
      </c>
      <c r="E11412">
        <v>65.03</v>
      </c>
      <c r="F11412">
        <v>90</v>
      </c>
      <c r="G11412">
        <v>8</v>
      </c>
      <c r="H11412">
        <v>0</v>
      </c>
      <c r="I11412">
        <v>30.06</v>
      </c>
      <c r="J11412">
        <v>1017.6</v>
      </c>
      <c r="K11412">
        <v>10</v>
      </c>
      <c r="M11412" t="s">
        <v>31</v>
      </c>
      <c r="N11412" t="s">
        <v>34</v>
      </c>
      <c r="Q11412">
        <v>5500</v>
      </c>
      <c r="R11412">
        <v>25000</v>
      </c>
      <c r="AB11412">
        <v>85.39</v>
      </c>
      <c r="AC11412" t="s">
        <v>11464</v>
      </c>
    </row>
    <row r="11413" spans="1:29">
      <c r="A11413" s="1" t="s">
        <v>30</v>
      </c>
      <c r="B11413" s="2">
        <v>42953.910416666666</v>
      </c>
      <c r="C11413">
        <v>80</v>
      </c>
      <c r="D11413">
        <v>69</v>
      </c>
      <c r="E11413">
        <v>69.180000000000007</v>
      </c>
      <c r="F11413">
        <v>80</v>
      </c>
      <c r="G11413">
        <v>8</v>
      </c>
      <c r="H11413">
        <v>0</v>
      </c>
      <c r="I11413">
        <v>30.08</v>
      </c>
      <c r="J11413">
        <v>1018.2</v>
      </c>
      <c r="K11413">
        <v>10</v>
      </c>
      <c r="M11413" t="s">
        <v>31</v>
      </c>
      <c r="N11413" t="s">
        <v>34</v>
      </c>
      <c r="Q11413">
        <v>5000</v>
      </c>
      <c r="R11413">
        <v>25000</v>
      </c>
      <c r="AB11413">
        <v>83.01</v>
      </c>
      <c r="AC11413" t="s">
        <v>11465</v>
      </c>
    </row>
    <row r="11414" spans="1:29">
      <c r="A11414" s="1" t="s">
        <v>30</v>
      </c>
      <c r="B11414" s="2">
        <v>42953.95208333333</v>
      </c>
      <c r="C11414">
        <v>79</v>
      </c>
      <c r="D11414">
        <v>70</v>
      </c>
      <c r="E11414">
        <v>73.97</v>
      </c>
      <c r="F11414">
        <v>130</v>
      </c>
      <c r="G11414">
        <v>7</v>
      </c>
      <c r="H11414">
        <v>0</v>
      </c>
      <c r="I11414">
        <v>30.09</v>
      </c>
      <c r="J11414">
        <v>1018.2</v>
      </c>
      <c r="K11414">
        <v>10</v>
      </c>
      <c r="M11414" t="s">
        <v>31</v>
      </c>
      <c r="N11414" t="s">
        <v>34</v>
      </c>
      <c r="Q11414">
        <v>5000</v>
      </c>
      <c r="R11414">
        <v>25000</v>
      </c>
      <c r="AB11414">
        <v>81.72</v>
      </c>
      <c r="AC11414" t="s">
        <v>11466</v>
      </c>
    </row>
    <row r="11415" spans="1:29">
      <c r="A11415" s="1" t="s">
        <v>30</v>
      </c>
      <c r="B11415" s="2">
        <v>42953.993750000001</v>
      </c>
      <c r="C11415">
        <v>77</v>
      </c>
      <c r="D11415">
        <v>71</v>
      </c>
      <c r="E11415">
        <v>82.03</v>
      </c>
      <c r="F11415">
        <v>140</v>
      </c>
      <c r="G11415">
        <v>7</v>
      </c>
      <c r="H11415">
        <v>0</v>
      </c>
      <c r="I11415">
        <v>30.09</v>
      </c>
      <c r="J11415">
        <v>1018.3</v>
      </c>
      <c r="K11415">
        <v>10</v>
      </c>
      <c r="M11415" t="s">
        <v>31</v>
      </c>
      <c r="N11415" t="s">
        <v>34</v>
      </c>
      <c r="Q11415">
        <v>5000</v>
      </c>
      <c r="R11415">
        <v>25000</v>
      </c>
      <c r="AB11415">
        <v>78.260000000000005</v>
      </c>
      <c r="AC11415" t="s">
        <v>11467</v>
      </c>
    </row>
    <row r="11416" spans="1:29">
      <c r="A11416" s="1" t="s">
        <v>30</v>
      </c>
      <c r="B11416" s="2">
        <v>42954.035416666666</v>
      </c>
      <c r="C11416">
        <v>77</v>
      </c>
      <c r="D11416">
        <v>72</v>
      </c>
      <c r="E11416">
        <v>84.58</v>
      </c>
      <c r="F11416">
        <v>160</v>
      </c>
      <c r="G11416">
        <v>5</v>
      </c>
      <c r="H11416">
        <v>0</v>
      </c>
      <c r="I11416">
        <v>30.09</v>
      </c>
      <c r="J11416">
        <v>1018.3</v>
      </c>
      <c r="K11416">
        <v>10</v>
      </c>
      <c r="M11416" t="s">
        <v>31</v>
      </c>
      <c r="N11416" t="s">
        <v>31</v>
      </c>
      <c r="O11416" t="s">
        <v>32</v>
      </c>
      <c r="Q11416">
        <v>2000</v>
      </c>
      <c r="R11416">
        <v>5500</v>
      </c>
      <c r="S11416">
        <v>25000</v>
      </c>
      <c r="AB11416">
        <v>78.38</v>
      </c>
      <c r="AC11416" t="s">
        <v>11468</v>
      </c>
    </row>
    <row r="11417" spans="1:29">
      <c r="A11417" s="1" t="s">
        <v>30</v>
      </c>
      <c r="B11417" s="2">
        <v>42954.07708333333</v>
      </c>
      <c r="C11417">
        <v>75</v>
      </c>
      <c r="D11417">
        <v>71</v>
      </c>
      <c r="E11417">
        <v>87.68</v>
      </c>
      <c r="F11417">
        <v>130</v>
      </c>
      <c r="G11417">
        <v>3</v>
      </c>
      <c r="H11417">
        <v>0</v>
      </c>
      <c r="I11417">
        <v>30.07</v>
      </c>
      <c r="J11417">
        <v>1017.7</v>
      </c>
      <c r="K11417">
        <v>10</v>
      </c>
      <c r="M11417" t="s">
        <v>31</v>
      </c>
      <c r="N11417" t="s">
        <v>34</v>
      </c>
      <c r="O11417" t="s">
        <v>32</v>
      </c>
      <c r="Q11417">
        <v>2000</v>
      </c>
      <c r="R11417">
        <v>14000</v>
      </c>
      <c r="S11417">
        <v>25000</v>
      </c>
      <c r="AB11417">
        <v>76.319999999999993</v>
      </c>
      <c r="AC11417" t="s">
        <v>11469</v>
      </c>
    </row>
    <row r="11418" spans="1:29">
      <c r="A11418" s="1" t="s">
        <v>30</v>
      </c>
      <c r="B11418" s="2">
        <v>42954.118750000001</v>
      </c>
      <c r="C11418">
        <v>74</v>
      </c>
      <c r="D11418">
        <v>71</v>
      </c>
      <c r="E11418">
        <v>90.97</v>
      </c>
      <c r="F11418">
        <v>0</v>
      </c>
      <c r="G11418">
        <v>0</v>
      </c>
      <c r="H11418">
        <v>0</v>
      </c>
      <c r="I11418">
        <v>30.06</v>
      </c>
      <c r="J11418">
        <v>1017.3</v>
      </c>
      <c r="K11418">
        <v>10</v>
      </c>
      <c r="M11418" t="s">
        <v>31</v>
      </c>
      <c r="N11418" t="s">
        <v>34</v>
      </c>
      <c r="O11418" t="s">
        <v>34</v>
      </c>
      <c r="P11418" t="s">
        <v>32</v>
      </c>
      <c r="Q11418">
        <v>1700</v>
      </c>
      <c r="R11418">
        <v>13000</v>
      </c>
      <c r="S11418">
        <v>20000</v>
      </c>
      <c r="T11418">
        <v>25000</v>
      </c>
      <c r="AB11418">
        <v>75.27</v>
      </c>
      <c r="AC11418" t="s">
        <v>11470</v>
      </c>
    </row>
    <row r="11419" spans="1:29">
      <c r="A11419" s="1" t="s">
        <v>30</v>
      </c>
      <c r="B11419" s="2">
        <v>42954.160416666666</v>
      </c>
      <c r="C11419">
        <v>74</v>
      </c>
      <c r="D11419">
        <v>72</v>
      </c>
      <c r="E11419">
        <v>93.79</v>
      </c>
      <c r="F11419">
        <v>160</v>
      </c>
      <c r="G11419">
        <v>4</v>
      </c>
      <c r="H11419">
        <v>0</v>
      </c>
      <c r="I11419">
        <v>30.05</v>
      </c>
      <c r="J11419">
        <v>1017</v>
      </c>
      <c r="K11419">
        <v>10</v>
      </c>
      <c r="M11419" t="s">
        <v>31</v>
      </c>
      <c r="N11419" t="s">
        <v>32</v>
      </c>
      <c r="O11419" t="s">
        <v>32</v>
      </c>
      <c r="P11419" t="s">
        <v>32</v>
      </c>
      <c r="Q11419">
        <v>500</v>
      </c>
      <c r="R11419">
        <v>13000</v>
      </c>
      <c r="S11419">
        <v>20000</v>
      </c>
      <c r="T11419">
        <v>25000</v>
      </c>
      <c r="AB11419">
        <v>75.400000000000006</v>
      </c>
      <c r="AC11419" t="s">
        <v>11471</v>
      </c>
    </row>
    <row r="11420" spans="1:29">
      <c r="A11420" s="1" t="s">
        <v>30</v>
      </c>
      <c r="B11420" s="2">
        <v>42954.20208333333</v>
      </c>
      <c r="C11420">
        <v>75</v>
      </c>
      <c r="D11420">
        <v>72</v>
      </c>
      <c r="E11420">
        <v>90.4</v>
      </c>
      <c r="F11420">
        <v>150</v>
      </c>
      <c r="G11420">
        <v>5</v>
      </c>
      <c r="H11420">
        <v>0</v>
      </c>
      <c r="I11420">
        <v>30.04</v>
      </c>
      <c r="J11420">
        <v>1016.6</v>
      </c>
      <c r="K11420">
        <v>9</v>
      </c>
      <c r="M11420" t="s">
        <v>31</v>
      </c>
      <c r="N11420" t="s">
        <v>32</v>
      </c>
      <c r="O11420" t="s">
        <v>32</v>
      </c>
      <c r="P11420" t="s">
        <v>43</v>
      </c>
      <c r="Q11420">
        <v>500</v>
      </c>
      <c r="R11420">
        <v>10000</v>
      </c>
      <c r="S11420">
        <v>20000</v>
      </c>
      <c r="T11420">
        <v>25000</v>
      </c>
      <c r="AB11420">
        <v>76.45</v>
      </c>
      <c r="AC11420" t="s">
        <v>11472</v>
      </c>
    </row>
    <row r="11421" spans="1:29">
      <c r="A11421" s="1" t="s">
        <v>30</v>
      </c>
      <c r="B11421" s="2">
        <v>42954.243750000001</v>
      </c>
      <c r="C11421">
        <v>75</v>
      </c>
      <c r="D11421">
        <v>72</v>
      </c>
      <c r="E11421">
        <v>90.4</v>
      </c>
      <c r="F11421">
        <v>190</v>
      </c>
      <c r="G11421">
        <v>7</v>
      </c>
      <c r="H11421">
        <v>0</v>
      </c>
      <c r="I11421">
        <v>30.04</v>
      </c>
      <c r="J11421">
        <v>1016.6</v>
      </c>
      <c r="K11421">
        <v>10</v>
      </c>
      <c r="M11421" t="s">
        <v>31</v>
      </c>
      <c r="N11421" t="s">
        <v>31</v>
      </c>
      <c r="O11421" t="s">
        <v>32</v>
      </c>
      <c r="P11421" t="s">
        <v>43</v>
      </c>
      <c r="Q11421">
        <v>500</v>
      </c>
      <c r="R11421">
        <v>4500</v>
      </c>
      <c r="S11421">
        <v>11000</v>
      </c>
      <c r="T11421">
        <v>25000</v>
      </c>
      <c r="AB11421">
        <v>76.45</v>
      </c>
      <c r="AC11421" t="s">
        <v>11473</v>
      </c>
    </row>
    <row r="11422" spans="1:29">
      <c r="A11422" s="1" t="s">
        <v>30</v>
      </c>
      <c r="B11422" s="2">
        <v>42954.285416666666</v>
      </c>
      <c r="C11422">
        <v>76</v>
      </c>
      <c r="D11422">
        <v>71</v>
      </c>
      <c r="E11422">
        <v>85.09</v>
      </c>
      <c r="F11422">
        <v>230</v>
      </c>
      <c r="G11422">
        <v>8</v>
      </c>
      <c r="H11422">
        <v>0</v>
      </c>
      <c r="I11422">
        <v>30.04</v>
      </c>
      <c r="J11422">
        <v>1016.8</v>
      </c>
      <c r="K11422">
        <v>10</v>
      </c>
      <c r="M11422" t="s">
        <v>31</v>
      </c>
      <c r="N11422" t="s">
        <v>31</v>
      </c>
      <c r="O11422" t="s">
        <v>32</v>
      </c>
      <c r="P11422" t="s">
        <v>32</v>
      </c>
      <c r="Q11422">
        <v>500</v>
      </c>
      <c r="R11422">
        <v>3500</v>
      </c>
      <c r="S11422">
        <v>11000</v>
      </c>
      <c r="T11422">
        <v>14000</v>
      </c>
      <c r="AB11422">
        <v>77.19</v>
      </c>
      <c r="AC11422" t="s">
        <v>11474</v>
      </c>
    </row>
    <row r="11423" spans="1:29">
      <c r="A11423" s="1" t="s">
        <v>30</v>
      </c>
      <c r="B11423" s="2">
        <v>42954.32708333333</v>
      </c>
      <c r="C11423">
        <v>76</v>
      </c>
      <c r="D11423">
        <v>71</v>
      </c>
      <c r="E11423">
        <v>85.09</v>
      </c>
      <c r="F11423">
        <v>210</v>
      </c>
      <c r="G11423">
        <v>9</v>
      </c>
      <c r="I11423">
        <v>30.04</v>
      </c>
      <c r="J11423">
        <v>1016.7</v>
      </c>
      <c r="K11423">
        <v>10</v>
      </c>
      <c r="M11423" t="s">
        <v>31</v>
      </c>
      <c r="N11423" t="s">
        <v>34</v>
      </c>
      <c r="O11423" t="s">
        <v>32</v>
      </c>
      <c r="P11423" t="s">
        <v>43</v>
      </c>
      <c r="Q11423">
        <v>1500</v>
      </c>
      <c r="R11423">
        <v>7000</v>
      </c>
      <c r="S11423">
        <v>15000</v>
      </c>
      <c r="T11423">
        <v>25000</v>
      </c>
      <c r="AB11423">
        <v>77.19</v>
      </c>
      <c r="AC11423" t="s">
        <v>11475</v>
      </c>
    </row>
    <row r="11424" spans="1:29">
      <c r="A11424" s="1" t="s">
        <v>30</v>
      </c>
      <c r="B11424" s="2">
        <v>42954.368750000001</v>
      </c>
      <c r="C11424">
        <v>77</v>
      </c>
      <c r="D11424">
        <v>71</v>
      </c>
      <c r="E11424">
        <v>82.03</v>
      </c>
      <c r="F11424">
        <v>220</v>
      </c>
      <c r="G11424">
        <v>9</v>
      </c>
      <c r="H11424">
        <v>0</v>
      </c>
      <c r="I11424">
        <v>30.04</v>
      </c>
      <c r="J11424">
        <v>1016.7</v>
      </c>
      <c r="K11424">
        <v>10</v>
      </c>
      <c r="M11424" t="s">
        <v>31</v>
      </c>
      <c r="N11424" t="s">
        <v>34</v>
      </c>
      <c r="O11424" t="s">
        <v>32</v>
      </c>
      <c r="P11424" t="s">
        <v>43</v>
      </c>
      <c r="Q11424">
        <v>1100</v>
      </c>
      <c r="R11424">
        <v>3000</v>
      </c>
      <c r="S11424">
        <v>14000</v>
      </c>
      <c r="T11424">
        <v>25000</v>
      </c>
      <c r="AB11424">
        <v>78.260000000000005</v>
      </c>
      <c r="AC11424" t="s">
        <v>11476</v>
      </c>
    </row>
    <row r="11425" spans="1:29">
      <c r="A11425" s="1" t="s">
        <v>30</v>
      </c>
      <c r="B11425" s="2">
        <v>42954.410416666666</v>
      </c>
      <c r="C11425">
        <v>79</v>
      </c>
      <c r="D11425">
        <v>71</v>
      </c>
      <c r="E11425">
        <v>76.790000000000006</v>
      </c>
      <c r="F11425">
        <v>210</v>
      </c>
      <c r="G11425">
        <v>8</v>
      </c>
      <c r="H11425">
        <v>0</v>
      </c>
      <c r="I11425">
        <v>30.03</v>
      </c>
      <c r="J11425">
        <v>1016.2</v>
      </c>
      <c r="K11425">
        <v>10</v>
      </c>
      <c r="M11425" t="s">
        <v>31</v>
      </c>
      <c r="N11425" t="s">
        <v>34</v>
      </c>
      <c r="O11425" t="s">
        <v>32</v>
      </c>
      <c r="P11425" t="s">
        <v>43</v>
      </c>
      <c r="Q11425">
        <v>2000</v>
      </c>
      <c r="R11425">
        <v>3500</v>
      </c>
      <c r="S11425">
        <v>13000</v>
      </c>
      <c r="T11425">
        <v>25000</v>
      </c>
      <c r="AB11425">
        <v>81.94</v>
      </c>
      <c r="AC11425" t="s">
        <v>11477</v>
      </c>
    </row>
    <row r="11426" spans="1:29">
      <c r="A11426" s="1" t="s">
        <v>30</v>
      </c>
      <c r="B11426" s="2">
        <v>42954.45208333333</v>
      </c>
      <c r="C11426">
        <v>81</v>
      </c>
      <c r="D11426">
        <v>72</v>
      </c>
      <c r="E11426">
        <v>74.150000000000006</v>
      </c>
      <c r="F11426">
        <v>220</v>
      </c>
      <c r="G11426">
        <v>12</v>
      </c>
      <c r="H11426">
        <v>0</v>
      </c>
      <c r="I11426">
        <v>30.03</v>
      </c>
      <c r="J11426">
        <v>1016.3</v>
      </c>
      <c r="K11426">
        <v>10</v>
      </c>
      <c r="M11426" t="s">
        <v>32</v>
      </c>
      <c r="N11426" t="s">
        <v>32</v>
      </c>
      <c r="O11426" t="s">
        <v>43</v>
      </c>
      <c r="Q11426">
        <v>1500</v>
      </c>
      <c r="R11426">
        <v>12000</v>
      </c>
      <c r="S11426">
        <v>25000</v>
      </c>
      <c r="AB11426">
        <v>85.35</v>
      </c>
      <c r="AC11426" t="s">
        <v>11478</v>
      </c>
    </row>
    <row r="11427" spans="1:29">
      <c r="A11427" s="1" t="s">
        <v>30</v>
      </c>
      <c r="B11427" s="2">
        <v>42954.493750000001</v>
      </c>
      <c r="C11427">
        <v>83</v>
      </c>
      <c r="D11427">
        <v>73</v>
      </c>
      <c r="E11427">
        <v>72.11</v>
      </c>
      <c r="F11427">
        <v>220</v>
      </c>
      <c r="G11427">
        <v>13</v>
      </c>
      <c r="H11427">
        <v>0</v>
      </c>
      <c r="I11427">
        <v>30.03</v>
      </c>
      <c r="J11427">
        <v>1016.2</v>
      </c>
      <c r="K11427">
        <v>10</v>
      </c>
      <c r="M11427" t="s">
        <v>32</v>
      </c>
      <c r="N11427" t="s">
        <v>32</v>
      </c>
      <c r="O11427" t="s">
        <v>43</v>
      </c>
      <c r="Q11427">
        <v>1500</v>
      </c>
      <c r="R11427">
        <v>3800</v>
      </c>
      <c r="S11427">
        <v>12000</v>
      </c>
      <c r="AB11427">
        <v>88.75</v>
      </c>
      <c r="AC11427" t="s">
        <v>11479</v>
      </c>
    </row>
    <row r="11428" spans="1:29">
      <c r="A11428" s="1" t="s">
        <v>30</v>
      </c>
      <c r="B11428" s="2">
        <v>42954.535416666666</v>
      </c>
      <c r="C11428">
        <v>83</v>
      </c>
      <c r="D11428">
        <v>73</v>
      </c>
      <c r="E11428">
        <v>72.11</v>
      </c>
      <c r="F11428">
        <v>240</v>
      </c>
      <c r="G11428">
        <v>13</v>
      </c>
      <c r="I11428">
        <v>30.01</v>
      </c>
      <c r="J11428">
        <v>1015.7</v>
      </c>
      <c r="K11428">
        <v>10</v>
      </c>
      <c r="M11428" t="s">
        <v>32</v>
      </c>
      <c r="N11428" t="s">
        <v>32</v>
      </c>
      <c r="O11428" t="s">
        <v>43</v>
      </c>
      <c r="Q11428">
        <v>2100</v>
      </c>
      <c r="R11428">
        <v>3800</v>
      </c>
      <c r="S11428">
        <v>12000</v>
      </c>
      <c r="AB11428">
        <v>88.75</v>
      </c>
      <c r="AC11428" t="s">
        <v>11480</v>
      </c>
    </row>
    <row r="11429" spans="1:29">
      <c r="A11429" s="1" t="s">
        <v>30</v>
      </c>
      <c r="B11429" s="2">
        <v>42954.57708333333</v>
      </c>
      <c r="C11429">
        <v>84</v>
      </c>
      <c r="D11429">
        <v>73</v>
      </c>
      <c r="E11429">
        <v>69.59</v>
      </c>
      <c r="F11429">
        <v>240</v>
      </c>
      <c r="G11429">
        <v>13</v>
      </c>
      <c r="I11429">
        <v>29.99</v>
      </c>
      <c r="J11429">
        <v>1015</v>
      </c>
      <c r="K11429">
        <v>10</v>
      </c>
      <c r="M11429" t="s">
        <v>34</v>
      </c>
      <c r="N11429" t="s">
        <v>32</v>
      </c>
      <c r="O11429" t="s">
        <v>43</v>
      </c>
      <c r="Q11429">
        <v>2200</v>
      </c>
      <c r="R11429">
        <v>4000</v>
      </c>
      <c r="S11429">
        <v>12000</v>
      </c>
      <c r="U11429" t="e" cm="1">
        <f t="array" ref="U11429">-RA</f>
        <v>#NAME?</v>
      </c>
      <c r="AB11429">
        <v>90.34</v>
      </c>
      <c r="AC11429" t="s">
        <v>11481</v>
      </c>
    </row>
    <row r="11430" spans="1:29">
      <c r="A11430" s="1" t="s">
        <v>30</v>
      </c>
      <c r="B11430" s="2">
        <v>42954.618750000001</v>
      </c>
      <c r="C11430">
        <v>88</v>
      </c>
      <c r="D11430">
        <v>72</v>
      </c>
      <c r="E11430">
        <v>59.21</v>
      </c>
      <c r="F11430">
        <v>220</v>
      </c>
      <c r="G11430">
        <v>15</v>
      </c>
      <c r="I11430">
        <v>29.96</v>
      </c>
      <c r="J11430">
        <v>1013.9</v>
      </c>
      <c r="K11430">
        <v>10</v>
      </c>
      <c r="L11430">
        <v>21</v>
      </c>
      <c r="M11430" t="s">
        <v>34</v>
      </c>
      <c r="N11430" t="s">
        <v>32</v>
      </c>
      <c r="O11430" t="s">
        <v>32</v>
      </c>
      <c r="P11430" t="s">
        <v>43</v>
      </c>
      <c r="Q11430">
        <v>2800</v>
      </c>
      <c r="R11430">
        <v>3800</v>
      </c>
      <c r="S11430">
        <v>11000</v>
      </c>
      <c r="T11430">
        <v>25000</v>
      </c>
      <c r="AB11430">
        <v>94.79</v>
      </c>
      <c r="AC11430" t="s">
        <v>11482</v>
      </c>
    </row>
    <row r="11431" spans="1:29">
      <c r="A11431" s="1" t="s">
        <v>30</v>
      </c>
      <c r="B11431" s="2">
        <v>42954.660416666666</v>
      </c>
      <c r="C11431">
        <v>88</v>
      </c>
      <c r="D11431">
        <v>71</v>
      </c>
      <c r="E11431">
        <v>57.43</v>
      </c>
      <c r="F11431">
        <v>230</v>
      </c>
      <c r="G11431">
        <v>15</v>
      </c>
      <c r="H11431">
        <v>0</v>
      </c>
      <c r="I11431">
        <v>29.94</v>
      </c>
      <c r="J11431">
        <v>1013.3</v>
      </c>
      <c r="K11431">
        <v>10</v>
      </c>
      <c r="L11431">
        <v>23</v>
      </c>
      <c r="M11431" t="s">
        <v>34</v>
      </c>
      <c r="N11431" t="s">
        <v>32</v>
      </c>
      <c r="O11431" t="s">
        <v>32</v>
      </c>
      <c r="P11431" t="s">
        <v>32</v>
      </c>
      <c r="Q11431">
        <v>3500</v>
      </c>
      <c r="R11431">
        <v>4700</v>
      </c>
      <c r="S11431">
        <v>15000</v>
      </c>
      <c r="T11431">
        <v>25000</v>
      </c>
      <c r="Y11431">
        <v>26</v>
      </c>
      <c r="Z11431">
        <v>230</v>
      </c>
      <c r="AA11431" s="2">
        <v>42954.640277777777</v>
      </c>
      <c r="AB11431">
        <v>94</v>
      </c>
      <c r="AC11431" t="s">
        <v>11483</v>
      </c>
    </row>
    <row r="11432" spans="1:29">
      <c r="A11432" s="1" t="s">
        <v>30</v>
      </c>
      <c r="B11432" s="2">
        <v>42954.70208333333</v>
      </c>
      <c r="C11432">
        <v>92</v>
      </c>
      <c r="D11432">
        <v>68</v>
      </c>
      <c r="E11432">
        <v>45.69</v>
      </c>
      <c r="F11432">
        <v>250</v>
      </c>
      <c r="G11432">
        <v>11</v>
      </c>
      <c r="H11432">
        <v>0</v>
      </c>
      <c r="I11432">
        <v>29.92</v>
      </c>
      <c r="J11432">
        <v>1012.7</v>
      </c>
      <c r="K11432">
        <v>10</v>
      </c>
      <c r="L11432">
        <v>24</v>
      </c>
      <c r="M11432" t="s">
        <v>34</v>
      </c>
      <c r="N11432" t="s">
        <v>32</v>
      </c>
      <c r="O11432" t="s">
        <v>32</v>
      </c>
      <c r="P11432" t="s">
        <v>32</v>
      </c>
      <c r="Q11432">
        <v>4500</v>
      </c>
      <c r="R11432">
        <v>7000</v>
      </c>
      <c r="S11432">
        <v>16000</v>
      </c>
      <c r="T11432">
        <v>25000</v>
      </c>
      <c r="AB11432">
        <v>96.13</v>
      </c>
      <c r="AC11432" t="s">
        <v>11484</v>
      </c>
    </row>
    <row r="11433" spans="1:29">
      <c r="A11433" s="1" t="s">
        <v>30</v>
      </c>
      <c r="B11433" s="2">
        <v>42954.743750000001</v>
      </c>
      <c r="C11433">
        <v>87</v>
      </c>
      <c r="D11433">
        <v>71</v>
      </c>
      <c r="E11433">
        <v>59.09</v>
      </c>
      <c r="F11433">
        <v>210</v>
      </c>
      <c r="G11433">
        <v>14</v>
      </c>
      <c r="I11433">
        <v>29.93</v>
      </c>
      <c r="J11433">
        <v>1013</v>
      </c>
      <c r="K11433">
        <v>3</v>
      </c>
      <c r="L11433">
        <v>21</v>
      </c>
      <c r="M11433" t="s">
        <v>34</v>
      </c>
      <c r="N11433" t="s">
        <v>32</v>
      </c>
      <c r="O11433" t="s">
        <v>32</v>
      </c>
      <c r="P11433" t="s">
        <v>32</v>
      </c>
      <c r="Q11433">
        <v>4500</v>
      </c>
      <c r="R11433">
        <v>7500</v>
      </c>
      <c r="S11433">
        <v>18000</v>
      </c>
      <c r="T11433">
        <v>25000</v>
      </c>
      <c r="U11433" t="e" cm="1">
        <f t="array" ref="U11433">+RA BR</f>
        <v>#NAME?</v>
      </c>
      <c r="AB11433">
        <v>92.9</v>
      </c>
      <c r="AC11433" t="s">
        <v>11485</v>
      </c>
    </row>
    <row r="11434" spans="1:29">
      <c r="A11434" s="1" t="s">
        <v>30</v>
      </c>
      <c r="B11434" s="2">
        <v>42954.761111111111</v>
      </c>
      <c r="C11434">
        <v>83</v>
      </c>
      <c r="D11434">
        <v>74</v>
      </c>
      <c r="E11434">
        <v>74.33</v>
      </c>
      <c r="F11434">
        <v>190</v>
      </c>
      <c r="G11434">
        <v>5</v>
      </c>
      <c r="H11434">
        <v>0.01</v>
      </c>
      <c r="I11434">
        <v>29.92</v>
      </c>
      <c r="K11434">
        <v>10</v>
      </c>
      <c r="M11434" t="s">
        <v>34</v>
      </c>
      <c r="N11434" t="s">
        <v>32</v>
      </c>
      <c r="O11434" t="s">
        <v>32</v>
      </c>
      <c r="P11434" t="s">
        <v>32</v>
      </c>
      <c r="Q11434">
        <v>4500</v>
      </c>
      <c r="R11434">
        <v>6000</v>
      </c>
      <c r="S11434">
        <v>18000</v>
      </c>
      <c r="T11434">
        <v>25000</v>
      </c>
      <c r="U11434" t="s">
        <v>115</v>
      </c>
      <c r="AB11434">
        <v>89.37</v>
      </c>
      <c r="AC11434" t="s">
        <v>11486</v>
      </c>
    </row>
    <row r="11435" spans="1:29">
      <c r="A11435" s="1" t="s">
        <v>30</v>
      </c>
      <c r="B11435" s="2">
        <v>42954.779166666667</v>
      </c>
      <c r="C11435">
        <v>83</v>
      </c>
      <c r="D11435">
        <v>76</v>
      </c>
      <c r="E11435">
        <v>79.47</v>
      </c>
      <c r="F11435">
        <v>170</v>
      </c>
      <c r="G11435">
        <v>6</v>
      </c>
      <c r="H11435">
        <v>0.01</v>
      </c>
      <c r="I11435">
        <v>29.91</v>
      </c>
      <c r="K11435">
        <v>10</v>
      </c>
      <c r="M11435" t="s">
        <v>32</v>
      </c>
      <c r="N11435" t="s">
        <v>32</v>
      </c>
      <c r="O11435" t="s">
        <v>32</v>
      </c>
      <c r="Q11435">
        <v>5500</v>
      </c>
      <c r="R11435">
        <v>11000</v>
      </c>
      <c r="S11435">
        <v>25000</v>
      </c>
      <c r="AB11435">
        <v>90.88</v>
      </c>
      <c r="AC11435" t="s">
        <v>11487</v>
      </c>
    </row>
    <row r="11436" spans="1:29">
      <c r="A11436" s="1" t="s">
        <v>30</v>
      </c>
      <c r="B11436" s="2">
        <v>42954.785416666666</v>
      </c>
      <c r="C11436">
        <v>83</v>
      </c>
      <c r="D11436">
        <v>76</v>
      </c>
      <c r="E11436">
        <v>79.47</v>
      </c>
      <c r="F11436">
        <v>210</v>
      </c>
      <c r="G11436">
        <v>14</v>
      </c>
      <c r="H11436">
        <v>0.01</v>
      </c>
      <c r="I11436">
        <v>29.91</v>
      </c>
      <c r="J11436">
        <v>1012.3</v>
      </c>
      <c r="K11436">
        <v>10</v>
      </c>
      <c r="L11436">
        <v>19</v>
      </c>
      <c r="M11436" t="s">
        <v>31</v>
      </c>
      <c r="N11436" t="s">
        <v>32</v>
      </c>
      <c r="O11436" t="s">
        <v>32</v>
      </c>
      <c r="P11436" t="s">
        <v>32</v>
      </c>
      <c r="Q11436">
        <v>4800</v>
      </c>
      <c r="R11436">
        <v>6000</v>
      </c>
      <c r="S11436">
        <v>11000</v>
      </c>
      <c r="T11436">
        <v>25000</v>
      </c>
      <c r="AB11436">
        <v>90.88</v>
      </c>
      <c r="AC11436" t="s">
        <v>11488</v>
      </c>
    </row>
    <row r="11437" spans="1:29">
      <c r="A11437" s="1" t="s">
        <v>30</v>
      </c>
      <c r="B11437" s="2">
        <v>42954.821527777778</v>
      </c>
      <c r="C11437">
        <v>83</v>
      </c>
      <c r="D11437">
        <v>72</v>
      </c>
      <c r="E11437">
        <v>69.709999999999994</v>
      </c>
      <c r="F11437">
        <v>210</v>
      </c>
      <c r="G11437">
        <v>11</v>
      </c>
      <c r="H11437">
        <v>0</v>
      </c>
      <c r="I11437">
        <v>29.92</v>
      </c>
      <c r="K11437">
        <v>10</v>
      </c>
      <c r="M11437" t="s">
        <v>31</v>
      </c>
      <c r="N11437" t="s">
        <v>34</v>
      </c>
      <c r="O11437" t="s">
        <v>32</v>
      </c>
      <c r="P11437" t="s">
        <v>32</v>
      </c>
      <c r="Q11437">
        <v>4800</v>
      </c>
      <c r="R11437">
        <v>7000</v>
      </c>
      <c r="S11437">
        <v>17000</v>
      </c>
      <c r="T11437">
        <v>25000</v>
      </c>
      <c r="U11437" t="s">
        <v>115</v>
      </c>
      <c r="AB11437">
        <v>88.11</v>
      </c>
      <c r="AC11437" t="s">
        <v>11489</v>
      </c>
    </row>
    <row r="11438" spans="1:29">
      <c r="A11438" s="1" t="s">
        <v>30</v>
      </c>
      <c r="B11438" s="2">
        <v>42954.82708333333</v>
      </c>
      <c r="C11438">
        <v>83</v>
      </c>
      <c r="D11438">
        <v>72</v>
      </c>
      <c r="E11438">
        <v>69.709999999999994</v>
      </c>
      <c r="F11438">
        <v>210</v>
      </c>
      <c r="G11438">
        <v>12</v>
      </c>
      <c r="H11438">
        <v>0</v>
      </c>
      <c r="I11438">
        <v>29.92</v>
      </c>
      <c r="J11438">
        <v>1012.6</v>
      </c>
      <c r="K11438">
        <v>10</v>
      </c>
      <c r="M11438" t="s">
        <v>31</v>
      </c>
      <c r="N11438" t="s">
        <v>32</v>
      </c>
      <c r="O11438" t="s">
        <v>32</v>
      </c>
      <c r="P11438" t="s">
        <v>32</v>
      </c>
      <c r="Q11438">
        <v>4800</v>
      </c>
      <c r="R11438">
        <v>6500</v>
      </c>
      <c r="S11438">
        <v>17000</v>
      </c>
      <c r="T11438">
        <v>25000</v>
      </c>
      <c r="U11438" t="s">
        <v>115</v>
      </c>
      <c r="AB11438">
        <v>88.11</v>
      </c>
      <c r="AC11438" t="s">
        <v>11490</v>
      </c>
    </row>
    <row r="11439" spans="1:29">
      <c r="A11439" s="1" t="s">
        <v>30</v>
      </c>
      <c r="B11439" s="2">
        <v>42954.868750000001</v>
      </c>
      <c r="C11439">
        <v>77</v>
      </c>
      <c r="D11439">
        <v>73</v>
      </c>
      <c r="E11439">
        <v>87.48</v>
      </c>
      <c r="F11439">
        <v>260</v>
      </c>
      <c r="G11439">
        <v>5</v>
      </c>
      <c r="H11439">
        <v>0.01</v>
      </c>
      <c r="I11439">
        <v>29.94</v>
      </c>
      <c r="J11439">
        <v>1013.5</v>
      </c>
      <c r="K11439">
        <v>5</v>
      </c>
      <c r="M11439" t="s">
        <v>31</v>
      </c>
      <c r="N11439" t="s">
        <v>34</v>
      </c>
      <c r="O11439" t="s">
        <v>32</v>
      </c>
      <c r="P11439" t="s">
        <v>32</v>
      </c>
      <c r="Q11439">
        <v>1500</v>
      </c>
      <c r="R11439">
        <v>4500</v>
      </c>
      <c r="S11439">
        <v>9000</v>
      </c>
      <c r="T11439">
        <v>25000</v>
      </c>
      <c r="U11439" t="e" cm="1">
        <f t="array" ref="U11439">-TSRA BR</f>
        <v>#NAME?</v>
      </c>
      <c r="Y11439">
        <v>30</v>
      </c>
      <c r="Z11439">
        <v>210</v>
      </c>
      <c r="AA11439" s="2">
        <v>42954.852083333331</v>
      </c>
      <c r="AB11439">
        <v>78.510000000000005</v>
      </c>
      <c r="AC11439" t="s">
        <v>11491</v>
      </c>
    </row>
    <row r="11440" spans="1:29">
      <c r="A11440" s="1" t="s">
        <v>30</v>
      </c>
      <c r="B11440" s="2">
        <v>42954.877083333333</v>
      </c>
      <c r="C11440">
        <v>77</v>
      </c>
      <c r="D11440">
        <v>74</v>
      </c>
      <c r="E11440">
        <v>90.17</v>
      </c>
      <c r="F11440">
        <v>210</v>
      </c>
      <c r="G11440">
        <v>7</v>
      </c>
      <c r="H11440">
        <v>0.01</v>
      </c>
      <c r="I11440">
        <v>29.94</v>
      </c>
      <c r="K11440">
        <v>8</v>
      </c>
      <c r="M11440" t="s">
        <v>31</v>
      </c>
      <c r="N11440" t="s">
        <v>34</v>
      </c>
      <c r="O11440" t="s">
        <v>32</v>
      </c>
      <c r="P11440" t="s">
        <v>32</v>
      </c>
      <c r="Q11440">
        <v>2000</v>
      </c>
      <c r="R11440">
        <v>4500</v>
      </c>
      <c r="S11440">
        <v>11000</v>
      </c>
      <c r="T11440">
        <v>25000</v>
      </c>
      <c r="U11440" t="e" cm="1">
        <f t="array" ref="U11440">-RA</f>
        <v>#NAME?</v>
      </c>
      <c r="AB11440">
        <v>78.64</v>
      </c>
      <c r="AC11440" t="s">
        <v>11492</v>
      </c>
    </row>
    <row r="11441" spans="1:29">
      <c r="A11441" s="1" t="s">
        <v>30</v>
      </c>
      <c r="B11441" s="2">
        <v>42954.910416666666</v>
      </c>
      <c r="C11441">
        <v>77</v>
      </c>
      <c r="D11441">
        <v>73</v>
      </c>
      <c r="E11441">
        <v>87.48</v>
      </c>
      <c r="F11441">
        <v>220</v>
      </c>
      <c r="G11441">
        <v>9</v>
      </c>
      <c r="H11441">
        <v>0.01</v>
      </c>
      <c r="I11441">
        <v>29.94</v>
      </c>
      <c r="J11441">
        <v>1013.3</v>
      </c>
      <c r="K11441">
        <v>10</v>
      </c>
      <c r="M11441" t="s">
        <v>31</v>
      </c>
      <c r="N11441" t="s">
        <v>34</v>
      </c>
      <c r="O11441" t="s">
        <v>32</v>
      </c>
      <c r="P11441" t="s">
        <v>32</v>
      </c>
      <c r="Q11441">
        <v>4500</v>
      </c>
      <c r="R11441">
        <v>11000</v>
      </c>
      <c r="S11441">
        <v>18000</v>
      </c>
      <c r="T11441">
        <v>25000</v>
      </c>
      <c r="AB11441">
        <v>78.510000000000005</v>
      </c>
      <c r="AC11441" t="s">
        <v>11493</v>
      </c>
    </row>
    <row r="11442" spans="1:29">
      <c r="A11442" s="1" t="s">
        <v>30</v>
      </c>
      <c r="B11442" s="2">
        <v>42954.95208333333</v>
      </c>
      <c r="C11442">
        <v>77</v>
      </c>
      <c r="D11442">
        <v>73</v>
      </c>
      <c r="E11442">
        <v>87.48</v>
      </c>
      <c r="F11442">
        <v>220</v>
      </c>
      <c r="G11442">
        <v>14</v>
      </c>
      <c r="H11442">
        <v>0</v>
      </c>
      <c r="I11442">
        <v>29.95</v>
      </c>
      <c r="J11442">
        <v>1013.4</v>
      </c>
      <c r="K11442">
        <v>10</v>
      </c>
      <c r="M11442" t="s">
        <v>31</v>
      </c>
      <c r="N11442" t="s">
        <v>32</v>
      </c>
      <c r="O11442" t="s">
        <v>32</v>
      </c>
      <c r="Q11442">
        <v>5000</v>
      </c>
      <c r="R11442">
        <v>19000</v>
      </c>
      <c r="S11442">
        <v>25000</v>
      </c>
      <c r="AB11442">
        <v>78.510000000000005</v>
      </c>
      <c r="AC11442" t="s">
        <v>11494</v>
      </c>
    </row>
    <row r="11443" spans="1:29">
      <c r="A11443" s="1" t="s">
        <v>30</v>
      </c>
      <c r="B11443" s="2">
        <v>42954.993750000001</v>
      </c>
      <c r="C11443">
        <v>77</v>
      </c>
      <c r="D11443">
        <v>73</v>
      </c>
      <c r="E11443">
        <v>87.48</v>
      </c>
      <c r="F11443">
        <v>240</v>
      </c>
      <c r="G11443">
        <v>6</v>
      </c>
      <c r="H11443">
        <v>0</v>
      </c>
      <c r="I11443">
        <v>29.96</v>
      </c>
      <c r="J11443">
        <v>1013.8</v>
      </c>
      <c r="K11443">
        <v>10</v>
      </c>
      <c r="M11443" t="s">
        <v>31</v>
      </c>
      <c r="N11443" t="s">
        <v>34</v>
      </c>
      <c r="O11443" t="s">
        <v>32</v>
      </c>
      <c r="P11443" t="s">
        <v>32</v>
      </c>
      <c r="Q11443">
        <v>4000</v>
      </c>
      <c r="R11443">
        <v>11000</v>
      </c>
      <c r="S11443">
        <v>14000</v>
      </c>
      <c r="T11443">
        <v>25000</v>
      </c>
      <c r="AB11443">
        <v>78.510000000000005</v>
      </c>
      <c r="AC11443" t="s">
        <v>11495</v>
      </c>
    </row>
    <row r="11444" spans="1:29">
      <c r="A11444" s="1" t="s">
        <v>30</v>
      </c>
      <c r="B11444" s="2">
        <v>42955.035416666666</v>
      </c>
      <c r="C11444">
        <v>77</v>
      </c>
      <c r="D11444">
        <v>73</v>
      </c>
      <c r="E11444">
        <v>87.48</v>
      </c>
      <c r="F11444">
        <v>220</v>
      </c>
      <c r="G11444">
        <v>8</v>
      </c>
      <c r="H11444">
        <v>0.01</v>
      </c>
      <c r="I11444">
        <v>29.95</v>
      </c>
      <c r="J11444">
        <v>1013.7</v>
      </c>
      <c r="K11444">
        <v>10</v>
      </c>
      <c r="M11444" t="s">
        <v>31</v>
      </c>
      <c r="N11444" t="s">
        <v>34</v>
      </c>
      <c r="O11444" t="s">
        <v>32</v>
      </c>
      <c r="P11444" t="s">
        <v>32</v>
      </c>
      <c r="Q11444">
        <v>4000</v>
      </c>
      <c r="R11444">
        <v>9000</v>
      </c>
      <c r="S11444">
        <v>13000</v>
      </c>
      <c r="T11444">
        <v>24000</v>
      </c>
      <c r="AB11444">
        <v>78.510000000000005</v>
      </c>
      <c r="AC11444" t="s">
        <v>11496</v>
      </c>
    </row>
    <row r="11445" spans="1:29">
      <c r="A11445" s="1" t="s">
        <v>30</v>
      </c>
      <c r="B11445" s="2">
        <v>42955.07708333333</v>
      </c>
      <c r="C11445">
        <v>77</v>
      </c>
      <c r="D11445">
        <v>72</v>
      </c>
      <c r="E11445">
        <v>84.58</v>
      </c>
      <c r="F11445">
        <v>240</v>
      </c>
      <c r="G11445">
        <v>14</v>
      </c>
      <c r="H11445">
        <v>0</v>
      </c>
      <c r="I11445">
        <v>29.95</v>
      </c>
      <c r="J11445">
        <v>1013.6</v>
      </c>
      <c r="K11445">
        <v>10</v>
      </c>
      <c r="M11445" t="s">
        <v>31</v>
      </c>
      <c r="N11445" t="s">
        <v>34</v>
      </c>
      <c r="O11445" t="s">
        <v>34</v>
      </c>
      <c r="P11445" t="s">
        <v>32</v>
      </c>
      <c r="Q11445">
        <v>700</v>
      </c>
      <c r="R11445">
        <v>2500</v>
      </c>
      <c r="S11445">
        <v>6500</v>
      </c>
      <c r="T11445">
        <v>13000</v>
      </c>
      <c r="AB11445">
        <v>78.38</v>
      </c>
      <c r="AC11445" t="s">
        <v>11497</v>
      </c>
    </row>
    <row r="11446" spans="1:29">
      <c r="A11446" s="1" t="s">
        <v>30</v>
      </c>
      <c r="B11446" s="2">
        <v>42955.118750000001</v>
      </c>
      <c r="C11446">
        <v>73</v>
      </c>
      <c r="D11446">
        <v>71</v>
      </c>
      <c r="E11446">
        <v>93.77</v>
      </c>
      <c r="F11446">
        <v>240</v>
      </c>
      <c r="G11446">
        <v>12</v>
      </c>
      <c r="H11446">
        <v>0.01</v>
      </c>
      <c r="I11446">
        <v>29.94</v>
      </c>
      <c r="J11446">
        <v>1013.1</v>
      </c>
      <c r="K11446">
        <v>8</v>
      </c>
      <c r="M11446" t="s">
        <v>31</v>
      </c>
      <c r="N11446" t="s">
        <v>31</v>
      </c>
      <c r="O11446" t="s">
        <v>34</v>
      </c>
      <c r="P11446" t="s">
        <v>32</v>
      </c>
      <c r="Q11446">
        <v>700</v>
      </c>
      <c r="R11446">
        <v>2500</v>
      </c>
      <c r="S11446">
        <v>3400</v>
      </c>
      <c r="T11446">
        <v>14000</v>
      </c>
      <c r="U11446" t="e" cm="1">
        <f t="array" ref="U11446">-RA</f>
        <v>#NAME?</v>
      </c>
      <c r="AB11446">
        <v>74.41</v>
      </c>
      <c r="AC11446" t="s">
        <v>11498</v>
      </c>
    </row>
    <row r="11447" spans="1:29">
      <c r="A11447" s="1" t="s">
        <v>30</v>
      </c>
      <c r="B11447" s="2">
        <v>42955.160416666666</v>
      </c>
      <c r="C11447">
        <v>73</v>
      </c>
      <c r="D11447">
        <v>72</v>
      </c>
      <c r="E11447">
        <v>96.68</v>
      </c>
      <c r="F11447">
        <v>240</v>
      </c>
      <c r="G11447">
        <v>6</v>
      </c>
      <c r="H11447">
        <v>0.01</v>
      </c>
      <c r="I11447">
        <v>29.93</v>
      </c>
      <c r="J11447">
        <v>1012.8</v>
      </c>
      <c r="K11447">
        <v>10</v>
      </c>
      <c r="M11447" t="s">
        <v>31</v>
      </c>
      <c r="N11447" t="s">
        <v>31</v>
      </c>
      <c r="O11447" t="s">
        <v>34</v>
      </c>
      <c r="P11447" t="s">
        <v>32</v>
      </c>
      <c r="Q11447">
        <v>700</v>
      </c>
      <c r="R11447">
        <v>2500</v>
      </c>
      <c r="S11447">
        <v>11000</v>
      </c>
      <c r="T11447">
        <v>14000</v>
      </c>
      <c r="U11447" t="e" cm="1">
        <f t="array" ref="U11447">-RA</f>
        <v>#NAME?</v>
      </c>
      <c r="AB11447">
        <v>74.540000000000006</v>
      </c>
      <c r="AC11447" t="s">
        <v>11499</v>
      </c>
    </row>
    <row r="11448" spans="1:29">
      <c r="A11448" s="1" t="s">
        <v>30</v>
      </c>
      <c r="B11448" s="2">
        <v>42955.20208333333</v>
      </c>
      <c r="C11448">
        <v>73</v>
      </c>
      <c r="D11448">
        <v>72</v>
      </c>
      <c r="E11448">
        <v>96.68</v>
      </c>
      <c r="F11448">
        <v>240</v>
      </c>
      <c r="G11448">
        <v>7</v>
      </c>
      <c r="I11448">
        <v>29.92</v>
      </c>
      <c r="J11448">
        <v>1012.7</v>
      </c>
      <c r="K11448">
        <v>10</v>
      </c>
      <c r="M11448" t="s">
        <v>31</v>
      </c>
      <c r="N11448" t="s">
        <v>32</v>
      </c>
      <c r="O11448" t="s">
        <v>32</v>
      </c>
      <c r="P11448" t="s">
        <v>43</v>
      </c>
      <c r="Q11448">
        <v>600</v>
      </c>
      <c r="R11448">
        <v>1600</v>
      </c>
      <c r="S11448">
        <v>4200</v>
      </c>
      <c r="T11448">
        <v>14000</v>
      </c>
      <c r="AB11448">
        <v>74.540000000000006</v>
      </c>
      <c r="AC11448" t="s">
        <v>11500</v>
      </c>
    </row>
    <row r="11449" spans="1:29">
      <c r="A11449" s="1" t="s">
        <v>30</v>
      </c>
      <c r="B11449" s="2">
        <v>42955.243750000001</v>
      </c>
      <c r="C11449">
        <v>74</v>
      </c>
      <c r="D11449">
        <v>72</v>
      </c>
      <c r="E11449">
        <v>93.79</v>
      </c>
      <c r="F11449">
        <v>250</v>
      </c>
      <c r="G11449">
        <v>8</v>
      </c>
      <c r="H11449">
        <v>0</v>
      </c>
      <c r="I11449">
        <v>29.94</v>
      </c>
      <c r="J11449">
        <v>1013.1</v>
      </c>
      <c r="K11449">
        <v>10</v>
      </c>
      <c r="M11449" t="s">
        <v>32</v>
      </c>
      <c r="N11449" t="s">
        <v>32</v>
      </c>
      <c r="O11449" t="s">
        <v>43</v>
      </c>
      <c r="Q11449">
        <v>800</v>
      </c>
      <c r="R11449">
        <v>2500</v>
      </c>
      <c r="S11449">
        <v>10000</v>
      </c>
      <c r="AB11449">
        <v>75.400000000000006</v>
      </c>
      <c r="AC11449" t="s">
        <v>11501</v>
      </c>
    </row>
    <row r="11450" spans="1:29">
      <c r="A11450" s="1" t="s">
        <v>30</v>
      </c>
      <c r="B11450" s="2">
        <v>42955.277777777781</v>
      </c>
      <c r="C11450">
        <v>74</v>
      </c>
      <c r="D11450">
        <v>73</v>
      </c>
      <c r="E11450">
        <v>97.02</v>
      </c>
      <c r="F11450">
        <v>260</v>
      </c>
      <c r="G11450">
        <v>8</v>
      </c>
      <c r="H11450">
        <v>0.05</v>
      </c>
      <c r="I11450">
        <v>29.95</v>
      </c>
      <c r="K11450">
        <v>0.75</v>
      </c>
      <c r="M11450" t="s">
        <v>43</v>
      </c>
      <c r="Q11450">
        <v>700</v>
      </c>
      <c r="U11450" t="e" cm="1">
        <f t="array" ref="U11450">+RA BR</f>
        <v>#NAME?</v>
      </c>
      <c r="AB11450">
        <v>75.55</v>
      </c>
      <c r="AC11450" t="s">
        <v>11502</v>
      </c>
    </row>
    <row r="11451" spans="1:29">
      <c r="A11451" s="1" t="s">
        <v>30</v>
      </c>
      <c r="B11451" s="2">
        <v>42955.285416666666</v>
      </c>
      <c r="C11451">
        <v>73</v>
      </c>
      <c r="D11451">
        <v>72</v>
      </c>
      <c r="E11451">
        <v>96.68</v>
      </c>
      <c r="F11451">
        <v>300</v>
      </c>
      <c r="G11451">
        <v>5</v>
      </c>
      <c r="H11451">
        <v>0.35</v>
      </c>
      <c r="I11451">
        <v>29.94</v>
      </c>
      <c r="J11451">
        <v>1013.5</v>
      </c>
      <c r="K11451">
        <v>1</v>
      </c>
      <c r="M11451" t="s">
        <v>34</v>
      </c>
      <c r="N11451" t="s">
        <v>32</v>
      </c>
      <c r="O11451" t="s">
        <v>43</v>
      </c>
      <c r="Q11451">
        <v>700</v>
      </c>
      <c r="R11451">
        <v>1400</v>
      </c>
      <c r="S11451">
        <v>9500</v>
      </c>
      <c r="U11451" t="s">
        <v>496</v>
      </c>
      <c r="AB11451">
        <v>74.540000000000006</v>
      </c>
      <c r="AC11451" t="s">
        <v>11503</v>
      </c>
    </row>
    <row r="11452" spans="1:29">
      <c r="A11452" s="1" t="s">
        <v>30</v>
      </c>
      <c r="B11452" s="2">
        <v>42955.292361111111</v>
      </c>
      <c r="C11452">
        <v>73</v>
      </c>
      <c r="D11452">
        <v>72</v>
      </c>
      <c r="E11452">
        <v>96.68</v>
      </c>
      <c r="F11452">
        <v>280</v>
      </c>
      <c r="G11452">
        <v>5</v>
      </c>
      <c r="H11452">
        <v>0.05</v>
      </c>
      <c r="I11452">
        <v>29.95</v>
      </c>
      <c r="K11452">
        <v>6</v>
      </c>
      <c r="M11452" t="s">
        <v>34</v>
      </c>
      <c r="N11452" t="s">
        <v>32</v>
      </c>
      <c r="O11452" t="s">
        <v>43</v>
      </c>
      <c r="Q11452">
        <v>600</v>
      </c>
      <c r="R11452">
        <v>1400</v>
      </c>
      <c r="S11452">
        <v>9500</v>
      </c>
      <c r="U11452" t="e" cm="1">
        <f t="array" ref="U11452">-RA BR</f>
        <v>#NAME?</v>
      </c>
      <c r="AB11452">
        <v>74.540000000000006</v>
      </c>
      <c r="AC11452" t="s">
        <v>11504</v>
      </c>
    </row>
    <row r="11453" spans="1:29">
      <c r="A11453" s="1" t="s">
        <v>30</v>
      </c>
      <c r="B11453" s="2">
        <v>42955.32708333333</v>
      </c>
      <c r="C11453">
        <v>74</v>
      </c>
      <c r="D11453">
        <v>72</v>
      </c>
      <c r="E11453">
        <v>93.79</v>
      </c>
      <c r="F11453">
        <v>290</v>
      </c>
      <c r="G11453">
        <v>6</v>
      </c>
      <c r="H11453">
        <v>0.05</v>
      </c>
      <c r="I11453">
        <v>29.97</v>
      </c>
      <c r="J11453">
        <v>1014.2</v>
      </c>
      <c r="K11453">
        <v>3</v>
      </c>
      <c r="M11453" t="s">
        <v>31</v>
      </c>
      <c r="N11453" t="s">
        <v>32</v>
      </c>
      <c r="O11453" t="s">
        <v>43</v>
      </c>
      <c r="Q11453">
        <v>600</v>
      </c>
      <c r="R11453">
        <v>1200</v>
      </c>
      <c r="S11453">
        <v>4000</v>
      </c>
      <c r="U11453" t="e" cm="1">
        <f t="array" ref="U11453">-RA BR</f>
        <v>#NAME?</v>
      </c>
      <c r="AB11453">
        <v>75.400000000000006</v>
      </c>
      <c r="AC11453" t="s">
        <v>11505</v>
      </c>
    </row>
    <row r="11454" spans="1:29">
      <c r="A11454" s="1" t="s">
        <v>30</v>
      </c>
      <c r="B11454" s="2">
        <v>42955.35</v>
      </c>
      <c r="C11454">
        <v>74</v>
      </c>
      <c r="D11454">
        <v>73</v>
      </c>
      <c r="E11454">
        <v>97.02</v>
      </c>
      <c r="F11454">
        <v>0</v>
      </c>
      <c r="G11454">
        <v>0</v>
      </c>
      <c r="I11454">
        <v>29.99</v>
      </c>
      <c r="K11454">
        <v>10</v>
      </c>
      <c r="M11454" t="s">
        <v>34</v>
      </c>
      <c r="N11454" t="s">
        <v>32</v>
      </c>
      <c r="O11454" t="s">
        <v>43</v>
      </c>
      <c r="Q11454">
        <v>800</v>
      </c>
      <c r="R11454">
        <v>4100</v>
      </c>
      <c r="S11454">
        <v>10000</v>
      </c>
      <c r="AB11454">
        <v>75.55</v>
      </c>
      <c r="AC11454" t="s">
        <v>11506</v>
      </c>
    </row>
    <row r="11455" spans="1:29">
      <c r="A11455" s="1" t="s">
        <v>30</v>
      </c>
      <c r="B11455" s="2">
        <v>42955.368750000001</v>
      </c>
      <c r="C11455">
        <v>74</v>
      </c>
      <c r="D11455">
        <v>72</v>
      </c>
      <c r="E11455">
        <v>93.79</v>
      </c>
      <c r="F11455">
        <v>350</v>
      </c>
      <c r="G11455">
        <v>3</v>
      </c>
      <c r="I11455">
        <v>30</v>
      </c>
      <c r="J11455">
        <v>1015.4</v>
      </c>
      <c r="K11455">
        <v>10</v>
      </c>
      <c r="M11455" t="s">
        <v>34</v>
      </c>
      <c r="N11455" t="s">
        <v>32</v>
      </c>
      <c r="O11455" t="s">
        <v>43</v>
      </c>
      <c r="Q11455">
        <v>800</v>
      </c>
      <c r="R11455">
        <v>4500</v>
      </c>
      <c r="S11455">
        <v>10000</v>
      </c>
      <c r="AB11455">
        <v>75.400000000000006</v>
      </c>
      <c r="AC11455" t="s">
        <v>11507</v>
      </c>
    </row>
    <row r="11456" spans="1:29">
      <c r="A11456" s="1" t="s">
        <v>30</v>
      </c>
      <c r="B11456" s="2">
        <v>42955.40347222222</v>
      </c>
      <c r="C11456">
        <v>75</v>
      </c>
      <c r="D11456">
        <v>71</v>
      </c>
      <c r="E11456">
        <v>87.68</v>
      </c>
      <c r="F11456">
        <v>360</v>
      </c>
      <c r="G11456">
        <v>3</v>
      </c>
      <c r="H11456">
        <v>0</v>
      </c>
      <c r="I11456">
        <v>30.02</v>
      </c>
      <c r="K11456">
        <v>10</v>
      </c>
      <c r="M11456" t="s">
        <v>32</v>
      </c>
      <c r="N11456" t="s">
        <v>32</v>
      </c>
      <c r="O11456" t="s">
        <v>32</v>
      </c>
      <c r="P11456" t="s">
        <v>43</v>
      </c>
      <c r="Q11456">
        <v>1400</v>
      </c>
      <c r="R11456">
        <v>4800</v>
      </c>
      <c r="S11456">
        <v>12000</v>
      </c>
      <c r="T11456">
        <v>25000</v>
      </c>
      <c r="AB11456">
        <v>76.319999999999993</v>
      </c>
      <c r="AC11456" t="s">
        <v>11508</v>
      </c>
    </row>
    <row r="11457" spans="1:29">
      <c r="A11457" s="1" t="s">
        <v>30</v>
      </c>
      <c r="B11457" s="2">
        <v>42955.410416666666</v>
      </c>
      <c r="C11457">
        <v>75</v>
      </c>
      <c r="D11457">
        <v>71</v>
      </c>
      <c r="E11457">
        <v>87.68</v>
      </c>
      <c r="F11457">
        <v>340</v>
      </c>
      <c r="G11457">
        <v>3</v>
      </c>
      <c r="H11457">
        <v>0</v>
      </c>
      <c r="I11457">
        <v>30.02</v>
      </c>
      <c r="J11457">
        <v>1016.2</v>
      </c>
      <c r="K11457">
        <v>10</v>
      </c>
      <c r="M11457" t="s">
        <v>32</v>
      </c>
      <c r="N11457" t="s">
        <v>32</v>
      </c>
      <c r="O11457" t="s">
        <v>32</v>
      </c>
      <c r="P11457" t="s">
        <v>43</v>
      </c>
      <c r="Q11457">
        <v>1400</v>
      </c>
      <c r="R11457">
        <v>5000</v>
      </c>
      <c r="S11457">
        <v>12000</v>
      </c>
      <c r="T11457">
        <v>25000</v>
      </c>
      <c r="AB11457">
        <v>76.319999999999993</v>
      </c>
      <c r="AC11457" t="s">
        <v>11509</v>
      </c>
    </row>
    <row r="11458" spans="1:29">
      <c r="A11458" s="1" t="s">
        <v>30</v>
      </c>
      <c r="B11458" s="2">
        <v>42955.45208333333</v>
      </c>
      <c r="C11458">
        <v>76</v>
      </c>
      <c r="D11458">
        <v>71</v>
      </c>
      <c r="E11458">
        <v>85.09</v>
      </c>
      <c r="F11458">
        <v>350</v>
      </c>
      <c r="G11458">
        <v>4</v>
      </c>
      <c r="H11458">
        <v>0</v>
      </c>
      <c r="I11458">
        <v>30.03</v>
      </c>
      <c r="J11458">
        <v>1016.6</v>
      </c>
      <c r="K11458">
        <v>10</v>
      </c>
      <c r="M11458" t="s">
        <v>32</v>
      </c>
      <c r="N11458" t="s">
        <v>32</v>
      </c>
      <c r="O11458" t="s">
        <v>32</v>
      </c>
      <c r="P11458" t="s">
        <v>43</v>
      </c>
      <c r="Q11458">
        <v>1500</v>
      </c>
      <c r="R11458">
        <v>6000</v>
      </c>
      <c r="S11458">
        <v>12000</v>
      </c>
      <c r="T11458">
        <v>25000</v>
      </c>
      <c r="AB11458">
        <v>77.19</v>
      </c>
      <c r="AC11458" t="s">
        <v>11510</v>
      </c>
    </row>
    <row r="11459" spans="1:29">
      <c r="A11459" s="1" t="s">
        <v>30</v>
      </c>
      <c r="B11459" s="2">
        <v>42955.493750000001</v>
      </c>
      <c r="C11459">
        <v>76</v>
      </c>
      <c r="D11459">
        <v>70</v>
      </c>
      <c r="E11459">
        <v>81.96</v>
      </c>
      <c r="F11459">
        <v>40</v>
      </c>
      <c r="G11459">
        <v>3</v>
      </c>
      <c r="I11459">
        <v>30.05</v>
      </c>
      <c r="J11459">
        <v>1017</v>
      </c>
      <c r="K11459">
        <v>10</v>
      </c>
      <c r="M11459" t="s">
        <v>34</v>
      </c>
      <c r="N11459" t="s">
        <v>32</v>
      </c>
      <c r="O11459" t="s">
        <v>32</v>
      </c>
      <c r="P11459" t="s">
        <v>43</v>
      </c>
      <c r="Q11459">
        <v>1500</v>
      </c>
      <c r="R11459">
        <v>6000</v>
      </c>
      <c r="S11459">
        <v>10000</v>
      </c>
      <c r="T11459">
        <v>25000</v>
      </c>
      <c r="U11459" t="e" cm="1">
        <f t="array" ref="U11459">-RA</f>
        <v>#NAME?</v>
      </c>
      <c r="AB11459">
        <v>77.040000000000006</v>
      </c>
      <c r="AC11459" t="s">
        <v>11511</v>
      </c>
    </row>
    <row r="11460" spans="1:29">
      <c r="A11460" s="1" t="s">
        <v>30</v>
      </c>
      <c r="B11460" s="2">
        <v>42955.535416666666</v>
      </c>
      <c r="C11460">
        <v>77</v>
      </c>
      <c r="D11460">
        <v>70</v>
      </c>
      <c r="E11460">
        <v>79.02</v>
      </c>
      <c r="F11460">
        <v>50</v>
      </c>
      <c r="G11460">
        <v>6</v>
      </c>
      <c r="I11460">
        <v>30.04</v>
      </c>
      <c r="J11460">
        <v>1016.9</v>
      </c>
      <c r="K11460">
        <v>10</v>
      </c>
      <c r="M11460" t="s">
        <v>34</v>
      </c>
      <c r="N11460" t="s">
        <v>34</v>
      </c>
      <c r="O11460" t="s">
        <v>32</v>
      </c>
      <c r="P11460" t="s">
        <v>43</v>
      </c>
      <c r="Q11460">
        <v>1600</v>
      </c>
      <c r="R11460">
        <v>5500</v>
      </c>
      <c r="S11460">
        <v>10000</v>
      </c>
      <c r="T11460">
        <v>25000</v>
      </c>
      <c r="U11460" t="e" cm="1">
        <f t="array" ref="U11460">-RA</f>
        <v>#NAME?</v>
      </c>
      <c r="AB11460">
        <v>78.11</v>
      </c>
      <c r="AC11460" t="s">
        <v>11512</v>
      </c>
    </row>
    <row r="11461" spans="1:29">
      <c r="A11461" s="1" t="s">
        <v>30</v>
      </c>
      <c r="B11461" s="2">
        <v>42955.57708333333</v>
      </c>
      <c r="C11461">
        <v>77</v>
      </c>
      <c r="D11461">
        <v>70</v>
      </c>
      <c r="E11461">
        <v>79.02</v>
      </c>
      <c r="F11461">
        <v>30</v>
      </c>
      <c r="G11461">
        <v>5</v>
      </c>
      <c r="I11461">
        <v>30.04</v>
      </c>
      <c r="J11461">
        <v>1016.6</v>
      </c>
      <c r="K11461">
        <v>10</v>
      </c>
      <c r="M11461" t="s">
        <v>34</v>
      </c>
      <c r="N11461" t="s">
        <v>32</v>
      </c>
      <c r="O11461" t="s">
        <v>43</v>
      </c>
      <c r="Q11461">
        <v>1600</v>
      </c>
      <c r="R11461">
        <v>4000</v>
      </c>
      <c r="S11461">
        <v>10000</v>
      </c>
      <c r="U11461" t="e" cm="1">
        <f t="array" ref="U11461">-RA</f>
        <v>#NAME?</v>
      </c>
      <c r="AB11461">
        <v>78.11</v>
      </c>
      <c r="AC11461" t="s">
        <v>11513</v>
      </c>
    </row>
    <row r="11462" spans="1:29">
      <c r="A11462" s="1" t="s">
        <v>30</v>
      </c>
      <c r="B11462" s="2">
        <v>42955.618750000001</v>
      </c>
      <c r="C11462">
        <v>78</v>
      </c>
      <c r="D11462">
        <v>70</v>
      </c>
      <c r="E11462">
        <v>76.19</v>
      </c>
      <c r="F11462">
        <v>60</v>
      </c>
      <c r="G11462">
        <v>4</v>
      </c>
      <c r="I11462">
        <v>30.04</v>
      </c>
      <c r="J11462">
        <v>1016.7</v>
      </c>
      <c r="K11462">
        <v>10</v>
      </c>
      <c r="M11462" t="s">
        <v>34</v>
      </c>
      <c r="N11462" t="s">
        <v>32</v>
      </c>
      <c r="O11462" t="s">
        <v>43</v>
      </c>
      <c r="Q11462">
        <v>1700</v>
      </c>
      <c r="R11462">
        <v>12000</v>
      </c>
      <c r="S11462">
        <v>25000</v>
      </c>
      <c r="AB11462">
        <v>80.37</v>
      </c>
      <c r="AC11462" t="s">
        <v>11514</v>
      </c>
    </row>
    <row r="11463" spans="1:29">
      <c r="A11463" s="1" t="s">
        <v>30</v>
      </c>
      <c r="B11463" s="2">
        <v>42955.660416666666</v>
      </c>
      <c r="C11463">
        <v>75</v>
      </c>
      <c r="D11463">
        <v>70</v>
      </c>
      <c r="E11463">
        <v>84.46</v>
      </c>
      <c r="F11463">
        <v>340</v>
      </c>
      <c r="G11463">
        <v>12</v>
      </c>
      <c r="I11463">
        <v>30.04</v>
      </c>
      <c r="J11463">
        <v>1016.8</v>
      </c>
      <c r="K11463">
        <v>10</v>
      </c>
      <c r="L11463">
        <v>18</v>
      </c>
      <c r="M11463" t="s">
        <v>31</v>
      </c>
      <c r="N11463" t="s">
        <v>32</v>
      </c>
      <c r="O11463" t="s">
        <v>32</v>
      </c>
      <c r="P11463" t="s">
        <v>32</v>
      </c>
      <c r="Q11463">
        <v>1200</v>
      </c>
      <c r="R11463">
        <v>1900</v>
      </c>
      <c r="S11463">
        <v>3700</v>
      </c>
      <c r="T11463">
        <v>25000</v>
      </c>
      <c r="U11463" t="e" cm="1">
        <f t="array" ref="U11463">-RA</f>
        <v>#NAME?</v>
      </c>
      <c r="AB11463">
        <v>76.17</v>
      </c>
      <c r="AC11463" t="s">
        <v>11515</v>
      </c>
    </row>
    <row r="11464" spans="1:29">
      <c r="A11464" s="1" t="s">
        <v>30</v>
      </c>
      <c r="B11464" s="2">
        <v>42955.662499999999</v>
      </c>
      <c r="C11464">
        <v>72</v>
      </c>
      <c r="D11464">
        <v>69</v>
      </c>
      <c r="E11464">
        <v>90.59</v>
      </c>
      <c r="F11464">
        <v>310</v>
      </c>
      <c r="G11464">
        <v>11</v>
      </c>
      <c r="H11464">
        <v>0.08</v>
      </c>
      <c r="I11464">
        <v>30.04</v>
      </c>
      <c r="K11464">
        <v>1.5</v>
      </c>
      <c r="L11464">
        <v>18</v>
      </c>
      <c r="M11464" t="s">
        <v>31</v>
      </c>
      <c r="N11464" t="s">
        <v>32</v>
      </c>
      <c r="O11464" t="s">
        <v>32</v>
      </c>
      <c r="P11464" t="s">
        <v>32</v>
      </c>
      <c r="Q11464">
        <v>1200</v>
      </c>
      <c r="R11464">
        <v>1900</v>
      </c>
      <c r="S11464">
        <v>3700</v>
      </c>
      <c r="T11464">
        <v>25000</v>
      </c>
      <c r="U11464" t="e" cm="1">
        <f t="array" ref="U11464">+RA BR</f>
        <v>#NAME?</v>
      </c>
      <c r="AB11464">
        <v>73.16</v>
      </c>
      <c r="AC11464" t="s">
        <v>11516</v>
      </c>
    </row>
    <row r="11465" spans="1:29">
      <c r="A11465" s="1" t="s">
        <v>30</v>
      </c>
      <c r="B11465" s="2">
        <v>42955.664583333331</v>
      </c>
      <c r="C11465">
        <v>70</v>
      </c>
      <c r="D11465">
        <v>69</v>
      </c>
      <c r="E11465">
        <v>96.97</v>
      </c>
      <c r="F11465">
        <v>310</v>
      </c>
      <c r="G11465">
        <v>8</v>
      </c>
      <c r="H11465">
        <v>0.32</v>
      </c>
      <c r="I11465">
        <v>30.04</v>
      </c>
      <c r="K11465">
        <v>1.5</v>
      </c>
      <c r="L11465">
        <v>18</v>
      </c>
      <c r="M11465" t="s">
        <v>32</v>
      </c>
      <c r="N11465" t="s">
        <v>32</v>
      </c>
      <c r="O11465" t="s">
        <v>32</v>
      </c>
      <c r="P11465" t="s">
        <v>32</v>
      </c>
      <c r="Q11465">
        <v>1000</v>
      </c>
      <c r="R11465">
        <v>1800</v>
      </c>
      <c r="S11465">
        <v>3700</v>
      </c>
      <c r="T11465">
        <v>25000</v>
      </c>
      <c r="U11465" t="e" cm="1">
        <f t="array" ref="U11465">+RA BR</f>
        <v>#NAME?</v>
      </c>
      <c r="AB11465">
        <v>70</v>
      </c>
      <c r="AC11465" t="s">
        <v>11517</v>
      </c>
    </row>
    <row r="11466" spans="1:29">
      <c r="A11466" s="1" t="s">
        <v>30</v>
      </c>
      <c r="B11466" s="2">
        <v>42955.665972222225</v>
      </c>
      <c r="C11466">
        <v>70</v>
      </c>
      <c r="D11466">
        <v>70</v>
      </c>
      <c r="E11466">
        <v>100</v>
      </c>
      <c r="G11466">
        <v>5</v>
      </c>
      <c r="H11466">
        <v>0.39</v>
      </c>
      <c r="I11466">
        <v>30.04</v>
      </c>
      <c r="K11466">
        <v>1</v>
      </c>
      <c r="L11466">
        <v>18</v>
      </c>
      <c r="M11466" t="s">
        <v>32</v>
      </c>
      <c r="N11466" t="s">
        <v>32</v>
      </c>
      <c r="O11466" t="s">
        <v>32</v>
      </c>
      <c r="P11466" t="s">
        <v>32</v>
      </c>
      <c r="Q11466">
        <v>1000</v>
      </c>
      <c r="R11466">
        <v>1800</v>
      </c>
      <c r="S11466">
        <v>3700</v>
      </c>
      <c r="T11466">
        <v>25000</v>
      </c>
      <c r="U11466" t="e" cm="1">
        <f t="array" ref="U11466">+RA BR</f>
        <v>#NAME?</v>
      </c>
      <c r="AB11466">
        <v>70</v>
      </c>
      <c r="AC11466" t="s">
        <v>11518</v>
      </c>
    </row>
    <row r="11467" spans="1:29">
      <c r="A11467" s="1" t="s">
        <v>30</v>
      </c>
      <c r="B11467" s="2">
        <v>42955.675694444442</v>
      </c>
      <c r="C11467">
        <v>70</v>
      </c>
      <c r="D11467">
        <v>70</v>
      </c>
      <c r="E11467">
        <v>100</v>
      </c>
      <c r="G11467">
        <v>6</v>
      </c>
      <c r="H11467">
        <v>0.79</v>
      </c>
      <c r="I11467">
        <v>30.05</v>
      </c>
      <c r="K11467">
        <v>1</v>
      </c>
      <c r="M11467" t="s">
        <v>32</v>
      </c>
      <c r="N11467" t="s">
        <v>32</v>
      </c>
      <c r="O11467" t="s">
        <v>43</v>
      </c>
      <c r="Q11467">
        <v>600</v>
      </c>
      <c r="R11467">
        <v>1700</v>
      </c>
      <c r="S11467">
        <v>2900</v>
      </c>
      <c r="U11467" t="e" cm="1">
        <f t="array" ref="U11467">+RA BR</f>
        <v>#NAME?</v>
      </c>
      <c r="AB11467">
        <v>70</v>
      </c>
      <c r="AC11467" t="s">
        <v>11519</v>
      </c>
    </row>
    <row r="11468" spans="1:29">
      <c r="A11468" s="1" t="s">
        <v>30</v>
      </c>
      <c r="B11468" s="2">
        <v>42955.686805555553</v>
      </c>
      <c r="C11468">
        <v>69</v>
      </c>
      <c r="D11468">
        <v>68</v>
      </c>
      <c r="E11468">
        <v>96.29</v>
      </c>
      <c r="F11468">
        <v>30</v>
      </c>
      <c r="G11468">
        <v>9</v>
      </c>
      <c r="H11468">
        <v>1.05</v>
      </c>
      <c r="I11468">
        <v>30.05</v>
      </c>
      <c r="K11468">
        <v>2</v>
      </c>
      <c r="M11468" t="s">
        <v>34</v>
      </c>
      <c r="N11468" t="s">
        <v>32</v>
      </c>
      <c r="O11468" t="s">
        <v>43</v>
      </c>
      <c r="Q11468">
        <v>400</v>
      </c>
      <c r="R11468">
        <v>2400</v>
      </c>
      <c r="S11468">
        <v>5000</v>
      </c>
      <c r="U11468" t="s">
        <v>496</v>
      </c>
      <c r="AB11468">
        <v>69.099999999999994</v>
      </c>
      <c r="AC11468" t="s">
        <v>11520</v>
      </c>
    </row>
    <row r="11469" spans="1:29">
      <c r="A11469" s="1" t="s">
        <v>30</v>
      </c>
      <c r="B11469" s="2">
        <v>42955.692361111112</v>
      </c>
      <c r="C11469">
        <v>70</v>
      </c>
      <c r="D11469">
        <v>68</v>
      </c>
      <c r="E11469">
        <v>93.37</v>
      </c>
      <c r="F11469">
        <v>40</v>
      </c>
      <c r="G11469">
        <v>8</v>
      </c>
      <c r="H11469">
        <v>1.07</v>
      </c>
      <c r="I11469">
        <v>30.05</v>
      </c>
      <c r="K11469">
        <v>3</v>
      </c>
      <c r="M11469" t="s">
        <v>31</v>
      </c>
      <c r="N11469" t="s">
        <v>32</v>
      </c>
      <c r="O11469" t="s">
        <v>32</v>
      </c>
      <c r="P11469" t="s">
        <v>43</v>
      </c>
      <c r="Q11469">
        <v>400</v>
      </c>
      <c r="R11469">
        <v>2800</v>
      </c>
      <c r="S11469">
        <v>7000</v>
      </c>
      <c r="T11469">
        <v>25000</v>
      </c>
      <c r="U11469" t="e" cm="1">
        <f t="array" ref="U11469">-RA BR</f>
        <v>#NAME?</v>
      </c>
      <c r="AB11469">
        <v>70</v>
      </c>
      <c r="AC11469" t="s">
        <v>11521</v>
      </c>
    </row>
    <row r="11470" spans="1:29">
      <c r="A11470" s="1" t="s">
        <v>30</v>
      </c>
      <c r="B11470" s="2">
        <v>42955.70208333333</v>
      </c>
      <c r="C11470">
        <v>71</v>
      </c>
      <c r="D11470">
        <v>69</v>
      </c>
      <c r="E11470">
        <v>93.4</v>
      </c>
      <c r="F11470">
        <v>60</v>
      </c>
      <c r="G11470">
        <v>6</v>
      </c>
      <c r="H11470">
        <v>1.07</v>
      </c>
      <c r="I11470">
        <v>30.05</v>
      </c>
      <c r="J11470">
        <v>1017.3</v>
      </c>
      <c r="K11470">
        <v>6</v>
      </c>
      <c r="M11470" t="s">
        <v>31</v>
      </c>
      <c r="N11470" t="s">
        <v>34</v>
      </c>
      <c r="O11470" t="s">
        <v>32</v>
      </c>
      <c r="P11470" t="s">
        <v>32</v>
      </c>
      <c r="Q11470">
        <v>800</v>
      </c>
      <c r="R11470">
        <v>3600</v>
      </c>
      <c r="S11470">
        <v>7000</v>
      </c>
      <c r="T11470">
        <v>25000</v>
      </c>
      <c r="U11470" t="e" cm="1">
        <f t="array" ref="U11470">-RA BR</f>
        <v>#NAME?</v>
      </c>
      <c r="AB11470">
        <v>72.3</v>
      </c>
      <c r="AC11470" t="s">
        <v>11522</v>
      </c>
    </row>
    <row r="11471" spans="1:29">
      <c r="A11471" s="1" t="s">
        <v>30</v>
      </c>
      <c r="B11471" s="2">
        <v>42955.734722222223</v>
      </c>
      <c r="C11471">
        <v>72</v>
      </c>
      <c r="D11471">
        <v>68</v>
      </c>
      <c r="E11471">
        <v>87.24</v>
      </c>
      <c r="F11471">
        <v>80</v>
      </c>
      <c r="G11471">
        <v>6</v>
      </c>
      <c r="I11471">
        <v>30.07</v>
      </c>
      <c r="K11471">
        <v>10</v>
      </c>
      <c r="M11471" t="s">
        <v>32</v>
      </c>
      <c r="N11471" t="s">
        <v>32</v>
      </c>
      <c r="O11471" t="s">
        <v>32</v>
      </c>
      <c r="P11471" t="s">
        <v>32</v>
      </c>
      <c r="Q11471">
        <v>2700</v>
      </c>
      <c r="R11471">
        <v>7000</v>
      </c>
      <c r="S11471">
        <v>10000</v>
      </c>
      <c r="T11471">
        <v>25000</v>
      </c>
      <c r="AB11471">
        <v>73</v>
      </c>
      <c r="AC11471" t="s">
        <v>11523</v>
      </c>
    </row>
    <row r="11472" spans="1:29">
      <c r="A11472" s="1" t="s">
        <v>30</v>
      </c>
      <c r="B11472" s="2">
        <v>42955.743750000001</v>
      </c>
      <c r="C11472">
        <v>72</v>
      </c>
      <c r="D11472">
        <v>67</v>
      </c>
      <c r="E11472">
        <v>83.99</v>
      </c>
      <c r="F11472">
        <v>60</v>
      </c>
      <c r="G11472">
        <v>6</v>
      </c>
      <c r="I11472">
        <v>30.07</v>
      </c>
      <c r="J11472">
        <v>1017.6</v>
      </c>
      <c r="K11472">
        <v>10</v>
      </c>
      <c r="M11472" t="s">
        <v>32</v>
      </c>
      <c r="N11472" t="s">
        <v>32</v>
      </c>
      <c r="O11472" t="s">
        <v>32</v>
      </c>
      <c r="P11472" t="s">
        <v>32</v>
      </c>
      <c r="Q11472">
        <v>2700</v>
      </c>
      <c r="R11472">
        <v>7000</v>
      </c>
      <c r="S11472">
        <v>10000</v>
      </c>
      <c r="T11472">
        <v>25000</v>
      </c>
      <c r="AB11472">
        <v>72</v>
      </c>
      <c r="AC11472" t="s">
        <v>11524</v>
      </c>
    </row>
    <row r="11473" spans="1:29">
      <c r="A11473" s="1" t="s">
        <v>30</v>
      </c>
      <c r="B11473" s="2">
        <v>42955.755555555559</v>
      </c>
      <c r="C11473">
        <v>72</v>
      </c>
      <c r="D11473">
        <v>68</v>
      </c>
      <c r="E11473">
        <v>87.24</v>
      </c>
      <c r="F11473">
        <v>70</v>
      </c>
      <c r="G11473">
        <v>4</v>
      </c>
      <c r="H11473">
        <v>0</v>
      </c>
      <c r="I11473">
        <v>30.07</v>
      </c>
      <c r="K11473">
        <v>10</v>
      </c>
      <c r="M11473" t="s">
        <v>32</v>
      </c>
      <c r="N11473" t="s">
        <v>32</v>
      </c>
      <c r="O11473" t="s">
        <v>32</v>
      </c>
      <c r="P11473" t="s">
        <v>32</v>
      </c>
      <c r="Q11473">
        <v>3300</v>
      </c>
      <c r="R11473">
        <v>6000</v>
      </c>
      <c r="S11473">
        <v>10000</v>
      </c>
      <c r="T11473">
        <v>25000</v>
      </c>
      <c r="AB11473">
        <v>73</v>
      </c>
      <c r="AC11473" t="s">
        <v>11525</v>
      </c>
    </row>
    <row r="11474" spans="1:29">
      <c r="A11474" s="1" t="s">
        <v>30</v>
      </c>
      <c r="B11474" s="2">
        <v>42955.785416666666</v>
      </c>
      <c r="C11474">
        <v>71</v>
      </c>
      <c r="D11474">
        <v>68</v>
      </c>
      <c r="E11474">
        <v>89.94</v>
      </c>
      <c r="F11474">
        <v>0</v>
      </c>
      <c r="G11474">
        <v>0</v>
      </c>
      <c r="H11474">
        <v>0</v>
      </c>
      <c r="I11474">
        <v>30.08</v>
      </c>
      <c r="J11474">
        <v>1018.1</v>
      </c>
      <c r="K11474">
        <v>10</v>
      </c>
      <c r="M11474" t="s">
        <v>34</v>
      </c>
      <c r="N11474" t="s">
        <v>32</v>
      </c>
      <c r="O11474" t="s">
        <v>32</v>
      </c>
      <c r="P11474" t="s">
        <v>32</v>
      </c>
      <c r="Q11474">
        <v>2400</v>
      </c>
      <c r="R11474">
        <v>3100</v>
      </c>
      <c r="S11474">
        <v>10000</v>
      </c>
      <c r="T11474">
        <v>25000</v>
      </c>
      <c r="AB11474">
        <v>72.14</v>
      </c>
      <c r="AC11474" t="s">
        <v>11526</v>
      </c>
    </row>
    <row r="11475" spans="1:29">
      <c r="A11475" s="1" t="s">
        <v>30</v>
      </c>
      <c r="B11475" s="2">
        <v>42955.82708333333</v>
      </c>
      <c r="C11475">
        <v>70</v>
      </c>
      <c r="D11475">
        <v>66</v>
      </c>
      <c r="E11475">
        <v>87.14</v>
      </c>
      <c r="F11475">
        <v>80</v>
      </c>
      <c r="G11475">
        <v>4</v>
      </c>
      <c r="I11475">
        <v>30.09</v>
      </c>
      <c r="J11475">
        <v>1018.6</v>
      </c>
      <c r="K11475">
        <v>4</v>
      </c>
      <c r="M11475" t="s">
        <v>31</v>
      </c>
      <c r="N11475" t="s">
        <v>32</v>
      </c>
      <c r="O11475" t="s">
        <v>32</v>
      </c>
      <c r="P11475" t="s">
        <v>32</v>
      </c>
      <c r="Q11475">
        <v>2400</v>
      </c>
      <c r="R11475">
        <v>3700</v>
      </c>
      <c r="S11475">
        <v>10000</v>
      </c>
      <c r="T11475">
        <v>25000</v>
      </c>
      <c r="U11475" t="e" cm="1">
        <f t="array" ref="U11475">-RA BR</f>
        <v>#NAME?</v>
      </c>
      <c r="AB11475">
        <v>70</v>
      </c>
      <c r="AC11475" t="s">
        <v>11527</v>
      </c>
    </row>
    <row r="11476" spans="1:29">
      <c r="A11476" s="1" t="s">
        <v>30</v>
      </c>
      <c r="B11476" s="2">
        <v>42955.868750000001</v>
      </c>
      <c r="C11476">
        <v>69</v>
      </c>
      <c r="D11476">
        <v>66</v>
      </c>
      <c r="E11476">
        <v>89.86</v>
      </c>
      <c r="F11476">
        <v>0</v>
      </c>
      <c r="G11476">
        <v>0</v>
      </c>
      <c r="H11476">
        <v>0.01</v>
      </c>
      <c r="I11476">
        <v>30.1</v>
      </c>
      <c r="J11476">
        <v>1018.8</v>
      </c>
      <c r="K11476">
        <v>10</v>
      </c>
      <c r="M11476" t="s">
        <v>32</v>
      </c>
      <c r="N11476" t="s">
        <v>32</v>
      </c>
      <c r="O11476" t="s">
        <v>32</v>
      </c>
      <c r="Q11476">
        <v>2200</v>
      </c>
      <c r="R11476">
        <v>10000</v>
      </c>
      <c r="S11476">
        <v>25000</v>
      </c>
      <c r="AB11476">
        <v>69.099999999999994</v>
      </c>
      <c r="AC11476" t="s">
        <v>11528</v>
      </c>
    </row>
    <row r="11477" spans="1:29">
      <c r="A11477" s="1" t="s">
        <v>30</v>
      </c>
      <c r="B11477" s="2">
        <v>42955.910416666666</v>
      </c>
      <c r="C11477">
        <v>68</v>
      </c>
      <c r="D11477">
        <v>67</v>
      </c>
      <c r="E11477">
        <v>96.28</v>
      </c>
      <c r="F11477">
        <v>0</v>
      </c>
      <c r="G11477">
        <v>0</v>
      </c>
      <c r="H11477">
        <v>0</v>
      </c>
      <c r="I11477">
        <v>30.12</v>
      </c>
      <c r="J11477">
        <v>1019.5</v>
      </c>
      <c r="K11477">
        <v>10</v>
      </c>
      <c r="M11477" t="s">
        <v>32</v>
      </c>
      <c r="N11477" t="s">
        <v>43</v>
      </c>
      <c r="Q11477">
        <v>2900</v>
      </c>
      <c r="R11477">
        <v>10000</v>
      </c>
      <c r="AB11477">
        <v>68</v>
      </c>
      <c r="AC11477" t="s">
        <v>11529</v>
      </c>
    </row>
    <row r="11478" spans="1:29">
      <c r="A11478" s="1" t="s">
        <v>30</v>
      </c>
      <c r="B11478" s="2">
        <v>42955.943055555559</v>
      </c>
      <c r="C11478">
        <v>68</v>
      </c>
      <c r="D11478">
        <v>66</v>
      </c>
      <c r="E11478">
        <v>93.32</v>
      </c>
      <c r="F11478">
        <v>0</v>
      </c>
      <c r="G11478">
        <v>0</v>
      </c>
      <c r="H11478">
        <v>0</v>
      </c>
      <c r="I11478">
        <v>30.12</v>
      </c>
      <c r="K11478">
        <v>10</v>
      </c>
      <c r="M11478" t="s">
        <v>32</v>
      </c>
      <c r="N11478" t="s">
        <v>43</v>
      </c>
      <c r="Q11478">
        <v>3100</v>
      </c>
      <c r="R11478">
        <v>10000</v>
      </c>
      <c r="AB11478">
        <v>68</v>
      </c>
      <c r="AC11478" t="s">
        <v>11530</v>
      </c>
    </row>
    <row r="11479" spans="1:29">
      <c r="A11479" s="1" t="s">
        <v>30</v>
      </c>
      <c r="B11479" s="2">
        <v>42955.95208333333</v>
      </c>
      <c r="C11479">
        <v>68</v>
      </c>
      <c r="D11479">
        <v>66</v>
      </c>
      <c r="E11479">
        <v>93.32</v>
      </c>
      <c r="F11479">
        <v>80</v>
      </c>
      <c r="G11479">
        <v>3</v>
      </c>
      <c r="H11479">
        <v>0</v>
      </c>
      <c r="I11479">
        <v>30.12</v>
      </c>
      <c r="J11479">
        <v>1019.6</v>
      </c>
      <c r="K11479">
        <v>10</v>
      </c>
      <c r="M11479" t="s">
        <v>32</v>
      </c>
      <c r="N11479" t="s">
        <v>43</v>
      </c>
      <c r="Q11479">
        <v>3100</v>
      </c>
      <c r="R11479">
        <v>10000</v>
      </c>
      <c r="AB11479">
        <v>68</v>
      </c>
      <c r="AC11479" t="s">
        <v>11531</v>
      </c>
    </row>
    <row r="11480" spans="1:29">
      <c r="A11480" s="1" t="s">
        <v>30</v>
      </c>
      <c r="B11480" s="2">
        <v>42955.993750000001</v>
      </c>
      <c r="C11480">
        <v>68</v>
      </c>
      <c r="D11480">
        <v>66</v>
      </c>
      <c r="E11480">
        <v>93.32</v>
      </c>
      <c r="F11480">
        <v>0</v>
      </c>
      <c r="G11480">
        <v>0</v>
      </c>
      <c r="H11480">
        <v>0</v>
      </c>
      <c r="I11480">
        <v>30.13</v>
      </c>
      <c r="J11480">
        <v>1019.8</v>
      </c>
      <c r="K11480">
        <v>10</v>
      </c>
      <c r="M11480" t="s">
        <v>34</v>
      </c>
      <c r="N11480" t="s">
        <v>32</v>
      </c>
      <c r="O11480" t="s">
        <v>32</v>
      </c>
      <c r="P11480" t="s">
        <v>43</v>
      </c>
      <c r="Q11480">
        <v>3200</v>
      </c>
      <c r="R11480">
        <v>4300</v>
      </c>
      <c r="S11480">
        <v>6000</v>
      </c>
      <c r="T11480">
        <v>25000</v>
      </c>
      <c r="AB11480">
        <v>68</v>
      </c>
      <c r="AC11480" t="s">
        <v>11532</v>
      </c>
    </row>
    <row r="11481" spans="1:29">
      <c r="A11481" s="1" t="s">
        <v>30</v>
      </c>
      <c r="B11481" s="2">
        <v>42956.035416666666</v>
      </c>
      <c r="C11481">
        <v>68</v>
      </c>
      <c r="D11481">
        <v>66</v>
      </c>
      <c r="E11481">
        <v>93.32</v>
      </c>
      <c r="F11481">
        <v>20</v>
      </c>
      <c r="G11481">
        <v>3</v>
      </c>
      <c r="H11481">
        <v>0</v>
      </c>
      <c r="I11481">
        <v>30.13</v>
      </c>
      <c r="J11481">
        <v>1019.9</v>
      </c>
      <c r="K11481">
        <v>10</v>
      </c>
      <c r="M11481" t="s">
        <v>34</v>
      </c>
      <c r="N11481" t="s">
        <v>32</v>
      </c>
      <c r="O11481" t="s">
        <v>32</v>
      </c>
      <c r="P11481" t="s">
        <v>43</v>
      </c>
      <c r="Q11481">
        <v>3400</v>
      </c>
      <c r="R11481">
        <v>4700</v>
      </c>
      <c r="S11481">
        <v>6000</v>
      </c>
      <c r="T11481">
        <v>25000</v>
      </c>
      <c r="AB11481">
        <v>68</v>
      </c>
      <c r="AC11481" t="s">
        <v>11533</v>
      </c>
    </row>
    <row r="11482" spans="1:29">
      <c r="A11482" s="1" t="s">
        <v>30</v>
      </c>
      <c r="B11482" s="2">
        <v>42956.07708333333</v>
      </c>
      <c r="C11482">
        <v>68</v>
      </c>
      <c r="D11482">
        <v>66</v>
      </c>
      <c r="E11482">
        <v>93.32</v>
      </c>
      <c r="F11482">
        <v>30</v>
      </c>
      <c r="G11482">
        <v>3</v>
      </c>
      <c r="H11482">
        <v>0</v>
      </c>
      <c r="I11482">
        <v>30.14</v>
      </c>
      <c r="J11482">
        <v>1020</v>
      </c>
      <c r="K11482">
        <v>10</v>
      </c>
      <c r="M11482" t="s">
        <v>34</v>
      </c>
      <c r="N11482" t="s">
        <v>34</v>
      </c>
      <c r="O11482" t="s">
        <v>32</v>
      </c>
      <c r="P11482" t="s">
        <v>43</v>
      </c>
      <c r="Q11482">
        <v>2400</v>
      </c>
      <c r="R11482">
        <v>3400</v>
      </c>
      <c r="S11482">
        <v>5000</v>
      </c>
      <c r="T11482">
        <v>25000</v>
      </c>
      <c r="AB11482">
        <v>68</v>
      </c>
      <c r="AC11482" t="s">
        <v>11534</v>
      </c>
    </row>
    <row r="11483" spans="1:29">
      <c r="A11483" s="1" t="s">
        <v>30</v>
      </c>
      <c r="B11483" s="2">
        <v>42956.082638888889</v>
      </c>
      <c r="C11483">
        <v>68</v>
      </c>
      <c r="D11483">
        <v>66</v>
      </c>
      <c r="E11483">
        <v>93.32</v>
      </c>
      <c r="F11483">
        <v>30</v>
      </c>
      <c r="G11483">
        <v>3</v>
      </c>
      <c r="H11483">
        <v>0</v>
      </c>
      <c r="I11483">
        <v>30.14</v>
      </c>
      <c r="K11483">
        <v>10</v>
      </c>
      <c r="M11483" t="s">
        <v>32</v>
      </c>
      <c r="N11483" t="s">
        <v>32</v>
      </c>
      <c r="O11483" t="s">
        <v>32</v>
      </c>
      <c r="P11483" t="s">
        <v>43</v>
      </c>
      <c r="Q11483">
        <v>2600</v>
      </c>
      <c r="R11483">
        <v>3600</v>
      </c>
      <c r="S11483">
        <v>5000</v>
      </c>
      <c r="T11483">
        <v>25000</v>
      </c>
      <c r="AB11483">
        <v>68</v>
      </c>
      <c r="AC11483" t="s">
        <v>11535</v>
      </c>
    </row>
    <row r="11484" spans="1:29">
      <c r="A11484" s="1" t="s">
        <v>30</v>
      </c>
      <c r="B11484" s="2">
        <v>42956.118750000001</v>
      </c>
      <c r="C11484">
        <v>69</v>
      </c>
      <c r="D11484">
        <v>66</v>
      </c>
      <c r="E11484">
        <v>89.86</v>
      </c>
      <c r="F11484">
        <v>0</v>
      </c>
      <c r="G11484">
        <v>0</v>
      </c>
      <c r="I11484">
        <v>30.13</v>
      </c>
      <c r="J11484">
        <v>1019.9</v>
      </c>
      <c r="K11484">
        <v>10</v>
      </c>
      <c r="M11484" t="s">
        <v>32</v>
      </c>
      <c r="N11484" t="s">
        <v>32</v>
      </c>
      <c r="O11484" t="s">
        <v>32</v>
      </c>
      <c r="P11484" t="s">
        <v>43</v>
      </c>
      <c r="Q11484">
        <v>3300</v>
      </c>
      <c r="R11484">
        <v>6000</v>
      </c>
      <c r="S11484">
        <v>9000</v>
      </c>
      <c r="T11484">
        <v>25000</v>
      </c>
      <c r="U11484" t="e" cm="1">
        <f t="array" ref="U11484">-DZ</f>
        <v>#NAME?</v>
      </c>
      <c r="AB11484">
        <v>69.099999999999994</v>
      </c>
      <c r="AC11484" t="s">
        <v>11536</v>
      </c>
    </row>
    <row r="11485" spans="1:29">
      <c r="A11485" s="1" t="s">
        <v>30</v>
      </c>
      <c r="B11485" s="2">
        <v>42956.160416666666</v>
      </c>
      <c r="C11485">
        <v>68</v>
      </c>
      <c r="D11485">
        <v>66</v>
      </c>
      <c r="E11485">
        <v>93.32</v>
      </c>
      <c r="F11485">
        <v>10</v>
      </c>
      <c r="G11485">
        <v>3</v>
      </c>
      <c r="I11485">
        <v>30.14</v>
      </c>
      <c r="J11485">
        <v>1020.2</v>
      </c>
      <c r="K11485">
        <v>10</v>
      </c>
      <c r="M11485" t="s">
        <v>31</v>
      </c>
      <c r="N11485" t="s">
        <v>32</v>
      </c>
      <c r="O11485" t="s">
        <v>32</v>
      </c>
      <c r="P11485" t="s">
        <v>43</v>
      </c>
      <c r="Q11485">
        <v>3000</v>
      </c>
      <c r="R11485">
        <v>6000</v>
      </c>
      <c r="S11485">
        <v>7500</v>
      </c>
      <c r="T11485">
        <v>25000</v>
      </c>
      <c r="AB11485">
        <v>68</v>
      </c>
      <c r="AC11485" t="s">
        <v>11537</v>
      </c>
    </row>
    <row r="11486" spans="1:29">
      <c r="A11486" s="1" t="s">
        <v>30</v>
      </c>
      <c r="B11486" s="2">
        <v>42956.20208333333</v>
      </c>
      <c r="C11486">
        <v>68</v>
      </c>
      <c r="D11486">
        <v>65</v>
      </c>
      <c r="E11486">
        <v>89.81</v>
      </c>
      <c r="F11486">
        <v>30</v>
      </c>
      <c r="G11486">
        <v>5</v>
      </c>
      <c r="H11486">
        <v>0</v>
      </c>
      <c r="I11486">
        <v>30.15</v>
      </c>
      <c r="J11486">
        <v>1020.5</v>
      </c>
      <c r="K11486">
        <v>10</v>
      </c>
      <c r="M11486" t="s">
        <v>32</v>
      </c>
      <c r="N11486" t="s">
        <v>32</v>
      </c>
      <c r="O11486" t="s">
        <v>32</v>
      </c>
      <c r="Q11486">
        <v>6500</v>
      </c>
      <c r="R11486">
        <v>12000</v>
      </c>
      <c r="S11486">
        <v>25000</v>
      </c>
      <c r="AB11486">
        <v>68</v>
      </c>
      <c r="AC11486" t="s">
        <v>11538</v>
      </c>
    </row>
    <row r="11487" spans="1:29">
      <c r="A11487" s="1" t="s">
        <v>30</v>
      </c>
      <c r="B11487" s="2">
        <v>42956.243750000001</v>
      </c>
      <c r="C11487">
        <v>68</v>
      </c>
      <c r="D11487">
        <v>65</v>
      </c>
      <c r="E11487">
        <v>89.81</v>
      </c>
      <c r="F11487">
        <v>30</v>
      </c>
      <c r="G11487">
        <v>6</v>
      </c>
      <c r="H11487">
        <v>0</v>
      </c>
      <c r="I11487">
        <v>30.15</v>
      </c>
      <c r="J11487">
        <v>1020.7</v>
      </c>
      <c r="K11487">
        <v>10</v>
      </c>
      <c r="M11487" t="s">
        <v>32</v>
      </c>
      <c r="N11487" t="s">
        <v>32</v>
      </c>
      <c r="O11487" t="s">
        <v>32</v>
      </c>
      <c r="Q11487">
        <v>6500</v>
      </c>
      <c r="R11487">
        <v>12000</v>
      </c>
      <c r="S11487">
        <v>25000</v>
      </c>
      <c r="AB11487">
        <v>68</v>
      </c>
      <c r="AC11487" t="s">
        <v>11539</v>
      </c>
    </row>
    <row r="11488" spans="1:29">
      <c r="A11488" s="1" t="s">
        <v>30</v>
      </c>
      <c r="B11488" s="2">
        <v>42956.285416666666</v>
      </c>
      <c r="C11488">
        <v>68</v>
      </c>
      <c r="D11488">
        <v>66</v>
      </c>
      <c r="E11488">
        <v>93.32</v>
      </c>
      <c r="F11488">
        <v>30</v>
      </c>
      <c r="G11488">
        <v>4</v>
      </c>
      <c r="H11488">
        <v>0</v>
      </c>
      <c r="I11488">
        <v>30.17</v>
      </c>
      <c r="J11488">
        <v>1021.4</v>
      </c>
      <c r="K11488">
        <v>10</v>
      </c>
      <c r="M11488" t="s">
        <v>32</v>
      </c>
      <c r="N11488" t="s">
        <v>32</v>
      </c>
      <c r="O11488" t="s">
        <v>32</v>
      </c>
      <c r="Q11488">
        <v>6500</v>
      </c>
      <c r="R11488">
        <v>12000</v>
      </c>
      <c r="S11488">
        <v>25000</v>
      </c>
      <c r="AB11488">
        <v>68</v>
      </c>
      <c r="AC11488" t="s">
        <v>11540</v>
      </c>
    </row>
    <row r="11489" spans="1:29">
      <c r="A11489" s="1" t="s">
        <v>30</v>
      </c>
      <c r="B11489" s="2">
        <v>42956.32708333333</v>
      </c>
      <c r="C11489">
        <v>69</v>
      </c>
      <c r="D11489">
        <v>66</v>
      </c>
      <c r="E11489">
        <v>89.86</v>
      </c>
      <c r="F11489">
        <v>40</v>
      </c>
      <c r="G11489">
        <v>5</v>
      </c>
      <c r="H11489">
        <v>0</v>
      </c>
      <c r="I11489">
        <v>30.19</v>
      </c>
      <c r="J11489">
        <v>1021.9</v>
      </c>
      <c r="K11489">
        <v>10</v>
      </c>
      <c r="M11489" t="s">
        <v>32</v>
      </c>
      <c r="N11489" t="s">
        <v>32</v>
      </c>
      <c r="O11489" t="s">
        <v>32</v>
      </c>
      <c r="Q11489">
        <v>6500</v>
      </c>
      <c r="R11489">
        <v>12000</v>
      </c>
      <c r="S11489">
        <v>25000</v>
      </c>
      <c r="AB11489">
        <v>69.099999999999994</v>
      </c>
      <c r="AC11489" t="s">
        <v>11541</v>
      </c>
    </row>
    <row r="11490" spans="1:29">
      <c r="A11490" s="1" t="s">
        <v>30</v>
      </c>
      <c r="B11490" s="2">
        <v>42956.368750000001</v>
      </c>
      <c r="C11490">
        <v>71</v>
      </c>
      <c r="D11490">
        <v>67</v>
      </c>
      <c r="E11490">
        <v>86.59</v>
      </c>
      <c r="F11490">
        <v>40</v>
      </c>
      <c r="G11490">
        <v>6</v>
      </c>
      <c r="H11490">
        <v>0</v>
      </c>
      <c r="I11490">
        <v>30.19</v>
      </c>
      <c r="J11490">
        <v>1021.8</v>
      </c>
      <c r="K11490">
        <v>10</v>
      </c>
      <c r="M11490" t="s">
        <v>31</v>
      </c>
      <c r="N11490" t="s">
        <v>32</v>
      </c>
      <c r="O11490" t="s">
        <v>32</v>
      </c>
      <c r="Q11490">
        <v>1000</v>
      </c>
      <c r="R11490">
        <v>7000</v>
      </c>
      <c r="S11490">
        <v>25000</v>
      </c>
      <c r="AB11490">
        <v>71.099999999999994</v>
      </c>
      <c r="AC11490" t="s">
        <v>11542</v>
      </c>
    </row>
    <row r="11491" spans="1:29">
      <c r="A11491" s="1" t="s">
        <v>30</v>
      </c>
      <c r="B11491" s="2">
        <v>42956.410416666666</v>
      </c>
      <c r="C11491">
        <v>75</v>
      </c>
      <c r="D11491">
        <v>66</v>
      </c>
      <c r="E11491">
        <v>73.59</v>
      </c>
      <c r="F11491">
        <v>50</v>
      </c>
      <c r="G11491">
        <v>11</v>
      </c>
      <c r="H11491">
        <v>0</v>
      </c>
      <c r="I11491">
        <v>30.2</v>
      </c>
      <c r="J11491">
        <v>1022.2</v>
      </c>
      <c r="K11491">
        <v>10</v>
      </c>
      <c r="L11491">
        <v>15</v>
      </c>
      <c r="M11491" t="s">
        <v>34</v>
      </c>
      <c r="N11491" t="s">
        <v>32</v>
      </c>
      <c r="O11491" t="s">
        <v>32</v>
      </c>
      <c r="Q11491">
        <v>1800</v>
      </c>
      <c r="R11491">
        <v>7500</v>
      </c>
      <c r="S11491">
        <v>25000</v>
      </c>
      <c r="AB11491">
        <v>75</v>
      </c>
      <c r="AC11491" t="s">
        <v>11543</v>
      </c>
    </row>
    <row r="11492" spans="1:29">
      <c r="A11492" s="1" t="s">
        <v>30</v>
      </c>
      <c r="B11492" s="2">
        <v>42956.45208333333</v>
      </c>
      <c r="C11492">
        <v>78</v>
      </c>
      <c r="D11492">
        <v>64</v>
      </c>
      <c r="E11492">
        <v>61.92</v>
      </c>
      <c r="F11492">
        <v>60</v>
      </c>
      <c r="G11492">
        <v>9</v>
      </c>
      <c r="H11492">
        <v>0</v>
      </c>
      <c r="I11492">
        <v>30.21</v>
      </c>
      <c r="J11492">
        <v>1022.6</v>
      </c>
      <c r="K11492">
        <v>10</v>
      </c>
      <c r="M11492" t="s">
        <v>34</v>
      </c>
      <c r="N11492" t="s">
        <v>34</v>
      </c>
      <c r="O11492" t="s">
        <v>34</v>
      </c>
      <c r="Q11492">
        <v>2500</v>
      </c>
      <c r="R11492">
        <v>8000</v>
      </c>
      <c r="S11492">
        <v>25000</v>
      </c>
      <c r="AB11492">
        <v>78.099999999999994</v>
      </c>
      <c r="AC11492" t="s">
        <v>11544</v>
      </c>
    </row>
    <row r="11493" spans="1:29">
      <c r="A11493" s="1" t="s">
        <v>30</v>
      </c>
      <c r="B11493" s="2">
        <v>42956.493750000001</v>
      </c>
      <c r="C11493">
        <v>79</v>
      </c>
      <c r="D11493">
        <v>63</v>
      </c>
      <c r="E11493">
        <v>58.04</v>
      </c>
      <c r="F11493">
        <v>40</v>
      </c>
      <c r="G11493">
        <v>11</v>
      </c>
      <c r="H11493">
        <v>0</v>
      </c>
      <c r="I11493">
        <v>30.21</v>
      </c>
      <c r="J11493">
        <v>1022.7</v>
      </c>
      <c r="K11493">
        <v>10</v>
      </c>
      <c r="M11493" t="s">
        <v>34</v>
      </c>
      <c r="N11493" t="s">
        <v>34</v>
      </c>
      <c r="O11493" t="s">
        <v>34</v>
      </c>
      <c r="Q11493">
        <v>3300</v>
      </c>
      <c r="R11493">
        <v>8000</v>
      </c>
      <c r="S11493">
        <v>25000</v>
      </c>
      <c r="AB11493">
        <v>80.540000000000006</v>
      </c>
      <c r="AC11493" t="s">
        <v>11545</v>
      </c>
    </row>
    <row r="11494" spans="1:29">
      <c r="A11494" s="1" t="s">
        <v>30</v>
      </c>
      <c r="B11494" s="2">
        <v>42956.535416666666</v>
      </c>
      <c r="C11494">
        <v>81</v>
      </c>
      <c r="D11494">
        <v>62</v>
      </c>
      <c r="E11494">
        <v>52.66</v>
      </c>
      <c r="F11494">
        <v>40</v>
      </c>
      <c r="G11494">
        <v>9</v>
      </c>
      <c r="H11494">
        <v>0</v>
      </c>
      <c r="I11494">
        <v>30.2</v>
      </c>
      <c r="J11494">
        <v>1022.3</v>
      </c>
      <c r="K11494">
        <v>10</v>
      </c>
      <c r="M11494" t="s">
        <v>34</v>
      </c>
      <c r="N11494" t="s">
        <v>32</v>
      </c>
      <c r="Q11494">
        <v>4000</v>
      </c>
      <c r="R11494">
        <v>25000</v>
      </c>
      <c r="AB11494">
        <v>82.06</v>
      </c>
      <c r="AC11494" t="s">
        <v>11546</v>
      </c>
    </row>
    <row r="11495" spans="1:29">
      <c r="A11495" s="1" t="s">
        <v>30</v>
      </c>
      <c r="B11495" s="2">
        <v>42956.57708333333</v>
      </c>
      <c r="C11495">
        <v>81</v>
      </c>
      <c r="D11495">
        <v>60</v>
      </c>
      <c r="E11495">
        <v>49.06</v>
      </c>
      <c r="F11495">
        <v>70</v>
      </c>
      <c r="G11495">
        <v>8</v>
      </c>
      <c r="H11495">
        <v>0</v>
      </c>
      <c r="I11495">
        <v>30.2</v>
      </c>
      <c r="J11495">
        <v>1022.2</v>
      </c>
      <c r="K11495">
        <v>10</v>
      </c>
      <c r="M11495" t="s">
        <v>34</v>
      </c>
      <c r="N11495" t="s">
        <v>32</v>
      </c>
      <c r="Q11495">
        <v>4600</v>
      </c>
      <c r="R11495">
        <v>25000</v>
      </c>
      <c r="AB11495">
        <v>81.62</v>
      </c>
      <c r="AC11495" t="s">
        <v>11547</v>
      </c>
    </row>
    <row r="11496" spans="1:29">
      <c r="A11496" s="1" t="s">
        <v>30</v>
      </c>
      <c r="B11496" s="2">
        <v>42956.618750000001</v>
      </c>
      <c r="C11496">
        <v>83</v>
      </c>
      <c r="D11496">
        <v>61</v>
      </c>
      <c r="E11496">
        <v>47.62</v>
      </c>
      <c r="F11496">
        <v>80</v>
      </c>
      <c r="G11496">
        <v>11</v>
      </c>
      <c r="H11496">
        <v>0</v>
      </c>
      <c r="I11496">
        <v>30.19</v>
      </c>
      <c r="J11496">
        <v>1021.8</v>
      </c>
      <c r="K11496">
        <v>10</v>
      </c>
      <c r="L11496">
        <v>15</v>
      </c>
      <c r="M11496" t="s">
        <v>34</v>
      </c>
      <c r="N11496" t="s">
        <v>32</v>
      </c>
      <c r="Q11496">
        <v>4800</v>
      </c>
      <c r="R11496">
        <v>25000</v>
      </c>
      <c r="AB11496">
        <v>83.37</v>
      </c>
      <c r="AC11496" t="s">
        <v>11548</v>
      </c>
    </row>
    <row r="11497" spans="1:29">
      <c r="A11497" s="1" t="s">
        <v>30</v>
      </c>
      <c r="B11497" s="2">
        <v>42956.660416666666</v>
      </c>
      <c r="C11497">
        <v>82</v>
      </c>
      <c r="D11497">
        <v>61</v>
      </c>
      <c r="E11497">
        <v>49.03</v>
      </c>
      <c r="F11497">
        <v>40</v>
      </c>
      <c r="G11497">
        <v>5</v>
      </c>
      <c r="H11497">
        <v>0</v>
      </c>
      <c r="I11497">
        <v>30.18</v>
      </c>
      <c r="J11497">
        <v>1021.4</v>
      </c>
      <c r="K11497">
        <v>10</v>
      </c>
      <c r="M11497" t="s">
        <v>34</v>
      </c>
      <c r="N11497" t="s">
        <v>32</v>
      </c>
      <c r="Q11497">
        <v>4800</v>
      </c>
      <c r="R11497">
        <v>25000</v>
      </c>
      <c r="AB11497">
        <v>82.62</v>
      </c>
      <c r="AC11497" t="s">
        <v>11549</v>
      </c>
    </row>
    <row r="11498" spans="1:29">
      <c r="A11498" s="1" t="s">
        <v>30</v>
      </c>
      <c r="B11498" s="2">
        <v>42956.70208333333</v>
      </c>
      <c r="C11498">
        <v>83</v>
      </c>
      <c r="D11498">
        <v>61</v>
      </c>
      <c r="E11498">
        <v>47.62</v>
      </c>
      <c r="F11498">
        <v>110</v>
      </c>
      <c r="G11498">
        <v>7</v>
      </c>
      <c r="H11498">
        <v>0</v>
      </c>
      <c r="I11498">
        <v>30.18</v>
      </c>
      <c r="J11498">
        <v>1021.4</v>
      </c>
      <c r="K11498">
        <v>10</v>
      </c>
      <c r="M11498" t="s">
        <v>34</v>
      </c>
      <c r="N11498" t="s">
        <v>32</v>
      </c>
      <c r="Q11498">
        <v>4800</v>
      </c>
      <c r="R11498">
        <v>25000</v>
      </c>
      <c r="AB11498">
        <v>83.37</v>
      </c>
      <c r="AC11498" t="s">
        <v>11550</v>
      </c>
    </row>
    <row r="11499" spans="1:29">
      <c r="A11499" s="1" t="s">
        <v>30</v>
      </c>
      <c r="B11499" s="2">
        <v>42956.743750000001</v>
      </c>
      <c r="C11499">
        <v>83</v>
      </c>
      <c r="D11499">
        <v>61</v>
      </c>
      <c r="E11499">
        <v>47.62</v>
      </c>
      <c r="F11499">
        <v>60</v>
      </c>
      <c r="G11499">
        <v>8</v>
      </c>
      <c r="H11499">
        <v>0</v>
      </c>
      <c r="I11499">
        <v>30.17</v>
      </c>
      <c r="J11499">
        <v>1021.1</v>
      </c>
      <c r="K11499">
        <v>10</v>
      </c>
      <c r="M11499" t="s">
        <v>31</v>
      </c>
      <c r="N11499" t="s">
        <v>32</v>
      </c>
      <c r="Q11499">
        <v>5000</v>
      </c>
      <c r="R11499">
        <v>25000</v>
      </c>
      <c r="AB11499">
        <v>83.37</v>
      </c>
      <c r="AC11499" t="s">
        <v>11551</v>
      </c>
    </row>
    <row r="11500" spans="1:29">
      <c r="A11500" s="1" t="s">
        <v>30</v>
      </c>
      <c r="B11500" s="2">
        <v>42956.785416666666</v>
      </c>
      <c r="C11500">
        <v>81</v>
      </c>
      <c r="D11500">
        <v>59</v>
      </c>
      <c r="E11500">
        <v>47.17</v>
      </c>
      <c r="F11500">
        <v>80</v>
      </c>
      <c r="G11500">
        <v>5</v>
      </c>
      <c r="H11500">
        <v>0</v>
      </c>
      <c r="I11500">
        <v>30.17</v>
      </c>
      <c r="J11500">
        <v>1021.2</v>
      </c>
      <c r="K11500">
        <v>10</v>
      </c>
      <c r="M11500" t="s">
        <v>31</v>
      </c>
      <c r="N11500" t="s">
        <v>32</v>
      </c>
      <c r="Q11500">
        <v>4700</v>
      </c>
      <c r="R11500">
        <v>25000</v>
      </c>
      <c r="AB11500">
        <v>81.400000000000006</v>
      </c>
      <c r="AC11500" t="s">
        <v>11552</v>
      </c>
    </row>
    <row r="11501" spans="1:29">
      <c r="A11501" s="1" t="s">
        <v>30</v>
      </c>
      <c r="B11501" s="2">
        <v>42956.82708333333</v>
      </c>
      <c r="C11501">
        <v>79</v>
      </c>
      <c r="D11501">
        <v>62</v>
      </c>
      <c r="E11501">
        <v>56.23</v>
      </c>
      <c r="F11501">
        <v>100</v>
      </c>
      <c r="G11501">
        <v>6</v>
      </c>
      <c r="H11501">
        <v>0</v>
      </c>
      <c r="I11501">
        <v>30.19</v>
      </c>
      <c r="J11501">
        <v>1021.9</v>
      </c>
      <c r="K11501">
        <v>10</v>
      </c>
      <c r="M11501" t="s">
        <v>31</v>
      </c>
      <c r="N11501" t="s">
        <v>34</v>
      </c>
      <c r="Q11501">
        <v>4800</v>
      </c>
      <c r="R11501">
        <v>25000</v>
      </c>
      <c r="AB11501">
        <v>80.41</v>
      </c>
      <c r="AC11501" t="s">
        <v>11553</v>
      </c>
    </row>
    <row r="11502" spans="1:29">
      <c r="A11502" s="1" t="s">
        <v>30</v>
      </c>
      <c r="B11502" s="2">
        <v>42956.868750000001</v>
      </c>
      <c r="C11502">
        <v>75</v>
      </c>
      <c r="D11502">
        <v>64</v>
      </c>
      <c r="E11502">
        <v>68.64</v>
      </c>
      <c r="F11502">
        <v>110</v>
      </c>
      <c r="G11502">
        <v>4</v>
      </c>
      <c r="H11502">
        <v>0</v>
      </c>
      <c r="I11502">
        <v>30.21</v>
      </c>
      <c r="J11502">
        <v>1022.4</v>
      </c>
      <c r="K11502">
        <v>10</v>
      </c>
      <c r="M11502" t="s">
        <v>31</v>
      </c>
      <c r="N11502" t="s">
        <v>34</v>
      </c>
      <c r="Q11502">
        <v>5000</v>
      </c>
      <c r="R11502">
        <v>25000</v>
      </c>
      <c r="AB11502">
        <v>75</v>
      </c>
      <c r="AC11502" t="s">
        <v>11554</v>
      </c>
    </row>
    <row r="11503" spans="1:29">
      <c r="A11503" s="1" t="s">
        <v>30</v>
      </c>
      <c r="B11503" s="2">
        <v>42956.910416666666</v>
      </c>
      <c r="C11503">
        <v>73</v>
      </c>
      <c r="D11503">
        <v>65</v>
      </c>
      <c r="E11503">
        <v>75.75</v>
      </c>
      <c r="F11503">
        <v>130</v>
      </c>
      <c r="G11503">
        <v>4</v>
      </c>
      <c r="H11503">
        <v>0</v>
      </c>
      <c r="I11503">
        <v>30.22</v>
      </c>
      <c r="J11503">
        <v>1022.8</v>
      </c>
      <c r="K11503">
        <v>10</v>
      </c>
      <c r="M11503" t="s">
        <v>31</v>
      </c>
      <c r="N11503" t="s">
        <v>34</v>
      </c>
      <c r="Q11503">
        <v>5000</v>
      </c>
      <c r="R11503">
        <v>25000</v>
      </c>
      <c r="AB11503">
        <v>73</v>
      </c>
      <c r="AC11503" t="s">
        <v>11555</v>
      </c>
    </row>
    <row r="11504" spans="1:29">
      <c r="A11504" s="1" t="s">
        <v>30</v>
      </c>
      <c r="B11504" s="2">
        <v>42956.95208333333</v>
      </c>
      <c r="C11504">
        <v>72</v>
      </c>
      <c r="D11504">
        <v>66</v>
      </c>
      <c r="E11504">
        <v>81.41</v>
      </c>
      <c r="F11504">
        <v>0</v>
      </c>
      <c r="G11504">
        <v>0</v>
      </c>
      <c r="H11504">
        <v>0</v>
      </c>
      <c r="I11504">
        <v>30.24</v>
      </c>
      <c r="J11504">
        <v>1023.4</v>
      </c>
      <c r="K11504">
        <v>10</v>
      </c>
      <c r="M11504" t="s">
        <v>31</v>
      </c>
      <c r="Q11504">
        <v>25000</v>
      </c>
      <c r="AB11504">
        <v>72</v>
      </c>
      <c r="AC11504" t="s">
        <v>11556</v>
      </c>
    </row>
    <row r="11505" spans="1:29">
      <c r="A11505" s="1" t="s">
        <v>30</v>
      </c>
      <c r="B11505" s="2">
        <v>42956.993750000001</v>
      </c>
      <c r="C11505">
        <v>70</v>
      </c>
      <c r="D11505">
        <v>66</v>
      </c>
      <c r="E11505">
        <v>87.14</v>
      </c>
      <c r="F11505">
        <v>120</v>
      </c>
      <c r="G11505">
        <v>5</v>
      </c>
      <c r="H11505">
        <v>0</v>
      </c>
      <c r="I11505">
        <v>30.23</v>
      </c>
      <c r="J11505">
        <v>1023.4</v>
      </c>
      <c r="K11505">
        <v>10</v>
      </c>
      <c r="M11505" t="s">
        <v>31</v>
      </c>
      <c r="Q11505">
        <v>5000</v>
      </c>
      <c r="AB11505">
        <v>70</v>
      </c>
      <c r="AC11505" t="s">
        <v>11557</v>
      </c>
    </row>
    <row r="11506" spans="1:29">
      <c r="A11506" s="1" t="s">
        <v>30</v>
      </c>
      <c r="B11506" s="2">
        <v>42957.035416666666</v>
      </c>
      <c r="C11506">
        <v>70</v>
      </c>
      <c r="D11506">
        <v>65</v>
      </c>
      <c r="E11506">
        <v>83.86</v>
      </c>
      <c r="F11506">
        <v>100</v>
      </c>
      <c r="G11506">
        <v>4</v>
      </c>
      <c r="H11506">
        <v>0</v>
      </c>
      <c r="I11506">
        <v>30.24</v>
      </c>
      <c r="J11506">
        <v>1023.4</v>
      </c>
      <c r="K11506">
        <v>10</v>
      </c>
      <c r="M11506" t="s">
        <v>31</v>
      </c>
      <c r="Q11506">
        <v>5000</v>
      </c>
      <c r="AB11506">
        <v>70</v>
      </c>
      <c r="AC11506" t="s">
        <v>11558</v>
      </c>
    </row>
    <row r="11507" spans="1:29">
      <c r="A11507" s="1" t="s">
        <v>30</v>
      </c>
      <c r="B11507" s="2">
        <v>42957.07708333333</v>
      </c>
      <c r="C11507">
        <v>67</v>
      </c>
      <c r="D11507">
        <v>65</v>
      </c>
      <c r="E11507">
        <v>93.29</v>
      </c>
      <c r="F11507">
        <v>0</v>
      </c>
      <c r="G11507">
        <v>0</v>
      </c>
      <c r="H11507">
        <v>0</v>
      </c>
      <c r="I11507">
        <v>30.23</v>
      </c>
      <c r="J11507">
        <v>1023.2</v>
      </c>
      <c r="K11507">
        <v>9</v>
      </c>
      <c r="M11507" t="s">
        <v>31</v>
      </c>
      <c r="Q11507">
        <v>20000</v>
      </c>
      <c r="AB11507">
        <v>66.900000000000006</v>
      </c>
      <c r="AC11507" t="s">
        <v>11559</v>
      </c>
    </row>
    <row r="11508" spans="1:29">
      <c r="A11508" s="1" t="s">
        <v>30</v>
      </c>
      <c r="B11508" s="2">
        <v>42957.118750000001</v>
      </c>
      <c r="C11508">
        <v>66</v>
      </c>
      <c r="D11508">
        <v>65</v>
      </c>
      <c r="E11508">
        <v>96.24</v>
      </c>
      <c r="F11508">
        <v>0</v>
      </c>
      <c r="G11508">
        <v>0</v>
      </c>
      <c r="H11508">
        <v>0</v>
      </c>
      <c r="I11508">
        <v>30.23</v>
      </c>
      <c r="J11508">
        <v>1023.2</v>
      </c>
      <c r="K11508">
        <v>7</v>
      </c>
      <c r="M11508" t="s">
        <v>34</v>
      </c>
      <c r="Q11508">
        <v>20000</v>
      </c>
      <c r="AB11508">
        <v>66</v>
      </c>
      <c r="AC11508" t="s">
        <v>11560</v>
      </c>
    </row>
    <row r="11509" spans="1:29">
      <c r="A11509" s="1" t="s">
        <v>30</v>
      </c>
      <c r="B11509" s="2">
        <v>42957.160416666666</v>
      </c>
      <c r="C11509">
        <v>65</v>
      </c>
      <c r="D11509">
        <v>64</v>
      </c>
      <c r="E11509">
        <v>96.9</v>
      </c>
      <c r="F11509">
        <v>0</v>
      </c>
      <c r="G11509">
        <v>0</v>
      </c>
      <c r="H11509">
        <v>0</v>
      </c>
      <c r="I11509">
        <v>30.23</v>
      </c>
      <c r="J11509">
        <v>1023</v>
      </c>
      <c r="K11509">
        <v>7</v>
      </c>
      <c r="M11509" t="s">
        <v>32</v>
      </c>
      <c r="Q11509">
        <v>20000</v>
      </c>
      <c r="AB11509">
        <v>64.900000000000006</v>
      </c>
      <c r="AC11509" t="s">
        <v>11561</v>
      </c>
    </row>
    <row r="11510" spans="1:29">
      <c r="A11510" s="1" t="s">
        <v>30</v>
      </c>
      <c r="B11510" s="2">
        <v>42957.20208333333</v>
      </c>
      <c r="C11510">
        <v>65</v>
      </c>
      <c r="D11510">
        <v>64</v>
      </c>
      <c r="E11510">
        <v>96.9</v>
      </c>
      <c r="F11510">
        <v>0</v>
      </c>
      <c r="G11510">
        <v>0</v>
      </c>
      <c r="H11510">
        <v>0</v>
      </c>
      <c r="I11510">
        <v>30.22</v>
      </c>
      <c r="J11510">
        <v>1022.9</v>
      </c>
      <c r="K11510">
        <v>7</v>
      </c>
      <c r="M11510" t="s">
        <v>31</v>
      </c>
      <c r="N11510" t="s">
        <v>32</v>
      </c>
      <c r="Q11510">
        <v>10000</v>
      </c>
      <c r="R11510">
        <v>20000</v>
      </c>
      <c r="AB11510">
        <v>64.900000000000006</v>
      </c>
      <c r="AC11510" t="s">
        <v>11562</v>
      </c>
    </row>
    <row r="11511" spans="1:29">
      <c r="A11511" s="1" t="s">
        <v>30</v>
      </c>
      <c r="B11511" s="2">
        <v>42957.243750000001</v>
      </c>
      <c r="C11511">
        <v>64</v>
      </c>
      <c r="D11511">
        <v>63</v>
      </c>
      <c r="E11511">
        <v>96.55</v>
      </c>
      <c r="F11511">
        <v>0</v>
      </c>
      <c r="G11511">
        <v>0</v>
      </c>
      <c r="H11511">
        <v>0</v>
      </c>
      <c r="I11511">
        <v>30.22</v>
      </c>
      <c r="J11511">
        <v>1022.9</v>
      </c>
      <c r="K11511">
        <v>7</v>
      </c>
      <c r="M11511" t="s">
        <v>34</v>
      </c>
      <c r="Q11511">
        <v>18000</v>
      </c>
      <c r="AB11511">
        <v>64</v>
      </c>
      <c r="AC11511" t="s">
        <v>11563</v>
      </c>
    </row>
    <row r="11512" spans="1:29">
      <c r="A11512" s="1" t="s">
        <v>30</v>
      </c>
      <c r="B11512" s="2">
        <v>42957.285416666666</v>
      </c>
      <c r="C11512">
        <v>63</v>
      </c>
      <c r="D11512">
        <v>63</v>
      </c>
      <c r="E11512">
        <v>100</v>
      </c>
      <c r="F11512">
        <v>0</v>
      </c>
      <c r="G11512">
        <v>0</v>
      </c>
      <c r="H11512">
        <v>0</v>
      </c>
      <c r="I11512">
        <v>30.23</v>
      </c>
      <c r="J11512">
        <v>1023.4</v>
      </c>
      <c r="K11512">
        <v>7</v>
      </c>
      <c r="M11512" t="s">
        <v>31</v>
      </c>
      <c r="Q11512">
        <v>18000</v>
      </c>
      <c r="AB11512">
        <v>63</v>
      </c>
      <c r="AC11512" t="s">
        <v>11564</v>
      </c>
    </row>
    <row r="11513" spans="1:29">
      <c r="A11513" s="1" t="s">
        <v>30</v>
      </c>
      <c r="B11513" s="2">
        <v>42957.32708333333</v>
      </c>
      <c r="C11513">
        <v>69</v>
      </c>
      <c r="D11513">
        <v>66</v>
      </c>
      <c r="E11513">
        <v>89.86</v>
      </c>
      <c r="F11513">
        <v>0</v>
      </c>
      <c r="G11513">
        <v>0</v>
      </c>
      <c r="H11513">
        <v>0</v>
      </c>
      <c r="I11513">
        <v>30.24</v>
      </c>
      <c r="J11513">
        <v>1023.5</v>
      </c>
      <c r="K11513">
        <v>10</v>
      </c>
      <c r="M11513" t="s">
        <v>31</v>
      </c>
      <c r="Q11513">
        <v>18000</v>
      </c>
      <c r="AB11513">
        <v>69.099999999999994</v>
      </c>
      <c r="AC11513" t="s">
        <v>11565</v>
      </c>
    </row>
    <row r="11514" spans="1:29">
      <c r="A11514" s="1" t="s">
        <v>30</v>
      </c>
      <c r="B11514" s="2">
        <v>42957.368750000001</v>
      </c>
      <c r="C11514">
        <v>73</v>
      </c>
      <c r="D11514">
        <v>64</v>
      </c>
      <c r="E11514">
        <v>73.400000000000006</v>
      </c>
      <c r="F11514">
        <v>60</v>
      </c>
      <c r="G11514">
        <v>4</v>
      </c>
      <c r="H11514">
        <v>0</v>
      </c>
      <c r="I11514">
        <v>30.25</v>
      </c>
      <c r="J11514">
        <v>1023.9</v>
      </c>
      <c r="K11514">
        <v>10</v>
      </c>
      <c r="M11514" t="s">
        <v>31</v>
      </c>
      <c r="Q11514">
        <v>18000</v>
      </c>
      <c r="AB11514">
        <v>73</v>
      </c>
      <c r="AC11514" t="s">
        <v>11566</v>
      </c>
    </row>
    <row r="11515" spans="1:29">
      <c r="A11515" s="1" t="s">
        <v>30</v>
      </c>
      <c r="B11515" s="2">
        <v>42957.410416666666</v>
      </c>
      <c r="C11515">
        <v>75</v>
      </c>
      <c r="D11515">
        <v>62</v>
      </c>
      <c r="E11515">
        <v>64.2</v>
      </c>
      <c r="F11515">
        <v>80</v>
      </c>
      <c r="G11515">
        <v>6</v>
      </c>
      <c r="H11515">
        <v>0</v>
      </c>
      <c r="I11515">
        <v>30.26</v>
      </c>
      <c r="J11515">
        <v>1024.0999999999999</v>
      </c>
      <c r="K11515">
        <v>10</v>
      </c>
      <c r="M11515" t="s">
        <v>31</v>
      </c>
      <c r="Q11515">
        <v>2800</v>
      </c>
      <c r="AB11515">
        <v>75</v>
      </c>
      <c r="AC11515" t="s">
        <v>11567</v>
      </c>
    </row>
    <row r="11516" spans="1:29">
      <c r="A11516" s="1" t="s">
        <v>30</v>
      </c>
      <c r="B11516" s="2">
        <v>42957.45208333333</v>
      </c>
      <c r="C11516">
        <v>78</v>
      </c>
      <c r="D11516">
        <v>59</v>
      </c>
      <c r="E11516">
        <v>51.88</v>
      </c>
      <c r="F11516">
        <v>60</v>
      </c>
      <c r="G11516">
        <v>8</v>
      </c>
      <c r="H11516">
        <v>0</v>
      </c>
      <c r="I11516">
        <v>30.25</v>
      </c>
      <c r="J11516">
        <v>1024</v>
      </c>
      <c r="K11516">
        <v>10</v>
      </c>
      <c r="M11516" t="s">
        <v>31</v>
      </c>
      <c r="Q11516">
        <v>4000</v>
      </c>
      <c r="AB11516">
        <v>78.099999999999994</v>
      </c>
      <c r="AC11516" t="s">
        <v>11568</v>
      </c>
    </row>
    <row r="11517" spans="1:29">
      <c r="A11517" s="1" t="s">
        <v>30</v>
      </c>
      <c r="B11517" s="2">
        <v>42957.493750000001</v>
      </c>
      <c r="C11517">
        <v>81</v>
      </c>
      <c r="D11517">
        <v>58</v>
      </c>
      <c r="E11517">
        <v>45.34</v>
      </c>
      <c r="F11517">
        <v>70</v>
      </c>
      <c r="G11517">
        <v>6</v>
      </c>
      <c r="H11517">
        <v>0</v>
      </c>
      <c r="I11517">
        <v>30.25</v>
      </c>
      <c r="J11517">
        <v>1023.7</v>
      </c>
      <c r="K11517">
        <v>10</v>
      </c>
      <c r="M11517" t="s">
        <v>31</v>
      </c>
      <c r="Q11517">
        <v>4800</v>
      </c>
      <c r="AB11517">
        <v>81.2</v>
      </c>
      <c r="AC11517" t="s">
        <v>11569</v>
      </c>
    </row>
    <row r="11518" spans="1:29">
      <c r="A11518" s="1" t="s">
        <v>30</v>
      </c>
      <c r="B11518" s="2">
        <v>42957.535416666666</v>
      </c>
      <c r="C11518">
        <v>84</v>
      </c>
      <c r="D11518">
        <v>55</v>
      </c>
      <c r="E11518">
        <v>37.049999999999997</v>
      </c>
      <c r="F11518">
        <v>100</v>
      </c>
      <c r="G11518">
        <v>5</v>
      </c>
      <c r="H11518">
        <v>0</v>
      </c>
      <c r="I11518">
        <v>30.23</v>
      </c>
      <c r="J11518">
        <v>1023.3</v>
      </c>
      <c r="K11518">
        <v>10</v>
      </c>
      <c r="M11518" t="s">
        <v>31</v>
      </c>
      <c r="N11518" t="s">
        <v>31</v>
      </c>
      <c r="Q11518">
        <v>6000</v>
      </c>
      <c r="R11518">
        <v>25000</v>
      </c>
      <c r="AB11518">
        <v>82.85</v>
      </c>
      <c r="AC11518" t="s">
        <v>11570</v>
      </c>
    </row>
    <row r="11519" spans="1:29">
      <c r="A11519" s="1" t="s">
        <v>30</v>
      </c>
      <c r="B11519" s="2">
        <v>42957.57708333333</v>
      </c>
      <c r="C11519">
        <v>84</v>
      </c>
      <c r="D11519">
        <v>56</v>
      </c>
      <c r="E11519">
        <v>38.28</v>
      </c>
      <c r="G11519">
        <v>5</v>
      </c>
      <c r="H11519">
        <v>0</v>
      </c>
      <c r="I11519">
        <v>30.22</v>
      </c>
      <c r="J11519">
        <v>1023</v>
      </c>
      <c r="K11519">
        <v>10</v>
      </c>
      <c r="M11519" t="s">
        <v>31</v>
      </c>
      <c r="N11519" t="s">
        <v>31</v>
      </c>
      <c r="Q11519">
        <v>6000</v>
      </c>
      <c r="R11519">
        <v>25000</v>
      </c>
      <c r="AB11519">
        <v>84</v>
      </c>
      <c r="AC11519" t="s">
        <v>11571</v>
      </c>
    </row>
    <row r="11520" spans="1:29">
      <c r="A11520" s="1" t="s">
        <v>30</v>
      </c>
      <c r="B11520" s="2">
        <v>42957.618750000001</v>
      </c>
      <c r="C11520">
        <v>86</v>
      </c>
      <c r="D11520">
        <v>56</v>
      </c>
      <c r="E11520">
        <v>35.9</v>
      </c>
      <c r="F11520">
        <v>100</v>
      </c>
      <c r="G11520">
        <v>8</v>
      </c>
      <c r="H11520">
        <v>0</v>
      </c>
      <c r="I11520">
        <v>30.21</v>
      </c>
      <c r="J11520">
        <v>1022.4</v>
      </c>
      <c r="K11520">
        <v>10</v>
      </c>
      <c r="M11520" t="s">
        <v>31</v>
      </c>
      <c r="N11520" t="s">
        <v>31</v>
      </c>
      <c r="Q11520">
        <v>6000</v>
      </c>
      <c r="R11520">
        <v>25000</v>
      </c>
      <c r="AB11520">
        <v>84.66</v>
      </c>
      <c r="AC11520" t="s">
        <v>11572</v>
      </c>
    </row>
    <row r="11521" spans="1:29">
      <c r="A11521" s="1" t="s">
        <v>30</v>
      </c>
      <c r="B11521" s="2">
        <v>42957.660416666666</v>
      </c>
      <c r="C11521">
        <v>85</v>
      </c>
      <c r="D11521">
        <v>56</v>
      </c>
      <c r="E11521">
        <v>37.18</v>
      </c>
      <c r="G11521">
        <v>3</v>
      </c>
      <c r="H11521">
        <v>0</v>
      </c>
      <c r="I11521">
        <v>30.19</v>
      </c>
      <c r="J11521">
        <v>1021.8</v>
      </c>
      <c r="K11521">
        <v>10</v>
      </c>
      <c r="M11521" t="s">
        <v>31</v>
      </c>
      <c r="N11521" t="s">
        <v>31</v>
      </c>
      <c r="O11521" t="s">
        <v>34</v>
      </c>
      <c r="Q11521">
        <v>6000</v>
      </c>
      <c r="R11521">
        <v>18000</v>
      </c>
      <c r="S11521">
        <v>25000</v>
      </c>
      <c r="AB11521">
        <v>83.74</v>
      </c>
      <c r="AC11521" t="s">
        <v>11573</v>
      </c>
    </row>
    <row r="11522" spans="1:29">
      <c r="A11522" s="1" t="s">
        <v>30</v>
      </c>
      <c r="B11522" s="2">
        <v>42957.70208333333</v>
      </c>
      <c r="C11522">
        <v>86</v>
      </c>
      <c r="D11522">
        <v>56</v>
      </c>
      <c r="E11522">
        <v>35.9</v>
      </c>
      <c r="F11522">
        <v>50</v>
      </c>
      <c r="G11522">
        <v>3</v>
      </c>
      <c r="H11522">
        <v>0</v>
      </c>
      <c r="I11522">
        <v>30.18</v>
      </c>
      <c r="J11522">
        <v>1021.4</v>
      </c>
      <c r="K11522">
        <v>10</v>
      </c>
      <c r="M11522" t="s">
        <v>31</v>
      </c>
      <c r="N11522" t="s">
        <v>31</v>
      </c>
      <c r="Q11522">
        <v>6000</v>
      </c>
      <c r="R11522">
        <v>25000</v>
      </c>
      <c r="AB11522">
        <v>84.66</v>
      </c>
      <c r="AC11522" t="s">
        <v>11574</v>
      </c>
    </row>
    <row r="11523" spans="1:29">
      <c r="A11523" s="1" t="s">
        <v>30</v>
      </c>
      <c r="B11523" s="2">
        <v>42957.743750000001</v>
      </c>
      <c r="C11523">
        <v>86</v>
      </c>
      <c r="D11523">
        <v>57</v>
      </c>
      <c r="E11523">
        <v>37.35</v>
      </c>
      <c r="F11523">
        <v>70</v>
      </c>
      <c r="G11523">
        <v>5</v>
      </c>
      <c r="H11523">
        <v>0</v>
      </c>
      <c r="I11523">
        <v>30.17</v>
      </c>
      <c r="J11523">
        <v>1021.1</v>
      </c>
      <c r="K11523">
        <v>10</v>
      </c>
      <c r="M11523" t="s">
        <v>31</v>
      </c>
      <c r="N11523" t="s">
        <v>34</v>
      </c>
      <c r="Q11523">
        <v>6000</v>
      </c>
      <c r="R11523">
        <v>25000</v>
      </c>
      <c r="AB11523">
        <v>84.92</v>
      </c>
      <c r="AC11523" t="s">
        <v>11575</v>
      </c>
    </row>
    <row r="11524" spans="1:29">
      <c r="A11524" s="1" t="s">
        <v>30</v>
      </c>
      <c r="B11524" s="2">
        <v>42957.785416666666</v>
      </c>
      <c r="C11524">
        <v>84</v>
      </c>
      <c r="D11524">
        <v>58</v>
      </c>
      <c r="E11524">
        <v>41.14</v>
      </c>
      <c r="F11524">
        <v>50</v>
      </c>
      <c r="G11524">
        <v>5</v>
      </c>
      <c r="H11524">
        <v>0</v>
      </c>
      <c r="I11524">
        <v>30.16</v>
      </c>
      <c r="J11524">
        <v>1020.9</v>
      </c>
      <c r="K11524">
        <v>10</v>
      </c>
      <c r="M11524" t="s">
        <v>31</v>
      </c>
      <c r="N11524" t="s">
        <v>34</v>
      </c>
      <c r="Q11524">
        <v>9000</v>
      </c>
      <c r="R11524">
        <v>25000</v>
      </c>
      <c r="AB11524">
        <v>83.47</v>
      </c>
      <c r="AC11524" t="s">
        <v>11576</v>
      </c>
    </row>
    <row r="11525" spans="1:29">
      <c r="A11525" s="1" t="s">
        <v>30</v>
      </c>
      <c r="B11525" s="2">
        <v>42957.82708333333</v>
      </c>
      <c r="C11525">
        <v>82</v>
      </c>
      <c r="D11525">
        <v>59</v>
      </c>
      <c r="E11525">
        <v>45.66</v>
      </c>
      <c r="F11525">
        <v>90</v>
      </c>
      <c r="G11525">
        <v>6</v>
      </c>
      <c r="H11525">
        <v>0</v>
      </c>
      <c r="I11525">
        <v>30.15</v>
      </c>
      <c r="J11525">
        <v>1020.7</v>
      </c>
      <c r="K11525">
        <v>10</v>
      </c>
      <c r="M11525" t="s">
        <v>31</v>
      </c>
      <c r="N11525" t="s">
        <v>34</v>
      </c>
      <c r="Q11525">
        <v>9000</v>
      </c>
      <c r="R11525">
        <v>25000</v>
      </c>
      <c r="AB11525">
        <v>82.15</v>
      </c>
      <c r="AC11525" t="s">
        <v>11577</v>
      </c>
    </row>
    <row r="11526" spans="1:29">
      <c r="A11526" s="1" t="s">
        <v>30</v>
      </c>
      <c r="B11526" s="2">
        <v>42957.868750000001</v>
      </c>
      <c r="C11526">
        <v>78</v>
      </c>
      <c r="D11526">
        <v>61</v>
      </c>
      <c r="E11526">
        <v>55.71</v>
      </c>
      <c r="F11526">
        <v>90</v>
      </c>
      <c r="G11526">
        <v>5</v>
      </c>
      <c r="H11526">
        <v>0</v>
      </c>
      <c r="I11526">
        <v>30.15</v>
      </c>
      <c r="J11526">
        <v>1020.6</v>
      </c>
      <c r="K11526">
        <v>10</v>
      </c>
      <c r="M11526" t="s">
        <v>31</v>
      </c>
      <c r="N11526" t="s">
        <v>34</v>
      </c>
      <c r="Q11526">
        <v>8000</v>
      </c>
      <c r="R11526">
        <v>25000</v>
      </c>
      <c r="AB11526">
        <v>78.099999999999994</v>
      </c>
      <c r="AC11526" t="s">
        <v>11578</v>
      </c>
    </row>
    <row r="11527" spans="1:29">
      <c r="A11527" s="1" t="s">
        <v>30</v>
      </c>
      <c r="B11527" s="2">
        <v>42957.910416666666</v>
      </c>
      <c r="C11527">
        <v>78</v>
      </c>
      <c r="D11527">
        <v>61</v>
      </c>
      <c r="E11527">
        <v>55.71</v>
      </c>
      <c r="F11527">
        <v>100</v>
      </c>
      <c r="G11527">
        <v>4</v>
      </c>
      <c r="H11527">
        <v>0</v>
      </c>
      <c r="I11527">
        <v>30.16</v>
      </c>
      <c r="J11527">
        <v>1021</v>
      </c>
      <c r="K11527">
        <v>10</v>
      </c>
      <c r="M11527" t="s">
        <v>32</v>
      </c>
      <c r="N11527" t="s">
        <v>32</v>
      </c>
      <c r="Q11527">
        <v>5500</v>
      </c>
      <c r="R11527">
        <v>25000</v>
      </c>
      <c r="AB11527">
        <v>78.099999999999994</v>
      </c>
      <c r="AC11527" t="s">
        <v>11579</v>
      </c>
    </row>
    <row r="11528" spans="1:29">
      <c r="A11528" s="1" t="s">
        <v>30</v>
      </c>
      <c r="B11528" s="2">
        <v>42957.95208333333</v>
      </c>
      <c r="C11528">
        <v>79</v>
      </c>
      <c r="D11528">
        <v>62</v>
      </c>
      <c r="E11528">
        <v>56.23</v>
      </c>
      <c r="F11528">
        <v>120</v>
      </c>
      <c r="G11528">
        <v>4</v>
      </c>
      <c r="H11528">
        <v>0</v>
      </c>
      <c r="I11528">
        <v>30.17</v>
      </c>
      <c r="J11528">
        <v>1021</v>
      </c>
      <c r="K11528">
        <v>10</v>
      </c>
      <c r="M11528" t="s">
        <v>43</v>
      </c>
      <c r="Q11528">
        <v>4500</v>
      </c>
      <c r="AB11528">
        <v>80.41</v>
      </c>
      <c r="AC11528" t="s">
        <v>11580</v>
      </c>
    </row>
    <row r="11529" spans="1:29">
      <c r="A11529" s="1" t="s">
        <v>30</v>
      </c>
      <c r="B11529" s="2">
        <v>42957.993750000001</v>
      </c>
      <c r="C11529">
        <v>78</v>
      </c>
      <c r="D11529">
        <v>64</v>
      </c>
      <c r="E11529">
        <v>61.92</v>
      </c>
      <c r="F11529">
        <v>140</v>
      </c>
      <c r="G11529">
        <v>4</v>
      </c>
      <c r="H11529">
        <v>0</v>
      </c>
      <c r="I11529">
        <v>30.17</v>
      </c>
      <c r="J11529">
        <v>1021.2</v>
      </c>
      <c r="K11529">
        <v>10</v>
      </c>
      <c r="M11529" t="s">
        <v>43</v>
      </c>
      <c r="Q11529">
        <v>5000</v>
      </c>
      <c r="AB11529">
        <v>78.099999999999994</v>
      </c>
      <c r="AC11529" t="s">
        <v>11581</v>
      </c>
    </row>
    <row r="11530" spans="1:29">
      <c r="A11530" s="1" t="s">
        <v>30</v>
      </c>
      <c r="B11530" s="2">
        <v>42958.035416666666</v>
      </c>
      <c r="C11530">
        <v>77</v>
      </c>
      <c r="D11530">
        <v>69</v>
      </c>
      <c r="E11530">
        <v>76.62</v>
      </c>
      <c r="F11530">
        <v>210</v>
      </c>
      <c r="G11530">
        <v>4</v>
      </c>
      <c r="I11530">
        <v>30.17</v>
      </c>
      <c r="J11530">
        <v>1021.2</v>
      </c>
      <c r="K11530">
        <v>10</v>
      </c>
      <c r="M11530" t="s">
        <v>31</v>
      </c>
      <c r="N11530" t="s">
        <v>32</v>
      </c>
      <c r="O11530" t="s">
        <v>32</v>
      </c>
      <c r="Q11530">
        <v>3900</v>
      </c>
      <c r="R11530">
        <v>5000</v>
      </c>
      <c r="S11530">
        <v>7000</v>
      </c>
      <c r="AB11530">
        <v>78</v>
      </c>
      <c r="AC11530" t="s">
        <v>11582</v>
      </c>
    </row>
    <row r="11531" spans="1:29">
      <c r="A11531" s="1" t="s">
        <v>30</v>
      </c>
      <c r="B11531" s="2">
        <v>42958.07708333333</v>
      </c>
      <c r="C11531">
        <v>76</v>
      </c>
      <c r="D11531">
        <v>70</v>
      </c>
      <c r="E11531">
        <v>81.96</v>
      </c>
      <c r="F11531">
        <v>160</v>
      </c>
      <c r="G11531">
        <v>4</v>
      </c>
      <c r="H11531">
        <v>0</v>
      </c>
      <c r="I11531">
        <v>30.16</v>
      </c>
      <c r="J11531">
        <v>1020.7</v>
      </c>
      <c r="K11531">
        <v>10</v>
      </c>
      <c r="M11531" t="s">
        <v>31</v>
      </c>
      <c r="N11531" t="s">
        <v>31</v>
      </c>
      <c r="O11531" t="s">
        <v>32</v>
      </c>
      <c r="Q11531">
        <v>1300</v>
      </c>
      <c r="R11531">
        <v>3700</v>
      </c>
      <c r="S11531">
        <v>6500</v>
      </c>
      <c r="AB11531">
        <v>77.040000000000006</v>
      </c>
      <c r="AC11531" t="s">
        <v>11583</v>
      </c>
    </row>
    <row r="11532" spans="1:29">
      <c r="A11532" s="1" t="s">
        <v>30</v>
      </c>
      <c r="B11532" s="2">
        <v>42958.118750000001</v>
      </c>
      <c r="C11532">
        <v>76</v>
      </c>
      <c r="D11532">
        <v>71</v>
      </c>
      <c r="E11532">
        <v>85.09</v>
      </c>
      <c r="F11532">
        <v>160</v>
      </c>
      <c r="G11532">
        <v>4</v>
      </c>
      <c r="H11532">
        <v>0</v>
      </c>
      <c r="I11532">
        <v>30.15</v>
      </c>
      <c r="J11532">
        <v>1020.3</v>
      </c>
      <c r="K11532">
        <v>10</v>
      </c>
      <c r="M11532" t="s">
        <v>31</v>
      </c>
      <c r="N11532" t="s">
        <v>34</v>
      </c>
      <c r="O11532" t="s">
        <v>32</v>
      </c>
      <c r="Q11532">
        <v>1300</v>
      </c>
      <c r="R11532">
        <v>3500</v>
      </c>
      <c r="S11532">
        <v>7000</v>
      </c>
      <c r="AB11532">
        <v>77.19</v>
      </c>
      <c r="AC11532" t="s">
        <v>11584</v>
      </c>
    </row>
    <row r="11533" spans="1:29">
      <c r="A11533" s="1" t="s">
        <v>30</v>
      </c>
      <c r="B11533" s="2">
        <v>42958.147916666669</v>
      </c>
      <c r="C11533">
        <v>75</v>
      </c>
      <c r="D11533">
        <v>71</v>
      </c>
      <c r="E11533">
        <v>87.68</v>
      </c>
      <c r="F11533">
        <v>180</v>
      </c>
      <c r="G11533">
        <v>3</v>
      </c>
      <c r="H11533">
        <v>0</v>
      </c>
      <c r="I11533">
        <v>30.14</v>
      </c>
      <c r="K11533">
        <v>10</v>
      </c>
      <c r="M11533" t="s">
        <v>32</v>
      </c>
      <c r="N11533" t="s">
        <v>32</v>
      </c>
      <c r="O11533" t="s">
        <v>32</v>
      </c>
      <c r="Q11533">
        <v>1300</v>
      </c>
      <c r="R11533">
        <v>3500</v>
      </c>
      <c r="S11533">
        <v>7000</v>
      </c>
      <c r="AB11533">
        <v>76.319999999999993</v>
      </c>
      <c r="AC11533" t="s">
        <v>11585</v>
      </c>
    </row>
    <row r="11534" spans="1:29">
      <c r="A11534" s="1" t="s">
        <v>30</v>
      </c>
      <c r="B11534" s="2">
        <v>42958.160416666666</v>
      </c>
      <c r="C11534">
        <v>75</v>
      </c>
      <c r="D11534">
        <v>71</v>
      </c>
      <c r="E11534">
        <v>87.68</v>
      </c>
      <c r="F11534">
        <v>190</v>
      </c>
      <c r="G11534">
        <v>5</v>
      </c>
      <c r="H11534">
        <v>0</v>
      </c>
      <c r="I11534">
        <v>30.14</v>
      </c>
      <c r="J11534">
        <v>1020</v>
      </c>
      <c r="K11534">
        <v>10</v>
      </c>
      <c r="M11534" t="s">
        <v>32</v>
      </c>
      <c r="N11534" t="s">
        <v>32</v>
      </c>
      <c r="O11534" t="s">
        <v>32</v>
      </c>
      <c r="Q11534">
        <v>1100</v>
      </c>
      <c r="R11534">
        <v>3300</v>
      </c>
      <c r="S11534">
        <v>7000</v>
      </c>
      <c r="AB11534">
        <v>76.319999999999993</v>
      </c>
      <c r="AC11534" t="s">
        <v>11586</v>
      </c>
    </row>
    <row r="11535" spans="1:29">
      <c r="A11535" s="1" t="s">
        <v>30</v>
      </c>
      <c r="B11535" s="2">
        <v>42958.20208333333</v>
      </c>
      <c r="C11535">
        <v>75</v>
      </c>
      <c r="D11535">
        <v>71</v>
      </c>
      <c r="E11535">
        <v>87.68</v>
      </c>
      <c r="F11535">
        <v>170</v>
      </c>
      <c r="G11535">
        <v>4</v>
      </c>
      <c r="H11535">
        <v>0</v>
      </c>
      <c r="I11535">
        <v>30.14</v>
      </c>
      <c r="J11535">
        <v>1019.9</v>
      </c>
      <c r="K11535">
        <v>10</v>
      </c>
      <c r="M11535" t="s">
        <v>32</v>
      </c>
      <c r="N11535" t="s">
        <v>32</v>
      </c>
      <c r="O11535" t="s">
        <v>32</v>
      </c>
      <c r="Q11535">
        <v>900</v>
      </c>
      <c r="R11535">
        <v>3300</v>
      </c>
      <c r="S11535">
        <v>7000</v>
      </c>
      <c r="AB11535">
        <v>76.319999999999993</v>
      </c>
      <c r="AC11535" t="s">
        <v>11587</v>
      </c>
    </row>
    <row r="11536" spans="1:29">
      <c r="A11536" s="1" t="s">
        <v>30</v>
      </c>
      <c r="B11536" s="2">
        <v>42958.243750000001</v>
      </c>
      <c r="C11536">
        <v>75</v>
      </c>
      <c r="D11536">
        <v>71</v>
      </c>
      <c r="E11536">
        <v>87.68</v>
      </c>
      <c r="F11536">
        <v>160</v>
      </c>
      <c r="G11536">
        <v>4</v>
      </c>
      <c r="H11536">
        <v>0</v>
      </c>
      <c r="I11536">
        <v>30.14</v>
      </c>
      <c r="J11536">
        <v>1020</v>
      </c>
      <c r="K11536">
        <v>10</v>
      </c>
      <c r="M11536" t="s">
        <v>32</v>
      </c>
      <c r="N11536" t="s">
        <v>32</v>
      </c>
      <c r="O11536" t="s">
        <v>32</v>
      </c>
      <c r="Q11536">
        <v>1100</v>
      </c>
      <c r="R11536">
        <v>3300</v>
      </c>
      <c r="S11536">
        <v>7000</v>
      </c>
      <c r="AB11536">
        <v>76.319999999999993</v>
      </c>
      <c r="AC11536" t="s">
        <v>11588</v>
      </c>
    </row>
    <row r="11537" spans="1:29">
      <c r="A11537" s="1" t="s">
        <v>30</v>
      </c>
      <c r="B11537" s="2">
        <v>42958.285416666666</v>
      </c>
      <c r="C11537">
        <v>74</v>
      </c>
      <c r="D11537">
        <v>71</v>
      </c>
      <c r="E11537">
        <v>90.97</v>
      </c>
      <c r="F11537">
        <v>240</v>
      </c>
      <c r="G11537">
        <v>4</v>
      </c>
      <c r="H11537">
        <v>0</v>
      </c>
      <c r="I11537">
        <v>30.15</v>
      </c>
      <c r="J11537">
        <v>1020.5</v>
      </c>
      <c r="K11537">
        <v>10</v>
      </c>
      <c r="M11537" t="s">
        <v>32</v>
      </c>
      <c r="N11537" t="s">
        <v>32</v>
      </c>
      <c r="O11537" t="s">
        <v>32</v>
      </c>
      <c r="P11537" t="s">
        <v>32</v>
      </c>
      <c r="Q11537">
        <v>1300</v>
      </c>
      <c r="R11537">
        <v>3300</v>
      </c>
      <c r="S11537">
        <v>6500</v>
      </c>
      <c r="T11537">
        <v>25000</v>
      </c>
      <c r="AB11537">
        <v>75.27</v>
      </c>
      <c r="AC11537" t="s">
        <v>11589</v>
      </c>
    </row>
    <row r="11538" spans="1:29">
      <c r="A11538" s="1" t="s">
        <v>30</v>
      </c>
      <c r="B11538" s="2">
        <v>42958.293749999997</v>
      </c>
      <c r="C11538">
        <v>74</v>
      </c>
      <c r="D11538">
        <v>71</v>
      </c>
      <c r="E11538">
        <v>90.97</v>
      </c>
      <c r="F11538">
        <v>240</v>
      </c>
      <c r="G11538">
        <v>3</v>
      </c>
      <c r="H11538">
        <v>0</v>
      </c>
      <c r="I11538">
        <v>30.15</v>
      </c>
      <c r="K11538">
        <v>10</v>
      </c>
      <c r="M11538" t="s">
        <v>34</v>
      </c>
      <c r="N11538" t="s">
        <v>32</v>
      </c>
      <c r="O11538" t="s">
        <v>32</v>
      </c>
      <c r="Q11538">
        <v>1300</v>
      </c>
      <c r="R11538">
        <v>6500</v>
      </c>
      <c r="S11538">
        <v>25000</v>
      </c>
      <c r="AB11538">
        <v>75.27</v>
      </c>
      <c r="AC11538" t="s">
        <v>11590</v>
      </c>
    </row>
    <row r="11539" spans="1:29">
      <c r="A11539" s="1" t="s">
        <v>30</v>
      </c>
      <c r="B11539" s="2">
        <v>42958.32708333333</v>
      </c>
      <c r="C11539">
        <v>75</v>
      </c>
      <c r="D11539">
        <v>71</v>
      </c>
      <c r="E11539">
        <v>87.68</v>
      </c>
      <c r="F11539">
        <v>0</v>
      </c>
      <c r="G11539">
        <v>0</v>
      </c>
      <c r="H11539">
        <v>0</v>
      </c>
      <c r="I11539">
        <v>30.15</v>
      </c>
      <c r="J11539">
        <v>1020.4</v>
      </c>
      <c r="K11539">
        <v>10</v>
      </c>
      <c r="M11539" t="s">
        <v>32</v>
      </c>
      <c r="N11539" t="s">
        <v>32</v>
      </c>
      <c r="O11539" t="s">
        <v>32</v>
      </c>
      <c r="Q11539">
        <v>1100</v>
      </c>
      <c r="R11539">
        <v>6500</v>
      </c>
      <c r="S11539">
        <v>25000</v>
      </c>
      <c r="AB11539">
        <v>76.319999999999993</v>
      </c>
      <c r="AC11539" t="s">
        <v>11591</v>
      </c>
    </row>
    <row r="11540" spans="1:29">
      <c r="A11540" s="1" t="s">
        <v>30</v>
      </c>
      <c r="B11540" s="2">
        <v>42958.353472222225</v>
      </c>
      <c r="C11540">
        <v>77</v>
      </c>
      <c r="D11540">
        <v>71</v>
      </c>
      <c r="E11540">
        <v>82.03</v>
      </c>
      <c r="F11540">
        <v>0</v>
      </c>
      <c r="G11540">
        <v>0</v>
      </c>
      <c r="H11540">
        <v>0</v>
      </c>
      <c r="I11540">
        <v>30.15</v>
      </c>
      <c r="K11540">
        <v>10</v>
      </c>
      <c r="M11540" t="s">
        <v>34</v>
      </c>
      <c r="N11540" t="s">
        <v>34</v>
      </c>
      <c r="O11540" t="s">
        <v>32</v>
      </c>
      <c r="Q11540">
        <v>1300</v>
      </c>
      <c r="R11540">
        <v>6500</v>
      </c>
      <c r="S11540">
        <v>25000</v>
      </c>
      <c r="AB11540">
        <v>78.260000000000005</v>
      </c>
      <c r="AC11540" t="s">
        <v>11592</v>
      </c>
    </row>
    <row r="11541" spans="1:29">
      <c r="A11541" s="1" t="s">
        <v>30</v>
      </c>
      <c r="B11541" s="2">
        <v>42958.368750000001</v>
      </c>
      <c r="C11541">
        <v>78</v>
      </c>
      <c r="D11541">
        <v>70</v>
      </c>
      <c r="E11541">
        <v>76.19</v>
      </c>
      <c r="F11541">
        <v>0</v>
      </c>
      <c r="G11541">
        <v>0</v>
      </c>
      <c r="H11541">
        <v>0</v>
      </c>
      <c r="I11541">
        <v>30.14</v>
      </c>
      <c r="J11541">
        <v>1020.1</v>
      </c>
      <c r="K11541">
        <v>10</v>
      </c>
      <c r="M11541" t="s">
        <v>34</v>
      </c>
      <c r="N11541" t="s">
        <v>32</v>
      </c>
      <c r="Q11541">
        <v>1600</v>
      </c>
      <c r="R11541">
        <v>25000</v>
      </c>
      <c r="AB11541">
        <v>80.37</v>
      </c>
      <c r="AC11541" t="s">
        <v>11593</v>
      </c>
    </row>
    <row r="11542" spans="1:29">
      <c r="A11542" s="1" t="s">
        <v>30</v>
      </c>
      <c r="B11542" s="2">
        <v>42958.410416666666</v>
      </c>
      <c r="C11542">
        <v>81</v>
      </c>
      <c r="D11542">
        <v>70</v>
      </c>
      <c r="E11542">
        <v>69.28</v>
      </c>
      <c r="F11542">
        <v>220</v>
      </c>
      <c r="G11542">
        <v>3</v>
      </c>
      <c r="H11542">
        <v>0</v>
      </c>
      <c r="I11542">
        <v>30.13</v>
      </c>
      <c r="J11542">
        <v>1019.7</v>
      </c>
      <c r="K11542">
        <v>10</v>
      </c>
      <c r="M11542" t="s">
        <v>31</v>
      </c>
      <c r="N11542" t="s">
        <v>34</v>
      </c>
      <c r="Q11542">
        <v>2200</v>
      </c>
      <c r="R11542">
        <v>25000</v>
      </c>
      <c r="AB11542">
        <v>84.5</v>
      </c>
      <c r="AC11542" t="s">
        <v>11594</v>
      </c>
    </row>
    <row r="11543" spans="1:29">
      <c r="A11543" s="1" t="s">
        <v>30</v>
      </c>
      <c r="B11543" s="2">
        <v>42958.45208333333</v>
      </c>
      <c r="C11543">
        <v>84</v>
      </c>
      <c r="D11543">
        <v>69</v>
      </c>
      <c r="E11543">
        <v>60.95</v>
      </c>
      <c r="F11543">
        <v>140</v>
      </c>
      <c r="G11543">
        <v>4</v>
      </c>
      <c r="H11543">
        <v>0</v>
      </c>
      <c r="I11543">
        <v>30.14</v>
      </c>
      <c r="J11543">
        <v>1020</v>
      </c>
      <c r="K11543">
        <v>10</v>
      </c>
      <c r="M11543" t="s">
        <v>34</v>
      </c>
      <c r="N11543" t="s">
        <v>32</v>
      </c>
      <c r="Q11543">
        <v>3000</v>
      </c>
      <c r="R11543">
        <v>25000</v>
      </c>
      <c r="AB11543">
        <v>87.78</v>
      </c>
      <c r="AC11543" t="s">
        <v>11595</v>
      </c>
    </row>
    <row r="11544" spans="1:29">
      <c r="A11544" s="1" t="s">
        <v>30</v>
      </c>
      <c r="B11544" s="2">
        <v>42958.493750000001</v>
      </c>
      <c r="C11544">
        <v>84</v>
      </c>
      <c r="D11544">
        <v>69</v>
      </c>
      <c r="E11544">
        <v>60.95</v>
      </c>
      <c r="F11544">
        <v>280</v>
      </c>
      <c r="G11544">
        <v>4</v>
      </c>
      <c r="H11544">
        <v>0</v>
      </c>
      <c r="I11544">
        <v>30.13</v>
      </c>
      <c r="J11544">
        <v>1019.7</v>
      </c>
      <c r="K11544">
        <v>10</v>
      </c>
      <c r="M11544" t="s">
        <v>34</v>
      </c>
      <c r="N11544" t="s">
        <v>32</v>
      </c>
      <c r="Q11544">
        <v>3100</v>
      </c>
      <c r="R11544">
        <v>25000</v>
      </c>
      <c r="AB11544">
        <v>87.78</v>
      </c>
      <c r="AC11544" t="s">
        <v>11596</v>
      </c>
    </row>
    <row r="11545" spans="1:29">
      <c r="A11545" s="1" t="s">
        <v>30</v>
      </c>
      <c r="B11545" s="2">
        <v>42958.535416666666</v>
      </c>
      <c r="C11545">
        <v>87</v>
      </c>
      <c r="D11545">
        <v>71</v>
      </c>
      <c r="E11545">
        <v>59.09</v>
      </c>
      <c r="F11545">
        <v>240</v>
      </c>
      <c r="G11545">
        <v>4</v>
      </c>
      <c r="H11545">
        <v>0</v>
      </c>
      <c r="I11545">
        <v>30.11</v>
      </c>
      <c r="J11545">
        <v>1018.9</v>
      </c>
      <c r="K11545">
        <v>10</v>
      </c>
      <c r="M11545" t="s">
        <v>34</v>
      </c>
      <c r="N11545" t="s">
        <v>32</v>
      </c>
      <c r="Q11545">
        <v>3400</v>
      </c>
      <c r="R11545">
        <v>25000</v>
      </c>
      <c r="AB11545">
        <v>92.9</v>
      </c>
      <c r="AC11545" t="s">
        <v>11597</v>
      </c>
    </row>
    <row r="11546" spans="1:29">
      <c r="A11546" s="1" t="s">
        <v>30</v>
      </c>
      <c r="B11546" s="2">
        <v>42958.57708333333</v>
      </c>
      <c r="C11546">
        <v>87</v>
      </c>
      <c r="D11546">
        <v>70</v>
      </c>
      <c r="E11546">
        <v>56.92</v>
      </c>
      <c r="F11546">
        <v>140</v>
      </c>
      <c r="G11546">
        <v>5</v>
      </c>
      <c r="H11546">
        <v>0</v>
      </c>
      <c r="I11546">
        <v>30.1</v>
      </c>
      <c r="J11546">
        <v>1018.5</v>
      </c>
      <c r="K11546">
        <v>10</v>
      </c>
      <c r="M11546" t="s">
        <v>34</v>
      </c>
      <c r="N11546" t="s">
        <v>32</v>
      </c>
      <c r="Q11546">
        <v>3600</v>
      </c>
      <c r="R11546">
        <v>25000</v>
      </c>
      <c r="AB11546">
        <v>92.04</v>
      </c>
      <c r="AC11546" t="s">
        <v>11598</v>
      </c>
    </row>
    <row r="11547" spans="1:29">
      <c r="A11547" s="1" t="s">
        <v>30</v>
      </c>
      <c r="B11547" s="2">
        <v>42958.618750000001</v>
      </c>
      <c r="C11547">
        <v>88</v>
      </c>
      <c r="D11547">
        <v>70</v>
      </c>
      <c r="E11547">
        <v>55.32</v>
      </c>
      <c r="F11547">
        <v>130</v>
      </c>
      <c r="G11547">
        <v>4</v>
      </c>
      <c r="H11547">
        <v>0</v>
      </c>
      <c r="I11547">
        <v>30.07</v>
      </c>
      <c r="J11547">
        <v>1017.6</v>
      </c>
      <c r="K11547">
        <v>10</v>
      </c>
      <c r="M11547" t="s">
        <v>34</v>
      </c>
      <c r="N11547" t="s">
        <v>34</v>
      </c>
      <c r="O11547" t="s">
        <v>32</v>
      </c>
      <c r="Q11547">
        <v>3800</v>
      </c>
      <c r="R11547">
        <v>15000</v>
      </c>
      <c r="S11547">
        <v>25000</v>
      </c>
      <c r="AB11547">
        <v>93.11</v>
      </c>
      <c r="AC11547" t="s">
        <v>11599</v>
      </c>
    </row>
    <row r="11548" spans="1:29">
      <c r="A11548" s="1" t="s">
        <v>30</v>
      </c>
      <c r="B11548" s="2">
        <v>42958.660416666666</v>
      </c>
      <c r="C11548">
        <v>88</v>
      </c>
      <c r="D11548">
        <v>69</v>
      </c>
      <c r="E11548">
        <v>53.64</v>
      </c>
      <c r="F11548">
        <v>170</v>
      </c>
      <c r="G11548">
        <v>4</v>
      </c>
      <c r="H11548">
        <v>0</v>
      </c>
      <c r="I11548">
        <v>30.05</v>
      </c>
      <c r="J11548">
        <v>1016.9</v>
      </c>
      <c r="K11548">
        <v>10</v>
      </c>
      <c r="M11548" t="s">
        <v>32</v>
      </c>
      <c r="N11548" t="s">
        <v>32</v>
      </c>
      <c r="O11548" t="s">
        <v>32</v>
      </c>
      <c r="Q11548">
        <v>4100</v>
      </c>
      <c r="R11548">
        <v>15000</v>
      </c>
      <c r="S11548">
        <v>25000</v>
      </c>
      <c r="AB11548">
        <v>92.43</v>
      </c>
      <c r="AC11548" t="s">
        <v>11600</v>
      </c>
    </row>
    <row r="11549" spans="1:29">
      <c r="A11549" s="1" t="s">
        <v>30</v>
      </c>
      <c r="B11549" s="2">
        <v>42958.70208333333</v>
      </c>
      <c r="C11549">
        <v>86</v>
      </c>
      <c r="D11549">
        <v>70</v>
      </c>
      <c r="E11549">
        <v>58.95</v>
      </c>
      <c r="F11549">
        <v>150</v>
      </c>
      <c r="G11549">
        <v>6</v>
      </c>
      <c r="H11549">
        <v>0</v>
      </c>
      <c r="I11549">
        <v>30.04</v>
      </c>
      <c r="J11549">
        <v>1016.8</v>
      </c>
      <c r="K11549">
        <v>10</v>
      </c>
      <c r="M11549" t="s">
        <v>31</v>
      </c>
      <c r="N11549" t="s">
        <v>34</v>
      </c>
      <c r="O11549" t="s">
        <v>32</v>
      </c>
      <c r="P11549" t="s">
        <v>32</v>
      </c>
      <c r="Q11549">
        <v>4200</v>
      </c>
      <c r="R11549">
        <v>8500</v>
      </c>
      <c r="S11549">
        <v>20000</v>
      </c>
      <c r="T11549">
        <v>25000</v>
      </c>
      <c r="AB11549">
        <v>90.73</v>
      </c>
      <c r="AC11549" t="s">
        <v>11601</v>
      </c>
    </row>
    <row r="11550" spans="1:29">
      <c r="A11550" s="1" t="s">
        <v>30</v>
      </c>
      <c r="B11550" s="2">
        <v>42958.743750000001</v>
      </c>
      <c r="C11550">
        <v>86</v>
      </c>
      <c r="D11550">
        <v>71</v>
      </c>
      <c r="E11550">
        <v>61.2</v>
      </c>
      <c r="F11550">
        <v>190</v>
      </c>
      <c r="G11550">
        <v>7</v>
      </c>
      <c r="H11550">
        <v>0</v>
      </c>
      <c r="I11550">
        <v>30.03</v>
      </c>
      <c r="J11550">
        <v>1016.4</v>
      </c>
      <c r="K11550">
        <v>10</v>
      </c>
      <c r="M11550" t="s">
        <v>31</v>
      </c>
      <c r="N11550" t="s">
        <v>34</v>
      </c>
      <c r="O11550" t="s">
        <v>32</v>
      </c>
      <c r="P11550" t="s">
        <v>32</v>
      </c>
      <c r="Q11550">
        <v>4500</v>
      </c>
      <c r="R11550">
        <v>9000</v>
      </c>
      <c r="S11550">
        <v>19000</v>
      </c>
      <c r="T11550">
        <v>25000</v>
      </c>
      <c r="AB11550">
        <v>91.53</v>
      </c>
      <c r="AC11550" t="s">
        <v>11602</v>
      </c>
    </row>
    <row r="11551" spans="1:29">
      <c r="A11551" s="1" t="s">
        <v>30</v>
      </c>
      <c r="B11551" s="2">
        <v>42958.785416666666</v>
      </c>
      <c r="C11551">
        <v>81</v>
      </c>
      <c r="D11551">
        <v>73</v>
      </c>
      <c r="E11551">
        <v>76.7</v>
      </c>
      <c r="F11551">
        <v>200</v>
      </c>
      <c r="G11551">
        <v>7</v>
      </c>
      <c r="I11551">
        <v>30.02</v>
      </c>
      <c r="J11551">
        <v>1016.2</v>
      </c>
      <c r="K11551">
        <v>7</v>
      </c>
      <c r="M11551" t="s">
        <v>31</v>
      </c>
      <c r="N11551" t="s">
        <v>34</v>
      </c>
      <c r="O11551" t="s">
        <v>32</v>
      </c>
      <c r="P11551" t="s">
        <v>43</v>
      </c>
      <c r="Q11551">
        <v>5500</v>
      </c>
      <c r="R11551">
        <v>9000</v>
      </c>
      <c r="S11551">
        <v>12000</v>
      </c>
      <c r="T11551">
        <v>25000</v>
      </c>
      <c r="U11551" t="e" cm="1">
        <f t="array" ref="U11551">-RA</f>
        <v>#NAME?</v>
      </c>
      <c r="AB11551">
        <v>85.81</v>
      </c>
      <c r="AC11551" t="s">
        <v>11603</v>
      </c>
    </row>
    <row r="11552" spans="1:29">
      <c r="A11552" s="1" t="s">
        <v>30</v>
      </c>
      <c r="B11552" s="2">
        <v>42958.82708333333</v>
      </c>
      <c r="C11552">
        <v>79</v>
      </c>
      <c r="D11552">
        <v>75</v>
      </c>
      <c r="E11552">
        <v>87.58</v>
      </c>
      <c r="F11552">
        <v>0</v>
      </c>
      <c r="G11552">
        <v>0</v>
      </c>
      <c r="I11552">
        <v>30.01</v>
      </c>
      <c r="J11552">
        <v>1015.8</v>
      </c>
      <c r="K11552">
        <v>10</v>
      </c>
      <c r="M11552" t="s">
        <v>31</v>
      </c>
      <c r="N11552" t="s">
        <v>34</v>
      </c>
      <c r="O11552" t="s">
        <v>32</v>
      </c>
      <c r="P11552" t="s">
        <v>43</v>
      </c>
      <c r="Q11552">
        <v>3800</v>
      </c>
      <c r="R11552">
        <v>10000</v>
      </c>
      <c r="S11552">
        <v>15000</v>
      </c>
      <c r="T11552">
        <v>25000</v>
      </c>
      <c r="AB11552">
        <v>82.79</v>
      </c>
      <c r="AC11552" t="s">
        <v>11604</v>
      </c>
    </row>
    <row r="11553" spans="1:29">
      <c r="A11553" s="1" t="s">
        <v>30</v>
      </c>
      <c r="B11553" s="2">
        <v>42958.868750000001</v>
      </c>
      <c r="C11553">
        <v>78</v>
      </c>
      <c r="D11553">
        <v>74</v>
      </c>
      <c r="E11553">
        <v>86.95</v>
      </c>
      <c r="F11553">
        <v>330</v>
      </c>
      <c r="G11553">
        <v>3</v>
      </c>
      <c r="H11553">
        <v>0</v>
      </c>
      <c r="I11553">
        <v>30.02</v>
      </c>
      <c r="J11553">
        <v>1016.2</v>
      </c>
      <c r="K11553">
        <v>10</v>
      </c>
      <c r="M11553" t="s">
        <v>32</v>
      </c>
      <c r="N11553" t="s">
        <v>32</v>
      </c>
      <c r="O11553" t="s">
        <v>32</v>
      </c>
      <c r="Q11553">
        <v>4400</v>
      </c>
      <c r="R11553">
        <v>14000</v>
      </c>
      <c r="S11553">
        <v>25000</v>
      </c>
      <c r="AB11553">
        <v>80.66</v>
      </c>
      <c r="AC11553" t="s">
        <v>11605</v>
      </c>
    </row>
    <row r="11554" spans="1:29">
      <c r="A11554" s="1" t="s">
        <v>30</v>
      </c>
      <c r="B11554" s="2">
        <v>42958.910416666666</v>
      </c>
      <c r="C11554">
        <v>77</v>
      </c>
      <c r="D11554">
        <v>75</v>
      </c>
      <c r="E11554">
        <v>93.56</v>
      </c>
      <c r="F11554">
        <v>0</v>
      </c>
      <c r="G11554">
        <v>0</v>
      </c>
      <c r="H11554">
        <v>0</v>
      </c>
      <c r="I11554">
        <v>30.03</v>
      </c>
      <c r="J11554">
        <v>1016.4</v>
      </c>
      <c r="K11554">
        <v>10</v>
      </c>
      <c r="M11554" t="s">
        <v>32</v>
      </c>
      <c r="N11554" t="s">
        <v>32</v>
      </c>
      <c r="O11554" t="s">
        <v>32</v>
      </c>
      <c r="Q11554">
        <v>4300</v>
      </c>
      <c r="R11554">
        <v>19000</v>
      </c>
      <c r="S11554">
        <v>25000</v>
      </c>
      <c r="AB11554">
        <v>78.8</v>
      </c>
      <c r="AC11554" t="s">
        <v>11606</v>
      </c>
    </row>
    <row r="11555" spans="1:29">
      <c r="A11555" s="1" t="s">
        <v>30</v>
      </c>
      <c r="B11555" s="2">
        <v>42958.95208333333</v>
      </c>
      <c r="C11555">
        <v>77</v>
      </c>
      <c r="D11555">
        <v>75</v>
      </c>
      <c r="E11555">
        <v>93.56</v>
      </c>
      <c r="F11555">
        <v>150</v>
      </c>
      <c r="G11555">
        <v>5</v>
      </c>
      <c r="I11555">
        <v>30.03</v>
      </c>
      <c r="J11555">
        <v>1016.5</v>
      </c>
      <c r="K11555">
        <v>9</v>
      </c>
      <c r="M11555" t="s">
        <v>34</v>
      </c>
      <c r="N11555" t="s">
        <v>32</v>
      </c>
      <c r="O11555" t="s">
        <v>43</v>
      </c>
      <c r="Q11555">
        <v>2500</v>
      </c>
      <c r="R11555">
        <v>3200</v>
      </c>
      <c r="S11555">
        <v>5500</v>
      </c>
      <c r="U11555" t="e" cm="1">
        <f t="array" ref="U11555">-RA</f>
        <v>#NAME?</v>
      </c>
      <c r="AB11555">
        <v>78.8</v>
      </c>
      <c r="AC11555" t="s">
        <v>11607</v>
      </c>
    </row>
    <row r="11556" spans="1:29">
      <c r="A11556" s="1" t="s">
        <v>30</v>
      </c>
      <c r="B11556" s="2">
        <v>42958.957638888889</v>
      </c>
      <c r="C11556">
        <v>77</v>
      </c>
      <c r="D11556">
        <v>75</v>
      </c>
      <c r="E11556">
        <v>93.56</v>
      </c>
      <c r="F11556">
        <v>180</v>
      </c>
      <c r="G11556">
        <v>7</v>
      </c>
      <c r="H11556">
        <v>0.01</v>
      </c>
      <c r="I11556">
        <v>30.04</v>
      </c>
      <c r="K11556">
        <v>9</v>
      </c>
      <c r="M11556" t="s">
        <v>34</v>
      </c>
      <c r="N11556" t="s">
        <v>32</v>
      </c>
      <c r="O11556" t="s">
        <v>43</v>
      </c>
      <c r="Q11556">
        <v>2500</v>
      </c>
      <c r="R11556">
        <v>3100</v>
      </c>
      <c r="S11556">
        <v>5500</v>
      </c>
      <c r="U11556" t="e" cm="1">
        <f t="array" ref="U11556">-TSRA</f>
        <v>#NAME?</v>
      </c>
      <c r="AB11556">
        <v>78.8</v>
      </c>
      <c r="AC11556" t="s">
        <v>11608</v>
      </c>
    </row>
    <row r="11557" spans="1:29">
      <c r="A11557" s="1" t="s">
        <v>30</v>
      </c>
      <c r="B11557" s="2">
        <v>42958.97152777778</v>
      </c>
      <c r="C11557">
        <v>75</v>
      </c>
      <c r="D11557">
        <v>74</v>
      </c>
      <c r="E11557">
        <v>96.38</v>
      </c>
      <c r="F11557">
        <v>240</v>
      </c>
      <c r="G11557">
        <v>9</v>
      </c>
      <c r="H11557">
        <v>0.09</v>
      </c>
      <c r="I11557">
        <v>30.04</v>
      </c>
      <c r="K11557">
        <v>2</v>
      </c>
      <c r="M11557" t="s">
        <v>32</v>
      </c>
      <c r="N11557" t="s">
        <v>43</v>
      </c>
      <c r="Q11557">
        <v>3400</v>
      </c>
      <c r="R11557">
        <v>4200</v>
      </c>
      <c r="U11557" t="e" cm="1">
        <f t="array" ref="U11557">+TSRA BR</f>
        <v>#NAME?</v>
      </c>
      <c r="AB11557">
        <v>76.73</v>
      </c>
      <c r="AC11557" t="s">
        <v>11609</v>
      </c>
    </row>
    <row r="11558" spans="1:29">
      <c r="A11558" s="1" t="s">
        <v>30</v>
      </c>
      <c r="B11558" s="2">
        <v>42958.993750000001</v>
      </c>
      <c r="C11558">
        <v>74</v>
      </c>
      <c r="D11558">
        <v>72</v>
      </c>
      <c r="E11558">
        <v>93.79</v>
      </c>
      <c r="F11558">
        <v>80</v>
      </c>
      <c r="G11558">
        <v>4</v>
      </c>
      <c r="H11558">
        <v>1.06</v>
      </c>
      <c r="I11558">
        <v>30.02</v>
      </c>
      <c r="J11558">
        <v>1016.1</v>
      </c>
      <c r="K11558">
        <v>4</v>
      </c>
      <c r="M11558" t="s">
        <v>34</v>
      </c>
      <c r="N11558" t="s">
        <v>32</v>
      </c>
      <c r="O11558" t="s">
        <v>43</v>
      </c>
      <c r="Q11558">
        <v>1200</v>
      </c>
      <c r="R11558">
        <v>2500</v>
      </c>
      <c r="S11558">
        <v>3000</v>
      </c>
      <c r="U11558" t="s">
        <v>440</v>
      </c>
      <c r="AB11558">
        <v>75.400000000000006</v>
      </c>
      <c r="AC11558" t="s">
        <v>11610</v>
      </c>
    </row>
    <row r="11559" spans="1:29">
      <c r="A11559" s="1" t="s">
        <v>30</v>
      </c>
      <c r="B11559" s="2">
        <v>42959.029166666667</v>
      </c>
      <c r="C11559">
        <v>74</v>
      </c>
      <c r="D11559">
        <v>73</v>
      </c>
      <c r="E11559">
        <v>97.02</v>
      </c>
      <c r="F11559">
        <v>70</v>
      </c>
      <c r="G11559">
        <v>3</v>
      </c>
      <c r="H11559">
        <v>7.0000000000000007E-2</v>
      </c>
      <c r="I11559">
        <v>30.02</v>
      </c>
      <c r="K11559">
        <v>10</v>
      </c>
      <c r="M11559" t="s">
        <v>43</v>
      </c>
      <c r="Q11559">
        <v>1700</v>
      </c>
      <c r="U11559" t="e" cm="1">
        <f t="array" ref="U11559">-RA</f>
        <v>#NAME?</v>
      </c>
      <c r="AB11559">
        <v>75.55</v>
      </c>
      <c r="AC11559" t="s">
        <v>11611</v>
      </c>
    </row>
    <row r="11560" spans="1:29">
      <c r="A11560" s="1" t="s">
        <v>30</v>
      </c>
      <c r="B11560" s="2">
        <v>42959.035416666666</v>
      </c>
      <c r="C11560">
        <v>74</v>
      </c>
      <c r="D11560">
        <v>73</v>
      </c>
      <c r="E11560">
        <v>97.02</v>
      </c>
      <c r="G11560">
        <v>3</v>
      </c>
      <c r="H11560">
        <v>0.08</v>
      </c>
      <c r="I11560">
        <v>30.02</v>
      </c>
      <c r="J11560">
        <v>1016.1</v>
      </c>
      <c r="K11560">
        <v>10</v>
      </c>
      <c r="M11560" t="s">
        <v>43</v>
      </c>
      <c r="Q11560">
        <v>1700</v>
      </c>
      <c r="AB11560">
        <v>75.55</v>
      </c>
      <c r="AC11560" t="s">
        <v>11612</v>
      </c>
    </row>
    <row r="11561" spans="1:29">
      <c r="A11561" s="1" t="s">
        <v>30</v>
      </c>
      <c r="B11561" s="2">
        <v>42959.07708333333</v>
      </c>
      <c r="C11561">
        <v>73</v>
      </c>
      <c r="D11561">
        <v>73</v>
      </c>
      <c r="E11561">
        <v>100</v>
      </c>
      <c r="G11561">
        <v>3</v>
      </c>
      <c r="H11561">
        <v>0.3</v>
      </c>
      <c r="I11561">
        <v>30</v>
      </c>
      <c r="J11561">
        <v>1015.3</v>
      </c>
      <c r="K11561">
        <v>4</v>
      </c>
      <c r="M11561" t="s">
        <v>34</v>
      </c>
      <c r="N11561" t="s">
        <v>43</v>
      </c>
      <c r="Q11561">
        <v>1400</v>
      </c>
      <c r="R11561">
        <v>2100</v>
      </c>
      <c r="U11561" t="e" cm="1">
        <f t="array" ref="U11561">+RA BR</f>
        <v>#NAME?</v>
      </c>
      <c r="AB11561">
        <v>74.7</v>
      </c>
      <c r="AC11561" t="s">
        <v>11613</v>
      </c>
    </row>
    <row r="11562" spans="1:29">
      <c r="A11562" s="1" t="s">
        <v>30</v>
      </c>
      <c r="B11562" s="2">
        <v>42959.118750000001</v>
      </c>
      <c r="C11562">
        <v>74</v>
      </c>
      <c r="D11562">
        <v>73</v>
      </c>
      <c r="E11562">
        <v>97.02</v>
      </c>
      <c r="F11562">
        <v>40</v>
      </c>
      <c r="G11562">
        <v>3</v>
      </c>
      <c r="H11562">
        <v>0.14000000000000001</v>
      </c>
      <c r="I11562">
        <v>29.98</v>
      </c>
      <c r="J11562">
        <v>1014.8</v>
      </c>
      <c r="K11562">
        <v>9</v>
      </c>
      <c r="M11562" t="s">
        <v>32</v>
      </c>
      <c r="N11562" t="s">
        <v>43</v>
      </c>
      <c r="Q11562">
        <v>800</v>
      </c>
      <c r="R11562">
        <v>2000</v>
      </c>
      <c r="AB11562">
        <v>75.55</v>
      </c>
      <c r="AC11562" t="s">
        <v>11614</v>
      </c>
    </row>
    <row r="11563" spans="1:29">
      <c r="A11563" s="1" t="s">
        <v>30</v>
      </c>
      <c r="B11563" s="2">
        <v>42959.160416666666</v>
      </c>
      <c r="C11563">
        <v>76</v>
      </c>
      <c r="D11563">
        <v>75</v>
      </c>
      <c r="E11563">
        <v>97.04</v>
      </c>
      <c r="F11563">
        <v>180</v>
      </c>
      <c r="G11563">
        <v>4</v>
      </c>
      <c r="H11563">
        <v>0</v>
      </c>
      <c r="I11563">
        <v>29.98</v>
      </c>
      <c r="J11563">
        <v>1014.6</v>
      </c>
      <c r="K11563">
        <v>10</v>
      </c>
      <c r="M11563" t="s">
        <v>32</v>
      </c>
      <c r="N11563" t="s">
        <v>32</v>
      </c>
      <c r="O11563" t="s">
        <v>43</v>
      </c>
      <c r="Q11563">
        <v>800</v>
      </c>
      <c r="R11563">
        <v>1500</v>
      </c>
      <c r="S11563">
        <v>6000</v>
      </c>
      <c r="AB11563">
        <v>77.75</v>
      </c>
      <c r="AC11563" t="s">
        <v>11615</v>
      </c>
    </row>
    <row r="11564" spans="1:29">
      <c r="A11564" s="1" t="s">
        <v>30</v>
      </c>
      <c r="B11564" s="2">
        <v>42959.20208333333</v>
      </c>
      <c r="C11564">
        <v>76</v>
      </c>
      <c r="D11564">
        <v>75</v>
      </c>
      <c r="E11564">
        <v>97.04</v>
      </c>
      <c r="F11564">
        <v>170</v>
      </c>
      <c r="G11564">
        <v>4</v>
      </c>
      <c r="H11564">
        <v>0</v>
      </c>
      <c r="I11564">
        <v>29.97</v>
      </c>
      <c r="J11564">
        <v>1014.4</v>
      </c>
      <c r="K11564">
        <v>10</v>
      </c>
      <c r="M11564" t="s">
        <v>32</v>
      </c>
      <c r="N11564" t="s">
        <v>32</v>
      </c>
      <c r="O11564" t="s">
        <v>43</v>
      </c>
      <c r="Q11564">
        <v>900</v>
      </c>
      <c r="R11564">
        <v>2100</v>
      </c>
      <c r="S11564">
        <v>3100</v>
      </c>
      <c r="AB11564">
        <v>77.75</v>
      </c>
      <c r="AC11564" t="s">
        <v>11616</v>
      </c>
    </row>
    <row r="11565" spans="1:29">
      <c r="A11565" s="1" t="s">
        <v>30</v>
      </c>
      <c r="B11565" s="2">
        <v>42959.243750000001</v>
      </c>
      <c r="C11565">
        <v>76</v>
      </c>
      <c r="D11565">
        <v>75</v>
      </c>
      <c r="E11565">
        <v>97.04</v>
      </c>
      <c r="F11565">
        <v>250</v>
      </c>
      <c r="G11565">
        <v>3</v>
      </c>
      <c r="H11565">
        <v>0.08</v>
      </c>
      <c r="I11565">
        <v>29.97</v>
      </c>
      <c r="J11565">
        <v>1014.2</v>
      </c>
      <c r="K11565">
        <v>5</v>
      </c>
      <c r="M11565" t="s">
        <v>32</v>
      </c>
      <c r="N11565" t="s">
        <v>32</v>
      </c>
      <c r="O11565" t="s">
        <v>43</v>
      </c>
      <c r="Q11565">
        <v>600</v>
      </c>
      <c r="R11565">
        <v>900</v>
      </c>
      <c r="S11565">
        <v>1500</v>
      </c>
      <c r="U11565" t="s">
        <v>496</v>
      </c>
      <c r="AB11565">
        <v>77.75</v>
      </c>
      <c r="AC11565" t="s">
        <v>11617</v>
      </c>
    </row>
    <row r="11566" spans="1:29">
      <c r="A11566" s="1" t="s">
        <v>30</v>
      </c>
      <c r="B11566" s="2">
        <v>42959.285416666666</v>
      </c>
      <c r="C11566">
        <v>76</v>
      </c>
      <c r="D11566">
        <v>75</v>
      </c>
      <c r="E11566">
        <v>97.04</v>
      </c>
      <c r="F11566">
        <v>190</v>
      </c>
      <c r="G11566">
        <v>4</v>
      </c>
      <c r="H11566">
        <v>0.01</v>
      </c>
      <c r="I11566">
        <v>29.98</v>
      </c>
      <c r="J11566">
        <v>1014.5</v>
      </c>
      <c r="K11566">
        <v>10</v>
      </c>
      <c r="M11566" t="s">
        <v>32</v>
      </c>
      <c r="N11566" t="s">
        <v>32</v>
      </c>
      <c r="O11566" t="s">
        <v>32</v>
      </c>
      <c r="Q11566">
        <v>900</v>
      </c>
      <c r="R11566">
        <v>1500</v>
      </c>
      <c r="S11566">
        <v>6000</v>
      </c>
      <c r="U11566" t="e" cm="1">
        <f t="array" ref="U11566">-RA</f>
        <v>#NAME?</v>
      </c>
      <c r="AB11566">
        <v>77.75</v>
      </c>
      <c r="AC11566" t="s">
        <v>11618</v>
      </c>
    </row>
    <row r="11567" spans="1:29">
      <c r="A11567" s="1" t="s">
        <v>30</v>
      </c>
      <c r="B11567" s="2">
        <v>42959.306944444441</v>
      </c>
      <c r="C11567">
        <v>76</v>
      </c>
      <c r="D11567">
        <v>75</v>
      </c>
      <c r="E11567">
        <v>97.04</v>
      </c>
      <c r="F11567">
        <v>230</v>
      </c>
      <c r="G11567">
        <v>3</v>
      </c>
      <c r="I11567">
        <v>29.99</v>
      </c>
      <c r="K11567">
        <v>10</v>
      </c>
      <c r="M11567" t="s">
        <v>31</v>
      </c>
      <c r="N11567" t="s">
        <v>32</v>
      </c>
      <c r="O11567" t="s">
        <v>32</v>
      </c>
      <c r="P11567" t="s">
        <v>32</v>
      </c>
      <c r="Q11567">
        <v>900</v>
      </c>
      <c r="R11567">
        <v>2100</v>
      </c>
      <c r="S11567">
        <v>7500</v>
      </c>
      <c r="T11567">
        <v>25000</v>
      </c>
      <c r="AB11567">
        <v>77.75</v>
      </c>
      <c r="AC11567" t="s">
        <v>11619</v>
      </c>
    </row>
    <row r="11568" spans="1:29">
      <c r="A11568" s="1" t="s">
        <v>30</v>
      </c>
      <c r="B11568" s="2">
        <v>42959.32708333333</v>
      </c>
      <c r="C11568">
        <v>77</v>
      </c>
      <c r="D11568">
        <v>75</v>
      </c>
      <c r="E11568">
        <v>93.56</v>
      </c>
      <c r="F11568">
        <v>220</v>
      </c>
      <c r="G11568">
        <v>5</v>
      </c>
      <c r="I11568">
        <v>29.99</v>
      </c>
      <c r="J11568">
        <v>1014.9</v>
      </c>
      <c r="K11568">
        <v>10</v>
      </c>
      <c r="M11568" t="s">
        <v>31</v>
      </c>
      <c r="N11568" t="s">
        <v>32</v>
      </c>
      <c r="O11568" t="s">
        <v>32</v>
      </c>
      <c r="P11568" t="s">
        <v>32</v>
      </c>
      <c r="Q11568">
        <v>600</v>
      </c>
      <c r="R11568">
        <v>3100</v>
      </c>
      <c r="S11568">
        <v>4700</v>
      </c>
      <c r="T11568">
        <v>25000</v>
      </c>
      <c r="AB11568">
        <v>78.8</v>
      </c>
      <c r="AC11568" t="s">
        <v>11620</v>
      </c>
    </row>
    <row r="11569" spans="1:29">
      <c r="A11569" s="1" t="s">
        <v>30</v>
      </c>
      <c r="B11569" s="2">
        <v>42959.368750000001</v>
      </c>
      <c r="C11569">
        <v>80</v>
      </c>
      <c r="D11569">
        <v>76</v>
      </c>
      <c r="E11569">
        <v>87.05</v>
      </c>
      <c r="F11569">
        <v>220</v>
      </c>
      <c r="G11569">
        <v>5</v>
      </c>
      <c r="H11569">
        <v>0</v>
      </c>
      <c r="I11569">
        <v>29.98</v>
      </c>
      <c r="J11569">
        <v>1014.6</v>
      </c>
      <c r="K11569">
        <v>10</v>
      </c>
      <c r="M11569" t="s">
        <v>32</v>
      </c>
      <c r="N11569" t="s">
        <v>32</v>
      </c>
      <c r="O11569" t="s">
        <v>32</v>
      </c>
      <c r="P11569" t="s">
        <v>32</v>
      </c>
      <c r="Q11569">
        <v>800</v>
      </c>
      <c r="R11569">
        <v>2400</v>
      </c>
      <c r="S11569">
        <v>6500</v>
      </c>
      <c r="T11569">
        <v>25000</v>
      </c>
      <c r="AB11569">
        <v>85.47</v>
      </c>
      <c r="AC11569" t="s">
        <v>11621</v>
      </c>
    </row>
    <row r="11570" spans="1:29">
      <c r="A11570" s="1" t="s">
        <v>30</v>
      </c>
      <c r="B11570" s="2">
        <v>42959.410416666666</v>
      </c>
      <c r="C11570">
        <v>81</v>
      </c>
      <c r="D11570">
        <v>76</v>
      </c>
      <c r="E11570">
        <v>84.53</v>
      </c>
      <c r="G11570">
        <v>3</v>
      </c>
      <c r="H11570">
        <v>0</v>
      </c>
      <c r="I11570">
        <v>29.97</v>
      </c>
      <c r="J11570">
        <v>1014.4</v>
      </c>
      <c r="K11570">
        <v>10</v>
      </c>
      <c r="M11570" t="s">
        <v>32</v>
      </c>
      <c r="N11570" t="s">
        <v>32</v>
      </c>
      <c r="O11570" t="s">
        <v>32</v>
      </c>
      <c r="P11570" t="s">
        <v>32</v>
      </c>
      <c r="Q11570">
        <v>1000</v>
      </c>
      <c r="R11570">
        <v>3100</v>
      </c>
      <c r="S11570">
        <v>6000</v>
      </c>
      <c r="T11570">
        <v>25000</v>
      </c>
      <c r="AB11570">
        <v>87.33</v>
      </c>
      <c r="AC11570" t="s">
        <v>11622</v>
      </c>
    </row>
    <row r="11571" spans="1:29">
      <c r="A11571" s="1" t="s">
        <v>30</v>
      </c>
      <c r="B11571" s="2">
        <v>42959.45208333333</v>
      </c>
      <c r="C11571">
        <v>82</v>
      </c>
      <c r="D11571">
        <v>76</v>
      </c>
      <c r="E11571">
        <v>81.819999999999993</v>
      </c>
      <c r="F11571">
        <v>240</v>
      </c>
      <c r="G11571">
        <v>4</v>
      </c>
      <c r="H11571">
        <v>0</v>
      </c>
      <c r="I11571">
        <v>29.97</v>
      </c>
      <c r="J11571">
        <v>1014.4</v>
      </c>
      <c r="K11571">
        <v>10</v>
      </c>
      <c r="M11571" t="s">
        <v>31</v>
      </c>
      <c r="N11571" t="s">
        <v>32</v>
      </c>
      <c r="O11571" t="s">
        <v>32</v>
      </c>
      <c r="P11571" t="s">
        <v>32</v>
      </c>
      <c r="Q11571">
        <v>1300</v>
      </c>
      <c r="R11571">
        <v>4700</v>
      </c>
      <c r="S11571">
        <v>6000</v>
      </c>
      <c r="T11571">
        <v>25000</v>
      </c>
      <c r="AB11571">
        <v>89.26</v>
      </c>
      <c r="AC11571" t="s">
        <v>11623</v>
      </c>
    </row>
    <row r="11572" spans="1:29">
      <c r="A11572" s="1" t="s">
        <v>30</v>
      </c>
      <c r="B11572" s="2">
        <v>42959.493750000001</v>
      </c>
      <c r="C11572">
        <v>87</v>
      </c>
      <c r="D11572">
        <v>75</v>
      </c>
      <c r="E11572">
        <v>67.39</v>
      </c>
      <c r="F11572">
        <v>240</v>
      </c>
      <c r="G11572">
        <v>8</v>
      </c>
      <c r="H11572">
        <v>0</v>
      </c>
      <c r="I11572">
        <v>29.96</v>
      </c>
      <c r="J11572">
        <v>1013.8</v>
      </c>
      <c r="K11572">
        <v>10</v>
      </c>
      <c r="M11572" t="s">
        <v>31</v>
      </c>
      <c r="N11572" t="s">
        <v>32</v>
      </c>
      <c r="O11572" t="s">
        <v>32</v>
      </c>
      <c r="Q11572">
        <v>2500</v>
      </c>
      <c r="R11572">
        <v>5500</v>
      </c>
      <c r="S11572">
        <v>20000</v>
      </c>
      <c r="AB11572">
        <v>96.56</v>
      </c>
      <c r="AC11572" t="s">
        <v>11624</v>
      </c>
    </row>
    <row r="11573" spans="1:29">
      <c r="A11573" s="1" t="s">
        <v>30</v>
      </c>
      <c r="B11573" s="2">
        <v>42959.535416666666</v>
      </c>
      <c r="C11573">
        <v>83</v>
      </c>
      <c r="D11573">
        <v>75</v>
      </c>
      <c r="E11573">
        <v>77.12</v>
      </c>
      <c r="F11573">
        <v>270</v>
      </c>
      <c r="G11573">
        <v>5</v>
      </c>
      <c r="I11573">
        <v>29.94</v>
      </c>
      <c r="J11573">
        <v>1013.3</v>
      </c>
      <c r="K11573">
        <v>10</v>
      </c>
      <c r="M11573" t="s">
        <v>31</v>
      </c>
      <c r="N11573" t="s">
        <v>32</v>
      </c>
      <c r="Q11573">
        <v>3200</v>
      </c>
      <c r="R11573">
        <v>5000</v>
      </c>
      <c r="U11573" t="e" cm="1">
        <f t="array" ref="U11573">-RA</f>
        <v>#NAME?</v>
      </c>
      <c r="AB11573">
        <v>90.18</v>
      </c>
      <c r="AC11573" t="s">
        <v>11625</v>
      </c>
    </row>
    <row r="11574" spans="1:29">
      <c r="A11574" s="1" t="s">
        <v>30</v>
      </c>
      <c r="B11574" s="2">
        <v>42959.57708333333</v>
      </c>
      <c r="C11574">
        <v>86</v>
      </c>
      <c r="D11574">
        <v>74</v>
      </c>
      <c r="E11574">
        <v>67.27</v>
      </c>
      <c r="F11574">
        <v>300</v>
      </c>
      <c r="G11574">
        <v>9</v>
      </c>
      <c r="I11574">
        <v>29.93</v>
      </c>
      <c r="J11574">
        <v>1013</v>
      </c>
      <c r="K11574">
        <v>10</v>
      </c>
      <c r="M11574" t="s">
        <v>31</v>
      </c>
      <c r="N11574" t="s">
        <v>32</v>
      </c>
      <c r="O11574" t="s">
        <v>32</v>
      </c>
      <c r="P11574" t="s">
        <v>32</v>
      </c>
      <c r="Q11574">
        <v>2000</v>
      </c>
      <c r="R11574">
        <v>7000</v>
      </c>
      <c r="S11574">
        <v>12000</v>
      </c>
      <c r="T11574">
        <v>20000</v>
      </c>
      <c r="AB11574">
        <v>93.91</v>
      </c>
      <c r="AC11574" t="s">
        <v>11626</v>
      </c>
    </row>
    <row r="11575" spans="1:29">
      <c r="A11575" s="1" t="s">
        <v>30</v>
      </c>
      <c r="B11575" s="2">
        <v>42959.618750000001</v>
      </c>
      <c r="C11575">
        <v>85</v>
      </c>
      <c r="D11575">
        <v>77</v>
      </c>
      <c r="E11575">
        <v>77.28</v>
      </c>
      <c r="F11575">
        <v>270</v>
      </c>
      <c r="G11575">
        <v>5</v>
      </c>
      <c r="H11575">
        <v>0.01</v>
      </c>
      <c r="I11575">
        <v>29.92</v>
      </c>
      <c r="J11575">
        <v>1012.6</v>
      </c>
      <c r="K11575">
        <v>10</v>
      </c>
      <c r="M11575" t="s">
        <v>31</v>
      </c>
      <c r="N11575" t="s">
        <v>32</v>
      </c>
      <c r="O11575" t="s">
        <v>32</v>
      </c>
      <c r="P11575" t="s">
        <v>32</v>
      </c>
      <c r="Q11575">
        <v>2000</v>
      </c>
      <c r="R11575">
        <v>7000</v>
      </c>
      <c r="S11575">
        <v>9000</v>
      </c>
      <c r="T11575">
        <v>16000</v>
      </c>
      <c r="AB11575">
        <v>95.36</v>
      </c>
      <c r="AC11575" t="s">
        <v>11627</v>
      </c>
    </row>
    <row r="11576" spans="1:29">
      <c r="A11576" s="1" t="s">
        <v>30</v>
      </c>
      <c r="B11576" s="2">
        <v>42959.660416666666</v>
      </c>
      <c r="C11576">
        <v>90</v>
      </c>
      <c r="D11576">
        <v>75</v>
      </c>
      <c r="E11576">
        <v>61.49</v>
      </c>
      <c r="F11576">
        <v>270</v>
      </c>
      <c r="G11576">
        <v>7</v>
      </c>
      <c r="H11576">
        <v>0</v>
      </c>
      <c r="I11576">
        <v>29.9</v>
      </c>
      <c r="J11576">
        <v>1011.8</v>
      </c>
      <c r="K11576">
        <v>10</v>
      </c>
      <c r="M11576" t="s">
        <v>31</v>
      </c>
      <c r="N11576" t="s">
        <v>31</v>
      </c>
      <c r="O11576" t="s">
        <v>34</v>
      </c>
      <c r="P11576" t="s">
        <v>34</v>
      </c>
      <c r="Q11576">
        <v>2800</v>
      </c>
      <c r="R11576">
        <v>12000</v>
      </c>
      <c r="S11576">
        <v>16000</v>
      </c>
      <c r="T11576">
        <v>25000</v>
      </c>
      <c r="AB11576">
        <v>100.53</v>
      </c>
      <c r="AC11576" t="s">
        <v>11628</v>
      </c>
    </row>
    <row r="11577" spans="1:29">
      <c r="A11577" s="1" t="s">
        <v>30</v>
      </c>
      <c r="B11577" s="2">
        <v>42959.70208333333</v>
      </c>
      <c r="C11577">
        <v>90</v>
      </c>
      <c r="D11577">
        <v>73</v>
      </c>
      <c r="E11577">
        <v>57.49</v>
      </c>
      <c r="F11577">
        <v>280</v>
      </c>
      <c r="G11577">
        <v>6</v>
      </c>
      <c r="H11577">
        <v>0</v>
      </c>
      <c r="I11577">
        <v>29.89</v>
      </c>
      <c r="J11577">
        <v>1011.6</v>
      </c>
      <c r="K11577">
        <v>10</v>
      </c>
      <c r="M11577" t="s">
        <v>34</v>
      </c>
      <c r="N11577" t="s">
        <v>34</v>
      </c>
      <c r="O11577" t="s">
        <v>34</v>
      </c>
      <c r="P11577" t="s">
        <v>34</v>
      </c>
      <c r="Q11577">
        <v>3600</v>
      </c>
      <c r="R11577">
        <v>12000</v>
      </c>
      <c r="S11577">
        <v>16000</v>
      </c>
      <c r="T11577">
        <v>25000</v>
      </c>
      <c r="AB11577">
        <v>98.3</v>
      </c>
      <c r="AC11577" t="s">
        <v>11629</v>
      </c>
    </row>
    <row r="11578" spans="1:29">
      <c r="A11578" s="1" t="s">
        <v>30</v>
      </c>
      <c r="B11578" s="2">
        <v>42959.743750000001</v>
      </c>
      <c r="C11578">
        <v>87</v>
      </c>
      <c r="D11578">
        <v>74</v>
      </c>
      <c r="E11578">
        <v>64.95</v>
      </c>
      <c r="G11578">
        <v>4</v>
      </c>
      <c r="H11578">
        <v>0</v>
      </c>
      <c r="I11578">
        <v>29.89</v>
      </c>
      <c r="J11578">
        <v>1011.4</v>
      </c>
      <c r="K11578">
        <v>10</v>
      </c>
      <c r="M11578" t="s">
        <v>31</v>
      </c>
      <c r="N11578" t="s">
        <v>34</v>
      </c>
      <c r="O11578" t="s">
        <v>34</v>
      </c>
      <c r="P11578" t="s">
        <v>34</v>
      </c>
      <c r="Q11578">
        <v>3600</v>
      </c>
      <c r="R11578">
        <v>5500</v>
      </c>
      <c r="S11578">
        <v>16000</v>
      </c>
      <c r="T11578">
        <v>25000</v>
      </c>
      <c r="AB11578">
        <v>95.42</v>
      </c>
      <c r="AC11578" t="s">
        <v>11630</v>
      </c>
    </row>
    <row r="11579" spans="1:29">
      <c r="A11579" s="1" t="s">
        <v>30</v>
      </c>
      <c r="B11579" s="2">
        <v>42959.785416666666</v>
      </c>
      <c r="C11579">
        <v>87</v>
      </c>
      <c r="D11579">
        <v>74</v>
      </c>
      <c r="E11579">
        <v>64.95</v>
      </c>
      <c r="F11579">
        <v>0</v>
      </c>
      <c r="G11579">
        <v>0</v>
      </c>
      <c r="H11579">
        <v>0</v>
      </c>
      <c r="I11579">
        <v>29.88</v>
      </c>
      <c r="J11579">
        <v>1011.3</v>
      </c>
      <c r="K11579">
        <v>10</v>
      </c>
      <c r="M11579" t="s">
        <v>31</v>
      </c>
      <c r="N11579" t="s">
        <v>34</v>
      </c>
      <c r="O11579" t="s">
        <v>34</v>
      </c>
      <c r="Q11579">
        <v>2800</v>
      </c>
      <c r="R11579">
        <v>6500</v>
      </c>
      <c r="S11579">
        <v>25000</v>
      </c>
      <c r="AB11579">
        <v>95.42</v>
      </c>
      <c r="AC11579" t="s">
        <v>11631</v>
      </c>
    </row>
    <row r="11580" spans="1:29">
      <c r="A11580" s="1" t="s">
        <v>30</v>
      </c>
      <c r="B11580" s="2">
        <v>42959.82708333333</v>
      </c>
      <c r="C11580">
        <v>83</v>
      </c>
      <c r="D11580">
        <v>75</v>
      </c>
      <c r="E11580">
        <v>77.12</v>
      </c>
      <c r="F11580">
        <v>60</v>
      </c>
      <c r="G11580">
        <v>3</v>
      </c>
      <c r="H11580">
        <v>0</v>
      </c>
      <c r="I11580">
        <v>29.9</v>
      </c>
      <c r="J11580">
        <v>1011.8</v>
      </c>
      <c r="K11580">
        <v>10</v>
      </c>
      <c r="M11580" t="s">
        <v>31</v>
      </c>
      <c r="N11580" t="s">
        <v>31</v>
      </c>
      <c r="O11580" t="s">
        <v>34</v>
      </c>
      <c r="Q11580">
        <v>2800</v>
      </c>
      <c r="R11580">
        <v>6500</v>
      </c>
      <c r="S11580">
        <v>25000</v>
      </c>
      <c r="AB11580">
        <v>90.18</v>
      </c>
      <c r="AC11580" t="s">
        <v>11632</v>
      </c>
    </row>
    <row r="11581" spans="1:29">
      <c r="A11581" s="1" t="s">
        <v>30</v>
      </c>
      <c r="B11581" s="2">
        <v>42959.868750000001</v>
      </c>
      <c r="C11581">
        <v>81</v>
      </c>
      <c r="D11581">
        <v>76</v>
      </c>
      <c r="E11581">
        <v>84.53</v>
      </c>
      <c r="F11581">
        <v>110</v>
      </c>
      <c r="G11581">
        <v>6</v>
      </c>
      <c r="H11581">
        <v>0</v>
      </c>
      <c r="I11581">
        <v>29.89</v>
      </c>
      <c r="J11581">
        <v>1011.7</v>
      </c>
      <c r="K11581">
        <v>10</v>
      </c>
      <c r="M11581" t="s">
        <v>31</v>
      </c>
      <c r="N11581" t="s">
        <v>31</v>
      </c>
      <c r="O11581" t="s">
        <v>34</v>
      </c>
      <c r="Q11581">
        <v>2800</v>
      </c>
      <c r="R11581">
        <v>6500</v>
      </c>
      <c r="S11581">
        <v>25000</v>
      </c>
      <c r="AB11581">
        <v>87.33</v>
      </c>
      <c r="AC11581" t="s">
        <v>11633</v>
      </c>
    </row>
    <row r="11582" spans="1:29">
      <c r="A11582" s="1" t="s">
        <v>30</v>
      </c>
      <c r="B11582" s="2">
        <v>42959.910416666666</v>
      </c>
      <c r="C11582">
        <v>80</v>
      </c>
      <c r="D11582">
        <v>76</v>
      </c>
      <c r="E11582">
        <v>87.05</v>
      </c>
      <c r="F11582">
        <v>150</v>
      </c>
      <c r="G11582">
        <v>5</v>
      </c>
      <c r="H11582">
        <v>0</v>
      </c>
      <c r="I11582">
        <v>29.93</v>
      </c>
      <c r="J11582">
        <v>1012.8</v>
      </c>
      <c r="K11582">
        <v>10</v>
      </c>
      <c r="M11582" t="s">
        <v>32</v>
      </c>
      <c r="N11582" t="s">
        <v>32</v>
      </c>
      <c r="Q11582">
        <v>2500</v>
      </c>
      <c r="R11582">
        <v>25000</v>
      </c>
      <c r="AB11582">
        <v>85.47</v>
      </c>
      <c r="AC11582" t="s">
        <v>11634</v>
      </c>
    </row>
    <row r="11583" spans="1:29">
      <c r="A11583" s="1" t="s">
        <v>30</v>
      </c>
      <c r="B11583" s="2">
        <v>42959.95208333333</v>
      </c>
      <c r="C11583">
        <v>79</v>
      </c>
      <c r="D11583">
        <v>75</v>
      </c>
      <c r="E11583">
        <v>87.58</v>
      </c>
      <c r="F11583">
        <v>240</v>
      </c>
      <c r="G11583">
        <v>7</v>
      </c>
      <c r="H11583">
        <v>0</v>
      </c>
      <c r="I11583">
        <v>29.92</v>
      </c>
      <c r="J11583">
        <v>1012.7</v>
      </c>
      <c r="K11583">
        <v>10</v>
      </c>
      <c r="M11583" t="s">
        <v>32</v>
      </c>
      <c r="N11583" t="s">
        <v>32</v>
      </c>
      <c r="Q11583">
        <v>2700</v>
      </c>
      <c r="R11583">
        <v>25000</v>
      </c>
      <c r="AB11583">
        <v>82.79</v>
      </c>
      <c r="AC11583" t="s">
        <v>11635</v>
      </c>
    </row>
    <row r="11584" spans="1:29">
      <c r="A11584" s="1" t="s">
        <v>30</v>
      </c>
      <c r="B11584" s="2">
        <v>42959.979861111111</v>
      </c>
      <c r="C11584">
        <v>77</v>
      </c>
      <c r="D11584">
        <v>73</v>
      </c>
      <c r="E11584">
        <v>87.48</v>
      </c>
      <c r="F11584">
        <v>220</v>
      </c>
      <c r="G11584">
        <v>3</v>
      </c>
      <c r="H11584">
        <v>0</v>
      </c>
      <c r="I11584">
        <v>29.91</v>
      </c>
      <c r="K11584">
        <v>10</v>
      </c>
      <c r="M11584" t="s">
        <v>34</v>
      </c>
      <c r="N11584" t="s">
        <v>32</v>
      </c>
      <c r="Q11584">
        <v>3200</v>
      </c>
      <c r="R11584">
        <v>25000</v>
      </c>
      <c r="AB11584">
        <v>78.510000000000005</v>
      </c>
      <c r="AC11584" t="s">
        <v>11636</v>
      </c>
    </row>
    <row r="11585" spans="1:29">
      <c r="A11585" s="1" t="s">
        <v>30</v>
      </c>
      <c r="B11585" s="2">
        <v>42959.993750000001</v>
      </c>
      <c r="C11585">
        <v>77</v>
      </c>
      <c r="D11585">
        <v>73</v>
      </c>
      <c r="E11585">
        <v>87.48</v>
      </c>
      <c r="F11585">
        <v>170</v>
      </c>
      <c r="G11585">
        <v>6</v>
      </c>
      <c r="H11585">
        <v>0</v>
      </c>
      <c r="I11585">
        <v>29.92</v>
      </c>
      <c r="J11585">
        <v>1012.6</v>
      </c>
      <c r="K11585">
        <v>10</v>
      </c>
      <c r="M11585" t="s">
        <v>34</v>
      </c>
      <c r="N11585" t="s">
        <v>32</v>
      </c>
      <c r="Q11585">
        <v>4000</v>
      </c>
      <c r="R11585">
        <v>25000</v>
      </c>
      <c r="AB11585">
        <v>78.510000000000005</v>
      </c>
      <c r="AC11585" t="s">
        <v>11637</v>
      </c>
    </row>
    <row r="11586" spans="1:29">
      <c r="A11586" s="1" t="s">
        <v>30</v>
      </c>
      <c r="B11586" s="2">
        <v>42960.035416666666</v>
      </c>
      <c r="C11586">
        <v>74</v>
      </c>
      <c r="D11586">
        <v>73</v>
      </c>
      <c r="E11586">
        <v>97.02</v>
      </c>
      <c r="F11586">
        <v>240</v>
      </c>
      <c r="G11586">
        <v>4</v>
      </c>
      <c r="H11586">
        <v>0</v>
      </c>
      <c r="I11586">
        <v>29.92</v>
      </c>
      <c r="J11586">
        <v>1012.5</v>
      </c>
      <c r="K11586">
        <v>10</v>
      </c>
      <c r="M11586" t="s">
        <v>31</v>
      </c>
      <c r="N11586" t="s">
        <v>32</v>
      </c>
      <c r="Q11586">
        <v>10000</v>
      </c>
      <c r="R11586">
        <v>25000</v>
      </c>
      <c r="AB11586">
        <v>75.55</v>
      </c>
      <c r="AC11586" t="s">
        <v>11638</v>
      </c>
    </row>
    <row r="11587" spans="1:29">
      <c r="A11587" s="1" t="s">
        <v>30</v>
      </c>
      <c r="B11587" s="2">
        <v>42960.07708333333</v>
      </c>
      <c r="C11587">
        <v>75</v>
      </c>
      <c r="D11587">
        <v>73</v>
      </c>
      <c r="E11587">
        <v>93.51</v>
      </c>
      <c r="F11587">
        <v>0</v>
      </c>
      <c r="G11587">
        <v>0</v>
      </c>
      <c r="H11587">
        <v>0</v>
      </c>
      <c r="I11587">
        <v>29.92</v>
      </c>
      <c r="J11587">
        <v>1012.6</v>
      </c>
      <c r="K11587">
        <v>10</v>
      </c>
      <c r="M11587" t="s">
        <v>31</v>
      </c>
      <c r="N11587" t="s">
        <v>31</v>
      </c>
      <c r="O11587" t="s">
        <v>32</v>
      </c>
      <c r="Q11587">
        <v>9000</v>
      </c>
      <c r="R11587">
        <v>12000</v>
      </c>
      <c r="S11587">
        <v>25000</v>
      </c>
      <c r="AB11587">
        <v>76.59</v>
      </c>
      <c r="AC11587" t="s">
        <v>11639</v>
      </c>
    </row>
    <row r="11588" spans="1:29">
      <c r="A11588" s="1" t="s">
        <v>30</v>
      </c>
      <c r="B11588" s="2">
        <v>42960.118750000001</v>
      </c>
      <c r="C11588">
        <v>75</v>
      </c>
      <c r="D11588">
        <v>73</v>
      </c>
      <c r="E11588">
        <v>93.51</v>
      </c>
      <c r="F11588">
        <v>0</v>
      </c>
      <c r="G11588">
        <v>0</v>
      </c>
      <c r="H11588">
        <v>0</v>
      </c>
      <c r="I11588">
        <v>29.91</v>
      </c>
      <c r="J11588">
        <v>1012.3</v>
      </c>
      <c r="K11588">
        <v>10</v>
      </c>
      <c r="M11588" t="s">
        <v>34</v>
      </c>
      <c r="N11588" t="s">
        <v>34</v>
      </c>
      <c r="O11588" t="s">
        <v>32</v>
      </c>
      <c r="Q11588">
        <v>8000</v>
      </c>
      <c r="R11588">
        <v>17000</v>
      </c>
      <c r="S11588">
        <v>25000</v>
      </c>
      <c r="AB11588">
        <v>76.59</v>
      </c>
      <c r="AC11588" t="s">
        <v>11640</v>
      </c>
    </row>
    <row r="11589" spans="1:29">
      <c r="A11589" s="1" t="s">
        <v>30</v>
      </c>
      <c r="B11589" s="2">
        <v>42960.160416666666</v>
      </c>
      <c r="C11589">
        <v>75</v>
      </c>
      <c r="D11589">
        <v>73</v>
      </c>
      <c r="E11589">
        <v>93.51</v>
      </c>
      <c r="F11589">
        <v>270</v>
      </c>
      <c r="G11589">
        <v>4</v>
      </c>
      <c r="I11589">
        <v>29.92</v>
      </c>
      <c r="J11589">
        <v>1012.6</v>
      </c>
      <c r="K11589">
        <v>10</v>
      </c>
      <c r="M11589" t="s">
        <v>34</v>
      </c>
      <c r="N11589" t="s">
        <v>32</v>
      </c>
      <c r="Q11589">
        <v>4000</v>
      </c>
      <c r="R11589">
        <v>25000</v>
      </c>
      <c r="U11589" t="e" cm="1">
        <f t="array" ref="U11589">-RA</f>
        <v>#NAME?</v>
      </c>
      <c r="AB11589">
        <v>76.59</v>
      </c>
      <c r="AC11589" t="s">
        <v>11641</v>
      </c>
    </row>
    <row r="11590" spans="1:29">
      <c r="A11590" s="1" t="s">
        <v>30</v>
      </c>
      <c r="B11590" s="2">
        <v>42960.188194444447</v>
      </c>
      <c r="C11590">
        <v>74</v>
      </c>
      <c r="D11590">
        <v>74</v>
      </c>
      <c r="E11590">
        <v>100</v>
      </c>
      <c r="F11590">
        <v>0</v>
      </c>
      <c r="G11590">
        <v>0</v>
      </c>
      <c r="H11590">
        <v>0.69</v>
      </c>
      <c r="I11590">
        <v>29.92</v>
      </c>
      <c r="K11590">
        <v>4</v>
      </c>
      <c r="M11590" t="s">
        <v>31</v>
      </c>
      <c r="N11590" t="s">
        <v>32</v>
      </c>
      <c r="O11590" t="s">
        <v>43</v>
      </c>
      <c r="Q11590">
        <v>400</v>
      </c>
      <c r="R11590">
        <v>1800</v>
      </c>
      <c r="S11590">
        <v>2400</v>
      </c>
      <c r="U11590" t="e" cm="1">
        <f t="array" ref="U11590">+RA BR</f>
        <v>#NAME?</v>
      </c>
      <c r="AB11590">
        <v>75.69</v>
      </c>
      <c r="AC11590" t="s">
        <v>11642</v>
      </c>
    </row>
    <row r="11591" spans="1:29">
      <c r="A11591" s="1" t="s">
        <v>30</v>
      </c>
      <c r="B11591" s="2">
        <v>42960.20208333333</v>
      </c>
      <c r="C11591">
        <v>74</v>
      </c>
      <c r="D11591">
        <v>73</v>
      </c>
      <c r="E11591">
        <v>97.02</v>
      </c>
      <c r="F11591">
        <v>0</v>
      </c>
      <c r="G11591">
        <v>0</v>
      </c>
      <c r="H11591">
        <v>0.73</v>
      </c>
      <c r="I11591">
        <v>29.92</v>
      </c>
      <c r="J11591">
        <v>1012.5</v>
      </c>
      <c r="K11591">
        <v>9</v>
      </c>
      <c r="M11591" t="s">
        <v>31</v>
      </c>
      <c r="N11591" t="s">
        <v>32</v>
      </c>
      <c r="O11591" t="s">
        <v>43</v>
      </c>
      <c r="Q11591">
        <v>400</v>
      </c>
      <c r="R11591">
        <v>2500</v>
      </c>
      <c r="S11591">
        <v>3800</v>
      </c>
      <c r="AB11591">
        <v>75.55</v>
      </c>
      <c r="AC11591" t="s">
        <v>11643</v>
      </c>
    </row>
    <row r="11592" spans="1:29">
      <c r="A11592" s="1" t="s">
        <v>30</v>
      </c>
      <c r="B11592" s="2">
        <v>42960.22152777778</v>
      </c>
      <c r="C11592">
        <v>75</v>
      </c>
      <c r="D11592">
        <v>73</v>
      </c>
      <c r="E11592">
        <v>93.51</v>
      </c>
      <c r="F11592">
        <v>0</v>
      </c>
      <c r="G11592">
        <v>0</v>
      </c>
      <c r="H11592">
        <v>0</v>
      </c>
      <c r="I11592">
        <v>29.92</v>
      </c>
      <c r="K11592">
        <v>10</v>
      </c>
      <c r="M11592" t="s">
        <v>31</v>
      </c>
      <c r="N11592" t="s">
        <v>34</v>
      </c>
      <c r="O11592" t="s">
        <v>32</v>
      </c>
      <c r="P11592" t="s">
        <v>32</v>
      </c>
      <c r="Q11592">
        <v>400</v>
      </c>
      <c r="R11592">
        <v>2500</v>
      </c>
      <c r="S11592">
        <v>10000</v>
      </c>
      <c r="T11592">
        <v>25000</v>
      </c>
      <c r="AB11592">
        <v>76.59</v>
      </c>
      <c r="AC11592" t="s">
        <v>11644</v>
      </c>
    </row>
    <row r="11593" spans="1:29">
      <c r="A11593" s="1" t="s">
        <v>30</v>
      </c>
      <c r="B11593" s="2">
        <v>42960.243750000001</v>
      </c>
      <c r="C11593">
        <v>75</v>
      </c>
      <c r="D11593">
        <v>73</v>
      </c>
      <c r="E11593">
        <v>93.51</v>
      </c>
      <c r="F11593">
        <v>20</v>
      </c>
      <c r="G11593">
        <v>4</v>
      </c>
      <c r="H11593">
        <v>0</v>
      </c>
      <c r="I11593">
        <v>29.92</v>
      </c>
      <c r="J11593">
        <v>1012.6</v>
      </c>
      <c r="K11593">
        <v>10</v>
      </c>
      <c r="M11593" t="s">
        <v>34</v>
      </c>
      <c r="N11593" t="s">
        <v>43</v>
      </c>
      <c r="Q11593">
        <v>400</v>
      </c>
      <c r="R11593">
        <v>11000</v>
      </c>
      <c r="AB11593">
        <v>76.59</v>
      </c>
      <c r="AC11593" t="s">
        <v>11645</v>
      </c>
    </row>
    <row r="11594" spans="1:29">
      <c r="A11594" s="1" t="s">
        <v>30</v>
      </c>
      <c r="B11594" s="2">
        <v>42960.285416666666</v>
      </c>
      <c r="C11594">
        <v>74</v>
      </c>
      <c r="D11594">
        <v>72</v>
      </c>
      <c r="E11594">
        <v>93.79</v>
      </c>
      <c r="F11594">
        <v>40</v>
      </c>
      <c r="G11594">
        <v>4</v>
      </c>
      <c r="H11594">
        <v>0</v>
      </c>
      <c r="I11594">
        <v>29.94</v>
      </c>
      <c r="J11594">
        <v>1013.2</v>
      </c>
      <c r="K11594">
        <v>10</v>
      </c>
      <c r="M11594" t="s">
        <v>31</v>
      </c>
      <c r="N11594" t="s">
        <v>32</v>
      </c>
      <c r="O11594" t="s">
        <v>32</v>
      </c>
      <c r="Q11594">
        <v>600</v>
      </c>
      <c r="R11594">
        <v>11000</v>
      </c>
      <c r="S11594">
        <v>15000</v>
      </c>
      <c r="AB11594">
        <v>75.400000000000006</v>
      </c>
      <c r="AC11594" t="s">
        <v>11646</v>
      </c>
    </row>
    <row r="11595" spans="1:29">
      <c r="A11595" s="1" t="s">
        <v>30</v>
      </c>
      <c r="B11595" s="2">
        <v>42960.32708333333</v>
      </c>
      <c r="C11595">
        <v>75</v>
      </c>
      <c r="D11595">
        <v>73</v>
      </c>
      <c r="E11595">
        <v>93.51</v>
      </c>
      <c r="F11595">
        <v>20</v>
      </c>
      <c r="G11595">
        <v>4</v>
      </c>
      <c r="H11595">
        <v>0</v>
      </c>
      <c r="I11595">
        <v>29.95</v>
      </c>
      <c r="J11595">
        <v>1013.7</v>
      </c>
      <c r="K11595">
        <v>10</v>
      </c>
      <c r="M11595" t="s">
        <v>31</v>
      </c>
      <c r="N11595" t="s">
        <v>34</v>
      </c>
      <c r="O11595" t="s">
        <v>32</v>
      </c>
      <c r="P11595" t="s">
        <v>32</v>
      </c>
      <c r="Q11595">
        <v>800</v>
      </c>
      <c r="R11595">
        <v>4100</v>
      </c>
      <c r="S11595">
        <v>12000</v>
      </c>
      <c r="T11595">
        <v>25000</v>
      </c>
      <c r="AB11595">
        <v>76.59</v>
      </c>
      <c r="AC11595" t="s">
        <v>11647</v>
      </c>
    </row>
    <row r="11596" spans="1:29">
      <c r="A11596" s="1" t="s">
        <v>30</v>
      </c>
      <c r="B11596" s="2">
        <v>42960.368750000001</v>
      </c>
      <c r="C11596">
        <v>77</v>
      </c>
      <c r="D11596">
        <v>73</v>
      </c>
      <c r="E11596">
        <v>87.48</v>
      </c>
      <c r="F11596">
        <v>0</v>
      </c>
      <c r="G11596">
        <v>0</v>
      </c>
      <c r="H11596">
        <v>0</v>
      </c>
      <c r="I11596">
        <v>29.98</v>
      </c>
      <c r="J11596">
        <v>1014.5</v>
      </c>
      <c r="K11596">
        <v>10</v>
      </c>
      <c r="M11596" t="s">
        <v>32</v>
      </c>
      <c r="N11596" t="s">
        <v>32</v>
      </c>
      <c r="Q11596">
        <v>800</v>
      </c>
      <c r="R11596">
        <v>25000</v>
      </c>
      <c r="AB11596">
        <v>78.510000000000005</v>
      </c>
      <c r="AC11596" t="s">
        <v>11648</v>
      </c>
    </row>
    <row r="11597" spans="1:29">
      <c r="A11597" s="1" t="s">
        <v>30</v>
      </c>
      <c r="B11597" s="2">
        <v>42960.410416666666</v>
      </c>
      <c r="C11597">
        <v>78</v>
      </c>
      <c r="D11597">
        <v>73</v>
      </c>
      <c r="E11597">
        <v>84.36</v>
      </c>
      <c r="F11597">
        <v>10</v>
      </c>
      <c r="G11597">
        <v>5</v>
      </c>
      <c r="H11597">
        <v>0</v>
      </c>
      <c r="I11597">
        <v>30</v>
      </c>
      <c r="J11597">
        <v>1015.2</v>
      </c>
      <c r="K11597">
        <v>10</v>
      </c>
      <c r="M11597" t="s">
        <v>43</v>
      </c>
      <c r="Q11597">
        <v>1300</v>
      </c>
      <c r="AB11597">
        <v>80.599999999999994</v>
      </c>
      <c r="AC11597" t="s">
        <v>11649</v>
      </c>
    </row>
    <row r="11598" spans="1:29">
      <c r="A11598" s="1" t="s">
        <v>30</v>
      </c>
      <c r="B11598" s="2">
        <v>42960.45208333333</v>
      </c>
      <c r="C11598">
        <v>79</v>
      </c>
      <c r="D11598">
        <v>74</v>
      </c>
      <c r="E11598">
        <v>84.41</v>
      </c>
      <c r="F11598">
        <v>50</v>
      </c>
      <c r="G11598">
        <v>6</v>
      </c>
      <c r="H11598">
        <v>0</v>
      </c>
      <c r="I11598">
        <v>30</v>
      </c>
      <c r="J11598">
        <v>1015.4</v>
      </c>
      <c r="K11598">
        <v>10</v>
      </c>
      <c r="M11598" t="s">
        <v>32</v>
      </c>
      <c r="N11598" t="s">
        <v>43</v>
      </c>
      <c r="Q11598">
        <v>1200</v>
      </c>
      <c r="R11598">
        <v>1700</v>
      </c>
      <c r="AB11598">
        <v>82.53</v>
      </c>
      <c r="AC11598" t="s">
        <v>11650</v>
      </c>
    </row>
    <row r="11599" spans="1:29">
      <c r="A11599" s="1" t="s">
        <v>30</v>
      </c>
      <c r="B11599" s="2">
        <v>42960.493750000001</v>
      </c>
      <c r="C11599">
        <v>78</v>
      </c>
      <c r="D11599">
        <v>74</v>
      </c>
      <c r="E11599">
        <v>86.95</v>
      </c>
      <c r="F11599">
        <v>50</v>
      </c>
      <c r="G11599">
        <v>9</v>
      </c>
      <c r="H11599">
        <v>0</v>
      </c>
      <c r="I11599">
        <v>30.01</v>
      </c>
      <c r="J11599">
        <v>1015.7</v>
      </c>
      <c r="K11599">
        <v>10</v>
      </c>
      <c r="M11599" t="s">
        <v>32</v>
      </c>
      <c r="N11599" t="s">
        <v>43</v>
      </c>
      <c r="Q11599">
        <v>1400</v>
      </c>
      <c r="R11599">
        <v>2000</v>
      </c>
      <c r="AB11599">
        <v>80.66</v>
      </c>
      <c r="AC11599" t="s">
        <v>11651</v>
      </c>
    </row>
    <row r="11600" spans="1:29">
      <c r="A11600" s="1" t="s">
        <v>30</v>
      </c>
      <c r="B11600" s="2">
        <v>42960.535416666666</v>
      </c>
      <c r="C11600">
        <v>76</v>
      </c>
      <c r="D11600">
        <v>70</v>
      </c>
      <c r="E11600">
        <v>81.96</v>
      </c>
      <c r="F11600">
        <v>50</v>
      </c>
      <c r="G11600">
        <v>12</v>
      </c>
      <c r="H11600">
        <v>0</v>
      </c>
      <c r="I11600">
        <v>30.01</v>
      </c>
      <c r="J11600">
        <v>1015.8</v>
      </c>
      <c r="K11600">
        <v>10</v>
      </c>
      <c r="L11600">
        <v>16</v>
      </c>
      <c r="M11600" t="s">
        <v>34</v>
      </c>
      <c r="N11600" t="s">
        <v>43</v>
      </c>
      <c r="Q11600">
        <v>800</v>
      </c>
      <c r="R11600">
        <v>1400</v>
      </c>
      <c r="AB11600">
        <v>77.040000000000006</v>
      </c>
      <c r="AC11600" t="s">
        <v>11652</v>
      </c>
    </row>
    <row r="11601" spans="1:29">
      <c r="A11601" s="1" t="s">
        <v>30</v>
      </c>
      <c r="B11601" s="2">
        <v>42960.565972222219</v>
      </c>
      <c r="C11601">
        <v>77</v>
      </c>
      <c r="D11601">
        <v>69</v>
      </c>
      <c r="E11601">
        <v>76.62</v>
      </c>
      <c r="F11601">
        <v>40</v>
      </c>
      <c r="G11601">
        <v>8</v>
      </c>
      <c r="H11601">
        <v>0</v>
      </c>
      <c r="I11601">
        <v>30.01</v>
      </c>
      <c r="K11601">
        <v>10</v>
      </c>
      <c r="M11601" t="s">
        <v>31</v>
      </c>
      <c r="N11601" t="s">
        <v>43</v>
      </c>
      <c r="Q11601">
        <v>800</v>
      </c>
      <c r="R11601">
        <v>1900</v>
      </c>
      <c r="AB11601">
        <v>78</v>
      </c>
      <c r="AC11601" t="s">
        <v>11653</v>
      </c>
    </row>
    <row r="11602" spans="1:29">
      <c r="A11602" s="1" t="s">
        <v>30</v>
      </c>
      <c r="B11602" s="2">
        <v>42960.57708333333</v>
      </c>
      <c r="C11602">
        <v>77</v>
      </c>
      <c r="D11602">
        <v>69</v>
      </c>
      <c r="E11602">
        <v>76.62</v>
      </c>
      <c r="F11602">
        <v>50</v>
      </c>
      <c r="G11602">
        <v>7</v>
      </c>
      <c r="H11602">
        <v>0</v>
      </c>
      <c r="I11602">
        <v>30.01</v>
      </c>
      <c r="J11602">
        <v>1015.8</v>
      </c>
      <c r="K11602">
        <v>10</v>
      </c>
      <c r="M11602" t="s">
        <v>31</v>
      </c>
      <c r="N11602" t="s">
        <v>43</v>
      </c>
      <c r="Q11602">
        <v>800</v>
      </c>
      <c r="R11602">
        <v>2000</v>
      </c>
      <c r="AB11602">
        <v>78</v>
      </c>
      <c r="AC11602" t="s">
        <v>11654</v>
      </c>
    </row>
    <row r="11603" spans="1:29">
      <c r="A11603" s="1" t="s">
        <v>30</v>
      </c>
      <c r="B11603" s="2">
        <v>42960.618750000001</v>
      </c>
      <c r="C11603">
        <v>80</v>
      </c>
      <c r="D11603">
        <v>69</v>
      </c>
      <c r="E11603">
        <v>69.180000000000007</v>
      </c>
      <c r="F11603">
        <v>40</v>
      </c>
      <c r="G11603">
        <v>7</v>
      </c>
      <c r="H11603">
        <v>0</v>
      </c>
      <c r="I11603">
        <v>30</v>
      </c>
      <c r="J11603">
        <v>1015.4</v>
      </c>
      <c r="K11603">
        <v>10</v>
      </c>
      <c r="M11603" t="s">
        <v>31</v>
      </c>
      <c r="N11603" t="s">
        <v>32</v>
      </c>
      <c r="Q11603">
        <v>1500</v>
      </c>
      <c r="R11603">
        <v>2400</v>
      </c>
      <c r="AB11603">
        <v>83.01</v>
      </c>
      <c r="AC11603" t="s">
        <v>11655</v>
      </c>
    </row>
    <row r="11604" spans="1:29">
      <c r="A11604" s="1" t="s">
        <v>30</v>
      </c>
      <c r="B11604" s="2">
        <v>42960.660416666666</v>
      </c>
      <c r="C11604">
        <v>79</v>
      </c>
      <c r="D11604">
        <v>68</v>
      </c>
      <c r="E11604">
        <v>69.069999999999993</v>
      </c>
      <c r="F11604">
        <v>50</v>
      </c>
      <c r="G11604">
        <v>9</v>
      </c>
      <c r="H11604">
        <v>0</v>
      </c>
      <c r="I11604">
        <v>30</v>
      </c>
      <c r="J11604">
        <v>1015.3</v>
      </c>
      <c r="K11604">
        <v>10</v>
      </c>
      <c r="M11604" t="s">
        <v>31</v>
      </c>
      <c r="N11604" t="s">
        <v>32</v>
      </c>
      <c r="Q11604">
        <v>2000</v>
      </c>
      <c r="R11604">
        <v>2800</v>
      </c>
      <c r="AB11604">
        <v>81.349999999999994</v>
      </c>
      <c r="AC11604" t="s">
        <v>11656</v>
      </c>
    </row>
    <row r="11605" spans="1:29">
      <c r="A11605" s="1" t="s">
        <v>30</v>
      </c>
      <c r="B11605" s="2">
        <v>42960.690972222219</v>
      </c>
      <c r="C11605">
        <v>81</v>
      </c>
      <c r="D11605">
        <v>67</v>
      </c>
      <c r="E11605">
        <v>62.28</v>
      </c>
      <c r="F11605">
        <v>60</v>
      </c>
      <c r="G11605">
        <v>10</v>
      </c>
      <c r="H11605">
        <v>0</v>
      </c>
      <c r="I11605">
        <v>29.98</v>
      </c>
      <c r="K11605">
        <v>10</v>
      </c>
      <c r="M11605" t="s">
        <v>34</v>
      </c>
      <c r="N11605" t="s">
        <v>32</v>
      </c>
      <c r="Q11605">
        <v>3100</v>
      </c>
      <c r="R11605">
        <v>20000</v>
      </c>
      <c r="AB11605">
        <v>83.4</v>
      </c>
      <c r="AC11605" t="s">
        <v>11657</v>
      </c>
    </row>
    <row r="11606" spans="1:29">
      <c r="A11606" s="1" t="s">
        <v>30</v>
      </c>
      <c r="B11606" s="2">
        <v>42960.70208333333</v>
      </c>
      <c r="C11606">
        <v>80</v>
      </c>
      <c r="D11606">
        <v>66</v>
      </c>
      <c r="E11606">
        <v>62.17</v>
      </c>
      <c r="F11606">
        <v>70</v>
      </c>
      <c r="G11606">
        <v>11</v>
      </c>
      <c r="H11606">
        <v>0</v>
      </c>
      <c r="I11606">
        <v>29.98</v>
      </c>
      <c r="J11606">
        <v>1014.8</v>
      </c>
      <c r="K11606">
        <v>10</v>
      </c>
      <c r="M11606" t="s">
        <v>31</v>
      </c>
      <c r="N11606" t="s">
        <v>32</v>
      </c>
      <c r="Q11606">
        <v>3500</v>
      </c>
      <c r="R11606">
        <v>20000</v>
      </c>
      <c r="AB11606">
        <v>82.17</v>
      </c>
      <c r="AC11606" t="s">
        <v>11658</v>
      </c>
    </row>
    <row r="11607" spans="1:29">
      <c r="A11607" s="1" t="s">
        <v>30</v>
      </c>
      <c r="B11607" s="2">
        <v>42960.743750000001</v>
      </c>
      <c r="C11607">
        <v>80</v>
      </c>
      <c r="D11607">
        <v>67</v>
      </c>
      <c r="E11607">
        <v>64.14</v>
      </c>
      <c r="F11607">
        <v>60</v>
      </c>
      <c r="G11607">
        <v>11</v>
      </c>
      <c r="H11607">
        <v>0</v>
      </c>
      <c r="I11607">
        <v>29.99</v>
      </c>
      <c r="J11607">
        <v>1015.1</v>
      </c>
      <c r="K11607">
        <v>10</v>
      </c>
      <c r="M11607" t="s">
        <v>31</v>
      </c>
      <c r="N11607" t="s">
        <v>34</v>
      </c>
      <c r="O11607" t="s">
        <v>32</v>
      </c>
      <c r="Q11607">
        <v>5000</v>
      </c>
      <c r="R11607">
        <v>15000</v>
      </c>
      <c r="S11607">
        <v>20000</v>
      </c>
      <c r="AB11607">
        <v>82.4</v>
      </c>
      <c r="AC11607" t="s">
        <v>11659</v>
      </c>
    </row>
    <row r="11608" spans="1:29">
      <c r="A11608" s="1" t="s">
        <v>30</v>
      </c>
      <c r="B11608" s="2">
        <v>42960.785416666666</v>
      </c>
      <c r="C11608">
        <v>78</v>
      </c>
      <c r="D11608">
        <v>67</v>
      </c>
      <c r="E11608">
        <v>68.489999999999995</v>
      </c>
      <c r="F11608">
        <v>60</v>
      </c>
      <c r="G11608">
        <v>9</v>
      </c>
      <c r="H11608">
        <v>0</v>
      </c>
      <c r="I11608">
        <v>30</v>
      </c>
      <c r="J11608">
        <v>1015.2</v>
      </c>
      <c r="K11608">
        <v>10</v>
      </c>
      <c r="M11608" t="s">
        <v>31</v>
      </c>
      <c r="N11608" t="s">
        <v>34</v>
      </c>
      <c r="O11608" t="s">
        <v>32</v>
      </c>
      <c r="Q11608">
        <v>5000</v>
      </c>
      <c r="R11608">
        <v>15000</v>
      </c>
      <c r="S11608">
        <v>25000</v>
      </c>
      <c r="AB11608">
        <v>78.099999999999994</v>
      </c>
      <c r="AC11608" t="s">
        <v>11660</v>
      </c>
    </row>
    <row r="11609" spans="1:29">
      <c r="A11609" s="1" t="s">
        <v>30</v>
      </c>
      <c r="B11609" s="2">
        <v>42960.82708333333</v>
      </c>
      <c r="C11609">
        <v>76</v>
      </c>
      <c r="D11609">
        <v>67</v>
      </c>
      <c r="E11609">
        <v>73.680000000000007</v>
      </c>
      <c r="F11609">
        <v>70</v>
      </c>
      <c r="G11609">
        <v>7</v>
      </c>
      <c r="H11609">
        <v>0</v>
      </c>
      <c r="I11609">
        <v>30</v>
      </c>
      <c r="J11609">
        <v>1015.5</v>
      </c>
      <c r="K11609">
        <v>10</v>
      </c>
      <c r="M11609" t="s">
        <v>31</v>
      </c>
      <c r="N11609" t="s">
        <v>32</v>
      </c>
      <c r="O11609" t="s">
        <v>32</v>
      </c>
      <c r="Q11609">
        <v>4500</v>
      </c>
      <c r="R11609">
        <v>11000</v>
      </c>
      <c r="S11609">
        <v>25000</v>
      </c>
      <c r="AB11609">
        <v>75.900000000000006</v>
      </c>
      <c r="AC11609" t="s">
        <v>11661</v>
      </c>
    </row>
    <row r="11610" spans="1:29">
      <c r="A11610" s="1" t="s">
        <v>30</v>
      </c>
      <c r="B11610" s="2">
        <v>42960.868750000001</v>
      </c>
      <c r="C11610">
        <v>74</v>
      </c>
      <c r="D11610">
        <v>67</v>
      </c>
      <c r="E11610">
        <v>78.77</v>
      </c>
      <c r="F11610">
        <v>40</v>
      </c>
      <c r="G11610">
        <v>5</v>
      </c>
      <c r="H11610">
        <v>0</v>
      </c>
      <c r="I11610">
        <v>30.01</v>
      </c>
      <c r="J11610">
        <v>1015.7</v>
      </c>
      <c r="K11610">
        <v>10</v>
      </c>
      <c r="M11610" t="s">
        <v>31</v>
      </c>
      <c r="N11610" t="s">
        <v>32</v>
      </c>
      <c r="O11610" t="s">
        <v>32</v>
      </c>
      <c r="Q11610">
        <v>5000</v>
      </c>
      <c r="R11610">
        <v>13000</v>
      </c>
      <c r="S11610">
        <v>25000</v>
      </c>
      <c r="AB11610">
        <v>73.900000000000006</v>
      </c>
      <c r="AC11610" t="s">
        <v>11662</v>
      </c>
    </row>
    <row r="11611" spans="1:29">
      <c r="A11611" s="1" t="s">
        <v>30</v>
      </c>
      <c r="B11611" s="2">
        <v>42960.910416666666</v>
      </c>
      <c r="C11611">
        <v>74</v>
      </c>
      <c r="D11611">
        <v>67</v>
      </c>
      <c r="E11611">
        <v>78.77</v>
      </c>
      <c r="F11611">
        <v>80</v>
      </c>
      <c r="G11611">
        <v>5</v>
      </c>
      <c r="H11611">
        <v>0</v>
      </c>
      <c r="I11611">
        <v>30.03</v>
      </c>
      <c r="J11611">
        <v>1016.3</v>
      </c>
      <c r="K11611">
        <v>10</v>
      </c>
      <c r="M11611" t="s">
        <v>31</v>
      </c>
      <c r="N11611" t="s">
        <v>32</v>
      </c>
      <c r="O11611" t="s">
        <v>32</v>
      </c>
      <c r="Q11611">
        <v>4000</v>
      </c>
      <c r="R11611">
        <v>12000</v>
      </c>
      <c r="S11611">
        <v>25000</v>
      </c>
      <c r="AB11611">
        <v>73.900000000000006</v>
      </c>
      <c r="AC11611" t="s">
        <v>11663</v>
      </c>
    </row>
    <row r="11612" spans="1:29">
      <c r="A11612" s="1" t="s">
        <v>30</v>
      </c>
      <c r="B11612" s="2">
        <v>42960.95208333333</v>
      </c>
      <c r="C11612">
        <v>75</v>
      </c>
      <c r="D11612">
        <v>67</v>
      </c>
      <c r="E11612">
        <v>75.92</v>
      </c>
      <c r="F11612">
        <v>80</v>
      </c>
      <c r="G11612">
        <v>4</v>
      </c>
      <c r="H11612">
        <v>0</v>
      </c>
      <c r="I11612">
        <v>30.02</v>
      </c>
      <c r="J11612">
        <v>1016.2</v>
      </c>
      <c r="K11612">
        <v>10</v>
      </c>
      <c r="M11612" t="s">
        <v>31</v>
      </c>
      <c r="N11612" t="s">
        <v>32</v>
      </c>
      <c r="O11612" t="s">
        <v>32</v>
      </c>
      <c r="Q11612">
        <v>2200</v>
      </c>
      <c r="R11612">
        <v>12000</v>
      </c>
      <c r="S11612">
        <v>25000</v>
      </c>
      <c r="AB11612">
        <v>75</v>
      </c>
      <c r="AC11612" t="s">
        <v>11664</v>
      </c>
    </row>
    <row r="11613" spans="1:29">
      <c r="A11613" s="1" t="s">
        <v>30</v>
      </c>
      <c r="B11613" s="2">
        <v>42960.97152777778</v>
      </c>
      <c r="C11613">
        <v>75</v>
      </c>
      <c r="D11613">
        <v>67</v>
      </c>
      <c r="E11613">
        <v>75.92</v>
      </c>
      <c r="F11613">
        <v>70</v>
      </c>
      <c r="G11613">
        <v>3</v>
      </c>
      <c r="H11613">
        <v>0</v>
      </c>
      <c r="I11613">
        <v>30.03</v>
      </c>
      <c r="K11613">
        <v>10</v>
      </c>
      <c r="M11613" t="s">
        <v>34</v>
      </c>
      <c r="N11613" t="s">
        <v>32</v>
      </c>
      <c r="O11613" t="s">
        <v>32</v>
      </c>
      <c r="P11613" t="s">
        <v>32</v>
      </c>
      <c r="Q11613">
        <v>1500</v>
      </c>
      <c r="R11613">
        <v>2100</v>
      </c>
      <c r="S11613">
        <v>11000</v>
      </c>
      <c r="T11613">
        <v>25000</v>
      </c>
      <c r="AB11613">
        <v>75</v>
      </c>
      <c r="AC11613" t="s">
        <v>11665</v>
      </c>
    </row>
    <row r="11614" spans="1:29">
      <c r="A11614" s="1" t="s">
        <v>30</v>
      </c>
      <c r="B11614" s="2">
        <v>42960.993750000001</v>
      </c>
      <c r="C11614">
        <v>74</v>
      </c>
      <c r="D11614">
        <v>68</v>
      </c>
      <c r="E11614">
        <v>81.819999999999993</v>
      </c>
      <c r="F11614">
        <v>50</v>
      </c>
      <c r="G11614">
        <v>5</v>
      </c>
      <c r="H11614">
        <v>0</v>
      </c>
      <c r="I11614">
        <v>30.02</v>
      </c>
      <c r="J11614">
        <v>1016.2</v>
      </c>
      <c r="K11614">
        <v>10</v>
      </c>
      <c r="M11614" t="s">
        <v>34</v>
      </c>
      <c r="N11614" t="s">
        <v>32</v>
      </c>
      <c r="O11614" t="s">
        <v>43</v>
      </c>
      <c r="Q11614">
        <v>1500</v>
      </c>
      <c r="R11614">
        <v>2500</v>
      </c>
      <c r="S11614">
        <v>12000</v>
      </c>
      <c r="AB11614">
        <v>73.900000000000006</v>
      </c>
      <c r="AC11614" t="s">
        <v>11666</v>
      </c>
    </row>
    <row r="11615" spans="1:29">
      <c r="A11615" s="1" t="s">
        <v>30</v>
      </c>
      <c r="B11615" s="2">
        <v>42961.008333333331</v>
      </c>
      <c r="C11615">
        <v>74</v>
      </c>
      <c r="D11615">
        <v>68</v>
      </c>
      <c r="E11615">
        <v>81.819999999999993</v>
      </c>
      <c r="F11615">
        <v>40</v>
      </c>
      <c r="G11615">
        <v>3</v>
      </c>
      <c r="H11615">
        <v>0</v>
      </c>
      <c r="I11615">
        <v>30.03</v>
      </c>
      <c r="K11615">
        <v>10</v>
      </c>
      <c r="M11615" t="s">
        <v>32</v>
      </c>
      <c r="N11615" t="s">
        <v>32</v>
      </c>
      <c r="O11615" t="s">
        <v>43</v>
      </c>
      <c r="Q11615">
        <v>1400</v>
      </c>
      <c r="R11615">
        <v>2500</v>
      </c>
      <c r="S11615">
        <v>12000</v>
      </c>
      <c r="AB11615">
        <v>73.900000000000006</v>
      </c>
      <c r="AC11615" t="s">
        <v>11667</v>
      </c>
    </row>
    <row r="11616" spans="1:29">
      <c r="A11616" s="1" t="s">
        <v>30</v>
      </c>
      <c r="B11616" s="2">
        <v>42961.035416666666</v>
      </c>
      <c r="C11616">
        <v>74</v>
      </c>
      <c r="D11616">
        <v>69</v>
      </c>
      <c r="E11616">
        <v>84.97</v>
      </c>
      <c r="F11616">
        <v>50</v>
      </c>
      <c r="G11616">
        <v>3</v>
      </c>
      <c r="H11616">
        <v>0</v>
      </c>
      <c r="I11616">
        <v>30.02</v>
      </c>
      <c r="J11616">
        <v>1016.1</v>
      </c>
      <c r="K11616">
        <v>10</v>
      </c>
      <c r="M11616" t="s">
        <v>32</v>
      </c>
      <c r="N11616" t="s">
        <v>43</v>
      </c>
      <c r="Q11616">
        <v>1400</v>
      </c>
      <c r="R11616">
        <v>2500</v>
      </c>
      <c r="AB11616">
        <v>74.98</v>
      </c>
      <c r="AC11616" t="s">
        <v>11668</v>
      </c>
    </row>
    <row r="11617" spans="1:29">
      <c r="A11617" s="1" t="s">
        <v>30</v>
      </c>
      <c r="B11617" s="2">
        <v>42961.07708333333</v>
      </c>
      <c r="C11617">
        <v>73</v>
      </c>
      <c r="D11617">
        <v>70</v>
      </c>
      <c r="E11617">
        <v>90.32</v>
      </c>
      <c r="F11617">
        <v>30</v>
      </c>
      <c r="G11617">
        <v>3</v>
      </c>
      <c r="H11617">
        <v>0</v>
      </c>
      <c r="I11617">
        <v>30</v>
      </c>
      <c r="J11617">
        <v>1015.3</v>
      </c>
      <c r="K11617">
        <v>10</v>
      </c>
      <c r="M11617" t="s">
        <v>43</v>
      </c>
      <c r="Q11617">
        <v>1400</v>
      </c>
      <c r="AB11617">
        <v>74.25</v>
      </c>
      <c r="AC11617" t="s">
        <v>11669</v>
      </c>
    </row>
    <row r="11618" spans="1:29">
      <c r="A11618" s="1" t="s">
        <v>30</v>
      </c>
      <c r="B11618" s="2">
        <v>42961.118750000001</v>
      </c>
      <c r="C11618">
        <v>73</v>
      </c>
      <c r="D11618">
        <v>70</v>
      </c>
      <c r="E11618">
        <v>90.32</v>
      </c>
      <c r="F11618">
        <v>0</v>
      </c>
      <c r="G11618">
        <v>0</v>
      </c>
      <c r="H11618">
        <v>0</v>
      </c>
      <c r="I11618">
        <v>29.99</v>
      </c>
      <c r="J11618">
        <v>1015.2</v>
      </c>
      <c r="K11618">
        <v>10</v>
      </c>
      <c r="M11618" t="s">
        <v>43</v>
      </c>
      <c r="Q11618">
        <v>900</v>
      </c>
      <c r="AB11618">
        <v>74.25</v>
      </c>
      <c r="AC11618" t="s">
        <v>11670</v>
      </c>
    </row>
    <row r="11619" spans="1:29">
      <c r="A11619" s="1" t="s">
        <v>30</v>
      </c>
      <c r="B11619" s="2">
        <v>42961.160416666666</v>
      </c>
      <c r="C11619">
        <v>73</v>
      </c>
      <c r="D11619">
        <v>70</v>
      </c>
      <c r="E11619">
        <v>90.32</v>
      </c>
      <c r="F11619">
        <v>60</v>
      </c>
      <c r="G11619">
        <v>3</v>
      </c>
      <c r="H11619">
        <v>0</v>
      </c>
      <c r="I11619">
        <v>29.99</v>
      </c>
      <c r="J11619">
        <v>1014.9</v>
      </c>
      <c r="K11619">
        <v>10</v>
      </c>
      <c r="M11619" t="s">
        <v>43</v>
      </c>
      <c r="Q11619">
        <v>900</v>
      </c>
      <c r="AB11619">
        <v>74.25</v>
      </c>
      <c r="AC11619" t="s">
        <v>11671</v>
      </c>
    </row>
    <row r="11620" spans="1:29">
      <c r="A11620" s="1" t="s">
        <v>30</v>
      </c>
      <c r="B11620" s="2">
        <v>42961.20208333333</v>
      </c>
      <c r="C11620">
        <v>74</v>
      </c>
      <c r="D11620">
        <v>71</v>
      </c>
      <c r="E11620">
        <v>90.97</v>
      </c>
      <c r="F11620">
        <v>60</v>
      </c>
      <c r="G11620">
        <v>3</v>
      </c>
      <c r="H11620">
        <v>0</v>
      </c>
      <c r="I11620">
        <v>29.99</v>
      </c>
      <c r="J11620">
        <v>1014.9</v>
      </c>
      <c r="K11620">
        <v>10</v>
      </c>
      <c r="M11620" t="s">
        <v>43</v>
      </c>
      <c r="Q11620">
        <v>700</v>
      </c>
      <c r="AB11620">
        <v>75.27</v>
      </c>
      <c r="AC11620" t="s">
        <v>11672</v>
      </c>
    </row>
    <row r="11621" spans="1:29">
      <c r="A11621" s="1" t="s">
        <v>30</v>
      </c>
      <c r="B11621" s="2">
        <v>42961.243750000001</v>
      </c>
      <c r="C11621">
        <v>73</v>
      </c>
      <c r="D11621">
        <v>71</v>
      </c>
      <c r="E11621">
        <v>93.77</v>
      </c>
      <c r="F11621">
        <v>70</v>
      </c>
      <c r="G11621">
        <v>4</v>
      </c>
      <c r="H11621">
        <v>0</v>
      </c>
      <c r="I11621">
        <v>29.98</v>
      </c>
      <c r="J11621">
        <v>1014.8</v>
      </c>
      <c r="K11621">
        <v>7</v>
      </c>
      <c r="M11621" t="s">
        <v>43</v>
      </c>
      <c r="Q11621">
        <v>500</v>
      </c>
      <c r="AB11621">
        <v>74.41</v>
      </c>
      <c r="AC11621" t="s">
        <v>11673</v>
      </c>
    </row>
    <row r="11622" spans="1:29">
      <c r="A11622" s="1" t="s">
        <v>30</v>
      </c>
      <c r="B11622" s="2">
        <v>42961.265972222223</v>
      </c>
      <c r="C11622">
        <v>73</v>
      </c>
      <c r="D11622">
        <v>72</v>
      </c>
      <c r="E11622">
        <v>96.68</v>
      </c>
      <c r="F11622">
        <v>70</v>
      </c>
      <c r="G11622">
        <v>5</v>
      </c>
      <c r="H11622">
        <v>0</v>
      </c>
      <c r="I11622">
        <v>29.99</v>
      </c>
      <c r="K11622">
        <v>5</v>
      </c>
      <c r="M11622" t="s">
        <v>43</v>
      </c>
      <c r="Q11622">
        <v>400</v>
      </c>
      <c r="U11622" t="s">
        <v>38</v>
      </c>
      <c r="AB11622">
        <v>74.540000000000006</v>
      </c>
      <c r="AC11622" t="s">
        <v>11674</v>
      </c>
    </row>
    <row r="11623" spans="1:29">
      <c r="A11623" s="1" t="s">
        <v>30</v>
      </c>
      <c r="B11623" s="2">
        <v>42961.270138888889</v>
      </c>
      <c r="C11623">
        <v>73</v>
      </c>
      <c r="D11623">
        <v>72</v>
      </c>
      <c r="E11623">
        <v>96.68</v>
      </c>
      <c r="F11623">
        <v>70</v>
      </c>
      <c r="G11623">
        <v>3</v>
      </c>
      <c r="H11623">
        <v>0</v>
      </c>
      <c r="I11623">
        <v>29.99</v>
      </c>
      <c r="K11623">
        <v>2</v>
      </c>
      <c r="M11623" t="s">
        <v>43</v>
      </c>
      <c r="Q11623">
        <v>400</v>
      </c>
      <c r="U11623" t="s">
        <v>38</v>
      </c>
      <c r="AB11623">
        <v>74.540000000000006</v>
      </c>
      <c r="AC11623" t="s">
        <v>11675</v>
      </c>
    </row>
    <row r="11624" spans="1:29">
      <c r="A11624" s="1" t="s">
        <v>30</v>
      </c>
      <c r="B11624" s="2">
        <v>42961.280555555553</v>
      </c>
      <c r="C11624">
        <v>73</v>
      </c>
      <c r="D11624">
        <v>72</v>
      </c>
      <c r="E11624">
        <v>96.68</v>
      </c>
      <c r="F11624">
        <v>60</v>
      </c>
      <c r="G11624">
        <v>3</v>
      </c>
      <c r="H11624">
        <v>0</v>
      </c>
      <c r="I11624">
        <v>30</v>
      </c>
      <c r="K11624">
        <v>1</v>
      </c>
      <c r="M11624" t="s">
        <v>43</v>
      </c>
      <c r="Q11624">
        <v>400</v>
      </c>
      <c r="U11624" t="s">
        <v>38</v>
      </c>
      <c r="AB11624">
        <v>74.540000000000006</v>
      </c>
      <c r="AC11624" t="s">
        <v>11676</v>
      </c>
    </row>
    <row r="11625" spans="1:29">
      <c r="A11625" s="1" t="s">
        <v>30</v>
      </c>
      <c r="B11625" s="2">
        <v>42961.285416666666</v>
      </c>
      <c r="C11625">
        <v>73</v>
      </c>
      <c r="D11625">
        <v>72</v>
      </c>
      <c r="E11625">
        <v>96.68</v>
      </c>
      <c r="F11625">
        <v>70</v>
      </c>
      <c r="G11625">
        <v>3</v>
      </c>
      <c r="H11625">
        <v>0</v>
      </c>
      <c r="I11625">
        <v>30</v>
      </c>
      <c r="J11625">
        <v>1015.2</v>
      </c>
      <c r="K11625">
        <v>1</v>
      </c>
      <c r="M11625" t="s">
        <v>43</v>
      </c>
      <c r="Q11625">
        <v>400</v>
      </c>
      <c r="U11625" t="s">
        <v>38</v>
      </c>
      <c r="AB11625">
        <v>74.540000000000006</v>
      </c>
      <c r="AC11625" t="s">
        <v>11677</v>
      </c>
    </row>
    <row r="11626" spans="1:29">
      <c r="A11626" s="1" t="s">
        <v>30</v>
      </c>
      <c r="B11626" s="2">
        <v>42961.289583333331</v>
      </c>
      <c r="C11626">
        <v>73</v>
      </c>
      <c r="D11626">
        <v>72</v>
      </c>
      <c r="E11626">
        <v>96.68</v>
      </c>
      <c r="F11626">
        <v>90</v>
      </c>
      <c r="G11626">
        <v>6</v>
      </c>
      <c r="H11626">
        <v>0</v>
      </c>
      <c r="I11626">
        <v>29.99</v>
      </c>
      <c r="K11626">
        <v>0.5</v>
      </c>
      <c r="M11626" t="s">
        <v>43</v>
      </c>
      <c r="Q11626">
        <v>400</v>
      </c>
      <c r="U11626" t="s">
        <v>38</v>
      </c>
      <c r="AB11626">
        <v>74.540000000000006</v>
      </c>
      <c r="AC11626" t="s">
        <v>11678</v>
      </c>
    </row>
    <row r="11627" spans="1:29">
      <c r="A11627" s="1" t="s">
        <v>30</v>
      </c>
      <c r="B11627" s="2">
        <v>42961.30972222222</v>
      </c>
      <c r="C11627">
        <v>74</v>
      </c>
      <c r="D11627">
        <v>72</v>
      </c>
      <c r="E11627">
        <v>93.79</v>
      </c>
      <c r="F11627">
        <v>0</v>
      </c>
      <c r="G11627">
        <v>0</v>
      </c>
      <c r="H11627">
        <v>0</v>
      </c>
      <c r="I11627">
        <v>30</v>
      </c>
      <c r="K11627">
        <v>1</v>
      </c>
      <c r="M11627" t="s">
        <v>43</v>
      </c>
      <c r="Q11627">
        <v>400</v>
      </c>
      <c r="U11627" t="s">
        <v>38</v>
      </c>
      <c r="AB11627">
        <v>75.400000000000006</v>
      </c>
      <c r="AC11627" t="s">
        <v>11679</v>
      </c>
    </row>
    <row r="11628" spans="1:29">
      <c r="A11628" s="1" t="s">
        <v>30</v>
      </c>
      <c r="B11628" s="2">
        <v>42961.32708333333</v>
      </c>
      <c r="C11628">
        <v>74</v>
      </c>
      <c r="D11628">
        <v>72</v>
      </c>
      <c r="E11628">
        <v>93.79</v>
      </c>
      <c r="F11628">
        <v>0</v>
      </c>
      <c r="G11628">
        <v>0</v>
      </c>
      <c r="H11628">
        <v>0</v>
      </c>
      <c r="I11628">
        <v>30.01</v>
      </c>
      <c r="J11628">
        <v>1015.7</v>
      </c>
      <c r="K11628">
        <v>1</v>
      </c>
      <c r="M11628" t="s">
        <v>43</v>
      </c>
      <c r="Q11628">
        <v>500</v>
      </c>
      <c r="U11628" t="s">
        <v>38</v>
      </c>
      <c r="AB11628">
        <v>75.400000000000006</v>
      </c>
      <c r="AC11628" t="s">
        <v>11680</v>
      </c>
    </row>
    <row r="11629" spans="1:29">
      <c r="A11629" s="1" t="s">
        <v>30</v>
      </c>
      <c r="B11629" s="2">
        <v>42961.32916666667</v>
      </c>
      <c r="C11629">
        <v>74</v>
      </c>
      <c r="D11629">
        <v>72</v>
      </c>
      <c r="E11629">
        <v>93.79</v>
      </c>
      <c r="F11629">
        <v>0</v>
      </c>
      <c r="G11629">
        <v>0</v>
      </c>
      <c r="H11629">
        <v>0</v>
      </c>
      <c r="I11629">
        <v>30.01</v>
      </c>
      <c r="K11629">
        <v>1.5</v>
      </c>
      <c r="M11629" t="s">
        <v>43</v>
      </c>
      <c r="Q11629">
        <v>500</v>
      </c>
      <c r="U11629" t="s">
        <v>38</v>
      </c>
      <c r="AB11629">
        <v>75.400000000000006</v>
      </c>
      <c r="AC11629" t="s">
        <v>11681</v>
      </c>
    </row>
    <row r="11630" spans="1:29">
      <c r="A11630" s="1" t="s">
        <v>30</v>
      </c>
      <c r="B11630" s="2">
        <v>42961.368750000001</v>
      </c>
      <c r="C11630">
        <v>75</v>
      </c>
      <c r="D11630">
        <v>73</v>
      </c>
      <c r="E11630">
        <v>93.51</v>
      </c>
      <c r="F11630">
        <v>0</v>
      </c>
      <c r="G11630">
        <v>0</v>
      </c>
      <c r="H11630">
        <v>0</v>
      </c>
      <c r="I11630">
        <v>30.01</v>
      </c>
      <c r="J11630">
        <v>1015.8</v>
      </c>
      <c r="K11630">
        <v>1.5</v>
      </c>
      <c r="M11630" t="s">
        <v>43</v>
      </c>
      <c r="Q11630">
        <v>500</v>
      </c>
      <c r="U11630" t="s">
        <v>38</v>
      </c>
      <c r="AB11630">
        <v>76.59</v>
      </c>
      <c r="AC11630" t="s">
        <v>11682</v>
      </c>
    </row>
    <row r="11631" spans="1:29">
      <c r="A11631" s="1" t="s">
        <v>30</v>
      </c>
      <c r="B11631" s="2">
        <v>42961.392361111109</v>
      </c>
      <c r="C11631">
        <v>75</v>
      </c>
      <c r="D11631">
        <v>73</v>
      </c>
      <c r="E11631">
        <v>93.51</v>
      </c>
      <c r="F11631">
        <v>70</v>
      </c>
      <c r="G11631">
        <v>4</v>
      </c>
      <c r="I11631">
        <v>30</v>
      </c>
      <c r="K11631">
        <v>1</v>
      </c>
      <c r="M11631" t="s">
        <v>43</v>
      </c>
      <c r="Q11631">
        <v>400</v>
      </c>
      <c r="U11631" t="e" cm="1">
        <f t="array" ref="U11631">-DZ BR</f>
        <v>#NAME?</v>
      </c>
      <c r="AB11631">
        <v>76.59</v>
      </c>
      <c r="AC11631" t="s">
        <v>11683</v>
      </c>
    </row>
    <row r="11632" spans="1:29">
      <c r="A11632" s="1" t="s">
        <v>30</v>
      </c>
      <c r="B11632" s="2">
        <v>42961.410416666666</v>
      </c>
      <c r="C11632">
        <v>76</v>
      </c>
      <c r="D11632">
        <v>73</v>
      </c>
      <c r="E11632">
        <v>90.74</v>
      </c>
      <c r="F11632">
        <v>40</v>
      </c>
      <c r="G11632">
        <v>5</v>
      </c>
      <c r="I11632">
        <v>30.01</v>
      </c>
      <c r="J11632">
        <v>1015.6</v>
      </c>
      <c r="K11632">
        <v>1</v>
      </c>
      <c r="M11632" t="s">
        <v>43</v>
      </c>
      <c r="Q11632">
        <v>400</v>
      </c>
      <c r="U11632" t="s">
        <v>38</v>
      </c>
      <c r="AB11632">
        <v>77.45</v>
      </c>
      <c r="AC11632" t="s">
        <v>11684</v>
      </c>
    </row>
    <row r="11633" spans="1:29">
      <c r="A11633" s="1" t="s">
        <v>30</v>
      </c>
      <c r="B11633" s="2">
        <v>42961.445138888892</v>
      </c>
      <c r="C11633">
        <v>76</v>
      </c>
      <c r="D11633">
        <v>74</v>
      </c>
      <c r="E11633">
        <v>93.53</v>
      </c>
      <c r="F11633">
        <v>60</v>
      </c>
      <c r="G11633">
        <v>3</v>
      </c>
      <c r="H11633">
        <v>0</v>
      </c>
      <c r="I11633">
        <v>30.01</v>
      </c>
      <c r="K11633">
        <v>2</v>
      </c>
      <c r="M11633" t="s">
        <v>43</v>
      </c>
      <c r="Q11633">
        <v>500</v>
      </c>
      <c r="U11633" t="s">
        <v>38</v>
      </c>
      <c r="AB11633">
        <v>77.59</v>
      </c>
      <c r="AC11633" t="s">
        <v>11685</v>
      </c>
    </row>
    <row r="11634" spans="1:29">
      <c r="A11634" s="1" t="s">
        <v>30</v>
      </c>
      <c r="B11634" s="2">
        <v>42961.45208333333</v>
      </c>
      <c r="C11634">
        <v>76</v>
      </c>
      <c r="D11634">
        <v>74</v>
      </c>
      <c r="E11634">
        <v>93.53</v>
      </c>
      <c r="F11634">
        <v>60</v>
      </c>
      <c r="G11634">
        <v>3</v>
      </c>
      <c r="H11634">
        <v>0</v>
      </c>
      <c r="I11634">
        <v>30.01</v>
      </c>
      <c r="J11634">
        <v>1015.6</v>
      </c>
      <c r="K11634">
        <v>2</v>
      </c>
      <c r="M11634" t="s">
        <v>43</v>
      </c>
      <c r="Q11634">
        <v>500</v>
      </c>
      <c r="U11634" t="s">
        <v>38</v>
      </c>
      <c r="AB11634">
        <v>77.59</v>
      </c>
      <c r="AC11634" t="s">
        <v>11686</v>
      </c>
    </row>
    <row r="11635" spans="1:29">
      <c r="A11635" s="1" t="s">
        <v>30</v>
      </c>
      <c r="B11635" s="2">
        <v>42961.464583333334</v>
      </c>
      <c r="C11635">
        <v>77</v>
      </c>
      <c r="D11635">
        <v>74</v>
      </c>
      <c r="E11635">
        <v>90.17</v>
      </c>
      <c r="F11635">
        <v>60</v>
      </c>
      <c r="G11635">
        <v>3</v>
      </c>
      <c r="H11635">
        <v>0</v>
      </c>
      <c r="I11635">
        <v>30</v>
      </c>
      <c r="K11635">
        <v>4</v>
      </c>
      <c r="M11635" t="s">
        <v>43</v>
      </c>
      <c r="Q11635">
        <v>500</v>
      </c>
      <c r="U11635" t="s">
        <v>38</v>
      </c>
      <c r="AB11635">
        <v>78.64</v>
      </c>
      <c r="AC11635" t="s">
        <v>11687</v>
      </c>
    </row>
    <row r="11636" spans="1:29">
      <c r="A11636" s="1" t="s">
        <v>30</v>
      </c>
      <c r="B11636" s="2">
        <v>42961.493750000001</v>
      </c>
      <c r="C11636">
        <v>78</v>
      </c>
      <c r="D11636">
        <v>74</v>
      </c>
      <c r="E11636">
        <v>86.95</v>
      </c>
      <c r="F11636">
        <v>50</v>
      </c>
      <c r="G11636">
        <v>4</v>
      </c>
      <c r="H11636">
        <v>0</v>
      </c>
      <c r="I11636">
        <v>30</v>
      </c>
      <c r="J11636">
        <v>1015.3</v>
      </c>
      <c r="K11636">
        <v>6</v>
      </c>
      <c r="M11636" t="s">
        <v>43</v>
      </c>
      <c r="Q11636">
        <v>800</v>
      </c>
      <c r="U11636" t="s">
        <v>38</v>
      </c>
      <c r="AB11636">
        <v>80.66</v>
      </c>
      <c r="AC11636" t="s">
        <v>11688</v>
      </c>
    </row>
    <row r="11637" spans="1:29">
      <c r="A11637" s="1" t="s">
        <v>30</v>
      </c>
      <c r="B11637" s="2">
        <v>42961.512499999997</v>
      </c>
      <c r="C11637">
        <v>80</v>
      </c>
      <c r="D11637">
        <v>75</v>
      </c>
      <c r="E11637">
        <v>84.47</v>
      </c>
      <c r="F11637">
        <v>20</v>
      </c>
      <c r="G11637">
        <v>4</v>
      </c>
      <c r="H11637">
        <v>0</v>
      </c>
      <c r="I11637">
        <v>29.99</v>
      </c>
      <c r="K11637">
        <v>8</v>
      </c>
      <c r="M11637" t="s">
        <v>43</v>
      </c>
      <c r="Q11637">
        <v>1000</v>
      </c>
      <c r="AB11637">
        <v>85.09</v>
      </c>
      <c r="AC11637" t="s">
        <v>11689</v>
      </c>
    </row>
    <row r="11638" spans="1:29">
      <c r="A11638" s="1" t="s">
        <v>30</v>
      </c>
      <c r="B11638" s="2">
        <v>42961.535416666666</v>
      </c>
      <c r="C11638">
        <v>80</v>
      </c>
      <c r="D11638">
        <v>75</v>
      </c>
      <c r="E11638">
        <v>84.47</v>
      </c>
      <c r="F11638">
        <v>50</v>
      </c>
      <c r="G11638">
        <v>4</v>
      </c>
      <c r="H11638">
        <v>0</v>
      </c>
      <c r="I11638">
        <v>29.99</v>
      </c>
      <c r="J11638">
        <v>1014.9</v>
      </c>
      <c r="K11638">
        <v>10</v>
      </c>
      <c r="M11638" t="s">
        <v>32</v>
      </c>
      <c r="N11638" t="s">
        <v>43</v>
      </c>
      <c r="Q11638">
        <v>1200</v>
      </c>
      <c r="R11638">
        <v>2000</v>
      </c>
      <c r="AB11638">
        <v>85.09</v>
      </c>
      <c r="AC11638" t="s">
        <v>11690</v>
      </c>
    </row>
    <row r="11639" spans="1:29">
      <c r="A11639" s="1" t="s">
        <v>30</v>
      </c>
      <c r="B11639" s="2">
        <v>42961.563194444447</v>
      </c>
      <c r="C11639">
        <v>82</v>
      </c>
      <c r="D11639">
        <v>75</v>
      </c>
      <c r="E11639">
        <v>79.400000000000006</v>
      </c>
      <c r="G11639">
        <v>3</v>
      </c>
      <c r="H11639">
        <v>0</v>
      </c>
      <c r="I11639">
        <v>29.97</v>
      </c>
      <c r="K11639">
        <v>10</v>
      </c>
      <c r="M11639" t="s">
        <v>32</v>
      </c>
      <c r="N11639" t="s">
        <v>32</v>
      </c>
      <c r="Q11639">
        <v>1500</v>
      </c>
      <c r="R11639">
        <v>2800</v>
      </c>
      <c r="AB11639">
        <v>88.64</v>
      </c>
      <c r="AC11639" t="s">
        <v>11691</v>
      </c>
    </row>
    <row r="11640" spans="1:29">
      <c r="A11640" s="1" t="s">
        <v>30</v>
      </c>
      <c r="B11640" s="2">
        <v>42961.57708333333</v>
      </c>
      <c r="C11640">
        <v>81</v>
      </c>
      <c r="D11640">
        <v>75</v>
      </c>
      <c r="E11640">
        <v>82.03</v>
      </c>
      <c r="F11640">
        <v>50</v>
      </c>
      <c r="G11640">
        <v>4</v>
      </c>
      <c r="H11640">
        <v>0</v>
      </c>
      <c r="I11640">
        <v>29.97</v>
      </c>
      <c r="J11640">
        <v>1014.4</v>
      </c>
      <c r="K11640">
        <v>10</v>
      </c>
      <c r="M11640" t="s">
        <v>32</v>
      </c>
      <c r="N11640" t="s">
        <v>32</v>
      </c>
      <c r="Q11640">
        <v>1500</v>
      </c>
      <c r="R11640">
        <v>3000</v>
      </c>
      <c r="AB11640">
        <v>86.83</v>
      </c>
      <c r="AC11640" t="s">
        <v>11692</v>
      </c>
    </row>
    <row r="11641" spans="1:29">
      <c r="A11641" s="1" t="s">
        <v>30</v>
      </c>
      <c r="B11641" s="2">
        <v>42961.618750000001</v>
      </c>
      <c r="C11641">
        <v>82</v>
      </c>
      <c r="D11641">
        <v>75</v>
      </c>
      <c r="E11641">
        <v>79.400000000000006</v>
      </c>
      <c r="G11641">
        <v>4</v>
      </c>
      <c r="H11641">
        <v>0</v>
      </c>
      <c r="I11641">
        <v>29.96</v>
      </c>
      <c r="J11641">
        <v>1014.1</v>
      </c>
      <c r="K11641">
        <v>10</v>
      </c>
      <c r="M11641" t="s">
        <v>32</v>
      </c>
      <c r="N11641" t="s">
        <v>32</v>
      </c>
      <c r="O11641" t="s">
        <v>32</v>
      </c>
      <c r="Q11641">
        <v>1700</v>
      </c>
      <c r="R11641">
        <v>3000</v>
      </c>
      <c r="S11641">
        <v>25000</v>
      </c>
      <c r="AB11641">
        <v>88.64</v>
      </c>
      <c r="AC11641" t="s">
        <v>11693</v>
      </c>
    </row>
    <row r="11642" spans="1:29">
      <c r="A11642" s="1" t="s">
        <v>30</v>
      </c>
      <c r="B11642" s="2">
        <v>42961.654166666667</v>
      </c>
      <c r="C11642">
        <v>86</v>
      </c>
      <c r="D11642">
        <v>76</v>
      </c>
      <c r="E11642">
        <v>71.930000000000007</v>
      </c>
      <c r="F11642">
        <v>170</v>
      </c>
      <c r="G11642">
        <v>4</v>
      </c>
      <c r="I11642">
        <v>29.94</v>
      </c>
      <c r="K11642">
        <v>10</v>
      </c>
      <c r="M11642" t="s">
        <v>34</v>
      </c>
      <c r="N11642" t="s">
        <v>32</v>
      </c>
      <c r="O11642" t="s">
        <v>32</v>
      </c>
      <c r="Q11642">
        <v>1900</v>
      </c>
      <c r="R11642">
        <v>3000</v>
      </c>
      <c r="S11642">
        <v>25000</v>
      </c>
      <c r="AB11642">
        <v>95.92</v>
      </c>
      <c r="AC11642" t="s">
        <v>11694</v>
      </c>
    </row>
    <row r="11643" spans="1:29">
      <c r="A11643" s="1" t="s">
        <v>30</v>
      </c>
      <c r="B11643" s="2">
        <v>42961.660416666666</v>
      </c>
      <c r="C11643">
        <v>86</v>
      </c>
      <c r="D11643">
        <v>75</v>
      </c>
      <c r="E11643">
        <v>69.8</v>
      </c>
      <c r="F11643">
        <v>120</v>
      </c>
      <c r="G11643">
        <v>3</v>
      </c>
      <c r="I11643">
        <v>29.93</v>
      </c>
      <c r="J11643">
        <v>1013</v>
      </c>
      <c r="K11643">
        <v>10</v>
      </c>
      <c r="M11643" t="s">
        <v>34</v>
      </c>
      <c r="N11643" t="s">
        <v>32</v>
      </c>
      <c r="O11643" t="s">
        <v>32</v>
      </c>
      <c r="Q11643">
        <v>2100</v>
      </c>
      <c r="R11643">
        <v>3500</v>
      </c>
      <c r="S11643">
        <v>25000</v>
      </c>
      <c r="AB11643">
        <v>94.98</v>
      </c>
      <c r="AC11643" t="s">
        <v>11695</v>
      </c>
    </row>
    <row r="11644" spans="1:29">
      <c r="A11644" s="1" t="s">
        <v>30</v>
      </c>
      <c r="B11644" s="2">
        <v>42961.70208333333</v>
      </c>
      <c r="C11644">
        <v>88</v>
      </c>
      <c r="D11644">
        <v>74</v>
      </c>
      <c r="E11644">
        <v>63.12</v>
      </c>
      <c r="G11644">
        <v>4</v>
      </c>
      <c r="H11644">
        <v>0</v>
      </c>
      <c r="I11644">
        <v>29.92</v>
      </c>
      <c r="J11644">
        <v>1012.6</v>
      </c>
      <c r="K11644">
        <v>10</v>
      </c>
      <c r="M11644" t="s">
        <v>31</v>
      </c>
      <c r="N11644" t="s">
        <v>34</v>
      </c>
      <c r="O11644" t="s">
        <v>34</v>
      </c>
      <c r="Q11644">
        <v>2100</v>
      </c>
      <c r="R11644">
        <v>3400</v>
      </c>
      <c r="S11644">
        <v>25000</v>
      </c>
      <c r="AB11644">
        <v>96.63</v>
      </c>
      <c r="AC11644" t="s">
        <v>11696</v>
      </c>
    </row>
    <row r="11645" spans="1:29">
      <c r="A11645" s="1" t="s">
        <v>30</v>
      </c>
      <c r="B11645" s="2">
        <v>42961.743750000001</v>
      </c>
      <c r="C11645">
        <v>84</v>
      </c>
      <c r="D11645">
        <v>76</v>
      </c>
      <c r="E11645">
        <v>76.69</v>
      </c>
      <c r="F11645">
        <v>30</v>
      </c>
      <c r="G11645">
        <v>6</v>
      </c>
      <c r="H11645">
        <v>0</v>
      </c>
      <c r="I11645">
        <v>29.91</v>
      </c>
      <c r="J11645">
        <v>1012.1</v>
      </c>
      <c r="K11645">
        <v>10</v>
      </c>
      <c r="M11645" t="s">
        <v>34</v>
      </c>
      <c r="N11645" t="s">
        <v>32</v>
      </c>
      <c r="O11645" t="s">
        <v>32</v>
      </c>
      <c r="Q11645">
        <v>2800</v>
      </c>
      <c r="R11645">
        <v>8500</v>
      </c>
      <c r="S11645">
        <v>25000</v>
      </c>
      <c r="AB11645">
        <v>92.76</v>
      </c>
      <c r="AC11645" t="s">
        <v>11697</v>
      </c>
    </row>
    <row r="11646" spans="1:29">
      <c r="A11646" s="1" t="s">
        <v>30</v>
      </c>
      <c r="B11646" s="2">
        <v>42961.785416666666</v>
      </c>
      <c r="C11646">
        <v>83</v>
      </c>
      <c r="D11646">
        <v>77</v>
      </c>
      <c r="E11646">
        <v>82.43</v>
      </c>
      <c r="F11646">
        <v>30</v>
      </c>
      <c r="G11646">
        <v>3</v>
      </c>
      <c r="H11646">
        <v>0</v>
      </c>
      <c r="I11646">
        <v>29.91</v>
      </c>
      <c r="J11646">
        <v>1012.5</v>
      </c>
      <c r="K11646">
        <v>10</v>
      </c>
      <c r="M11646" t="s">
        <v>31</v>
      </c>
      <c r="N11646" t="s">
        <v>32</v>
      </c>
      <c r="O11646" t="s">
        <v>32</v>
      </c>
      <c r="Q11646">
        <v>2800</v>
      </c>
      <c r="R11646">
        <v>9000</v>
      </c>
      <c r="S11646">
        <v>25000</v>
      </c>
      <c r="AB11646">
        <v>91.81</v>
      </c>
      <c r="AC11646" t="s">
        <v>11698</v>
      </c>
    </row>
    <row r="11647" spans="1:29">
      <c r="A11647" s="1" t="s">
        <v>30</v>
      </c>
      <c r="B11647" s="2">
        <v>42961.82708333333</v>
      </c>
      <c r="C11647">
        <v>82</v>
      </c>
      <c r="D11647">
        <v>76</v>
      </c>
      <c r="E11647">
        <v>81.819999999999993</v>
      </c>
      <c r="F11647">
        <v>40</v>
      </c>
      <c r="G11647">
        <v>3</v>
      </c>
      <c r="H11647">
        <v>0</v>
      </c>
      <c r="I11647">
        <v>29.92</v>
      </c>
      <c r="J11647">
        <v>1012.5</v>
      </c>
      <c r="K11647">
        <v>10</v>
      </c>
      <c r="M11647" t="s">
        <v>31</v>
      </c>
      <c r="N11647" t="s">
        <v>32</v>
      </c>
      <c r="O11647" t="s">
        <v>32</v>
      </c>
      <c r="Q11647">
        <v>3000</v>
      </c>
      <c r="R11647">
        <v>8500</v>
      </c>
      <c r="S11647">
        <v>25000</v>
      </c>
      <c r="AB11647">
        <v>89.26</v>
      </c>
      <c r="AC11647" t="s">
        <v>11699</v>
      </c>
    </row>
    <row r="11648" spans="1:29">
      <c r="A11648" s="1" t="s">
        <v>30</v>
      </c>
      <c r="B11648" s="2">
        <v>42961.868750000001</v>
      </c>
      <c r="C11648">
        <v>80</v>
      </c>
      <c r="D11648">
        <v>76</v>
      </c>
      <c r="E11648">
        <v>87.05</v>
      </c>
      <c r="F11648">
        <v>20</v>
      </c>
      <c r="G11648">
        <v>3</v>
      </c>
      <c r="H11648">
        <v>0</v>
      </c>
      <c r="I11648">
        <v>29.92</v>
      </c>
      <c r="J11648">
        <v>1012.8</v>
      </c>
      <c r="K11648">
        <v>10</v>
      </c>
      <c r="M11648" t="s">
        <v>32</v>
      </c>
      <c r="N11648" t="s">
        <v>32</v>
      </c>
      <c r="O11648" t="s">
        <v>32</v>
      </c>
      <c r="Q11648">
        <v>3200</v>
      </c>
      <c r="R11648">
        <v>8500</v>
      </c>
      <c r="S11648">
        <v>25000</v>
      </c>
      <c r="AB11648">
        <v>85.47</v>
      </c>
      <c r="AC11648" t="s">
        <v>11700</v>
      </c>
    </row>
    <row r="11649" spans="1:29">
      <c r="A11649" s="1" t="s">
        <v>30</v>
      </c>
      <c r="B11649" s="2">
        <v>42961.910416666666</v>
      </c>
      <c r="C11649">
        <v>79</v>
      </c>
      <c r="D11649">
        <v>76</v>
      </c>
      <c r="E11649">
        <v>90.25</v>
      </c>
      <c r="F11649">
        <v>60</v>
      </c>
      <c r="G11649">
        <v>4</v>
      </c>
      <c r="H11649">
        <v>0</v>
      </c>
      <c r="I11649">
        <v>29.93</v>
      </c>
      <c r="J11649">
        <v>1013</v>
      </c>
      <c r="K11649">
        <v>9</v>
      </c>
      <c r="M11649" t="s">
        <v>31</v>
      </c>
      <c r="N11649" t="s">
        <v>34</v>
      </c>
      <c r="O11649" t="s">
        <v>34</v>
      </c>
      <c r="Q11649">
        <v>4200</v>
      </c>
      <c r="R11649">
        <v>6000</v>
      </c>
      <c r="S11649">
        <v>25000</v>
      </c>
      <c r="AB11649">
        <v>83</v>
      </c>
      <c r="AC11649" t="s">
        <v>11701</v>
      </c>
    </row>
    <row r="11650" spans="1:29">
      <c r="A11650" s="1" t="s">
        <v>30</v>
      </c>
      <c r="B11650" s="2">
        <v>42961.941666666666</v>
      </c>
      <c r="C11650">
        <v>79</v>
      </c>
      <c r="D11650">
        <v>77</v>
      </c>
      <c r="E11650">
        <v>93.61</v>
      </c>
      <c r="F11650">
        <v>70</v>
      </c>
      <c r="G11650">
        <v>4</v>
      </c>
      <c r="H11650">
        <v>0</v>
      </c>
      <c r="I11650">
        <v>29.95</v>
      </c>
      <c r="K11650">
        <v>10</v>
      </c>
      <c r="M11650" t="s">
        <v>32</v>
      </c>
      <c r="N11650" t="s">
        <v>32</v>
      </c>
      <c r="O11650" t="s">
        <v>32</v>
      </c>
      <c r="Q11650">
        <v>2800</v>
      </c>
      <c r="R11650">
        <v>6000</v>
      </c>
      <c r="S11650">
        <v>25000</v>
      </c>
      <c r="AB11650">
        <v>83.27</v>
      </c>
      <c r="AC11650" t="s">
        <v>11702</v>
      </c>
    </row>
    <row r="11651" spans="1:29">
      <c r="A11651" s="1" t="s">
        <v>30</v>
      </c>
      <c r="B11651" s="2">
        <v>42961.95208333333</v>
      </c>
      <c r="C11651">
        <v>79</v>
      </c>
      <c r="D11651">
        <v>77</v>
      </c>
      <c r="E11651">
        <v>93.61</v>
      </c>
      <c r="F11651">
        <v>70</v>
      </c>
      <c r="G11651">
        <v>4</v>
      </c>
      <c r="H11651">
        <v>0</v>
      </c>
      <c r="I11651">
        <v>29.95</v>
      </c>
      <c r="J11651">
        <v>1013.6</v>
      </c>
      <c r="K11651">
        <v>10</v>
      </c>
      <c r="M11651" t="s">
        <v>34</v>
      </c>
      <c r="N11651" t="s">
        <v>32</v>
      </c>
      <c r="O11651" t="s">
        <v>32</v>
      </c>
      <c r="Q11651">
        <v>2600</v>
      </c>
      <c r="R11651">
        <v>4200</v>
      </c>
      <c r="S11651">
        <v>25000</v>
      </c>
      <c r="AB11651">
        <v>83.27</v>
      </c>
      <c r="AC11651" t="s">
        <v>11703</v>
      </c>
    </row>
    <row r="11652" spans="1:29">
      <c r="A11652" s="1" t="s">
        <v>30</v>
      </c>
      <c r="B11652" s="2">
        <v>42961.993750000001</v>
      </c>
      <c r="C11652">
        <v>79</v>
      </c>
      <c r="D11652">
        <v>77</v>
      </c>
      <c r="E11652">
        <v>93.61</v>
      </c>
      <c r="F11652">
        <v>0</v>
      </c>
      <c r="G11652">
        <v>0</v>
      </c>
      <c r="I11652">
        <v>29.95</v>
      </c>
      <c r="J11652">
        <v>1013.5</v>
      </c>
      <c r="K11652">
        <v>7</v>
      </c>
      <c r="M11652" t="s">
        <v>31</v>
      </c>
      <c r="N11652" t="s">
        <v>34</v>
      </c>
      <c r="O11652" t="s">
        <v>32</v>
      </c>
      <c r="P11652" t="s">
        <v>32</v>
      </c>
      <c r="Q11652">
        <v>1100</v>
      </c>
      <c r="R11652">
        <v>3500</v>
      </c>
      <c r="S11652">
        <v>5000</v>
      </c>
      <c r="T11652">
        <v>25000</v>
      </c>
      <c r="U11652" t="e" cm="1">
        <f t="array" ref="U11652">-TSRA</f>
        <v>#NAME?</v>
      </c>
      <c r="AB11652">
        <v>83.27</v>
      </c>
      <c r="AC11652" t="s">
        <v>11704</v>
      </c>
    </row>
    <row r="11653" spans="1:29">
      <c r="A11653" s="1" t="s">
        <v>30</v>
      </c>
      <c r="B11653" s="2">
        <v>42962.018750000003</v>
      </c>
      <c r="C11653">
        <v>79</v>
      </c>
      <c r="D11653">
        <v>77</v>
      </c>
      <c r="E11653">
        <v>93.61</v>
      </c>
      <c r="F11653">
        <v>170</v>
      </c>
      <c r="G11653">
        <v>6</v>
      </c>
      <c r="I11653">
        <v>29.94</v>
      </c>
      <c r="K11653">
        <v>7</v>
      </c>
      <c r="M11653" t="s">
        <v>31</v>
      </c>
      <c r="N11653" t="s">
        <v>32</v>
      </c>
      <c r="O11653" t="s">
        <v>32</v>
      </c>
      <c r="P11653" t="s">
        <v>43</v>
      </c>
      <c r="Q11653">
        <v>1200</v>
      </c>
      <c r="R11653">
        <v>2200</v>
      </c>
      <c r="S11653">
        <v>4200</v>
      </c>
      <c r="T11653">
        <v>17000</v>
      </c>
      <c r="U11653" t="s">
        <v>115</v>
      </c>
      <c r="AB11653">
        <v>83.27</v>
      </c>
      <c r="AC11653" t="s">
        <v>11705</v>
      </c>
    </row>
    <row r="11654" spans="1:29">
      <c r="A11654" s="1" t="s">
        <v>30</v>
      </c>
      <c r="B11654" s="2">
        <v>42962.023611111108</v>
      </c>
      <c r="C11654">
        <v>79</v>
      </c>
      <c r="D11654">
        <v>77</v>
      </c>
      <c r="E11654">
        <v>93.61</v>
      </c>
      <c r="F11654">
        <v>210</v>
      </c>
      <c r="G11654">
        <v>10</v>
      </c>
      <c r="I11654">
        <v>29.94</v>
      </c>
      <c r="K11654">
        <v>1</v>
      </c>
      <c r="L11654">
        <v>17</v>
      </c>
      <c r="M11654" t="s">
        <v>31</v>
      </c>
      <c r="N11654" t="s">
        <v>32</v>
      </c>
      <c r="O11654" t="s">
        <v>32</v>
      </c>
      <c r="P11654" t="s">
        <v>43</v>
      </c>
      <c r="Q11654">
        <v>1200</v>
      </c>
      <c r="R11654">
        <v>2200</v>
      </c>
      <c r="S11654">
        <v>4200</v>
      </c>
      <c r="T11654">
        <v>17000</v>
      </c>
      <c r="U11654" t="e" cm="1">
        <f t="array" ref="U11654">+TSRA BR</f>
        <v>#NAME?</v>
      </c>
      <c r="AB11654">
        <v>83.27</v>
      </c>
      <c r="AC11654" t="s">
        <v>11706</v>
      </c>
    </row>
    <row r="11655" spans="1:29">
      <c r="A11655" s="1" t="s">
        <v>30</v>
      </c>
      <c r="B11655" s="2">
        <v>42962.026388888888</v>
      </c>
      <c r="C11655">
        <v>78</v>
      </c>
      <c r="D11655">
        <v>76</v>
      </c>
      <c r="E11655">
        <v>92.97</v>
      </c>
      <c r="F11655">
        <v>190</v>
      </c>
      <c r="G11655">
        <v>11</v>
      </c>
      <c r="H11655">
        <v>0.02</v>
      </c>
      <c r="I11655">
        <v>29.94</v>
      </c>
      <c r="K11655">
        <v>2</v>
      </c>
      <c r="L11655">
        <v>17</v>
      </c>
      <c r="M11655" t="s">
        <v>31</v>
      </c>
      <c r="N11655" t="s">
        <v>32</v>
      </c>
      <c r="O11655" t="s">
        <v>32</v>
      </c>
      <c r="P11655" t="s">
        <v>43</v>
      </c>
      <c r="Q11655">
        <v>500</v>
      </c>
      <c r="R11655">
        <v>2000</v>
      </c>
      <c r="S11655">
        <v>4000</v>
      </c>
      <c r="T11655">
        <v>17000</v>
      </c>
      <c r="U11655" t="e" cm="1">
        <f t="array" ref="U11655">+TSRA BR</f>
        <v>#NAME?</v>
      </c>
      <c r="AB11655">
        <v>80.8</v>
      </c>
      <c r="AC11655" t="s">
        <v>11707</v>
      </c>
    </row>
    <row r="11656" spans="1:29">
      <c r="A11656" s="1" t="s">
        <v>30</v>
      </c>
      <c r="B11656" s="2">
        <v>42962.035416666666</v>
      </c>
      <c r="C11656">
        <v>78</v>
      </c>
      <c r="D11656">
        <v>77</v>
      </c>
      <c r="E11656">
        <v>96.43</v>
      </c>
      <c r="F11656">
        <v>190</v>
      </c>
      <c r="G11656">
        <v>7</v>
      </c>
      <c r="H11656">
        <v>0.21</v>
      </c>
      <c r="I11656">
        <v>29.93</v>
      </c>
      <c r="J11656">
        <v>1012.8</v>
      </c>
      <c r="K11656">
        <v>9</v>
      </c>
      <c r="M11656" t="s">
        <v>31</v>
      </c>
      <c r="N11656" t="s">
        <v>34</v>
      </c>
      <c r="O11656" t="s">
        <v>32</v>
      </c>
      <c r="P11656" t="s">
        <v>43</v>
      </c>
      <c r="Q11656">
        <v>500</v>
      </c>
      <c r="R11656">
        <v>2000</v>
      </c>
      <c r="S11656">
        <v>5000</v>
      </c>
      <c r="T11656">
        <v>17000</v>
      </c>
      <c r="U11656" t="e" cm="1">
        <f t="array" ref="U11656">-TSRA</f>
        <v>#NAME?</v>
      </c>
      <c r="AB11656">
        <v>80.86</v>
      </c>
      <c r="AC11656" t="s">
        <v>11708</v>
      </c>
    </row>
    <row r="11657" spans="1:29">
      <c r="A11657" s="1" t="s">
        <v>30</v>
      </c>
      <c r="B11657" s="2">
        <v>42962.043055555558</v>
      </c>
      <c r="C11657">
        <v>78</v>
      </c>
      <c r="D11657">
        <v>77</v>
      </c>
      <c r="E11657">
        <v>96.43</v>
      </c>
      <c r="F11657">
        <v>190</v>
      </c>
      <c r="G11657">
        <v>7</v>
      </c>
      <c r="I11657">
        <v>29.91</v>
      </c>
      <c r="K11657">
        <v>6</v>
      </c>
      <c r="M11657" t="s">
        <v>31</v>
      </c>
      <c r="N11657" t="s">
        <v>34</v>
      </c>
      <c r="O11657" t="s">
        <v>32</v>
      </c>
      <c r="P11657" t="s">
        <v>43</v>
      </c>
      <c r="Q11657">
        <v>500</v>
      </c>
      <c r="R11657">
        <v>1700</v>
      </c>
      <c r="S11657">
        <v>5000</v>
      </c>
      <c r="T11657">
        <v>17000</v>
      </c>
      <c r="U11657" t="s">
        <v>496</v>
      </c>
      <c r="AB11657">
        <v>80.86</v>
      </c>
      <c r="AC11657" t="s">
        <v>11709</v>
      </c>
    </row>
    <row r="11658" spans="1:29">
      <c r="A11658" s="1" t="s">
        <v>30</v>
      </c>
      <c r="B11658" s="2">
        <v>42962.056250000001</v>
      </c>
      <c r="C11658">
        <v>77</v>
      </c>
      <c r="D11658">
        <v>76</v>
      </c>
      <c r="E11658">
        <v>96.41</v>
      </c>
      <c r="F11658">
        <v>0</v>
      </c>
      <c r="G11658">
        <v>0</v>
      </c>
      <c r="H11658">
        <v>0.01</v>
      </c>
      <c r="I11658">
        <v>29.92</v>
      </c>
      <c r="K11658">
        <v>6</v>
      </c>
      <c r="M11658" t="s">
        <v>32</v>
      </c>
      <c r="N11658" t="s">
        <v>32</v>
      </c>
      <c r="O11658" t="s">
        <v>43</v>
      </c>
      <c r="Q11658">
        <v>500</v>
      </c>
      <c r="R11658">
        <v>1400</v>
      </c>
      <c r="S11658">
        <v>12000</v>
      </c>
      <c r="U11658" t="e" cm="1">
        <f t="array" ref="U11658">-RA BR</f>
        <v>#NAME?</v>
      </c>
      <c r="AB11658">
        <v>78.930000000000007</v>
      </c>
      <c r="AC11658" t="s">
        <v>11710</v>
      </c>
    </row>
    <row r="11659" spans="1:29">
      <c r="A11659" s="1" t="s">
        <v>30</v>
      </c>
      <c r="B11659" s="2">
        <v>42962.07708333333</v>
      </c>
      <c r="C11659">
        <v>77</v>
      </c>
      <c r="D11659">
        <v>76</v>
      </c>
      <c r="E11659">
        <v>96.41</v>
      </c>
      <c r="F11659">
        <v>180</v>
      </c>
      <c r="G11659">
        <v>3</v>
      </c>
      <c r="H11659">
        <v>0.03</v>
      </c>
      <c r="I11659">
        <v>29.9</v>
      </c>
      <c r="J11659">
        <v>1012.1</v>
      </c>
      <c r="K11659">
        <v>7</v>
      </c>
      <c r="M11659" t="s">
        <v>34</v>
      </c>
      <c r="N11659" t="s">
        <v>32</v>
      </c>
      <c r="O11659" t="s">
        <v>43</v>
      </c>
      <c r="Q11659">
        <v>600</v>
      </c>
      <c r="R11659">
        <v>2500</v>
      </c>
      <c r="S11659">
        <v>12000</v>
      </c>
      <c r="U11659" t="e" cm="1">
        <f t="array" ref="U11659">-RA</f>
        <v>#NAME?</v>
      </c>
      <c r="AB11659">
        <v>78.930000000000007</v>
      </c>
      <c r="AC11659" t="s">
        <v>11711</v>
      </c>
    </row>
    <row r="11660" spans="1:29">
      <c r="A11660" s="1" t="s">
        <v>30</v>
      </c>
      <c r="B11660" s="2">
        <v>42962.089583333334</v>
      </c>
      <c r="C11660">
        <v>78</v>
      </c>
      <c r="D11660">
        <v>77</v>
      </c>
      <c r="E11660">
        <v>96.43</v>
      </c>
      <c r="F11660">
        <v>0</v>
      </c>
      <c r="G11660">
        <v>0</v>
      </c>
      <c r="I11660">
        <v>29.9</v>
      </c>
      <c r="K11660">
        <v>6</v>
      </c>
      <c r="M11660" t="s">
        <v>31</v>
      </c>
      <c r="N11660" t="s">
        <v>34</v>
      </c>
      <c r="O11660" t="s">
        <v>43</v>
      </c>
      <c r="Q11660">
        <v>600</v>
      </c>
      <c r="R11660">
        <v>2500</v>
      </c>
      <c r="S11660">
        <v>12000</v>
      </c>
      <c r="U11660" t="e" cm="1">
        <f t="array" ref="U11660">-RA BR</f>
        <v>#NAME?</v>
      </c>
      <c r="AB11660">
        <v>80.86</v>
      </c>
      <c r="AC11660" t="s">
        <v>11712</v>
      </c>
    </row>
    <row r="11661" spans="1:29">
      <c r="A11661" s="1" t="s">
        <v>30</v>
      </c>
      <c r="B11661" s="2">
        <v>42962.118750000001</v>
      </c>
      <c r="C11661">
        <v>77</v>
      </c>
      <c r="D11661">
        <v>76</v>
      </c>
      <c r="E11661">
        <v>96.41</v>
      </c>
      <c r="F11661">
        <v>0</v>
      </c>
      <c r="G11661">
        <v>0</v>
      </c>
      <c r="H11661">
        <v>0.02</v>
      </c>
      <c r="I11661">
        <v>29.89</v>
      </c>
      <c r="J11661">
        <v>1011.6</v>
      </c>
      <c r="K11661">
        <v>5</v>
      </c>
      <c r="M11661" t="s">
        <v>34</v>
      </c>
      <c r="N11661" t="s">
        <v>34</v>
      </c>
      <c r="O11661" t="s">
        <v>43</v>
      </c>
      <c r="Q11661">
        <v>300</v>
      </c>
      <c r="R11661">
        <v>8000</v>
      </c>
      <c r="S11661">
        <v>13000</v>
      </c>
      <c r="U11661" t="e" cm="1">
        <f t="array" ref="U11661">-RA BR</f>
        <v>#NAME?</v>
      </c>
      <c r="AB11661">
        <v>78.930000000000007</v>
      </c>
      <c r="AC11661" t="s">
        <v>11713</v>
      </c>
    </row>
    <row r="11662" spans="1:29">
      <c r="A11662" s="1" t="s">
        <v>30</v>
      </c>
      <c r="B11662" s="2">
        <v>42962.160416666666</v>
      </c>
      <c r="C11662">
        <v>77</v>
      </c>
      <c r="D11662">
        <v>76</v>
      </c>
      <c r="E11662">
        <v>96.41</v>
      </c>
      <c r="F11662">
        <v>0</v>
      </c>
      <c r="G11662">
        <v>0</v>
      </c>
      <c r="H11662">
        <v>0.01</v>
      </c>
      <c r="I11662">
        <v>29.88</v>
      </c>
      <c r="J11662">
        <v>1011.3</v>
      </c>
      <c r="K11662">
        <v>5</v>
      </c>
      <c r="M11662" t="s">
        <v>31</v>
      </c>
      <c r="N11662" t="s">
        <v>32</v>
      </c>
      <c r="O11662" t="s">
        <v>32</v>
      </c>
      <c r="P11662" t="s">
        <v>43</v>
      </c>
      <c r="Q11662">
        <v>300</v>
      </c>
      <c r="R11662">
        <v>6000</v>
      </c>
      <c r="S11662">
        <v>8000</v>
      </c>
      <c r="T11662">
        <v>13000</v>
      </c>
      <c r="U11662" t="s">
        <v>38</v>
      </c>
      <c r="AB11662">
        <v>78.930000000000007</v>
      </c>
      <c r="AC11662" t="s">
        <v>11714</v>
      </c>
    </row>
    <row r="11663" spans="1:29">
      <c r="A11663" s="1" t="s">
        <v>30</v>
      </c>
      <c r="B11663" s="2">
        <v>42962.20208333333</v>
      </c>
      <c r="C11663">
        <v>76</v>
      </c>
      <c r="D11663">
        <v>76</v>
      </c>
      <c r="E11663">
        <v>100</v>
      </c>
      <c r="F11663">
        <v>0</v>
      </c>
      <c r="G11663">
        <v>0</v>
      </c>
      <c r="H11663">
        <v>0</v>
      </c>
      <c r="I11663">
        <v>29.88</v>
      </c>
      <c r="J11663">
        <v>1011.3</v>
      </c>
      <c r="K11663">
        <v>3</v>
      </c>
      <c r="M11663" t="s">
        <v>31</v>
      </c>
      <c r="N11663" t="s">
        <v>31</v>
      </c>
      <c r="O11663" t="s">
        <v>31</v>
      </c>
      <c r="P11663" t="s">
        <v>32</v>
      </c>
      <c r="Q11663">
        <v>300</v>
      </c>
      <c r="R11663">
        <v>6000</v>
      </c>
      <c r="S11663">
        <v>7500</v>
      </c>
      <c r="T11663">
        <v>25000</v>
      </c>
      <c r="U11663" t="s">
        <v>38</v>
      </c>
      <c r="AB11663">
        <v>77.89</v>
      </c>
      <c r="AC11663" t="s">
        <v>11715</v>
      </c>
    </row>
    <row r="11664" spans="1:29">
      <c r="A11664" s="1" t="s">
        <v>30</v>
      </c>
      <c r="B11664" s="2">
        <v>42962.215277777781</v>
      </c>
      <c r="C11664">
        <v>77</v>
      </c>
      <c r="D11664">
        <v>76</v>
      </c>
      <c r="E11664">
        <v>96.41</v>
      </c>
      <c r="F11664">
        <v>0</v>
      </c>
      <c r="G11664">
        <v>0</v>
      </c>
      <c r="H11664">
        <v>0</v>
      </c>
      <c r="I11664">
        <v>29.89</v>
      </c>
      <c r="K11664">
        <v>0.5</v>
      </c>
      <c r="M11664" t="s">
        <v>32</v>
      </c>
      <c r="N11664" t="s">
        <v>32</v>
      </c>
      <c r="Q11664">
        <v>300</v>
      </c>
      <c r="R11664">
        <v>25000</v>
      </c>
      <c r="U11664" t="s">
        <v>38</v>
      </c>
      <c r="AB11664">
        <v>78.930000000000007</v>
      </c>
      <c r="AC11664" t="s">
        <v>11716</v>
      </c>
    </row>
    <row r="11665" spans="1:29">
      <c r="A11665" s="1" t="s">
        <v>30</v>
      </c>
      <c r="B11665" s="2">
        <v>42962.242361111108</v>
      </c>
      <c r="C11665">
        <v>75.2</v>
      </c>
      <c r="D11665">
        <v>75.2</v>
      </c>
      <c r="E11665">
        <v>100</v>
      </c>
      <c r="F11665">
        <v>0</v>
      </c>
      <c r="G11665">
        <v>0</v>
      </c>
      <c r="H11665">
        <v>0</v>
      </c>
      <c r="I11665">
        <v>29.89</v>
      </c>
      <c r="K11665">
        <v>1.5</v>
      </c>
      <c r="M11665" t="s">
        <v>32</v>
      </c>
      <c r="N11665" t="s">
        <v>32</v>
      </c>
      <c r="Q11665">
        <v>400</v>
      </c>
      <c r="R11665">
        <v>25000</v>
      </c>
      <c r="U11665" t="s">
        <v>38</v>
      </c>
      <c r="AB11665">
        <v>77.12</v>
      </c>
      <c r="AC11665" t="s">
        <v>11717</v>
      </c>
    </row>
    <row r="11666" spans="1:29">
      <c r="A11666" s="1" t="s">
        <v>30</v>
      </c>
      <c r="B11666" s="2">
        <v>42962.243750000001</v>
      </c>
      <c r="C11666">
        <v>76</v>
      </c>
      <c r="D11666">
        <v>75</v>
      </c>
      <c r="E11666">
        <v>97.04</v>
      </c>
      <c r="F11666">
        <v>0</v>
      </c>
      <c r="G11666">
        <v>0</v>
      </c>
      <c r="H11666">
        <v>0</v>
      </c>
      <c r="I11666">
        <v>29.9</v>
      </c>
      <c r="J11666">
        <v>1011.8</v>
      </c>
      <c r="K11666">
        <v>1.5</v>
      </c>
      <c r="M11666" t="s">
        <v>32</v>
      </c>
      <c r="N11666" t="s">
        <v>32</v>
      </c>
      <c r="Q11666">
        <v>400</v>
      </c>
      <c r="R11666">
        <v>25000</v>
      </c>
      <c r="U11666" t="s">
        <v>38</v>
      </c>
      <c r="AB11666">
        <v>77.75</v>
      </c>
      <c r="AC11666" t="s">
        <v>11718</v>
      </c>
    </row>
    <row r="11667" spans="1:29">
      <c r="A11667" s="1" t="s">
        <v>30</v>
      </c>
      <c r="B11667" s="2">
        <v>42962.275000000001</v>
      </c>
      <c r="C11667">
        <v>77</v>
      </c>
      <c r="D11667">
        <v>76</v>
      </c>
      <c r="E11667">
        <v>96.41</v>
      </c>
      <c r="F11667">
        <v>0</v>
      </c>
      <c r="G11667">
        <v>0</v>
      </c>
      <c r="H11667">
        <v>0</v>
      </c>
      <c r="I11667">
        <v>29.91</v>
      </c>
      <c r="K11667">
        <v>0.25</v>
      </c>
      <c r="M11667" t="s">
        <v>43</v>
      </c>
      <c r="Q11667">
        <v>300</v>
      </c>
      <c r="U11667" t="s">
        <v>38</v>
      </c>
      <c r="AB11667">
        <v>78.930000000000007</v>
      </c>
      <c r="AC11667" t="s">
        <v>11719</v>
      </c>
    </row>
    <row r="11668" spans="1:29">
      <c r="A11668" s="1" t="s">
        <v>30</v>
      </c>
      <c r="B11668" s="2">
        <v>42962.285416666666</v>
      </c>
      <c r="C11668">
        <v>77</v>
      </c>
      <c r="D11668">
        <v>76</v>
      </c>
      <c r="E11668">
        <v>96.41</v>
      </c>
      <c r="F11668">
        <v>0</v>
      </c>
      <c r="G11668">
        <v>0</v>
      </c>
      <c r="H11668">
        <v>0</v>
      </c>
      <c r="I11668">
        <v>29.91</v>
      </c>
      <c r="J11668">
        <v>1012.4</v>
      </c>
      <c r="K11668">
        <v>0.25</v>
      </c>
      <c r="M11668" t="s">
        <v>43</v>
      </c>
      <c r="Q11668">
        <v>300</v>
      </c>
      <c r="U11668" t="s">
        <v>38</v>
      </c>
      <c r="AB11668">
        <v>78.930000000000007</v>
      </c>
      <c r="AC11668" t="s">
        <v>11720</v>
      </c>
    </row>
    <row r="11669" spans="1:29">
      <c r="A11669" s="1" t="s">
        <v>30</v>
      </c>
      <c r="B11669" s="2">
        <v>42962.315972222219</v>
      </c>
      <c r="C11669">
        <v>77</v>
      </c>
      <c r="D11669">
        <v>77</v>
      </c>
      <c r="E11669">
        <v>100</v>
      </c>
      <c r="F11669">
        <v>170</v>
      </c>
      <c r="G11669">
        <v>3</v>
      </c>
      <c r="H11669">
        <v>0</v>
      </c>
      <c r="I11669">
        <v>29.92</v>
      </c>
      <c r="K11669">
        <v>0.12</v>
      </c>
      <c r="M11669" t="s">
        <v>43</v>
      </c>
      <c r="Q11669">
        <v>200</v>
      </c>
      <c r="U11669" t="s">
        <v>41</v>
      </c>
      <c r="AB11669">
        <v>77</v>
      </c>
      <c r="AC11669" t="s">
        <v>11721</v>
      </c>
    </row>
    <row r="11670" spans="1:29">
      <c r="A11670" s="1" t="s">
        <v>30</v>
      </c>
      <c r="B11670" s="2">
        <v>42962.320833333331</v>
      </c>
      <c r="C11670">
        <v>77</v>
      </c>
      <c r="D11670">
        <v>77</v>
      </c>
      <c r="E11670">
        <v>100</v>
      </c>
      <c r="F11670">
        <v>150</v>
      </c>
      <c r="G11670">
        <v>4</v>
      </c>
      <c r="H11670">
        <v>0</v>
      </c>
      <c r="I11670">
        <v>29.92</v>
      </c>
      <c r="K11670">
        <v>0.12</v>
      </c>
      <c r="M11670" t="s">
        <v>43</v>
      </c>
      <c r="Q11670">
        <v>200</v>
      </c>
      <c r="U11670" t="s">
        <v>41</v>
      </c>
      <c r="AB11670">
        <v>77</v>
      </c>
      <c r="AC11670" t="s">
        <v>11722</v>
      </c>
    </row>
    <row r="11671" spans="1:29">
      <c r="A11671" s="1" t="s">
        <v>30</v>
      </c>
      <c r="B11671" s="2">
        <v>42962.32708333333</v>
      </c>
      <c r="C11671">
        <v>77</v>
      </c>
      <c r="D11671">
        <v>77</v>
      </c>
      <c r="E11671">
        <v>100</v>
      </c>
      <c r="F11671">
        <v>140</v>
      </c>
      <c r="G11671">
        <v>3</v>
      </c>
      <c r="H11671">
        <v>0</v>
      </c>
      <c r="I11671">
        <v>29.92</v>
      </c>
      <c r="J11671">
        <v>1012.5</v>
      </c>
      <c r="K11671">
        <v>0.12</v>
      </c>
      <c r="M11671" t="s">
        <v>43</v>
      </c>
      <c r="Q11671">
        <v>200</v>
      </c>
      <c r="U11671" t="s">
        <v>41</v>
      </c>
      <c r="AB11671">
        <v>77</v>
      </c>
      <c r="AC11671" t="s">
        <v>11723</v>
      </c>
    </row>
    <row r="11672" spans="1:29">
      <c r="A11672" s="1" t="s">
        <v>30</v>
      </c>
      <c r="B11672" s="2">
        <v>42962.345833333333</v>
      </c>
      <c r="C11672">
        <v>77</v>
      </c>
      <c r="D11672">
        <v>77</v>
      </c>
      <c r="E11672">
        <v>100</v>
      </c>
      <c r="F11672">
        <v>0</v>
      </c>
      <c r="G11672">
        <v>0</v>
      </c>
      <c r="H11672">
        <v>0</v>
      </c>
      <c r="I11672">
        <v>29.92</v>
      </c>
      <c r="K11672">
        <v>1</v>
      </c>
      <c r="M11672" t="s">
        <v>32</v>
      </c>
      <c r="N11672" t="s">
        <v>32</v>
      </c>
      <c r="Q11672">
        <v>200</v>
      </c>
      <c r="R11672">
        <v>25000</v>
      </c>
      <c r="U11672" t="s">
        <v>38</v>
      </c>
      <c r="AB11672">
        <v>77</v>
      </c>
      <c r="AC11672" t="s">
        <v>11724</v>
      </c>
    </row>
    <row r="11673" spans="1:29">
      <c r="A11673" s="1" t="s">
        <v>30</v>
      </c>
      <c r="B11673" s="2">
        <v>42962.365277777775</v>
      </c>
      <c r="C11673">
        <v>78.8</v>
      </c>
      <c r="D11673">
        <v>77</v>
      </c>
      <c r="E11673">
        <v>94.23</v>
      </c>
      <c r="F11673">
        <v>200</v>
      </c>
      <c r="G11673">
        <v>3</v>
      </c>
      <c r="H11673">
        <v>0</v>
      </c>
      <c r="I11673">
        <v>29.93</v>
      </c>
      <c r="K11673">
        <v>3</v>
      </c>
      <c r="M11673" t="s">
        <v>32</v>
      </c>
      <c r="N11673" t="s">
        <v>32</v>
      </c>
      <c r="O11673" t="s">
        <v>32</v>
      </c>
      <c r="Q11673">
        <v>500</v>
      </c>
      <c r="R11673">
        <v>10000</v>
      </c>
      <c r="S11673">
        <v>25000</v>
      </c>
      <c r="U11673" t="s">
        <v>38</v>
      </c>
      <c r="AB11673">
        <v>82.75</v>
      </c>
      <c r="AC11673" t="s">
        <v>11725</v>
      </c>
    </row>
    <row r="11674" spans="1:29">
      <c r="A11674" s="1" t="s">
        <v>30</v>
      </c>
      <c r="B11674" s="2">
        <v>42962.368750000001</v>
      </c>
      <c r="C11674">
        <v>79</v>
      </c>
      <c r="D11674">
        <v>77</v>
      </c>
      <c r="E11674">
        <v>93.61</v>
      </c>
      <c r="F11674">
        <v>0</v>
      </c>
      <c r="G11674">
        <v>0</v>
      </c>
      <c r="H11674">
        <v>0</v>
      </c>
      <c r="I11674">
        <v>29.93</v>
      </c>
      <c r="J11674">
        <v>1012.9</v>
      </c>
      <c r="K11674">
        <v>3</v>
      </c>
      <c r="M11674" t="s">
        <v>32</v>
      </c>
      <c r="N11674" t="s">
        <v>32</v>
      </c>
      <c r="O11674" t="s">
        <v>32</v>
      </c>
      <c r="Q11674">
        <v>500</v>
      </c>
      <c r="R11674">
        <v>10000</v>
      </c>
      <c r="S11674">
        <v>25000</v>
      </c>
      <c r="U11674" t="s">
        <v>38</v>
      </c>
      <c r="AB11674">
        <v>83.27</v>
      </c>
      <c r="AC11674" t="s">
        <v>11726</v>
      </c>
    </row>
    <row r="11675" spans="1:29">
      <c r="A11675" s="1" t="s">
        <v>30</v>
      </c>
      <c r="B11675" s="2">
        <v>42962.386111111111</v>
      </c>
      <c r="C11675">
        <v>81</v>
      </c>
      <c r="D11675">
        <v>78</v>
      </c>
      <c r="E11675">
        <v>90.92</v>
      </c>
      <c r="F11675">
        <v>190</v>
      </c>
      <c r="G11675">
        <v>3</v>
      </c>
      <c r="H11675">
        <v>0</v>
      </c>
      <c r="I11675">
        <v>29.93</v>
      </c>
      <c r="K11675">
        <v>5</v>
      </c>
      <c r="M11675" t="s">
        <v>34</v>
      </c>
      <c r="N11675" t="s">
        <v>32</v>
      </c>
      <c r="O11675" t="s">
        <v>32</v>
      </c>
      <c r="Q11675">
        <v>700</v>
      </c>
      <c r="R11675">
        <v>1200</v>
      </c>
      <c r="S11675">
        <v>25000</v>
      </c>
      <c r="U11675" t="s">
        <v>38</v>
      </c>
      <c r="AB11675">
        <v>88.68</v>
      </c>
      <c r="AC11675" t="s">
        <v>11727</v>
      </c>
    </row>
    <row r="11676" spans="1:29">
      <c r="A11676" s="1" t="s">
        <v>30</v>
      </c>
      <c r="B11676" s="2">
        <v>42962.410416666666</v>
      </c>
      <c r="C11676">
        <v>82</v>
      </c>
      <c r="D11676">
        <v>78</v>
      </c>
      <c r="E11676">
        <v>88.01</v>
      </c>
      <c r="F11676">
        <v>240</v>
      </c>
      <c r="G11676">
        <v>3</v>
      </c>
      <c r="H11676">
        <v>0</v>
      </c>
      <c r="I11676">
        <v>29.92</v>
      </c>
      <c r="J11676">
        <v>1012.6</v>
      </c>
      <c r="K11676">
        <v>9</v>
      </c>
      <c r="M11676" t="s">
        <v>32</v>
      </c>
      <c r="N11676" t="s">
        <v>32</v>
      </c>
      <c r="Q11676">
        <v>1100</v>
      </c>
      <c r="R11676">
        <v>25000</v>
      </c>
      <c r="AB11676">
        <v>90.93</v>
      </c>
      <c r="AC11676" t="s">
        <v>11728</v>
      </c>
    </row>
    <row r="11677" spans="1:29">
      <c r="A11677" s="1" t="s">
        <v>30</v>
      </c>
      <c r="B11677" s="2">
        <v>42962.45208333333</v>
      </c>
      <c r="C11677">
        <v>84</v>
      </c>
      <c r="D11677">
        <v>78</v>
      </c>
      <c r="E11677">
        <v>82.5</v>
      </c>
      <c r="F11677">
        <v>220</v>
      </c>
      <c r="G11677">
        <v>4</v>
      </c>
      <c r="H11677">
        <v>0</v>
      </c>
      <c r="I11677">
        <v>29.92</v>
      </c>
      <c r="J11677">
        <v>1012.6</v>
      </c>
      <c r="K11677">
        <v>10</v>
      </c>
      <c r="M11677" t="s">
        <v>32</v>
      </c>
      <c r="N11677" t="s">
        <v>32</v>
      </c>
      <c r="Q11677">
        <v>1500</v>
      </c>
      <c r="R11677">
        <v>25000</v>
      </c>
      <c r="AB11677">
        <v>94.94</v>
      </c>
      <c r="AC11677" t="s">
        <v>11729</v>
      </c>
    </row>
    <row r="11678" spans="1:29">
      <c r="A11678" s="1" t="s">
        <v>30</v>
      </c>
      <c r="B11678" s="2">
        <v>42962.481249999997</v>
      </c>
      <c r="C11678">
        <v>85</v>
      </c>
      <c r="D11678">
        <v>77</v>
      </c>
      <c r="E11678">
        <v>77.28</v>
      </c>
      <c r="F11678">
        <v>220</v>
      </c>
      <c r="G11678">
        <v>5</v>
      </c>
      <c r="H11678">
        <v>0</v>
      </c>
      <c r="I11678">
        <v>29.92</v>
      </c>
      <c r="K11678">
        <v>10</v>
      </c>
      <c r="M11678" t="s">
        <v>34</v>
      </c>
      <c r="N11678" t="s">
        <v>32</v>
      </c>
      <c r="Q11678">
        <v>2000</v>
      </c>
      <c r="R11678">
        <v>25000</v>
      </c>
      <c r="AB11678">
        <v>95.36</v>
      </c>
      <c r="AC11678" t="s">
        <v>11730</v>
      </c>
    </row>
    <row r="11679" spans="1:29">
      <c r="A11679" s="1" t="s">
        <v>30</v>
      </c>
      <c r="B11679" s="2">
        <v>42962.493750000001</v>
      </c>
      <c r="C11679">
        <v>86</v>
      </c>
      <c r="D11679">
        <v>77</v>
      </c>
      <c r="E11679">
        <v>74.61</v>
      </c>
      <c r="F11679">
        <v>0</v>
      </c>
      <c r="G11679">
        <v>0</v>
      </c>
      <c r="H11679">
        <v>0</v>
      </c>
      <c r="I11679">
        <v>29.91</v>
      </c>
      <c r="J11679">
        <v>1012.2</v>
      </c>
      <c r="K11679">
        <v>10</v>
      </c>
      <c r="M11679" t="s">
        <v>34</v>
      </c>
      <c r="N11679" t="s">
        <v>32</v>
      </c>
      <c r="Q11679">
        <v>2100</v>
      </c>
      <c r="R11679">
        <v>25000</v>
      </c>
      <c r="AB11679">
        <v>97.15</v>
      </c>
      <c r="AC11679" t="s">
        <v>11731</v>
      </c>
    </row>
    <row r="11680" spans="1:29">
      <c r="A11680" s="1" t="s">
        <v>30</v>
      </c>
      <c r="B11680" s="2">
        <v>42962.535416666666</v>
      </c>
      <c r="C11680">
        <v>87</v>
      </c>
      <c r="D11680">
        <v>77</v>
      </c>
      <c r="E11680">
        <v>72.03</v>
      </c>
      <c r="F11680">
        <v>240</v>
      </c>
      <c r="G11680">
        <v>5</v>
      </c>
      <c r="H11680">
        <v>0</v>
      </c>
      <c r="I11680">
        <v>29.9</v>
      </c>
      <c r="J11680">
        <v>1011.9</v>
      </c>
      <c r="K11680">
        <v>10</v>
      </c>
      <c r="M11680" t="s">
        <v>34</v>
      </c>
      <c r="N11680" t="s">
        <v>32</v>
      </c>
      <c r="O11680" t="s">
        <v>32</v>
      </c>
      <c r="Q11680">
        <v>2200</v>
      </c>
      <c r="R11680">
        <v>6000</v>
      </c>
      <c r="S11680">
        <v>25000</v>
      </c>
      <c r="AB11680">
        <v>98.87</v>
      </c>
      <c r="AC11680" t="s">
        <v>11732</v>
      </c>
    </row>
    <row r="11681" spans="1:29">
      <c r="A11681" s="1" t="s">
        <v>30</v>
      </c>
      <c r="B11681" s="2">
        <v>42962.57708333333</v>
      </c>
      <c r="C11681">
        <v>89</v>
      </c>
      <c r="D11681">
        <v>75</v>
      </c>
      <c r="E11681">
        <v>63.26</v>
      </c>
      <c r="F11681">
        <v>250</v>
      </c>
      <c r="G11681">
        <v>9</v>
      </c>
      <c r="H11681">
        <v>0</v>
      </c>
      <c r="I11681">
        <v>29.88</v>
      </c>
      <c r="J11681">
        <v>1011.1</v>
      </c>
      <c r="K11681">
        <v>10</v>
      </c>
      <c r="M11681" t="s">
        <v>34</v>
      </c>
      <c r="N11681" t="s">
        <v>34</v>
      </c>
      <c r="O11681" t="s">
        <v>34</v>
      </c>
      <c r="Q11681">
        <v>2800</v>
      </c>
      <c r="R11681">
        <v>6000</v>
      </c>
      <c r="S11681">
        <v>25000</v>
      </c>
      <c r="AB11681">
        <v>99.32</v>
      </c>
      <c r="AC11681" t="s">
        <v>11733</v>
      </c>
    </row>
    <row r="11682" spans="1:29">
      <c r="A11682" s="1" t="s">
        <v>30</v>
      </c>
      <c r="B11682" s="2">
        <v>42962.618750000001</v>
      </c>
      <c r="C11682">
        <v>90</v>
      </c>
      <c r="D11682">
        <v>75</v>
      </c>
      <c r="E11682">
        <v>61.49</v>
      </c>
      <c r="F11682">
        <v>250</v>
      </c>
      <c r="G11682">
        <v>6</v>
      </c>
      <c r="H11682">
        <v>0</v>
      </c>
      <c r="I11682">
        <v>29.86</v>
      </c>
      <c r="J11682">
        <v>1010.6</v>
      </c>
      <c r="K11682">
        <v>10</v>
      </c>
      <c r="M11682" t="s">
        <v>34</v>
      </c>
      <c r="N11682" t="s">
        <v>34</v>
      </c>
      <c r="O11682" t="s">
        <v>34</v>
      </c>
      <c r="Q11682">
        <v>3400</v>
      </c>
      <c r="R11682">
        <v>6000</v>
      </c>
      <c r="S11682">
        <v>25000</v>
      </c>
      <c r="AB11682">
        <v>100.53</v>
      </c>
      <c r="AC11682" t="s">
        <v>11734</v>
      </c>
    </row>
    <row r="11683" spans="1:29">
      <c r="A11683" s="1" t="s">
        <v>30</v>
      </c>
      <c r="B11683" s="2">
        <v>42962.660416666666</v>
      </c>
      <c r="C11683">
        <v>91</v>
      </c>
      <c r="D11683">
        <v>74</v>
      </c>
      <c r="E11683">
        <v>57.43</v>
      </c>
      <c r="F11683">
        <v>290</v>
      </c>
      <c r="G11683">
        <v>5</v>
      </c>
      <c r="H11683">
        <v>0</v>
      </c>
      <c r="I11683">
        <v>29.85</v>
      </c>
      <c r="J11683">
        <v>1010.3</v>
      </c>
      <c r="K11683">
        <v>10</v>
      </c>
      <c r="M11683" t="s">
        <v>34</v>
      </c>
      <c r="N11683" t="s">
        <v>34</v>
      </c>
      <c r="O11683" t="s">
        <v>32</v>
      </c>
      <c r="Q11683">
        <v>3500</v>
      </c>
      <c r="R11683">
        <v>8000</v>
      </c>
      <c r="S11683">
        <v>25000</v>
      </c>
      <c r="AB11683">
        <v>100.56</v>
      </c>
      <c r="AC11683" t="s">
        <v>11735</v>
      </c>
    </row>
    <row r="11684" spans="1:29">
      <c r="A11684" s="1" t="s">
        <v>30</v>
      </c>
      <c r="B11684" s="2">
        <v>42962.70208333333</v>
      </c>
      <c r="C11684">
        <v>88</v>
      </c>
      <c r="D11684">
        <v>75</v>
      </c>
      <c r="E11684">
        <v>65.489999999999995</v>
      </c>
      <c r="G11684">
        <v>5</v>
      </c>
      <c r="I11684">
        <v>29.85</v>
      </c>
      <c r="J11684">
        <v>1010.2</v>
      </c>
      <c r="K11684">
        <v>10</v>
      </c>
      <c r="M11684" t="s">
        <v>34</v>
      </c>
      <c r="N11684" t="s">
        <v>32</v>
      </c>
      <c r="O11684" t="s">
        <v>32</v>
      </c>
      <c r="P11684" t="s">
        <v>32</v>
      </c>
      <c r="Q11684">
        <v>4000</v>
      </c>
      <c r="R11684">
        <v>5500</v>
      </c>
      <c r="S11684">
        <v>9500</v>
      </c>
      <c r="T11684">
        <v>25000</v>
      </c>
      <c r="U11684" t="e" cm="1">
        <f t="array" ref="U11684">-RA</f>
        <v>#NAME?</v>
      </c>
      <c r="AB11684">
        <v>97.81</v>
      </c>
      <c r="AC11684" t="s">
        <v>11736</v>
      </c>
    </row>
    <row r="11685" spans="1:29">
      <c r="A11685" s="1" t="s">
        <v>30</v>
      </c>
      <c r="B11685" s="2">
        <v>42962.743750000001</v>
      </c>
      <c r="C11685">
        <v>90</v>
      </c>
      <c r="D11685">
        <v>74</v>
      </c>
      <c r="E11685">
        <v>59.26</v>
      </c>
      <c r="F11685">
        <v>0</v>
      </c>
      <c r="G11685">
        <v>0</v>
      </c>
      <c r="H11685">
        <v>0.01</v>
      </c>
      <c r="I11685">
        <v>29.84</v>
      </c>
      <c r="J11685">
        <v>1009.8</v>
      </c>
      <c r="K11685">
        <v>10</v>
      </c>
      <c r="M11685" t="s">
        <v>31</v>
      </c>
      <c r="N11685" t="s">
        <v>31</v>
      </c>
      <c r="O11685" t="s">
        <v>34</v>
      </c>
      <c r="P11685" t="s">
        <v>34</v>
      </c>
      <c r="Q11685">
        <v>3800</v>
      </c>
      <c r="R11685">
        <v>5500</v>
      </c>
      <c r="S11685">
        <v>12000</v>
      </c>
      <c r="T11685">
        <v>25000</v>
      </c>
      <c r="AB11685">
        <v>99.26</v>
      </c>
      <c r="AC11685" t="s">
        <v>11737</v>
      </c>
    </row>
    <row r="11686" spans="1:29">
      <c r="A11686" s="1" t="s">
        <v>30</v>
      </c>
      <c r="B11686" s="2">
        <v>42962.785416666666</v>
      </c>
      <c r="C11686">
        <v>87</v>
      </c>
      <c r="D11686">
        <v>74</v>
      </c>
      <c r="E11686">
        <v>64.95</v>
      </c>
      <c r="F11686">
        <v>330</v>
      </c>
      <c r="G11686">
        <v>4</v>
      </c>
      <c r="H11686">
        <v>0</v>
      </c>
      <c r="I11686">
        <v>29.85</v>
      </c>
      <c r="J11686">
        <v>1010.2</v>
      </c>
      <c r="K11686">
        <v>10</v>
      </c>
      <c r="M11686" t="s">
        <v>31</v>
      </c>
      <c r="N11686" t="s">
        <v>34</v>
      </c>
      <c r="O11686" t="s">
        <v>34</v>
      </c>
      <c r="P11686" t="s">
        <v>32</v>
      </c>
      <c r="Q11686">
        <v>3800</v>
      </c>
      <c r="R11686">
        <v>5500</v>
      </c>
      <c r="S11686">
        <v>12000</v>
      </c>
      <c r="T11686">
        <v>25000</v>
      </c>
      <c r="AB11686">
        <v>95.42</v>
      </c>
      <c r="AC11686" t="s">
        <v>11738</v>
      </c>
    </row>
    <row r="11687" spans="1:29">
      <c r="A11687" s="1" t="s">
        <v>30</v>
      </c>
      <c r="B11687" s="2">
        <v>42962.82708333333</v>
      </c>
      <c r="C11687">
        <v>82</v>
      </c>
      <c r="D11687">
        <v>76</v>
      </c>
      <c r="E11687">
        <v>81.819999999999993</v>
      </c>
      <c r="G11687">
        <v>4</v>
      </c>
      <c r="I11687">
        <v>29.88</v>
      </c>
      <c r="J11687">
        <v>1011.2</v>
      </c>
      <c r="K11687">
        <v>10</v>
      </c>
      <c r="M11687" t="s">
        <v>31</v>
      </c>
      <c r="N11687" t="s">
        <v>34</v>
      </c>
      <c r="O11687" t="s">
        <v>32</v>
      </c>
      <c r="P11687" t="s">
        <v>32</v>
      </c>
      <c r="Q11687">
        <v>2600</v>
      </c>
      <c r="R11687">
        <v>4000</v>
      </c>
      <c r="S11687">
        <v>7500</v>
      </c>
      <c r="T11687">
        <v>25000</v>
      </c>
      <c r="AB11687">
        <v>89.26</v>
      </c>
      <c r="AC11687" t="s">
        <v>11739</v>
      </c>
    </row>
    <row r="11688" spans="1:29">
      <c r="A11688" s="1" t="s">
        <v>30</v>
      </c>
      <c r="B11688" s="2">
        <v>42962.868750000001</v>
      </c>
      <c r="C11688">
        <v>81</v>
      </c>
      <c r="D11688">
        <v>75</v>
      </c>
      <c r="E11688">
        <v>82.03</v>
      </c>
      <c r="F11688">
        <v>70</v>
      </c>
      <c r="G11688">
        <v>5</v>
      </c>
      <c r="H11688">
        <v>0</v>
      </c>
      <c r="I11688">
        <v>29.9</v>
      </c>
      <c r="J11688">
        <v>1011.9</v>
      </c>
      <c r="K11688">
        <v>10</v>
      </c>
      <c r="M11688" t="s">
        <v>31</v>
      </c>
      <c r="N11688" t="s">
        <v>32</v>
      </c>
      <c r="O11688" t="s">
        <v>32</v>
      </c>
      <c r="P11688" t="s">
        <v>32</v>
      </c>
      <c r="Q11688">
        <v>3000</v>
      </c>
      <c r="R11688">
        <v>7500</v>
      </c>
      <c r="S11688">
        <v>10000</v>
      </c>
      <c r="T11688">
        <v>25000</v>
      </c>
      <c r="AB11688">
        <v>86.83</v>
      </c>
      <c r="AC11688" t="s">
        <v>11740</v>
      </c>
    </row>
    <row r="11689" spans="1:29">
      <c r="A11689" s="1" t="s">
        <v>30</v>
      </c>
      <c r="B11689" s="2">
        <v>42962.910416666666</v>
      </c>
      <c r="C11689">
        <v>80</v>
      </c>
      <c r="D11689">
        <v>75</v>
      </c>
      <c r="E11689">
        <v>84.47</v>
      </c>
      <c r="F11689">
        <v>160</v>
      </c>
      <c r="G11689">
        <v>3</v>
      </c>
      <c r="H11689">
        <v>0</v>
      </c>
      <c r="I11689">
        <v>29.92</v>
      </c>
      <c r="J11689">
        <v>1012.7</v>
      </c>
      <c r="K11689">
        <v>10</v>
      </c>
      <c r="M11689" t="s">
        <v>31</v>
      </c>
      <c r="N11689" t="s">
        <v>32</v>
      </c>
      <c r="O11689" t="s">
        <v>32</v>
      </c>
      <c r="Q11689">
        <v>6000</v>
      </c>
      <c r="R11689">
        <v>8500</v>
      </c>
      <c r="S11689">
        <v>25000</v>
      </c>
      <c r="AB11689">
        <v>85.09</v>
      </c>
      <c r="AC11689" t="s">
        <v>11741</v>
      </c>
    </row>
    <row r="11690" spans="1:29">
      <c r="A11690" s="1" t="s">
        <v>30</v>
      </c>
      <c r="B11690" s="2">
        <v>42962.95208333333</v>
      </c>
      <c r="C11690">
        <v>78</v>
      </c>
      <c r="D11690">
        <v>75</v>
      </c>
      <c r="E11690">
        <v>90.21</v>
      </c>
      <c r="F11690">
        <v>0</v>
      </c>
      <c r="G11690">
        <v>0</v>
      </c>
      <c r="H11690">
        <v>0</v>
      </c>
      <c r="I11690">
        <v>29.93</v>
      </c>
      <c r="J11690">
        <v>1013</v>
      </c>
      <c r="K11690">
        <v>10</v>
      </c>
      <c r="M11690" t="s">
        <v>31</v>
      </c>
      <c r="N11690" t="s">
        <v>34</v>
      </c>
      <c r="O11690" t="s">
        <v>34</v>
      </c>
      <c r="Q11690">
        <v>6000</v>
      </c>
      <c r="R11690">
        <v>8500</v>
      </c>
      <c r="S11690">
        <v>25000</v>
      </c>
      <c r="AB11690">
        <v>80.739999999999995</v>
      </c>
      <c r="AC11690" t="s">
        <v>11742</v>
      </c>
    </row>
    <row r="11691" spans="1:29">
      <c r="A11691" s="1" t="s">
        <v>30</v>
      </c>
      <c r="B11691" s="2">
        <v>42962.993750000001</v>
      </c>
      <c r="C11691">
        <v>76</v>
      </c>
      <c r="D11691">
        <v>75</v>
      </c>
      <c r="E11691">
        <v>97.04</v>
      </c>
      <c r="F11691">
        <v>0</v>
      </c>
      <c r="G11691">
        <v>0</v>
      </c>
      <c r="H11691">
        <v>0</v>
      </c>
      <c r="I11691">
        <v>29.93</v>
      </c>
      <c r="J11691">
        <v>1013.1</v>
      </c>
      <c r="K11691">
        <v>10</v>
      </c>
      <c r="M11691" t="s">
        <v>31</v>
      </c>
      <c r="N11691" t="s">
        <v>31</v>
      </c>
      <c r="O11691" t="s">
        <v>31</v>
      </c>
      <c r="Q11691">
        <v>2000</v>
      </c>
      <c r="R11691">
        <v>10000</v>
      </c>
      <c r="S11691">
        <v>25000</v>
      </c>
      <c r="AB11691">
        <v>77.75</v>
      </c>
      <c r="AC11691" t="s">
        <v>11743</v>
      </c>
    </row>
    <row r="11692" spans="1:29">
      <c r="A11692" s="1" t="s">
        <v>30</v>
      </c>
      <c r="B11692" s="2">
        <v>42963.035416666666</v>
      </c>
      <c r="C11692">
        <v>76</v>
      </c>
      <c r="D11692">
        <v>75</v>
      </c>
      <c r="E11692">
        <v>97.04</v>
      </c>
      <c r="F11692">
        <v>0</v>
      </c>
      <c r="G11692">
        <v>0</v>
      </c>
      <c r="H11692">
        <v>0</v>
      </c>
      <c r="I11692">
        <v>29.94</v>
      </c>
      <c r="J11692">
        <v>1013.4</v>
      </c>
      <c r="K11692">
        <v>10</v>
      </c>
      <c r="M11692" t="s">
        <v>31</v>
      </c>
      <c r="N11692" t="s">
        <v>31</v>
      </c>
      <c r="Q11692">
        <v>2900</v>
      </c>
      <c r="R11692">
        <v>10000</v>
      </c>
      <c r="AB11692">
        <v>77.75</v>
      </c>
      <c r="AC11692" t="s">
        <v>11744</v>
      </c>
    </row>
    <row r="11693" spans="1:29">
      <c r="A11693" s="1" t="s">
        <v>30</v>
      </c>
      <c r="B11693" s="2">
        <v>42963.07708333333</v>
      </c>
      <c r="C11693">
        <v>76</v>
      </c>
      <c r="D11693">
        <v>75</v>
      </c>
      <c r="E11693">
        <v>97.04</v>
      </c>
      <c r="F11693">
        <v>0</v>
      </c>
      <c r="G11693">
        <v>0</v>
      </c>
      <c r="H11693">
        <v>0</v>
      </c>
      <c r="I11693">
        <v>29.94</v>
      </c>
      <c r="J11693">
        <v>1013.1</v>
      </c>
      <c r="K11693">
        <v>10</v>
      </c>
      <c r="M11693" t="s">
        <v>31</v>
      </c>
      <c r="N11693" t="s">
        <v>31</v>
      </c>
      <c r="Q11693">
        <v>3200</v>
      </c>
      <c r="R11693">
        <v>10000</v>
      </c>
      <c r="AB11693">
        <v>77.75</v>
      </c>
      <c r="AC11693" t="s">
        <v>11745</v>
      </c>
    </row>
    <row r="11694" spans="1:29">
      <c r="A11694" s="1" t="s">
        <v>30</v>
      </c>
      <c r="B11694" s="2">
        <v>42963.118750000001</v>
      </c>
      <c r="C11694">
        <v>75</v>
      </c>
      <c r="D11694">
        <v>74</v>
      </c>
      <c r="E11694">
        <v>96.38</v>
      </c>
      <c r="F11694">
        <v>0</v>
      </c>
      <c r="G11694">
        <v>0</v>
      </c>
      <c r="H11694">
        <v>0</v>
      </c>
      <c r="I11694">
        <v>29.93</v>
      </c>
      <c r="J11694">
        <v>1013</v>
      </c>
      <c r="K11694">
        <v>10</v>
      </c>
      <c r="M11694" t="s">
        <v>31</v>
      </c>
      <c r="N11694" t="s">
        <v>31</v>
      </c>
      <c r="Q11694">
        <v>2700</v>
      </c>
      <c r="R11694">
        <v>10000</v>
      </c>
      <c r="AB11694">
        <v>76.73</v>
      </c>
      <c r="AC11694" t="s">
        <v>11746</v>
      </c>
    </row>
    <row r="11695" spans="1:29">
      <c r="A11695" s="1" t="s">
        <v>30</v>
      </c>
      <c r="B11695" s="2">
        <v>42963.160416666666</v>
      </c>
      <c r="C11695">
        <v>76</v>
      </c>
      <c r="D11695">
        <v>74</v>
      </c>
      <c r="E11695">
        <v>93.53</v>
      </c>
      <c r="F11695">
        <v>0</v>
      </c>
      <c r="G11695">
        <v>0</v>
      </c>
      <c r="H11695">
        <v>0</v>
      </c>
      <c r="I11695">
        <v>29.95</v>
      </c>
      <c r="J11695">
        <v>1013.5</v>
      </c>
      <c r="K11695">
        <v>10</v>
      </c>
      <c r="M11695" t="s">
        <v>31</v>
      </c>
      <c r="N11695" t="s">
        <v>31</v>
      </c>
      <c r="Q11695">
        <v>3000</v>
      </c>
      <c r="R11695">
        <v>10000</v>
      </c>
      <c r="AB11695">
        <v>77.59</v>
      </c>
      <c r="AC11695" t="s">
        <v>11747</v>
      </c>
    </row>
    <row r="11696" spans="1:29">
      <c r="A11696" s="1" t="s">
        <v>30</v>
      </c>
      <c r="B11696" s="2">
        <v>42963.1875</v>
      </c>
      <c r="C11696">
        <v>75</v>
      </c>
      <c r="D11696">
        <v>74</v>
      </c>
      <c r="E11696">
        <v>96.38</v>
      </c>
      <c r="F11696">
        <v>350</v>
      </c>
      <c r="G11696">
        <v>3</v>
      </c>
      <c r="H11696">
        <v>0</v>
      </c>
      <c r="I11696">
        <v>29.95</v>
      </c>
      <c r="K11696">
        <v>6</v>
      </c>
      <c r="M11696" t="s">
        <v>31</v>
      </c>
      <c r="N11696" t="s">
        <v>31</v>
      </c>
      <c r="O11696" t="s">
        <v>31</v>
      </c>
      <c r="Q11696">
        <v>200</v>
      </c>
      <c r="R11696">
        <v>3000</v>
      </c>
      <c r="S11696">
        <v>10000</v>
      </c>
      <c r="U11696" t="s">
        <v>38</v>
      </c>
      <c r="AB11696">
        <v>76.73</v>
      </c>
      <c r="AC11696" t="s">
        <v>11748</v>
      </c>
    </row>
    <row r="11697" spans="1:29">
      <c r="A11697" s="1" t="s">
        <v>30</v>
      </c>
      <c r="B11697" s="2">
        <v>42963.195138888892</v>
      </c>
      <c r="C11697">
        <v>76</v>
      </c>
      <c r="D11697">
        <v>74</v>
      </c>
      <c r="E11697">
        <v>93.53</v>
      </c>
      <c r="F11697">
        <v>0</v>
      </c>
      <c r="G11697">
        <v>0</v>
      </c>
      <c r="H11697">
        <v>0</v>
      </c>
      <c r="I11697">
        <v>29.95</v>
      </c>
      <c r="K11697">
        <v>1</v>
      </c>
      <c r="M11697" t="s">
        <v>32</v>
      </c>
      <c r="Q11697">
        <v>200</v>
      </c>
      <c r="U11697" t="s">
        <v>38</v>
      </c>
      <c r="AB11697">
        <v>77.59</v>
      </c>
      <c r="AC11697" t="s">
        <v>11749</v>
      </c>
    </row>
    <row r="11698" spans="1:29">
      <c r="A11698" s="1" t="s">
        <v>30</v>
      </c>
      <c r="B11698" s="2">
        <v>42963.20208333333</v>
      </c>
      <c r="C11698">
        <v>75</v>
      </c>
      <c r="D11698">
        <v>75</v>
      </c>
      <c r="E11698">
        <v>100</v>
      </c>
      <c r="F11698">
        <v>360</v>
      </c>
      <c r="G11698">
        <v>3</v>
      </c>
      <c r="H11698">
        <v>0</v>
      </c>
      <c r="I11698">
        <v>29.95</v>
      </c>
      <c r="J11698">
        <v>1013.7</v>
      </c>
      <c r="K11698">
        <v>0.25</v>
      </c>
      <c r="M11698" t="s">
        <v>43</v>
      </c>
      <c r="Q11698">
        <v>100</v>
      </c>
      <c r="U11698" t="s">
        <v>41</v>
      </c>
      <c r="AB11698">
        <v>76.900000000000006</v>
      </c>
      <c r="AC11698" t="s">
        <v>11750</v>
      </c>
    </row>
    <row r="11699" spans="1:29">
      <c r="A11699" s="1" t="s">
        <v>30</v>
      </c>
      <c r="B11699" s="2">
        <v>42963.243750000001</v>
      </c>
      <c r="C11699">
        <v>75</v>
      </c>
      <c r="D11699">
        <v>74</v>
      </c>
      <c r="E11699">
        <v>96.38</v>
      </c>
      <c r="F11699">
        <v>10</v>
      </c>
      <c r="G11699">
        <v>4</v>
      </c>
      <c r="H11699">
        <v>0</v>
      </c>
      <c r="I11699">
        <v>29.98</v>
      </c>
      <c r="J11699">
        <v>1014.5</v>
      </c>
      <c r="K11699">
        <v>2</v>
      </c>
      <c r="M11699" t="s">
        <v>34</v>
      </c>
      <c r="N11699" t="s">
        <v>34</v>
      </c>
      <c r="O11699" t="s">
        <v>34</v>
      </c>
      <c r="Q11699">
        <v>200</v>
      </c>
      <c r="R11699">
        <v>2400</v>
      </c>
      <c r="S11699">
        <v>10000</v>
      </c>
      <c r="U11699" t="s">
        <v>38</v>
      </c>
      <c r="AB11699">
        <v>76.73</v>
      </c>
      <c r="AC11699" t="s">
        <v>11751</v>
      </c>
    </row>
    <row r="11700" spans="1:29">
      <c r="A11700" s="1" t="s">
        <v>30</v>
      </c>
      <c r="B11700" s="2">
        <v>42963.272222222222</v>
      </c>
      <c r="C11700">
        <v>75</v>
      </c>
      <c r="D11700">
        <v>74</v>
      </c>
      <c r="E11700">
        <v>96.38</v>
      </c>
      <c r="F11700">
        <v>0</v>
      </c>
      <c r="G11700">
        <v>0</v>
      </c>
      <c r="H11700">
        <v>0</v>
      </c>
      <c r="I11700">
        <v>30</v>
      </c>
      <c r="K11700">
        <v>1</v>
      </c>
      <c r="M11700" t="s">
        <v>32</v>
      </c>
      <c r="N11700" t="s">
        <v>32</v>
      </c>
      <c r="O11700" t="s">
        <v>32</v>
      </c>
      <c r="Q11700">
        <v>200</v>
      </c>
      <c r="R11700">
        <v>10000</v>
      </c>
      <c r="S11700">
        <v>25000</v>
      </c>
      <c r="U11700" t="s">
        <v>38</v>
      </c>
      <c r="AB11700">
        <v>76.73</v>
      </c>
      <c r="AC11700" t="s">
        <v>11752</v>
      </c>
    </row>
    <row r="11701" spans="1:29">
      <c r="A11701" s="1" t="s">
        <v>30</v>
      </c>
      <c r="B11701" s="2">
        <v>42963.285416666666</v>
      </c>
      <c r="C11701">
        <v>75</v>
      </c>
      <c r="D11701">
        <v>74</v>
      </c>
      <c r="E11701">
        <v>96.38</v>
      </c>
      <c r="F11701">
        <v>0</v>
      </c>
      <c r="G11701">
        <v>0</v>
      </c>
      <c r="H11701">
        <v>0</v>
      </c>
      <c r="I11701">
        <v>30.01</v>
      </c>
      <c r="J11701">
        <v>1015.5</v>
      </c>
      <c r="K11701">
        <v>0.75</v>
      </c>
      <c r="M11701" t="s">
        <v>43</v>
      </c>
      <c r="Q11701">
        <v>200</v>
      </c>
      <c r="U11701" t="s">
        <v>38</v>
      </c>
      <c r="AB11701">
        <v>76.73</v>
      </c>
      <c r="AC11701" t="s">
        <v>11753</v>
      </c>
    </row>
    <row r="11702" spans="1:29">
      <c r="A11702" s="1" t="s">
        <v>30</v>
      </c>
      <c r="B11702" s="2">
        <v>42963.321527777778</v>
      </c>
      <c r="C11702">
        <v>76</v>
      </c>
      <c r="D11702">
        <v>74</v>
      </c>
      <c r="E11702">
        <v>93.53</v>
      </c>
      <c r="F11702">
        <v>20</v>
      </c>
      <c r="G11702">
        <v>5</v>
      </c>
      <c r="H11702">
        <v>0</v>
      </c>
      <c r="I11702">
        <v>30.02</v>
      </c>
      <c r="K11702">
        <v>2</v>
      </c>
      <c r="M11702" t="s">
        <v>32</v>
      </c>
      <c r="N11702" t="s">
        <v>32</v>
      </c>
      <c r="Q11702">
        <v>200</v>
      </c>
      <c r="R11702">
        <v>25000</v>
      </c>
      <c r="U11702" t="s">
        <v>38</v>
      </c>
      <c r="AB11702">
        <v>77.59</v>
      </c>
      <c r="AC11702" t="s">
        <v>11754</v>
      </c>
    </row>
    <row r="11703" spans="1:29">
      <c r="A11703" s="1" t="s">
        <v>30</v>
      </c>
      <c r="B11703" s="2">
        <v>42963.32708333333</v>
      </c>
      <c r="C11703">
        <v>77</v>
      </c>
      <c r="D11703">
        <v>75</v>
      </c>
      <c r="E11703">
        <v>93.56</v>
      </c>
      <c r="F11703">
        <v>40</v>
      </c>
      <c r="G11703">
        <v>3</v>
      </c>
      <c r="H11703">
        <v>0</v>
      </c>
      <c r="I11703">
        <v>30.02</v>
      </c>
      <c r="J11703">
        <v>1016.1</v>
      </c>
      <c r="K11703">
        <v>6</v>
      </c>
      <c r="M11703" t="s">
        <v>34</v>
      </c>
      <c r="N11703" t="s">
        <v>34</v>
      </c>
      <c r="Q11703">
        <v>400</v>
      </c>
      <c r="R11703">
        <v>25000</v>
      </c>
      <c r="U11703" t="s">
        <v>38</v>
      </c>
      <c r="AB11703">
        <v>78.8</v>
      </c>
      <c r="AC11703" t="s">
        <v>11755</v>
      </c>
    </row>
    <row r="11704" spans="1:29">
      <c r="A11704" s="1" t="s">
        <v>30</v>
      </c>
      <c r="B11704" s="2">
        <v>42963.368750000001</v>
      </c>
      <c r="C11704">
        <v>79</v>
      </c>
      <c r="D11704">
        <v>75</v>
      </c>
      <c r="E11704">
        <v>87.58</v>
      </c>
      <c r="F11704">
        <v>30</v>
      </c>
      <c r="G11704">
        <v>4</v>
      </c>
      <c r="H11704">
        <v>0</v>
      </c>
      <c r="I11704">
        <v>30.03</v>
      </c>
      <c r="J11704">
        <v>1016.3</v>
      </c>
      <c r="K11704">
        <v>10</v>
      </c>
      <c r="M11704" t="s">
        <v>34</v>
      </c>
      <c r="N11704" t="s">
        <v>34</v>
      </c>
      <c r="Q11704">
        <v>800</v>
      </c>
      <c r="R11704">
        <v>25000</v>
      </c>
      <c r="AB11704">
        <v>82.79</v>
      </c>
      <c r="AC11704" t="s">
        <v>11756</v>
      </c>
    </row>
    <row r="11705" spans="1:29">
      <c r="A11705" s="1" t="s">
        <v>30</v>
      </c>
      <c r="B11705" s="2">
        <v>42963.410416666666</v>
      </c>
      <c r="C11705">
        <v>83</v>
      </c>
      <c r="D11705">
        <v>73</v>
      </c>
      <c r="E11705">
        <v>72.11</v>
      </c>
      <c r="F11705">
        <v>340</v>
      </c>
      <c r="G11705">
        <v>5</v>
      </c>
      <c r="H11705">
        <v>0</v>
      </c>
      <c r="I11705">
        <v>30.04</v>
      </c>
      <c r="J11705">
        <v>1016.8</v>
      </c>
      <c r="K11705">
        <v>10</v>
      </c>
      <c r="M11705" t="s">
        <v>34</v>
      </c>
      <c r="N11705" t="s">
        <v>34</v>
      </c>
      <c r="Q11705">
        <v>1800</v>
      </c>
      <c r="R11705">
        <v>25000</v>
      </c>
      <c r="AB11705">
        <v>88.75</v>
      </c>
      <c r="AC11705" t="s">
        <v>11757</v>
      </c>
    </row>
    <row r="11706" spans="1:29">
      <c r="A11706" s="1" t="s">
        <v>30</v>
      </c>
      <c r="B11706" s="2">
        <v>42963.45208333333</v>
      </c>
      <c r="C11706">
        <v>84</v>
      </c>
      <c r="D11706">
        <v>72</v>
      </c>
      <c r="E11706">
        <v>67.28</v>
      </c>
      <c r="F11706">
        <v>70</v>
      </c>
      <c r="G11706">
        <v>7</v>
      </c>
      <c r="H11706">
        <v>0</v>
      </c>
      <c r="I11706">
        <v>30.04</v>
      </c>
      <c r="J11706">
        <v>1016.8</v>
      </c>
      <c r="K11706">
        <v>10</v>
      </c>
      <c r="M11706" t="s">
        <v>34</v>
      </c>
      <c r="N11706" t="s">
        <v>34</v>
      </c>
      <c r="Q11706">
        <v>2500</v>
      </c>
      <c r="R11706">
        <v>25000</v>
      </c>
      <c r="AB11706">
        <v>89.62</v>
      </c>
      <c r="AC11706" t="s">
        <v>11758</v>
      </c>
    </row>
    <row r="11707" spans="1:29">
      <c r="A11707" s="1" t="s">
        <v>30</v>
      </c>
      <c r="B11707" s="2">
        <v>42963.493750000001</v>
      </c>
      <c r="C11707">
        <v>86</v>
      </c>
      <c r="D11707">
        <v>72</v>
      </c>
      <c r="E11707">
        <v>63.1</v>
      </c>
      <c r="F11707">
        <v>10</v>
      </c>
      <c r="G11707">
        <v>6</v>
      </c>
      <c r="H11707">
        <v>0</v>
      </c>
      <c r="I11707">
        <v>30.05</v>
      </c>
      <c r="J11707">
        <v>1016.9</v>
      </c>
      <c r="K11707">
        <v>10</v>
      </c>
      <c r="M11707" t="s">
        <v>34</v>
      </c>
      <c r="N11707" t="s">
        <v>34</v>
      </c>
      <c r="Q11707">
        <v>3000</v>
      </c>
      <c r="R11707">
        <v>25000</v>
      </c>
      <c r="AB11707">
        <v>92.25</v>
      </c>
      <c r="AC11707" t="s">
        <v>11759</v>
      </c>
    </row>
    <row r="11708" spans="1:29">
      <c r="A11708" s="1" t="s">
        <v>30</v>
      </c>
      <c r="B11708" s="2">
        <v>42963.535416666666</v>
      </c>
      <c r="C11708">
        <v>88</v>
      </c>
      <c r="D11708">
        <v>71</v>
      </c>
      <c r="E11708">
        <v>57.43</v>
      </c>
      <c r="F11708">
        <v>50</v>
      </c>
      <c r="G11708">
        <v>6</v>
      </c>
      <c r="H11708">
        <v>0</v>
      </c>
      <c r="I11708">
        <v>30.04</v>
      </c>
      <c r="J11708">
        <v>1016.7</v>
      </c>
      <c r="K11708">
        <v>10</v>
      </c>
      <c r="M11708" t="s">
        <v>34</v>
      </c>
      <c r="N11708" t="s">
        <v>34</v>
      </c>
      <c r="Q11708">
        <v>3200</v>
      </c>
      <c r="R11708">
        <v>25000</v>
      </c>
      <c r="AB11708">
        <v>94</v>
      </c>
      <c r="AC11708" t="s">
        <v>11760</v>
      </c>
    </row>
    <row r="11709" spans="1:29">
      <c r="A11709" s="1" t="s">
        <v>30</v>
      </c>
      <c r="B11709" s="2">
        <v>42963.57708333333</v>
      </c>
      <c r="C11709">
        <v>90</v>
      </c>
      <c r="D11709">
        <v>70</v>
      </c>
      <c r="E11709">
        <v>51.93</v>
      </c>
      <c r="F11709">
        <v>360</v>
      </c>
      <c r="G11709">
        <v>5</v>
      </c>
      <c r="H11709">
        <v>0</v>
      </c>
      <c r="I11709">
        <v>30.04</v>
      </c>
      <c r="J11709">
        <v>1016.6</v>
      </c>
      <c r="K11709">
        <v>10</v>
      </c>
      <c r="M11709" t="s">
        <v>34</v>
      </c>
      <c r="N11709" t="s">
        <v>34</v>
      </c>
      <c r="Q11709">
        <v>3800</v>
      </c>
      <c r="R11709">
        <v>25000</v>
      </c>
      <c r="AB11709">
        <v>95.49</v>
      </c>
      <c r="AC11709" t="s">
        <v>11761</v>
      </c>
    </row>
    <row r="11710" spans="1:29">
      <c r="A11710" s="1" t="s">
        <v>30</v>
      </c>
      <c r="B11710" s="2">
        <v>42963.618750000001</v>
      </c>
      <c r="C11710">
        <v>90</v>
      </c>
      <c r="D11710">
        <v>70</v>
      </c>
      <c r="E11710">
        <v>51.93</v>
      </c>
      <c r="F11710">
        <v>30</v>
      </c>
      <c r="G11710">
        <v>4</v>
      </c>
      <c r="H11710">
        <v>0</v>
      </c>
      <c r="I11710">
        <v>30.03</v>
      </c>
      <c r="J11710">
        <v>1016.3</v>
      </c>
      <c r="K11710">
        <v>10</v>
      </c>
      <c r="M11710" t="s">
        <v>34</v>
      </c>
      <c r="N11710" t="s">
        <v>34</v>
      </c>
      <c r="Q11710">
        <v>4000</v>
      </c>
      <c r="R11710">
        <v>25000</v>
      </c>
      <c r="AB11710">
        <v>95.49</v>
      </c>
      <c r="AC11710" t="s">
        <v>11762</v>
      </c>
    </row>
    <row r="11711" spans="1:29">
      <c r="A11711" s="1" t="s">
        <v>30</v>
      </c>
      <c r="B11711" s="2">
        <v>42963.660416666666</v>
      </c>
      <c r="C11711">
        <v>92</v>
      </c>
      <c r="D11711">
        <v>69</v>
      </c>
      <c r="E11711">
        <v>47.45</v>
      </c>
      <c r="F11711">
        <v>70</v>
      </c>
      <c r="G11711">
        <v>6</v>
      </c>
      <c r="H11711">
        <v>0</v>
      </c>
      <c r="I11711">
        <v>30.02</v>
      </c>
      <c r="J11711">
        <v>1015.8</v>
      </c>
      <c r="K11711">
        <v>10</v>
      </c>
      <c r="M11711" t="s">
        <v>34</v>
      </c>
      <c r="N11711" t="s">
        <v>34</v>
      </c>
      <c r="O11711" t="s">
        <v>34</v>
      </c>
      <c r="Q11711">
        <v>5000</v>
      </c>
      <c r="R11711">
        <v>15000</v>
      </c>
      <c r="S11711">
        <v>25000</v>
      </c>
      <c r="AB11711">
        <v>97</v>
      </c>
      <c r="AC11711" t="s">
        <v>11763</v>
      </c>
    </row>
    <row r="11712" spans="1:29">
      <c r="A11712" s="1" t="s">
        <v>30</v>
      </c>
      <c r="B11712" s="2">
        <v>42963.70208333333</v>
      </c>
      <c r="C11712">
        <v>90</v>
      </c>
      <c r="D11712">
        <v>69</v>
      </c>
      <c r="E11712">
        <v>50.36</v>
      </c>
      <c r="F11712">
        <v>40</v>
      </c>
      <c r="G11712">
        <v>6</v>
      </c>
      <c r="H11712">
        <v>0</v>
      </c>
      <c r="I11712">
        <v>30</v>
      </c>
      <c r="J11712">
        <v>1015.3</v>
      </c>
      <c r="K11712">
        <v>10</v>
      </c>
      <c r="M11712" t="s">
        <v>34</v>
      </c>
      <c r="N11712" t="s">
        <v>34</v>
      </c>
      <c r="O11712" t="s">
        <v>34</v>
      </c>
      <c r="Q11712">
        <v>5000</v>
      </c>
      <c r="R11712">
        <v>11000</v>
      </c>
      <c r="S11712">
        <v>25000</v>
      </c>
      <c r="AB11712">
        <v>94.76</v>
      </c>
      <c r="AC11712" t="s">
        <v>11764</v>
      </c>
    </row>
    <row r="11713" spans="1:29">
      <c r="A11713" s="1" t="s">
        <v>30</v>
      </c>
      <c r="B11713" s="2">
        <v>42963.743750000001</v>
      </c>
      <c r="C11713">
        <v>89</v>
      </c>
      <c r="D11713">
        <v>69</v>
      </c>
      <c r="E11713">
        <v>51.8</v>
      </c>
      <c r="F11713">
        <v>80</v>
      </c>
      <c r="G11713">
        <v>4</v>
      </c>
      <c r="H11713">
        <v>0</v>
      </c>
      <c r="I11713">
        <v>30</v>
      </c>
      <c r="J11713">
        <v>1015.2</v>
      </c>
      <c r="K11713">
        <v>10</v>
      </c>
      <c r="M11713" t="s">
        <v>34</v>
      </c>
      <c r="N11713" t="s">
        <v>32</v>
      </c>
      <c r="O11713" t="s">
        <v>32</v>
      </c>
      <c r="Q11713">
        <v>5000</v>
      </c>
      <c r="R11713">
        <v>12000</v>
      </c>
      <c r="S11713">
        <v>25000</v>
      </c>
      <c r="AB11713">
        <v>93.71</v>
      </c>
      <c r="AC11713" t="s">
        <v>11765</v>
      </c>
    </row>
    <row r="11714" spans="1:29">
      <c r="A11714" s="1" t="s">
        <v>30</v>
      </c>
      <c r="B11714" s="2">
        <v>42963.785416666666</v>
      </c>
      <c r="C11714">
        <v>88</v>
      </c>
      <c r="D11714">
        <v>71</v>
      </c>
      <c r="E11714">
        <v>57.43</v>
      </c>
      <c r="F11714">
        <v>80</v>
      </c>
      <c r="G11714">
        <v>6</v>
      </c>
      <c r="H11714">
        <v>0</v>
      </c>
      <c r="I11714">
        <v>30</v>
      </c>
      <c r="J11714">
        <v>1015.2</v>
      </c>
      <c r="K11714">
        <v>10</v>
      </c>
      <c r="M11714" t="s">
        <v>31</v>
      </c>
      <c r="N11714" t="s">
        <v>34</v>
      </c>
      <c r="O11714" t="s">
        <v>34</v>
      </c>
      <c r="Q11714">
        <v>5000</v>
      </c>
      <c r="R11714">
        <v>11000</v>
      </c>
      <c r="S11714">
        <v>25000</v>
      </c>
      <c r="AB11714">
        <v>94</v>
      </c>
      <c r="AC11714" t="s">
        <v>11766</v>
      </c>
    </row>
    <row r="11715" spans="1:29">
      <c r="A11715" s="1" t="s">
        <v>30</v>
      </c>
      <c r="B11715" s="2">
        <v>42963.82708333333</v>
      </c>
      <c r="C11715">
        <v>85</v>
      </c>
      <c r="D11715">
        <v>72</v>
      </c>
      <c r="E11715">
        <v>65.36</v>
      </c>
      <c r="F11715">
        <v>100</v>
      </c>
      <c r="G11715">
        <v>5</v>
      </c>
      <c r="H11715">
        <v>0</v>
      </c>
      <c r="I11715">
        <v>30.01</v>
      </c>
      <c r="J11715">
        <v>1015.7</v>
      </c>
      <c r="K11715">
        <v>10</v>
      </c>
      <c r="M11715" t="s">
        <v>31</v>
      </c>
      <c r="N11715" t="s">
        <v>31</v>
      </c>
      <c r="O11715" t="s">
        <v>34</v>
      </c>
      <c r="Q11715">
        <v>5000</v>
      </c>
      <c r="R11715">
        <v>11000</v>
      </c>
      <c r="S11715">
        <v>25000</v>
      </c>
      <c r="AB11715">
        <v>90.82</v>
      </c>
      <c r="AC11715" t="s">
        <v>11767</v>
      </c>
    </row>
    <row r="11716" spans="1:29">
      <c r="A11716" s="1" t="s">
        <v>30</v>
      </c>
      <c r="B11716" s="2">
        <v>42963.868750000001</v>
      </c>
      <c r="C11716">
        <v>83</v>
      </c>
      <c r="D11716">
        <v>72</v>
      </c>
      <c r="E11716">
        <v>69.709999999999994</v>
      </c>
      <c r="F11716">
        <v>130</v>
      </c>
      <c r="G11716">
        <v>3</v>
      </c>
      <c r="H11716">
        <v>0</v>
      </c>
      <c r="I11716">
        <v>30.03</v>
      </c>
      <c r="J11716">
        <v>1016.2</v>
      </c>
      <c r="K11716">
        <v>10</v>
      </c>
      <c r="M11716" t="s">
        <v>31</v>
      </c>
      <c r="N11716" t="s">
        <v>31</v>
      </c>
      <c r="Q11716">
        <v>11000</v>
      </c>
      <c r="R11716">
        <v>25000</v>
      </c>
      <c r="AB11716">
        <v>88.11</v>
      </c>
      <c r="AC11716" t="s">
        <v>11768</v>
      </c>
    </row>
    <row r="11717" spans="1:29">
      <c r="A11717" s="1" t="s">
        <v>30</v>
      </c>
      <c r="B11717" s="2">
        <v>42963.910416666666</v>
      </c>
      <c r="C11717">
        <v>80</v>
      </c>
      <c r="D11717">
        <v>73</v>
      </c>
      <c r="E11717">
        <v>78.989999999999995</v>
      </c>
      <c r="F11717">
        <v>0</v>
      </c>
      <c r="G11717">
        <v>0</v>
      </c>
      <c r="H11717">
        <v>0</v>
      </c>
      <c r="I11717">
        <v>30.05</v>
      </c>
      <c r="J11717">
        <v>1016.8</v>
      </c>
      <c r="K11717">
        <v>10</v>
      </c>
      <c r="M11717" t="s">
        <v>31</v>
      </c>
      <c r="N11717" t="s">
        <v>32</v>
      </c>
      <c r="O11717" t="s">
        <v>32</v>
      </c>
      <c r="Q11717">
        <v>11000</v>
      </c>
      <c r="R11717">
        <v>15000</v>
      </c>
      <c r="S11717">
        <v>25000</v>
      </c>
      <c r="AB11717">
        <v>84.3</v>
      </c>
      <c r="AC11717" t="s">
        <v>11769</v>
      </c>
    </row>
    <row r="11718" spans="1:29">
      <c r="A11718" s="1" t="s">
        <v>30</v>
      </c>
      <c r="B11718" s="2">
        <v>42963.95208333333</v>
      </c>
      <c r="C11718">
        <v>80</v>
      </c>
      <c r="D11718">
        <v>73</v>
      </c>
      <c r="E11718">
        <v>78.989999999999995</v>
      </c>
      <c r="F11718">
        <v>190</v>
      </c>
      <c r="G11718">
        <v>3</v>
      </c>
      <c r="H11718">
        <v>0</v>
      </c>
      <c r="I11718">
        <v>30.06</v>
      </c>
      <c r="J11718">
        <v>1017.2</v>
      </c>
      <c r="K11718">
        <v>10</v>
      </c>
      <c r="M11718" t="s">
        <v>32</v>
      </c>
      <c r="N11718" t="s">
        <v>32</v>
      </c>
      <c r="Q11718">
        <v>11000</v>
      </c>
      <c r="R11718">
        <v>25000</v>
      </c>
      <c r="AB11718">
        <v>84.3</v>
      </c>
      <c r="AC11718" t="s">
        <v>11770</v>
      </c>
    </row>
    <row r="11719" spans="1:29">
      <c r="A11719" s="1" t="s">
        <v>30</v>
      </c>
      <c r="B11719" s="2">
        <v>42963.993750000001</v>
      </c>
      <c r="C11719">
        <v>80</v>
      </c>
      <c r="D11719">
        <v>73</v>
      </c>
      <c r="E11719">
        <v>78.989999999999995</v>
      </c>
      <c r="F11719">
        <v>190</v>
      </c>
      <c r="G11719">
        <v>3</v>
      </c>
      <c r="H11719">
        <v>0</v>
      </c>
      <c r="I11719">
        <v>30.05</v>
      </c>
      <c r="J11719">
        <v>1017.1</v>
      </c>
      <c r="K11719">
        <v>10</v>
      </c>
      <c r="M11719" t="s">
        <v>34</v>
      </c>
      <c r="N11719" t="s">
        <v>34</v>
      </c>
      <c r="Q11719">
        <v>11000</v>
      </c>
      <c r="R11719">
        <v>25000</v>
      </c>
      <c r="AB11719">
        <v>84.3</v>
      </c>
      <c r="AC11719" t="s">
        <v>11771</v>
      </c>
    </row>
    <row r="11720" spans="1:29">
      <c r="A11720" s="1" t="s">
        <v>30</v>
      </c>
      <c r="B11720" s="2">
        <v>42964.035416666666</v>
      </c>
      <c r="C11720">
        <v>78</v>
      </c>
      <c r="D11720">
        <v>73</v>
      </c>
      <c r="E11720">
        <v>84.36</v>
      </c>
      <c r="F11720">
        <v>0</v>
      </c>
      <c r="G11720">
        <v>0</v>
      </c>
      <c r="H11720">
        <v>0</v>
      </c>
      <c r="I11720">
        <v>30.05</v>
      </c>
      <c r="J11720">
        <v>1017</v>
      </c>
      <c r="K11720">
        <v>10</v>
      </c>
      <c r="M11720" t="s">
        <v>32</v>
      </c>
      <c r="N11720" t="s">
        <v>32</v>
      </c>
      <c r="Q11720">
        <v>11000</v>
      </c>
      <c r="R11720">
        <v>25000</v>
      </c>
      <c r="AB11720">
        <v>80.599999999999994</v>
      </c>
      <c r="AC11720" t="s">
        <v>11772</v>
      </c>
    </row>
    <row r="11721" spans="1:29">
      <c r="A11721" s="1" t="s">
        <v>30</v>
      </c>
      <c r="B11721" s="2">
        <v>42964.07708333333</v>
      </c>
      <c r="C11721">
        <v>77</v>
      </c>
      <c r="D11721">
        <v>74</v>
      </c>
      <c r="E11721">
        <v>90.17</v>
      </c>
      <c r="F11721">
        <v>0</v>
      </c>
      <c r="G11721">
        <v>0</v>
      </c>
      <c r="H11721">
        <v>0</v>
      </c>
      <c r="I11721">
        <v>30.05</v>
      </c>
      <c r="J11721">
        <v>1016.9</v>
      </c>
      <c r="K11721">
        <v>10</v>
      </c>
      <c r="M11721" t="s">
        <v>32</v>
      </c>
      <c r="N11721" t="s">
        <v>32</v>
      </c>
      <c r="Q11721">
        <v>11000</v>
      </c>
      <c r="R11721">
        <v>25000</v>
      </c>
      <c r="AB11721">
        <v>78.64</v>
      </c>
      <c r="AC11721" t="s">
        <v>11773</v>
      </c>
    </row>
    <row r="11722" spans="1:29">
      <c r="A11722" s="1" t="s">
        <v>30</v>
      </c>
      <c r="B11722" s="2">
        <v>42964.118750000001</v>
      </c>
      <c r="C11722">
        <v>77</v>
      </c>
      <c r="D11722">
        <v>73</v>
      </c>
      <c r="E11722">
        <v>87.48</v>
      </c>
      <c r="F11722">
        <v>0</v>
      </c>
      <c r="G11722">
        <v>0</v>
      </c>
      <c r="H11722">
        <v>0</v>
      </c>
      <c r="I11722">
        <v>30.04</v>
      </c>
      <c r="J11722">
        <v>1016.6</v>
      </c>
      <c r="K11722">
        <v>10</v>
      </c>
      <c r="M11722" t="s">
        <v>31</v>
      </c>
      <c r="N11722" t="s">
        <v>34</v>
      </c>
      <c r="O11722" t="s">
        <v>34</v>
      </c>
      <c r="Q11722">
        <v>7000</v>
      </c>
      <c r="R11722">
        <v>10000</v>
      </c>
      <c r="S11722">
        <v>25000</v>
      </c>
      <c r="AB11722">
        <v>78.510000000000005</v>
      </c>
      <c r="AC11722" t="s">
        <v>11774</v>
      </c>
    </row>
    <row r="11723" spans="1:29">
      <c r="A11723" s="1" t="s">
        <v>30</v>
      </c>
      <c r="B11723" s="2">
        <v>42964.160416666666</v>
      </c>
      <c r="C11723">
        <v>78</v>
      </c>
      <c r="D11723">
        <v>73</v>
      </c>
      <c r="E11723">
        <v>84.36</v>
      </c>
      <c r="F11723">
        <v>140</v>
      </c>
      <c r="G11723">
        <v>3</v>
      </c>
      <c r="H11723">
        <v>0</v>
      </c>
      <c r="I11723">
        <v>30.03</v>
      </c>
      <c r="J11723">
        <v>1016.3</v>
      </c>
      <c r="K11723">
        <v>10</v>
      </c>
      <c r="M11723" t="s">
        <v>31</v>
      </c>
      <c r="N11723" t="s">
        <v>34</v>
      </c>
      <c r="O11723" t="s">
        <v>34</v>
      </c>
      <c r="Q11723">
        <v>7000</v>
      </c>
      <c r="R11723">
        <v>10000</v>
      </c>
      <c r="S11723">
        <v>25000</v>
      </c>
      <c r="AB11723">
        <v>80.599999999999994</v>
      </c>
      <c r="AC11723" t="s">
        <v>11775</v>
      </c>
    </row>
    <row r="11724" spans="1:29">
      <c r="A11724" s="1" t="s">
        <v>30</v>
      </c>
      <c r="B11724" s="2">
        <v>42964.20208333333</v>
      </c>
      <c r="C11724">
        <v>76</v>
      </c>
      <c r="D11724">
        <v>73</v>
      </c>
      <c r="E11724">
        <v>90.74</v>
      </c>
      <c r="F11724">
        <v>0</v>
      </c>
      <c r="G11724">
        <v>0</v>
      </c>
      <c r="H11724">
        <v>0</v>
      </c>
      <c r="I11724">
        <v>30.02</v>
      </c>
      <c r="J11724">
        <v>1016</v>
      </c>
      <c r="K11724">
        <v>10</v>
      </c>
      <c r="M11724" t="s">
        <v>34</v>
      </c>
      <c r="N11724" t="s">
        <v>32</v>
      </c>
      <c r="O11724" t="s">
        <v>32</v>
      </c>
      <c r="Q11724">
        <v>7500</v>
      </c>
      <c r="R11724">
        <v>12000</v>
      </c>
      <c r="S11724">
        <v>25000</v>
      </c>
      <c r="AB11724">
        <v>77.45</v>
      </c>
      <c r="AC11724" t="s">
        <v>11776</v>
      </c>
    </row>
    <row r="11725" spans="1:29">
      <c r="A11725" s="1" t="s">
        <v>30</v>
      </c>
      <c r="B11725" s="2">
        <v>42964.243750000001</v>
      </c>
      <c r="C11725">
        <v>76</v>
      </c>
      <c r="D11725">
        <v>73</v>
      </c>
      <c r="E11725">
        <v>90.74</v>
      </c>
      <c r="F11725">
        <v>0</v>
      </c>
      <c r="G11725">
        <v>0</v>
      </c>
      <c r="H11725">
        <v>0</v>
      </c>
      <c r="I11725">
        <v>30.02</v>
      </c>
      <c r="J11725">
        <v>1016.1</v>
      </c>
      <c r="K11725">
        <v>10</v>
      </c>
      <c r="M11725" t="s">
        <v>31</v>
      </c>
      <c r="N11725" t="s">
        <v>31</v>
      </c>
      <c r="O11725" t="s">
        <v>31</v>
      </c>
      <c r="Q11725">
        <v>5500</v>
      </c>
      <c r="R11725">
        <v>12000</v>
      </c>
      <c r="S11725">
        <v>25000</v>
      </c>
      <c r="AB11725">
        <v>77.45</v>
      </c>
      <c r="AC11725" t="s">
        <v>11777</v>
      </c>
    </row>
    <row r="11726" spans="1:29">
      <c r="A11726" s="1" t="s">
        <v>30</v>
      </c>
      <c r="B11726" s="2">
        <v>42964.285416666666</v>
      </c>
      <c r="C11726">
        <v>76</v>
      </c>
      <c r="D11726">
        <v>73</v>
      </c>
      <c r="E11726">
        <v>90.74</v>
      </c>
      <c r="F11726">
        <v>0</v>
      </c>
      <c r="G11726">
        <v>0</v>
      </c>
      <c r="H11726">
        <v>0</v>
      </c>
      <c r="I11726">
        <v>30.04</v>
      </c>
      <c r="J11726">
        <v>1016.5</v>
      </c>
      <c r="K11726">
        <v>7</v>
      </c>
      <c r="M11726" t="s">
        <v>31</v>
      </c>
      <c r="N11726" t="s">
        <v>31</v>
      </c>
      <c r="O11726" t="s">
        <v>31</v>
      </c>
      <c r="Q11726">
        <v>5500</v>
      </c>
      <c r="R11726">
        <v>12000</v>
      </c>
      <c r="S11726">
        <v>25000</v>
      </c>
      <c r="AB11726">
        <v>77.45</v>
      </c>
      <c r="AC11726" t="s">
        <v>11778</v>
      </c>
    </row>
    <row r="11727" spans="1:29">
      <c r="A11727" s="1" t="s">
        <v>30</v>
      </c>
      <c r="B11727" s="2">
        <v>42964.32708333333</v>
      </c>
      <c r="C11727">
        <v>79</v>
      </c>
      <c r="D11727">
        <v>74</v>
      </c>
      <c r="E11727">
        <v>84.41</v>
      </c>
      <c r="F11727">
        <v>0</v>
      </c>
      <c r="G11727">
        <v>0</v>
      </c>
      <c r="H11727">
        <v>0</v>
      </c>
      <c r="I11727">
        <v>30.05</v>
      </c>
      <c r="J11727">
        <v>1017</v>
      </c>
      <c r="K11727">
        <v>10</v>
      </c>
      <c r="M11727" t="s">
        <v>31</v>
      </c>
      <c r="N11727" t="s">
        <v>31</v>
      </c>
      <c r="O11727" t="s">
        <v>31</v>
      </c>
      <c r="Q11727">
        <v>5500</v>
      </c>
      <c r="R11727">
        <v>12000</v>
      </c>
      <c r="S11727">
        <v>25000</v>
      </c>
      <c r="AB11727">
        <v>82.53</v>
      </c>
      <c r="AC11727" t="s">
        <v>11779</v>
      </c>
    </row>
    <row r="11728" spans="1:29">
      <c r="A11728" s="1" t="s">
        <v>30</v>
      </c>
      <c r="B11728" s="2">
        <v>42964.368750000001</v>
      </c>
      <c r="C11728">
        <v>83</v>
      </c>
      <c r="D11728">
        <v>75</v>
      </c>
      <c r="E11728">
        <v>77.12</v>
      </c>
      <c r="F11728">
        <v>150</v>
      </c>
      <c r="G11728">
        <v>3</v>
      </c>
      <c r="H11728">
        <v>0</v>
      </c>
      <c r="I11728">
        <v>30.05</v>
      </c>
      <c r="J11728">
        <v>1017.1</v>
      </c>
      <c r="K11728">
        <v>10</v>
      </c>
      <c r="M11728" t="s">
        <v>31</v>
      </c>
      <c r="N11728" t="s">
        <v>31</v>
      </c>
      <c r="Q11728">
        <v>12000</v>
      </c>
      <c r="R11728">
        <v>25000</v>
      </c>
      <c r="AB11728">
        <v>90.18</v>
      </c>
      <c r="AC11728" t="s">
        <v>11780</v>
      </c>
    </row>
    <row r="11729" spans="1:29">
      <c r="A11729" s="1" t="s">
        <v>30</v>
      </c>
      <c r="B11729" s="2">
        <v>42964.410416666666</v>
      </c>
      <c r="C11729">
        <v>87</v>
      </c>
      <c r="D11729">
        <v>76</v>
      </c>
      <c r="E11729">
        <v>69.45</v>
      </c>
      <c r="F11729">
        <v>230</v>
      </c>
      <c r="G11729">
        <v>9</v>
      </c>
      <c r="H11729">
        <v>0</v>
      </c>
      <c r="I11729">
        <v>30.06</v>
      </c>
      <c r="J11729">
        <v>1017.4</v>
      </c>
      <c r="K11729">
        <v>10</v>
      </c>
      <c r="M11729" t="s">
        <v>31</v>
      </c>
      <c r="N11729" t="s">
        <v>31</v>
      </c>
      <c r="O11729" t="s">
        <v>34</v>
      </c>
      <c r="Q11729">
        <v>2400</v>
      </c>
      <c r="R11729">
        <v>9500</v>
      </c>
      <c r="S11729">
        <v>25000</v>
      </c>
      <c r="AB11729">
        <v>97.56</v>
      </c>
      <c r="AC11729" t="s">
        <v>11781</v>
      </c>
    </row>
    <row r="11730" spans="1:29">
      <c r="A11730" s="1" t="s">
        <v>30</v>
      </c>
      <c r="B11730" s="2">
        <v>42964.45208333333</v>
      </c>
      <c r="C11730">
        <v>89</v>
      </c>
      <c r="D11730">
        <v>76</v>
      </c>
      <c r="E11730">
        <v>65.180000000000007</v>
      </c>
      <c r="F11730">
        <v>190</v>
      </c>
      <c r="G11730">
        <v>8</v>
      </c>
      <c r="H11730">
        <v>0</v>
      </c>
      <c r="I11730">
        <v>30.05</v>
      </c>
      <c r="J11730">
        <v>1017.1</v>
      </c>
      <c r="K11730">
        <v>10</v>
      </c>
      <c r="M11730" t="s">
        <v>34</v>
      </c>
      <c r="N11730" t="s">
        <v>34</v>
      </c>
      <c r="O11730" t="s">
        <v>34</v>
      </c>
      <c r="Q11730">
        <v>2700</v>
      </c>
      <c r="R11730">
        <v>10000</v>
      </c>
      <c r="S11730">
        <v>25000</v>
      </c>
      <c r="AB11730">
        <v>100.4</v>
      </c>
      <c r="AC11730" t="s">
        <v>11782</v>
      </c>
    </row>
    <row r="11731" spans="1:29">
      <c r="A11731" s="1" t="s">
        <v>30</v>
      </c>
      <c r="B11731" s="2">
        <v>42964.493750000001</v>
      </c>
      <c r="C11731">
        <v>90</v>
      </c>
      <c r="D11731">
        <v>77</v>
      </c>
      <c r="E11731">
        <v>65.72</v>
      </c>
      <c r="F11731">
        <v>260</v>
      </c>
      <c r="G11731">
        <v>4</v>
      </c>
      <c r="H11731">
        <v>0</v>
      </c>
      <c r="I11731">
        <v>30.05</v>
      </c>
      <c r="J11731">
        <v>1016.8</v>
      </c>
      <c r="K11731">
        <v>10</v>
      </c>
      <c r="M11731" t="s">
        <v>34</v>
      </c>
      <c r="Q11731">
        <v>3000</v>
      </c>
      <c r="AB11731">
        <v>103.11</v>
      </c>
      <c r="AC11731" t="s">
        <v>11783</v>
      </c>
    </row>
    <row r="11732" spans="1:29">
      <c r="A11732" s="1" t="s">
        <v>30</v>
      </c>
      <c r="B11732" s="2">
        <v>42964.535416666666</v>
      </c>
      <c r="C11732">
        <v>92</v>
      </c>
      <c r="D11732">
        <v>77</v>
      </c>
      <c r="E11732">
        <v>61.92</v>
      </c>
      <c r="F11732">
        <v>0</v>
      </c>
      <c r="G11732">
        <v>0</v>
      </c>
      <c r="H11732">
        <v>0</v>
      </c>
      <c r="I11732">
        <v>30.02</v>
      </c>
      <c r="J11732">
        <v>1016.1</v>
      </c>
      <c r="K11732">
        <v>10</v>
      </c>
      <c r="M11732" t="s">
        <v>34</v>
      </c>
      <c r="N11732" t="s">
        <v>32</v>
      </c>
      <c r="Q11732">
        <v>3400</v>
      </c>
      <c r="R11732">
        <v>6500</v>
      </c>
      <c r="AB11732">
        <v>105.75</v>
      </c>
      <c r="AC11732" t="s">
        <v>11784</v>
      </c>
    </row>
    <row r="11733" spans="1:29">
      <c r="A11733" s="1" t="s">
        <v>30</v>
      </c>
      <c r="B11733" s="2">
        <v>42964.57708333333</v>
      </c>
      <c r="C11733">
        <v>93</v>
      </c>
      <c r="D11733">
        <v>77</v>
      </c>
      <c r="E11733">
        <v>59.84</v>
      </c>
      <c r="F11733">
        <v>170</v>
      </c>
      <c r="G11733">
        <v>6</v>
      </c>
      <c r="H11733">
        <v>0</v>
      </c>
      <c r="I11733">
        <v>29.99</v>
      </c>
      <c r="J11733">
        <v>1015</v>
      </c>
      <c r="K11733">
        <v>10</v>
      </c>
      <c r="M11733" t="s">
        <v>34</v>
      </c>
      <c r="N11733" t="s">
        <v>34</v>
      </c>
      <c r="Q11733">
        <v>3600</v>
      </c>
      <c r="R11733">
        <v>7500</v>
      </c>
      <c r="AB11733">
        <v>107.25</v>
      </c>
      <c r="AC11733" t="s">
        <v>11785</v>
      </c>
    </row>
    <row r="11734" spans="1:29">
      <c r="A11734" s="1" t="s">
        <v>30</v>
      </c>
      <c r="B11734" s="2">
        <v>42964.618750000001</v>
      </c>
      <c r="C11734">
        <v>93</v>
      </c>
      <c r="D11734">
        <v>75</v>
      </c>
      <c r="E11734">
        <v>55.98</v>
      </c>
      <c r="F11734">
        <v>160</v>
      </c>
      <c r="G11734">
        <v>6</v>
      </c>
      <c r="H11734">
        <v>0</v>
      </c>
      <c r="I11734">
        <v>29.97</v>
      </c>
      <c r="J11734">
        <v>1014.3</v>
      </c>
      <c r="K11734">
        <v>10</v>
      </c>
      <c r="M11734" t="s">
        <v>34</v>
      </c>
      <c r="N11734" t="s">
        <v>34</v>
      </c>
      <c r="O11734" t="s">
        <v>32</v>
      </c>
      <c r="Q11734">
        <v>3800</v>
      </c>
      <c r="R11734">
        <v>6500</v>
      </c>
      <c r="S11734">
        <v>25000</v>
      </c>
      <c r="AB11734">
        <v>104.5</v>
      </c>
      <c r="AC11734" t="s">
        <v>11786</v>
      </c>
    </row>
    <row r="11735" spans="1:29">
      <c r="A11735" s="1" t="s">
        <v>30</v>
      </c>
      <c r="B11735" s="2">
        <v>42964.660416666666</v>
      </c>
      <c r="C11735">
        <v>83</v>
      </c>
      <c r="D11735">
        <v>76</v>
      </c>
      <c r="E11735">
        <v>79.47</v>
      </c>
      <c r="F11735">
        <v>180</v>
      </c>
      <c r="G11735">
        <v>8</v>
      </c>
      <c r="H11735">
        <v>0.05</v>
      </c>
      <c r="I11735">
        <v>29.96</v>
      </c>
      <c r="J11735">
        <v>1014.1</v>
      </c>
      <c r="K11735">
        <v>10</v>
      </c>
      <c r="M11735" t="s">
        <v>32</v>
      </c>
      <c r="N11735" t="s">
        <v>32</v>
      </c>
      <c r="O11735" t="s">
        <v>32</v>
      </c>
      <c r="Q11735">
        <v>3900</v>
      </c>
      <c r="R11735">
        <v>5500</v>
      </c>
      <c r="S11735">
        <v>25000</v>
      </c>
      <c r="U11735" t="e" cm="1">
        <f t="array" ref="U11735">-RA</f>
        <v>#NAME?</v>
      </c>
      <c r="AB11735">
        <v>90.88</v>
      </c>
      <c r="AC11735" t="s">
        <v>11787</v>
      </c>
    </row>
    <row r="11736" spans="1:29">
      <c r="A11736" s="1" t="s">
        <v>30</v>
      </c>
      <c r="B11736" s="2">
        <v>42964.663888888892</v>
      </c>
      <c r="C11736">
        <v>83</v>
      </c>
      <c r="D11736">
        <v>77</v>
      </c>
      <c r="E11736">
        <v>82.43</v>
      </c>
      <c r="F11736">
        <v>190</v>
      </c>
      <c r="G11736">
        <v>12</v>
      </c>
      <c r="I11736">
        <v>29.97</v>
      </c>
      <c r="K11736">
        <v>1.5</v>
      </c>
      <c r="M11736" t="s">
        <v>31</v>
      </c>
      <c r="N11736" t="s">
        <v>32</v>
      </c>
      <c r="O11736" t="s">
        <v>32</v>
      </c>
      <c r="P11736" t="s">
        <v>32</v>
      </c>
      <c r="Q11736">
        <v>2500</v>
      </c>
      <c r="R11736">
        <v>3900</v>
      </c>
      <c r="S11736">
        <v>5500</v>
      </c>
      <c r="T11736">
        <v>25000</v>
      </c>
      <c r="U11736" t="e" cm="1">
        <f t="array" ref="U11736">+RA BR</f>
        <v>#NAME?</v>
      </c>
      <c r="AB11736">
        <v>91.81</v>
      </c>
      <c r="AC11736" t="s">
        <v>11788</v>
      </c>
    </row>
    <row r="11737" spans="1:29">
      <c r="A11737" s="1" t="s">
        <v>30</v>
      </c>
      <c r="B11737" s="2">
        <v>42964.67083333333</v>
      </c>
      <c r="C11737">
        <v>82</v>
      </c>
      <c r="D11737">
        <v>77</v>
      </c>
      <c r="E11737">
        <v>84.87</v>
      </c>
      <c r="F11737">
        <v>190</v>
      </c>
      <c r="G11737">
        <v>8</v>
      </c>
      <c r="H11737">
        <v>0.18</v>
      </c>
      <c r="I11737">
        <v>29.97</v>
      </c>
      <c r="K11737">
        <v>7</v>
      </c>
      <c r="L11737">
        <v>17</v>
      </c>
      <c r="M11737" t="s">
        <v>31</v>
      </c>
      <c r="N11737" t="s">
        <v>32</v>
      </c>
      <c r="O11737" t="s">
        <v>32</v>
      </c>
      <c r="P11737" t="s">
        <v>32</v>
      </c>
      <c r="Q11737">
        <v>2800</v>
      </c>
      <c r="R11737">
        <v>4100</v>
      </c>
      <c r="S11737">
        <v>5500</v>
      </c>
      <c r="T11737">
        <v>25000</v>
      </c>
      <c r="U11737" t="e" cm="1">
        <f t="array" ref="U11737">-RA</f>
        <v>#NAME?</v>
      </c>
      <c r="AB11737">
        <v>90.06</v>
      </c>
      <c r="AC11737" t="s">
        <v>11789</v>
      </c>
    </row>
    <row r="11738" spans="1:29">
      <c r="A11738" s="1" t="s">
        <v>30</v>
      </c>
      <c r="B11738" s="2">
        <v>42964.70208333333</v>
      </c>
      <c r="C11738">
        <v>82</v>
      </c>
      <c r="D11738">
        <v>78</v>
      </c>
      <c r="E11738">
        <v>88.01</v>
      </c>
      <c r="F11738">
        <v>120</v>
      </c>
      <c r="G11738">
        <v>7</v>
      </c>
      <c r="H11738">
        <v>0.19</v>
      </c>
      <c r="I11738">
        <v>29.99</v>
      </c>
      <c r="J11738">
        <v>1014.8</v>
      </c>
      <c r="K11738">
        <v>10</v>
      </c>
      <c r="M11738" t="s">
        <v>31</v>
      </c>
      <c r="N11738" t="s">
        <v>34</v>
      </c>
      <c r="O11738" t="s">
        <v>32</v>
      </c>
      <c r="P11738" t="s">
        <v>32</v>
      </c>
      <c r="Q11738">
        <v>4800</v>
      </c>
      <c r="R11738">
        <v>7000</v>
      </c>
      <c r="S11738">
        <v>10000</v>
      </c>
      <c r="T11738">
        <v>25000</v>
      </c>
      <c r="AB11738">
        <v>90.93</v>
      </c>
      <c r="AC11738" t="s">
        <v>11790</v>
      </c>
    </row>
    <row r="11739" spans="1:29">
      <c r="A11739" s="1" t="s">
        <v>30</v>
      </c>
      <c r="B11739" s="2">
        <v>42964.743750000001</v>
      </c>
      <c r="C11739">
        <v>82</v>
      </c>
      <c r="D11739">
        <v>76</v>
      </c>
      <c r="E11739">
        <v>81.819999999999993</v>
      </c>
      <c r="F11739">
        <v>120</v>
      </c>
      <c r="G11739">
        <v>7</v>
      </c>
      <c r="H11739">
        <v>0</v>
      </c>
      <c r="I11739">
        <v>29.98</v>
      </c>
      <c r="J11739">
        <v>1014.7</v>
      </c>
      <c r="K11739">
        <v>10</v>
      </c>
      <c r="M11739" t="s">
        <v>31</v>
      </c>
      <c r="N11739" t="s">
        <v>31</v>
      </c>
      <c r="O11739" t="s">
        <v>34</v>
      </c>
      <c r="P11739" t="s">
        <v>32</v>
      </c>
      <c r="Q11739">
        <v>2500</v>
      </c>
      <c r="R11739">
        <v>5000</v>
      </c>
      <c r="S11739">
        <v>12000</v>
      </c>
      <c r="T11739">
        <v>25000</v>
      </c>
      <c r="AB11739">
        <v>89.26</v>
      </c>
      <c r="AC11739" t="s">
        <v>11791</v>
      </c>
    </row>
    <row r="11740" spans="1:29">
      <c r="A11740" s="1" t="s">
        <v>30</v>
      </c>
      <c r="B11740" s="2">
        <v>42964.785416666666</v>
      </c>
      <c r="C11740">
        <v>84</v>
      </c>
      <c r="D11740">
        <v>75</v>
      </c>
      <c r="E11740">
        <v>74.430000000000007</v>
      </c>
      <c r="F11740">
        <v>180</v>
      </c>
      <c r="G11740">
        <v>10</v>
      </c>
      <c r="H11740">
        <v>0</v>
      </c>
      <c r="I11740">
        <v>29.97</v>
      </c>
      <c r="J11740">
        <v>1014.3</v>
      </c>
      <c r="K11740">
        <v>10</v>
      </c>
      <c r="M11740" t="s">
        <v>31</v>
      </c>
      <c r="N11740" t="s">
        <v>31</v>
      </c>
      <c r="O11740" t="s">
        <v>32</v>
      </c>
      <c r="Q11740">
        <v>5000</v>
      </c>
      <c r="R11740">
        <v>12000</v>
      </c>
      <c r="S11740">
        <v>25000</v>
      </c>
      <c r="AB11740">
        <v>91.96</v>
      </c>
      <c r="AC11740" t="s">
        <v>11792</v>
      </c>
    </row>
    <row r="11741" spans="1:29">
      <c r="A11741" s="1" t="s">
        <v>30</v>
      </c>
      <c r="B11741" s="2">
        <v>42964.82708333333</v>
      </c>
      <c r="C11741">
        <v>81</v>
      </c>
      <c r="D11741">
        <v>74</v>
      </c>
      <c r="E11741">
        <v>79.06</v>
      </c>
      <c r="F11741">
        <v>170</v>
      </c>
      <c r="G11741">
        <v>6</v>
      </c>
      <c r="H11741">
        <v>0</v>
      </c>
      <c r="I11741">
        <v>29.99</v>
      </c>
      <c r="J11741">
        <v>1014.8</v>
      </c>
      <c r="K11741">
        <v>10</v>
      </c>
      <c r="M11741" t="s">
        <v>31</v>
      </c>
      <c r="N11741" t="s">
        <v>31</v>
      </c>
      <c r="O11741" t="s">
        <v>32</v>
      </c>
      <c r="Q11741">
        <v>5000</v>
      </c>
      <c r="R11741">
        <v>12000</v>
      </c>
      <c r="S11741">
        <v>25000</v>
      </c>
      <c r="AB11741">
        <v>86.25</v>
      </c>
      <c r="AC11741" t="s">
        <v>11793</v>
      </c>
    </row>
    <row r="11742" spans="1:29">
      <c r="A11742" s="1" t="s">
        <v>30</v>
      </c>
      <c r="B11742" s="2">
        <v>42964.868750000001</v>
      </c>
      <c r="C11742">
        <v>79</v>
      </c>
      <c r="D11742">
        <v>74</v>
      </c>
      <c r="E11742">
        <v>84.41</v>
      </c>
      <c r="F11742">
        <v>170</v>
      </c>
      <c r="G11742">
        <v>6</v>
      </c>
      <c r="H11742">
        <v>0</v>
      </c>
      <c r="I11742">
        <v>29.98</v>
      </c>
      <c r="J11742">
        <v>1014.6</v>
      </c>
      <c r="K11742">
        <v>10</v>
      </c>
      <c r="M11742" t="s">
        <v>31</v>
      </c>
      <c r="N11742" t="s">
        <v>31</v>
      </c>
      <c r="O11742" t="s">
        <v>32</v>
      </c>
      <c r="Q11742">
        <v>5000</v>
      </c>
      <c r="R11742">
        <v>15000</v>
      </c>
      <c r="S11742">
        <v>25000</v>
      </c>
      <c r="AB11742">
        <v>82.53</v>
      </c>
      <c r="AC11742" t="s">
        <v>11794</v>
      </c>
    </row>
    <row r="11743" spans="1:29">
      <c r="A11743" s="1" t="s">
        <v>30</v>
      </c>
      <c r="B11743" s="2">
        <v>42964.910416666666</v>
      </c>
      <c r="C11743">
        <v>79</v>
      </c>
      <c r="D11743">
        <v>74</v>
      </c>
      <c r="E11743">
        <v>84.41</v>
      </c>
      <c r="F11743">
        <v>180</v>
      </c>
      <c r="G11743">
        <v>5</v>
      </c>
      <c r="H11743">
        <v>0</v>
      </c>
      <c r="I11743">
        <v>29.99</v>
      </c>
      <c r="J11743">
        <v>1015</v>
      </c>
      <c r="K11743">
        <v>10</v>
      </c>
      <c r="M11743" t="s">
        <v>31</v>
      </c>
      <c r="N11743" t="s">
        <v>32</v>
      </c>
      <c r="Q11743">
        <v>12000</v>
      </c>
      <c r="R11743">
        <v>25000</v>
      </c>
      <c r="AB11743">
        <v>82.53</v>
      </c>
      <c r="AC11743" t="s">
        <v>11795</v>
      </c>
    </row>
    <row r="11744" spans="1:29">
      <c r="A11744" s="1" t="s">
        <v>30</v>
      </c>
      <c r="B11744" s="2">
        <v>42964.95208333333</v>
      </c>
      <c r="C11744">
        <v>77</v>
      </c>
      <c r="D11744">
        <v>74</v>
      </c>
      <c r="E11744">
        <v>90.17</v>
      </c>
      <c r="F11744">
        <v>160</v>
      </c>
      <c r="G11744">
        <v>6</v>
      </c>
      <c r="H11744">
        <v>0</v>
      </c>
      <c r="I11744">
        <v>29.99</v>
      </c>
      <c r="J11744">
        <v>1014.8</v>
      </c>
      <c r="K11744">
        <v>10</v>
      </c>
      <c r="M11744" t="s">
        <v>31</v>
      </c>
      <c r="N11744" t="s">
        <v>34</v>
      </c>
      <c r="Q11744">
        <v>18000</v>
      </c>
      <c r="R11744">
        <v>25000</v>
      </c>
      <c r="AB11744">
        <v>78.64</v>
      </c>
      <c r="AC11744" t="s">
        <v>11796</v>
      </c>
    </row>
    <row r="11745" spans="1:29">
      <c r="A11745" s="1" t="s">
        <v>30</v>
      </c>
      <c r="B11745" s="2">
        <v>42964.993750000001</v>
      </c>
      <c r="C11745">
        <v>77</v>
      </c>
      <c r="D11745">
        <v>74</v>
      </c>
      <c r="E11745">
        <v>90.17</v>
      </c>
      <c r="F11745">
        <v>170</v>
      </c>
      <c r="G11745">
        <v>5</v>
      </c>
      <c r="H11745">
        <v>0</v>
      </c>
      <c r="I11745">
        <v>29.98</v>
      </c>
      <c r="J11745">
        <v>1014.7</v>
      </c>
      <c r="K11745">
        <v>10</v>
      </c>
      <c r="M11745" t="s">
        <v>31</v>
      </c>
      <c r="N11745" t="s">
        <v>34</v>
      </c>
      <c r="Q11745">
        <v>18000</v>
      </c>
      <c r="R11745">
        <v>25000</v>
      </c>
      <c r="AB11745">
        <v>78.64</v>
      </c>
      <c r="AC11745" t="s">
        <v>11797</v>
      </c>
    </row>
    <row r="11746" spans="1:29">
      <c r="A11746" s="1" t="s">
        <v>30</v>
      </c>
      <c r="B11746" s="2">
        <v>42965.035416666666</v>
      </c>
      <c r="C11746">
        <v>77</v>
      </c>
      <c r="D11746">
        <v>74</v>
      </c>
      <c r="E11746">
        <v>90.17</v>
      </c>
      <c r="F11746">
        <v>200</v>
      </c>
      <c r="G11746">
        <v>6</v>
      </c>
      <c r="H11746">
        <v>0</v>
      </c>
      <c r="I11746">
        <v>29.97</v>
      </c>
      <c r="J11746">
        <v>1014.4</v>
      </c>
      <c r="K11746">
        <v>10</v>
      </c>
      <c r="M11746" t="s">
        <v>31</v>
      </c>
      <c r="N11746" t="s">
        <v>31</v>
      </c>
      <c r="O11746" t="s">
        <v>31</v>
      </c>
      <c r="Q11746">
        <v>6000</v>
      </c>
      <c r="R11746">
        <v>18000</v>
      </c>
      <c r="S11746">
        <v>25000</v>
      </c>
      <c r="AB11746">
        <v>78.64</v>
      </c>
      <c r="AC11746" t="s">
        <v>11798</v>
      </c>
    </row>
    <row r="11747" spans="1:29">
      <c r="A11747" s="1" t="s">
        <v>30</v>
      </c>
      <c r="B11747" s="2">
        <v>42965.07708333333</v>
      </c>
      <c r="C11747">
        <v>77</v>
      </c>
      <c r="D11747">
        <v>74</v>
      </c>
      <c r="E11747">
        <v>90.17</v>
      </c>
      <c r="F11747">
        <v>170</v>
      </c>
      <c r="G11747">
        <v>4</v>
      </c>
      <c r="H11747">
        <v>0</v>
      </c>
      <c r="I11747">
        <v>29.96</v>
      </c>
      <c r="J11747">
        <v>1013.9</v>
      </c>
      <c r="K11747">
        <v>10</v>
      </c>
      <c r="M11747" t="s">
        <v>31</v>
      </c>
      <c r="N11747" t="s">
        <v>31</v>
      </c>
      <c r="O11747" t="s">
        <v>31</v>
      </c>
      <c r="Q11747">
        <v>6000</v>
      </c>
      <c r="R11747">
        <v>18000</v>
      </c>
      <c r="S11747">
        <v>25000</v>
      </c>
      <c r="AB11747">
        <v>78.64</v>
      </c>
      <c r="AC11747" t="s">
        <v>11799</v>
      </c>
    </row>
    <row r="11748" spans="1:29">
      <c r="A11748" s="1" t="s">
        <v>30</v>
      </c>
      <c r="B11748" s="2">
        <v>42965.118750000001</v>
      </c>
      <c r="C11748">
        <v>77</v>
      </c>
      <c r="D11748">
        <v>74</v>
      </c>
      <c r="E11748">
        <v>90.17</v>
      </c>
      <c r="F11748">
        <v>190</v>
      </c>
      <c r="G11748">
        <v>3</v>
      </c>
      <c r="H11748">
        <v>0</v>
      </c>
      <c r="I11748">
        <v>29.94</v>
      </c>
      <c r="J11748">
        <v>1013.2</v>
      </c>
      <c r="K11748">
        <v>10</v>
      </c>
      <c r="M11748" t="s">
        <v>31</v>
      </c>
      <c r="N11748" t="s">
        <v>31</v>
      </c>
      <c r="O11748" t="s">
        <v>31</v>
      </c>
      <c r="Q11748">
        <v>6000</v>
      </c>
      <c r="R11748">
        <v>18000</v>
      </c>
      <c r="S11748">
        <v>25000</v>
      </c>
      <c r="AB11748">
        <v>78.64</v>
      </c>
      <c r="AC11748" t="s">
        <v>11800</v>
      </c>
    </row>
    <row r="11749" spans="1:29">
      <c r="A11749" s="1" t="s">
        <v>30</v>
      </c>
      <c r="B11749" s="2">
        <v>42965.160416666666</v>
      </c>
      <c r="C11749">
        <v>77</v>
      </c>
      <c r="D11749">
        <v>74</v>
      </c>
      <c r="E11749">
        <v>90.17</v>
      </c>
      <c r="F11749">
        <v>170</v>
      </c>
      <c r="G11749">
        <v>4</v>
      </c>
      <c r="H11749">
        <v>0</v>
      </c>
      <c r="I11749">
        <v>29.93</v>
      </c>
      <c r="J11749">
        <v>1012.8</v>
      </c>
      <c r="K11749">
        <v>10</v>
      </c>
      <c r="M11749" t="s">
        <v>31</v>
      </c>
      <c r="N11749" t="s">
        <v>31</v>
      </c>
      <c r="O11749" t="s">
        <v>31</v>
      </c>
      <c r="Q11749">
        <v>4700</v>
      </c>
      <c r="R11749">
        <v>6500</v>
      </c>
      <c r="S11749">
        <v>10000</v>
      </c>
      <c r="AB11749">
        <v>78.64</v>
      </c>
      <c r="AC11749" t="s">
        <v>11801</v>
      </c>
    </row>
    <row r="11750" spans="1:29">
      <c r="A11750" s="1" t="s">
        <v>30</v>
      </c>
      <c r="B11750" s="2">
        <v>42965.20208333333</v>
      </c>
      <c r="C11750">
        <v>76</v>
      </c>
      <c r="D11750">
        <v>74</v>
      </c>
      <c r="E11750">
        <v>93.53</v>
      </c>
      <c r="F11750">
        <v>160</v>
      </c>
      <c r="G11750">
        <v>4</v>
      </c>
      <c r="H11750">
        <v>0</v>
      </c>
      <c r="I11750">
        <v>29.92</v>
      </c>
      <c r="J11750">
        <v>1012.6</v>
      </c>
      <c r="K11750">
        <v>10</v>
      </c>
      <c r="M11750" t="s">
        <v>31</v>
      </c>
      <c r="N11750" t="s">
        <v>31</v>
      </c>
      <c r="O11750" t="s">
        <v>31</v>
      </c>
      <c r="Q11750">
        <v>5000</v>
      </c>
      <c r="R11750">
        <v>10000</v>
      </c>
      <c r="S11750">
        <v>25000</v>
      </c>
      <c r="AB11750">
        <v>77.59</v>
      </c>
      <c r="AC11750" t="s">
        <v>11802</v>
      </c>
    </row>
    <row r="11751" spans="1:29">
      <c r="A11751" s="1" t="s">
        <v>30</v>
      </c>
      <c r="B11751" s="2">
        <v>42965.23541666667</v>
      </c>
      <c r="C11751">
        <v>76</v>
      </c>
      <c r="D11751">
        <v>74</v>
      </c>
      <c r="E11751">
        <v>93.53</v>
      </c>
      <c r="F11751">
        <v>150</v>
      </c>
      <c r="G11751">
        <v>4</v>
      </c>
      <c r="H11751">
        <v>0</v>
      </c>
      <c r="I11751">
        <v>29.93</v>
      </c>
      <c r="K11751">
        <v>10</v>
      </c>
      <c r="M11751" t="s">
        <v>31</v>
      </c>
      <c r="N11751" t="s">
        <v>31</v>
      </c>
      <c r="O11751" t="s">
        <v>31</v>
      </c>
      <c r="Q11751">
        <v>300</v>
      </c>
      <c r="R11751">
        <v>5000</v>
      </c>
      <c r="S11751">
        <v>10000</v>
      </c>
      <c r="AB11751">
        <v>77.59</v>
      </c>
      <c r="AC11751" t="s">
        <v>11803</v>
      </c>
    </row>
    <row r="11752" spans="1:29">
      <c r="A11752" s="1" t="s">
        <v>30</v>
      </c>
      <c r="B11752" s="2">
        <v>42965.243750000001</v>
      </c>
      <c r="C11752">
        <v>76</v>
      </c>
      <c r="D11752">
        <v>74</v>
      </c>
      <c r="E11752">
        <v>93.53</v>
      </c>
      <c r="F11752">
        <v>170</v>
      </c>
      <c r="G11752">
        <v>3</v>
      </c>
      <c r="H11752">
        <v>0</v>
      </c>
      <c r="I11752">
        <v>29.93</v>
      </c>
      <c r="J11752">
        <v>1012.8</v>
      </c>
      <c r="K11752">
        <v>9</v>
      </c>
      <c r="M11752" t="s">
        <v>31</v>
      </c>
      <c r="N11752" t="s">
        <v>31</v>
      </c>
      <c r="O11752" t="s">
        <v>31</v>
      </c>
      <c r="Q11752">
        <v>300</v>
      </c>
      <c r="R11752">
        <v>5000</v>
      </c>
      <c r="S11752">
        <v>10000</v>
      </c>
      <c r="AB11752">
        <v>77.59</v>
      </c>
      <c r="AC11752" t="s">
        <v>11804</v>
      </c>
    </row>
    <row r="11753" spans="1:29">
      <c r="A11753" s="1" t="s">
        <v>30</v>
      </c>
      <c r="B11753" s="2">
        <v>42965.274305555555</v>
      </c>
      <c r="C11753">
        <v>76</v>
      </c>
      <c r="D11753">
        <v>74</v>
      </c>
      <c r="E11753">
        <v>93.53</v>
      </c>
      <c r="F11753">
        <v>230</v>
      </c>
      <c r="G11753">
        <v>4</v>
      </c>
      <c r="H11753">
        <v>0</v>
      </c>
      <c r="I11753">
        <v>29.94</v>
      </c>
      <c r="K11753">
        <v>10</v>
      </c>
      <c r="M11753" t="s">
        <v>32</v>
      </c>
      <c r="N11753" t="s">
        <v>32</v>
      </c>
      <c r="O11753" t="s">
        <v>32</v>
      </c>
      <c r="Q11753">
        <v>800</v>
      </c>
      <c r="R11753">
        <v>10000</v>
      </c>
      <c r="S11753">
        <v>25000</v>
      </c>
      <c r="AB11753">
        <v>77.59</v>
      </c>
      <c r="AC11753" t="s">
        <v>11805</v>
      </c>
    </row>
    <row r="11754" spans="1:29">
      <c r="A11754" s="1" t="s">
        <v>30</v>
      </c>
      <c r="B11754" s="2">
        <v>42965.285416666666</v>
      </c>
      <c r="C11754">
        <v>77</v>
      </c>
      <c r="D11754">
        <v>75</v>
      </c>
      <c r="E11754">
        <v>93.56</v>
      </c>
      <c r="F11754">
        <v>210</v>
      </c>
      <c r="G11754">
        <v>6</v>
      </c>
      <c r="H11754">
        <v>0</v>
      </c>
      <c r="I11754">
        <v>29.94</v>
      </c>
      <c r="J11754">
        <v>1013.4</v>
      </c>
      <c r="K11754">
        <v>6</v>
      </c>
      <c r="M11754" t="s">
        <v>31</v>
      </c>
      <c r="N11754" t="s">
        <v>32</v>
      </c>
      <c r="Q11754">
        <v>300</v>
      </c>
      <c r="R11754">
        <v>700</v>
      </c>
      <c r="U11754" t="s">
        <v>38</v>
      </c>
      <c r="AB11754">
        <v>78.8</v>
      </c>
      <c r="AC11754" t="s">
        <v>11806</v>
      </c>
    </row>
    <row r="11755" spans="1:29">
      <c r="A11755" s="1" t="s">
        <v>30</v>
      </c>
      <c r="B11755" s="2">
        <v>42965.32708333333</v>
      </c>
      <c r="C11755">
        <v>78</v>
      </c>
      <c r="D11755">
        <v>75</v>
      </c>
      <c r="E11755">
        <v>90.21</v>
      </c>
      <c r="F11755">
        <v>230</v>
      </c>
      <c r="G11755">
        <v>6</v>
      </c>
      <c r="H11755">
        <v>0</v>
      </c>
      <c r="I11755">
        <v>29.95</v>
      </c>
      <c r="J11755">
        <v>1013.7</v>
      </c>
      <c r="K11755">
        <v>6</v>
      </c>
      <c r="M11755" t="s">
        <v>43</v>
      </c>
      <c r="Q11755">
        <v>500</v>
      </c>
      <c r="U11755" t="s">
        <v>38</v>
      </c>
      <c r="AB11755">
        <v>80.739999999999995</v>
      </c>
      <c r="AC11755" t="s">
        <v>11807</v>
      </c>
    </row>
    <row r="11756" spans="1:29">
      <c r="A11756" s="1" t="s">
        <v>30</v>
      </c>
      <c r="B11756" s="2">
        <v>42965.368750000001</v>
      </c>
      <c r="C11756">
        <v>80</v>
      </c>
      <c r="D11756">
        <v>77</v>
      </c>
      <c r="E11756">
        <v>90.29</v>
      </c>
      <c r="F11756">
        <v>240</v>
      </c>
      <c r="G11756">
        <v>5</v>
      </c>
      <c r="H11756">
        <v>0</v>
      </c>
      <c r="I11756">
        <v>29.96</v>
      </c>
      <c r="J11756">
        <v>1013.8</v>
      </c>
      <c r="K11756">
        <v>10</v>
      </c>
      <c r="M11756" t="s">
        <v>32</v>
      </c>
      <c r="N11756" t="s">
        <v>32</v>
      </c>
      <c r="Q11756">
        <v>700</v>
      </c>
      <c r="R11756">
        <v>25000</v>
      </c>
      <c r="AB11756">
        <v>85.96</v>
      </c>
      <c r="AC11756" t="s">
        <v>11808</v>
      </c>
    </row>
    <row r="11757" spans="1:29">
      <c r="A11757" s="1" t="s">
        <v>30</v>
      </c>
      <c r="B11757" s="2">
        <v>42965.386111111111</v>
      </c>
      <c r="C11757">
        <v>82</v>
      </c>
      <c r="D11757">
        <v>77</v>
      </c>
      <c r="E11757">
        <v>84.87</v>
      </c>
      <c r="F11757">
        <v>220</v>
      </c>
      <c r="G11757">
        <v>6</v>
      </c>
      <c r="H11757">
        <v>0</v>
      </c>
      <c r="I11757">
        <v>29.95</v>
      </c>
      <c r="K11757">
        <v>10</v>
      </c>
      <c r="M11757" t="s">
        <v>34</v>
      </c>
      <c r="N11757" t="s">
        <v>34</v>
      </c>
      <c r="Q11757">
        <v>800</v>
      </c>
      <c r="R11757">
        <v>18000</v>
      </c>
      <c r="AB11757">
        <v>90.06</v>
      </c>
      <c r="AC11757" t="s">
        <v>11809</v>
      </c>
    </row>
    <row r="11758" spans="1:29">
      <c r="A11758" s="1" t="s">
        <v>30</v>
      </c>
      <c r="B11758" s="2">
        <v>42965.410416666666</v>
      </c>
      <c r="C11758">
        <v>84</v>
      </c>
      <c r="D11758">
        <v>77</v>
      </c>
      <c r="E11758">
        <v>79.55</v>
      </c>
      <c r="G11758">
        <v>4</v>
      </c>
      <c r="H11758">
        <v>0</v>
      </c>
      <c r="I11758">
        <v>29.95</v>
      </c>
      <c r="J11758">
        <v>1013.7</v>
      </c>
      <c r="K11758">
        <v>10</v>
      </c>
      <c r="M11758" t="s">
        <v>31</v>
      </c>
      <c r="N11758" t="s">
        <v>34</v>
      </c>
      <c r="O11758" t="s">
        <v>34</v>
      </c>
      <c r="Q11758">
        <v>1500</v>
      </c>
      <c r="R11758">
        <v>8000</v>
      </c>
      <c r="S11758">
        <v>25000</v>
      </c>
      <c r="AB11758">
        <v>93.81</v>
      </c>
      <c r="AC11758" t="s">
        <v>11810</v>
      </c>
    </row>
    <row r="11759" spans="1:29">
      <c r="A11759" s="1" t="s">
        <v>30</v>
      </c>
      <c r="B11759" s="2">
        <v>42965.45208333333</v>
      </c>
      <c r="C11759">
        <v>88</v>
      </c>
      <c r="D11759">
        <v>78</v>
      </c>
      <c r="E11759">
        <v>72.599999999999994</v>
      </c>
      <c r="F11759">
        <v>220</v>
      </c>
      <c r="G11759">
        <v>6</v>
      </c>
      <c r="H11759">
        <v>0</v>
      </c>
      <c r="I11759">
        <v>29.94</v>
      </c>
      <c r="J11759">
        <v>1013.4</v>
      </c>
      <c r="K11759">
        <v>10</v>
      </c>
      <c r="M11759" t="s">
        <v>31</v>
      </c>
      <c r="N11759" t="s">
        <v>31</v>
      </c>
      <c r="Q11759">
        <v>2400</v>
      </c>
      <c r="R11759">
        <v>25000</v>
      </c>
      <c r="AB11759">
        <v>101.69</v>
      </c>
      <c r="AC11759" t="s">
        <v>11811</v>
      </c>
    </row>
    <row r="11760" spans="1:29">
      <c r="A11760" s="1" t="s">
        <v>30</v>
      </c>
      <c r="B11760" s="2">
        <v>42965.493750000001</v>
      </c>
      <c r="C11760">
        <v>92</v>
      </c>
      <c r="D11760">
        <v>75</v>
      </c>
      <c r="E11760">
        <v>57.93</v>
      </c>
      <c r="F11760">
        <v>250</v>
      </c>
      <c r="G11760">
        <v>8</v>
      </c>
      <c r="H11760">
        <v>0</v>
      </c>
      <c r="I11760">
        <v>29.93</v>
      </c>
      <c r="J11760">
        <v>1012.8</v>
      </c>
      <c r="K11760">
        <v>10</v>
      </c>
      <c r="M11760" t="s">
        <v>34</v>
      </c>
      <c r="N11760" t="s">
        <v>34</v>
      </c>
      <c r="Q11760">
        <v>3500</v>
      </c>
      <c r="R11760">
        <v>25000</v>
      </c>
      <c r="AB11760">
        <v>103.06</v>
      </c>
      <c r="AC11760" t="s">
        <v>11812</v>
      </c>
    </row>
    <row r="11761" spans="1:29">
      <c r="A11761" s="1" t="s">
        <v>30</v>
      </c>
      <c r="B11761" s="2">
        <v>42965.535416666666</v>
      </c>
      <c r="C11761">
        <v>94</v>
      </c>
      <c r="D11761">
        <v>76</v>
      </c>
      <c r="E11761">
        <v>56.1</v>
      </c>
      <c r="F11761">
        <v>240</v>
      </c>
      <c r="G11761">
        <v>9</v>
      </c>
      <c r="H11761">
        <v>0</v>
      </c>
      <c r="I11761">
        <v>29.91</v>
      </c>
      <c r="J11761">
        <v>1012.2</v>
      </c>
      <c r="K11761">
        <v>10</v>
      </c>
      <c r="M11761" t="s">
        <v>34</v>
      </c>
      <c r="N11761" t="s">
        <v>34</v>
      </c>
      <c r="Q11761">
        <v>4000</v>
      </c>
      <c r="R11761">
        <v>25000</v>
      </c>
      <c r="AB11761">
        <v>106.89</v>
      </c>
      <c r="AC11761" t="s">
        <v>11813</v>
      </c>
    </row>
    <row r="11762" spans="1:29">
      <c r="A11762" s="1" t="s">
        <v>30</v>
      </c>
      <c r="B11762" s="2">
        <v>42965.57708333333</v>
      </c>
      <c r="C11762">
        <v>95</v>
      </c>
      <c r="D11762">
        <v>76</v>
      </c>
      <c r="E11762">
        <v>54.23</v>
      </c>
      <c r="F11762">
        <v>250</v>
      </c>
      <c r="G11762">
        <v>7</v>
      </c>
      <c r="H11762">
        <v>0</v>
      </c>
      <c r="I11762">
        <v>29.89</v>
      </c>
      <c r="J11762">
        <v>1011.6</v>
      </c>
      <c r="K11762">
        <v>10</v>
      </c>
      <c r="M11762" t="s">
        <v>34</v>
      </c>
      <c r="N11762" t="s">
        <v>34</v>
      </c>
      <c r="Q11762">
        <v>4500</v>
      </c>
      <c r="R11762">
        <v>25000</v>
      </c>
      <c r="AB11762">
        <v>108.34</v>
      </c>
      <c r="AC11762" t="s">
        <v>11814</v>
      </c>
    </row>
    <row r="11763" spans="1:29">
      <c r="A11763" s="1" t="s">
        <v>30</v>
      </c>
      <c r="B11763" s="2">
        <v>42965.618750000001</v>
      </c>
      <c r="C11763">
        <v>94</v>
      </c>
      <c r="D11763">
        <v>73</v>
      </c>
      <c r="E11763">
        <v>50.91</v>
      </c>
      <c r="G11763">
        <v>6</v>
      </c>
      <c r="H11763">
        <v>0</v>
      </c>
      <c r="I11763">
        <v>29.87</v>
      </c>
      <c r="J11763">
        <v>1010.7</v>
      </c>
      <c r="K11763">
        <v>10</v>
      </c>
      <c r="M11763" t="s">
        <v>34</v>
      </c>
      <c r="N11763" t="s">
        <v>34</v>
      </c>
      <c r="Q11763">
        <v>4800</v>
      </c>
      <c r="R11763">
        <v>25000</v>
      </c>
      <c r="AB11763">
        <v>103.26</v>
      </c>
      <c r="AC11763" t="s">
        <v>11815</v>
      </c>
    </row>
    <row r="11764" spans="1:29">
      <c r="A11764" s="1" t="s">
        <v>30</v>
      </c>
      <c r="B11764" s="2">
        <v>42965.660416666666</v>
      </c>
      <c r="C11764">
        <v>97</v>
      </c>
      <c r="D11764">
        <v>72</v>
      </c>
      <c r="E11764">
        <v>44.74</v>
      </c>
      <c r="F11764">
        <v>230</v>
      </c>
      <c r="G11764">
        <v>12</v>
      </c>
      <c r="H11764">
        <v>0</v>
      </c>
      <c r="I11764">
        <v>29.85</v>
      </c>
      <c r="J11764">
        <v>1010.1</v>
      </c>
      <c r="K11764">
        <v>10</v>
      </c>
      <c r="M11764" t="s">
        <v>34</v>
      </c>
      <c r="N11764" t="s">
        <v>34</v>
      </c>
      <c r="Q11764">
        <v>6000</v>
      </c>
      <c r="R11764">
        <v>25000</v>
      </c>
      <c r="AB11764">
        <v>106.09</v>
      </c>
      <c r="AC11764" t="s">
        <v>11816</v>
      </c>
    </row>
    <row r="11765" spans="1:29">
      <c r="A11765" s="1" t="s">
        <v>30</v>
      </c>
      <c r="B11765" s="2">
        <v>42965.70208333333</v>
      </c>
      <c r="C11765">
        <v>94</v>
      </c>
      <c r="D11765">
        <v>73</v>
      </c>
      <c r="E11765">
        <v>50.91</v>
      </c>
      <c r="F11765">
        <v>170</v>
      </c>
      <c r="G11765">
        <v>7</v>
      </c>
      <c r="H11765">
        <v>0</v>
      </c>
      <c r="I11765">
        <v>29.84</v>
      </c>
      <c r="J11765">
        <v>1009.9</v>
      </c>
      <c r="K11765">
        <v>10</v>
      </c>
      <c r="M11765" t="s">
        <v>32</v>
      </c>
      <c r="N11765" t="s">
        <v>32</v>
      </c>
      <c r="Q11765">
        <v>6500</v>
      </c>
      <c r="R11765">
        <v>25000</v>
      </c>
      <c r="AB11765">
        <v>103.26</v>
      </c>
      <c r="AC11765" t="s">
        <v>11817</v>
      </c>
    </row>
    <row r="11766" spans="1:29">
      <c r="A11766" s="1" t="s">
        <v>30</v>
      </c>
      <c r="B11766" s="2">
        <v>42965.743750000001</v>
      </c>
      <c r="C11766">
        <v>93</v>
      </c>
      <c r="D11766">
        <v>72</v>
      </c>
      <c r="E11766">
        <v>50.61</v>
      </c>
      <c r="F11766">
        <v>190</v>
      </c>
      <c r="G11766">
        <v>9</v>
      </c>
      <c r="H11766">
        <v>0</v>
      </c>
      <c r="I11766">
        <v>29.84</v>
      </c>
      <c r="J11766">
        <v>1009.9</v>
      </c>
      <c r="K11766">
        <v>10</v>
      </c>
      <c r="M11766" t="s">
        <v>32</v>
      </c>
      <c r="N11766" t="s">
        <v>32</v>
      </c>
      <c r="Q11766">
        <v>6500</v>
      </c>
      <c r="R11766">
        <v>25000</v>
      </c>
      <c r="AB11766">
        <v>101.04</v>
      </c>
      <c r="AC11766" t="s">
        <v>11818</v>
      </c>
    </row>
    <row r="11767" spans="1:29">
      <c r="A11767" s="1" t="s">
        <v>30</v>
      </c>
      <c r="B11767" s="2">
        <v>42965.785416666666</v>
      </c>
      <c r="C11767">
        <v>92</v>
      </c>
      <c r="D11767">
        <v>73</v>
      </c>
      <c r="E11767">
        <v>54.17</v>
      </c>
      <c r="F11767">
        <v>180</v>
      </c>
      <c r="G11767">
        <v>7</v>
      </c>
      <c r="H11767">
        <v>0</v>
      </c>
      <c r="I11767">
        <v>29.84</v>
      </c>
      <c r="J11767">
        <v>1010</v>
      </c>
      <c r="K11767">
        <v>10</v>
      </c>
      <c r="M11767" t="s">
        <v>32</v>
      </c>
      <c r="N11767" t="s">
        <v>32</v>
      </c>
      <c r="O11767" t="s">
        <v>32</v>
      </c>
      <c r="Q11767">
        <v>6500</v>
      </c>
      <c r="R11767">
        <v>11000</v>
      </c>
      <c r="S11767">
        <v>25000</v>
      </c>
      <c r="AB11767">
        <v>100.71</v>
      </c>
      <c r="AC11767" t="s">
        <v>11819</v>
      </c>
    </row>
    <row r="11768" spans="1:29">
      <c r="A11768" s="1" t="s">
        <v>30</v>
      </c>
      <c r="B11768" s="2">
        <v>42965.82708333333</v>
      </c>
      <c r="C11768">
        <v>90</v>
      </c>
      <c r="D11768">
        <v>73</v>
      </c>
      <c r="E11768">
        <v>57.49</v>
      </c>
      <c r="F11768">
        <v>210</v>
      </c>
      <c r="G11768">
        <v>10</v>
      </c>
      <c r="H11768">
        <v>0</v>
      </c>
      <c r="I11768">
        <v>29.85</v>
      </c>
      <c r="J11768">
        <v>1010.1</v>
      </c>
      <c r="K11768">
        <v>10</v>
      </c>
      <c r="M11768" t="s">
        <v>34</v>
      </c>
      <c r="N11768" t="s">
        <v>34</v>
      </c>
      <c r="O11768" t="s">
        <v>34</v>
      </c>
      <c r="Q11768">
        <v>7000</v>
      </c>
      <c r="R11768">
        <v>11000</v>
      </c>
      <c r="S11768">
        <v>25000</v>
      </c>
      <c r="AB11768">
        <v>98.3</v>
      </c>
      <c r="AC11768" t="s">
        <v>11820</v>
      </c>
    </row>
    <row r="11769" spans="1:29">
      <c r="A11769" s="1" t="s">
        <v>30</v>
      </c>
      <c r="B11769" s="2">
        <v>42965.868750000001</v>
      </c>
      <c r="C11769">
        <v>89</v>
      </c>
      <c r="D11769">
        <v>73</v>
      </c>
      <c r="E11769">
        <v>59.15</v>
      </c>
      <c r="F11769">
        <v>220</v>
      </c>
      <c r="G11769">
        <v>12</v>
      </c>
      <c r="H11769">
        <v>0</v>
      </c>
      <c r="I11769">
        <v>29.85</v>
      </c>
      <c r="J11769">
        <v>1010.2</v>
      </c>
      <c r="K11769">
        <v>10</v>
      </c>
      <c r="M11769" t="s">
        <v>31</v>
      </c>
      <c r="N11769" t="s">
        <v>34</v>
      </c>
      <c r="O11769" t="s">
        <v>34</v>
      </c>
      <c r="Q11769">
        <v>7000</v>
      </c>
      <c r="R11769">
        <v>11000</v>
      </c>
      <c r="S11769">
        <v>25000</v>
      </c>
      <c r="AB11769">
        <v>97.14</v>
      </c>
      <c r="AC11769" t="s">
        <v>11821</v>
      </c>
    </row>
    <row r="11770" spans="1:29">
      <c r="A11770" s="1" t="s">
        <v>30</v>
      </c>
      <c r="B11770" s="2">
        <v>42965.910416666666</v>
      </c>
      <c r="C11770">
        <v>87</v>
      </c>
      <c r="D11770">
        <v>73</v>
      </c>
      <c r="E11770">
        <v>63.02</v>
      </c>
      <c r="F11770">
        <v>230</v>
      </c>
      <c r="G11770">
        <v>9</v>
      </c>
      <c r="H11770">
        <v>0</v>
      </c>
      <c r="I11770">
        <v>29.89</v>
      </c>
      <c r="J11770">
        <v>1011.5</v>
      </c>
      <c r="K11770">
        <v>10</v>
      </c>
      <c r="M11770" t="s">
        <v>34</v>
      </c>
      <c r="N11770" t="s">
        <v>34</v>
      </c>
      <c r="O11770" t="s">
        <v>34</v>
      </c>
      <c r="Q11770">
        <v>7000</v>
      </c>
      <c r="R11770">
        <v>11000</v>
      </c>
      <c r="S11770">
        <v>25000</v>
      </c>
      <c r="AB11770">
        <v>94.55</v>
      </c>
      <c r="AC11770" t="s">
        <v>11822</v>
      </c>
    </row>
    <row r="11771" spans="1:29">
      <c r="A11771" s="1" t="s">
        <v>30</v>
      </c>
      <c r="B11771" s="2">
        <v>42965.934027777781</v>
      </c>
      <c r="C11771">
        <v>86</v>
      </c>
      <c r="D11771">
        <v>73</v>
      </c>
      <c r="E11771">
        <v>65.27</v>
      </c>
      <c r="F11771">
        <v>320</v>
      </c>
      <c r="G11771">
        <v>5</v>
      </c>
      <c r="H11771">
        <v>0</v>
      </c>
      <c r="I11771">
        <v>29.91</v>
      </c>
      <c r="K11771">
        <v>10</v>
      </c>
      <c r="M11771" t="s">
        <v>32</v>
      </c>
      <c r="N11771" t="s">
        <v>32</v>
      </c>
      <c r="O11771" t="s">
        <v>32</v>
      </c>
      <c r="Q11771">
        <v>4500</v>
      </c>
      <c r="R11771">
        <v>11000</v>
      </c>
      <c r="S11771">
        <v>25000</v>
      </c>
      <c r="U11771" t="s">
        <v>115</v>
      </c>
      <c r="AB11771">
        <v>93.09</v>
      </c>
      <c r="AC11771" t="s">
        <v>11823</v>
      </c>
    </row>
    <row r="11772" spans="1:29">
      <c r="A11772" s="1" t="s">
        <v>30</v>
      </c>
      <c r="B11772" s="2">
        <v>42965.95208333333</v>
      </c>
      <c r="C11772">
        <v>85</v>
      </c>
      <c r="D11772">
        <v>73</v>
      </c>
      <c r="E11772">
        <v>67.61</v>
      </c>
      <c r="F11772">
        <v>320</v>
      </c>
      <c r="G11772">
        <v>6</v>
      </c>
      <c r="H11772">
        <v>0</v>
      </c>
      <c r="I11772">
        <v>29.92</v>
      </c>
      <c r="J11772">
        <v>1012.5</v>
      </c>
      <c r="K11772">
        <v>10</v>
      </c>
      <c r="M11772" t="s">
        <v>32</v>
      </c>
      <c r="N11772" t="s">
        <v>32</v>
      </c>
      <c r="O11772" t="s">
        <v>32</v>
      </c>
      <c r="Q11772">
        <v>4500</v>
      </c>
      <c r="R11772">
        <v>11000</v>
      </c>
      <c r="S11772">
        <v>25000</v>
      </c>
      <c r="U11772" t="s">
        <v>115</v>
      </c>
      <c r="AB11772">
        <v>91.6</v>
      </c>
      <c r="AC11772" t="s">
        <v>11824</v>
      </c>
    </row>
    <row r="11773" spans="1:29">
      <c r="A11773" s="1" t="s">
        <v>30</v>
      </c>
      <c r="B11773" s="2">
        <v>42965.981944444444</v>
      </c>
      <c r="C11773">
        <v>82</v>
      </c>
      <c r="D11773">
        <v>74</v>
      </c>
      <c r="E11773">
        <v>76.53</v>
      </c>
      <c r="F11773">
        <v>0</v>
      </c>
      <c r="G11773">
        <v>0</v>
      </c>
      <c r="H11773">
        <v>0</v>
      </c>
      <c r="I11773">
        <v>29.92</v>
      </c>
      <c r="K11773">
        <v>10</v>
      </c>
      <c r="M11773" t="s">
        <v>34</v>
      </c>
      <c r="N11773" t="s">
        <v>32</v>
      </c>
      <c r="O11773" t="s">
        <v>32</v>
      </c>
      <c r="P11773" t="s">
        <v>32</v>
      </c>
      <c r="Q11773">
        <v>4000</v>
      </c>
      <c r="R11773">
        <v>5000</v>
      </c>
      <c r="S11773">
        <v>7500</v>
      </c>
      <c r="T11773">
        <v>25000</v>
      </c>
      <c r="AB11773">
        <v>87.93</v>
      </c>
      <c r="AC11773" t="s">
        <v>11825</v>
      </c>
    </row>
    <row r="11774" spans="1:29">
      <c r="A11774" s="1" t="s">
        <v>30</v>
      </c>
      <c r="B11774" s="2">
        <v>42965.993750000001</v>
      </c>
      <c r="C11774">
        <v>82</v>
      </c>
      <c r="D11774">
        <v>74</v>
      </c>
      <c r="E11774">
        <v>76.53</v>
      </c>
      <c r="F11774">
        <v>0</v>
      </c>
      <c r="G11774">
        <v>0</v>
      </c>
      <c r="H11774">
        <v>0</v>
      </c>
      <c r="I11774">
        <v>29.93</v>
      </c>
      <c r="J11774">
        <v>1012.7</v>
      </c>
      <c r="K11774">
        <v>10</v>
      </c>
      <c r="M11774" t="s">
        <v>34</v>
      </c>
      <c r="N11774" t="s">
        <v>32</v>
      </c>
      <c r="O11774" t="s">
        <v>32</v>
      </c>
      <c r="P11774" t="s">
        <v>32</v>
      </c>
      <c r="Q11774">
        <v>4000</v>
      </c>
      <c r="R11774">
        <v>5500</v>
      </c>
      <c r="S11774">
        <v>7500</v>
      </c>
      <c r="T11774">
        <v>25000</v>
      </c>
      <c r="AB11774">
        <v>87.93</v>
      </c>
      <c r="AC11774" t="s">
        <v>11826</v>
      </c>
    </row>
    <row r="11775" spans="1:29">
      <c r="A11775" s="1" t="s">
        <v>30</v>
      </c>
      <c r="B11775" s="2">
        <v>42966.035416666666</v>
      </c>
      <c r="C11775">
        <v>79</v>
      </c>
      <c r="D11775">
        <v>75</v>
      </c>
      <c r="E11775">
        <v>87.58</v>
      </c>
      <c r="F11775">
        <v>250</v>
      </c>
      <c r="G11775">
        <v>7</v>
      </c>
      <c r="H11775">
        <v>0.01</v>
      </c>
      <c r="I11775">
        <v>29.94</v>
      </c>
      <c r="J11775">
        <v>1013.2</v>
      </c>
      <c r="K11775">
        <v>7</v>
      </c>
      <c r="M11775" t="s">
        <v>32</v>
      </c>
      <c r="N11775" t="s">
        <v>32</v>
      </c>
      <c r="O11775" t="s">
        <v>32</v>
      </c>
      <c r="Q11775">
        <v>6000</v>
      </c>
      <c r="R11775">
        <v>7500</v>
      </c>
      <c r="S11775">
        <v>25000</v>
      </c>
      <c r="U11775" t="e" cm="1">
        <f t="array" ref="U11775">-TSRA</f>
        <v>#NAME?</v>
      </c>
      <c r="AB11775">
        <v>82.79</v>
      </c>
      <c r="AC11775" t="s">
        <v>11827</v>
      </c>
    </row>
    <row r="11776" spans="1:29">
      <c r="A11776" s="1" t="s">
        <v>30</v>
      </c>
      <c r="B11776" s="2">
        <v>42966.07708333333</v>
      </c>
      <c r="C11776">
        <v>77</v>
      </c>
      <c r="D11776">
        <v>74</v>
      </c>
      <c r="E11776">
        <v>90.17</v>
      </c>
      <c r="F11776">
        <v>280</v>
      </c>
      <c r="G11776">
        <v>5</v>
      </c>
      <c r="H11776">
        <v>0.04</v>
      </c>
      <c r="I11776">
        <v>29.95</v>
      </c>
      <c r="J11776">
        <v>1013.5</v>
      </c>
      <c r="K11776">
        <v>7</v>
      </c>
      <c r="M11776" t="s">
        <v>32</v>
      </c>
      <c r="N11776" t="s">
        <v>32</v>
      </c>
      <c r="O11776" t="s">
        <v>32</v>
      </c>
      <c r="Q11776">
        <v>6000</v>
      </c>
      <c r="R11776">
        <v>8000</v>
      </c>
      <c r="S11776">
        <v>25000</v>
      </c>
      <c r="U11776" t="e" cm="1">
        <f t="array" ref="U11776">-TSRA</f>
        <v>#NAME?</v>
      </c>
      <c r="AB11776">
        <v>78.64</v>
      </c>
      <c r="AC11776" t="s">
        <v>11828</v>
      </c>
    </row>
    <row r="11777" spans="1:29">
      <c r="A11777" s="1" t="s">
        <v>30</v>
      </c>
      <c r="B11777" s="2">
        <v>42966.118750000001</v>
      </c>
      <c r="C11777">
        <v>75</v>
      </c>
      <c r="D11777">
        <v>73</v>
      </c>
      <c r="E11777">
        <v>93.51</v>
      </c>
      <c r="F11777">
        <v>290</v>
      </c>
      <c r="G11777">
        <v>3</v>
      </c>
      <c r="H11777">
        <v>0.01</v>
      </c>
      <c r="I11777">
        <v>29.93</v>
      </c>
      <c r="J11777">
        <v>1012.9</v>
      </c>
      <c r="K11777">
        <v>7</v>
      </c>
      <c r="M11777" t="s">
        <v>32</v>
      </c>
      <c r="N11777" t="s">
        <v>32</v>
      </c>
      <c r="Q11777">
        <v>7000</v>
      </c>
      <c r="R11777">
        <v>25000</v>
      </c>
      <c r="AB11777">
        <v>76.59</v>
      </c>
      <c r="AC11777" t="s">
        <v>11829</v>
      </c>
    </row>
    <row r="11778" spans="1:29">
      <c r="A11778" s="1" t="s">
        <v>30</v>
      </c>
      <c r="B11778" s="2">
        <v>42966.160416666666</v>
      </c>
      <c r="C11778">
        <v>74</v>
      </c>
      <c r="D11778">
        <v>73</v>
      </c>
      <c r="E11778">
        <v>97.02</v>
      </c>
      <c r="F11778">
        <v>0</v>
      </c>
      <c r="G11778">
        <v>0</v>
      </c>
      <c r="H11778">
        <v>0</v>
      </c>
      <c r="I11778">
        <v>29.92</v>
      </c>
      <c r="J11778">
        <v>1012.5</v>
      </c>
      <c r="K11778">
        <v>4</v>
      </c>
      <c r="M11778" t="s">
        <v>34</v>
      </c>
      <c r="N11778" t="s">
        <v>32</v>
      </c>
      <c r="Q11778">
        <v>7500</v>
      </c>
      <c r="R11778">
        <v>25000</v>
      </c>
      <c r="U11778" t="s">
        <v>38</v>
      </c>
      <c r="AB11778">
        <v>75.55</v>
      </c>
      <c r="AC11778" t="s">
        <v>11830</v>
      </c>
    </row>
    <row r="11779" spans="1:29">
      <c r="A11779" s="1" t="s">
        <v>30</v>
      </c>
      <c r="B11779" s="2">
        <v>42966.20208333333</v>
      </c>
      <c r="C11779">
        <v>74</v>
      </c>
      <c r="D11779">
        <v>73</v>
      </c>
      <c r="E11779">
        <v>97.02</v>
      </c>
      <c r="F11779">
        <v>0</v>
      </c>
      <c r="G11779">
        <v>0</v>
      </c>
      <c r="H11779">
        <v>0</v>
      </c>
      <c r="I11779">
        <v>29.91</v>
      </c>
      <c r="J11779">
        <v>1012.3</v>
      </c>
      <c r="K11779">
        <v>4</v>
      </c>
      <c r="M11779" t="s">
        <v>34</v>
      </c>
      <c r="Q11779">
        <v>8000</v>
      </c>
      <c r="U11779" t="s">
        <v>38</v>
      </c>
      <c r="AB11779">
        <v>75.55</v>
      </c>
      <c r="AC11779" t="s">
        <v>11831</v>
      </c>
    </row>
    <row r="11780" spans="1:29">
      <c r="A11780" s="1" t="s">
        <v>30</v>
      </c>
      <c r="B11780" s="2">
        <v>42966.243750000001</v>
      </c>
      <c r="C11780">
        <v>73</v>
      </c>
      <c r="D11780">
        <v>72</v>
      </c>
      <c r="E11780">
        <v>96.68</v>
      </c>
      <c r="F11780">
        <v>240</v>
      </c>
      <c r="G11780">
        <v>4</v>
      </c>
      <c r="H11780">
        <v>0</v>
      </c>
      <c r="I11780">
        <v>29.92</v>
      </c>
      <c r="J11780">
        <v>1012.7</v>
      </c>
      <c r="K11780">
        <v>7</v>
      </c>
      <c r="M11780" t="s">
        <v>31</v>
      </c>
      <c r="Q11780">
        <v>8000</v>
      </c>
      <c r="AB11780">
        <v>74.540000000000006</v>
      </c>
      <c r="AC11780" t="s">
        <v>11832</v>
      </c>
    </row>
    <row r="11781" spans="1:29">
      <c r="A11781" s="1" t="s">
        <v>30</v>
      </c>
      <c r="B11781" s="2">
        <v>42966.285416666666</v>
      </c>
      <c r="C11781">
        <v>74</v>
      </c>
      <c r="D11781">
        <v>72</v>
      </c>
      <c r="E11781">
        <v>93.79</v>
      </c>
      <c r="F11781">
        <v>0</v>
      </c>
      <c r="G11781">
        <v>0</v>
      </c>
      <c r="H11781">
        <v>0</v>
      </c>
      <c r="I11781">
        <v>29.94</v>
      </c>
      <c r="J11781">
        <v>1013.3</v>
      </c>
      <c r="K11781">
        <v>10</v>
      </c>
      <c r="M11781" t="s">
        <v>31</v>
      </c>
      <c r="Q11781">
        <v>8000</v>
      </c>
      <c r="AB11781">
        <v>75.400000000000006</v>
      </c>
      <c r="AC11781" t="s">
        <v>11833</v>
      </c>
    </row>
    <row r="11782" spans="1:29">
      <c r="A11782" s="1" t="s">
        <v>30</v>
      </c>
      <c r="B11782" s="2">
        <v>42966.32708333333</v>
      </c>
      <c r="C11782">
        <v>76</v>
      </c>
      <c r="D11782">
        <v>74</v>
      </c>
      <c r="E11782">
        <v>93.53</v>
      </c>
      <c r="G11782">
        <v>3</v>
      </c>
      <c r="H11782">
        <v>0</v>
      </c>
      <c r="I11782">
        <v>29.95</v>
      </c>
      <c r="J11782">
        <v>1013.7</v>
      </c>
      <c r="K11782">
        <v>10</v>
      </c>
      <c r="M11782" t="s">
        <v>34</v>
      </c>
      <c r="Q11782">
        <v>7500</v>
      </c>
      <c r="AB11782">
        <v>77.59</v>
      </c>
      <c r="AC11782" t="s">
        <v>11834</v>
      </c>
    </row>
    <row r="11783" spans="1:29">
      <c r="A11783" s="1" t="s">
        <v>30</v>
      </c>
      <c r="B11783" s="2">
        <v>42966.368750000001</v>
      </c>
      <c r="C11783">
        <v>80</v>
      </c>
      <c r="D11783">
        <v>73</v>
      </c>
      <c r="E11783">
        <v>78.989999999999995</v>
      </c>
      <c r="F11783">
        <v>320</v>
      </c>
      <c r="G11783">
        <v>4</v>
      </c>
      <c r="H11783">
        <v>0</v>
      </c>
      <c r="I11783">
        <v>29.96</v>
      </c>
      <c r="J11783">
        <v>1013.9</v>
      </c>
      <c r="K11783">
        <v>10</v>
      </c>
      <c r="M11783" t="s">
        <v>31</v>
      </c>
      <c r="Q11783">
        <v>8000</v>
      </c>
      <c r="AB11783">
        <v>84.3</v>
      </c>
      <c r="AC11783" t="s">
        <v>11835</v>
      </c>
    </row>
    <row r="11784" spans="1:29">
      <c r="A11784" s="1" t="s">
        <v>30</v>
      </c>
      <c r="B11784" s="2">
        <v>42966.410416666666</v>
      </c>
      <c r="C11784">
        <v>83</v>
      </c>
      <c r="D11784">
        <v>71</v>
      </c>
      <c r="E11784">
        <v>67.62</v>
      </c>
      <c r="G11784">
        <v>4</v>
      </c>
      <c r="H11784">
        <v>0</v>
      </c>
      <c r="I11784">
        <v>29.97</v>
      </c>
      <c r="J11784">
        <v>1014.2</v>
      </c>
      <c r="K11784">
        <v>10</v>
      </c>
      <c r="M11784" t="s">
        <v>31</v>
      </c>
      <c r="Q11784">
        <v>8000</v>
      </c>
      <c r="AB11784">
        <v>87.57</v>
      </c>
      <c r="AC11784" t="s">
        <v>11836</v>
      </c>
    </row>
    <row r="11785" spans="1:29">
      <c r="A11785" s="1" t="s">
        <v>30</v>
      </c>
      <c r="B11785" s="2">
        <v>42966.45208333333</v>
      </c>
      <c r="C11785">
        <v>85</v>
      </c>
      <c r="D11785">
        <v>66</v>
      </c>
      <c r="E11785">
        <v>53.21</v>
      </c>
      <c r="F11785">
        <v>30</v>
      </c>
      <c r="G11785">
        <v>7</v>
      </c>
      <c r="H11785">
        <v>0</v>
      </c>
      <c r="I11785">
        <v>29.98</v>
      </c>
      <c r="J11785">
        <v>1014.6</v>
      </c>
      <c r="K11785">
        <v>10</v>
      </c>
      <c r="M11785" t="s">
        <v>31</v>
      </c>
      <c r="Q11785">
        <v>6000</v>
      </c>
      <c r="AB11785">
        <v>87.13</v>
      </c>
      <c r="AC11785" t="s">
        <v>11837</v>
      </c>
    </row>
    <row r="11786" spans="1:29">
      <c r="A11786" s="1" t="s">
        <v>30</v>
      </c>
      <c r="B11786" s="2">
        <v>42966.493750000001</v>
      </c>
      <c r="C11786">
        <v>87</v>
      </c>
      <c r="D11786">
        <v>66</v>
      </c>
      <c r="E11786">
        <v>49.6</v>
      </c>
      <c r="G11786">
        <v>5</v>
      </c>
      <c r="H11786">
        <v>0</v>
      </c>
      <c r="I11786">
        <v>29.98</v>
      </c>
      <c r="J11786">
        <v>1014.6</v>
      </c>
      <c r="K11786">
        <v>10</v>
      </c>
      <c r="M11786" t="s">
        <v>31</v>
      </c>
      <c r="N11786" t="s">
        <v>31</v>
      </c>
      <c r="Q11786">
        <v>4500</v>
      </c>
      <c r="R11786">
        <v>7000</v>
      </c>
      <c r="AB11786">
        <v>89.44</v>
      </c>
      <c r="AC11786" t="s">
        <v>11838</v>
      </c>
    </row>
    <row r="11787" spans="1:29">
      <c r="A11787" s="1" t="s">
        <v>30</v>
      </c>
      <c r="B11787" s="2">
        <v>42966.535416666666</v>
      </c>
      <c r="C11787">
        <v>89</v>
      </c>
      <c r="D11787">
        <v>65</v>
      </c>
      <c r="E11787">
        <v>44.8</v>
      </c>
      <c r="F11787">
        <v>330</v>
      </c>
      <c r="G11787">
        <v>5</v>
      </c>
      <c r="H11787">
        <v>0</v>
      </c>
      <c r="I11787">
        <v>29.98</v>
      </c>
      <c r="J11787">
        <v>1014.5</v>
      </c>
      <c r="K11787">
        <v>10</v>
      </c>
      <c r="M11787" t="s">
        <v>31</v>
      </c>
      <c r="N11787" t="s">
        <v>31</v>
      </c>
      <c r="Q11787">
        <v>5500</v>
      </c>
      <c r="R11787">
        <v>25000</v>
      </c>
      <c r="AB11787">
        <v>90.97</v>
      </c>
      <c r="AC11787" t="s">
        <v>11839</v>
      </c>
    </row>
    <row r="11788" spans="1:29">
      <c r="A11788" s="1" t="s">
        <v>30</v>
      </c>
      <c r="B11788" s="2">
        <v>42966.57708333333</v>
      </c>
      <c r="C11788">
        <v>91</v>
      </c>
      <c r="D11788">
        <v>65</v>
      </c>
      <c r="E11788">
        <v>42.21</v>
      </c>
      <c r="G11788">
        <v>3</v>
      </c>
      <c r="H11788">
        <v>0</v>
      </c>
      <c r="I11788">
        <v>29.97</v>
      </c>
      <c r="J11788">
        <v>1014.2</v>
      </c>
      <c r="K11788">
        <v>10</v>
      </c>
      <c r="M11788" t="s">
        <v>34</v>
      </c>
      <c r="N11788" t="s">
        <v>34</v>
      </c>
      <c r="Q11788">
        <v>5500</v>
      </c>
      <c r="R11788">
        <v>25000</v>
      </c>
      <c r="AB11788">
        <v>93.03</v>
      </c>
      <c r="AC11788" t="s">
        <v>11840</v>
      </c>
    </row>
    <row r="11789" spans="1:29">
      <c r="A11789" s="1" t="s">
        <v>30</v>
      </c>
      <c r="B11789" s="2">
        <v>42966.618750000001</v>
      </c>
      <c r="C11789">
        <v>91</v>
      </c>
      <c r="D11789">
        <v>65</v>
      </c>
      <c r="E11789">
        <v>42.21</v>
      </c>
      <c r="F11789">
        <v>0</v>
      </c>
      <c r="G11789">
        <v>0</v>
      </c>
      <c r="H11789">
        <v>0</v>
      </c>
      <c r="I11789">
        <v>29.94</v>
      </c>
      <c r="J11789">
        <v>1013.4</v>
      </c>
      <c r="K11789">
        <v>10</v>
      </c>
      <c r="M11789" t="s">
        <v>34</v>
      </c>
      <c r="N11789" t="s">
        <v>34</v>
      </c>
      <c r="Q11789">
        <v>6000</v>
      </c>
      <c r="R11789">
        <v>25000</v>
      </c>
      <c r="AB11789">
        <v>93.03</v>
      </c>
      <c r="AC11789" t="s">
        <v>11841</v>
      </c>
    </row>
    <row r="11790" spans="1:29">
      <c r="A11790" s="1" t="s">
        <v>30</v>
      </c>
      <c r="B11790" s="2">
        <v>42966.660416666666</v>
      </c>
      <c r="C11790">
        <v>92</v>
      </c>
      <c r="D11790">
        <v>67</v>
      </c>
      <c r="E11790">
        <v>43.99</v>
      </c>
      <c r="G11790">
        <v>3</v>
      </c>
      <c r="H11790">
        <v>0</v>
      </c>
      <c r="I11790">
        <v>29.93</v>
      </c>
      <c r="J11790">
        <v>1013</v>
      </c>
      <c r="K11790">
        <v>10</v>
      </c>
      <c r="M11790" t="s">
        <v>34</v>
      </c>
      <c r="N11790" t="s">
        <v>34</v>
      </c>
      <c r="Q11790">
        <v>6000</v>
      </c>
      <c r="R11790">
        <v>25000</v>
      </c>
      <c r="AB11790">
        <v>95.33</v>
      </c>
      <c r="AC11790" t="s">
        <v>11842</v>
      </c>
    </row>
    <row r="11791" spans="1:29">
      <c r="A11791" s="1" t="s">
        <v>30</v>
      </c>
      <c r="B11791" s="2">
        <v>42966.70208333333</v>
      </c>
      <c r="C11791">
        <v>92</v>
      </c>
      <c r="D11791">
        <v>65</v>
      </c>
      <c r="E11791">
        <v>41.03</v>
      </c>
      <c r="F11791">
        <v>310</v>
      </c>
      <c r="G11791">
        <v>4</v>
      </c>
      <c r="H11791">
        <v>0</v>
      </c>
      <c r="I11791">
        <v>29.93</v>
      </c>
      <c r="J11791">
        <v>1013.1</v>
      </c>
      <c r="K11791">
        <v>10</v>
      </c>
      <c r="M11791" t="s">
        <v>31</v>
      </c>
      <c r="N11791" t="s">
        <v>34</v>
      </c>
      <c r="Q11791">
        <v>5500</v>
      </c>
      <c r="R11791">
        <v>25000</v>
      </c>
      <c r="AB11791">
        <v>94.03</v>
      </c>
      <c r="AC11791" t="s">
        <v>11843</v>
      </c>
    </row>
    <row r="11792" spans="1:29">
      <c r="A11792" s="1" t="s">
        <v>30</v>
      </c>
      <c r="B11792" s="2">
        <v>42966.743750000001</v>
      </c>
      <c r="C11792">
        <v>92</v>
      </c>
      <c r="D11792">
        <v>67</v>
      </c>
      <c r="E11792">
        <v>43.99</v>
      </c>
      <c r="F11792">
        <v>340</v>
      </c>
      <c r="G11792">
        <v>4</v>
      </c>
      <c r="H11792">
        <v>0</v>
      </c>
      <c r="I11792">
        <v>29.94</v>
      </c>
      <c r="J11792">
        <v>1013.3</v>
      </c>
      <c r="K11792">
        <v>10</v>
      </c>
      <c r="M11792" t="s">
        <v>34</v>
      </c>
      <c r="N11792" t="s">
        <v>34</v>
      </c>
      <c r="Q11792">
        <v>5500</v>
      </c>
      <c r="R11792">
        <v>25000</v>
      </c>
      <c r="AB11792">
        <v>95.33</v>
      </c>
      <c r="AC11792" t="s">
        <v>11844</v>
      </c>
    </row>
    <row r="11793" spans="1:29">
      <c r="A11793" s="1" t="s">
        <v>30</v>
      </c>
      <c r="B11793" s="2">
        <v>42966.785416666666</v>
      </c>
      <c r="C11793">
        <v>90</v>
      </c>
      <c r="D11793">
        <v>67</v>
      </c>
      <c r="E11793">
        <v>46.68</v>
      </c>
      <c r="F11793">
        <v>20</v>
      </c>
      <c r="G11793">
        <v>4</v>
      </c>
      <c r="H11793">
        <v>0</v>
      </c>
      <c r="I11793">
        <v>29.94</v>
      </c>
      <c r="J11793">
        <v>1013.2</v>
      </c>
      <c r="K11793">
        <v>10</v>
      </c>
      <c r="M11793" t="s">
        <v>34</v>
      </c>
      <c r="N11793" t="s">
        <v>34</v>
      </c>
      <c r="Q11793">
        <v>6000</v>
      </c>
      <c r="R11793">
        <v>25000</v>
      </c>
      <c r="AB11793">
        <v>93.17</v>
      </c>
      <c r="AC11793" t="s">
        <v>11845</v>
      </c>
    </row>
    <row r="11794" spans="1:29">
      <c r="A11794" s="1" t="s">
        <v>30</v>
      </c>
      <c r="B11794" s="2">
        <v>42966.82708333333</v>
      </c>
      <c r="C11794">
        <v>84</v>
      </c>
      <c r="D11794">
        <v>70</v>
      </c>
      <c r="E11794">
        <v>62.86</v>
      </c>
      <c r="F11794">
        <v>80</v>
      </c>
      <c r="G11794">
        <v>4</v>
      </c>
      <c r="H11794">
        <v>0</v>
      </c>
      <c r="I11794">
        <v>29.95</v>
      </c>
      <c r="J11794">
        <v>1013.7</v>
      </c>
      <c r="K11794">
        <v>10</v>
      </c>
      <c r="M11794" t="s">
        <v>31</v>
      </c>
      <c r="N11794" t="s">
        <v>34</v>
      </c>
      <c r="Q11794">
        <v>6000</v>
      </c>
      <c r="R11794">
        <v>25000</v>
      </c>
      <c r="AB11794">
        <v>88.31</v>
      </c>
      <c r="AC11794" t="s">
        <v>11846</v>
      </c>
    </row>
    <row r="11795" spans="1:29">
      <c r="A11795" s="1" t="s">
        <v>30</v>
      </c>
      <c r="B11795" s="2">
        <v>42966.868750000001</v>
      </c>
      <c r="C11795">
        <v>77</v>
      </c>
      <c r="D11795">
        <v>72</v>
      </c>
      <c r="E11795">
        <v>84.58</v>
      </c>
      <c r="F11795">
        <v>0</v>
      </c>
      <c r="G11795">
        <v>0</v>
      </c>
      <c r="H11795">
        <v>0</v>
      </c>
      <c r="I11795">
        <v>29.96</v>
      </c>
      <c r="J11795">
        <v>1014.1</v>
      </c>
      <c r="K11795">
        <v>10</v>
      </c>
      <c r="M11795" t="s">
        <v>31</v>
      </c>
      <c r="N11795" t="s">
        <v>34</v>
      </c>
      <c r="Q11795">
        <v>6000</v>
      </c>
      <c r="R11795">
        <v>25000</v>
      </c>
      <c r="AB11795">
        <v>78.38</v>
      </c>
      <c r="AC11795" t="s">
        <v>11847</v>
      </c>
    </row>
    <row r="11796" spans="1:29">
      <c r="A11796" s="1" t="s">
        <v>30</v>
      </c>
      <c r="B11796" s="2">
        <v>42966.910416666666</v>
      </c>
      <c r="C11796">
        <v>79</v>
      </c>
      <c r="D11796">
        <v>71</v>
      </c>
      <c r="E11796">
        <v>76.790000000000006</v>
      </c>
      <c r="F11796">
        <v>0</v>
      </c>
      <c r="G11796">
        <v>0</v>
      </c>
      <c r="H11796">
        <v>0</v>
      </c>
      <c r="I11796">
        <v>29.98</v>
      </c>
      <c r="J11796">
        <v>1014.5</v>
      </c>
      <c r="K11796">
        <v>10</v>
      </c>
      <c r="M11796" t="s">
        <v>31</v>
      </c>
      <c r="N11796" t="s">
        <v>34</v>
      </c>
      <c r="Q11796">
        <v>6000</v>
      </c>
      <c r="R11796">
        <v>25000</v>
      </c>
      <c r="AB11796">
        <v>81.94</v>
      </c>
      <c r="AC11796" t="s">
        <v>11848</v>
      </c>
    </row>
    <row r="11797" spans="1:29">
      <c r="A11797" s="1" t="s">
        <v>30</v>
      </c>
      <c r="B11797" s="2">
        <v>42966.95208333333</v>
      </c>
      <c r="C11797">
        <v>75</v>
      </c>
      <c r="D11797">
        <v>69</v>
      </c>
      <c r="E11797">
        <v>81.900000000000006</v>
      </c>
      <c r="F11797">
        <v>0</v>
      </c>
      <c r="G11797">
        <v>0</v>
      </c>
      <c r="H11797">
        <v>0</v>
      </c>
      <c r="I11797">
        <v>29.99</v>
      </c>
      <c r="J11797">
        <v>1015</v>
      </c>
      <c r="K11797">
        <v>10</v>
      </c>
      <c r="M11797" t="s">
        <v>31</v>
      </c>
      <c r="N11797" t="s">
        <v>34</v>
      </c>
      <c r="Q11797">
        <v>6000</v>
      </c>
      <c r="R11797">
        <v>25000</v>
      </c>
      <c r="AB11797">
        <v>76.05</v>
      </c>
      <c r="AC11797" t="s">
        <v>11849</v>
      </c>
    </row>
    <row r="11798" spans="1:29">
      <c r="A11798" s="1" t="s">
        <v>30</v>
      </c>
      <c r="B11798" s="2">
        <v>42966.993750000001</v>
      </c>
      <c r="C11798">
        <v>77</v>
      </c>
      <c r="D11798">
        <v>70</v>
      </c>
      <c r="E11798">
        <v>79.02</v>
      </c>
      <c r="F11798">
        <v>0</v>
      </c>
      <c r="G11798">
        <v>0</v>
      </c>
      <c r="H11798">
        <v>0</v>
      </c>
      <c r="I11798">
        <v>30.01</v>
      </c>
      <c r="J11798">
        <v>1015.6</v>
      </c>
      <c r="K11798">
        <v>10</v>
      </c>
      <c r="M11798" t="s">
        <v>31</v>
      </c>
      <c r="N11798" t="s">
        <v>34</v>
      </c>
      <c r="Q11798">
        <v>6000</v>
      </c>
      <c r="R11798">
        <v>25000</v>
      </c>
      <c r="AB11798">
        <v>78.11</v>
      </c>
      <c r="AC11798" t="s">
        <v>11850</v>
      </c>
    </row>
    <row r="11799" spans="1:29">
      <c r="A11799" s="1" t="s">
        <v>30</v>
      </c>
      <c r="B11799" s="2">
        <v>42967.035416666666</v>
      </c>
      <c r="C11799">
        <v>74</v>
      </c>
      <c r="D11799">
        <v>71</v>
      </c>
      <c r="E11799">
        <v>90.97</v>
      </c>
      <c r="F11799">
        <v>0</v>
      </c>
      <c r="G11799">
        <v>0</v>
      </c>
      <c r="H11799">
        <v>0</v>
      </c>
      <c r="I11799">
        <v>30.01</v>
      </c>
      <c r="J11799">
        <v>1015.8</v>
      </c>
      <c r="K11799">
        <v>10</v>
      </c>
      <c r="M11799" t="s">
        <v>31</v>
      </c>
      <c r="N11799" t="s">
        <v>31</v>
      </c>
      <c r="Q11799">
        <v>6000</v>
      </c>
      <c r="R11799">
        <v>25000</v>
      </c>
      <c r="AB11799">
        <v>75.27</v>
      </c>
      <c r="AC11799" t="s">
        <v>11851</v>
      </c>
    </row>
    <row r="11800" spans="1:29">
      <c r="A11800" s="1" t="s">
        <v>30</v>
      </c>
      <c r="B11800" s="2">
        <v>42967.07708333333</v>
      </c>
      <c r="C11800">
        <v>74</v>
      </c>
      <c r="D11800">
        <v>71</v>
      </c>
      <c r="E11800">
        <v>90.97</v>
      </c>
      <c r="F11800">
        <v>0</v>
      </c>
      <c r="G11800">
        <v>0</v>
      </c>
      <c r="H11800">
        <v>0</v>
      </c>
      <c r="I11800">
        <v>30.02</v>
      </c>
      <c r="J11800">
        <v>1015.8</v>
      </c>
      <c r="K11800">
        <v>10</v>
      </c>
      <c r="M11800" t="s">
        <v>31</v>
      </c>
      <c r="N11800" t="s">
        <v>31</v>
      </c>
      <c r="Q11800">
        <v>6000</v>
      </c>
      <c r="R11800">
        <v>25000</v>
      </c>
      <c r="AB11800">
        <v>75.27</v>
      </c>
      <c r="AC11800" t="s">
        <v>11852</v>
      </c>
    </row>
    <row r="11801" spans="1:29">
      <c r="A11801" s="1" t="s">
        <v>30</v>
      </c>
      <c r="B11801" s="2">
        <v>42967.118750000001</v>
      </c>
      <c r="C11801">
        <v>74</v>
      </c>
      <c r="D11801">
        <v>72</v>
      </c>
      <c r="E11801">
        <v>93.79</v>
      </c>
      <c r="F11801">
        <v>0</v>
      </c>
      <c r="G11801">
        <v>0</v>
      </c>
      <c r="H11801">
        <v>0</v>
      </c>
      <c r="I11801">
        <v>30.02</v>
      </c>
      <c r="J11801">
        <v>1015.9</v>
      </c>
      <c r="K11801">
        <v>10</v>
      </c>
      <c r="M11801" t="s">
        <v>34</v>
      </c>
      <c r="Q11801">
        <v>25000</v>
      </c>
      <c r="AB11801">
        <v>75.400000000000006</v>
      </c>
      <c r="AC11801" t="s">
        <v>11853</v>
      </c>
    </row>
    <row r="11802" spans="1:29">
      <c r="A11802" s="1" t="s">
        <v>30</v>
      </c>
      <c r="B11802" s="2">
        <v>42967.160416666666</v>
      </c>
      <c r="C11802">
        <v>73</v>
      </c>
      <c r="D11802">
        <v>71</v>
      </c>
      <c r="E11802">
        <v>93.77</v>
      </c>
      <c r="F11802">
        <v>0</v>
      </c>
      <c r="G11802">
        <v>0</v>
      </c>
      <c r="H11802">
        <v>0</v>
      </c>
      <c r="I11802">
        <v>30.02</v>
      </c>
      <c r="J11802">
        <v>1016</v>
      </c>
      <c r="K11802">
        <v>10</v>
      </c>
      <c r="M11802" t="s">
        <v>34</v>
      </c>
      <c r="Q11802">
        <v>25000</v>
      </c>
      <c r="AB11802">
        <v>74.41</v>
      </c>
      <c r="AC11802" t="s">
        <v>11854</v>
      </c>
    </row>
    <row r="11803" spans="1:29">
      <c r="A11803" s="1" t="s">
        <v>30</v>
      </c>
      <c r="B11803" s="2">
        <v>42967.20208333333</v>
      </c>
      <c r="C11803">
        <v>73</v>
      </c>
      <c r="D11803">
        <v>71</v>
      </c>
      <c r="E11803">
        <v>93.77</v>
      </c>
      <c r="F11803">
        <v>0</v>
      </c>
      <c r="G11803">
        <v>0</v>
      </c>
      <c r="H11803">
        <v>0</v>
      </c>
      <c r="I11803">
        <v>30.03</v>
      </c>
      <c r="J11803">
        <v>1016.4</v>
      </c>
      <c r="K11803">
        <v>10</v>
      </c>
      <c r="M11803" t="s">
        <v>34</v>
      </c>
      <c r="Q11803">
        <v>25000</v>
      </c>
      <c r="AB11803">
        <v>74.41</v>
      </c>
      <c r="AC11803" t="s">
        <v>11855</v>
      </c>
    </row>
    <row r="11804" spans="1:29">
      <c r="A11804" s="1" t="s">
        <v>30</v>
      </c>
      <c r="B11804" s="2">
        <v>42967.243750000001</v>
      </c>
      <c r="C11804">
        <v>72</v>
      </c>
      <c r="D11804">
        <v>71</v>
      </c>
      <c r="E11804">
        <v>96.99</v>
      </c>
      <c r="F11804">
        <v>0</v>
      </c>
      <c r="G11804">
        <v>0</v>
      </c>
      <c r="H11804">
        <v>0</v>
      </c>
      <c r="I11804">
        <v>30.04</v>
      </c>
      <c r="J11804">
        <v>1016.6</v>
      </c>
      <c r="K11804">
        <v>10</v>
      </c>
      <c r="M11804" t="s">
        <v>34</v>
      </c>
      <c r="Q11804">
        <v>25000</v>
      </c>
      <c r="AB11804">
        <v>73.459999999999994</v>
      </c>
      <c r="AC11804" t="s">
        <v>11856</v>
      </c>
    </row>
    <row r="11805" spans="1:29">
      <c r="A11805" s="1" t="s">
        <v>30</v>
      </c>
      <c r="B11805" s="2">
        <v>42967.285416666666</v>
      </c>
      <c r="C11805">
        <v>71</v>
      </c>
      <c r="D11805">
        <v>70</v>
      </c>
      <c r="E11805">
        <v>96.32</v>
      </c>
      <c r="F11805">
        <v>0</v>
      </c>
      <c r="G11805">
        <v>0</v>
      </c>
      <c r="H11805">
        <v>0</v>
      </c>
      <c r="I11805">
        <v>30.06</v>
      </c>
      <c r="J11805">
        <v>1017.4</v>
      </c>
      <c r="K11805">
        <v>6</v>
      </c>
      <c r="M11805" t="s">
        <v>31</v>
      </c>
      <c r="Q11805">
        <v>25000</v>
      </c>
      <c r="U11805" t="s">
        <v>38</v>
      </c>
      <c r="AB11805">
        <v>72.44</v>
      </c>
      <c r="AC11805" t="s">
        <v>11857</v>
      </c>
    </row>
    <row r="11806" spans="1:29">
      <c r="A11806" s="1" t="s">
        <v>30</v>
      </c>
      <c r="B11806" s="2">
        <v>42967.32708333333</v>
      </c>
      <c r="C11806">
        <v>75</v>
      </c>
      <c r="D11806">
        <v>72</v>
      </c>
      <c r="E11806">
        <v>90.4</v>
      </c>
      <c r="F11806">
        <v>0</v>
      </c>
      <c r="G11806">
        <v>0</v>
      </c>
      <c r="H11806">
        <v>0</v>
      </c>
      <c r="I11806">
        <v>30.09</v>
      </c>
      <c r="J11806">
        <v>1018.2</v>
      </c>
      <c r="K11806">
        <v>10</v>
      </c>
      <c r="M11806" t="s">
        <v>31</v>
      </c>
      <c r="Q11806">
        <v>25000</v>
      </c>
      <c r="AB11806">
        <v>76.45</v>
      </c>
      <c r="AC11806" t="s">
        <v>11858</v>
      </c>
    </row>
    <row r="11807" spans="1:29">
      <c r="A11807" s="1" t="s">
        <v>30</v>
      </c>
      <c r="B11807" s="2">
        <v>42967.368750000001</v>
      </c>
      <c r="C11807">
        <v>82</v>
      </c>
      <c r="D11807">
        <v>71</v>
      </c>
      <c r="E11807">
        <v>69.62</v>
      </c>
      <c r="F11807">
        <v>340</v>
      </c>
      <c r="G11807">
        <v>3</v>
      </c>
      <c r="H11807">
        <v>0</v>
      </c>
      <c r="I11807">
        <v>30.1</v>
      </c>
      <c r="J11807">
        <v>1018.8</v>
      </c>
      <c r="K11807">
        <v>10</v>
      </c>
      <c r="M11807" t="s">
        <v>31</v>
      </c>
      <c r="Q11807">
        <v>25000</v>
      </c>
      <c r="AB11807">
        <v>86.35</v>
      </c>
      <c r="AC11807" t="s">
        <v>11859</v>
      </c>
    </row>
    <row r="11808" spans="1:29">
      <c r="A11808" s="1" t="s">
        <v>30</v>
      </c>
      <c r="B11808" s="2">
        <v>42967.410416666666</v>
      </c>
      <c r="C11808">
        <v>84</v>
      </c>
      <c r="D11808">
        <v>69</v>
      </c>
      <c r="E11808">
        <v>60.95</v>
      </c>
      <c r="F11808">
        <v>0</v>
      </c>
      <c r="G11808">
        <v>0</v>
      </c>
      <c r="H11808">
        <v>0</v>
      </c>
      <c r="I11808">
        <v>30.11</v>
      </c>
      <c r="J11808">
        <v>1019</v>
      </c>
      <c r="K11808">
        <v>10</v>
      </c>
      <c r="M11808" t="s">
        <v>34</v>
      </c>
      <c r="Q11808">
        <v>25000</v>
      </c>
      <c r="AB11808">
        <v>87.78</v>
      </c>
      <c r="AC11808" t="s">
        <v>11860</v>
      </c>
    </row>
    <row r="11809" spans="1:29">
      <c r="A11809" s="1" t="s">
        <v>30</v>
      </c>
      <c r="B11809" s="2">
        <v>42967.45208333333</v>
      </c>
      <c r="C11809">
        <v>87</v>
      </c>
      <c r="D11809">
        <v>69</v>
      </c>
      <c r="E11809">
        <v>55.19</v>
      </c>
      <c r="F11809">
        <v>50</v>
      </c>
      <c r="G11809">
        <v>3</v>
      </c>
      <c r="H11809">
        <v>0</v>
      </c>
      <c r="I11809">
        <v>30.12</v>
      </c>
      <c r="J11809">
        <v>1019.2</v>
      </c>
      <c r="K11809">
        <v>10</v>
      </c>
      <c r="M11809" t="s">
        <v>34</v>
      </c>
      <c r="Q11809">
        <v>25000</v>
      </c>
      <c r="AB11809">
        <v>91.38</v>
      </c>
      <c r="AC11809" t="s">
        <v>11861</v>
      </c>
    </row>
    <row r="11810" spans="1:29">
      <c r="A11810" s="1" t="s">
        <v>30</v>
      </c>
      <c r="B11810" s="2">
        <v>42967.493750000001</v>
      </c>
      <c r="C11810">
        <v>90</v>
      </c>
      <c r="D11810">
        <v>67</v>
      </c>
      <c r="E11810">
        <v>46.68</v>
      </c>
      <c r="G11810">
        <v>3</v>
      </c>
      <c r="H11810">
        <v>0</v>
      </c>
      <c r="I11810">
        <v>30.13</v>
      </c>
      <c r="J11810">
        <v>1019.5</v>
      </c>
      <c r="K11810">
        <v>10</v>
      </c>
      <c r="M11810" t="s">
        <v>31</v>
      </c>
      <c r="N11810" t="s">
        <v>34</v>
      </c>
      <c r="Q11810">
        <v>5000</v>
      </c>
      <c r="R11810">
        <v>25000</v>
      </c>
      <c r="AB11810">
        <v>93.17</v>
      </c>
      <c r="AC11810" t="s">
        <v>11862</v>
      </c>
    </row>
    <row r="11811" spans="1:29">
      <c r="A11811" s="1" t="s">
        <v>30</v>
      </c>
      <c r="B11811" s="2">
        <v>42967.535416666666</v>
      </c>
      <c r="C11811">
        <v>92</v>
      </c>
      <c r="D11811">
        <v>63</v>
      </c>
      <c r="E11811">
        <v>38.39</v>
      </c>
      <c r="F11811">
        <v>110</v>
      </c>
      <c r="G11811">
        <v>5</v>
      </c>
      <c r="H11811">
        <v>0</v>
      </c>
      <c r="I11811">
        <v>30.12</v>
      </c>
      <c r="J11811">
        <v>1019.3</v>
      </c>
      <c r="K11811">
        <v>10</v>
      </c>
      <c r="M11811" t="s">
        <v>31</v>
      </c>
      <c r="N11811" t="s">
        <v>32</v>
      </c>
      <c r="Q11811">
        <v>5500</v>
      </c>
      <c r="R11811">
        <v>25000</v>
      </c>
      <c r="AB11811">
        <v>92.97</v>
      </c>
      <c r="AC11811" t="s">
        <v>11863</v>
      </c>
    </row>
    <row r="11812" spans="1:29">
      <c r="A11812" s="1" t="s">
        <v>30</v>
      </c>
      <c r="B11812" s="2">
        <v>42967.57708333333</v>
      </c>
      <c r="C11812">
        <v>94</v>
      </c>
      <c r="D11812">
        <v>69</v>
      </c>
      <c r="E11812">
        <v>44.59</v>
      </c>
      <c r="F11812">
        <v>250</v>
      </c>
      <c r="G11812">
        <v>4</v>
      </c>
      <c r="H11812">
        <v>0</v>
      </c>
      <c r="I11812">
        <v>30.11</v>
      </c>
      <c r="J11812">
        <v>1019.1</v>
      </c>
      <c r="K11812">
        <v>10</v>
      </c>
      <c r="M11812" t="s">
        <v>31</v>
      </c>
      <c r="N11812" t="s">
        <v>32</v>
      </c>
      <c r="Q11812">
        <v>6000</v>
      </c>
      <c r="R11812">
        <v>25000</v>
      </c>
      <c r="AB11812">
        <v>99.4</v>
      </c>
      <c r="AC11812" t="s">
        <v>11864</v>
      </c>
    </row>
    <row r="11813" spans="1:29">
      <c r="A11813" s="1" t="s">
        <v>30</v>
      </c>
      <c r="B11813" s="2">
        <v>42967.618750000001</v>
      </c>
      <c r="C11813">
        <v>93</v>
      </c>
      <c r="D11813">
        <v>65</v>
      </c>
      <c r="E11813">
        <v>39.65</v>
      </c>
      <c r="G11813">
        <v>4</v>
      </c>
      <c r="H11813">
        <v>0</v>
      </c>
      <c r="I11813">
        <v>30.1</v>
      </c>
      <c r="J11813">
        <v>1018.6</v>
      </c>
      <c r="K11813">
        <v>10</v>
      </c>
      <c r="M11813" t="s">
        <v>31</v>
      </c>
      <c r="N11813" t="s">
        <v>32</v>
      </c>
      <c r="Q11813">
        <v>6000</v>
      </c>
      <c r="R11813">
        <v>25000</v>
      </c>
      <c r="AB11813">
        <v>95.27</v>
      </c>
      <c r="AC11813" t="s">
        <v>11865</v>
      </c>
    </row>
    <row r="11814" spans="1:29">
      <c r="A11814" s="1" t="s">
        <v>30</v>
      </c>
      <c r="B11814" s="2">
        <v>42967.660416666666</v>
      </c>
      <c r="C11814">
        <v>94</v>
      </c>
      <c r="D11814">
        <v>67</v>
      </c>
      <c r="E11814">
        <v>41.34</v>
      </c>
      <c r="F11814">
        <v>90</v>
      </c>
      <c r="G11814">
        <v>6</v>
      </c>
      <c r="H11814">
        <v>0</v>
      </c>
      <c r="I11814">
        <v>30.09</v>
      </c>
      <c r="J11814">
        <v>1018.3</v>
      </c>
      <c r="K11814">
        <v>10</v>
      </c>
      <c r="M11814" t="s">
        <v>34</v>
      </c>
      <c r="N11814" t="s">
        <v>34</v>
      </c>
      <c r="Q11814">
        <v>6000</v>
      </c>
      <c r="R11814">
        <v>25000</v>
      </c>
      <c r="AB11814">
        <v>97.66</v>
      </c>
      <c r="AC11814" t="s">
        <v>11866</v>
      </c>
    </row>
    <row r="11815" spans="1:29">
      <c r="A11815" s="1" t="s">
        <v>30</v>
      </c>
      <c r="B11815" s="2">
        <v>42967.70208333333</v>
      </c>
      <c r="C11815">
        <v>93</v>
      </c>
      <c r="D11815">
        <v>66</v>
      </c>
      <c r="E11815">
        <v>41.2</v>
      </c>
      <c r="F11815">
        <v>80</v>
      </c>
      <c r="G11815">
        <v>7</v>
      </c>
      <c r="H11815">
        <v>0</v>
      </c>
      <c r="I11815">
        <v>30.08</v>
      </c>
      <c r="J11815">
        <v>1018.1</v>
      </c>
      <c r="K11815">
        <v>10</v>
      </c>
      <c r="M11815" t="s">
        <v>34</v>
      </c>
      <c r="N11815" t="s">
        <v>34</v>
      </c>
      <c r="Q11815">
        <v>6000</v>
      </c>
      <c r="R11815">
        <v>25000</v>
      </c>
      <c r="AB11815">
        <v>95.98</v>
      </c>
      <c r="AC11815" t="s">
        <v>11867</v>
      </c>
    </row>
    <row r="11816" spans="1:29">
      <c r="A11816" s="1" t="s">
        <v>30</v>
      </c>
      <c r="B11816" s="2">
        <v>42967.743750000001</v>
      </c>
      <c r="C11816">
        <v>92</v>
      </c>
      <c r="D11816">
        <v>65</v>
      </c>
      <c r="E11816">
        <v>41.03</v>
      </c>
      <c r="F11816">
        <v>70</v>
      </c>
      <c r="G11816">
        <v>7</v>
      </c>
      <c r="H11816">
        <v>0</v>
      </c>
      <c r="I11816">
        <v>30.09</v>
      </c>
      <c r="J11816">
        <v>1018.3</v>
      </c>
      <c r="K11816">
        <v>10</v>
      </c>
      <c r="M11816" t="s">
        <v>34</v>
      </c>
      <c r="N11816" t="s">
        <v>34</v>
      </c>
      <c r="Q11816">
        <v>6000</v>
      </c>
      <c r="R11816">
        <v>25000</v>
      </c>
      <c r="AB11816">
        <v>94.03</v>
      </c>
      <c r="AC11816" t="s">
        <v>11868</v>
      </c>
    </row>
    <row r="11817" spans="1:29">
      <c r="A11817" s="1" t="s">
        <v>30</v>
      </c>
      <c r="B11817" s="2">
        <v>42967.785416666666</v>
      </c>
      <c r="C11817">
        <v>90</v>
      </c>
      <c r="D11817">
        <v>68</v>
      </c>
      <c r="E11817">
        <v>48.49</v>
      </c>
      <c r="F11817">
        <v>70</v>
      </c>
      <c r="G11817">
        <v>8</v>
      </c>
      <c r="H11817">
        <v>0</v>
      </c>
      <c r="I11817">
        <v>30.1</v>
      </c>
      <c r="J11817">
        <v>1018.6</v>
      </c>
      <c r="K11817">
        <v>10</v>
      </c>
      <c r="M11817" t="s">
        <v>31</v>
      </c>
      <c r="N11817" t="s">
        <v>34</v>
      </c>
      <c r="Q11817">
        <v>6000</v>
      </c>
      <c r="R11817">
        <v>25000</v>
      </c>
      <c r="AB11817">
        <v>93.93</v>
      </c>
      <c r="AC11817" t="s">
        <v>11869</v>
      </c>
    </row>
    <row r="11818" spans="1:29">
      <c r="A11818" s="1" t="s">
        <v>30</v>
      </c>
      <c r="B11818" s="2">
        <v>42967.82708333333</v>
      </c>
      <c r="C11818">
        <v>87</v>
      </c>
      <c r="D11818">
        <v>67</v>
      </c>
      <c r="E11818">
        <v>51.17</v>
      </c>
      <c r="F11818">
        <v>100</v>
      </c>
      <c r="G11818">
        <v>4</v>
      </c>
      <c r="H11818">
        <v>0</v>
      </c>
      <c r="I11818">
        <v>30.12</v>
      </c>
      <c r="J11818">
        <v>1019.4</v>
      </c>
      <c r="K11818">
        <v>10</v>
      </c>
      <c r="M11818" t="s">
        <v>31</v>
      </c>
      <c r="N11818" t="s">
        <v>34</v>
      </c>
      <c r="Q11818">
        <v>6000</v>
      </c>
      <c r="R11818">
        <v>25000</v>
      </c>
      <c r="AB11818">
        <v>89.96</v>
      </c>
      <c r="AC11818" t="s">
        <v>11870</v>
      </c>
    </row>
    <row r="11819" spans="1:29">
      <c r="A11819" s="1" t="s">
        <v>30</v>
      </c>
      <c r="B11819" s="2">
        <v>42967.868750000001</v>
      </c>
      <c r="C11819">
        <v>84</v>
      </c>
      <c r="D11819">
        <v>68</v>
      </c>
      <c r="E11819">
        <v>58.69</v>
      </c>
      <c r="F11819">
        <v>120</v>
      </c>
      <c r="G11819">
        <v>5</v>
      </c>
      <c r="H11819">
        <v>0</v>
      </c>
      <c r="I11819">
        <v>30.14</v>
      </c>
      <c r="J11819">
        <v>1019.9</v>
      </c>
      <c r="K11819">
        <v>10</v>
      </c>
      <c r="M11819" t="s">
        <v>31</v>
      </c>
      <c r="N11819" t="s">
        <v>34</v>
      </c>
      <c r="Q11819">
        <v>6000</v>
      </c>
      <c r="R11819">
        <v>25000</v>
      </c>
      <c r="AB11819">
        <v>87.18</v>
      </c>
      <c r="AC11819" t="s">
        <v>11871</v>
      </c>
    </row>
    <row r="11820" spans="1:29">
      <c r="A11820" s="1" t="s">
        <v>30</v>
      </c>
      <c r="B11820" s="2">
        <v>42967.910416666666</v>
      </c>
      <c r="C11820">
        <v>82</v>
      </c>
      <c r="D11820">
        <v>69</v>
      </c>
      <c r="E11820">
        <v>65.03</v>
      </c>
      <c r="F11820">
        <v>130</v>
      </c>
      <c r="G11820">
        <v>4</v>
      </c>
      <c r="H11820">
        <v>0</v>
      </c>
      <c r="I11820">
        <v>30.16</v>
      </c>
      <c r="J11820">
        <v>1020.6</v>
      </c>
      <c r="K11820">
        <v>10</v>
      </c>
      <c r="M11820" t="s">
        <v>31</v>
      </c>
      <c r="N11820" t="s">
        <v>34</v>
      </c>
      <c r="Q11820">
        <v>6000</v>
      </c>
      <c r="R11820">
        <v>25000</v>
      </c>
      <c r="AB11820">
        <v>85.39</v>
      </c>
      <c r="AC11820" t="s">
        <v>11872</v>
      </c>
    </row>
    <row r="11821" spans="1:29">
      <c r="A11821" s="1" t="s">
        <v>30</v>
      </c>
      <c r="B11821" s="2">
        <v>42967.95208333333</v>
      </c>
      <c r="C11821">
        <v>81</v>
      </c>
      <c r="D11821">
        <v>70</v>
      </c>
      <c r="E11821">
        <v>69.28</v>
      </c>
      <c r="F11821">
        <v>150</v>
      </c>
      <c r="G11821">
        <v>4</v>
      </c>
      <c r="H11821">
        <v>0</v>
      </c>
      <c r="I11821">
        <v>30.18</v>
      </c>
      <c r="J11821">
        <v>1021.2</v>
      </c>
      <c r="K11821">
        <v>10</v>
      </c>
      <c r="M11821" t="s">
        <v>31</v>
      </c>
      <c r="N11821" t="s">
        <v>34</v>
      </c>
      <c r="Q11821">
        <v>6000</v>
      </c>
      <c r="R11821">
        <v>25000</v>
      </c>
      <c r="AB11821">
        <v>84.5</v>
      </c>
      <c r="AC11821" t="s">
        <v>11873</v>
      </c>
    </row>
    <row r="11822" spans="1:29">
      <c r="A11822" s="1" t="s">
        <v>30</v>
      </c>
      <c r="B11822" s="2">
        <v>42967.993750000001</v>
      </c>
      <c r="C11822">
        <v>81</v>
      </c>
      <c r="D11822">
        <v>71</v>
      </c>
      <c r="E11822">
        <v>71.92</v>
      </c>
      <c r="F11822">
        <v>180</v>
      </c>
      <c r="G11822">
        <v>5</v>
      </c>
      <c r="H11822">
        <v>0</v>
      </c>
      <c r="I11822">
        <v>30.18</v>
      </c>
      <c r="J11822">
        <v>1021.4</v>
      </c>
      <c r="K11822">
        <v>10</v>
      </c>
      <c r="M11822" t="s">
        <v>31</v>
      </c>
      <c r="N11822" t="s">
        <v>31</v>
      </c>
      <c r="Q11822">
        <v>6000</v>
      </c>
      <c r="R11822">
        <v>25000</v>
      </c>
      <c r="AB11822">
        <v>84.95</v>
      </c>
      <c r="AC11822" t="s">
        <v>11874</v>
      </c>
    </row>
    <row r="11823" spans="1:29">
      <c r="A11823" s="1" t="s">
        <v>30</v>
      </c>
      <c r="B11823" s="2">
        <v>42968.035416666666</v>
      </c>
      <c r="C11823">
        <v>79</v>
      </c>
      <c r="D11823">
        <v>71</v>
      </c>
      <c r="E11823">
        <v>76.790000000000006</v>
      </c>
      <c r="F11823">
        <v>170</v>
      </c>
      <c r="G11823">
        <v>4</v>
      </c>
      <c r="H11823">
        <v>0</v>
      </c>
      <c r="I11823">
        <v>30.19</v>
      </c>
      <c r="J11823">
        <v>1021.6</v>
      </c>
      <c r="K11823">
        <v>10</v>
      </c>
      <c r="M11823" t="s">
        <v>31</v>
      </c>
      <c r="Q11823">
        <v>25000</v>
      </c>
      <c r="AB11823">
        <v>81.94</v>
      </c>
      <c r="AC11823" t="s">
        <v>11875</v>
      </c>
    </row>
    <row r="11824" spans="1:29">
      <c r="A11824" s="1" t="s">
        <v>30</v>
      </c>
      <c r="B11824" s="2">
        <v>42968.07708333333</v>
      </c>
      <c r="C11824">
        <v>75</v>
      </c>
      <c r="D11824">
        <v>71</v>
      </c>
      <c r="E11824">
        <v>87.68</v>
      </c>
      <c r="F11824">
        <v>0</v>
      </c>
      <c r="G11824">
        <v>0</v>
      </c>
      <c r="H11824">
        <v>0</v>
      </c>
      <c r="I11824">
        <v>30.19</v>
      </c>
      <c r="J11824">
        <v>1021.6</v>
      </c>
      <c r="K11824">
        <v>10</v>
      </c>
      <c r="M11824" t="s">
        <v>31</v>
      </c>
      <c r="Q11824">
        <v>25000</v>
      </c>
      <c r="AB11824">
        <v>76.319999999999993</v>
      </c>
      <c r="AC11824" t="s">
        <v>11876</v>
      </c>
    </row>
    <row r="11825" spans="1:29">
      <c r="A11825" s="1" t="s">
        <v>30</v>
      </c>
      <c r="B11825" s="2">
        <v>42968.118750000001</v>
      </c>
      <c r="C11825">
        <v>76</v>
      </c>
      <c r="D11825">
        <v>72</v>
      </c>
      <c r="E11825">
        <v>87.73</v>
      </c>
      <c r="F11825">
        <v>0</v>
      </c>
      <c r="G11825">
        <v>0</v>
      </c>
      <c r="H11825">
        <v>0</v>
      </c>
      <c r="I11825">
        <v>30.18</v>
      </c>
      <c r="J11825">
        <v>1021.5</v>
      </c>
      <c r="K11825">
        <v>10</v>
      </c>
      <c r="M11825" t="s">
        <v>31</v>
      </c>
      <c r="Q11825">
        <v>25000</v>
      </c>
      <c r="AB11825">
        <v>77.31</v>
      </c>
      <c r="AC11825" t="s">
        <v>11877</v>
      </c>
    </row>
    <row r="11826" spans="1:29">
      <c r="A11826" s="1" t="s">
        <v>30</v>
      </c>
      <c r="B11826" s="2">
        <v>42968.160416666666</v>
      </c>
      <c r="C11826">
        <v>73</v>
      </c>
      <c r="D11826">
        <v>71</v>
      </c>
      <c r="E11826">
        <v>93.77</v>
      </c>
      <c r="F11826">
        <v>0</v>
      </c>
      <c r="G11826">
        <v>0</v>
      </c>
      <c r="H11826">
        <v>0</v>
      </c>
      <c r="I11826">
        <v>30.18</v>
      </c>
      <c r="J11826">
        <v>1021.3</v>
      </c>
      <c r="K11826">
        <v>8</v>
      </c>
      <c r="M11826" t="s">
        <v>31</v>
      </c>
      <c r="Q11826">
        <v>25000</v>
      </c>
      <c r="AB11826">
        <v>74.41</v>
      </c>
      <c r="AC11826" t="s">
        <v>11878</v>
      </c>
    </row>
    <row r="11827" spans="1:29">
      <c r="A11827" s="1" t="s">
        <v>30</v>
      </c>
      <c r="B11827" s="2">
        <v>42968.20208333333</v>
      </c>
      <c r="C11827">
        <v>73</v>
      </c>
      <c r="D11827">
        <v>71</v>
      </c>
      <c r="E11827">
        <v>93.77</v>
      </c>
      <c r="F11827">
        <v>0</v>
      </c>
      <c r="G11827">
        <v>0</v>
      </c>
      <c r="H11827">
        <v>0</v>
      </c>
      <c r="I11827">
        <v>30.18</v>
      </c>
      <c r="J11827">
        <v>1021.4</v>
      </c>
      <c r="K11827">
        <v>9</v>
      </c>
      <c r="M11827" t="s">
        <v>31</v>
      </c>
      <c r="N11827" t="s">
        <v>31</v>
      </c>
      <c r="Q11827">
        <v>12000</v>
      </c>
      <c r="R11827">
        <v>25000</v>
      </c>
      <c r="AB11827">
        <v>74.41</v>
      </c>
      <c r="AC11827" t="s">
        <v>11879</v>
      </c>
    </row>
    <row r="11828" spans="1:29">
      <c r="A11828" s="1" t="s">
        <v>30</v>
      </c>
      <c r="B11828" s="2">
        <v>42968.243750000001</v>
      </c>
      <c r="C11828">
        <v>73</v>
      </c>
      <c r="D11828">
        <v>71</v>
      </c>
      <c r="E11828">
        <v>93.77</v>
      </c>
      <c r="F11828">
        <v>0</v>
      </c>
      <c r="G11828">
        <v>0</v>
      </c>
      <c r="H11828">
        <v>0</v>
      </c>
      <c r="I11828">
        <v>30.2</v>
      </c>
      <c r="J11828">
        <v>1022</v>
      </c>
      <c r="K11828">
        <v>8</v>
      </c>
      <c r="M11828" t="s">
        <v>34</v>
      </c>
      <c r="N11828" t="s">
        <v>34</v>
      </c>
      <c r="Q11828">
        <v>12000</v>
      </c>
      <c r="R11828">
        <v>25000</v>
      </c>
      <c r="AB11828">
        <v>74.41</v>
      </c>
      <c r="AC11828" t="s">
        <v>11880</v>
      </c>
    </row>
    <row r="11829" spans="1:29">
      <c r="A11829" s="1" t="s">
        <v>30</v>
      </c>
      <c r="B11829" s="2">
        <v>42968.285416666666</v>
      </c>
      <c r="C11829">
        <v>72</v>
      </c>
      <c r="D11829">
        <v>70</v>
      </c>
      <c r="E11829">
        <v>93.43</v>
      </c>
      <c r="F11829">
        <v>0</v>
      </c>
      <c r="G11829">
        <v>0</v>
      </c>
      <c r="H11829">
        <v>0</v>
      </c>
      <c r="I11829">
        <v>30.2</v>
      </c>
      <c r="J11829">
        <v>1022.2</v>
      </c>
      <c r="K11829">
        <v>6</v>
      </c>
      <c r="M11829" t="s">
        <v>31</v>
      </c>
      <c r="N11829" t="s">
        <v>31</v>
      </c>
      <c r="Q11829">
        <v>12000</v>
      </c>
      <c r="R11829">
        <v>25000</v>
      </c>
      <c r="U11829" t="s">
        <v>38</v>
      </c>
      <c r="AB11829">
        <v>73.290000000000006</v>
      </c>
      <c r="AC11829" t="s">
        <v>11881</v>
      </c>
    </row>
    <row r="11830" spans="1:29">
      <c r="A11830" s="1" t="s">
        <v>30</v>
      </c>
      <c r="B11830" s="2">
        <v>42968.32708333333</v>
      </c>
      <c r="C11830">
        <v>76</v>
      </c>
      <c r="D11830">
        <v>74</v>
      </c>
      <c r="E11830">
        <v>93.53</v>
      </c>
      <c r="F11830">
        <v>0</v>
      </c>
      <c r="G11830">
        <v>0</v>
      </c>
      <c r="H11830">
        <v>0</v>
      </c>
      <c r="I11830">
        <v>30.23</v>
      </c>
      <c r="J11830">
        <v>1023</v>
      </c>
      <c r="K11830">
        <v>7</v>
      </c>
      <c r="M11830" t="s">
        <v>31</v>
      </c>
      <c r="N11830" t="s">
        <v>31</v>
      </c>
      <c r="Q11830">
        <v>12000</v>
      </c>
      <c r="R11830">
        <v>25000</v>
      </c>
      <c r="AB11830">
        <v>77.59</v>
      </c>
      <c r="AC11830" t="s">
        <v>11882</v>
      </c>
    </row>
    <row r="11831" spans="1:29">
      <c r="A11831" s="1" t="s">
        <v>30</v>
      </c>
      <c r="B11831" s="2">
        <v>42968.368750000001</v>
      </c>
      <c r="C11831">
        <v>81</v>
      </c>
      <c r="D11831">
        <v>76</v>
      </c>
      <c r="E11831">
        <v>84.53</v>
      </c>
      <c r="F11831">
        <v>0</v>
      </c>
      <c r="G11831">
        <v>0</v>
      </c>
      <c r="H11831">
        <v>0</v>
      </c>
      <c r="I11831">
        <v>30.23</v>
      </c>
      <c r="J11831">
        <v>1023.1</v>
      </c>
      <c r="K11831">
        <v>9</v>
      </c>
      <c r="M11831" t="s">
        <v>31</v>
      </c>
      <c r="Q11831">
        <v>25000</v>
      </c>
      <c r="AB11831">
        <v>87.33</v>
      </c>
      <c r="AC11831" t="s">
        <v>11883</v>
      </c>
    </row>
    <row r="11832" spans="1:29">
      <c r="A11832" s="1" t="s">
        <v>30</v>
      </c>
      <c r="B11832" s="2">
        <v>42968.410416666666</v>
      </c>
      <c r="C11832">
        <v>86</v>
      </c>
      <c r="D11832">
        <v>72</v>
      </c>
      <c r="E11832">
        <v>63.1</v>
      </c>
      <c r="F11832">
        <v>130</v>
      </c>
      <c r="G11832">
        <v>3</v>
      </c>
      <c r="H11832">
        <v>0</v>
      </c>
      <c r="I11832">
        <v>30.23</v>
      </c>
      <c r="J11832">
        <v>1023.1</v>
      </c>
      <c r="K11832">
        <v>10</v>
      </c>
      <c r="M11832" t="s">
        <v>31</v>
      </c>
      <c r="N11832" t="s">
        <v>31</v>
      </c>
      <c r="O11832" t="s">
        <v>34</v>
      </c>
      <c r="Q11832">
        <v>3000</v>
      </c>
      <c r="R11832">
        <v>12000</v>
      </c>
      <c r="S11832">
        <v>25000</v>
      </c>
      <c r="AB11832">
        <v>92.25</v>
      </c>
      <c r="AC11832" t="s">
        <v>11884</v>
      </c>
    </row>
    <row r="11833" spans="1:29">
      <c r="A11833" s="1" t="s">
        <v>30</v>
      </c>
      <c r="B11833" s="2">
        <v>42968.45208333333</v>
      </c>
      <c r="C11833">
        <v>88</v>
      </c>
      <c r="D11833">
        <v>72</v>
      </c>
      <c r="E11833">
        <v>59.21</v>
      </c>
      <c r="F11833">
        <v>130</v>
      </c>
      <c r="G11833">
        <v>3</v>
      </c>
      <c r="H11833">
        <v>0</v>
      </c>
      <c r="I11833">
        <v>30.24</v>
      </c>
      <c r="J11833">
        <v>1023.4</v>
      </c>
      <c r="K11833">
        <v>10</v>
      </c>
      <c r="M11833" t="s">
        <v>31</v>
      </c>
      <c r="N11833" t="s">
        <v>31</v>
      </c>
      <c r="O11833" t="s">
        <v>32</v>
      </c>
      <c r="Q11833">
        <v>3500</v>
      </c>
      <c r="R11833">
        <v>12000</v>
      </c>
      <c r="S11833">
        <v>25000</v>
      </c>
      <c r="AB11833">
        <v>94.79</v>
      </c>
      <c r="AC11833" t="s">
        <v>11885</v>
      </c>
    </row>
    <row r="11834" spans="1:29">
      <c r="A11834" s="1" t="s">
        <v>30</v>
      </c>
      <c r="B11834" s="2">
        <v>42968.493750000001</v>
      </c>
      <c r="C11834">
        <v>90</v>
      </c>
      <c r="D11834">
        <v>72</v>
      </c>
      <c r="E11834">
        <v>55.58</v>
      </c>
      <c r="F11834">
        <v>200</v>
      </c>
      <c r="G11834">
        <v>7</v>
      </c>
      <c r="H11834">
        <v>0</v>
      </c>
      <c r="I11834">
        <v>30.24</v>
      </c>
      <c r="J11834">
        <v>1023.4</v>
      </c>
      <c r="K11834">
        <v>10</v>
      </c>
      <c r="M11834" t="s">
        <v>31</v>
      </c>
      <c r="N11834" t="s">
        <v>34</v>
      </c>
      <c r="O11834" t="s">
        <v>32</v>
      </c>
      <c r="Q11834">
        <v>3700</v>
      </c>
      <c r="R11834">
        <v>12000</v>
      </c>
      <c r="S11834">
        <v>25000</v>
      </c>
      <c r="AB11834">
        <v>97.29</v>
      </c>
      <c r="AC11834" t="s">
        <v>11886</v>
      </c>
    </row>
    <row r="11835" spans="1:29">
      <c r="A11835" s="1" t="s">
        <v>30</v>
      </c>
      <c r="B11835" s="2">
        <v>42968.535416666666</v>
      </c>
      <c r="C11835">
        <v>90</v>
      </c>
      <c r="D11835">
        <v>68</v>
      </c>
      <c r="E11835">
        <v>48.49</v>
      </c>
      <c r="F11835">
        <v>160</v>
      </c>
      <c r="G11835">
        <v>5</v>
      </c>
      <c r="H11835">
        <v>0</v>
      </c>
      <c r="I11835">
        <v>30.22</v>
      </c>
      <c r="J11835">
        <v>1022.8</v>
      </c>
      <c r="K11835">
        <v>10</v>
      </c>
      <c r="M11835" t="s">
        <v>31</v>
      </c>
      <c r="N11835" t="s">
        <v>34</v>
      </c>
      <c r="O11835" t="s">
        <v>34</v>
      </c>
      <c r="Q11835">
        <v>4500</v>
      </c>
      <c r="R11835">
        <v>12000</v>
      </c>
      <c r="S11835">
        <v>25000</v>
      </c>
      <c r="AB11835">
        <v>93.93</v>
      </c>
      <c r="AC11835" t="s">
        <v>11887</v>
      </c>
    </row>
    <row r="11836" spans="1:29">
      <c r="A11836" s="1" t="s">
        <v>30</v>
      </c>
      <c r="B11836" s="2">
        <v>42968.57708333333</v>
      </c>
      <c r="C11836">
        <v>91</v>
      </c>
      <c r="D11836">
        <v>69</v>
      </c>
      <c r="E11836">
        <v>48.8</v>
      </c>
      <c r="G11836">
        <v>3</v>
      </c>
      <c r="H11836">
        <v>0</v>
      </c>
      <c r="I11836">
        <v>30.2</v>
      </c>
      <c r="J11836">
        <v>1022.2</v>
      </c>
      <c r="K11836">
        <v>10</v>
      </c>
      <c r="M11836" t="s">
        <v>31</v>
      </c>
      <c r="N11836" t="s">
        <v>34</v>
      </c>
      <c r="Q11836">
        <v>5000</v>
      </c>
      <c r="R11836">
        <v>12000</v>
      </c>
      <c r="AB11836">
        <v>95.94</v>
      </c>
      <c r="AC11836" t="s">
        <v>11888</v>
      </c>
    </row>
    <row r="11837" spans="1:29">
      <c r="A11837" s="1" t="s">
        <v>30</v>
      </c>
      <c r="B11837" s="2">
        <v>42968.618750000001</v>
      </c>
      <c r="C11837">
        <v>88</v>
      </c>
      <c r="D11837">
        <v>69</v>
      </c>
      <c r="E11837">
        <v>53.64</v>
      </c>
      <c r="F11837">
        <v>150</v>
      </c>
      <c r="G11837">
        <v>5</v>
      </c>
      <c r="H11837">
        <v>0</v>
      </c>
      <c r="I11837">
        <v>30.18</v>
      </c>
      <c r="J11837">
        <v>1021.6</v>
      </c>
      <c r="K11837">
        <v>10</v>
      </c>
      <c r="M11837" t="s">
        <v>31</v>
      </c>
      <c r="N11837" t="s">
        <v>31</v>
      </c>
      <c r="Q11837">
        <v>5000</v>
      </c>
      <c r="R11837">
        <v>12000</v>
      </c>
      <c r="AB11837">
        <v>92.43</v>
      </c>
      <c r="AC11837" t="s">
        <v>11889</v>
      </c>
    </row>
    <row r="11838" spans="1:29">
      <c r="A11838" s="1" t="s">
        <v>30</v>
      </c>
      <c r="B11838" s="2">
        <v>42968.660416666666</v>
      </c>
      <c r="C11838">
        <v>89</v>
      </c>
      <c r="D11838">
        <v>70</v>
      </c>
      <c r="E11838">
        <v>53.42</v>
      </c>
      <c r="F11838">
        <v>140</v>
      </c>
      <c r="G11838">
        <v>7</v>
      </c>
      <c r="H11838">
        <v>0</v>
      </c>
      <c r="I11838">
        <v>30.18</v>
      </c>
      <c r="J11838">
        <v>1021.3</v>
      </c>
      <c r="K11838">
        <v>10</v>
      </c>
      <c r="M11838" t="s">
        <v>31</v>
      </c>
      <c r="N11838" t="s">
        <v>31</v>
      </c>
      <c r="O11838" t="s">
        <v>31</v>
      </c>
      <c r="Q11838">
        <v>5000</v>
      </c>
      <c r="R11838">
        <v>12000</v>
      </c>
      <c r="S11838">
        <v>25000</v>
      </c>
      <c r="AB11838">
        <v>94.41</v>
      </c>
      <c r="AC11838" t="s">
        <v>11890</v>
      </c>
    </row>
    <row r="11839" spans="1:29">
      <c r="A11839" s="1" t="s">
        <v>30</v>
      </c>
      <c r="B11839" s="2">
        <v>42968.70208333333</v>
      </c>
      <c r="C11839">
        <v>90</v>
      </c>
      <c r="D11839">
        <v>70</v>
      </c>
      <c r="E11839">
        <v>51.93</v>
      </c>
      <c r="F11839">
        <v>130</v>
      </c>
      <c r="G11839">
        <v>6</v>
      </c>
      <c r="H11839">
        <v>0</v>
      </c>
      <c r="I11839">
        <v>30.17</v>
      </c>
      <c r="J11839">
        <v>1021</v>
      </c>
      <c r="K11839">
        <v>10</v>
      </c>
      <c r="M11839" t="s">
        <v>31</v>
      </c>
      <c r="N11839" t="s">
        <v>31</v>
      </c>
      <c r="Q11839">
        <v>12000</v>
      </c>
      <c r="R11839">
        <v>25000</v>
      </c>
      <c r="AB11839">
        <v>95.49</v>
      </c>
      <c r="AC11839" t="s">
        <v>11891</v>
      </c>
    </row>
    <row r="11840" spans="1:29">
      <c r="A11840" s="1" t="s">
        <v>30</v>
      </c>
      <c r="B11840" s="2">
        <v>42968.743750000001</v>
      </c>
      <c r="C11840">
        <v>90</v>
      </c>
      <c r="D11840">
        <v>69</v>
      </c>
      <c r="E11840">
        <v>50.36</v>
      </c>
      <c r="F11840">
        <v>160</v>
      </c>
      <c r="G11840">
        <v>6</v>
      </c>
      <c r="H11840">
        <v>0</v>
      </c>
      <c r="I11840">
        <v>30.15</v>
      </c>
      <c r="J11840">
        <v>1020.6</v>
      </c>
      <c r="K11840">
        <v>10</v>
      </c>
      <c r="M11840" t="s">
        <v>31</v>
      </c>
      <c r="N11840" t="s">
        <v>31</v>
      </c>
      <c r="Q11840">
        <v>18000</v>
      </c>
      <c r="R11840">
        <v>25000</v>
      </c>
      <c r="AB11840">
        <v>94.76</v>
      </c>
      <c r="AC11840" t="s">
        <v>11892</v>
      </c>
    </row>
    <row r="11841" spans="1:29">
      <c r="A11841" s="1" t="s">
        <v>30</v>
      </c>
      <c r="B11841" s="2">
        <v>42968.785416666666</v>
      </c>
      <c r="C11841">
        <v>88</v>
      </c>
      <c r="D11841">
        <v>69</v>
      </c>
      <c r="E11841">
        <v>53.64</v>
      </c>
      <c r="F11841">
        <v>170</v>
      </c>
      <c r="G11841">
        <v>6</v>
      </c>
      <c r="H11841">
        <v>0</v>
      </c>
      <c r="I11841">
        <v>30.16</v>
      </c>
      <c r="J11841">
        <v>1020.6</v>
      </c>
      <c r="K11841">
        <v>10</v>
      </c>
      <c r="M11841" t="s">
        <v>31</v>
      </c>
      <c r="N11841" t="s">
        <v>34</v>
      </c>
      <c r="Q11841">
        <v>18000</v>
      </c>
      <c r="R11841">
        <v>25000</v>
      </c>
      <c r="AB11841">
        <v>92.43</v>
      </c>
      <c r="AC11841" t="s">
        <v>11893</v>
      </c>
    </row>
    <row r="11842" spans="1:29">
      <c r="A11842" s="1" t="s">
        <v>30</v>
      </c>
      <c r="B11842" s="2">
        <v>42968.82708333333</v>
      </c>
      <c r="C11842">
        <v>85</v>
      </c>
      <c r="D11842">
        <v>71</v>
      </c>
      <c r="E11842">
        <v>63.4</v>
      </c>
      <c r="F11842">
        <v>170</v>
      </c>
      <c r="G11842">
        <v>5</v>
      </c>
      <c r="H11842">
        <v>0</v>
      </c>
      <c r="I11842">
        <v>30.16</v>
      </c>
      <c r="J11842">
        <v>1020.7</v>
      </c>
      <c r="K11842">
        <v>10</v>
      </c>
      <c r="M11842" t="s">
        <v>31</v>
      </c>
      <c r="N11842" t="s">
        <v>31</v>
      </c>
      <c r="Q11842">
        <v>18000</v>
      </c>
      <c r="R11842">
        <v>25000</v>
      </c>
      <c r="AB11842">
        <v>90.16</v>
      </c>
      <c r="AC11842" t="s">
        <v>11894</v>
      </c>
    </row>
    <row r="11843" spans="1:29">
      <c r="A11843" s="1" t="s">
        <v>30</v>
      </c>
      <c r="B11843" s="2">
        <v>42968.868750000001</v>
      </c>
      <c r="C11843">
        <v>82</v>
      </c>
      <c r="D11843">
        <v>71</v>
      </c>
      <c r="E11843">
        <v>69.62</v>
      </c>
      <c r="F11843">
        <v>150</v>
      </c>
      <c r="G11843">
        <v>4</v>
      </c>
      <c r="H11843">
        <v>0</v>
      </c>
      <c r="I11843">
        <v>30.17</v>
      </c>
      <c r="J11843">
        <v>1021</v>
      </c>
      <c r="K11843">
        <v>10</v>
      </c>
      <c r="M11843" t="s">
        <v>31</v>
      </c>
      <c r="N11843" t="s">
        <v>31</v>
      </c>
      <c r="Q11843">
        <v>18000</v>
      </c>
      <c r="R11843">
        <v>25000</v>
      </c>
      <c r="AB11843">
        <v>86.35</v>
      </c>
      <c r="AC11843" t="s">
        <v>11895</v>
      </c>
    </row>
    <row r="11844" spans="1:29">
      <c r="A11844" s="1" t="s">
        <v>30</v>
      </c>
      <c r="B11844" s="2">
        <v>42968.910416666666</v>
      </c>
      <c r="C11844">
        <v>81</v>
      </c>
      <c r="D11844">
        <v>72</v>
      </c>
      <c r="E11844">
        <v>74.150000000000006</v>
      </c>
      <c r="F11844">
        <v>140</v>
      </c>
      <c r="G11844">
        <v>3</v>
      </c>
      <c r="H11844">
        <v>0</v>
      </c>
      <c r="I11844">
        <v>30.18</v>
      </c>
      <c r="J11844">
        <v>1021.5</v>
      </c>
      <c r="K11844">
        <v>10</v>
      </c>
      <c r="M11844" t="s">
        <v>31</v>
      </c>
      <c r="N11844" t="s">
        <v>31</v>
      </c>
      <c r="Q11844">
        <v>18000</v>
      </c>
      <c r="R11844">
        <v>25000</v>
      </c>
      <c r="AB11844">
        <v>85.35</v>
      </c>
      <c r="AC11844" t="s">
        <v>11896</v>
      </c>
    </row>
    <row r="11845" spans="1:29">
      <c r="A11845" s="1" t="s">
        <v>30</v>
      </c>
      <c r="B11845" s="2">
        <v>42968.95208333333</v>
      </c>
      <c r="C11845">
        <v>77</v>
      </c>
      <c r="D11845">
        <v>72</v>
      </c>
      <c r="E11845">
        <v>84.58</v>
      </c>
      <c r="F11845">
        <v>0</v>
      </c>
      <c r="G11845">
        <v>0</v>
      </c>
      <c r="H11845">
        <v>0</v>
      </c>
      <c r="I11845">
        <v>30.19</v>
      </c>
      <c r="J11845">
        <v>1021.6</v>
      </c>
      <c r="K11845">
        <v>10</v>
      </c>
      <c r="M11845" t="s">
        <v>31</v>
      </c>
      <c r="Q11845">
        <v>25000</v>
      </c>
      <c r="AB11845">
        <v>78.38</v>
      </c>
      <c r="AC11845" t="s">
        <v>11897</v>
      </c>
    </row>
    <row r="11846" spans="1:29">
      <c r="A11846" s="1" t="s">
        <v>30</v>
      </c>
      <c r="B11846" s="2">
        <v>42968.993750000001</v>
      </c>
      <c r="C11846">
        <v>77</v>
      </c>
      <c r="D11846">
        <v>71</v>
      </c>
      <c r="E11846">
        <v>82.03</v>
      </c>
      <c r="F11846">
        <v>190</v>
      </c>
      <c r="G11846">
        <v>3</v>
      </c>
      <c r="H11846">
        <v>0</v>
      </c>
      <c r="I11846">
        <v>30.18</v>
      </c>
      <c r="J11846">
        <v>1021.5</v>
      </c>
      <c r="K11846">
        <v>10</v>
      </c>
      <c r="M11846" t="s">
        <v>31</v>
      </c>
      <c r="Q11846">
        <v>25000</v>
      </c>
      <c r="AB11846">
        <v>78.260000000000005</v>
      </c>
      <c r="AC11846" t="s">
        <v>11898</v>
      </c>
    </row>
    <row r="11847" spans="1:29">
      <c r="A11847" s="1" t="s">
        <v>30</v>
      </c>
      <c r="B11847" s="2">
        <v>42969.035416666666</v>
      </c>
      <c r="C11847">
        <v>78</v>
      </c>
      <c r="D11847">
        <v>72</v>
      </c>
      <c r="E11847">
        <v>81.55</v>
      </c>
      <c r="F11847">
        <v>0</v>
      </c>
      <c r="G11847">
        <v>0</v>
      </c>
      <c r="H11847">
        <v>0</v>
      </c>
      <c r="I11847">
        <v>30.18</v>
      </c>
      <c r="J11847">
        <v>1021.2</v>
      </c>
      <c r="K11847">
        <v>10</v>
      </c>
      <c r="M11847" t="s">
        <v>31</v>
      </c>
      <c r="Q11847">
        <v>25000</v>
      </c>
      <c r="AB11847">
        <v>80.53</v>
      </c>
      <c r="AC11847" t="s">
        <v>11899</v>
      </c>
    </row>
    <row r="11848" spans="1:29">
      <c r="A11848" s="1" t="s">
        <v>30</v>
      </c>
      <c r="B11848" s="2">
        <v>42969.07708333333</v>
      </c>
      <c r="C11848">
        <v>77</v>
      </c>
      <c r="D11848">
        <v>72</v>
      </c>
      <c r="E11848">
        <v>84.58</v>
      </c>
      <c r="F11848">
        <v>0</v>
      </c>
      <c r="G11848">
        <v>0</v>
      </c>
      <c r="H11848">
        <v>0</v>
      </c>
      <c r="I11848">
        <v>30.16</v>
      </c>
      <c r="J11848">
        <v>1020.9</v>
      </c>
      <c r="K11848">
        <v>10</v>
      </c>
      <c r="M11848" t="s">
        <v>31</v>
      </c>
      <c r="Q11848">
        <v>25000</v>
      </c>
      <c r="AB11848">
        <v>78.38</v>
      </c>
      <c r="AC11848" t="s">
        <v>11900</v>
      </c>
    </row>
    <row r="11849" spans="1:29">
      <c r="A11849" s="1" t="s">
        <v>30</v>
      </c>
      <c r="B11849" s="2">
        <v>42969.118750000001</v>
      </c>
      <c r="C11849">
        <v>76</v>
      </c>
      <c r="D11849">
        <v>73</v>
      </c>
      <c r="E11849">
        <v>90.74</v>
      </c>
      <c r="F11849">
        <v>230</v>
      </c>
      <c r="G11849">
        <v>5</v>
      </c>
      <c r="H11849">
        <v>0</v>
      </c>
      <c r="I11849">
        <v>30.15</v>
      </c>
      <c r="J11849">
        <v>1020.3</v>
      </c>
      <c r="K11849">
        <v>10</v>
      </c>
      <c r="M11849" t="s">
        <v>31</v>
      </c>
      <c r="Q11849">
        <v>25000</v>
      </c>
      <c r="AB11849">
        <v>77.45</v>
      </c>
      <c r="AC11849" t="s">
        <v>11901</v>
      </c>
    </row>
    <row r="11850" spans="1:29">
      <c r="A11850" s="1" t="s">
        <v>30</v>
      </c>
      <c r="B11850" s="2">
        <v>42969.160416666666</v>
      </c>
      <c r="C11850">
        <v>76</v>
      </c>
      <c r="D11850">
        <v>73</v>
      </c>
      <c r="E11850">
        <v>90.74</v>
      </c>
      <c r="F11850">
        <v>220</v>
      </c>
      <c r="G11850">
        <v>5</v>
      </c>
      <c r="H11850">
        <v>0</v>
      </c>
      <c r="I11850">
        <v>30.12</v>
      </c>
      <c r="J11850">
        <v>1019.5</v>
      </c>
      <c r="K11850">
        <v>10</v>
      </c>
      <c r="M11850" t="s">
        <v>31</v>
      </c>
      <c r="Q11850">
        <v>25000</v>
      </c>
      <c r="AB11850">
        <v>77.45</v>
      </c>
      <c r="AC11850" t="s">
        <v>11902</v>
      </c>
    </row>
    <row r="11851" spans="1:29">
      <c r="A11851" s="1" t="s">
        <v>30</v>
      </c>
      <c r="B11851" s="2">
        <v>42969.20208333333</v>
      </c>
      <c r="C11851">
        <v>75</v>
      </c>
      <c r="D11851">
        <v>73</v>
      </c>
      <c r="E11851">
        <v>93.51</v>
      </c>
      <c r="F11851">
        <v>220</v>
      </c>
      <c r="G11851">
        <v>5</v>
      </c>
      <c r="H11851">
        <v>0</v>
      </c>
      <c r="I11851">
        <v>30.12</v>
      </c>
      <c r="J11851">
        <v>1019.2</v>
      </c>
      <c r="K11851">
        <v>9</v>
      </c>
      <c r="M11851" t="s">
        <v>246</v>
      </c>
      <c r="AB11851">
        <v>76.59</v>
      </c>
      <c r="AC11851" t="s">
        <v>11903</v>
      </c>
    </row>
    <row r="11852" spans="1:29">
      <c r="A11852" s="1" t="s">
        <v>30</v>
      </c>
      <c r="B11852" s="2">
        <v>42969.243750000001</v>
      </c>
      <c r="C11852">
        <v>74</v>
      </c>
      <c r="D11852">
        <v>73</v>
      </c>
      <c r="E11852">
        <v>97.02</v>
      </c>
      <c r="F11852">
        <v>250</v>
      </c>
      <c r="G11852">
        <v>4</v>
      </c>
      <c r="H11852">
        <v>0</v>
      </c>
      <c r="I11852">
        <v>30.11</v>
      </c>
      <c r="J11852">
        <v>1019.2</v>
      </c>
      <c r="K11852">
        <v>7</v>
      </c>
      <c r="M11852" t="s">
        <v>246</v>
      </c>
      <c r="AB11852">
        <v>75.55</v>
      </c>
      <c r="AC11852" t="s">
        <v>11904</v>
      </c>
    </row>
    <row r="11853" spans="1:29">
      <c r="A11853" s="1" t="s">
        <v>30</v>
      </c>
      <c r="B11853" s="2">
        <v>42969.285416666666</v>
      </c>
      <c r="C11853">
        <v>74</v>
      </c>
      <c r="D11853">
        <v>73</v>
      </c>
      <c r="E11853">
        <v>97.02</v>
      </c>
      <c r="F11853">
        <v>220</v>
      </c>
      <c r="G11853">
        <v>3</v>
      </c>
      <c r="H11853">
        <v>0</v>
      </c>
      <c r="I11853">
        <v>30.13</v>
      </c>
      <c r="J11853">
        <v>1019.7</v>
      </c>
      <c r="K11853">
        <v>5</v>
      </c>
      <c r="M11853" t="s">
        <v>31</v>
      </c>
      <c r="N11853" t="s">
        <v>31</v>
      </c>
      <c r="Q11853">
        <v>300</v>
      </c>
      <c r="R11853">
        <v>25000</v>
      </c>
      <c r="U11853" t="s">
        <v>38</v>
      </c>
      <c r="AB11853">
        <v>75.55</v>
      </c>
      <c r="AC11853" t="s">
        <v>11905</v>
      </c>
    </row>
    <row r="11854" spans="1:29">
      <c r="A11854" s="1" t="s">
        <v>30</v>
      </c>
      <c r="B11854" s="2">
        <v>42969.32708333333</v>
      </c>
      <c r="C11854">
        <v>77</v>
      </c>
      <c r="D11854">
        <v>75</v>
      </c>
      <c r="E11854">
        <v>93.56</v>
      </c>
      <c r="F11854">
        <v>230</v>
      </c>
      <c r="G11854">
        <v>3</v>
      </c>
      <c r="H11854">
        <v>0</v>
      </c>
      <c r="I11854">
        <v>30.13</v>
      </c>
      <c r="J11854">
        <v>1019.7</v>
      </c>
      <c r="K11854">
        <v>7</v>
      </c>
      <c r="M11854" t="s">
        <v>31</v>
      </c>
      <c r="N11854" t="s">
        <v>31</v>
      </c>
      <c r="Q11854">
        <v>400</v>
      </c>
      <c r="R11854">
        <v>25000</v>
      </c>
      <c r="AB11854">
        <v>78.8</v>
      </c>
      <c r="AC11854" t="s">
        <v>11906</v>
      </c>
    </row>
    <row r="11855" spans="1:29">
      <c r="A11855" s="1" t="s">
        <v>30</v>
      </c>
      <c r="B11855" s="2">
        <v>42969.368750000001</v>
      </c>
      <c r="C11855">
        <v>80</v>
      </c>
      <c r="D11855">
        <v>75</v>
      </c>
      <c r="E11855">
        <v>84.47</v>
      </c>
      <c r="F11855">
        <v>220</v>
      </c>
      <c r="G11855">
        <v>5</v>
      </c>
      <c r="H11855">
        <v>0</v>
      </c>
      <c r="I11855">
        <v>30.13</v>
      </c>
      <c r="J11855">
        <v>1019.7</v>
      </c>
      <c r="K11855">
        <v>10</v>
      </c>
      <c r="M11855" t="s">
        <v>31</v>
      </c>
      <c r="N11855" t="s">
        <v>31</v>
      </c>
      <c r="Q11855">
        <v>1000</v>
      </c>
      <c r="R11855">
        <v>25000</v>
      </c>
      <c r="AB11855">
        <v>85.09</v>
      </c>
      <c r="AC11855" t="s">
        <v>11907</v>
      </c>
    </row>
    <row r="11856" spans="1:29">
      <c r="A11856" s="1" t="s">
        <v>30</v>
      </c>
      <c r="B11856" s="2">
        <v>42969.410416666666</v>
      </c>
      <c r="C11856">
        <v>84</v>
      </c>
      <c r="D11856">
        <v>75</v>
      </c>
      <c r="E11856">
        <v>74.430000000000007</v>
      </c>
      <c r="F11856">
        <v>230</v>
      </c>
      <c r="G11856">
        <v>5</v>
      </c>
      <c r="H11856">
        <v>0</v>
      </c>
      <c r="I11856">
        <v>30.12</v>
      </c>
      <c r="J11856">
        <v>1019.5</v>
      </c>
      <c r="K11856">
        <v>10</v>
      </c>
      <c r="M11856" t="s">
        <v>31</v>
      </c>
      <c r="N11856" t="s">
        <v>31</v>
      </c>
      <c r="Q11856">
        <v>2000</v>
      </c>
      <c r="R11856">
        <v>25000</v>
      </c>
      <c r="AB11856">
        <v>91.96</v>
      </c>
      <c r="AC11856" t="s">
        <v>11908</v>
      </c>
    </row>
    <row r="11857" spans="1:29">
      <c r="A11857" s="1" t="s">
        <v>30</v>
      </c>
      <c r="B11857" s="2">
        <v>42969.45208333333</v>
      </c>
      <c r="C11857">
        <v>87</v>
      </c>
      <c r="D11857">
        <v>74</v>
      </c>
      <c r="E11857">
        <v>64.95</v>
      </c>
      <c r="G11857">
        <v>4</v>
      </c>
      <c r="H11857">
        <v>0</v>
      </c>
      <c r="I11857">
        <v>30.11</v>
      </c>
      <c r="J11857">
        <v>1019.1</v>
      </c>
      <c r="K11857">
        <v>10</v>
      </c>
      <c r="M11857" t="s">
        <v>34</v>
      </c>
      <c r="N11857" t="s">
        <v>34</v>
      </c>
      <c r="Q11857">
        <v>3000</v>
      </c>
      <c r="R11857">
        <v>25000</v>
      </c>
      <c r="AB11857">
        <v>95.42</v>
      </c>
      <c r="AC11857" t="s">
        <v>11909</v>
      </c>
    </row>
    <row r="11858" spans="1:29">
      <c r="A11858" s="1" t="s">
        <v>30</v>
      </c>
      <c r="B11858" s="2">
        <v>42969.493750000001</v>
      </c>
      <c r="C11858">
        <v>90</v>
      </c>
      <c r="D11858">
        <v>72</v>
      </c>
      <c r="E11858">
        <v>55.58</v>
      </c>
      <c r="F11858">
        <v>200</v>
      </c>
      <c r="G11858">
        <v>7</v>
      </c>
      <c r="H11858">
        <v>0</v>
      </c>
      <c r="I11858">
        <v>30.1</v>
      </c>
      <c r="J11858">
        <v>1018.7</v>
      </c>
      <c r="K11858">
        <v>10</v>
      </c>
      <c r="M11858" t="s">
        <v>34</v>
      </c>
      <c r="N11858" t="s">
        <v>34</v>
      </c>
      <c r="Q11858">
        <v>3800</v>
      </c>
      <c r="R11858">
        <v>25000</v>
      </c>
      <c r="AB11858">
        <v>97.29</v>
      </c>
      <c r="AC11858" t="s">
        <v>11910</v>
      </c>
    </row>
    <row r="11859" spans="1:29">
      <c r="A11859" s="1" t="s">
        <v>30</v>
      </c>
      <c r="B11859" s="2">
        <v>42969.535416666666</v>
      </c>
      <c r="C11859">
        <v>91</v>
      </c>
      <c r="D11859">
        <v>71</v>
      </c>
      <c r="E11859">
        <v>52.25</v>
      </c>
      <c r="G11859">
        <v>3</v>
      </c>
      <c r="H11859">
        <v>0</v>
      </c>
      <c r="I11859">
        <v>30.08</v>
      </c>
      <c r="J11859">
        <v>1018</v>
      </c>
      <c r="K11859">
        <v>10</v>
      </c>
      <c r="M11859" t="s">
        <v>34</v>
      </c>
      <c r="N11859" t="s">
        <v>34</v>
      </c>
      <c r="Q11859">
        <v>4500</v>
      </c>
      <c r="R11859">
        <v>25000</v>
      </c>
      <c r="AB11859">
        <v>97.67</v>
      </c>
      <c r="AC11859" t="s">
        <v>11911</v>
      </c>
    </row>
    <row r="11860" spans="1:29">
      <c r="A11860" s="1" t="s">
        <v>30</v>
      </c>
      <c r="B11860" s="2">
        <v>42969.57708333333</v>
      </c>
      <c r="C11860">
        <v>94</v>
      </c>
      <c r="D11860">
        <v>70</v>
      </c>
      <c r="E11860">
        <v>45.98</v>
      </c>
      <c r="F11860">
        <v>230</v>
      </c>
      <c r="G11860">
        <v>9</v>
      </c>
      <c r="H11860">
        <v>0</v>
      </c>
      <c r="I11860">
        <v>30.06</v>
      </c>
      <c r="J11860">
        <v>1017.4</v>
      </c>
      <c r="K11860">
        <v>10</v>
      </c>
      <c r="L11860">
        <v>14</v>
      </c>
      <c r="M11860" t="s">
        <v>34</v>
      </c>
      <c r="N11860" t="s">
        <v>34</v>
      </c>
      <c r="Q11860">
        <v>5000</v>
      </c>
      <c r="R11860">
        <v>25000</v>
      </c>
      <c r="AB11860">
        <v>100.2</v>
      </c>
      <c r="AC11860" t="s">
        <v>11912</v>
      </c>
    </row>
    <row r="11861" spans="1:29">
      <c r="A11861" s="1" t="s">
        <v>30</v>
      </c>
      <c r="B11861" s="2">
        <v>42969.618750000001</v>
      </c>
      <c r="C11861">
        <v>94</v>
      </c>
      <c r="D11861">
        <v>68</v>
      </c>
      <c r="E11861">
        <v>42.93</v>
      </c>
      <c r="F11861">
        <v>220</v>
      </c>
      <c r="G11861">
        <v>7</v>
      </c>
      <c r="H11861">
        <v>0</v>
      </c>
      <c r="I11861">
        <v>30.03</v>
      </c>
      <c r="J11861">
        <v>1016.2</v>
      </c>
      <c r="K11861">
        <v>10</v>
      </c>
      <c r="M11861" t="s">
        <v>34</v>
      </c>
      <c r="N11861" t="s">
        <v>34</v>
      </c>
      <c r="Q11861">
        <v>5500</v>
      </c>
      <c r="R11861">
        <v>25000</v>
      </c>
      <c r="AB11861">
        <v>98.5</v>
      </c>
      <c r="AC11861" t="s">
        <v>11913</v>
      </c>
    </row>
    <row r="11862" spans="1:29">
      <c r="A11862" s="1" t="s">
        <v>30</v>
      </c>
      <c r="B11862" s="2">
        <v>42969.660416666666</v>
      </c>
      <c r="C11862">
        <v>94</v>
      </c>
      <c r="D11862">
        <v>71</v>
      </c>
      <c r="E11862">
        <v>47.74</v>
      </c>
      <c r="F11862">
        <v>180</v>
      </c>
      <c r="G11862">
        <v>9</v>
      </c>
      <c r="H11862">
        <v>0</v>
      </c>
      <c r="I11862">
        <v>29.99</v>
      </c>
      <c r="J11862">
        <v>1014.8</v>
      </c>
      <c r="K11862">
        <v>10</v>
      </c>
      <c r="M11862" t="s">
        <v>34</v>
      </c>
      <c r="N11862" t="s">
        <v>34</v>
      </c>
      <c r="Q11862">
        <v>5500</v>
      </c>
      <c r="R11862">
        <v>25000</v>
      </c>
      <c r="AB11862">
        <v>101.25</v>
      </c>
      <c r="AC11862" t="s">
        <v>11914</v>
      </c>
    </row>
    <row r="11863" spans="1:29">
      <c r="A11863" s="1" t="s">
        <v>30</v>
      </c>
      <c r="B11863" s="2">
        <v>42969.70208333333</v>
      </c>
      <c r="C11863">
        <v>92</v>
      </c>
      <c r="D11863">
        <v>71</v>
      </c>
      <c r="E11863">
        <v>50.8</v>
      </c>
      <c r="F11863">
        <v>160</v>
      </c>
      <c r="G11863">
        <v>9</v>
      </c>
      <c r="H11863">
        <v>0</v>
      </c>
      <c r="I11863">
        <v>29.96</v>
      </c>
      <c r="J11863">
        <v>1013.8</v>
      </c>
      <c r="K11863">
        <v>10</v>
      </c>
      <c r="M11863" t="s">
        <v>34</v>
      </c>
      <c r="N11863" t="s">
        <v>34</v>
      </c>
      <c r="Q11863">
        <v>6000</v>
      </c>
      <c r="R11863">
        <v>25000</v>
      </c>
      <c r="AB11863">
        <v>98.78</v>
      </c>
      <c r="AC11863" t="s">
        <v>11915</v>
      </c>
    </row>
    <row r="11864" spans="1:29">
      <c r="A11864" s="1" t="s">
        <v>30</v>
      </c>
      <c r="B11864" s="2">
        <v>42969.743750000001</v>
      </c>
      <c r="C11864">
        <v>90</v>
      </c>
      <c r="D11864">
        <v>70</v>
      </c>
      <c r="E11864">
        <v>51.93</v>
      </c>
      <c r="F11864">
        <v>200</v>
      </c>
      <c r="G11864">
        <v>9</v>
      </c>
      <c r="H11864">
        <v>0</v>
      </c>
      <c r="I11864">
        <v>29.94</v>
      </c>
      <c r="J11864">
        <v>1013.4</v>
      </c>
      <c r="K11864">
        <v>10</v>
      </c>
      <c r="M11864" t="s">
        <v>34</v>
      </c>
      <c r="N11864" t="s">
        <v>34</v>
      </c>
      <c r="Q11864">
        <v>6000</v>
      </c>
      <c r="R11864">
        <v>25000</v>
      </c>
      <c r="AB11864">
        <v>95.49</v>
      </c>
      <c r="AC11864" t="s">
        <v>11916</v>
      </c>
    </row>
    <row r="11865" spans="1:29">
      <c r="A11865" s="1" t="s">
        <v>30</v>
      </c>
      <c r="B11865" s="2">
        <v>42969.785416666666</v>
      </c>
      <c r="C11865">
        <v>90</v>
      </c>
      <c r="D11865">
        <v>70</v>
      </c>
      <c r="E11865">
        <v>51.93</v>
      </c>
      <c r="F11865">
        <v>190</v>
      </c>
      <c r="G11865">
        <v>9</v>
      </c>
      <c r="H11865">
        <v>0</v>
      </c>
      <c r="I11865">
        <v>29.94</v>
      </c>
      <c r="J11865">
        <v>1013.4</v>
      </c>
      <c r="K11865">
        <v>10</v>
      </c>
      <c r="M11865" t="s">
        <v>34</v>
      </c>
      <c r="N11865" t="s">
        <v>34</v>
      </c>
      <c r="Q11865">
        <v>6000</v>
      </c>
      <c r="R11865">
        <v>25000</v>
      </c>
      <c r="AB11865">
        <v>95.49</v>
      </c>
      <c r="AC11865" t="s">
        <v>11917</v>
      </c>
    </row>
    <row r="11866" spans="1:29">
      <c r="A11866" s="1" t="s">
        <v>30</v>
      </c>
      <c r="B11866" s="2">
        <v>42969.82708333333</v>
      </c>
      <c r="C11866">
        <v>88</v>
      </c>
      <c r="D11866">
        <v>70</v>
      </c>
      <c r="E11866">
        <v>55.32</v>
      </c>
      <c r="F11866">
        <v>190</v>
      </c>
      <c r="G11866">
        <v>7</v>
      </c>
      <c r="H11866">
        <v>0</v>
      </c>
      <c r="I11866">
        <v>29.94</v>
      </c>
      <c r="J11866">
        <v>1013.3</v>
      </c>
      <c r="K11866">
        <v>10</v>
      </c>
      <c r="M11866" t="s">
        <v>34</v>
      </c>
      <c r="N11866" t="s">
        <v>34</v>
      </c>
      <c r="Q11866">
        <v>6000</v>
      </c>
      <c r="R11866">
        <v>25000</v>
      </c>
      <c r="AB11866">
        <v>93.11</v>
      </c>
      <c r="AC11866" t="s">
        <v>11918</v>
      </c>
    </row>
    <row r="11867" spans="1:29">
      <c r="A11867" s="1" t="s">
        <v>30</v>
      </c>
      <c r="B11867" s="2">
        <v>42969.868750000001</v>
      </c>
      <c r="C11867">
        <v>86</v>
      </c>
      <c r="D11867">
        <v>70</v>
      </c>
      <c r="E11867">
        <v>58.95</v>
      </c>
      <c r="F11867">
        <v>190</v>
      </c>
      <c r="G11867">
        <v>7</v>
      </c>
      <c r="H11867">
        <v>0</v>
      </c>
      <c r="I11867">
        <v>29.94</v>
      </c>
      <c r="J11867">
        <v>1013.2</v>
      </c>
      <c r="K11867">
        <v>10</v>
      </c>
      <c r="M11867" t="s">
        <v>34</v>
      </c>
      <c r="N11867" t="s">
        <v>34</v>
      </c>
      <c r="Q11867">
        <v>6000</v>
      </c>
      <c r="R11867">
        <v>25000</v>
      </c>
      <c r="AB11867">
        <v>90.73</v>
      </c>
      <c r="AC11867" t="s">
        <v>11919</v>
      </c>
    </row>
    <row r="11868" spans="1:29">
      <c r="A11868" s="1" t="s">
        <v>30</v>
      </c>
      <c r="B11868" s="2">
        <v>42969.910416666666</v>
      </c>
      <c r="C11868">
        <v>85</v>
      </c>
      <c r="D11868">
        <v>72</v>
      </c>
      <c r="E11868">
        <v>65.36</v>
      </c>
      <c r="F11868">
        <v>210</v>
      </c>
      <c r="G11868">
        <v>11</v>
      </c>
      <c r="H11868">
        <v>0</v>
      </c>
      <c r="I11868">
        <v>29.94</v>
      </c>
      <c r="J11868">
        <v>1013.4</v>
      </c>
      <c r="K11868">
        <v>10</v>
      </c>
      <c r="M11868" t="s">
        <v>31</v>
      </c>
      <c r="N11868" t="s">
        <v>34</v>
      </c>
      <c r="Q11868">
        <v>6500</v>
      </c>
      <c r="R11868">
        <v>25000</v>
      </c>
      <c r="AB11868">
        <v>90.82</v>
      </c>
      <c r="AC11868" t="s">
        <v>11920</v>
      </c>
    </row>
    <row r="11869" spans="1:29">
      <c r="A11869" s="1" t="s">
        <v>30</v>
      </c>
      <c r="B11869" s="2">
        <v>42969.95208333333</v>
      </c>
      <c r="C11869">
        <v>83</v>
      </c>
      <c r="D11869">
        <v>71</v>
      </c>
      <c r="E11869">
        <v>67.62</v>
      </c>
      <c r="F11869">
        <v>220</v>
      </c>
      <c r="G11869">
        <v>13</v>
      </c>
      <c r="H11869">
        <v>0</v>
      </c>
      <c r="I11869">
        <v>29.96</v>
      </c>
      <c r="J11869">
        <v>1013.8</v>
      </c>
      <c r="K11869">
        <v>10</v>
      </c>
      <c r="L11869">
        <v>19</v>
      </c>
      <c r="M11869" t="s">
        <v>31</v>
      </c>
      <c r="Q11869">
        <v>25000</v>
      </c>
      <c r="AB11869">
        <v>87.57</v>
      </c>
      <c r="AC11869" t="s">
        <v>11921</v>
      </c>
    </row>
    <row r="11870" spans="1:29">
      <c r="A11870" s="1" t="s">
        <v>30</v>
      </c>
      <c r="B11870" s="2">
        <v>42969.993750000001</v>
      </c>
      <c r="C11870">
        <v>81</v>
      </c>
      <c r="D11870">
        <v>72</v>
      </c>
      <c r="E11870">
        <v>74.150000000000006</v>
      </c>
      <c r="F11870">
        <v>220</v>
      </c>
      <c r="G11870">
        <v>10</v>
      </c>
      <c r="H11870">
        <v>0</v>
      </c>
      <c r="I11870">
        <v>29.95</v>
      </c>
      <c r="J11870">
        <v>1013.5</v>
      </c>
      <c r="K11870">
        <v>10</v>
      </c>
      <c r="M11870" t="s">
        <v>31</v>
      </c>
      <c r="Q11870">
        <v>10000</v>
      </c>
      <c r="AB11870">
        <v>85.35</v>
      </c>
      <c r="AC11870" t="s">
        <v>11922</v>
      </c>
    </row>
    <row r="11871" spans="1:29">
      <c r="A11871" s="1" t="s">
        <v>30</v>
      </c>
      <c r="B11871" s="2">
        <v>42970.035416666666</v>
      </c>
      <c r="C11871">
        <v>80</v>
      </c>
      <c r="D11871">
        <v>72</v>
      </c>
      <c r="E11871">
        <v>76.36</v>
      </c>
      <c r="F11871">
        <v>230</v>
      </c>
      <c r="G11871">
        <v>10</v>
      </c>
      <c r="H11871">
        <v>0</v>
      </c>
      <c r="I11871">
        <v>29.94</v>
      </c>
      <c r="J11871">
        <v>1013.1</v>
      </c>
      <c r="K11871">
        <v>10</v>
      </c>
      <c r="M11871" t="s">
        <v>31</v>
      </c>
      <c r="Q11871">
        <v>10000</v>
      </c>
      <c r="AB11871">
        <v>83.94</v>
      </c>
      <c r="AC11871" t="s">
        <v>11923</v>
      </c>
    </row>
    <row r="11872" spans="1:29">
      <c r="A11872" s="1" t="s">
        <v>30</v>
      </c>
      <c r="B11872" s="2">
        <v>42970.07708333333</v>
      </c>
      <c r="C11872">
        <v>78</v>
      </c>
      <c r="D11872">
        <v>73</v>
      </c>
      <c r="E11872">
        <v>84.36</v>
      </c>
      <c r="F11872">
        <v>230</v>
      </c>
      <c r="G11872">
        <v>7</v>
      </c>
      <c r="H11872">
        <v>0</v>
      </c>
      <c r="I11872">
        <v>29.92</v>
      </c>
      <c r="J11872">
        <v>1012.7</v>
      </c>
      <c r="K11872">
        <v>10</v>
      </c>
      <c r="M11872" t="s">
        <v>31</v>
      </c>
      <c r="Q11872">
        <v>25000</v>
      </c>
      <c r="AB11872">
        <v>80.599999999999994</v>
      </c>
      <c r="AC11872" t="s">
        <v>11924</v>
      </c>
    </row>
    <row r="11873" spans="1:29">
      <c r="A11873" s="1" t="s">
        <v>30</v>
      </c>
      <c r="B11873" s="2">
        <v>42970.118750000001</v>
      </c>
      <c r="C11873">
        <v>78</v>
      </c>
      <c r="D11873">
        <v>73</v>
      </c>
      <c r="E11873">
        <v>84.36</v>
      </c>
      <c r="F11873">
        <v>230</v>
      </c>
      <c r="G11873">
        <v>10</v>
      </c>
      <c r="H11873">
        <v>0</v>
      </c>
      <c r="I11873">
        <v>29.92</v>
      </c>
      <c r="J11873">
        <v>1012.5</v>
      </c>
      <c r="K11873">
        <v>10</v>
      </c>
      <c r="M11873" t="s">
        <v>31</v>
      </c>
      <c r="Q11873">
        <v>25000</v>
      </c>
      <c r="AB11873">
        <v>80.599999999999994</v>
      </c>
      <c r="AC11873" t="s">
        <v>11925</v>
      </c>
    </row>
    <row r="11874" spans="1:29">
      <c r="A11874" s="1" t="s">
        <v>30</v>
      </c>
      <c r="B11874" s="2">
        <v>42970.160416666666</v>
      </c>
      <c r="C11874">
        <v>77</v>
      </c>
      <c r="D11874">
        <v>73</v>
      </c>
      <c r="E11874">
        <v>87.48</v>
      </c>
      <c r="F11874">
        <v>240</v>
      </c>
      <c r="G11874">
        <v>7</v>
      </c>
      <c r="H11874">
        <v>0</v>
      </c>
      <c r="I11874">
        <v>29.9</v>
      </c>
      <c r="J11874">
        <v>1011.9</v>
      </c>
      <c r="K11874">
        <v>10</v>
      </c>
      <c r="M11874" t="s">
        <v>31</v>
      </c>
      <c r="Q11874">
        <v>10000</v>
      </c>
      <c r="AB11874">
        <v>78.510000000000005</v>
      </c>
      <c r="AC11874" t="s">
        <v>11926</v>
      </c>
    </row>
    <row r="11875" spans="1:29">
      <c r="A11875" s="1" t="s">
        <v>30</v>
      </c>
      <c r="B11875" s="2">
        <v>42970.20208333333</v>
      </c>
      <c r="C11875">
        <v>76</v>
      </c>
      <c r="D11875">
        <v>73</v>
      </c>
      <c r="E11875">
        <v>90.74</v>
      </c>
      <c r="F11875">
        <v>240</v>
      </c>
      <c r="G11875">
        <v>7</v>
      </c>
      <c r="H11875">
        <v>0</v>
      </c>
      <c r="I11875">
        <v>29.89</v>
      </c>
      <c r="J11875">
        <v>1011.6</v>
      </c>
      <c r="K11875">
        <v>10</v>
      </c>
      <c r="M11875" t="s">
        <v>31</v>
      </c>
      <c r="Q11875">
        <v>10000</v>
      </c>
      <c r="AB11875">
        <v>77.45</v>
      </c>
      <c r="AC11875" t="s">
        <v>11927</v>
      </c>
    </row>
    <row r="11876" spans="1:29">
      <c r="A11876" s="1" t="s">
        <v>30</v>
      </c>
      <c r="B11876" s="2">
        <v>42970.243750000001</v>
      </c>
      <c r="C11876">
        <v>76</v>
      </c>
      <c r="D11876">
        <v>73</v>
      </c>
      <c r="E11876">
        <v>90.74</v>
      </c>
      <c r="F11876">
        <v>240</v>
      </c>
      <c r="G11876">
        <v>7</v>
      </c>
      <c r="H11876">
        <v>0</v>
      </c>
      <c r="I11876">
        <v>29.89</v>
      </c>
      <c r="J11876">
        <v>1011.6</v>
      </c>
      <c r="K11876">
        <v>10</v>
      </c>
      <c r="M11876" t="s">
        <v>31</v>
      </c>
      <c r="Q11876">
        <v>10000</v>
      </c>
      <c r="AB11876">
        <v>77.45</v>
      </c>
      <c r="AC11876" t="s">
        <v>11928</v>
      </c>
    </row>
    <row r="11877" spans="1:29">
      <c r="A11877" s="1" t="s">
        <v>30</v>
      </c>
      <c r="B11877" s="2">
        <v>42970.285416666666</v>
      </c>
      <c r="C11877">
        <v>75</v>
      </c>
      <c r="D11877">
        <v>73</v>
      </c>
      <c r="E11877">
        <v>93.51</v>
      </c>
      <c r="F11877">
        <v>230</v>
      </c>
      <c r="G11877">
        <v>6</v>
      </c>
      <c r="H11877">
        <v>0</v>
      </c>
      <c r="I11877">
        <v>29.89</v>
      </c>
      <c r="J11877">
        <v>1011.7</v>
      </c>
      <c r="K11877">
        <v>10</v>
      </c>
      <c r="M11877" t="s">
        <v>31</v>
      </c>
      <c r="N11877" t="s">
        <v>31</v>
      </c>
      <c r="Q11877">
        <v>10000</v>
      </c>
      <c r="R11877">
        <v>25000</v>
      </c>
      <c r="AB11877">
        <v>76.59</v>
      </c>
      <c r="AC11877" t="s">
        <v>11929</v>
      </c>
    </row>
    <row r="11878" spans="1:29">
      <c r="A11878" s="1" t="s">
        <v>30</v>
      </c>
      <c r="B11878" s="2">
        <v>42970.32708333333</v>
      </c>
      <c r="C11878">
        <v>78</v>
      </c>
      <c r="D11878">
        <v>74</v>
      </c>
      <c r="E11878">
        <v>86.95</v>
      </c>
      <c r="F11878">
        <v>240</v>
      </c>
      <c r="G11878">
        <v>7</v>
      </c>
      <c r="H11878">
        <v>0</v>
      </c>
      <c r="I11878">
        <v>29.89</v>
      </c>
      <c r="J11878">
        <v>1011.7</v>
      </c>
      <c r="K11878">
        <v>10</v>
      </c>
      <c r="M11878" t="s">
        <v>31</v>
      </c>
      <c r="N11878" t="s">
        <v>31</v>
      </c>
      <c r="Q11878">
        <v>10000</v>
      </c>
      <c r="R11878">
        <v>25000</v>
      </c>
      <c r="AB11878">
        <v>80.66</v>
      </c>
      <c r="AC11878" t="s">
        <v>11930</v>
      </c>
    </row>
    <row r="11879" spans="1:29">
      <c r="A11879" s="1" t="s">
        <v>30</v>
      </c>
      <c r="B11879" s="2">
        <v>42970.368750000001</v>
      </c>
      <c r="C11879">
        <v>80</v>
      </c>
      <c r="D11879">
        <v>74</v>
      </c>
      <c r="E11879">
        <v>81.42</v>
      </c>
      <c r="F11879">
        <v>240</v>
      </c>
      <c r="G11879">
        <v>5</v>
      </c>
      <c r="H11879">
        <v>0</v>
      </c>
      <c r="I11879">
        <v>29.9</v>
      </c>
      <c r="J11879">
        <v>1011.9</v>
      </c>
      <c r="K11879">
        <v>10</v>
      </c>
      <c r="M11879" t="s">
        <v>31</v>
      </c>
      <c r="N11879" t="s">
        <v>31</v>
      </c>
      <c r="Q11879">
        <v>1200</v>
      </c>
      <c r="R11879">
        <v>25000</v>
      </c>
      <c r="AB11879">
        <v>84.64</v>
      </c>
      <c r="AC11879" t="s">
        <v>11931</v>
      </c>
    </row>
    <row r="11880" spans="1:29">
      <c r="A11880" s="1" t="s">
        <v>30</v>
      </c>
      <c r="B11880" s="2">
        <v>42970.410416666666</v>
      </c>
      <c r="C11880">
        <v>83</v>
      </c>
      <c r="D11880">
        <v>74</v>
      </c>
      <c r="E11880">
        <v>74.33</v>
      </c>
      <c r="F11880">
        <v>270</v>
      </c>
      <c r="G11880">
        <v>6</v>
      </c>
      <c r="H11880">
        <v>0</v>
      </c>
      <c r="I11880">
        <v>29.9</v>
      </c>
      <c r="J11880">
        <v>1011.9</v>
      </c>
      <c r="K11880">
        <v>10</v>
      </c>
      <c r="M11880" t="s">
        <v>31</v>
      </c>
      <c r="Q11880">
        <v>25000</v>
      </c>
      <c r="AB11880">
        <v>89.37</v>
      </c>
      <c r="AC11880" t="s">
        <v>11932</v>
      </c>
    </row>
    <row r="11881" spans="1:29">
      <c r="A11881" s="1" t="s">
        <v>30</v>
      </c>
      <c r="B11881" s="2">
        <v>42970.45208333333</v>
      </c>
      <c r="C11881">
        <v>86</v>
      </c>
      <c r="D11881">
        <v>74</v>
      </c>
      <c r="E11881">
        <v>67.27</v>
      </c>
      <c r="F11881">
        <v>250</v>
      </c>
      <c r="G11881">
        <v>6</v>
      </c>
      <c r="H11881">
        <v>0</v>
      </c>
      <c r="I11881">
        <v>29.9</v>
      </c>
      <c r="J11881">
        <v>1011.9</v>
      </c>
      <c r="K11881">
        <v>10</v>
      </c>
      <c r="M11881" t="s">
        <v>31</v>
      </c>
      <c r="Q11881">
        <v>25000</v>
      </c>
      <c r="AB11881">
        <v>93.91</v>
      </c>
      <c r="AC11881" t="s">
        <v>11933</v>
      </c>
    </row>
    <row r="11882" spans="1:29">
      <c r="A11882" s="1" t="s">
        <v>30</v>
      </c>
      <c r="B11882" s="2">
        <v>42970.493750000001</v>
      </c>
      <c r="C11882">
        <v>89</v>
      </c>
      <c r="D11882">
        <v>75</v>
      </c>
      <c r="E11882">
        <v>63.26</v>
      </c>
      <c r="F11882">
        <v>270</v>
      </c>
      <c r="G11882">
        <v>4</v>
      </c>
      <c r="H11882">
        <v>0</v>
      </c>
      <c r="I11882">
        <v>29.9</v>
      </c>
      <c r="J11882">
        <v>1011.8</v>
      </c>
      <c r="K11882">
        <v>10</v>
      </c>
      <c r="M11882" t="s">
        <v>31</v>
      </c>
      <c r="N11882" t="s">
        <v>31</v>
      </c>
      <c r="Q11882">
        <v>3100</v>
      </c>
      <c r="R11882">
        <v>25000</v>
      </c>
      <c r="AB11882">
        <v>99.32</v>
      </c>
      <c r="AC11882" t="s">
        <v>11934</v>
      </c>
    </row>
    <row r="11883" spans="1:29">
      <c r="A11883" s="1" t="s">
        <v>30</v>
      </c>
      <c r="B11883" s="2">
        <v>42970.535416666666</v>
      </c>
      <c r="C11883">
        <v>92</v>
      </c>
      <c r="D11883">
        <v>72</v>
      </c>
      <c r="E11883">
        <v>52.37</v>
      </c>
      <c r="G11883">
        <v>5</v>
      </c>
      <c r="H11883">
        <v>0</v>
      </c>
      <c r="I11883">
        <v>29.88</v>
      </c>
      <c r="J11883">
        <v>1011.3</v>
      </c>
      <c r="K11883">
        <v>10</v>
      </c>
      <c r="M11883" t="s">
        <v>34</v>
      </c>
      <c r="N11883" t="s">
        <v>34</v>
      </c>
      <c r="Q11883">
        <v>4500</v>
      </c>
      <c r="R11883">
        <v>25000</v>
      </c>
      <c r="AB11883">
        <v>99.66</v>
      </c>
      <c r="AC11883" t="s">
        <v>11935</v>
      </c>
    </row>
    <row r="11884" spans="1:29">
      <c r="A11884" s="1" t="s">
        <v>30</v>
      </c>
      <c r="B11884" s="2">
        <v>42970.57708333333</v>
      </c>
      <c r="C11884">
        <v>93</v>
      </c>
      <c r="D11884">
        <v>71</v>
      </c>
      <c r="E11884">
        <v>49.09</v>
      </c>
      <c r="F11884">
        <v>190</v>
      </c>
      <c r="G11884">
        <v>3</v>
      </c>
      <c r="H11884">
        <v>0</v>
      </c>
      <c r="I11884">
        <v>29.85</v>
      </c>
      <c r="J11884">
        <v>1010.3</v>
      </c>
      <c r="K11884">
        <v>10</v>
      </c>
      <c r="M11884" t="s">
        <v>34</v>
      </c>
      <c r="N11884" t="s">
        <v>34</v>
      </c>
      <c r="O11884" t="s">
        <v>34</v>
      </c>
      <c r="Q11884">
        <v>4700</v>
      </c>
      <c r="R11884">
        <v>10000</v>
      </c>
      <c r="S11884">
        <v>25000</v>
      </c>
      <c r="AB11884">
        <v>100.13</v>
      </c>
      <c r="AC11884" t="s">
        <v>11936</v>
      </c>
    </row>
    <row r="11885" spans="1:29">
      <c r="A11885" s="1" t="s">
        <v>30</v>
      </c>
      <c r="B11885" s="2">
        <v>42970.615277777775</v>
      </c>
      <c r="C11885">
        <v>91.4</v>
      </c>
      <c r="D11885">
        <v>71.599999999999994</v>
      </c>
      <c r="E11885">
        <v>52.48</v>
      </c>
      <c r="F11885">
        <v>30</v>
      </c>
      <c r="G11885">
        <v>5</v>
      </c>
      <c r="H11885">
        <v>0</v>
      </c>
      <c r="I11885">
        <v>29.84</v>
      </c>
      <c r="K11885">
        <v>10</v>
      </c>
      <c r="M11885" t="s">
        <v>34</v>
      </c>
      <c r="N11885" t="s">
        <v>32</v>
      </c>
      <c r="O11885" t="s">
        <v>32</v>
      </c>
      <c r="Q11885">
        <v>4500</v>
      </c>
      <c r="R11885">
        <v>7500</v>
      </c>
      <c r="S11885">
        <v>25000</v>
      </c>
      <c r="U11885" t="s">
        <v>115</v>
      </c>
      <c r="AB11885">
        <v>98.64</v>
      </c>
      <c r="AC11885" t="s">
        <v>11937</v>
      </c>
    </row>
    <row r="11886" spans="1:29">
      <c r="A11886" s="1" t="s">
        <v>30</v>
      </c>
      <c r="B11886" s="2">
        <v>42970.618750000001</v>
      </c>
      <c r="C11886">
        <v>91</v>
      </c>
      <c r="D11886">
        <v>72</v>
      </c>
      <c r="E11886">
        <v>53.87</v>
      </c>
      <c r="F11886">
        <v>30</v>
      </c>
      <c r="G11886">
        <v>7</v>
      </c>
      <c r="H11886">
        <v>0</v>
      </c>
      <c r="I11886">
        <v>29.84</v>
      </c>
      <c r="J11886">
        <v>1009.8</v>
      </c>
      <c r="K11886">
        <v>10</v>
      </c>
      <c r="M11886" t="s">
        <v>34</v>
      </c>
      <c r="N11886" t="s">
        <v>32</v>
      </c>
      <c r="O11886" t="s">
        <v>32</v>
      </c>
      <c r="Q11886">
        <v>4500</v>
      </c>
      <c r="R11886">
        <v>7500</v>
      </c>
      <c r="S11886">
        <v>25000</v>
      </c>
      <c r="U11886" t="s">
        <v>115</v>
      </c>
      <c r="AB11886">
        <v>98.54</v>
      </c>
      <c r="AC11886" t="s">
        <v>11938</v>
      </c>
    </row>
    <row r="11887" spans="1:29">
      <c r="A11887" s="1" t="s">
        <v>30</v>
      </c>
      <c r="B11887" s="2">
        <v>42970.633333333331</v>
      </c>
      <c r="C11887">
        <v>82</v>
      </c>
      <c r="D11887">
        <v>71</v>
      </c>
      <c r="E11887">
        <v>69.62</v>
      </c>
      <c r="F11887">
        <v>350</v>
      </c>
      <c r="G11887">
        <v>7</v>
      </c>
      <c r="H11887">
        <v>0.02</v>
      </c>
      <c r="I11887">
        <v>29.86</v>
      </c>
      <c r="K11887">
        <v>2</v>
      </c>
      <c r="L11887">
        <v>16</v>
      </c>
      <c r="M11887" t="s">
        <v>31</v>
      </c>
      <c r="N11887" t="s">
        <v>34</v>
      </c>
      <c r="O11887" t="s">
        <v>32</v>
      </c>
      <c r="P11887" t="s">
        <v>32</v>
      </c>
      <c r="Q11887">
        <v>2000</v>
      </c>
      <c r="R11887">
        <v>4500</v>
      </c>
      <c r="S11887">
        <v>7000</v>
      </c>
      <c r="T11887">
        <v>25000</v>
      </c>
      <c r="U11887" t="e" cm="1">
        <f t="array" ref="U11887">+TSRA BR</f>
        <v>#NAME?</v>
      </c>
      <c r="AB11887">
        <v>86.35</v>
      </c>
      <c r="AC11887" t="s">
        <v>11939</v>
      </c>
    </row>
    <row r="11888" spans="1:29">
      <c r="A11888" s="1" t="s">
        <v>30</v>
      </c>
      <c r="B11888" s="2">
        <v>42970.647916666669</v>
      </c>
      <c r="C11888">
        <v>78</v>
      </c>
      <c r="D11888">
        <v>74</v>
      </c>
      <c r="E11888">
        <v>86.95</v>
      </c>
      <c r="F11888">
        <v>20</v>
      </c>
      <c r="G11888">
        <v>7</v>
      </c>
      <c r="H11888">
        <v>0.21</v>
      </c>
      <c r="I11888">
        <v>29.85</v>
      </c>
      <c r="K11888">
        <v>5</v>
      </c>
      <c r="M11888" t="s">
        <v>31</v>
      </c>
      <c r="N11888" t="s">
        <v>34</v>
      </c>
      <c r="O11888" t="s">
        <v>32</v>
      </c>
      <c r="P11888" t="s">
        <v>32</v>
      </c>
      <c r="Q11888">
        <v>2200</v>
      </c>
      <c r="R11888">
        <v>3900</v>
      </c>
      <c r="S11888">
        <v>7000</v>
      </c>
      <c r="T11888">
        <v>25000</v>
      </c>
      <c r="U11888" t="e" cm="1">
        <f t="array" ref="U11888">-TSRA BR</f>
        <v>#NAME?</v>
      </c>
      <c r="AB11888">
        <v>80.66</v>
      </c>
      <c r="AC11888" t="s">
        <v>11940</v>
      </c>
    </row>
    <row r="11889" spans="1:29">
      <c r="A11889" s="1" t="s">
        <v>30</v>
      </c>
      <c r="B11889" s="2">
        <v>42970.660416666666</v>
      </c>
      <c r="C11889">
        <v>82</v>
      </c>
      <c r="D11889">
        <v>75</v>
      </c>
      <c r="E11889">
        <v>79.400000000000006</v>
      </c>
      <c r="F11889">
        <v>20</v>
      </c>
      <c r="G11889">
        <v>4</v>
      </c>
      <c r="H11889">
        <v>0.21</v>
      </c>
      <c r="I11889">
        <v>29.83</v>
      </c>
      <c r="J11889">
        <v>1009.4</v>
      </c>
      <c r="K11889">
        <v>10</v>
      </c>
      <c r="M11889" t="s">
        <v>34</v>
      </c>
      <c r="N11889" t="s">
        <v>34</v>
      </c>
      <c r="O11889" t="s">
        <v>32</v>
      </c>
      <c r="P11889" t="s">
        <v>32</v>
      </c>
      <c r="Q11889">
        <v>3700</v>
      </c>
      <c r="R11889">
        <v>7000</v>
      </c>
      <c r="S11889">
        <v>12000</v>
      </c>
      <c r="T11889">
        <v>25000</v>
      </c>
      <c r="AB11889">
        <v>88.64</v>
      </c>
      <c r="AC11889" t="s">
        <v>11941</v>
      </c>
    </row>
    <row r="11890" spans="1:29">
      <c r="A11890" s="1" t="s">
        <v>30</v>
      </c>
      <c r="B11890" s="2">
        <v>42970.695833333331</v>
      </c>
      <c r="C11890">
        <v>83</v>
      </c>
      <c r="D11890">
        <v>74</v>
      </c>
      <c r="E11890">
        <v>74.33</v>
      </c>
      <c r="G11890">
        <v>3</v>
      </c>
      <c r="H11890">
        <v>0</v>
      </c>
      <c r="I11890">
        <v>29.83</v>
      </c>
      <c r="K11890">
        <v>10</v>
      </c>
      <c r="M11890" t="s">
        <v>31</v>
      </c>
      <c r="N11890" t="s">
        <v>34</v>
      </c>
      <c r="O11890" t="s">
        <v>32</v>
      </c>
      <c r="P11890" t="s">
        <v>32</v>
      </c>
      <c r="Q11890">
        <v>3700</v>
      </c>
      <c r="R11890">
        <v>6500</v>
      </c>
      <c r="S11890">
        <v>12000</v>
      </c>
      <c r="T11890">
        <v>25000</v>
      </c>
      <c r="U11890" t="s">
        <v>115</v>
      </c>
      <c r="AB11890">
        <v>89.37</v>
      </c>
      <c r="AC11890" t="s">
        <v>11942</v>
      </c>
    </row>
    <row r="11891" spans="1:29">
      <c r="A11891" s="1" t="s">
        <v>30</v>
      </c>
      <c r="B11891" s="2">
        <v>42970.70208333333</v>
      </c>
      <c r="C11891">
        <v>83</v>
      </c>
      <c r="D11891">
        <v>73</v>
      </c>
      <c r="E11891">
        <v>72.11</v>
      </c>
      <c r="F11891">
        <v>0</v>
      </c>
      <c r="G11891">
        <v>0</v>
      </c>
      <c r="H11891">
        <v>0</v>
      </c>
      <c r="I11891">
        <v>29.82</v>
      </c>
      <c r="J11891">
        <v>1009.4</v>
      </c>
      <c r="K11891">
        <v>10</v>
      </c>
      <c r="M11891" t="s">
        <v>31</v>
      </c>
      <c r="N11891" t="s">
        <v>34</v>
      </c>
      <c r="O11891" t="s">
        <v>32</v>
      </c>
      <c r="P11891" t="s">
        <v>32</v>
      </c>
      <c r="Q11891">
        <v>3700</v>
      </c>
      <c r="R11891">
        <v>6500</v>
      </c>
      <c r="S11891">
        <v>12000</v>
      </c>
      <c r="T11891">
        <v>25000</v>
      </c>
      <c r="U11891" t="s">
        <v>115</v>
      </c>
      <c r="AB11891">
        <v>88.75</v>
      </c>
      <c r="AC11891" t="s">
        <v>11943</v>
      </c>
    </row>
    <row r="11892" spans="1:29">
      <c r="A11892" s="1" t="s">
        <v>30</v>
      </c>
      <c r="B11892" s="2">
        <v>42970.743750000001</v>
      </c>
      <c r="C11892">
        <v>81</v>
      </c>
      <c r="D11892">
        <v>77</v>
      </c>
      <c r="E11892">
        <v>87.67</v>
      </c>
      <c r="F11892">
        <v>270</v>
      </c>
      <c r="G11892">
        <v>3</v>
      </c>
      <c r="I11892">
        <v>29.83</v>
      </c>
      <c r="J11892">
        <v>1009.4</v>
      </c>
      <c r="K11892">
        <v>10</v>
      </c>
      <c r="M11892" t="s">
        <v>31</v>
      </c>
      <c r="N11892" t="s">
        <v>32</v>
      </c>
      <c r="O11892" t="s">
        <v>32</v>
      </c>
      <c r="P11892" t="s">
        <v>43</v>
      </c>
      <c r="Q11892">
        <v>3500</v>
      </c>
      <c r="R11892">
        <v>5500</v>
      </c>
      <c r="S11892">
        <v>12000</v>
      </c>
      <c r="T11892">
        <v>25000</v>
      </c>
      <c r="U11892" t="e" cm="1">
        <f t="array" ref="U11892">-RA</f>
        <v>#NAME?</v>
      </c>
      <c r="AB11892">
        <v>87.98</v>
      </c>
      <c r="AC11892" t="s">
        <v>11944</v>
      </c>
    </row>
    <row r="11893" spans="1:29">
      <c r="A11893" s="1" t="s">
        <v>30</v>
      </c>
      <c r="B11893" s="2">
        <v>42970.785416666666</v>
      </c>
      <c r="C11893">
        <v>83</v>
      </c>
      <c r="D11893">
        <v>76</v>
      </c>
      <c r="E11893">
        <v>79.47</v>
      </c>
      <c r="F11893">
        <v>160</v>
      </c>
      <c r="G11893">
        <v>5</v>
      </c>
      <c r="I11893">
        <v>29.82</v>
      </c>
      <c r="J11893">
        <v>1009.3</v>
      </c>
      <c r="K11893">
        <v>10</v>
      </c>
      <c r="M11893" t="s">
        <v>31</v>
      </c>
      <c r="N11893" t="s">
        <v>32</v>
      </c>
      <c r="O11893" t="s">
        <v>32</v>
      </c>
      <c r="P11893" t="s">
        <v>32</v>
      </c>
      <c r="Q11893">
        <v>5500</v>
      </c>
      <c r="R11893">
        <v>7000</v>
      </c>
      <c r="S11893">
        <v>12000</v>
      </c>
      <c r="T11893">
        <v>25000</v>
      </c>
      <c r="AB11893">
        <v>90.88</v>
      </c>
      <c r="AC11893" t="s">
        <v>11945</v>
      </c>
    </row>
    <row r="11894" spans="1:29">
      <c r="A11894" s="1" t="s">
        <v>30</v>
      </c>
      <c r="B11894" s="2">
        <v>42970.82708333333</v>
      </c>
      <c r="C11894">
        <v>80</v>
      </c>
      <c r="D11894">
        <v>77</v>
      </c>
      <c r="E11894">
        <v>90.29</v>
      </c>
      <c r="F11894">
        <v>350</v>
      </c>
      <c r="G11894">
        <v>3</v>
      </c>
      <c r="H11894">
        <v>0</v>
      </c>
      <c r="I11894">
        <v>29.83</v>
      </c>
      <c r="J11894">
        <v>1009.5</v>
      </c>
      <c r="K11894">
        <v>10</v>
      </c>
      <c r="M11894" t="s">
        <v>31</v>
      </c>
      <c r="N11894" t="s">
        <v>34</v>
      </c>
      <c r="O11894" t="s">
        <v>32</v>
      </c>
      <c r="P11894" t="s">
        <v>32</v>
      </c>
      <c r="Q11894">
        <v>1500</v>
      </c>
      <c r="R11894">
        <v>3200</v>
      </c>
      <c r="S11894">
        <v>10000</v>
      </c>
      <c r="T11894">
        <v>25000</v>
      </c>
      <c r="AB11894">
        <v>85.96</v>
      </c>
      <c r="AC11894" t="s">
        <v>11946</v>
      </c>
    </row>
    <row r="11895" spans="1:29">
      <c r="A11895" s="1" t="s">
        <v>30</v>
      </c>
      <c r="B11895" s="2">
        <v>42970.831944444442</v>
      </c>
      <c r="C11895">
        <v>79</v>
      </c>
      <c r="D11895">
        <v>75</v>
      </c>
      <c r="E11895">
        <v>87.58</v>
      </c>
      <c r="F11895">
        <v>60</v>
      </c>
      <c r="G11895">
        <v>14</v>
      </c>
      <c r="I11895">
        <v>29.82</v>
      </c>
      <c r="K11895">
        <v>10</v>
      </c>
      <c r="M11895" t="s">
        <v>31</v>
      </c>
      <c r="N11895" t="s">
        <v>34</v>
      </c>
      <c r="O11895" t="s">
        <v>32</v>
      </c>
      <c r="P11895" t="s">
        <v>32</v>
      </c>
      <c r="Q11895">
        <v>1500</v>
      </c>
      <c r="R11895">
        <v>3200</v>
      </c>
      <c r="S11895">
        <v>10000</v>
      </c>
      <c r="T11895">
        <v>25000</v>
      </c>
      <c r="U11895" t="e" cm="1">
        <f t="array" ref="U11895">-TSRA</f>
        <v>#NAME?</v>
      </c>
      <c r="AB11895">
        <v>82.79</v>
      </c>
      <c r="AC11895" t="s">
        <v>11947</v>
      </c>
    </row>
    <row r="11896" spans="1:29">
      <c r="A11896" s="1" t="s">
        <v>30</v>
      </c>
      <c r="B11896" s="2">
        <v>42970.861805555556</v>
      </c>
      <c r="C11896">
        <v>76</v>
      </c>
      <c r="D11896">
        <v>73</v>
      </c>
      <c r="E11896">
        <v>90.74</v>
      </c>
      <c r="F11896">
        <v>60</v>
      </c>
      <c r="G11896">
        <v>5</v>
      </c>
      <c r="I11896">
        <v>29.84</v>
      </c>
      <c r="K11896">
        <v>10</v>
      </c>
      <c r="M11896" t="s">
        <v>31</v>
      </c>
      <c r="N11896" t="s">
        <v>34</v>
      </c>
      <c r="O11896" t="s">
        <v>32</v>
      </c>
      <c r="P11896" t="s">
        <v>32</v>
      </c>
      <c r="Q11896">
        <v>1300</v>
      </c>
      <c r="R11896">
        <v>3800</v>
      </c>
      <c r="S11896">
        <v>10000</v>
      </c>
      <c r="T11896">
        <v>25000</v>
      </c>
      <c r="AB11896">
        <v>77.45</v>
      </c>
      <c r="AC11896" t="s">
        <v>11948</v>
      </c>
    </row>
    <row r="11897" spans="1:29">
      <c r="A11897" s="1" t="s">
        <v>30</v>
      </c>
      <c r="B11897" s="2">
        <v>42970.868750000001</v>
      </c>
      <c r="C11897">
        <v>76</v>
      </c>
      <c r="D11897">
        <v>74</v>
      </c>
      <c r="E11897">
        <v>93.53</v>
      </c>
      <c r="F11897">
        <v>60</v>
      </c>
      <c r="G11897">
        <v>4</v>
      </c>
      <c r="I11897">
        <v>29.85</v>
      </c>
      <c r="J11897">
        <v>1010.3</v>
      </c>
      <c r="K11897">
        <v>10</v>
      </c>
      <c r="M11897" t="s">
        <v>31</v>
      </c>
      <c r="N11897" t="s">
        <v>34</v>
      </c>
      <c r="O11897" t="s">
        <v>32</v>
      </c>
      <c r="P11897" t="s">
        <v>32</v>
      </c>
      <c r="Q11897">
        <v>1300</v>
      </c>
      <c r="R11897">
        <v>3800</v>
      </c>
      <c r="S11897">
        <v>10000</v>
      </c>
      <c r="T11897">
        <v>25000</v>
      </c>
      <c r="AB11897">
        <v>77.59</v>
      </c>
      <c r="AC11897" t="s">
        <v>11949</v>
      </c>
    </row>
    <row r="11898" spans="1:29">
      <c r="A11898" s="1" t="s">
        <v>30</v>
      </c>
      <c r="B11898" s="2">
        <v>42970.910416666666</v>
      </c>
      <c r="C11898">
        <v>77</v>
      </c>
      <c r="D11898">
        <v>74</v>
      </c>
      <c r="E11898">
        <v>90.17</v>
      </c>
      <c r="F11898">
        <v>60</v>
      </c>
      <c r="G11898">
        <v>8</v>
      </c>
      <c r="H11898">
        <v>0</v>
      </c>
      <c r="I11898">
        <v>29.89</v>
      </c>
      <c r="J11898">
        <v>1011.4</v>
      </c>
      <c r="K11898">
        <v>10</v>
      </c>
      <c r="M11898" t="s">
        <v>31</v>
      </c>
      <c r="N11898" t="s">
        <v>32</v>
      </c>
      <c r="O11898" t="s">
        <v>32</v>
      </c>
      <c r="Q11898">
        <v>3500</v>
      </c>
      <c r="R11898">
        <v>7500</v>
      </c>
      <c r="S11898">
        <v>25000</v>
      </c>
      <c r="AB11898">
        <v>78.64</v>
      </c>
      <c r="AC11898" t="s">
        <v>11950</v>
      </c>
    </row>
    <row r="11899" spans="1:29">
      <c r="A11899" s="1" t="s">
        <v>30</v>
      </c>
      <c r="B11899" s="2">
        <v>42970.946527777778</v>
      </c>
      <c r="C11899">
        <v>76</v>
      </c>
      <c r="D11899">
        <v>74</v>
      </c>
      <c r="E11899">
        <v>93.53</v>
      </c>
      <c r="G11899">
        <v>4</v>
      </c>
      <c r="H11899">
        <v>0</v>
      </c>
      <c r="I11899">
        <v>29.9</v>
      </c>
      <c r="K11899">
        <v>10</v>
      </c>
      <c r="M11899" t="s">
        <v>32</v>
      </c>
      <c r="N11899" t="s">
        <v>32</v>
      </c>
      <c r="O11899" t="s">
        <v>32</v>
      </c>
      <c r="Q11899">
        <v>1500</v>
      </c>
      <c r="R11899">
        <v>8000</v>
      </c>
      <c r="S11899">
        <v>25000</v>
      </c>
      <c r="AB11899">
        <v>77.59</v>
      </c>
      <c r="AC11899" t="s">
        <v>11951</v>
      </c>
    </row>
    <row r="11900" spans="1:29">
      <c r="A11900" s="1" t="s">
        <v>30</v>
      </c>
      <c r="B11900" s="2">
        <v>42970.95208333333</v>
      </c>
      <c r="C11900">
        <v>77</v>
      </c>
      <c r="D11900">
        <v>73</v>
      </c>
      <c r="E11900">
        <v>87.48</v>
      </c>
      <c r="F11900">
        <v>90</v>
      </c>
      <c r="G11900">
        <v>5</v>
      </c>
      <c r="H11900">
        <v>0</v>
      </c>
      <c r="I11900">
        <v>29.9</v>
      </c>
      <c r="J11900">
        <v>1011.8</v>
      </c>
      <c r="K11900">
        <v>10</v>
      </c>
      <c r="M11900" t="s">
        <v>32</v>
      </c>
      <c r="N11900" t="s">
        <v>32</v>
      </c>
      <c r="O11900" t="s">
        <v>32</v>
      </c>
      <c r="Q11900">
        <v>1500</v>
      </c>
      <c r="R11900">
        <v>8000</v>
      </c>
      <c r="S11900">
        <v>25000</v>
      </c>
      <c r="AB11900">
        <v>78.510000000000005</v>
      </c>
      <c r="AC11900" t="s">
        <v>11952</v>
      </c>
    </row>
    <row r="11901" spans="1:29">
      <c r="A11901" s="1" t="s">
        <v>30</v>
      </c>
      <c r="B11901" s="2">
        <v>42970.972916666666</v>
      </c>
      <c r="C11901">
        <v>76</v>
      </c>
      <c r="D11901">
        <v>73</v>
      </c>
      <c r="E11901">
        <v>90.74</v>
      </c>
      <c r="F11901">
        <v>90</v>
      </c>
      <c r="G11901">
        <v>4</v>
      </c>
      <c r="H11901">
        <v>0</v>
      </c>
      <c r="I11901">
        <v>29.9</v>
      </c>
      <c r="K11901">
        <v>10</v>
      </c>
      <c r="M11901" t="s">
        <v>32</v>
      </c>
      <c r="N11901" t="s">
        <v>32</v>
      </c>
      <c r="O11901" t="s">
        <v>32</v>
      </c>
      <c r="Q11901">
        <v>1400</v>
      </c>
      <c r="R11901">
        <v>9000</v>
      </c>
      <c r="S11901">
        <v>25000</v>
      </c>
      <c r="AB11901">
        <v>77.45</v>
      </c>
      <c r="AC11901" t="s">
        <v>11953</v>
      </c>
    </row>
    <row r="11902" spans="1:29">
      <c r="A11902" s="1" t="s">
        <v>30</v>
      </c>
      <c r="B11902" s="2">
        <v>42970.993750000001</v>
      </c>
      <c r="C11902">
        <v>76</v>
      </c>
      <c r="D11902">
        <v>73</v>
      </c>
      <c r="E11902">
        <v>90.74</v>
      </c>
      <c r="F11902">
        <v>110</v>
      </c>
      <c r="G11902">
        <v>3</v>
      </c>
      <c r="H11902">
        <v>0</v>
      </c>
      <c r="I11902">
        <v>29.91</v>
      </c>
      <c r="J11902">
        <v>1012.1</v>
      </c>
      <c r="K11902">
        <v>10</v>
      </c>
      <c r="M11902" t="s">
        <v>31</v>
      </c>
      <c r="N11902" t="s">
        <v>32</v>
      </c>
      <c r="O11902" t="s">
        <v>32</v>
      </c>
      <c r="P11902" t="s">
        <v>32</v>
      </c>
      <c r="Q11902">
        <v>800</v>
      </c>
      <c r="R11902">
        <v>1700</v>
      </c>
      <c r="S11902">
        <v>9000</v>
      </c>
      <c r="T11902">
        <v>25000</v>
      </c>
      <c r="AB11902">
        <v>77.45</v>
      </c>
      <c r="AC11902" t="s">
        <v>11954</v>
      </c>
    </row>
    <row r="11903" spans="1:29">
      <c r="A11903" s="1" t="s">
        <v>30</v>
      </c>
      <c r="B11903" s="2">
        <v>42971</v>
      </c>
      <c r="C11903">
        <v>76</v>
      </c>
      <c r="D11903">
        <v>73</v>
      </c>
      <c r="E11903">
        <v>90.74</v>
      </c>
      <c r="F11903">
        <v>150</v>
      </c>
      <c r="G11903">
        <v>4</v>
      </c>
      <c r="H11903">
        <v>0</v>
      </c>
      <c r="I11903">
        <v>29.9</v>
      </c>
      <c r="K11903">
        <v>10</v>
      </c>
      <c r="M11903" t="s">
        <v>31</v>
      </c>
      <c r="N11903" t="s">
        <v>34</v>
      </c>
      <c r="O11903" t="s">
        <v>34</v>
      </c>
      <c r="P11903" t="s">
        <v>34</v>
      </c>
      <c r="Q11903">
        <v>800</v>
      </c>
      <c r="R11903">
        <v>1400</v>
      </c>
      <c r="S11903">
        <v>9000</v>
      </c>
      <c r="T11903">
        <v>25000</v>
      </c>
      <c r="AB11903">
        <v>77.45</v>
      </c>
      <c r="AC11903" t="s">
        <v>11955</v>
      </c>
    </row>
    <row r="11904" spans="1:29">
      <c r="A11904" s="1" t="s">
        <v>30</v>
      </c>
      <c r="B11904" s="2">
        <v>42971.035416666666</v>
      </c>
      <c r="C11904">
        <v>74</v>
      </c>
      <c r="D11904">
        <v>72</v>
      </c>
      <c r="E11904">
        <v>93.79</v>
      </c>
      <c r="F11904">
        <v>0</v>
      </c>
      <c r="G11904">
        <v>0</v>
      </c>
      <c r="H11904">
        <v>0</v>
      </c>
      <c r="I11904">
        <v>29.89</v>
      </c>
      <c r="J11904">
        <v>1011.6</v>
      </c>
      <c r="K11904">
        <v>10</v>
      </c>
      <c r="M11904" t="s">
        <v>31</v>
      </c>
      <c r="N11904" t="s">
        <v>31</v>
      </c>
      <c r="O11904" t="s">
        <v>31</v>
      </c>
      <c r="Q11904">
        <v>800</v>
      </c>
      <c r="R11904">
        <v>1400</v>
      </c>
      <c r="S11904">
        <v>9000</v>
      </c>
      <c r="AB11904">
        <v>75.400000000000006</v>
      </c>
      <c r="AC11904" t="s">
        <v>11956</v>
      </c>
    </row>
    <row r="11905" spans="1:29">
      <c r="A11905" s="1" t="s">
        <v>30</v>
      </c>
      <c r="B11905" s="2">
        <v>42971.054166666669</v>
      </c>
      <c r="C11905">
        <v>74</v>
      </c>
      <c r="D11905">
        <v>72</v>
      </c>
      <c r="E11905">
        <v>93.79</v>
      </c>
      <c r="F11905">
        <v>0</v>
      </c>
      <c r="G11905">
        <v>0</v>
      </c>
      <c r="H11905">
        <v>0</v>
      </c>
      <c r="I11905">
        <v>29.89</v>
      </c>
      <c r="K11905">
        <v>10</v>
      </c>
      <c r="M11905" t="s">
        <v>31</v>
      </c>
      <c r="N11905" t="s">
        <v>32</v>
      </c>
      <c r="O11905" t="s">
        <v>32</v>
      </c>
      <c r="Q11905">
        <v>800</v>
      </c>
      <c r="R11905">
        <v>1300</v>
      </c>
      <c r="S11905">
        <v>9000</v>
      </c>
      <c r="AB11905">
        <v>75.400000000000006</v>
      </c>
      <c r="AC11905" t="s">
        <v>11957</v>
      </c>
    </row>
    <row r="11906" spans="1:29">
      <c r="A11906" s="1" t="s">
        <v>30</v>
      </c>
      <c r="B11906" s="2">
        <v>42971.07708333333</v>
      </c>
      <c r="C11906">
        <v>74</v>
      </c>
      <c r="D11906">
        <v>73</v>
      </c>
      <c r="E11906">
        <v>97.02</v>
      </c>
      <c r="F11906">
        <v>0</v>
      </c>
      <c r="G11906">
        <v>0</v>
      </c>
      <c r="H11906">
        <v>0</v>
      </c>
      <c r="I11906">
        <v>29.89</v>
      </c>
      <c r="J11906">
        <v>1011.4</v>
      </c>
      <c r="K11906">
        <v>10</v>
      </c>
      <c r="M11906" t="s">
        <v>31</v>
      </c>
      <c r="N11906" t="s">
        <v>34</v>
      </c>
      <c r="O11906" t="s">
        <v>34</v>
      </c>
      <c r="P11906" t="s">
        <v>34</v>
      </c>
      <c r="Q11906">
        <v>800</v>
      </c>
      <c r="R11906">
        <v>1400</v>
      </c>
      <c r="S11906">
        <v>9000</v>
      </c>
      <c r="T11906">
        <v>25000</v>
      </c>
      <c r="AB11906">
        <v>75.55</v>
      </c>
      <c r="AC11906" t="s">
        <v>11958</v>
      </c>
    </row>
    <row r="11907" spans="1:29">
      <c r="A11907" s="1" t="s">
        <v>30</v>
      </c>
      <c r="B11907" s="2">
        <v>42971.097222222219</v>
      </c>
      <c r="C11907">
        <v>74</v>
      </c>
      <c r="D11907">
        <v>72</v>
      </c>
      <c r="E11907">
        <v>93.79</v>
      </c>
      <c r="F11907">
        <v>0</v>
      </c>
      <c r="G11907">
        <v>0</v>
      </c>
      <c r="H11907">
        <v>0</v>
      </c>
      <c r="I11907">
        <v>29.9</v>
      </c>
      <c r="K11907">
        <v>10</v>
      </c>
      <c r="M11907" t="s">
        <v>31</v>
      </c>
      <c r="N11907" t="s">
        <v>32</v>
      </c>
      <c r="Q11907">
        <v>800</v>
      </c>
      <c r="R11907">
        <v>2000</v>
      </c>
      <c r="AB11907">
        <v>75.400000000000006</v>
      </c>
      <c r="AC11907" t="s">
        <v>11959</v>
      </c>
    </row>
    <row r="11908" spans="1:29">
      <c r="A11908" s="1" t="s">
        <v>30</v>
      </c>
      <c r="B11908" s="2">
        <v>42971.118750000001</v>
      </c>
      <c r="C11908">
        <v>74</v>
      </c>
      <c r="D11908">
        <v>73</v>
      </c>
      <c r="E11908">
        <v>97.02</v>
      </c>
      <c r="F11908">
        <v>0</v>
      </c>
      <c r="G11908">
        <v>0</v>
      </c>
      <c r="H11908">
        <v>0</v>
      </c>
      <c r="I11908">
        <v>29.9</v>
      </c>
      <c r="J11908">
        <v>1011.8</v>
      </c>
      <c r="K11908">
        <v>10</v>
      </c>
      <c r="M11908" t="s">
        <v>31</v>
      </c>
      <c r="N11908" t="s">
        <v>32</v>
      </c>
      <c r="Q11908">
        <v>800</v>
      </c>
      <c r="R11908">
        <v>1800</v>
      </c>
      <c r="AB11908">
        <v>75.55</v>
      </c>
      <c r="AC11908" t="s">
        <v>11960</v>
      </c>
    </row>
    <row r="11909" spans="1:29">
      <c r="A11909" s="1" t="s">
        <v>30</v>
      </c>
      <c r="B11909" s="2">
        <v>42971.160416666666</v>
      </c>
      <c r="C11909">
        <v>74</v>
      </c>
      <c r="D11909">
        <v>72</v>
      </c>
      <c r="E11909">
        <v>93.79</v>
      </c>
      <c r="F11909">
        <v>40</v>
      </c>
      <c r="G11909">
        <v>6</v>
      </c>
      <c r="H11909">
        <v>0</v>
      </c>
      <c r="I11909">
        <v>29.89</v>
      </c>
      <c r="J11909">
        <v>1011.7</v>
      </c>
      <c r="K11909">
        <v>10</v>
      </c>
      <c r="M11909" t="s">
        <v>31</v>
      </c>
      <c r="N11909" t="s">
        <v>43</v>
      </c>
      <c r="Q11909">
        <v>800</v>
      </c>
      <c r="R11909">
        <v>2500</v>
      </c>
      <c r="AB11909">
        <v>75.400000000000006</v>
      </c>
      <c r="AC11909" t="s">
        <v>11961</v>
      </c>
    </row>
    <row r="11910" spans="1:29">
      <c r="A11910" s="1" t="s">
        <v>30</v>
      </c>
      <c r="B11910" s="2">
        <v>42971.197222222225</v>
      </c>
      <c r="C11910">
        <v>74</v>
      </c>
      <c r="D11910">
        <v>72</v>
      </c>
      <c r="E11910">
        <v>93.79</v>
      </c>
      <c r="F11910">
        <v>30</v>
      </c>
      <c r="G11910">
        <v>5</v>
      </c>
      <c r="H11910">
        <v>0</v>
      </c>
      <c r="I11910">
        <v>29.9</v>
      </c>
      <c r="K11910">
        <v>9</v>
      </c>
      <c r="M11910" t="s">
        <v>31</v>
      </c>
      <c r="N11910" t="s">
        <v>34</v>
      </c>
      <c r="O11910" t="s">
        <v>34</v>
      </c>
      <c r="P11910" t="s">
        <v>32</v>
      </c>
      <c r="Q11910">
        <v>400</v>
      </c>
      <c r="R11910">
        <v>2500</v>
      </c>
      <c r="S11910">
        <v>8000</v>
      </c>
      <c r="T11910">
        <v>15000</v>
      </c>
      <c r="AB11910">
        <v>75.400000000000006</v>
      </c>
      <c r="AC11910" t="s">
        <v>11962</v>
      </c>
    </row>
    <row r="11911" spans="1:29">
      <c r="A11911" s="1" t="s">
        <v>30</v>
      </c>
      <c r="B11911" s="2">
        <v>42971.20208333333</v>
      </c>
      <c r="C11911">
        <v>74</v>
      </c>
      <c r="D11911">
        <v>72</v>
      </c>
      <c r="E11911">
        <v>93.79</v>
      </c>
      <c r="F11911">
        <v>30</v>
      </c>
      <c r="G11911">
        <v>5</v>
      </c>
      <c r="H11911">
        <v>0</v>
      </c>
      <c r="I11911">
        <v>29.9</v>
      </c>
      <c r="J11911">
        <v>1011.8</v>
      </c>
      <c r="K11911">
        <v>9</v>
      </c>
      <c r="M11911" t="s">
        <v>31</v>
      </c>
      <c r="N11911" t="s">
        <v>31</v>
      </c>
      <c r="O11911" t="s">
        <v>32</v>
      </c>
      <c r="Q11911">
        <v>400</v>
      </c>
      <c r="R11911">
        <v>2800</v>
      </c>
      <c r="S11911">
        <v>10000</v>
      </c>
      <c r="AB11911">
        <v>75.400000000000006</v>
      </c>
      <c r="AC11911" t="s">
        <v>11963</v>
      </c>
    </row>
    <row r="11912" spans="1:29">
      <c r="A11912" s="1" t="s">
        <v>30</v>
      </c>
      <c r="B11912" s="2">
        <v>42971.243750000001</v>
      </c>
      <c r="C11912">
        <v>74</v>
      </c>
      <c r="D11912">
        <v>72</v>
      </c>
      <c r="E11912">
        <v>93.79</v>
      </c>
      <c r="F11912">
        <v>40</v>
      </c>
      <c r="G11912">
        <v>6</v>
      </c>
      <c r="H11912">
        <v>0</v>
      </c>
      <c r="I11912">
        <v>29.9</v>
      </c>
      <c r="J11912">
        <v>1012.1</v>
      </c>
      <c r="K11912">
        <v>10</v>
      </c>
      <c r="M11912" t="s">
        <v>31</v>
      </c>
      <c r="N11912" t="s">
        <v>31</v>
      </c>
      <c r="O11912" t="s">
        <v>32</v>
      </c>
      <c r="P11912" t="s">
        <v>32</v>
      </c>
      <c r="Q11912">
        <v>400</v>
      </c>
      <c r="R11912">
        <v>2600</v>
      </c>
      <c r="S11912">
        <v>11000</v>
      </c>
      <c r="T11912">
        <v>25000</v>
      </c>
      <c r="AB11912">
        <v>75.400000000000006</v>
      </c>
      <c r="AC11912" t="s">
        <v>11964</v>
      </c>
    </row>
    <row r="11913" spans="1:29">
      <c r="A11913" s="1" t="s">
        <v>30</v>
      </c>
      <c r="B11913" s="2">
        <v>42971.276388888888</v>
      </c>
      <c r="C11913">
        <v>74</v>
      </c>
      <c r="D11913">
        <v>72</v>
      </c>
      <c r="E11913">
        <v>93.79</v>
      </c>
      <c r="F11913">
        <v>40</v>
      </c>
      <c r="G11913">
        <v>6</v>
      </c>
      <c r="H11913">
        <v>0</v>
      </c>
      <c r="I11913">
        <v>29.91</v>
      </c>
      <c r="K11913">
        <v>10</v>
      </c>
      <c r="M11913" t="s">
        <v>31</v>
      </c>
      <c r="N11913" t="s">
        <v>32</v>
      </c>
      <c r="O11913" t="s">
        <v>32</v>
      </c>
      <c r="P11913" t="s">
        <v>32</v>
      </c>
      <c r="Q11913">
        <v>600</v>
      </c>
      <c r="R11913">
        <v>1200</v>
      </c>
      <c r="S11913">
        <v>8500</v>
      </c>
      <c r="T11913">
        <v>25000</v>
      </c>
      <c r="AB11913">
        <v>75.400000000000006</v>
      </c>
      <c r="AC11913" t="s">
        <v>11965</v>
      </c>
    </row>
    <row r="11914" spans="1:29">
      <c r="A11914" s="1" t="s">
        <v>30</v>
      </c>
      <c r="B11914" s="2">
        <v>42971.285416666666</v>
      </c>
      <c r="C11914">
        <v>74</v>
      </c>
      <c r="D11914">
        <v>72</v>
      </c>
      <c r="E11914">
        <v>93.79</v>
      </c>
      <c r="F11914">
        <v>40</v>
      </c>
      <c r="G11914">
        <v>7</v>
      </c>
      <c r="H11914">
        <v>0</v>
      </c>
      <c r="I11914">
        <v>29.91</v>
      </c>
      <c r="J11914">
        <v>1012.2</v>
      </c>
      <c r="K11914">
        <v>10</v>
      </c>
      <c r="M11914" t="s">
        <v>34</v>
      </c>
      <c r="N11914" t="s">
        <v>32</v>
      </c>
      <c r="O11914" t="s">
        <v>32</v>
      </c>
      <c r="P11914" t="s">
        <v>32</v>
      </c>
      <c r="Q11914">
        <v>600</v>
      </c>
      <c r="R11914">
        <v>1200</v>
      </c>
      <c r="S11914">
        <v>8500</v>
      </c>
      <c r="T11914">
        <v>25000</v>
      </c>
      <c r="AB11914">
        <v>75.400000000000006</v>
      </c>
      <c r="AC11914" t="s">
        <v>11966</v>
      </c>
    </row>
    <row r="11915" spans="1:29">
      <c r="A11915" s="1" t="s">
        <v>30</v>
      </c>
      <c r="B11915" s="2">
        <v>42971.32708333333</v>
      </c>
      <c r="C11915">
        <v>73</v>
      </c>
      <c r="D11915">
        <v>70</v>
      </c>
      <c r="E11915">
        <v>90.32</v>
      </c>
      <c r="F11915">
        <v>40</v>
      </c>
      <c r="G11915">
        <v>7</v>
      </c>
      <c r="H11915">
        <v>0</v>
      </c>
      <c r="I11915">
        <v>29.92</v>
      </c>
      <c r="J11915">
        <v>1012.7</v>
      </c>
      <c r="K11915">
        <v>10</v>
      </c>
      <c r="M11915" t="s">
        <v>31</v>
      </c>
      <c r="N11915" t="s">
        <v>32</v>
      </c>
      <c r="O11915" t="s">
        <v>32</v>
      </c>
      <c r="P11915" t="s">
        <v>32</v>
      </c>
      <c r="Q11915">
        <v>600</v>
      </c>
      <c r="R11915">
        <v>1100</v>
      </c>
      <c r="S11915">
        <v>9000</v>
      </c>
      <c r="T11915">
        <v>25000</v>
      </c>
      <c r="AB11915">
        <v>74.25</v>
      </c>
      <c r="AC11915" t="s">
        <v>11967</v>
      </c>
    </row>
    <row r="11916" spans="1:29">
      <c r="A11916" s="1" t="s">
        <v>30</v>
      </c>
      <c r="B11916" s="2">
        <v>42971.348611111112</v>
      </c>
      <c r="C11916">
        <v>74</v>
      </c>
      <c r="D11916">
        <v>70</v>
      </c>
      <c r="E11916">
        <v>87.63</v>
      </c>
      <c r="F11916">
        <v>50</v>
      </c>
      <c r="G11916">
        <v>7</v>
      </c>
      <c r="H11916">
        <v>0</v>
      </c>
      <c r="I11916">
        <v>29.93</v>
      </c>
      <c r="K11916">
        <v>10</v>
      </c>
      <c r="M11916" t="s">
        <v>34</v>
      </c>
      <c r="N11916" t="s">
        <v>32</v>
      </c>
      <c r="O11916" t="s">
        <v>43</v>
      </c>
      <c r="Q11916">
        <v>1000</v>
      </c>
      <c r="R11916">
        <v>2400</v>
      </c>
      <c r="S11916">
        <v>9000</v>
      </c>
      <c r="AB11916">
        <v>75.11</v>
      </c>
      <c r="AC11916" t="s">
        <v>11968</v>
      </c>
    </row>
    <row r="11917" spans="1:29">
      <c r="A11917" s="1" t="s">
        <v>30</v>
      </c>
      <c r="B11917" s="2">
        <v>42971.368750000001</v>
      </c>
      <c r="C11917">
        <v>74</v>
      </c>
      <c r="D11917">
        <v>69</v>
      </c>
      <c r="E11917">
        <v>84.97</v>
      </c>
      <c r="F11917">
        <v>40</v>
      </c>
      <c r="G11917">
        <v>5</v>
      </c>
      <c r="H11917">
        <v>0</v>
      </c>
      <c r="I11917">
        <v>29.93</v>
      </c>
      <c r="J11917">
        <v>1013.1</v>
      </c>
      <c r="K11917">
        <v>10</v>
      </c>
      <c r="M11917" t="s">
        <v>31</v>
      </c>
      <c r="N11917" t="s">
        <v>32</v>
      </c>
      <c r="O11917" t="s">
        <v>43</v>
      </c>
      <c r="Q11917">
        <v>1000</v>
      </c>
      <c r="R11917">
        <v>2800</v>
      </c>
      <c r="S11917">
        <v>9000</v>
      </c>
      <c r="AB11917">
        <v>74.98</v>
      </c>
      <c r="AC11917" t="s">
        <v>11969</v>
      </c>
    </row>
    <row r="11918" spans="1:29">
      <c r="A11918" s="1" t="s">
        <v>30</v>
      </c>
      <c r="B11918" s="2">
        <v>42971.388888888891</v>
      </c>
      <c r="C11918">
        <v>74</v>
      </c>
      <c r="D11918">
        <v>69</v>
      </c>
      <c r="E11918">
        <v>84.97</v>
      </c>
      <c r="F11918">
        <v>40</v>
      </c>
      <c r="G11918">
        <v>6</v>
      </c>
      <c r="H11918">
        <v>0</v>
      </c>
      <c r="I11918">
        <v>29.94</v>
      </c>
      <c r="K11918">
        <v>10</v>
      </c>
      <c r="M11918" t="s">
        <v>31</v>
      </c>
      <c r="N11918" t="s">
        <v>32</v>
      </c>
      <c r="O11918" t="s">
        <v>43</v>
      </c>
      <c r="Q11918">
        <v>1200</v>
      </c>
      <c r="R11918">
        <v>3100</v>
      </c>
      <c r="S11918">
        <v>9000</v>
      </c>
      <c r="AB11918">
        <v>74.98</v>
      </c>
      <c r="AC11918" t="s">
        <v>11970</v>
      </c>
    </row>
    <row r="11919" spans="1:29">
      <c r="A11919" s="1" t="s">
        <v>30</v>
      </c>
      <c r="B11919" s="2">
        <v>42971.410416666666</v>
      </c>
      <c r="C11919">
        <v>76</v>
      </c>
      <c r="D11919">
        <v>69</v>
      </c>
      <c r="E11919">
        <v>79.47</v>
      </c>
      <c r="F11919">
        <v>30</v>
      </c>
      <c r="G11919">
        <v>6</v>
      </c>
      <c r="H11919">
        <v>0</v>
      </c>
      <c r="I11919">
        <v>29.95</v>
      </c>
      <c r="J11919">
        <v>1013.6</v>
      </c>
      <c r="K11919">
        <v>10</v>
      </c>
      <c r="M11919" t="s">
        <v>31</v>
      </c>
      <c r="N11919" t="s">
        <v>34</v>
      </c>
      <c r="O11919" t="s">
        <v>32</v>
      </c>
      <c r="P11919" t="s">
        <v>32</v>
      </c>
      <c r="Q11919">
        <v>1500</v>
      </c>
      <c r="R11919">
        <v>3200</v>
      </c>
      <c r="S11919">
        <v>5000</v>
      </c>
      <c r="T11919">
        <v>25000</v>
      </c>
      <c r="AB11919">
        <v>76.930000000000007</v>
      </c>
      <c r="AC11919" t="s">
        <v>11971</v>
      </c>
    </row>
    <row r="11920" spans="1:29">
      <c r="A11920" s="1" t="s">
        <v>30</v>
      </c>
      <c r="B11920" s="2">
        <v>42971.45208333333</v>
      </c>
      <c r="C11920">
        <v>79</v>
      </c>
      <c r="D11920">
        <v>68</v>
      </c>
      <c r="E11920">
        <v>69.069999999999993</v>
      </c>
      <c r="F11920">
        <v>80</v>
      </c>
      <c r="G11920">
        <v>9</v>
      </c>
      <c r="H11920">
        <v>0</v>
      </c>
      <c r="I11920">
        <v>29.96</v>
      </c>
      <c r="J11920">
        <v>1014</v>
      </c>
      <c r="K11920">
        <v>10</v>
      </c>
      <c r="M11920" t="s">
        <v>34</v>
      </c>
      <c r="N11920" t="s">
        <v>34</v>
      </c>
      <c r="O11920" t="s">
        <v>32</v>
      </c>
      <c r="Q11920">
        <v>2300</v>
      </c>
      <c r="R11920">
        <v>4200</v>
      </c>
      <c r="S11920">
        <v>25000</v>
      </c>
      <c r="AB11920">
        <v>81.349999999999994</v>
      </c>
      <c r="AC11920" t="s">
        <v>11972</v>
      </c>
    </row>
    <row r="11921" spans="1:29">
      <c r="A11921" s="1" t="s">
        <v>30</v>
      </c>
      <c r="B11921" s="2">
        <v>42971.493750000001</v>
      </c>
      <c r="C11921">
        <v>81</v>
      </c>
      <c r="D11921">
        <v>64</v>
      </c>
      <c r="E11921">
        <v>56.3</v>
      </c>
      <c r="F11921">
        <v>80</v>
      </c>
      <c r="G11921">
        <v>11</v>
      </c>
      <c r="H11921">
        <v>0</v>
      </c>
      <c r="I11921">
        <v>29.96</v>
      </c>
      <c r="J11921">
        <v>1014</v>
      </c>
      <c r="K11921">
        <v>10</v>
      </c>
      <c r="L11921">
        <v>17</v>
      </c>
      <c r="M11921" t="s">
        <v>34</v>
      </c>
      <c r="N11921" t="s">
        <v>34</v>
      </c>
      <c r="O11921" t="s">
        <v>32</v>
      </c>
      <c r="Q11921">
        <v>3700</v>
      </c>
      <c r="R11921">
        <v>8000</v>
      </c>
      <c r="S11921">
        <v>25000</v>
      </c>
      <c r="AB11921">
        <v>82.54</v>
      </c>
      <c r="AC11921" t="s">
        <v>11973</v>
      </c>
    </row>
    <row r="11922" spans="1:29">
      <c r="A11922" s="1" t="s">
        <v>30</v>
      </c>
      <c r="B11922" s="2">
        <v>42971.535416666666</v>
      </c>
      <c r="C11922">
        <v>81</v>
      </c>
      <c r="D11922">
        <v>64</v>
      </c>
      <c r="E11922">
        <v>56.3</v>
      </c>
      <c r="F11922">
        <v>80</v>
      </c>
      <c r="G11922">
        <v>9</v>
      </c>
      <c r="H11922">
        <v>0</v>
      </c>
      <c r="I11922">
        <v>29.96</v>
      </c>
      <c r="J11922">
        <v>1014</v>
      </c>
      <c r="K11922">
        <v>10</v>
      </c>
      <c r="L11922">
        <v>17</v>
      </c>
      <c r="M11922" t="s">
        <v>31</v>
      </c>
      <c r="N11922" t="s">
        <v>32</v>
      </c>
      <c r="O11922" t="s">
        <v>32</v>
      </c>
      <c r="Q11922">
        <v>3800</v>
      </c>
      <c r="R11922">
        <v>5000</v>
      </c>
      <c r="S11922">
        <v>25000</v>
      </c>
      <c r="AB11922">
        <v>82.54</v>
      </c>
      <c r="AC11922" t="s">
        <v>11974</v>
      </c>
    </row>
    <row r="11923" spans="1:29">
      <c r="A11923" s="1" t="s">
        <v>30</v>
      </c>
      <c r="B11923" s="2">
        <v>42971.57708333333</v>
      </c>
      <c r="C11923">
        <v>82</v>
      </c>
      <c r="D11923">
        <v>63</v>
      </c>
      <c r="E11923">
        <v>52.62</v>
      </c>
      <c r="F11923">
        <v>130</v>
      </c>
      <c r="G11923">
        <v>6</v>
      </c>
      <c r="H11923">
        <v>0</v>
      </c>
      <c r="I11923">
        <v>29.96</v>
      </c>
      <c r="J11923">
        <v>1014.1</v>
      </c>
      <c r="K11923">
        <v>10</v>
      </c>
      <c r="M11923" t="s">
        <v>31</v>
      </c>
      <c r="N11923" t="s">
        <v>32</v>
      </c>
      <c r="O11923" t="s">
        <v>32</v>
      </c>
      <c r="P11923" t="s">
        <v>43</v>
      </c>
      <c r="Q11923">
        <v>4000</v>
      </c>
      <c r="R11923">
        <v>5500</v>
      </c>
      <c r="S11923">
        <v>9000</v>
      </c>
      <c r="T11923">
        <v>25000</v>
      </c>
      <c r="AB11923">
        <v>83.17</v>
      </c>
      <c r="AC11923" t="s">
        <v>11975</v>
      </c>
    </row>
    <row r="11924" spans="1:29">
      <c r="A11924" s="1" t="s">
        <v>30</v>
      </c>
      <c r="B11924" s="2">
        <v>42971.618750000001</v>
      </c>
      <c r="C11924">
        <v>82</v>
      </c>
      <c r="D11924">
        <v>63</v>
      </c>
      <c r="E11924">
        <v>52.62</v>
      </c>
      <c r="F11924">
        <v>80</v>
      </c>
      <c r="G11924">
        <v>8</v>
      </c>
      <c r="H11924">
        <v>0</v>
      </c>
      <c r="I11924">
        <v>29.95</v>
      </c>
      <c r="J11924">
        <v>1013.7</v>
      </c>
      <c r="K11924">
        <v>10</v>
      </c>
      <c r="M11924" t="s">
        <v>31</v>
      </c>
      <c r="N11924" t="s">
        <v>34</v>
      </c>
      <c r="O11924" t="s">
        <v>32</v>
      </c>
      <c r="P11924" t="s">
        <v>32</v>
      </c>
      <c r="Q11924">
        <v>4200</v>
      </c>
      <c r="R11924">
        <v>6000</v>
      </c>
      <c r="S11924">
        <v>11000</v>
      </c>
      <c r="T11924">
        <v>25000</v>
      </c>
      <c r="AB11924">
        <v>83.17</v>
      </c>
      <c r="AC11924" t="s">
        <v>11976</v>
      </c>
    </row>
    <row r="11925" spans="1:29">
      <c r="A11925" s="1" t="s">
        <v>30</v>
      </c>
      <c r="B11925" s="2">
        <v>42971.660416666666</v>
      </c>
      <c r="C11925">
        <v>81</v>
      </c>
      <c r="D11925">
        <v>64</v>
      </c>
      <c r="E11925">
        <v>56.3</v>
      </c>
      <c r="F11925">
        <v>80</v>
      </c>
      <c r="G11925">
        <v>4</v>
      </c>
      <c r="H11925">
        <v>0</v>
      </c>
      <c r="I11925">
        <v>29.95</v>
      </c>
      <c r="J11925">
        <v>1013.7</v>
      </c>
      <c r="K11925">
        <v>10</v>
      </c>
      <c r="M11925" t="s">
        <v>31</v>
      </c>
      <c r="N11925" t="s">
        <v>34</v>
      </c>
      <c r="O11925" t="s">
        <v>32</v>
      </c>
      <c r="P11925" t="s">
        <v>32</v>
      </c>
      <c r="Q11925">
        <v>4400</v>
      </c>
      <c r="R11925">
        <v>6000</v>
      </c>
      <c r="S11925">
        <v>7500</v>
      </c>
      <c r="T11925">
        <v>25000</v>
      </c>
      <c r="AB11925">
        <v>82.54</v>
      </c>
      <c r="AC11925" t="s">
        <v>11977</v>
      </c>
    </row>
    <row r="11926" spans="1:29">
      <c r="A11926" s="1" t="s">
        <v>30</v>
      </c>
      <c r="B11926" s="2">
        <v>42971.70208333333</v>
      </c>
      <c r="C11926">
        <v>83</v>
      </c>
      <c r="D11926">
        <v>66</v>
      </c>
      <c r="E11926">
        <v>56.75</v>
      </c>
      <c r="F11926">
        <v>100</v>
      </c>
      <c r="G11926">
        <v>6</v>
      </c>
      <c r="H11926">
        <v>0</v>
      </c>
      <c r="I11926">
        <v>29.94</v>
      </c>
      <c r="J11926">
        <v>1013.3</v>
      </c>
      <c r="K11926">
        <v>10</v>
      </c>
      <c r="M11926" t="s">
        <v>31</v>
      </c>
      <c r="N11926" t="s">
        <v>32</v>
      </c>
      <c r="O11926" t="s">
        <v>32</v>
      </c>
      <c r="P11926" t="s">
        <v>32</v>
      </c>
      <c r="Q11926">
        <v>4400</v>
      </c>
      <c r="R11926">
        <v>8000</v>
      </c>
      <c r="S11926">
        <v>11000</v>
      </c>
      <c r="T11926">
        <v>25000</v>
      </c>
      <c r="AB11926">
        <v>85.07</v>
      </c>
      <c r="AC11926" t="s">
        <v>11978</v>
      </c>
    </row>
    <row r="11927" spans="1:29">
      <c r="A11927" s="1" t="s">
        <v>30</v>
      </c>
      <c r="B11927" s="2">
        <v>42971.743750000001</v>
      </c>
      <c r="C11927">
        <v>83</v>
      </c>
      <c r="D11927">
        <v>64</v>
      </c>
      <c r="E11927">
        <v>52.93</v>
      </c>
      <c r="F11927">
        <v>80</v>
      </c>
      <c r="G11927">
        <v>5</v>
      </c>
      <c r="H11927">
        <v>0</v>
      </c>
      <c r="I11927">
        <v>29.94</v>
      </c>
      <c r="J11927">
        <v>1013.4</v>
      </c>
      <c r="K11927">
        <v>10</v>
      </c>
      <c r="M11927" t="s">
        <v>31</v>
      </c>
      <c r="N11927" t="s">
        <v>32</v>
      </c>
      <c r="O11927" t="s">
        <v>32</v>
      </c>
      <c r="P11927" t="s">
        <v>32</v>
      </c>
      <c r="Q11927">
        <v>4500</v>
      </c>
      <c r="R11927">
        <v>10000</v>
      </c>
      <c r="S11927">
        <v>12000</v>
      </c>
      <c r="T11927">
        <v>25000</v>
      </c>
      <c r="AB11927">
        <v>84.32</v>
      </c>
      <c r="AC11927" t="s">
        <v>11979</v>
      </c>
    </row>
    <row r="11928" spans="1:29">
      <c r="A11928" s="1" t="s">
        <v>30</v>
      </c>
      <c r="B11928" s="2">
        <v>42971.785416666666</v>
      </c>
      <c r="C11928">
        <v>81</v>
      </c>
      <c r="D11928">
        <v>66</v>
      </c>
      <c r="E11928">
        <v>60.37</v>
      </c>
      <c r="F11928">
        <v>70</v>
      </c>
      <c r="G11928">
        <v>4</v>
      </c>
      <c r="H11928">
        <v>0</v>
      </c>
      <c r="I11928">
        <v>29.94</v>
      </c>
      <c r="J11928">
        <v>1013.3</v>
      </c>
      <c r="K11928">
        <v>10</v>
      </c>
      <c r="M11928" t="s">
        <v>31</v>
      </c>
      <c r="N11928" t="s">
        <v>31</v>
      </c>
      <c r="O11928" t="s">
        <v>34</v>
      </c>
      <c r="Q11928">
        <v>5000</v>
      </c>
      <c r="R11928">
        <v>11000</v>
      </c>
      <c r="S11928">
        <v>25000</v>
      </c>
      <c r="AB11928">
        <v>83.11</v>
      </c>
      <c r="AC11928" t="s">
        <v>11980</v>
      </c>
    </row>
    <row r="11929" spans="1:29">
      <c r="A11929" s="1" t="s">
        <v>30</v>
      </c>
      <c r="B11929" s="2">
        <v>42971.82708333333</v>
      </c>
      <c r="C11929">
        <v>77</v>
      </c>
      <c r="D11929">
        <v>68</v>
      </c>
      <c r="E11929">
        <v>73.78</v>
      </c>
      <c r="F11929">
        <v>60</v>
      </c>
      <c r="G11929">
        <v>4</v>
      </c>
      <c r="H11929">
        <v>0</v>
      </c>
      <c r="I11929">
        <v>29.95</v>
      </c>
      <c r="J11929">
        <v>1013.6</v>
      </c>
      <c r="K11929">
        <v>10</v>
      </c>
      <c r="M11929" t="s">
        <v>31</v>
      </c>
      <c r="N11929" t="s">
        <v>34</v>
      </c>
      <c r="O11929" t="s">
        <v>34</v>
      </c>
      <c r="Q11929">
        <v>5000</v>
      </c>
      <c r="R11929">
        <v>11000</v>
      </c>
      <c r="S11929">
        <v>25000</v>
      </c>
      <c r="AB11929">
        <v>77</v>
      </c>
      <c r="AC11929" t="s">
        <v>11981</v>
      </c>
    </row>
    <row r="11930" spans="1:29">
      <c r="A11930" s="1" t="s">
        <v>30</v>
      </c>
      <c r="B11930" s="2">
        <v>42971.868750000001</v>
      </c>
      <c r="C11930">
        <v>76</v>
      </c>
      <c r="D11930">
        <v>68</v>
      </c>
      <c r="E11930">
        <v>76.53</v>
      </c>
      <c r="F11930">
        <v>40</v>
      </c>
      <c r="G11930">
        <v>6</v>
      </c>
      <c r="H11930">
        <v>0</v>
      </c>
      <c r="I11930">
        <v>29.96</v>
      </c>
      <c r="J11930">
        <v>1014.1</v>
      </c>
      <c r="K11930">
        <v>10</v>
      </c>
      <c r="M11930" t="s">
        <v>31</v>
      </c>
      <c r="N11930" t="s">
        <v>34</v>
      </c>
      <c r="O11930" t="s">
        <v>34</v>
      </c>
      <c r="Q11930">
        <v>4200</v>
      </c>
      <c r="R11930">
        <v>11000</v>
      </c>
      <c r="S11930">
        <v>25000</v>
      </c>
      <c r="AB11930">
        <v>75.900000000000006</v>
      </c>
      <c r="AC11930" t="s">
        <v>11982</v>
      </c>
    </row>
    <row r="11931" spans="1:29">
      <c r="A11931" s="1" t="s">
        <v>30</v>
      </c>
      <c r="B11931" s="2">
        <v>42971.910416666666</v>
      </c>
      <c r="C11931">
        <v>73</v>
      </c>
      <c r="D11931">
        <v>68</v>
      </c>
      <c r="E11931">
        <v>84.34</v>
      </c>
      <c r="F11931">
        <v>30</v>
      </c>
      <c r="G11931">
        <v>5</v>
      </c>
      <c r="H11931">
        <v>0</v>
      </c>
      <c r="I11931">
        <v>29.97</v>
      </c>
      <c r="J11931">
        <v>1014.5</v>
      </c>
      <c r="K11931">
        <v>10</v>
      </c>
      <c r="M11931" t="s">
        <v>31</v>
      </c>
      <c r="N11931" t="s">
        <v>31</v>
      </c>
      <c r="O11931" t="s">
        <v>34</v>
      </c>
      <c r="Q11931">
        <v>4500</v>
      </c>
      <c r="R11931">
        <v>12000</v>
      </c>
      <c r="S11931">
        <v>25000</v>
      </c>
      <c r="AB11931">
        <v>73</v>
      </c>
      <c r="AC11931" t="s">
        <v>11983</v>
      </c>
    </row>
    <row r="11932" spans="1:29">
      <c r="A11932" s="1" t="s">
        <v>30</v>
      </c>
      <c r="B11932" s="2">
        <v>42971.95208333333</v>
      </c>
      <c r="C11932">
        <v>73</v>
      </c>
      <c r="D11932">
        <v>68</v>
      </c>
      <c r="E11932">
        <v>84.34</v>
      </c>
      <c r="F11932">
        <v>30</v>
      </c>
      <c r="G11932">
        <v>4</v>
      </c>
      <c r="H11932">
        <v>0</v>
      </c>
      <c r="I11932">
        <v>30</v>
      </c>
      <c r="J11932">
        <v>1015.4</v>
      </c>
      <c r="K11932">
        <v>10</v>
      </c>
      <c r="M11932" t="s">
        <v>31</v>
      </c>
      <c r="N11932" t="s">
        <v>34</v>
      </c>
      <c r="Q11932">
        <v>7500</v>
      </c>
      <c r="R11932">
        <v>25000</v>
      </c>
      <c r="AB11932">
        <v>73</v>
      </c>
      <c r="AC11932" t="s">
        <v>11984</v>
      </c>
    </row>
    <row r="11933" spans="1:29">
      <c r="A11933" s="1" t="s">
        <v>30</v>
      </c>
      <c r="B11933" s="2">
        <v>42971.993750000001</v>
      </c>
      <c r="C11933">
        <v>72</v>
      </c>
      <c r="D11933">
        <v>68</v>
      </c>
      <c r="E11933">
        <v>87.24</v>
      </c>
      <c r="F11933">
        <v>20</v>
      </c>
      <c r="G11933">
        <v>4</v>
      </c>
      <c r="H11933">
        <v>0</v>
      </c>
      <c r="I11933">
        <v>30</v>
      </c>
      <c r="J11933">
        <v>1015.5</v>
      </c>
      <c r="K11933">
        <v>10</v>
      </c>
      <c r="M11933" t="s">
        <v>31</v>
      </c>
      <c r="N11933" t="s">
        <v>34</v>
      </c>
      <c r="Q11933">
        <v>4000</v>
      </c>
      <c r="R11933">
        <v>8500</v>
      </c>
      <c r="AB11933">
        <v>73</v>
      </c>
      <c r="AC11933" t="s">
        <v>11985</v>
      </c>
    </row>
    <row r="11934" spans="1:29">
      <c r="A11934" s="1" t="s">
        <v>30</v>
      </c>
      <c r="B11934" s="2">
        <v>42972.035416666666</v>
      </c>
      <c r="C11934">
        <v>72</v>
      </c>
      <c r="D11934">
        <v>68</v>
      </c>
      <c r="E11934">
        <v>87.24</v>
      </c>
      <c r="F11934">
        <v>0</v>
      </c>
      <c r="G11934">
        <v>0</v>
      </c>
      <c r="H11934">
        <v>0</v>
      </c>
      <c r="I11934">
        <v>30</v>
      </c>
      <c r="J11934">
        <v>1015.6</v>
      </c>
      <c r="K11934">
        <v>10</v>
      </c>
      <c r="M11934" t="s">
        <v>31</v>
      </c>
      <c r="N11934" t="s">
        <v>31</v>
      </c>
      <c r="O11934" t="s">
        <v>34</v>
      </c>
      <c r="Q11934">
        <v>4000</v>
      </c>
      <c r="R11934">
        <v>6500</v>
      </c>
      <c r="S11934">
        <v>8000</v>
      </c>
      <c r="AB11934">
        <v>73</v>
      </c>
      <c r="AC11934" t="s">
        <v>11986</v>
      </c>
    </row>
    <row r="11935" spans="1:29">
      <c r="A11935" s="1" t="s">
        <v>30</v>
      </c>
      <c r="B11935" s="2">
        <v>42972.07708333333</v>
      </c>
      <c r="C11935">
        <v>71</v>
      </c>
      <c r="D11935">
        <v>67</v>
      </c>
      <c r="E11935">
        <v>86.59</v>
      </c>
      <c r="F11935">
        <v>50</v>
      </c>
      <c r="G11935">
        <v>4</v>
      </c>
      <c r="H11935">
        <v>0</v>
      </c>
      <c r="I11935">
        <v>30</v>
      </c>
      <c r="J11935">
        <v>1015.3</v>
      </c>
      <c r="K11935">
        <v>10</v>
      </c>
      <c r="M11935" t="s">
        <v>31</v>
      </c>
      <c r="N11935" t="s">
        <v>31</v>
      </c>
      <c r="O11935" t="s">
        <v>31</v>
      </c>
      <c r="Q11935">
        <v>4200</v>
      </c>
      <c r="R11935">
        <v>5500</v>
      </c>
      <c r="S11935">
        <v>8000</v>
      </c>
      <c r="AB11935">
        <v>71.099999999999994</v>
      </c>
      <c r="AC11935" t="s">
        <v>11987</v>
      </c>
    </row>
    <row r="11936" spans="1:29">
      <c r="A11936" s="1" t="s">
        <v>30</v>
      </c>
      <c r="B11936" s="2">
        <v>42972.118750000001</v>
      </c>
      <c r="C11936">
        <v>70</v>
      </c>
      <c r="D11936">
        <v>67</v>
      </c>
      <c r="E11936">
        <v>89.9</v>
      </c>
      <c r="F11936">
        <v>70</v>
      </c>
      <c r="G11936">
        <v>4</v>
      </c>
      <c r="H11936">
        <v>0</v>
      </c>
      <c r="I11936">
        <v>30.01</v>
      </c>
      <c r="J11936">
        <v>1015.6</v>
      </c>
      <c r="K11936">
        <v>10</v>
      </c>
      <c r="M11936" t="s">
        <v>31</v>
      </c>
      <c r="N11936" t="s">
        <v>31</v>
      </c>
      <c r="O11936" t="s">
        <v>31</v>
      </c>
      <c r="Q11936">
        <v>5500</v>
      </c>
      <c r="R11936">
        <v>8000</v>
      </c>
      <c r="S11936">
        <v>12000</v>
      </c>
      <c r="AB11936">
        <v>70</v>
      </c>
      <c r="AC11936" t="s">
        <v>11988</v>
      </c>
    </row>
    <row r="11937" spans="1:29">
      <c r="A11937" s="1" t="s">
        <v>30</v>
      </c>
      <c r="B11937" s="2">
        <v>42972.160416666666</v>
      </c>
      <c r="C11937">
        <v>69</v>
      </c>
      <c r="D11937">
        <v>67</v>
      </c>
      <c r="E11937">
        <v>92.71</v>
      </c>
      <c r="F11937">
        <v>0</v>
      </c>
      <c r="G11937">
        <v>0</v>
      </c>
      <c r="H11937">
        <v>0</v>
      </c>
      <c r="I11937">
        <v>30.01</v>
      </c>
      <c r="J11937">
        <v>1015.8</v>
      </c>
      <c r="K11937">
        <v>10</v>
      </c>
      <c r="M11937" t="s">
        <v>31</v>
      </c>
      <c r="N11937" t="s">
        <v>31</v>
      </c>
      <c r="O11937" t="s">
        <v>31</v>
      </c>
      <c r="Q11937">
        <v>3500</v>
      </c>
      <c r="R11937">
        <v>5500</v>
      </c>
      <c r="S11937">
        <v>11000</v>
      </c>
      <c r="AB11937">
        <v>69.099999999999994</v>
      </c>
      <c r="AC11937" t="s">
        <v>11989</v>
      </c>
    </row>
    <row r="11938" spans="1:29">
      <c r="A11938" s="1" t="s">
        <v>30</v>
      </c>
      <c r="B11938" s="2">
        <v>42972.20208333333</v>
      </c>
      <c r="C11938">
        <v>69</v>
      </c>
      <c r="D11938">
        <v>67</v>
      </c>
      <c r="E11938">
        <v>92.71</v>
      </c>
      <c r="F11938">
        <v>0</v>
      </c>
      <c r="G11938">
        <v>0</v>
      </c>
      <c r="H11938">
        <v>0</v>
      </c>
      <c r="I11938">
        <v>30.02</v>
      </c>
      <c r="J11938">
        <v>1016.2</v>
      </c>
      <c r="K11938">
        <v>10</v>
      </c>
      <c r="M11938" t="s">
        <v>31</v>
      </c>
      <c r="N11938" t="s">
        <v>34</v>
      </c>
      <c r="O11938" t="s">
        <v>34</v>
      </c>
      <c r="Q11938">
        <v>4000</v>
      </c>
      <c r="R11938">
        <v>5500</v>
      </c>
      <c r="S11938">
        <v>10000</v>
      </c>
      <c r="AB11938">
        <v>69.099999999999994</v>
      </c>
      <c r="AC11938" t="s">
        <v>11990</v>
      </c>
    </row>
    <row r="11939" spans="1:29">
      <c r="A11939" s="1" t="s">
        <v>30</v>
      </c>
      <c r="B11939" s="2">
        <v>42972.243750000001</v>
      </c>
      <c r="C11939">
        <v>69</v>
      </c>
      <c r="D11939">
        <v>67</v>
      </c>
      <c r="E11939">
        <v>92.71</v>
      </c>
      <c r="F11939">
        <v>340</v>
      </c>
      <c r="G11939">
        <v>5</v>
      </c>
      <c r="H11939">
        <v>0</v>
      </c>
      <c r="I11939">
        <v>30.05</v>
      </c>
      <c r="J11939">
        <v>1017</v>
      </c>
      <c r="K11939">
        <v>10</v>
      </c>
      <c r="M11939" t="s">
        <v>31</v>
      </c>
      <c r="N11939" t="s">
        <v>31</v>
      </c>
      <c r="O11939" t="s">
        <v>31</v>
      </c>
      <c r="Q11939">
        <v>4000</v>
      </c>
      <c r="R11939">
        <v>5500</v>
      </c>
      <c r="S11939">
        <v>10000</v>
      </c>
      <c r="AB11939">
        <v>69.099999999999994</v>
      </c>
      <c r="AC11939" t="s">
        <v>11991</v>
      </c>
    </row>
    <row r="11940" spans="1:29">
      <c r="A11940" s="1" t="s">
        <v>30</v>
      </c>
      <c r="B11940" s="2">
        <v>42972.285416666666</v>
      </c>
      <c r="C11940">
        <v>68</v>
      </c>
      <c r="D11940">
        <v>66</v>
      </c>
      <c r="E11940">
        <v>93.32</v>
      </c>
      <c r="F11940">
        <v>10</v>
      </c>
      <c r="G11940">
        <v>4</v>
      </c>
      <c r="H11940">
        <v>0</v>
      </c>
      <c r="I11940">
        <v>30.07</v>
      </c>
      <c r="J11940">
        <v>1017.8</v>
      </c>
      <c r="K11940">
        <v>7</v>
      </c>
      <c r="M11940" t="s">
        <v>31</v>
      </c>
      <c r="N11940" t="s">
        <v>31</v>
      </c>
      <c r="O11940" t="s">
        <v>31</v>
      </c>
      <c r="Q11940">
        <v>3800</v>
      </c>
      <c r="R11940">
        <v>5000</v>
      </c>
      <c r="S11940">
        <v>25000</v>
      </c>
      <c r="AB11940">
        <v>68</v>
      </c>
      <c r="AC11940" t="s">
        <v>11992</v>
      </c>
    </row>
    <row r="11941" spans="1:29">
      <c r="A11941" s="1" t="s">
        <v>30</v>
      </c>
      <c r="B11941" s="2">
        <v>42972.32708333333</v>
      </c>
      <c r="C11941">
        <v>70</v>
      </c>
      <c r="D11941">
        <v>66</v>
      </c>
      <c r="E11941">
        <v>87.14</v>
      </c>
      <c r="F11941">
        <v>30</v>
      </c>
      <c r="G11941">
        <v>5</v>
      </c>
      <c r="H11941">
        <v>0</v>
      </c>
      <c r="I11941">
        <v>30.09</v>
      </c>
      <c r="J11941">
        <v>1018.4</v>
      </c>
      <c r="K11941">
        <v>10</v>
      </c>
      <c r="M11941" t="s">
        <v>31</v>
      </c>
      <c r="N11941" t="s">
        <v>34</v>
      </c>
      <c r="O11941" t="s">
        <v>34</v>
      </c>
      <c r="Q11941">
        <v>3800</v>
      </c>
      <c r="R11941">
        <v>5000</v>
      </c>
      <c r="S11941">
        <v>25000</v>
      </c>
      <c r="AB11941">
        <v>70</v>
      </c>
      <c r="AC11941" t="s">
        <v>11993</v>
      </c>
    </row>
    <row r="11942" spans="1:29">
      <c r="A11942" s="1" t="s">
        <v>30</v>
      </c>
      <c r="B11942" s="2">
        <v>42972.368750000001</v>
      </c>
      <c r="C11942">
        <v>73</v>
      </c>
      <c r="D11942">
        <v>66</v>
      </c>
      <c r="E11942">
        <v>78.7</v>
      </c>
      <c r="F11942">
        <v>10</v>
      </c>
      <c r="G11942">
        <v>6</v>
      </c>
      <c r="H11942">
        <v>0</v>
      </c>
      <c r="I11942">
        <v>30.1</v>
      </c>
      <c r="J11942">
        <v>1018.9</v>
      </c>
      <c r="K11942">
        <v>10</v>
      </c>
      <c r="M11942" t="s">
        <v>32</v>
      </c>
      <c r="N11942" t="s">
        <v>32</v>
      </c>
      <c r="Q11942">
        <v>3200</v>
      </c>
      <c r="R11942">
        <v>25000</v>
      </c>
      <c r="AB11942">
        <v>73</v>
      </c>
      <c r="AC11942" t="s">
        <v>11994</v>
      </c>
    </row>
    <row r="11943" spans="1:29">
      <c r="A11943" s="1" t="s">
        <v>30</v>
      </c>
      <c r="B11943" s="2">
        <v>42972.410416666666</v>
      </c>
      <c r="C11943">
        <v>77</v>
      </c>
      <c r="D11943">
        <v>67</v>
      </c>
      <c r="E11943">
        <v>71.03</v>
      </c>
      <c r="F11943">
        <v>10</v>
      </c>
      <c r="G11943">
        <v>3</v>
      </c>
      <c r="H11943">
        <v>0</v>
      </c>
      <c r="I11943">
        <v>30.12</v>
      </c>
      <c r="J11943">
        <v>1019.3</v>
      </c>
      <c r="K11943">
        <v>10</v>
      </c>
      <c r="M11943" t="s">
        <v>31</v>
      </c>
      <c r="N11943" t="s">
        <v>34</v>
      </c>
      <c r="Q11943">
        <v>3200</v>
      </c>
      <c r="R11943">
        <v>25000</v>
      </c>
      <c r="AB11943">
        <v>77</v>
      </c>
      <c r="AC11943" t="s">
        <v>11995</v>
      </c>
    </row>
    <row r="11944" spans="1:29">
      <c r="A11944" s="1" t="s">
        <v>30</v>
      </c>
      <c r="B11944" s="2">
        <v>42972.45208333333</v>
      </c>
      <c r="C11944">
        <v>79</v>
      </c>
      <c r="D11944">
        <v>64</v>
      </c>
      <c r="E11944">
        <v>60.11</v>
      </c>
      <c r="G11944">
        <v>3</v>
      </c>
      <c r="H11944">
        <v>0</v>
      </c>
      <c r="I11944">
        <v>30.12</v>
      </c>
      <c r="J11944">
        <v>1019.4</v>
      </c>
      <c r="K11944">
        <v>10</v>
      </c>
      <c r="M11944" t="s">
        <v>34</v>
      </c>
      <c r="N11944" t="s">
        <v>32</v>
      </c>
      <c r="Q11944">
        <v>3000</v>
      </c>
      <c r="R11944">
        <v>25000</v>
      </c>
      <c r="AB11944">
        <v>80.69</v>
      </c>
      <c r="AC11944" t="s">
        <v>11996</v>
      </c>
    </row>
    <row r="11945" spans="1:29">
      <c r="A11945" s="1" t="s">
        <v>30</v>
      </c>
      <c r="B11945" s="2">
        <v>42972.493750000001</v>
      </c>
      <c r="C11945">
        <v>80</v>
      </c>
      <c r="D11945">
        <v>65</v>
      </c>
      <c r="E11945">
        <v>59.83</v>
      </c>
      <c r="F11945">
        <v>80</v>
      </c>
      <c r="G11945">
        <v>6</v>
      </c>
      <c r="H11945">
        <v>0</v>
      </c>
      <c r="I11945">
        <v>30.12</v>
      </c>
      <c r="J11945">
        <v>1019.4</v>
      </c>
      <c r="K11945">
        <v>10</v>
      </c>
      <c r="M11945" t="s">
        <v>34</v>
      </c>
      <c r="N11945" t="s">
        <v>32</v>
      </c>
      <c r="Q11945">
        <v>3200</v>
      </c>
      <c r="R11945">
        <v>25000</v>
      </c>
      <c r="AB11945">
        <v>81.91</v>
      </c>
      <c r="AC11945" t="s">
        <v>11997</v>
      </c>
    </row>
    <row r="11946" spans="1:29">
      <c r="A11946" s="1" t="s">
        <v>30</v>
      </c>
      <c r="B11946" s="2">
        <v>42972.535416666666</v>
      </c>
      <c r="C11946">
        <v>80</v>
      </c>
      <c r="D11946">
        <v>64</v>
      </c>
      <c r="E11946">
        <v>57.98</v>
      </c>
      <c r="F11946">
        <v>60</v>
      </c>
      <c r="G11946">
        <v>6</v>
      </c>
      <c r="H11946">
        <v>0</v>
      </c>
      <c r="I11946">
        <v>30.11</v>
      </c>
      <c r="J11946">
        <v>1019.1</v>
      </c>
      <c r="K11946">
        <v>10</v>
      </c>
      <c r="M11946" t="s">
        <v>34</v>
      </c>
      <c r="N11946" t="s">
        <v>32</v>
      </c>
      <c r="Q11946">
        <v>3800</v>
      </c>
      <c r="R11946">
        <v>25000</v>
      </c>
      <c r="AB11946">
        <v>81.709999999999994</v>
      </c>
      <c r="AC11946" t="s">
        <v>11998</v>
      </c>
    </row>
    <row r="11947" spans="1:29">
      <c r="A11947" s="1" t="s">
        <v>30</v>
      </c>
      <c r="B11947" s="2">
        <v>42972.57708333333</v>
      </c>
      <c r="C11947">
        <v>84</v>
      </c>
      <c r="D11947">
        <v>63</v>
      </c>
      <c r="E11947">
        <v>49.32</v>
      </c>
      <c r="F11947">
        <v>100</v>
      </c>
      <c r="G11947">
        <v>5</v>
      </c>
      <c r="H11947">
        <v>0</v>
      </c>
      <c r="I11947">
        <v>30.11</v>
      </c>
      <c r="J11947">
        <v>1019.2</v>
      </c>
      <c r="K11947">
        <v>10</v>
      </c>
      <c r="M11947" t="s">
        <v>34</v>
      </c>
      <c r="N11947" t="s">
        <v>32</v>
      </c>
      <c r="Q11947">
        <v>4400</v>
      </c>
      <c r="R11947">
        <v>25000</v>
      </c>
      <c r="AB11947">
        <v>84.99</v>
      </c>
      <c r="AC11947" t="s">
        <v>11999</v>
      </c>
    </row>
    <row r="11948" spans="1:29">
      <c r="A11948" s="1" t="s">
        <v>30</v>
      </c>
      <c r="B11948" s="2">
        <v>42972.618750000001</v>
      </c>
      <c r="C11948">
        <v>83</v>
      </c>
      <c r="D11948">
        <v>63</v>
      </c>
      <c r="E11948">
        <v>51.1</v>
      </c>
      <c r="F11948">
        <v>90</v>
      </c>
      <c r="G11948">
        <v>5</v>
      </c>
      <c r="H11948">
        <v>0</v>
      </c>
      <c r="I11948">
        <v>30.09</v>
      </c>
      <c r="J11948">
        <v>1018.6</v>
      </c>
      <c r="K11948">
        <v>10</v>
      </c>
      <c r="M11948" t="s">
        <v>34</v>
      </c>
      <c r="N11948" t="s">
        <v>32</v>
      </c>
      <c r="Q11948">
        <v>4700</v>
      </c>
      <c r="R11948">
        <v>25000</v>
      </c>
      <c r="AB11948">
        <v>83.98</v>
      </c>
      <c r="AC11948" t="s">
        <v>12000</v>
      </c>
    </row>
    <row r="11949" spans="1:29">
      <c r="A11949" s="1" t="s">
        <v>30</v>
      </c>
      <c r="B11949" s="2">
        <v>42972.660416666666</v>
      </c>
      <c r="C11949">
        <v>84</v>
      </c>
      <c r="D11949">
        <v>62</v>
      </c>
      <c r="E11949">
        <v>47.78</v>
      </c>
      <c r="F11949">
        <v>100</v>
      </c>
      <c r="G11949">
        <v>6</v>
      </c>
      <c r="H11949">
        <v>0</v>
      </c>
      <c r="I11949">
        <v>30.09</v>
      </c>
      <c r="J11949">
        <v>1018.3</v>
      </c>
      <c r="K11949">
        <v>10</v>
      </c>
      <c r="M11949" t="s">
        <v>34</v>
      </c>
      <c r="N11949" t="s">
        <v>32</v>
      </c>
      <c r="Q11949">
        <v>5000</v>
      </c>
      <c r="R11949">
        <v>25000</v>
      </c>
      <c r="AB11949">
        <v>84.67</v>
      </c>
      <c r="AC11949" t="s">
        <v>12001</v>
      </c>
    </row>
    <row r="11950" spans="1:29">
      <c r="A11950" s="1" t="s">
        <v>30</v>
      </c>
      <c r="B11950" s="2">
        <v>42972.70208333333</v>
      </c>
      <c r="C11950">
        <v>82</v>
      </c>
      <c r="D11950">
        <v>62</v>
      </c>
      <c r="E11950">
        <v>50.97</v>
      </c>
      <c r="F11950">
        <v>90</v>
      </c>
      <c r="G11950">
        <v>5</v>
      </c>
      <c r="H11950">
        <v>0</v>
      </c>
      <c r="I11950">
        <v>30.09</v>
      </c>
      <c r="J11950">
        <v>1018.5</v>
      </c>
      <c r="K11950">
        <v>10</v>
      </c>
      <c r="M11950" t="s">
        <v>34</v>
      </c>
      <c r="N11950" t="s">
        <v>32</v>
      </c>
      <c r="O11950" t="s">
        <v>32</v>
      </c>
      <c r="Q11950">
        <v>5500</v>
      </c>
      <c r="R11950">
        <v>9500</v>
      </c>
      <c r="S11950">
        <v>25000</v>
      </c>
      <c r="AB11950">
        <v>82.91</v>
      </c>
      <c r="AC11950" t="s">
        <v>12002</v>
      </c>
    </row>
    <row r="11951" spans="1:29">
      <c r="A11951" s="1" t="s">
        <v>30</v>
      </c>
      <c r="B11951" s="2">
        <v>42972.743750000001</v>
      </c>
      <c r="C11951">
        <v>81</v>
      </c>
      <c r="D11951">
        <v>65</v>
      </c>
      <c r="E11951">
        <v>58.1</v>
      </c>
      <c r="F11951">
        <v>50</v>
      </c>
      <c r="G11951">
        <v>6</v>
      </c>
      <c r="H11951">
        <v>0</v>
      </c>
      <c r="I11951">
        <v>30.1</v>
      </c>
      <c r="J11951">
        <v>1018.8</v>
      </c>
      <c r="K11951">
        <v>10</v>
      </c>
      <c r="M11951" t="s">
        <v>34</v>
      </c>
      <c r="N11951" t="s">
        <v>32</v>
      </c>
      <c r="O11951" t="s">
        <v>32</v>
      </c>
      <c r="Q11951">
        <v>5500</v>
      </c>
      <c r="R11951">
        <v>9000</v>
      </c>
      <c r="S11951">
        <v>25000</v>
      </c>
      <c r="AB11951">
        <v>82.79</v>
      </c>
      <c r="AC11951" t="s">
        <v>12003</v>
      </c>
    </row>
    <row r="11952" spans="1:29">
      <c r="A11952" s="1" t="s">
        <v>30</v>
      </c>
      <c r="B11952" s="2">
        <v>42972.785416666666</v>
      </c>
      <c r="C11952">
        <v>80</v>
      </c>
      <c r="D11952">
        <v>64</v>
      </c>
      <c r="E11952">
        <v>57.98</v>
      </c>
      <c r="F11952">
        <v>70</v>
      </c>
      <c r="G11952">
        <v>5</v>
      </c>
      <c r="H11952">
        <v>0</v>
      </c>
      <c r="I11952">
        <v>30.1</v>
      </c>
      <c r="J11952">
        <v>1018.7</v>
      </c>
      <c r="K11952">
        <v>10</v>
      </c>
      <c r="M11952" t="s">
        <v>31</v>
      </c>
      <c r="N11952" t="s">
        <v>32</v>
      </c>
      <c r="O11952" t="s">
        <v>32</v>
      </c>
      <c r="Q11952">
        <v>4500</v>
      </c>
      <c r="R11952">
        <v>7000</v>
      </c>
      <c r="S11952">
        <v>25000</v>
      </c>
      <c r="AB11952">
        <v>81.709999999999994</v>
      </c>
      <c r="AC11952" t="s">
        <v>12004</v>
      </c>
    </row>
    <row r="11953" spans="1:29">
      <c r="A11953" s="1" t="s">
        <v>30</v>
      </c>
      <c r="B11953" s="2">
        <v>42972.82708333333</v>
      </c>
      <c r="C11953">
        <v>75</v>
      </c>
      <c r="D11953">
        <v>70</v>
      </c>
      <c r="E11953">
        <v>84.46</v>
      </c>
      <c r="F11953">
        <v>170</v>
      </c>
      <c r="G11953">
        <v>7</v>
      </c>
      <c r="I11953">
        <v>30.11</v>
      </c>
      <c r="J11953">
        <v>1019.2</v>
      </c>
      <c r="K11953">
        <v>10</v>
      </c>
      <c r="M11953" t="s">
        <v>31</v>
      </c>
      <c r="N11953" t="s">
        <v>32</v>
      </c>
      <c r="O11953" t="s">
        <v>32</v>
      </c>
      <c r="Q11953">
        <v>1900</v>
      </c>
      <c r="R11953">
        <v>6000</v>
      </c>
      <c r="S11953">
        <v>25000</v>
      </c>
      <c r="U11953" t="e" cm="1">
        <f t="array" ref="U11953">-RA</f>
        <v>#NAME?</v>
      </c>
      <c r="AB11953">
        <v>76.17</v>
      </c>
      <c r="AC11953" t="s">
        <v>12005</v>
      </c>
    </row>
    <row r="11954" spans="1:29">
      <c r="A11954" s="1" t="s">
        <v>30</v>
      </c>
      <c r="B11954" s="2">
        <v>42972.868750000001</v>
      </c>
      <c r="C11954">
        <v>74</v>
      </c>
      <c r="D11954">
        <v>68</v>
      </c>
      <c r="E11954">
        <v>81.819999999999993</v>
      </c>
      <c r="F11954">
        <v>0</v>
      </c>
      <c r="G11954">
        <v>0</v>
      </c>
      <c r="I11954">
        <v>30.12</v>
      </c>
      <c r="J11954">
        <v>1019.3</v>
      </c>
      <c r="K11954">
        <v>10</v>
      </c>
      <c r="M11954" t="s">
        <v>31</v>
      </c>
      <c r="N11954" t="s">
        <v>32</v>
      </c>
      <c r="O11954" t="s">
        <v>32</v>
      </c>
      <c r="Q11954">
        <v>1900</v>
      </c>
      <c r="R11954">
        <v>6000</v>
      </c>
      <c r="S11954">
        <v>25000</v>
      </c>
      <c r="AB11954">
        <v>73.900000000000006</v>
      </c>
      <c r="AC11954" t="s">
        <v>12006</v>
      </c>
    </row>
    <row r="11955" spans="1:29">
      <c r="A11955" s="1" t="s">
        <v>30</v>
      </c>
      <c r="B11955" s="2">
        <v>42972.910416666666</v>
      </c>
      <c r="C11955">
        <v>75</v>
      </c>
      <c r="D11955">
        <v>68</v>
      </c>
      <c r="E11955">
        <v>78.86</v>
      </c>
      <c r="F11955">
        <v>70</v>
      </c>
      <c r="G11955">
        <v>6</v>
      </c>
      <c r="H11955">
        <v>0</v>
      </c>
      <c r="I11955">
        <v>30.13</v>
      </c>
      <c r="J11955">
        <v>1019.9</v>
      </c>
      <c r="K11955">
        <v>10</v>
      </c>
      <c r="M11955" t="s">
        <v>31</v>
      </c>
      <c r="N11955" t="s">
        <v>32</v>
      </c>
      <c r="O11955" t="s">
        <v>32</v>
      </c>
      <c r="Q11955">
        <v>3500</v>
      </c>
      <c r="R11955">
        <v>6500</v>
      </c>
      <c r="S11955">
        <v>25000</v>
      </c>
      <c r="AB11955">
        <v>75</v>
      </c>
      <c r="AC11955" t="s">
        <v>12007</v>
      </c>
    </row>
    <row r="11956" spans="1:29">
      <c r="A11956" s="1" t="s">
        <v>30</v>
      </c>
      <c r="B11956" s="2">
        <v>42972.95208333333</v>
      </c>
      <c r="C11956">
        <v>75</v>
      </c>
      <c r="D11956">
        <v>67</v>
      </c>
      <c r="E11956">
        <v>75.92</v>
      </c>
      <c r="F11956">
        <v>70</v>
      </c>
      <c r="G11956">
        <v>5</v>
      </c>
      <c r="H11956">
        <v>0</v>
      </c>
      <c r="I11956">
        <v>30.15</v>
      </c>
      <c r="J11956">
        <v>1020.4</v>
      </c>
      <c r="K11956">
        <v>10</v>
      </c>
      <c r="M11956" t="s">
        <v>31</v>
      </c>
      <c r="N11956" t="s">
        <v>32</v>
      </c>
      <c r="O11956" t="s">
        <v>32</v>
      </c>
      <c r="Q11956">
        <v>3500</v>
      </c>
      <c r="R11956">
        <v>6500</v>
      </c>
      <c r="S11956">
        <v>25000</v>
      </c>
      <c r="AB11956">
        <v>75</v>
      </c>
      <c r="AC11956" t="s">
        <v>12008</v>
      </c>
    </row>
    <row r="11957" spans="1:29">
      <c r="A11957" s="1" t="s">
        <v>30</v>
      </c>
      <c r="B11957" s="2">
        <v>42972.993750000001</v>
      </c>
      <c r="C11957">
        <v>74</v>
      </c>
      <c r="D11957">
        <v>67</v>
      </c>
      <c r="E11957">
        <v>78.77</v>
      </c>
      <c r="F11957">
        <v>70</v>
      </c>
      <c r="G11957">
        <v>7</v>
      </c>
      <c r="H11957">
        <v>0</v>
      </c>
      <c r="I11957">
        <v>30.15</v>
      </c>
      <c r="J11957">
        <v>1020.6</v>
      </c>
      <c r="K11957">
        <v>10</v>
      </c>
      <c r="M11957" t="s">
        <v>31</v>
      </c>
      <c r="N11957" t="s">
        <v>43</v>
      </c>
      <c r="Q11957">
        <v>6000</v>
      </c>
      <c r="R11957">
        <v>8000</v>
      </c>
      <c r="AB11957">
        <v>73.900000000000006</v>
      </c>
      <c r="AC11957" t="s">
        <v>12009</v>
      </c>
    </row>
    <row r="11958" spans="1:29">
      <c r="A11958" s="1" t="s">
        <v>30</v>
      </c>
      <c r="B11958" s="2">
        <v>42973.035416666666</v>
      </c>
      <c r="C11958">
        <v>73</v>
      </c>
      <c r="D11958">
        <v>67</v>
      </c>
      <c r="E11958">
        <v>81.2</v>
      </c>
      <c r="F11958">
        <v>60</v>
      </c>
      <c r="G11958">
        <v>5</v>
      </c>
      <c r="H11958">
        <v>0</v>
      </c>
      <c r="I11958">
        <v>30.16</v>
      </c>
      <c r="J11958">
        <v>1020.8</v>
      </c>
      <c r="K11958">
        <v>10</v>
      </c>
      <c r="M11958" t="s">
        <v>32</v>
      </c>
      <c r="N11958" t="s">
        <v>32</v>
      </c>
      <c r="Q11958">
        <v>8500</v>
      </c>
      <c r="R11958">
        <v>25000</v>
      </c>
      <c r="AB11958">
        <v>73</v>
      </c>
      <c r="AC11958" t="s">
        <v>12010</v>
      </c>
    </row>
    <row r="11959" spans="1:29">
      <c r="A11959" s="1" t="s">
        <v>30</v>
      </c>
      <c r="B11959" s="2">
        <v>42973.07708333333</v>
      </c>
      <c r="C11959">
        <v>72</v>
      </c>
      <c r="D11959">
        <v>67</v>
      </c>
      <c r="E11959">
        <v>83.99</v>
      </c>
      <c r="F11959">
        <v>0</v>
      </c>
      <c r="G11959">
        <v>0</v>
      </c>
      <c r="H11959">
        <v>0</v>
      </c>
      <c r="I11959">
        <v>30.16</v>
      </c>
      <c r="J11959">
        <v>1020.8</v>
      </c>
      <c r="K11959">
        <v>10</v>
      </c>
      <c r="M11959" t="s">
        <v>34</v>
      </c>
      <c r="N11959" t="s">
        <v>32</v>
      </c>
      <c r="O11959" t="s">
        <v>32</v>
      </c>
      <c r="Q11959">
        <v>5000</v>
      </c>
      <c r="R11959">
        <v>7500</v>
      </c>
      <c r="S11959">
        <v>25000</v>
      </c>
      <c r="AB11959">
        <v>72</v>
      </c>
      <c r="AC11959" t="s">
        <v>12011</v>
      </c>
    </row>
    <row r="11960" spans="1:29">
      <c r="A11960" s="1" t="s">
        <v>30</v>
      </c>
      <c r="B11960" s="2">
        <v>42973.118750000001</v>
      </c>
      <c r="C11960">
        <v>70</v>
      </c>
      <c r="D11960">
        <v>68</v>
      </c>
      <c r="E11960">
        <v>93.37</v>
      </c>
      <c r="F11960">
        <v>10</v>
      </c>
      <c r="G11960">
        <v>4</v>
      </c>
      <c r="H11960">
        <v>0</v>
      </c>
      <c r="I11960">
        <v>30.15</v>
      </c>
      <c r="J11960">
        <v>1020.5</v>
      </c>
      <c r="K11960">
        <v>10</v>
      </c>
      <c r="M11960" t="s">
        <v>31</v>
      </c>
      <c r="N11960" t="s">
        <v>32</v>
      </c>
      <c r="O11960" t="s">
        <v>32</v>
      </c>
      <c r="Q11960">
        <v>5500</v>
      </c>
      <c r="R11960">
        <v>11000</v>
      </c>
      <c r="S11960">
        <v>25000</v>
      </c>
      <c r="AB11960">
        <v>70</v>
      </c>
      <c r="AC11960" t="s">
        <v>12012</v>
      </c>
    </row>
    <row r="11961" spans="1:29">
      <c r="A11961" s="1" t="s">
        <v>30</v>
      </c>
      <c r="B11961" s="2">
        <v>42973.160416666666</v>
      </c>
      <c r="C11961">
        <v>69</v>
      </c>
      <c r="D11961">
        <v>67</v>
      </c>
      <c r="E11961">
        <v>92.71</v>
      </c>
      <c r="F11961">
        <v>40</v>
      </c>
      <c r="G11961">
        <v>4</v>
      </c>
      <c r="H11961">
        <v>0</v>
      </c>
      <c r="I11961">
        <v>30.15</v>
      </c>
      <c r="J11961">
        <v>1020.5</v>
      </c>
      <c r="K11961">
        <v>10</v>
      </c>
      <c r="M11961" t="s">
        <v>31</v>
      </c>
      <c r="N11961" t="s">
        <v>32</v>
      </c>
      <c r="O11961" t="s">
        <v>32</v>
      </c>
      <c r="Q11961">
        <v>5000</v>
      </c>
      <c r="R11961">
        <v>12000</v>
      </c>
      <c r="S11961">
        <v>25000</v>
      </c>
      <c r="AB11961">
        <v>69.099999999999994</v>
      </c>
      <c r="AC11961" t="s">
        <v>12013</v>
      </c>
    </row>
    <row r="11962" spans="1:29">
      <c r="A11962" s="1" t="s">
        <v>30</v>
      </c>
      <c r="B11962" s="2">
        <v>42973.20208333333</v>
      </c>
      <c r="C11962">
        <v>69</v>
      </c>
      <c r="D11962">
        <v>67</v>
      </c>
      <c r="E11962">
        <v>92.71</v>
      </c>
      <c r="F11962">
        <v>30</v>
      </c>
      <c r="G11962">
        <v>5</v>
      </c>
      <c r="H11962">
        <v>0</v>
      </c>
      <c r="I11962">
        <v>30.16</v>
      </c>
      <c r="J11962">
        <v>1020.7</v>
      </c>
      <c r="K11962">
        <v>10</v>
      </c>
      <c r="M11962" t="s">
        <v>34</v>
      </c>
      <c r="N11962" t="s">
        <v>32</v>
      </c>
      <c r="O11962" t="s">
        <v>32</v>
      </c>
      <c r="Q11962">
        <v>6500</v>
      </c>
      <c r="R11962">
        <v>12000</v>
      </c>
      <c r="S11962">
        <v>25000</v>
      </c>
      <c r="AB11962">
        <v>69.099999999999994</v>
      </c>
      <c r="AC11962" t="s">
        <v>12014</v>
      </c>
    </row>
    <row r="11963" spans="1:29">
      <c r="A11963" s="1" t="s">
        <v>30</v>
      </c>
      <c r="B11963" s="2">
        <v>42973.243750000001</v>
      </c>
      <c r="C11963">
        <v>68</v>
      </c>
      <c r="D11963">
        <v>67</v>
      </c>
      <c r="E11963">
        <v>96.28</v>
      </c>
      <c r="F11963">
        <v>40</v>
      </c>
      <c r="G11963">
        <v>6</v>
      </c>
      <c r="H11963">
        <v>0</v>
      </c>
      <c r="I11963">
        <v>30.16</v>
      </c>
      <c r="J11963">
        <v>1021</v>
      </c>
      <c r="K11963">
        <v>10</v>
      </c>
      <c r="M11963" t="s">
        <v>34</v>
      </c>
      <c r="N11963" t="s">
        <v>34</v>
      </c>
      <c r="O11963" t="s">
        <v>32</v>
      </c>
      <c r="Q11963">
        <v>4500</v>
      </c>
      <c r="R11963">
        <v>9500</v>
      </c>
      <c r="S11963">
        <v>25000</v>
      </c>
      <c r="AB11963">
        <v>68</v>
      </c>
      <c r="AC11963" t="s">
        <v>12015</v>
      </c>
    </row>
    <row r="11964" spans="1:29">
      <c r="A11964" s="1" t="s">
        <v>30</v>
      </c>
      <c r="B11964" s="2">
        <v>42973.285416666666</v>
      </c>
      <c r="C11964">
        <v>68</v>
      </c>
      <c r="D11964">
        <v>67</v>
      </c>
      <c r="E11964">
        <v>96.28</v>
      </c>
      <c r="F11964">
        <v>20</v>
      </c>
      <c r="G11964">
        <v>4</v>
      </c>
      <c r="H11964">
        <v>0</v>
      </c>
      <c r="I11964">
        <v>30.18</v>
      </c>
      <c r="J11964">
        <v>1021.5</v>
      </c>
      <c r="K11964">
        <v>10</v>
      </c>
      <c r="M11964" t="s">
        <v>34</v>
      </c>
      <c r="N11964" t="s">
        <v>34</v>
      </c>
      <c r="Q11964">
        <v>8000</v>
      </c>
      <c r="R11964">
        <v>25000</v>
      </c>
      <c r="AB11964">
        <v>68</v>
      </c>
      <c r="AC11964" t="s">
        <v>12016</v>
      </c>
    </row>
    <row r="11965" spans="1:29">
      <c r="A11965" s="1" t="s">
        <v>30</v>
      </c>
      <c r="B11965" s="2">
        <v>42973.32708333333</v>
      </c>
      <c r="C11965">
        <v>70</v>
      </c>
      <c r="D11965">
        <v>67</v>
      </c>
      <c r="E11965">
        <v>89.9</v>
      </c>
      <c r="F11965">
        <v>40</v>
      </c>
      <c r="G11965">
        <v>8</v>
      </c>
      <c r="H11965">
        <v>0</v>
      </c>
      <c r="I11965">
        <v>30.19</v>
      </c>
      <c r="J11965">
        <v>1021.7</v>
      </c>
      <c r="K11965">
        <v>10</v>
      </c>
      <c r="M11965" t="s">
        <v>31</v>
      </c>
      <c r="N11965" t="s">
        <v>34</v>
      </c>
      <c r="Q11965">
        <v>4500</v>
      </c>
      <c r="R11965">
        <v>9000</v>
      </c>
      <c r="AB11965">
        <v>70</v>
      </c>
      <c r="AC11965" t="s">
        <v>12017</v>
      </c>
    </row>
    <row r="11966" spans="1:29">
      <c r="A11966" s="1" t="s">
        <v>30</v>
      </c>
      <c r="B11966" s="2">
        <v>42973.368750000001</v>
      </c>
      <c r="C11966">
        <v>71</v>
      </c>
      <c r="D11966">
        <v>67</v>
      </c>
      <c r="E11966">
        <v>86.59</v>
      </c>
      <c r="F11966">
        <v>40</v>
      </c>
      <c r="G11966">
        <v>9</v>
      </c>
      <c r="H11966">
        <v>0</v>
      </c>
      <c r="I11966">
        <v>30.19</v>
      </c>
      <c r="J11966">
        <v>1021.9</v>
      </c>
      <c r="K11966">
        <v>10</v>
      </c>
      <c r="M11966" t="s">
        <v>34</v>
      </c>
      <c r="N11966" t="s">
        <v>32</v>
      </c>
      <c r="Q11966">
        <v>3300</v>
      </c>
      <c r="R11966">
        <v>10000</v>
      </c>
      <c r="AB11966">
        <v>71.099999999999994</v>
      </c>
      <c r="AC11966" t="s">
        <v>12018</v>
      </c>
    </row>
    <row r="11967" spans="1:29">
      <c r="A11967" s="1" t="s">
        <v>30</v>
      </c>
      <c r="B11967" s="2">
        <v>42973.410416666666</v>
      </c>
      <c r="C11967">
        <v>73</v>
      </c>
      <c r="D11967">
        <v>64</v>
      </c>
      <c r="E11967">
        <v>73.400000000000006</v>
      </c>
      <c r="F11967">
        <v>50</v>
      </c>
      <c r="G11967">
        <v>11</v>
      </c>
      <c r="H11967">
        <v>0</v>
      </c>
      <c r="I11967">
        <v>30.2</v>
      </c>
      <c r="J11967">
        <v>1022.1</v>
      </c>
      <c r="K11967">
        <v>10</v>
      </c>
      <c r="M11967" t="s">
        <v>31</v>
      </c>
      <c r="N11967" t="s">
        <v>34</v>
      </c>
      <c r="O11967" t="s">
        <v>32</v>
      </c>
      <c r="Q11967">
        <v>3300</v>
      </c>
      <c r="R11967">
        <v>4000</v>
      </c>
      <c r="S11967">
        <v>10000</v>
      </c>
      <c r="AB11967">
        <v>73</v>
      </c>
      <c r="AC11967" t="s">
        <v>12019</v>
      </c>
    </row>
    <row r="11968" spans="1:29">
      <c r="A11968" s="1" t="s">
        <v>30</v>
      </c>
      <c r="B11968" s="2">
        <v>42973.45208333333</v>
      </c>
      <c r="C11968">
        <v>76</v>
      </c>
      <c r="D11968">
        <v>65</v>
      </c>
      <c r="E11968">
        <v>68.73</v>
      </c>
      <c r="F11968">
        <v>60</v>
      </c>
      <c r="G11968">
        <v>10</v>
      </c>
      <c r="H11968">
        <v>0</v>
      </c>
      <c r="I11968">
        <v>30.21</v>
      </c>
      <c r="J11968">
        <v>1022.4</v>
      </c>
      <c r="K11968">
        <v>10</v>
      </c>
      <c r="M11968" t="s">
        <v>31</v>
      </c>
      <c r="N11968" t="s">
        <v>34</v>
      </c>
      <c r="O11968" t="s">
        <v>32</v>
      </c>
      <c r="P11968" t="s">
        <v>32</v>
      </c>
      <c r="Q11968">
        <v>3500</v>
      </c>
      <c r="R11968">
        <v>4300</v>
      </c>
      <c r="S11968">
        <v>9500</v>
      </c>
      <c r="T11968">
        <v>25000</v>
      </c>
      <c r="AB11968">
        <v>75.900000000000006</v>
      </c>
      <c r="AC11968" t="s">
        <v>12020</v>
      </c>
    </row>
    <row r="11969" spans="1:29">
      <c r="A11969" s="1" t="s">
        <v>30</v>
      </c>
      <c r="B11969" s="2">
        <v>42973.493750000001</v>
      </c>
      <c r="C11969">
        <v>79</v>
      </c>
      <c r="D11969">
        <v>65</v>
      </c>
      <c r="E11969">
        <v>62.03</v>
      </c>
      <c r="F11969">
        <v>70</v>
      </c>
      <c r="G11969">
        <v>9</v>
      </c>
      <c r="H11969">
        <v>0</v>
      </c>
      <c r="I11969">
        <v>30.2</v>
      </c>
      <c r="J11969">
        <v>1022.1</v>
      </c>
      <c r="K11969">
        <v>10</v>
      </c>
      <c r="M11969" t="s">
        <v>31</v>
      </c>
      <c r="N11969" t="s">
        <v>31</v>
      </c>
      <c r="Q11969">
        <v>4500</v>
      </c>
      <c r="R11969">
        <v>25000</v>
      </c>
      <c r="AB11969">
        <v>80.83</v>
      </c>
      <c r="AC11969" t="s">
        <v>12021</v>
      </c>
    </row>
    <row r="11970" spans="1:29">
      <c r="A11970" s="1" t="s">
        <v>30</v>
      </c>
      <c r="B11970" s="2">
        <v>42973.535416666666</v>
      </c>
      <c r="C11970">
        <v>79</v>
      </c>
      <c r="D11970">
        <v>65</v>
      </c>
      <c r="E11970">
        <v>62.03</v>
      </c>
      <c r="F11970">
        <v>60</v>
      </c>
      <c r="G11970">
        <v>10</v>
      </c>
      <c r="H11970">
        <v>0</v>
      </c>
      <c r="I11970">
        <v>30.18</v>
      </c>
      <c r="J11970">
        <v>1021.6</v>
      </c>
      <c r="K11970">
        <v>10</v>
      </c>
      <c r="L11970">
        <v>18</v>
      </c>
      <c r="M11970" t="s">
        <v>34</v>
      </c>
      <c r="Q11970">
        <v>3500</v>
      </c>
      <c r="AB11970">
        <v>80.83</v>
      </c>
      <c r="AC11970" t="s">
        <v>12022</v>
      </c>
    </row>
    <row r="11971" spans="1:29">
      <c r="A11971" s="1" t="s">
        <v>30</v>
      </c>
      <c r="B11971" s="2">
        <v>42973.57708333333</v>
      </c>
      <c r="C11971">
        <v>81</v>
      </c>
      <c r="D11971">
        <v>65</v>
      </c>
      <c r="E11971">
        <v>58.1</v>
      </c>
      <c r="F11971">
        <v>50</v>
      </c>
      <c r="G11971">
        <v>9</v>
      </c>
      <c r="H11971">
        <v>0</v>
      </c>
      <c r="I11971">
        <v>30.17</v>
      </c>
      <c r="J11971">
        <v>1021.1</v>
      </c>
      <c r="K11971">
        <v>10</v>
      </c>
      <c r="M11971" t="s">
        <v>34</v>
      </c>
      <c r="Q11971">
        <v>3500</v>
      </c>
      <c r="AB11971">
        <v>82.79</v>
      </c>
      <c r="AC11971" t="s">
        <v>12023</v>
      </c>
    </row>
    <row r="11972" spans="1:29">
      <c r="A11972" s="1" t="s">
        <v>30</v>
      </c>
      <c r="B11972" s="2">
        <v>42973.618750000001</v>
      </c>
      <c r="C11972">
        <v>82</v>
      </c>
      <c r="D11972">
        <v>65</v>
      </c>
      <c r="E11972">
        <v>56.24</v>
      </c>
      <c r="F11972">
        <v>70</v>
      </c>
      <c r="G11972">
        <v>8</v>
      </c>
      <c r="H11972">
        <v>0</v>
      </c>
      <c r="I11972">
        <v>30.16</v>
      </c>
      <c r="J11972">
        <v>1020.8</v>
      </c>
      <c r="K11972">
        <v>10</v>
      </c>
      <c r="M11972" t="s">
        <v>32</v>
      </c>
      <c r="Q11972">
        <v>3800</v>
      </c>
      <c r="AB11972">
        <v>83.76</v>
      </c>
      <c r="AC11972" t="s">
        <v>12024</v>
      </c>
    </row>
    <row r="11973" spans="1:29">
      <c r="A11973" s="1" t="s">
        <v>30</v>
      </c>
      <c r="B11973" s="2">
        <v>42973.660416666666</v>
      </c>
      <c r="C11973">
        <v>82</v>
      </c>
      <c r="D11973">
        <v>65</v>
      </c>
      <c r="E11973">
        <v>56.24</v>
      </c>
      <c r="F11973">
        <v>70</v>
      </c>
      <c r="G11973">
        <v>8</v>
      </c>
      <c r="H11973">
        <v>0</v>
      </c>
      <c r="I11973">
        <v>30.15</v>
      </c>
      <c r="J11973">
        <v>1020.4</v>
      </c>
      <c r="K11973">
        <v>10</v>
      </c>
      <c r="L11973">
        <v>16</v>
      </c>
      <c r="M11973" t="s">
        <v>34</v>
      </c>
      <c r="N11973" t="s">
        <v>32</v>
      </c>
      <c r="O11973" t="s">
        <v>32</v>
      </c>
      <c r="Q11973">
        <v>4000</v>
      </c>
      <c r="R11973">
        <v>9000</v>
      </c>
      <c r="S11973">
        <v>25000</v>
      </c>
      <c r="AB11973">
        <v>83.76</v>
      </c>
      <c r="AC11973" t="s">
        <v>12025</v>
      </c>
    </row>
    <row r="11974" spans="1:29">
      <c r="A11974" s="1" t="s">
        <v>30</v>
      </c>
      <c r="B11974" s="2">
        <v>42973.70208333333</v>
      </c>
      <c r="C11974">
        <v>81</v>
      </c>
      <c r="D11974">
        <v>62</v>
      </c>
      <c r="E11974">
        <v>52.66</v>
      </c>
      <c r="F11974">
        <v>80</v>
      </c>
      <c r="G11974">
        <v>10</v>
      </c>
      <c r="H11974">
        <v>0</v>
      </c>
      <c r="I11974">
        <v>30.13</v>
      </c>
      <c r="J11974">
        <v>1020</v>
      </c>
      <c r="K11974">
        <v>10</v>
      </c>
      <c r="M11974" t="s">
        <v>34</v>
      </c>
      <c r="N11974" t="s">
        <v>32</v>
      </c>
      <c r="O11974" t="s">
        <v>32</v>
      </c>
      <c r="Q11974">
        <v>4500</v>
      </c>
      <c r="R11974">
        <v>10000</v>
      </c>
      <c r="S11974">
        <v>25000</v>
      </c>
      <c r="AB11974">
        <v>82.06</v>
      </c>
      <c r="AC11974" t="s">
        <v>12026</v>
      </c>
    </row>
    <row r="11975" spans="1:29">
      <c r="A11975" s="1" t="s">
        <v>30</v>
      </c>
      <c r="B11975" s="2">
        <v>42973.743750000001</v>
      </c>
      <c r="C11975">
        <v>81</v>
      </c>
      <c r="D11975">
        <v>62</v>
      </c>
      <c r="E11975">
        <v>52.66</v>
      </c>
      <c r="F11975">
        <v>60</v>
      </c>
      <c r="G11975">
        <v>8</v>
      </c>
      <c r="H11975">
        <v>0</v>
      </c>
      <c r="I11975">
        <v>30.13</v>
      </c>
      <c r="J11975">
        <v>1019.9</v>
      </c>
      <c r="K11975">
        <v>10</v>
      </c>
      <c r="M11975" t="s">
        <v>31</v>
      </c>
      <c r="N11975" t="s">
        <v>32</v>
      </c>
      <c r="O11975" t="s">
        <v>32</v>
      </c>
      <c r="Q11975">
        <v>4500</v>
      </c>
      <c r="R11975">
        <v>10000</v>
      </c>
      <c r="S11975">
        <v>25000</v>
      </c>
      <c r="AB11975">
        <v>82.06</v>
      </c>
      <c r="AC11975" t="s">
        <v>12027</v>
      </c>
    </row>
    <row r="11976" spans="1:29">
      <c r="A11976" s="1" t="s">
        <v>30</v>
      </c>
      <c r="B11976" s="2">
        <v>42973.785416666666</v>
      </c>
      <c r="C11976">
        <v>78</v>
      </c>
      <c r="D11976">
        <v>64</v>
      </c>
      <c r="E11976">
        <v>61.92</v>
      </c>
      <c r="F11976">
        <v>60</v>
      </c>
      <c r="G11976">
        <v>5</v>
      </c>
      <c r="H11976">
        <v>0</v>
      </c>
      <c r="I11976">
        <v>30.14</v>
      </c>
      <c r="J11976">
        <v>1020</v>
      </c>
      <c r="K11976">
        <v>10</v>
      </c>
      <c r="M11976" t="s">
        <v>31</v>
      </c>
      <c r="N11976" t="s">
        <v>34</v>
      </c>
      <c r="O11976" t="s">
        <v>32</v>
      </c>
      <c r="Q11976">
        <v>4500</v>
      </c>
      <c r="R11976">
        <v>10000</v>
      </c>
      <c r="S11976">
        <v>25000</v>
      </c>
      <c r="AB11976">
        <v>78.099999999999994</v>
      </c>
      <c r="AC11976" t="s">
        <v>12028</v>
      </c>
    </row>
    <row r="11977" spans="1:29">
      <c r="A11977" s="1" t="s">
        <v>30</v>
      </c>
      <c r="B11977" s="2">
        <v>42973.82708333333</v>
      </c>
      <c r="C11977">
        <v>76</v>
      </c>
      <c r="D11977">
        <v>63</v>
      </c>
      <c r="E11977">
        <v>64.31</v>
      </c>
      <c r="F11977">
        <v>90</v>
      </c>
      <c r="G11977">
        <v>7</v>
      </c>
      <c r="H11977">
        <v>0</v>
      </c>
      <c r="I11977">
        <v>30.14</v>
      </c>
      <c r="J11977">
        <v>1020.3</v>
      </c>
      <c r="K11977">
        <v>10</v>
      </c>
      <c r="M11977" t="s">
        <v>31</v>
      </c>
      <c r="N11977" t="s">
        <v>34</v>
      </c>
      <c r="O11977" t="s">
        <v>34</v>
      </c>
      <c r="Q11977">
        <v>4500</v>
      </c>
      <c r="R11977">
        <v>10000</v>
      </c>
      <c r="S11977">
        <v>25000</v>
      </c>
      <c r="AB11977">
        <v>75.900000000000006</v>
      </c>
      <c r="AC11977" t="s">
        <v>12029</v>
      </c>
    </row>
    <row r="11978" spans="1:29">
      <c r="A11978" s="1" t="s">
        <v>30</v>
      </c>
      <c r="B11978" s="2">
        <v>42973.868750000001</v>
      </c>
      <c r="C11978">
        <v>75</v>
      </c>
      <c r="D11978">
        <v>61</v>
      </c>
      <c r="E11978">
        <v>61.75</v>
      </c>
      <c r="F11978">
        <v>90</v>
      </c>
      <c r="G11978">
        <v>8</v>
      </c>
      <c r="H11978">
        <v>0</v>
      </c>
      <c r="I11978">
        <v>30.17</v>
      </c>
      <c r="J11978">
        <v>1021</v>
      </c>
      <c r="K11978">
        <v>10</v>
      </c>
      <c r="M11978" t="s">
        <v>31</v>
      </c>
      <c r="N11978" t="s">
        <v>34</v>
      </c>
      <c r="O11978" t="s">
        <v>34</v>
      </c>
      <c r="Q11978">
        <v>4500</v>
      </c>
      <c r="R11978">
        <v>10000</v>
      </c>
      <c r="S11978">
        <v>25000</v>
      </c>
      <c r="AB11978">
        <v>75</v>
      </c>
      <c r="AC11978" t="s">
        <v>12030</v>
      </c>
    </row>
    <row r="11979" spans="1:29">
      <c r="A11979" s="1" t="s">
        <v>30</v>
      </c>
      <c r="B11979" s="2">
        <v>42973.910416666666</v>
      </c>
      <c r="C11979">
        <v>74</v>
      </c>
      <c r="D11979">
        <v>61</v>
      </c>
      <c r="E11979">
        <v>64.069999999999993</v>
      </c>
      <c r="F11979">
        <v>100</v>
      </c>
      <c r="G11979">
        <v>6</v>
      </c>
      <c r="H11979">
        <v>0</v>
      </c>
      <c r="I11979">
        <v>30.17</v>
      </c>
      <c r="J11979">
        <v>1021</v>
      </c>
      <c r="K11979">
        <v>10</v>
      </c>
      <c r="M11979" t="s">
        <v>34</v>
      </c>
      <c r="N11979" t="s">
        <v>34</v>
      </c>
      <c r="Q11979">
        <v>12000</v>
      </c>
      <c r="R11979">
        <v>25000</v>
      </c>
      <c r="AB11979">
        <v>73.900000000000006</v>
      </c>
      <c r="AC11979" t="s">
        <v>12031</v>
      </c>
    </row>
    <row r="11980" spans="1:29">
      <c r="A11980" s="1" t="s">
        <v>30</v>
      </c>
      <c r="B11980" s="2">
        <v>42973.95208333333</v>
      </c>
      <c r="C11980">
        <v>72</v>
      </c>
      <c r="D11980">
        <v>62</v>
      </c>
      <c r="E11980">
        <v>71.02</v>
      </c>
      <c r="F11980">
        <v>90</v>
      </c>
      <c r="G11980">
        <v>7</v>
      </c>
      <c r="H11980">
        <v>0</v>
      </c>
      <c r="I11980">
        <v>30.17</v>
      </c>
      <c r="J11980">
        <v>1021.1</v>
      </c>
      <c r="K11980">
        <v>10</v>
      </c>
      <c r="M11980" t="s">
        <v>34</v>
      </c>
      <c r="N11980" t="s">
        <v>34</v>
      </c>
      <c r="Q11980">
        <v>12000</v>
      </c>
      <c r="R11980">
        <v>25000</v>
      </c>
      <c r="AB11980">
        <v>72</v>
      </c>
      <c r="AC11980" t="s">
        <v>12032</v>
      </c>
    </row>
    <row r="11981" spans="1:29">
      <c r="A11981" s="1" t="s">
        <v>30</v>
      </c>
      <c r="B11981" s="2">
        <v>42973.993750000001</v>
      </c>
      <c r="C11981">
        <v>70</v>
      </c>
      <c r="D11981">
        <v>64</v>
      </c>
      <c r="E11981">
        <v>81.27</v>
      </c>
      <c r="F11981">
        <v>80</v>
      </c>
      <c r="G11981">
        <v>5</v>
      </c>
      <c r="H11981">
        <v>0</v>
      </c>
      <c r="I11981">
        <v>30.18</v>
      </c>
      <c r="J11981">
        <v>1021.4</v>
      </c>
      <c r="K11981">
        <v>10</v>
      </c>
      <c r="M11981" t="s">
        <v>31</v>
      </c>
      <c r="N11981" t="s">
        <v>34</v>
      </c>
      <c r="Q11981">
        <v>10000</v>
      </c>
      <c r="R11981">
        <v>25000</v>
      </c>
      <c r="AB11981">
        <v>70</v>
      </c>
      <c r="AC11981" t="s">
        <v>12033</v>
      </c>
    </row>
    <row r="11982" spans="1:29">
      <c r="A11982" s="1" t="s">
        <v>30</v>
      </c>
      <c r="B11982" s="2">
        <v>42974.035416666666</v>
      </c>
      <c r="C11982">
        <v>68</v>
      </c>
      <c r="D11982">
        <v>64</v>
      </c>
      <c r="E11982">
        <v>87.03</v>
      </c>
      <c r="F11982">
        <v>50</v>
      </c>
      <c r="G11982">
        <v>5</v>
      </c>
      <c r="H11982">
        <v>0</v>
      </c>
      <c r="I11982">
        <v>30.18</v>
      </c>
      <c r="J11982">
        <v>1021.5</v>
      </c>
      <c r="K11982">
        <v>10</v>
      </c>
      <c r="M11982" t="s">
        <v>31</v>
      </c>
      <c r="N11982" t="s">
        <v>34</v>
      </c>
      <c r="Q11982">
        <v>10000</v>
      </c>
      <c r="R11982">
        <v>25000</v>
      </c>
      <c r="AB11982">
        <v>68</v>
      </c>
      <c r="AC11982" t="s">
        <v>12034</v>
      </c>
    </row>
    <row r="11983" spans="1:29">
      <c r="A11983" s="1" t="s">
        <v>30</v>
      </c>
      <c r="B11983" s="2">
        <v>42974.07708333333</v>
      </c>
      <c r="C11983">
        <v>67</v>
      </c>
      <c r="D11983">
        <v>64</v>
      </c>
      <c r="E11983">
        <v>90.4</v>
      </c>
      <c r="F11983">
        <v>60</v>
      </c>
      <c r="G11983">
        <v>4</v>
      </c>
      <c r="H11983">
        <v>0</v>
      </c>
      <c r="I11983">
        <v>30.18</v>
      </c>
      <c r="J11983">
        <v>1021.4</v>
      </c>
      <c r="K11983">
        <v>10</v>
      </c>
      <c r="M11983" t="s">
        <v>32</v>
      </c>
      <c r="Q11983">
        <v>25000</v>
      </c>
      <c r="AB11983">
        <v>66.900000000000006</v>
      </c>
      <c r="AC11983" t="s">
        <v>12035</v>
      </c>
    </row>
    <row r="11984" spans="1:29">
      <c r="A11984" s="1" t="s">
        <v>30</v>
      </c>
      <c r="B11984" s="2">
        <v>42974.118750000001</v>
      </c>
      <c r="C11984">
        <v>66</v>
      </c>
      <c r="D11984">
        <v>64</v>
      </c>
      <c r="E11984">
        <v>93.26</v>
      </c>
      <c r="F11984">
        <v>60</v>
      </c>
      <c r="G11984">
        <v>5</v>
      </c>
      <c r="H11984">
        <v>0</v>
      </c>
      <c r="I11984">
        <v>30.17</v>
      </c>
      <c r="J11984">
        <v>1021.2</v>
      </c>
      <c r="K11984">
        <v>10</v>
      </c>
      <c r="M11984" t="s">
        <v>32</v>
      </c>
      <c r="Q11984">
        <v>25000</v>
      </c>
      <c r="AB11984">
        <v>66</v>
      </c>
      <c r="AC11984" t="s">
        <v>12036</v>
      </c>
    </row>
    <row r="11985" spans="1:29">
      <c r="A11985" s="1" t="s">
        <v>30</v>
      </c>
      <c r="B11985" s="2">
        <v>42974.160416666666</v>
      </c>
      <c r="C11985">
        <v>66</v>
      </c>
      <c r="D11985">
        <v>64</v>
      </c>
      <c r="E11985">
        <v>93.26</v>
      </c>
      <c r="F11985">
        <v>60</v>
      </c>
      <c r="G11985">
        <v>6</v>
      </c>
      <c r="H11985">
        <v>0</v>
      </c>
      <c r="I11985">
        <v>30.16</v>
      </c>
      <c r="J11985">
        <v>1020.8</v>
      </c>
      <c r="K11985">
        <v>10</v>
      </c>
      <c r="M11985" t="s">
        <v>34</v>
      </c>
      <c r="Q11985">
        <v>25000</v>
      </c>
      <c r="AB11985">
        <v>66</v>
      </c>
      <c r="AC11985" t="s">
        <v>12037</v>
      </c>
    </row>
    <row r="11986" spans="1:29">
      <c r="A11986" s="1" t="s">
        <v>30</v>
      </c>
      <c r="B11986" s="2">
        <v>42974.20208333333</v>
      </c>
      <c r="C11986">
        <v>66</v>
      </c>
      <c r="D11986">
        <v>64</v>
      </c>
      <c r="E11986">
        <v>93.26</v>
      </c>
      <c r="F11986">
        <v>70</v>
      </c>
      <c r="G11986">
        <v>5</v>
      </c>
      <c r="H11986">
        <v>0</v>
      </c>
      <c r="I11986">
        <v>30.15</v>
      </c>
      <c r="J11986">
        <v>1020.4</v>
      </c>
      <c r="K11986">
        <v>10</v>
      </c>
      <c r="M11986" t="s">
        <v>34</v>
      </c>
      <c r="Q11986">
        <v>25000</v>
      </c>
      <c r="AB11986">
        <v>66</v>
      </c>
      <c r="AC11986" t="s">
        <v>12038</v>
      </c>
    </row>
    <row r="11987" spans="1:29">
      <c r="A11987" s="1" t="s">
        <v>30</v>
      </c>
      <c r="B11987" s="2">
        <v>42974.243750000001</v>
      </c>
      <c r="C11987">
        <v>65</v>
      </c>
      <c r="D11987">
        <v>63</v>
      </c>
      <c r="E11987">
        <v>93.56</v>
      </c>
      <c r="F11987">
        <v>50</v>
      </c>
      <c r="G11987">
        <v>6</v>
      </c>
      <c r="H11987">
        <v>0</v>
      </c>
      <c r="I11987">
        <v>30.16</v>
      </c>
      <c r="J11987">
        <v>1020.8</v>
      </c>
      <c r="K11987">
        <v>10</v>
      </c>
      <c r="M11987" t="s">
        <v>31</v>
      </c>
      <c r="Q11987">
        <v>25000</v>
      </c>
      <c r="AB11987">
        <v>64.900000000000006</v>
      </c>
      <c r="AC11987" t="s">
        <v>12039</v>
      </c>
    </row>
    <row r="11988" spans="1:29">
      <c r="A11988" s="1" t="s">
        <v>30</v>
      </c>
      <c r="B11988" s="2">
        <v>42974.285416666666</v>
      </c>
      <c r="C11988">
        <v>65</v>
      </c>
      <c r="D11988">
        <v>63</v>
      </c>
      <c r="E11988">
        <v>93.56</v>
      </c>
      <c r="F11988">
        <v>60</v>
      </c>
      <c r="G11988">
        <v>6</v>
      </c>
      <c r="H11988">
        <v>0</v>
      </c>
      <c r="I11988">
        <v>30.18</v>
      </c>
      <c r="J11988">
        <v>1021.6</v>
      </c>
      <c r="K11988">
        <v>10</v>
      </c>
      <c r="M11988" t="s">
        <v>31</v>
      </c>
      <c r="Q11988">
        <v>25000</v>
      </c>
      <c r="AB11988">
        <v>64.900000000000006</v>
      </c>
      <c r="AC11988" t="s">
        <v>12040</v>
      </c>
    </row>
    <row r="11989" spans="1:29">
      <c r="A11989" s="1" t="s">
        <v>30</v>
      </c>
      <c r="B11989" s="2">
        <v>42974.32708333333</v>
      </c>
      <c r="C11989">
        <v>67</v>
      </c>
      <c r="D11989">
        <v>64</v>
      </c>
      <c r="E11989">
        <v>90.4</v>
      </c>
      <c r="F11989">
        <v>60</v>
      </c>
      <c r="G11989">
        <v>6</v>
      </c>
      <c r="H11989">
        <v>0</v>
      </c>
      <c r="I11989">
        <v>30.19</v>
      </c>
      <c r="J11989">
        <v>1021.8</v>
      </c>
      <c r="K11989">
        <v>10</v>
      </c>
      <c r="M11989" t="s">
        <v>31</v>
      </c>
      <c r="Q11989">
        <v>15000</v>
      </c>
      <c r="AB11989">
        <v>66.900000000000006</v>
      </c>
      <c r="AC11989" t="s">
        <v>12041</v>
      </c>
    </row>
    <row r="11990" spans="1:29">
      <c r="A11990" s="1" t="s">
        <v>30</v>
      </c>
      <c r="B11990" s="2">
        <v>42974.368750000001</v>
      </c>
      <c r="C11990">
        <v>70</v>
      </c>
      <c r="D11990">
        <v>64</v>
      </c>
      <c r="E11990">
        <v>81.27</v>
      </c>
      <c r="F11990">
        <v>70</v>
      </c>
      <c r="G11990">
        <v>9</v>
      </c>
      <c r="H11990">
        <v>0</v>
      </c>
      <c r="I11990">
        <v>30.2</v>
      </c>
      <c r="J11990">
        <v>1022.1</v>
      </c>
      <c r="K11990">
        <v>10</v>
      </c>
      <c r="M11990" t="s">
        <v>31</v>
      </c>
      <c r="Q11990">
        <v>25000</v>
      </c>
      <c r="AB11990">
        <v>70</v>
      </c>
      <c r="AC11990" t="s">
        <v>12042</v>
      </c>
    </row>
    <row r="11991" spans="1:29">
      <c r="A11991" s="1" t="s">
        <v>30</v>
      </c>
      <c r="B11991" s="2">
        <v>42974.410416666666</v>
      </c>
      <c r="C11991">
        <v>73</v>
      </c>
      <c r="D11991">
        <v>63</v>
      </c>
      <c r="E11991">
        <v>70.87</v>
      </c>
      <c r="F11991">
        <v>60</v>
      </c>
      <c r="G11991">
        <v>10</v>
      </c>
      <c r="H11991">
        <v>0</v>
      </c>
      <c r="I11991">
        <v>30.19</v>
      </c>
      <c r="J11991">
        <v>1021.9</v>
      </c>
      <c r="K11991">
        <v>10</v>
      </c>
      <c r="M11991" t="s">
        <v>31</v>
      </c>
      <c r="N11991" t="s">
        <v>31</v>
      </c>
      <c r="Q11991">
        <v>2200</v>
      </c>
      <c r="R11991">
        <v>25000</v>
      </c>
      <c r="AB11991">
        <v>73</v>
      </c>
      <c r="AC11991" t="s">
        <v>12043</v>
      </c>
    </row>
    <row r="11992" spans="1:29">
      <c r="A11992" s="1" t="s">
        <v>30</v>
      </c>
      <c r="B11992" s="2">
        <v>42974.45208333333</v>
      </c>
      <c r="C11992">
        <v>76</v>
      </c>
      <c r="D11992">
        <v>60</v>
      </c>
      <c r="E11992">
        <v>58.04</v>
      </c>
      <c r="F11992">
        <v>90</v>
      </c>
      <c r="G11992">
        <v>14</v>
      </c>
      <c r="H11992">
        <v>0</v>
      </c>
      <c r="I11992">
        <v>30.2</v>
      </c>
      <c r="J11992">
        <v>1022</v>
      </c>
      <c r="K11992">
        <v>10</v>
      </c>
      <c r="L11992">
        <v>18</v>
      </c>
      <c r="M11992" t="s">
        <v>31</v>
      </c>
      <c r="N11992" t="s">
        <v>31</v>
      </c>
      <c r="O11992" t="s">
        <v>31</v>
      </c>
      <c r="Q11992">
        <v>3000</v>
      </c>
      <c r="R11992">
        <v>10000</v>
      </c>
      <c r="S11992">
        <v>25000</v>
      </c>
      <c r="AB11992">
        <v>75.900000000000006</v>
      </c>
      <c r="AC11992" t="s">
        <v>12044</v>
      </c>
    </row>
    <row r="11993" spans="1:29">
      <c r="A11993" s="1" t="s">
        <v>30</v>
      </c>
      <c r="B11993" s="2">
        <v>42974.493750000001</v>
      </c>
      <c r="C11993">
        <v>78</v>
      </c>
      <c r="D11993">
        <v>56</v>
      </c>
      <c r="E11993">
        <v>46.4</v>
      </c>
      <c r="F11993">
        <v>90</v>
      </c>
      <c r="G11993">
        <v>12</v>
      </c>
      <c r="H11993">
        <v>0</v>
      </c>
      <c r="I11993">
        <v>30.18</v>
      </c>
      <c r="J11993">
        <v>1021.6</v>
      </c>
      <c r="K11993">
        <v>10</v>
      </c>
      <c r="L11993">
        <v>16</v>
      </c>
      <c r="M11993" t="s">
        <v>31</v>
      </c>
      <c r="N11993" t="s">
        <v>31</v>
      </c>
      <c r="Q11993">
        <v>3500</v>
      </c>
      <c r="R11993">
        <v>10000</v>
      </c>
      <c r="AB11993">
        <v>78.099999999999994</v>
      </c>
      <c r="AC11993" t="s">
        <v>12045</v>
      </c>
    </row>
    <row r="11994" spans="1:29">
      <c r="A11994" s="1" t="s">
        <v>30</v>
      </c>
      <c r="B11994" s="2">
        <v>42974.535416666666</v>
      </c>
      <c r="C11994">
        <v>80</v>
      </c>
      <c r="D11994">
        <v>56</v>
      </c>
      <c r="E11994">
        <v>43.44</v>
      </c>
      <c r="F11994">
        <v>50</v>
      </c>
      <c r="G11994">
        <v>10</v>
      </c>
      <c r="H11994">
        <v>0</v>
      </c>
      <c r="I11994">
        <v>30.18</v>
      </c>
      <c r="J11994">
        <v>1021.4</v>
      </c>
      <c r="K11994">
        <v>10</v>
      </c>
      <c r="L11994">
        <v>15</v>
      </c>
      <c r="M11994" t="s">
        <v>31</v>
      </c>
      <c r="Q11994">
        <v>5000</v>
      </c>
      <c r="AB11994">
        <v>80.290000000000006</v>
      </c>
      <c r="AC11994" t="s">
        <v>12046</v>
      </c>
    </row>
    <row r="11995" spans="1:29">
      <c r="A11995" s="1" t="s">
        <v>30</v>
      </c>
      <c r="B11995" s="2">
        <v>42974.57708333333</v>
      </c>
      <c r="C11995">
        <v>80</v>
      </c>
      <c r="D11995">
        <v>55</v>
      </c>
      <c r="E11995">
        <v>42.05</v>
      </c>
      <c r="F11995">
        <v>70</v>
      </c>
      <c r="G11995">
        <v>9</v>
      </c>
      <c r="H11995">
        <v>0</v>
      </c>
      <c r="I11995">
        <v>30.15</v>
      </c>
      <c r="J11995">
        <v>1020.6</v>
      </c>
      <c r="K11995">
        <v>10</v>
      </c>
      <c r="M11995" t="s">
        <v>31</v>
      </c>
      <c r="Q11995">
        <v>5500</v>
      </c>
      <c r="AB11995">
        <v>80.17</v>
      </c>
      <c r="AC11995" t="s">
        <v>12047</v>
      </c>
    </row>
    <row r="11996" spans="1:29">
      <c r="A11996" s="1" t="s">
        <v>30</v>
      </c>
      <c r="B11996" s="2">
        <v>42974.618750000001</v>
      </c>
      <c r="C11996">
        <v>80</v>
      </c>
      <c r="D11996">
        <v>56</v>
      </c>
      <c r="E11996">
        <v>43.44</v>
      </c>
      <c r="F11996">
        <v>70</v>
      </c>
      <c r="G11996">
        <v>8</v>
      </c>
      <c r="H11996">
        <v>0</v>
      </c>
      <c r="I11996">
        <v>30.14</v>
      </c>
      <c r="J11996">
        <v>1020.2</v>
      </c>
      <c r="K11996">
        <v>10</v>
      </c>
      <c r="M11996" t="s">
        <v>31</v>
      </c>
      <c r="Q11996">
        <v>5500</v>
      </c>
      <c r="AB11996">
        <v>80.290000000000006</v>
      </c>
      <c r="AC11996" t="s">
        <v>12048</v>
      </c>
    </row>
    <row r="11997" spans="1:29">
      <c r="A11997" s="1" t="s">
        <v>30</v>
      </c>
      <c r="B11997" s="2">
        <v>42974.660416666666</v>
      </c>
      <c r="C11997">
        <v>81</v>
      </c>
      <c r="D11997">
        <v>57</v>
      </c>
      <c r="E11997">
        <v>43.9</v>
      </c>
      <c r="F11997">
        <v>60</v>
      </c>
      <c r="G11997">
        <v>12</v>
      </c>
      <c r="H11997">
        <v>0</v>
      </c>
      <c r="I11997">
        <v>30.12</v>
      </c>
      <c r="J11997">
        <v>1019.6</v>
      </c>
      <c r="K11997">
        <v>10</v>
      </c>
      <c r="M11997" t="s">
        <v>34</v>
      </c>
      <c r="Q11997">
        <v>5500</v>
      </c>
      <c r="AB11997">
        <v>81.05</v>
      </c>
      <c r="AC11997" t="s">
        <v>12049</v>
      </c>
    </row>
    <row r="11998" spans="1:29">
      <c r="A11998" s="1" t="s">
        <v>30</v>
      </c>
      <c r="B11998" s="2">
        <v>42974.70208333333</v>
      </c>
      <c r="C11998">
        <v>80</v>
      </c>
      <c r="D11998">
        <v>57</v>
      </c>
      <c r="E11998">
        <v>45.21</v>
      </c>
      <c r="F11998">
        <v>30</v>
      </c>
      <c r="G11998">
        <v>12</v>
      </c>
      <c r="H11998">
        <v>0</v>
      </c>
      <c r="I11998">
        <v>30.13</v>
      </c>
      <c r="J11998">
        <v>1019.7</v>
      </c>
      <c r="K11998">
        <v>10</v>
      </c>
      <c r="M11998" t="s">
        <v>31</v>
      </c>
      <c r="N11998" t="s">
        <v>31</v>
      </c>
      <c r="Q11998">
        <v>5000</v>
      </c>
      <c r="R11998">
        <v>25000</v>
      </c>
      <c r="AB11998">
        <v>80.45</v>
      </c>
      <c r="AC11998" t="s">
        <v>12050</v>
      </c>
    </row>
    <row r="11999" spans="1:29">
      <c r="A11999" s="1" t="s">
        <v>30</v>
      </c>
      <c r="B11999" s="2">
        <v>42974.743750000001</v>
      </c>
      <c r="C11999">
        <v>79</v>
      </c>
      <c r="D11999">
        <v>56</v>
      </c>
      <c r="E11999">
        <v>45.04</v>
      </c>
      <c r="F11999">
        <v>40</v>
      </c>
      <c r="G11999">
        <v>11</v>
      </c>
      <c r="H11999">
        <v>0</v>
      </c>
      <c r="I11999">
        <v>30.12</v>
      </c>
      <c r="J11999">
        <v>1019.6</v>
      </c>
      <c r="K11999">
        <v>10</v>
      </c>
      <c r="M11999" t="s">
        <v>31</v>
      </c>
      <c r="N11999" t="s">
        <v>31</v>
      </c>
      <c r="Q11999">
        <v>5000</v>
      </c>
      <c r="R11999">
        <v>25000</v>
      </c>
      <c r="AB11999">
        <v>79</v>
      </c>
      <c r="AC11999" t="s">
        <v>12051</v>
      </c>
    </row>
    <row r="12000" spans="1:29">
      <c r="A12000" s="1" t="s">
        <v>30</v>
      </c>
      <c r="B12000" s="2">
        <v>42974.785416666666</v>
      </c>
      <c r="C12000">
        <v>76</v>
      </c>
      <c r="D12000">
        <v>56</v>
      </c>
      <c r="E12000">
        <v>49.91</v>
      </c>
      <c r="F12000">
        <v>70</v>
      </c>
      <c r="G12000">
        <v>12</v>
      </c>
      <c r="H12000">
        <v>0</v>
      </c>
      <c r="I12000">
        <v>30.12</v>
      </c>
      <c r="J12000">
        <v>1019.4</v>
      </c>
      <c r="K12000">
        <v>10</v>
      </c>
      <c r="M12000" t="s">
        <v>31</v>
      </c>
      <c r="N12000" t="s">
        <v>31</v>
      </c>
      <c r="Q12000">
        <v>5000</v>
      </c>
      <c r="R12000">
        <v>25000</v>
      </c>
      <c r="AB12000">
        <v>75.900000000000006</v>
      </c>
      <c r="AC12000" t="s">
        <v>12052</v>
      </c>
    </row>
    <row r="12001" spans="1:29">
      <c r="A12001" s="1" t="s">
        <v>30</v>
      </c>
      <c r="B12001" s="2">
        <v>42974.82708333333</v>
      </c>
      <c r="C12001">
        <v>72</v>
      </c>
      <c r="D12001">
        <v>57</v>
      </c>
      <c r="E12001">
        <v>59.2</v>
      </c>
      <c r="F12001">
        <v>70</v>
      </c>
      <c r="G12001">
        <v>5</v>
      </c>
      <c r="H12001">
        <v>0</v>
      </c>
      <c r="I12001">
        <v>30.13</v>
      </c>
      <c r="J12001">
        <v>1019.8</v>
      </c>
      <c r="K12001">
        <v>10</v>
      </c>
      <c r="M12001" t="s">
        <v>31</v>
      </c>
      <c r="N12001" t="s">
        <v>31</v>
      </c>
      <c r="Q12001">
        <v>5000</v>
      </c>
      <c r="R12001">
        <v>25000</v>
      </c>
      <c r="AB12001">
        <v>72</v>
      </c>
      <c r="AC12001" t="s">
        <v>12053</v>
      </c>
    </row>
    <row r="12002" spans="1:29">
      <c r="A12002" s="1" t="s">
        <v>30</v>
      </c>
      <c r="B12002" s="2">
        <v>42974.868750000001</v>
      </c>
      <c r="C12002">
        <v>68</v>
      </c>
      <c r="D12002">
        <v>57</v>
      </c>
      <c r="E12002">
        <v>67.86</v>
      </c>
      <c r="F12002">
        <v>70</v>
      </c>
      <c r="G12002">
        <v>6</v>
      </c>
      <c r="H12002">
        <v>0</v>
      </c>
      <c r="I12002">
        <v>30.14</v>
      </c>
      <c r="J12002">
        <v>1020.2</v>
      </c>
      <c r="K12002">
        <v>10</v>
      </c>
      <c r="M12002" t="s">
        <v>31</v>
      </c>
      <c r="N12002" t="s">
        <v>31</v>
      </c>
      <c r="Q12002">
        <v>5000</v>
      </c>
      <c r="R12002">
        <v>25000</v>
      </c>
      <c r="AB12002">
        <v>68</v>
      </c>
      <c r="AC12002" t="s">
        <v>12054</v>
      </c>
    </row>
    <row r="12003" spans="1:29">
      <c r="A12003" s="1" t="s">
        <v>30</v>
      </c>
      <c r="B12003" s="2">
        <v>42974.910416666666</v>
      </c>
      <c r="C12003">
        <v>66</v>
      </c>
      <c r="D12003">
        <v>57</v>
      </c>
      <c r="E12003">
        <v>72.72</v>
      </c>
      <c r="F12003">
        <v>70</v>
      </c>
      <c r="G12003">
        <v>4</v>
      </c>
      <c r="H12003">
        <v>0</v>
      </c>
      <c r="I12003">
        <v>30.15</v>
      </c>
      <c r="J12003">
        <v>1020.7</v>
      </c>
      <c r="K12003">
        <v>10</v>
      </c>
      <c r="M12003" t="s">
        <v>31</v>
      </c>
      <c r="N12003" t="s">
        <v>34</v>
      </c>
      <c r="Q12003">
        <v>5500</v>
      </c>
      <c r="R12003">
        <v>25000</v>
      </c>
      <c r="AB12003">
        <v>66</v>
      </c>
      <c r="AC12003" t="s">
        <v>12055</v>
      </c>
    </row>
    <row r="12004" spans="1:29">
      <c r="A12004" s="1" t="s">
        <v>30</v>
      </c>
      <c r="B12004" s="2">
        <v>42974.95208333333</v>
      </c>
      <c r="C12004">
        <v>64</v>
      </c>
      <c r="D12004">
        <v>56</v>
      </c>
      <c r="E12004">
        <v>74.930000000000007</v>
      </c>
      <c r="F12004">
        <v>50</v>
      </c>
      <c r="G12004">
        <v>5</v>
      </c>
      <c r="H12004">
        <v>0</v>
      </c>
      <c r="I12004">
        <v>30.17</v>
      </c>
      <c r="J12004">
        <v>1021.2</v>
      </c>
      <c r="K12004">
        <v>10</v>
      </c>
      <c r="M12004" t="s">
        <v>31</v>
      </c>
      <c r="N12004" t="s">
        <v>34</v>
      </c>
      <c r="Q12004">
        <v>5500</v>
      </c>
      <c r="R12004">
        <v>25000</v>
      </c>
      <c r="AB12004">
        <v>64</v>
      </c>
      <c r="AC12004" t="s">
        <v>12056</v>
      </c>
    </row>
    <row r="12005" spans="1:29">
      <c r="A12005" s="1" t="s">
        <v>30</v>
      </c>
      <c r="B12005" s="2">
        <v>42974.993750000001</v>
      </c>
      <c r="C12005">
        <v>65</v>
      </c>
      <c r="D12005">
        <v>57</v>
      </c>
      <c r="E12005">
        <v>75.56</v>
      </c>
      <c r="F12005">
        <v>70</v>
      </c>
      <c r="G12005">
        <v>6</v>
      </c>
      <c r="H12005">
        <v>0</v>
      </c>
      <c r="I12005">
        <v>30.15</v>
      </c>
      <c r="J12005">
        <v>1020.6</v>
      </c>
      <c r="K12005">
        <v>10</v>
      </c>
      <c r="M12005" t="s">
        <v>31</v>
      </c>
      <c r="N12005" t="s">
        <v>32</v>
      </c>
      <c r="Q12005">
        <v>6500</v>
      </c>
      <c r="R12005">
        <v>25000</v>
      </c>
      <c r="AB12005">
        <v>64.900000000000006</v>
      </c>
      <c r="AC12005" t="s">
        <v>12057</v>
      </c>
    </row>
    <row r="12006" spans="1:29">
      <c r="A12006" s="1" t="s">
        <v>30</v>
      </c>
      <c r="B12006" s="2">
        <v>42975.035416666666</v>
      </c>
      <c r="C12006">
        <v>64</v>
      </c>
      <c r="D12006">
        <v>58</v>
      </c>
      <c r="E12006">
        <v>80.540000000000006</v>
      </c>
      <c r="F12006">
        <v>60</v>
      </c>
      <c r="G12006">
        <v>6</v>
      </c>
      <c r="H12006">
        <v>0</v>
      </c>
      <c r="I12006">
        <v>30.14</v>
      </c>
      <c r="J12006">
        <v>1020.4</v>
      </c>
      <c r="K12006">
        <v>10</v>
      </c>
      <c r="M12006" t="s">
        <v>32</v>
      </c>
      <c r="Q12006">
        <v>25000</v>
      </c>
      <c r="AB12006">
        <v>64</v>
      </c>
      <c r="AC12006" t="s">
        <v>12058</v>
      </c>
    </row>
    <row r="12007" spans="1:29">
      <c r="A12007" s="1" t="s">
        <v>30</v>
      </c>
      <c r="B12007" s="2">
        <v>42975.07708333333</v>
      </c>
      <c r="C12007">
        <v>63</v>
      </c>
      <c r="D12007">
        <v>58</v>
      </c>
      <c r="E12007">
        <v>83.42</v>
      </c>
      <c r="F12007">
        <v>30</v>
      </c>
      <c r="G12007">
        <v>5</v>
      </c>
      <c r="H12007">
        <v>0</v>
      </c>
      <c r="I12007">
        <v>30.15</v>
      </c>
      <c r="J12007">
        <v>1020.7</v>
      </c>
      <c r="K12007">
        <v>10</v>
      </c>
      <c r="M12007" t="s">
        <v>43</v>
      </c>
      <c r="Q12007">
        <v>25000</v>
      </c>
      <c r="AB12007">
        <v>63</v>
      </c>
      <c r="AC12007" t="s">
        <v>12059</v>
      </c>
    </row>
    <row r="12008" spans="1:29">
      <c r="A12008" s="1" t="s">
        <v>30</v>
      </c>
      <c r="B12008" s="2">
        <v>42975.118750000001</v>
      </c>
      <c r="C12008">
        <v>62</v>
      </c>
      <c r="D12008">
        <v>58</v>
      </c>
      <c r="E12008">
        <v>86.11</v>
      </c>
      <c r="F12008">
        <v>40</v>
      </c>
      <c r="G12008">
        <v>6</v>
      </c>
      <c r="H12008">
        <v>0</v>
      </c>
      <c r="I12008">
        <v>30.14</v>
      </c>
      <c r="J12008">
        <v>1020.1</v>
      </c>
      <c r="K12008">
        <v>10</v>
      </c>
      <c r="M12008" t="s">
        <v>43</v>
      </c>
      <c r="Q12008">
        <v>25000</v>
      </c>
      <c r="AB12008">
        <v>62.1</v>
      </c>
      <c r="AC12008" t="s">
        <v>12060</v>
      </c>
    </row>
    <row r="12009" spans="1:29">
      <c r="A12009" s="1" t="s">
        <v>30</v>
      </c>
      <c r="B12009" s="2">
        <v>42975.160416666666</v>
      </c>
      <c r="C12009">
        <v>62</v>
      </c>
      <c r="D12009">
        <v>58</v>
      </c>
      <c r="E12009">
        <v>86.11</v>
      </c>
      <c r="F12009">
        <v>30</v>
      </c>
      <c r="G12009">
        <v>7</v>
      </c>
      <c r="H12009">
        <v>0</v>
      </c>
      <c r="I12009">
        <v>30.13</v>
      </c>
      <c r="J12009">
        <v>1019.8</v>
      </c>
      <c r="K12009">
        <v>10</v>
      </c>
      <c r="M12009" t="s">
        <v>31</v>
      </c>
      <c r="N12009" t="s">
        <v>43</v>
      </c>
      <c r="Q12009">
        <v>2000</v>
      </c>
      <c r="R12009">
        <v>25000</v>
      </c>
      <c r="AB12009">
        <v>62.1</v>
      </c>
      <c r="AC12009" t="s">
        <v>12061</v>
      </c>
    </row>
    <row r="12010" spans="1:29">
      <c r="A12010" s="1" t="s">
        <v>30</v>
      </c>
      <c r="B12010" s="2">
        <v>42975.20208333333</v>
      </c>
      <c r="C12010">
        <v>62</v>
      </c>
      <c r="D12010">
        <v>59</v>
      </c>
      <c r="E12010">
        <v>89.57</v>
      </c>
      <c r="F12010">
        <v>30</v>
      </c>
      <c r="G12010">
        <v>6</v>
      </c>
      <c r="H12010">
        <v>0</v>
      </c>
      <c r="I12010">
        <v>30.13</v>
      </c>
      <c r="J12010">
        <v>1019.9</v>
      </c>
      <c r="K12010">
        <v>10</v>
      </c>
      <c r="M12010" t="s">
        <v>31</v>
      </c>
      <c r="N12010" t="s">
        <v>43</v>
      </c>
      <c r="Q12010">
        <v>2000</v>
      </c>
      <c r="R12010">
        <v>25000</v>
      </c>
      <c r="AB12010">
        <v>62.1</v>
      </c>
      <c r="AC12010" t="s">
        <v>12062</v>
      </c>
    </row>
    <row r="12011" spans="1:29">
      <c r="A12011" s="1" t="s">
        <v>30</v>
      </c>
      <c r="B12011" s="2">
        <v>42975.243750000001</v>
      </c>
      <c r="C12011">
        <v>63</v>
      </c>
      <c r="D12011">
        <v>59</v>
      </c>
      <c r="E12011">
        <v>86.77</v>
      </c>
      <c r="F12011">
        <v>40</v>
      </c>
      <c r="G12011">
        <v>7</v>
      </c>
      <c r="H12011">
        <v>0</v>
      </c>
      <c r="I12011">
        <v>30.13</v>
      </c>
      <c r="J12011">
        <v>1019.9</v>
      </c>
      <c r="K12011">
        <v>10</v>
      </c>
      <c r="M12011" t="s">
        <v>32</v>
      </c>
      <c r="N12011" t="s">
        <v>32</v>
      </c>
      <c r="O12011" t="s">
        <v>32</v>
      </c>
      <c r="Q12011">
        <v>3500</v>
      </c>
      <c r="R12011">
        <v>6500</v>
      </c>
      <c r="S12011">
        <v>25000</v>
      </c>
      <c r="AB12011">
        <v>63</v>
      </c>
      <c r="AC12011" t="s">
        <v>12063</v>
      </c>
    </row>
    <row r="12012" spans="1:29">
      <c r="A12012" s="1" t="s">
        <v>30</v>
      </c>
      <c r="B12012" s="2">
        <v>42975.285416666666</v>
      </c>
      <c r="C12012">
        <v>63</v>
      </c>
      <c r="D12012">
        <v>60</v>
      </c>
      <c r="E12012">
        <v>90.25</v>
      </c>
      <c r="F12012">
        <v>40</v>
      </c>
      <c r="G12012">
        <v>7</v>
      </c>
      <c r="H12012">
        <v>0</v>
      </c>
      <c r="I12012">
        <v>30.14</v>
      </c>
      <c r="J12012">
        <v>1020.2</v>
      </c>
      <c r="K12012">
        <v>10</v>
      </c>
      <c r="M12012" t="s">
        <v>31</v>
      </c>
      <c r="N12012" t="s">
        <v>34</v>
      </c>
      <c r="O12012" t="s">
        <v>34</v>
      </c>
      <c r="P12012" t="s">
        <v>32</v>
      </c>
      <c r="Q12012">
        <v>2800</v>
      </c>
      <c r="R12012">
        <v>3400</v>
      </c>
      <c r="S12012">
        <v>4900</v>
      </c>
      <c r="T12012">
        <v>25000</v>
      </c>
      <c r="AB12012">
        <v>63</v>
      </c>
      <c r="AC12012" t="s">
        <v>12064</v>
      </c>
    </row>
    <row r="12013" spans="1:29">
      <c r="A12013" s="1" t="s">
        <v>30</v>
      </c>
      <c r="B12013" s="2">
        <v>42975.32708333333</v>
      </c>
      <c r="C12013">
        <v>64</v>
      </c>
      <c r="D12013">
        <v>60</v>
      </c>
      <c r="E12013">
        <v>87.14</v>
      </c>
      <c r="F12013">
        <v>40</v>
      </c>
      <c r="G12013">
        <v>8</v>
      </c>
      <c r="H12013">
        <v>0</v>
      </c>
      <c r="I12013">
        <v>30.15</v>
      </c>
      <c r="J12013">
        <v>1020.5</v>
      </c>
      <c r="K12013">
        <v>10</v>
      </c>
      <c r="M12013" t="s">
        <v>31</v>
      </c>
      <c r="N12013" t="s">
        <v>31</v>
      </c>
      <c r="O12013" t="s">
        <v>32</v>
      </c>
      <c r="Q12013">
        <v>3000</v>
      </c>
      <c r="R12013">
        <v>5000</v>
      </c>
      <c r="S12013">
        <v>25000</v>
      </c>
      <c r="AB12013">
        <v>64</v>
      </c>
      <c r="AC12013" t="s">
        <v>12065</v>
      </c>
    </row>
    <row r="12014" spans="1:29">
      <c r="A12014" s="1" t="s">
        <v>30</v>
      </c>
      <c r="B12014" s="2">
        <v>42975.368750000001</v>
      </c>
      <c r="C12014">
        <v>67</v>
      </c>
      <c r="D12014">
        <v>61</v>
      </c>
      <c r="E12014">
        <v>81.33</v>
      </c>
      <c r="F12014">
        <v>50</v>
      </c>
      <c r="G12014">
        <v>10</v>
      </c>
      <c r="H12014">
        <v>0</v>
      </c>
      <c r="I12014">
        <v>30.14</v>
      </c>
      <c r="J12014">
        <v>1020.4</v>
      </c>
      <c r="K12014">
        <v>10</v>
      </c>
      <c r="M12014" t="s">
        <v>31</v>
      </c>
      <c r="N12014" t="s">
        <v>31</v>
      </c>
      <c r="O12014" t="s">
        <v>32</v>
      </c>
      <c r="Q12014">
        <v>3500</v>
      </c>
      <c r="R12014">
        <v>5000</v>
      </c>
      <c r="S12014">
        <v>25000</v>
      </c>
      <c r="AB12014">
        <v>66.900000000000006</v>
      </c>
      <c r="AC12014" t="s">
        <v>12066</v>
      </c>
    </row>
    <row r="12015" spans="1:29">
      <c r="A12015" s="1" t="s">
        <v>30</v>
      </c>
      <c r="B12015" s="2">
        <v>42975.410416666666</v>
      </c>
      <c r="C12015">
        <v>70</v>
      </c>
      <c r="D12015">
        <v>61</v>
      </c>
      <c r="E12015">
        <v>73.11</v>
      </c>
      <c r="F12015">
        <v>60</v>
      </c>
      <c r="G12015">
        <v>13</v>
      </c>
      <c r="H12015">
        <v>0</v>
      </c>
      <c r="I12015">
        <v>30.15</v>
      </c>
      <c r="J12015">
        <v>1020.5</v>
      </c>
      <c r="K12015">
        <v>10</v>
      </c>
      <c r="L12015">
        <v>17</v>
      </c>
      <c r="M12015" t="s">
        <v>31</v>
      </c>
      <c r="N12015" t="s">
        <v>32</v>
      </c>
      <c r="O12015" t="s">
        <v>32</v>
      </c>
      <c r="Q12015">
        <v>2000</v>
      </c>
      <c r="R12015">
        <v>6500</v>
      </c>
      <c r="S12015">
        <v>25000</v>
      </c>
      <c r="AB12015">
        <v>70</v>
      </c>
      <c r="AC12015" t="s">
        <v>12067</v>
      </c>
    </row>
    <row r="12016" spans="1:29">
      <c r="A12016" s="1" t="s">
        <v>30</v>
      </c>
      <c r="B12016" s="2">
        <v>42975.45208333333</v>
      </c>
      <c r="C12016">
        <v>71</v>
      </c>
      <c r="D12016">
        <v>60</v>
      </c>
      <c r="E12016">
        <v>68.209999999999994</v>
      </c>
      <c r="F12016">
        <v>50</v>
      </c>
      <c r="G12016">
        <v>14</v>
      </c>
      <c r="H12016">
        <v>0</v>
      </c>
      <c r="I12016">
        <v>30.14</v>
      </c>
      <c r="J12016">
        <v>1020.3</v>
      </c>
      <c r="K12016">
        <v>10</v>
      </c>
      <c r="M12016" t="s">
        <v>31</v>
      </c>
      <c r="N12016" t="s">
        <v>32</v>
      </c>
      <c r="O12016" t="s">
        <v>32</v>
      </c>
      <c r="Q12016">
        <v>2000</v>
      </c>
      <c r="R12016">
        <v>6500</v>
      </c>
      <c r="S12016">
        <v>25000</v>
      </c>
      <c r="AB12016">
        <v>71.099999999999994</v>
      </c>
      <c r="AC12016" t="s">
        <v>12068</v>
      </c>
    </row>
    <row r="12017" spans="1:29">
      <c r="A12017" s="1" t="s">
        <v>30</v>
      </c>
      <c r="B12017" s="2">
        <v>42975.493750000001</v>
      </c>
      <c r="C12017">
        <v>73</v>
      </c>
      <c r="D12017">
        <v>59</v>
      </c>
      <c r="E12017">
        <v>61.5</v>
      </c>
      <c r="F12017">
        <v>40</v>
      </c>
      <c r="G12017">
        <v>12</v>
      </c>
      <c r="H12017">
        <v>0</v>
      </c>
      <c r="I12017">
        <v>30.12</v>
      </c>
      <c r="J12017">
        <v>1019.4</v>
      </c>
      <c r="K12017">
        <v>10</v>
      </c>
      <c r="M12017" t="s">
        <v>31</v>
      </c>
      <c r="N12017" t="s">
        <v>32</v>
      </c>
      <c r="O12017" t="s">
        <v>32</v>
      </c>
      <c r="Q12017">
        <v>3000</v>
      </c>
      <c r="R12017">
        <v>6500</v>
      </c>
      <c r="S12017">
        <v>25000</v>
      </c>
      <c r="AB12017">
        <v>73</v>
      </c>
      <c r="AC12017" t="s">
        <v>12069</v>
      </c>
    </row>
    <row r="12018" spans="1:29">
      <c r="A12018" s="1" t="s">
        <v>30</v>
      </c>
      <c r="B12018" s="2">
        <v>42975.535416666666</v>
      </c>
      <c r="C12018">
        <v>75</v>
      </c>
      <c r="D12018">
        <v>60</v>
      </c>
      <c r="E12018">
        <v>59.81</v>
      </c>
      <c r="F12018">
        <v>50</v>
      </c>
      <c r="G12018">
        <v>13</v>
      </c>
      <c r="H12018">
        <v>0</v>
      </c>
      <c r="I12018">
        <v>30.1</v>
      </c>
      <c r="J12018">
        <v>1019</v>
      </c>
      <c r="K12018">
        <v>10</v>
      </c>
      <c r="M12018" t="s">
        <v>31</v>
      </c>
      <c r="N12018" t="s">
        <v>32</v>
      </c>
      <c r="O12018" t="s">
        <v>43</v>
      </c>
      <c r="Q12018">
        <v>3200</v>
      </c>
      <c r="R12018">
        <v>6500</v>
      </c>
      <c r="S12018">
        <v>25000</v>
      </c>
      <c r="AB12018">
        <v>75</v>
      </c>
      <c r="AC12018" t="s">
        <v>12070</v>
      </c>
    </row>
    <row r="12019" spans="1:29">
      <c r="A12019" s="1" t="s">
        <v>30</v>
      </c>
      <c r="B12019" s="2">
        <v>42975.57708333333</v>
      </c>
      <c r="C12019">
        <v>77</v>
      </c>
      <c r="D12019">
        <v>60</v>
      </c>
      <c r="E12019">
        <v>55.95</v>
      </c>
      <c r="F12019">
        <v>60</v>
      </c>
      <c r="G12019">
        <v>9</v>
      </c>
      <c r="H12019">
        <v>0</v>
      </c>
      <c r="I12019">
        <v>30.09</v>
      </c>
      <c r="J12019">
        <v>1018.7</v>
      </c>
      <c r="K12019">
        <v>10</v>
      </c>
      <c r="M12019" t="s">
        <v>31</v>
      </c>
      <c r="N12019" t="s">
        <v>32</v>
      </c>
      <c r="O12019" t="s">
        <v>32</v>
      </c>
      <c r="Q12019">
        <v>3500</v>
      </c>
      <c r="R12019">
        <v>6500</v>
      </c>
      <c r="S12019">
        <v>25000</v>
      </c>
      <c r="AB12019">
        <v>77</v>
      </c>
      <c r="AC12019" t="s">
        <v>12071</v>
      </c>
    </row>
    <row r="12020" spans="1:29">
      <c r="A12020" s="1" t="s">
        <v>30</v>
      </c>
      <c r="B12020" s="2">
        <v>42975.618750000001</v>
      </c>
      <c r="C12020">
        <v>77</v>
      </c>
      <c r="D12020">
        <v>59</v>
      </c>
      <c r="E12020">
        <v>53.8</v>
      </c>
      <c r="F12020">
        <v>40</v>
      </c>
      <c r="G12020">
        <v>14</v>
      </c>
      <c r="H12020">
        <v>0</v>
      </c>
      <c r="I12020">
        <v>30.08</v>
      </c>
      <c r="J12020">
        <v>1018.2</v>
      </c>
      <c r="K12020">
        <v>10</v>
      </c>
      <c r="L12020">
        <v>18</v>
      </c>
      <c r="M12020" t="s">
        <v>31</v>
      </c>
      <c r="N12020" t="s">
        <v>32</v>
      </c>
      <c r="O12020" t="s">
        <v>32</v>
      </c>
      <c r="Q12020">
        <v>4000</v>
      </c>
      <c r="R12020">
        <v>6500</v>
      </c>
      <c r="S12020">
        <v>25000</v>
      </c>
      <c r="AB12020">
        <v>77</v>
      </c>
      <c r="AC12020" t="s">
        <v>12072</v>
      </c>
    </row>
    <row r="12021" spans="1:29">
      <c r="A12021" s="1" t="s">
        <v>30</v>
      </c>
      <c r="B12021" s="2">
        <v>42975.660416666666</v>
      </c>
      <c r="C12021">
        <v>77</v>
      </c>
      <c r="D12021">
        <v>61</v>
      </c>
      <c r="E12021">
        <v>57.77</v>
      </c>
      <c r="F12021">
        <v>40</v>
      </c>
      <c r="G12021">
        <v>11</v>
      </c>
      <c r="H12021">
        <v>0</v>
      </c>
      <c r="I12021">
        <v>30.07</v>
      </c>
      <c r="J12021">
        <v>1017.7</v>
      </c>
      <c r="K12021">
        <v>10</v>
      </c>
      <c r="M12021" t="s">
        <v>31</v>
      </c>
      <c r="N12021" t="s">
        <v>32</v>
      </c>
      <c r="O12021" t="s">
        <v>32</v>
      </c>
      <c r="Q12021">
        <v>4000</v>
      </c>
      <c r="R12021">
        <v>7000</v>
      </c>
      <c r="S12021">
        <v>25000</v>
      </c>
      <c r="AB12021">
        <v>77</v>
      </c>
      <c r="AC12021" t="s">
        <v>12073</v>
      </c>
    </row>
    <row r="12022" spans="1:29">
      <c r="A12022" s="1" t="s">
        <v>30</v>
      </c>
      <c r="B12022" s="2">
        <v>42975.70208333333</v>
      </c>
      <c r="C12022">
        <v>76</v>
      </c>
      <c r="D12022">
        <v>62</v>
      </c>
      <c r="E12022">
        <v>62.3</v>
      </c>
      <c r="F12022">
        <v>40</v>
      </c>
      <c r="G12022">
        <v>8</v>
      </c>
      <c r="H12022">
        <v>0</v>
      </c>
      <c r="I12022">
        <v>30.05</v>
      </c>
      <c r="J12022">
        <v>1017.3</v>
      </c>
      <c r="K12022">
        <v>10</v>
      </c>
      <c r="M12022" t="s">
        <v>31</v>
      </c>
      <c r="N12022" t="s">
        <v>32</v>
      </c>
      <c r="O12022" t="s">
        <v>32</v>
      </c>
      <c r="Q12022">
        <v>4000</v>
      </c>
      <c r="R12022">
        <v>5500</v>
      </c>
      <c r="S12022">
        <v>25000</v>
      </c>
      <c r="AB12022">
        <v>75.900000000000006</v>
      </c>
      <c r="AC12022" t="s">
        <v>12074</v>
      </c>
    </row>
    <row r="12023" spans="1:29">
      <c r="A12023" s="1" t="s">
        <v>30</v>
      </c>
      <c r="B12023" s="2">
        <v>42975.743750000001</v>
      </c>
      <c r="C12023">
        <v>75</v>
      </c>
      <c r="D12023">
        <v>63</v>
      </c>
      <c r="E12023">
        <v>66.27</v>
      </c>
      <c r="F12023">
        <v>40</v>
      </c>
      <c r="G12023">
        <v>9</v>
      </c>
      <c r="H12023">
        <v>0</v>
      </c>
      <c r="I12023">
        <v>30.05</v>
      </c>
      <c r="J12023">
        <v>1017.1</v>
      </c>
      <c r="K12023">
        <v>10</v>
      </c>
      <c r="L12023">
        <v>17</v>
      </c>
      <c r="M12023" t="s">
        <v>32</v>
      </c>
      <c r="N12023" t="s">
        <v>32</v>
      </c>
      <c r="O12023" t="s">
        <v>43</v>
      </c>
      <c r="Q12023">
        <v>4300</v>
      </c>
      <c r="R12023">
        <v>8500</v>
      </c>
      <c r="S12023">
        <v>25000</v>
      </c>
      <c r="AB12023">
        <v>75</v>
      </c>
      <c r="AC12023" t="s">
        <v>12075</v>
      </c>
    </row>
    <row r="12024" spans="1:29">
      <c r="A12024" s="1" t="s">
        <v>30</v>
      </c>
      <c r="B12024" s="2">
        <v>42975.785416666666</v>
      </c>
      <c r="C12024">
        <v>73</v>
      </c>
      <c r="D12024">
        <v>64</v>
      </c>
      <c r="E12024">
        <v>73.400000000000006</v>
      </c>
      <c r="F12024">
        <v>50</v>
      </c>
      <c r="G12024">
        <v>16</v>
      </c>
      <c r="H12024">
        <v>0</v>
      </c>
      <c r="I12024">
        <v>30.04</v>
      </c>
      <c r="J12024">
        <v>1016.9</v>
      </c>
      <c r="K12024">
        <v>10</v>
      </c>
      <c r="L12024">
        <v>22</v>
      </c>
      <c r="M12024" t="s">
        <v>31</v>
      </c>
      <c r="N12024" t="s">
        <v>32</v>
      </c>
      <c r="O12024" t="s">
        <v>43</v>
      </c>
      <c r="Q12024">
        <v>2900</v>
      </c>
      <c r="R12024">
        <v>3600</v>
      </c>
      <c r="S12024">
        <v>8500</v>
      </c>
      <c r="AB12024">
        <v>73</v>
      </c>
      <c r="AC12024" t="s">
        <v>12076</v>
      </c>
    </row>
    <row r="12025" spans="1:29">
      <c r="A12025" s="1" t="s">
        <v>30</v>
      </c>
      <c r="B12025" s="2">
        <v>42975.82708333333</v>
      </c>
      <c r="C12025">
        <v>71</v>
      </c>
      <c r="D12025">
        <v>65</v>
      </c>
      <c r="E12025">
        <v>80.78</v>
      </c>
      <c r="F12025">
        <v>40</v>
      </c>
      <c r="G12025">
        <v>10</v>
      </c>
      <c r="H12025">
        <v>0</v>
      </c>
      <c r="I12025">
        <v>30.04</v>
      </c>
      <c r="J12025">
        <v>1016.9</v>
      </c>
      <c r="K12025">
        <v>10</v>
      </c>
      <c r="M12025" t="s">
        <v>32</v>
      </c>
      <c r="N12025" t="s">
        <v>43</v>
      </c>
      <c r="Q12025">
        <v>2200</v>
      </c>
      <c r="R12025">
        <v>4800</v>
      </c>
      <c r="AB12025">
        <v>71.099999999999994</v>
      </c>
      <c r="AC12025" t="s">
        <v>12077</v>
      </c>
    </row>
    <row r="12026" spans="1:29">
      <c r="A12026" s="1" t="s">
        <v>30</v>
      </c>
      <c r="B12026" s="2">
        <v>42975.868750000001</v>
      </c>
      <c r="C12026">
        <v>69</v>
      </c>
      <c r="D12026">
        <v>67</v>
      </c>
      <c r="E12026">
        <v>92.71</v>
      </c>
      <c r="F12026">
        <v>50</v>
      </c>
      <c r="G12026">
        <v>9</v>
      </c>
      <c r="H12026">
        <v>0.01</v>
      </c>
      <c r="I12026">
        <v>30.05</v>
      </c>
      <c r="J12026">
        <v>1017.2</v>
      </c>
      <c r="K12026">
        <v>7</v>
      </c>
      <c r="M12026" t="s">
        <v>31</v>
      </c>
      <c r="N12026" t="s">
        <v>32</v>
      </c>
      <c r="O12026" t="s">
        <v>43</v>
      </c>
      <c r="Q12026">
        <v>1200</v>
      </c>
      <c r="R12026">
        <v>1900</v>
      </c>
      <c r="S12026">
        <v>4200</v>
      </c>
      <c r="U12026" t="e" cm="1">
        <f t="array" ref="U12026">-RA</f>
        <v>#NAME?</v>
      </c>
      <c r="AB12026">
        <v>69.099999999999994</v>
      </c>
      <c r="AC12026" t="s">
        <v>12078</v>
      </c>
    </row>
    <row r="12027" spans="1:29">
      <c r="A12027" s="1" t="s">
        <v>30</v>
      </c>
      <c r="B12027" s="2">
        <v>42975.898611111108</v>
      </c>
      <c r="C12027">
        <v>70</v>
      </c>
      <c r="D12027">
        <v>65</v>
      </c>
      <c r="E12027">
        <v>83.86</v>
      </c>
      <c r="F12027">
        <v>40</v>
      </c>
      <c r="G12027">
        <v>13</v>
      </c>
      <c r="I12027">
        <v>30.05</v>
      </c>
      <c r="K12027">
        <v>10</v>
      </c>
      <c r="L12027">
        <v>21</v>
      </c>
      <c r="M12027" t="s">
        <v>31</v>
      </c>
      <c r="N12027" t="s">
        <v>34</v>
      </c>
      <c r="O12027" t="s">
        <v>43</v>
      </c>
      <c r="Q12027">
        <v>1200</v>
      </c>
      <c r="R12027">
        <v>1900</v>
      </c>
      <c r="S12027">
        <v>3900</v>
      </c>
      <c r="AB12027">
        <v>70</v>
      </c>
      <c r="AC12027" t="s">
        <v>12079</v>
      </c>
    </row>
    <row r="12028" spans="1:29">
      <c r="A12028" s="1" t="s">
        <v>30</v>
      </c>
      <c r="B12028" s="2">
        <v>42975.910416666666</v>
      </c>
      <c r="C12028">
        <v>70</v>
      </c>
      <c r="D12028">
        <v>65</v>
      </c>
      <c r="E12028">
        <v>83.86</v>
      </c>
      <c r="F12028">
        <v>60</v>
      </c>
      <c r="G12028">
        <v>13</v>
      </c>
      <c r="I12028">
        <v>30.05</v>
      </c>
      <c r="J12028">
        <v>1017</v>
      </c>
      <c r="K12028">
        <v>10</v>
      </c>
      <c r="M12028" t="s">
        <v>31</v>
      </c>
      <c r="N12028" t="s">
        <v>34</v>
      </c>
      <c r="O12028" t="s">
        <v>43</v>
      </c>
      <c r="Q12028">
        <v>1200</v>
      </c>
      <c r="R12028">
        <v>1900</v>
      </c>
      <c r="S12028">
        <v>3700</v>
      </c>
      <c r="AB12028">
        <v>70</v>
      </c>
      <c r="AC12028" t="s">
        <v>12080</v>
      </c>
    </row>
    <row r="12029" spans="1:29">
      <c r="A12029" s="1" t="s">
        <v>30</v>
      </c>
      <c r="B12029" s="2">
        <v>42975.95208333333</v>
      </c>
      <c r="C12029">
        <v>70</v>
      </c>
      <c r="D12029">
        <v>64</v>
      </c>
      <c r="E12029">
        <v>81.27</v>
      </c>
      <c r="F12029">
        <v>60</v>
      </c>
      <c r="G12029">
        <v>14</v>
      </c>
      <c r="H12029">
        <v>0</v>
      </c>
      <c r="I12029">
        <v>30.04</v>
      </c>
      <c r="J12029">
        <v>1016.8</v>
      </c>
      <c r="K12029">
        <v>10</v>
      </c>
      <c r="L12029">
        <v>22</v>
      </c>
      <c r="M12029" t="s">
        <v>34</v>
      </c>
      <c r="N12029" t="s">
        <v>43</v>
      </c>
      <c r="Q12029">
        <v>2200</v>
      </c>
      <c r="R12029">
        <v>3600</v>
      </c>
      <c r="AB12029">
        <v>70</v>
      </c>
      <c r="AC12029" t="s">
        <v>12081</v>
      </c>
    </row>
    <row r="12030" spans="1:29">
      <c r="A12030" s="1" t="s">
        <v>30</v>
      </c>
      <c r="B12030" s="2">
        <v>42975.96875</v>
      </c>
      <c r="C12030">
        <v>69</v>
      </c>
      <c r="D12030">
        <v>64</v>
      </c>
      <c r="E12030">
        <v>83.81</v>
      </c>
      <c r="F12030">
        <v>50</v>
      </c>
      <c r="G12030">
        <v>13</v>
      </c>
      <c r="H12030">
        <v>0</v>
      </c>
      <c r="I12030">
        <v>30.04</v>
      </c>
      <c r="K12030">
        <v>10</v>
      </c>
      <c r="L12030">
        <v>20</v>
      </c>
      <c r="M12030" t="s">
        <v>31</v>
      </c>
      <c r="N12030" t="s">
        <v>32</v>
      </c>
      <c r="O12030" t="s">
        <v>43</v>
      </c>
      <c r="Q12030">
        <v>1700</v>
      </c>
      <c r="R12030">
        <v>2800</v>
      </c>
      <c r="S12030">
        <v>3600</v>
      </c>
      <c r="AB12030">
        <v>69.099999999999994</v>
      </c>
      <c r="AC12030" t="s">
        <v>12082</v>
      </c>
    </row>
    <row r="12031" spans="1:29">
      <c r="A12031" s="1" t="s">
        <v>30</v>
      </c>
      <c r="B12031" s="2">
        <v>42975.993750000001</v>
      </c>
      <c r="C12031">
        <v>66</v>
      </c>
      <c r="D12031">
        <v>65</v>
      </c>
      <c r="E12031">
        <v>96.24</v>
      </c>
      <c r="F12031">
        <v>30</v>
      </c>
      <c r="G12031">
        <v>9</v>
      </c>
      <c r="H12031">
        <v>0.01</v>
      </c>
      <c r="I12031">
        <v>30.03</v>
      </c>
      <c r="J12031">
        <v>1016.7</v>
      </c>
      <c r="K12031">
        <v>4</v>
      </c>
      <c r="M12031" t="s">
        <v>34</v>
      </c>
      <c r="N12031" t="s">
        <v>32</v>
      </c>
      <c r="O12031" t="s">
        <v>43</v>
      </c>
      <c r="Q12031">
        <v>1400</v>
      </c>
      <c r="R12031">
        <v>2900</v>
      </c>
      <c r="S12031">
        <v>4000</v>
      </c>
      <c r="U12031" t="e" cm="1">
        <f t="array" ref="U12031">-RA BR</f>
        <v>#NAME?</v>
      </c>
      <c r="AB12031">
        <v>66</v>
      </c>
      <c r="AC12031" t="s">
        <v>12083</v>
      </c>
    </row>
    <row r="12032" spans="1:29">
      <c r="A12032" s="1" t="s">
        <v>30</v>
      </c>
      <c r="B12032" s="2">
        <v>42976.003472222219</v>
      </c>
      <c r="C12032">
        <v>66</v>
      </c>
      <c r="D12032">
        <v>65</v>
      </c>
      <c r="E12032">
        <v>96.24</v>
      </c>
      <c r="F12032">
        <v>40</v>
      </c>
      <c r="G12032">
        <v>9</v>
      </c>
      <c r="I12032">
        <v>30.03</v>
      </c>
      <c r="K12032">
        <v>2.5</v>
      </c>
      <c r="L12032">
        <v>16</v>
      </c>
      <c r="M12032" t="s">
        <v>31</v>
      </c>
      <c r="N12032" t="s">
        <v>32</v>
      </c>
      <c r="O12032" t="s">
        <v>43</v>
      </c>
      <c r="Q12032">
        <v>900</v>
      </c>
      <c r="R12032">
        <v>1300</v>
      </c>
      <c r="S12032">
        <v>4000</v>
      </c>
      <c r="U12032" t="e" cm="1">
        <f t="array" ref="U12032">-RA BR</f>
        <v>#NAME?</v>
      </c>
      <c r="AB12032">
        <v>66</v>
      </c>
      <c r="AC12032" t="s">
        <v>12084</v>
      </c>
    </row>
    <row r="12033" spans="1:29">
      <c r="A12033" s="1" t="s">
        <v>30</v>
      </c>
      <c r="B12033" s="2">
        <v>42976.035416666666</v>
      </c>
      <c r="C12033">
        <v>65</v>
      </c>
      <c r="D12033">
        <v>65</v>
      </c>
      <c r="E12033">
        <v>100</v>
      </c>
      <c r="F12033">
        <v>30</v>
      </c>
      <c r="G12033">
        <v>11</v>
      </c>
      <c r="H12033">
        <v>0.01</v>
      </c>
      <c r="I12033">
        <v>30.01</v>
      </c>
      <c r="J12033">
        <v>1015.8</v>
      </c>
      <c r="K12033">
        <v>3</v>
      </c>
      <c r="L12033">
        <v>19</v>
      </c>
      <c r="M12033" t="s">
        <v>31</v>
      </c>
      <c r="N12033" t="s">
        <v>32</v>
      </c>
      <c r="O12033" t="s">
        <v>43</v>
      </c>
      <c r="Q12033">
        <v>500</v>
      </c>
      <c r="R12033">
        <v>900</v>
      </c>
      <c r="S12033">
        <v>4000</v>
      </c>
      <c r="U12033" t="e" cm="1">
        <f t="array" ref="U12033">-RA BR</f>
        <v>#NAME?</v>
      </c>
      <c r="AB12033">
        <v>64.900000000000006</v>
      </c>
      <c r="AC12033" t="s">
        <v>12085</v>
      </c>
    </row>
    <row r="12034" spans="1:29">
      <c r="A12034" s="1" t="s">
        <v>30</v>
      </c>
      <c r="B12034" s="2">
        <v>42976.07708333333</v>
      </c>
      <c r="C12034">
        <v>65</v>
      </c>
      <c r="D12034">
        <v>65</v>
      </c>
      <c r="E12034">
        <v>100</v>
      </c>
      <c r="F12034">
        <v>40</v>
      </c>
      <c r="G12034">
        <v>11</v>
      </c>
      <c r="H12034">
        <v>0.03</v>
      </c>
      <c r="I12034">
        <v>29.99</v>
      </c>
      <c r="J12034">
        <v>1015.2</v>
      </c>
      <c r="K12034">
        <v>2</v>
      </c>
      <c r="L12034">
        <v>17</v>
      </c>
      <c r="M12034" t="s">
        <v>34</v>
      </c>
      <c r="N12034" t="s">
        <v>32</v>
      </c>
      <c r="O12034" t="s">
        <v>43</v>
      </c>
      <c r="Q12034">
        <v>800</v>
      </c>
      <c r="R12034">
        <v>1100</v>
      </c>
      <c r="S12034">
        <v>3000</v>
      </c>
      <c r="U12034" t="e" cm="1">
        <f t="array" ref="U12034">-RA BR</f>
        <v>#NAME?</v>
      </c>
      <c r="AB12034">
        <v>64.900000000000006</v>
      </c>
      <c r="AC12034" t="s">
        <v>12086</v>
      </c>
    </row>
    <row r="12035" spans="1:29">
      <c r="A12035" s="1" t="s">
        <v>30</v>
      </c>
      <c r="B12035" s="2">
        <v>42976.118750000001</v>
      </c>
      <c r="C12035">
        <v>64</v>
      </c>
      <c r="D12035">
        <v>64</v>
      </c>
      <c r="E12035">
        <v>100</v>
      </c>
      <c r="F12035">
        <v>30</v>
      </c>
      <c r="G12035">
        <v>12</v>
      </c>
      <c r="H12035">
        <v>0.06</v>
      </c>
      <c r="I12035">
        <v>29.97</v>
      </c>
      <c r="J12035">
        <v>1014.5</v>
      </c>
      <c r="K12035">
        <v>2.5</v>
      </c>
      <c r="M12035" t="s">
        <v>31</v>
      </c>
      <c r="N12035" t="s">
        <v>32</v>
      </c>
      <c r="O12035" t="s">
        <v>43</v>
      </c>
      <c r="Q12035">
        <v>500</v>
      </c>
      <c r="R12035">
        <v>900</v>
      </c>
      <c r="S12035">
        <v>1700</v>
      </c>
      <c r="U12035" t="e" cm="1">
        <f t="array" ref="U12035">-RA BR</f>
        <v>#NAME?</v>
      </c>
      <c r="AB12035">
        <v>64</v>
      </c>
      <c r="AC12035" t="s">
        <v>12087</v>
      </c>
    </row>
    <row r="12036" spans="1:29">
      <c r="A12036" s="1" t="s">
        <v>30</v>
      </c>
      <c r="B12036" s="2">
        <v>42976.160416666666</v>
      </c>
      <c r="C12036">
        <v>64</v>
      </c>
      <c r="D12036">
        <v>64</v>
      </c>
      <c r="E12036">
        <v>100</v>
      </c>
      <c r="F12036">
        <v>30</v>
      </c>
      <c r="G12036">
        <v>10</v>
      </c>
      <c r="H12036">
        <v>0.02</v>
      </c>
      <c r="I12036">
        <v>29.96</v>
      </c>
      <c r="J12036">
        <v>1014</v>
      </c>
      <c r="K12036">
        <v>2.5</v>
      </c>
      <c r="L12036">
        <v>17</v>
      </c>
      <c r="M12036" t="s">
        <v>31</v>
      </c>
      <c r="N12036" t="s">
        <v>32</v>
      </c>
      <c r="O12036" t="s">
        <v>43</v>
      </c>
      <c r="Q12036">
        <v>500</v>
      </c>
      <c r="R12036">
        <v>900</v>
      </c>
      <c r="S12036">
        <v>1700</v>
      </c>
      <c r="U12036" t="e" cm="1">
        <f t="array" ref="U12036">-RA BR</f>
        <v>#NAME?</v>
      </c>
      <c r="AB12036">
        <v>64</v>
      </c>
      <c r="AC12036" t="s">
        <v>12088</v>
      </c>
    </row>
    <row r="12037" spans="1:29">
      <c r="A12037" s="1" t="s">
        <v>30</v>
      </c>
      <c r="B12037" s="2">
        <v>42976.177083333336</v>
      </c>
      <c r="C12037">
        <v>64</v>
      </c>
      <c r="D12037">
        <v>64</v>
      </c>
      <c r="E12037">
        <v>100</v>
      </c>
      <c r="F12037">
        <v>30</v>
      </c>
      <c r="G12037">
        <v>9</v>
      </c>
      <c r="H12037">
        <v>0.01</v>
      </c>
      <c r="I12037">
        <v>29.95</v>
      </c>
      <c r="K12037">
        <v>3</v>
      </c>
      <c r="L12037">
        <v>16</v>
      </c>
      <c r="M12037" t="s">
        <v>31</v>
      </c>
      <c r="N12037" t="s">
        <v>32</v>
      </c>
      <c r="O12037" t="s">
        <v>43</v>
      </c>
      <c r="Q12037">
        <v>400</v>
      </c>
      <c r="R12037">
        <v>800</v>
      </c>
      <c r="S12037">
        <v>2100</v>
      </c>
      <c r="U12037" t="e" cm="1">
        <f t="array" ref="U12037">-RA BR</f>
        <v>#NAME?</v>
      </c>
      <c r="AB12037">
        <v>64</v>
      </c>
      <c r="AC12037" t="s">
        <v>12089</v>
      </c>
    </row>
    <row r="12038" spans="1:29">
      <c r="A12038" s="1" t="s">
        <v>30</v>
      </c>
      <c r="B12038" s="2">
        <v>42976.20208333333</v>
      </c>
      <c r="C12038">
        <v>64</v>
      </c>
      <c r="D12038">
        <v>64</v>
      </c>
      <c r="E12038">
        <v>100</v>
      </c>
      <c r="F12038">
        <v>40</v>
      </c>
      <c r="G12038">
        <v>13</v>
      </c>
      <c r="H12038">
        <v>0.02</v>
      </c>
      <c r="I12038">
        <v>29.94</v>
      </c>
      <c r="J12038">
        <v>1013.4</v>
      </c>
      <c r="K12038">
        <v>3</v>
      </c>
      <c r="L12038">
        <v>20</v>
      </c>
      <c r="M12038" t="s">
        <v>31</v>
      </c>
      <c r="N12038" t="s">
        <v>32</v>
      </c>
      <c r="O12038" t="s">
        <v>43</v>
      </c>
      <c r="Q12038">
        <v>400</v>
      </c>
      <c r="R12038">
        <v>700</v>
      </c>
      <c r="S12038">
        <v>3400</v>
      </c>
      <c r="U12038" t="e" cm="1">
        <f t="array" ref="U12038">-DZ BR</f>
        <v>#NAME?</v>
      </c>
      <c r="AB12038">
        <v>64</v>
      </c>
      <c r="AC12038" t="s">
        <v>12090</v>
      </c>
    </row>
    <row r="12039" spans="1:29">
      <c r="A12039" s="1" t="s">
        <v>30</v>
      </c>
      <c r="B12039" s="2">
        <v>42976.232638888891</v>
      </c>
      <c r="C12039">
        <v>64</v>
      </c>
      <c r="D12039">
        <v>64</v>
      </c>
      <c r="E12039">
        <v>100</v>
      </c>
      <c r="F12039">
        <v>30</v>
      </c>
      <c r="G12039">
        <v>11</v>
      </c>
      <c r="H12039">
        <v>0.01</v>
      </c>
      <c r="I12039">
        <v>29.94</v>
      </c>
      <c r="K12039">
        <v>2</v>
      </c>
      <c r="L12039">
        <v>18</v>
      </c>
      <c r="M12039" t="s">
        <v>31</v>
      </c>
      <c r="N12039" t="s">
        <v>32</v>
      </c>
      <c r="O12039" t="s">
        <v>43</v>
      </c>
      <c r="Q12039">
        <v>400</v>
      </c>
      <c r="R12039">
        <v>700</v>
      </c>
      <c r="S12039">
        <v>3400</v>
      </c>
      <c r="U12039" t="e" cm="1">
        <f t="array" ref="U12039">-RA BR</f>
        <v>#NAME?</v>
      </c>
      <c r="AB12039">
        <v>64</v>
      </c>
      <c r="AC12039" t="s">
        <v>12091</v>
      </c>
    </row>
    <row r="12040" spans="1:29">
      <c r="A12040" s="1" t="s">
        <v>30</v>
      </c>
      <c r="B12040" s="2">
        <v>42976.243750000001</v>
      </c>
      <c r="C12040">
        <v>64</v>
      </c>
      <c r="D12040">
        <v>64</v>
      </c>
      <c r="E12040">
        <v>100</v>
      </c>
      <c r="F12040">
        <v>40</v>
      </c>
      <c r="G12040">
        <v>12</v>
      </c>
      <c r="H12040">
        <v>0.02</v>
      </c>
      <c r="I12040">
        <v>29.94</v>
      </c>
      <c r="J12040">
        <v>1013.5</v>
      </c>
      <c r="K12040">
        <v>2.5</v>
      </c>
      <c r="M12040" t="s">
        <v>31</v>
      </c>
      <c r="N12040" t="s">
        <v>32</v>
      </c>
      <c r="O12040" t="s">
        <v>43</v>
      </c>
      <c r="Q12040">
        <v>400</v>
      </c>
      <c r="R12040">
        <v>800</v>
      </c>
      <c r="S12040">
        <v>3400</v>
      </c>
      <c r="U12040" t="e" cm="1">
        <f t="array" ref="U12040">-RA BR</f>
        <v>#NAME?</v>
      </c>
      <c r="AB12040">
        <v>64</v>
      </c>
      <c r="AC12040" t="s">
        <v>12092</v>
      </c>
    </row>
    <row r="12041" spans="1:29">
      <c r="A12041" s="1" t="s">
        <v>30</v>
      </c>
      <c r="B12041" s="2">
        <v>42976.285416666666</v>
      </c>
      <c r="C12041">
        <v>64</v>
      </c>
      <c r="D12041">
        <v>64</v>
      </c>
      <c r="E12041">
        <v>100</v>
      </c>
      <c r="F12041">
        <v>30</v>
      </c>
      <c r="G12041">
        <v>12</v>
      </c>
      <c r="H12041">
        <v>0.03</v>
      </c>
      <c r="I12041">
        <v>29.96</v>
      </c>
      <c r="J12041">
        <v>1014</v>
      </c>
      <c r="K12041">
        <v>2</v>
      </c>
      <c r="L12041">
        <v>22</v>
      </c>
      <c r="M12041" t="s">
        <v>34</v>
      </c>
      <c r="N12041" t="s">
        <v>32</v>
      </c>
      <c r="O12041" t="s">
        <v>43</v>
      </c>
      <c r="Q12041">
        <v>600</v>
      </c>
      <c r="R12041">
        <v>1500</v>
      </c>
      <c r="S12041">
        <v>3400</v>
      </c>
      <c r="U12041" t="e" cm="1">
        <f t="array" ref="U12041">-RA BR</f>
        <v>#NAME?</v>
      </c>
      <c r="AB12041">
        <v>64</v>
      </c>
      <c r="AC12041" t="s">
        <v>12093</v>
      </c>
    </row>
    <row r="12042" spans="1:29">
      <c r="A12042" s="1" t="s">
        <v>30</v>
      </c>
      <c r="B12042" s="2">
        <v>42976.299305555556</v>
      </c>
      <c r="C12042">
        <v>65</v>
      </c>
      <c r="D12042">
        <v>64</v>
      </c>
      <c r="E12042">
        <v>96.9</v>
      </c>
      <c r="F12042">
        <v>30</v>
      </c>
      <c r="G12042">
        <v>13</v>
      </c>
      <c r="H12042">
        <v>0.01</v>
      </c>
      <c r="I12042">
        <v>29.96</v>
      </c>
      <c r="K12042">
        <v>1.5</v>
      </c>
      <c r="L12042">
        <v>18</v>
      </c>
      <c r="M12042" t="s">
        <v>34</v>
      </c>
      <c r="N12042" t="s">
        <v>32</v>
      </c>
      <c r="O12042" t="s">
        <v>43</v>
      </c>
      <c r="Q12042">
        <v>500</v>
      </c>
      <c r="R12042">
        <v>1200</v>
      </c>
      <c r="S12042">
        <v>2800</v>
      </c>
      <c r="U12042" t="e" cm="1">
        <f t="array" ref="U12042">-RA BR</f>
        <v>#NAME?</v>
      </c>
      <c r="AB12042">
        <v>64.900000000000006</v>
      </c>
      <c r="AC12042" t="s">
        <v>12094</v>
      </c>
    </row>
    <row r="12043" spans="1:29">
      <c r="A12043" s="1" t="s">
        <v>30</v>
      </c>
      <c r="B12043" s="2">
        <v>42976.32708333333</v>
      </c>
      <c r="C12043">
        <v>65</v>
      </c>
      <c r="D12043">
        <v>65</v>
      </c>
      <c r="E12043">
        <v>100</v>
      </c>
      <c r="F12043">
        <v>30</v>
      </c>
      <c r="G12043">
        <v>9</v>
      </c>
      <c r="H12043">
        <v>0.03</v>
      </c>
      <c r="I12043">
        <v>29.95</v>
      </c>
      <c r="J12043">
        <v>1013.9</v>
      </c>
      <c r="K12043">
        <v>1.5</v>
      </c>
      <c r="M12043" t="s">
        <v>32</v>
      </c>
      <c r="N12043" t="s">
        <v>32</v>
      </c>
      <c r="O12043" t="s">
        <v>43</v>
      </c>
      <c r="Q12043">
        <v>600</v>
      </c>
      <c r="R12043">
        <v>1200</v>
      </c>
      <c r="S12043">
        <v>2200</v>
      </c>
      <c r="U12043" t="e" cm="1">
        <f t="array" ref="U12043">-RA BR</f>
        <v>#NAME?</v>
      </c>
      <c r="AB12043">
        <v>64.900000000000006</v>
      </c>
      <c r="AC12043" t="s">
        <v>12095</v>
      </c>
    </row>
    <row r="12044" spans="1:29">
      <c r="A12044" s="1" t="s">
        <v>30</v>
      </c>
      <c r="B12044" s="2">
        <v>42976.368750000001</v>
      </c>
      <c r="C12044">
        <v>65</v>
      </c>
      <c r="D12044">
        <v>64</v>
      </c>
      <c r="E12044">
        <v>96.9</v>
      </c>
      <c r="F12044">
        <v>30</v>
      </c>
      <c r="G12044">
        <v>10</v>
      </c>
      <c r="H12044">
        <v>0.01</v>
      </c>
      <c r="I12044">
        <v>29.96</v>
      </c>
      <c r="J12044">
        <v>1014.3</v>
      </c>
      <c r="K12044">
        <v>3</v>
      </c>
      <c r="L12044">
        <v>18</v>
      </c>
      <c r="M12044" t="s">
        <v>32</v>
      </c>
      <c r="N12044" t="s">
        <v>43</v>
      </c>
      <c r="Q12044">
        <v>700</v>
      </c>
      <c r="R12044">
        <v>1500</v>
      </c>
      <c r="U12044" t="e" cm="1">
        <f t="array" ref="U12044">-DZ BR</f>
        <v>#NAME?</v>
      </c>
      <c r="AB12044">
        <v>64.900000000000006</v>
      </c>
      <c r="AC12044" t="s">
        <v>12096</v>
      </c>
    </row>
    <row r="12045" spans="1:29">
      <c r="A12045" s="1" t="s">
        <v>30</v>
      </c>
      <c r="B12045" s="2">
        <v>42976.410416666666</v>
      </c>
      <c r="C12045">
        <v>66</v>
      </c>
      <c r="D12045">
        <v>65</v>
      </c>
      <c r="E12045">
        <v>96.24</v>
      </c>
      <c r="F12045">
        <v>20</v>
      </c>
      <c r="G12045">
        <v>9</v>
      </c>
      <c r="I12045">
        <v>29.95</v>
      </c>
      <c r="J12045">
        <v>1013.7</v>
      </c>
      <c r="K12045">
        <v>10</v>
      </c>
      <c r="M12045" t="s">
        <v>32</v>
      </c>
      <c r="N12045" t="s">
        <v>32</v>
      </c>
      <c r="O12045" t="s">
        <v>43</v>
      </c>
      <c r="Q12045">
        <v>800</v>
      </c>
      <c r="R12045">
        <v>1400</v>
      </c>
      <c r="S12045">
        <v>5000</v>
      </c>
      <c r="AB12045">
        <v>66</v>
      </c>
      <c r="AC12045" t="s">
        <v>12097</v>
      </c>
    </row>
    <row r="12046" spans="1:29">
      <c r="A12046" s="1" t="s">
        <v>30</v>
      </c>
      <c r="B12046" s="2">
        <v>42976.45208333333</v>
      </c>
      <c r="C12046">
        <v>65</v>
      </c>
      <c r="D12046">
        <v>64</v>
      </c>
      <c r="E12046">
        <v>96.9</v>
      </c>
      <c r="F12046">
        <v>20</v>
      </c>
      <c r="G12046">
        <v>11</v>
      </c>
      <c r="H12046">
        <v>0</v>
      </c>
      <c r="I12046">
        <v>29.95</v>
      </c>
      <c r="J12046">
        <v>1013.7</v>
      </c>
      <c r="K12046">
        <v>10</v>
      </c>
      <c r="L12046">
        <v>16</v>
      </c>
      <c r="M12046" t="s">
        <v>32</v>
      </c>
      <c r="N12046" t="s">
        <v>43</v>
      </c>
      <c r="Q12046">
        <v>600</v>
      </c>
      <c r="R12046">
        <v>1200</v>
      </c>
      <c r="AB12046">
        <v>64.900000000000006</v>
      </c>
      <c r="AC12046" t="s">
        <v>12098</v>
      </c>
    </row>
    <row r="12047" spans="1:29">
      <c r="A12047" s="1" t="s">
        <v>30</v>
      </c>
      <c r="B12047" s="2">
        <v>42976.493750000001</v>
      </c>
      <c r="C12047">
        <v>64</v>
      </c>
      <c r="D12047">
        <v>64</v>
      </c>
      <c r="E12047">
        <v>100</v>
      </c>
      <c r="G12047">
        <v>6</v>
      </c>
      <c r="I12047">
        <v>29.97</v>
      </c>
      <c r="J12047">
        <v>1014.5</v>
      </c>
      <c r="K12047">
        <v>6</v>
      </c>
      <c r="M12047" t="s">
        <v>43</v>
      </c>
      <c r="Q12047">
        <v>600</v>
      </c>
      <c r="U12047" t="e" cm="1">
        <f t="array" ref="U12047">-DZ BR</f>
        <v>#NAME?</v>
      </c>
      <c r="AB12047">
        <v>64</v>
      </c>
      <c r="AC12047" t="s">
        <v>12099</v>
      </c>
    </row>
    <row r="12048" spans="1:29">
      <c r="A12048" s="1" t="s">
        <v>30</v>
      </c>
      <c r="B12048" s="2">
        <v>42976.535416666666</v>
      </c>
      <c r="C12048">
        <v>64</v>
      </c>
      <c r="D12048">
        <v>63</v>
      </c>
      <c r="E12048">
        <v>96.55</v>
      </c>
      <c r="F12048">
        <v>10</v>
      </c>
      <c r="G12048">
        <v>7</v>
      </c>
      <c r="I12048">
        <v>29.96</v>
      </c>
      <c r="J12048">
        <v>1014.2</v>
      </c>
      <c r="K12048">
        <v>6</v>
      </c>
      <c r="M12048" t="s">
        <v>43</v>
      </c>
      <c r="Q12048">
        <v>500</v>
      </c>
      <c r="U12048" t="e" cm="1">
        <f t="array" ref="U12048">-DZ BR</f>
        <v>#NAME?</v>
      </c>
      <c r="AB12048">
        <v>64</v>
      </c>
      <c r="AC12048" t="s">
        <v>12100</v>
      </c>
    </row>
    <row r="12049" spans="1:29">
      <c r="A12049" s="1" t="s">
        <v>30</v>
      </c>
      <c r="B12049" s="2">
        <v>42976.57708333333</v>
      </c>
      <c r="C12049">
        <v>67</v>
      </c>
      <c r="D12049">
        <v>64</v>
      </c>
      <c r="E12049">
        <v>90.4</v>
      </c>
      <c r="F12049">
        <v>20</v>
      </c>
      <c r="G12049">
        <v>7</v>
      </c>
      <c r="I12049">
        <v>29.94</v>
      </c>
      <c r="J12049">
        <v>1013.5</v>
      </c>
      <c r="K12049">
        <v>10</v>
      </c>
      <c r="M12049" t="s">
        <v>43</v>
      </c>
      <c r="Q12049">
        <v>700</v>
      </c>
      <c r="AB12049">
        <v>66.900000000000006</v>
      </c>
      <c r="AC12049" t="s">
        <v>12101</v>
      </c>
    </row>
    <row r="12050" spans="1:29">
      <c r="A12050" s="1" t="s">
        <v>30</v>
      </c>
      <c r="B12050" s="2">
        <v>42976.609722222223</v>
      </c>
      <c r="C12050">
        <v>68</v>
      </c>
      <c r="D12050">
        <v>65</v>
      </c>
      <c r="E12050">
        <v>89.81</v>
      </c>
      <c r="G12050">
        <v>3</v>
      </c>
      <c r="H12050">
        <v>0</v>
      </c>
      <c r="I12050">
        <v>29.94</v>
      </c>
      <c r="K12050">
        <v>10</v>
      </c>
      <c r="M12050" t="s">
        <v>43</v>
      </c>
      <c r="Q12050">
        <v>1000</v>
      </c>
      <c r="AB12050">
        <v>68</v>
      </c>
      <c r="AC12050" t="s">
        <v>12102</v>
      </c>
    </row>
    <row r="12051" spans="1:29">
      <c r="A12051" s="1" t="s">
        <v>30</v>
      </c>
      <c r="B12051" s="2">
        <v>42976.618750000001</v>
      </c>
      <c r="C12051">
        <v>68</v>
      </c>
      <c r="D12051">
        <v>65</v>
      </c>
      <c r="E12051">
        <v>89.81</v>
      </c>
      <c r="G12051">
        <v>5</v>
      </c>
      <c r="H12051">
        <v>0</v>
      </c>
      <c r="I12051">
        <v>29.94</v>
      </c>
      <c r="J12051">
        <v>1013.5</v>
      </c>
      <c r="K12051">
        <v>10</v>
      </c>
      <c r="M12051" t="s">
        <v>43</v>
      </c>
      <c r="Q12051">
        <v>1000</v>
      </c>
      <c r="AB12051">
        <v>68</v>
      </c>
      <c r="AC12051" t="s">
        <v>12103</v>
      </c>
    </row>
    <row r="12052" spans="1:29">
      <c r="A12052" s="1" t="s">
        <v>30</v>
      </c>
      <c r="B12052" s="2">
        <v>42976.647916666669</v>
      </c>
      <c r="C12052">
        <v>69</v>
      </c>
      <c r="D12052">
        <v>65</v>
      </c>
      <c r="E12052">
        <v>86.48</v>
      </c>
      <c r="G12052">
        <v>5</v>
      </c>
      <c r="H12052">
        <v>0</v>
      </c>
      <c r="I12052">
        <v>29.93</v>
      </c>
      <c r="K12052">
        <v>10</v>
      </c>
      <c r="M12052" t="s">
        <v>43</v>
      </c>
      <c r="Q12052">
        <v>1500</v>
      </c>
      <c r="AB12052">
        <v>69.099999999999994</v>
      </c>
      <c r="AC12052" t="s">
        <v>12104</v>
      </c>
    </row>
    <row r="12053" spans="1:29">
      <c r="A12053" s="1" t="s">
        <v>30</v>
      </c>
      <c r="B12053" s="2">
        <v>42976.660416666666</v>
      </c>
      <c r="C12053">
        <v>69</v>
      </c>
      <c r="D12053">
        <v>65</v>
      </c>
      <c r="E12053">
        <v>86.48</v>
      </c>
      <c r="G12053">
        <v>6</v>
      </c>
      <c r="H12053">
        <v>0</v>
      </c>
      <c r="I12053">
        <v>29.93</v>
      </c>
      <c r="J12053">
        <v>1013.3</v>
      </c>
      <c r="K12053">
        <v>10</v>
      </c>
      <c r="M12053" t="s">
        <v>43</v>
      </c>
      <c r="Q12053">
        <v>1500</v>
      </c>
      <c r="AB12053">
        <v>69.099999999999994</v>
      </c>
      <c r="AC12053" t="s">
        <v>12105</v>
      </c>
    </row>
    <row r="12054" spans="1:29">
      <c r="A12054" s="1" t="s">
        <v>30</v>
      </c>
      <c r="B12054" s="2">
        <v>42976.70208333333</v>
      </c>
      <c r="C12054">
        <v>71</v>
      </c>
      <c r="D12054">
        <v>66</v>
      </c>
      <c r="E12054">
        <v>83.93</v>
      </c>
      <c r="G12054">
        <v>5</v>
      </c>
      <c r="H12054">
        <v>0</v>
      </c>
      <c r="I12054">
        <v>29.95</v>
      </c>
      <c r="J12054">
        <v>1013.7</v>
      </c>
      <c r="K12054">
        <v>10</v>
      </c>
      <c r="M12054" t="s">
        <v>32</v>
      </c>
      <c r="N12054" t="s">
        <v>43</v>
      </c>
      <c r="Q12054">
        <v>1900</v>
      </c>
      <c r="R12054">
        <v>2700</v>
      </c>
      <c r="AB12054">
        <v>71.099999999999994</v>
      </c>
      <c r="AC12054" t="s">
        <v>12106</v>
      </c>
    </row>
    <row r="12055" spans="1:29">
      <c r="A12055" s="1" t="s">
        <v>30</v>
      </c>
      <c r="B12055" s="2">
        <v>42976.743750000001</v>
      </c>
      <c r="C12055">
        <v>70</v>
      </c>
      <c r="D12055">
        <v>65</v>
      </c>
      <c r="E12055">
        <v>83.86</v>
      </c>
      <c r="G12055">
        <v>5</v>
      </c>
      <c r="H12055">
        <v>0</v>
      </c>
      <c r="I12055">
        <v>29.95</v>
      </c>
      <c r="J12055">
        <v>1014.1</v>
      </c>
      <c r="K12055">
        <v>10</v>
      </c>
      <c r="M12055" t="s">
        <v>32</v>
      </c>
      <c r="N12055" t="s">
        <v>32</v>
      </c>
      <c r="Q12055">
        <v>2000</v>
      </c>
      <c r="R12055">
        <v>3500</v>
      </c>
      <c r="AB12055">
        <v>70</v>
      </c>
      <c r="AC12055" t="s">
        <v>12107</v>
      </c>
    </row>
    <row r="12056" spans="1:29">
      <c r="A12056" s="1" t="s">
        <v>30</v>
      </c>
      <c r="B12056" s="2">
        <v>42976.785416666666</v>
      </c>
      <c r="C12056">
        <v>69</v>
      </c>
      <c r="D12056">
        <v>65</v>
      </c>
      <c r="E12056">
        <v>86.48</v>
      </c>
      <c r="G12056">
        <v>4</v>
      </c>
      <c r="H12056">
        <v>0</v>
      </c>
      <c r="I12056">
        <v>29.97</v>
      </c>
      <c r="J12056">
        <v>1014.5</v>
      </c>
      <c r="K12056">
        <v>10</v>
      </c>
      <c r="M12056" t="s">
        <v>32</v>
      </c>
      <c r="N12056" t="s">
        <v>32</v>
      </c>
      <c r="Q12056">
        <v>2000</v>
      </c>
      <c r="R12056">
        <v>3600</v>
      </c>
      <c r="AB12056">
        <v>69.099999999999994</v>
      </c>
      <c r="AC12056" t="s">
        <v>12108</v>
      </c>
    </row>
    <row r="12057" spans="1:29">
      <c r="A12057" s="1" t="s">
        <v>30</v>
      </c>
      <c r="B12057" s="2">
        <v>42976.82708333333</v>
      </c>
      <c r="C12057">
        <v>68</v>
      </c>
      <c r="D12057">
        <v>64</v>
      </c>
      <c r="E12057">
        <v>87.03</v>
      </c>
      <c r="G12057">
        <v>5</v>
      </c>
      <c r="I12057">
        <v>29.99</v>
      </c>
      <c r="J12057">
        <v>1015.4</v>
      </c>
      <c r="K12057">
        <v>10</v>
      </c>
      <c r="M12057" t="s">
        <v>31</v>
      </c>
      <c r="N12057" t="s">
        <v>32</v>
      </c>
      <c r="O12057" t="s">
        <v>32</v>
      </c>
      <c r="P12057" t="s">
        <v>32</v>
      </c>
      <c r="Q12057">
        <v>1500</v>
      </c>
      <c r="R12057">
        <v>2800</v>
      </c>
      <c r="S12057">
        <v>4000</v>
      </c>
      <c r="T12057">
        <v>25000</v>
      </c>
      <c r="U12057" t="e" cm="1">
        <f t="array" ref="U12057">-DZ</f>
        <v>#NAME?</v>
      </c>
      <c r="AB12057">
        <v>68</v>
      </c>
      <c r="AC12057" t="s">
        <v>12109</v>
      </c>
    </row>
    <row r="12058" spans="1:29">
      <c r="A12058" s="1" t="s">
        <v>30</v>
      </c>
      <c r="B12058" s="2">
        <v>42976.836111111108</v>
      </c>
      <c r="C12058">
        <v>67</v>
      </c>
      <c r="D12058">
        <v>64</v>
      </c>
      <c r="E12058">
        <v>90.4</v>
      </c>
      <c r="G12058">
        <v>4</v>
      </c>
      <c r="I12058">
        <v>29.99</v>
      </c>
      <c r="K12058">
        <v>10</v>
      </c>
      <c r="M12058" t="s">
        <v>31</v>
      </c>
      <c r="N12058" t="s">
        <v>34</v>
      </c>
      <c r="O12058" t="s">
        <v>32</v>
      </c>
      <c r="P12058" t="s">
        <v>32</v>
      </c>
      <c r="Q12058">
        <v>1300</v>
      </c>
      <c r="R12058">
        <v>2800</v>
      </c>
      <c r="S12058">
        <v>4100</v>
      </c>
      <c r="T12058">
        <v>25000</v>
      </c>
      <c r="AB12058">
        <v>66.900000000000006</v>
      </c>
      <c r="AC12058" t="s">
        <v>12110</v>
      </c>
    </row>
    <row r="12059" spans="1:29">
      <c r="A12059" s="1" t="s">
        <v>30</v>
      </c>
      <c r="B12059" s="2">
        <v>42976.868750000001</v>
      </c>
      <c r="C12059">
        <v>67</v>
      </c>
      <c r="D12059">
        <v>64</v>
      </c>
      <c r="E12059">
        <v>90.4</v>
      </c>
      <c r="F12059">
        <v>320</v>
      </c>
      <c r="G12059">
        <v>3</v>
      </c>
      <c r="I12059">
        <v>30</v>
      </c>
      <c r="J12059">
        <v>1015.5</v>
      </c>
      <c r="K12059">
        <v>10</v>
      </c>
      <c r="M12059" t="s">
        <v>31</v>
      </c>
      <c r="N12059" t="s">
        <v>34</v>
      </c>
      <c r="O12059" t="s">
        <v>32</v>
      </c>
      <c r="P12059" t="s">
        <v>32</v>
      </c>
      <c r="Q12059">
        <v>1300</v>
      </c>
      <c r="R12059">
        <v>2400</v>
      </c>
      <c r="S12059">
        <v>3300</v>
      </c>
      <c r="T12059">
        <v>25000</v>
      </c>
      <c r="AB12059">
        <v>66.900000000000006</v>
      </c>
      <c r="AC12059" t="s">
        <v>12111</v>
      </c>
    </row>
    <row r="12060" spans="1:29">
      <c r="A12060" s="1" t="s">
        <v>30</v>
      </c>
      <c r="B12060" s="2">
        <v>42976.910416666666</v>
      </c>
      <c r="C12060">
        <v>67</v>
      </c>
      <c r="D12060">
        <v>64</v>
      </c>
      <c r="E12060">
        <v>90.4</v>
      </c>
      <c r="F12060">
        <v>360</v>
      </c>
      <c r="G12060">
        <v>5</v>
      </c>
      <c r="H12060">
        <v>0</v>
      </c>
      <c r="I12060">
        <v>30.02</v>
      </c>
      <c r="J12060">
        <v>1016.2</v>
      </c>
      <c r="K12060">
        <v>10</v>
      </c>
      <c r="M12060" t="s">
        <v>32</v>
      </c>
      <c r="N12060" t="s">
        <v>32</v>
      </c>
      <c r="O12060" t="s">
        <v>32</v>
      </c>
      <c r="Q12060">
        <v>1700</v>
      </c>
      <c r="R12060">
        <v>3500</v>
      </c>
      <c r="S12060">
        <v>25000</v>
      </c>
      <c r="AB12060">
        <v>66.900000000000006</v>
      </c>
      <c r="AC12060" t="s">
        <v>12112</v>
      </c>
    </row>
    <row r="12061" spans="1:29">
      <c r="A12061" s="1" t="s">
        <v>30</v>
      </c>
      <c r="B12061" s="2">
        <v>42976.948611111111</v>
      </c>
      <c r="C12061">
        <v>66.2</v>
      </c>
      <c r="D12061">
        <v>64.400000000000006</v>
      </c>
      <c r="E12061">
        <v>93.92</v>
      </c>
      <c r="G12061">
        <v>3</v>
      </c>
      <c r="I12061">
        <v>30.02</v>
      </c>
      <c r="K12061">
        <v>10</v>
      </c>
      <c r="M12061" t="s">
        <v>31</v>
      </c>
      <c r="N12061" t="s">
        <v>34</v>
      </c>
      <c r="O12061" t="s">
        <v>34</v>
      </c>
      <c r="Q12061">
        <v>1100</v>
      </c>
      <c r="R12061">
        <v>2600</v>
      </c>
      <c r="S12061">
        <v>25000</v>
      </c>
      <c r="AB12061">
        <v>66.2</v>
      </c>
      <c r="AC12061" t="s">
        <v>12113</v>
      </c>
    </row>
    <row r="12062" spans="1:29">
      <c r="A12062" s="1" t="s">
        <v>30</v>
      </c>
      <c r="B12062" s="2">
        <v>42976.95208333333</v>
      </c>
      <c r="C12062">
        <v>66</v>
      </c>
      <c r="D12062">
        <v>64</v>
      </c>
      <c r="E12062">
        <v>93.26</v>
      </c>
      <c r="F12062">
        <v>360</v>
      </c>
      <c r="G12062">
        <v>3</v>
      </c>
      <c r="I12062">
        <v>30.02</v>
      </c>
      <c r="J12062">
        <v>1016.3</v>
      </c>
      <c r="K12062">
        <v>10</v>
      </c>
      <c r="M12062" t="s">
        <v>31</v>
      </c>
      <c r="N12062" t="s">
        <v>34</v>
      </c>
      <c r="O12062" t="s">
        <v>34</v>
      </c>
      <c r="Q12062">
        <v>1800</v>
      </c>
      <c r="R12062">
        <v>2600</v>
      </c>
      <c r="S12062">
        <v>25000</v>
      </c>
      <c r="AB12062">
        <v>66</v>
      </c>
      <c r="AC12062" t="s">
        <v>12114</v>
      </c>
    </row>
    <row r="12063" spans="1:29">
      <c r="A12063" s="1" t="s">
        <v>30</v>
      </c>
      <c r="B12063" s="2">
        <v>42976.993750000001</v>
      </c>
      <c r="C12063">
        <v>65</v>
      </c>
      <c r="D12063">
        <v>64</v>
      </c>
      <c r="E12063">
        <v>96.9</v>
      </c>
      <c r="G12063">
        <v>3</v>
      </c>
      <c r="H12063">
        <v>0</v>
      </c>
      <c r="I12063">
        <v>30.02</v>
      </c>
      <c r="J12063">
        <v>1016.3</v>
      </c>
      <c r="K12063">
        <v>10</v>
      </c>
      <c r="M12063" t="s">
        <v>31</v>
      </c>
      <c r="N12063" t="s">
        <v>31</v>
      </c>
      <c r="Q12063">
        <v>1700</v>
      </c>
      <c r="R12063">
        <v>25000</v>
      </c>
      <c r="AB12063">
        <v>64.900000000000006</v>
      </c>
      <c r="AC12063" t="s">
        <v>12115</v>
      </c>
    </row>
    <row r="12064" spans="1:29">
      <c r="A12064" s="1" t="s">
        <v>30</v>
      </c>
      <c r="B12064" s="2">
        <v>42977.035416666666</v>
      </c>
      <c r="C12064">
        <v>64</v>
      </c>
      <c r="D12064">
        <v>64</v>
      </c>
      <c r="E12064">
        <v>100</v>
      </c>
      <c r="F12064">
        <v>340</v>
      </c>
      <c r="G12064">
        <v>4</v>
      </c>
      <c r="H12064">
        <v>0</v>
      </c>
      <c r="I12064">
        <v>30.03</v>
      </c>
      <c r="J12064">
        <v>1016.5</v>
      </c>
      <c r="K12064">
        <v>10</v>
      </c>
      <c r="M12064" t="s">
        <v>32</v>
      </c>
      <c r="Q12064">
        <v>1400</v>
      </c>
      <c r="AB12064">
        <v>64</v>
      </c>
      <c r="AC12064" t="s">
        <v>12116</v>
      </c>
    </row>
    <row r="12065" spans="1:29">
      <c r="A12065" s="1" t="s">
        <v>30</v>
      </c>
      <c r="B12065" s="2">
        <v>42977.07708333333</v>
      </c>
      <c r="C12065">
        <v>64</v>
      </c>
      <c r="D12065">
        <v>63</v>
      </c>
      <c r="E12065">
        <v>96.55</v>
      </c>
      <c r="F12065">
        <v>0</v>
      </c>
      <c r="G12065">
        <v>0</v>
      </c>
      <c r="H12065">
        <v>0</v>
      </c>
      <c r="I12065">
        <v>30.02</v>
      </c>
      <c r="J12065">
        <v>1016.4</v>
      </c>
      <c r="K12065">
        <v>10</v>
      </c>
      <c r="M12065" t="s">
        <v>32</v>
      </c>
      <c r="Q12065">
        <v>1500</v>
      </c>
      <c r="AB12065">
        <v>64</v>
      </c>
      <c r="AC12065" t="s">
        <v>12117</v>
      </c>
    </row>
    <row r="12066" spans="1:29">
      <c r="A12066" s="1" t="s">
        <v>30</v>
      </c>
      <c r="B12066" s="2">
        <v>42977.087500000001</v>
      </c>
      <c r="C12066">
        <v>64</v>
      </c>
      <c r="D12066">
        <v>63</v>
      </c>
      <c r="E12066">
        <v>96.55</v>
      </c>
      <c r="G12066">
        <v>3</v>
      </c>
      <c r="H12066">
        <v>0</v>
      </c>
      <c r="I12066">
        <v>30.02</v>
      </c>
      <c r="K12066">
        <v>10</v>
      </c>
      <c r="M12066" t="s">
        <v>34</v>
      </c>
      <c r="N12066" t="s">
        <v>34</v>
      </c>
      <c r="Q12066">
        <v>1400</v>
      </c>
      <c r="R12066">
        <v>25000</v>
      </c>
      <c r="AB12066">
        <v>64</v>
      </c>
      <c r="AC12066" t="s">
        <v>12118</v>
      </c>
    </row>
    <row r="12067" spans="1:29">
      <c r="A12067" s="1" t="s">
        <v>30</v>
      </c>
      <c r="B12067" s="2">
        <v>42977.118750000001</v>
      </c>
      <c r="C12067">
        <v>63</v>
      </c>
      <c r="D12067">
        <v>62</v>
      </c>
      <c r="E12067">
        <v>96.88</v>
      </c>
      <c r="F12067">
        <v>0</v>
      </c>
      <c r="G12067">
        <v>0</v>
      </c>
      <c r="H12067">
        <v>0</v>
      </c>
      <c r="I12067">
        <v>30.02</v>
      </c>
      <c r="J12067">
        <v>1016.4</v>
      </c>
      <c r="K12067">
        <v>10</v>
      </c>
      <c r="M12067" t="s">
        <v>31</v>
      </c>
      <c r="N12067" t="s">
        <v>31</v>
      </c>
      <c r="Q12067">
        <v>1400</v>
      </c>
      <c r="R12067">
        <v>25000</v>
      </c>
      <c r="AB12067">
        <v>63</v>
      </c>
      <c r="AC12067" t="s">
        <v>12119</v>
      </c>
    </row>
    <row r="12068" spans="1:29">
      <c r="A12068" s="1" t="s">
        <v>30</v>
      </c>
      <c r="B12068" s="2">
        <v>42977.160416666666</v>
      </c>
      <c r="C12068">
        <v>62</v>
      </c>
      <c r="D12068">
        <v>61</v>
      </c>
      <c r="E12068">
        <v>96.18</v>
      </c>
      <c r="F12068">
        <v>0</v>
      </c>
      <c r="G12068">
        <v>0</v>
      </c>
      <c r="H12068">
        <v>0</v>
      </c>
      <c r="I12068">
        <v>30.03</v>
      </c>
      <c r="J12068">
        <v>1016.5</v>
      </c>
      <c r="K12068">
        <v>10</v>
      </c>
      <c r="M12068" t="s">
        <v>31</v>
      </c>
      <c r="N12068" t="s">
        <v>31</v>
      </c>
      <c r="Q12068">
        <v>1400</v>
      </c>
      <c r="R12068">
        <v>25000</v>
      </c>
      <c r="AB12068">
        <v>62.1</v>
      </c>
      <c r="AC12068" t="s">
        <v>12120</v>
      </c>
    </row>
    <row r="12069" spans="1:29">
      <c r="A12069" s="1" t="s">
        <v>30</v>
      </c>
      <c r="B12069" s="2">
        <v>42977.20208333333</v>
      </c>
      <c r="C12069">
        <v>63</v>
      </c>
      <c r="D12069">
        <v>62</v>
      </c>
      <c r="E12069">
        <v>96.88</v>
      </c>
      <c r="F12069">
        <v>0</v>
      </c>
      <c r="G12069">
        <v>0</v>
      </c>
      <c r="H12069">
        <v>0</v>
      </c>
      <c r="I12069">
        <v>30.04</v>
      </c>
      <c r="J12069">
        <v>1017</v>
      </c>
      <c r="K12069">
        <v>10</v>
      </c>
      <c r="M12069" t="s">
        <v>31</v>
      </c>
      <c r="N12069" t="s">
        <v>32</v>
      </c>
      <c r="Q12069">
        <v>400</v>
      </c>
      <c r="R12069">
        <v>1200</v>
      </c>
      <c r="AB12069">
        <v>63</v>
      </c>
      <c r="AC12069" t="s">
        <v>12121</v>
      </c>
    </row>
    <row r="12070" spans="1:29">
      <c r="A12070" s="1" t="s">
        <v>30</v>
      </c>
      <c r="B12070" s="2">
        <v>42977.228472222225</v>
      </c>
      <c r="C12070">
        <v>61</v>
      </c>
      <c r="D12070">
        <v>61</v>
      </c>
      <c r="E12070">
        <v>100</v>
      </c>
      <c r="F12070">
        <v>0</v>
      </c>
      <c r="G12070">
        <v>0</v>
      </c>
      <c r="H12070">
        <v>0</v>
      </c>
      <c r="I12070">
        <v>30.05</v>
      </c>
      <c r="K12070">
        <v>10</v>
      </c>
      <c r="M12070" t="s">
        <v>31</v>
      </c>
      <c r="N12070" t="s">
        <v>31</v>
      </c>
      <c r="O12070" t="s">
        <v>34</v>
      </c>
      <c r="Q12070">
        <v>200</v>
      </c>
      <c r="R12070">
        <v>1200</v>
      </c>
      <c r="S12070">
        <v>25000</v>
      </c>
      <c r="AB12070">
        <v>61</v>
      </c>
      <c r="AC12070" t="s">
        <v>12122</v>
      </c>
    </row>
    <row r="12071" spans="1:29">
      <c r="A12071" s="1" t="s">
        <v>30</v>
      </c>
      <c r="B12071" s="2">
        <v>42977.243750000001</v>
      </c>
      <c r="C12071">
        <v>61</v>
      </c>
      <c r="D12071">
        <v>61</v>
      </c>
      <c r="E12071">
        <v>100</v>
      </c>
      <c r="F12071">
        <v>0</v>
      </c>
      <c r="G12071">
        <v>0</v>
      </c>
      <c r="H12071">
        <v>0</v>
      </c>
      <c r="I12071">
        <v>30.05</v>
      </c>
      <c r="J12071">
        <v>1017.4</v>
      </c>
      <c r="K12071">
        <v>10</v>
      </c>
      <c r="M12071" t="s">
        <v>32</v>
      </c>
      <c r="Q12071">
        <v>1100</v>
      </c>
      <c r="AB12071">
        <v>61</v>
      </c>
      <c r="AC12071" t="s">
        <v>12123</v>
      </c>
    </row>
    <row r="12072" spans="1:29">
      <c r="A12072" s="1" t="s">
        <v>30</v>
      </c>
      <c r="B12072" s="2">
        <v>42977.273611111108</v>
      </c>
      <c r="C12072">
        <v>59</v>
      </c>
      <c r="D12072">
        <v>59</v>
      </c>
      <c r="E12072">
        <v>100</v>
      </c>
      <c r="F12072">
        <v>0</v>
      </c>
      <c r="G12072">
        <v>0</v>
      </c>
      <c r="H12072">
        <v>0</v>
      </c>
      <c r="I12072">
        <v>30.07</v>
      </c>
      <c r="K12072">
        <v>10</v>
      </c>
      <c r="M12072" t="s">
        <v>34</v>
      </c>
      <c r="N12072" t="s">
        <v>32</v>
      </c>
      <c r="Q12072">
        <v>1100</v>
      </c>
      <c r="R12072">
        <v>25000</v>
      </c>
      <c r="AB12072">
        <v>59</v>
      </c>
      <c r="AC12072" t="s">
        <v>12124</v>
      </c>
    </row>
    <row r="12073" spans="1:29">
      <c r="A12073" s="1" t="s">
        <v>30</v>
      </c>
      <c r="B12073" s="2">
        <v>42977.285416666666</v>
      </c>
      <c r="C12073">
        <v>59</v>
      </c>
      <c r="D12073">
        <v>59</v>
      </c>
      <c r="E12073">
        <v>100</v>
      </c>
      <c r="F12073">
        <v>0</v>
      </c>
      <c r="G12073">
        <v>0</v>
      </c>
      <c r="H12073">
        <v>0</v>
      </c>
      <c r="I12073">
        <v>30.07</v>
      </c>
      <c r="J12073">
        <v>1018</v>
      </c>
      <c r="K12073">
        <v>9</v>
      </c>
      <c r="M12073" t="s">
        <v>31</v>
      </c>
      <c r="N12073" t="s">
        <v>31</v>
      </c>
      <c r="O12073" t="s">
        <v>34</v>
      </c>
      <c r="Q12073">
        <v>200</v>
      </c>
      <c r="R12073">
        <v>1100</v>
      </c>
      <c r="S12073">
        <v>25000</v>
      </c>
      <c r="AB12073">
        <v>59</v>
      </c>
      <c r="AC12073" t="s">
        <v>12125</v>
      </c>
    </row>
    <row r="12074" spans="1:29">
      <c r="A12074" s="1" t="s">
        <v>30</v>
      </c>
      <c r="B12074" s="2">
        <v>42977.32708333333</v>
      </c>
      <c r="C12074">
        <v>61</v>
      </c>
      <c r="D12074">
        <v>61</v>
      </c>
      <c r="E12074">
        <v>100</v>
      </c>
      <c r="F12074">
        <v>0</v>
      </c>
      <c r="G12074">
        <v>0</v>
      </c>
      <c r="H12074">
        <v>0</v>
      </c>
      <c r="I12074">
        <v>30.09</v>
      </c>
      <c r="J12074">
        <v>1018.6</v>
      </c>
      <c r="K12074">
        <v>10</v>
      </c>
      <c r="M12074" t="s">
        <v>31</v>
      </c>
      <c r="N12074" t="s">
        <v>32</v>
      </c>
      <c r="O12074" t="s">
        <v>32</v>
      </c>
      <c r="Q12074">
        <v>400</v>
      </c>
      <c r="R12074">
        <v>1200</v>
      </c>
      <c r="S12074">
        <v>25000</v>
      </c>
      <c r="AB12074">
        <v>61</v>
      </c>
      <c r="AC12074" t="s">
        <v>12126</v>
      </c>
    </row>
    <row r="12075" spans="1:29">
      <c r="A12075" s="1" t="s">
        <v>30</v>
      </c>
      <c r="B12075" s="2">
        <v>42977.368750000001</v>
      </c>
      <c r="C12075">
        <v>64</v>
      </c>
      <c r="D12075">
        <v>63</v>
      </c>
      <c r="E12075">
        <v>96.55</v>
      </c>
      <c r="F12075">
        <v>0</v>
      </c>
      <c r="G12075">
        <v>0</v>
      </c>
      <c r="H12075">
        <v>0</v>
      </c>
      <c r="I12075">
        <v>30.11</v>
      </c>
      <c r="J12075">
        <v>1019.2</v>
      </c>
      <c r="K12075">
        <v>10</v>
      </c>
      <c r="M12075" t="s">
        <v>31</v>
      </c>
      <c r="N12075" t="s">
        <v>32</v>
      </c>
      <c r="O12075" t="s">
        <v>32</v>
      </c>
      <c r="Q12075">
        <v>500</v>
      </c>
      <c r="R12075">
        <v>1100</v>
      </c>
      <c r="S12075">
        <v>25000</v>
      </c>
      <c r="AB12075">
        <v>64</v>
      </c>
      <c r="AC12075" t="s">
        <v>12127</v>
      </c>
    </row>
    <row r="12076" spans="1:29">
      <c r="A12076" s="1" t="s">
        <v>30</v>
      </c>
      <c r="B12076" s="2">
        <v>42977.410416666666</v>
      </c>
      <c r="C12076">
        <v>68</v>
      </c>
      <c r="D12076">
        <v>62</v>
      </c>
      <c r="E12076">
        <v>81.41</v>
      </c>
      <c r="F12076">
        <v>0</v>
      </c>
      <c r="G12076">
        <v>0</v>
      </c>
      <c r="H12076">
        <v>0</v>
      </c>
      <c r="I12076">
        <v>30.1</v>
      </c>
      <c r="J12076">
        <v>1019</v>
      </c>
      <c r="K12076">
        <v>10</v>
      </c>
      <c r="M12076" t="s">
        <v>34</v>
      </c>
      <c r="N12076" t="s">
        <v>34</v>
      </c>
      <c r="O12076" t="s">
        <v>34</v>
      </c>
      <c r="Q12076">
        <v>1200</v>
      </c>
      <c r="R12076">
        <v>3000</v>
      </c>
      <c r="S12076">
        <v>25000</v>
      </c>
      <c r="AB12076">
        <v>68</v>
      </c>
      <c r="AC12076" t="s">
        <v>12128</v>
      </c>
    </row>
    <row r="12077" spans="1:29">
      <c r="A12077" s="1" t="s">
        <v>30</v>
      </c>
      <c r="B12077" s="2">
        <v>42977.45208333333</v>
      </c>
      <c r="C12077">
        <v>72</v>
      </c>
      <c r="D12077">
        <v>62</v>
      </c>
      <c r="E12077">
        <v>71.02</v>
      </c>
      <c r="F12077">
        <v>0</v>
      </c>
      <c r="G12077">
        <v>0</v>
      </c>
      <c r="H12077">
        <v>0</v>
      </c>
      <c r="I12077">
        <v>30.1</v>
      </c>
      <c r="J12077">
        <v>1019</v>
      </c>
      <c r="K12077">
        <v>10</v>
      </c>
      <c r="M12077" t="s">
        <v>31</v>
      </c>
      <c r="N12077" t="s">
        <v>31</v>
      </c>
      <c r="O12077" t="s">
        <v>31</v>
      </c>
      <c r="P12077" t="s">
        <v>34</v>
      </c>
      <c r="Q12077">
        <v>2200</v>
      </c>
      <c r="R12077">
        <v>3000</v>
      </c>
      <c r="S12077">
        <v>6000</v>
      </c>
      <c r="T12077">
        <v>25000</v>
      </c>
      <c r="AB12077">
        <v>72</v>
      </c>
      <c r="AC12077" t="s">
        <v>12129</v>
      </c>
    </row>
    <row r="12078" spans="1:29">
      <c r="A12078" s="1" t="s">
        <v>30</v>
      </c>
      <c r="B12078" s="2">
        <v>42977.493750000001</v>
      </c>
      <c r="C12078">
        <v>75</v>
      </c>
      <c r="D12078">
        <v>63</v>
      </c>
      <c r="E12078">
        <v>66.27</v>
      </c>
      <c r="G12078">
        <v>5</v>
      </c>
      <c r="H12078">
        <v>0</v>
      </c>
      <c r="I12078">
        <v>30.09</v>
      </c>
      <c r="J12078">
        <v>1018.7</v>
      </c>
      <c r="K12078">
        <v>10</v>
      </c>
      <c r="M12078" t="s">
        <v>34</v>
      </c>
      <c r="N12078" t="s">
        <v>32</v>
      </c>
      <c r="Q12078">
        <v>2600</v>
      </c>
      <c r="R12078">
        <v>25000</v>
      </c>
      <c r="AB12078">
        <v>75</v>
      </c>
      <c r="AC12078" t="s">
        <v>12130</v>
      </c>
    </row>
    <row r="12079" spans="1:29">
      <c r="A12079" s="1" t="s">
        <v>30</v>
      </c>
      <c r="B12079" s="2">
        <v>42977.535416666666</v>
      </c>
      <c r="C12079">
        <v>78</v>
      </c>
      <c r="D12079">
        <v>64</v>
      </c>
      <c r="E12079">
        <v>61.92</v>
      </c>
      <c r="F12079">
        <v>190</v>
      </c>
      <c r="G12079">
        <v>3</v>
      </c>
      <c r="H12079">
        <v>0</v>
      </c>
      <c r="I12079">
        <v>30.08</v>
      </c>
      <c r="J12079">
        <v>1018.2</v>
      </c>
      <c r="K12079">
        <v>10</v>
      </c>
      <c r="M12079" t="s">
        <v>32</v>
      </c>
      <c r="N12079" t="s">
        <v>32</v>
      </c>
      <c r="Q12079">
        <v>3100</v>
      </c>
      <c r="R12079">
        <v>25000</v>
      </c>
      <c r="AB12079">
        <v>78.099999999999994</v>
      </c>
      <c r="AC12079" t="s">
        <v>12131</v>
      </c>
    </row>
    <row r="12080" spans="1:29">
      <c r="A12080" s="1" t="s">
        <v>30</v>
      </c>
      <c r="B12080" s="2">
        <v>42977.57708333333</v>
      </c>
      <c r="C12080">
        <v>78</v>
      </c>
      <c r="D12080">
        <v>65</v>
      </c>
      <c r="E12080">
        <v>63.9</v>
      </c>
      <c r="F12080">
        <v>250</v>
      </c>
      <c r="G12080">
        <v>5</v>
      </c>
      <c r="H12080">
        <v>0</v>
      </c>
      <c r="I12080">
        <v>30.07</v>
      </c>
      <c r="J12080">
        <v>1018</v>
      </c>
      <c r="K12080">
        <v>10</v>
      </c>
      <c r="M12080" t="s">
        <v>34</v>
      </c>
      <c r="N12080" t="s">
        <v>32</v>
      </c>
      <c r="O12080" t="s">
        <v>32</v>
      </c>
      <c r="Q12080">
        <v>3200</v>
      </c>
      <c r="R12080">
        <v>4600</v>
      </c>
      <c r="S12080">
        <v>25000</v>
      </c>
      <c r="AB12080">
        <v>78.099999999999994</v>
      </c>
      <c r="AC12080" t="s">
        <v>12132</v>
      </c>
    </row>
    <row r="12081" spans="1:29">
      <c r="A12081" s="1" t="s">
        <v>30</v>
      </c>
      <c r="B12081" s="2">
        <v>42977.618750000001</v>
      </c>
      <c r="C12081">
        <v>79</v>
      </c>
      <c r="D12081">
        <v>65</v>
      </c>
      <c r="E12081">
        <v>62.03</v>
      </c>
      <c r="F12081">
        <v>260</v>
      </c>
      <c r="G12081">
        <v>3</v>
      </c>
      <c r="H12081">
        <v>0</v>
      </c>
      <c r="I12081">
        <v>30.05</v>
      </c>
      <c r="J12081">
        <v>1017.2</v>
      </c>
      <c r="K12081">
        <v>10</v>
      </c>
      <c r="M12081" t="s">
        <v>34</v>
      </c>
      <c r="N12081" t="s">
        <v>32</v>
      </c>
      <c r="O12081" t="s">
        <v>32</v>
      </c>
      <c r="Q12081">
        <v>3400</v>
      </c>
      <c r="R12081">
        <v>4800</v>
      </c>
      <c r="S12081">
        <v>25000</v>
      </c>
      <c r="AB12081">
        <v>80.83</v>
      </c>
      <c r="AC12081" t="s">
        <v>12133</v>
      </c>
    </row>
    <row r="12082" spans="1:29">
      <c r="A12082" s="1" t="s">
        <v>30</v>
      </c>
      <c r="B12082" s="2">
        <v>42977.660416666666</v>
      </c>
      <c r="C12082">
        <v>82</v>
      </c>
      <c r="D12082">
        <v>65</v>
      </c>
      <c r="E12082">
        <v>56.24</v>
      </c>
      <c r="G12082">
        <v>3</v>
      </c>
      <c r="H12082">
        <v>0</v>
      </c>
      <c r="I12082">
        <v>30.03</v>
      </c>
      <c r="J12082">
        <v>1016.6</v>
      </c>
      <c r="K12082">
        <v>10</v>
      </c>
      <c r="M12082" t="s">
        <v>34</v>
      </c>
      <c r="N12082" t="s">
        <v>32</v>
      </c>
      <c r="O12082" t="s">
        <v>32</v>
      </c>
      <c r="Q12082">
        <v>3900</v>
      </c>
      <c r="R12082">
        <v>4900</v>
      </c>
      <c r="S12082">
        <v>25000</v>
      </c>
      <c r="AB12082">
        <v>83.76</v>
      </c>
      <c r="AC12082" t="s">
        <v>12134</v>
      </c>
    </row>
    <row r="12083" spans="1:29">
      <c r="A12083" s="1" t="s">
        <v>30</v>
      </c>
      <c r="B12083" s="2">
        <v>42977.70208333333</v>
      </c>
      <c r="C12083">
        <v>83</v>
      </c>
      <c r="D12083">
        <v>65</v>
      </c>
      <c r="E12083">
        <v>54.62</v>
      </c>
      <c r="F12083">
        <v>250</v>
      </c>
      <c r="G12083">
        <v>5</v>
      </c>
      <c r="H12083">
        <v>0</v>
      </c>
      <c r="I12083">
        <v>30.03</v>
      </c>
      <c r="J12083">
        <v>1016.3</v>
      </c>
      <c r="K12083">
        <v>10</v>
      </c>
      <c r="M12083" t="s">
        <v>34</v>
      </c>
      <c r="N12083" t="s">
        <v>34</v>
      </c>
      <c r="Q12083">
        <v>4100</v>
      </c>
      <c r="R12083">
        <v>25000</v>
      </c>
      <c r="AB12083">
        <v>84.64</v>
      </c>
      <c r="AC12083" t="s">
        <v>12135</v>
      </c>
    </row>
    <row r="12084" spans="1:29">
      <c r="A12084" s="1" t="s">
        <v>30</v>
      </c>
      <c r="B12084" s="2">
        <v>42977.743750000001</v>
      </c>
      <c r="C12084">
        <v>81</v>
      </c>
      <c r="D12084">
        <v>64</v>
      </c>
      <c r="E12084">
        <v>56.3</v>
      </c>
      <c r="F12084">
        <v>0</v>
      </c>
      <c r="G12084">
        <v>0</v>
      </c>
      <c r="H12084">
        <v>0</v>
      </c>
      <c r="I12084">
        <v>30.03</v>
      </c>
      <c r="J12084">
        <v>1016.4</v>
      </c>
      <c r="K12084">
        <v>10</v>
      </c>
      <c r="M12084" t="s">
        <v>34</v>
      </c>
      <c r="N12084" t="s">
        <v>34</v>
      </c>
      <c r="Q12084">
        <v>4500</v>
      </c>
      <c r="R12084">
        <v>25000</v>
      </c>
      <c r="AB12084">
        <v>82.54</v>
      </c>
      <c r="AC12084" t="s">
        <v>12136</v>
      </c>
    </row>
    <row r="12085" spans="1:29">
      <c r="A12085" s="1" t="s">
        <v>30</v>
      </c>
      <c r="B12085" s="2">
        <v>42977.785416666666</v>
      </c>
      <c r="C12085">
        <v>79</v>
      </c>
      <c r="D12085">
        <v>65</v>
      </c>
      <c r="E12085">
        <v>62.03</v>
      </c>
      <c r="F12085">
        <v>0</v>
      </c>
      <c r="G12085">
        <v>0</v>
      </c>
      <c r="H12085">
        <v>0</v>
      </c>
      <c r="I12085">
        <v>30.02</v>
      </c>
      <c r="J12085">
        <v>1016.3</v>
      </c>
      <c r="K12085">
        <v>10</v>
      </c>
      <c r="M12085" t="s">
        <v>31</v>
      </c>
      <c r="N12085" t="s">
        <v>34</v>
      </c>
      <c r="O12085" t="s">
        <v>32</v>
      </c>
      <c r="Q12085">
        <v>4500</v>
      </c>
      <c r="R12085">
        <v>18000</v>
      </c>
      <c r="S12085">
        <v>25000</v>
      </c>
      <c r="AB12085">
        <v>80.83</v>
      </c>
      <c r="AC12085" t="s">
        <v>12137</v>
      </c>
    </row>
    <row r="12086" spans="1:29">
      <c r="A12086" s="1" t="s">
        <v>30</v>
      </c>
      <c r="B12086" s="2">
        <v>42977.82708333333</v>
      </c>
      <c r="C12086">
        <v>75</v>
      </c>
      <c r="D12086">
        <v>67</v>
      </c>
      <c r="E12086">
        <v>75.92</v>
      </c>
      <c r="F12086">
        <v>0</v>
      </c>
      <c r="G12086">
        <v>0</v>
      </c>
      <c r="H12086">
        <v>0</v>
      </c>
      <c r="I12086">
        <v>30.03</v>
      </c>
      <c r="J12086">
        <v>1016.6</v>
      </c>
      <c r="K12086">
        <v>10</v>
      </c>
      <c r="M12086" t="s">
        <v>31</v>
      </c>
      <c r="N12086" t="s">
        <v>34</v>
      </c>
      <c r="O12086" t="s">
        <v>32</v>
      </c>
      <c r="Q12086">
        <v>4500</v>
      </c>
      <c r="R12086">
        <v>18000</v>
      </c>
      <c r="S12086">
        <v>25000</v>
      </c>
      <c r="AB12086">
        <v>75</v>
      </c>
      <c r="AC12086" t="s">
        <v>12138</v>
      </c>
    </row>
    <row r="12087" spans="1:29">
      <c r="A12087" s="1" t="s">
        <v>30</v>
      </c>
      <c r="B12087" s="2">
        <v>42977.868750000001</v>
      </c>
      <c r="C12087">
        <v>72</v>
      </c>
      <c r="D12087">
        <v>67</v>
      </c>
      <c r="E12087">
        <v>83.99</v>
      </c>
      <c r="F12087">
        <v>0</v>
      </c>
      <c r="G12087">
        <v>0</v>
      </c>
      <c r="H12087">
        <v>0</v>
      </c>
      <c r="I12087">
        <v>30.04</v>
      </c>
      <c r="J12087">
        <v>1016.9</v>
      </c>
      <c r="K12087">
        <v>10</v>
      </c>
      <c r="M12087" t="s">
        <v>31</v>
      </c>
      <c r="N12087" t="s">
        <v>34</v>
      </c>
      <c r="O12087" t="s">
        <v>32</v>
      </c>
      <c r="Q12087">
        <v>4500</v>
      </c>
      <c r="R12087">
        <v>18000</v>
      </c>
      <c r="S12087">
        <v>25000</v>
      </c>
      <c r="AB12087">
        <v>72</v>
      </c>
      <c r="AC12087" t="s">
        <v>12139</v>
      </c>
    </row>
    <row r="12088" spans="1:29">
      <c r="A12088" s="1" t="s">
        <v>30</v>
      </c>
      <c r="B12088" s="2">
        <v>42977.910416666666</v>
      </c>
      <c r="C12088">
        <v>75</v>
      </c>
      <c r="D12088">
        <v>66</v>
      </c>
      <c r="E12088">
        <v>73.59</v>
      </c>
      <c r="F12088">
        <v>170</v>
      </c>
      <c r="G12088">
        <v>8</v>
      </c>
      <c r="H12088">
        <v>0</v>
      </c>
      <c r="I12088">
        <v>30.04</v>
      </c>
      <c r="J12088">
        <v>1016.9</v>
      </c>
      <c r="K12088">
        <v>10</v>
      </c>
      <c r="M12088" t="s">
        <v>31</v>
      </c>
      <c r="N12088" t="s">
        <v>34</v>
      </c>
      <c r="O12088" t="s">
        <v>32</v>
      </c>
      <c r="Q12088">
        <v>6000</v>
      </c>
      <c r="R12088">
        <v>18000</v>
      </c>
      <c r="S12088">
        <v>25000</v>
      </c>
      <c r="AB12088">
        <v>75</v>
      </c>
      <c r="AC12088" t="s">
        <v>12140</v>
      </c>
    </row>
    <row r="12089" spans="1:29">
      <c r="A12089" s="1" t="s">
        <v>30</v>
      </c>
      <c r="B12089" s="2">
        <v>42977.95208333333</v>
      </c>
      <c r="C12089">
        <v>73</v>
      </c>
      <c r="D12089">
        <v>67</v>
      </c>
      <c r="E12089">
        <v>81.2</v>
      </c>
      <c r="F12089">
        <v>0</v>
      </c>
      <c r="G12089">
        <v>0</v>
      </c>
      <c r="H12089">
        <v>0</v>
      </c>
      <c r="I12089">
        <v>30.04</v>
      </c>
      <c r="J12089">
        <v>1016.8</v>
      </c>
      <c r="K12089">
        <v>10</v>
      </c>
      <c r="M12089" t="s">
        <v>31</v>
      </c>
      <c r="N12089" t="s">
        <v>34</v>
      </c>
      <c r="O12089" t="s">
        <v>32</v>
      </c>
      <c r="Q12089">
        <v>6000</v>
      </c>
      <c r="R12089">
        <v>20000</v>
      </c>
      <c r="S12089">
        <v>25000</v>
      </c>
      <c r="AB12089">
        <v>73</v>
      </c>
      <c r="AC12089" t="s">
        <v>12141</v>
      </c>
    </row>
    <row r="12090" spans="1:29">
      <c r="A12090" s="1" t="s">
        <v>30</v>
      </c>
      <c r="B12090" s="2">
        <v>42977.993750000001</v>
      </c>
      <c r="C12090">
        <v>71</v>
      </c>
      <c r="D12090">
        <v>67</v>
      </c>
      <c r="E12090">
        <v>86.59</v>
      </c>
      <c r="F12090">
        <v>0</v>
      </c>
      <c r="G12090">
        <v>0</v>
      </c>
      <c r="H12090">
        <v>0</v>
      </c>
      <c r="I12090">
        <v>30.04</v>
      </c>
      <c r="J12090">
        <v>1016.7</v>
      </c>
      <c r="K12090">
        <v>10</v>
      </c>
      <c r="M12090" t="s">
        <v>31</v>
      </c>
      <c r="N12090" t="s">
        <v>31</v>
      </c>
      <c r="O12090" t="s">
        <v>31</v>
      </c>
      <c r="P12090" t="s">
        <v>32</v>
      </c>
      <c r="Q12090">
        <v>5000</v>
      </c>
      <c r="R12090">
        <v>7000</v>
      </c>
      <c r="S12090">
        <v>12000</v>
      </c>
      <c r="T12090">
        <v>24000</v>
      </c>
      <c r="AB12090">
        <v>71.099999999999994</v>
      </c>
      <c r="AC12090" t="s">
        <v>12142</v>
      </c>
    </row>
    <row r="12091" spans="1:29">
      <c r="A12091" s="1" t="s">
        <v>30</v>
      </c>
      <c r="B12091" s="2">
        <v>42978.035416666666</v>
      </c>
      <c r="C12091">
        <v>71</v>
      </c>
      <c r="D12091">
        <v>67</v>
      </c>
      <c r="E12091">
        <v>86.59</v>
      </c>
      <c r="F12091">
        <v>230</v>
      </c>
      <c r="G12091">
        <v>6</v>
      </c>
      <c r="H12091">
        <v>0</v>
      </c>
      <c r="I12091">
        <v>30.05</v>
      </c>
      <c r="J12091">
        <v>1016.9</v>
      </c>
      <c r="K12091">
        <v>10</v>
      </c>
      <c r="M12091" t="s">
        <v>31</v>
      </c>
      <c r="N12091" t="s">
        <v>34</v>
      </c>
      <c r="O12091" t="s">
        <v>32</v>
      </c>
      <c r="Q12091">
        <v>10000</v>
      </c>
      <c r="R12091">
        <v>14000</v>
      </c>
      <c r="S12091">
        <v>21000</v>
      </c>
      <c r="AB12091">
        <v>71.099999999999994</v>
      </c>
      <c r="AC12091" t="s">
        <v>12143</v>
      </c>
    </row>
    <row r="12092" spans="1:29">
      <c r="A12092" s="1" t="s">
        <v>30</v>
      </c>
      <c r="B12092" s="2">
        <v>42978.07708333333</v>
      </c>
      <c r="C12092">
        <v>71</v>
      </c>
      <c r="D12092">
        <v>67</v>
      </c>
      <c r="E12092">
        <v>86.59</v>
      </c>
      <c r="F12092">
        <v>240</v>
      </c>
      <c r="G12092">
        <v>4</v>
      </c>
      <c r="I12092">
        <v>30.04</v>
      </c>
      <c r="J12092">
        <v>1016.8</v>
      </c>
      <c r="K12092">
        <v>10</v>
      </c>
      <c r="M12092" t="s">
        <v>31</v>
      </c>
      <c r="N12092" t="s">
        <v>31</v>
      </c>
      <c r="O12092" t="s">
        <v>34</v>
      </c>
      <c r="P12092" t="s">
        <v>32</v>
      </c>
      <c r="Q12092">
        <v>5500</v>
      </c>
      <c r="R12092">
        <v>8000</v>
      </c>
      <c r="S12092">
        <v>12000</v>
      </c>
      <c r="T12092">
        <v>21000</v>
      </c>
      <c r="U12092" t="e" cm="1">
        <f t="array" ref="U12092">-RA</f>
        <v>#NAME?</v>
      </c>
      <c r="AB12092">
        <v>71.099999999999994</v>
      </c>
      <c r="AC12092" t="s">
        <v>12144</v>
      </c>
    </row>
    <row r="12093" spans="1:29">
      <c r="A12093" s="1" t="s">
        <v>30</v>
      </c>
      <c r="B12093" s="2">
        <v>42978.118750000001</v>
      </c>
      <c r="C12093">
        <v>71</v>
      </c>
      <c r="D12093">
        <v>67</v>
      </c>
      <c r="E12093">
        <v>86.59</v>
      </c>
      <c r="F12093">
        <v>250</v>
      </c>
      <c r="G12093">
        <v>3</v>
      </c>
      <c r="I12093">
        <v>30.03</v>
      </c>
      <c r="J12093">
        <v>1016.5</v>
      </c>
      <c r="K12093">
        <v>10</v>
      </c>
      <c r="M12093" t="s">
        <v>31</v>
      </c>
      <c r="N12093" t="s">
        <v>31</v>
      </c>
      <c r="O12093" t="s">
        <v>32</v>
      </c>
      <c r="P12093" t="s">
        <v>32</v>
      </c>
      <c r="Q12093">
        <v>5500</v>
      </c>
      <c r="R12093">
        <v>7000</v>
      </c>
      <c r="S12093">
        <v>12000</v>
      </c>
      <c r="T12093">
        <v>21000</v>
      </c>
      <c r="AB12093">
        <v>71.099999999999994</v>
      </c>
      <c r="AC12093" t="s">
        <v>12145</v>
      </c>
    </row>
    <row r="12094" spans="1:29">
      <c r="A12094" s="1" t="s">
        <v>30</v>
      </c>
      <c r="B12094" s="2">
        <v>42978.160416666666</v>
      </c>
      <c r="C12094">
        <v>70</v>
      </c>
      <c r="D12094">
        <v>68</v>
      </c>
      <c r="E12094">
        <v>93.37</v>
      </c>
      <c r="F12094">
        <v>230</v>
      </c>
      <c r="G12094">
        <v>4</v>
      </c>
      <c r="H12094">
        <v>0</v>
      </c>
      <c r="I12094">
        <v>30.04</v>
      </c>
      <c r="J12094">
        <v>1016.7</v>
      </c>
      <c r="K12094">
        <v>10</v>
      </c>
      <c r="M12094" t="s">
        <v>31</v>
      </c>
      <c r="N12094" t="s">
        <v>32</v>
      </c>
      <c r="O12094" t="s">
        <v>32</v>
      </c>
      <c r="Q12094">
        <v>7000</v>
      </c>
      <c r="R12094">
        <v>11000</v>
      </c>
      <c r="S12094">
        <v>21000</v>
      </c>
      <c r="AB12094">
        <v>70</v>
      </c>
      <c r="AC12094" t="s">
        <v>12146</v>
      </c>
    </row>
    <row r="12095" spans="1:29">
      <c r="A12095" s="1" t="s">
        <v>30</v>
      </c>
      <c r="B12095" s="2">
        <v>42978.20208333333</v>
      </c>
      <c r="C12095">
        <v>70</v>
      </c>
      <c r="D12095">
        <v>67</v>
      </c>
      <c r="E12095">
        <v>89.9</v>
      </c>
      <c r="F12095">
        <v>240</v>
      </c>
      <c r="G12095">
        <v>4</v>
      </c>
      <c r="H12095">
        <v>0</v>
      </c>
      <c r="I12095">
        <v>30.03</v>
      </c>
      <c r="J12095">
        <v>1016.5</v>
      </c>
      <c r="K12095">
        <v>10</v>
      </c>
      <c r="M12095" t="s">
        <v>31</v>
      </c>
      <c r="N12095" t="s">
        <v>32</v>
      </c>
      <c r="O12095" t="s">
        <v>32</v>
      </c>
      <c r="Q12095">
        <v>11000</v>
      </c>
      <c r="R12095">
        <v>13000</v>
      </c>
      <c r="S12095">
        <v>21000</v>
      </c>
      <c r="AB12095">
        <v>70</v>
      </c>
      <c r="AC12095" t="s">
        <v>12147</v>
      </c>
    </row>
    <row r="12096" spans="1:29">
      <c r="A12096" s="1" t="s">
        <v>30</v>
      </c>
      <c r="B12096" s="2">
        <v>42978.243750000001</v>
      </c>
      <c r="C12096">
        <v>70</v>
      </c>
      <c r="D12096">
        <v>68</v>
      </c>
      <c r="E12096">
        <v>93.37</v>
      </c>
      <c r="F12096">
        <v>240</v>
      </c>
      <c r="G12096">
        <v>3</v>
      </c>
      <c r="H12096">
        <v>0</v>
      </c>
      <c r="I12096">
        <v>30.05</v>
      </c>
      <c r="J12096">
        <v>1017</v>
      </c>
      <c r="K12096">
        <v>10</v>
      </c>
      <c r="M12096" t="s">
        <v>32</v>
      </c>
      <c r="N12096" t="s">
        <v>32</v>
      </c>
      <c r="Q12096">
        <v>12000</v>
      </c>
      <c r="R12096">
        <v>25000</v>
      </c>
      <c r="AB12096">
        <v>70</v>
      </c>
      <c r="AC12096" t="s">
        <v>12148</v>
      </c>
    </row>
    <row r="12097" spans="1:29">
      <c r="A12097" s="1" t="s">
        <v>30</v>
      </c>
      <c r="B12097" s="2">
        <v>42978.285416666666</v>
      </c>
      <c r="C12097">
        <v>71</v>
      </c>
      <c r="D12097">
        <v>68</v>
      </c>
      <c r="E12097">
        <v>89.94</v>
      </c>
      <c r="F12097">
        <v>230</v>
      </c>
      <c r="G12097">
        <v>7</v>
      </c>
      <c r="H12097">
        <v>0</v>
      </c>
      <c r="I12097">
        <v>30.06</v>
      </c>
      <c r="J12097">
        <v>1017.5</v>
      </c>
      <c r="K12097">
        <v>10</v>
      </c>
      <c r="M12097" t="s">
        <v>31</v>
      </c>
      <c r="N12097" t="s">
        <v>32</v>
      </c>
      <c r="O12097" t="s">
        <v>32</v>
      </c>
      <c r="Q12097">
        <v>8000</v>
      </c>
      <c r="R12097">
        <v>12000</v>
      </c>
      <c r="S12097">
        <v>25000</v>
      </c>
      <c r="AB12097">
        <v>72.14</v>
      </c>
      <c r="AC12097" t="s">
        <v>12149</v>
      </c>
    </row>
    <row r="12098" spans="1:29">
      <c r="A12098" s="1" t="s">
        <v>30</v>
      </c>
      <c r="B12098" s="2">
        <v>42978.32708333333</v>
      </c>
      <c r="C12098">
        <v>71</v>
      </c>
      <c r="D12098">
        <v>68</v>
      </c>
      <c r="E12098">
        <v>89.94</v>
      </c>
      <c r="F12098">
        <v>230</v>
      </c>
      <c r="G12098">
        <v>5</v>
      </c>
      <c r="H12098">
        <v>0</v>
      </c>
      <c r="I12098">
        <v>30.07</v>
      </c>
      <c r="J12098">
        <v>1017.8</v>
      </c>
      <c r="K12098">
        <v>10</v>
      </c>
      <c r="M12098" t="s">
        <v>34</v>
      </c>
      <c r="N12098" t="s">
        <v>32</v>
      </c>
      <c r="O12098" t="s">
        <v>32</v>
      </c>
      <c r="P12098" t="s">
        <v>43</v>
      </c>
      <c r="Q12098">
        <v>9500</v>
      </c>
      <c r="R12098">
        <v>11000</v>
      </c>
      <c r="S12098">
        <v>15000</v>
      </c>
      <c r="T12098">
        <v>25000</v>
      </c>
      <c r="AB12098">
        <v>72.14</v>
      </c>
      <c r="AC12098" t="s">
        <v>12150</v>
      </c>
    </row>
    <row r="12099" spans="1:29">
      <c r="A12099" s="1" t="s">
        <v>30</v>
      </c>
      <c r="B12099" s="2">
        <v>42978.368750000001</v>
      </c>
      <c r="C12099">
        <v>74</v>
      </c>
      <c r="D12099">
        <v>69</v>
      </c>
      <c r="E12099">
        <v>84.97</v>
      </c>
      <c r="F12099">
        <v>230</v>
      </c>
      <c r="G12099">
        <v>6</v>
      </c>
      <c r="H12099">
        <v>0</v>
      </c>
      <c r="I12099">
        <v>30.07</v>
      </c>
      <c r="J12099">
        <v>1017.9</v>
      </c>
      <c r="K12099">
        <v>10</v>
      </c>
      <c r="M12099" t="s">
        <v>31</v>
      </c>
      <c r="N12099" t="s">
        <v>34</v>
      </c>
      <c r="O12099" t="s">
        <v>32</v>
      </c>
      <c r="P12099" t="s">
        <v>32</v>
      </c>
      <c r="Q12099">
        <v>9000</v>
      </c>
      <c r="R12099">
        <v>11000</v>
      </c>
      <c r="S12099">
        <v>15000</v>
      </c>
      <c r="T12099">
        <v>25000</v>
      </c>
      <c r="AB12099">
        <v>74.98</v>
      </c>
      <c r="AC12099" t="s">
        <v>12151</v>
      </c>
    </row>
    <row r="12100" spans="1:29">
      <c r="A12100" s="1" t="s">
        <v>30</v>
      </c>
      <c r="B12100" s="2">
        <v>42978.410416666666</v>
      </c>
      <c r="C12100">
        <v>77</v>
      </c>
      <c r="D12100">
        <v>69</v>
      </c>
      <c r="E12100">
        <v>76.62</v>
      </c>
      <c r="F12100">
        <v>230</v>
      </c>
      <c r="G12100">
        <v>8</v>
      </c>
      <c r="H12100">
        <v>0</v>
      </c>
      <c r="I12100">
        <v>30.07</v>
      </c>
      <c r="J12100">
        <v>1017.9</v>
      </c>
      <c r="K12100">
        <v>10</v>
      </c>
      <c r="M12100" t="s">
        <v>31</v>
      </c>
      <c r="N12100" t="s">
        <v>32</v>
      </c>
      <c r="O12100" t="s">
        <v>32</v>
      </c>
      <c r="Q12100">
        <v>11000</v>
      </c>
      <c r="R12100">
        <v>14000</v>
      </c>
      <c r="S12100">
        <v>25000</v>
      </c>
      <c r="AB12100">
        <v>78</v>
      </c>
      <c r="AC12100" t="s">
        <v>12152</v>
      </c>
    </row>
    <row r="12101" spans="1:29">
      <c r="A12101" s="1" t="s">
        <v>30</v>
      </c>
      <c r="B12101" s="2">
        <v>42978.45208333333</v>
      </c>
      <c r="C12101">
        <v>82</v>
      </c>
      <c r="D12101">
        <v>69</v>
      </c>
      <c r="E12101">
        <v>65.03</v>
      </c>
      <c r="F12101">
        <v>250</v>
      </c>
      <c r="G12101">
        <v>10</v>
      </c>
      <c r="H12101">
        <v>0</v>
      </c>
      <c r="I12101">
        <v>30.08</v>
      </c>
      <c r="J12101">
        <v>1018</v>
      </c>
      <c r="K12101">
        <v>10</v>
      </c>
      <c r="M12101" t="s">
        <v>31</v>
      </c>
      <c r="N12101" t="s">
        <v>31</v>
      </c>
      <c r="O12101" t="s">
        <v>34</v>
      </c>
      <c r="P12101" t="s">
        <v>32</v>
      </c>
      <c r="Q12101">
        <v>2500</v>
      </c>
      <c r="R12101">
        <v>11000</v>
      </c>
      <c r="S12101">
        <v>14000</v>
      </c>
      <c r="T12101">
        <v>25000</v>
      </c>
      <c r="AB12101">
        <v>85.39</v>
      </c>
      <c r="AC12101" t="s">
        <v>12153</v>
      </c>
    </row>
    <row r="12102" spans="1:29">
      <c r="A12102" s="1" t="s">
        <v>30</v>
      </c>
      <c r="B12102" s="2">
        <v>42978.493750000001</v>
      </c>
      <c r="C12102">
        <v>82</v>
      </c>
      <c r="D12102">
        <v>66</v>
      </c>
      <c r="E12102">
        <v>58.43</v>
      </c>
      <c r="F12102">
        <v>290</v>
      </c>
      <c r="G12102">
        <v>7</v>
      </c>
      <c r="H12102">
        <v>0</v>
      </c>
      <c r="I12102">
        <v>30.06</v>
      </c>
      <c r="J12102">
        <v>1017.5</v>
      </c>
      <c r="K12102">
        <v>10</v>
      </c>
      <c r="M12102" t="s">
        <v>31</v>
      </c>
      <c r="N12102" t="s">
        <v>34</v>
      </c>
      <c r="O12102" t="s">
        <v>32</v>
      </c>
      <c r="P12102" t="s">
        <v>32</v>
      </c>
      <c r="Q12102">
        <v>3500</v>
      </c>
      <c r="R12102">
        <v>7500</v>
      </c>
      <c r="S12102">
        <v>14000</v>
      </c>
      <c r="T12102">
        <v>25000</v>
      </c>
      <c r="AB12102">
        <v>84.15</v>
      </c>
      <c r="AC12102" t="s">
        <v>12154</v>
      </c>
    </row>
    <row r="12103" spans="1:29">
      <c r="A12103" s="1" t="s">
        <v>30</v>
      </c>
      <c r="B12103" s="2">
        <v>42978.535416666666</v>
      </c>
      <c r="C12103">
        <v>86</v>
      </c>
      <c r="D12103">
        <v>66</v>
      </c>
      <c r="E12103">
        <v>51.37</v>
      </c>
      <c r="F12103">
        <v>230</v>
      </c>
      <c r="G12103">
        <v>9</v>
      </c>
      <c r="H12103">
        <v>0</v>
      </c>
      <c r="I12103">
        <v>30.04</v>
      </c>
      <c r="J12103">
        <v>1016.7</v>
      </c>
      <c r="K12103">
        <v>10</v>
      </c>
      <c r="M12103" t="s">
        <v>31</v>
      </c>
      <c r="N12103" t="s">
        <v>34</v>
      </c>
      <c r="O12103" t="s">
        <v>34</v>
      </c>
      <c r="P12103" t="s">
        <v>32</v>
      </c>
      <c r="Q12103">
        <v>4000</v>
      </c>
      <c r="R12103">
        <v>6000</v>
      </c>
      <c r="S12103">
        <v>14000</v>
      </c>
      <c r="T12103">
        <v>25000</v>
      </c>
      <c r="AB12103">
        <v>88.28</v>
      </c>
      <c r="AC12103" t="s">
        <v>12155</v>
      </c>
    </row>
    <row r="12104" spans="1:29">
      <c r="A12104" s="1" t="s">
        <v>30</v>
      </c>
      <c r="B12104" s="2">
        <v>42978.57708333333</v>
      </c>
      <c r="C12104">
        <v>85</v>
      </c>
      <c r="D12104">
        <v>66</v>
      </c>
      <c r="E12104">
        <v>53.21</v>
      </c>
      <c r="F12104">
        <v>230</v>
      </c>
      <c r="G12104">
        <v>10</v>
      </c>
      <c r="H12104">
        <v>0</v>
      </c>
      <c r="I12104">
        <v>30.03</v>
      </c>
      <c r="J12104">
        <v>1016.3</v>
      </c>
      <c r="K12104">
        <v>10</v>
      </c>
      <c r="M12104" t="s">
        <v>34</v>
      </c>
      <c r="N12104" t="s">
        <v>34</v>
      </c>
      <c r="O12104" t="s">
        <v>32</v>
      </c>
      <c r="P12104" t="s">
        <v>32</v>
      </c>
      <c r="Q12104">
        <v>4200</v>
      </c>
      <c r="R12104">
        <v>6500</v>
      </c>
      <c r="S12104">
        <v>16000</v>
      </c>
      <c r="T12104">
        <v>25000</v>
      </c>
      <c r="AB12104">
        <v>87.13</v>
      </c>
      <c r="AC12104" t="s">
        <v>12156</v>
      </c>
    </row>
    <row r="12105" spans="1:29">
      <c r="A12105" s="1" t="s">
        <v>30</v>
      </c>
      <c r="B12105" s="2">
        <v>42978.618750000001</v>
      </c>
      <c r="C12105">
        <v>85</v>
      </c>
      <c r="D12105">
        <v>67</v>
      </c>
      <c r="E12105">
        <v>54.89</v>
      </c>
      <c r="F12105">
        <v>230</v>
      </c>
      <c r="G12105">
        <v>8</v>
      </c>
      <c r="H12105">
        <v>0</v>
      </c>
      <c r="I12105">
        <v>30</v>
      </c>
      <c r="J12105">
        <v>1015.5</v>
      </c>
      <c r="K12105">
        <v>10</v>
      </c>
      <c r="M12105" t="s">
        <v>34</v>
      </c>
      <c r="N12105" t="s">
        <v>32</v>
      </c>
      <c r="O12105" t="s">
        <v>32</v>
      </c>
      <c r="P12105" t="s">
        <v>32</v>
      </c>
      <c r="Q12105">
        <v>4200</v>
      </c>
      <c r="R12105">
        <v>7000</v>
      </c>
      <c r="S12105">
        <v>16000</v>
      </c>
      <c r="T12105">
        <v>25000</v>
      </c>
      <c r="AB12105">
        <v>87.59</v>
      </c>
      <c r="AC12105" t="s">
        <v>12157</v>
      </c>
    </row>
    <row r="12106" spans="1:29">
      <c r="A12106" s="1" t="s">
        <v>30</v>
      </c>
      <c r="B12106" s="2">
        <v>42978.660416666666</v>
      </c>
      <c r="C12106">
        <v>82</v>
      </c>
      <c r="D12106">
        <v>68</v>
      </c>
      <c r="E12106">
        <v>62.62</v>
      </c>
      <c r="F12106">
        <v>240</v>
      </c>
      <c r="G12106">
        <v>11</v>
      </c>
      <c r="H12106">
        <v>0</v>
      </c>
      <c r="I12106">
        <v>29.99</v>
      </c>
      <c r="J12106">
        <v>1015.2</v>
      </c>
      <c r="K12106">
        <v>10</v>
      </c>
      <c r="M12106" t="s">
        <v>34</v>
      </c>
      <c r="N12106" t="s">
        <v>32</v>
      </c>
      <c r="O12106" t="s">
        <v>32</v>
      </c>
      <c r="P12106" t="s">
        <v>32</v>
      </c>
      <c r="Q12106">
        <v>3900</v>
      </c>
      <c r="R12106">
        <v>5500</v>
      </c>
      <c r="S12106">
        <v>16000</v>
      </c>
      <c r="T12106">
        <v>25000</v>
      </c>
      <c r="AB12106">
        <v>84.92</v>
      </c>
      <c r="AC12106" t="s">
        <v>12158</v>
      </c>
    </row>
    <row r="12107" spans="1:29">
      <c r="A12107" s="1" t="s">
        <v>30</v>
      </c>
      <c r="B12107" s="2">
        <v>42978.70208333333</v>
      </c>
      <c r="C12107">
        <v>80</v>
      </c>
      <c r="D12107">
        <v>68</v>
      </c>
      <c r="E12107">
        <v>66.62</v>
      </c>
      <c r="F12107">
        <v>250</v>
      </c>
      <c r="G12107">
        <v>8</v>
      </c>
      <c r="H12107">
        <v>0</v>
      </c>
      <c r="I12107">
        <v>29.99</v>
      </c>
      <c r="J12107">
        <v>1015.1</v>
      </c>
      <c r="K12107">
        <v>10</v>
      </c>
      <c r="M12107" t="s">
        <v>31</v>
      </c>
      <c r="N12107" t="s">
        <v>34</v>
      </c>
      <c r="O12107" t="s">
        <v>32</v>
      </c>
      <c r="P12107" t="s">
        <v>32</v>
      </c>
      <c r="Q12107">
        <v>3600</v>
      </c>
      <c r="R12107">
        <v>5500</v>
      </c>
      <c r="S12107">
        <v>11000</v>
      </c>
      <c r="T12107">
        <v>25000</v>
      </c>
      <c r="AB12107">
        <v>82.7</v>
      </c>
      <c r="AC12107" t="s">
        <v>12159</v>
      </c>
    </row>
    <row r="12108" spans="1:29">
      <c r="A12108" s="1" t="s">
        <v>30</v>
      </c>
      <c r="B12108" s="2">
        <v>42978.743750000001</v>
      </c>
      <c r="C12108">
        <v>79</v>
      </c>
      <c r="D12108">
        <v>68</v>
      </c>
      <c r="E12108">
        <v>69.069999999999993</v>
      </c>
      <c r="F12108">
        <v>240</v>
      </c>
      <c r="G12108">
        <v>11</v>
      </c>
      <c r="I12108">
        <v>30</v>
      </c>
      <c r="J12108">
        <v>1015.3</v>
      </c>
      <c r="K12108">
        <v>10</v>
      </c>
      <c r="L12108">
        <v>16</v>
      </c>
      <c r="M12108" t="s">
        <v>31</v>
      </c>
      <c r="N12108" t="s">
        <v>34</v>
      </c>
      <c r="O12108" t="s">
        <v>32</v>
      </c>
      <c r="P12108" t="s">
        <v>32</v>
      </c>
      <c r="Q12108">
        <v>3500</v>
      </c>
      <c r="R12108">
        <v>5000</v>
      </c>
      <c r="S12108">
        <v>15000</v>
      </c>
      <c r="T12108">
        <v>25000</v>
      </c>
      <c r="U12108" t="e" cm="1">
        <f t="array" ref="U12108">-RA</f>
        <v>#NAME?</v>
      </c>
      <c r="AB12108">
        <v>81.349999999999994</v>
      </c>
      <c r="AC12108" t="s">
        <v>12160</v>
      </c>
    </row>
    <row r="12109" spans="1:29">
      <c r="A12109" s="1" t="s">
        <v>30</v>
      </c>
      <c r="B12109" s="2">
        <v>42978.785416666666</v>
      </c>
      <c r="C12109">
        <v>75</v>
      </c>
      <c r="D12109">
        <v>70</v>
      </c>
      <c r="E12109">
        <v>84.46</v>
      </c>
      <c r="F12109">
        <v>250</v>
      </c>
      <c r="G12109">
        <v>6</v>
      </c>
      <c r="I12109">
        <v>30.01</v>
      </c>
      <c r="J12109">
        <v>1015.7</v>
      </c>
      <c r="K12109">
        <v>10</v>
      </c>
      <c r="M12109" t="s">
        <v>34</v>
      </c>
      <c r="N12109" t="s">
        <v>32</v>
      </c>
      <c r="O12109" t="s">
        <v>32</v>
      </c>
      <c r="P12109" t="s">
        <v>43</v>
      </c>
      <c r="Q12109">
        <v>4200</v>
      </c>
      <c r="R12109">
        <v>6000</v>
      </c>
      <c r="S12109">
        <v>13000</v>
      </c>
      <c r="T12109">
        <v>25000</v>
      </c>
      <c r="U12109" t="e" cm="1">
        <f t="array" ref="U12109">-RA</f>
        <v>#NAME?</v>
      </c>
      <c r="AB12109">
        <v>76.17</v>
      </c>
      <c r="AC12109" t="s">
        <v>12161</v>
      </c>
    </row>
    <row r="12110" spans="1:29">
      <c r="A12110" s="1" t="s">
        <v>30</v>
      </c>
      <c r="B12110" s="2">
        <v>42978.82708333333</v>
      </c>
      <c r="C12110">
        <v>72</v>
      </c>
      <c r="D12110">
        <v>71</v>
      </c>
      <c r="E12110">
        <v>96.99</v>
      </c>
      <c r="F12110">
        <v>250</v>
      </c>
      <c r="G12110">
        <v>5</v>
      </c>
      <c r="I12110">
        <v>30</v>
      </c>
      <c r="J12110">
        <v>1015.5</v>
      </c>
      <c r="K12110">
        <v>10</v>
      </c>
      <c r="M12110" t="s">
        <v>31</v>
      </c>
      <c r="N12110" t="s">
        <v>31</v>
      </c>
      <c r="O12110" t="s">
        <v>43</v>
      </c>
      <c r="Q12110">
        <v>4000</v>
      </c>
      <c r="R12110">
        <v>6000</v>
      </c>
      <c r="S12110">
        <v>14000</v>
      </c>
      <c r="U12110" t="e" cm="1">
        <f t="array" ref="U12110">-RA</f>
        <v>#NAME?</v>
      </c>
      <c r="AB12110">
        <v>72</v>
      </c>
      <c r="AC12110" t="s">
        <v>12162</v>
      </c>
    </row>
    <row r="12111" spans="1:29">
      <c r="A12111" s="1" t="s">
        <v>30</v>
      </c>
      <c r="B12111" s="2">
        <v>42978.868750000001</v>
      </c>
      <c r="C12111">
        <v>73</v>
      </c>
      <c r="D12111">
        <v>71</v>
      </c>
      <c r="E12111">
        <v>93.77</v>
      </c>
      <c r="F12111">
        <v>210</v>
      </c>
      <c r="G12111">
        <v>7</v>
      </c>
      <c r="H12111">
        <v>0.01</v>
      </c>
      <c r="I12111">
        <v>29.99</v>
      </c>
      <c r="J12111">
        <v>1015.1</v>
      </c>
      <c r="K12111">
        <v>10</v>
      </c>
      <c r="M12111" t="s">
        <v>31</v>
      </c>
      <c r="N12111" t="s">
        <v>32</v>
      </c>
      <c r="O12111" t="s">
        <v>32</v>
      </c>
      <c r="P12111" t="s">
        <v>43</v>
      </c>
      <c r="Q12111">
        <v>3600</v>
      </c>
      <c r="R12111">
        <v>4800</v>
      </c>
      <c r="S12111">
        <v>13000</v>
      </c>
      <c r="T12111">
        <v>25000</v>
      </c>
      <c r="U12111" t="e" cm="1">
        <f t="array" ref="U12111">-RA</f>
        <v>#NAME?</v>
      </c>
      <c r="AB12111">
        <v>74.41</v>
      </c>
      <c r="AC12111" t="s">
        <v>12163</v>
      </c>
    </row>
    <row r="12112" spans="1:29">
      <c r="A12112" s="1" t="s">
        <v>30</v>
      </c>
      <c r="B12112" s="2">
        <v>42978.910416666666</v>
      </c>
      <c r="C12112">
        <v>71</v>
      </c>
      <c r="D12112">
        <v>71</v>
      </c>
      <c r="E12112">
        <v>100</v>
      </c>
      <c r="F12112">
        <v>240</v>
      </c>
      <c r="G12112">
        <v>3</v>
      </c>
      <c r="I12112">
        <v>30.01</v>
      </c>
      <c r="J12112">
        <v>1015.7</v>
      </c>
      <c r="K12112">
        <v>10</v>
      </c>
      <c r="M12112" t="s">
        <v>31</v>
      </c>
      <c r="N12112" t="s">
        <v>32</v>
      </c>
      <c r="O12112" t="s">
        <v>32</v>
      </c>
      <c r="Q12112">
        <v>4500</v>
      </c>
      <c r="R12112">
        <v>19000</v>
      </c>
      <c r="S12112">
        <v>25000</v>
      </c>
      <c r="AB12112">
        <v>72.61</v>
      </c>
      <c r="AC12112" t="s">
        <v>12164</v>
      </c>
    </row>
    <row r="12113" spans="1:29">
      <c r="A12113" s="1" t="s">
        <v>30</v>
      </c>
      <c r="B12113" s="2">
        <v>42978.95208333333</v>
      </c>
      <c r="C12113">
        <v>71</v>
      </c>
      <c r="D12113">
        <v>71</v>
      </c>
      <c r="E12113">
        <v>100</v>
      </c>
      <c r="F12113">
        <v>230</v>
      </c>
      <c r="G12113">
        <v>5</v>
      </c>
      <c r="H12113">
        <v>0</v>
      </c>
      <c r="I12113">
        <v>30.03</v>
      </c>
      <c r="J12113">
        <v>1016.4</v>
      </c>
      <c r="K12113">
        <v>10</v>
      </c>
      <c r="M12113" t="s">
        <v>31</v>
      </c>
      <c r="N12113" t="s">
        <v>32</v>
      </c>
      <c r="O12113" t="s">
        <v>43</v>
      </c>
      <c r="Q12113">
        <v>4500</v>
      </c>
      <c r="R12113">
        <v>15000</v>
      </c>
      <c r="S12113">
        <v>25000</v>
      </c>
      <c r="AB12113">
        <v>72.61</v>
      </c>
      <c r="AC12113" t="s">
        <v>12165</v>
      </c>
    </row>
    <row r="12114" spans="1:29">
      <c r="A12114" s="1" t="s">
        <v>30</v>
      </c>
      <c r="B12114" s="2">
        <v>42978.993750000001</v>
      </c>
      <c r="C12114">
        <v>71</v>
      </c>
      <c r="D12114">
        <v>71</v>
      </c>
      <c r="E12114">
        <v>100</v>
      </c>
      <c r="F12114">
        <v>230</v>
      </c>
      <c r="G12114">
        <v>4</v>
      </c>
      <c r="H12114">
        <v>0</v>
      </c>
      <c r="I12114">
        <v>30.02</v>
      </c>
      <c r="J12114">
        <v>1016</v>
      </c>
      <c r="K12114">
        <v>10</v>
      </c>
      <c r="M12114" t="s">
        <v>31</v>
      </c>
      <c r="N12114" t="s">
        <v>32</v>
      </c>
      <c r="O12114" t="s">
        <v>32</v>
      </c>
      <c r="Q12114">
        <v>5500</v>
      </c>
      <c r="R12114">
        <v>14000</v>
      </c>
      <c r="S12114">
        <v>25000</v>
      </c>
      <c r="AB12114">
        <v>72.61</v>
      </c>
      <c r="AC12114" t="s">
        <v>12166</v>
      </c>
    </row>
    <row r="12115" spans="1:29">
      <c r="A12115" s="1" t="s">
        <v>30</v>
      </c>
      <c r="B12115" s="2">
        <v>42979.027083333334</v>
      </c>
      <c r="C12115">
        <v>71</v>
      </c>
      <c r="D12115">
        <v>71</v>
      </c>
      <c r="E12115">
        <v>100</v>
      </c>
      <c r="F12115">
        <v>310</v>
      </c>
      <c r="G12115">
        <v>3</v>
      </c>
      <c r="H12115">
        <v>0</v>
      </c>
      <c r="I12115">
        <v>30.02</v>
      </c>
      <c r="K12115">
        <v>10</v>
      </c>
      <c r="M12115" t="s">
        <v>31</v>
      </c>
      <c r="N12115" t="s">
        <v>31</v>
      </c>
      <c r="O12115" t="s">
        <v>34</v>
      </c>
      <c r="P12115" t="s">
        <v>32</v>
      </c>
      <c r="Q12115">
        <v>500</v>
      </c>
      <c r="R12115">
        <v>6000</v>
      </c>
      <c r="S12115">
        <v>11000</v>
      </c>
      <c r="T12115">
        <v>17000</v>
      </c>
      <c r="AB12115">
        <v>72.61</v>
      </c>
      <c r="AC12115" t="s">
        <v>12167</v>
      </c>
    </row>
    <row r="12116" spans="1:29">
      <c r="A12116" s="1" t="s">
        <v>30</v>
      </c>
      <c r="B12116" s="2">
        <v>42979.035416666666</v>
      </c>
      <c r="C12116">
        <v>72</v>
      </c>
      <c r="D12116">
        <v>71</v>
      </c>
      <c r="E12116">
        <v>96.99</v>
      </c>
      <c r="F12116">
        <v>0</v>
      </c>
      <c r="G12116">
        <v>0</v>
      </c>
      <c r="H12116">
        <v>0</v>
      </c>
      <c r="I12116">
        <v>30.01</v>
      </c>
      <c r="J12116">
        <v>1015.7</v>
      </c>
      <c r="K12116">
        <v>10</v>
      </c>
      <c r="M12116" t="s">
        <v>31</v>
      </c>
      <c r="N12116" t="s">
        <v>31</v>
      </c>
      <c r="O12116" t="s">
        <v>31</v>
      </c>
      <c r="P12116" t="s">
        <v>32</v>
      </c>
      <c r="Q12116">
        <v>500</v>
      </c>
      <c r="R12116">
        <v>6000</v>
      </c>
      <c r="S12116">
        <v>11000</v>
      </c>
      <c r="T12116">
        <v>18000</v>
      </c>
      <c r="AB12116">
        <v>73.459999999999994</v>
      </c>
      <c r="AC12116" t="s">
        <v>12168</v>
      </c>
    </row>
    <row r="12117" spans="1:29">
      <c r="A12117" s="1" t="s">
        <v>30</v>
      </c>
      <c r="B12117" s="2">
        <v>42979.052083333336</v>
      </c>
      <c r="C12117">
        <v>70</v>
      </c>
      <c r="D12117">
        <v>70</v>
      </c>
      <c r="E12117">
        <v>100</v>
      </c>
      <c r="F12117">
        <v>260</v>
      </c>
      <c r="G12117">
        <v>3</v>
      </c>
      <c r="H12117">
        <v>0</v>
      </c>
      <c r="I12117">
        <v>30.01</v>
      </c>
      <c r="K12117">
        <v>8</v>
      </c>
      <c r="M12117" t="s">
        <v>32</v>
      </c>
      <c r="N12117" t="s">
        <v>32</v>
      </c>
      <c r="O12117" t="s">
        <v>32</v>
      </c>
      <c r="P12117" t="s">
        <v>32</v>
      </c>
      <c r="Q12117">
        <v>500</v>
      </c>
      <c r="R12117">
        <v>8000</v>
      </c>
      <c r="S12117">
        <v>11000</v>
      </c>
      <c r="T12117">
        <v>18000</v>
      </c>
      <c r="AB12117">
        <v>70</v>
      </c>
      <c r="AC12117" t="s">
        <v>12169</v>
      </c>
    </row>
    <row r="12118" spans="1:29">
      <c r="A12118" s="1" t="s">
        <v>30</v>
      </c>
      <c r="B12118" s="2">
        <v>42979.07708333333</v>
      </c>
      <c r="C12118">
        <v>71</v>
      </c>
      <c r="D12118">
        <v>71</v>
      </c>
      <c r="E12118">
        <v>100</v>
      </c>
      <c r="F12118">
        <v>230</v>
      </c>
      <c r="G12118">
        <v>8</v>
      </c>
      <c r="H12118">
        <v>0</v>
      </c>
      <c r="I12118">
        <v>30.01</v>
      </c>
      <c r="J12118">
        <v>1015.7</v>
      </c>
      <c r="K12118">
        <v>7</v>
      </c>
      <c r="M12118" t="s">
        <v>32</v>
      </c>
      <c r="N12118" t="s">
        <v>32</v>
      </c>
      <c r="O12118" t="s">
        <v>32</v>
      </c>
      <c r="P12118" t="s">
        <v>32</v>
      </c>
      <c r="Q12118">
        <v>500</v>
      </c>
      <c r="R12118">
        <v>8000</v>
      </c>
      <c r="S12118">
        <v>18000</v>
      </c>
      <c r="T12118">
        <v>25000</v>
      </c>
      <c r="AB12118">
        <v>72.61</v>
      </c>
      <c r="AC12118" t="s">
        <v>12170</v>
      </c>
    </row>
    <row r="12119" spans="1:29">
      <c r="A12119" s="1" t="s">
        <v>30</v>
      </c>
      <c r="B12119" s="2">
        <v>42979.118750000001</v>
      </c>
      <c r="C12119">
        <v>70</v>
      </c>
      <c r="D12119">
        <v>70</v>
      </c>
      <c r="E12119">
        <v>100</v>
      </c>
      <c r="F12119">
        <v>250</v>
      </c>
      <c r="G12119">
        <v>3</v>
      </c>
      <c r="H12119">
        <v>0</v>
      </c>
      <c r="I12119">
        <v>29.99</v>
      </c>
      <c r="J12119">
        <v>1015.2</v>
      </c>
      <c r="K12119">
        <v>9</v>
      </c>
      <c r="M12119" t="s">
        <v>31</v>
      </c>
      <c r="N12119" t="s">
        <v>31</v>
      </c>
      <c r="O12119" t="s">
        <v>32</v>
      </c>
      <c r="Q12119">
        <v>500</v>
      </c>
      <c r="R12119">
        <v>8000</v>
      </c>
      <c r="S12119">
        <v>22000</v>
      </c>
      <c r="AB12119">
        <v>70</v>
      </c>
      <c r="AC12119" t="s">
        <v>12171</v>
      </c>
    </row>
    <row r="12120" spans="1:29">
      <c r="A12120" s="1" t="s">
        <v>30</v>
      </c>
      <c r="B12120" s="2">
        <v>42979.160416666666</v>
      </c>
      <c r="C12120">
        <v>70</v>
      </c>
      <c r="D12120">
        <v>70</v>
      </c>
      <c r="E12120">
        <v>100</v>
      </c>
      <c r="F12120">
        <v>0</v>
      </c>
      <c r="G12120">
        <v>0</v>
      </c>
      <c r="H12120">
        <v>0</v>
      </c>
      <c r="I12120">
        <v>30</v>
      </c>
      <c r="J12120">
        <v>1015.4</v>
      </c>
      <c r="K12120">
        <v>6</v>
      </c>
      <c r="M12120" t="s">
        <v>34</v>
      </c>
      <c r="N12120" t="s">
        <v>34</v>
      </c>
      <c r="O12120" t="s">
        <v>32</v>
      </c>
      <c r="Q12120">
        <v>500</v>
      </c>
      <c r="R12120">
        <v>1700</v>
      </c>
      <c r="S12120">
        <v>23000</v>
      </c>
      <c r="U12120" t="s">
        <v>38</v>
      </c>
      <c r="AB12120">
        <v>70</v>
      </c>
      <c r="AC12120" t="s">
        <v>12172</v>
      </c>
    </row>
    <row r="12121" spans="1:29">
      <c r="A12121" s="1" t="s">
        <v>30</v>
      </c>
      <c r="B12121" s="2">
        <v>42979.20208333333</v>
      </c>
      <c r="C12121">
        <v>70</v>
      </c>
      <c r="D12121">
        <v>70</v>
      </c>
      <c r="E12121">
        <v>100</v>
      </c>
      <c r="F12121">
        <v>0</v>
      </c>
      <c r="G12121">
        <v>0</v>
      </c>
      <c r="I12121">
        <v>30.02</v>
      </c>
      <c r="J12121">
        <v>1016</v>
      </c>
      <c r="K12121">
        <v>6</v>
      </c>
      <c r="M12121" t="s">
        <v>31</v>
      </c>
      <c r="N12121" t="s">
        <v>34</v>
      </c>
      <c r="O12121" t="s">
        <v>32</v>
      </c>
      <c r="P12121" t="s">
        <v>43</v>
      </c>
      <c r="Q12121">
        <v>300</v>
      </c>
      <c r="R12121">
        <v>1300</v>
      </c>
      <c r="S12121">
        <v>14000</v>
      </c>
      <c r="T12121">
        <v>23000</v>
      </c>
      <c r="U12121" t="e" cm="1">
        <f t="array" ref="U12121">-RA BR</f>
        <v>#NAME?</v>
      </c>
      <c r="AB12121">
        <v>70</v>
      </c>
      <c r="AC12121" t="s">
        <v>12173</v>
      </c>
    </row>
    <row r="12122" spans="1:29">
      <c r="A12122" s="1" t="s">
        <v>30</v>
      </c>
      <c r="B12122" s="2">
        <v>42979.243750000001</v>
      </c>
      <c r="C12122">
        <v>70</v>
      </c>
      <c r="D12122">
        <v>70</v>
      </c>
      <c r="E12122">
        <v>100</v>
      </c>
      <c r="F12122">
        <v>0</v>
      </c>
      <c r="G12122">
        <v>0</v>
      </c>
      <c r="I12122">
        <v>30.03</v>
      </c>
      <c r="J12122">
        <v>1016.5</v>
      </c>
      <c r="K12122">
        <v>6</v>
      </c>
      <c r="M12122" t="s">
        <v>31</v>
      </c>
      <c r="N12122" t="s">
        <v>34</v>
      </c>
      <c r="O12122" t="s">
        <v>32</v>
      </c>
      <c r="P12122" t="s">
        <v>43</v>
      </c>
      <c r="Q12122">
        <v>400</v>
      </c>
      <c r="R12122">
        <v>6000</v>
      </c>
      <c r="S12122">
        <v>13000</v>
      </c>
      <c r="T12122">
        <v>23000</v>
      </c>
      <c r="U12122" t="e" cm="1">
        <f t="array" ref="U12122">-RA BR</f>
        <v>#NAME?</v>
      </c>
      <c r="AB12122">
        <v>70</v>
      </c>
      <c r="AC12122" t="s">
        <v>12174</v>
      </c>
    </row>
    <row r="12123" spans="1:29">
      <c r="A12123" s="1" t="s">
        <v>30</v>
      </c>
      <c r="B12123" s="2">
        <v>42979.285416666666</v>
      </c>
      <c r="C12123">
        <v>70</v>
      </c>
      <c r="D12123">
        <v>70</v>
      </c>
      <c r="E12123">
        <v>100</v>
      </c>
      <c r="F12123">
        <v>0</v>
      </c>
      <c r="G12123">
        <v>0</v>
      </c>
      <c r="I12123">
        <v>30.05</v>
      </c>
      <c r="J12123">
        <v>1017.1</v>
      </c>
      <c r="K12123">
        <v>5</v>
      </c>
      <c r="M12123" t="s">
        <v>31</v>
      </c>
      <c r="N12123" t="s">
        <v>32</v>
      </c>
      <c r="O12123" t="s">
        <v>32</v>
      </c>
      <c r="P12123" t="s">
        <v>32</v>
      </c>
      <c r="Q12123">
        <v>400</v>
      </c>
      <c r="R12123">
        <v>5000</v>
      </c>
      <c r="S12123">
        <v>7000</v>
      </c>
      <c r="T12123">
        <v>13000</v>
      </c>
      <c r="U12123" t="e" cm="1">
        <f t="array" ref="U12123">-RA BR</f>
        <v>#NAME?</v>
      </c>
      <c r="AB12123">
        <v>70</v>
      </c>
      <c r="AC12123" t="s">
        <v>12175</v>
      </c>
    </row>
    <row r="12124" spans="1:29">
      <c r="A12124" s="1" t="s">
        <v>30</v>
      </c>
      <c r="B12124" s="2">
        <v>42979.32708333333</v>
      </c>
      <c r="C12124">
        <v>70</v>
      </c>
      <c r="D12124">
        <v>70</v>
      </c>
      <c r="E12124">
        <v>100</v>
      </c>
      <c r="F12124">
        <v>0</v>
      </c>
      <c r="G12124">
        <v>0</v>
      </c>
      <c r="H12124">
        <v>0.04</v>
      </c>
      <c r="I12124">
        <v>30.04</v>
      </c>
      <c r="J12124">
        <v>1017</v>
      </c>
      <c r="K12124">
        <v>4</v>
      </c>
      <c r="M12124" t="s">
        <v>31</v>
      </c>
      <c r="N12124" t="s">
        <v>34</v>
      </c>
      <c r="O12124" t="s">
        <v>32</v>
      </c>
      <c r="P12124" t="s">
        <v>43</v>
      </c>
      <c r="Q12124">
        <v>400</v>
      </c>
      <c r="R12124">
        <v>5500</v>
      </c>
      <c r="S12124">
        <v>10000</v>
      </c>
      <c r="T12124">
        <v>25000</v>
      </c>
      <c r="U12124" t="e" cm="1">
        <f t="array" ref="U12124">-RA BR</f>
        <v>#NAME?</v>
      </c>
      <c r="AB12124">
        <v>70</v>
      </c>
      <c r="AC12124" t="s">
        <v>12176</v>
      </c>
    </row>
    <row r="12125" spans="1:29">
      <c r="A12125" s="1" t="s">
        <v>30</v>
      </c>
      <c r="B12125" s="2">
        <v>42979.368750000001</v>
      </c>
      <c r="C12125">
        <v>71</v>
      </c>
      <c r="D12125">
        <v>71</v>
      </c>
      <c r="E12125">
        <v>100</v>
      </c>
      <c r="F12125">
        <v>30</v>
      </c>
      <c r="G12125">
        <v>3</v>
      </c>
      <c r="H12125">
        <v>0.08</v>
      </c>
      <c r="I12125">
        <v>30.05</v>
      </c>
      <c r="J12125">
        <v>1017.3</v>
      </c>
      <c r="K12125">
        <v>3</v>
      </c>
      <c r="M12125" t="s">
        <v>34</v>
      </c>
      <c r="N12125" t="s">
        <v>32</v>
      </c>
      <c r="O12125" t="s">
        <v>32</v>
      </c>
      <c r="P12125" t="s">
        <v>32</v>
      </c>
      <c r="Q12125">
        <v>500</v>
      </c>
      <c r="R12125">
        <v>3200</v>
      </c>
      <c r="S12125">
        <v>8000</v>
      </c>
      <c r="T12125">
        <v>25000</v>
      </c>
      <c r="U12125" t="e" cm="1">
        <f t="array" ref="U12125">-RA BR</f>
        <v>#NAME?</v>
      </c>
      <c r="AB12125">
        <v>72.61</v>
      </c>
      <c r="AC12125" t="s">
        <v>12177</v>
      </c>
    </row>
    <row r="12126" spans="1:29">
      <c r="A12126" s="1" t="s">
        <v>30</v>
      </c>
      <c r="B12126" s="2">
        <v>42979.410416666666</v>
      </c>
      <c r="C12126">
        <v>73</v>
      </c>
      <c r="D12126">
        <v>72</v>
      </c>
      <c r="E12126">
        <v>96.68</v>
      </c>
      <c r="G12126">
        <v>3</v>
      </c>
      <c r="H12126">
        <v>0.02</v>
      </c>
      <c r="I12126">
        <v>30.06</v>
      </c>
      <c r="J12126">
        <v>1017.4</v>
      </c>
      <c r="K12126">
        <v>10</v>
      </c>
      <c r="M12126" t="s">
        <v>34</v>
      </c>
      <c r="N12126" t="s">
        <v>32</v>
      </c>
      <c r="O12126" t="s">
        <v>32</v>
      </c>
      <c r="P12126" t="s">
        <v>32</v>
      </c>
      <c r="Q12126">
        <v>500</v>
      </c>
      <c r="R12126">
        <v>7000</v>
      </c>
      <c r="S12126">
        <v>17000</v>
      </c>
      <c r="T12126">
        <v>25000</v>
      </c>
      <c r="AB12126">
        <v>74.540000000000006</v>
      </c>
      <c r="AC12126" t="s">
        <v>12178</v>
      </c>
    </row>
    <row r="12127" spans="1:29">
      <c r="A12127" s="1" t="s">
        <v>30</v>
      </c>
      <c r="B12127" s="2">
        <v>42979.432638888888</v>
      </c>
      <c r="C12127">
        <v>74</v>
      </c>
      <c r="D12127">
        <v>72</v>
      </c>
      <c r="E12127">
        <v>93.79</v>
      </c>
      <c r="F12127">
        <v>60</v>
      </c>
      <c r="G12127">
        <v>6</v>
      </c>
      <c r="H12127">
        <v>0</v>
      </c>
      <c r="I12127">
        <v>30.06</v>
      </c>
      <c r="K12127">
        <v>10</v>
      </c>
      <c r="M12127" t="s">
        <v>32</v>
      </c>
      <c r="N12127" t="s">
        <v>32</v>
      </c>
      <c r="O12127" t="s">
        <v>32</v>
      </c>
      <c r="Q12127">
        <v>700</v>
      </c>
      <c r="R12127">
        <v>7000</v>
      </c>
      <c r="S12127">
        <v>25000</v>
      </c>
      <c r="AB12127">
        <v>75.400000000000006</v>
      </c>
      <c r="AC12127" t="s">
        <v>12179</v>
      </c>
    </row>
    <row r="12128" spans="1:29">
      <c r="A12128" s="1" t="s">
        <v>30</v>
      </c>
      <c r="B12128" s="2">
        <v>42979.45208333333</v>
      </c>
      <c r="C12128">
        <v>74</v>
      </c>
      <c r="D12128">
        <v>71</v>
      </c>
      <c r="E12128">
        <v>90.97</v>
      </c>
      <c r="F12128">
        <v>60</v>
      </c>
      <c r="G12128">
        <v>6</v>
      </c>
      <c r="H12128">
        <v>0</v>
      </c>
      <c r="I12128">
        <v>30.06</v>
      </c>
      <c r="J12128">
        <v>1017.3</v>
      </c>
      <c r="K12128">
        <v>10</v>
      </c>
      <c r="M12128" t="s">
        <v>32</v>
      </c>
      <c r="N12128" t="s">
        <v>32</v>
      </c>
      <c r="O12128" t="s">
        <v>32</v>
      </c>
      <c r="Q12128">
        <v>800</v>
      </c>
      <c r="R12128">
        <v>6500</v>
      </c>
      <c r="S12128">
        <v>25000</v>
      </c>
      <c r="AB12128">
        <v>75.27</v>
      </c>
      <c r="AC12128" t="s">
        <v>12180</v>
      </c>
    </row>
    <row r="12129" spans="1:29">
      <c r="A12129" s="1" t="s">
        <v>30</v>
      </c>
      <c r="B12129" s="2">
        <v>42979.474999999999</v>
      </c>
      <c r="C12129">
        <v>76</v>
      </c>
      <c r="D12129">
        <v>71</v>
      </c>
      <c r="E12129">
        <v>85.09</v>
      </c>
      <c r="F12129">
        <v>90</v>
      </c>
      <c r="G12129">
        <v>9</v>
      </c>
      <c r="H12129">
        <v>0</v>
      </c>
      <c r="I12129">
        <v>30.05</v>
      </c>
      <c r="K12129">
        <v>10</v>
      </c>
      <c r="M12129" t="s">
        <v>32</v>
      </c>
      <c r="N12129" t="s">
        <v>32</v>
      </c>
      <c r="O12129" t="s">
        <v>32</v>
      </c>
      <c r="Q12129">
        <v>1100</v>
      </c>
      <c r="R12129">
        <v>5500</v>
      </c>
      <c r="S12129">
        <v>25000</v>
      </c>
      <c r="AB12129">
        <v>77.19</v>
      </c>
      <c r="AC12129" t="s">
        <v>12181</v>
      </c>
    </row>
    <row r="12130" spans="1:29">
      <c r="A12130" s="1" t="s">
        <v>30</v>
      </c>
      <c r="B12130" s="2">
        <v>42979.493750000001</v>
      </c>
      <c r="C12130">
        <v>76</v>
      </c>
      <c r="D12130">
        <v>71</v>
      </c>
      <c r="E12130">
        <v>85.09</v>
      </c>
      <c r="F12130">
        <v>70</v>
      </c>
      <c r="G12130">
        <v>5</v>
      </c>
      <c r="H12130">
        <v>0</v>
      </c>
      <c r="I12130">
        <v>30.06</v>
      </c>
      <c r="J12130">
        <v>1017.3</v>
      </c>
      <c r="K12130">
        <v>10</v>
      </c>
      <c r="M12130" t="s">
        <v>32</v>
      </c>
      <c r="N12130" t="s">
        <v>32</v>
      </c>
      <c r="O12130" t="s">
        <v>32</v>
      </c>
      <c r="Q12130">
        <v>1200</v>
      </c>
      <c r="R12130">
        <v>5500</v>
      </c>
      <c r="S12130">
        <v>25000</v>
      </c>
      <c r="AB12130">
        <v>77.19</v>
      </c>
      <c r="AC12130" t="s">
        <v>12182</v>
      </c>
    </row>
    <row r="12131" spans="1:29">
      <c r="A12131" s="1" t="s">
        <v>30</v>
      </c>
      <c r="B12131" s="2">
        <v>42979.525000000001</v>
      </c>
      <c r="C12131">
        <v>77</v>
      </c>
      <c r="D12131">
        <v>71</v>
      </c>
      <c r="E12131">
        <v>82.03</v>
      </c>
      <c r="F12131">
        <v>100</v>
      </c>
      <c r="G12131">
        <v>7</v>
      </c>
      <c r="H12131">
        <v>0</v>
      </c>
      <c r="I12131">
        <v>30.05</v>
      </c>
      <c r="K12131">
        <v>10</v>
      </c>
      <c r="M12131" t="s">
        <v>32</v>
      </c>
      <c r="N12131" t="s">
        <v>32</v>
      </c>
      <c r="O12131" t="s">
        <v>43</v>
      </c>
      <c r="Q12131">
        <v>1600</v>
      </c>
      <c r="R12131">
        <v>2300</v>
      </c>
      <c r="S12131">
        <v>5000</v>
      </c>
      <c r="AB12131">
        <v>78.260000000000005</v>
      </c>
      <c r="AC12131" t="s">
        <v>12183</v>
      </c>
    </row>
    <row r="12132" spans="1:29">
      <c r="A12132" s="1" t="s">
        <v>30</v>
      </c>
      <c r="B12132" s="2">
        <v>42979.535416666666</v>
      </c>
      <c r="C12132">
        <v>77</v>
      </c>
      <c r="D12132">
        <v>71</v>
      </c>
      <c r="E12132">
        <v>82.03</v>
      </c>
      <c r="F12132">
        <v>90</v>
      </c>
      <c r="G12132">
        <v>7</v>
      </c>
      <c r="H12132">
        <v>0</v>
      </c>
      <c r="I12132">
        <v>30.04</v>
      </c>
      <c r="J12132">
        <v>1016.6</v>
      </c>
      <c r="K12132">
        <v>10</v>
      </c>
      <c r="M12132" t="s">
        <v>34</v>
      </c>
      <c r="N12132" t="s">
        <v>32</v>
      </c>
      <c r="O12132" t="s">
        <v>32</v>
      </c>
      <c r="P12132" t="s">
        <v>43</v>
      </c>
      <c r="Q12132">
        <v>1600</v>
      </c>
      <c r="R12132">
        <v>2300</v>
      </c>
      <c r="S12132">
        <v>5000</v>
      </c>
      <c r="T12132">
        <v>25000</v>
      </c>
      <c r="AB12132">
        <v>78.260000000000005</v>
      </c>
      <c r="AC12132" t="s">
        <v>12184</v>
      </c>
    </row>
    <row r="12133" spans="1:29">
      <c r="A12133" s="1" t="s">
        <v>30</v>
      </c>
      <c r="B12133" s="2">
        <v>42979.57708333333</v>
      </c>
      <c r="C12133">
        <v>76</v>
      </c>
      <c r="D12133">
        <v>71</v>
      </c>
      <c r="E12133">
        <v>85.09</v>
      </c>
      <c r="F12133">
        <v>80</v>
      </c>
      <c r="G12133">
        <v>11</v>
      </c>
      <c r="H12133">
        <v>0</v>
      </c>
      <c r="I12133">
        <v>30.03</v>
      </c>
      <c r="J12133">
        <v>1016.4</v>
      </c>
      <c r="K12133">
        <v>10</v>
      </c>
      <c r="M12133" t="s">
        <v>32</v>
      </c>
      <c r="N12133" t="s">
        <v>32</v>
      </c>
      <c r="O12133" t="s">
        <v>43</v>
      </c>
      <c r="Q12133">
        <v>1700</v>
      </c>
      <c r="R12133">
        <v>2500</v>
      </c>
      <c r="S12133">
        <v>4000</v>
      </c>
      <c r="AB12133">
        <v>77.19</v>
      </c>
      <c r="AC12133" t="s">
        <v>12185</v>
      </c>
    </row>
    <row r="12134" spans="1:29">
      <c r="A12134" s="1" t="s">
        <v>30</v>
      </c>
      <c r="B12134" s="2">
        <v>42979.618750000001</v>
      </c>
      <c r="C12134">
        <v>73</v>
      </c>
      <c r="D12134">
        <v>70</v>
      </c>
      <c r="E12134">
        <v>90.32</v>
      </c>
      <c r="F12134">
        <v>70</v>
      </c>
      <c r="G12134">
        <v>12</v>
      </c>
      <c r="H12134">
        <v>0</v>
      </c>
      <c r="I12134">
        <v>30</v>
      </c>
      <c r="J12134">
        <v>1015.5</v>
      </c>
      <c r="K12134">
        <v>10</v>
      </c>
      <c r="M12134" t="s">
        <v>32</v>
      </c>
      <c r="N12134" t="s">
        <v>32</v>
      </c>
      <c r="O12134" t="s">
        <v>32</v>
      </c>
      <c r="P12134" t="s">
        <v>32</v>
      </c>
      <c r="Q12134">
        <v>800</v>
      </c>
      <c r="R12134">
        <v>1600</v>
      </c>
      <c r="S12134">
        <v>3500</v>
      </c>
      <c r="T12134">
        <v>25000</v>
      </c>
      <c r="AB12134">
        <v>74.25</v>
      </c>
      <c r="AC12134" t="s">
        <v>12186</v>
      </c>
    </row>
    <row r="12135" spans="1:29">
      <c r="A12135" s="1" t="s">
        <v>30</v>
      </c>
      <c r="B12135" s="2">
        <v>42979.660416666666</v>
      </c>
      <c r="C12135">
        <v>73</v>
      </c>
      <c r="D12135">
        <v>69</v>
      </c>
      <c r="E12135">
        <v>87.59</v>
      </c>
      <c r="F12135">
        <v>60</v>
      </c>
      <c r="G12135">
        <v>11</v>
      </c>
      <c r="H12135">
        <v>0</v>
      </c>
      <c r="I12135">
        <v>29.97</v>
      </c>
      <c r="J12135">
        <v>1014.6</v>
      </c>
      <c r="K12135">
        <v>10</v>
      </c>
      <c r="M12135" t="s">
        <v>32</v>
      </c>
      <c r="N12135" t="s">
        <v>32</v>
      </c>
      <c r="O12135" t="s">
        <v>32</v>
      </c>
      <c r="P12135" t="s">
        <v>32</v>
      </c>
      <c r="Q12135">
        <v>1100</v>
      </c>
      <c r="R12135">
        <v>1600</v>
      </c>
      <c r="S12135">
        <v>3500</v>
      </c>
      <c r="T12135">
        <v>25000</v>
      </c>
      <c r="AB12135">
        <v>74.12</v>
      </c>
      <c r="AC12135" t="s">
        <v>12187</v>
      </c>
    </row>
    <row r="12136" spans="1:29">
      <c r="A12136" s="1" t="s">
        <v>30</v>
      </c>
      <c r="B12136" s="2">
        <v>42979.699305555558</v>
      </c>
      <c r="C12136">
        <v>69.8</v>
      </c>
      <c r="D12136">
        <v>66.2</v>
      </c>
      <c r="E12136">
        <v>88.34</v>
      </c>
      <c r="F12136">
        <v>80</v>
      </c>
      <c r="G12136">
        <v>14</v>
      </c>
      <c r="I12136">
        <v>29.96</v>
      </c>
      <c r="K12136">
        <v>10</v>
      </c>
      <c r="L12136">
        <v>24</v>
      </c>
      <c r="M12136" t="s">
        <v>32</v>
      </c>
      <c r="N12136" t="s">
        <v>32</v>
      </c>
      <c r="O12136" t="s">
        <v>43</v>
      </c>
      <c r="Q12136">
        <v>900</v>
      </c>
      <c r="R12136">
        <v>1600</v>
      </c>
      <c r="S12136">
        <v>3500</v>
      </c>
      <c r="U12136" t="e" cm="1">
        <f t="array" ref="U12136">-TSRA</f>
        <v>#NAME?</v>
      </c>
      <c r="AB12136">
        <v>69.8</v>
      </c>
      <c r="AC12136" t="s">
        <v>12188</v>
      </c>
    </row>
    <row r="12137" spans="1:29">
      <c r="A12137" s="1" t="s">
        <v>30</v>
      </c>
      <c r="B12137" s="2">
        <v>42979.70208333333</v>
      </c>
      <c r="C12137">
        <v>69</v>
      </c>
      <c r="D12137">
        <v>67</v>
      </c>
      <c r="E12137">
        <v>92.71</v>
      </c>
      <c r="F12137">
        <v>70</v>
      </c>
      <c r="G12137">
        <v>16</v>
      </c>
      <c r="I12137">
        <v>29.97</v>
      </c>
      <c r="J12137">
        <v>1014.4</v>
      </c>
      <c r="K12137">
        <v>7</v>
      </c>
      <c r="M12137" t="s">
        <v>32</v>
      </c>
      <c r="N12137" t="s">
        <v>32</v>
      </c>
      <c r="O12137" t="s">
        <v>43</v>
      </c>
      <c r="Q12137">
        <v>900</v>
      </c>
      <c r="R12137">
        <v>1600</v>
      </c>
      <c r="S12137">
        <v>3500</v>
      </c>
      <c r="U12137" t="e" cm="1">
        <f t="array" ref="U12137">-TSRA</f>
        <v>#NAME?</v>
      </c>
      <c r="AB12137">
        <v>69.099999999999994</v>
      </c>
      <c r="AC12137" t="s">
        <v>12189</v>
      </c>
    </row>
    <row r="12138" spans="1:29">
      <c r="A12138" s="1" t="s">
        <v>30</v>
      </c>
      <c r="B12138" s="2">
        <v>42979.742361111108</v>
      </c>
      <c r="C12138">
        <v>68</v>
      </c>
      <c r="D12138">
        <v>66.2</v>
      </c>
      <c r="E12138">
        <v>93.97</v>
      </c>
      <c r="F12138">
        <v>20</v>
      </c>
      <c r="G12138">
        <v>8</v>
      </c>
      <c r="H12138">
        <v>0.04</v>
      </c>
      <c r="I12138">
        <v>30</v>
      </c>
      <c r="K12138">
        <v>1</v>
      </c>
      <c r="L12138">
        <v>18</v>
      </c>
      <c r="M12138" t="s">
        <v>32</v>
      </c>
      <c r="N12138" t="s">
        <v>43</v>
      </c>
      <c r="Q12138">
        <v>800</v>
      </c>
      <c r="R12138">
        <v>1500</v>
      </c>
      <c r="U12138" t="e" cm="1">
        <f t="array" ref="U12138">+TSRA BR</f>
        <v>#NAME?</v>
      </c>
      <c r="AB12138">
        <v>68</v>
      </c>
      <c r="AC12138" t="s">
        <v>12190</v>
      </c>
    </row>
    <row r="12139" spans="1:29">
      <c r="A12139" s="1" t="s">
        <v>30</v>
      </c>
      <c r="B12139" s="2">
        <v>42979.743750000001</v>
      </c>
      <c r="C12139">
        <v>68</v>
      </c>
      <c r="D12139">
        <v>67</v>
      </c>
      <c r="E12139">
        <v>96.28</v>
      </c>
      <c r="F12139">
        <v>30</v>
      </c>
      <c r="G12139">
        <v>7</v>
      </c>
      <c r="H12139">
        <v>0.06</v>
      </c>
      <c r="I12139">
        <v>29.99</v>
      </c>
      <c r="J12139">
        <v>1015.3</v>
      </c>
      <c r="K12139">
        <v>1</v>
      </c>
      <c r="L12139">
        <v>18</v>
      </c>
      <c r="M12139" t="s">
        <v>32</v>
      </c>
      <c r="N12139" t="s">
        <v>43</v>
      </c>
      <c r="Q12139">
        <v>800</v>
      </c>
      <c r="R12139">
        <v>1500</v>
      </c>
      <c r="U12139" t="e" cm="1">
        <f t="array" ref="U12139">+TSRA BR</f>
        <v>#NAME?</v>
      </c>
      <c r="AB12139">
        <v>68</v>
      </c>
      <c r="AC12139" t="s">
        <v>12191</v>
      </c>
    </row>
    <row r="12140" spans="1:29">
      <c r="A12140" s="1" t="s">
        <v>30</v>
      </c>
      <c r="B12140" s="2">
        <v>42979.745138888888</v>
      </c>
      <c r="C12140">
        <v>67</v>
      </c>
      <c r="D12140">
        <v>67</v>
      </c>
      <c r="E12140">
        <v>100</v>
      </c>
      <c r="F12140">
        <v>20</v>
      </c>
      <c r="G12140">
        <v>8</v>
      </c>
      <c r="H12140">
        <v>0.04</v>
      </c>
      <c r="I12140">
        <v>30.01</v>
      </c>
      <c r="K12140">
        <v>0.75</v>
      </c>
      <c r="L12140">
        <v>17</v>
      </c>
      <c r="M12140" t="s">
        <v>32</v>
      </c>
      <c r="N12140" t="s">
        <v>43</v>
      </c>
      <c r="Q12140">
        <v>800</v>
      </c>
      <c r="R12140">
        <v>1500</v>
      </c>
      <c r="U12140" t="e" cm="1">
        <f t="array" ref="U12140">+TSRA BR</f>
        <v>#NAME?</v>
      </c>
      <c r="AB12140">
        <v>66.900000000000006</v>
      </c>
      <c r="AC12140" t="s">
        <v>12192</v>
      </c>
    </row>
    <row r="12141" spans="1:29">
      <c r="A12141" s="1" t="s">
        <v>30</v>
      </c>
      <c r="B12141" s="2">
        <v>42979.773611111108</v>
      </c>
      <c r="C12141">
        <v>67</v>
      </c>
      <c r="D12141">
        <v>66</v>
      </c>
      <c r="E12141">
        <v>96.93</v>
      </c>
      <c r="F12141">
        <v>60</v>
      </c>
      <c r="G12141">
        <v>13</v>
      </c>
      <c r="H12141">
        <v>0.8</v>
      </c>
      <c r="I12141">
        <v>30.02</v>
      </c>
      <c r="K12141">
        <v>2</v>
      </c>
      <c r="L12141">
        <v>17</v>
      </c>
      <c r="M12141" t="s">
        <v>34</v>
      </c>
      <c r="N12141" t="s">
        <v>32</v>
      </c>
      <c r="O12141" t="s">
        <v>43</v>
      </c>
      <c r="Q12141">
        <v>700</v>
      </c>
      <c r="R12141">
        <v>7000</v>
      </c>
      <c r="S12141">
        <v>12000</v>
      </c>
      <c r="U12141" t="e" cm="1">
        <f t="array" ref="U12141">-TSRA BR</f>
        <v>#NAME?</v>
      </c>
      <c r="AB12141">
        <v>66.900000000000006</v>
      </c>
      <c r="AC12141" t="s">
        <v>12193</v>
      </c>
    </row>
    <row r="12142" spans="1:29">
      <c r="A12142" s="1" t="s">
        <v>30</v>
      </c>
      <c r="B12142" s="2">
        <v>42979.785416666666</v>
      </c>
      <c r="C12142">
        <v>66</v>
      </c>
      <c r="D12142">
        <v>66</v>
      </c>
      <c r="E12142">
        <v>100</v>
      </c>
      <c r="F12142">
        <v>70</v>
      </c>
      <c r="G12142">
        <v>14</v>
      </c>
      <c r="H12142">
        <v>0.83</v>
      </c>
      <c r="I12142">
        <v>30.01</v>
      </c>
      <c r="J12142">
        <v>1015.9</v>
      </c>
      <c r="K12142">
        <v>2</v>
      </c>
      <c r="L12142">
        <v>21</v>
      </c>
      <c r="M12142" t="s">
        <v>34</v>
      </c>
      <c r="N12142" t="s">
        <v>32</v>
      </c>
      <c r="O12142" t="s">
        <v>32</v>
      </c>
      <c r="P12142" t="s">
        <v>43</v>
      </c>
      <c r="Q12142">
        <v>900</v>
      </c>
      <c r="R12142">
        <v>3300</v>
      </c>
      <c r="S12142">
        <v>8000</v>
      </c>
      <c r="T12142">
        <v>13000</v>
      </c>
      <c r="U12142" t="e" cm="1">
        <f t="array" ref="U12142">-TSRA BR</f>
        <v>#NAME?</v>
      </c>
      <c r="AB12142">
        <v>66</v>
      </c>
      <c r="AC12142" t="s">
        <v>12194</v>
      </c>
    </row>
    <row r="12143" spans="1:29">
      <c r="A12143" s="1" t="s">
        <v>30</v>
      </c>
      <c r="B12143" s="2">
        <v>42979.803472222222</v>
      </c>
      <c r="C12143">
        <v>66</v>
      </c>
      <c r="D12143">
        <v>66</v>
      </c>
      <c r="E12143">
        <v>100</v>
      </c>
      <c r="F12143">
        <v>70</v>
      </c>
      <c r="G12143">
        <v>14</v>
      </c>
      <c r="H12143">
        <v>0.01</v>
      </c>
      <c r="I12143">
        <v>30.01</v>
      </c>
      <c r="K12143">
        <v>8</v>
      </c>
      <c r="L12143">
        <v>21</v>
      </c>
      <c r="M12143" t="s">
        <v>32</v>
      </c>
      <c r="N12143" t="s">
        <v>32</v>
      </c>
      <c r="O12143" t="s">
        <v>32</v>
      </c>
      <c r="P12143" t="s">
        <v>43</v>
      </c>
      <c r="Q12143">
        <v>800</v>
      </c>
      <c r="R12143">
        <v>2200</v>
      </c>
      <c r="S12143">
        <v>8000</v>
      </c>
      <c r="T12143">
        <v>13000</v>
      </c>
      <c r="AB12143">
        <v>66</v>
      </c>
      <c r="AC12143" t="s">
        <v>12195</v>
      </c>
    </row>
    <row r="12144" spans="1:29">
      <c r="A12144" s="1" t="s">
        <v>30</v>
      </c>
      <c r="B12144" s="2">
        <v>42979.82708333333</v>
      </c>
      <c r="C12144">
        <v>66</v>
      </c>
      <c r="D12144">
        <v>65</v>
      </c>
      <c r="E12144">
        <v>96.24</v>
      </c>
      <c r="F12144">
        <v>90</v>
      </c>
      <c r="G12144">
        <v>13</v>
      </c>
      <c r="H12144">
        <v>0.01</v>
      </c>
      <c r="I12144">
        <v>30.01</v>
      </c>
      <c r="J12144">
        <v>1016</v>
      </c>
      <c r="K12144">
        <v>10</v>
      </c>
      <c r="L12144">
        <v>21</v>
      </c>
      <c r="M12144" t="s">
        <v>32</v>
      </c>
      <c r="N12144" t="s">
        <v>32</v>
      </c>
      <c r="O12144" t="s">
        <v>32</v>
      </c>
      <c r="P12144" t="s">
        <v>43</v>
      </c>
      <c r="Q12144">
        <v>800</v>
      </c>
      <c r="R12144">
        <v>4500</v>
      </c>
      <c r="S12144">
        <v>7500</v>
      </c>
      <c r="T12144">
        <v>13000</v>
      </c>
      <c r="U12144" t="e" cm="1">
        <f t="array" ref="U12144">-RA</f>
        <v>#NAME?</v>
      </c>
      <c r="AB12144">
        <v>66</v>
      </c>
      <c r="AC12144" t="s">
        <v>12196</v>
      </c>
    </row>
    <row r="12145" spans="1:29">
      <c r="A12145" s="1" t="s">
        <v>30</v>
      </c>
      <c r="B12145" s="2">
        <v>42979.842361111114</v>
      </c>
      <c r="C12145">
        <v>66</v>
      </c>
      <c r="D12145">
        <v>65</v>
      </c>
      <c r="E12145">
        <v>96.24</v>
      </c>
      <c r="F12145">
        <v>70</v>
      </c>
      <c r="G12145">
        <v>10</v>
      </c>
      <c r="I12145">
        <v>30.03</v>
      </c>
      <c r="K12145">
        <v>10</v>
      </c>
      <c r="M12145" t="s">
        <v>32</v>
      </c>
      <c r="N12145" t="s">
        <v>32</v>
      </c>
      <c r="O12145" t="s">
        <v>43</v>
      </c>
      <c r="Q12145">
        <v>800</v>
      </c>
      <c r="R12145">
        <v>5500</v>
      </c>
      <c r="S12145">
        <v>11000</v>
      </c>
      <c r="U12145" t="e" cm="1">
        <f t="array" ref="U12145">-TSRA</f>
        <v>#NAME?</v>
      </c>
      <c r="AB12145">
        <v>66</v>
      </c>
      <c r="AC12145" t="s">
        <v>12197</v>
      </c>
    </row>
    <row r="12146" spans="1:29">
      <c r="A12146" s="1" t="s">
        <v>30</v>
      </c>
      <c r="B12146" s="2">
        <v>42979.868750000001</v>
      </c>
      <c r="C12146">
        <v>66</v>
      </c>
      <c r="D12146">
        <v>65</v>
      </c>
      <c r="E12146">
        <v>96.24</v>
      </c>
      <c r="F12146">
        <v>90</v>
      </c>
      <c r="G12146">
        <v>11</v>
      </c>
      <c r="H12146">
        <v>0.02</v>
      </c>
      <c r="I12146">
        <v>30.03</v>
      </c>
      <c r="J12146">
        <v>1016.6</v>
      </c>
      <c r="K12146">
        <v>10</v>
      </c>
      <c r="L12146">
        <v>19</v>
      </c>
      <c r="M12146" t="s">
        <v>32</v>
      </c>
      <c r="N12146" t="s">
        <v>32</v>
      </c>
      <c r="O12146" t="s">
        <v>43</v>
      </c>
      <c r="Q12146">
        <v>800</v>
      </c>
      <c r="R12146">
        <v>4000</v>
      </c>
      <c r="S12146">
        <v>11000</v>
      </c>
      <c r="U12146" t="e" cm="1">
        <f t="array" ref="U12146">-TSRA</f>
        <v>#NAME?</v>
      </c>
      <c r="AB12146">
        <v>66</v>
      </c>
      <c r="AC12146" t="s">
        <v>12198</v>
      </c>
    </row>
    <row r="12147" spans="1:29">
      <c r="A12147" s="1" t="s">
        <v>30</v>
      </c>
      <c r="B12147" s="2">
        <v>42979.881944444445</v>
      </c>
      <c r="C12147">
        <v>66</v>
      </c>
      <c r="D12147">
        <v>65</v>
      </c>
      <c r="E12147">
        <v>96.24</v>
      </c>
      <c r="F12147">
        <v>80</v>
      </c>
      <c r="G12147">
        <v>10</v>
      </c>
      <c r="I12147">
        <v>30.04</v>
      </c>
      <c r="K12147">
        <v>10</v>
      </c>
      <c r="M12147" t="s">
        <v>32</v>
      </c>
      <c r="N12147" t="s">
        <v>32</v>
      </c>
      <c r="O12147" t="s">
        <v>43</v>
      </c>
      <c r="Q12147">
        <v>800</v>
      </c>
      <c r="R12147">
        <v>4100</v>
      </c>
      <c r="S12147">
        <v>11000</v>
      </c>
      <c r="U12147" t="e" cm="1">
        <f t="array" ref="U12147">-RA</f>
        <v>#NAME?</v>
      </c>
      <c r="AB12147">
        <v>66</v>
      </c>
      <c r="AC12147" t="s">
        <v>12199</v>
      </c>
    </row>
    <row r="12148" spans="1:29">
      <c r="A12148" s="1" t="s">
        <v>30</v>
      </c>
      <c r="B12148" s="2">
        <v>42979.910416666666</v>
      </c>
      <c r="C12148">
        <v>65</v>
      </c>
      <c r="D12148">
        <v>65</v>
      </c>
      <c r="E12148">
        <v>100</v>
      </c>
      <c r="F12148">
        <v>80</v>
      </c>
      <c r="G12148">
        <v>10</v>
      </c>
      <c r="I12148">
        <v>30.04</v>
      </c>
      <c r="J12148">
        <v>1016.9</v>
      </c>
      <c r="K12148">
        <v>10</v>
      </c>
      <c r="M12148" t="s">
        <v>32</v>
      </c>
      <c r="N12148" t="s">
        <v>43</v>
      </c>
      <c r="Q12148">
        <v>600</v>
      </c>
      <c r="R12148">
        <v>4000</v>
      </c>
      <c r="U12148" t="e" cm="1">
        <f t="array" ref="U12148">-DZ</f>
        <v>#NAME?</v>
      </c>
      <c r="AB12148">
        <v>64.900000000000006</v>
      </c>
      <c r="AC12148" t="s">
        <v>12200</v>
      </c>
    </row>
    <row r="12149" spans="1:29">
      <c r="A12149" s="1" t="s">
        <v>30</v>
      </c>
      <c r="B12149" s="2">
        <v>42979.95208333333</v>
      </c>
      <c r="C12149">
        <v>65</v>
      </c>
      <c r="D12149">
        <v>65</v>
      </c>
      <c r="E12149">
        <v>100</v>
      </c>
      <c r="F12149">
        <v>70</v>
      </c>
      <c r="G12149">
        <v>7</v>
      </c>
      <c r="I12149">
        <v>30.06</v>
      </c>
      <c r="J12149">
        <v>1017.5</v>
      </c>
      <c r="K12149">
        <v>10</v>
      </c>
      <c r="M12149" t="s">
        <v>43</v>
      </c>
      <c r="Q12149">
        <v>600</v>
      </c>
      <c r="AB12149">
        <v>64.900000000000006</v>
      </c>
      <c r="AC12149" t="s">
        <v>12201</v>
      </c>
    </row>
    <row r="12150" spans="1:29">
      <c r="A12150" s="1" t="s">
        <v>30</v>
      </c>
      <c r="B12150" s="2">
        <v>42979.984027777777</v>
      </c>
      <c r="C12150">
        <v>65</v>
      </c>
      <c r="D12150">
        <v>65</v>
      </c>
      <c r="E12150">
        <v>100</v>
      </c>
      <c r="F12150">
        <v>80</v>
      </c>
      <c r="G12150">
        <v>9</v>
      </c>
      <c r="H12150">
        <v>0</v>
      </c>
      <c r="I12150">
        <v>30.04</v>
      </c>
      <c r="K12150">
        <v>10</v>
      </c>
      <c r="M12150" t="s">
        <v>43</v>
      </c>
      <c r="Q12150">
        <v>300</v>
      </c>
      <c r="AB12150">
        <v>64.900000000000006</v>
      </c>
      <c r="AC12150" t="s">
        <v>12202</v>
      </c>
    </row>
    <row r="12151" spans="1:29">
      <c r="A12151" s="1" t="s">
        <v>30</v>
      </c>
      <c r="B12151" s="2">
        <v>42979.993750000001</v>
      </c>
      <c r="C12151">
        <v>65</v>
      </c>
      <c r="D12151">
        <v>65</v>
      </c>
      <c r="E12151">
        <v>100</v>
      </c>
      <c r="F12151">
        <v>80</v>
      </c>
      <c r="G12151">
        <v>7</v>
      </c>
      <c r="H12151">
        <v>0</v>
      </c>
      <c r="I12151">
        <v>30.04</v>
      </c>
      <c r="J12151">
        <v>1016.7</v>
      </c>
      <c r="K12151">
        <v>10</v>
      </c>
      <c r="M12151" t="s">
        <v>43</v>
      </c>
      <c r="Q12151">
        <v>300</v>
      </c>
      <c r="AB12151">
        <v>64.900000000000006</v>
      </c>
      <c r="AC12151" t="s">
        <v>12203</v>
      </c>
    </row>
    <row r="12152" spans="1:29">
      <c r="A12152" s="1" t="s">
        <v>30</v>
      </c>
      <c r="B12152" s="2">
        <v>42980.035416666666</v>
      </c>
      <c r="C12152">
        <v>65</v>
      </c>
      <c r="D12152">
        <v>65</v>
      </c>
      <c r="E12152">
        <v>100</v>
      </c>
      <c r="F12152">
        <v>80</v>
      </c>
      <c r="G12152">
        <v>9</v>
      </c>
      <c r="H12152">
        <v>0</v>
      </c>
      <c r="I12152">
        <v>30.04</v>
      </c>
      <c r="J12152">
        <v>1016.7</v>
      </c>
      <c r="K12152">
        <v>10</v>
      </c>
      <c r="M12152" t="s">
        <v>43</v>
      </c>
      <c r="Q12152">
        <v>300</v>
      </c>
      <c r="AB12152">
        <v>64.900000000000006</v>
      </c>
      <c r="AC12152" t="s">
        <v>12204</v>
      </c>
    </row>
    <row r="12153" spans="1:29">
      <c r="A12153" s="1" t="s">
        <v>30</v>
      </c>
      <c r="B12153" s="2">
        <v>42980.07708333333</v>
      </c>
      <c r="C12153">
        <v>64</v>
      </c>
      <c r="D12153">
        <v>64</v>
      </c>
      <c r="E12153">
        <v>100</v>
      </c>
      <c r="F12153">
        <v>70</v>
      </c>
      <c r="G12153">
        <v>9</v>
      </c>
      <c r="H12153">
        <v>0</v>
      </c>
      <c r="I12153">
        <v>30.04</v>
      </c>
      <c r="J12153">
        <v>1016.9</v>
      </c>
      <c r="K12153">
        <v>10</v>
      </c>
      <c r="M12153" t="s">
        <v>43</v>
      </c>
      <c r="Q12153">
        <v>300</v>
      </c>
      <c r="AB12153">
        <v>64</v>
      </c>
      <c r="AC12153" t="s">
        <v>12205</v>
      </c>
    </row>
    <row r="12154" spans="1:29">
      <c r="A12154" s="1" t="s">
        <v>30</v>
      </c>
      <c r="B12154" s="2">
        <v>42980.093055555553</v>
      </c>
      <c r="C12154">
        <v>64</v>
      </c>
      <c r="D12154">
        <v>64</v>
      </c>
      <c r="E12154">
        <v>100</v>
      </c>
      <c r="F12154">
        <v>50</v>
      </c>
      <c r="G12154">
        <v>5</v>
      </c>
      <c r="H12154">
        <v>0</v>
      </c>
      <c r="I12154">
        <v>30.03</v>
      </c>
      <c r="K12154">
        <v>1</v>
      </c>
      <c r="M12154" t="s">
        <v>43</v>
      </c>
      <c r="Q12154">
        <v>300</v>
      </c>
      <c r="AB12154">
        <v>64</v>
      </c>
      <c r="AC12154" t="s">
        <v>12206</v>
      </c>
    </row>
    <row r="12155" spans="1:29">
      <c r="A12155" s="1" t="s">
        <v>30</v>
      </c>
      <c r="B12155" s="2">
        <v>42980.118750000001</v>
      </c>
      <c r="C12155">
        <v>64</v>
      </c>
      <c r="D12155">
        <v>64</v>
      </c>
      <c r="E12155">
        <v>100</v>
      </c>
      <c r="F12155">
        <v>70</v>
      </c>
      <c r="G12155">
        <v>7</v>
      </c>
      <c r="H12155">
        <v>0</v>
      </c>
      <c r="I12155">
        <v>30.03</v>
      </c>
      <c r="J12155">
        <v>1016.4</v>
      </c>
      <c r="K12155">
        <v>1</v>
      </c>
      <c r="M12155" t="s">
        <v>43</v>
      </c>
      <c r="Q12155">
        <v>300</v>
      </c>
      <c r="U12155" t="s">
        <v>38</v>
      </c>
      <c r="AB12155">
        <v>64</v>
      </c>
      <c r="AC12155" t="s">
        <v>12207</v>
      </c>
    </row>
    <row r="12156" spans="1:29">
      <c r="A12156" s="1" t="s">
        <v>30</v>
      </c>
      <c r="B12156" s="2">
        <v>42980.160416666666</v>
      </c>
      <c r="C12156">
        <v>64</v>
      </c>
      <c r="D12156">
        <v>64</v>
      </c>
      <c r="E12156">
        <v>100</v>
      </c>
      <c r="F12156">
        <v>50</v>
      </c>
      <c r="G12156">
        <v>6</v>
      </c>
      <c r="H12156">
        <v>0</v>
      </c>
      <c r="I12156">
        <v>30.03</v>
      </c>
      <c r="J12156">
        <v>1016.3</v>
      </c>
      <c r="K12156">
        <v>1</v>
      </c>
      <c r="M12156" t="s">
        <v>43</v>
      </c>
      <c r="Q12156">
        <v>300</v>
      </c>
      <c r="U12156" t="s">
        <v>38</v>
      </c>
      <c r="AB12156">
        <v>64</v>
      </c>
      <c r="AC12156" t="s">
        <v>12208</v>
      </c>
    </row>
    <row r="12157" spans="1:29">
      <c r="A12157" s="1" t="s">
        <v>30</v>
      </c>
      <c r="B12157" s="2">
        <v>42980.20208333333</v>
      </c>
      <c r="C12157">
        <v>63</v>
      </c>
      <c r="D12157">
        <v>63</v>
      </c>
      <c r="E12157">
        <v>100</v>
      </c>
      <c r="F12157">
        <v>40</v>
      </c>
      <c r="G12157">
        <v>6</v>
      </c>
      <c r="H12157">
        <v>0</v>
      </c>
      <c r="I12157">
        <v>30.02</v>
      </c>
      <c r="J12157">
        <v>1016.3</v>
      </c>
      <c r="K12157">
        <v>0.12</v>
      </c>
      <c r="M12157" t="s">
        <v>43</v>
      </c>
      <c r="Q12157">
        <v>300</v>
      </c>
      <c r="U12157" t="s">
        <v>38</v>
      </c>
      <c r="AB12157">
        <v>63</v>
      </c>
      <c r="AC12157" t="s">
        <v>12209</v>
      </c>
    </row>
    <row r="12158" spans="1:29">
      <c r="A12158" s="1" t="s">
        <v>30</v>
      </c>
      <c r="B12158" s="2">
        <v>42980.243750000001</v>
      </c>
      <c r="C12158">
        <v>62</v>
      </c>
      <c r="D12158">
        <v>62</v>
      </c>
      <c r="E12158">
        <v>100</v>
      </c>
      <c r="F12158">
        <v>50</v>
      </c>
      <c r="G12158">
        <v>6</v>
      </c>
      <c r="H12158">
        <v>0</v>
      </c>
      <c r="I12158">
        <v>30.02</v>
      </c>
      <c r="J12158">
        <v>1016.4</v>
      </c>
      <c r="K12158">
        <v>0.12</v>
      </c>
      <c r="M12158" t="s">
        <v>43</v>
      </c>
      <c r="Q12158">
        <v>300</v>
      </c>
      <c r="U12158" t="s">
        <v>38</v>
      </c>
      <c r="AB12158">
        <v>62.1</v>
      </c>
      <c r="AC12158" t="s">
        <v>12210</v>
      </c>
    </row>
    <row r="12159" spans="1:29">
      <c r="A12159" s="1" t="s">
        <v>30</v>
      </c>
      <c r="B12159" s="2">
        <v>42980.285416666666</v>
      </c>
      <c r="C12159">
        <v>62</v>
      </c>
      <c r="D12159">
        <v>62</v>
      </c>
      <c r="E12159">
        <v>100</v>
      </c>
      <c r="F12159">
        <v>30</v>
      </c>
      <c r="G12159">
        <v>7</v>
      </c>
      <c r="H12159">
        <v>0</v>
      </c>
      <c r="I12159">
        <v>30.04</v>
      </c>
      <c r="J12159">
        <v>1017</v>
      </c>
      <c r="K12159">
        <v>0.12</v>
      </c>
      <c r="M12159" t="s">
        <v>43</v>
      </c>
      <c r="Q12159">
        <v>300</v>
      </c>
      <c r="U12159" t="s">
        <v>38</v>
      </c>
      <c r="AB12159">
        <v>62.1</v>
      </c>
      <c r="AC12159" t="s">
        <v>12211</v>
      </c>
    </row>
    <row r="12160" spans="1:29">
      <c r="A12160" s="1" t="s">
        <v>30</v>
      </c>
      <c r="B12160" s="2">
        <v>42980.32708333333</v>
      </c>
      <c r="C12160">
        <v>62</v>
      </c>
      <c r="D12160">
        <v>62</v>
      </c>
      <c r="E12160">
        <v>100</v>
      </c>
      <c r="F12160">
        <v>20</v>
      </c>
      <c r="G12160">
        <v>4</v>
      </c>
      <c r="H12160">
        <v>0</v>
      </c>
      <c r="I12160">
        <v>30.07</v>
      </c>
      <c r="J12160">
        <v>1018</v>
      </c>
      <c r="K12160">
        <v>0.12</v>
      </c>
      <c r="M12160" t="s">
        <v>43</v>
      </c>
      <c r="Q12160">
        <v>300</v>
      </c>
      <c r="U12160" t="s">
        <v>38</v>
      </c>
      <c r="AB12160">
        <v>62.1</v>
      </c>
      <c r="AC12160" t="s">
        <v>12212</v>
      </c>
    </row>
    <row r="12161" spans="1:29">
      <c r="A12161" s="1" t="s">
        <v>30</v>
      </c>
      <c r="B12161" s="2">
        <v>42980.368750000001</v>
      </c>
      <c r="C12161">
        <v>62</v>
      </c>
      <c r="D12161">
        <v>62</v>
      </c>
      <c r="E12161">
        <v>100</v>
      </c>
      <c r="F12161">
        <v>60</v>
      </c>
      <c r="G12161">
        <v>4</v>
      </c>
      <c r="H12161">
        <v>0</v>
      </c>
      <c r="I12161">
        <v>30.07</v>
      </c>
      <c r="J12161">
        <v>1018.1</v>
      </c>
      <c r="K12161">
        <v>0.12</v>
      </c>
      <c r="M12161" t="s">
        <v>43</v>
      </c>
      <c r="Q12161">
        <v>300</v>
      </c>
      <c r="U12161" t="s">
        <v>38</v>
      </c>
      <c r="AB12161">
        <v>62.1</v>
      </c>
      <c r="AC12161" t="s">
        <v>12213</v>
      </c>
    </row>
    <row r="12162" spans="1:29">
      <c r="A12162" s="1" t="s">
        <v>30</v>
      </c>
      <c r="B12162" s="2">
        <v>42980.410416666666</v>
      </c>
      <c r="C12162">
        <v>63</v>
      </c>
      <c r="D12162">
        <v>63</v>
      </c>
      <c r="E12162">
        <v>100</v>
      </c>
      <c r="F12162">
        <v>30</v>
      </c>
      <c r="G12162">
        <v>5</v>
      </c>
      <c r="H12162">
        <v>0</v>
      </c>
      <c r="I12162">
        <v>30.07</v>
      </c>
      <c r="J12162">
        <v>1017.9</v>
      </c>
      <c r="K12162">
        <v>0.12</v>
      </c>
      <c r="M12162" t="s">
        <v>43</v>
      </c>
      <c r="Q12162">
        <v>200</v>
      </c>
      <c r="U12162" t="s">
        <v>38</v>
      </c>
      <c r="AB12162">
        <v>63</v>
      </c>
      <c r="AC12162" t="s">
        <v>12214</v>
      </c>
    </row>
    <row r="12163" spans="1:29">
      <c r="A12163" s="1" t="s">
        <v>30</v>
      </c>
      <c r="B12163" s="2">
        <v>42980.45208333333</v>
      </c>
      <c r="C12163">
        <v>64</v>
      </c>
      <c r="D12163">
        <v>64</v>
      </c>
      <c r="E12163">
        <v>100</v>
      </c>
      <c r="F12163">
        <v>20</v>
      </c>
      <c r="G12163">
        <v>3</v>
      </c>
      <c r="H12163">
        <v>0</v>
      </c>
      <c r="I12163">
        <v>30.06</v>
      </c>
      <c r="J12163">
        <v>1017.6</v>
      </c>
      <c r="K12163">
        <v>1</v>
      </c>
      <c r="M12163" t="s">
        <v>43</v>
      </c>
      <c r="Q12163">
        <v>300</v>
      </c>
      <c r="U12163" t="s">
        <v>38</v>
      </c>
      <c r="AB12163">
        <v>64</v>
      </c>
      <c r="AC12163" t="s">
        <v>12215</v>
      </c>
    </row>
    <row r="12164" spans="1:29">
      <c r="A12164" s="1" t="s">
        <v>30</v>
      </c>
      <c r="B12164" s="2">
        <v>42980.493750000001</v>
      </c>
      <c r="C12164">
        <v>67</v>
      </c>
      <c r="D12164">
        <v>66</v>
      </c>
      <c r="E12164">
        <v>96.93</v>
      </c>
      <c r="F12164">
        <v>0</v>
      </c>
      <c r="G12164">
        <v>0</v>
      </c>
      <c r="H12164">
        <v>0</v>
      </c>
      <c r="I12164">
        <v>30.07</v>
      </c>
      <c r="J12164">
        <v>1017.8</v>
      </c>
      <c r="K12164">
        <v>1</v>
      </c>
      <c r="M12164" t="s">
        <v>43</v>
      </c>
      <c r="Q12164">
        <v>400</v>
      </c>
      <c r="AB12164">
        <v>66.900000000000006</v>
      </c>
      <c r="AC12164" t="s">
        <v>12216</v>
      </c>
    </row>
    <row r="12165" spans="1:29">
      <c r="A12165" s="1" t="s">
        <v>30</v>
      </c>
      <c r="B12165" s="2">
        <v>42980.498611111114</v>
      </c>
      <c r="C12165">
        <v>67</v>
      </c>
      <c r="D12165">
        <v>66</v>
      </c>
      <c r="E12165">
        <v>96.93</v>
      </c>
      <c r="F12165">
        <v>0</v>
      </c>
      <c r="G12165">
        <v>0</v>
      </c>
      <c r="H12165">
        <v>0</v>
      </c>
      <c r="I12165">
        <v>30.06</v>
      </c>
      <c r="K12165">
        <v>2</v>
      </c>
      <c r="M12165" t="s">
        <v>43</v>
      </c>
      <c r="Q12165">
        <v>400</v>
      </c>
      <c r="AB12165">
        <v>66.900000000000006</v>
      </c>
      <c r="AC12165" t="s">
        <v>12217</v>
      </c>
    </row>
    <row r="12166" spans="1:29">
      <c r="A12166" s="1" t="s">
        <v>30</v>
      </c>
      <c r="B12166" s="2">
        <v>42980.515277777777</v>
      </c>
      <c r="C12166">
        <v>68</v>
      </c>
      <c r="D12166">
        <v>67</v>
      </c>
      <c r="E12166">
        <v>96.28</v>
      </c>
      <c r="F12166">
        <v>0</v>
      </c>
      <c r="G12166">
        <v>0</v>
      </c>
      <c r="H12166">
        <v>0</v>
      </c>
      <c r="I12166">
        <v>30.06</v>
      </c>
      <c r="K12166">
        <v>10</v>
      </c>
      <c r="M12166" t="s">
        <v>43</v>
      </c>
      <c r="Q12166">
        <v>500</v>
      </c>
      <c r="AB12166">
        <v>68</v>
      </c>
      <c r="AC12166" t="s">
        <v>12218</v>
      </c>
    </row>
    <row r="12167" spans="1:29">
      <c r="A12167" s="1" t="s">
        <v>30</v>
      </c>
      <c r="B12167" s="2">
        <v>42980.535416666666</v>
      </c>
      <c r="C12167">
        <v>69</v>
      </c>
      <c r="D12167">
        <v>67</v>
      </c>
      <c r="E12167">
        <v>92.71</v>
      </c>
      <c r="G12167">
        <v>3</v>
      </c>
      <c r="H12167">
        <v>0</v>
      </c>
      <c r="I12167">
        <v>30.05</v>
      </c>
      <c r="J12167">
        <v>1017.4</v>
      </c>
      <c r="K12167">
        <v>10</v>
      </c>
      <c r="M12167" t="s">
        <v>43</v>
      </c>
      <c r="Q12167">
        <v>600</v>
      </c>
      <c r="AB12167">
        <v>69.099999999999994</v>
      </c>
      <c r="AC12167" t="s">
        <v>12219</v>
      </c>
    </row>
    <row r="12168" spans="1:29">
      <c r="A12168" s="1" t="s">
        <v>30</v>
      </c>
      <c r="B12168" s="2">
        <v>42980.57708333333</v>
      </c>
      <c r="C12168">
        <v>74</v>
      </c>
      <c r="D12168">
        <v>70</v>
      </c>
      <c r="E12168">
        <v>87.63</v>
      </c>
      <c r="F12168">
        <v>180</v>
      </c>
      <c r="G12168">
        <v>7</v>
      </c>
      <c r="H12168">
        <v>0</v>
      </c>
      <c r="I12168">
        <v>30.03</v>
      </c>
      <c r="J12168">
        <v>1016.6</v>
      </c>
      <c r="K12168">
        <v>10</v>
      </c>
      <c r="M12168" t="s">
        <v>32</v>
      </c>
      <c r="Q12168">
        <v>900</v>
      </c>
      <c r="AB12168">
        <v>75.11</v>
      </c>
      <c r="AC12168" t="s">
        <v>12220</v>
      </c>
    </row>
    <row r="12169" spans="1:29">
      <c r="A12169" s="1" t="s">
        <v>30</v>
      </c>
      <c r="B12169" s="2">
        <v>42980.584027777775</v>
      </c>
      <c r="C12169">
        <v>75</v>
      </c>
      <c r="D12169">
        <v>71</v>
      </c>
      <c r="E12169">
        <v>87.68</v>
      </c>
      <c r="F12169">
        <v>190</v>
      </c>
      <c r="G12169">
        <v>6</v>
      </c>
      <c r="H12169">
        <v>0</v>
      </c>
      <c r="I12169">
        <v>30.03</v>
      </c>
      <c r="K12169">
        <v>10</v>
      </c>
      <c r="M12169" t="s">
        <v>32</v>
      </c>
      <c r="Q12169">
        <v>1100</v>
      </c>
      <c r="AB12169">
        <v>76.319999999999993</v>
      </c>
      <c r="AC12169" t="s">
        <v>12221</v>
      </c>
    </row>
    <row r="12170" spans="1:29">
      <c r="A12170" s="1" t="s">
        <v>30</v>
      </c>
      <c r="B12170" s="2">
        <v>42980.602083333331</v>
      </c>
      <c r="C12170">
        <v>78</v>
      </c>
      <c r="D12170">
        <v>71</v>
      </c>
      <c r="E12170">
        <v>79.099999999999994</v>
      </c>
      <c r="F12170">
        <v>220</v>
      </c>
      <c r="G12170">
        <v>8</v>
      </c>
      <c r="H12170">
        <v>0</v>
      </c>
      <c r="I12170">
        <v>30.02</v>
      </c>
      <c r="K12170">
        <v>10</v>
      </c>
      <c r="M12170" t="s">
        <v>34</v>
      </c>
      <c r="N12170" t="s">
        <v>32</v>
      </c>
      <c r="Q12170">
        <v>1300</v>
      </c>
      <c r="R12170">
        <v>25000</v>
      </c>
      <c r="AB12170">
        <v>80.459999999999994</v>
      </c>
      <c r="AC12170" t="s">
        <v>12222</v>
      </c>
    </row>
    <row r="12171" spans="1:29">
      <c r="A12171" s="1" t="s">
        <v>30</v>
      </c>
      <c r="B12171" s="2">
        <v>42980.618750000001</v>
      </c>
      <c r="C12171">
        <v>81</v>
      </c>
      <c r="D12171">
        <v>70</v>
      </c>
      <c r="E12171">
        <v>69.28</v>
      </c>
      <c r="F12171">
        <v>220</v>
      </c>
      <c r="G12171">
        <v>8</v>
      </c>
      <c r="H12171">
        <v>0</v>
      </c>
      <c r="I12171">
        <v>30.01</v>
      </c>
      <c r="J12171">
        <v>1015.7</v>
      </c>
      <c r="K12171">
        <v>10</v>
      </c>
      <c r="M12171" t="s">
        <v>34</v>
      </c>
      <c r="N12171" t="s">
        <v>32</v>
      </c>
      <c r="O12171" t="s">
        <v>32</v>
      </c>
      <c r="Q12171">
        <v>1800</v>
      </c>
      <c r="R12171">
        <v>11000</v>
      </c>
      <c r="S12171">
        <v>25000</v>
      </c>
      <c r="AB12171">
        <v>84.5</v>
      </c>
      <c r="AC12171" t="s">
        <v>12223</v>
      </c>
    </row>
    <row r="12172" spans="1:29">
      <c r="A12172" s="1" t="s">
        <v>30</v>
      </c>
      <c r="B12172" s="2">
        <v>42980.660416666666</v>
      </c>
      <c r="C12172">
        <v>80</v>
      </c>
      <c r="D12172">
        <v>69</v>
      </c>
      <c r="E12172">
        <v>69.180000000000007</v>
      </c>
      <c r="F12172">
        <v>160</v>
      </c>
      <c r="G12172">
        <v>7</v>
      </c>
      <c r="H12172">
        <v>0</v>
      </c>
      <c r="I12172">
        <v>29.98</v>
      </c>
      <c r="J12172">
        <v>1014.8</v>
      </c>
      <c r="K12172">
        <v>10</v>
      </c>
      <c r="M12172" t="s">
        <v>31</v>
      </c>
      <c r="N12172" t="s">
        <v>34</v>
      </c>
      <c r="O12172" t="s">
        <v>32</v>
      </c>
      <c r="P12172" t="s">
        <v>32</v>
      </c>
      <c r="Q12172">
        <v>2800</v>
      </c>
      <c r="R12172">
        <v>4400</v>
      </c>
      <c r="S12172">
        <v>11000</v>
      </c>
      <c r="T12172">
        <v>25000</v>
      </c>
      <c r="AB12172">
        <v>83.01</v>
      </c>
      <c r="AC12172" t="s">
        <v>12224</v>
      </c>
    </row>
    <row r="12173" spans="1:29">
      <c r="A12173" s="1" t="s">
        <v>30</v>
      </c>
      <c r="B12173" s="2">
        <v>42980.70208333333</v>
      </c>
      <c r="C12173">
        <v>81</v>
      </c>
      <c r="D12173">
        <v>70</v>
      </c>
      <c r="E12173">
        <v>69.28</v>
      </c>
      <c r="F12173">
        <v>170</v>
      </c>
      <c r="G12173">
        <v>7</v>
      </c>
      <c r="H12173">
        <v>0</v>
      </c>
      <c r="I12173">
        <v>29.97</v>
      </c>
      <c r="J12173">
        <v>1014.5</v>
      </c>
      <c r="K12173">
        <v>10</v>
      </c>
      <c r="M12173" t="s">
        <v>34</v>
      </c>
      <c r="N12173" t="s">
        <v>32</v>
      </c>
      <c r="O12173" t="s">
        <v>32</v>
      </c>
      <c r="Q12173">
        <v>4000</v>
      </c>
      <c r="R12173">
        <v>6500</v>
      </c>
      <c r="S12173">
        <v>25000</v>
      </c>
      <c r="AB12173">
        <v>84.5</v>
      </c>
      <c r="AC12173" t="s">
        <v>12225</v>
      </c>
    </row>
    <row r="12174" spans="1:29">
      <c r="A12174" s="1" t="s">
        <v>30</v>
      </c>
      <c r="B12174" s="2">
        <v>42980.743750000001</v>
      </c>
      <c r="C12174">
        <v>80</v>
      </c>
      <c r="D12174">
        <v>70</v>
      </c>
      <c r="E12174">
        <v>71.349999999999994</v>
      </c>
      <c r="F12174">
        <v>150</v>
      </c>
      <c r="G12174">
        <v>7</v>
      </c>
      <c r="H12174">
        <v>0</v>
      </c>
      <c r="I12174">
        <v>29.97</v>
      </c>
      <c r="J12174">
        <v>1014.4</v>
      </c>
      <c r="K12174">
        <v>10</v>
      </c>
      <c r="M12174" t="s">
        <v>31</v>
      </c>
      <c r="N12174" t="s">
        <v>34</v>
      </c>
      <c r="O12174" t="s">
        <v>32</v>
      </c>
      <c r="P12174" t="s">
        <v>32</v>
      </c>
      <c r="Q12174">
        <v>3200</v>
      </c>
      <c r="R12174">
        <v>4000</v>
      </c>
      <c r="S12174">
        <v>6000</v>
      </c>
      <c r="T12174">
        <v>25000</v>
      </c>
      <c r="AB12174">
        <v>83.28</v>
      </c>
      <c r="AC12174" t="s">
        <v>12226</v>
      </c>
    </row>
    <row r="12175" spans="1:29">
      <c r="A12175" s="1" t="s">
        <v>30</v>
      </c>
      <c r="B12175" s="2">
        <v>42980.785416666666</v>
      </c>
      <c r="C12175">
        <v>79</v>
      </c>
      <c r="D12175">
        <v>69</v>
      </c>
      <c r="E12175">
        <v>71.72</v>
      </c>
      <c r="F12175">
        <v>170</v>
      </c>
      <c r="G12175">
        <v>7</v>
      </c>
      <c r="H12175">
        <v>0</v>
      </c>
      <c r="I12175">
        <v>29.97</v>
      </c>
      <c r="J12175">
        <v>1014.6</v>
      </c>
      <c r="K12175">
        <v>10</v>
      </c>
      <c r="M12175" t="s">
        <v>34</v>
      </c>
      <c r="N12175" t="s">
        <v>32</v>
      </c>
      <c r="O12175" t="s">
        <v>32</v>
      </c>
      <c r="Q12175">
        <v>4500</v>
      </c>
      <c r="R12175">
        <v>6000</v>
      </c>
      <c r="S12175">
        <v>25000</v>
      </c>
      <c r="AB12175">
        <v>81.55</v>
      </c>
      <c r="AC12175" t="s">
        <v>12227</v>
      </c>
    </row>
    <row r="12176" spans="1:29">
      <c r="A12176" s="1" t="s">
        <v>30</v>
      </c>
      <c r="B12176" s="2">
        <v>42980.82708333333</v>
      </c>
      <c r="C12176">
        <v>77</v>
      </c>
      <c r="D12176">
        <v>69</v>
      </c>
      <c r="E12176">
        <v>76.62</v>
      </c>
      <c r="G12176">
        <v>5</v>
      </c>
      <c r="H12176">
        <v>0</v>
      </c>
      <c r="I12176">
        <v>29.99</v>
      </c>
      <c r="J12176">
        <v>1015</v>
      </c>
      <c r="K12176">
        <v>10</v>
      </c>
      <c r="M12176" t="s">
        <v>34</v>
      </c>
      <c r="N12176" t="s">
        <v>32</v>
      </c>
      <c r="O12176" t="s">
        <v>32</v>
      </c>
      <c r="Q12176">
        <v>5500</v>
      </c>
      <c r="R12176">
        <v>7000</v>
      </c>
      <c r="S12176">
        <v>25000</v>
      </c>
      <c r="AB12176">
        <v>78</v>
      </c>
      <c r="AC12176" t="s">
        <v>12228</v>
      </c>
    </row>
    <row r="12177" spans="1:29">
      <c r="A12177" s="1" t="s">
        <v>30</v>
      </c>
      <c r="B12177" s="2">
        <v>42980.868750000001</v>
      </c>
      <c r="C12177">
        <v>69</v>
      </c>
      <c r="D12177">
        <v>67</v>
      </c>
      <c r="E12177">
        <v>92.71</v>
      </c>
      <c r="F12177">
        <v>10</v>
      </c>
      <c r="G12177">
        <v>7</v>
      </c>
      <c r="H12177">
        <v>0</v>
      </c>
      <c r="I12177">
        <v>30.01</v>
      </c>
      <c r="J12177">
        <v>1016</v>
      </c>
      <c r="K12177">
        <v>10</v>
      </c>
      <c r="M12177" t="s">
        <v>31</v>
      </c>
      <c r="N12177" t="s">
        <v>34</v>
      </c>
      <c r="O12177" t="s">
        <v>32</v>
      </c>
      <c r="P12177" t="s">
        <v>32</v>
      </c>
      <c r="Q12177">
        <v>4200</v>
      </c>
      <c r="R12177">
        <v>6000</v>
      </c>
      <c r="S12177">
        <v>7500</v>
      </c>
      <c r="T12177">
        <v>25000</v>
      </c>
      <c r="AB12177">
        <v>69.099999999999994</v>
      </c>
      <c r="AC12177" t="s">
        <v>12229</v>
      </c>
    </row>
    <row r="12178" spans="1:29">
      <c r="A12178" s="1" t="s">
        <v>30</v>
      </c>
      <c r="B12178" s="2">
        <v>42980.895833333336</v>
      </c>
      <c r="C12178">
        <v>67</v>
      </c>
      <c r="D12178">
        <v>66</v>
      </c>
      <c r="E12178">
        <v>96.93</v>
      </c>
      <c r="F12178">
        <v>360</v>
      </c>
      <c r="G12178">
        <v>3</v>
      </c>
      <c r="H12178">
        <v>0</v>
      </c>
      <c r="I12178">
        <v>30.02</v>
      </c>
      <c r="K12178">
        <v>9</v>
      </c>
      <c r="M12178" t="s">
        <v>34</v>
      </c>
      <c r="N12178" t="s">
        <v>32</v>
      </c>
      <c r="O12178" t="s">
        <v>32</v>
      </c>
      <c r="Q12178">
        <v>500</v>
      </c>
      <c r="R12178">
        <v>6000</v>
      </c>
      <c r="S12178">
        <v>25000</v>
      </c>
      <c r="AB12178">
        <v>66.900000000000006</v>
      </c>
      <c r="AC12178" t="s">
        <v>12230</v>
      </c>
    </row>
    <row r="12179" spans="1:29">
      <c r="A12179" s="1" t="s">
        <v>30</v>
      </c>
      <c r="B12179" s="2">
        <v>42980.910416666666</v>
      </c>
      <c r="C12179">
        <v>67</v>
      </c>
      <c r="D12179">
        <v>66</v>
      </c>
      <c r="E12179">
        <v>96.93</v>
      </c>
      <c r="F12179">
        <v>30</v>
      </c>
      <c r="G12179">
        <v>4</v>
      </c>
      <c r="H12179">
        <v>0</v>
      </c>
      <c r="I12179">
        <v>30.02</v>
      </c>
      <c r="J12179">
        <v>1016.4</v>
      </c>
      <c r="K12179">
        <v>9</v>
      </c>
      <c r="M12179" t="s">
        <v>32</v>
      </c>
      <c r="N12179" t="s">
        <v>32</v>
      </c>
      <c r="Q12179">
        <v>400</v>
      </c>
      <c r="R12179">
        <v>3500</v>
      </c>
      <c r="AB12179">
        <v>66.900000000000006</v>
      </c>
      <c r="AC12179" t="s">
        <v>12231</v>
      </c>
    </row>
    <row r="12180" spans="1:29">
      <c r="A12180" s="1" t="s">
        <v>30</v>
      </c>
      <c r="B12180" s="2">
        <v>42980.95208333333</v>
      </c>
      <c r="C12180">
        <v>66</v>
      </c>
      <c r="D12180">
        <v>66</v>
      </c>
      <c r="E12180">
        <v>100</v>
      </c>
      <c r="F12180">
        <v>50</v>
      </c>
      <c r="G12180">
        <v>4</v>
      </c>
      <c r="H12180">
        <v>0</v>
      </c>
      <c r="I12180">
        <v>30.02</v>
      </c>
      <c r="J12180">
        <v>1016.4</v>
      </c>
      <c r="K12180">
        <v>1</v>
      </c>
      <c r="M12180" t="s">
        <v>43</v>
      </c>
      <c r="Q12180">
        <v>300</v>
      </c>
      <c r="U12180" t="s">
        <v>38</v>
      </c>
      <c r="AB12180">
        <v>66</v>
      </c>
      <c r="AC12180" t="s">
        <v>12232</v>
      </c>
    </row>
    <row r="12181" spans="1:29">
      <c r="A12181" s="1" t="s">
        <v>30</v>
      </c>
      <c r="B12181" s="2">
        <v>42980.973611111112</v>
      </c>
      <c r="C12181">
        <v>66</v>
      </c>
      <c r="D12181">
        <v>66</v>
      </c>
      <c r="E12181">
        <v>100</v>
      </c>
      <c r="F12181">
        <v>50</v>
      </c>
      <c r="G12181">
        <v>4</v>
      </c>
      <c r="H12181">
        <v>0</v>
      </c>
      <c r="I12181">
        <v>30.02</v>
      </c>
      <c r="K12181">
        <v>0.25</v>
      </c>
      <c r="M12181" t="s">
        <v>43</v>
      </c>
      <c r="Q12181">
        <v>300</v>
      </c>
      <c r="U12181" t="s">
        <v>38</v>
      </c>
      <c r="AB12181">
        <v>66</v>
      </c>
      <c r="AC12181" t="s">
        <v>12233</v>
      </c>
    </row>
    <row r="12182" spans="1:29">
      <c r="A12182" s="1" t="s">
        <v>30</v>
      </c>
      <c r="B12182" s="2">
        <v>42980.993750000001</v>
      </c>
      <c r="C12182">
        <v>65</v>
      </c>
      <c r="D12182">
        <v>65</v>
      </c>
      <c r="E12182">
        <v>100</v>
      </c>
      <c r="F12182">
        <v>340</v>
      </c>
      <c r="G12182">
        <v>4</v>
      </c>
      <c r="H12182">
        <v>0</v>
      </c>
      <c r="I12182">
        <v>30.03</v>
      </c>
      <c r="J12182">
        <v>1016.7</v>
      </c>
      <c r="K12182">
        <v>0.25</v>
      </c>
      <c r="M12182" t="s">
        <v>2943</v>
      </c>
      <c r="Q12182">
        <v>200</v>
      </c>
      <c r="U12182" t="s">
        <v>41</v>
      </c>
      <c r="AB12182">
        <v>64.900000000000006</v>
      </c>
      <c r="AC12182" t="s">
        <v>12234</v>
      </c>
    </row>
    <row r="12183" spans="1:29">
      <c r="A12183" s="1" t="s">
        <v>30</v>
      </c>
      <c r="B12183" s="2">
        <v>42981.008333333331</v>
      </c>
      <c r="C12183">
        <v>65</v>
      </c>
      <c r="D12183">
        <v>65</v>
      </c>
      <c r="E12183">
        <v>100</v>
      </c>
      <c r="F12183">
        <v>10</v>
      </c>
      <c r="G12183">
        <v>5</v>
      </c>
      <c r="H12183">
        <v>0</v>
      </c>
      <c r="I12183">
        <v>30.03</v>
      </c>
      <c r="K12183">
        <v>0.06</v>
      </c>
      <c r="M12183" t="s">
        <v>2943</v>
      </c>
      <c r="Q12183">
        <v>200</v>
      </c>
      <c r="U12183" t="s">
        <v>41</v>
      </c>
      <c r="AB12183">
        <v>64.900000000000006</v>
      </c>
      <c r="AC12183" t="s">
        <v>12235</v>
      </c>
    </row>
    <row r="12184" spans="1:29">
      <c r="A12184" s="1" t="s">
        <v>30</v>
      </c>
      <c r="B12184" s="2">
        <v>42981.035416666666</v>
      </c>
      <c r="C12184">
        <v>65</v>
      </c>
      <c r="D12184">
        <v>65</v>
      </c>
      <c r="E12184">
        <v>100</v>
      </c>
      <c r="G12184">
        <v>3</v>
      </c>
      <c r="H12184">
        <v>0</v>
      </c>
      <c r="I12184">
        <v>30.03</v>
      </c>
      <c r="J12184">
        <v>1016.5</v>
      </c>
      <c r="K12184">
        <v>0.06</v>
      </c>
      <c r="M12184" t="s">
        <v>2943</v>
      </c>
      <c r="Q12184">
        <v>200</v>
      </c>
      <c r="U12184" t="s">
        <v>41</v>
      </c>
      <c r="AB12184">
        <v>64.900000000000006</v>
      </c>
      <c r="AC12184" t="s">
        <v>12236</v>
      </c>
    </row>
    <row r="12185" spans="1:29">
      <c r="A12185" s="1" t="s">
        <v>30</v>
      </c>
      <c r="B12185" s="2">
        <v>42981.07708333333</v>
      </c>
      <c r="C12185">
        <v>64</v>
      </c>
      <c r="D12185">
        <v>64</v>
      </c>
      <c r="E12185">
        <v>100</v>
      </c>
      <c r="F12185">
        <v>360</v>
      </c>
      <c r="G12185">
        <v>4</v>
      </c>
      <c r="H12185">
        <v>0</v>
      </c>
      <c r="I12185">
        <v>30.03</v>
      </c>
      <c r="J12185">
        <v>1016.5</v>
      </c>
      <c r="K12185">
        <v>0.06</v>
      </c>
      <c r="M12185" t="s">
        <v>2943</v>
      </c>
      <c r="Q12185">
        <v>200</v>
      </c>
      <c r="U12185" t="s">
        <v>41</v>
      </c>
      <c r="AB12185">
        <v>64</v>
      </c>
      <c r="AC12185" t="s">
        <v>12237</v>
      </c>
    </row>
    <row r="12186" spans="1:29">
      <c r="A12186" s="1" t="s">
        <v>30</v>
      </c>
      <c r="B12186" s="2">
        <v>42981.085416666669</v>
      </c>
      <c r="C12186">
        <v>64</v>
      </c>
      <c r="D12186">
        <v>64</v>
      </c>
      <c r="E12186">
        <v>100</v>
      </c>
      <c r="F12186">
        <v>330</v>
      </c>
      <c r="G12186">
        <v>5</v>
      </c>
      <c r="H12186">
        <v>0</v>
      </c>
      <c r="I12186">
        <v>30.03</v>
      </c>
      <c r="K12186">
        <v>0.25</v>
      </c>
      <c r="M12186" t="s">
        <v>43</v>
      </c>
      <c r="Q12186">
        <v>300</v>
      </c>
      <c r="U12186" t="s">
        <v>38</v>
      </c>
      <c r="AB12186">
        <v>64</v>
      </c>
      <c r="AC12186" t="s">
        <v>12238</v>
      </c>
    </row>
    <row r="12187" spans="1:29">
      <c r="A12187" s="1" t="s">
        <v>30</v>
      </c>
      <c r="B12187" s="2">
        <v>42981.118750000001</v>
      </c>
      <c r="C12187">
        <v>64</v>
      </c>
      <c r="D12187">
        <v>64</v>
      </c>
      <c r="E12187">
        <v>100</v>
      </c>
      <c r="F12187">
        <v>0</v>
      </c>
      <c r="G12187">
        <v>0</v>
      </c>
      <c r="H12187">
        <v>0</v>
      </c>
      <c r="I12187">
        <v>30.02</v>
      </c>
      <c r="J12187">
        <v>1016.2</v>
      </c>
      <c r="K12187">
        <v>0.25</v>
      </c>
      <c r="M12187" t="s">
        <v>32</v>
      </c>
      <c r="N12187" t="s">
        <v>43</v>
      </c>
      <c r="Q12187">
        <v>300</v>
      </c>
      <c r="R12187">
        <v>900</v>
      </c>
      <c r="U12187" t="s">
        <v>38</v>
      </c>
      <c r="AB12187">
        <v>64</v>
      </c>
      <c r="AC12187" t="s">
        <v>12239</v>
      </c>
    </row>
    <row r="12188" spans="1:29">
      <c r="A12188" s="1" t="s">
        <v>30</v>
      </c>
      <c r="B12188" s="2">
        <v>42981.160416666666</v>
      </c>
      <c r="C12188">
        <v>64</v>
      </c>
      <c r="D12188">
        <v>64</v>
      </c>
      <c r="E12188">
        <v>100</v>
      </c>
      <c r="F12188">
        <v>0</v>
      </c>
      <c r="G12188">
        <v>0</v>
      </c>
      <c r="H12188">
        <v>0</v>
      </c>
      <c r="I12188">
        <v>30.02</v>
      </c>
      <c r="J12188">
        <v>1016.1</v>
      </c>
      <c r="K12188">
        <v>0.25</v>
      </c>
      <c r="M12188" t="s">
        <v>43</v>
      </c>
      <c r="Q12188">
        <v>400</v>
      </c>
      <c r="U12188" t="s">
        <v>38</v>
      </c>
      <c r="AB12188">
        <v>64</v>
      </c>
      <c r="AC12188" t="s">
        <v>12240</v>
      </c>
    </row>
    <row r="12189" spans="1:29">
      <c r="A12189" s="1" t="s">
        <v>30</v>
      </c>
      <c r="B12189" s="2">
        <v>42981.20208333333</v>
      </c>
      <c r="C12189">
        <v>63</v>
      </c>
      <c r="D12189">
        <v>63</v>
      </c>
      <c r="E12189">
        <v>100</v>
      </c>
      <c r="F12189">
        <v>320</v>
      </c>
      <c r="G12189">
        <v>4</v>
      </c>
      <c r="H12189">
        <v>0</v>
      </c>
      <c r="I12189">
        <v>30.02</v>
      </c>
      <c r="J12189">
        <v>1016.3</v>
      </c>
      <c r="K12189">
        <v>0.25</v>
      </c>
      <c r="M12189" t="s">
        <v>43</v>
      </c>
      <c r="Q12189">
        <v>300</v>
      </c>
      <c r="U12189" t="s">
        <v>38</v>
      </c>
      <c r="AB12189">
        <v>63</v>
      </c>
      <c r="AC12189" t="s">
        <v>12241</v>
      </c>
    </row>
    <row r="12190" spans="1:29">
      <c r="A12190" s="1" t="s">
        <v>30</v>
      </c>
      <c r="B12190" s="2">
        <v>42981.232638888891</v>
      </c>
      <c r="C12190">
        <v>63</v>
      </c>
      <c r="D12190">
        <v>63</v>
      </c>
      <c r="E12190">
        <v>100</v>
      </c>
      <c r="F12190">
        <v>0</v>
      </c>
      <c r="G12190">
        <v>0</v>
      </c>
      <c r="H12190">
        <v>0</v>
      </c>
      <c r="I12190">
        <v>30.02</v>
      </c>
      <c r="K12190">
        <v>2</v>
      </c>
      <c r="M12190" t="s">
        <v>43</v>
      </c>
      <c r="Q12190">
        <v>300</v>
      </c>
      <c r="U12190" t="s">
        <v>38</v>
      </c>
      <c r="AB12190">
        <v>63</v>
      </c>
      <c r="AC12190" t="s">
        <v>12242</v>
      </c>
    </row>
    <row r="12191" spans="1:29">
      <c r="A12191" s="1" t="s">
        <v>30</v>
      </c>
      <c r="B12191" s="2">
        <v>42981.243750000001</v>
      </c>
      <c r="C12191">
        <v>63</v>
      </c>
      <c r="D12191">
        <v>63</v>
      </c>
      <c r="E12191">
        <v>100</v>
      </c>
      <c r="F12191">
        <v>0</v>
      </c>
      <c r="G12191">
        <v>0</v>
      </c>
      <c r="H12191">
        <v>0</v>
      </c>
      <c r="I12191">
        <v>30.03</v>
      </c>
      <c r="J12191">
        <v>1016.5</v>
      </c>
      <c r="K12191">
        <v>2</v>
      </c>
      <c r="M12191" t="s">
        <v>43</v>
      </c>
      <c r="Q12191">
        <v>300</v>
      </c>
      <c r="U12191" t="s">
        <v>38</v>
      </c>
      <c r="AB12191">
        <v>63</v>
      </c>
      <c r="AC12191" t="s">
        <v>12243</v>
      </c>
    </row>
    <row r="12192" spans="1:29">
      <c r="A12192" s="1" t="s">
        <v>30</v>
      </c>
      <c r="B12192" s="2">
        <v>42981.28402777778</v>
      </c>
      <c r="C12192">
        <v>62.6</v>
      </c>
      <c r="D12192">
        <v>62.6</v>
      </c>
      <c r="E12192">
        <v>100</v>
      </c>
      <c r="G12192">
        <v>3</v>
      </c>
      <c r="H12192">
        <v>0</v>
      </c>
      <c r="I12192">
        <v>30.05</v>
      </c>
      <c r="K12192">
        <v>10</v>
      </c>
      <c r="M12192" t="s">
        <v>32</v>
      </c>
      <c r="Q12192">
        <v>800</v>
      </c>
      <c r="AB12192">
        <v>62.6</v>
      </c>
      <c r="AC12192" t="s">
        <v>12244</v>
      </c>
    </row>
    <row r="12193" spans="1:29">
      <c r="A12193" s="1" t="s">
        <v>30</v>
      </c>
      <c r="B12193" s="2">
        <v>42981.285416666666</v>
      </c>
      <c r="C12193">
        <v>63</v>
      </c>
      <c r="D12193">
        <v>62</v>
      </c>
      <c r="E12193">
        <v>96.88</v>
      </c>
      <c r="F12193">
        <v>280</v>
      </c>
      <c r="G12193">
        <v>3</v>
      </c>
      <c r="H12193">
        <v>0</v>
      </c>
      <c r="I12193">
        <v>30.05</v>
      </c>
      <c r="J12193">
        <v>1017.3</v>
      </c>
      <c r="K12193">
        <v>10</v>
      </c>
      <c r="M12193" t="s">
        <v>32</v>
      </c>
      <c r="Q12193">
        <v>800</v>
      </c>
      <c r="AB12193">
        <v>63</v>
      </c>
      <c r="AC12193" t="s">
        <v>12245</v>
      </c>
    </row>
    <row r="12194" spans="1:29">
      <c r="A12194" s="1" t="s">
        <v>30</v>
      </c>
      <c r="B12194" s="2">
        <v>42981.3125</v>
      </c>
      <c r="C12194">
        <v>63</v>
      </c>
      <c r="D12194">
        <v>62</v>
      </c>
      <c r="E12194">
        <v>96.88</v>
      </c>
      <c r="F12194">
        <v>0</v>
      </c>
      <c r="G12194">
        <v>0</v>
      </c>
      <c r="H12194">
        <v>0</v>
      </c>
      <c r="I12194">
        <v>30.06</v>
      </c>
      <c r="K12194">
        <v>10</v>
      </c>
      <c r="M12194" t="s">
        <v>34</v>
      </c>
      <c r="N12194" t="s">
        <v>34</v>
      </c>
      <c r="Q12194">
        <v>800</v>
      </c>
      <c r="R12194">
        <v>25000</v>
      </c>
      <c r="AB12194">
        <v>63</v>
      </c>
      <c r="AC12194" t="s">
        <v>12246</v>
      </c>
    </row>
    <row r="12195" spans="1:29">
      <c r="A12195" s="1" t="s">
        <v>30</v>
      </c>
      <c r="B12195" s="2">
        <v>42981.32708333333</v>
      </c>
      <c r="C12195">
        <v>64</v>
      </c>
      <c r="D12195">
        <v>62</v>
      </c>
      <c r="E12195">
        <v>93.54</v>
      </c>
      <c r="F12195">
        <v>300</v>
      </c>
      <c r="G12195">
        <v>4</v>
      </c>
      <c r="H12195">
        <v>0</v>
      </c>
      <c r="I12195">
        <v>30.07</v>
      </c>
      <c r="J12195">
        <v>1017.7</v>
      </c>
      <c r="K12195">
        <v>10</v>
      </c>
      <c r="M12195" t="s">
        <v>31</v>
      </c>
      <c r="N12195" t="s">
        <v>34</v>
      </c>
      <c r="Q12195">
        <v>800</v>
      </c>
      <c r="R12195">
        <v>25000</v>
      </c>
      <c r="AB12195">
        <v>64</v>
      </c>
      <c r="AC12195" t="s">
        <v>12247</v>
      </c>
    </row>
    <row r="12196" spans="1:29">
      <c r="A12196" s="1" t="s">
        <v>30</v>
      </c>
      <c r="B12196" s="2">
        <v>42981.368750000001</v>
      </c>
      <c r="C12196">
        <v>67</v>
      </c>
      <c r="D12196">
        <v>62</v>
      </c>
      <c r="E12196">
        <v>84.56</v>
      </c>
      <c r="F12196">
        <v>280</v>
      </c>
      <c r="G12196">
        <v>5</v>
      </c>
      <c r="H12196">
        <v>0</v>
      </c>
      <c r="I12196">
        <v>30.06</v>
      </c>
      <c r="J12196">
        <v>1017.7</v>
      </c>
      <c r="K12196">
        <v>10</v>
      </c>
      <c r="M12196" t="s">
        <v>31</v>
      </c>
      <c r="N12196" t="s">
        <v>34</v>
      </c>
      <c r="Q12196">
        <v>700</v>
      </c>
      <c r="R12196">
        <v>25000</v>
      </c>
      <c r="AB12196">
        <v>66.900000000000006</v>
      </c>
      <c r="AC12196" t="s">
        <v>12248</v>
      </c>
    </row>
    <row r="12197" spans="1:29">
      <c r="A12197" s="1" t="s">
        <v>30</v>
      </c>
      <c r="B12197" s="2">
        <v>42981.410416666666</v>
      </c>
      <c r="C12197">
        <v>70</v>
      </c>
      <c r="D12197">
        <v>61</v>
      </c>
      <c r="E12197">
        <v>73.11</v>
      </c>
      <c r="F12197">
        <v>280</v>
      </c>
      <c r="G12197">
        <v>7</v>
      </c>
      <c r="H12197">
        <v>0</v>
      </c>
      <c r="I12197">
        <v>30.07</v>
      </c>
      <c r="J12197">
        <v>1017.9</v>
      </c>
      <c r="K12197">
        <v>10</v>
      </c>
      <c r="M12197" t="s">
        <v>31</v>
      </c>
      <c r="N12197" t="s">
        <v>31</v>
      </c>
      <c r="Q12197">
        <v>900</v>
      </c>
      <c r="R12197">
        <v>25000</v>
      </c>
      <c r="AB12197">
        <v>70</v>
      </c>
      <c r="AC12197" t="s">
        <v>12249</v>
      </c>
    </row>
    <row r="12198" spans="1:29">
      <c r="A12198" s="1" t="s">
        <v>30</v>
      </c>
      <c r="B12198" s="2">
        <v>42981.45208333333</v>
      </c>
      <c r="C12198">
        <v>73</v>
      </c>
      <c r="D12198">
        <v>61</v>
      </c>
      <c r="E12198">
        <v>66.040000000000006</v>
      </c>
      <c r="F12198">
        <v>260</v>
      </c>
      <c r="G12198">
        <v>4</v>
      </c>
      <c r="H12198">
        <v>0</v>
      </c>
      <c r="I12198">
        <v>30.08</v>
      </c>
      <c r="J12198">
        <v>1018.4</v>
      </c>
      <c r="K12198">
        <v>10</v>
      </c>
      <c r="M12198" t="s">
        <v>31</v>
      </c>
      <c r="N12198" t="s">
        <v>31</v>
      </c>
      <c r="Q12198">
        <v>2800</v>
      </c>
      <c r="R12198">
        <v>25000</v>
      </c>
      <c r="AB12198">
        <v>73</v>
      </c>
      <c r="AC12198" t="s">
        <v>12250</v>
      </c>
    </row>
    <row r="12199" spans="1:29">
      <c r="A12199" s="1" t="s">
        <v>30</v>
      </c>
      <c r="B12199" s="2">
        <v>42981.493750000001</v>
      </c>
      <c r="C12199">
        <v>76</v>
      </c>
      <c r="D12199">
        <v>60</v>
      </c>
      <c r="E12199">
        <v>58.04</v>
      </c>
      <c r="G12199">
        <v>5</v>
      </c>
      <c r="H12199">
        <v>0</v>
      </c>
      <c r="I12199">
        <v>30.08</v>
      </c>
      <c r="J12199">
        <v>1018.1</v>
      </c>
      <c r="K12199">
        <v>10</v>
      </c>
      <c r="M12199" t="s">
        <v>31</v>
      </c>
      <c r="N12199" t="s">
        <v>31</v>
      </c>
      <c r="Q12199">
        <v>3500</v>
      </c>
      <c r="R12199">
        <v>25000</v>
      </c>
      <c r="AB12199">
        <v>75.900000000000006</v>
      </c>
      <c r="AC12199" t="s">
        <v>12251</v>
      </c>
    </row>
    <row r="12200" spans="1:29">
      <c r="A12200" s="1" t="s">
        <v>30</v>
      </c>
      <c r="B12200" s="2">
        <v>42981.535416666666</v>
      </c>
      <c r="C12200">
        <v>79</v>
      </c>
      <c r="D12200">
        <v>61</v>
      </c>
      <c r="E12200">
        <v>54.08</v>
      </c>
      <c r="F12200">
        <v>280</v>
      </c>
      <c r="G12200">
        <v>8</v>
      </c>
      <c r="H12200">
        <v>0</v>
      </c>
      <c r="I12200">
        <v>30.07</v>
      </c>
      <c r="J12200">
        <v>1017.9</v>
      </c>
      <c r="K12200">
        <v>10</v>
      </c>
      <c r="M12200" t="s">
        <v>34</v>
      </c>
      <c r="N12200" t="s">
        <v>34</v>
      </c>
      <c r="Q12200">
        <v>4000</v>
      </c>
      <c r="R12200">
        <v>25000</v>
      </c>
      <c r="AB12200">
        <v>80.260000000000005</v>
      </c>
      <c r="AC12200" t="s">
        <v>12252</v>
      </c>
    </row>
    <row r="12201" spans="1:29">
      <c r="A12201" s="1" t="s">
        <v>30</v>
      </c>
      <c r="B12201" s="2">
        <v>42981.57708333333</v>
      </c>
      <c r="C12201">
        <v>81</v>
      </c>
      <c r="D12201">
        <v>62</v>
      </c>
      <c r="E12201">
        <v>52.66</v>
      </c>
      <c r="F12201">
        <v>260</v>
      </c>
      <c r="G12201">
        <v>7</v>
      </c>
      <c r="H12201">
        <v>0</v>
      </c>
      <c r="I12201">
        <v>30.06</v>
      </c>
      <c r="J12201">
        <v>1017.6</v>
      </c>
      <c r="K12201">
        <v>10</v>
      </c>
      <c r="M12201" t="s">
        <v>34</v>
      </c>
      <c r="N12201" t="s">
        <v>34</v>
      </c>
      <c r="Q12201">
        <v>4200</v>
      </c>
      <c r="R12201">
        <v>25000</v>
      </c>
      <c r="AB12201">
        <v>82.06</v>
      </c>
      <c r="AC12201" t="s">
        <v>12253</v>
      </c>
    </row>
    <row r="12202" spans="1:29">
      <c r="A12202" s="1" t="s">
        <v>30</v>
      </c>
      <c r="B12202" s="2">
        <v>42981.618750000001</v>
      </c>
      <c r="C12202">
        <v>80</v>
      </c>
      <c r="D12202">
        <v>60</v>
      </c>
      <c r="E12202">
        <v>50.52</v>
      </c>
      <c r="F12202">
        <v>290</v>
      </c>
      <c r="G12202">
        <v>7</v>
      </c>
      <c r="H12202">
        <v>0</v>
      </c>
      <c r="I12202">
        <v>30.05</v>
      </c>
      <c r="J12202">
        <v>1017.2</v>
      </c>
      <c r="K12202">
        <v>10</v>
      </c>
      <c r="M12202" t="s">
        <v>34</v>
      </c>
      <c r="N12202" t="s">
        <v>34</v>
      </c>
      <c r="Q12202">
        <v>4500</v>
      </c>
      <c r="R12202">
        <v>25000</v>
      </c>
      <c r="AB12202">
        <v>80.94</v>
      </c>
      <c r="AC12202" t="s">
        <v>12254</v>
      </c>
    </row>
    <row r="12203" spans="1:29">
      <c r="A12203" s="1" t="s">
        <v>30</v>
      </c>
      <c r="B12203" s="2">
        <v>42981.660416666666</v>
      </c>
      <c r="C12203">
        <v>83</v>
      </c>
      <c r="D12203">
        <v>58</v>
      </c>
      <c r="E12203">
        <v>42.63</v>
      </c>
      <c r="F12203">
        <v>260</v>
      </c>
      <c r="G12203">
        <v>7</v>
      </c>
      <c r="H12203">
        <v>0</v>
      </c>
      <c r="I12203">
        <v>30.04</v>
      </c>
      <c r="J12203">
        <v>1016.7</v>
      </c>
      <c r="K12203">
        <v>10</v>
      </c>
      <c r="M12203" t="s">
        <v>31</v>
      </c>
      <c r="N12203" t="s">
        <v>34</v>
      </c>
      <c r="Q12203">
        <v>5000</v>
      </c>
      <c r="R12203">
        <v>25000</v>
      </c>
      <c r="AB12203">
        <v>82.6</v>
      </c>
      <c r="AC12203" t="s">
        <v>12255</v>
      </c>
    </row>
    <row r="12204" spans="1:29">
      <c r="A12204" s="1" t="s">
        <v>30</v>
      </c>
      <c r="B12204" s="2">
        <v>42981.70208333333</v>
      </c>
      <c r="C12204">
        <v>82</v>
      </c>
      <c r="D12204">
        <v>58</v>
      </c>
      <c r="E12204">
        <v>43.89</v>
      </c>
      <c r="F12204">
        <v>250</v>
      </c>
      <c r="G12204">
        <v>5</v>
      </c>
      <c r="H12204">
        <v>0</v>
      </c>
      <c r="I12204">
        <v>30.03</v>
      </c>
      <c r="J12204">
        <v>1016.5</v>
      </c>
      <c r="K12204">
        <v>10</v>
      </c>
      <c r="M12204" t="s">
        <v>31</v>
      </c>
      <c r="N12204" t="s">
        <v>34</v>
      </c>
      <c r="Q12204">
        <v>5000</v>
      </c>
      <c r="R12204">
        <v>25000</v>
      </c>
      <c r="AB12204">
        <v>81.92</v>
      </c>
      <c r="AC12204" t="s">
        <v>12256</v>
      </c>
    </row>
    <row r="12205" spans="1:29">
      <c r="A12205" s="1" t="s">
        <v>30</v>
      </c>
      <c r="B12205" s="2">
        <v>42981.743750000001</v>
      </c>
      <c r="C12205">
        <v>80</v>
      </c>
      <c r="D12205">
        <v>59</v>
      </c>
      <c r="E12205">
        <v>48.58</v>
      </c>
      <c r="F12205">
        <v>250</v>
      </c>
      <c r="G12205">
        <v>8</v>
      </c>
      <c r="H12205">
        <v>0</v>
      </c>
      <c r="I12205">
        <v>30.03</v>
      </c>
      <c r="J12205">
        <v>1016.6</v>
      </c>
      <c r="K12205">
        <v>10</v>
      </c>
      <c r="M12205" t="s">
        <v>31</v>
      </c>
      <c r="Q12205">
        <v>25000</v>
      </c>
      <c r="AB12205">
        <v>80.760000000000005</v>
      </c>
      <c r="AC12205" t="s">
        <v>12257</v>
      </c>
    </row>
    <row r="12206" spans="1:29">
      <c r="A12206" s="1" t="s">
        <v>30</v>
      </c>
      <c r="B12206" s="2">
        <v>42981.785416666666</v>
      </c>
      <c r="C12206">
        <v>77</v>
      </c>
      <c r="D12206">
        <v>59</v>
      </c>
      <c r="E12206">
        <v>53.8</v>
      </c>
      <c r="F12206">
        <v>250</v>
      </c>
      <c r="G12206">
        <v>6</v>
      </c>
      <c r="H12206">
        <v>0</v>
      </c>
      <c r="I12206">
        <v>30.04</v>
      </c>
      <c r="J12206">
        <v>1016.8</v>
      </c>
      <c r="K12206">
        <v>10</v>
      </c>
      <c r="M12206" t="s">
        <v>31</v>
      </c>
      <c r="Q12206">
        <v>25000</v>
      </c>
      <c r="AB12206">
        <v>77</v>
      </c>
      <c r="AC12206" t="s">
        <v>12258</v>
      </c>
    </row>
    <row r="12207" spans="1:29">
      <c r="A12207" s="1" t="s">
        <v>30</v>
      </c>
      <c r="B12207" s="2">
        <v>42981.82708333333</v>
      </c>
      <c r="C12207">
        <v>72</v>
      </c>
      <c r="D12207">
        <v>60</v>
      </c>
      <c r="E12207">
        <v>66.16</v>
      </c>
      <c r="F12207">
        <v>270</v>
      </c>
      <c r="G12207">
        <v>3</v>
      </c>
      <c r="H12207">
        <v>0</v>
      </c>
      <c r="I12207">
        <v>30.05</v>
      </c>
      <c r="J12207">
        <v>1017</v>
      </c>
      <c r="K12207">
        <v>10</v>
      </c>
      <c r="M12207" t="s">
        <v>31</v>
      </c>
      <c r="Q12207">
        <v>25000</v>
      </c>
      <c r="AB12207">
        <v>72</v>
      </c>
      <c r="AC12207" t="s">
        <v>12259</v>
      </c>
    </row>
    <row r="12208" spans="1:29">
      <c r="A12208" s="1" t="s">
        <v>30</v>
      </c>
      <c r="B12208" s="2">
        <v>42981.868750000001</v>
      </c>
      <c r="C12208">
        <v>70</v>
      </c>
      <c r="D12208">
        <v>62</v>
      </c>
      <c r="E12208">
        <v>76.010000000000005</v>
      </c>
      <c r="F12208">
        <v>0</v>
      </c>
      <c r="G12208">
        <v>0</v>
      </c>
      <c r="H12208">
        <v>0</v>
      </c>
      <c r="I12208">
        <v>30.06</v>
      </c>
      <c r="J12208">
        <v>1017.4</v>
      </c>
      <c r="K12208">
        <v>10</v>
      </c>
      <c r="M12208" t="s">
        <v>31</v>
      </c>
      <c r="Q12208">
        <v>25000</v>
      </c>
      <c r="AB12208">
        <v>70</v>
      </c>
      <c r="AC12208" t="s">
        <v>12260</v>
      </c>
    </row>
    <row r="12209" spans="1:29">
      <c r="A12209" s="1" t="s">
        <v>30</v>
      </c>
      <c r="B12209" s="2">
        <v>42981.910416666666</v>
      </c>
      <c r="C12209">
        <v>67</v>
      </c>
      <c r="D12209">
        <v>62</v>
      </c>
      <c r="E12209">
        <v>84.56</v>
      </c>
      <c r="F12209">
        <v>0</v>
      </c>
      <c r="G12209">
        <v>0</v>
      </c>
      <c r="H12209">
        <v>0</v>
      </c>
      <c r="I12209">
        <v>30.07</v>
      </c>
      <c r="J12209">
        <v>1017.9</v>
      </c>
      <c r="K12209">
        <v>10</v>
      </c>
      <c r="M12209" t="s">
        <v>31</v>
      </c>
      <c r="Q12209">
        <v>25000</v>
      </c>
      <c r="AB12209">
        <v>66.900000000000006</v>
      </c>
      <c r="AC12209" t="s">
        <v>12261</v>
      </c>
    </row>
    <row r="12210" spans="1:29">
      <c r="A12210" s="1" t="s">
        <v>30</v>
      </c>
      <c r="B12210" s="2">
        <v>42981.95208333333</v>
      </c>
      <c r="C12210">
        <v>65</v>
      </c>
      <c r="D12210">
        <v>62</v>
      </c>
      <c r="E12210">
        <v>90.64</v>
      </c>
      <c r="F12210">
        <v>0</v>
      </c>
      <c r="G12210">
        <v>0</v>
      </c>
      <c r="H12210">
        <v>0</v>
      </c>
      <c r="I12210">
        <v>30.08</v>
      </c>
      <c r="J12210">
        <v>1018.3</v>
      </c>
      <c r="K12210">
        <v>10</v>
      </c>
      <c r="M12210" t="s">
        <v>246</v>
      </c>
      <c r="AB12210">
        <v>64.900000000000006</v>
      </c>
      <c r="AC12210" t="s">
        <v>12262</v>
      </c>
    </row>
    <row r="12211" spans="1:29">
      <c r="A12211" s="1" t="s">
        <v>30</v>
      </c>
      <c r="B12211" s="2">
        <v>42981.993750000001</v>
      </c>
      <c r="C12211">
        <v>63</v>
      </c>
      <c r="D12211">
        <v>61</v>
      </c>
      <c r="E12211">
        <v>93.18</v>
      </c>
      <c r="F12211">
        <v>0</v>
      </c>
      <c r="G12211">
        <v>0</v>
      </c>
      <c r="H12211">
        <v>0</v>
      </c>
      <c r="I12211">
        <v>30.08</v>
      </c>
      <c r="J12211">
        <v>1018.3</v>
      </c>
      <c r="K12211">
        <v>10</v>
      </c>
      <c r="M12211" t="s">
        <v>246</v>
      </c>
      <c r="AB12211">
        <v>63</v>
      </c>
      <c r="AC12211" t="s">
        <v>12263</v>
      </c>
    </row>
    <row r="12212" spans="1:29">
      <c r="A12212" s="1" t="s">
        <v>30</v>
      </c>
      <c r="B12212" s="2">
        <v>42982.035416666666</v>
      </c>
      <c r="C12212">
        <v>62</v>
      </c>
      <c r="D12212">
        <v>60</v>
      </c>
      <c r="E12212">
        <v>93.16</v>
      </c>
      <c r="F12212">
        <v>0</v>
      </c>
      <c r="G12212">
        <v>0</v>
      </c>
      <c r="H12212">
        <v>0</v>
      </c>
      <c r="I12212">
        <v>30.09</v>
      </c>
      <c r="J12212">
        <v>1018.4</v>
      </c>
      <c r="K12212">
        <v>10</v>
      </c>
      <c r="M12212" t="s">
        <v>246</v>
      </c>
      <c r="AB12212">
        <v>62.1</v>
      </c>
      <c r="AC12212" t="s">
        <v>12264</v>
      </c>
    </row>
    <row r="12213" spans="1:29">
      <c r="A12213" s="1" t="s">
        <v>30</v>
      </c>
      <c r="B12213" s="2">
        <v>42982.07708333333</v>
      </c>
      <c r="C12213">
        <v>61</v>
      </c>
      <c r="D12213">
        <v>60</v>
      </c>
      <c r="E12213">
        <v>96.85</v>
      </c>
      <c r="F12213">
        <v>0</v>
      </c>
      <c r="G12213">
        <v>0</v>
      </c>
      <c r="H12213">
        <v>0</v>
      </c>
      <c r="I12213">
        <v>30.08</v>
      </c>
      <c r="J12213">
        <v>1018.3</v>
      </c>
      <c r="K12213">
        <v>10</v>
      </c>
      <c r="M12213" t="s">
        <v>246</v>
      </c>
      <c r="AB12213">
        <v>61</v>
      </c>
      <c r="AC12213" t="s">
        <v>12265</v>
      </c>
    </row>
    <row r="12214" spans="1:29">
      <c r="A12214" s="1" t="s">
        <v>30</v>
      </c>
      <c r="B12214" s="2">
        <v>42982.118750000001</v>
      </c>
      <c r="C12214">
        <v>61</v>
      </c>
      <c r="D12214">
        <v>61</v>
      </c>
      <c r="E12214">
        <v>100</v>
      </c>
      <c r="F12214">
        <v>0</v>
      </c>
      <c r="G12214">
        <v>0</v>
      </c>
      <c r="H12214">
        <v>0</v>
      </c>
      <c r="I12214">
        <v>30.09</v>
      </c>
      <c r="J12214">
        <v>1018.4</v>
      </c>
      <c r="K12214">
        <v>8</v>
      </c>
      <c r="M12214" t="s">
        <v>246</v>
      </c>
      <c r="AB12214">
        <v>61</v>
      </c>
      <c r="AC12214" t="s">
        <v>12266</v>
      </c>
    </row>
    <row r="12215" spans="1:29">
      <c r="A12215" s="1" t="s">
        <v>30</v>
      </c>
      <c r="B12215" s="2">
        <v>42982.160416666666</v>
      </c>
      <c r="C12215">
        <v>61</v>
      </c>
      <c r="D12215">
        <v>60</v>
      </c>
      <c r="E12215">
        <v>96.85</v>
      </c>
      <c r="F12215">
        <v>0</v>
      </c>
      <c r="G12215">
        <v>0</v>
      </c>
      <c r="H12215">
        <v>0</v>
      </c>
      <c r="I12215">
        <v>30.09</v>
      </c>
      <c r="J12215">
        <v>1018.6</v>
      </c>
      <c r="K12215">
        <v>10</v>
      </c>
      <c r="M12215" t="s">
        <v>246</v>
      </c>
      <c r="AB12215">
        <v>61</v>
      </c>
      <c r="AC12215" t="s">
        <v>12267</v>
      </c>
    </row>
    <row r="12216" spans="1:29">
      <c r="A12216" s="1" t="s">
        <v>30</v>
      </c>
      <c r="B12216" s="2">
        <v>42982.20208333333</v>
      </c>
      <c r="C12216">
        <v>60</v>
      </c>
      <c r="D12216">
        <v>60</v>
      </c>
      <c r="E12216">
        <v>100</v>
      </c>
      <c r="F12216">
        <v>0</v>
      </c>
      <c r="G12216">
        <v>0</v>
      </c>
      <c r="H12216">
        <v>0</v>
      </c>
      <c r="I12216">
        <v>30.09</v>
      </c>
      <c r="J12216">
        <v>1018.5</v>
      </c>
      <c r="K12216">
        <v>10</v>
      </c>
      <c r="M12216" t="s">
        <v>246</v>
      </c>
      <c r="AB12216">
        <v>60.1</v>
      </c>
      <c r="AC12216" t="s">
        <v>12268</v>
      </c>
    </row>
    <row r="12217" spans="1:29">
      <c r="A12217" s="1" t="s">
        <v>30</v>
      </c>
      <c r="B12217" s="2">
        <v>42982.243750000001</v>
      </c>
      <c r="C12217">
        <v>60</v>
      </c>
      <c r="D12217">
        <v>60</v>
      </c>
      <c r="E12217">
        <v>100</v>
      </c>
      <c r="F12217">
        <v>0</v>
      </c>
      <c r="G12217">
        <v>0</v>
      </c>
      <c r="H12217">
        <v>0</v>
      </c>
      <c r="I12217">
        <v>30.09</v>
      </c>
      <c r="J12217">
        <v>1018.7</v>
      </c>
      <c r="K12217">
        <v>10</v>
      </c>
      <c r="M12217" t="s">
        <v>246</v>
      </c>
      <c r="AB12217">
        <v>60.1</v>
      </c>
      <c r="AC12217" t="s">
        <v>12269</v>
      </c>
    </row>
    <row r="12218" spans="1:29">
      <c r="A12218" s="1" t="s">
        <v>30</v>
      </c>
      <c r="B12218" s="2">
        <v>42982.285416666666</v>
      </c>
      <c r="C12218">
        <v>59</v>
      </c>
      <c r="D12218">
        <v>59</v>
      </c>
      <c r="E12218">
        <v>100</v>
      </c>
      <c r="F12218">
        <v>0</v>
      </c>
      <c r="G12218">
        <v>0</v>
      </c>
      <c r="H12218">
        <v>0</v>
      </c>
      <c r="I12218">
        <v>30.11</v>
      </c>
      <c r="J12218">
        <v>1019.2</v>
      </c>
      <c r="K12218">
        <v>10</v>
      </c>
      <c r="M12218" t="s">
        <v>246</v>
      </c>
      <c r="AB12218">
        <v>59</v>
      </c>
      <c r="AC12218" t="s">
        <v>12270</v>
      </c>
    </row>
    <row r="12219" spans="1:29">
      <c r="A12219" s="1" t="s">
        <v>30</v>
      </c>
      <c r="B12219" s="2">
        <v>42982.32708333333</v>
      </c>
      <c r="C12219">
        <v>63</v>
      </c>
      <c r="D12219">
        <v>62</v>
      </c>
      <c r="E12219">
        <v>96.88</v>
      </c>
      <c r="F12219">
        <v>0</v>
      </c>
      <c r="G12219">
        <v>0</v>
      </c>
      <c r="H12219">
        <v>0</v>
      </c>
      <c r="I12219">
        <v>30.11</v>
      </c>
      <c r="J12219">
        <v>1019.4</v>
      </c>
      <c r="K12219">
        <v>10</v>
      </c>
      <c r="M12219" t="s">
        <v>31</v>
      </c>
      <c r="Q12219">
        <v>25000</v>
      </c>
      <c r="AB12219">
        <v>63</v>
      </c>
      <c r="AC12219" t="s">
        <v>12271</v>
      </c>
    </row>
    <row r="12220" spans="1:29">
      <c r="A12220" s="1" t="s">
        <v>30</v>
      </c>
      <c r="B12220" s="2">
        <v>42982.368750000001</v>
      </c>
      <c r="C12220">
        <v>69</v>
      </c>
      <c r="D12220">
        <v>64</v>
      </c>
      <c r="E12220">
        <v>83.81</v>
      </c>
      <c r="F12220">
        <v>0</v>
      </c>
      <c r="G12220">
        <v>0</v>
      </c>
      <c r="H12220">
        <v>0</v>
      </c>
      <c r="I12220">
        <v>30.12</v>
      </c>
      <c r="J12220">
        <v>1019.4</v>
      </c>
      <c r="K12220">
        <v>10</v>
      </c>
      <c r="M12220" t="s">
        <v>31</v>
      </c>
      <c r="Q12220">
        <v>25000</v>
      </c>
      <c r="AB12220">
        <v>69.099999999999994</v>
      </c>
      <c r="AC12220" t="s">
        <v>12272</v>
      </c>
    </row>
    <row r="12221" spans="1:29">
      <c r="A12221" s="1" t="s">
        <v>30</v>
      </c>
      <c r="B12221" s="2">
        <v>42982.410416666666</v>
      </c>
      <c r="C12221">
        <v>75</v>
      </c>
      <c r="D12221">
        <v>63</v>
      </c>
      <c r="E12221">
        <v>66.27</v>
      </c>
      <c r="F12221">
        <v>0</v>
      </c>
      <c r="G12221">
        <v>0</v>
      </c>
      <c r="H12221">
        <v>0</v>
      </c>
      <c r="I12221">
        <v>30.11</v>
      </c>
      <c r="J12221">
        <v>1019.3</v>
      </c>
      <c r="K12221">
        <v>10</v>
      </c>
      <c r="M12221" t="s">
        <v>31</v>
      </c>
      <c r="Q12221">
        <v>25000</v>
      </c>
      <c r="AB12221">
        <v>75</v>
      </c>
      <c r="AC12221" t="s">
        <v>12273</v>
      </c>
    </row>
    <row r="12222" spans="1:29">
      <c r="A12222" s="1" t="s">
        <v>30</v>
      </c>
      <c r="B12222" s="2">
        <v>42982.45208333333</v>
      </c>
      <c r="C12222">
        <v>78</v>
      </c>
      <c r="D12222">
        <v>62</v>
      </c>
      <c r="E12222">
        <v>57.92</v>
      </c>
      <c r="F12222">
        <v>0</v>
      </c>
      <c r="G12222">
        <v>0</v>
      </c>
      <c r="H12222">
        <v>0</v>
      </c>
      <c r="I12222">
        <v>30.12</v>
      </c>
      <c r="J12222">
        <v>1019.6</v>
      </c>
      <c r="K12222">
        <v>10</v>
      </c>
      <c r="M12222" t="s">
        <v>34</v>
      </c>
      <c r="Q12222">
        <v>25000</v>
      </c>
      <c r="AB12222">
        <v>78.099999999999994</v>
      </c>
      <c r="AC12222" t="s">
        <v>12274</v>
      </c>
    </row>
    <row r="12223" spans="1:29">
      <c r="A12223" s="1" t="s">
        <v>30</v>
      </c>
      <c r="B12223" s="2">
        <v>42982.493750000001</v>
      </c>
      <c r="C12223">
        <v>81</v>
      </c>
      <c r="D12223">
        <v>62</v>
      </c>
      <c r="E12223">
        <v>52.66</v>
      </c>
      <c r="F12223">
        <v>180</v>
      </c>
      <c r="G12223">
        <v>6</v>
      </c>
      <c r="H12223">
        <v>0</v>
      </c>
      <c r="I12223">
        <v>30.11</v>
      </c>
      <c r="J12223">
        <v>1019.2</v>
      </c>
      <c r="K12223">
        <v>10</v>
      </c>
      <c r="M12223" t="s">
        <v>34</v>
      </c>
      <c r="Q12223">
        <v>25000</v>
      </c>
      <c r="AB12223">
        <v>82.06</v>
      </c>
      <c r="AC12223" t="s">
        <v>12275</v>
      </c>
    </row>
    <row r="12224" spans="1:29">
      <c r="A12224" s="1" t="s">
        <v>30</v>
      </c>
      <c r="B12224" s="2">
        <v>42982.535416666666</v>
      </c>
      <c r="C12224">
        <v>82</v>
      </c>
      <c r="D12224">
        <v>62</v>
      </c>
      <c r="E12224">
        <v>50.97</v>
      </c>
      <c r="F12224">
        <v>160</v>
      </c>
      <c r="G12224">
        <v>6</v>
      </c>
      <c r="H12224">
        <v>0</v>
      </c>
      <c r="I12224">
        <v>30.09</v>
      </c>
      <c r="J12224">
        <v>1018.4</v>
      </c>
      <c r="K12224">
        <v>10</v>
      </c>
      <c r="M12224" t="s">
        <v>31</v>
      </c>
      <c r="N12224" t="s">
        <v>34</v>
      </c>
      <c r="Q12224">
        <v>4400</v>
      </c>
      <c r="R12224">
        <v>25000</v>
      </c>
      <c r="AB12224">
        <v>82.91</v>
      </c>
      <c r="AC12224" t="s">
        <v>12276</v>
      </c>
    </row>
    <row r="12225" spans="1:29">
      <c r="A12225" s="1" t="s">
        <v>30</v>
      </c>
      <c r="B12225" s="2">
        <v>42982.57708333333</v>
      </c>
      <c r="C12225">
        <v>85</v>
      </c>
      <c r="D12225">
        <v>62</v>
      </c>
      <c r="E12225">
        <v>46.42</v>
      </c>
      <c r="F12225">
        <v>200</v>
      </c>
      <c r="G12225">
        <v>9</v>
      </c>
      <c r="H12225">
        <v>0</v>
      </c>
      <c r="I12225">
        <v>30.06</v>
      </c>
      <c r="J12225">
        <v>1017.5</v>
      </c>
      <c r="K12225">
        <v>10</v>
      </c>
      <c r="M12225" t="s">
        <v>31</v>
      </c>
      <c r="N12225" t="s">
        <v>34</v>
      </c>
      <c r="Q12225">
        <v>4800</v>
      </c>
      <c r="R12225">
        <v>25000</v>
      </c>
      <c r="AB12225">
        <v>85.49</v>
      </c>
      <c r="AC12225" t="s">
        <v>12277</v>
      </c>
    </row>
    <row r="12226" spans="1:29">
      <c r="A12226" s="1" t="s">
        <v>30</v>
      </c>
      <c r="B12226" s="2">
        <v>42982.618750000001</v>
      </c>
      <c r="C12226">
        <v>83</v>
      </c>
      <c r="D12226">
        <v>61</v>
      </c>
      <c r="E12226">
        <v>47.62</v>
      </c>
      <c r="F12226">
        <v>160</v>
      </c>
      <c r="G12226">
        <v>6</v>
      </c>
      <c r="H12226">
        <v>0</v>
      </c>
      <c r="I12226">
        <v>30.04</v>
      </c>
      <c r="J12226">
        <v>1017</v>
      </c>
      <c r="K12226">
        <v>10</v>
      </c>
      <c r="M12226" t="s">
        <v>34</v>
      </c>
      <c r="N12226" t="s">
        <v>34</v>
      </c>
      <c r="Q12226">
        <v>5500</v>
      </c>
      <c r="R12226">
        <v>25000</v>
      </c>
      <c r="AB12226">
        <v>83.37</v>
      </c>
      <c r="AC12226" t="s">
        <v>12278</v>
      </c>
    </row>
    <row r="12227" spans="1:29">
      <c r="A12227" s="1" t="s">
        <v>30</v>
      </c>
      <c r="B12227" s="2">
        <v>42982.660416666666</v>
      </c>
      <c r="C12227">
        <v>87</v>
      </c>
      <c r="D12227">
        <v>62</v>
      </c>
      <c r="E12227">
        <v>43.27</v>
      </c>
      <c r="F12227">
        <v>220</v>
      </c>
      <c r="G12227">
        <v>6</v>
      </c>
      <c r="H12227">
        <v>0</v>
      </c>
      <c r="I12227">
        <v>30.02</v>
      </c>
      <c r="J12227">
        <v>1016.2</v>
      </c>
      <c r="K12227">
        <v>10</v>
      </c>
      <c r="M12227" t="s">
        <v>31</v>
      </c>
      <c r="N12227" t="s">
        <v>31</v>
      </c>
      <c r="Q12227">
        <v>6000</v>
      </c>
      <c r="R12227">
        <v>25000</v>
      </c>
      <c r="AB12227">
        <v>87.58</v>
      </c>
      <c r="AC12227" t="s">
        <v>12279</v>
      </c>
    </row>
    <row r="12228" spans="1:29">
      <c r="A12228" s="1" t="s">
        <v>30</v>
      </c>
      <c r="B12228" s="2">
        <v>42982.70208333333</v>
      </c>
      <c r="C12228">
        <v>84</v>
      </c>
      <c r="D12228">
        <v>61</v>
      </c>
      <c r="E12228">
        <v>45.96</v>
      </c>
      <c r="F12228">
        <v>240</v>
      </c>
      <c r="G12228">
        <v>7</v>
      </c>
      <c r="H12228">
        <v>0</v>
      </c>
      <c r="I12228">
        <v>30.01</v>
      </c>
      <c r="J12228">
        <v>1015.8</v>
      </c>
      <c r="K12228">
        <v>10</v>
      </c>
      <c r="M12228" t="s">
        <v>34</v>
      </c>
      <c r="N12228" t="s">
        <v>34</v>
      </c>
      <c r="Q12228">
        <v>6000</v>
      </c>
      <c r="R12228">
        <v>25000</v>
      </c>
      <c r="AB12228">
        <v>84.32</v>
      </c>
      <c r="AC12228" t="s">
        <v>12280</v>
      </c>
    </row>
    <row r="12229" spans="1:29">
      <c r="A12229" s="1" t="s">
        <v>30</v>
      </c>
      <c r="B12229" s="2">
        <v>42982.743750000001</v>
      </c>
      <c r="C12229">
        <v>84</v>
      </c>
      <c r="D12229">
        <v>62</v>
      </c>
      <c r="E12229">
        <v>47.78</v>
      </c>
      <c r="F12229">
        <v>240</v>
      </c>
      <c r="G12229">
        <v>7</v>
      </c>
      <c r="H12229">
        <v>0</v>
      </c>
      <c r="I12229">
        <v>30</v>
      </c>
      <c r="J12229">
        <v>1015.6</v>
      </c>
      <c r="K12229">
        <v>10</v>
      </c>
      <c r="M12229" t="s">
        <v>31</v>
      </c>
      <c r="N12229" t="s">
        <v>31</v>
      </c>
      <c r="Q12229">
        <v>6000</v>
      </c>
      <c r="R12229">
        <v>25000</v>
      </c>
      <c r="AB12229">
        <v>84.67</v>
      </c>
      <c r="AC12229" t="s">
        <v>12281</v>
      </c>
    </row>
    <row r="12230" spans="1:29">
      <c r="A12230" s="1" t="s">
        <v>30</v>
      </c>
      <c r="B12230" s="2">
        <v>42982.785416666666</v>
      </c>
      <c r="C12230">
        <v>82</v>
      </c>
      <c r="D12230">
        <v>60</v>
      </c>
      <c r="E12230">
        <v>47.49</v>
      </c>
      <c r="F12230">
        <v>180</v>
      </c>
      <c r="G12230">
        <v>7</v>
      </c>
      <c r="H12230">
        <v>0</v>
      </c>
      <c r="I12230">
        <v>29.99</v>
      </c>
      <c r="J12230">
        <v>1015.3</v>
      </c>
      <c r="K12230">
        <v>10</v>
      </c>
      <c r="M12230" t="s">
        <v>31</v>
      </c>
      <c r="N12230" t="s">
        <v>31</v>
      </c>
      <c r="Q12230">
        <v>6000</v>
      </c>
      <c r="R12230">
        <v>25000</v>
      </c>
      <c r="AB12230">
        <v>82.4</v>
      </c>
      <c r="AC12230" t="s">
        <v>12282</v>
      </c>
    </row>
    <row r="12231" spans="1:29">
      <c r="A12231" s="1" t="s">
        <v>30</v>
      </c>
      <c r="B12231" s="2">
        <v>42982.82708333333</v>
      </c>
      <c r="C12231">
        <v>78</v>
      </c>
      <c r="D12231">
        <v>63</v>
      </c>
      <c r="E12231">
        <v>59.78</v>
      </c>
      <c r="F12231">
        <v>170</v>
      </c>
      <c r="G12231">
        <v>5</v>
      </c>
      <c r="H12231">
        <v>0</v>
      </c>
      <c r="I12231">
        <v>29.99</v>
      </c>
      <c r="J12231">
        <v>1015</v>
      </c>
      <c r="K12231">
        <v>10</v>
      </c>
      <c r="M12231" t="s">
        <v>31</v>
      </c>
      <c r="Q12231">
        <v>25000</v>
      </c>
      <c r="AB12231">
        <v>78.099999999999994</v>
      </c>
      <c r="AC12231" t="s">
        <v>12283</v>
      </c>
    </row>
    <row r="12232" spans="1:29">
      <c r="A12232" s="1" t="s">
        <v>30</v>
      </c>
      <c r="B12232" s="2">
        <v>42982.868750000001</v>
      </c>
      <c r="C12232">
        <v>75</v>
      </c>
      <c r="D12232">
        <v>64</v>
      </c>
      <c r="E12232">
        <v>68.64</v>
      </c>
      <c r="F12232">
        <v>170</v>
      </c>
      <c r="G12232">
        <v>4</v>
      </c>
      <c r="H12232">
        <v>0</v>
      </c>
      <c r="I12232">
        <v>29.98</v>
      </c>
      <c r="J12232">
        <v>1015</v>
      </c>
      <c r="K12232">
        <v>10</v>
      </c>
      <c r="M12232" t="s">
        <v>31</v>
      </c>
      <c r="Q12232">
        <v>25000</v>
      </c>
      <c r="AB12232">
        <v>75</v>
      </c>
      <c r="AC12232" t="s">
        <v>12284</v>
      </c>
    </row>
    <row r="12233" spans="1:29">
      <c r="A12233" s="1" t="s">
        <v>30</v>
      </c>
      <c r="B12233" s="2">
        <v>42982.910416666666</v>
      </c>
      <c r="C12233">
        <v>74</v>
      </c>
      <c r="D12233">
        <v>63</v>
      </c>
      <c r="E12233">
        <v>68.760000000000005</v>
      </c>
      <c r="F12233">
        <v>190</v>
      </c>
      <c r="G12233">
        <v>5</v>
      </c>
      <c r="H12233">
        <v>0</v>
      </c>
      <c r="I12233">
        <v>29.98</v>
      </c>
      <c r="J12233">
        <v>1014.7</v>
      </c>
      <c r="K12233">
        <v>10</v>
      </c>
      <c r="M12233" t="s">
        <v>31</v>
      </c>
      <c r="Q12233">
        <v>25000</v>
      </c>
      <c r="AB12233">
        <v>73.900000000000006</v>
      </c>
      <c r="AC12233" t="s">
        <v>12285</v>
      </c>
    </row>
    <row r="12234" spans="1:29">
      <c r="A12234" s="1" t="s">
        <v>30</v>
      </c>
      <c r="B12234" s="2">
        <v>42982.95208333333</v>
      </c>
      <c r="C12234">
        <v>73</v>
      </c>
      <c r="D12234">
        <v>62</v>
      </c>
      <c r="E12234">
        <v>68.66</v>
      </c>
      <c r="F12234">
        <v>200</v>
      </c>
      <c r="G12234">
        <v>6</v>
      </c>
      <c r="H12234">
        <v>0</v>
      </c>
      <c r="I12234">
        <v>29.96</v>
      </c>
      <c r="J12234">
        <v>1014.1</v>
      </c>
      <c r="K12234">
        <v>10</v>
      </c>
      <c r="M12234" t="s">
        <v>246</v>
      </c>
      <c r="AB12234">
        <v>73</v>
      </c>
      <c r="AC12234" t="s">
        <v>12286</v>
      </c>
    </row>
    <row r="12235" spans="1:29">
      <c r="A12235" s="1" t="s">
        <v>30</v>
      </c>
      <c r="B12235" s="2">
        <v>42982.993750000001</v>
      </c>
      <c r="C12235">
        <v>71</v>
      </c>
      <c r="D12235">
        <v>62</v>
      </c>
      <c r="E12235">
        <v>73.22</v>
      </c>
      <c r="F12235">
        <v>0</v>
      </c>
      <c r="G12235">
        <v>0</v>
      </c>
      <c r="H12235">
        <v>0</v>
      </c>
      <c r="I12235">
        <v>29.97</v>
      </c>
      <c r="J12235">
        <v>1014.2</v>
      </c>
      <c r="K12235">
        <v>10</v>
      </c>
      <c r="M12235" t="s">
        <v>246</v>
      </c>
      <c r="AB12235">
        <v>71.099999999999994</v>
      </c>
      <c r="AC12235" t="s">
        <v>12287</v>
      </c>
    </row>
    <row r="12236" spans="1:29">
      <c r="A12236" s="1" t="s">
        <v>30</v>
      </c>
      <c r="B12236" s="2">
        <v>42983.035416666666</v>
      </c>
      <c r="C12236">
        <v>69</v>
      </c>
      <c r="D12236">
        <v>62</v>
      </c>
      <c r="E12236">
        <v>78.39</v>
      </c>
      <c r="F12236">
        <v>0</v>
      </c>
      <c r="G12236">
        <v>0</v>
      </c>
      <c r="H12236">
        <v>0</v>
      </c>
      <c r="I12236">
        <v>29.97</v>
      </c>
      <c r="J12236">
        <v>1014.5</v>
      </c>
      <c r="K12236">
        <v>10</v>
      </c>
      <c r="M12236" t="s">
        <v>246</v>
      </c>
      <c r="AB12236">
        <v>69.099999999999994</v>
      </c>
      <c r="AC12236" t="s">
        <v>12288</v>
      </c>
    </row>
    <row r="12237" spans="1:29">
      <c r="A12237" s="1" t="s">
        <v>30</v>
      </c>
      <c r="B12237" s="2">
        <v>42983.07708333333</v>
      </c>
      <c r="C12237">
        <v>68</v>
      </c>
      <c r="D12237">
        <v>62</v>
      </c>
      <c r="E12237">
        <v>81.41</v>
      </c>
      <c r="F12237">
        <v>0</v>
      </c>
      <c r="G12237">
        <v>0</v>
      </c>
      <c r="H12237">
        <v>0</v>
      </c>
      <c r="I12237">
        <v>29.97</v>
      </c>
      <c r="J12237">
        <v>1014.3</v>
      </c>
      <c r="K12237">
        <v>10</v>
      </c>
      <c r="M12237" t="s">
        <v>246</v>
      </c>
      <c r="AB12237">
        <v>68</v>
      </c>
      <c r="AC12237" t="s">
        <v>12289</v>
      </c>
    </row>
    <row r="12238" spans="1:29">
      <c r="A12238" s="1" t="s">
        <v>30</v>
      </c>
      <c r="B12238" s="2">
        <v>42983.118750000001</v>
      </c>
      <c r="C12238">
        <v>67</v>
      </c>
      <c r="D12238">
        <v>62</v>
      </c>
      <c r="E12238">
        <v>84.56</v>
      </c>
      <c r="F12238">
        <v>0</v>
      </c>
      <c r="G12238">
        <v>0</v>
      </c>
      <c r="H12238">
        <v>0</v>
      </c>
      <c r="I12238">
        <v>29.97</v>
      </c>
      <c r="J12238">
        <v>1014.4</v>
      </c>
      <c r="K12238">
        <v>10</v>
      </c>
      <c r="M12238" t="s">
        <v>246</v>
      </c>
      <c r="AB12238">
        <v>66.900000000000006</v>
      </c>
      <c r="AC12238" t="s">
        <v>12290</v>
      </c>
    </row>
    <row r="12239" spans="1:29">
      <c r="A12239" s="1" t="s">
        <v>30</v>
      </c>
      <c r="B12239" s="2">
        <v>42983.160416666666</v>
      </c>
      <c r="C12239">
        <v>67</v>
      </c>
      <c r="D12239">
        <v>62</v>
      </c>
      <c r="E12239">
        <v>84.56</v>
      </c>
      <c r="F12239">
        <v>180</v>
      </c>
      <c r="G12239">
        <v>4</v>
      </c>
      <c r="H12239">
        <v>0</v>
      </c>
      <c r="I12239">
        <v>29.96</v>
      </c>
      <c r="J12239">
        <v>1014.1</v>
      </c>
      <c r="K12239">
        <v>10</v>
      </c>
      <c r="M12239" t="s">
        <v>246</v>
      </c>
      <c r="AB12239">
        <v>66.900000000000006</v>
      </c>
      <c r="AC12239" t="s">
        <v>12291</v>
      </c>
    </row>
    <row r="12240" spans="1:29">
      <c r="A12240" s="1" t="s">
        <v>30</v>
      </c>
      <c r="B12240" s="2">
        <v>42983.20208333333</v>
      </c>
      <c r="C12240">
        <v>64</v>
      </c>
      <c r="D12240">
        <v>62</v>
      </c>
      <c r="E12240">
        <v>93.54</v>
      </c>
      <c r="F12240">
        <v>230</v>
      </c>
      <c r="G12240">
        <v>4</v>
      </c>
      <c r="H12240">
        <v>0</v>
      </c>
      <c r="I12240">
        <v>29.95</v>
      </c>
      <c r="J12240">
        <v>1013.8</v>
      </c>
      <c r="K12240">
        <v>10</v>
      </c>
      <c r="M12240" t="s">
        <v>31</v>
      </c>
      <c r="Q12240">
        <v>7500</v>
      </c>
      <c r="AB12240">
        <v>64</v>
      </c>
      <c r="AC12240" t="s">
        <v>12292</v>
      </c>
    </row>
    <row r="12241" spans="1:29">
      <c r="A12241" s="1" t="s">
        <v>30</v>
      </c>
      <c r="B12241" s="2">
        <v>42983.243750000001</v>
      </c>
      <c r="C12241">
        <v>64</v>
      </c>
      <c r="D12241">
        <v>63</v>
      </c>
      <c r="E12241">
        <v>96.55</v>
      </c>
      <c r="F12241">
        <v>210</v>
      </c>
      <c r="G12241">
        <v>7</v>
      </c>
      <c r="H12241">
        <v>0</v>
      </c>
      <c r="I12241">
        <v>29.96</v>
      </c>
      <c r="J12241">
        <v>1014</v>
      </c>
      <c r="K12241">
        <v>10</v>
      </c>
      <c r="M12241" t="s">
        <v>31</v>
      </c>
      <c r="Q12241">
        <v>7500</v>
      </c>
      <c r="AB12241">
        <v>64</v>
      </c>
      <c r="AC12241" t="s">
        <v>12293</v>
      </c>
    </row>
    <row r="12242" spans="1:29">
      <c r="A12242" s="1" t="s">
        <v>30</v>
      </c>
      <c r="B12242" s="2">
        <v>42983.285416666666</v>
      </c>
      <c r="C12242">
        <v>66</v>
      </c>
      <c r="D12242">
        <v>64</v>
      </c>
      <c r="E12242">
        <v>93.26</v>
      </c>
      <c r="F12242">
        <v>230</v>
      </c>
      <c r="G12242">
        <v>6</v>
      </c>
      <c r="H12242">
        <v>0</v>
      </c>
      <c r="I12242">
        <v>29.97</v>
      </c>
      <c r="J12242">
        <v>1014.3</v>
      </c>
      <c r="K12242">
        <v>9</v>
      </c>
      <c r="M12242" t="s">
        <v>31</v>
      </c>
      <c r="Q12242">
        <v>6500</v>
      </c>
      <c r="AB12242">
        <v>66</v>
      </c>
      <c r="AC12242" t="s">
        <v>12294</v>
      </c>
    </row>
    <row r="12243" spans="1:29">
      <c r="A12243" s="1" t="s">
        <v>30</v>
      </c>
      <c r="B12243" s="2">
        <v>42983.32708333333</v>
      </c>
      <c r="C12243">
        <v>68</v>
      </c>
      <c r="D12243">
        <v>66</v>
      </c>
      <c r="E12243">
        <v>93.32</v>
      </c>
      <c r="F12243">
        <v>230</v>
      </c>
      <c r="G12243">
        <v>7</v>
      </c>
      <c r="H12243">
        <v>0</v>
      </c>
      <c r="I12243">
        <v>29.97</v>
      </c>
      <c r="J12243">
        <v>1014.4</v>
      </c>
      <c r="K12243">
        <v>10</v>
      </c>
      <c r="M12243" t="s">
        <v>31</v>
      </c>
      <c r="Q12243">
        <v>6500</v>
      </c>
      <c r="AB12243">
        <v>68</v>
      </c>
      <c r="AC12243" t="s">
        <v>12295</v>
      </c>
    </row>
    <row r="12244" spans="1:29">
      <c r="A12244" s="1" t="s">
        <v>30</v>
      </c>
      <c r="B12244" s="2">
        <v>42983.368750000001</v>
      </c>
      <c r="C12244">
        <v>72</v>
      </c>
      <c r="D12244">
        <v>67</v>
      </c>
      <c r="E12244">
        <v>83.99</v>
      </c>
      <c r="F12244">
        <v>230</v>
      </c>
      <c r="G12244">
        <v>10</v>
      </c>
      <c r="H12244">
        <v>0</v>
      </c>
      <c r="I12244">
        <v>29.97</v>
      </c>
      <c r="J12244">
        <v>1014.2</v>
      </c>
      <c r="K12244">
        <v>10</v>
      </c>
      <c r="M12244" t="s">
        <v>34</v>
      </c>
      <c r="N12244" t="s">
        <v>32</v>
      </c>
      <c r="Q12244">
        <v>4500</v>
      </c>
      <c r="R12244">
        <v>6000</v>
      </c>
      <c r="AB12244">
        <v>72</v>
      </c>
      <c r="AC12244" t="s">
        <v>12296</v>
      </c>
    </row>
    <row r="12245" spans="1:29">
      <c r="A12245" s="1" t="s">
        <v>30</v>
      </c>
      <c r="B12245" s="2">
        <v>42983.410416666666</v>
      </c>
      <c r="C12245">
        <v>76</v>
      </c>
      <c r="D12245">
        <v>67</v>
      </c>
      <c r="E12245">
        <v>73.680000000000007</v>
      </c>
      <c r="F12245">
        <v>230</v>
      </c>
      <c r="G12245">
        <v>9</v>
      </c>
      <c r="H12245">
        <v>0</v>
      </c>
      <c r="I12245">
        <v>29.96</v>
      </c>
      <c r="J12245">
        <v>1014.1</v>
      </c>
      <c r="K12245">
        <v>10</v>
      </c>
      <c r="M12245" t="s">
        <v>31</v>
      </c>
      <c r="Q12245">
        <v>25000</v>
      </c>
      <c r="AB12245">
        <v>75.900000000000006</v>
      </c>
      <c r="AC12245" t="s">
        <v>12297</v>
      </c>
    </row>
    <row r="12246" spans="1:29">
      <c r="A12246" s="1" t="s">
        <v>30</v>
      </c>
      <c r="B12246" s="2">
        <v>42983.45208333333</v>
      </c>
      <c r="C12246">
        <v>79</v>
      </c>
      <c r="D12246">
        <v>67</v>
      </c>
      <c r="E12246">
        <v>66.489999999999995</v>
      </c>
      <c r="F12246">
        <v>240</v>
      </c>
      <c r="G12246">
        <v>9</v>
      </c>
      <c r="H12246">
        <v>0</v>
      </c>
      <c r="I12246">
        <v>29.95</v>
      </c>
      <c r="J12246">
        <v>1013.8</v>
      </c>
      <c r="K12246">
        <v>10</v>
      </c>
      <c r="M12246" t="s">
        <v>32</v>
      </c>
      <c r="N12246" t="s">
        <v>32</v>
      </c>
      <c r="Q12246">
        <v>5000</v>
      </c>
      <c r="R12246">
        <v>25000</v>
      </c>
      <c r="AB12246">
        <v>81.16</v>
      </c>
      <c r="AC12246" t="s">
        <v>12298</v>
      </c>
    </row>
    <row r="12247" spans="1:29">
      <c r="A12247" s="1" t="s">
        <v>30</v>
      </c>
      <c r="B12247" s="2">
        <v>42983.493750000001</v>
      </c>
      <c r="C12247">
        <v>84</v>
      </c>
      <c r="D12247">
        <v>68</v>
      </c>
      <c r="E12247">
        <v>58.69</v>
      </c>
      <c r="F12247">
        <v>240</v>
      </c>
      <c r="G12247">
        <v>11</v>
      </c>
      <c r="H12247">
        <v>0</v>
      </c>
      <c r="I12247">
        <v>29.94</v>
      </c>
      <c r="J12247">
        <v>1013.4</v>
      </c>
      <c r="K12247">
        <v>10</v>
      </c>
      <c r="M12247" t="s">
        <v>31</v>
      </c>
      <c r="N12247" t="s">
        <v>31</v>
      </c>
      <c r="Q12247">
        <v>5000</v>
      </c>
      <c r="R12247">
        <v>25000</v>
      </c>
      <c r="AB12247">
        <v>87.18</v>
      </c>
      <c r="AC12247" t="s">
        <v>12299</v>
      </c>
    </row>
    <row r="12248" spans="1:29">
      <c r="A12248" s="1" t="s">
        <v>30</v>
      </c>
      <c r="B12248" s="2">
        <v>42983.535416666666</v>
      </c>
      <c r="C12248">
        <v>86</v>
      </c>
      <c r="D12248">
        <v>68</v>
      </c>
      <c r="E12248">
        <v>55.04</v>
      </c>
      <c r="F12248">
        <v>250</v>
      </c>
      <c r="G12248">
        <v>8</v>
      </c>
      <c r="H12248">
        <v>0</v>
      </c>
      <c r="I12248">
        <v>29.92</v>
      </c>
      <c r="J12248">
        <v>1012.7</v>
      </c>
      <c r="K12248">
        <v>10</v>
      </c>
      <c r="L12248">
        <v>16</v>
      </c>
      <c r="M12248" t="s">
        <v>31</v>
      </c>
      <c r="Q12248">
        <v>5000</v>
      </c>
      <c r="AB12248">
        <v>89.41</v>
      </c>
      <c r="AC12248" t="s">
        <v>12300</v>
      </c>
    </row>
    <row r="12249" spans="1:29">
      <c r="A12249" s="1" t="s">
        <v>30</v>
      </c>
      <c r="B12249" s="2">
        <v>42983.57708333333</v>
      </c>
      <c r="C12249">
        <v>88</v>
      </c>
      <c r="D12249">
        <v>69</v>
      </c>
      <c r="E12249">
        <v>53.64</v>
      </c>
      <c r="F12249">
        <v>230</v>
      </c>
      <c r="G12249">
        <v>12</v>
      </c>
      <c r="H12249">
        <v>0</v>
      </c>
      <c r="I12249">
        <v>29.89</v>
      </c>
      <c r="J12249">
        <v>1011.8</v>
      </c>
      <c r="K12249">
        <v>10</v>
      </c>
      <c r="L12249">
        <v>20</v>
      </c>
      <c r="M12249" t="s">
        <v>31</v>
      </c>
      <c r="N12249" t="s">
        <v>31</v>
      </c>
      <c r="Q12249">
        <v>4800</v>
      </c>
      <c r="R12249">
        <v>25000</v>
      </c>
      <c r="AB12249">
        <v>92.43</v>
      </c>
      <c r="AC12249" t="s">
        <v>12301</v>
      </c>
    </row>
    <row r="12250" spans="1:29">
      <c r="A12250" s="1" t="s">
        <v>30</v>
      </c>
      <c r="B12250" s="2">
        <v>42983.618750000001</v>
      </c>
      <c r="C12250">
        <v>89</v>
      </c>
      <c r="D12250">
        <v>68</v>
      </c>
      <c r="E12250">
        <v>49.88</v>
      </c>
      <c r="F12250">
        <v>240</v>
      </c>
      <c r="G12250">
        <v>12</v>
      </c>
      <c r="H12250">
        <v>0</v>
      </c>
      <c r="I12250">
        <v>29.87</v>
      </c>
      <c r="J12250">
        <v>1010.9</v>
      </c>
      <c r="K12250">
        <v>10</v>
      </c>
      <c r="L12250">
        <v>22</v>
      </c>
      <c r="M12250" t="s">
        <v>34</v>
      </c>
      <c r="N12250" t="s">
        <v>32</v>
      </c>
      <c r="Q12250">
        <v>4500</v>
      </c>
      <c r="R12250">
        <v>25000</v>
      </c>
      <c r="AB12250">
        <v>92.9</v>
      </c>
      <c r="AC12250" t="s">
        <v>12302</v>
      </c>
    </row>
    <row r="12251" spans="1:29">
      <c r="A12251" s="1" t="s">
        <v>30</v>
      </c>
      <c r="B12251" s="2">
        <v>42983.660416666666</v>
      </c>
      <c r="C12251">
        <v>86</v>
      </c>
      <c r="D12251">
        <v>68</v>
      </c>
      <c r="E12251">
        <v>55.04</v>
      </c>
      <c r="F12251">
        <v>230</v>
      </c>
      <c r="G12251">
        <v>11</v>
      </c>
      <c r="H12251">
        <v>0</v>
      </c>
      <c r="I12251">
        <v>29.84</v>
      </c>
      <c r="J12251">
        <v>1009.9</v>
      </c>
      <c r="K12251">
        <v>10</v>
      </c>
      <c r="L12251">
        <v>17</v>
      </c>
      <c r="M12251" t="s">
        <v>32</v>
      </c>
      <c r="N12251" t="s">
        <v>32</v>
      </c>
      <c r="Q12251">
        <v>5000</v>
      </c>
      <c r="R12251">
        <v>25000</v>
      </c>
      <c r="AB12251">
        <v>89.41</v>
      </c>
      <c r="AC12251" t="s">
        <v>12303</v>
      </c>
    </row>
    <row r="12252" spans="1:29">
      <c r="A12252" s="1" t="s">
        <v>30</v>
      </c>
      <c r="B12252" s="2">
        <v>42983.70208333333</v>
      </c>
      <c r="C12252">
        <v>85</v>
      </c>
      <c r="D12252">
        <v>67</v>
      </c>
      <c r="E12252">
        <v>54.89</v>
      </c>
      <c r="F12252">
        <v>230</v>
      </c>
      <c r="G12252">
        <v>12</v>
      </c>
      <c r="H12252">
        <v>0</v>
      </c>
      <c r="I12252">
        <v>29.83</v>
      </c>
      <c r="J12252">
        <v>1009.6</v>
      </c>
      <c r="K12252">
        <v>10</v>
      </c>
      <c r="M12252" t="s">
        <v>34</v>
      </c>
      <c r="N12252" t="s">
        <v>34</v>
      </c>
      <c r="Q12252">
        <v>5000</v>
      </c>
      <c r="R12252">
        <v>25000</v>
      </c>
      <c r="AB12252">
        <v>87.59</v>
      </c>
      <c r="AC12252" t="s">
        <v>12304</v>
      </c>
    </row>
    <row r="12253" spans="1:29">
      <c r="A12253" s="1" t="s">
        <v>30</v>
      </c>
      <c r="B12253" s="2">
        <v>42983.743750000001</v>
      </c>
      <c r="C12253">
        <v>86</v>
      </c>
      <c r="D12253">
        <v>70</v>
      </c>
      <c r="E12253">
        <v>58.95</v>
      </c>
      <c r="F12253">
        <v>190</v>
      </c>
      <c r="G12253">
        <v>9</v>
      </c>
      <c r="H12253">
        <v>0</v>
      </c>
      <c r="I12253">
        <v>29.84</v>
      </c>
      <c r="J12253">
        <v>1010.1</v>
      </c>
      <c r="K12253">
        <v>10</v>
      </c>
      <c r="M12253" t="s">
        <v>34</v>
      </c>
      <c r="N12253" t="s">
        <v>34</v>
      </c>
      <c r="Q12253">
        <v>5000</v>
      </c>
      <c r="R12253">
        <v>25000</v>
      </c>
      <c r="AB12253">
        <v>90.73</v>
      </c>
      <c r="AC12253" t="s">
        <v>12305</v>
      </c>
    </row>
    <row r="12254" spans="1:29">
      <c r="A12254" s="1" t="s">
        <v>30</v>
      </c>
      <c r="B12254" s="2">
        <v>42983.785416666666</v>
      </c>
      <c r="C12254">
        <v>84</v>
      </c>
      <c r="D12254">
        <v>70</v>
      </c>
      <c r="E12254">
        <v>62.86</v>
      </c>
      <c r="F12254">
        <v>210</v>
      </c>
      <c r="G12254">
        <v>11</v>
      </c>
      <c r="H12254">
        <v>0</v>
      </c>
      <c r="I12254">
        <v>29.84</v>
      </c>
      <c r="J12254">
        <v>1010</v>
      </c>
      <c r="K12254">
        <v>10</v>
      </c>
      <c r="M12254" t="s">
        <v>31</v>
      </c>
      <c r="N12254" t="s">
        <v>31</v>
      </c>
      <c r="Q12254">
        <v>5000</v>
      </c>
      <c r="R12254">
        <v>25000</v>
      </c>
      <c r="AB12254">
        <v>88.31</v>
      </c>
      <c r="AC12254" t="s">
        <v>12306</v>
      </c>
    </row>
    <row r="12255" spans="1:29">
      <c r="A12255" s="1" t="s">
        <v>30</v>
      </c>
      <c r="B12255" s="2">
        <v>42983.82708333333</v>
      </c>
      <c r="C12255">
        <v>81</v>
      </c>
      <c r="D12255">
        <v>70</v>
      </c>
      <c r="E12255">
        <v>69.28</v>
      </c>
      <c r="F12255">
        <v>180</v>
      </c>
      <c r="G12255">
        <v>6</v>
      </c>
      <c r="H12255">
        <v>0</v>
      </c>
      <c r="I12255">
        <v>29.84</v>
      </c>
      <c r="J12255">
        <v>1010.1</v>
      </c>
      <c r="K12255">
        <v>10</v>
      </c>
      <c r="M12255" t="s">
        <v>34</v>
      </c>
      <c r="N12255" t="s">
        <v>34</v>
      </c>
      <c r="Q12255">
        <v>6000</v>
      </c>
      <c r="R12255">
        <v>25000</v>
      </c>
      <c r="AB12255">
        <v>84.5</v>
      </c>
      <c r="AC12255" t="s">
        <v>12307</v>
      </c>
    </row>
    <row r="12256" spans="1:29">
      <c r="A12256" s="1" t="s">
        <v>30</v>
      </c>
      <c r="B12256" s="2">
        <v>42983.834722222222</v>
      </c>
      <c r="C12256">
        <v>81</v>
      </c>
      <c r="D12256">
        <v>69</v>
      </c>
      <c r="E12256">
        <v>67.180000000000007</v>
      </c>
      <c r="F12256">
        <v>190</v>
      </c>
      <c r="G12256">
        <v>4</v>
      </c>
      <c r="H12256">
        <v>0</v>
      </c>
      <c r="I12256">
        <v>29.85</v>
      </c>
      <c r="K12256">
        <v>10</v>
      </c>
      <c r="M12256" t="s">
        <v>31</v>
      </c>
      <c r="N12256" t="s">
        <v>34</v>
      </c>
      <c r="O12256" t="s">
        <v>34</v>
      </c>
      <c r="Q12256">
        <v>3000</v>
      </c>
      <c r="R12256">
        <v>5500</v>
      </c>
      <c r="S12256">
        <v>25000</v>
      </c>
      <c r="U12256" t="s">
        <v>115</v>
      </c>
      <c r="AB12256">
        <v>84.16</v>
      </c>
      <c r="AC12256" t="s">
        <v>12308</v>
      </c>
    </row>
    <row r="12257" spans="1:29">
      <c r="A12257" s="1" t="s">
        <v>30</v>
      </c>
      <c r="B12257" s="2">
        <v>42983.868750000001</v>
      </c>
      <c r="C12257">
        <v>79</v>
      </c>
      <c r="D12257">
        <v>69</v>
      </c>
      <c r="E12257">
        <v>71.72</v>
      </c>
      <c r="F12257">
        <v>140</v>
      </c>
      <c r="G12257">
        <v>4</v>
      </c>
      <c r="I12257">
        <v>29.85</v>
      </c>
      <c r="J12257">
        <v>1010.4</v>
      </c>
      <c r="K12257">
        <v>6</v>
      </c>
      <c r="M12257" t="s">
        <v>31</v>
      </c>
      <c r="N12257" t="s">
        <v>32</v>
      </c>
      <c r="O12257" t="s">
        <v>32</v>
      </c>
      <c r="P12257" t="s">
        <v>32</v>
      </c>
      <c r="Q12257">
        <v>3000</v>
      </c>
      <c r="R12257">
        <v>5000</v>
      </c>
      <c r="S12257">
        <v>9000</v>
      </c>
      <c r="T12257">
        <v>25000</v>
      </c>
      <c r="U12257" t="s">
        <v>440</v>
      </c>
      <c r="AB12257">
        <v>81.55</v>
      </c>
      <c r="AC12257" t="s">
        <v>12309</v>
      </c>
    </row>
    <row r="12258" spans="1:29">
      <c r="A12258" s="1" t="s">
        <v>30</v>
      </c>
      <c r="B12258" s="2">
        <v>42983.910416666666</v>
      </c>
      <c r="C12258">
        <v>69</v>
      </c>
      <c r="D12258">
        <v>66</v>
      </c>
      <c r="E12258">
        <v>89.86</v>
      </c>
      <c r="F12258">
        <v>160</v>
      </c>
      <c r="G12258">
        <v>4</v>
      </c>
      <c r="H12258">
        <v>0.05</v>
      </c>
      <c r="I12258">
        <v>29.88</v>
      </c>
      <c r="J12258">
        <v>1011.3</v>
      </c>
      <c r="K12258">
        <v>9</v>
      </c>
      <c r="M12258" t="s">
        <v>31</v>
      </c>
      <c r="N12258" t="s">
        <v>34</v>
      </c>
      <c r="O12258" t="s">
        <v>32</v>
      </c>
      <c r="P12258" t="s">
        <v>32</v>
      </c>
      <c r="Q12258">
        <v>3000</v>
      </c>
      <c r="R12258">
        <v>5500</v>
      </c>
      <c r="S12258">
        <v>9000</v>
      </c>
      <c r="T12258">
        <v>25000</v>
      </c>
      <c r="U12258" t="s">
        <v>115</v>
      </c>
      <c r="AB12258">
        <v>69.099999999999994</v>
      </c>
      <c r="AC12258" t="s">
        <v>12310</v>
      </c>
    </row>
    <row r="12259" spans="1:29">
      <c r="A12259" s="1" t="s">
        <v>30</v>
      </c>
      <c r="B12259" s="2">
        <v>42983.918749999997</v>
      </c>
      <c r="C12259">
        <v>68</v>
      </c>
      <c r="D12259">
        <v>66</v>
      </c>
      <c r="E12259">
        <v>93.32</v>
      </c>
      <c r="F12259">
        <v>60</v>
      </c>
      <c r="G12259">
        <v>4</v>
      </c>
      <c r="H12259">
        <v>0</v>
      </c>
      <c r="I12259">
        <v>29.88</v>
      </c>
      <c r="K12259">
        <v>8</v>
      </c>
      <c r="M12259" t="s">
        <v>31</v>
      </c>
      <c r="N12259" t="s">
        <v>34</v>
      </c>
      <c r="O12259" t="s">
        <v>32</v>
      </c>
      <c r="P12259" t="s">
        <v>32</v>
      </c>
      <c r="Q12259">
        <v>5500</v>
      </c>
      <c r="R12259">
        <v>9000</v>
      </c>
      <c r="S12259">
        <v>17000</v>
      </c>
      <c r="T12259">
        <v>25000</v>
      </c>
      <c r="AB12259">
        <v>68</v>
      </c>
      <c r="AC12259" t="s">
        <v>12311</v>
      </c>
    </row>
    <row r="12260" spans="1:29">
      <c r="A12260" s="1" t="s">
        <v>30</v>
      </c>
      <c r="B12260" s="2">
        <v>42983.95208333333</v>
      </c>
      <c r="C12260">
        <v>68</v>
      </c>
      <c r="D12260">
        <v>66</v>
      </c>
      <c r="E12260">
        <v>93.32</v>
      </c>
      <c r="F12260">
        <v>200</v>
      </c>
      <c r="G12260">
        <v>4</v>
      </c>
      <c r="H12260">
        <v>0</v>
      </c>
      <c r="I12260">
        <v>29.9</v>
      </c>
      <c r="J12260">
        <v>1011.9</v>
      </c>
      <c r="K12260">
        <v>8</v>
      </c>
      <c r="M12260" t="s">
        <v>31</v>
      </c>
      <c r="N12260" t="s">
        <v>34</v>
      </c>
      <c r="O12260" t="s">
        <v>32</v>
      </c>
      <c r="P12260" t="s">
        <v>32</v>
      </c>
      <c r="Q12260">
        <v>5500</v>
      </c>
      <c r="R12260">
        <v>9000</v>
      </c>
      <c r="S12260">
        <v>16000</v>
      </c>
      <c r="T12260">
        <v>25000</v>
      </c>
      <c r="AB12260">
        <v>68</v>
      </c>
      <c r="AC12260" t="s">
        <v>12312</v>
      </c>
    </row>
    <row r="12261" spans="1:29">
      <c r="A12261" s="1" t="s">
        <v>30</v>
      </c>
      <c r="B12261" s="2">
        <v>42983.982638888891</v>
      </c>
      <c r="C12261">
        <v>70</v>
      </c>
      <c r="D12261">
        <v>67</v>
      </c>
      <c r="E12261">
        <v>89.9</v>
      </c>
      <c r="F12261">
        <v>200</v>
      </c>
      <c r="G12261">
        <v>9</v>
      </c>
      <c r="I12261">
        <v>29.91</v>
      </c>
      <c r="K12261">
        <v>5</v>
      </c>
      <c r="M12261" t="s">
        <v>31</v>
      </c>
      <c r="N12261" t="s">
        <v>34</v>
      </c>
      <c r="O12261" t="s">
        <v>32</v>
      </c>
      <c r="P12261" t="s">
        <v>32</v>
      </c>
      <c r="Q12261">
        <v>4500</v>
      </c>
      <c r="R12261">
        <v>7500</v>
      </c>
      <c r="S12261">
        <v>11000</v>
      </c>
      <c r="T12261">
        <v>16000</v>
      </c>
      <c r="U12261" t="s">
        <v>440</v>
      </c>
      <c r="AB12261">
        <v>70</v>
      </c>
      <c r="AC12261" t="s">
        <v>12313</v>
      </c>
    </row>
    <row r="12262" spans="1:29">
      <c r="A12262" s="1" t="s">
        <v>30</v>
      </c>
      <c r="B12262" s="2">
        <v>42983.993750000001</v>
      </c>
      <c r="C12262">
        <v>69</v>
      </c>
      <c r="D12262">
        <v>68</v>
      </c>
      <c r="E12262">
        <v>96.29</v>
      </c>
      <c r="F12262">
        <v>200</v>
      </c>
      <c r="G12262">
        <v>5</v>
      </c>
      <c r="I12262">
        <v>29.9</v>
      </c>
      <c r="J12262">
        <v>1011.9</v>
      </c>
      <c r="K12262">
        <v>8</v>
      </c>
      <c r="M12262" t="s">
        <v>31</v>
      </c>
      <c r="N12262" t="s">
        <v>31</v>
      </c>
      <c r="O12262" t="s">
        <v>34</v>
      </c>
      <c r="P12262" t="s">
        <v>32</v>
      </c>
      <c r="Q12262">
        <v>4500</v>
      </c>
      <c r="R12262">
        <v>7500</v>
      </c>
      <c r="S12262">
        <v>11000</v>
      </c>
      <c r="T12262">
        <v>13000</v>
      </c>
      <c r="U12262" t="e" cm="1">
        <f t="array" ref="U12262">-TSRA</f>
        <v>#NAME?</v>
      </c>
      <c r="AB12262">
        <v>69.099999999999994</v>
      </c>
      <c r="AC12262" t="s">
        <v>12314</v>
      </c>
    </row>
    <row r="12263" spans="1:29">
      <c r="A12263" s="1" t="s">
        <v>30</v>
      </c>
      <c r="B12263" s="2">
        <v>42984.021527777775</v>
      </c>
      <c r="C12263">
        <v>69</v>
      </c>
      <c r="D12263">
        <v>68</v>
      </c>
      <c r="E12263">
        <v>96.29</v>
      </c>
      <c r="F12263">
        <v>200</v>
      </c>
      <c r="G12263">
        <v>5</v>
      </c>
      <c r="H12263">
        <v>0.01</v>
      </c>
      <c r="I12263">
        <v>29.88</v>
      </c>
      <c r="K12263">
        <v>10</v>
      </c>
      <c r="M12263" t="s">
        <v>31</v>
      </c>
      <c r="N12263" t="s">
        <v>31</v>
      </c>
      <c r="O12263" t="s">
        <v>34</v>
      </c>
      <c r="P12263" t="s">
        <v>32</v>
      </c>
      <c r="Q12263">
        <v>4500</v>
      </c>
      <c r="R12263">
        <v>6500</v>
      </c>
      <c r="S12263">
        <v>13000</v>
      </c>
      <c r="T12263">
        <v>17000</v>
      </c>
      <c r="AB12263">
        <v>69.099999999999994</v>
      </c>
      <c r="AC12263" t="s">
        <v>12315</v>
      </c>
    </row>
    <row r="12264" spans="1:29">
      <c r="A12264" s="1" t="s">
        <v>30</v>
      </c>
      <c r="B12264" s="2">
        <v>42984.035416666666</v>
      </c>
      <c r="C12264">
        <v>68</v>
      </c>
      <c r="D12264">
        <v>68</v>
      </c>
      <c r="E12264">
        <v>100</v>
      </c>
      <c r="G12264">
        <v>4</v>
      </c>
      <c r="H12264">
        <v>0.01</v>
      </c>
      <c r="I12264">
        <v>29.89</v>
      </c>
      <c r="J12264">
        <v>1011.6</v>
      </c>
      <c r="K12264">
        <v>9</v>
      </c>
      <c r="M12264" t="s">
        <v>31</v>
      </c>
      <c r="N12264" t="s">
        <v>31</v>
      </c>
      <c r="O12264" t="s">
        <v>31</v>
      </c>
      <c r="P12264" t="s">
        <v>32</v>
      </c>
      <c r="Q12264">
        <v>900</v>
      </c>
      <c r="R12264">
        <v>4500</v>
      </c>
      <c r="S12264">
        <v>9000</v>
      </c>
      <c r="T12264">
        <v>17000</v>
      </c>
      <c r="AB12264">
        <v>68</v>
      </c>
      <c r="AC12264" t="s">
        <v>12316</v>
      </c>
    </row>
    <row r="12265" spans="1:29">
      <c r="A12265" s="1" t="s">
        <v>30</v>
      </c>
      <c r="B12265" s="2">
        <v>42984.07708333333</v>
      </c>
      <c r="C12265">
        <v>68</v>
      </c>
      <c r="D12265">
        <v>67</v>
      </c>
      <c r="E12265">
        <v>96.28</v>
      </c>
      <c r="F12265">
        <v>190</v>
      </c>
      <c r="G12265">
        <v>3</v>
      </c>
      <c r="H12265">
        <v>0</v>
      </c>
      <c r="I12265">
        <v>29.87</v>
      </c>
      <c r="J12265">
        <v>1011.1</v>
      </c>
      <c r="K12265">
        <v>10</v>
      </c>
      <c r="M12265" t="s">
        <v>31</v>
      </c>
      <c r="N12265" t="s">
        <v>31</v>
      </c>
      <c r="O12265" t="s">
        <v>31</v>
      </c>
      <c r="P12265" t="s">
        <v>34</v>
      </c>
      <c r="Q12265">
        <v>400</v>
      </c>
      <c r="R12265">
        <v>4500</v>
      </c>
      <c r="S12265">
        <v>9000</v>
      </c>
      <c r="T12265">
        <v>16000</v>
      </c>
      <c r="AB12265">
        <v>68</v>
      </c>
      <c r="AC12265" t="s">
        <v>12317</v>
      </c>
    </row>
    <row r="12266" spans="1:29">
      <c r="A12266" s="1" t="s">
        <v>30</v>
      </c>
      <c r="B12266" s="2">
        <v>42984.118750000001</v>
      </c>
      <c r="C12266">
        <v>68</v>
      </c>
      <c r="D12266">
        <v>67</v>
      </c>
      <c r="E12266">
        <v>96.28</v>
      </c>
      <c r="F12266">
        <v>270</v>
      </c>
      <c r="G12266">
        <v>5</v>
      </c>
      <c r="H12266">
        <v>0</v>
      </c>
      <c r="I12266">
        <v>29.89</v>
      </c>
      <c r="J12266">
        <v>1011.4</v>
      </c>
      <c r="K12266">
        <v>10</v>
      </c>
      <c r="M12266" t="s">
        <v>31</v>
      </c>
      <c r="N12266" t="s">
        <v>34</v>
      </c>
      <c r="O12266" t="s">
        <v>34</v>
      </c>
      <c r="P12266" t="s">
        <v>34</v>
      </c>
      <c r="Q12266">
        <v>400</v>
      </c>
      <c r="R12266">
        <v>1300</v>
      </c>
      <c r="S12266">
        <v>9500</v>
      </c>
      <c r="T12266">
        <v>16000</v>
      </c>
      <c r="AB12266">
        <v>68</v>
      </c>
      <c r="AC12266" t="s">
        <v>12318</v>
      </c>
    </row>
    <row r="12267" spans="1:29">
      <c r="A12267" s="1" t="s">
        <v>30</v>
      </c>
      <c r="B12267" s="2">
        <v>42984.160416666666</v>
      </c>
      <c r="C12267">
        <v>67</v>
      </c>
      <c r="D12267">
        <v>66</v>
      </c>
      <c r="E12267">
        <v>96.93</v>
      </c>
      <c r="F12267">
        <v>180</v>
      </c>
      <c r="G12267">
        <v>4</v>
      </c>
      <c r="H12267">
        <v>0</v>
      </c>
      <c r="I12267">
        <v>29.86</v>
      </c>
      <c r="J12267">
        <v>1010.7</v>
      </c>
      <c r="K12267">
        <v>10</v>
      </c>
      <c r="M12267" t="s">
        <v>31</v>
      </c>
      <c r="N12267" t="s">
        <v>31</v>
      </c>
      <c r="O12267" t="s">
        <v>34</v>
      </c>
      <c r="P12267" t="s">
        <v>34</v>
      </c>
      <c r="Q12267">
        <v>400</v>
      </c>
      <c r="R12267">
        <v>1200</v>
      </c>
      <c r="S12267">
        <v>3400</v>
      </c>
      <c r="T12267">
        <v>14000</v>
      </c>
      <c r="AB12267">
        <v>66.900000000000006</v>
      </c>
      <c r="AC12267" t="s">
        <v>12319</v>
      </c>
    </row>
    <row r="12268" spans="1:29">
      <c r="A12268" s="1" t="s">
        <v>30</v>
      </c>
      <c r="B12268" s="2">
        <v>42984.20208333333</v>
      </c>
      <c r="C12268">
        <v>67</v>
      </c>
      <c r="D12268">
        <v>66</v>
      </c>
      <c r="E12268">
        <v>96.93</v>
      </c>
      <c r="F12268">
        <v>150</v>
      </c>
      <c r="G12268">
        <v>5</v>
      </c>
      <c r="H12268">
        <v>0</v>
      </c>
      <c r="I12268">
        <v>29.86</v>
      </c>
      <c r="J12268">
        <v>1010.8</v>
      </c>
      <c r="K12268">
        <v>10</v>
      </c>
      <c r="M12268" t="s">
        <v>31</v>
      </c>
      <c r="N12268" t="s">
        <v>31</v>
      </c>
      <c r="O12268" t="s">
        <v>34</v>
      </c>
      <c r="P12268" t="s">
        <v>32</v>
      </c>
      <c r="Q12268">
        <v>400</v>
      </c>
      <c r="R12268">
        <v>4500</v>
      </c>
      <c r="S12268">
        <v>12000</v>
      </c>
      <c r="T12268">
        <v>18000</v>
      </c>
      <c r="AB12268">
        <v>66.900000000000006</v>
      </c>
      <c r="AC12268" t="s">
        <v>12320</v>
      </c>
    </row>
    <row r="12269" spans="1:29">
      <c r="A12269" s="1" t="s">
        <v>30</v>
      </c>
      <c r="B12269" s="2">
        <v>42984.243750000001</v>
      </c>
      <c r="C12269">
        <v>67</v>
      </c>
      <c r="D12269">
        <v>67</v>
      </c>
      <c r="E12269">
        <v>100</v>
      </c>
      <c r="F12269">
        <v>180</v>
      </c>
      <c r="G12269">
        <v>5</v>
      </c>
      <c r="H12269">
        <v>0</v>
      </c>
      <c r="I12269">
        <v>29.86</v>
      </c>
      <c r="J12269">
        <v>1010.7</v>
      </c>
      <c r="K12269">
        <v>10</v>
      </c>
      <c r="M12269" t="s">
        <v>34</v>
      </c>
      <c r="N12269" t="s">
        <v>34</v>
      </c>
      <c r="O12269" t="s">
        <v>34</v>
      </c>
      <c r="P12269" t="s">
        <v>32</v>
      </c>
      <c r="Q12269">
        <v>700</v>
      </c>
      <c r="R12269">
        <v>5000</v>
      </c>
      <c r="S12269">
        <v>13000</v>
      </c>
      <c r="T12269">
        <v>18000</v>
      </c>
      <c r="AB12269">
        <v>66.900000000000006</v>
      </c>
      <c r="AC12269" t="s">
        <v>12321</v>
      </c>
    </row>
    <row r="12270" spans="1:29">
      <c r="A12270" s="1" t="s">
        <v>30</v>
      </c>
      <c r="B12270" s="2">
        <v>42984.254861111112</v>
      </c>
      <c r="C12270">
        <v>67</v>
      </c>
      <c r="D12270">
        <v>67</v>
      </c>
      <c r="E12270">
        <v>100</v>
      </c>
      <c r="F12270">
        <v>170</v>
      </c>
      <c r="G12270">
        <v>7</v>
      </c>
      <c r="H12270">
        <v>0</v>
      </c>
      <c r="I12270">
        <v>29.87</v>
      </c>
      <c r="K12270">
        <v>10</v>
      </c>
      <c r="M12270" t="s">
        <v>32</v>
      </c>
      <c r="N12270" t="s">
        <v>32</v>
      </c>
      <c r="O12270" t="s">
        <v>32</v>
      </c>
      <c r="P12270" t="s">
        <v>32</v>
      </c>
      <c r="Q12270">
        <v>600</v>
      </c>
      <c r="R12270">
        <v>11000</v>
      </c>
      <c r="S12270">
        <v>14000</v>
      </c>
      <c r="T12270">
        <v>25000</v>
      </c>
      <c r="AB12270">
        <v>66.900000000000006</v>
      </c>
      <c r="AC12270" t="s">
        <v>12322</v>
      </c>
    </row>
    <row r="12271" spans="1:29">
      <c r="A12271" s="1" t="s">
        <v>30</v>
      </c>
      <c r="B12271" s="2">
        <v>42984.285416666666</v>
      </c>
      <c r="C12271">
        <v>67</v>
      </c>
      <c r="D12271">
        <v>67</v>
      </c>
      <c r="E12271">
        <v>100</v>
      </c>
      <c r="F12271">
        <v>180</v>
      </c>
      <c r="G12271">
        <v>6</v>
      </c>
      <c r="H12271">
        <v>0</v>
      </c>
      <c r="I12271">
        <v>29.88</v>
      </c>
      <c r="J12271">
        <v>1011.2</v>
      </c>
      <c r="K12271">
        <v>7</v>
      </c>
      <c r="M12271" t="s">
        <v>32</v>
      </c>
      <c r="N12271" t="s">
        <v>32</v>
      </c>
      <c r="O12271" t="s">
        <v>32</v>
      </c>
      <c r="P12271" t="s">
        <v>32</v>
      </c>
      <c r="Q12271">
        <v>500</v>
      </c>
      <c r="R12271">
        <v>11000</v>
      </c>
      <c r="S12271">
        <v>14000</v>
      </c>
      <c r="T12271">
        <v>25000</v>
      </c>
      <c r="AB12271">
        <v>66.900000000000006</v>
      </c>
      <c r="AC12271" t="s">
        <v>12323</v>
      </c>
    </row>
    <row r="12272" spans="1:29">
      <c r="A12272" s="1" t="s">
        <v>30</v>
      </c>
      <c r="B12272" s="2">
        <v>42984.32708333333</v>
      </c>
      <c r="C12272">
        <v>68</v>
      </c>
      <c r="D12272">
        <v>67</v>
      </c>
      <c r="E12272">
        <v>96.28</v>
      </c>
      <c r="F12272">
        <v>220</v>
      </c>
      <c r="G12272">
        <v>7</v>
      </c>
      <c r="H12272">
        <v>0</v>
      </c>
      <c r="I12272">
        <v>29.89</v>
      </c>
      <c r="J12272">
        <v>1011.6</v>
      </c>
      <c r="K12272">
        <v>10</v>
      </c>
      <c r="M12272" t="s">
        <v>34</v>
      </c>
      <c r="N12272" t="s">
        <v>32</v>
      </c>
      <c r="O12272" t="s">
        <v>32</v>
      </c>
      <c r="P12272" t="s">
        <v>32</v>
      </c>
      <c r="Q12272">
        <v>500</v>
      </c>
      <c r="R12272">
        <v>8000</v>
      </c>
      <c r="S12272">
        <v>12000</v>
      </c>
      <c r="T12272">
        <v>25000</v>
      </c>
      <c r="AB12272">
        <v>68</v>
      </c>
      <c r="AC12272" t="s">
        <v>12324</v>
      </c>
    </row>
    <row r="12273" spans="1:29">
      <c r="A12273" s="1" t="s">
        <v>30</v>
      </c>
      <c r="B12273" s="2">
        <v>42984.361111111109</v>
      </c>
      <c r="C12273">
        <v>69</v>
      </c>
      <c r="D12273">
        <v>68</v>
      </c>
      <c r="E12273">
        <v>96.29</v>
      </c>
      <c r="F12273">
        <v>210</v>
      </c>
      <c r="G12273">
        <v>6</v>
      </c>
      <c r="H12273">
        <v>0</v>
      </c>
      <c r="I12273">
        <v>29.89</v>
      </c>
      <c r="K12273">
        <v>10</v>
      </c>
      <c r="M12273" t="s">
        <v>32</v>
      </c>
      <c r="N12273" t="s">
        <v>32</v>
      </c>
      <c r="O12273" t="s">
        <v>32</v>
      </c>
      <c r="Q12273">
        <v>600</v>
      </c>
      <c r="R12273">
        <v>8000</v>
      </c>
      <c r="S12273">
        <v>12000</v>
      </c>
      <c r="AB12273">
        <v>69.099999999999994</v>
      </c>
      <c r="AC12273" t="s">
        <v>12325</v>
      </c>
    </row>
    <row r="12274" spans="1:29">
      <c r="A12274" s="1" t="s">
        <v>30</v>
      </c>
      <c r="B12274" s="2">
        <v>42984.368750000001</v>
      </c>
      <c r="C12274">
        <v>69</v>
      </c>
      <c r="D12274">
        <v>68</v>
      </c>
      <c r="E12274">
        <v>96.29</v>
      </c>
      <c r="F12274">
        <v>210</v>
      </c>
      <c r="G12274">
        <v>6</v>
      </c>
      <c r="H12274">
        <v>0</v>
      </c>
      <c r="I12274">
        <v>29.89</v>
      </c>
      <c r="J12274">
        <v>1011.7</v>
      </c>
      <c r="K12274">
        <v>10</v>
      </c>
      <c r="M12274" t="s">
        <v>32</v>
      </c>
      <c r="N12274" t="s">
        <v>32</v>
      </c>
      <c r="O12274" t="s">
        <v>32</v>
      </c>
      <c r="Q12274">
        <v>600</v>
      </c>
      <c r="R12274">
        <v>8000</v>
      </c>
      <c r="S12274">
        <v>12000</v>
      </c>
      <c r="AB12274">
        <v>69.099999999999994</v>
      </c>
      <c r="AC12274" t="s">
        <v>12326</v>
      </c>
    </row>
    <row r="12275" spans="1:29">
      <c r="A12275" s="1" t="s">
        <v>30</v>
      </c>
      <c r="B12275" s="2">
        <v>42984.386805555558</v>
      </c>
      <c r="C12275">
        <v>71</v>
      </c>
      <c r="D12275">
        <v>69</v>
      </c>
      <c r="E12275">
        <v>93.4</v>
      </c>
      <c r="F12275">
        <v>200</v>
      </c>
      <c r="G12275">
        <v>5</v>
      </c>
      <c r="H12275">
        <v>0</v>
      </c>
      <c r="I12275">
        <v>29.89</v>
      </c>
      <c r="K12275">
        <v>10</v>
      </c>
      <c r="M12275" t="s">
        <v>34</v>
      </c>
      <c r="N12275" t="s">
        <v>34</v>
      </c>
      <c r="O12275" t="s">
        <v>32</v>
      </c>
      <c r="P12275" t="s">
        <v>32</v>
      </c>
      <c r="Q12275">
        <v>700</v>
      </c>
      <c r="R12275">
        <v>8000</v>
      </c>
      <c r="S12275">
        <v>12000</v>
      </c>
      <c r="T12275">
        <v>25000</v>
      </c>
      <c r="AB12275">
        <v>72.3</v>
      </c>
      <c r="AC12275" t="s">
        <v>12327</v>
      </c>
    </row>
    <row r="12276" spans="1:29">
      <c r="A12276" s="1" t="s">
        <v>30</v>
      </c>
      <c r="B12276" s="2">
        <v>42984.410416666666</v>
      </c>
      <c r="C12276">
        <v>73</v>
      </c>
      <c r="D12276">
        <v>68</v>
      </c>
      <c r="E12276">
        <v>84.34</v>
      </c>
      <c r="F12276">
        <v>240</v>
      </c>
      <c r="G12276">
        <v>6</v>
      </c>
      <c r="H12276">
        <v>0</v>
      </c>
      <c r="I12276">
        <v>29.91</v>
      </c>
      <c r="J12276">
        <v>1012.3</v>
      </c>
      <c r="K12276">
        <v>10</v>
      </c>
      <c r="M12276" t="s">
        <v>31</v>
      </c>
      <c r="N12276" t="s">
        <v>34</v>
      </c>
      <c r="O12276" t="s">
        <v>32</v>
      </c>
      <c r="P12276" t="s">
        <v>32</v>
      </c>
      <c r="Q12276">
        <v>1100</v>
      </c>
      <c r="R12276">
        <v>7500</v>
      </c>
      <c r="S12276">
        <v>11000</v>
      </c>
      <c r="T12276">
        <v>25000</v>
      </c>
      <c r="AB12276">
        <v>73</v>
      </c>
      <c r="AC12276" t="s">
        <v>12328</v>
      </c>
    </row>
    <row r="12277" spans="1:29">
      <c r="A12277" s="1" t="s">
        <v>30</v>
      </c>
      <c r="B12277" s="2">
        <v>42984.45208333333</v>
      </c>
      <c r="C12277">
        <v>76</v>
      </c>
      <c r="D12277">
        <v>68</v>
      </c>
      <c r="E12277">
        <v>76.53</v>
      </c>
      <c r="F12277">
        <v>250</v>
      </c>
      <c r="G12277">
        <v>6</v>
      </c>
      <c r="H12277">
        <v>0</v>
      </c>
      <c r="I12277">
        <v>29.9</v>
      </c>
      <c r="J12277">
        <v>1011.9</v>
      </c>
      <c r="K12277">
        <v>10</v>
      </c>
      <c r="M12277" t="s">
        <v>31</v>
      </c>
      <c r="N12277" t="s">
        <v>32</v>
      </c>
      <c r="O12277" t="s">
        <v>32</v>
      </c>
      <c r="P12277" t="s">
        <v>32</v>
      </c>
      <c r="Q12277">
        <v>1800</v>
      </c>
      <c r="R12277">
        <v>6500</v>
      </c>
      <c r="S12277">
        <v>11000</v>
      </c>
      <c r="T12277">
        <v>25000</v>
      </c>
      <c r="AB12277">
        <v>75.900000000000006</v>
      </c>
      <c r="AC12277" t="s">
        <v>12329</v>
      </c>
    </row>
    <row r="12278" spans="1:29">
      <c r="A12278" s="1" t="s">
        <v>30</v>
      </c>
      <c r="B12278" s="2">
        <v>42984.493750000001</v>
      </c>
      <c r="C12278">
        <v>79</v>
      </c>
      <c r="D12278">
        <v>67</v>
      </c>
      <c r="E12278">
        <v>66.489999999999995</v>
      </c>
      <c r="F12278">
        <v>190</v>
      </c>
      <c r="G12278">
        <v>4</v>
      </c>
      <c r="H12278">
        <v>0</v>
      </c>
      <c r="I12278">
        <v>29.88</v>
      </c>
      <c r="J12278">
        <v>1011.3</v>
      </c>
      <c r="K12278">
        <v>10</v>
      </c>
      <c r="M12278" t="s">
        <v>31</v>
      </c>
      <c r="N12278" t="s">
        <v>31</v>
      </c>
      <c r="O12278" t="s">
        <v>31</v>
      </c>
      <c r="P12278" t="s">
        <v>32</v>
      </c>
      <c r="Q12278">
        <v>2600</v>
      </c>
      <c r="R12278">
        <v>6500</v>
      </c>
      <c r="S12278">
        <v>11000</v>
      </c>
      <c r="T12278">
        <v>25000</v>
      </c>
      <c r="AB12278">
        <v>81.16</v>
      </c>
      <c r="AC12278" t="s">
        <v>12330</v>
      </c>
    </row>
    <row r="12279" spans="1:29">
      <c r="A12279" s="1" t="s">
        <v>30</v>
      </c>
      <c r="B12279" s="2">
        <v>42984.535416666666</v>
      </c>
      <c r="C12279">
        <v>80</v>
      </c>
      <c r="D12279">
        <v>65</v>
      </c>
      <c r="E12279">
        <v>59.83</v>
      </c>
      <c r="F12279">
        <v>220</v>
      </c>
      <c r="G12279">
        <v>8</v>
      </c>
      <c r="H12279">
        <v>0</v>
      </c>
      <c r="I12279">
        <v>29.87</v>
      </c>
      <c r="J12279">
        <v>1011</v>
      </c>
      <c r="K12279">
        <v>10</v>
      </c>
      <c r="M12279" t="s">
        <v>34</v>
      </c>
      <c r="N12279" t="s">
        <v>32</v>
      </c>
      <c r="O12279" t="s">
        <v>32</v>
      </c>
      <c r="P12279" t="s">
        <v>32</v>
      </c>
      <c r="Q12279">
        <v>3000</v>
      </c>
      <c r="R12279">
        <v>4600</v>
      </c>
      <c r="S12279">
        <v>9000</v>
      </c>
      <c r="T12279">
        <v>25000</v>
      </c>
      <c r="AB12279">
        <v>81.91</v>
      </c>
      <c r="AC12279" t="s">
        <v>12331</v>
      </c>
    </row>
    <row r="12280" spans="1:29">
      <c r="A12280" s="1" t="s">
        <v>30</v>
      </c>
      <c r="B12280" s="2">
        <v>42984.57708333333</v>
      </c>
      <c r="C12280">
        <v>80</v>
      </c>
      <c r="D12280">
        <v>68</v>
      </c>
      <c r="E12280">
        <v>66.62</v>
      </c>
      <c r="F12280">
        <v>240</v>
      </c>
      <c r="G12280">
        <v>6</v>
      </c>
      <c r="H12280">
        <v>0</v>
      </c>
      <c r="I12280">
        <v>29.86</v>
      </c>
      <c r="J12280">
        <v>1010.6</v>
      </c>
      <c r="K12280">
        <v>10</v>
      </c>
      <c r="M12280" t="s">
        <v>32</v>
      </c>
      <c r="N12280" t="s">
        <v>32</v>
      </c>
      <c r="O12280" t="s">
        <v>32</v>
      </c>
      <c r="Q12280">
        <v>3200</v>
      </c>
      <c r="R12280">
        <v>9000</v>
      </c>
      <c r="S12280">
        <v>25000</v>
      </c>
      <c r="AB12280">
        <v>82.7</v>
      </c>
      <c r="AC12280" t="s">
        <v>12332</v>
      </c>
    </row>
    <row r="12281" spans="1:29">
      <c r="A12281" s="1" t="s">
        <v>30</v>
      </c>
      <c r="B12281" s="2">
        <v>42984.618750000001</v>
      </c>
      <c r="C12281">
        <v>72</v>
      </c>
      <c r="D12281">
        <v>64</v>
      </c>
      <c r="E12281">
        <v>75.92</v>
      </c>
      <c r="F12281">
        <v>330</v>
      </c>
      <c r="G12281">
        <v>8</v>
      </c>
      <c r="H12281">
        <v>0</v>
      </c>
      <c r="I12281">
        <v>29.86</v>
      </c>
      <c r="J12281">
        <v>1010.8</v>
      </c>
      <c r="K12281">
        <v>10</v>
      </c>
      <c r="L12281">
        <v>15</v>
      </c>
      <c r="M12281" t="s">
        <v>34</v>
      </c>
      <c r="N12281" t="s">
        <v>32</v>
      </c>
      <c r="O12281" t="s">
        <v>43</v>
      </c>
      <c r="Q12281">
        <v>2400</v>
      </c>
      <c r="R12281">
        <v>3100</v>
      </c>
      <c r="S12281">
        <v>8000</v>
      </c>
      <c r="AB12281">
        <v>72</v>
      </c>
      <c r="AC12281" t="s">
        <v>12333</v>
      </c>
    </row>
    <row r="12282" spans="1:29">
      <c r="A12282" s="1" t="s">
        <v>30</v>
      </c>
      <c r="B12282" s="2">
        <v>42984.635416666664</v>
      </c>
      <c r="C12282">
        <v>68</v>
      </c>
      <c r="D12282">
        <v>63</v>
      </c>
      <c r="E12282">
        <v>84.03</v>
      </c>
      <c r="F12282">
        <v>320</v>
      </c>
      <c r="G12282">
        <v>8</v>
      </c>
      <c r="H12282">
        <v>0.01</v>
      </c>
      <c r="I12282">
        <v>29.88</v>
      </c>
      <c r="K12282">
        <v>3</v>
      </c>
      <c r="M12282" t="s">
        <v>32</v>
      </c>
      <c r="N12282" t="s">
        <v>32</v>
      </c>
      <c r="O12282" t="s">
        <v>43</v>
      </c>
      <c r="Q12282">
        <v>2700</v>
      </c>
      <c r="R12282">
        <v>6000</v>
      </c>
      <c r="S12282">
        <v>8000</v>
      </c>
      <c r="U12282" t="e" cm="1">
        <f t="array" ref="U12282">+RA BR</f>
        <v>#NAME?</v>
      </c>
      <c r="AB12282">
        <v>68</v>
      </c>
      <c r="AC12282" t="s">
        <v>12334</v>
      </c>
    </row>
    <row r="12283" spans="1:29">
      <c r="A12283" s="1" t="s">
        <v>30</v>
      </c>
      <c r="B12283" s="2">
        <v>42984.638194444444</v>
      </c>
      <c r="C12283">
        <v>66</v>
      </c>
      <c r="D12283">
        <v>64</v>
      </c>
      <c r="E12283">
        <v>93.26</v>
      </c>
      <c r="F12283">
        <v>300</v>
      </c>
      <c r="G12283">
        <v>13</v>
      </c>
      <c r="H12283">
        <v>0.06</v>
      </c>
      <c r="I12283">
        <v>29.88</v>
      </c>
      <c r="K12283">
        <v>1</v>
      </c>
      <c r="L12283">
        <v>19</v>
      </c>
      <c r="M12283" t="s">
        <v>31</v>
      </c>
      <c r="N12283" t="s">
        <v>32</v>
      </c>
      <c r="O12283" t="s">
        <v>43</v>
      </c>
      <c r="Q12283">
        <v>1600</v>
      </c>
      <c r="R12283">
        <v>2700</v>
      </c>
      <c r="S12283">
        <v>6000</v>
      </c>
      <c r="U12283" t="e" cm="1">
        <f t="array" ref="U12283">+RA BR</f>
        <v>#NAME?</v>
      </c>
      <c r="AB12283">
        <v>66</v>
      </c>
      <c r="AC12283" t="s">
        <v>12335</v>
      </c>
    </row>
    <row r="12284" spans="1:29">
      <c r="A12284" s="1" t="s">
        <v>30</v>
      </c>
      <c r="B12284" s="2">
        <v>42984.660416666666</v>
      </c>
      <c r="C12284">
        <v>64</v>
      </c>
      <c r="D12284">
        <v>63</v>
      </c>
      <c r="E12284">
        <v>96.55</v>
      </c>
      <c r="G12284">
        <v>4</v>
      </c>
      <c r="H12284">
        <v>0.33</v>
      </c>
      <c r="I12284">
        <v>29.9</v>
      </c>
      <c r="J12284">
        <v>1012.2</v>
      </c>
      <c r="K12284">
        <v>1.5</v>
      </c>
      <c r="M12284" t="s">
        <v>31</v>
      </c>
      <c r="N12284" t="s">
        <v>32</v>
      </c>
      <c r="O12284" t="s">
        <v>43</v>
      </c>
      <c r="Q12284">
        <v>1800</v>
      </c>
      <c r="R12284">
        <v>3600</v>
      </c>
      <c r="S12284">
        <v>5000</v>
      </c>
      <c r="U12284" t="s">
        <v>496</v>
      </c>
      <c r="AB12284">
        <v>64</v>
      </c>
      <c r="AC12284" t="s">
        <v>12336</v>
      </c>
    </row>
    <row r="12285" spans="1:29">
      <c r="A12285" s="1" t="s">
        <v>30</v>
      </c>
      <c r="B12285" s="2">
        <v>42984.668055555558</v>
      </c>
      <c r="C12285">
        <v>64</v>
      </c>
      <c r="D12285">
        <v>63</v>
      </c>
      <c r="E12285">
        <v>96.55</v>
      </c>
      <c r="F12285">
        <v>360</v>
      </c>
      <c r="G12285">
        <v>6</v>
      </c>
      <c r="H12285">
        <v>0.04</v>
      </c>
      <c r="I12285">
        <v>29.89</v>
      </c>
      <c r="K12285">
        <v>5</v>
      </c>
      <c r="M12285" t="s">
        <v>31</v>
      </c>
      <c r="N12285" t="s">
        <v>32</v>
      </c>
      <c r="O12285" t="s">
        <v>43</v>
      </c>
      <c r="Q12285">
        <v>1800</v>
      </c>
      <c r="R12285">
        <v>3800</v>
      </c>
      <c r="S12285">
        <v>7000</v>
      </c>
      <c r="U12285" t="e" cm="1">
        <f t="array" ref="U12285">-RA BR</f>
        <v>#NAME?</v>
      </c>
      <c r="AB12285">
        <v>64</v>
      </c>
      <c r="AC12285" t="s">
        <v>12337</v>
      </c>
    </row>
    <row r="12286" spans="1:29">
      <c r="A12286" s="1" t="s">
        <v>30</v>
      </c>
      <c r="B12286" s="2">
        <v>42984.681250000001</v>
      </c>
      <c r="C12286">
        <v>65</v>
      </c>
      <c r="D12286">
        <v>64</v>
      </c>
      <c r="E12286">
        <v>96.9</v>
      </c>
      <c r="G12286">
        <v>6</v>
      </c>
      <c r="H12286">
        <v>0.04</v>
      </c>
      <c r="I12286">
        <v>29.88</v>
      </c>
      <c r="K12286">
        <v>8</v>
      </c>
      <c r="L12286">
        <v>15</v>
      </c>
      <c r="M12286" t="s">
        <v>32</v>
      </c>
      <c r="N12286" t="s">
        <v>32</v>
      </c>
      <c r="O12286" t="s">
        <v>43</v>
      </c>
      <c r="Q12286">
        <v>800</v>
      </c>
      <c r="R12286">
        <v>4500</v>
      </c>
      <c r="S12286">
        <v>7000</v>
      </c>
      <c r="AB12286">
        <v>64.900000000000006</v>
      </c>
      <c r="AC12286" t="s">
        <v>12338</v>
      </c>
    </row>
    <row r="12287" spans="1:29">
      <c r="A12287" s="1" t="s">
        <v>30</v>
      </c>
      <c r="B12287" s="2">
        <v>42984.70208333333</v>
      </c>
      <c r="C12287">
        <v>65</v>
      </c>
      <c r="D12287">
        <v>63</v>
      </c>
      <c r="E12287">
        <v>93.56</v>
      </c>
      <c r="F12287">
        <v>30</v>
      </c>
      <c r="G12287">
        <v>6</v>
      </c>
      <c r="H12287">
        <v>0.04</v>
      </c>
      <c r="I12287">
        <v>29.89</v>
      </c>
      <c r="J12287">
        <v>1011.9</v>
      </c>
      <c r="K12287">
        <v>10</v>
      </c>
      <c r="M12287" t="s">
        <v>32</v>
      </c>
      <c r="N12287" t="s">
        <v>32</v>
      </c>
      <c r="O12287" t="s">
        <v>43</v>
      </c>
      <c r="Q12287">
        <v>800</v>
      </c>
      <c r="R12287">
        <v>5000</v>
      </c>
      <c r="S12287">
        <v>7000</v>
      </c>
      <c r="AB12287">
        <v>64.900000000000006</v>
      </c>
      <c r="AC12287" t="s">
        <v>12339</v>
      </c>
    </row>
    <row r="12288" spans="1:29">
      <c r="A12288" s="1" t="s">
        <v>30</v>
      </c>
      <c r="B12288" s="2">
        <v>42984.711111111108</v>
      </c>
      <c r="C12288">
        <v>65</v>
      </c>
      <c r="D12288">
        <v>63</v>
      </c>
      <c r="E12288">
        <v>93.56</v>
      </c>
      <c r="F12288">
        <v>30</v>
      </c>
      <c r="G12288">
        <v>4</v>
      </c>
      <c r="H12288">
        <v>0</v>
      </c>
      <c r="I12288">
        <v>29.9</v>
      </c>
      <c r="K12288">
        <v>10</v>
      </c>
      <c r="M12288" t="s">
        <v>34</v>
      </c>
      <c r="N12288" t="s">
        <v>32</v>
      </c>
      <c r="O12288" t="s">
        <v>43</v>
      </c>
      <c r="Q12288">
        <v>800</v>
      </c>
      <c r="R12288">
        <v>5000</v>
      </c>
      <c r="S12288">
        <v>7000</v>
      </c>
      <c r="AB12288">
        <v>64.900000000000006</v>
      </c>
      <c r="AC12288" t="s">
        <v>12340</v>
      </c>
    </row>
    <row r="12289" spans="1:29">
      <c r="A12289" s="1" t="s">
        <v>30</v>
      </c>
      <c r="B12289" s="2">
        <v>42984.732638888891</v>
      </c>
      <c r="C12289">
        <v>64</v>
      </c>
      <c r="D12289">
        <v>64</v>
      </c>
      <c r="E12289">
        <v>100</v>
      </c>
      <c r="F12289">
        <v>70</v>
      </c>
      <c r="G12289">
        <v>4</v>
      </c>
      <c r="H12289">
        <v>0.11</v>
      </c>
      <c r="I12289">
        <v>29.9</v>
      </c>
      <c r="K12289">
        <v>2</v>
      </c>
      <c r="M12289" t="s">
        <v>34</v>
      </c>
      <c r="N12289" t="s">
        <v>32</v>
      </c>
      <c r="O12289" t="s">
        <v>43</v>
      </c>
      <c r="Q12289">
        <v>800</v>
      </c>
      <c r="R12289">
        <v>5500</v>
      </c>
      <c r="S12289">
        <v>7000</v>
      </c>
      <c r="U12289" t="s">
        <v>496</v>
      </c>
      <c r="AB12289">
        <v>64</v>
      </c>
      <c r="AC12289" t="s">
        <v>12341</v>
      </c>
    </row>
    <row r="12290" spans="1:29">
      <c r="A12290" s="1" t="s">
        <v>30</v>
      </c>
      <c r="B12290" s="2">
        <v>42984.743750000001</v>
      </c>
      <c r="C12290">
        <v>64</v>
      </c>
      <c r="D12290">
        <v>63</v>
      </c>
      <c r="E12290">
        <v>96.55</v>
      </c>
      <c r="F12290">
        <v>50</v>
      </c>
      <c r="G12290">
        <v>5</v>
      </c>
      <c r="H12290">
        <v>0.15</v>
      </c>
      <c r="I12290">
        <v>29.89</v>
      </c>
      <c r="J12290">
        <v>1011.9</v>
      </c>
      <c r="K12290">
        <v>3</v>
      </c>
      <c r="M12290" t="s">
        <v>31</v>
      </c>
      <c r="N12290" t="s">
        <v>32</v>
      </c>
      <c r="O12290" t="s">
        <v>43</v>
      </c>
      <c r="Q12290">
        <v>800</v>
      </c>
      <c r="R12290">
        <v>5000</v>
      </c>
      <c r="S12290">
        <v>7000</v>
      </c>
      <c r="U12290" t="s">
        <v>496</v>
      </c>
      <c r="AB12290">
        <v>64</v>
      </c>
      <c r="AC12290" t="s">
        <v>12342</v>
      </c>
    </row>
    <row r="12291" spans="1:29">
      <c r="A12291" s="1" t="s">
        <v>30</v>
      </c>
      <c r="B12291" s="2">
        <v>42984.785416666666</v>
      </c>
      <c r="C12291">
        <v>65</v>
      </c>
      <c r="D12291">
        <v>63</v>
      </c>
      <c r="E12291">
        <v>93.56</v>
      </c>
      <c r="F12291">
        <v>0</v>
      </c>
      <c r="G12291">
        <v>0</v>
      </c>
      <c r="I12291">
        <v>29.91</v>
      </c>
      <c r="J12291">
        <v>1012.6</v>
      </c>
      <c r="K12291">
        <v>10</v>
      </c>
      <c r="M12291" t="s">
        <v>31</v>
      </c>
      <c r="N12291" t="s">
        <v>32</v>
      </c>
      <c r="O12291" t="s">
        <v>43</v>
      </c>
      <c r="Q12291">
        <v>800</v>
      </c>
      <c r="R12291">
        <v>5500</v>
      </c>
      <c r="S12291">
        <v>7500</v>
      </c>
      <c r="AB12291">
        <v>64.900000000000006</v>
      </c>
      <c r="AC12291" t="s">
        <v>12343</v>
      </c>
    </row>
    <row r="12292" spans="1:29">
      <c r="A12292" s="1" t="s">
        <v>30</v>
      </c>
      <c r="B12292" s="2">
        <v>42984.82708333333</v>
      </c>
      <c r="C12292">
        <v>64</v>
      </c>
      <c r="D12292">
        <v>64</v>
      </c>
      <c r="E12292">
        <v>100</v>
      </c>
      <c r="F12292">
        <v>0</v>
      </c>
      <c r="G12292">
        <v>0</v>
      </c>
      <c r="H12292">
        <v>0</v>
      </c>
      <c r="I12292">
        <v>29.9</v>
      </c>
      <c r="J12292">
        <v>1012.2</v>
      </c>
      <c r="K12292">
        <v>10</v>
      </c>
      <c r="M12292" t="s">
        <v>34</v>
      </c>
      <c r="N12292" t="s">
        <v>32</v>
      </c>
      <c r="O12292" t="s">
        <v>43</v>
      </c>
      <c r="Q12292">
        <v>600</v>
      </c>
      <c r="R12292">
        <v>6000</v>
      </c>
      <c r="S12292">
        <v>9000</v>
      </c>
      <c r="AB12292">
        <v>64</v>
      </c>
      <c r="AC12292" t="s">
        <v>12344</v>
      </c>
    </row>
    <row r="12293" spans="1:29">
      <c r="A12293" s="1" t="s">
        <v>30</v>
      </c>
      <c r="B12293" s="2">
        <v>42984.868750000001</v>
      </c>
      <c r="C12293">
        <v>64</v>
      </c>
      <c r="D12293">
        <v>64</v>
      </c>
      <c r="E12293">
        <v>100</v>
      </c>
      <c r="F12293">
        <v>0</v>
      </c>
      <c r="G12293">
        <v>0</v>
      </c>
      <c r="I12293">
        <v>29.92</v>
      </c>
      <c r="J12293">
        <v>1013</v>
      </c>
      <c r="K12293">
        <v>10</v>
      </c>
      <c r="M12293" t="s">
        <v>34</v>
      </c>
      <c r="N12293" t="s">
        <v>32</v>
      </c>
      <c r="O12293" t="s">
        <v>43</v>
      </c>
      <c r="Q12293">
        <v>600</v>
      </c>
      <c r="R12293">
        <v>6000</v>
      </c>
      <c r="S12293">
        <v>9000</v>
      </c>
      <c r="U12293" t="e" cm="1">
        <f t="array" ref="U12293">-RA</f>
        <v>#NAME?</v>
      </c>
      <c r="AB12293">
        <v>64</v>
      </c>
      <c r="AC12293" t="s">
        <v>12345</v>
      </c>
    </row>
    <row r="12294" spans="1:29">
      <c r="A12294" s="1" t="s">
        <v>30</v>
      </c>
      <c r="B12294" s="2">
        <v>42984.910416666666</v>
      </c>
      <c r="C12294">
        <v>64</v>
      </c>
      <c r="D12294">
        <v>64</v>
      </c>
      <c r="E12294">
        <v>100</v>
      </c>
      <c r="F12294">
        <v>0</v>
      </c>
      <c r="G12294">
        <v>0</v>
      </c>
      <c r="I12294">
        <v>29.95</v>
      </c>
      <c r="J12294">
        <v>1013.9</v>
      </c>
      <c r="K12294">
        <v>10</v>
      </c>
      <c r="M12294" t="s">
        <v>31</v>
      </c>
      <c r="N12294" t="s">
        <v>34</v>
      </c>
      <c r="O12294" t="s">
        <v>43</v>
      </c>
      <c r="Q12294">
        <v>600</v>
      </c>
      <c r="R12294">
        <v>2200</v>
      </c>
      <c r="S12294">
        <v>6500</v>
      </c>
      <c r="AB12294">
        <v>64</v>
      </c>
      <c r="AC12294" t="s">
        <v>12346</v>
      </c>
    </row>
    <row r="12295" spans="1:29">
      <c r="A12295" s="1" t="s">
        <v>30</v>
      </c>
      <c r="B12295" s="2">
        <v>42984.918055555558</v>
      </c>
      <c r="C12295">
        <v>64</v>
      </c>
      <c r="D12295">
        <v>63</v>
      </c>
      <c r="E12295">
        <v>96.55</v>
      </c>
      <c r="F12295">
        <v>0</v>
      </c>
      <c r="G12295">
        <v>0</v>
      </c>
      <c r="I12295">
        <v>29.96</v>
      </c>
      <c r="K12295">
        <v>10</v>
      </c>
      <c r="M12295" t="s">
        <v>31</v>
      </c>
      <c r="N12295" t="s">
        <v>32</v>
      </c>
      <c r="O12295" t="s">
        <v>43</v>
      </c>
      <c r="Q12295">
        <v>600</v>
      </c>
      <c r="R12295">
        <v>2300</v>
      </c>
      <c r="S12295">
        <v>6500</v>
      </c>
      <c r="U12295" t="e" cm="1">
        <f t="array" ref="U12295">-DZ</f>
        <v>#NAME?</v>
      </c>
      <c r="AB12295">
        <v>64</v>
      </c>
      <c r="AC12295" t="s">
        <v>12347</v>
      </c>
    </row>
    <row r="12296" spans="1:29">
      <c r="A12296" s="1" t="s">
        <v>30</v>
      </c>
      <c r="B12296" s="2">
        <v>42984.942361111112</v>
      </c>
      <c r="C12296">
        <v>64</v>
      </c>
      <c r="D12296">
        <v>63</v>
      </c>
      <c r="E12296">
        <v>96.55</v>
      </c>
      <c r="F12296">
        <v>0</v>
      </c>
      <c r="G12296">
        <v>0</v>
      </c>
      <c r="I12296">
        <v>29.97</v>
      </c>
      <c r="K12296">
        <v>10</v>
      </c>
      <c r="M12296" t="s">
        <v>34</v>
      </c>
      <c r="N12296" t="s">
        <v>32</v>
      </c>
      <c r="O12296" t="s">
        <v>43</v>
      </c>
      <c r="Q12296">
        <v>700</v>
      </c>
      <c r="R12296">
        <v>3200</v>
      </c>
      <c r="S12296">
        <v>7500</v>
      </c>
      <c r="U12296" t="e" cm="1">
        <f t="array" ref="U12296">-RA</f>
        <v>#NAME?</v>
      </c>
      <c r="AB12296">
        <v>64</v>
      </c>
      <c r="AC12296" t="s">
        <v>12348</v>
      </c>
    </row>
    <row r="12297" spans="1:29">
      <c r="A12297" s="1" t="s">
        <v>30</v>
      </c>
      <c r="B12297" s="2">
        <v>42984.95208333333</v>
      </c>
      <c r="C12297">
        <v>64</v>
      </c>
      <c r="D12297">
        <v>63</v>
      </c>
      <c r="E12297">
        <v>96.55</v>
      </c>
      <c r="F12297">
        <v>340</v>
      </c>
      <c r="G12297">
        <v>3</v>
      </c>
      <c r="I12297">
        <v>29.97</v>
      </c>
      <c r="J12297">
        <v>1014.4</v>
      </c>
      <c r="K12297">
        <v>10</v>
      </c>
      <c r="M12297" t="s">
        <v>34</v>
      </c>
      <c r="N12297" t="s">
        <v>32</v>
      </c>
      <c r="O12297" t="s">
        <v>43</v>
      </c>
      <c r="Q12297">
        <v>700</v>
      </c>
      <c r="R12297">
        <v>3500</v>
      </c>
      <c r="S12297">
        <v>7500</v>
      </c>
      <c r="AB12297">
        <v>64</v>
      </c>
      <c r="AC12297" t="s">
        <v>12349</v>
      </c>
    </row>
    <row r="12298" spans="1:29">
      <c r="A12298" s="1" t="s">
        <v>30</v>
      </c>
      <c r="B12298" s="2">
        <v>42984.993750000001</v>
      </c>
      <c r="C12298">
        <v>63</v>
      </c>
      <c r="D12298">
        <v>63</v>
      </c>
      <c r="E12298">
        <v>100</v>
      </c>
      <c r="F12298">
        <v>250</v>
      </c>
      <c r="G12298">
        <v>3</v>
      </c>
      <c r="H12298">
        <v>0</v>
      </c>
      <c r="I12298">
        <v>29.99</v>
      </c>
      <c r="J12298">
        <v>1015.3</v>
      </c>
      <c r="K12298">
        <v>10</v>
      </c>
      <c r="M12298" t="s">
        <v>31</v>
      </c>
      <c r="N12298" t="s">
        <v>34</v>
      </c>
      <c r="O12298" t="s">
        <v>32</v>
      </c>
      <c r="Q12298">
        <v>600</v>
      </c>
      <c r="R12298">
        <v>3000</v>
      </c>
      <c r="S12298">
        <v>9500</v>
      </c>
      <c r="AB12298">
        <v>63</v>
      </c>
      <c r="AC12298" t="s">
        <v>12350</v>
      </c>
    </row>
    <row r="12299" spans="1:29">
      <c r="A12299" s="1" t="s">
        <v>30</v>
      </c>
      <c r="B12299" s="2">
        <v>42985.035416666666</v>
      </c>
      <c r="C12299">
        <v>61</v>
      </c>
      <c r="D12299">
        <v>61</v>
      </c>
      <c r="E12299">
        <v>100</v>
      </c>
      <c r="F12299">
        <v>0</v>
      </c>
      <c r="G12299">
        <v>0</v>
      </c>
      <c r="H12299">
        <v>0</v>
      </c>
      <c r="I12299">
        <v>30</v>
      </c>
      <c r="J12299">
        <v>1015.5</v>
      </c>
      <c r="K12299">
        <v>10</v>
      </c>
      <c r="M12299" t="s">
        <v>31</v>
      </c>
      <c r="N12299" t="s">
        <v>31</v>
      </c>
      <c r="O12299" t="s">
        <v>34</v>
      </c>
      <c r="Q12299">
        <v>500</v>
      </c>
      <c r="R12299">
        <v>2700</v>
      </c>
      <c r="S12299">
        <v>9500</v>
      </c>
      <c r="AB12299">
        <v>61</v>
      </c>
      <c r="AC12299" t="s">
        <v>12351</v>
      </c>
    </row>
    <row r="12300" spans="1:29">
      <c r="A12300" s="1" t="s">
        <v>30</v>
      </c>
      <c r="B12300" s="2">
        <v>42985.07708333333</v>
      </c>
      <c r="C12300">
        <v>60</v>
      </c>
      <c r="D12300">
        <v>59</v>
      </c>
      <c r="E12300">
        <v>96.15</v>
      </c>
      <c r="F12300">
        <v>0</v>
      </c>
      <c r="G12300">
        <v>0</v>
      </c>
      <c r="H12300">
        <v>0</v>
      </c>
      <c r="I12300">
        <v>30</v>
      </c>
      <c r="J12300">
        <v>1015.4</v>
      </c>
      <c r="K12300">
        <v>10</v>
      </c>
      <c r="M12300" t="s">
        <v>31</v>
      </c>
      <c r="N12300" t="s">
        <v>31</v>
      </c>
      <c r="O12300" t="s">
        <v>31</v>
      </c>
      <c r="Q12300">
        <v>200</v>
      </c>
      <c r="R12300">
        <v>2000</v>
      </c>
      <c r="S12300">
        <v>9000</v>
      </c>
      <c r="AB12300">
        <v>60.1</v>
      </c>
      <c r="AC12300" t="s">
        <v>12352</v>
      </c>
    </row>
    <row r="12301" spans="1:29">
      <c r="A12301" s="1" t="s">
        <v>30</v>
      </c>
      <c r="B12301" s="2">
        <v>42985.118750000001</v>
      </c>
      <c r="C12301">
        <v>58</v>
      </c>
      <c r="D12301">
        <v>58</v>
      </c>
      <c r="E12301">
        <v>100</v>
      </c>
      <c r="F12301">
        <v>0</v>
      </c>
      <c r="G12301">
        <v>0</v>
      </c>
      <c r="H12301">
        <v>0</v>
      </c>
      <c r="I12301">
        <v>30</v>
      </c>
      <c r="J12301">
        <v>1015.8</v>
      </c>
      <c r="K12301">
        <v>10</v>
      </c>
      <c r="M12301" t="s">
        <v>31</v>
      </c>
      <c r="N12301" t="s">
        <v>31</v>
      </c>
      <c r="O12301" t="s">
        <v>31</v>
      </c>
      <c r="Q12301">
        <v>200</v>
      </c>
      <c r="R12301">
        <v>2000</v>
      </c>
      <c r="S12301">
        <v>8500</v>
      </c>
      <c r="AB12301">
        <v>57.9</v>
      </c>
      <c r="AC12301" t="s">
        <v>12353</v>
      </c>
    </row>
    <row r="12302" spans="1:29">
      <c r="A12302" s="1" t="s">
        <v>30</v>
      </c>
      <c r="B12302" s="2">
        <v>42985.160416666666</v>
      </c>
      <c r="C12302">
        <v>56</v>
      </c>
      <c r="D12302">
        <v>56</v>
      </c>
      <c r="E12302">
        <v>100</v>
      </c>
      <c r="F12302">
        <v>0</v>
      </c>
      <c r="G12302">
        <v>0</v>
      </c>
      <c r="H12302">
        <v>0</v>
      </c>
      <c r="I12302">
        <v>30</v>
      </c>
      <c r="J12302">
        <v>1015.9</v>
      </c>
      <c r="K12302">
        <v>10</v>
      </c>
      <c r="M12302" t="s">
        <v>31</v>
      </c>
      <c r="N12302" t="s">
        <v>31</v>
      </c>
      <c r="Q12302">
        <v>200</v>
      </c>
      <c r="R12302">
        <v>8500</v>
      </c>
      <c r="AB12302">
        <v>55.9</v>
      </c>
      <c r="AC12302" t="s">
        <v>12354</v>
      </c>
    </row>
    <row r="12303" spans="1:29">
      <c r="A12303" s="1" t="s">
        <v>30</v>
      </c>
      <c r="B12303" s="2">
        <v>42985.20208333333</v>
      </c>
      <c r="C12303">
        <v>55</v>
      </c>
      <c r="D12303">
        <v>55</v>
      </c>
      <c r="E12303">
        <v>100</v>
      </c>
      <c r="F12303">
        <v>0</v>
      </c>
      <c r="G12303">
        <v>0</v>
      </c>
      <c r="H12303">
        <v>0</v>
      </c>
      <c r="I12303">
        <v>29.99</v>
      </c>
      <c r="J12303">
        <v>1015.5</v>
      </c>
      <c r="K12303">
        <v>10</v>
      </c>
      <c r="M12303" t="s">
        <v>31</v>
      </c>
      <c r="N12303" t="s">
        <v>31</v>
      </c>
      <c r="Q12303">
        <v>200</v>
      </c>
      <c r="R12303">
        <v>8500</v>
      </c>
      <c r="AB12303">
        <v>55</v>
      </c>
      <c r="AC12303" t="s">
        <v>12355</v>
      </c>
    </row>
    <row r="12304" spans="1:29">
      <c r="A12304" s="1" t="s">
        <v>30</v>
      </c>
      <c r="B12304" s="2">
        <v>42985.243750000001</v>
      </c>
      <c r="C12304">
        <v>54</v>
      </c>
      <c r="D12304">
        <v>54</v>
      </c>
      <c r="E12304">
        <v>100</v>
      </c>
      <c r="F12304">
        <v>0</v>
      </c>
      <c r="G12304">
        <v>0</v>
      </c>
      <c r="H12304">
        <v>0</v>
      </c>
      <c r="I12304">
        <v>30.01</v>
      </c>
      <c r="J12304">
        <v>1015.9</v>
      </c>
      <c r="K12304">
        <v>10</v>
      </c>
      <c r="M12304" t="s">
        <v>246</v>
      </c>
      <c r="AB12304">
        <v>54</v>
      </c>
      <c r="AC12304" t="s">
        <v>12356</v>
      </c>
    </row>
    <row r="12305" spans="1:29">
      <c r="A12305" s="1" t="s">
        <v>30</v>
      </c>
      <c r="B12305" s="2">
        <v>42985.285416666666</v>
      </c>
      <c r="C12305">
        <v>53</v>
      </c>
      <c r="D12305">
        <v>53</v>
      </c>
      <c r="E12305">
        <v>100</v>
      </c>
      <c r="F12305">
        <v>0</v>
      </c>
      <c r="G12305">
        <v>0</v>
      </c>
      <c r="H12305">
        <v>0</v>
      </c>
      <c r="I12305">
        <v>30.02</v>
      </c>
      <c r="J12305">
        <v>1016.5</v>
      </c>
      <c r="K12305">
        <v>10</v>
      </c>
      <c r="M12305" t="s">
        <v>31</v>
      </c>
      <c r="N12305" t="s">
        <v>31</v>
      </c>
      <c r="Q12305">
        <v>8500</v>
      </c>
      <c r="R12305">
        <v>25000</v>
      </c>
      <c r="AB12305">
        <v>53.1</v>
      </c>
      <c r="AC12305" t="s">
        <v>12357</v>
      </c>
    </row>
    <row r="12306" spans="1:29">
      <c r="A12306" s="1" t="s">
        <v>30</v>
      </c>
      <c r="B12306" s="2">
        <v>42985.32708333333</v>
      </c>
      <c r="C12306">
        <v>55</v>
      </c>
      <c r="D12306">
        <v>55</v>
      </c>
      <c r="E12306">
        <v>100</v>
      </c>
      <c r="F12306">
        <v>0</v>
      </c>
      <c r="G12306">
        <v>0</v>
      </c>
      <c r="H12306">
        <v>0</v>
      </c>
      <c r="I12306">
        <v>30.05</v>
      </c>
      <c r="J12306">
        <v>1017.2</v>
      </c>
      <c r="K12306">
        <v>10</v>
      </c>
      <c r="M12306" t="s">
        <v>31</v>
      </c>
      <c r="Q12306">
        <v>25000</v>
      </c>
      <c r="AB12306">
        <v>55</v>
      </c>
      <c r="AC12306" t="s">
        <v>12358</v>
      </c>
    </row>
    <row r="12307" spans="1:29">
      <c r="A12307" s="1" t="s">
        <v>30</v>
      </c>
      <c r="B12307" s="2">
        <v>42985.368750000001</v>
      </c>
      <c r="C12307">
        <v>60</v>
      </c>
      <c r="D12307">
        <v>57</v>
      </c>
      <c r="E12307">
        <v>89.48</v>
      </c>
      <c r="F12307">
        <v>0</v>
      </c>
      <c r="G12307">
        <v>0</v>
      </c>
      <c r="H12307">
        <v>0</v>
      </c>
      <c r="I12307">
        <v>30.06</v>
      </c>
      <c r="J12307">
        <v>1017.7</v>
      </c>
      <c r="K12307">
        <v>10</v>
      </c>
      <c r="M12307" t="s">
        <v>31</v>
      </c>
      <c r="Q12307">
        <v>25000</v>
      </c>
      <c r="AB12307">
        <v>60.1</v>
      </c>
      <c r="AC12307" t="s">
        <v>12359</v>
      </c>
    </row>
    <row r="12308" spans="1:29">
      <c r="A12308" s="1" t="s">
        <v>30</v>
      </c>
      <c r="B12308" s="2">
        <v>42985.410416666666</v>
      </c>
      <c r="C12308">
        <v>65</v>
      </c>
      <c r="D12308">
        <v>56</v>
      </c>
      <c r="E12308">
        <v>72.61</v>
      </c>
      <c r="G12308">
        <v>4</v>
      </c>
      <c r="H12308">
        <v>0</v>
      </c>
      <c r="I12308">
        <v>30.09</v>
      </c>
      <c r="J12308">
        <v>1018.7</v>
      </c>
      <c r="K12308">
        <v>10</v>
      </c>
      <c r="M12308" t="s">
        <v>31</v>
      </c>
      <c r="Q12308">
        <v>25000</v>
      </c>
      <c r="AB12308">
        <v>64.900000000000006</v>
      </c>
      <c r="AC12308" t="s">
        <v>12360</v>
      </c>
    </row>
    <row r="12309" spans="1:29">
      <c r="A12309" s="1" t="s">
        <v>30</v>
      </c>
      <c r="B12309" s="2">
        <v>42985.45208333333</v>
      </c>
      <c r="C12309">
        <v>68</v>
      </c>
      <c r="D12309">
        <v>54</v>
      </c>
      <c r="E12309">
        <v>60.86</v>
      </c>
      <c r="F12309">
        <v>320</v>
      </c>
      <c r="G12309">
        <v>3</v>
      </c>
      <c r="H12309">
        <v>0</v>
      </c>
      <c r="I12309">
        <v>30.1</v>
      </c>
      <c r="J12309">
        <v>1019</v>
      </c>
      <c r="K12309">
        <v>10</v>
      </c>
      <c r="M12309" t="s">
        <v>31</v>
      </c>
      <c r="Q12309">
        <v>25000</v>
      </c>
      <c r="AB12309">
        <v>68</v>
      </c>
      <c r="AC12309" t="s">
        <v>12361</v>
      </c>
    </row>
    <row r="12310" spans="1:29">
      <c r="A12310" s="1" t="s">
        <v>30</v>
      </c>
      <c r="B12310" s="2">
        <v>42985.493750000001</v>
      </c>
      <c r="C12310">
        <v>72</v>
      </c>
      <c r="D12310">
        <v>51</v>
      </c>
      <c r="E12310">
        <v>47.72</v>
      </c>
      <c r="F12310">
        <v>250</v>
      </c>
      <c r="G12310">
        <v>7</v>
      </c>
      <c r="H12310">
        <v>0</v>
      </c>
      <c r="I12310">
        <v>30.09</v>
      </c>
      <c r="J12310">
        <v>1018.6</v>
      </c>
      <c r="K12310">
        <v>10</v>
      </c>
      <c r="M12310" t="s">
        <v>31</v>
      </c>
      <c r="N12310" t="s">
        <v>31</v>
      </c>
      <c r="Q12310">
        <v>4700</v>
      </c>
      <c r="R12310">
        <v>25000</v>
      </c>
      <c r="AB12310">
        <v>72</v>
      </c>
      <c r="AC12310" t="s">
        <v>12362</v>
      </c>
    </row>
    <row r="12311" spans="1:29">
      <c r="A12311" s="1" t="s">
        <v>30</v>
      </c>
      <c r="B12311" s="2">
        <v>42985.535416666666</v>
      </c>
      <c r="C12311">
        <v>72</v>
      </c>
      <c r="D12311">
        <v>48</v>
      </c>
      <c r="E12311">
        <v>42.51</v>
      </c>
      <c r="F12311">
        <v>320</v>
      </c>
      <c r="G12311">
        <v>8</v>
      </c>
      <c r="H12311">
        <v>0</v>
      </c>
      <c r="I12311">
        <v>30.08</v>
      </c>
      <c r="J12311">
        <v>1018.3</v>
      </c>
      <c r="K12311">
        <v>10</v>
      </c>
      <c r="M12311" t="s">
        <v>31</v>
      </c>
      <c r="N12311" t="s">
        <v>31</v>
      </c>
      <c r="Q12311">
        <v>5500</v>
      </c>
      <c r="R12311">
        <v>25000</v>
      </c>
      <c r="AB12311">
        <v>70.900000000000006</v>
      </c>
      <c r="AC12311" t="s">
        <v>12363</v>
      </c>
    </row>
    <row r="12312" spans="1:29">
      <c r="A12312" s="1" t="s">
        <v>30</v>
      </c>
      <c r="B12312" s="2">
        <v>42985.57708333333</v>
      </c>
      <c r="C12312">
        <v>74</v>
      </c>
      <c r="D12312">
        <v>49</v>
      </c>
      <c r="E12312">
        <v>41.24</v>
      </c>
      <c r="F12312">
        <v>340</v>
      </c>
      <c r="G12312">
        <v>8</v>
      </c>
      <c r="H12312">
        <v>0</v>
      </c>
      <c r="I12312">
        <v>30.07</v>
      </c>
      <c r="J12312">
        <v>1018</v>
      </c>
      <c r="K12312">
        <v>10</v>
      </c>
      <c r="M12312" t="s">
        <v>31</v>
      </c>
      <c r="N12312" t="s">
        <v>31</v>
      </c>
      <c r="Q12312">
        <v>5500</v>
      </c>
      <c r="R12312">
        <v>25000</v>
      </c>
      <c r="AB12312">
        <v>73.900000000000006</v>
      </c>
      <c r="AC12312" t="s">
        <v>12364</v>
      </c>
    </row>
    <row r="12313" spans="1:29">
      <c r="A12313" s="1" t="s">
        <v>30</v>
      </c>
      <c r="B12313" s="2">
        <v>42985.618750000001</v>
      </c>
      <c r="C12313">
        <v>75</v>
      </c>
      <c r="D12313">
        <v>49</v>
      </c>
      <c r="E12313">
        <v>39.75</v>
      </c>
      <c r="F12313">
        <v>260</v>
      </c>
      <c r="G12313">
        <v>8</v>
      </c>
      <c r="H12313">
        <v>0</v>
      </c>
      <c r="I12313">
        <v>30.06</v>
      </c>
      <c r="J12313">
        <v>1017.7</v>
      </c>
      <c r="K12313">
        <v>10</v>
      </c>
      <c r="M12313" t="s">
        <v>31</v>
      </c>
      <c r="N12313" t="s">
        <v>31</v>
      </c>
      <c r="Q12313">
        <v>5500</v>
      </c>
      <c r="R12313">
        <v>25000</v>
      </c>
      <c r="AB12313">
        <v>75</v>
      </c>
      <c r="AC12313" t="s">
        <v>12365</v>
      </c>
    </row>
    <row r="12314" spans="1:29">
      <c r="A12314" s="1" t="s">
        <v>30</v>
      </c>
      <c r="B12314" s="2">
        <v>42985.660416666666</v>
      </c>
      <c r="C12314">
        <v>76</v>
      </c>
      <c r="D12314">
        <v>48</v>
      </c>
      <c r="E12314">
        <v>37.29</v>
      </c>
      <c r="F12314">
        <v>280</v>
      </c>
      <c r="G12314">
        <v>8</v>
      </c>
      <c r="H12314">
        <v>0</v>
      </c>
      <c r="I12314">
        <v>30.05</v>
      </c>
      <c r="J12314">
        <v>1017.5</v>
      </c>
      <c r="K12314">
        <v>10</v>
      </c>
      <c r="M12314" t="s">
        <v>31</v>
      </c>
      <c r="N12314" t="s">
        <v>31</v>
      </c>
      <c r="Q12314">
        <v>6000</v>
      </c>
      <c r="R12314">
        <v>25000</v>
      </c>
      <c r="AB12314">
        <v>75.900000000000006</v>
      </c>
      <c r="AC12314" t="s">
        <v>12366</v>
      </c>
    </row>
    <row r="12315" spans="1:29">
      <c r="A12315" s="1" t="s">
        <v>30</v>
      </c>
      <c r="B12315" s="2">
        <v>42985.70208333333</v>
      </c>
      <c r="C12315">
        <v>75</v>
      </c>
      <c r="D12315">
        <v>47</v>
      </c>
      <c r="E12315">
        <v>36.869999999999997</v>
      </c>
      <c r="F12315">
        <v>300</v>
      </c>
      <c r="G12315">
        <v>4</v>
      </c>
      <c r="H12315">
        <v>0</v>
      </c>
      <c r="I12315">
        <v>30.06</v>
      </c>
      <c r="J12315">
        <v>1017.6</v>
      </c>
      <c r="K12315">
        <v>10</v>
      </c>
      <c r="M12315" t="s">
        <v>31</v>
      </c>
      <c r="N12315" t="s">
        <v>31</v>
      </c>
      <c r="Q12315">
        <v>6000</v>
      </c>
      <c r="R12315">
        <v>25000</v>
      </c>
      <c r="AB12315">
        <v>73.930000000000007</v>
      </c>
      <c r="AC12315" t="s">
        <v>12367</v>
      </c>
    </row>
    <row r="12316" spans="1:29">
      <c r="A12316" s="1" t="s">
        <v>30</v>
      </c>
      <c r="B12316" s="2">
        <v>42985.743750000001</v>
      </c>
      <c r="C12316">
        <v>74</v>
      </c>
      <c r="D12316">
        <v>49</v>
      </c>
      <c r="E12316">
        <v>41.24</v>
      </c>
      <c r="F12316">
        <v>250</v>
      </c>
      <c r="G12316">
        <v>6</v>
      </c>
      <c r="H12316">
        <v>0</v>
      </c>
      <c r="I12316">
        <v>30.06</v>
      </c>
      <c r="J12316">
        <v>1017.7</v>
      </c>
      <c r="K12316">
        <v>10</v>
      </c>
      <c r="M12316" t="s">
        <v>31</v>
      </c>
      <c r="N12316" t="s">
        <v>31</v>
      </c>
      <c r="Q12316">
        <v>6000</v>
      </c>
      <c r="R12316">
        <v>25000</v>
      </c>
      <c r="AB12316">
        <v>73.900000000000006</v>
      </c>
      <c r="AC12316" t="s">
        <v>12368</v>
      </c>
    </row>
    <row r="12317" spans="1:29">
      <c r="A12317" s="1" t="s">
        <v>30</v>
      </c>
      <c r="B12317" s="2">
        <v>42985.785416666666</v>
      </c>
      <c r="C12317">
        <v>72</v>
      </c>
      <c r="D12317">
        <v>46</v>
      </c>
      <c r="E12317">
        <v>39.42</v>
      </c>
      <c r="G12317">
        <v>4</v>
      </c>
      <c r="H12317">
        <v>0</v>
      </c>
      <c r="I12317">
        <v>30.07</v>
      </c>
      <c r="J12317">
        <v>1017.8</v>
      </c>
      <c r="K12317">
        <v>10</v>
      </c>
      <c r="M12317" t="s">
        <v>31</v>
      </c>
      <c r="Q12317">
        <v>25000</v>
      </c>
      <c r="AB12317">
        <v>70.75</v>
      </c>
      <c r="AC12317" t="s">
        <v>12369</v>
      </c>
    </row>
    <row r="12318" spans="1:29">
      <c r="A12318" s="1" t="s">
        <v>30</v>
      </c>
      <c r="B12318" s="2">
        <v>42985.82708333333</v>
      </c>
      <c r="C12318">
        <v>66</v>
      </c>
      <c r="D12318">
        <v>48</v>
      </c>
      <c r="E12318">
        <v>52.22</v>
      </c>
      <c r="F12318">
        <v>0</v>
      </c>
      <c r="G12318">
        <v>0</v>
      </c>
      <c r="H12318">
        <v>0</v>
      </c>
      <c r="I12318">
        <v>30.08</v>
      </c>
      <c r="J12318">
        <v>1018.4</v>
      </c>
      <c r="K12318">
        <v>10</v>
      </c>
      <c r="M12318" t="s">
        <v>31</v>
      </c>
      <c r="Q12318">
        <v>25000</v>
      </c>
      <c r="AB12318">
        <v>66</v>
      </c>
      <c r="AC12318" t="s">
        <v>12370</v>
      </c>
    </row>
    <row r="12319" spans="1:29">
      <c r="A12319" s="1" t="s">
        <v>30</v>
      </c>
      <c r="B12319" s="2">
        <v>42985.868750000001</v>
      </c>
      <c r="C12319">
        <v>61</v>
      </c>
      <c r="D12319">
        <v>52</v>
      </c>
      <c r="E12319">
        <v>72.22</v>
      </c>
      <c r="F12319">
        <v>0</v>
      </c>
      <c r="G12319">
        <v>0</v>
      </c>
      <c r="H12319">
        <v>0</v>
      </c>
      <c r="I12319">
        <v>30.1</v>
      </c>
      <c r="J12319">
        <v>1019.2</v>
      </c>
      <c r="K12319">
        <v>10</v>
      </c>
      <c r="M12319" t="s">
        <v>31</v>
      </c>
      <c r="Q12319">
        <v>25000</v>
      </c>
      <c r="AB12319">
        <v>61</v>
      </c>
      <c r="AC12319" t="s">
        <v>12371</v>
      </c>
    </row>
    <row r="12320" spans="1:29">
      <c r="A12320" s="1" t="s">
        <v>30</v>
      </c>
      <c r="B12320" s="2">
        <v>42985.910416666666</v>
      </c>
      <c r="C12320">
        <v>60</v>
      </c>
      <c r="D12320">
        <v>53</v>
      </c>
      <c r="E12320">
        <v>77.650000000000006</v>
      </c>
      <c r="F12320">
        <v>0</v>
      </c>
      <c r="G12320">
        <v>0</v>
      </c>
      <c r="H12320">
        <v>0</v>
      </c>
      <c r="I12320">
        <v>30.12</v>
      </c>
      <c r="J12320">
        <v>1019.8</v>
      </c>
      <c r="K12320">
        <v>10</v>
      </c>
      <c r="M12320" t="s">
        <v>246</v>
      </c>
      <c r="AB12320">
        <v>60.1</v>
      </c>
      <c r="AC12320" t="s">
        <v>12372</v>
      </c>
    </row>
    <row r="12321" spans="1:29">
      <c r="A12321" s="1" t="s">
        <v>30</v>
      </c>
      <c r="B12321" s="2">
        <v>42985.95208333333</v>
      </c>
      <c r="C12321">
        <v>57</v>
      </c>
      <c r="D12321">
        <v>53</v>
      </c>
      <c r="E12321">
        <v>86.77</v>
      </c>
      <c r="F12321">
        <v>0</v>
      </c>
      <c r="G12321">
        <v>0</v>
      </c>
      <c r="H12321">
        <v>0</v>
      </c>
      <c r="I12321">
        <v>30.14</v>
      </c>
      <c r="J12321">
        <v>1020.2</v>
      </c>
      <c r="K12321">
        <v>10</v>
      </c>
      <c r="M12321" t="s">
        <v>246</v>
      </c>
      <c r="AB12321">
        <v>57</v>
      </c>
      <c r="AC12321" t="s">
        <v>12373</v>
      </c>
    </row>
    <row r="12322" spans="1:29">
      <c r="A12322" s="1" t="s">
        <v>30</v>
      </c>
      <c r="B12322" s="2">
        <v>42985.993750000001</v>
      </c>
      <c r="C12322">
        <v>55</v>
      </c>
      <c r="D12322">
        <v>53</v>
      </c>
      <c r="E12322">
        <v>93.29</v>
      </c>
      <c r="F12322">
        <v>0</v>
      </c>
      <c r="G12322">
        <v>0</v>
      </c>
      <c r="H12322">
        <v>0</v>
      </c>
      <c r="I12322">
        <v>30.15</v>
      </c>
      <c r="J12322">
        <v>1020.8</v>
      </c>
      <c r="K12322">
        <v>10</v>
      </c>
      <c r="M12322" t="s">
        <v>246</v>
      </c>
      <c r="AB12322">
        <v>55</v>
      </c>
      <c r="AC12322" t="s">
        <v>12374</v>
      </c>
    </row>
    <row r="12323" spans="1:29">
      <c r="A12323" s="1" t="s">
        <v>30</v>
      </c>
      <c r="B12323" s="2">
        <v>42986.035416666666</v>
      </c>
      <c r="C12323">
        <v>55</v>
      </c>
      <c r="D12323">
        <v>53</v>
      </c>
      <c r="E12323">
        <v>93.29</v>
      </c>
      <c r="F12323">
        <v>0</v>
      </c>
      <c r="G12323">
        <v>0</v>
      </c>
      <c r="H12323">
        <v>0</v>
      </c>
      <c r="I12323">
        <v>30.16</v>
      </c>
      <c r="J12323">
        <v>1020.9</v>
      </c>
      <c r="K12323">
        <v>10</v>
      </c>
      <c r="M12323" t="s">
        <v>246</v>
      </c>
      <c r="AB12323">
        <v>55</v>
      </c>
      <c r="AC12323" t="s">
        <v>12375</v>
      </c>
    </row>
    <row r="12324" spans="1:29">
      <c r="A12324" s="1" t="s">
        <v>30</v>
      </c>
      <c r="B12324" s="2">
        <v>42986.07708333333</v>
      </c>
      <c r="C12324">
        <v>53</v>
      </c>
      <c r="D12324">
        <v>51</v>
      </c>
      <c r="E12324">
        <v>92.89</v>
      </c>
      <c r="F12324">
        <v>0</v>
      </c>
      <c r="G12324">
        <v>0</v>
      </c>
      <c r="H12324">
        <v>0</v>
      </c>
      <c r="I12324">
        <v>30.16</v>
      </c>
      <c r="J12324">
        <v>1021.1</v>
      </c>
      <c r="K12324">
        <v>10</v>
      </c>
      <c r="M12324" t="s">
        <v>246</v>
      </c>
      <c r="AB12324">
        <v>53.1</v>
      </c>
      <c r="AC12324" t="s">
        <v>12376</v>
      </c>
    </row>
    <row r="12325" spans="1:29">
      <c r="A12325" s="1" t="s">
        <v>30</v>
      </c>
      <c r="B12325" s="2">
        <v>42986.118750000001</v>
      </c>
      <c r="C12325">
        <v>54</v>
      </c>
      <c r="D12325">
        <v>53</v>
      </c>
      <c r="E12325">
        <v>96.76</v>
      </c>
      <c r="F12325">
        <v>0</v>
      </c>
      <c r="G12325">
        <v>0</v>
      </c>
      <c r="H12325">
        <v>0</v>
      </c>
      <c r="I12325">
        <v>30.16</v>
      </c>
      <c r="J12325">
        <v>1021.1</v>
      </c>
      <c r="K12325">
        <v>10</v>
      </c>
      <c r="M12325" t="s">
        <v>246</v>
      </c>
      <c r="AB12325">
        <v>54</v>
      </c>
      <c r="AC12325" t="s">
        <v>12377</v>
      </c>
    </row>
    <row r="12326" spans="1:29">
      <c r="A12326" s="1" t="s">
        <v>30</v>
      </c>
      <c r="B12326" s="2">
        <v>42986.160416666666</v>
      </c>
      <c r="C12326">
        <v>53</v>
      </c>
      <c r="D12326">
        <v>52</v>
      </c>
      <c r="E12326">
        <v>96.03</v>
      </c>
      <c r="F12326">
        <v>0</v>
      </c>
      <c r="G12326">
        <v>0</v>
      </c>
      <c r="H12326">
        <v>0</v>
      </c>
      <c r="I12326">
        <v>30.16</v>
      </c>
      <c r="J12326">
        <v>1021.1</v>
      </c>
      <c r="K12326">
        <v>10</v>
      </c>
      <c r="M12326" t="s">
        <v>246</v>
      </c>
      <c r="AB12326">
        <v>53.1</v>
      </c>
      <c r="AC12326" t="s">
        <v>12378</v>
      </c>
    </row>
    <row r="12327" spans="1:29">
      <c r="A12327" s="1" t="s">
        <v>30</v>
      </c>
      <c r="B12327" s="2">
        <v>42986.20208333333</v>
      </c>
      <c r="C12327">
        <v>52</v>
      </c>
      <c r="D12327">
        <v>52</v>
      </c>
      <c r="E12327">
        <v>100</v>
      </c>
      <c r="F12327">
        <v>0</v>
      </c>
      <c r="G12327">
        <v>0</v>
      </c>
      <c r="H12327">
        <v>0</v>
      </c>
      <c r="I12327">
        <v>30.17</v>
      </c>
      <c r="J12327">
        <v>1021.5</v>
      </c>
      <c r="K12327">
        <v>10</v>
      </c>
      <c r="M12327" t="s">
        <v>246</v>
      </c>
      <c r="AB12327">
        <v>52</v>
      </c>
      <c r="AC12327" t="s">
        <v>12379</v>
      </c>
    </row>
    <row r="12328" spans="1:29">
      <c r="A12328" s="1" t="s">
        <v>30</v>
      </c>
      <c r="B12328" s="2">
        <v>42986.243750000001</v>
      </c>
      <c r="C12328">
        <v>52</v>
      </c>
      <c r="D12328">
        <v>51</v>
      </c>
      <c r="E12328">
        <v>96.73</v>
      </c>
      <c r="F12328">
        <v>0</v>
      </c>
      <c r="G12328">
        <v>0</v>
      </c>
      <c r="H12328">
        <v>0</v>
      </c>
      <c r="I12328">
        <v>30.18</v>
      </c>
      <c r="J12328">
        <v>1021.8</v>
      </c>
      <c r="K12328">
        <v>10</v>
      </c>
      <c r="M12328" t="s">
        <v>31</v>
      </c>
      <c r="Q12328">
        <v>6500</v>
      </c>
      <c r="AB12328">
        <v>52</v>
      </c>
      <c r="AC12328" t="s">
        <v>12380</v>
      </c>
    </row>
    <row r="12329" spans="1:29">
      <c r="A12329" s="1" t="s">
        <v>30</v>
      </c>
      <c r="B12329" s="2">
        <v>42986.285416666666</v>
      </c>
      <c r="C12329">
        <v>52</v>
      </c>
      <c r="D12329">
        <v>51</v>
      </c>
      <c r="E12329">
        <v>96.73</v>
      </c>
      <c r="F12329">
        <v>0</v>
      </c>
      <c r="G12329">
        <v>0</v>
      </c>
      <c r="H12329">
        <v>0</v>
      </c>
      <c r="I12329">
        <v>30.19</v>
      </c>
      <c r="J12329">
        <v>1022.2</v>
      </c>
      <c r="K12329">
        <v>10</v>
      </c>
      <c r="M12329" t="s">
        <v>31</v>
      </c>
      <c r="N12329" t="s">
        <v>31</v>
      </c>
      <c r="O12329" t="s">
        <v>31</v>
      </c>
      <c r="Q12329">
        <v>6500</v>
      </c>
      <c r="R12329">
        <v>15000</v>
      </c>
      <c r="S12329">
        <v>25000</v>
      </c>
      <c r="AB12329">
        <v>52</v>
      </c>
      <c r="AC12329" t="s">
        <v>12381</v>
      </c>
    </row>
    <row r="12330" spans="1:29">
      <c r="A12330" s="1" t="s">
        <v>30</v>
      </c>
      <c r="B12330" s="2">
        <v>42986.32708333333</v>
      </c>
      <c r="C12330">
        <v>55</v>
      </c>
      <c r="D12330">
        <v>54</v>
      </c>
      <c r="E12330">
        <v>96.42</v>
      </c>
      <c r="F12330">
        <v>0</v>
      </c>
      <c r="G12330">
        <v>0</v>
      </c>
      <c r="H12330">
        <v>0</v>
      </c>
      <c r="I12330">
        <v>30.21</v>
      </c>
      <c r="J12330">
        <v>1022.8</v>
      </c>
      <c r="K12330">
        <v>10</v>
      </c>
      <c r="M12330" t="s">
        <v>31</v>
      </c>
      <c r="N12330" t="s">
        <v>31</v>
      </c>
      <c r="Q12330">
        <v>6500</v>
      </c>
      <c r="R12330">
        <v>25000</v>
      </c>
      <c r="AB12330">
        <v>55</v>
      </c>
      <c r="AC12330" t="s">
        <v>12382</v>
      </c>
    </row>
    <row r="12331" spans="1:29">
      <c r="A12331" s="1" t="s">
        <v>30</v>
      </c>
      <c r="B12331" s="2">
        <v>42986.368750000001</v>
      </c>
      <c r="C12331">
        <v>62</v>
      </c>
      <c r="D12331">
        <v>52</v>
      </c>
      <c r="E12331">
        <v>69.459999999999994</v>
      </c>
      <c r="F12331">
        <v>20</v>
      </c>
      <c r="G12331">
        <v>5</v>
      </c>
      <c r="H12331">
        <v>0</v>
      </c>
      <c r="I12331">
        <v>30.22</v>
      </c>
      <c r="J12331">
        <v>1023.1</v>
      </c>
      <c r="K12331">
        <v>10</v>
      </c>
      <c r="M12331" t="s">
        <v>31</v>
      </c>
      <c r="N12331" t="s">
        <v>31</v>
      </c>
      <c r="Q12331">
        <v>6500</v>
      </c>
      <c r="R12331">
        <v>25000</v>
      </c>
      <c r="AB12331">
        <v>62.1</v>
      </c>
      <c r="AC12331" t="s">
        <v>12383</v>
      </c>
    </row>
    <row r="12332" spans="1:29">
      <c r="A12332" s="1" t="s">
        <v>30</v>
      </c>
      <c r="B12332" s="2">
        <v>42986.410416666666</v>
      </c>
      <c r="C12332">
        <v>66</v>
      </c>
      <c r="D12332">
        <v>51</v>
      </c>
      <c r="E12332">
        <v>58.62</v>
      </c>
      <c r="F12332">
        <v>10</v>
      </c>
      <c r="G12332">
        <v>7</v>
      </c>
      <c r="H12332">
        <v>0</v>
      </c>
      <c r="I12332">
        <v>30.23</v>
      </c>
      <c r="J12332">
        <v>1023.3</v>
      </c>
      <c r="K12332">
        <v>10</v>
      </c>
      <c r="M12332" t="s">
        <v>31</v>
      </c>
      <c r="Q12332">
        <v>25000</v>
      </c>
      <c r="AB12332">
        <v>66</v>
      </c>
      <c r="AC12332" t="s">
        <v>12384</v>
      </c>
    </row>
    <row r="12333" spans="1:29">
      <c r="A12333" s="1" t="s">
        <v>30</v>
      </c>
      <c r="B12333" s="2">
        <v>42986.45208333333</v>
      </c>
      <c r="C12333">
        <v>70</v>
      </c>
      <c r="D12333">
        <v>50</v>
      </c>
      <c r="E12333">
        <v>49.03</v>
      </c>
      <c r="G12333">
        <v>6</v>
      </c>
      <c r="H12333">
        <v>0</v>
      </c>
      <c r="I12333">
        <v>30.24</v>
      </c>
      <c r="J12333">
        <v>1023.6</v>
      </c>
      <c r="K12333">
        <v>10</v>
      </c>
      <c r="M12333" t="s">
        <v>31</v>
      </c>
      <c r="Q12333">
        <v>25000</v>
      </c>
      <c r="AB12333">
        <v>70</v>
      </c>
      <c r="AC12333" t="s">
        <v>12385</v>
      </c>
    </row>
    <row r="12334" spans="1:29">
      <c r="A12334" s="1" t="s">
        <v>30</v>
      </c>
      <c r="B12334" s="2">
        <v>42986.493750000001</v>
      </c>
      <c r="C12334">
        <v>72</v>
      </c>
      <c r="D12334">
        <v>50</v>
      </c>
      <c r="E12334">
        <v>45.81</v>
      </c>
      <c r="G12334">
        <v>5</v>
      </c>
      <c r="H12334">
        <v>0</v>
      </c>
      <c r="I12334">
        <v>30.22</v>
      </c>
      <c r="J12334">
        <v>1023.2</v>
      </c>
      <c r="K12334">
        <v>10</v>
      </c>
      <c r="M12334" t="s">
        <v>31</v>
      </c>
      <c r="Q12334">
        <v>25000</v>
      </c>
      <c r="AB12334">
        <v>72</v>
      </c>
      <c r="AC12334" t="s">
        <v>12386</v>
      </c>
    </row>
    <row r="12335" spans="1:29">
      <c r="A12335" s="1" t="s">
        <v>30</v>
      </c>
      <c r="B12335" s="2">
        <v>42986.535416666666</v>
      </c>
      <c r="C12335">
        <v>73</v>
      </c>
      <c r="D12335">
        <v>50</v>
      </c>
      <c r="E12335">
        <v>44.29</v>
      </c>
      <c r="F12335">
        <v>40</v>
      </c>
      <c r="G12335">
        <v>7</v>
      </c>
      <c r="H12335">
        <v>0</v>
      </c>
      <c r="I12335">
        <v>30.21</v>
      </c>
      <c r="J12335">
        <v>1022.7</v>
      </c>
      <c r="K12335">
        <v>10</v>
      </c>
      <c r="M12335" t="s">
        <v>31</v>
      </c>
      <c r="N12335" t="s">
        <v>31</v>
      </c>
      <c r="Q12335">
        <v>5000</v>
      </c>
      <c r="R12335">
        <v>25000</v>
      </c>
      <c r="AB12335">
        <v>73</v>
      </c>
      <c r="AC12335" t="s">
        <v>12387</v>
      </c>
    </row>
    <row r="12336" spans="1:29">
      <c r="A12336" s="1" t="s">
        <v>30</v>
      </c>
      <c r="B12336" s="2">
        <v>42986.57708333333</v>
      </c>
      <c r="C12336">
        <v>74</v>
      </c>
      <c r="D12336">
        <v>48</v>
      </c>
      <c r="E12336">
        <v>39.869999999999997</v>
      </c>
      <c r="F12336">
        <v>50</v>
      </c>
      <c r="G12336">
        <v>6</v>
      </c>
      <c r="H12336">
        <v>0</v>
      </c>
      <c r="I12336">
        <v>30.21</v>
      </c>
      <c r="J12336">
        <v>1022.6</v>
      </c>
      <c r="K12336">
        <v>10</v>
      </c>
      <c r="M12336" t="s">
        <v>31</v>
      </c>
      <c r="N12336" t="s">
        <v>31</v>
      </c>
      <c r="Q12336">
        <v>5500</v>
      </c>
      <c r="R12336">
        <v>25000</v>
      </c>
      <c r="AB12336">
        <v>72.86</v>
      </c>
      <c r="AC12336" t="s">
        <v>12388</v>
      </c>
    </row>
    <row r="12337" spans="1:29">
      <c r="A12337" s="1" t="s">
        <v>30</v>
      </c>
      <c r="B12337" s="2">
        <v>42986.618750000001</v>
      </c>
      <c r="C12337">
        <v>75</v>
      </c>
      <c r="D12337">
        <v>45</v>
      </c>
      <c r="E12337">
        <v>34.31</v>
      </c>
      <c r="F12337">
        <v>0</v>
      </c>
      <c r="G12337">
        <v>0</v>
      </c>
      <c r="H12337">
        <v>0</v>
      </c>
      <c r="I12337">
        <v>30.19</v>
      </c>
      <c r="J12337">
        <v>1022.1</v>
      </c>
      <c r="K12337">
        <v>10</v>
      </c>
      <c r="M12337" t="s">
        <v>31</v>
      </c>
      <c r="N12337" t="s">
        <v>31</v>
      </c>
      <c r="Q12337">
        <v>6500</v>
      </c>
      <c r="R12337">
        <v>25000</v>
      </c>
      <c r="AB12337">
        <v>73.81</v>
      </c>
      <c r="AC12337" t="s">
        <v>12389</v>
      </c>
    </row>
    <row r="12338" spans="1:29">
      <c r="A12338" s="1" t="s">
        <v>30</v>
      </c>
      <c r="B12338" s="2">
        <v>42986.660416666666</v>
      </c>
      <c r="C12338">
        <v>76</v>
      </c>
      <c r="D12338">
        <v>47</v>
      </c>
      <c r="E12338">
        <v>35.78</v>
      </c>
      <c r="F12338">
        <v>90</v>
      </c>
      <c r="G12338">
        <v>7</v>
      </c>
      <c r="H12338">
        <v>0</v>
      </c>
      <c r="I12338">
        <v>30.17</v>
      </c>
      <c r="J12338">
        <v>1021.5</v>
      </c>
      <c r="K12338">
        <v>10</v>
      </c>
      <c r="M12338" t="s">
        <v>31</v>
      </c>
      <c r="N12338" t="s">
        <v>31</v>
      </c>
      <c r="Q12338">
        <v>6500</v>
      </c>
      <c r="R12338">
        <v>25000</v>
      </c>
      <c r="AB12338">
        <v>74.87</v>
      </c>
      <c r="AC12338" t="s">
        <v>12390</v>
      </c>
    </row>
    <row r="12339" spans="1:29">
      <c r="A12339" s="1" t="s">
        <v>30</v>
      </c>
      <c r="B12339" s="2">
        <v>42986.70208333333</v>
      </c>
      <c r="C12339">
        <v>76</v>
      </c>
      <c r="D12339">
        <v>45</v>
      </c>
      <c r="E12339">
        <v>33.299999999999997</v>
      </c>
      <c r="G12339">
        <v>3</v>
      </c>
      <c r="H12339">
        <v>0</v>
      </c>
      <c r="I12339">
        <v>30.17</v>
      </c>
      <c r="J12339">
        <v>1021.4</v>
      </c>
      <c r="K12339">
        <v>10</v>
      </c>
      <c r="M12339" t="s">
        <v>31</v>
      </c>
      <c r="N12339" t="s">
        <v>31</v>
      </c>
      <c r="Q12339">
        <v>6500</v>
      </c>
      <c r="R12339">
        <v>25000</v>
      </c>
      <c r="AB12339">
        <v>74.75</v>
      </c>
      <c r="AC12339" t="s">
        <v>12391</v>
      </c>
    </row>
    <row r="12340" spans="1:29">
      <c r="A12340" s="1" t="s">
        <v>30</v>
      </c>
      <c r="B12340" s="2">
        <v>42986.743750000001</v>
      </c>
      <c r="C12340">
        <v>75</v>
      </c>
      <c r="D12340">
        <v>46</v>
      </c>
      <c r="E12340">
        <v>35.64</v>
      </c>
      <c r="F12340">
        <v>40</v>
      </c>
      <c r="G12340">
        <v>6</v>
      </c>
      <c r="H12340">
        <v>0</v>
      </c>
      <c r="I12340">
        <v>30.17</v>
      </c>
      <c r="J12340">
        <v>1021.4</v>
      </c>
      <c r="K12340">
        <v>10</v>
      </c>
      <c r="M12340" t="s">
        <v>31</v>
      </c>
      <c r="N12340" t="s">
        <v>31</v>
      </c>
      <c r="Q12340">
        <v>6500</v>
      </c>
      <c r="R12340">
        <v>25000</v>
      </c>
      <c r="AB12340">
        <v>73.88</v>
      </c>
      <c r="AC12340" t="s">
        <v>12392</v>
      </c>
    </row>
    <row r="12341" spans="1:29">
      <c r="A12341" s="1" t="s">
        <v>30</v>
      </c>
      <c r="B12341" s="2">
        <v>42986.785416666666</v>
      </c>
      <c r="C12341">
        <v>73</v>
      </c>
      <c r="D12341">
        <v>48</v>
      </c>
      <c r="E12341">
        <v>41.1</v>
      </c>
      <c r="F12341">
        <v>20</v>
      </c>
      <c r="G12341">
        <v>4</v>
      </c>
      <c r="H12341">
        <v>0</v>
      </c>
      <c r="I12341">
        <v>30.18</v>
      </c>
      <c r="J12341">
        <v>1021.6</v>
      </c>
      <c r="K12341">
        <v>10</v>
      </c>
      <c r="M12341" t="s">
        <v>31</v>
      </c>
      <c r="Q12341">
        <v>25000</v>
      </c>
      <c r="AB12341">
        <v>71.930000000000007</v>
      </c>
      <c r="AC12341" t="s">
        <v>12393</v>
      </c>
    </row>
    <row r="12342" spans="1:29">
      <c r="A12342" s="1" t="s">
        <v>30</v>
      </c>
      <c r="B12342" s="2">
        <v>42986.82708333333</v>
      </c>
      <c r="C12342">
        <v>66</v>
      </c>
      <c r="D12342">
        <v>51</v>
      </c>
      <c r="E12342">
        <v>58.62</v>
      </c>
      <c r="F12342">
        <v>0</v>
      </c>
      <c r="G12342">
        <v>0</v>
      </c>
      <c r="H12342">
        <v>0</v>
      </c>
      <c r="I12342">
        <v>30.18</v>
      </c>
      <c r="J12342">
        <v>1021.9</v>
      </c>
      <c r="K12342">
        <v>10</v>
      </c>
      <c r="M12342" t="s">
        <v>31</v>
      </c>
      <c r="Q12342">
        <v>25000</v>
      </c>
      <c r="AB12342">
        <v>66</v>
      </c>
      <c r="AC12342" t="s">
        <v>12394</v>
      </c>
    </row>
    <row r="12343" spans="1:29">
      <c r="A12343" s="1" t="s">
        <v>30</v>
      </c>
      <c r="B12343" s="2">
        <v>42986.868750000001</v>
      </c>
      <c r="C12343">
        <v>64</v>
      </c>
      <c r="D12343">
        <v>54</v>
      </c>
      <c r="E12343">
        <v>69.92</v>
      </c>
      <c r="F12343">
        <v>0</v>
      </c>
      <c r="G12343">
        <v>0</v>
      </c>
      <c r="H12343">
        <v>0</v>
      </c>
      <c r="I12343">
        <v>30.21</v>
      </c>
      <c r="J12343">
        <v>1022.7</v>
      </c>
      <c r="K12343">
        <v>10</v>
      </c>
      <c r="M12343" t="s">
        <v>31</v>
      </c>
      <c r="Q12343">
        <v>25000</v>
      </c>
      <c r="AB12343">
        <v>64</v>
      </c>
      <c r="AC12343" t="s">
        <v>12395</v>
      </c>
    </row>
    <row r="12344" spans="1:29">
      <c r="A12344" s="1" t="s">
        <v>30</v>
      </c>
      <c r="B12344" s="2">
        <v>42986.910416666666</v>
      </c>
      <c r="C12344">
        <v>62</v>
      </c>
      <c r="D12344">
        <v>55</v>
      </c>
      <c r="E12344">
        <v>77.53</v>
      </c>
      <c r="F12344">
        <v>0</v>
      </c>
      <c r="G12344">
        <v>0</v>
      </c>
      <c r="H12344">
        <v>0</v>
      </c>
      <c r="I12344">
        <v>30.22</v>
      </c>
      <c r="J12344">
        <v>1022.9</v>
      </c>
      <c r="K12344">
        <v>10</v>
      </c>
      <c r="M12344" t="s">
        <v>246</v>
      </c>
      <c r="AB12344">
        <v>62.1</v>
      </c>
      <c r="AC12344" t="s">
        <v>12396</v>
      </c>
    </row>
    <row r="12345" spans="1:29">
      <c r="A12345" s="1" t="s">
        <v>30</v>
      </c>
      <c r="B12345" s="2">
        <v>42986.95208333333</v>
      </c>
      <c r="C12345">
        <v>58</v>
      </c>
      <c r="D12345">
        <v>55</v>
      </c>
      <c r="E12345">
        <v>90.04</v>
      </c>
      <c r="F12345">
        <v>0</v>
      </c>
      <c r="G12345">
        <v>0</v>
      </c>
      <c r="H12345">
        <v>0</v>
      </c>
      <c r="I12345">
        <v>30.22</v>
      </c>
      <c r="J12345">
        <v>1023</v>
      </c>
      <c r="K12345">
        <v>10</v>
      </c>
      <c r="M12345" t="s">
        <v>246</v>
      </c>
      <c r="AB12345">
        <v>57.9</v>
      </c>
      <c r="AC12345" t="s">
        <v>12397</v>
      </c>
    </row>
    <row r="12346" spans="1:29">
      <c r="A12346" s="1" t="s">
        <v>30</v>
      </c>
      <c r="B12346" s="2">
        <v>42986.993750000001</v>
      </c>
      <c r="C12346">
        <v>56</v>
      </c>
      <c r="D12346">
        <v>54</v>
      </c>
      <c r="E12346">
        <v>93.32</v>
      </c>
      <c r="F12346">
        <v>0</v>
      </c>
      <c r="G12346">
        <v>0</v>
      </c>
      <c r="H12346">
        <v>0</v>
      </c>
      <c r="I12346">
        <v>30.22</v>
      </c>
      <c r="J12346">
        <v>1022.9</v>
      </c>
      <c r="K12346">
        <v>10</v>
      </c>
      <c r="M12346" t="s">
        <v>246</v>
      </c>
      <c r="AB12346">
        <v>55.9</v>
      </c>
      <c r="AC12346" t="s">
        <v>12398</v>
      </c>
    </row>
    <row r="12347" spans="1:29">
      <c r="A12347" s="1" t="s">
        <v>30</v>
      </c>
      <c r="B12347" s="2">
        <v>42987.035416666666</v>
      </c>
      <c r="C12347">
        <v>55</v>
      </c>
      <c r="D12347">
        <v>54</v>
      </c>
      <c r="E12347">
        <v>96.42</v>
      </c>
      <c r="F12347">
        <v>0</v>
      </c>
      <c r="G12347">
        <v>0</v>
      </c>
      <c r="H12347">
        <v>0</v>
      </c>
      <c r="I12347">
        <v>30.21</v>
      </c>
      <c r="J12347">
        <v>1022.9</v>
      </c>
      <c r="K12347">
        <v>10</v>
      </c>
      <c r="M12347" t="s">
        <v>246</v>
      </c>
      <c r="AB12347">
        <v>55</v>
      </c>
      <c r="AC12347" t="s">
        <v>12399</v>
      </c>
    </row>
    <row r="12348" spans="1:29">
      <c r="A12348" s="1" t="s">
        <v>30</v>
      </c>
      <c r="B12348" s="2">
        <v>42987.07708333333</v>
      </c>
      <c r="C12348">
        <v>55</v>
      </c>
      <c r="D12348">
        <v>54</v>
      </c>
      <c r="E12348">
        <v>96.42</v>
      </c>
      <c r="F12348">
        <v>0</v>
      </c>
      <c r="G12348">
        <v>0</v>
      </c>
      <c r="H12348">
        <v>0</v>
      </c>
      <c r="I12348">
        <v>30.21</v>
      </c>
      <c r="J12348">
        <v>1022.6</v>
      </c>
      <c r="K12348">
        <v>10</v>
      </c>
      <c r="M12348" t="s">
        <v>246</v>
      </c>
      <c r="AB12348">
        <v>55</v>
      </c>
      <c r="AC12348" t="s">
        <v>12400</v>
      </c>
    </row>
    <row r="12349" spans="1:29">
      <c r="A12349" s="1" t="s">
        <v>30</v>
      </c>
      <c r="B12349" s="2">
        <v>42987.118750000001</v>
      </c>
      <c r="C12349">
        <v>54</v>
      </c>
      <c r="D12349">
        <v>54</v>
      </c>
      <c r="E12349">
        <v>100</v>
      </c>
      <c r="F12349">
        <v>0</v>
      </c>
      <c r="G12349">
        <v>0</v>
      </c>
      <c r="H12349">
        <v>0</v>
      </c>
      <c r="I12349">
        <v>30.2</v>
      </c>
      <c r="J12349">
        <v>1022.5</v>
      </c>
      <c r="K12349">
        <v>10</v>
      </c>
      <c r="M12349" t="s">
        <v>246</v>
      </c>
      <c r="AB12349">
        <v>54</v>
      </c>
      <c r="AC12349" t="s">
        <v>12401</v>
      </c>
    </row>
    <row r="12350" spans="1:29">
      <c r="A12350" s="1" t="s">
        <v>30</v>
      </c>
      <c r="B12350" s="2">
        <v>42987.160416666666</v>
      </c>
      <c r="C12350">
        <v>54</v>
      </c>
      <c r="D12350">
        <v>54</v>
      </c>
      <c r="E12350">
        <v>100</v>
      </c>
      <c r="F12350">
        <v>0</v>
      </c>
      <c r="G12350">
        <v>0</v>
      </c>
      <c r="H12350">
        <v>0</v>
      </c>
      <c r="I12350">
        <v>30.2</v>
      </c>
      <c r="J12350">
        <v>1022.5</v>
      </c>
      <c r="K12350">
        <v>10</v>
      </c>
      <c r="M12350" t="s">
        <v>246</v>
      </c>
      <c r="AB12350">
        <v>54</v>
      </c>
      <c r="AC12350" t="s">
        <v>12402</v>
      </c>
    </row>
    <row r="12351" spans="1:29">
      <c r="A12351" s="1" t="s">
        <v>30</v>
      </c>
      <c r="B12351" s="2">
        <v>42987.20208333333</v>
      </c>
      <c r="C12351">
        <v>54</v>
      </c>
      <c r="D12351">
        <v>53</v>
      </c>
      <c r="E12351">
        <v>96.76</v>
      </c>
      <c r="F12351">
        <v>0</v>
      </c>
      <c r="G12351">
        <v>0</v>
      </c>
      <c r="H12351">
        <v>0</v>
      </c>
      <c r="I12351">
        <v>30.21</v>
      </c>
      <c r="J12351">
        <v>1022.8</v>
      </c>
      <c r="K12351">
        <v>7</v>
      </c>
      <c r="M12351" t="s">
        <v>246</v>
      </c>
      <c r="AB12351">
        <v>54</v>
      </c>
      <c r="AC12351" t="s">
        <v>12403</v>
      </c>
    </row>
    <row r="12352" spans="1:29">
      <c r="A12352" s="1" t="s">
        <v>30</v>
      </c>
      <c r="B12352" s="2">
        <v>42987.243750000001</v>
      </c>
      <c r="C12352">
        <v>54</v>
      </c>
      <c r="D12352">
        <v>53</v>
      </c>
      <c r="E12352">
        <v>96.76</v>
      </c>
      <c r="F12352">
        <v>0</v>
      </c>
      <c r="G12352">
        <v>0</v>
      </c>
      <c r="H12352">
        <v>0</v>
      </c>
      <c r="I12352">
        <v>30.23</v>
      </c>
      <c r="J12352">
        <v>1023.3</v>
      </c>
      <c r="K12352">
        <v>10</v>
      </c>
      <c r="M12352" t="s">
        <v>246</v>
      </c>
      <c r="AB12352">
        <v>54</v>
      </c>
      <c r="AC12352" t="s">
        <v>12404</v>
      </c>
    </row>
    <row r="12353" spans="1:29">
      <c r="A12353" s="1" t="s">
        <v>30</v>
      </c>
      <c r="B12353" s="2">
        <v>42987.285416666666</v>
      </c>
      <c r="C12353">
        <v>55</v>
      </c>
      <c r="D12353">
        <v>53</v>
      </c>
      <c r="E12353">
        <v>93.29</v>
      </c>
      <c r="F12353">
        <v>30</v>
      </c>
      <c r="G12353">
        <v>5</v>
      </c>
      <c r="H12353">
        <v>0</v>
      </c>
      <c r="I12353">
        <v>30.24</v>
      </c>
      <c r="J12353">
        <v>1023.8</v>
      </c>
      <c r="K12353">
        <v>10</v>
      </c>
      <c r="M12353" t="s">
        <v>246</v>
      </c>
      <c r="AB12353">
        <v>55</v>
      </c>
      <c r="AC12353" t="s">
        <v>12405</v>
      </c>
    </row>
    <row r="12354" spans="1:29">
      <c r="A12354" s="1" t="s">
        <v>30</v>
      </c>
      <c r="B12354" s="2">
        <v>42987.32708333333</v>
      </c>
      <c r="C12354">
        <v>58</v>
      </c>
      <c r="D12354">
        <v>54</v>
      </c>
      <c r="E12354">
        <v>86.82</v>
      </c>
      <c r="F12354">
        <v>30</v>
      </c>
      <c r="G12354">
        <v>5</v>
      </c>
      <c r="H12354">
        <v>0</v>
      </c>
      <c r="I12354">
        <v>30.26</v>
      </c>
      <c r="J12354">
        <v>1024.4000000000001</v>
      </c>
      <c r="K12354">
        <v>10</v>
      </c>
      <c r="M12354" t="s">
        <v>246</v>
      </c>
      <c r="AB12354">
        <v>57.9</v>
      </c>
      <c r="AC12354" t="s">
        <v>12406</v>
      </c>
    </row>
    <row r="12355" spans="1:29">
      <c r="A12355" s="1" t="s">
        <v>30</v>
      </c>
      <c r="B12355" s="2">
        <v>42987.368750000001</v>
      </c>
      <c r="C12355">
        <v>62</v>
      </c>
      <c r="D12355">
        <v>55</v>
      </c>
      <c r="E12355">
        <v>77.53</v>
      </c>
      <c r="F12355">
        <v>30</v>
      </c>
      <c r="G12355">
        <v>6</v>
      </c>
      <c r="H12355">
        <v>0</v>
      </c>
      <c r="I12355">
        <v>30.27</v>
      </c>
      <c r="J12355">
        <v>1024.7</v>
      </c>
      <c r="K12355">
        <v>10</v>
      </c>
      <c r="M12355" t="s">
        <v>246</v>
      </c>
      <c r="AB12355">
        <v>62.1</v>
      </c>
      <c r="AC12355" t="s">
        <v>12407</v>
      </c>
    </row>
    <row r="12356" spans="1:29">
      <c r="A12356" s="1" t="s">
        <v>30</v>
      </c>
      <c r="B12356" s="2">
        <v>42987.410416666666</v>
      </c>
      <c r="C12356">
        <v>66</v>
      </c>
      <c r="D12356">
        <v>56</v>
      </c>
      <c r="E12356">
        <v>69.88</v>
      </c>
      <c r="F12356">
        <v>30</v>
      </c>
      <c r="G12356">
        <v>8</v>
      </c>
      <c r="H12356">
        <v>0</v>
      </c>
      <c r="I12356">
        <v>30.28</v>
      </c>
      <c r="J12356">
        <v>1025</v>
      </c>
      <c r="K12356">
        <v>10</v>
      </c>
      <c r="M12356" t="s">
        <v>246</v>
      </c>
      <c r="AB12356">
        <v>66</v>
      </c>
      <c r="AC12356" t="s">
        <v>12408</v>
      </c>
    </row>
    <row r="12357" spans="1:29">
      <c r="A12357" s="1" t="s">
        <v>30</v>
      </c>
      <c r="B12357" s="2">
        <v>42987.45208333333</v>
      </c>
      <c r="C12357">
        <v>70</v>
      </c>
      <c r="D12357">
        <v>56</v>
      </c>
      <c r="E12357">
        <v>60.89</v>
      </c>
      <c r="F12357">
        <v>40</v>
      </c>
      <c r="G12357">
        <v>10</v>
      </c>
      <c r="H12357">
        <v>0</v>
      </c>
      <c r="I12357">
        <v>30.29</v>
      </c>
      <c r="J12357">
        <v>1025.5999999999999</v>
      </c>
      <c r="K12357">
        <v>10</v>
      </c>
      <c r="M12357" t="s">
        <v>246</v>
      </c>
      <c r="AB12357">
        <v>70</v>
      </c>
      <c r="AC12357" t="s">
        <v>12409</v>
      </c>
    </row>
    <row r="12358" spans="1:29">
      <c r="A12358" s="1" t="s">
        <v>30</v>
      </c>
      <c r="B12358" s="2">
        <v>42987.493750000001</v>
      </c>
      <c r="C12358">
        <v>72</v>
      </c>
      <c r="D12358">
        <v>55</v>
      </c>
      <c r="E12358">
        <v>55.06</v>
      </c>
      <c r="F12358">
        <v>40</v>
      </c>
      <c r="G12358">
        <v>9</v>
      </c>
      <c r="H12358">
        <v>0</v>
      </c>
      <c r="I12358">
        <v>30.28</v>
      </c>
      <c r="J12358">
        <v>1025.2</v>
      </c>
      <c r="K12358">
        <v>10</v>
      </c>
      <c r="M12358" t="s">
        <v>246</v>
      </c>
      <c r="AB12358">
        <v>72</v>
      </c>
      <c r="AC12358" t="s">
        <v>12410</v>
      </c>
    </row>
    <row r="12359" spans="1:29">
      <c r="A12359" s="1" t="s">
        <v>30</v>
      </c>
      <c r="B12359" s="2">
        <v>42987.535416666666</v>
      </c>
      <c r="C12359">
        <v>74</v>
      </c>
      <c r="D12359">
        <v>53</v>
      </c>
      <c r="E12359">
        <v>48.18</v>
      </c>
      <c r="F12359">
        <v>70</v>
      </c>
      <c r="G12359">
        <v>11</v>
      </c>
      <c r="H12359">
        <v>0</v>
      </c>
      <c r="I12359">
        <v>30.27</v>
      </c>
      <c r="J12359">
        <v>1024.8</v>
      </c>
      <c r="K12359">
        <v>10</v>
      </c>
      <c r="M12359" t="s">
        <v>31</v>
      </c>
      <c r="Q12359">
        <v>4500</v>
      </c>
      <c r="AB12359">
        <v>73.900000000000006</v>
      </c>
      <c r="AC12359" t="s">
        <v>12411</v>
      </c>
    </row>
    <row r="12360" spans="1:29">
      <c r="A12360" s="1" t="s">
        <v>30</v>
      </c>
      <c r="B12360" s="2">
        <v>42987.57708333333</v>
      </c>
      <c r="C12360">
        <v>75</v>
      </c>
      <c r="D12360">
        <v>51</v>
      </c>
      <c r="E12360">
        <v>43.14</v>
      </c>
      <c r="F12360">
        <v>40</v>
      </c>
      <c r="G12360">
        <v>10</v>
      </c>
      <c r="H12360">
        <v>0</v>
      </c>
      <c r="I12360">
        <v>30.26</v>
      </c>
      <c r="J12360">
        <v>1024.3</v>
      </c>
      <c r="K12360">
        <v>10</v>
      </c>
      <c r="L12360">
        <v>18</v>
      </c>
      <c r="M12360" t="s">
        <v>34</v>
      </c>
      <c r="Q12360">
        <v>5500</v>
      </c>
      <c r="AB12360">
        <v>75</v>
      </c>
      <c r="AC12360" t="s">
        <v>12412</v>
      </c>
    </row>
    <row r="12361" spans="1:29">
      <c r="A12361" s="1" t="s">
        <v>30</v>
      </c>
      <c r="B12361" s="2">
        <v>42987.618750000001</v>
      </c>
      <c r="C12361">
        <v>76</v>
      </c>
      <c r="D12361">
        <v>52</v>
      </c>
      <c r="E12361">
        <v>43.28</v>
      </c>
      <c r="F12361">
        <v>50</v>
      </c>
      <c r="G12361">
        <v>11</v>
      </c>
      <c r="H12361">
        <v>0</v>
      </c>
      <c r="I12361">
        <v>30.25</v>
      </c>
      <c r="J12361">
        <v>1023.9</v>
      </c>
      <c r="K12361">
        <v>10</v>
      </c>
      <c r="L12361">
        <v>16</v>
      </c>
      <c r="M12361" t="s">
        <v>34</v>
      </c>
      <c r="Q12361">
        <v>5500</v>
      </c>
      <c r="AB12361">
        <v>75.900000000000006</v>
      </c>
      <c r="AC12361" t="s">
        <v>12413</v>
      </c>
    </row>
    <row r="12362" spans="1:29">
      <c r="A12362" s="1" t="s">
        <v>30</v>
      </c>
      <c r="B12362" s="2">
        <v>42987.660416666666</v>
      </c>
      <c r="C12362">
        <v>73</v>
      </c>
      <c r="D12362">
        <v>52</v>
      </c>
      <c r="E12362">
        <v>47.69</v>
      </c>
      <c r="F12362">
        <v>60</v>
      </c>
      <c r="G12362">
        <v>11</v>
      </c>
      <c r="H12362">
        <v>0</v>
      </c>
      <c r="I12362">
        <v>30.23</v>
      </c>
      <c r="J12362">
        <v>1023.4</v>
      </c>
      <c r="K12362">
        <v>10</v>
      </c>
      <c r="M12362" t="s">
        <v>31</v>
      </c>
      <c r="N12362" t="s">
        <v>34</v>
      </c>
      <c r="Q12362">
        <v>6000</v>
      </c>
      <c r="R12362">
        <v>7500</v>
      </c>
      <c r="AB12362">
        <v>73</v>
      </c>
      <c r="AC12362" t="s">
        <v>12414</v>
      </c>
    </row>
    <row r="12363" spans="1:29">
      <c r="A12363" s="1" t="s">
        <v>30</v>
      </c>
      <c r="B12363" s="2">
        <v>42987.70208333333</v>
      </c>
      <c r="C12363">
        <v>75</v>
      </c>
      <c r="D12363">
        <v>51</v>
      </c>
      <c r="E12363">
        <v>43.14</v>
      </c>
      <c r="F12363">
        <v>50</v>
      </c>
      <c r="G12363">
        <v>12</v>
      </c>
      <c r="H12363">
        <v>0</v>
      </c>
      <c r="I12363">
        <v>30.22</v>
      </c>
      <c r="J12363">
        <v>1023.2</v>
      </c>
      <c r="K12363">
        <v>10</v>
      </c>
      <c r="M12363" t="s">
        <v>34</v>
      </c>
      <c r="Q12363">
        <v>7500</v>
      </c>
      <c r="AB12363">
        <v>75</v>
      </c>
      <c r="AC12363" t="s">
        <v>12415</v>
      </c>
    </row>
    <row r="12364" spans="1:29">
      <c r="A12364" s="1" t="s">
        <v>30</v>
      </c>
      <c r="B12364" s="2">
        <v>42987.743750000001</v>
      </c>
      <c r="C12364">
        <v>73</v>
      </c>
      <c r="D12364">
        <v>48</v>
      </c>
      <c r="E12364">
        <v>41.1</v>
      </c>
      <c r="F12364">
        <v>30</v>
      </c>
      <c r="G12364">
        <v>9</v>
      </c>
      <c r="H12364">
        <v>0</v>
      </c>
      <c r="I12364">
        <v>30.24</v>
      </c>
      <c r="J12364">
        <v>1023.7</v>
      </c>
      <c r="K12364">
        <v>10</v>
      </c>
      <c r="M12364" t="s">
        <v>34</v>
      </c>
      <c r="N12364" t="s">
        <v>34</v>
      </c>
      <c r="Q12364">
        <v>7500</v>
      </c>
      <c r="R12364">
        <v>15000</v>
      </c>
      <c r="AB12364">
        <v>71.930000000000007</v>
      </c>
      <c r="AC12364" t="s">
        <v>12416</v>
      </c>
    </row>
    <row r="12365" spans="1:29">
      <c r="A12365" s="1" t="s">
        <v>30</v>
      </c>
      <c r="B12365" s="2">
        <v>42987.785416666666</v>
      </c>
      <c r="C12365">
        <v>69</v>
      </c>
      <c r="D12365">
        <v>52</v>
      </c>
      <c r="E12365">
        <v>54.45</v>
      </c>
      <c r="F12365">
        <v>60</v>
      </c>
      <c r="G12365">
        <v>9</v>
      </c>
      <c r="H12365">
        <v>0</v>
      </c>
      <c r="I12365">
        <v>30.25</v>
      </c>
      <c r="J12365">
        <v>1024</v>
      </c>
      <c r="K12365">
        <v>10</v>
      </c>
      <c r="M12365" t="s">
        <v>31</v>
      </c>
      <c r="Q12365">
        <v>7500</v>
      </c>
      <c r="AB12365">
        <v>69.099999999999994</v>
      </c>
      <c r="AC12365" t="s">
        <v>12417</v>
      </c>
    </row>
    <row r="12366" spans="1:29">
      <c r="A12366" s="1" t="s">
        <v>30</v>
      </c>
      <c r="B12366" s="2">
        <v>42987.82708333333</v>
      </c>
      <c r="C12366">
        <v>65</v>
      </c>
      <c r="D12366">
        <v>53</v>
      </c>
      <c r="E12366">
        <v>65.56</v>
      </c>
      <c r="F12366">
        <v>50</v>
      </c>
      <c r="G12366">
        <v>8</v>
      </c>
      <c r="H12366">
        <v>0</v>
      </c>
      <c r="I12366">
        <v>30.25</v>
      </c>
      <c r="J12366">
        <v>1024.0999999999999</v>
      </c>
      <c r="K12366">
        <v>10</v>
      </c>
      <c r="M12366" t="s">
        <v>31</v>
      </c>
      <c r="N12366" t="s">
        <v>31</v>
      </c>
      <c r="Q12366">
        <v>7500</v>
      </c>
      <c r="R12366">
        <v>25000</v>
      </c>
      <c r="AB12366">
        <v>64.900000000000006</v>
      </c>
      <c r="AC12366" t="s">
        <v>12418</v>
      </c>
    </row>
    <row r="12367" spans="1:29">
      <c r="A12367" s="1" t="s">
        <v>30</v>
      </c>
      <c r="B12367" s="2">
        <v>42987.868750000001</v>
      </c>
      <c r="C12367">
        <v>63</v>
      </c>
      <c r="D12367">
        <v>53</v>
      </c>
      <c r="E12367">
        <v>70.069999999999993</v>
      </c>
      <c r="F12367">
        <v>60</v>
      </c>
      <c r="G12367">
        <v>7</v>
      </c>
      <c r="H12367">
        <v>0</v>
      </c>
      <c r="I12367">
        <v>30.27</v>
      </c>
      <c r="J12367">
        <v>1024.8</v>
      </c>
      <c r="K12367">
        <v>10</v>
      </c>
      <c r="M12367" t="s">
        <v>31</v>
      </c>
      <c r="N12367" t="s">
        <v>31</v>
      </c>
      <c r="Q12367">
        <v>7500</v>
      </c>
      <c r="R12367">
        <v>25000</v>
      </c>
      <c r="AB12367">
        <v>63</v>
      </c>
      <c r="AC12367" t="s">
        <v>12419</v>
      </c>
    </row>
    <row r="12368" spans="1:29">
      <c r="A12368" s="1" t="s">
        <v>30</v>
      </c>
      <c r="B12368" s="2">
        <v>42987.910416666666</v>
      </c>
      <c r="C12368">
        <v>60</v>
      </c>
      <c r="D12368">
        <v>52</v>
      </c>
      <c r="E12368">
        <v>74.569999999999993</v>
      </c>
      <c r="F12368">
        <v>50</v>
      </c>
      <c r="G12368">
        <v>5</v>
      </c>
      <c r="H12368">
        <v>0</v>
      </c>
      <c r="I12368">
        <v>30.29</v>
      </c>
      <c r="J12368">
        <v>1025.5</v>
      </c>
      <c r="K12368">
        <v>10</v>
      </c>
      <c r="M12368" t="s">
        <v>31</v>
      </c>
      <c r="Q12368">
        <v>25000</v>
      </c>
      <c r="AB12368">
        <v>60.1</v>
      </c>
      <c r="AC12368" t="s">
        <v>12420</v>
      </c>
    </row>
    <row r="12369" spans="1:29">
      <c r="A12369" s="1" t="s">
        <v>30</v>
      </c>
      <c r="B12369" s="2">
        <v>42987.95208333333</v>
      </c>
      <c r="C12369">
        <v>58</v>
      </c>
      <c r="D12369">
        <v>52</v>
      </c>
      <c r="E12369">
        <v>80.67</v>
      </c>
      <c r="F12369">
        <v>50</v>
      </c>
      <c r="G12369">
        <v>5</v>
      </c>
      <c r="H12369">
        <v>0</v>
      </c>
      <c r="I12369">
        <v>30.3</v>
      </c>
      <c r="J12369">
        <v>1025.7</v>
      </c>
      <c r="K12369">
        <v>10</v>
      </c>
      <c r="M12369" t="s">
        <v>31</v>
      </c>
      <c r="Q12369">
        <v>25000</v>
      </c>
      <c r="AB12369">
        <v>57.9</v>
      </c>
      <c r="AC12369" t="s">
        <v>12421</v>
      </c>
    </row>
    <row r="12370" spans="1:29">
      <c r="A12370" s="1" t="s">
        <v>30</v>
      </c>
      <c r="B12370" s="2">
        <v>42987.993750000001</v>
      </c>
      <c r="C12370">
        <v>57</v>
      </c>
      <c r="D12370">
        <v>52</v>
      </c>
      <c r="E12370">
        <v>83.33</v>
      </c>
      <c r="F12370">
        <v>40</v>
      </c>
      <c r="G12370">
        <v>6</v>
      </c>
      <c r="H12370">
        <v>0</v>
      </c>
      <c r="I12370">
        <v>30.29</v>
      </c>
      <c r="J12370">
        <v>1025.5999999999999</v>
      </c>
      <c r="K12370">
        <v>10</v>
      </c>
      <c r="M12370" t="s">
        <v>246</v>
      </c>
      <c r="AB12370">
        <v>57</v>
      </c>
      <c r="AC12370" t="s">
        <v>12422</v>
      </c>
    </row>
    <row r="12371" spans="1:29">
      <c r="A12371" s="1" t="s">
        <v>30</v>
      </c>
      <c r="B12371" s="2">
        <v>42988.035416666666</v>
      </c>
      <c r="C12371">
        <v>56</v>
      </c>
      <c r="D12371">
        <v>51</v>
      </c>
      <c r="E12371">
        <v>83.88</v>
      </c>
      <c r="F12371">
        <v>50</v>
      </c>
      <c r="G12371">
        <v>6</v>
      </c>
      <c r="H12371">
        <v>0</v>
      </c>
      <c r="I12371">
        <v>30.29</v>
      </c>
      <c r="J12371">
        <v>1025.4000000000001</v>
      </c>
      <c r="K12371">
        <v>10</v>
      </c>
      <c r="M12371" t="s">
        <v>246</v>
      </c>
      <c r="AB12371">
        <v>55.9</v>
      </c>
      <c r="AC12371" t="s">
        <v>12423</v>
      </c>
    </row>
    <row r="12372" spans="1:29">
      <c r="A12372" s="1" t="s">
        <v>30</v>
      </c>
      <c r="B12372" s="2">
        <v>42988.07708333333</v>
      </c>
      <c r="C12372">
        <v>55</v>
      </c>
      <c r="D12372">
        <v>51</v>
      </c>
      <c r="E12372">
        <v>86.66</v>
      </c>
      <c r="F12372">
        <v>50</v>
      </c>
      <c r="G12372">
        <v>6</v>
      </c>
      <c r="H12372">
        <v>0</v>
      </c>
      <c r="I12372">
        <v>30.29</v>
      </c>
      <c r="J12372">
        <v>1025.3</v>
      </c>
      <c r="K12372">
        <v>10</v>
      </c>
      <c r="M12372" t="s">
        <v>246</v>
      </c>
      <c r="AB12372">
        <v>55</v>
      </c>
      <c r="AC12372" t="s">
        <v>12424</v>
      </c>
    </row>
    <row r="12373" spans="1:29">
      <c r="A12373" s="1" t="s">
        <v>30</v>
      </c>
      <c r="B12373" s="2">
        <v>42988.118750000001</v>
      </c>
      <c r="C12373">
        <v>56</v>
      </c>
      <c r="D12373">
        <v>51</v>
      </c>
      <c r="E12373">
        <v>83.88</v>
      </c>
      <c r="F12373">
        <v>30</v>
      </c>
      <c r="G12373">
        <v>5</v>
      </c>
      <c r="H12373">
        <v>0</v>
      </c>
      <c r="I12373">
        <v>30.28</v>
      </c>
      <c r="J12373">
        <v>1025</v>
      </c>
      <c r="K12373">
        <v>10</v>
      </c>
      <c r="M12373" t="s">
        <v>246</v>
      </c>
      <c r="AB12373">
        <v>55.9</v>
      </c>
      <c r="AC12373" t="s">
        <v>12425</v>
      </c>
    </row>
    <row r="12374" spans="1:29">
      <c r="A12374" s="1" t="s">
        <v>30</v>
      </c>
      <c r="B12374" s="2">
        <v>42988.160416666666</v>
      </c>
      <c r="C12374">
        <v>55</v>
      </c>
      <c r="D12374">
        <v>50</v>
      </c>
      <c r="E12374">
        <v>83.2</v>
      </c>
      <c r="F12374">
        <v>40</v>
      </c>
      <c r="G12374">
        <v>3</v>
      </c>
      <c r="H12374">
        <v>0</v>
      </c>
      <c r="I12374">
        <v>30.29</v>
      </c>
      <c r="J12374">
        <v>1025.4000000000001</v>
      </c>
      <c r="K12374">
        <v>10</v>
      </c>
      <c r="M12374" t="s">
        <v>246</v>
      </c>
      <c r="AB12374">
        <v>55</v>
      </c>
      <c r="AC12374" t="s">
        <v>12426</v>
      </c>
    </row>
    <row r="12375" spans="1:29">
      <c r="A12375" s="1" t="s">
        <v>30</v>
      </c>
      <c r="B12375" s="2">
        <v>42988.20208333333</v>
      </c>
      <c r="C12375">
        <v>53</v>
      </c>
      <c r="D12375">
        <v>51</v>
      </c>
      <c r="E12375">
        <v>92.89</v>
      </c>
      <c r="G12375">
        <v>3</v>
      </c>
      <c r="H12375">
        <v>0</v>
      </c>
      <c r="I12375">
        <v>30.29</v>
      </c>
      <c r="J12375">
        <v>1025.5999999999999</v>
      </c>
      <c r="K12375">
        <v>10</v>
      </c>
      <c r="M12375" t="s">
        <v>246</v>
      </c>
      <c r="AB12375">
        <v>53.1</v>
      </c>
      <c r="AC12375" t="s">
        <v>12427</v>
      </c>
    </row>
    <row r="12376" spans="1:29">
      <c r="A12376" s="1" t="s">
        <v>30</v>
      </c>
      <c r="B12376" s="2">
        <v>42988.243750000001</v>
      </c>
      <c r="C12376">
        <v>54</v>
      </c>
      <c r="D12376">
        <v>50</v>
      </c>
      <c r="E12376">
        <v>86.29</v>
      </c>
      <c r="F12376">
        <v>30</v>
      </c>
      <c r="G12376">
        <v>7</v>
      </c>
      <c r="H12376">
        <v>0</v>
      </c>
      <c r="I12376">
        <v>30.3</v>
      </c>
      <c r="J12376">
        <v>1025.7</v>
      </c>
      <c r="K12376">
        <v>10</v>
      </c>
      <c r="M12376" t="s">
        <v>246</v>
      </c>
      <c r="AB12376">
        <v>54</v>
      </c>
      <c r="AC12376" t="s">
        <v>12428</v>
      </c>
    </row>
    <row r="12377" spans="1:29">
      <c r="A12377" s="1" t="s">
        <v>30</v>
      </c>
      <c r="B12377" s="2">
        <v>42988.285416666666</v>
      </c>
      <c r="C12377">
        <v>51</v>
      </c>
      <c r="D12377">
        <v>49</v>
      </c>
      <c r="E12377">
        <v>92.14</v>
      </c>
      <c r="F12377">
        <v>30</v>
      </c>
      <c r="G12377">
        <v>4</v>
      </c>
      <c r="H12377">
        <v>0</v>
      </c>
      <c r="I12377">
        <v>30.32</v>
      </c>
      <c r="J12377">
        <v>1026.7</v>
      </c>
      <c r="K12377">
        <v>10</v>
      </c>
      <c r="M12377" t="s">
        <v>31</v>
      </c>
      <c r="Q12377">
        <v>25000</v>
      </c>
      <c r="AB12377">
        <v>51.1</v>
      </c>
      <c r="AC12377" t="s">
        <v>12429</v>
      </c>
    </row>
    <row r="12378" spans="1:29">
      <c r="A12378" s="1" t="s">
        <v>30</v>
      </c>
      <c r="B12378" s="2">
        <v>42988.32708333333</v>
      </c>
      <c r="C12378">
        <v>54</v>
      </c>
      <c r="D12378">
        <v>50</v>
      </c>
      <c r="E12378">
        <v>86.29</v>
      </c>
      <c r="F12378">
        <v>30</v>
      </c>
      <c r="G12378">
        <v>8</v>
      </c>
      <c r="H12378">
        <v>0</v>
      </c>
      <c r="I12378">
        <v>30.33</v>
      </c>
      <c r="J12378">
        <v>1026.8</v>
      </c>
      <c r="K12378">
        <v>10</v>
      </c>
      <c r="M12378" t="s">
        <v>31</v>
      </c>
      <c r="Q12378">
        <v>25000</v>
      </c>
      <c r="AB12378">
        <v>54</v>
      </c>
      <c r="AC12378" t="s">
        <v>12430</v>
      </c>
    </row>
    <row r="12379" spans="1:29">
      <c r="A12379" s="1" t="s">
        <v>30</v>
      </c>
      <c r="B12379" s="2">
        <v>42988.368750000001</v>
      </c>
      <c r="C12379">
        <v>56</v>
      </c>
      <c r="D12379">
        <v>50</v>
      </c>
      <c r="E12379">
        <v>80.52</v>
      </c>
      <c r="F12379">
        <v>30</v>
      </c>
      <c r="G12379">
        <v>11</v>
      </c>
      <c r="H12379">
        <v>0</v>
      </c>
      <c r="I12379">
        <v>30.34</v>
      </c>
      <c r="J12379">
        <v>1027.3</v>
      </c>
      <c r="K12379">
        <v>10</v>
      </c>
      <c r="M12379" t="s">
        <v>32</v>
      </c>
      <c r="Q12379">
        <v>25000</v>
      </c>
      <c r="AB12379">
        <v>55.9</v>
      </c>
      <c r="AC12379" t="s">
        <v>12431</v>
      </c>
    </row>
    <row r="12380" spans="1:29">
      <c r="A12380" s="1" t="s">
        <v>30</v>
      </c>
      <c r="B12380" s="2">
        <v>42988.410416666666</v>
      </c>
      <c r="C12380">
        <v>59</v>
      </c>
      <c r="D12380">
        <v>52</v>
      </c>
      <c r="E12380">
        <v>77.55</v>
      </c>
      <c r="F12380">
        <v>40</v>
      </c>
      <c r="G12380">
        <v>9</v>
      </c>
      <c r="H12380">
        <v>0</v>
      </c>
      <c r="I12380">
        <v>30.35</v>
      </c>
      <c r="J12380">
        <v>1027.5</v>
      </c>
      <c r="K12380">
        <v>10</v>
      </c>
      <c r="M12380" t="s">
        <v>32</v>
      </c>
      <c r="Q12380">
        <v>25000</v>
      </c>
      <c r="AB12380">
        <v>59</v>
      </c>
      <c r="AC12380" t="s">
        <v>12432</v>
      </c>
    </row>
    <row r="12381" spans="1:29">
      <c r="A12381" s="1" t="s">
        <v>30</v>
      </c>
      <c r="B12381" s="2">
        <v>42988.45208333333</v>
      </c>
      <c r="C12381">
        <v>63</v>
      </c>
      <c r="D12381">
        <v>51</v>
      </c>
      <c r="E12381">
        <v>65.09</v>
      </c>
      <c r="F12381">
        <v>50</v>
      </c>
      <c r="G12381">
        <v>16</v>
      </c>
      <c r="H12381">
        <v>0</v>
      </c>
      <c r="I12381">
        <v>30.35</v>
      </c>
      <c r="J12381">
        <v>1027.5</v>
      </c>
      <c r="K12381">
        <v>10</v>
      </c>
      <c r="L12381">
        <v>23</v>
      </c>
      <c r="M12381" t="s">
        <v>31</v>
      </c>
      <c r="N12381" t="s">
        <v>32</v>
      </c>
      <c r="Q12381">
        <v>2500</v>
      </c>
      <c r="R12381">
        <v>25000</v>
      </c>
      <c r="AB12381">
        <v>63</v>
      </c>
      <c r="AC12381" t="s">
        <v>12433</v>
      </c>
    </row>
    <row r="12382" spans="1:29">
      <c r="A12382" s="1" t="s">
        <v>30</v>
      </c>
      <c r="B12382" s="2">
        <v>42988.493750000001</v>
      </c>
      <c r="C12382">
        <v>65</v>
      </c>
      <c r="D12382">
        <v>49</v>
      </c>
      <c r="E12382">
        <v>56.12</v>
      </c>
      <c r="F12382">
        <v>50</v>
      </c>
      <c r="G12382">
        <v>13</v>
      </c>
      <c r="H12382">
        <v>0</v>
      </c>
      <c r="I12382">
        <v>30.35</v>
      </c>
      <c r="J12382">
        <v>1027.7</v>
      </c>
      <c r="K12382">
        <v>10</v>
      </c>
      <c r="L12382">
        <v>18</v>
      </c>
      <c r="M12382" t="s">
        <v>31</v>
      </c>
      <c r="N12382" t="s">
        <v>32</v>
      </c>
      <c r="Q12382">
        <v>3500</v>
      </c>
      <c r="R12382">
        <v>25000</v>
      </c>
      <c r="AB12382">
        <v>64.900000000000006</v>
      </c>
      <c r="AC12382" t="s">
        <v>12434</v>
      </c>
    </row>
    <row r="12383" spans="1:29">
      <c r="A12383" s="1" t="s">
        <v>30</v>
      </c>
      <c r="B12383" s="2">
        <v>42988.535416666666</v>
      </c>
      <c r="C12383">
        <v>67</v>
      </c>
      <c r="D12383">
        <v>49</v>
      </c>
      <c r="E12383">
        <v>52.35</v>
      </c>
      <c r="F12383">
        <v>30</v>
      </c>
      <c r="G12383">
        <v>10</v>
      </c>
      <c r="H12383">
        <v>0</v>
      </c>
      <c r="I12383">
        <v>30.34</v>
      </c>
      <c r="J12383">
        <v>1027</v>
      </c>
      <c r="K12383">
        <v>10</v>
      </c>
      <c r="M12383" t="s">
        <v>32</v>
      </c>
      <c r="Q12383">
        <v>20000</v>
      </c>
      <c r="AB12383">
        <v>66.900000000000006</v>
      </c>
      <c r="AC12383" t="s">
        <v>12435</v>
      </c>
    </row>
    <row r="12384" spans="1:29">
      <c r="A12384" s="1" t="s">
        <v>30</v>
      </c>
      <c r="B12384" s="2">
        <v>42988.57708333333</v>
      </c>
      <c r="C12384">
        <v>68</v>
      </c>
      <c r="D12384">
        <v>49</v>
      </c>
      <c r="E12384">
        <v>50.4</v>
      </c>
      <c r="F12384">
        <v>30</v>
      </c>
      <c r="G12384">
        <v>7</v>
      </c>
      <c r="H12384">
        <v>0</v>
      </c>
      <c r="I12384">
        <v>30.32</v>
      </c>
      <c r="J12384">
        <v>1026.5</v>
      </c>
      <c r="K12384">
        <v>10</v>
      </c>
      <c r="L12384">
        <v>17</v>
      </c>
      <c r="M12384" t="s">
        <v>31</v>
      </c>
      <c r="N12384" t="s">
        <v>32</v>
      </c>
      <c r="Q12384">
        <v>4500</v>
      </c>
      <c r="R12384">
        <v>20000</v>
      </c>
      <c r="AB12384">
        <v>68</v>
      </c>
      <c r="AC12384" t="s">
        <v>12436</v>
      </c>
    </row>
    <row r="12385" spans="1:29">
      <c r="A12385" s="1" t="s">
        <v>30</v>
      </c>
      <c r="B12385" s="2">
        <v>42988.618750000001</v>
      </c>
      <c r="C12385">
        <v>69</v>
      </c>
      <c r="D12385">
        <v>50</v>
      </c>
      <c r="E12385">
        <v>50.56</v>
      </c>
      <c r="G12385">
        <v>6</v>
      </c>
      <c r="H12385">
        <v>0</v>
      </c>
      <c r="I12385">
        <v>30.32</v>
      </c>
      <c r="J12385">
        <v>1026.4000000000001</v>
      </c>
      <c r="K12385">
        <v>10</v>
      </c>
      <c r="M12385" t="s">
        <v>31</v>
      </c>
      <c r="N12385" t="s">
        <v>43</v>
      </c>
      <c r="Q12385">
        <v>4500</v>
      </c>
      <c r="R12385">
        <v>25000</v>
      </c>
      <c r="AB12385">
        <v>69.099999999999994</v>
      </c>
      <c r="AC12385" t="s">
        <v>12437</v>
      </c>
    </row>
    <row r="12386" spans="1:29">
      <c r="A12386" s="1" t="s">
        <v>30</v>
      </c>
      <c r="B12386" s="2">
        <v>42988.660416666666</v>
      </c>
      <c r="C12386">
        <v>70</v>
      </c>
      <c r="D12386">
        <v>51</v>
      </c>
      <c r="E12386">
        <v>51.07</v>
      </c>
      <c r="F12386">
        <v>60</v>
      </c>
      <c r="G12386">
        <v>8</v>
      </c>
      <c r="H12386">
        <v>0</v>
      </c>
      <c r="I12386">
        <v>30.31</v>
      </c>
      <c r="J12386">
        <v>1026</v>
      </c>
      <c r="K12386">
        <v>10</v>
      </c>
      <c r="M12386" t="s">
        <v>31</v>
      </c>
      <c r="N12386" t="s">
        <v>43</v>
      </c>
      <c r="Q12386">
        <v>4500</v>
      </c>
      <c r="R12386">
        <v>20000</v>
      </c>
      <c r="AB12386">
        <v>70</v>
      </c>
      <c r="AC12386" t="s">
        <v>12438</v>
      </c>
    </row>
    <row r="12387" spans="1:29">
      <c r="A12387" s="1" t="s">
        <v>30</v>
      </c>
      <c r="B12387" s="2">
        <v>42988.70208333333</v>
      </c>
      <c r="C12387">
        <v>70</v>
      </c>
      <c r="D12387">
        <v>50</v>
      </c>
      <c r="E12387">
        <v>49.03</v>
      </c>
      <c r="F12387">
        <v>30</v>
      </c>
      <c r="G12387">
        <v>11</v>
      </c>
      <c r="H12387">
        <v>0</v>
      </c>
      <c r="I12387">
        <v>30.3</v>
      </c>
      <c r="J12387">
        <v>1025.7</v>
      </c>
      <c r="K12387">
        <v>10</v>
      </c>
      <c r="M12387" t="s">
        <v>31</v>
      </c>
      <c r="N12387" t="s">
        <v>43</v>
      </c>
      <c r="Q12387">
        <v>4500</v>
      </c>
      <c r="R12387">
        <v>20000</v>
      </c>
      <c r="AB12387">
        <v>70</v>
      </c>
      <c r="AC12387" t="s">
        <v>12439</v>
      </c>
    </row>
    <row r="12388" spans="1:29">
      <c r="A12388" s="1" t="s">
        <v>30</v>
      </c>
      <c r="B12388" s="2">
        <v>42988.743750000001</v>
      </c>
      <c r="C12388">
        <v>68</v>
      </c>
      <c r="D12388">
        <v>52</v>
      </c>
      <c r="E12388">
        <v>56.55</v>
      </c>
      <c r="F12388">
        <v>40</v>
      </c>
      <c r="G12388">
        <v>11</v>
      </c>
      <c r="H12388">
        <v>0</v>
      </c>
      <c r="I12388">
        <v>30.29</v>
      </c>
      <c r="J12388">
        <v>1025.5999999999999</v>
      </c>
      <c r="K12388">
        <v>10</v>
      </c>
      <c r="L12388">
        <v>19</v>
      </c>
      <c r="M12388" t="s">
        <v>43</v>
      </c>
      <c r="Q12388">
        <v>20000</v>
      </c>
      <c r="AB12388">
        <v>68</v>
      </c>
      <c r="AC12388" t="s">
        <v>12440</v>
      </c>
    </row>
    <row r="12389" spans="1:29">
      <c r="A12389" s="1" t="s">
        <v>30</v>
      </c>
      <c r="B12389" s="2">
        <v>42988.785416666666</v>
      </c>
      <c r="C12389">
        <v>66</v>
      </c>
      <c r="D12389">
        <v>52</v>
      </c>
      <c r="E12389">
        <v>60.6</v>
      </c>
      <c r="F12389">
        <v>50</v>
      </c>
      <c r="G12389">
        <v>12</v>
      </c>
      <c r="H12389">
        <v>0</v>
      </c>
      <c r="I12389">
        <v>30.29</v>
      </c>
      <c r="J12389">
        <v>1025.5999999999999</v>
      </c>
      <c r="K12389">
        <v>10</v>
      </c>
      <c r="L12389">
        <v>18</v>
      </c>
      <c r="M12389" t="s">
        <v>31</v>
      </c>
      <c r="N12389" t="s">
        <v>43</v>
      </c>
      <c r="Q12389">
        <v>5000</v>
      </c>
      <c r="R12389">
        <v>20000</v>
      </c>
      <c r="AB12389">
        <v>66</v>
      </c>
      <c r="AC12389" t="s">
        <v>12441</v>
      </c>
    </row>
    <row r="12390" spans="1:29">
      <c r="A12390" s="1" t="s">
        <v>30</v>
      </c>
      <c r="B12390" s="2">
        <v>42988.82708333333</v>
      </c>
      <c r="C12390">
        <v>63</v>
      </c>
      <c r="D12390">
        <v>53</v>
      </c>
      <c r="E12390">
        <v>70.069999999999993</v>
      </c>
      <c r="F12390">
        <v>50</v>
      </c>
      <c r="G12390">
        <v>7</v>
      </c>
      <c r="H12390">
        <v>0</v>
      </c>
      <c r="I12390">
        <v>30.3</v>
      </c>
      <c r="J12390">
        <v>1026</v>
      </c>
      <c r="K12390">
        <v>10</v>
      </c>
      <c r="M12390" t="s">
        <v>31</v>
      </c>
      <c r="N12390" t="s">
        <v>43</v>
      </c>
      <c r="Q12390">
        <v>5000</v>
      </c>
      <c r="R12390">
        <v>25000</v>
      </c>
      <c r="AB12390">
        <v>63</v>
      </c>
      <c r="AC12390" t="s">
        <v>12442</v>
      </c>
    </row>
    <row r="12391" spans="1:29">
      <c r="A12391" s="1" t="s">
        <v>30</v>
      </c>
      <c r="B12391" s="2">
        <v>42988.868750000001</v>
      </c>
      <c r="C12391">
        <v>62</v>
      </c>
      <c r="D12391">
        <v>53</v>
      </c>
      <c r="E12391">
        <v>72.33</v>
      </c>
      <c r="F12391">
        <v>40</v>
      </c>
      <c r="G12391">
        <v>6</v>
      </c>
      <c r="H12391">
        <v>0</v>
      </c>
      <c r="I12391">
        <v>30.3</v>
      </c>
      <c r="J12391">
        <v>1025.9000000000001</v>
      </c>
      <c r="K12391">
        <v>10</v>
      </c>
      <c r="M12391" t="s">
        <v>43</v>
      </c>
      <c r="Q12391">
        <v>25000</v>
      </c>
      <c r="AB12391">
        <v>62.1</v>
      </c>
      <c r="AC12391" t="s">
        <v>12443</v>
      </c>
    </row>
    <row r="12392" spans="1:29">
      <c r="A12392" s="1" t="s">
        <v>30</v>
      </c>
      <c r="B12392" s="2">
        <v>42988.910416666666</v>
      </c>
      <c r="C12392">
        <v>61</v>
      </c>
      <c r="D12392">
        <v>53</v>
      </c>
      <c r="E12392">
        <v>75.2</v>
      </c>
      <c r="F12392">
        <v>50</v>
      </c>
      <c r="G12392">
        <v>6</v>
      </c>
      <c r="H12392">
        <v>0</v>
      </c>
      <c r="I12392">
        <v>30.29</v>
      </c>
      <c r="J12392">
        <v>1025.5</v>
      </c>
      <c r="K12392">
        <v>10</v>
      </c>
      <c r="M12392" t="s">
        <v>43</v>
      </c>
      <c r="Q12392">
        <v>25000</v>
      </c>
      <c r="AB12392">
        <v>61</v>
      </c>
      <c r="AC12392" t="s">
        <v>12444</v>
      </c>
    </row>
    <row r="12393" spans="1:29">
      <c r="A12393" s="1" t="s">
        <v>30</v>
      </c>
      <c r="B12393" s="2">
        <v>42988.95208333333</v>
      </c>
      <c r="C12393">
        <v>60</v>
      </c>
      <c r="D12393">
        <v>53</v>
      </c>
      <c r="E12393">
        <v>77.650000000000006</v>
      </c>
      <c r="F12393">
        <v>50</v>
      </c>
      <c r="G12393">
        <v>6</v>
      </c>
      <c r="H12393">
        <v>0</v>
      </c>
      <c r="I12393">
        <v>30.3</v>
      </c>
      <c r="J12393">
        <v>1025.9000000000001</v>
      </c>
      <c r="K12393">
        <v>10</v>
      </c>
      <c r="M12393" t="s">
        <v>43</v>
      </c>
      <c r="Q12393">
        <v>25000</v>
      </c>
      <c r="AB12393">
        <v>60.1</v>
      </c>
      <c r="AC12393" t="s">
        <v>12445</v>
      </c>
    </row>
    <row r="12394" spans="1:29">
      <c r="A12394" s="1" t="s">
        <v>30</v>
      </c>
      <c r="B12394" s="2">
        <v>42988.993750000001</v>
      </c>
      <c r="C12394">
        <v>60</v>
      </c>
      <c r="D12394">
        <v>53</v>
      </c>
      <c r="E12394">
        <v>77.650000000000006</v>
      </c>
      <c r="F12394">
        <v>50</v>
      </c>
      <c r="G12394">
        <v>5</v>
      </c>
      <c r="H12394">
        <v>0</v>
      </c>
      <c r="I12394">
        <v>30.3</v>
      </c>
      <c r="J12394">
        <v>1025.7</v>
      </c>
      <c r="K12394">
        <v>10</v>
      </c>
      <c r="M12394" t="s">
        <v>32</v>
      </c>
      <c r="N12394" t="s">
        <v>43</v>
      </c>
      <c r="Q12394">
        <v>3700</v>
      </c>
      <c r="R12394">
        <v>25000</v>
      </c>
      <c r="AB12394">
        <v>60.1</v>
      </c>
      <c r="AC12394" t="s">
        <v>12446</v>
      </c>
    </row>
    <row r="12395" spans="1:29">
      <c r="A12395" s="1" t="s">
        <v>30</v>
      </c>
      <c r="B12395" s="2">
        <v>42989.035416666666</v>
      </c>
      <c r="C12395">
        <v>60</v>
      </c>
      <c r="D12395">
        <v>53</v>
      </c>
      <c r="E12395">
        <v>77.650000000000006</v>
      </c>
      <c r="F12395">
        <v>50</v>
      </c>
      <c r="G12395">
        <v>8</v>
      </c>
      <c r="H12395">
        <v>0</v>
      </c>
      <c r="I12395">
        <v>30.28</v>
      </c>
      <c r="J12395">
        <v>1025</v>
      </c>
      <c r="K12395">
        <v>10</v>
      </c>
      <c r="M12395" t="s">
        <v>32</v>
      </c>
      <c r="N12395" t="s">
        <v>43</v>
      </c>
      <c r="Q12395">
        <v>4200</v>
      </c>
      <c r="R12395">
        <v>25000</v>
      </c>
      <c r="AB12395">
        <v>60.1</v>
      </c>
      <c r="AC12395" t="s">
        <v>12447</v>
      </c>
    </row>
    <row r="12396" spans="1:29">
      <c r="A12396" s="1" t="s">
        <v>30</v>
      </c>
      <c r="B12396" s="2">
        <v>42989.07708333333</v>
      </c>
      <c r="C12396">
        <v>60</v>
      </c>
      <c r="D12396">
        <v>53</v>
      </c>
      <c r="E12396">
        <v>77.650000000000006</v>
      </c>
      <c r="F12396">
        <v>40</v>
      </c>
      <c r="G12396">
        <v>10</v>
      </c>
      <c r="H12396">
        <v>0</v>
      </c>
      <c r="I12396">
        <v>30.28</v>
      </c>
      <c r="J12396">
        <v>1025.0999999999999</v>
      </c>
      <c r="K12396">
        <v>10</v>
      </c>
      <c r="M12396" t="s">
        <v>31</v>
      </c>
      <c r="N12396" t="s">
        <v>43</v>
      </c>
      <c r="Q12396">
        <v>4200</v>
      </c>
      <c r="R12396">
        <v>23000</v>
      </c>
      <c r="AB12396">
        <v>60.1</v>
      </c>
      <c r="AC12396" t="s">
        <v>12448</v>
      </c>
    </row>
    <row r="12397" spans="1:29">
      <c r="A12397" s="1" t="s">
        <v>30</v>
      </c>
      <c r="B12397" s="2">
        <v>42989.118750000001</v>
      </c>
      <c r="C12397">
        <v>59</v>
      </c>
      <c r="D12397">
        <v>54</v>
      </c>
      <c r="E12397">
        <v>83.46</v>
      </c>
      <c r="F12397">
        <v>40</v>
      </c>
      <c r="G12397">
        <v>8</v>
      </c>
      <c r="H12397">
        <v>0</v>
      </c>
      <c r="I12397">
        <v>30.27</v>
      </c>
      <c r="J12397">
        <v>1024.8</v>
      </c>
      <c r="K12397">
        <v>10</v>
      </c>
      <c r="M12397" t="s">
        <v>31</v>
      </c>
      <c r="N12397" t="s">
        <v>43</v>
      </c>
      <c r="Q12397">
        <v>4200</v>
      </c>
      <c r="R12397">
        <v>23000</v>
      </c>
      <c r="AB12397">
        <v>59</v>
      </c>
      <c r="AC12397" t="s">
        <v>12449</v>
      </c>
    </row>
    <row r="12398" spans="1:29">
      <c r="A12398" s="1" t="s">
        <v>30</v>
      </c>
      <c r="B12398" s="2">
        <v>42989.160416666666</v>
      </c>
      <c r="C12398">
        <v>59</v>
      </c>
      <c r="D12398">
        <v>54</v>
      </c>
      <c r="E12398">
        <v>83.46</v>
      </c>
      <c r="F12398">
        <v>30</v>
      </c>
      <c r="G12398">
        <v>8</v>
      </c>
      <c r="H12398">
        <v>0</v>
      </c>
      <c r="I12398">
        <v>30.26</v>
      </c>
      <c r="J12398">
        <v>1024.3</v>
      </c>
      <c r="K12398">
        <v>10</v>
      </c>
      <c r="M12398" t="s">
        <v>31</v>
      </c>
      <c r="N12398" t="s">
        <v>43</v>
      </c>
      <c r="Q12398">
        <v>3100</v>
      </c>
      <c r="R12398">
        <v>22000</v>
      </c>
      <c r="AB12398">
        <v>59</v>
      </c>
      <c r="AC12398" t="s">
        <v>12450</v>
      </c>
    </row>
    <row r="12399" spans="1:29">
      <c r="A12399" s="1" t="s">
        <v>30</v>
      </c>
      <c r="B12399" s="2">
        <v>42989.20208333333</v>
      </c>
      <c r="C12399">
        <v>59</v>
      </c>
      <c r="D12399">
        <v>54</v>
      </c>
      <c r="E12399">
        <v>83.46</v>
      </c>
      <c r="F12399">
        <v>40</v>
      </c>
      <c r="G12399">
        <v>8</v>
      </c>
      <c r="H12399">
        <v>0</v>
      </c>
      <c r="I12399">
        <v>30.23</v>
      </c>
      <c r="J12399">
        <v>1023.6</v>
      </c>
      <c r="K12399">
        <v>10</v>
      </c>
      <c r="M12399" t="s">
        <v>43</v>
      </c>
      <c r="Q12399">
        <v>22000</v>
      </c>
      <c r="AB12399">
        <v>59</v>
      </c>
      <c r="AC12399" t="s">
        <v>12451</v>
      </c>
    </row>
    <row r="12400" spans="1:29">
      <c r="A12400" s="1" t="s">
        <v>30</v>
      </c>
      <c r="B12400" s="2">
        <v>42989.243750000001</v>
      </c>
      <c r="C12400">
        <v>59</v>
      </c>
      <c r="D12400">
        <v>55</v>
      </c>
      <c r="E12400">
        <v>86.56</v>
      </c>
      <c r="F12400">
        <v>40</v>
      </c>
      <c r="G12400">
        <v>10</v>
      </c>
      <c r="H12400">
        <v>0</v>
      </c>
      <c r="I12400">
        <v>30.22</v>
      </c>
      <c r="J12400">
        <v>1023.2</v>
      </c>
      <c r="K12400">
        <v>10</v>
      </c>
      <c r="M12400" t="s">
        <v>43</v>
      </c>
      <c r="Q12400">
        <v>22000</v>
      </c>
      <c r="AB12400">
        <v>59</v>
      </c>
      <c r="AC12400" t="s">
        <v>12452</v>
      </c>
    </row>
    <row r="12401" spans="1:29">
      <c r="A12401" s="1" t="s">
        <v>30</v>
      </c>
      <c r="B12401" s="2">
        <v>42989.285416666666</v>
      </c>
      <c r="C12401">
        <v>60</v>
      </c>
      <c r="D12401">
        <v>55</v>
      </c>
      <c r="E12401">
        <v>83.23</v>
      </c>
      <c r="F12401">
        <v>40</v>
      </c>
      <c r="G12401">
        <v>9</v>
      </c>
      <c r="H12401">
        <v>0</v>
      </c>
      <c r="I12401">
        <v>30.23</v>
      </c>
      <c r="J12401">
        <v>1023.3</v>
      </c>
      <c r="K12401">
        <v>10</v>
      </c>
      <c r="M12401" t="s">
        <v>31</v>
      </c>
      <c r="N12401" t="s">
        <v>31</v>
      </c>
      <c r="O12401" t="s">
        <v>43</v>
      </c>
      <c r="Q12401">
        <v>4400</v>
      </c>
      <c r="R12401">
        <v>15000</v>
      </c>
      <c r="S12401">
        <v>22000</v>
      </c>
      <c r="AB12401">
        <v>60.1</v>
      </c>
      <c r="AC12401" t="s">
        <v>12453</v>
      </c>
    </row>
    <row r="12402" spans="1:29">
      <c r="A12402" s="1" t="s">
        <v>30</v>
      </c>
      <c r="B12402" s="2">
        <v>42989.32708333333</v>
      </c>
      <c r="C12402">
        <v>61</v>
      </c>
      <c r="D12402">
        <v>55</v>
      </c>
      <c r="E12402">
        <v>80.61</v>
      </c>
      <c r="F12402">
        <v>50</v>
      </c>
      <c r="G12402">
        <v>10</v>
      </c>
      <c r="H12402">
        <v>0</v>
      </c>
      <c r="I12402">
        <v>30.21</v>
      </c>
      <c r="J12402">
        <v>1022.7</v>
      </c>
      <c r="K12402">
        <v>10</v>
      </c>
      <c r="M12402" t="s">
        <v>31</v>
      </c>
      <c r="N12402" t="s">
        <v>31</v>
      </c>
      <c r="O12402" t="s">
        <v>43</v>
      </c>
      <c r="Q12402">
        <v>4300</v>
      </c>
      <c r="R12402">
        <v>15000</v>
      </c>
      <c r="S12402">
        <v>22000</v>
      </c>
      <c r="AB12402">
        <v>61</v>
      </c>
      <c r="AC12402" t="s">
        <v>12454</v>
      </c>
    </row>
    <row r="12403" spans="1:29">
      <c r="A12403" s="1" t="s">
        <v>30</v>
      </c>
      <c r="B12403" s="2">
        <v>42989.368750000001</v>
      </c>
      <c r="C12403">
        <v>61</v>
      </c>
      <c r="D12403">
        <v>55</v>
      </c>
      <c r="E12403">
        <v>80.61</v>
      </c>
      <c r="F12403">
        <v>50</v>
      </c>
      <c r="G12403">
        <v>10</v>
      </c>
      <c r="H12403">
        <v>0</v>
      </c>
      <c r="I12403">
        <v>30.19</v>
      </c>
      <c r="J12403">
        <v>1021.9</v>
      </c>
      <c r="K12403">
        <v>10</v>
      </c>
      <c r="L12403">
        <v>19</v>
      </c>
      <c r="M12403" t="s">
        <v>31</v>
      </c>
      <c r="N12403" t="s">
        <v>32</v>
      </c>
      <c r="O12403" t="s">
        <v>43</v>
      </c>
      <c r="Q12403">
        <v>4300</v>
      </c>
      <c r="R12403">
        <v>18000</v>
      </c>
      <c r="S12403">
        <v>22000</v>
      </c>
      <c r="AB12403">
        <v>61</v>
      </c>
      <c r="AC12403" t="s">
        <v>12455</v>
      </c>
    </row>
    <row r="12404" spans="1:29">
      <c r="A12404" s="1" t="s">
        <v>30</v>
      </c>
      <c r="B12404" s="2">
        <v>42989.410416666666</v>
      </c>
      <c r="C12404">
        <v>63</v>
      </c>
      <c r="D12404">
        <v>56</v>
      </c>
      <c r="E12404">
        <v>77.61</v>
      </c>
      <c r="F12404">
        <v>40</v>
      </c>
      <c r="G12404">
        <v>11</v>
      </c>
      <c r="H12404">
        <v>0</v>
      </c>
      <c r="I12404">
        <v>30.19</v>
      </c>
      <c r="J12404">
        <v>1022</v>
      </c>
      <c r="K12404">
        <v>10</v>
      </c>
      <c r="M12404" t="s">
        <v>31</v>
      </c>
      <c r="N12404" t="s">
        <v>32</v>
      </c>
      <c r="O12404" t="s">
        <v>43</v>
      </c>
      <c r="Q12404">
        <v>4300</v>
      </c>
      <c r="R12404">
        <v>17000</v>
      </c>
      <c r="S12404">
        <v>22000</v>
      </c>
      <c r="AB12404">
        <v>63</v>
      </c>
      <c r="AC12404" t="s">
        <v>12456</v>
      </c>
    </row>
    <row r="12405" spans="1:29">
      <c r="A12405" s="1" t="s">
        <v>30</v>
      </c>
      <c r="B12405" s="2">
        <v>42989.45208333333</v>
      </c>
      <c r="C12405">
        <v>64</v>
      </c>
      <c r="D12405">
        <v>56</v>
      </c>
      <c r="E12405">
        <v>74.930000000000007</v>
      </c>
      <c r="F12405">
        <v>50</v>
      </c>
      <c r="G12405">
        <v>11</v>
      </c>
      <c r="H12405">
        <v>0</v>
      </c>
      <c r="I12405">
        <v>30.18</v>
      </c>
      <c r="J12405">
        <v>1021.8</v>
      </c>
      <c r="K12405">
        <v>10</v>
      </c>
      <c r="M12405" t="s">
        <v>31</v>
      </c>
      <c r="N12405" t="s">
        <v>32</v>
      </c>
      <c r="O12405" t="s">
        <v>43</v>
      </c>
      <c r="Q12405">
        <v>4000</v>
      </c>
      <c r="R12405">
        <v>15000</v>
      </c>
      <c r="S12405">
        <v>20000</v>
      </c>
      <c r="AB12405">
        <v>64</v>
      </c>
      <c r="AC12405" t="s">
        <v>12457</v>
      </c>
    </row>
    <row r="12406" spans="1:29">
      <c r="A12406" s="1" t="s">
        <v>30</v>
      </c>
      <c r="B12406" s="2">
        <v>42989.493750000001</v>
      </c>
      <c r="C12406">
        <v>64</v>
      </c>
      <c r="D12406">
        <v>56</v>
      </c>
      <c r="E12406">
        <v>74.930000000000007</v>
      </c>
      <c r="F12406">
        <v>60</v>
      </c>
      <c r="G12406">
        <v>12</v>
      </c>
      <c r="H12406">
        <v>0</v>
      </c>
      <c r="I12406">
        <v>30.2</v>
      </c>
      <c r="J12406">
        <v>1022.4</v>
      </c>
      <c r="K12406">
        <v>10</v>
      </c>
      <c r="L12406">
        <v>21</v>
      </c>
      <c r="M12406" t="s">
        <v>31</v>
      </c>
      <c r="N12406" t="s">
        <v>32</v>
      </c>
      <c r="O12406" t="s">
        <v>43</v>
      </c>
      <c r="Q12406">
        <v>4000</v>
      </c>
      <c r="R12406">
        <v>11000</v>
      </c>
      <c r="S12406">
        <v>15000</v>
      </c>
      <c r="AB12406">
        <v>64</v>
      </c>
      <c r="AC12406" t="s">
        <v>12458</v>
      </c>
    </row>
    <row r="12407" spans="1:29">
      <c r="A12407" s="1" t="s">
        <v>30</v>
      </c>
      <c r="B12407" s="2">
        <v>42989.535416666666</v>
      </c>
      <c r="C12407">
        <v>65</v>
      </c>
      <c r="D12407">
        <v>57</v>
      </c>
      <c r="E12407">
        <v>75.56</v>
      </c>
      <c r="F12407">
        <v>50</v>
      </c>
      <c r="G12407">
        <v>12</v>
      </c>
      <c r="H12407">
        <v>0</v>
      </c>
      <c r="I12407">
        <v>30.17</v>
      </c>
      <c r="J12407">
        <v>1021.4</v>
      </c>
      <c r="K12407">
        <v>10</v>
      </c>
      <c r="M12407" t="s">
        <v>31</v>
      </c>
      <c r="N12407" t="s">
        <v>34</v>
      </c>
      <c r="O12407" t="s">
        <v>32</v>
      </c>
      <c r="P12407" t="s">
        <v>43</v>
      </c>
      <c r="Q12407">
        <v>4000</v>
      </c>
      <c r="R12407">
        <v>11000</v>
      </c>
      <c r="S12407">
        <v>14000</v>
      </c>
      <c r="T12407">
        <v>25000</v>
      </c>
      <c r="AB12407">
        <v>64.900000000000006</v>
      </c>
      <c r="AC12407" t="s">
        <v>12459</v>
      </c>
    </row>
    <row r="12408" spans="1:29">
      <c r="A12408" s="1" t="s">
        <v>30</v>
      </c>
      <c r="B12408" s="2">
        <v>42989.57708333333</v>
      </c>
      <c r="C12408">
        <v>65</v>
      </c>
      <c r="D12408">
        <v>58</v>
      </c>
      <c r="E12408">
        <v>78.05</v>
      </c>
      <c r="F12408">
        <v>50</v>
      </c>
      <c r="G12408">
        <v>9</v>
      </c>
      <c r="H12408">
        <v>0</v>
      </c>
      <c r="I12408">
        <v>30.14</v>
      </c>
      <c r="J12408">
        <v>1020.5</v>
      </c>
      <c r="K12408">
        <v>10</v>
      </c>
      <c r="M12408" t="s">
        <v>31</v>
      </c>
      <c r="N12408" t="s">
        <v>31</v>
      </c>
      <c r="O12408" t="s">
        <v>32</v>
      </c>
      <c r="P12408" t="s">
        <v>43</v>
      </c>
      <c r="Q12408">
        <v>1500</v>
      </c>
      <c r="R12408">
        <v>4000</v>
      </c>
      <c r="S12408">
        <v>16000</v>
      </c>
      <c r="T12408">
        <v>25000</v>
      </c>
      <c r="AB12408">
        <v>64.900000000000006</v>
      </c>
      <c r="AC12408" t="s">
        <v>12460</v>
      </c>
    </row>
    <row r="12409" spans="1:29">
      <c r="A12409" s="1" t="s">
        <v>30</v>
      </c>
      <c r="B12409" s="2">
        <v>42989.618750000001</v>
      </c>
      <c r="C12409">
        <v>66</v>
      </c>
      <c r="D12409">
        <v>59</v>
      </c>
      <c r="E12409">
        <v>78.14</v>
      </c>
      <c r="F12409">
        <v>50</v>
      </c>
      <c r="G12409">
        <v>16</v>
      </c>
      <c r="H12409">
        <v>0</v>
      </c>
      <c r="I12409">
        <v>30.08</v>
      </c>
      <c r="J12409">
        <v>1018.3</v>
      </c>
      <c r="K12409">
        <v>10</v>
      </c>
      <c r="L12409">
        <v>21</v>
      </c>
      <c r="M12409" t="s">
        <v>31</v>
      </c>
      <c r="N12409" t="s">
        <v>32</v>
      </c>
      <c r="O12409" t="s">
        <v>32</v>
      </c>
      <c r="P12409" t="s">
        <v>43</v>
      </c>
      <c r="Q12409">
        <v>1500</v>
      </c>
      <c r="R12409">
        <v>4500</v>
      </c>
      <c r="S12409">
        <v>16000</v>
      </c>
      <c r="T12409">
        <v>25000</v>
      </c>
      <c r="AB12409">
        <v>66</v>
      </c>
      <c r="AC12409" t="s">
        <v>12461</v>
      </c>
    </row>
    <row r="12410" spans="1:29">
      <c r="A12410" s="1" t="s">
        <v>30</v>
      </c>
      <c r="B12410" s="2">
        <v>42989.660416666666</v>
      </c>
      <c r="C12410">
        <v>67</v>
      </c>
      <c r="D12410">
        <v>59</v>
      </c>
      <c r="E12410">
        <v>75.739999999999995</v>
      </c>
      <c r="F12410">
        <v>50</v>
      </c>
      <c r="G12410">
        <v>10</v>
      </c>
      <c r="H12410">
        <v>0</v>
      </c>
      <c r="I12410">
        <v>30.09</v>
      </c>
      <c r="J12410">
        <v>1018.7</v>
      </c>
      <c r="K12410">
        <v>10</v>
      </c>
      <c r="L12410">
        <v>19</v>
      </c>
      <c r="M12410" t="s">
        <v>31</v>
      </c>
      <c r="N12410" t="s">
        <v>34</v>
      </c>
      <c r="O12410" t="s">
        <v>32</v>
      </c>
      <c r="P12410" t="s">
        <v>43</v>
      </c>
      <c r="Q12410">
        <v>1500</v>
      </c>
      <c r="R12410">
        <v>3500</v>
      </c>
      <c r="S12410">
        <v>20000</v>
      </c>
      <c r="T12410">
        <v>25000</v>
      </c>
      <c r="AB12410">
        <v>66.900000000000006</v>
      </c>
      <c r="AC12410" t="s">
        <v>12462</v>
      </c>
    </row>
    <row r="12411" spans="1:29">
      <c r="A12411" s="1" t="s">
        <v>30</v>
      </c>
      <c r="B12411" s="2">
        <v>42989.70208333333</v>
      </c>
      <c r="C12411">
        <v>66</v>
      </c>
      <c r="D12411">
        <v>59</v>
      </c>
      <c r="E12411">
        <v>78.14</v>
      </c>
      <c r="F12411">
        <v>50</v>
      </c>
      <c r="G12411">
        <v>11</v>
      </c>
      <c r="H12411">
        <v>0</v>
      </c>
      <c r="I12411">
        <v>30.06</v>
      </c>
      <c r="J12411">
        <v>1017.8</v>
      </c>
      <c r="K12411">
        <v>10</v>
      </c>
      <c r="L12411">
        <v>19</v>
      </c>
      <c r="M12411" t="s">
        <v>31</v>
      </c>
      <c r="N12411" t="s">
        <v>34</v>
      </c>
      <c r="O12411" t="s">
        <v>32</v>
      </c>
      <c r="P12411" t="s">
        <v>43</v>
      </c>
      <c r="Q12411">
        <v>1500</v>
      </c>
      <c r="R12411">
        <v>3500</v>
      </c>
      <c r="S12411">
        <v>15000</v>
      </c>
      <c r="T12411">
        <v>25000</v>
      </c>
      <c r="AB12411">
        <v>66</v>
      </c>
      <c r="AC12411" t="s">
        <v>12463</v>
      </c>
    </row>
    <row r="12412" spans="1:29">
      <c r="A12412" s="1" t="s">
        <v>30</v>
      </c>
      <c r="B12412" s="2">
        <v>42989.743750000001</v>
      </c>
      <c r="C12412">
        <v>64</v>
      </c>
      <c r="D12412">
        <v>59</v>
      </c>
      <c r="E12412">
        <v>83.78</v>
      </c>
      <c r="F12412">
        <v>50</v>
      </c>
      <c r="G12412">
        <v>11</v>
      </c>
      <c r="I12412">
        <v>30.08</v>
      </c>
      <c r="J12412">
        <v>1018.2</v>
      </c>
      <c r="K12412">
        <v>10</v>
      </c>
      <c r="L12412">
        <v>20</v>
      </c>
      <c r="M12412" t="s">
        <v>34</v>
      </c>
      <c r="N12412" t="s">
        <v>32</v>
      </c>
      <c r="O12412" t="s">
        <v>43</v>
      </c>
      <c r="Q12412">
        <v>3300</v>
      </c>
      <c r="R12412">
        <v>12000</v>
      </c>
      <c r="S12412">
        <v>25000</v>
      </c>
      <c r="U12412" t="e" cm="1">
        <f t="array" ref="U12412">-RA</f>
        <v>#NAME?</v>
      </c>
      <c r="AB12412">
        <v>64</v>
      </c>
      <c r="AC12412" t="s">
        <v>12464</v>
      </c>
    </row>
    <row r="12413" spans="1:29">
      <c r="A12413" s="1" t="s">
        <v>30</v>
      </c>
      <c r="B12413" s="2">
        <v>42989.785416666666</v>
      </c>
      <c r="C12413">
        <v>63</v>
      </c>
      <c r="D12413">
        <v>60</v>
      </c>
      <c r="E12413">
        <v>90.25</v>
      </c>
      <c r="F12413">
        <v>60</v>
      </c>
      <c r="G12413">
        <v>10</v>
      </c>
      <c r="H12413">
        <v>0.01</v>
      </c>
      <c r="I12413">
        <v>30.07</v>
      </c>
      <c r="J12413">
        <v>1018.1</v>
      </c>
      <c r="K12413">
        <v>10</v>
      </c>
      <c r="M12413" t="s">
        <v>34</v>
      </c>
      <c r="N12413" t="s">
        <v>32</v>
      </c>
      <c r="O12413" t="s">
        <v>43</v>
      </c>
      <c r="Q12413">
        <v>3500</v>
      </c>
      <c r="R12413">
        <v>4500</v>
      </c>
      <c r="S12413">
        <v>12000</v>
      </c>
      <c r="U12413" t="e" cm="1">
        <f t="array" ref="U12413">-RA</f>
        <v>#NAME?</v>
      </c>
      <c r="AB12413">
        <v>63</v>
      </c>
      <c r="AC12413" t="s">
        <v>12465</v>
      </c>
    </row>
    <row r="12414" spans="1:29">
      <c r="A12414" s="1" t="s">
        <v>30</v>
      </c>
      <c r="B12414" s="2">
        <v>42989.82708333333</v>
      </c>
      <c r="C12414">
        <v>64</v>
      </c>
      <c r="D12414">
        <v>59</v>
      </c>
      <c r="E12414">
        <v>83.78</v>
      </c>
      <c r="F12414">
        <v>60</v>
      </c>
      <c r="G12414">
        <v>14</v>
      </c>
      <c r="I12414">
        <v>30.03</v>
      </c>
      <c r="J12414">
        <v>1016.6</v>
      </c>
      <c r="K12414">
        <v>10</v>
      </c>
      <c r="M12414" t="s">
        <v>31</v>
      </c>
      <c r="N12414" t="s">
        <v>34</v>
      </c>
      <c r="O12414" t="s">
        <v>32</v>
      </c>
      <c r="P12414" t="s">
        <v>43</v>
      </c>
      <c r="Q12414">
        <v>3500</v>
      </c>
      <c r="R12414">
        <v>4500</v>
      </c>
      <c r="S12414">
        <v>12000</v>
      </c>
      <c r="T12414">
        <v>19000</v>
      </c>
      <c r="U12414" t="e" cm="1">
        <f t="array" ref="U12414">-RA</f>
        <v>#NAME?</v>
      </c>
      <c r="AB12414">
        <v>64</v>
      </c>
      <c r="AC12414" t="s">
        <v>12466</v>
      </c>
    </row>
    <row r="12415" spans="1:29">
      <c r="A12415" s="1" t="s">
        <v>30</v>
      </c>
      <c r="B12415" s="2">
        <v>42989.868750000001</v>
      </c>
      <c r="C12415">
        <v>63</v>
      </c>
      <c r="D12415">
        <v>60</v>
      </c>
      <c r="E12415">
        <v>90.25</v>
      </c>
      <c r="F12415">
        <v>60</v>
      </c>
      <c r="G12415">
        <v>15</v>
      </c>
      <c r="I12415">
        <v>30.04</v>
      </c>
      <c r="J12415">
        <v>1016.9</v>
      </c>
      <c r="K12415">
        <v>10</v>
      </c>
      <c r="L12415">
        <v>21</v>
      </c>
      <c r="M12415" t="s">
        <v>31</v>
      </c>
      <c r="N12415" t="s">
        <v>34</v>
      </c>
      <c r="O12415" t="s">
        <v>32</v>
      </c>
      <c r="P12415" t="s">
        <v>43</v>
      </c>
      <c r="Q12415">
        <v>3200</v>
      </c>
      <c r="R12415">
        <v>5000</v>
      </c>
      <c r="S12415">
        <v>14000</v>
      </c>
      <c r="T12415">
        <v>19000</v>
      </c>
      <c r="U12415" t="e" cm="1">
        <f t="array" ref="U12415">-RA</f>
        <v>#NAME?</v>
      </c>
      <c r="AB12415">
        <v>63</v>
      </c>
      <c r="AC12415" t="s">
        <v>12467</v>
      </c>
    </row>
    <row r="12416" spans="1:29">
      <c r="A12416" s="1" t="s">
        <v>30</v>
      </c>
      <c r="B12416" s="2">
        <v>42989.910416666666</v>
      </c>
      <c r="C12416">
        <v>64</v>
      </c>
      <c r="D12416">
        <v>59</v>
      </c>
      <c r="E12416">
        <v>83.78</v>
      </c>
      <c r="F12416">
        <v>60</v>
      </c>
      <c r="G12416">
        <v>13</v>
      </c>
      <c r="I12416">
        <v>30.02</v>
      </c>
      <c r="J12416">
        <v>1016.3</v>
      </c>
      <c r="K12416">
        <v>10</v>
      </c>
      <c r="L12416">
        <v>19</v>
      </c>
      <c r="M12416" t="s">
        <v>31</v>
      </c>
      <c r="N12416" t="s">
        <v>34</v>
      </c>
      <c r="O12416" t="s">
        <v>32</v>
      </c>
      <c r="P12416" t="s">
        <v>43</v>
      </c>
      <c r="Q12416">
        <v>5000</v>
      </c>
      <c r="R12416">
        <v>11000</v>
      </c>
      <c r="S12416">
        <v>14000</v>
      </c>
      <c r="T12416">
        <v>17000</v>
      </c>
      <c r="AB12416">
        <v>64</v>
      </c>
      <c r="AC12416" t="s">
        <v>12468</v>
      </c>
    </row>
    <row r="12417" spans="1:29">
      <c r="A12417" s="1" t="s">
        <v>30</v>
      </c>
      <c r="B12417" s="2">
        <v>42989.95208333333</v>
      </c>
      <c r="C12417">
        <v>63</v>
      </c>
      <c r="D12417">
        <v>60</v>
      </c>
      <c r="E12417">
        <v>90.25</v>
      </c>
      <c r="F12417">
        <v>70</v>
      </c>
      <c r="G12417">
        <v>10</v>
      </c>
      <c r="I12417">
        <v>30.04</v>
      </c>
      <c r="J12417">
        <v>1016.9</v>
      </c>
      <c r="K12417">
        <v>10</v>
      </c>
      <c r="M12417" t="s">
        <v>31</v>
      </c>
      <c r="N12417" t="s">
        <v>32</v>
      </c>
      <c r="O12417" t="s">
        <v>32</v>
      </c>
      <c r="P12417" t="s">
        <v>43</v>
      </c>
      <c r="Q12417">
        <v>2400</v>
      </c>
      <c r="R12417">
        <v>4700</v>
      </c>
      <c r="S12417">
        <v>14000</v>
      </c>
      <c r="T12417">
        <v>17000</v>
      </c>
      <c r="U12417" t="e" cm="1">
        <f t="array" ref="U12417">-RA</f>
        <v>#NAME?</v>
      </c>
      <c r="AB12417">
        <v>63</v>
      </c>
      <c r="AC12417" t="s">
        <v>12469</v>
      </c>
    </row>
    <row r="12418" spans="1:29">
      <c r="A12418" s="1" t="s">
        <v>30</v>
      </c>
      <c r="B12418" s="2">
        <v>42989.993750000001</v>
      </c>
      <c r="C12418">
        <v>64</v>
      </c>
      <c r="D12418">
        <v>59</v>
      </c>
      <c r="E12418">
        <v>83.78</v>
      </c>
      <c r="F12418">
        <v>60</v>
      </c>
      <c r="G12418">
        <v>16</v>
      </c>
      <c r="I12418">
        <v>30</v>
      </c>
      <c r="J12418">
        <v>1015.6</v>
      </c>
      <c r="K12418">
        <v>10</v>
      </c>
      <c r="L12418">
        <v>22</v>
      </c>
      <c r="M12418" t="s">
        <v>31</v>
      </c>
      <c r="N12418" t="s">
        <v>32</v>
      </c>
      <c r="O12418" t="s">
        <v>32</v>
      </c>
      <c r="P12418" t="s">
        <v>43</v>
      </c>
      <c r="Q12418">
        <v>2000</v>
      </c>
      <c r="R12418">
        <v>3300</v>
      </c>
      <c r="S12418">
        <v>15000</v>
      </c>
      <c r="T12418">
        <v>25000</v>
      </c>
      <c r="U12418" t="e" cm="1">
        <f t="array" ref="U12418">-RA</f>
        <v>#NAME?</v>
      </c>
      <c r="AB12418">
        <v>64</v>
      </c>
      <c r="AC12418" t="s">
        <v>12470</v>
      </c>
    </row>
    <row r="12419" spans="1:29">
      <c r="A12419" s="1" t="s">
        <v>30</v>
      </c>
      <c r="B12419" s="2">
        <v>42990.035416666666</v>
      </c>
      <c r="C12419">
        <v>64</v>
      </c>
      <c r="D12419">
        <v>59</v>
      </c>
      <c r="E12419">
        <v>83.78</v>
      </c>
      <c r="F12419">
        <v>60</v>
      </c>
      <c r="G12419">
        <v>11</v>
      </c>
      <c r="I12419">
        <v>29.99</v>
      </c>
      <c r="J12419">
        <v>1015.2</v>
      </c>
      <c r="K12419">
        <v>10</v>
      </c>
      <c r="L12419">
        <v>22</v>
      </c>
      <c r="M12419" t="s">
        <v>31</v>
      </c>
      <c r="N12419" t="s">
        <v>34</v>
      </c>
      <c r="O12419" t="s">
        <v>32</v>
      </c>
      <c r="P12419" t="s">
        <v>43</v>
      </c>
      <c r="Q12419">
        <v>2000</v>
      </c>
      <c r="R12419">
        <v>3200</v>
      </c>
      <c r="S12419">
        <v>12000</v>
      </c>
      <c r="T12419">
        <v>25000</v>
      </c>
      <c r="AB12419">
        <v>64</v>
      </c>
      <c r="AC12419" t="s">
        <v>12471</v>
      </c>
    </row>
    <row r="12420" spans="1:29">
      <c r="A12420" s="1" t="s">
        <v>30</v>
      </c>
      <c r="B12420" s="2">
        <v>42990.07708333333</v>
      </c>
      <c r="C12420">
        <v>64</v>
      </c>
      <c r="D12420">
        <v>59</v>
      </c>
      <c r="E12420">
        <v>83.78</v>
      </c>
      <c r="F12420">
        <v>70</v>
      </c>
      <c r="G12420">
        <v>11</v>
      </c>
      <c r="H12420">
        <v>0</v>
      </c>
      <c r="I12420">
        <v>29.98</v>
      </c>
      <c r="J12420">
        <v>1015</v>
      </c>
      <c r="K12420">
        <v>10</v>
      </c>
      <c r="L12420">
        <v>20</v>
      </c>
      <c r="M12420" t="s">
        <v>31</v>
      </c>
      <c r="N12420" t="s">
        <v>32</v>
      </c>
      <c r="O12420" t="s">
        <v>32</v>
      </c>
      <c r="P12420" t="s">
        <v>43</v>
      </c>
      <c r="Q12420">
        <v>1900</v>
      </c>
      <c r="R12420">
        <v>4000</v>
      </c>
      <c r="S12420">
        <v>12000</v>
      </c>
      <c r="T12420">
        <v>25000</v>
      </c>
      <c r="AB12420">
        <v>64</v>
      </c>
      <c r="AC12420" t="s">
        <v>12472</v>
      </c>
    </row>
    <row r="12421" spans="1:29">
      <c r="A12421" s="1" t="s">
        <v>30</v>
      </c>
      <c r="B12421" s="2">
        <v>42990.118750000001</v>
      </c>
      <c r="C12421">
        <v>65</v>
      </c>
      <c r="D12421">
        <v>60</v>
      </c>
      <c r="E12421">
        <v>84.44</v>
      </c>
      <c r="F12421">
        <v>80</v>
      </c>
      <c r="G12421">
        <v>11</v>
      </c>
      <c r="H12421">
        <v>0</v>
      </c>
      <c r="I12421">
        <v>29.97</v>
      </c>
      <c r="J12421">
        <v>1014.6</v>
      </c>
      <c r="K12421">
        <v>10</v>
      </c>
      <c r="L12421">
        <v>18</v>
      </c>
      <c r="M12421" t="s">
        <v>31</v>
      </c>
      <c r="N12421" t="s">
        <v>32</v>
      </c>
      <c r="O12421" t="s">
        <v>43</v>
      </c>
      <c r="Q12421">
        <v>1900</v>
      </c>
      <c r="R12421">
        <v>3900</v>
      </c>
      <c r="S12421">
        <v>12000</v>
      </c>
      <c r="AB12421">
        <v>64.900000000000006</v>
      </c>
      <c r="AC12421" t="s">
        <v>12473</v>
      </c>
    </row>
    <row r="12422" spans="1:29">
      <c r="A12422" s="1" t="s">
        <v>30</v>
      </c>
      <c r="B12422" s="2">
        <v>42990.160416666666</v>
      </c>
      <c r="C12422">
        <v>64</v>
      </c>
      <c r="D12422">
        <v>61</v>
      </c>
      <c r="E12422">
        <v>89.97</v>
      </c>
      <c r="F12422">
        <v>70</v>
      </c>
      <c r="G12422">
        <v>13</v>
      </c>
      <c r="I12422">
        <v>29.95</v>
      </c>
      <c r="J12422">
        <v>1013.9</v>
      </c>
      <c r="K12422">
        <v>10</v>
      </c>
      <c r="L12422">
        <v>19</v>
      </c>
      <c r="M12422" t="s">
        <v>31</v>
      </c>
      <c r="N12422" t="s">
        <v>32</v>
      </c>
      <c r="O12422" t="s">
        <v>43</v>
      </c>
      <c r="Q12422">
        <v>1900</v>
      </c>
      <c r="R12422">
        <v>3900</v>
      </c>
      <c r="S12422">
        <v>12000</v>
      </c>
      <c r="AB12422">
        <v>64</v>
      </c>
      <c r="AC12422" t="s">
        <v>12474</v>
      </c>
    </row>
    <row r="12423" spans="1:29">
      <c r="A12423" s="1" t="s">
        <v>30</v>
      </c>
      <c r="B12423" s="2">
        <v>42990.20208333333</v>
      </c>
      <c r="C12423">
        <v>64</v>
      </c>
      <c r="D12423">
        <v>62</v>
      </c>
      <c r="E12423">
        <v>93.54</v>
      </c>
      <c r="F12423">
        <v>70</v>
      </c>
      <c r="G12423">
        <v>12</v>
      </c>
      <c r="H12423">
        <v>0.02</v>
      </c>
      <c r="I12423">
        <v>29.95</v>
      </c>
      <c r="J12423">
        <v>1013.7</v>
      </c>
      <c r="K12423">
        <v>10</v>
      </c>
      <c r="M12423" t="s">
        <v>31</v>
      </c>
      <c r="N12423" t="s">
        <v>32</v>
      </c>
      <c r="O12423" t="s">
        <v>43</v>
      </c>
      <c r="Q12423">
        <v>1400</v>
      </c>
      <c r="R12423">
        <v>2800</v>
      </c>
      <c r="S12423">
        <v>12000</v>
      </c>
      <c r="U12423" t="e" cm="1">
        <f t="array" ref="U12423">-RA</f>
        <v>#NAME?</v>
      </c>
      <c r="AB12423">
        <v>64</v>
      </c>
      <c r="AC12423" t="s">
        <v>12475</v>
      </c>
    </row>
    <row r="12424" spans="1:29">
      <c r="A12424" s="1" t="s">
        <v>30</v>
      </c>
      <c r="B12424" s="2">
        <v>42990.243750000001</v>
      </c>
      <c r="C12424">
        <v>64</v>
      </c>
      <c r="D12424">
        <v>62</v>
      </c>
      <c r="E12424">
        <v>93.54</v>
      </c>
      <c r="F12424">
        <v>60</v>
      </c>
      <c r="G12424">
        <v>10</v>
      </c>
      <c r="H12424">
        <v>0.04</v>
      </c>
      <c r="I12424">
        <v>29.93</v>
      </c>
      <c r="J12424">
        <v>1013.3</v>
      </c>
      <c r="K12424">
        <v>7</v>
      </c>
      <c r="L12424">
        <v>17</v>
      </c>
      <c r="M12424" t="s">
        <v>31</v>
      </c>
      <c r="N12424" t="s">
        <v>32</v>
      </c>
      <c r="O12424" t="s">
        <v>43</v>
      </c>
      <c r="Q12424">
        <v>1200</v>
      </c>
      <c r="R12424">
        <v>2500</v>
      </c>
      <c r="S12424">
        <v>12000</v>
      </c>
      <c r="U12424" t="e" cm="1">
        <f t="array" ref="U12424">-RA</f>
        <v>#NAME?</v>
      </c>
      <c r="AB12424">
        <v>64</v>
      </c>
      <c r="AC12424" t="s">
        <v>12476</v>
      </c>
    </row>
    <row r="12425" spans="1:29">
      <c r="A12425" s="1" t="s">
        <v>30</v>
      </c>
      <c r="B12425" s="2">
        <v>42990.261111111111</v>
      </c>
      <c r="C12425">
        <v>64</v>
      </c>
      <c r="D12425">
        <v>63</v>
      </c>
      <c r="E12425">
        <v>96.55</v>
      </c>
      <c r="F12425">
        <v>80</v>
      </c>
      <c r="G12425">
        <v>15</v>
      </c>
      <c r="H12425">
        <v>0.03</v>
      </c>
      <c r="I12425">
        <v>29.92</v>
      </c>
      <c r="K12425">
        <v>7</v>
      </c>
      <c r="L12425">
        <v>22</v>
      </c>
      <c r="M12425" t="s">
        <v>31</v>
      </c>
      <c r="N12425" t="s">
        <v>32</v>
      </c>
      <c r="O12425" t="s">
        <v>43</v>
      </c>
      <c r="Q12425">
        <v>900</v>
      </c>
      <c r="R12425">
        <v>1700</v>
      </c>
      <c r="S12425">
        <v>12000</v>
      </c>
      <c r="U12425" t="e" cm="1">
        <f t="array" ref="U12425">-RA</f>
        <v>#NAME?</v>
      </c>
      <c r="AB12425">
        <v>64</v>
      </c>
      <c r="AC12425" t="s">
        <v>12477</v>
      </c>
    </row>
    <row r="12426" spans="1:29">
      <c r="A12426" s="1" t="s">
        <v>30</v>
      </c>
      <c r="B12426" s="2">
        <v>42990.285416666666</v>
      </c>
      <c r="C12426">
        <v>64</v>
      </c>
      <c r="D12426">
        <v>63</v>
      </c>
      <c r="E12426">
        <v>96.55</v>
      </c>
      <c r="F12426">
        <v>80</v>
      </c>
      <c r="G12426">
        <v>12</v>
      </c>
      <c r="H12426">
        <v>0.03</v>
      </c>
      <c r="I12426">
        <v>29.92</v>
      </c>
      <c r="J12426">
        <v>1013</v>
      </c>
      <c r="K12426">
        <v>10</v>
      </c>
      <c r="L12426">
        <v>20</v>
      </c>
      <c r="M12426" t="s">
        <v>31</v>
      </c>
      <c r="N12426" t="s">
        <v>32</v>
      </c>
      <c r="O12426" t="s">
        <v>43</v>
      </c>
      <c r="Q12426">
        <v>900</v>
      </c>
      <c r="R12426">
        <v>2700</v>
      </c>
      <c r="S12426">
        <v>12000</v>
      </c>
      <c r="U12426" t="e" cm="1">
        <f t="array" ref="U12426">-RA</f>
        <v>#NAME?</v>
      </c>
      <c r="AB12426">
        <v>64</v>
      </c>
      <c r="AC12426" t="s">
        <v>12478</v>
      </c>
    </row>
    <row r="12427" spans="1:29">
      <c r="A12427" s="1" t="s">
        <v>30</v>
      </c>
      <c r="B12427" s="2">
        <v>42990.32708333333</v>
      </c>
      <c r="C12427">
        <v>65</v>
      </c>
      <c r="D12427">
        <v>63</v>
      </c>
      <c r="E12427">
        <v>93.56</v>
      </c>
      <c r="F12427">
        <v>80</v>
      </c>
      <c r="G12427">
        <v>14</v>
      </c>
      <c r="I12427">
        <v>29.92</v>
      </c>
      <c r="J12427">
        <v>1013</v>
      </c>
      <c r="K12427">
        <v>10</v>
      </c>
      <c r="L12427">
        <v>21</v>
      </c>
      <c r="M12427" t="s">
        <v>34</v>
      </c>
      <c r="N12427" t="s">
        <v>43</v>
      </c>
      <c r="Q12427">
        <v>900</v>
      </c>
      <c r="R12427">
        <v>2600</v>
      </c>
      <c r="AB12427">
        <v>64.900000000000006</v>
      </c>
      <c r="AC12427" t="s">
        <v>12479</v>
      </c>
    </row>
    <row r="12428" spans="1:29">
      <c r="A12428" s="1" t="s">
        <v>30</v>
      </c>
      <c r="B12428" s="2">
        <v>42990.354861111111</v>
      </c>
      <c r="C12428">
        <v>65</v>
      </c>
      <c r="D12428">
        <v>64</v>
      </c>
      <c r="E12428">
        <v>96.9</v>
      </c>
      <c r="F12428">
        <v>80</v>
      </c>
      <c r="G12428">
        <v>10</v>
      </c>
      <c r="H12428">
        <v>0.02</v>
      </c>
      <c r="I12428">
        <v>29.94</v>
      </c>
      <c r="K12428">
        <v>2.5</v>
      </c>
      <c r="M12428" t="s">
        <v>34</v>
      </c>
      <c r="N12428" t="s">
        <v>32</v>
      </c>
      <c r="O12428" t="s">
        <v>43</v>
      </c>
      <c r="Q12428">
        <v>900</v>
      </c>
      <c r="R12428">
        <v>1500</v>
      </c>
      <c r="S12428">
        <v>6000</v>
      </c>
      <c r="U12428" t="s">
        <v>496</v>
      </c>
      <c r="AB12428">
        <v>64.900000000000006</v>
      </c>
      <c r="AC12428" t="s">
        <v>12480</v>
      </c>
    </row>
    <row r="12429" spans="1:29">
      <c r="A12429" s="1" t="s">
        <v>30</v>
      </c>
      <c r="B12429" s="2">
        <v>42990.368750000001</v>
      </c>
      <c r="C12429">
        <v>64</v>
      </c>
      <c r="D12429">
        <v>64</v>
      </c>
      <c r="E12429">
        <v>100</v>
      </c>
      <c r="F12429">
        <v>80</v>
      </c>
      <c r="G12429">
        <v>10</v>
      </c>
      <c r="H12429">
        <v>0.14000000000000001</v>
      </c>
      <c r="I12429">
        <v>29.93</v>
      </c>
      <c r="J12429">
        <v>1013.2</v>
      </c>
      <c r="K12429">
        <v>2.5</v>
      </c>
      <c r="L12429">
        <v>18</v>
      </c>
      <c r="M12429" t="s">
        <v>34</v>
      </c>
      <c r="N12429" t="s">
        <v>32</v>
      </c>
      <c r="O12429" t="s">
        <v>43</v>
      </c>
      <c r="Q12429">
        <v>700</v>
      </c>
      <c r="R12429">
        <v>1300</v>
      </c>
      <c r="S12429">
        <v>5500</v>
      </c>
      <c r="U12429" t="s">
        <v>496</v>
      </c>
      <c r="AB12429">
        <v>64</v>
      </c>
      <c r="AC12429" t="s">
        <v>12481</v>
      </c>
    </row>
    <row r="12430" spans="1:29">
      <c r="A12430" s="1" t="s">
        <v>30</v>
      </c>
      <c r="B12430" s="2">
        <v>42990.388888888891</v>
      </c>
      <c r="C12430">
        <v>65</v>
      </c>
      <c r="D12430">
        <v>65</v>
      </c>
      <c r="E12430">
        <v>100</v>
      </c>
      <c r="F12430">
        <v>80</v>
      </c>
      <c r="G12430">
        <v>12</v>
      </c>
      <c r="H12430">
        <v>0.05</v>
      </c>
      <c r="I12430">
        <v>29.93</v>
      </c>
      <c r="K12430">
        <v>7</v>
      </c>
      <c r="M12430" t="s">
        <v>32</v>
      </c>
      <c r="N12430" t="s">
        <v>32</v>
      </c>
      <c r="O12430" t="s">
        <v>43</v>
      </c>
      <c r="Q12430">
        <v>800</v>
      </c>
      <c r="R12430">
        <v>1600</v>
      </c>
      <c r="S12430">
        <v>2700</v>
      </c>
      <c r="U12430" t="e" cm="1">
        <f t="array" ref="U12430">-RA</f>
        <v>#NAME?</v>
      </c>
      <c r="AB12430">
        <v>64.900000000000006</v>
      </c>
      <c r="AC12430" t="s">
        <v>12482</v>
      </c>
    </row>
    <row r="12431" spans="1:29">
      <c r="A12431" s="1" t="s">
        <v>30</v>
      </c>
      <c r="B12431" s="2">
        <v>42990.410416666666</v>
      </c>
      <c r="C12431">
        <v>66</v>
      </c>
      <c r="D12431">
        <v>65</v>
      </c>
      <c r="E12431">
        <v>96.24</v>
      </c>
      <c r="F12431">
        <v>80</v>
      </c>
      <c r="G12431">
        <v>12</v>
      </c>
      <c r="H12431">
        <v>0.05</v>
      </c>
      <c r="I12431">
        <v>29.93</v>
      </c>
      <c r="J12431">
        <v>1013.1</v>
      </c>
      <c r="K12431">
        <v>10</v>
      </c>
      <c r="M12431" t="s">
        <v>32</v>
      </c>
      <c r="N12431" t="s">
        <v>43</v>
      </c>
      <c r="Q12431">
        <v>900</v>
      </c>
      <c r="R12431">
        <v>3000</v>
      </c>
      <c r="U12431" t="e" cm="1">
        <f t="array" ref="U12431">-RA</f>
        <v>#NAME?</v>
      </c>
      <c r="AB12431">
        <v>66</v>
      </c>
      <c r="AC12431" t="s">
        <v>12483</v>
      </c>
    </row>
    <row r="12432" spans="1:29">
      <c r="A12432" s="1" t="s">
        <v>30</v>
      </c>
      <c r="B12432" s="2">
        <v>42990.45208333333</v>
      </c>
      <c r="C12432">
        <v>67</v>
      </c>
      <c r="D12432">
        <v>67</v>
      </c>
      <c r="E12432">
        <v>100</v>
      </c>
      <c r="F12432">
        <v>80</v>
      </c>
      <c r="G12432">
        <v>12</v>
      </c>
      <c r="I12432">
        <v>29.92</v>
      </c>
      <c r="J12432">
        <v>1012.7</v>
      </c>
      <c r="K12432">
        <v>7</v>
      </c>
      <c r="M12432" t="s">
        <v>32</v>
      </c>
      <c r="N12432" t="s">
        <v>43</v>
      </c>
      <c r="Q12432">
        <v>900</v>
      </c>
      <c r="R12432">
        <v>1500</v>
      </c>
      <c r="U12432" t="e" cm="1">
        <f t="array" ref="U12432">-RA</f>
        <v>#NAME?</v>
      </c>
      <c r="AB12432">
        <v>66.900000000000006</v>
      </c>
      <c r="AC12432" t="s">
        <v>12484</v>
      </c>
    </row>
    <row r="12433" spans="1:29">
      <c r="A12433" s="1" t="s">
        <v>30</v>
      </c>
      <c r="B12433" s="2">
        <v>42990.493750000001</v>
      </c>
      <c r="C12433">
        <v>69</v>
      </c>
      <c r="D12433">
        <v>68</v>
      </c>
      <c r="E12433">
        <v>96.29</v>
      </c>
      <c r="F12433">
        <v>90</v>
      </c>
      <c r="G12433">
        <v>13</v>
      </c>
      <c r="H12433">
        <v>0.03</v>
      </c>
      <c r="I12433">
        <v>29.9</v>
      </c>
      <c r="J12433">
        <v>1012.1</v>
      </c>
      <c r="K12433">
        <v>4</v>
      </c>
      <c r="M12433" t="s">
        <v>32</v>
      </c>
      <c r="N12433" t="s">
        <v>43</v>
      </c>
      <c r="Q12433">
        <v>1000</v>
      </c>
      <c r="R12433">
        <v>1900</v>
      </c>
      <c r="U12433" t="e" cm="1">
        <f t="array" ref="U12433">-RA BR</f>
        <v>#NAME?</v>
      </c>
      <c r="AB12433">
        <v>69.099999999999994</v>
      </c>
      <c r="AC12433" t="s">
        <v>12485</v>
      </c>
    </row>
    <row r="12434" spans="1:29">
      <c r="A12434" s="1" t="s">
        <v>30</v>
      </c>
      <c r="B12434" s="2">
        <v>42990.535416666666</v>
      </c>
      <c r="C12434">
        <v>70</v>
      </c>
      <c r="D12434">
        <v>69</v>
      </c>
      <c r="E12434">
        <v>96.97</v>
      </c>
      <c r="F12434">
        <v>100</v>
      </c>
      <c r="G12434">
        <v>12</v>
      </c>
      <c r="I12434">
        <v>29.88</v>
      </c>
      <c r="J12434">
        <v>1011.5</v>
      </c>
      <c r="K12434">
        <v>3</v>
      </c>
      <c r="L12434">
        <v>20</v>
      </c>
      <c r="M12434" t="s">
        <v>43</v>
      </c>
      <c r="Q12434">
        <v>900</v>
      </c>
      <c r="U12434" t="e" cm="1">
        <f t="array" ref="U12434">-RA BR</f>
        <v>#NAME?</v>
      </c>
      <c r="AB12434">
        <v>70</v>
      </c>
      <c r="AC12434" t="s">
        <v>12486</v>
      </c>
    </row>
    <row r="12435" spans="1:29">
      <c r="A12435" s="1" t="s">
        <v>30</v>
      </c>
      <c r="B12435" s="2">
        <v>42990.57708333333</v>
      </c>
      <c r="C12435">
        <v>72</v>
      </c>
      <c r="D12435">
        <v>71</v>
      </c>
      <c r="E12435">
        <v>96.99</v>
      </c>
      <c r="F12435">
        <v>100</v>
      </c>
      <c r="G12435">
        <v>10</v>
      </c>
      <c r="H12435">
        <v>0.01</v>
      </c>
      <c r="I12435">
        <v>29.87</v>
      </c>
      <c r="J12435">
        <v>1011.1</v>
      </c>
      <c r="K12435">
        <v>10</v>
      </c>
      <c r="M12435" t="s">
        <v>32</v>
      </c>
      <c r="N12435" t="s">
        <v>43</v>
      </c>
      <c r="Q12435">
        <v>800</v>
      </c>
      <c r="R12435">
        <v>1300</v>
      </c>
      <c r="AB12435">
        <v>73.459999999999994</v>
      </c>
      <c r="AC12435" t="s">
        <v>12487</v>
      </c>
    </row>
    <row r="12436" spans="1:29">
      <c r="A12436" s="1" t="s">
        <v>30</v>
      </c>
      <c r="B12436" s="2">
        <v>42990.618750000001</v>
      </c>
      <c r="C12436">
        <v>75</v>
      </c>
      <c r="D12436">
        <v>72</v>
      </c>
      <c r="E12436">
        <v>90.4</v>
      </c>
      <c r="F12436">
        <v>110</v>
      </c>
      <c r="G12436">
        <v>10</v>
      </c>
      <c r="H12436">
        <v>0</v>
      </c>
      <c r="I12436">
        <v>29.87</v>
      </c>
      <c r="J12436">
        <v>1010.9</v>
      </c>
      <c r="K12436">
        <v>10</v>
      </c>
      <c r="M12436" t="s">
        <v>32</v>
      </c>
      <c r="N12436" t="s">
        <v>43</v>
      </c>
      <c r="Q12436">
        <v>900</v>
      </c>
      <c r="R12436">
        <v>1400</v>
      </c>
      <c r="AB12436">
        <v>76.45</v>
      </c>
      <c r="AC12436" t="s">
        <v>12488</v>
      </c>
    </row>
    <row r="12437" spans="1:29">
      <c r="A12437" s="1" t="s">
        <v>30</v>
      </c>
      <c r="B12437" s="2">
        <v>42990.632638888892</v>
      </c>
      <c r="C12437">
        <v>75</v>
      </c>
      <c r="D12437">
        <v>72</v>
      </c>
      <c r="E12437">
        <v>90.4</v>
      </c>
      <c r="F12437">
        <v>110</v>
      </c>
      <c r="G12437">
        <v>8</v>
      </c>
      <c r="H12437">
        <v>0</v>
      </c>
      <c r="I12437">
        <v>29.87</v>
      </c>
      <c r="K12437">
        <v>10</v>
      </c>
      <c r="M12437" t="s">
        <v>32</v>
      </c>
      <c r="N12437" t="s">
        <v>43</v>
      </c>
      <c r="Q12437">
        <v>1100</v>
      </c>
      <c r="R12437">
        <v>1600</v>
      </c>
      <c r="AB12437">
        <v>76.45</v>
      </c>
      <c r="AC12437" t="s">
        <v>12489</v>
      </c>
    </row>
    <row r="12438" spans="1:29">
      <c r="A12438" s="1" t="s">
        <v>30</v>
      </c>
      <c r="B12438" s="2">
        <v>42990.660416666666</v>
      </c>
      <c r="C12438">
        <v>77</v>
      </c>
      <c r="D12438">
        <v>73</v>
      </c>
      <c r="E12438">
        <v>87.48</v>
      </c>
      <c r="F12438">
        <v>140</v>
      </c>
      <c r="G12438">
        <v>5</v>
      </c>
      <c r="H12438">
        <v>0</v>
      </c>
      <c r="I12438">
        <v>29.86</v>
      </c>
      <c r="J12438">
        <v>1010.7</v>
      </c>
      <c r="K12438">
        <v>10</v>
      </c>
      <c r="M12438" t="s">
        <v>34</v>
      </c>
      <c r="N12438" t="s">
        <v>32</v>
      </c>
      <c r="O12438" t="s">
        <v>32</v>
      </c>
      <c r="Q12438">
        <v>1300</v>
      </c>
      <c r="R12438">
        <v>2300</v>
      </c>
      <c r="S12438">
        <v>3600</v>
      </c>
      <c r="AB12438">
        <v>78.510000000000005</v>
      </c>
      <c r="AC12438" t="s">
        <v>12490</v>
      </c>
    </row>
    <row r="12439" spans="1:29">
      <c r="A12439" s="1" t="s">
        <v>30</v>
      </c>
      <c r="B12439" s="2">
        <v>42990.70208333333</v>
      </c>
      <c r="C12439">
        <v>78</v>
      </c>
      <c r="D12439">
        <v>73</v>
      </c>
      <c r="E12439">
        <v>84.36</v>
      </c>
      <c r="F12439">
        <v>100</v>
      </c>
      <c r="G12439">
        <v>10</v>
      </c>
      <c r="H12439">
        <v>0</v>
      </c>
      <c r="I12439">
        <v>29.85</v>
      </c>
      <c r="J12439">
        <v>1010.3</v>
      </c>
      <c r="K12439">
        <v>10</v>
      </c>
      <c r="M12439" t="s">
        <v>31</v>
      </c>
      <c r="N12439" t="s">
        <v>32</v>
      </c>
      <c r="O12439" t="s">
        <v>32</v>
      </c>
      <c r="P12439" t="s">
        <v>32</v>
      </c>
      <c r="Q12439">
        <v>1300</v>
      </c>
      <c r="R12439">
        <v>2000</v>
      </c>
      <c r="S12439">
        <v>3800</v>
      </c>
      <c r="T12439">
        <v>15000</v>
      </c>
      <c r="AB12439">
        <v>80.599999999999994</v>
      </c>
      <c r="AC12439" t="s">
        <v>12491</v>
      </c>
    </row>
    <row r="12440" spans="1:29">
      <c r="A12440" s="1" t="s">
        <v>30</v>
      </c>
      <c r="B12440" s="2">
        <v>42990.743750000001</v>
      </c>
      <c r="C12440">
        <v>76</v>
      </c>
      <c r="D12440">
        <v>73</v>
      </c>
      <c r="E12440">
        <v>90.74</v>
      </c>
      <c r="F12440">
        <v>80</v>
      </c>
      <c r="G12440">
        <v>10</v>
      </c>
      <c r="I12440">
        <v>29.84</v>
      </c>
      <c r="J12440">
        <v>1010.2</v>
      </c>
      <c r="K12440">
        <v>10</v>
      </c>
      <c r="M12440" t="s">
        <v>32</v>
      </c>
      <c r="N12440" t="s">
        <v>32</v>
      </c>
      <c r="O12440" t="s">
        <v>32</v>
      </c>
      <c r="Q12440">
        <v>1700</v>
      </c>
      <c r="R12440">
        <v>3400</v>
      </c>
      <c r="S12440">
        <v>5000</v>
      </c>
      <c r="U12440" t="e" cm="1">
        <f t="array" ref="U12440">-RA</f>
        <v>#NAME?</v>
      </c>
      <c r="AB12440">
        <v>77.45</v>
      </c>
      <c r="AC12440" t="s">
        <v>12492</v>
      </c>
    </row>
    <row r="12441" spans="1:29">
      <c r="A12441" s="1" t="s">
        <v>30</v>
      </c>
      <c r="B12441" s="2">
        <v>42990.785416666666</v>
      </c>
      <c r="C12441">
        <v>74</v>
      </c>
      <c r="D12441">
        <v>73</v>
      </c>
      <c r="E12441">
        <v>97.02</v>
      </c>
      <c r="F12441">
        <v>50</v>
      </c>
      <c r="G12441">
        <v>4</v>
      </c>
      <c r="H12441">
        <v>0.16</v>
      </c>
      <c r="I12441">
        <v>29.85</v>
      </c>
      <c r="J12441">
        <v>1010.4</v>
      </c>
      <c r="K12441">
        <v>6</v>
      </c>
      <c r="M12441" t="s">
        <v>34</v>
      </c>
      <c r="N12441" t="s">
        <v>32</v>
      </c>
      <c r="O12441" t="s">
        <v>32</v>
      </c>
      <c r="Q12441">
        <v>800</v>
      </c>
      <c r="R12441">
        <v>1500</v>
      </c>
      <c r="S12441">
        <v>4500</v>
      </c>
      <c r="U12441" t="e" cm="1">
        <f t="array" ref="U12441">-RA BR</f>
        <v>#NAME?</v>
      </c>
      <c r="AB12441">
        <v>75.55</v>
      </c>
      <c r="AC12441" t="s">
        <v>12493</v>
      </c>
    </row>
    <row r="12442" spans="1:29">
      <c r="A12442" s="1" t="s">
        <v>30</v>
      </c>
      <c r="B12442" s="2">
        <v>42990.792361111111</v>
      </c>
      <c r="C12442">
        <v>74</v>
      </c>
      <c r="D12442">
        <v>73</v>
      </c>
      <c r="E12442">
        <v>97.02</v>
      </c>
      <c r="F12442">
        <v>50</v>
      </c>
      <c r="G12442">
        <v>5</v>
      </c>
      <c r="H12442">
        <v>0.01</v>
      </c>
      <c r="I12442">
        <v>29.85</v>
      </c>
      <c r="K12442">
        <v>3</v>
      </c>
      <c r="M12442" t="s">
        <v>32</v>
      </c>
      <c r="N12442" t="s">
        <v>32</v>
      </c>
      <c r="O12442" t="s">
        <v>32</v>
      </c>
      <c r="Q12442">
        <v>800</v>
      </c>
      <c r="R12442">
        <v>1800</v>
      </c>
      <c r="S12442">
        <v>4500</v>
      </c>
      <c r="U12442" t="s">
        <v>496</v>
      </c>
      <c r="AB12442">
        <v>75.55</v>
      </c>
      <c r="AC12442" t="s">
        <v>12494</v>
      </c>
    </row>
    <row r="12443" spans="1:29">
      <c r="A12443" s="1" t="s">
        <v>30</v>
      </c>
      <c r="B12443" s="2">
        <v>42990.81527777778</v>
      </c>
      <c r="C12443">
        <v>73</v>
      </c>
      <c r="D12443">
        <v>73</v>
      </c>
      <c r="E12443">
        <v>100</v>
      </c>
      <c r="F12443">
        <v>70</v>
      </c>
      <c r="G12443">
        <v>8</v>
      </c>
      <c r="H12443">
        <v>0.06</v>
      </c>
      <c r="I12443">
        <v>29.85</v>
      </c>
      <c r="K12443">
        <v>10</v>
      </c>
      <c r="M12443" t="s">
        <v>34</v>
      </c>
      <c r="N12443" t="s">
        <v>32</v>
      </c>
      <c r="O12443" t="s">
        <v>32</v>
      </c>
      <c r="P12443" t="s">
        <v>32</v>
      </c>
      <c r="Q12443">
        <v>800</v>
      </c>
      <c r="R12443">
        <v>2500</v>
      </c>
      <c r="S12443">
        <v>7000</v>
      </c>
      <c r="T12443">
        <v>25000</v>
      </c>
      <c r="U12443" t="e" cm="1">
        <f t="array" ref="U12443">-RA</f>
        <v>#NAME?</v>
      </c>
      <c r="AB12443">
        <v>74.7</v>
      </c>
      <c r="AC12443" t="s">
        <v>12495</v>
      </c>
    </row>
    <row r="12444" spans="1:29">
      <c r="A12444" s="1" t="s">
        <v>30</v>
      </c>
      <c r="B12444" s="2">
        <v>42990.82708333333</v>
      </c>
      <c r="C12444">
        <v>73</v>
      </c>
      <c r="D12444">
        <v>73</v>
      </c>
      <c r="E12444">
        <v>100</v>
      </c>
      <c r="F12444">
        <v>60</v>
      </c>
      <c r="G12444">
        <v>5</v>
      </c>
      <c r="H12444">
        <v>0.06</v>
      </c>
      <c r="I12444">
        <v>29.86</v>
      </c>
      <c r="J12444">
        <v>1010.7</v>
      </c>
      <c r="K12444">
        <v>10</v>
      </c>
      <c r="M12444" t="s">
        <v>34</v>
      </c>
      <c r="N12444" t="s">
        <v>32</v>
      </c>
      <c r="O12444" t="s">
        <v>32</v>
      </c>
      <c r="Q12444">
        <v>800</v>
      </c>
      <c r="R12444">
        <v>1400</v>
      </c>
      <c r="S12444">
        <v>7000</v>
      </c>
      <c r="U12444" t="e" cm="1">
        <f t="array" ref="U12444">-DZ</f>
        <v>#NAME?</v>
      </c>
      <c r="AB12444">
        <v>74.7</v>
      </c>
      <c r="AC12444" t="s">
        <v>12496</v>
      </c>
    </row>
    <row r="12445" spans="1:29">
      <c r="A12445" s="1" t="s">
        <v>30</v>
      </c>
      <c r="B12445" s="2">
        <v>42990.843055555553</v>
      </c>
      <c r="C12445">
        <v>73</v>
      </c>
      <c r="D12445">
        <v>73</v>
      </c>
      <c r="E12445">
        <v>100</v>
      </c>
      <c r="F12445">
        <v>60</v>
      </c>
      <c r="G12445">
        <v>5</v>
      </c>
      <c r="I12445">
        <v>29.87</v>
      </c>
      <c r="K12445">
        <v>10</v>
      </c>
      <c r="M12445" t="s">
        <v>32</v>
      </c>
      <c r="N12445" t="s">
        <v>32</v>
      </c>
      <c r="O12445" t="s">
        <v>32</v>
      </c>
      <c r="Q12445">
        <v>800</v>
      </c>
      <c r="R12445">
        <v>1500</v>
      </c>
      <c r="S12445">
        <v>7000</v>
      </c>
      <c r="U12445" t="e" cm="1">
        <f t="array" ref="U12445">-DZ</f>
        <v>#NAME?</v>
      </c>
      <c r="AB12445">
        <v>74.7</v>
      </c>
      <c r="AC12445" t="s">
        <v>12497</v>
      </c>
    </row>
    <row r="12446" spans="1:29">
      <c r="A12446" s="1" t="s">
        <v>30</v>
      </c>
      <c r="B12446" s="2">
        <v>42990.868750000001</v>
      </c>
      <c r="C12446">
        <v>72</v>
      </c>
      <c r="D12446">
        <v>72</v>
      </c>
      <c r="E12446">
        <v>100</v>
      </c>
      <c r="F12446">
        <v>70</v>
      </c>
      <c r="G12446">
        <v>6</v>
      </c>
      <c r="I12446">
        <v>29.88</v>
      </c>
      <c r="J12446">
        <v>1011.3</v>
      </c>
      <c r="K12446">
        <v>3</v>
      </c>
      <c r="M12446" t="s">
        <v>32</v>
      </c>
      <c r="N12446" t="s">
        <v>43</v>
      </c>
      <c r="Q12446">
        <v>600</v>
      </c>
      <c r="R12446">
        <v>1500</v>
      </c>
      <c r="AB12446">
        <v>73.599999999999994</v>
      </c>
      <c r="AC12446" t="s">
        <v>12498</v>
      </c>
    </row>
    <row r="12447" spans="1:29">
      <c r="A12447" s="1" t="s">
        <v>30</v>
      </c>
      <c r="B12447" s="2">
        <v>42990.886805555558</v>
      </c>
      <c r="C12447">
        <v>72</v>
      </c>
      <c r="D12447">
        <v>72</v>
      </c>
      <c r="E12447">
        <v>100</v>
      </c>
      <c r="F12447">
        <v>100</v>
      </c>
      <c r="G12447">
        <v>7</v>
      </c>
      <c r="H12447">
        <v>0.01</v>
      </c>
      <c r="I12447">
        <v>29.87</v>
      </c>
      <c r="K12447">
        <v>3</v>
      </c>
      <c r="M12447" t="s">
        <v>34</v>
      </c>
      <c r="N12447" t="s">
        <v>32</v>
      </c>
      <c r="O12447" t="s">
        <v>32</v>
      </c>
      <c r="Q12447">
        <v>500</v>
      </c>
      <c r="R12447">
        <v>1100</v>
      </c>
      <c r="S12447">
        <v>3500</v>
      </c>
      <c r="AB12447">
        <v>73.599999999999994</v>
      </c>
      <c r="AC12447" t="s">
        <v>12499</v>
      </c>
    </row>
    <row r="12448" spans="1:29">
      <c r="A12448" s="1" t="s">
        <v>30</v>
      </c>
      <c r="B12448" s="2">
        <v>42990.9</v>
      </c>
      <c r="C12448">
        <v>73</v>
      </c>
      <c r="D12448">
        <v>73</v>
      </c>
      <c r="E12448">
        <v>100</v>
      </c>
      <c r="F12448">
        <v>100</v>
      </c>
      <c r="G12448">
        <v>6</v>
      </c>
      <c r="H12448">
        <v>0.01</v>
      </c>
      <c r="I12448">
        <v>29.87</v>
      </c>
      <c r="K12448">
        <v>3</v>
      </c>
      <c r="M12448" t="s">
        <v>32</v>
      </c>
      <c r="N12448" t="s">
        <v>32</v>
      </c>
      <c r="O12448" t="s">
        <v>32</v>
      </c>
      <c r="Q12448">
        <v>500</v>
      </c>
      <c r="R12448">
        <v>1100</v>
      </c>
      <c r="S12448">
        <v>4500</v>
      </c>
      <c r="U12448" t="e" cm="1">
        <f t="array" ref="U12448">-RA</f>
        <v>#NAME?</v>
      </c>
      <c r="AB12448">
        <v>74.7</v>
      </c>
      <c r="AC12448" t="s">
        <v>12500</v>
      </c>
    </row>
    <row r="12449" spans="1:29">
      <c r="A12449" s="1" t="s">
        <v>30</v>
      </c>
      <c r="B12449" s="2">
        <v>42990.910416666666</v>
      </c>
      <c r="C12449">
        <v>73</v>
      </c>
      <c r="D12449">
        <v>73</v>
      </c>
      <c r="E12449">
        <v>100</v>
      </c>
      <c r="F12449">
        <v>100</v>
      </c>
      <c r="G12449">
        <v>5</v>
      </c>
      <c r="H12449">
        <v>0.01</v>
      </c>
      <c r="I12449">
        <v>29.87</v>
      </c>
      <c r="J12449">
        <v>1011.1</v>
      </c>
      <c r="K12449">
        <v>3</v>
      </c>
      <c r="M12449" t="s">
        <v>32</v>
      </c>
      <c r="N12449" t="s">
        <v>32</v>
      </c>
      <c r="O12449" t="s">
        <v>32</v>
      </c>
      <c r="Q12449">
        <v>500</v>
      </c>
      <c r="R12449">
        <v>2300</v>
      </c>
      <c r="S12449">
        <v>8000</v>
      </c>
      <c r="U12449" t="e" cm="1">
        <f t="array" ref="U12449">+RA BR</f>
        <v>#NAME?</v>
      </c>
      <c r="AB12449">
        <v>74.7</v>
      </c>
      <c r="AC12449" t="s">
        <v>12501</v>
      </c>
    </row>
    <row r="12450" spans="1:29">
      <c r="A12450" s="1" t="s">
        <v>30</v>
      </c>
      <c r="B12450" s="2">
        <v>42990.928472222222</v>
      </c>
      <c r="C12450">
        <v>73</v>
      </c>
      <c r="D12450">
        <v>73</v>
      </c>
      <c r="E12450">
        <v>100</v>
      </c>
      <c r="F12450">
        <v>110</v>
      </c>
      <c r="G12450">
        <v>8</v>
      </c>
      <c r="H12450">
        <v>0.08</v>
      </c>
      <c r="I12450">
        <v>29.87</v>
      </c>
      <c r="K12450">
        <v>3</v>
      </c>
      <c r="M12450" t="s">
        <v>34</v>
      </c>
      <c r="N12450" t="s">
        <v>32</v>
      </c>
      <c r="O12450" t="s">
        <v>32</v>
      </c>
      <c r="Q12450">
        <v>900</v>
      </c>
      <c r="R12450">
        <v>2100</v>
      </c>
      <c r="S12450">
        <v>8000</v>
      </c>
      <c r="AB12450">
        <v>74.7</v>
      </c>
      <c r="AC12450" t="s">
        <v>12502</v>
      </c>
    </row>
    <row r="12451" spans="1:29">
      <c r="A12451" s="1" t="s">
        <v>30</v>
      </c>
      <c r="B12451" s="2">
        <v>42990.945833333331</v>
      </c>
      <c r="C12451">
        <v>73</v>
      </c>
      <c r="D12451">
        <v>73</v>
      </c>
      <c r="E12451">
        <v>100</v>
      </c>
      <c r="F12451">
        <v>110</v>
      </c>
      <c r="G12451">
        <v>7</v>
      </c>
      <c r="H12451">
        <v>0.08</v>
      </c>
      <c r="I12451">
        <v>29.87</v>
      </c>
      <c r="K12451">
        <v>10</v>
      </c>
      <c r="M12451" t="s">
        <v>34</v>
      </c>
      <c r="N12451" t="s">
        <v>32</v>
      </c>
      <c r="O12451" t="s">
        <v>32</v>
      </c>
      <c r="Q12451">
        <v>900</v>
      </c>
      <c r="R12451">
        <v>1400</v>
      </c>
      <c r="S12451">
        <v>2400</v>
      </c>
      <c r="AB12451">
        <v>74.7</v>
      </c>
      <c r="AC12451" t="s">
        <v>12503</v>
      </c>
    </row>
    <row r="12452" spans="1:29">
      <c r="A12452" s="1" t="s">
        <v>30</v>
      </c>
      <c r="B12452" s="2">
        <v>42990.95208333333</v>
      </c>
      <c r="C12452">
        <v>73</v>
      </c>
      <c r="D12452">
        <v>73</v>
      </c>
      <c r="E12452">
        <v>100</v>
      </c>
      <c r="F12452">
        <v>130</v>
      </c>
      <c r="G12452">
        <v>6</v>
      </c>
      <c r="H12452">
        <v>0.08</v>
      </c>
      <c r="I12452">
        <v>29.87</v>
      </c>
      <c r="J12452">
        <v>1011</v>
      </c>
      <c r="K12452">
        <v>10</v>
      </c>
      <c r="M12452" t="s">
        <v>34</v>
      </c>
      <c r="N12452" t="s">
        <v>32</v>
      </c>
      <c r="O12452" t="s">
        <v>32</v>
      </c>
      <c r="Q12452">
        <v>900</v>
      </c>
      <c r="R12452">
        <v>1300</v>
      </c>
      <c r="S12452">
        <v>2400</v>
      </c>
      <c r="AB12452">
        <v>74.7</v>
      </c>
      <c r="AC12452" t="s">
        <v>12504</v>
      </c>
    </row>
    <row r="12453" spans="1:29">
      <c r="A12453" s="1" t="s">
        <v>30</v>
      </c>
      <c r="B12453" s="2">
        <v>42990.97152777778</v>
      </c>
      <c r="C12453">
        <v>73</v>
      </c>
      <c r="D12453">
        <v>73</v>
      </c>
      <c r="E12453">
        <v>100</v>
      </c>
      <c r="F12453">
        <v>140</v>
      </c>
      <c r="G12453">
        <v>6</v>
      </c>
      <c r="H12453">
        <v>0</v>
      </c>
      <c r="I12453">
        <v>29.87</v>
      </c>
      <c r="K12453">
        <v>10</v>
      </c>
      <c r="M12453" t="s">
        <v>31</v>
      </c>
      <c r="N12453" t="s">
        <v>31</v>
      </c>
      <c r="O12453" t="s">
        <v>31</v>
      </c>
      <c r="Q12453">
        <v>300</v>
      </c>
      <c r="R12453">
        <v>1300</v>
      </c>
      <c r="S12453">
        <v>4000</v>
      </c>
      <c r="AB12453">
        <v>74.7</v>
      </c>
      <c r="AC12453" t="s">
        <v>12505</v>
      </c>
    </row>
    <row r="12454" spans="1:29">
      <c r="A12454" s="1" t="s">
        <v>30</v>
      </c>
      <c r="B12454" s="2">
        <v>42990.993750000001</v>
      </c>
      <c r="C12454">
        <v>73</v>
      </c>
      <c r="D12454">
        <v>72</v>
      </c>
      <c r="E12454">
        <v>96.68</v>
      </c>
      <c r="F12454">
        <v>160</v>
      </c>
      <c r="G12454">
        <v>5</v>
      </c>
      <c r="H12454">
        <v>0</v>
      </c>
      <c r="I12454">
        <v>29.87</v>
      </c>
      <c r="J12454">
        <v>1011.2</v>
      </c>
      <c r="K12454">
        <v>10</v>
      </c>
      <c r="M12454" t="s">
        <v>31</v>
      </c>
      <c r="N12454" t="s">
        <v>31</v>
      </c>
      <c r="O12454" t="s">
        <v>31</v>
      </c>
      <c r="Q12454">
        <v>300</v>
      </c>
      <c r="R12454">
        <v>1300</v>
      </c>
      <c r="S12454">
        <v>4000</v>
      </c>
      <c r="AB12454">
        <v>74.540000000000006</v>
      </c>
      <c r="AC12454" t="s">
        <v>12506</v>
      </c>
    </row>
    <row r="12455" spans="1:29">
      <c r="A12455" s="1" t="s">
        <v>30</v>
      </c>
      <c r="B12455" s="2">
        <v>42991.035416666666</v>
      </c>
      <c r="C12455">
        <v>71</v>
      </c>
      <c r="D12455">
        <v>71</v>
      </c>
      <c r="E12455">
        <v>100</v>
      </c>
      <c r="F12455">
        <v>190</v>
      </c>
      <c r="G12455">
        <v>7</v>
      </c>
      <c r="H12455">
        <v>0</v>
      </c>
      <c r="I12455">
        <v>29.88</v>
      </c>
      <c r="J12455">
        <v>1011.4</v>
      </c>
      <c r="K12455">
        <v>10</v>
      </c>
      <c r="M12455" t="s">
        <v>31</v>
      </c>
      <c r="N12455" t="s">
        <v>32</v>
      </c>
      <c r="O12455" t="s">
        <v>32</v>
      </c>
      <c r="Q12455">
        <v>300</v>
      </c>
      <c r="R12455">
        <v>1400</v>
      </c>
      <c r="S12455">
        <v>3800</v>
      </c>
      <c r="AB12455">
        <v>72.61</v>
      </c>
      <c r="AC12455" t="s">
        <v>12507</v>
      </c>
    </row>
    <row r="12456" spans="1:29">
      <c r="A12456" s="1" t="s">
        <v>30</v>
      </c>
      <c r="B12456" s="2">
        <v>42991.055555555555</v>
      </c>
      <c r="C12456">
        <v>70</v>
      </c>
      <c r="D12456">
        <v>70</v>
      </c>
      <c r="E12456">
        <v>100</v>
      </c>
      <c r="F12456">
        <v>230</v>
      </c>
      <c r="G12456">
        <v>7</v>
      </c>
      <c r="H12456">
        <v>0</v>
      </c>
      <c r="I12456">
        <v>29.89</v>
      </c>
      <c r="K12456">
        <v>10</v>
      </c>
      <c r="M12456" t="s">
        <v>31</v>
      </c>
      <c r="N12456" t="s">
        <v>31</v>
      </c>
      <c r="O12456" t="s">
        <v>31</v>
      </c>
      <c r="Q12456">
        <v>300</v>
      </c>
      <c r="R12456">
        <v>1300</v>
      </c>
      <c r="S12456">
        <v>3800</v>
      </c>
      <c r="AB12456">
        <v>70</v>
      </c>
      <c r="AC12456" t="s">
        <v>12508</v>
      </c>
    </row>
    <row r="12457" spans="1:29">
      <c r="A12457" s="1" t="s">
        <v>30</v>
      </c>
      <c r="B12457" s="2">
        <v>42991.07708333333</v>
      </c>
      <c r="C12457">
        <v>68</v>
      </c>
      <c r="D12457">
        <v>68</v>
      </c>
      <c r="E12457">
        <v>100</v>
      </c>
      <c r="F12457">
        <v>230</v>
      </c>
      <c r="G12457">
        <v>4</v>
      </c>
      <c r="H12457">
        <v>0</v>
      </c>
      <c r="I12457">
        <v>29.89</v>
      </c>
      <c r="J12457">
        <v>1011.7</v>
      </c>
      <c r="K12457">
        <v>10</v>
      </c>
      <c r="M12457" t="s">
        <v>31</v>
      </c>
      <c r="N12457" t="s">
        <v>31</v>
      </c>
      <c r="Q12457">
        <v>300</v>
      </c>
      <c r="R12457">
        <v>3800</v>
      </c>
      <c r="AB12457">
        <v>68</v>
      </c>
      <c r="AC12457" t="s">
        <v>12509</v>
      </c>
    </row>
    <row r="12458" spans="1:29">
      <c r="A12458" s="1" t="s">
        <v>30</v>
      </c>
      <c r="B12458" s="2">
        <v>42991.118750000001</v>
      </c>
      <c r="C12458">
        <v>65</v>
      </c>
      <c r="D12458">
        <v>65</v>
      </c>
      <c r="E12458">
        <v>100</v>
      </c>
      <c r="F12458">
        <v>240</v>
      </c>
      <c r="G12458">
        <v>4</v>
      </c>
      <c r="H12458">
        <v>0</v>
      </c>
      <c r="I12458">
        <v>29.89</v>
      </c>
      <c r="J12458">
        <v>1011.7</v>
      </c>
      <c r="K12458">
        <v>10</v>
      </c>
      <c r="M12458" t="s">
        <v>31</v>
      </c>
      <c r="N12458" t="s">
        <v>31</v>
      </c>
      <c r="Q12458">
        <v>600</v>
      </c>
      <c r="R12458">
        <v>3800</v>
      </c>
      <c r="AB12458">
        <v>64.900000000000006</v>
      </c>
      <c r="AC12458" t="s">
        <v>12510</v>
      </c>
    </row>
    <row r="12459" spans="1:29">
      <c r="A12459" s="1" t="s">
        <v>30</v>
      </c>
      <c r="B12459" s="2">
        <v>42991.160416666666</v>
      </c>
      <c r="C12459">
        <v>65</v>
      </c>
      <c r="D12459">
        <v>65</v>
      </c>
      <c r="E12459">
        <v>100</v>
      </c>
      <c r="F12459">
        <v>240</v>
      </c>
      <c r="G12459">
        <v>3</v>
      </c>
      <c r="H12459">
        <v>0</v>
      </c>
      <c r="I12459">
        <v>29.89</v>
      </c>
      <c r="J12459">
        <v>1011.6</v>
      </c>
      <c r="K12459">
        <v>10</v>
      </c>
      <c r="M12459" t="s">
        <v>31</v>
      </c>
      <c r="Q12459">
        <v>4300</v>
      </c>
      <c r="AB12459">
        <v>64.900000000000006</v>
      </c>
      <c r="AC12459" t="s">
        <v>12511</v>
      </c>
    </row>
    <row r="12460" spans="1:29">
      <c r="A12460" s="1" t="s">
        <v>30</v>
      </c>
      <c r="B12460" s="2">
        <v>42991.20208333333</v>
      </c>
      <c r="C12460">
        <v>64</v>
      </c>
      <c r="D12460">
        <v>64</v>
      </c>
      <c r="E12460">
        <v>100</v>
      </c>
      <c r="F12460">
        <v>250</v>
      </c>
      <c r="G12460">
        <v>3</v>
      </c>
      <c r="H12460">
        <v>0</v>
      </c>
      <c r="I12460">
        <v>29.89</v>
      </c>
      <c r="J12460">
        <v>1011.9</v>
      </c>
      <c r="K12460">
        <v>10</v>
      </c>
      <c r="M12460" t="s">
        <v>31</v>
      </c>
      <c r="Q12460">
        <v>4300</v>
      </c>
      <c r="AB12460">
        <v>64</v>
      </c>
      <c r="AC12460" t="s">
        <v>12512</v>
      </c>
    </row>
    <row r="12461" spans="1:29">
      <c r="A12461" s="1" t="s">
        <v>30</v>
      </c>
      <c r="B12461" s="2">
        <v>42991.243750000001</v>
      </c>
      <c r="C12461">
        <v>62</v>
      </c>
      <c r="D12461">
        <v>62</v>
      </c>
      <c r="E12461">
        <v>100</v>
      </c>
      <c r="F12461">
        <v>240</v>
      </c>
      <c r="G12461">
        <v>3</v>
      </c>
      <c r="H12461">
        <v>0</v>
      </c>
      <c r="I12461">
        <v>29.92</v>
      </c>
      <c r="J12461">
        <v>1012.8</v>
      </c>
      <c r="K12461">
        <v>10</v>
      </c>
      <c r="M12461" t="s">
        <v>246</v>
      </c>
      <c r="AB12461">
        <v>62.1</v>
      </c>
      <c r="AC12461" t="s">
        <v>12513</v>
      </c>
    </row>
    <row r="12462" spans="1:29">
      <c r="A12462" s="1" t="s">
        <v>30</v>
      </c>
      <c r="B12462" s="2">
        <v>42991.285416666666</v>
      </c>
      <c r="C12462">
        <v>61</v>
      </c>
      <c r="D12462">
        <v>61</v>
      </c>
      <c r="E12462">
        <v>100</v>
      </c>
      <c r="F12462">
        <v>250</v>
      </c>
      <c r="G12462">
        <v>3</v>
      </c>
      <c r="H12462">
        <v>0</v>
      </c>
      <c r="I12462">
        <v>29.95</v>
      </c>
      <c r="J12462">
        <v>1013.7</v>
      </c>
      <c r="K12462">
        <v>10</v>
      </c>
      <c r="M12462" t="s">
        <v>31</v>
      </c>
      <c r="Q12462">
        <v>25000</v>
      </c>
      <c r="U12462" t="s">
        <v>3609</v>
      </c>
      <c r="AB12462">
        <v>61</v>
      </c>
      <c r="AC12462" t="s">
        <v>12514</v>
      </c>
    </row>
    <row r="12463" spans="1:29">
      <c r="A12463" s="1" t="s">
        <v>30</v>
      </c>
      <c r="B12463" s="2">
        <v>42991.32708333333</v>
      </c>
      <c r="C12463">
        <v>63</v>
      </c>
      <c r="D12463">
        <v>63</v>
      </c>
      <c r="E12463">
        <v>100</v>
      </c>
      <c r="F12463">
        <v>0</v>
      </c>
      <c r="G12463">
        <v>0</v>
      </c>
      <c r="H12463">
        <v>0</v>
      </c>
      <c r="I12463">
        <v>29.96</v>
      </c>
      <c r="J12463">
        <v>1014</v>
      </c>
      <c r="K12463">
        <v>10</v>
      </c>
      <c r="M12463" t="s">
        <v>31</v>
      </c>
      <c r="Q12463">
        <v>25000</v>
      </c>
      <c r="U12463" t="s">
        <v>3609</v>
      </c>
      <c r="AB12463">
        <v>63</v>
      </c>
      <c r="AC12463" t="s">
        <v>12515</v>
      </c>
    </row>
    <row r="12464" spans="1:29">
      <c r="A12464" s="1" t="s">
        <v>30</v>
      </c>
      <c r="B12464" s="2">
        <v>42991.368750000001</v>
      </c>
      <c r="C12464">
        <v>67</v>
      </c>
      <c r="D12464">
        <v>65</v>
      </c>
      <c r="E12464">
        <v>93.29</v>
      </c>
      <c r="F12464">
        <v>230</v>
      </c>
      <c r="G12464">
        <v>3</v>
      </c>
      <c r="H12464">
        <v>0</v>
      </c>
      <c r="I12464">
        <v>29.97</v>
      </c>
      <c r="J12464">
        <v>1014.4</v>
      </c>
      <c r="K12464">
        <v>10</v>
      </c>
      <c r="M12464" t="s">
        <v>246</v>
      </c>
      <c r="AB12464">
        <v>66.900000000000006</v>
      </c>
      <c r="AC12464" t="s">
        <v>12516</v>
      </c>
    </row>
    <row r="12465" spans="1:29">
      <c r="A12465" s="1" t="s">
        <v>30</v>
      </c>
      <c r="B12465" s="2">
        <v>42991.410416666666</v>
      </c>
      <c r="C12465">
        <v>71</v>
      </c>
      <c r="D12465">
        <v>65</v>
      </c>
      <c r="E12465">
        <v>80.78</v>
      </c>
      <c r="F12465">
        <v>230</v>
      </c>
      <c r="G12465">
        <v>4</v>
      </c>
      <c r="H12465">
        <v>0</v>
      </c>
      <c r="I12465">
        <v>29.98</v>
      </c>
      <c r="J12465">
        <v>1014.9</v>
      </c>
      <c r="K12465">
        <v>10</v>
      </c>
      <c r="M12465" t="s">
        <v>246</v>
      </c>
      <c r="AB12465">
        <v>71.099999999999994</v>
      </c>
      <c r="AC12465" t="s">
        <v>12517</v>
      </c>
    </row>
    <row r="12466" spans="1:29">
      <c r="A12466" s="1" t="s">
        <v>30</v>
      </c>
      <c r="B12466" s="2">
        <v>42991.45208333333</v>
      </c>
      <c r="C12466">
        <v>75</v>
      </c>
      <c r="D12466">
        <v>64</v>
      </c>
      <c r="E12466">
        <v>68.64</v>
      </c>
      <c r="F12466">
        <v>240</v>
      </c>
      <c r="G12466">
        <v>5</v>
      </c>
      <c r="H12466">
        <v>0</v>
      </c>
      <c r="I12466">
        <v>29.99</v>
      </c>
      <c r="J12466">
        <v>1015</v>
      </c>
      <c r="K12466">
        <v>10</v>
      </c>
      <c r="M12466" t="s">
        <v>246</v>
      </c>
      <c r="AB12466">
        <v>75</v>
      </c>
      <c r="AC12466" t="s">
        <v>12518</v>
      </c>
    </row>
    <row r="12467" spans="1:29">
      <c r="A12467" s="1" t="s">
        <v>30</v>
      </c>
      <c r="B12467" s="2">
        <v>42991.493750000001</v>
      </c>
      <c r="C12467">
        <v>78</v>
      </c>
      <c r="D12467">
        <v>63</v>
      </c>
      <c r="E12467">
        <v>59.78</v>
      </c>
      <c r="F12467">
        <v>240</v>
      </c>
      <c r="G12467">
        <v>7</v>
      </c>
      <c r="H12467">
        <v>0</v>
      </c>
      <c r="I12467">
        <v>29.98</v>
      </c>
      <c r="J12467">
        <v>1014.6</v>
      </c>
      <c r="K12467">
        <v>10</v>
      </c>
      <c r="M12467" t="s">
        <v>31</v>
      </c>
      <c r="Q12467">
        <v>3000</v>
      </c>
      <c r="AB12467">
        <v>78.099999999999994</v>
      </c>
      <c r="AC12467" t="s">
        <v>12519</v>
      </c>
    </row>
    <row r="12468" spans="1:29">
      <c r="A12468" s="1" t="s">
        <v>30</v>
      </c>
      <c r="B12468" s="2">
        <v>42991.535416666666</v>
      </c>
      <c r="C12468">
        <v>81</v>
      </c>
      <c r="D12468">
        <v>65</v>
      </c>
      <c r="E12468">
        <v>58.1</v>
      </c>
      <c r="F12468">
        <v>260</v>
      </c>
      <c r="G12468">
        <v>8</v>
      </c>
      <c r="H12468">
        <v>0</v>
      </c>
      <c r="I12468">
        <v>29.96</v>
      </c>
      <c r="J12468">
        <v>1014</v>
      </c>
      <c r="K12468">
        <v>10</v>
      </c>
      <c r="M12468" t="s">
        <v>31</v>
      </c>
      <c r="Q12468">
        <v>3500</v>
      </c>
      <c r="AB12468">
        <v>82.79</v>
      </c>
      <c r="AC12468" t="s">
        <v>12520</v>
      </c>
    </row>
    <row r="12469" spans="1:29">
      <c r="A12469" s="1" t="s">
        <v>30</v>
      </c>
      <c r="B12469" s="2">
        <v>42991.57708333333</v>
      </c>
      <c r="C12469">
        <v>82</v>
      </c>
      <c r="D12469">
        <v>65</v>
      </c>
      <c r="E12469">
        <v>56.24</v>
      </c>
      <c r="F12469">
        <v>200</v>
      </c>
      <c r="G12469">
        <v>7</v>
      </c>
      <c r="H12469">
        <v>0</v>
      </c>
      <c r="I12469">
        <v>29.94</v>
      </c>
      <c r="J12469">
        <v>1013.4</v>
      </c>
      <c r="K12469">
        <v>10</v>
      </c>
      <c r="M12469" t="s">
        <v>31</v>
      </c>
      <c r="Q12469">
        <v>3800</v>
      </c>
      <c r="AB12469">
        <v>83.76</v>
      </c>
      <c r="AC12469" t="s">
        <v>12521</v>
      </c>
    </row>
    <row r="12470" spans="1:29">
      <c r="A12470" s="1" t="s">
        <v>30</v>
      </c>
      <c r="B12470" s="2">
        <v>42991.618750000001</v>
      </c>
      <c r="C12470">
        <v>82</v>
      </c>
      <c r="D12470">
        <v>64</v>
      </c>
      <c r="E12470">
        <v>54.5</v>
      </c>
      <c r="F12470">
        <v>220</v>
      </c>
      <c r="G12470">
        <v>11</v>
      </c>
      <c r="H12470">
        <v>0</v>
      </c>
      <c r="I12470">
        <v>29.93</v>
      </c>
      <c r="J12470">
        <v>1012.9</v>
      </c>
      <c r="K12470">
        <v>10</v>
      </c>
      <c r="M12470" t="s">
        <v>34</v>
      </c>
      <c r="Q12470">
        <v>4200</v>
      </c>
      <c r="AB12470">
        <v>83.47</v>
      </c>
      <c r="AC12470" t="s">
        <v>12522</v>
      </c>
    </row>
    <row r="12471" spans="1:29">
      <c r="A12471" s="1" t="s">
        <v>30</v>
      </c>
      <c r="B12471" s="2">
        <v>42991.660416666666</v>
      </c>
      <c r="C12471">
        <v>81</v>
      </c>
      <c r="D12471">
        <v>63</v>
      </c>
      <c r="E12471">
        <v>54.36</v>
      </c>
      <c r="F12471">
        <v>240</v>
      </c>
      <c r="G12471">
        <v>9</v>
      </c>
      <c r="H12471">
        <v>0</v>
      </c>
      <c r="I12471">
        <v>29.91</v>
      </c>
      <c r="J12471">
        <v>1012.3</v>
      </c>
      <c r="K12471">
        <v>10</v>
      </c>
      <c r="M12471" t="s">
        <v>32</v>
      </c>
      <c r="N12471" t="s">
        <v>32</v>
      </c>
      <c r="Q12471">
        <v>5000</v>
      </c>
      <c r="R12471">
        <v>7500</v>
      </c>
      <c r="AB12471">
        <v>82.28</v>
      </c>
      <c r="AC12471" t="s">
        <v>12523</v>
      </c>
    </row>
    <row r="12472" spans="1:29">
      <c r="A12472" s="1" t="s">
        <v>30</v>
      </c>
      <c r="B12472" s="2">
        <v>42991.70208333333</v>
      </c>
      <c r="C12472">
        <v>80</v>
      </c>
      <c r="D12472">
        <v>63</v>
      </c>
      <c r="E12472">
        <v>55.98</v>
      </c>
      <c r="F12472">
        <v>200</v>
      </c>
      <c r="G12472">
        <v>8</v>
      </c>
      <c r="H12472">
        <v>0</v>
      </c>
      <c r="I12472">
        <v>29.9</v>
      </c>
      <c r="J12472">
        <v>1012</v>
      </c>
      <c r="K12472">
        <v>10</v>
      </c>
      <c r="M12472" t="s">
        <v>34</v>
      </c>
      <c r="N12472" t="s">
        <v>32</v>
      </c>
      <c r="Q12472">
        <v>5000</v>
      </c>
      <c r="R12472">
        <v>7000</v>
      </c>
      <c r="AB12472">
        <v>81.5</v>
      </c>
      <c r="AC12472" t="s">
        <v>12524</v>
      </c>
    </row>
    <row r="12473" spans="1:29">
      <c r="A12473" s="1" t="s">
        <v>30</v>
      </c>
      <c r="B12473" s="2">
        <v>42991.743750000001</v>
      </c>
      <c r="C12473">
        <v>80</v>
      </c>
      <c r="D12473">
        <v>64</v>
      </c>
      <c r="E12473">
        <v>57.98</v>
      </c>
      <c r="F12473">
        <v>200</v>
      </c>
      <c r="G12473">
        <v>10</v>
      </c>
      <c r="H12473">
        <v>0</v>
      </c>
      <c r="I12473">
        <v>29.9</v>
      </c>
      <c r="J12473">
        <v>1012</v>
      </c>
      <c r="K12473">
        <v>10</v>
      </c>
      <c r="M12473" t="s">
        <v>34</v>
      </c>
      <c r="N12473" t="s">
        <v>34</v>
      </c>
      <c r="Q12473">
        <v>5000</v>
      </c>
      <c r="R12473">
        <v>7500</v>
      </c>
      <c r="AB12473">
        <v>81.709999999999994</v>
      </c>
      <c r="AC12473" t="s">
        <v>12525</v>
      </c>
    </row>
    <row r="12474" spans="1:29">
      <c r="A12474" s="1" t="s">
        <v>30</v>
      </c>
      <c r="B12474" s="2">
        <v>42991.785416666666</v>
      </c>
      <c r="C12474">
        <v>79</v>
      </c>
      <c r="D12474">
        <v>64</v>
      </c>
      <c r="E12474">
        <v>60.11</v>
      </c>
      <c r="F12474">
        <v>200</v>
      </c>
      <c r="G12474">
        <v>8</v>
      </c>
      <c r="H12474">
        <v>0</v>
      </c>
      <c r="I12474">
        <v>29.9</v>
      </c>
      <c r="J12474">
        <v>1012.2</v>
      </c>
      <c r="K12474">
        <v>10</v>
      </c>
      <c r="M12474" t="s">
        <v>34</v>
      </c>
      <c r="N12474" t="s">
        <v>32</v>
      </c>
      <c r="Q12474">
        <v>5000</v>
      </c>
      <c r="R12474">
        <v>8000</v>
      </c>
      <c r="AB12474">
        <v>80.69</v>
      </c>
      <c r="AC12474" t="s">
        <v>12526</v>
      </c>
    </row>
    <row r="12475" spans="1:29">
      <c r="A12475" s="1" t="s">
        <v>30</v>
      </c>
      <c r="B12475" s="2">
        <v>42991.82708333333</v>
      </c>
      <c r="C12475">
        <v>75</v>
      </c>
      <c r="D12475">
        <v>66</v>
      </c>
      <c r="E12475">
        <v>73.59</v>
      </c>
      <c r="F12475">
        <v>180</v>
      </c>
      <c r="G12475">
        <v>5</v>
      </c>
      <c r="H12475">
        <v>0</v>
      </c>
      <c r="I12475">
        <v>29.91</v>
      </c>
      <c r="J12475">
        <v>1012.3</v>
      </c>
      <c r="K12475">
        <v>10</v>
      </c>
      <c r="M12475" t="s">
        <v>31</v>
      </c>
      <c r="N12475" t="s">
        <v>34</v>
      </c>
      <c r="O12475" t="s">
        <v>34</v>
      </c>
      <c r="Q12475">
        <v>5000</v>
      </c>
      <c r="R12475">
        <v>8000</v>
      </c>
      <c r="S12475">
        <v>25000</v>
      </c>
      <c r="AB12475">
        <v>75</v>
      </c>
      <c r="AC12475" t="s">
        <v>12527</v>
      </c>
    </row>
    <row r="12476" spans="1:29">
      <c r="A12476" s="1" t="s">
        <v>30</v>
      </c>
      <c r="B12476" s="2">
        <v>42991.868750000001</v>
      </c>
      <c r="C12476">
        <v>73</v>
      </c>
      <c r="D12476">
        <v>66</v>
      </c>
      <c r="E12476">
        <v>78.7</v>
      </c>
      <c r="F12476">
        <v>160</v>
      </c>
      <c r="G12476">
        <v>4</v>
      </c>
      <c r="H12476">
        <v>0</v>
      </c>
      <c r="I12476">
        <v>29.91</v>
      </c>
      <c r="J12476">
        <v>1012.6</v>
      </c>
      <c r="K12476">
        <v>10</v>
      </c>
      <c r="M12476" t="s">
        <v>34</v>
      </c>
      <c r="N12476" t="s">
        <v>34</v>
      </c>
      <c r="Q12476">
        <v>7500</v>
      </c>
      <c r="R12476">
        <v>25000</v>
      </c>
      <c r="AB12476">
        <v>73</v>
      </c>
      <c r="AC12476" t="s">
        <v>12528</v>
      </c>
    </row>
    <row r="12477" spans="1:29">
      <c r="A12477" s="1" t="s">
        <v>30</v>
      </c>
      <c r="B12477" s="2">
        <v>42991.910416666666</v>
      </c>
      <c r="C12477">
        <v>71</v>
      </c>
      <c r="D12477">
        <v>66</v>
      </c>
      <c r="E12477">
        <v>83.93</v>
      </c>
      <c r="F12477">
        <v>200</v>
      </c>
      <c r="G12477">
        <v>5</v>
      </c>
      <c r="H12477">
        <v>0</v>
      </c>
      <c r="I12477">
        <v>29.92</v>
      </c>
      <c r="J12477">
        <v>1012.9</v>
      </c>
      <c r="K12477">
        <v>10</v>
      </c>
      <c r="M12477" t="s">
        <v>31</v>
      </c>
      <c r="Q12477">
        <v>4200</v>
      </c>
      <c r="AB12477">
        <v>71.099999999999994</v>
      </c>
      <c r="AC12477" t="s">
        <v>12529</v>
      </c>
    </row>
    <row r="12478" spans="1:29">
      <c r="A12478" s="1" t="s">
        <v>30</v>
      </c>
      <c r="B12478" s="2">
        <v>42991.95208333333</v>
      </c>
      <c r="C12478">
        <v>72</v>
      </c>
      <c r="D12478">
        <v>67</v>
      </c>
      <c r="E12478">
        <v>83.99</v>
      </c>
      <c r="F12478">
        <v>180</v>
      </c>
      <c r="G12478">
        <v>6</v>
      </c>
      <c r="H12478">
        <v>0</v>
      </c>
      <c r="I12478">
        <v>29.93</v>
      </c>
      <c r="J12478">
        <v>1013.1</v>
      </c>
      <c r="K12478">
        <v>10</v>
      </c>
      <c r="M12478" t="s">
        <v>31</v>
      </c>
      <c r="Q12478">
        <v>7000</v>
      </c>
      <c r="AB12478">
        <v>72</v>
      </c>
      <c r="AC12478" t="s">
        <v>12530</v>
      </c>
    </row>
    <row r="12479" spans="1:29">
      <c r="A12479" s="1" t="s">
        <v>30</v>
      </c>
      <c r="B12479" s="2">
        <v>42991.993750000001</v>
      </c>
      <c r="C12479">
        <v>72</v>
      </c>
      <c r="D12479">
        <v>68</v>
      </c>
      <c r="E12479">
        <v>87.24</v>
      </c>
      <c r="F12479">
        <v>190</v>
      </c>
      <c r="G12479">
        <v>9</v>
      </c>
      <c r="H12479">
        <v>0</v>
      </c>
      <c r="I12479">
        <v>29.93</v>
      </c>
      <c r="J12479">
        <v>1013</v>
      </c>
      <c r="K12479">
        <v>10</v>
      </c>
      <c r="M12479" t="s">
        <v>31</v>
      </c>
      <c r="Q12479">
        <v>9000</v>
      </c>
      <c r="AB12479">
        <v>73</v>
      </c>
      <c r="AC12479" t="s">
        <v>12531</v>
      </c>
    </row>
    <row r="12480" spans="1:29">
      <c r="A12480" s="1" t="s">
        <v>30</v>
      </c>
      <c r="B12480" s="2">
        <v>42992.035416666666</v>
      </c>
      <c r="C12480">
        <v>71</v>
      </c>
      <c r="D12480">
        <v>68</v>
      </c>
      <c r="E12480">
        <v>89.94</v>
      </c>
      <c r="F12480">
        <v>200</v>
      </c>
      <c r="G12480">
        <v>9</v>
      </c>
      <c r="H12480">
        <v>0</v>
      </c>
      <c r="I12480">
        <v>29.93</v>
      </c>
      <c r="J12480">
        <v>1012.9</v>
      </c>
      <c r="K12480">
        <v>10</v>
      </c>
      <c r="M12480" t="s">
        <v>31</v>
      </c>
      <c r="Q12480">
        <v>8000</v>
      </c>
      <c r="AB12480">
        <v>72.14</v>
      </c>
      <c r="AC12480" t="s">
        <v>12532</v>
      </c>
    </row>
    <row r="12481" spans="1:29">
      <c r="A12481" s="1" t="s">
        <v>30</v>
      </c>
      <c r="B12481" s="2">
        <v>42992.07708333333</v>
      </c>
      <c r="C12481">
        <v>71</v>
      </c>
      <c r="D12481">
        <v>69</v>
      </c>
      <c r="E12481">
        <v>93.4</v>
      </c>
      <c r="F12481">
        <v>200</v>
      </c>
      <c r="G12481">
        <v>8</v>
      </c>
      <c r="H12481">
        <v>0</v>
      </c>
      <c r="I12481">
        <v>29.93</v>
      </c>
      <c r="J12481">
        <v>1012.9</v>
      </c>
      <c r="K12481">
        <v>10</v>
      </c>
      <c r="M12481" t="s">
        <v>31</v>
      </c>
      <c r="N12481" t="s">
        <v>31</v>
      </c>
      <c r="Q12481">
        <v>4000</v>
      </c>
      <c r="R12481">
        <v>7000</v>
      </c>
      <c r="AB12481">
        <v>72.3</v>
      </c>
      <c r="AC12481" t="s">
        <v>12533</v>
      </c>
    </row>
    <row r="12482" spans="1:29">
      <c r="A12482" s="1" t="s">
        <v>30</v>
      </c>
      <c r="B12482" s="2">
        <v>42992.118750000001</v>
      </c>
      <c r="C12482">
        <v>70</v>
      </c>
      <c r="D12482">
        <v>69</v>
      </c>
      <c r="E12482">
        <v>96.97</v>
      </c>
      <c r="F12482">
        <v>220</v>
      </c>
      <c r="G12482">
        <v>8</v>
      </c>
      <c r="H12482">
        <v>0</v>
      </c>
      <c r="I12482">
        <v>29.93</v>
      </c>
      <c r="J12482">
        <v>1013.1</v>
      </c>
      <c r="K12482">
        <v>10</v>
      </c>
      <c r="M12482" t="s">
        <v>32</v>
      </c>
      <c r="N12482" t="s">
        <v>32</v>
      </c>
      <c r="Q12482">
        <v>800</v>
      </c>
      <c r="R12482">
        <v>8000</v>
      </c>
      <c r="AB12482">
        <v>70</v>
      </c>
      <c r="AC12482" t="s">
        <v>12534</v>
      </c>
    </row>
    <row r="12483" spans="1:29">
      <c r="A12483" s="1" t="s">
        <v>30</v>
      </c>
      <c r="B12483" s="2">
        <v>42992.160416666666</v>
      </c>
      <c r="C12483">
        <v>70</v>
      </c>
      <c r="D12483">
        <v>69</v>
      </c>
      <c r="E12483">
        <v>96.97</v>
      </c>
      <c r="F12483">
        <v>220</v>
      </c>
      <c r="G12483">
        <v>9</v>
      </c>
      <c r="H12483">
        <v>0</v>
      </c>
      <c r="I12483">
        <v>29.93</v>
      </c>
      <c r="J12483">
        <v>1012.9</v>
      </c>
      <c r="K12483">
        <v>10</v>
      </c>
      <c r="M12483" t="s">
        <v>32</v>
      </c>
      <c r="N12483" t="s">
        <v>32</v>
      </c>
      <c r="Q12483">
        <v>800</v>
      </c>
      <c r="R12483">
        <v>8000</v>
      </c>
      <c r="AB12483">
        <v>70</v>
      </c>
      <c r="AC12483" t="s">
        <v>12535</v>
      </c>
    </row>
    <row r="12484" spans="1:29">
      <c r="A12484" s="1" t="s">
        <v>30</v>
      </c>
      <c r="B12484" s="2">
        <v>42992.164583333331</v>
      </c>
      <c r="C12484">
        <v>70</v>
      </c>
      <c r="D12484">
        <v>69</v>
      </c>
      <c r="E12484">
        <v>96.97</v>
      </c>
      <c r="F12484">
        <v>210</v>
      </c>
      <c r="G12484">
        <v>8</v>
      </c>
      <c r="H12484">
        <v>0</v>
      </c>
      <c r="I12484">
        <v>29.92</v>
      </c>
      <c r="K12484">
        <v>10</v>
      </c>
      <c r="M12484" t="s">
        <v>34</v>
      </c>
      <c r="N12484" t="s">
        <v>32</v>
      </c>
      <c r="Q12484">
        <v>800</v>
      </c>
      <c r="R12484">
        <v>9000</v>
      </c>
      <c r="AB12484">
        <v>70</v>
      </c>
      <c r="AC12484" t="s">
        <v>12536</v>
      </c>
    </row>
    <row r="12485" spans="1:29">
      <c r="A12485" s="1" t="s">
        <v>30</v>
      </c>
      <c r="B12485" s="2">
        <v>42992.20208333333</v>
      </c>
      <c r="C12485">
        <v>69</v>
      </c>
      <c r="D12485">
        <v>68</v>
      </c>
      <c r="E12485">
        <v>96.29</v>
      </c>
      <c r="F12485">
        <v>220</v>
      </c>
      <c r="G12485">
        <v>7</v>
      </c>
      <c r="H12485">
        <v>0</v>
      </c>
      <c r="I12485">
        <v>29.93</v>
      </c>
      <c r="J12485">
        <v>1013</v>
      </c>
      <c r="K12485">
        <v>10</v>
      </c>
      <c r="M12485" t="s">
        <v>31</v>
      </c>
      <c r="N12485" t="s">
        <v>31</v>
      </c>
      <c r="O12485" t="s">
        <v>32</v>
      </c>
      <c r="Q12485">
        <v>800</v>
      </c>
      <c r="R12485">
        <v>9000</v>
      </c>
      <c r="S12485">
        <v>19000</v>
      </c>
      <c r="AB12485">
        <v>69.099999999999994</v>
      </c>
      <c r="AC12485" t="s">
        <v>12537</v>
      </c>
    </row>
    <row r="12486" spans="1:29">
      <c r="A12486" s="1" t="s">
        <v>30</v>
      </c>
      <c r="B12486" s="2">
        <v>42992.243750000001</v>
      </c>
      <c r="C12486">
        <v>68</v>
      </c>
      <c r="D12486">
        <v>68</v>
      </c>
      <c r="E12486">
        <v>100</v>
      </c>
      <c r="F12486">
        <v>230</v>
      </c>
      <c r="G12486">
        <v>6</v>
      </c>
      <c r="H12486">
        <v>0</v>
      </c>
      <c r="I12486">
        <v>29.94</v>
      </c>
      <c r="J12486">
        <v>1013.4</v>
      </c>
      <c r="K12486">
        <v>10</v>
      </c>
      <c r="M12486" t="s">
        <v>31</v>
      </c>
      <c r="N12486" t="s">
        <v>31</v>
      </c>
      <c r="O12486" t="s">
        <v>32</v>
      </c>
      <c r="Q12486">
        <v>800</v>
      </c>
      <c r="R12486">
        <v>7000</v>
      </c>
      <c r="S12486">
        <v>19000</v>
      </c>
      <c r="AB12486">
        <v>68</v>
      </c>
      <c r="AC12486" t="s">
        <v>12538</v>
      </c>
    </row>
    <row r="12487" spans="1:29">
      <c r="A12487" s="1" t="s">
        <v>30</v>
      </c>
      <c r="B12487" s="2">
        <v>42992.285416666666</v>
      </c>
      <c r="C12487">
        <v>69</v>
      </c>
      <c r="D12487">
        <v>68</v>
      </c>
      <c r="E12487">
        <v>96.29</v>
      </c>
      <c r="F12487">
        <v>230</v>
      </c>
      <c r="G12487">
        <v>6</v>
      </c>
      <c r="H12487">
        <v>0</v>
      </c>
      <c r="I12487">
        <v>29.95</v>
      </c>
      <c r="J12487">
        <v>1013.9</v>
      </c>
      <c r="K12487">
        <v>10</v>
      </c>
      <c r="M12487" t="s">
        <v>31</v>
      </c>
      <c r="N12487" t="s">
        <v>31</v>
      </c>
      <c r="O12487" t="s">
        <v>34</v>
      </c>
      <c r="P12487" t="s">
        <v>34</v>
      </c>
      <c r="Q12487">
        <v>400</v>
      </c>
      <c r="R12487">
        <v>7000</v>
      </c>
      <c r="S12487">
        <v>10000</v>
      </c>
      <c r="T12487">
        <v>15000</v>
      </c>
      <c r="AB12487">
        <v>69.099999999999994</v>
      </c>
      <c r="AC12487" t="s">
        <v>12539</v>
      </c>
    </row>
    <row r="12488" spans="1:29">
      <c r="A12488" s="1" t="s">
        <v>30</v>
      </c>
      <c r="B12488" s="2">
        <v>42992.32708333333</v>
      </c>
      <c r="C12488">
        <v>70</v>
      </c>
      <c r="D12488">
        <v>68</v>
      </c>
      <c r="E12488">
        <v>93.37</v>
      </c>
      <c r="F12488">
        <v>230</v>
      </c>
      <c r="G12488">
        <v>8</v>
      </c>
      <c r="I12488">
        <v>29.98</v>
      </c>
      <c r="J12488">
        <v>1014.6</v>
      </c>
      <c r="K12488">
        <v>10</v>
      </c>
      <c r="M12488" t="s">
        <v>31</v>
      </c>
      <c r="N12488" t="s">
        <v>32</v>
      </c>
      <c r="O12488" t="s">
        <v>32</v>
      </c>
      <c r="P12488" t="s">
        <v>43</v>
      </c>
      <c r="Q12488">
        <v>400</v>
      </c>
      <c r="R12488">
        <v>6000</v>
      </c>
      <c r="S12488">
        <v>10000</v>
      </c>
      <c r="T12488">
        <v>15000</v>
      </c>
      <c r="AB12488">
        <v>70</v>
      </c>
      <c r="AC12488" t="s">
        <v>12540</v>
      </c>
    </row>
    <row r="12489" spans="1:29">
      <c r="A12489" s="1" t="s">
        <v>30</v>
      </c>
      <c r="B12489" s="2">
        <v>42992.368750000001</v>
      </c>
      <c r="C12489">
        <v>70</v>
      </c>
      <c r="D12489">
        <v>69</v>
      </c>
      <c r="E12489">
        <v>96.97</v>
      </c>
      <c r="F12489">
        <v>210</v>
      </c>
      <c r="G12489">
        <v>6</v>
      </c>
      <c r="I12489">
        <v>29.99</v>
      </c>
      <c r="J12489">
        <v>1015</v>
      </c>
      <c r="K12489">
        <v>10</v>
      </c>
      <c r="M12489" t="s">
        <v>31</v>
      </c>
      <c r="N12489" t="s">
        <v>34</v>
      </c>
      <c r="O12489" t="s">
        <v>32</v>
      </c>
      <c r="P12489" t="s">
        <v>32</v>
      </c>
      <c r="Q12489">
        <v>500</v>
      </c>
      <c r="R12489">
        <v>6500</v>
      </c>
      <c r="S12489">
        <v>10000</v>
      </c>
      <c r="T12489">
        <v>15000</v>
      </c>
      <c r="AB12489">
        <v>70</v>
      </c>
      <c r="AC12489" t="s">
        <v>12541</v>
      </c>
    </row>
    <row r="12490" spans="1:29">
      <c r="A12490" s="1" t="s">
        <v>30</v>
      </c>
      <c r="B12490" s="2">
        <v>42992.40347222222</v>
      </c>
      <c r="C12490">
        <v>71</v>
      </c>
      <c r="D12490">
        <v>69</v>
      </c>
      <c r="E12490">
        <v>93.4</v>
      </c>
      <c r="F12490">
        <v>210</v>
      </c>
      <c r="G12490">
        <v>8</v>
      </c>
      <c r="H12490">
        <v>0</v>
      </c>
      <c r="I12490">
        <v>30</v>
      </c>
      <c r="K12490">
        <v>10</v>
      </c>
      <c r="M12490" t="s">
        <v>32</v>
      </c>
      <c r="N12490" t="s">
        <v>32</v>
      </c>
      <c r="O12490" t="s">
        <v>32</v>
      </c>
      <c r="P12490" t="s">
        <v>43</v>
      </c>
      <c r="Q12490">
        <v>700</v>
      </c>
      <c r="R12490">
        <v>8000</v>
      </c>
      <c r="S12490">
        <v>10000</v>
      </c>
      <c r="T12490">
        <v>15000</v>
      </c>
      <c r="AB12490">
        <v>72.3</v>
      </c>
      <c r="AC12490" t="s">
        <v>12542</v>
      </c>
    </row>
    <row r="12491" spans="1:29">
      <c r="A12491" s="1" t="s">
        <v>30</v>
      </c>
      <c r="B12491" s="2">
        <v>42992.410416666666</v>
      </c>
      <c r="C12491">
        <v>71</v>
      </c>
      <c r="D12491">
        <v>70</v>
      </c>
      <c r="E12491">
        <v>96.32</v>
      </c>
      <c r="F12491">
        <v>200</v>
      </c>
      <c r="G12491">
        <v>5</v>
      </c>
      <c r="H12491">
        <v>0</v>
      </c>
      <c r="I12491">
        <v>29.99</v>
      </c>
      <c r="J12491">
        <v>1015.3</v>
      </c>
      <c r="K12491">
        <v>10</v>
      </c>
      <c r="M12491" t="s">
        <v>32</v>
      </c>
      <c r="N12491" t="s">
        <v>32</v>
      </c>
      <c r="O12491" t="s">
        <v>32</v>
      </c>
      <c r="P12491" t="s">
        <v>43</v>
      </c>
      <c r="Q12491">
        <v>800</v>
      </c>
      <c r="R12491">
        <v>8000</v>
      </c>
      <c r="S12491">
        <v>10000</v>
      </c>
      <c r="T12491">
        <v>15000</v>
      </c>
      <c r="AB12491">
        <v>72.44</v>
      </c>
      <c r="AC12491" t="s">
        <v>12543</v>
      </c>
    </row>
    <row r="12492" spans="1:29">
      <c r="A12492" s="1" t="s">
        <v>30</v>
      </c>
      <c r="B12492" s="2">
        <v>42992.428472222222</v>
      </c>
      <c r="C12492">
        <v>73</v>
      </c>
      <c r="D12492">
        <v>70</v>
      </c>
      <c r="E12492">
        <v>90.32</v>
      </c>
      <c r="F12492">
        <v>220</v>
      </c>
      <c r="G12492">
        <v>5</v>
      </c>
      <c r="H12492">
        <v>0</v>
      </c>
      <c r="I12492">
        <v>29.99</v>
      </c>
      <c r="K12492">
        <v>10</v>
      </c>
      <c r="M12492" t="s">
        <v>34</v>
      </c>
      <c r="N12492" t="s">
        <v>32</v>
      </c>
      <c r="O12492" t="s">
        <v>32</v>
      </c>
      <c r="Q12492">
        <v>700</v>
      </c>
      <c r="R12492">
        <v>9000</v>
      </c>
      <c r="S12492">
        <v>15000</v>
      </c>
      <c r="AB12492">
        <v>74.25</v>
      </c>
      <c r="AC12492" t="s">
        <v>12544</v>
      </c>
    </row>
    <row r="12493" spans="1:29">
      <c r="A12493" s="1" t="s">
        <v>30</v>
      </c>
      <c r="B12493" s="2">
        <v>42992.45208333333</v>
      </c>
      <c r="C12493">
        <v>74</v>
      </c>
      <c r="D12493">
        <v>69</v>
      </c>
      <c r="E12493">
        <v>84.97</v>
      </c>
      <c r="F12493">
        <v>220</v>
      </c>
      <c r="G12493">
        <v>5</v>
      </c>
      <c r="H12493">
        <v>0</v>
      </c>
      <c r="I12493">
        <v>30</v>
      </c>
      <c r="J12493">
        <v>1015.3</v>
      </c>
      <c r="K12493">
        <v>10</v>
      </c>
      <c r="M12493" t="s">
        <v>31</v>
      </c>
      <c r="N12493" t="s">
        <v>34</v>
      </c>
      <c r="O12493" t="s">
        <v>32</v>
      </c>
      <c r="Q12493">
        <v>1000</v>
      </c>
      <c r="R12493">
        <v>9000</v>
      </c>
      <c r="S12493">
        <v>14000</v>
      </c>
      <c r="AB12493">
        <v>74.98</v>
      </c>
      <c r="AC12493" t="s">
        <v>12545</v>
      </c>
    </row>
    <row r="12494" spans="1:29">
      <c r="A12494" s="1" t="s">
        <v>30</v>
      </c>
      <c r="B12494" s="2">
        <v>42992.493750000001</v>
      </c>
      <c r="C12494">
        <v>76</v>
      </c>
      <c r="D12494">
        <v>65</v>
      </c>
      <c r="E12494">
        <v>68.73</v>
      </c>
      <c r="F12494">
        <v>240</v>
      </c>
      <c r="G12494">
        <v>8</v>
      </c>
      <c r="H12494">
        <v>0</v>
      </c>
      <c r="I12494">
        <v>29.99</v>
      </c>
      <c r="J12494">
        <v>1015.2</v>
      </c>
      <c r="K12494">
        <v>10</v>
      </c>
      <c r="M12494" t="s">
        <v>31</v>
      </c>
      <c r="N12494" t="s">
        <v>34</v>
      </c>
      <c r="O12494" t="s">
        <v>32</v>
      </c>
      <c r="Q12494">
        <v>2000</v>
      </c>
      <c r="R12494">
        <v>10000</v>
      </c>
      <c r="S12494">
        <v>14000</v>
      </c>
      <c r="AB12494">
        <v>75.900000000000006</v>
      </c>
      <c r="AC12494" t="s">
        <v>12546</v>
      </c>
    </row>
    <row r="12495" spans="1:29">
      <c r="A12495" s="1" t="s">
        <v>30</v>
      </c>
      <c r="B12495" s="2">
        <v>42992.535416666666</v>
      </c>
      <c r="C12495">
        <v>77</v>
      </c>
      <c r="D12495">
        <v>63</v>
      </c>
      <c r="E12495">
        <v>62</v>
      </c>
      <c r="F12495">
        <v>240</v>
      </c>
      <c r="G12495">
        <v>9</v>
      </c>
      <c r="H12495">
        <v>0</v>
      </c>
      <c r="I12495">
        <v>29.98</v>
      </c>
      <c r="J12495">
        <v>1014.6</v>
      </c>
      <c r="K12495">
        <v>10</v>
      </c>
      <c r="M12495" t="s">
        <v>31</v>
      </c>
      <c r="N12495" t="s">
        <v>31</v>
      </c>
      <c r="O12495" t="s">
        <v>32</v>
      </c>
      <c r="P12495" t="s">
        <v>32</v>
      </c>
      <c r="Q12495">
        <v>2600</v>
      </c>
      <c r="R12495">
        <v>8000</v>
      </c>
      <c r="S12495">
        <v>12000</v>
      </c>
      <c r="T12495">
        <v>14000</v>
      </c>
      <c r="AB12495">
        <v>77</v>
      </c>
      <c r="AC12495" t="s">
        <v>12547</v>
      </c>
    </row>
    <row r="12496" spans="1:29">
      <c r="A12496" s="1" t="s">
        <v>30</v>
      </c>
      <c r="B12496" s="2">
        <v>42992.57708333333</v>
      </c>
      <c r="C12496">
        <v>78</v>
      </c>
      <c r="D12496">
        <v>64</v>
      </c>
      <c r="E12496">
        <v>61.92</v>
      </c>
      <c r="F12496">
        <v>260</v>
      </c>
      <c r="G12496">
        <v>8</v>
      </c>
      <c r="H12496">
        <v>0</v>
      </c>
      <c r="I12496">
        <v>29.97</v>
      </c>
      <c r="J12496">
        <v>1014.3</v>
      </c>
      <c r="K12496">
        <v>10</v>
      </c>
      <c r="M12496" t="s">
        <v>31</v>
      </c>
      <c r="N12496" t="s">
        <v>34</v>
      </c>
      <c r="O12496" t="s">
        <v>32</v>
      </c>
      <c r="P12496" t="s">
        <v>32</v>
      </c>
      <c r="Q12496">
        <v>3000</v>
      </c>
      <c r="R12496">
        <v>9500</v>
      </c>
      <c r="S12496">
        <v>12000</v>
      </c>
      <c r="T12496">
        <v>14000</v>
      </c>
      <c r="AB12496">
        <v>78.099999999999994</v>
      </c>
      <c r="AC12496" t="s">
        <v>12548</v>
      </c>
    </row>
    <row r="12497" spans="1:29">
      <c r="A12497" s="1" t="s">
        <v>30</v>
      </c>
      <c r="B12497" s="2">
        <v>42992.618750000001</v>
      </c>
      <c r="C12497">
        <v>82</v>
      </c>
      <c r="D12497">
        <v>63</v>
      </c>
      <c r="E12497">
        <v>52.62</v>
      </c>
      <c r="F12497">
        <v>250</v>
      </c>
      <c r="G12497">
        <v>9</v>
      </c>
      <c r="H12497">
        <v>0</v>
      </c>
      <c r="I12497">
        <v>29.95</v>
      </c>
      <c r="J12497">
        <v>1013.8</v>
      </c>
      <c r="K12497">
        <v>10</v>
      </c>
      <c r="M12497" t="s">
        <v>31</v>
      </c>
      <c r="N12497" t="s">
        <v>31</v>
      </c>
      <c r="O12497" t="s">
        <v>34</v>
      </c>
      <c r="P12497" t="s">
        <v>32</v>
      </c>
      <c r="Q12497">
        <v>4200</v>
      </c>
      <c r="R12497">
        <v>9500</v>
      </c>
      <c r="S12497">
        <v>12000</v>
      </c>
      <c r="T12497">
        <v>14000</v>
      </c>
      <c r="AB12497">
        <v>83.17</v>
      </c>
      <c r="AC12497" t="s">
        <v>12549</v>
      </c>
    </row>
    <row r="12498" spans="1:29">
      <c r="A12498" s="1" t="s">
        <v>30</v>
      </c>
      <c r="B12498" s="2">
        <v>42992.660416666666</v>
      </c>
      <c r="C12498">
        <v>82</v>
      </c>
      <c r="D12498">
        <v>64</v>
      </c>
      <c r="E12498">
        <v>54.5</v>
      </c>
      <c r="F12498">
        <v>240</v>
      </c>
      <c r="G12498">
        <v>9</v>
      </c>
      <c r="H12498">
        <v>0</v>
      </c>
      <c r="I12498">
        <v>29.94</v>
      </c>
      <c r="J12498">
        <v>1013.5</v>
      </c>
      <c r="K12498">
        <v>10</v>
      </c>
      <c r="M12498" t="s">
        <v>31</v>
      </c>
      <c r="N12498" t="s">
        <v>31</v>
      </c>
      <c r="O12498" t="s">
        <v>32</v>
      </c>
      <c r="Q12498">
        <v>4500</v>
      </c>
      <c r="R12498">
        <v>9500</v>
      </c>
      <c r="S12498">
        <v>14000</v>
      </c>
      <c r="AB12498">
        <v>83.47</v>
      </c>
      <c r="AC12498" t="s">
        <v>12550</v>
      </c>
    </row>
    <row r="12499" spans="1:29">
      <c r="A12499" s="1" t="s">
        <v>30</v>
      </c>
      <c r="B12499" s="2">
        <v>42992.70208333333</v>
      </c>
      <c r="C12499">
        <v>80</v>
      </c>
      <c r="D12499">
        <v>63</v>
      </c>
      <c r="E12499">
        <v>55.98</v>
      </c>
      <c r="F12499">
        <v>230</v>
      </c>
      <c r="G12499">
        <v>9</v>
      </c>
      <c r="H12499">
        <v>0</v>
      </c>
      <c r="I12499">
        <v>29.94</v>
      </c>
      <c r="J12499">
        <v>1013.4</v>
      </c>
      <c r="K12499">
        <v>10</v>
      </c>
      <c r="M12499" t="s">
        <v>31</v>
      </c>
      <c r="N12499" t="s">
        <v>31</v>
      </c>
      <c r="O12499" t="s">
        <v>32</v>
      </c>
      <c r="Q12499">
        <v>4500</v>
      </c>
      <c r="R12499">
        <v>10000</v>
      </c>
      <c r="S12499">
        <v>13000</v>
      </c>
      <c r="AB12499">
        <v>81.5</v>
      </c>
      <c r="AC12499" t="s">
        <v>12551</v>
      </c>
    </row>
    <row r="12500" spans="1:29">
      <c r="A12500" s="1" t="s">
        <v>30</v>
      </c>
      <c r="B12500" s="2">
        <v>42992.743750000001</v>
      </c>
      <c r="C12500">
        <v>78</v>
      </c>
      <c r="D12500">
        <v>64</v>
      </c>
      <c r="E12500">
        <v>61.92</v>
      </c>
      <c r="F12500">
        <v>270</v>
      </c>
      <c r="G12500">
        <v>4</v>
      </c>
      <c r="H12500">
        <v>0</v>
      </c>
      <c r="I12500">
        <v>29.94</v>
      </c>
      <c r="J12500">
        <v>1013.4</v>
      </c>
      <c r="K12500">
        <v>10</v>
      </c>
      <c r="M12500" t="s">
        <v>31</v>
      </c>
      <c r="N12500" t="s">
        <v>31</v>
      </c>
      <c r="O12500" t="s">
        <v>32</v>
      </c>
      <c r="Q12500">
        <v>5000</v>
      </c>
      <c r="R12500">
        <v>8000</v>
      </c>
      <c r="S12500">
        <v>13000</v>
      </c>
      <c r="AB12500">
        <v>78.099999999999994</v>
      </c>
      <c r="AC12500" t="s">
        <v>12552</v>
      </c>
    </row>
    <row r="12501" spans="1:29">
      <c r="A12501" s="1" t="s">
        <v>30</v>
      </c>
      <c r="B12501" s="2">
        <v>42992.785416666666</v>
      </c>
      <c r="C12501">
        <v>76</v>
      </c>
      <c r="D12501">
        <v>65</v>
      </c>
      <c r="E12501">
        <v>68.73</v>
      </c>
      <c r="F12501">
        <v>240</v>
      </c>
      <c r="G12501">
        <v>3</v>
      </c>
      <c r="H12501">
        <v>0</v>
      </c>
      <c r="I12501">
        <v>29.94</v>
      </c>
      <c r="J12501">
        <v>1013.5</v>
      </c>
      <c r="K12501">
        <v>10</v>
      </c>
      <c r="M12501" t="s">
        <v>31</v>
      </c>
      <c r="N12501" t="s">
        <v>31</v>
      </c>
      <c r="O12501" t="s">
        <v>32</v>
      </c>
      <c r="Q12501">
        <v>5000</v>
      </c>
      <c r="R12501">
        <v>9000</v>
      </c>
      <c r="S12501">
        <v>12000</v>
      </c>
      <c r="AB12501">
        <v>75.900000000000006</v>
      </c>
      <c r="AC12501" t="s">
        <v>12553</v>
      </c>
    </row>
    <row r="12502" spans="1:29">
      <c r="A12502" s="1" t="s">
        <v>30</v>
      </c>
      <c r="B12502" s="2">
        <v>42992.82708333333</v>
      </c>
      <c r="C12502">
        <v>74</v>
      </c>
      <c r="D12502">
        <v>65</v>
      </c>
      <c r="E12502">
        <v>73.489999999999995</v>
      </c>
      <c r="F12502">
        <v>0</v>
      </c>
      <c r="G12502">
        <v>0</v>
      </c>
      <c r="H12502">
        <v>0</v>
      </c>
      <c r="I12502">
        <v>29.96</v>
      </c>
      <c r="J12502">
        <v>1014</v>
      </c>
      <c r="K12502">
        <v>10</v>
      </c>
      <c r="M12502" t="s">
        <v>31</v>
      </c>
      <c r="N12502" t="s">
        <v>32</v>
      </c>
      <c r="Q12502">
        <v>5000</v>
      </c>
      <c r="R12502">
        <v>12000</v>
      </c>
      <c r="AB12502">
        <v>73.900000000000006</v>
      </c>
      <c r="AC12502" t="s">
        <v>12554</v>
      </c>
    </row>
    <row r="12503" spans="1:29">
      <c r="A12503" s="1" t="s">
        <v>30</v>
      </c>
      <c r="B12503" s="2">
        <v>42992.868750000001</v>
      </c>
      <c r="C12503">
        <v>69</v>
      </c>
      <c r="D12503">
        <v>66</v>
      </c>
      <c r="E12503">
        <v>89.86</v>
      </c>
      <c r="F12503">
        <v>0</v>
      </c>
      <c r="G12503">
        <v>0</v>
      </c>
      <c r="H12503">
        <v>0</v>
      </c>
      <c r="I12503">
        <v>29.98</v>
      </c>
      <c r="J12503">
        <v>1014.7</v>
      </c>
      <c r="K12503">
        <v>10</v>
      </c>
      <c r="M12503" t="s">
        <v>34</v>
      </c>
      <c r="Q12503">
        <v>12000</v>
      </c>
      <c r="AB12503">
        <v>69.099999999999994</v>
      </c>
      <c r="AC12503" t="s">
        <v>12555</v>
      </c>
    </row>
    <row r="12504" spans="1:29">
      <c r="A12504" s="1" t="s">
        <v>30</v>
      </c>
      <c r="B12504" s="2">
        <v>42992.910416666666</v>
      </c>
      <c r="C12504">
        <v>68</v>
      </c>
      <c r="D12504">
        <v>65</v>
      </c>
      <c r="E12504">
        <v>89.81</v>
      </c>
      <c r="F12504">
        <v>0</v>
      </c>
      <c r="G12504">
        <v>0</v>
      </c>
      <c r="H12504">
        <v>0</v>
      </c>
      <c r="I12504">
        <v>29.99</v>
      </c>
      <c r="J12504">
        <v>1015.2</v>
      </c>
      <c r="K12504">
        <v>10</v>
      </c>
      <c r="M12504" t="s">
        <v>31</v>
      </c>
      <c r="Q12504">
        <v>12000</v>
      </c>
      <c r="AB12504">
        <v>68</v>
      </c>
      <c r="AC12504" t="s">
        <v>12556</v>
      </c>
    </row>
    <row r="12505" spans="1:29">
      <c r="A12505" s="1" t="s">
        <v>30</v>
      </c>
      <c r="B12505" s="2">
        <v>42992.95208333333</v>
      </c>
      <c r="C12505">
        <v>66</v>
      </c>
      <c r="D12505">
        <v>64</v>
      </c>
      <c r="E12505">
        <v>93.26</v>
      </c>
      <c r="F12505">
        <v>0</v>
      </c>
      <c r="G12505">
        <v>0</v>
      </c>
      <c r="H12505">
        <v>0</v>
      </c>
      <c r="I12505">
        <v>30</v>
      </c>
      <c r="J12505">
        <v>1015.5</v>
      </c>
      <c r="K12505">
        <v>10</v>
      </c>
      <c r="M12505" t="s">
        <v>31</v>
      </c>
      <c r="Q12505">
        <v>12000</v>
      </c>
      <c r="AB12505">
        <v>66</v>
      </c>
      <c r="AC12505" t="s">
        <v>12557</v>
      </c>
    </row>
    <row r="12506" spans="1:29">
      <c r="A12506" s="1" t="s">
        <v>30</v>
      </c>
      <c r="B12506" s="2">
        <v>42992.993750000001</v>
      </c>
      <c r="C12506">
        <v>65</v>
      </c>
      <c r="D12506">
        <v>64</v>
      </c>
      <c r="E12506">
        <v>96.9</v>
      </c>
      <c r="F12506">
        <v>0</v>
      </c>
      <c r="G12506">
        <v>0</v>
      </c>
      <c r="H12506">
        <v>0</v>
      </c>
      <c r="I12506">
        <v>30.01</v>
      </c>
      <c r="J12506">
        <v>1015.8</v>
      </c>
      <c r="K12506">
        <v>10</v>
      </c>
      <c r="M12506" t="s">
        <v>31</v>
      </c>
      <c r="N12506" t="s">
        <v>31</v>
      </c>
      <c r="O12506" t="s">
        <v>31</v>
      </c>
      <c r="Q12506">
        <v>7500</v>
      </c>
      <c r="R12506">
        <v>11000</v>
      </c>
      <c r="S12506">
        <v>25000</v>
      </c>
      <c r="U12506" t="s">
        <v>3609</v>
      </c>
      <c r="AB12506">
        <v>64.900000000000006</v>
      </c>
      <c r="AC12506" t="s">
        <v>12558</v>
      </c>
    </row>
    <row r="12507" spans="1:29">
      <c r="A12507" s="1" t="s">
        <v>30</v>
      </c>
      <c r="B12507" s="2">
        <v>42993.035416666666</v>
      </c>
      <c r="C12507">
        <v>66</v>
      </c>
      <c r="D12507">
        <v>65</v>
      </c>
      <c r="E12507">
        <v>96.24</v>
      </c>
      <c r="F12507">
        <v>0</v>
      </c>
      <c r="G12507">
        <v>0</v>
      </c>
      <c r="H12507">
        <v>0</v>
      </c>
      <c r="I12507">
        <v>30.01</v>
      </c>
      <c r="J12507">
        <v>1015.9</v>
      </c>
      <c r="K12507">
        <v>10</v>
      </c>
      <c r="M12507" t="s">
        <v>31</v>
      </c>
      <c r="N12507" t="s">
        <v>34</v>
      </c>
      <c r="O12507" t="s">
        <v>34</v>
      </c>
      <c r="P12507" t="s">
        <v>34</v>
      </c>
      <c r="Q12507">
        <v>4600</v>
      </c>
      <c r="R12507">
        <v>8000</v>
      </c>
      <c r="S12507">
        <v>10000</v>
      </c>
      <c r="T12507">
        <v>25000</v>
      </c>
      <c r="U12507" t="s">
        <v>3609</v>
      </c>
      <c r="AB12507">
        <v>66</v>
      </c>
      <c r="AC12507" t="s">
        <v>12559</v>
      </c>
    </row>
    <row r="12508" spans="1:29">
      <c r="A12508" s="1" t="s">
        <v>30</v>
      </c>
      <c r="B12508" s="2">
        <v>42993.07708333333</v>
      </c>
      <c r="C12508">
        <v>64</v>
      </c>
      <c r="D12508">
        <v>64</v>
      </c>
      <c r="E12508">
        <v>100</v>
      </c>
      <c r="F12508">
        <v>0</v>
      </c>
      <c r="G12508">
        <v>0</v>
      </c>
      <c r="H12508">
        <v>0</v>
      </c>
      <c r="I12508">
        <v>30.02</v>
      </c>
      <c r="J12508">
        <v>1016</v>
      </c>
      <c r="K12508">
        <v>10</v>
      </c>
      <c r="M12508" t="s">
        <v>31</v>
      </c>
      <c r="N12508" t="s">
        <v>34</v>
      </c>
      <c r="O12508" t="s">
        <v>34</v>
      </c>
      <c r="P12508" t="s">
        <v>34</v>
      </c>
      <c r="Q12508">
        <v>6000</v>
      </c>
      <c r="R12508">
        <v>8000</v>
      </c>
      <c r="S12508">
        <v>10000</v>
      </c>
      <c r="T12508">
        <v>25000</v>
      </c>
      <c r="AB12508">
        <v>64</v>
      </c>
      <c r="AC12508" t="s">
        <v>12560</v>
      </c>
    </row>
    <row r="12509" spans="1:29">
      <c r="A12509" s="1" t="s">
        <v>30</v>
      </c>
      <c r="B12509" s="2">
        <v>42993.118750000001</v>
      </c>
      <c r="C12509">
        <v>64</v>
      </c>
      <c r="D12509">
        <v>64</v>
      </c>
      <c r="E12509">
        <v>100</v>
      </c>
      <c r="F12509">
        <v>0</v>
      </c>
      <c r="G12509">
        <v>0</v>
      </c>
      <c r="H12509">
        <v>0</v>
      </c>
      <c r="I12509">
        <v>30.01</v>
      </c>
      <c r="J12509">
        <v>1015.8</v>
      </c>
      <c r="K12509">
        <v>8</v>
      </c>
      <c r="M12509" t="s">
        <v>32</v>
      </c>
      <c r="N12509" t="s">
        <v>32</v>
      </c>
      <c r="O12509" t="s">
        <v>32</v>
      </c>
      <c r="P12509" t="s">
        <v>32</v>
      </c>
      <c r="Q12509">
        <v>5000</v>
      </c>
      <c r="R12509">
        <v>7500</v>
      </c>
      <c r="S12509">
        <v>10000</v>
      </c>
      <c r="T12509">
        <v>25000</v>
      </c>
      <c r="AB12509">
        <v>64</v>
      </c>
      <c r="AC12509" t="s">
        <v>12561</v>
      </c>
    </row>
    <row r="12510" spans="1:29">
      <c r="A12510" s="1" t="s">
        <v>30</v>
      </c>
      <c r="B12510" s="2">
        <v>42993.160416666666</v>
      </c>
      <c r="C12510">
        <v>66</v>
      </c>
      <c r="D12510">
        <v>65</v>
      </c>
      <c r="E12510">
        <v>96.24</v>
      </c>
      <c r="F12510">
        <v>0</v>
      </c>
      <c r="G12510">
        <v>0</v>
      </c>
      <c r="H12510">
        <v>0</v>
      </c>
      <c r="I12510">
        <v>30.01</v>
      </c>
      <c r="J12510">
        <v>1015.8</v>
      </c>
      <c r="K12510">
        <v>9</v>
      </c>
      <c r="M12510" t="s">
        <v>34</v>
      </c>
      <c r="N12510" t="s">
        <v>34</v>
      </c>
      <c r="O12510" t="s">
        <v>32</v>
      </c>
      <c r="P12510" t="s">
        <v>32</v>
      </c>
      <c r="Q12510">
        <v>4800</v>
      </c>
      <c r="R12510">
        <v>6000</v>
      </c>
      <c r="S12510">
        <v>9500</v>
      </c>
      <c r="T12510">
        <v>25000</v>
      </c>
      <c r="AB12510">
        <v>66</v>
      </c>
      <c r="AC12510" t="s">
        <v>12562</v>
      </c>
    </row>
    <row r="12511" spans="1:29">
      <c r="A12511" s="1" t="s">
        <v>30</v>
      </c>
      <c r="B12511" s="2">
        <v>42993.20208333333</v>
      </c>
      <c r="C12511">
        <v>68</v>
      </c>
      <c r="D12511">
        <v>65</v>
      </c>
      <c r="E12511">
        <v>89.81</v>
      </c>
      <c r="F12511">
        <v>0</v>
      </c>
      <c r="G12511">
        <v>0</v>
      </c>
      <c r="H12511">
        <v>0</v>
      </c>
      <c r="I12511">
        <v>30.02</v>
      </c>
      <c r="J12511">
        <v>1015.9</v>
      </c>
      <c r="K12511">
        <v>10</v>
      </c>
      <c r="M12511" t="s">
        <v>31</v>
      </c>
      <c r="N12511" t="s">
        <v>31</v>
      </c>
      <c r="O12511" t="s">
        <v>32</v>
      </c>
      <c r="Q12511">
        <v>5000</v>
      </c>
      <c r="R12511">
        <v>8000</v>
      </c>
      <c r="S12511">
        <v>10000</v>
      </c>
      <c r="AB12511">
        <v>68</v>
      </c>
      <c r="AC12511" t="s">
        <v>12563</v>
      </c>
    </row>
    <row r="12512" spans="1:29">
      <c r="A12512" s="1" t="s">
        <v>30</v>
      </c>
      <c r="B12512" s="2">
        <v>42993.243750000001</v>
      </c>
      <c r="C12512">
        <v>68</v>
      </c>
      <c r="D12512">
        <v>65</v>
      </c>
      <c r="E12512">
        <v>89.81</v>
      </c>
      <c r="F12512">
        <v>20</v>
      </c>
      <c r="G12512">
        <v>5</v>
      </c>
      <c r="H12512">
        <v>0</v>
      </c>
      <c r="I12512">
        <v>30.02</v>
      </c>
      <c r="J12512">
        <v>1016.2</v>
      </c>
      <c r="K12512">
        <v>10</v>
      </c>
      <c r="M12512" t="s">
        <v>31</v>
      </c>
      <c r="N12512" t="s">
        <v>31</v>
      </c>
      <c r="O12512" t="s">
        <v>34</v>
      </c>
      <c r="P12512" t="s">
        <v>34</v>
      </c>
      <c r="Q12512">
        <v>4000</v>
      </c>
      <c r="R12512">
        <v>6000</v>
      </c>
      <c r="S12512">
        <v>11000</v>
      </c>
      <c r="T12512">
        <v>25000</v>
      </c>
      <c r="AB12512">
        <v>68</v>
      </c>
      <c r="AC12512" t="s">
        <v>12564</v>
      </c>
    </row>
    <row r="12513" spans="1:29">
      <c r="A12513" s="1" t="s">
        <v>30</v>
      </c>
      <c r="B12513" s="2">
        <v>42993.285416666666</v>
      </c>
      <c r="C12513">
        <v>65</v>
      </c>
      <c r="D12513">
        <v>64</v>
      </c>
      <c r="E12513">
        <v>96.9</v>
      </c>
      <c r="F12513">
        <v>0</v>
      </c>
      <c r="G12513">
        <v>0</v>
      </c>
      <c r="H12513">
        <v>0</v>
      </c>
      <c r="I12513">
        <v>30.05</v>
      </c>
      <c r="J12513">
        <v>1017.1</v>
      </c>
      <c r="K12513">
        <v>7</v>
      </c>
      <c r="M12513" t="s">
        <v>31</v>
      </c>
      <c r="N12513" t="s">
        <v>31</v>
      </c>
      <c r="O12513" t="s">
        <v>31</v>
      </c>
      <c r="Q12513">
        <v>5000</v>
      </c>
      <c r="R12513">
        <v>11000</v>
      </c>
      <c r="S12513">
        <v>25000</v>
      </c>
      <c r="AB12513">
        <v>64.900000000000006</v>
      </c>
      <c r="AC12513" t="s">
        <v>12565</v>
      </c>
    </row>
    <row r="12514" spans="1:29">
      <c r="A12514" s="1" t="s">
        <v>30</v>
      </c>
      <c r="B12514" s="2">
        <v>42993.32708333333</v>
      </c>
      <c r="C12514">
        <v>65</v>
      </c>
      <c r="D12514">
        <v>65</v>
      </c>
      <c r="E12514">
        <v>100</v>
      </c>
      <c r="F12514">
        <v>0</v>
      </c>
      <c r="G12514">
        <v>0</v>
      </c>
      <c r="H12514">
        <v>0</v>
      </c>
      <c r="I12514">
        <v>30.07</v>
      </c>
      <c r="J12514">
        <v>1018</v>
      </c>
      <c r="K12514">
        <v>10</v>
      </c>
      <c r="M12514" t="s">
        <v>31</v>
      </c>
      <c r="N12514" t="s">
        <v>31</v>
      </c>
      <c r="Q12514">
        <v>5000</v>
      </c>
      <c r="R12514">
        <v>25000</v>
      </c>
      <c r="AB12514">
        <v>64.900000000000006</v>
      </c>
      <c r="AC12514" t="s">
        <v>12566</v>
      </c>
    </row>
    <row r="12515" spans="1:29">
      <c r="A12515" s="1" t="s">
        <v>30</v>
      </c>
      <c r="B12515" s="2">
        <v>42993.368750000001</v>
      </c>
      <c r="C12515">
        <v>71</v>
      </c>
      <c r="D12515">
        <v>64</v>
      </c>
      <c r="E12515">
        <v>78.28</v>
      </c>
      <c r="F12515">
        <v>350</v>
      </c>
      <c r="G12515">
        <v>3</v>
      </c>
      <c r="H12515">
        <v>0</v>
      </c>
      <c r="I12515">
        <v>30.09</v>
      </c>
      <c r="J12515">
        <v>1018.5</v>
      </c>
      <c r="K12515">
        <v>10</v>
      </c>
      <c r="M12515" t="s">
        <v>31</v>
      </c>
      <c r="Q12515">
        <v>25000</v>
      </c>
      <c r="AB12515">
        <v>71.099999999999994</v>
      </c>
      <c r="AC12515" t="s">
        <v>12567</v>
      </c>
    </row>
    <row r="12516" spans="1:29">
      <c r="A12516" s="1" t="s">
        <v>30</v>
      </c>
      <c r="B12516" s="2">
        <v>42993.410416666666</v>
      </c>
      <c r="C12516">
        <v>75</v>
      </c>
      <c r="D12516">
        <v>64</v>
      </c>
      <c r="E12516">
        <v>68.64</v>
      </c>
      <c r="G12516">
        <v>4</v>
      </c>
      <c r="H12516">
        <v>0</v>
      </c>
      <c r="I12516">
        <v>30.1</v>
      </c>
      <c r="J12516">
        <v>1019</v>
      </c>
      <c r="K12516">
        <v>10</v>
      </c>
      <c r="M12516" t="s">
        <v>31</v>
      </c>
      <c r="Q12516">
        <v>25000</v>
      </c>
      <c r="AB12516">
        <v>75</v>
      </c>
      <c r="AC12516" t="s">
        <v>12568</v>
      </c>
    </row>
    <row r="12517" spans="1:29">
      <c r="A12517" s="1" t="s">
        <v>30</v>
      </c>
      <c r="B12517" s="2">
        <v>42993.45208333333</v>
      </c>
      <c r="C12517">
        <v>78</v>
      </c>
      <c r="D12517">
        <v>65</v>
      </c>
      <c r="E12517">
        <v>63.9</v>
      </c>
      <c r="G12517">
        <v>5</v>
      </c>
      <c r="H12517">
        <v>0</v>
      </c>
      <c r="I12517">
        <v>30.11</v>
      </c>
      <c r="J12517">
        <v>1019.1</v>
      </c>
      <c r="K12517">
        <v>10</v>
      </c>
      <c r="M12517" t="s">
        <v>31</v>
      </c>
      <c r="N12517" t="s">
        <v>31</v>
      </c>
      <c r="Q12517">
        <v>2800</v>
      </c>
      <c r="R12517">
        <v>25000</v>
      </c>
      <c r="AB12517">
        <v>78.099999999999994</v>
      </c>
      <c r="AC12517" t="s">
        <v>12569</v>
      </c>
    </row>
    <row r="12518" spans="1:29">
      <c r="A12518" s="1" t="s">
        <v>30</v>
      </c>
      <c r="B12518" s="2">
        <v>42993.493750000001</v>
      </c>
      <c r="C12518">
        <v>80</v>
      </c>
      <c r="D12518">
        <v>64</v>
      </c>
      <c r="E12518">
        <v>57.98</v>
      </c>
      <c r="F12518">
        <v>70</v>
      </c>
      <c r="G12518">
        <v>4</v>
      </c>
      <c r="H12518">
        <v>0</v>
      </c>
      <c r="I12518">
        <v>30.1</v>
      </c>
      <c r="J12518">
        <v>1018.7</v>
      </c>
      <c r="K12518">
        <v>10</v>
      </c>
      <c r="M12518" t="s">
        <v>34</v>
      </c>
      <c r="N12518" t="s">
        <v>34</v>
      </c>
      <c r="Q12518">
        <v>3500</v>
      </c>
      <c r="R12518">
        <v>25000</v>
      </c>
      <c r="AB12518">
        <v>81.709999999999994</v>
      </c>
      <c r="AC12518" t="s">
        <v>12570</v>
      </c>
    </row>
    <row r="12519" spans="1:29">
      <c r="A12519" s="1" t="s">
        <v>30</v>
      </c>
      <c r="B12519" s="2">
        <v>42993.535416666666</v>
      </c>
      <c r="C12519">
        <v>80</v>
      </c>
      <c r="D12519">
        <v>64</v>
      </c>
      <c r="E12519">
        <v>57.98</v>
      </c>
      <c r="G12519">
        <v>3</v>
      </c>
      <c r="H12519">
        <v>0</v>
      </c>
      <c r="I12519">
        <v>30.08</v>
      </c>
      <c r="J12519">
        <v>1018.3</v>
      </c>
      <c r="K12519">
        <v>10</v>
      </c>
      <c r="M12519" t="s">
        <v>34</v>
      </c>
      <c r="Q12519">
        <v>3800</v>
      </c>
      <c r="AB12519">
        <v>81.709999999999994</v>
      </c>
      <c r="AC12519" t="s">
        <v>12571</v>
      </c>
    </row>
    <row r="12520" spans="1:29">
      <c r="A12520" s="1" t="s">
        <v>30</v>
      </c>
      <c r="B12520" s="2">
        <v>42993.57708333333</v>
      </c>
      <c r="C12520">
        <v>82</v>
      </c>
      <c r="D12520">
        <v>64</v>
      </c>
      <c r="E12520">
        <v>54.5</v>
      </c>
      <c r="G12520">
        <v>3</v>
      </c>
      <c r="H12520">
        <v>0</v>
      </c>
      <c r="I12520">
        <v>30.07</v>
      </c>
      <c r="J12520">
        <v>1017.9</v>
      </c>
      <c r="K12520">
        <v>10</v>
      </c>
      <c r="M12520" t="s">
        <v>34</v>
      </c>
      <c r="Q12520">
        <v>4000</v>
      </c>
      <c r="AB12520">
        <v>83.47</v>
      </c>
      <c r="AC12520" t="s">
        <v>12572</v>
      </c>
    </row>
    <row r="12521" spans="1:29">
      <c r="A12521" s="1" t="s">
        <v>30</v>
      </c>
      <c r="B12521" s="2">
        <v>42993.618750000001</v>
      </c>
      <c r="C12521">
        <v>81</v>
      </c>
      <c r="D12521">
        <v>63</v>
      </c>
      <c r="E12521">
        <v>54.36</v>
      </c>
      <c r="F12521">
        <v>0</v>
      </c>
      <c r="G12521">
        <v>0</v>
      </c>
      <c r="H12521">
        <v>0</v>
      </c>
      <c r="I12521">
        <v>30.06</v>
      </c>
      <c r="J12521">
        <v>1017.5</v>
      </c>
      <c r="K12521">
        <v>10</v>
      </c>
      <c r="M12521" t="s">
        <v>34</v>
      </c>
      <c r="Q12521">
        <v>4400</v>
      </c>
      <c r="AB12521">
        <v>82.28</v>
      </c>
      <c r="AC12521" t="s">
        <v>12573</v>
      </c>
    </row>
    <row r="12522" spans="1:29">
      <c r="A12522" s="1" t="s">
        <v>30</v>
      </c>
      <c r="B12522" s="2">
        <v>42993.660416666666</v>
      </c>
      <c r="C12522">
        <v>84</v>
      </c>
      <c r="D12522">
        <v>62</v>
      </c>
      <c r="E12522">
        <v>47.78</v>
      </c>
      <c r="F12522">
        <v>340</v>
      </c>
      <c r="G12522">
        <v>4</v>
      </c>
      <c r="H12522">
        <v>0</v>
      </c>
      <c r="I12522">
        <v>30.06</v>
      </c>
      <c r="J12522">
        <v>1017.3</v>
      </c>
      <c r="K12522">
        <v>10</v>
      </c>
      <c r="M12522" t="s">
        <v>34</v>
      </c>
      <c r="Q12522">
        <v>4700</v>
      </c>
      <c r="AB12522">
        <v>84.67</v>
      </c>
      <c r="AC12522" t="s">
        <v>12574</v>
      </c>
    </row>
    <row r="12523" spans="1:29">
      <c r="A12523" s="1" t="s">
        <v>30</v>
      </c>
      <c r="B12523" s="2">
        <v>42993.70208333333</v>
      </c>
      <c r="C12523">
        <v>83</v>
      </c>
      <c r="D12523">
        <v>61</v>
      </c>
      <c r="E12523">
        <v>47.62</v>
      </c>
      <c r="F12523">
        <v>0</v>
      </c>
      <c r="G12523">
        <v>0</v>
      </c>
      <c r="H12523">
        <v>0</v>
      </c>
      <c r="I12523">
        <v>30.05</v>
      </c>
      <c r="J12523">
        <v>1017.2</v>
      </c>
      <c r="K12523">
        <v>10</v>
      </c>
      <c r="M12523" t="s">
        <v>34</v>
      </c>
      <c r="N12523" t="s">
        <v>34</v>
      </c>
      <c r="O12523" t="s">
        <v>34</v>
      </c>
      <c r="Q12523">
        <v>5500</v>
      </c>
      <c r="R12523">
        <v>10000</v>
      </c>
      <c r="S12523">
        <v>25000</v>
      </c>
      <c r="AB12523">
        <v>83.37</v>
      </c>
      <c r="AC12523" t="s">
        <v>12575</v>
      </c>
    </row>
    <row r="12524" spans="1:29">
      <c r="A12524" s="1" t="s">
        <v>30</v>
      </c>
      <c r="B12524" s="2">
        <v>42993.743750000001</v>
      </c>
      <c r="C12524">
        <v>82</v>
      </c>
      <c r="D12524">
        <v>63</v>
      </c>
      <c r="E12524">
        <v>52.62</v>
      </c>
      <c r="F12524">
        <v>30</v>
      </c>
      <c r="G12524">
        <v>4</v>
      </c>
      <c r="H12524">
        <v>0</v>
      </c>
      <c r="I12524">
        <v>30.06</v>
      </c>
      <c r="J12524">
        <v>1017.5</v>
      </c>
      <c r="K12524">
        <v>10</v>
      </c>
      <c r="M12524" t="s">
        <v>34</v>
      </c>
      <c r="N12524" t="s">
        <v>34</v>
      </c>
      <c r="O12524" t="s">
        <v>34</v>
      </c>
      <c r="Q12524">
        <v>5500</v>
      </c>
      <c r="R12524">
        <v>9000</v>
      </c>
      <c r="S12524">
        <v>25000</v>
      </c>
      <c r="AB12524">
        <v>83.17</v>
      </c>
      <c r="AC12524" t="s">
        <v>12576</v>
      </c>
    </row>
    <row r="12525" spans="1:29">
      <c r="A12525" s="1" t="s">
        <v>30</v>
      </c>
      <c r="B12525" s="2">
        <v>42993.785416666666</v>
      </c>
      <c r="C12525">
        <v>79</v>
      </c>
      <c r="D12525">
        <v>66</v>
      </c>
      <c r="E12525">
        <v>64.45</v>
      </c>
      <c r="F12525">
        <v>0</v>
      </c>
      <c r="G12525">
        <v>0</v>
      </c>
      <c r="H12525">
        <v>0</v>
      </c>
      <c r="I12525">
        <v>30.07</v>
      </c>
      <c r="J12525">
        <v>1017.7</v>
      </c>
      <c r="K12525">
        <v>10</v>
      </c>
      <c r="M12525" t="s">
        <v>31</v>
      </c>
      <c r="N12525" t="s">
        <v>32</v>
      </c>
      <c r="O12525" t="s">
        <v>32</v>
      </c>
      <c r="Q12525">
        <v>6000</v>
      </c>
      <c r="R12525">
        <v>9000</v>
      </c>
      <c r="S12525">
        <v>25000</v>
      </c>
      <c r="AB12525">
        <v>81.010000000000005</v>
      </c>
      <c r="AC12525" t="s">
        <v>12577</v>
      </c>
    </row>
    <row r="12526" spans="1:29">
      <c r="A12526" s="1" t="s">
        <v>30</v>
      </c>
      <c r="B12526" s="2">
        <v>42993.82708333333</v>
      </c>
      <c r="C12526">
        <v>75</v>
      </c>
      <c r="D12526">
        <v>66</v>
      </c>
      <c r="E12526">
        <v>73.59</v>
      </c>
      <c r="F12526">
        <v>0</v>
      </c>
      <c r="G12526">
        <v>0</v>
      </c>
      <c r="H12526">
        <v>0</v>
      </c>
      <c r="I12526">
        <v>30.07</v>
      </c>
      <c r="J12526">
        <v>1017.8</v>
      </c>
      <c r="K12526">
        <v>10</v>
      </c>
      <c r="M12526" t="s">
        <v>31</v>
      </c>
      <c r="N12526" t="s">
        <v>34</v>
      </c>
      <c r="O12526" t="s">
        <v>34</v>
      </c>
      <c r="Q12526">
        <v>6000</v>
      </c>
      <c r="R12526">
        <v>9000</v>
      </c>
      <c r="S12526">
        <v>25000</v>
      </c>
      <c r="AB12526">
        <v>75</v>
      </c>
      <c r="AC12526" t="s">
        <v>12578</v>
      </c>
    </row>
    <row r="12527" spans="1:29">
      <c r="A12527" s="1" t="s">
        <v>30</v>
      </c>
      <c r="B12527" s="2">
        <v>42993.868750000001</v>
      </c>
      <c r="C12527">
        <v>71</v>
      </c>
      <c r="D12527">
        <v>66</v>
      </c>
      <c r="E12527">
        <v>83.93</v>
      </c>
      <c r="F12527">
        <v>20</v>
      </c>
      <c r="G12527">
        <v>3</v>
      </c>
      <c r="H12527">
        <v>0</v>
      </c>
      <c r="I12527">
        <v>30.08</v>
      </c>
      <c r="J12527">
        <v>1018.3</v>
      </c>
      <c r="K12527">
        <v>10</v>
      </c>
      <c r="M12527" t="s">
        <v>34</v>
      </c>
      <c r="N12527" t="s">
        <v>34</v>
      </c>
      <c r="Q12527">
        <v>9000</v>
      </c>
      <c r="R12527">
        <v>25000</v>
      </c>
      <c r="AB12527">
        <v>71.099999999999994</v>
      </c>
      <c r="AC12527" t="s">
        <v>12579</v>
      </c>
    </row>
    <row r="12528" spans="1:29">
      <c r="A12528" s="1" t="s">
        <v>30</v>
      </c>
      <c r="B12528" s="2">
        <v>42993.910416666666</v>
      </c>
      <c r="C12528">
        <v>70</v>
      </c>
      <c r="D12528">
        <v>65</v>
      </c>
      <c r="E12528">
        <v>83.86</v>
      </c>
      <c r="F12528">
        <v>0</v>
      </c>
      <c r="G12528">
        <v>0</v>
      </c>
      <c r="H12528">
        <v>0</v>
      </c>
      <c r="I12528">
        <v>30.1</v>
      </c>
      <c r="J12528">
        <v>1018.6</v>
      </c>
      <c r="K12528">
        <v>10</v>
      </c>
      <c r="M12528" t="s">
        <v>34</v>
      </c>
      <c r="N12528" t="s">
        <v>34</v>
      </c>
      <c r="Q12528">
        <v>8500</v>
      </c>
      <c r="R12528">
        <v>25000</v>
      </c>
      <c r="AB12528">
        <v>70</v>
      </c>
      <c r="AC12528" t="s">
        <v>12580</v>
      </c>
    </row>
    <row r="12529" spans="1:29">
      <c r="A12529" s="1" t="s">
        <v>30</v>
      </c>
      <c r="B12529" s="2">
        <v>42993.95208333333</v>
      </c>
      <c r="C12529">
        <v>68</v>
      </c>
      <c r="D12529">
        <v>66</v>
      </c>
      <c r="E12529">
        <v>93.32</v>
      </c>
      <c r="F12529">
        <v>0</v>
      </c>
      <c r="G12529">
        <v>0</v>
      </c>
      <c r="H12529">
        <v>0</v>
      </c>
      <c r="I12529">
        <v>30.11</v>
      </c>
      <c r="J12529">
        <v>1019.1</v>
      </c>
      <c r="K12529">
        <v>10</v>
      </c>
      <c r="M12529" t="s">
        <v>31</v>
      </c>
      <c r="Q12529">
        <v>8500</v>
      </c>
      <c r="AB12529">
        <v>68</v>
      </c>
      <c r="AC12529" t="s">
        <v>12581</v>
      </c>
    </row>
    <row r="12530" spans="1:29">
      <c r="A12530" s="1" t="s">
        <v>30</v>
      </c>
      <c r="B12530" s="2">
        <v>42993.993750000001</v>
      </c>
      <c r="C12530">
        <v>66</v>
      </c>
      <c r="D12530">
        <v>65</v>
      </c>
      <c r="E12530">
        <v>96.24</v>
      </c>
      <c r="F12530">
        <v>0</v>
      </c>
      <c r="G12530">
        <v>0</v>
      </c>
      <c r="H12530">
        <v>0</v>
      </c>
      <c r="I12530">
        <v>30.11</v>
      </c>
      <c r="J12530">
        <v>1019.3</v>
      </c>
      <c r="K12530">
        <v>10</v>
      </c>
      <c r="M12530" t="s">
        <v>31</v>
      </c>
      <c r="Q12530">
        <v>8500</v>
      </c>
      <c r="AB12530">
        <v>66</v>
      </c>
      <c r="AC12530" t="s">
        <v>12582</v>
      </c>
    </row>
    <row r="12531" spans="1:29">
      <c r="A12531" s="1" t="s">
        <v>30</v>
      </c>
      <c r="B12531" s="2">
        <v>42994.035416666666</v>
      </c>
      <c r="C12531">
        <v>67</v>
      </c>
      <c r="D12531">
        <v>66</v>
      </c>
      <c r="E12531">
        <v>96.93</v>
      </c>
      <c r="F12531">
        <v>0</v>
      </c>
      <c r="G12531">
        <v>0</v>
      </c>
      <c r="H12531">
        <v>0</v>
      </c>
      <c r="I12531">
        <v>30.12</v>
      </c>
      <c r="J12531">
        <v>1019.3</v>
      </c>
      <c r="K12531">
        <v>10</v>
      </c>
      <c r="M12531" t="s">
        <v>34</v>
      </c>
      <c r="Q12531">
        <v>8500</v>
      </c>
      <c r="AB12531">
        <v>66.900000000000006</v>
      </c>
      <c r="AC12531" t="s">
        <v>12583</v>
      </c>
    </row>
    <row r="12532" spans="1:29">
      <c r="A12532" s="1" t="s">
        <v>30</v>
      </c>
      <c r="B12532" s="2">
        <v>42994.07708333333</v>
      </c>
      <c r="C12532">
        <v>67</v>
      </c>
      <c r="D12532">
        <v>66</v>
      </c>
      <c r="E12532">
        <v>96.93</v>
      </c>
      <c r="F12532">
        <v>0</v>
      </c>
      <c r="G12532">
        <v>0</v>
      </c>
      <c r="H12532">
        <v>0</v>
      </c>
      <c r="I12532">
        <v>30.11</v>
      </c>
      <c r="J12532">
        <v>1019.2</v>
      </c>
      <c r="K12532">
        <v>10</v>
      </c>
      <c r="M12532" t="s">
        <v>34</v>
      </c>
      <c r="Q12532">
        <v>8500</v>
      </c>
      <c r="AB12532">
        <v>66.900000000000006</v>
      </c>
      <c r="AC12532" t="s">
        <v>12584</v>
      </c>
    </row>
    <row r="12533" spans="1:29">
      <c r="A12533" s="1" t="s">
        <v>30</v>
      </c>
      <c r="B12533" s="2">
        <v>42994.118750000001</v>
      </c>
      <c r="C12533">
        <v>67</v>
      </c>
      <c r="D12533">
        <v>66</v>
      </c>
      <c r="E12533">
        <v>96.93</v>
      </c>
      <c r="F12533">
        <v>0</v>
      </c>
      <c r="G12533">
        <v>0</v>
      </c>
      <c r="H12533">
        <v>0</v>
      </c>
      <c r="I12533">
        <v>30.11</v>
      </c>
      <c r="J12533">
        <v>1019</v>
      </c>
      <c r="K12533">
        <v>10</v>
      </c>
      <c r="M12533" t="s">
        <v>32</v>
      </c>
      <c r="Q12533">
        <v>8500</v>
      </c>
      <c r="AB12533">
        <v>66.900000000000006</v>
      </c>
      <c r="AC12533" t="s">
        <v>12585</v>
      </c>
    </row>
    <row r="12534" spans="1:29">
      <c r="A12534" s="1" t="s">
        <v>30</v>
      </c>
      <c r="B12534" s="2">
        <v>42994.160416666666</v>
      </c>
      <c r="C12534">
        <v>67</v>
      </c>
      <c r="D12534">
        <v>66</v>
      </c>
      <c r="E12534">
        <v>96.93</v>
      </c>
      <c r="F12534">
        <v>0</v>
      </c>
      <c r="G12534">
        <v>0</v>
      </c>
      <c r="H12534">
        <v>0</v>
      </c>
      <c r="I12534">
        <v>30.1</v>
      </c>
      <c r="J12534">
        <v>1018.9</v>
      </c>
      <c r="K12534">
        <v>10</v>
      </c>
      <c r="M12534" t="s">
        <v>32</v>
      </c>
      <c r="Q12534">
        <v>8500</v>
      </c>
      <c r="AB12534">
        <v>66.900000000000006</v>
      </c>
      <c r="AC12534" t="s">
        <v>12586</v>
      </c>
    </row>
    <row r="12535" spans="1:29">
      <c r="A12535" s="1" t="s">
        <v>30</v>
      </c>
      <c r="B12535" s="2">
        <v>42994.20208333333</v>
      </c>
      <c r="C12535">
        <v>66</v>
      </c>
      <c r="D12535">
        <v>65</v>
      </c>
      <c r="E12535">
        <v>96.24</v>
      </c>
      <c r="F12535">
        <v>0</v>
      </c>
      <c r="G12535">
        <v>0</v>
      </c>
      <c r="H12535">
        <v>0</v>
      </c>
      <c r="I12535">
        <v>30.1</v>
      </c>
      <c r="J12535">
        <v>1018.9</v>
      </c>
      <c r="K12535">
        <v>10</v>
      </c>
      <c r="M12535" t="s">
        <v>32</v>
      </c>
      <c r="Q12535">
        <v>9000</v>
      </c>
      <c r="AB12535">
        <v>66</v>
      </c>
      <c r="AC12535" t="s">
        <v>12587</v>
      </c>
    </row>
    <row r="12536" spans="1:29">
      <c r="A12536" s="1" t="s">
        <v>30</v>
      </c>
      <c r="B12536" s="2">
        <v>42994.243750000001</v>
      </c>
      <c r="C12536">
        <v>64</v>
      </c>
      <c r="D12536">
        <v>64</v>
      </c>
      <c r="E12536">
        <v>100</v>
      </c>
      <c r="F12536">
        <v>0</v>
      </c>
      <c r="G12536">
        <v>0</v>
      </c>
      <c r="H12536">
        <v>0</v>
      </c>
      <c r="I12536">
        <v>30.11</v>
      </c>
      <c r="J12536">
        <v>1019.1</v>
      </c>
      <c r="K12536">
        <v>7</v>
      </c>
      <c r="M12536" t="s">
        <v>32</v>
      </c>
      <c r="Q12536">
        <v>9000</v>
      </c>
      <c r="AB12536">
        <v>64</v>
      </c>
      <c r="AC12536" t="s">
        <v>12588</v>
      </c>
    </row>
    <row r="12537" spans="1:29">
      <c r="A12537" s="1" t="s">
        <v>30</v>
      </c>
      <c r="B12537" s="2">
        <v>42994.285416666666</v>
      </c>
      <c r="C12537">
        <v>63</v>
      </c>
      <c r="D12537">
        <v>63</v>
      </c>
      <c r="E12537">
        <v>100</v>
      </c>
      <c r="F12537">
        <v>0</v>
      </c>
      <c r="G12537">
        <v>0</v>
      </c>
      <c r="H12537">
        <v>0</v>
      </c>
      <c r="I12537">
        <v>30.12</v>
      </c>
      <c r="J12537">
        <v>1019.6</v>
      </c>
      <c r="K12537">
        <v>7</v>
      </c>
      <c r="M12537" t="s">
        <v>34</v>
      </c>
      <c r="Q12537">
        <v>8500</v>
      </c>
      <c r="AB12537">
        <v>63</v>
      </c>
      <c r="AC12537" t="s">
        <v>12589</v>
      </c>
    </row>
    <row r="12538" spans="1:29">
      <c r="A12538" s="1" t="s">
        <v>30</v>
      </c>
      <c r="B12538" s="2">
        <v>42994.32708333333</v>
      </c>
      <c r="C12538">
        <v>66</v>
      </c>
      <c r="D12538">
        <v>66</v>
      </c>
      <c r="E12538">
        <v>100</v>
      </c>
      <c r="F12538">
        <v>30</v>
      </c>
      <c r="G12538">
        <v>3</v>
      </c>
      <c r="H12538">
        <v>0</v>
      </c>
      <c r="I12538">
        <v>30.13</v>
      </c>
      <c r="J12538">
        <v>1020</v>
      </c>
      <c r="K12538">
        <v>7</v>
      </c>
      <c r="M12538" t="s">
        <v>34</v>
      </c>
      <c r="Q12538">
        <v>8500</v>
      </c>
      <c r="AB12538">
        <v>66</v>
      </c>
      <c r="AC12538" t="s">
        <v>12590</v>
      </c>
    </row>
    <row r="12539" spans="1:29">
      <c r="A12539" s="1" t="s">
        <v>30</v>
      </c>
      <c r="B12539" s="2">
        <v>42994.368750000001</v>
      </c>
      <c r="C12539">
        <v>71</v>
      </c>
      <c r="D12539">
        <v>67</v>
      </c>
      <c r="E12539">
        <v>86.59</v>
      </c>
      <c r="F12539">
        <v>30</v>
      </c>
      <c r="G12539">
        <v>3</v>
      </c>
      <c r="H12539">
        <v>0</v>
      </c>
      <c r="I12539">
        <v>30.14</v>
      </c>
      <c r="J12539">
        <v>1020.3</v>
      </c>
      <c r="K12539">
        <v>10</v>
      </c>
      <c r="M12539" t="s">
        <v>31</v>
      </c>
      <c r="Q12539">
        <v>8500</v>
      </c>
      <c r="AB12539">
        <v>71.099999999999994</v>
      </c>
      <c r="AC12539" t="s">
        <v>12591</v>
      </c>
    </row>
    <row r="12540" spans="1:29">
      <c r="A12540" s="1" t="s">
        <v>30</v>
      </c>
      <c r="B12540" s="2">
        <v>42994.410416666666</v>
      </c>
      <c r="C12540">
        <v>76</v>
      </c>
      <c r="D12540">
        <v>68</v>
      </c>
      <c r="E12540">
        <v>76.53</v>
      </c>
      <c r="F12540">
        <v>50</v>
      </c>
      <c r="G12540">
        <v>7</v>
      </c>
      <c r="H12540">
        <v>0</v>
      </c>
      <c r="I12540">
        <v>30.15</v>
      </c>
      <c r="J12540">
        <v>1020.6</v>
      </c>
      <c r="K12540">
        <v>10</v>
      </c>
      <c r="M12540" t="s">
        <v>31</v>
      </c>
      <c r="Q12540">
        <v>8500</v>
      </c>
      <c r="AB12540">
        <v>75.900000000000006</v>
      </c>
      <c r="AC12540" t="s">
        <v>12592</v>
      </c>
    </row>
    <row r="12541" spans="1:29">
      <c r="A12541" s="1" t="s">
        <v>30</v>
      </c>
      <c r="B12541" s="2">
        <v>42994.45208333333</v>
      </c>
      <c r="C12541">
        <v>79</v>
      </c>
      <c r="D12541">
        <v>66</v>
      </c>
      <c r="E12541">
        <v>64.45</v>
      </c>
      <c r="F12541">
        <v>40</v>
      </c>
      <c r="G12541">
        <v>7</v>
      </c>
      <c r="H12541">
        <v>0</v>
      </c>
      <c r="I12541">
        <v>30.15</v>
      </c>
      <c r="J12541">
        <v>1020.5</v>
      </c>
      <c r="K12541">
        <v>10</v>
      </c>
      <c r="M12541" t="s">
        <v>31</v>
      </c>
      <c r="N12541" t="s">
        <v>31</v>
      </c>
      <c r="Q12541">
        <v>2800</v>
      </c>
      <c r="R12541">
        <v>8500</v>
      </c>
      <c r="AB12541">
        <v>81.010000000000005</v>
      </c>
      <c r="AC12541" t="s">
        <v>12593</v>
      </c>
    </row>
    <row r="12542" spans="1:29">
      <c r="A12542" s="1" t="s">
        <v>30</v>
      </c>
      <c r="B12542" s="2">
        <v>42994.493750000001</v>
      </c>
      <c r="C12542">
        <v>82</v>
      </c>
      <c r="D12542">
        <v>66</v>
      </c>
      <c r="E12542">
        <v>58.43</v>
      </c>
      <c r="G12542">
        <v>4</v>
      </c>
      <c r="H12542">
        <v>0</v>
      </c>
      <c r="I12542">
        <v>30.15</v>
      </c>
      <c r="J12542">
        <v>1020.3</v>
      </c>
      <c r="K12542">
        <v>10</v>
      </c>
      <c r="M12542" t="s">
        <v>31</v>
      </c>
      <c r="N12542" t="s">
        <v>34</v>
      </c>
      <c r="Q12542">
        <v>3500</v>
      </c>
      <c r="R12542">
        <v>8500</v>
      </c>
      <c r="AB12542">
        <v>84.15</v>
      </c>
      <c r="AC12542" t="s">
        <v>12594</v>
      </c>
    </row>
    <row r="12543" spans="1:29">
      <c r="A12543" s="1" t="s">
        <v>30</v>
      </c>
      <c r="B12543" s="2">
        <v>42994.535416666666</v>
      </c>
      <c r="C12543">
        <v>80</v>
      </c>
      <c r="D12543">
        <v>65</v>
      </c>
      <c r="E12543">
        <v>59.83</v>
      </c>
      <c r="F12543">
        <v>90</v>
      </c>
      <c r="G12543">
        <v>5</v>
      </c>
      <c r="H12543">
        <v>0</v>
      </c>
      <c r="I12543">
        <v>30.14</v>
      </c>
      <c r="J12543">
        <v>1020.1</v>
      </c>
      <c r="K12543">
        <v>10</v>
      </c>
      <c r="M12543" t="s">
        <v>34</v>
      </c>
      <c r="N12543" t="s">
        <v>32</v>
      </c>
      <c r="Q12543">
        <v>3800</v>
      </c>
      <c r="R12543">
        <v>8500</v>
      </c>
      <c r="AB12543">
        <v>81.91</v>
      </c>
      <c r="AC12543" t="s">
        <v>12595</v>
      </c>
    </row>
    <row r="12544" spans="1:29">
      <c r="A12544" s="1" t="s">
        <v>30</v>
      </c>
      <c r="B12544" s="2">
        <v>42994.57708333333</v>
      </c>
      <c r="C12544">
        <v>82</v>
      </c>
      <c r="D12544">
        <v>63</v>
      </c>
      <c r="E12544">
        <v>52.62</v>
      </c>
      <c r="G12544">
        <v>4</v>
      </c>
      <c r="H12544">
        <v>0</v>
      </c>
      <c r="I12544">
        <v>30.12</v>
      </c>
      <c r="J12544">
        <v>1019.4</v>
      </c>
      <c r="K12544">
        <v>10</v>
      </c>
      <c r="M12544" t="s">
        <v>32</v>
      </c>
      <c r="N12544" t="s">
        <v>32</v>
      </c>
      <c r="Q12544">
        <v>4600</v>
      </c>
      <c r="R12544">
        <v>9000</v>
      </c>
      <c r="AB12544">
        <v>83.17</v>
      </c>
      <c r="AC12544" t="s">
        <v>12596</v>
      </c>
    </row>
    <row r="12545" spans="1:29">
      <c r="A12545" s="1" t="s">
        <v>30</v>
      </c>
      <c r="B12545" s="2">
        <v>42994.618750000001</v>
      </c>
      <c r="C12545">
        <v>83</v>
      </c>
      <c r="D12545">
        <v>63</v>
      </c>
      <c r="E12545">
        <v>51.1</v>
      </c>
      <c r="F12545">
        <v>360</v>
      </c>
      <c r="G12545">
        <v>5</v>
      </c>
      <c r="H12545">
        <v>0</v>
      </c>
      <c r="I12545">
        <v>30.11</v>
      </c>
      <c r="J12545">
        <v>1019</v>
      </c>
      <c r="K12545">
        <v>10</v>
      </c>
      <c r="M12545" t="s">
        <v>32</v>
      </c>
      <c r="N12545" t="s">
        <v>32</v>
      </c>
      <c r="Q12545">
        <v>5000</v>
      </c>
      <c r="R12545">
        <v>9000</v>
      </c>
      <c r="AB12545">
        <v>83.98</v>
      </c>
      <c r="AC12545" t="s">
        <v>12597</v>
      </c>
    </row>
    <row r="12546" spans="1:29">
      <c r="A12546" s="1" t="s">
        <v>30</v>
      </c>
      <c r="B12546" s="2">
        <v>42994.660416666666</v>
      </c>
      <c r="C12546">
        <v>83</v>
      </c>
      <c r="D12546">
        <v>64</v>
      </c>
      <c r="E12546">
        <v>52.93</v>
      </c>
      <c r="F12546">
        <v>50</v>
      </c>
      <c r="G12546">
        <v>7</v>
      </c>
      <c r="H12546">
        <v>0</v>
      </c>
      <c r="I12546">
        <v>30.1</v>
      </c>
      <c r="J12546">
        <v>1018.6</v>
      </c>
      <c r="K12546">
        <v>10</v>
      </c>
      <c r="M12546" t="s">
        <v>34</v>
      </c>
      <c r="N12546" t="s">
        <v>32</v>
      </c>
      <c r="Q12546">
        <v>5000</v>
      </c>
      <c r="R12546">
        <v>9500</v>
      </c>
      <c r="AB12546">
        <v>84.32</v>
      </c>
      <c r="AC12546" t="s">
        <v>12598</v>
      </c>
    </row>
    <row r="12547" spans="1:29">
      <c r="A12547" s="1" t="s">
        <v>30</v>
      </c>
      <c r="B12547" s="2">
        <v>42994.70208333333</v>
      </c>
      <c r="C12547">
        <v>81</v>
      </c>
      <c r="D12547">
        <v>65</v>
      </c>
      <c r="E12547">
        <v>58.1</v>
      </c>
      <c r="F12547">
        <v>60</v>
      </c>
      <c r="G12547">
        <v>6</v>
      </c>
      <c r="H12547">
        <v>0</v>
      </c>
      <c r="I12547">
        <v>30.1</v>
      </c>
      <c r="J12547">
        <v>1018.6</v>
      </c>
      <c r="K12547">
        <v>10</v>
      </c>
      <c r="M12547" t="s">
        <v>34</v>
      </c>
      <c r="N12547" t="s">
        <v>32</v>
      </c>
      <c r="Q12547">
        <v>5000</v>
      </c>
      <c r="R12547">
        <v>10000</v>
      </c>
      <c r="AB12547">
        <v>82.79</v>
      </c>
      <c r="AC12547" t="s">
        <v>12599</v>
      </c>
    </row>
    <row r="12548" spans="1:29">
      <c r="A12548" s="1" t="s">
        <v>30</v>
      </c>
      <c r="B12548" s="2">
        <v>42994.743750000001</v>
      </c>
      <c r="C12548">
        <v>80</v>
      </c>
      <c r="D12548">
        <v>67</v>
      </c>
      <c r="E12548">
        <v>64.14</v>
      </c>
      <c r="G12548">
        <v>6</v>
      </c>
      <c r="H12548">
        <v>0</v>
      </c>
      <c r="I12548">
        <v>30.09</v>
      </c>
      <c r="J12548">
        <v>1018.5</v>
      </c>
      <c r="K12548">
        <v>10</v>
      </c>
      <c r="M12548" t="s">
        <v>34</v>
      </c>
      <c r="N12548" t="s">
        <v>32</v>
      </c>
      <c r="Q12548">
        <v>5000</v>
      </c>
      <c r="R12548">
        <v>10000</v>
      </c>
      <c r="AB12548">
        <v>82.4</v>
      </c>
      <c r="AC12548" t="s">
        <v>12600</v>
      </c>
    </row>
    <row r="12549" spans="1:29">
      <c r="A12549" s="1" t="s">
        <v>30</v>
      </c>
      <c r="B12549" s="2">
        <v>42994.785416666666</v>
      </c>
      <c r="C12549">
        <v>78</v>
      </c>
      <c r="D12549">
        <v>68</v>
      </c>
      <c r="E12549">
        <v>71.14</v>
      </c>
      <c r="F12549">
        <v>80</v>
      </c>
      <c r="G12549">
        <v>4</v>
      </c>
      <c r="H12549">
        <v>0</v>
      </c>
      <c r="I12549">
        <v>30.09</v>
      </c>
      <c r="J12549">
        <v>1018.5</v>
      </c>
      <c r="K12549">
        <v>10</v>
      </c>
      <c r="M12549" t="s">
        <v>31</v>
      </c>
      <c r="N12549" t="s">
        <v>32</v>
      </c>
      <c r="O12549" t="s">
        <v>32</v>
      </c>
      <c r="Q12549">
        <v>5500</v>
      </c>
      <c r="R12549">
        <v>10000</v>
      </c>
      <c r="S12549">
        <v>25000</v>
      </c>
      <c r="AB12549">
        <v>78.099999999999994</v>
      </c>
      <c r="AC12549" t="s">
        <v>12601</v>
      </c>
    </row>
    <row r="12550" spans="1:29">
      <c r="A12550" s="1" t="s">
        <v>30</v>
      </c>
      <c r="B12550" s="2">
        <v>42994.82708333333</v>
      </c>
      <c r="C12550">
        <v>73</v>
      </c>
      <c r="D12550">
        <v>67</v>
      </c>
      <c r="E12550">
        <v>81.2</v>
      </c>
      <c r="F12550">
        <v>40</v>
      </c>
      <c r="G12550">
        <v>3</v>
      </c>
      <c r="H12550">
        <v>0</v>
      </c>
      <c r="I12550">
        <v>30.09</v>
      </c>
      <c r="J12550">
        <v>1018.7</v>
      </c>
      <c r="K12550">
        <v>10</v>
      </c>
      <c r="M12550" t="s">
        <v>31</v>
      </c>
      <c r="N12550" t="s">
        <v>34</v>
      </c>
      <c r="O12550" t="s">
        <v>32</v>
      </c>
      <c r="Q12550">
        <v>5500</v>
      </c>
      <c r="R12550">
        <v>10000</v>
      </c>
      <c r="S12550">
        <v>25000</v>
      </c>
      <c r="AB12550">
        <v>73</v>
      </c>
      <c r="AC12550" t="s">
        <v>12602</v>
      </c>
    </row>
    <row r="12551" spans="1:29">
      <c r="A12551" s="1" t="s">
        <v>30</v>
      </c>
      <c r="B12551" s="2">
        <v>42994.868750000001</v>
      </c>
      <c r="C12551">
        <v>73</v>
      </c>
      <c r="D12551">
        <v>68</v>
      </c>
      <c r="E12551">
        <v>84.34</v>
      </c>
      <c r="F12551">
        <v>0</v>
      </c>
      <c r="G12551">
        <v>0</v>
      </c>
      <c r="H12551">
        <v>0</v>
      </c>
      <c r="I12551">
        <v>30.1</v>
      </c>
      <c r="J12551">
        <v>1019</v>
      </c>
      <c r="K12551">
        <v>10</v>
      </c>
      <c r="M12551" t="s">
        <v>34</v>
      </c>
      <c r="N12551" t="s">
        <v>34</v>
      </c>
      <c r="Q12551">
        <v>10000</v>
      </c>
      <c r="R12551">
        <v>25000</v>
      </c>
      <c r="AB12551">
        <v>73</v>
      </c>
      <c r="AC12551" t="s">
        <v>12603</v>
      </c>
    </row>
    <row r="12552" spans="1:29">
      <c r="A12552" s="1" t="s">
        <v>30</v>
      </c>
      <c r="B12552" s="2">
        <v>42994.910416666666</v>
      </c>
      <c r="C12552">
        <v>70</v>
      </c>
      <c r="D12552">
        <v>67</v>
      </c>
      <c r="E12552">
        <v>89.9</v>
      </c>
      <c r="F12552">
        <v>50</v>
      </c>
      <c r="G12552">
        <v>4</v>
      </c>
      <c r="H12552">
        <v>0</v>
      </c>
      <c r="I12552">
        <v>30.11</v>
      </c>
      <c r="J12552">
        <v>1019.1</v>
      </c>
      <c r="K12552">
        <v>10</v>
      </c>
      <c r="M12552" t="s">
        <v>31</v>
      </c>
      <c r="N12552" t="s">
        <v>34</v>
      </c>
      <c r="O12552" t="s">
        <v>34</v>
      </c>
      <c r="Q12552">
        <v>3800</v>
      </c>
      <c r="R12552">
        <v>10000</v>
      </c>
      <c r="S12552">
        <v>25000</v>
      </c>
      <c r="AB12552">
        <v>70</v>
      </c>
      <c r="AC12552" t="s">
        <v>12604</v>
      </c>
    </row>
    <row r="12553" spans="1:29">
      <c r="A12553" s="1" t="s">
        <v>30</v>
      </c>
      <c r="B12553" s="2">
        <v>42994.95208333333</v>
      </c>
      <c r="C12553">
        <v>69</v>
      </c>
      <c r="D12553">
        <v>67</v>
      </c>
      <c r="E12553">
        <v>92.71</v>
      </c>
      <c r="F12553">
        <v>40</v>
      </c>
      <c r="G12553">
        <v>5</v>
      </c>
      <c r="H12553">
        <v>0</v>
      </c>
      <c r="I12553">
        <v>30.11</v>
      </c>
      <c r="J12553">
        <v>1019.3</v>
      </c>
      <c r="K12553">
        <v>10</v>
      </c>
      <c r="M12553" t="s">
        <v>31</v>
      </c>
      <c r="N12553" t="s">
        <v>34</v>
      </c>
      <c r="O12553" t="s">
        <v>34</v>
      </c>
      <c r="Q12553">
        <v>4000</v>
      </c>
      <c r="R12553">
        <v>10000</v>
      </c>
      <c r="S12553">
        <v>25000</v>
      </c>
      <c r="AB12553">
        <v>69.099999999999994</v>
      </c>
      <c r="AC12553" t="s">
        <v>12605</v>
      </c>
    </row>
    <row r="12554" spans="1:29">
      <c r="A12554" s="1" t="s">
        <v>30</v>
      </c>
      <c r="B12554" s="2">
        <v>42994.993750000001</v>
      </c>
      <c r="C12554">
        <v>69</v>
      </c>
      <c r="D12554">
        <v>67</v>
      </c>
      <c r="E12554">
        <v>92.71</v>
      </c>
      <c r="F12554">
        <v>30</v>
      </c>
      <c r="G12554">
        <v>5</v>
      </c>
      <c r="H12554">
        <v>0</v>
      </c>
      <c r="I12554">
        <v>30.11</v>
      </c>
      <c r="J12554">
        <v>1019.2</v>
      </c>
      <c r="K12554">
        <v>10</v>
      </c>
      <c r="M12554" t="s">
        <v>31</v>
      </c>
      <c r="N12554" t="s">
        <v>31</v>
      </c>
      <c r="Q12554">
        <v>10000</v>
      </c>
      <c r="R12554">
        <v>25000</v>
      </c>
      <c r="AB12554">
        <v>69.099999999999994</v>
      </c>
      <c r="AC12554" t="s">
        <v>12606</v>
      </c>
    </row>
    <row r="12555" spans="1:29">
      <c r="A12555" s="1" t="s">
        <v>30</v>
      </c>
      <c r="B12555" s="2">
        <v>42995.035416666666</v>
      </c>
      <c r="C12555">
        <v>69</v>
      </c>
      <c r="D12555">
        <v>67</v>
      </c>
      <c r="E12555">
        <v>92.71</v>
      </c>
      <c r="F12555">
        <v>0</v>
      </c>
      <c r="G12555">
        <v>0</v>
      </c>
      <c r="H12555">
        <v>0</v>
      </c>
      <c r="I12555">
        <v>30.1</v>
      </c>
      <c r="J12555">
        <v>1018.7</v>
      </c>
      <c r="K12555">
        <v>10</v>
      </c>
      <c r="M12555" t="s">
        <v>31</v>
      </c>
      <c r="N12555" t="s">
        <v>31</v>
      </c>
      <c r="Q12555">
        <v>10000</v>
      </c>
      <c r="R12555">
        <v>25000</v>
      </c>
      <c r="AB12555">
        <v>69.099999999999994</v>
      </c>
      <c r="AC12555" t="s">
        <v>12607</v>
      </c>
    </row>
    <row r="12556" spans="1:29">
      <c r="A12556" s="1" t="s">
        <v>30</v>
      </c>
      <c r="B12556" s="2">
        <v>42995.07708333333</v>
      </c>
      <c r="C12556">
        <v>68</v>
      </c>
      <c r="D12556">
        <v>67</v>
      </c>
      <c r="E12556">
        <v>96.28</v>
      </c>
      <c r="F12556">
        <v>0</v>
      </c>
      <c r="G12556">
        <v>0</v>
      </c>
      <c r="H12556">
        <v>0</v>
      </c>
      <c r="I12556">
        <v>30.09</v>
      </c>
      <c r="J12556">
        <v>1018.5</v>
      </c>
      <c r="K12556">
        <v>10</v>
      </c>
      <c r="M12556" t="s">
        <v>31</v>
      </c>
      <c r="Q12556">
        <v>7000</v>
      </c>
      <c r="AB12556">
        <v>68</v>
      </c>
      <c r="AC12556" t="s">
        <v>12608</v>
      </c>
    </row>
    <row r="12557" spans="1:29">
      <c r="A12557" s="1" t="s">
        <v>30</v>
      </c>
      <c r="B12557" s="2">
        <v>42995.118750000001</v>
      </c>
      <c r="C12557">
        <v>67</v>
      </c>
      <c r="D12557">
        <v>66</v>
      </c>
      <c r="E12557">
        <v>96.93</v>
      </c>
      <c r="F12557">
        <v>360</v>
      </c>
      <c r="G12557">
        <v>3</v>
      </c>
      <c r="H12557">
        <v>0</v>
      </c>
      <c r="I12557">
        <v>30.08</v>
      </c>
      <c r="J12557">
        <v>1018</v>
      </c>
      <c r="K12557">
        <v>8</v>
      </c>
      <c r="M12557" t="s">
        <v>246</v>
      </c>
      <c r="AB12557">
        <v>66.900000000000006</v>
      </c>
      <c r="AC12557" t="s">
        <v>12609</v>
      </c>
    </row>
    <row r="12558" spans="1:29">
      <c r="A12558" s="1" t="s">
        <v>30</v>
      </c>
      <c r="B12558" s="2">
        <v>42995.160416666666</v>
      </c>
      <c r="C12558">
        <v>65</v>
      </c>
      <c r="D12558">
        <v>65</v>
      </c>
      <c r="E12558">
        <v>100</v>
      </c>
      <c r="F12558">
        <v>0</v>
      </c>
      <c r="G12558">
        <v>0</v>
      </c>
      <c r="H12558">
        <v>0</v>
      </c>
      <c r="I12558">
        <v>30.08</v>
      </c>
      <c r="J12558">
        <v>1018.1</v>
      </c>
      <c r="K12558">
        <v>7</v>
      </c>
      <c r="M12558" t="s">
        <v>31</v>
      </c>
      <c r="Q12558">
        <v>7000</v>
      </c>
      <c r="AB12558">
        <v>64.900000000000006</v>
      </c>
      <c r="AC12558" t="s">
        <v>12610</v>
      </c>
    </row>
    <row r="12559" spans="1:29">
      <c r="A12559" s="1" t="s">
        <v>30</v>
      </c>
      <c r="B12559" s="2">
        <v>42995.20208333333</v>
      </c>
      <c r="C12559">
        <v>65</v>
      </c>
      <c r="D12559">
        <v>65</v>
      </c>
      <c r="E12559">
        <v>100</v>
      </c>
      <c r="F12559">
        <v>0</v>
      </c>
      <c r="G12559">
        <v>0</v>
      </c>
      <c r="H12559">
        <v>0</v>
      </c>
      <c r="I12559">
        <v>30.09</v>
      </c>
      <c r="J12559">
        <v>1018.5</v>
      </c>
      <c r="K12559">
        <v>7</v>
      </c>
      <c r="M12559" t="s">
        <v>34</v>
      </c>
      <c r="Q12559">
        <v>9500</v>
      </c>
      <c r="AB12559">
        <v>64.900000000000006</v>
      </c>
      <c r="AC12559" t="s">
        <v>12611</v>
      </c>
    </row>
    <row r="12560" spans="1:29">
      <c r="A12560" s="1" t="s">
        <v>30</v>
      </c>
      <c r="B12560" s="2">
        <v>42995.243750000001</v>
      </c>
      <c r="C12560">
        <v>63</v>
      </c>
      <c r="D12560">
        <v>63</v>
      </c>
      <c r="E12560">
        <v>100</v>
      </c>
      <c r="F12560">
        <v>50</v>
      </c>
      <c r="G12560">
        <v>4</v>
      </c>
      <c r="H12560">
        <v>0</v>
      </c>
      <c r="I12560">
        <v>30.11</v>
      </c>
      <c r="J12560">
        <v>1019.2</v>
      </c>
      <c r="K12560">
        <v>7</v>
      </c>
      <c r="M12560" t="s">
        <v>34</v>
      </c>
      <c r="Q12560">
        <v>10000</v>
      </c>
      <c r="AB12560">
        <v>63</v>
      </c>
      <c r="AC12560" t="s">
        <v>12612</v>
      </c>
    </row>
    <row r="12561" spans="1:29">
      <c r="A12561" s="1" t="s">
        <v>30</v>
      </c>
      <c r="B12561" s="2">
        <v>42995.285416666666</v>
      </c>
      <c r="C12561">
        <v>64</v>
      </c>
      <c r="D12561">
        <v>64</v>
      </c>
      <c r="E12561">
        <v>100</v>
      </c>
      <c r="F12561">
        <v>50</v>
      </c>
      <c r="G12561">
        <v>4</v>
      </c>
      <c r="H12561">
        <v>0</v>
      </c>
      <c r="I12561">
        <v>30.12</v>
      </c>
      <c r="J12561">
        <v>1019.7</v>
      </c>
      <c r="K12561">
        <v>5</v>
      </c>
      <c r="M12561" t="s">
        <v>34</v>
      </c>
      <c r="Q12561">
        <v>10000</v>
      </c>
      <c r="U12561" t="s">
        <v>38</v>
      </c>
      <c r="AB12561">
        <v>64</v>
      </c>
      <c r="AC12561" t="s">
        <v>12613</v>
      </c>
    </row>
    <row r="12562" spans="1:29">
      <c r="A12562" s="1" t="s">
        <v>30</v>
      </c>
      <c r="B12562" s="2">
        <v>42995.32708333333</v>
      </c>
      <c r="C12562">
        <v>67</v>
      </c>
      <c r="D12562">
        <v>67</v>
      </c>
      <c r="E12562">
        <v>100</v>
      </c>
      <c r="F12562">
        <v>50</v>
      </c>
      <c r="G12562">
        <v>4</v>
      </c>
      <c r="H12562">
        <v>0</v>
      </c>
      <c r="I12562">
        <v>30.13</v>
      </c>
      <c r="J12562">
        <v>1019.8</v>
      </c>
      <c r="K12562">
        <v>6</v>
      </c>
      <c r="M12562" t="s">
        <v>31</v>
      </c>
      <c r="Q12562">
        <v>10000</v>
      </c>
      <c r="U12562" t="s">
        <v>38</v>
      </c>
      <c r="AB12562">
        <v>66.900000000000006</v>
      </c>
      <c r="AC12562" t="s">
        <v>12614</v>
      </c>
    </row>
    <row r="12563" spans="1:29">
      <c r="A12563" s="1" t="s">
        <v>30</v>
      </c>
      <c r="B12563" s="2">
        <v>42995.368750000001</v>
      </c>
      <c r="C12563">
        <v>71</v>
      </c>
      <c r="D12563">
        <v>68</v>
      </c>
      <c r="E12563">
        <v>89.94</v>
      </c>
      <c r="F12563">
        <v>10</v>
      </c>
      <c r="G12563">
        <v>4</v>
      </c>
      <c r="H12563">
        <v>0</v>
      </c>
      <c r="I12563">
        <v>30.12</v>
      </c>
      <c r="J12563">
        <v>1019.7</v>
      </c>
      <c r="K12563">
        <v>10</v>
      </c>
      <c r="M12563" t="s">
        <v>31</v>
      </c>
      <c r="Q12563">
        <v>10000</v>
      </c>
      <c r="AB12563">
        <v>72.14</v>
      </c>
      <c r="AC12563" t="s">
        <v>12615</v>
      </c>
    </row>
    <row r="12564" spans="1:29">
      <c r="A12564" s="1" t="s">
        <v>30</v>
      </c>
      <c r="B12564" s="2">
        <v>42995.410416666666</v>
      </c>
      <c r="C12564">
        <v>73</v>
      </c>
      <c r="D12564">
        <v>67</v>
      </c>
      <c r="E12564">
        <v>81.2</v>
      </c>
      <c r="F12564">
        <v>40</v>
      </c>
      <c r="G12564">
        <v>8</v>
      </c>
      <c r="H12564">
        <v>0</v>
      </c>
      <c r="I12564">
        <v>30.13</v>
      </c>
      <c r="J12564">
        <v>1020.1</v>
      </c>
      <c r="K12564">
        <v>10</v>
      </c>
      <c r="M12564" t="s">
        <v>31</v>
      </c>
      <c r="N12564" t="s">
        <v>31</v>
      </c>
      <c r="Q12564">
        <v>1500</v>
      </c>
      <c r="R12564">
        <v>10000</v>
      </c>
      <c r="AB12564">
        <v>73</v>
      </c>
      <c r="AC12564" t="s">
        <v>12616</v>
      </c>
    </row>
    <row r="12565" spans="1:29">
      <c r="A12565" s="1" t="s">
        <v>30</v>
      </c>
      <c r="B12565" s="2">
        <v>42995.45208333333</v>
      </c>
      <c r="C12565">
        <v>76</v>
      </c>
      <c r="D12565">
        <v>67</v>
      </c>
      <c r="E12565">
        <v>73.680000000000007</v>
      </c>
      <c r="F12565">
        <v>50</v>
      </c>
      <c r="G12565">
        <v>8</v>
      </c>
      <c r="H12565">
        <v>0</v>
      </c>
      <c r="I12565">
        <v>30.13</v>
      </c>
      <c r="J12565">
        <v>1019.7</v>
      </c>
      <c r="K12565">
        <v>10</v>
      </c>
      <c r="M12565" t="s">
        <v>31</v>
      </c>
      <c r="N12565" t="s">
        <v>31</v>
      </c>
      <c r="Q12565">
        <v>1700</v>
      </c>
      <c r="R12565">
        <v>10000</v>
      </c>
      <c r="AB12565">
        <v>75.900000000000006</v>
      </c>
      <c r="AC12565" t="s">
        <v>12617</v>
      </c>
    </row>
    <row r="12566" spans="1:29">
      <c r="A12566" s="1" t="s">
        <v>30</v>
      </c>
      <c r="B12566" s="2">
        <v>42995.493750000001</v>
      </c>
      <c r="C12566">
        <v>79</v>
      </c>
      <c r="D12566">
        <v>65</v>
      </c>
      <c r="E12566">
        <v>62.03</v>
      </c>
      <c r="F12566">
        <v>50</v>
      </c>
      <c r="G12566">
        <v>7</v>
      </c>
      <c r="H12566">
        <v>0</v>
      </c>
      <c r="I12566">
        <v>30.12</v>
      </c>
      <c r="J12566">
        <v>1019.5</v>
      </c>
      <c r="K12566">
        <v>10</v>
      </c>
      <c r="M12566" t="s">
        <v>31</v>
      </c>
      <c r="N12566" t="s">
        <v>31</v>
      </c>
      <c r="Q12566">
        <v>3000</v>
      </c>
      <c r="R12566">
        <v>10000</v>
      </c>
      <c r="AB12566">
        <v>80.83</v>
      </c>
      <c r="AC12566" t="s">
        <v>12618</v>
      </c>
    </row>
    <row r="12567" spans="1:29">
      <c r="A12567" s="1" t="s">
        <v>30</v>
      </c>
      <c r="B12567" s="2">
        <v>42995.535416666666</v>
      </c>
      <c r="C12567">
        <v>80</v>
      </c>
      <c r="D12567">
        <v>66</v>
      </c>
      <c r="E12567">
        <v>62.17</v>
      </c>
      <c r="F12567">
        <v>50</v>
      </c>
      <c r="G12567">
        <v>7</v>
      </c>
      <c r="H12567">
        <v>0</v>
      </c>
      <c r="I12567">
        <v>30.11</v>
      </c>
      <c r="J12567">
        <v>1019.1</v>
      </c>
      <c r="K12567">
        <v>10</v>
      </c>
      <c r="M12567" t="s">
        <v>31</v>
      </c>
      <c r="Q12567">
        <v>3000</v>
      </c>
      <c r="AB12567">
        <v>82.17</v>
      </c>
      <c r="AC12567" t="s">
        <v>12619</v>
      </c>
    </row>
    <row r="12568" spans="1:29">
      <c r="A12568" s="1" t="s">
        <v>30</v>
      </c>
      <c r="B12568" s="2">
        <v>42995.57708333333</v>
      </c>
      <c r="C12568">
        <v>82</v>
      </c>
      <c r="D12568">
        <v>65</v>
      </c>
      <c r="E12568">
        <v>56.24</v>
      </c>
      <c r="F12568">
        <v>50</v>
      </c>
      <c r="G12568">
        <v>10</v>
      </c>
      <c r="H12568">
        <v>0</v>
      </c>
      <c r="I12568">
        <v>30.08</v>
      </c>
      <c r="J12568">
        <v>1018.1</v>
      </c>
      <c r="K12568">
        <v>10</v>
      </c>
      <c r="L12568">
        <v>14</v>
      </c>
      <c r="M12568" t="s">
        <v>31</v>
      </c>
      <c r="Q12568">
        <v>3700</v>
      </c>
      <c r="AB12568">
        <v>83.76</v>
      </c>
      <c r="AC12568" t="s">
        <v>12620</v>
      </c>
    </row>
    <row r="12569" spans="1:29">
      <c r="A12569" s="1" t="s">
        <v>30</v>
      </c>
      <c r="B12569" s="2">
        <v>42995.618750000001</v>
      </c>
      <c r="C12569">
        <v>84</v>
      </c>
      <c r="D12569">
        <v>64</v>
      </c>
      <c r="E12569">
        <v>51.08</v>
      </c>
      <c r="F12569">
        <v>40</v>
      </c>
      <c r="G12569">
        <v>6</v>
      </c>
      <c r="H12569">
        <v>0</v>
      </c>
      <c r="I12569">
        <v>30.06</v>
      </c>
      <c r="J12569">
        <v>1017.3</v>
      </c>
      <c r="K12569">
        <v>10</v>
      </c>
      <c r="M12569" t="s">
        <v>31</v>
      </c>
      <c r="Q12569">
        <v>4000</v>
      </c>
      <c r="AB12569">
        <v>85.36</v>
      </c>
      <c r="AC12569" t="s">
        <v>12621</v>
      </c>
    </row>
    <row r="12570" spans="1:29">
      <c r="A12570" s="1" t="s">
        <v>30</v>
      </c>
      <c r="B12570" s="2">
        <v>42995.660416666666</v>
      </c>
      <c r="C12570">
        <v>85</v>
      </c>
      <c r="D12570">
        <v>65</v>
      </c>
      <c r="E12570">
        <v>51.21</v>
      </c>
      <c r="F12570">
        <v>40</v>
      </c>
      <c r="G12570">
        <v>9</v>
      </c>
      <c r="H12570">
        <v>0</v>
      </c>
      <c r="I12570">
        <v>30.04</v>
      </c>
      <c r="J12570">
        <v>1016.9</v>
      </c>
      <c r="K12570">
        <v>10</v>
      </c>
      <c r="M12570" t="s">
        <v>34</v>
      </c>
      <c r="Q12570">
        <v>4000</v>
      </c>
      <c r="AB12570">
        <v>86.62</v>
      </c>
      <c r="AC12570" t="s">
        <v>12622</v>
      </c>
    </row>
    <row r="12571" spans="1:29">
      <c r="A12571" s="1" t="s">
        <v>30</v>
      </c>
      <c r="B12571" s="2">
        <v>42995.70208333333</v>
      </c>
      <c r="C12571">
        <v>85</v>
      </c>
      <c r="D12571">
        <v>64</v>
      </c>
      <c r="E12571">
        <v>49.62</v>
      </c>
      <c r="F12571">
        <v>50</v>
      </c>
      <c r="G12571">
        <v>7</v>
      </c>
      <c r="H12571">
        <v>0</v>
      </c>
      <c r="I12571">
        <v>30.04</v>
      </c>
      <c r="J12571">
        <v>1016.6</v>
      </c>
      <c r="K12571">
        <v>10</v>
      </c>
      <c r="M12571" t="s">
        <v>34</v>
      </c>
      <c r="N12571" t="s">
        <v>34</v>
      </c>
      <c r="Q12571">
        <v>4500</v>
      </c>
      <c r="R12571">
        <v>12000</v>
      </c>
      <c r="AB12571">
        <v>86.23</v>
      </c>
      <c r="AC12571" t="s">
        <v>12623</v>
      </c>
    </row>
    <row r="12572" spans="1:29">
      <c r="A12572" s="1" t="s">
        <v>30</v>
      </c>
      <c r="B12572" s="2">
        <v>42995.743750000001</v>
      </c>
      <c r="C12572">
        <v>82</v>
      </c>
      <c r="D12572">
        <v>65</v>
      </c>
      <c r="E12572">
        <v>56.24</v>
      </c>
      <c r="F12572">
        <v>50</v>
      </c>
      <c r="G12572">
        <v>9</v>
      </c>
      <c r="H12572">
        <v>0</v>
      </c>
      <c r="I12572">
        <v>30.03</v>
      </c>
      <c r="J12572">
        <v>1016.4</v>
      </c>
      <c r="K12572">
        <v>10</v>
      </c>
      <c r="M12572" t="s">
        <v>31</v>
      </c>
      <c r="N12572" t="s">
        <v>34</v>
      </c>
      <c r="O12572" t="s">
        <v>34</v>
      </c>
      <c r="Q12572">
        <v>4500</v>
      </c>
      <c r="R12572">
        <v>8500</v>
      </c>
      <c r="S12572">
        <v>15000</v>
      </c>
      <c r="AB12572">
        <v>83.76</v>
      </c>
      <c r="AC12572" t="s">
        <v>12624</v>
      </c>
    </row>
    <row r="12573" spans="1:29">
      <c r="A12573" s="1" t="s">
        <v>30</v>
      </c>
      <c r="B12573" s="2">
        <v>42995.785416666666</v>
      </c>
      <c r="C12573">
        <v>78</v>
      </c>
      <c r="D12573">
        <v>65</v>
      </c>
      <c r="E12573">
        <v>63.9</v>
      </c>
      <c r="F12573">
        <v>60</v>
      </c>
      <c r="G12573">
        <v>7</v>
      </c>
      <c r="H12573">
        <v>0</v>
      </c>
      <c r="I12573">
        <v>30.04</v>
      </c>
      <c r="J12573">
        <v>1017</v>
      </c>
      <c r="K12573">
        <v>10</v>
      </c>
      <c r="M12573" t="s">
        <v>31</v>
      </c>
      <c r="N12573" t="s">
        <v>31</v>
      </c>
      <c r="O12573" t="s">
        <v>34</v>
      </c>
      <c r="Q12573">
        <v>4500</v>
      </c>
      <c r="R12573">
        <v>9000</v>
      </c>
      <c r="S12573">
        <v>15000</v>
      </c>
      <c r="AB12573">
        <v>78.099999999999994</v>
      </c>
      <c r="AC12573" t="s">
        <v>12625</v>
      </c>
    </row>
    <row r="12574" spans="1:29">
      <c r="A12574" s="1" t="s">
        <v>30</v>
      </c>
      <c r="B12574" s="2">
        <v>42995.82708333333</v>
      </c>
      <c r="C12574">
        <v>74</v>
      </c>
      <c r="D12574">
        <v>66</v>
      </c>
      <c r="E12574">
        <v>76.36</v>
      </c>
      <c r="F12574">
        <v>70</v>
      </c>
      <c r="G12574">
        <v>4</v>
      </c>
      <c r="H12574">
        <v>0</v>
      </c>
      <c r="I12574">
        <v>30.04</v>
      </c>
      <c r="J12574">
        <v>1016.9</v>
      </c>
      <c r="K12574">
        <v>10</v>
      </c>
      <c r="M12574" t="s">
        <v>31</v>
      </c>
      <c r="N12574" t="s">
        <v>31</v>
      </c>
      <c r="O12574" t="s">
        <v>34</v>
      </c>
      <c r="Q12574">
        <v>4500</v>
      </c>
      <c r="R12574">
        <v>9000</v>
      </c>
      <c r="S12574">
        <v>20000</v>
      </c>
      <c r="AB12574">
        <v>73.900000000000006</v>
      </c>
      <c r="AC12574" t="s">
        <v>12626</v>
      </c>
    </row>
    <row r="12575" spans="1:29">
      <c r="A12575" s="1" t="s">
        <v>30</v>
      </c>
      <c r="B12575" s="2">
        <v>42995.868750000001</v>
      </c>
      <c r="C12575">
        <v>73</v>
      </c>
      <c r="D12575">
        <v>66</v>
      </c>
      <c r="E12575">
        <v>78.7</v>
      </c>
      <c r="F12575">
        <v>80</v>
      </c>
      <c r="G12575">
        <v>5</v>
      </c>
      <c r="H12575">
        <v>0</v>
      </c>
      <c r="I12575">
        <v>30.05</v>
      </c>
      <c r="J12575">
        <v>1017.4</v>
      </c>
      <c r="K12575">
        <v>10</v>
      </c>
      <c r="M12575" t="s">
        <v>31</v>
      </c>
      <c r="N12575" t="s">
        <v>34</v>
      </c>
      <c r="Q12575">
        <v>9000</v>
      </c>
      <c r="R12575">
        <v>20000</v>
      </c>
      <c r="AB12575">
        <v>73</v>
      </c>
      <c r="AC12575" t="s">
        <v>12627</v>
      </c>
    </row>
    <row r="12576" spans="1:29">
      <c r="A12576" s="1" t="s">
        <v>30</v>
      </c>
      <c r="B12576" s="2">
        <v>42995.910416666666</v>
      </c>
      <c r="C12576">
        <v>69</v>
      </c>
      <c r="D12576">
        <v>66</v>
      </c>
      <c r="E12576">
        <v>89.86</v>
      </c>
      <c r="F12576">
        <v>60</v>
      </c>
      <c r="G12576">
        <v>4</v>
      </c>
      <c r="H12576">
        <v>0</v>
      </c>
      <c r="I12576">
        <v>30.06</v>
      </c>
      <c r="J12576">
        <v>1017.7</v>
      </c>
      <c r="K12576">
        <v>10</v>
      </c>
      <c r="M12576" t="s">
        <v>31</v>
      </c>
      <c r="N12576" t="s">
        <v>34</v>
      </c>
      <c r="Q12576">
        <v>9000</v>
      </c>
      <c r="R12576">
        <v>20000</v>
      </c>
      <c r="AB12576">
        <v>69.099999999999994</v>
      </c>
      <c r="AC12576" t="s">
        <v>12628</v>
      </c>
    </row>
    <row r="12577" spans="1:29">
      <c r="A12577" s="1" t="s">
        <v>30</v>
      </c>
      <c r="B12577" s="2">
        <v>42995.95208333333</v>
      </c>
      <c r="C12577">
        <v>68</v>
      </c>
      <c r="D12577">
        <v>66</v>
      </c>
      <c r="E12577">
        <v>93.32</v>
      </c>
      <c r="F12577">
        <v>0</v>
      </c>
      <c r="G12577">
        <v>0</v>
      </c>
      <c r="H12577">
        <v>0</v>
      </c>
      <c r="I12577">
        <v>30.08</v>
      </c>
      <c r="J12577">
        <v>1018.1</v>
      </c>
      <c r="K12577">
        <v>10</v>
      </c>
      <c r="M12577" t="s">
        <v>31</v>
      </c>
      <c r="N12577" t="s">
        <v>31</v>
      </c>
      <c r="Q12577">
        <v>9000</v>
      </c>
      <c r="R12577">
        <v>20000</v>
      </c>
      <c r="AB12577">
        <v>68</v>
      </c>
      <c r="AC12577" t="s">
        <v>12629</v>
      </c>
    </row>
    <row r="12578" spans="1:29">
      <c r="A12578" s="1" t="s">
        <v>30</v>
      </c>
      <c r="B12578" s="2">
        <v>42995.993750000001</v>
      </c>
      <c r="C12578">
        <v>68</v>
      </c>
      <c r="D12578">
        <v>66</v>
      </c>
      <c r="E12578">
        <v>93.32</v>
      </c>
      <c r="F12578">
        <v>50</v>
      </c>
      <c r="G12578">
        <v>3</v>
      </c>
      <c r="H12578">
        <v>0</v>
      </c>
      <c r="I12578">
        <v>30.08</v>
      </c>
      <c r="J12578">
        <v>1018</v>
      </c>
      <c r="K12578">
        <v>10</v>
      </c>
      <c r="M12578" t="s">
        <v>31</v>
      </c>
      <c r="N12578" t="s">
        <v>31</v>
      </c>
      <c r="O12578" t="s">
        <v>34</v>
      </c>
      <c r="Q12578">
        <v>1000</v>
      </c>
      <c r="R12578">
        <v>9000</v>
      </c>
      <c r="S12578">
        <v>25000</v>
      </c>
      <c r="AB12578">
        <v>68</v>
      </c>
      <c r="AC12578" t="s">
        <v>12630</v>
      </c>
    </row>
    <row r="12579" spans="1:29">
      <c r="A12579" s="1" t="s">
        <v>30</v>
      </c>
      <c r="B12579" s="2">
        <v>42996.035416666666</v>
      </c>
      <c r="C12579">
        <v>68</v>
      </c>
      <c r="D12579">
        <v>67</v>
      </c>
      <c r="E12579">
        <v>96.28</v>
      </c>
      <c r="F12579">
        <v>60</v>
      </c>
      <c r="G12579">
        <v>3</v>
      </c>
      <c r="H12579">
        <v>0</v>
      </c>
      <c r="I12579">
        <v>30.06</v>
      </c>
      <c r="J12579">
        <v>1017.4</v>
      </c>
      <c r="K12579">
        <v>10</v>
      </c>
      <c r="M12579" t="s">
        <v>31</v>
      </c>
      <c r="N12579" t="s">
        <v>31</v>
      </c>
      <c r="Q12579">
        <v>10000</v>
      </c>
      <c r="R12579">
        <v>20000</v>
      </c>
      <c r="AB12579">
        <v>68</v>
      </c>
      <c r="AC12579" t="s">
        <v>12631</v>
      </c>
    </row>
    <row r="12580" spans="1:29">
      <c r="A12580" s="1" t="s">
        <v>30</v>
      </c>
      <c r="B12580" s="2">
        <v>42996.07708333333</v>
      </c>
      <c r="C12580">
        <v>66</v>
      </c>
      <c r="D12580">
        <v>66</v>
      </c>
      <c r="E12580">
        <v>100</v>
      </c>
      <c r="F12580">
        <v>50</v>
      </c>
      <c r="G12580">
        <v>3</v>
      </c>
      <c r="H12580">
        <v>0</v>
      </c>
      <c r="I12580">
        <v>30.04</v>
      </c>
      <c r="J12580">
        <v>1016.8</v>
      </c>
      <c r="K12580">
        <v>10</v>
      </c>
      <c r="M12580" t="s">
        <v>31</v>
      </c>
      <c r="Q12580">
        <v>10000</v>
      </c>
      <c r="AB12580">
        <v>66</v>
      </c>
      <c r="AC12580" t="s">
        <v>12632</v>
      </c>
    </row>
    <row r="12581" spans="1:29">
      <c r="A12581" s="1" t="s">
        <v>30</v>
      </c>
      <c r="B12581" s="2">
        <v>42996.104166666664</v>
      </c>
      <c r="C12581">
        <v>65</v>
      </c>
      <c r="D12581">
        <v>65</v>
      </c>
      <c r="E12581">
        <v>100</v>
      </c>
      <c r="F12581">
        <v>0</v>
      </c>
      <c r="G12581">
        <v>0</v>
      </c>
      <c r="H12581">
        <v>0</v>
      </c>
      <c r="I12581">
        <v>30.04</v>
      </c>
      <c r="K12581">
        <v>5</v>
      </c>
      <c r="M12581" t="s">
        <v>32</v>
      </c>
      <c r="N12581" t="s">
        <v>32</v>
      </c>
      <c r="Q12581">
        <v>400</v>
      </c>
      <c r="R12581">
        <v>10000</v>
      </c>
      <c r="U12581" t="s">
        <v>38</v>
      </c>
      <c r="AB12581">
        <v>64.900000000000006</v>
      </c>
      <c r="AC12581" t="s">
        <v>12633</v>
      </c>
    </row>
    <row r="12582" spans="1:29">
      <c r="A12582" s="1" t="s">
        <v>30</v>
      </c>
      <c r="B12582" s="2">
        <v>42996.118750000001</v>
      </c>
      <c r="C12582">
        <v>67</v>
      </c>
      <c r="D12582">
        <v>67</v>
      </c>
      <c r="E12582">
        <v>100</v>
      </c>
      <c r="F12582">
        <v>60</v>
      </c>
      <c r="G12582">
        <v>7</v>
      </c>
      <c r="H12582">
        <v>0</v>
      </c>
      <c r="I12582">
        <v>30.04</v>
      </c>
      <c r="J12582">
        <v>1016.7</v>
      </c>
      <c r="K12582">
        <v>1.5</v>
      </c>
      <c r="M12582" t="s">
        <v>43</v>
      </c>
      <c r="Q12582">
        <v>300</v>
      </c>
      <c r="U12582" t="s">
        <v>38</v>
      </c>
      <c r="AB12582">
        <v>66.900000000000006</v>
      </c>
      <c r="AC12582" t="s">
        <v>12634</v>
      </c>
    </row>
    <row r="12583" spans="1:29">
      <c r="A12583" s="1" t="s">
        <v>30</v>
      </c>
      <c r="B12583" s="2">
        <v>42996.128472222219</v>
      </c>
      <c r="C12583">
        <v>67</v>
      </c>
      <c r="D12583">
        <v>67</v>
      </c>
      <c r="E12583">
        <v>100</v>
      </c>
      <c r="F12583">
        <v>60</v>
      </c>
      <c r="G12583">
        <v>6</v>
      </c>
      <c r="H12583">
        <v>0</v>
      </c>
      <c r="I12583">
        <v>30.04</v>
      </c>
      <c r="K12583">
        <v>0.75</v>
      </c>
      <c r="M12583" t="s">
        <v>43</v>
      </c>
      <c r="Q12583">
        <v>200</v>
      </c>
      <c r="U12583" t="s">
        <v>38</v>
      </c>
      <c r="AB12583">
        <v>66.900000000000006</v>
      </c>
      <c r="AC12583" t="s">
        <v>12635</v>
      </c>
    </row>
    <row r="12584" spans="1:29">
      <c r="A12584" s="1" t="s">
        <v>30</v>
      </c>
      <c r="B12584" s="2">
        <v>42996.152777777781</v>
      </c>
      <c r="C12584">
        <v>67</v>
      </c>
      <c r="D12584">
        <v>67</v>
      </c>
      <c r="E12584">
        <v>100</v>
      </c>
      <c r="F12584">
        <v>350</v>
      </c>
      <c r="G12584">
        <v>3</v>
      </c>
      <c r="H12584">
        <v>0</v>
      </c>
      <c r="I12584">
        <v>30.04</v>
      </c>
      <c r="K12584">
        <v>2</v>
      </c>
      <c r="M12584" t="s">
        <v>43</v>
      </c>
      <c r="Q12584">
        <v>300</v>
      </c>
      <c r="U12584" t="s">
        <v>38</v>
      </c>
      <c r="AB12584">
        <v>66.900000000000006</v>
      </c>
      <c r="AC12584" t="s">
        <v>12636</v>
      </c>
    </row>
    <row r="12585" spans="1:29">
      <c r="A12585" s="1" t="s">
        <v>30</v>
      </c>
      <c r="B12585" s="2">
        <v>42996.160416666666</v>
      </c>
      <c r="C12585">
        <v>67</v>
      </c>
      <c r="D12585">
        <v>67</v>
      </c>
      <c r="E12585">
        <v>100</v>
      </c>
      <c r="F12585">
        <v>360</v>
      </c>
      <c r="G12585">
        <v>3</v>
      </c>
      <c r="H12585">
        <v>0</v>
      </c>
      <c r="I12585">
        <v>30.04</v>
      </c>
      <c r="J12585">
        <v>1016.9</v>
      </c>
      <c r="K12585">
        <v>2</v>
      </c>
      <c r="M12585" t="s">
        <v>43</v>
      </c>
      <c r="Q12585">
        <v>300</v>
      </c>
      <c r="U12585" t="s">
        <v>38</v>
      </c>
      <c r="AB12585">
        <v>66.900000000000006</v>
      </c>
      <c r="AC12585" t="s">
        <v>12637</v>
      </c>
    </row>
    <row r="12586" spans="1:29">
      <c r="A12586" s="1" t="s">
        <v>30</v>
      </c>
      <c r="B12586" s="2">
        <v>42996.164583333331</v>
      </c>
      <c r="C12586">
        <v>67</v>
      </c>
      <c r="D12586">
        <v>67</v>
      </c>
      <c r="E12586">
        <v>100</v>
      </c>
      <c r="F12586">
        <v>330</v>
      </c>
      <c r="G12586">
        <v>3</v>
      </c>
      <c r="H12586">
        <v>0</v>
      </c>
      <c r="I12586">
        <v>30.04</v>
      </c>
      <c r="K12586">
        <v>1</v>
      </c>
      <c r="M12586" t="s">
        <v>43</v>
      </c>
      <c r="Q12586">
        <v>300</v>
      </c>
      <c r="U12586" t="s">
        <v>38</v>
      </c>
      <c r="AB12586">
        <v>66.900000000000006</v>
      </c>
      <c r="AC12586" t="s">
        <v>12638</v>
      </c>
    </row>
    <row r="12587" spans="1:29">
      <c r="A12587" s="1" t="s">
        <v>30</v>
      </c>
      <c r="B12587" s="2">
        <v>42996.20208333333</v>
      </c>
      <c r="C12587">
        <v>67</v>
      </c>
      <c r="D12587">
        <v>67</v>
      </c>
      <c r="E12587">
        <v>100</v>
      </c>
      <c r="F12587">
        <v>360</v>
      </c>
      <c r="G12587">
        <v>4</v>
      </c>
      <c r="H12587">
        <v>0</v>
      </c>
      <c r="I12587">
        <v>30.04</v>
      </c>
      <c r="J12587">
        <v>1016.8</v>
      </c>
      <c r="K12587">
        <v>1</v>
      </c>
      <c r="M12587" t="s">
        <v>43</v>
      </c>
      <c r="Q12587">
        <v>200</v>
      </c>
      <c r="U12587" t="s">
        <v>38</v>
      </c>
      <c r="AB12587">
        <v>66.900000000000006</v>
      </c>
      <c r="AC12587" t="s">
        <v>12639</v>
      </c>
    </row>
    <row r="12588" spans="1:29">
      <c r="A12588" s="1" t="s">
        <v>30</v>
      </c>
      <c r="B12588" s="2">
        <v>42996.213194444441</v>
      </c>
      <c r="C12588">
        <v>67</v>
      </c>
      <c r="D12588">
        <v>67</v>
      </c>
      <c r="E12588">
        <v>100</v>
      </c>
      <c r="G12588">
        <v>3</v>
      </c>
      <c r="H12588">
        <v>0</v>
      </c>
      <c r="I12588">
        <v>30.04</v>
      </c>
      <c r="K12588">
        <v>2</v>
      </c>
      <c r="M12588" t="s">
        <v>32</v>
      </c>
      <c r="N12588" t="s">
        <v>43</v>
      </c>
      <c r="Q12588">
        <v>300</v>
      </c>
      <c r="R12588">
        <v>1200</v>
      </c>
      <c r="U12588" t="s">
        <v>38</v>
      </c>
      <c r="AB12588">
        <v>66.900000000000006</v>
      </c>
      <c r="AC12588" t="s">
        <v>12640</v>
      </c>
    </row>
    <row r="12589" spans="1:29">
      <c r="A12589" s="1" t="s">
        <v>30</v>
      </c>
      <c r="B12589" s="2">
        <v>42996.218055555553</v>
      </c>
      <c r="C12589">
        <v>67</v>
      </c>
      <c r="D12589">
        <v>67</v>
      </c>
      <c r="E12589">
        <v>100</v>
      </c>
      <c r="G12589">
        <v>3</v>
      </c>
      <c r="H12589">
        <v>0</v>
      </c>
      <c r="I12589">
        <v>30.04</v>
      </c>
      <c r="K12589">
        <v>1</v>
      </c>
      <c r="M12589" t="s">
        <v>32</v>
      </c>
      <c r="N12589" t="s">
        <v>43</v>
      </c>
      <c r="Q12589">
        <v>300</v>
      </c>
      <c r="R12589">
        <v>1200</v>
      </c>
      <c r="U12589" t="s">
        <v>38</v>
      </c>
      <c r="AB12589">
        <v>66.900000000000006</v>
      </c>
      <c r="AC12589" t="s">
        <v>12641</v>
      </c>
    </row>
    <row r="12590" spans="1:29">
      <c r="A12590" s="1" t="s">
        <v>30</v>
      </c>
      <c r="B12590" s="2">
        <v>42996.238888888889</v>
      </c>
      <c r="C12590">
        <v>68</v>
      </c>
      <c r="D12590">
        <v>68</v>
      </c>
      <c r="E12590">
        <v>100</v>
      </c>
      <c r="F12590">
        <v>40</v>
      </c>
      <c r="G12590">
        <v>5</v>
      </c>
      <c r="H12590">
        <v>0</v>
      </c>
      <c r="I12590">
        <v>30.04</v>
      </c>
      <c r="K12590">
        <v>10</v>
      </c>
      <c r="M12590" t="s">
        <v>34</v>
      </c>
      <c r="N12590" t="s">
        <v>43</v>
      </c>
      <c r="Q12590">
        <v>400</v>
      </c>
      <c r="R12590">
        <v>1700</v>
      </c>
      <c r="AB12590">
        <v>68</v>
      </c>
      <c r="AC12590" t="s">
        <v>12642</v>
      </c>
    </row>
    <row r="12591" spans="1:29">
      <c r="A12591" s="1" t="s">
        <v>30</v>
      </c>
      <c r="B12591" s="2">
        <v>42996.243750000001</v>
      </c>
      <c r="C12591">
        <v>68</v>
      </c>
      <c r="D12591">
        <v>68</v>
      </c>
      <c r="E12591">
        <v>100</v>
      </c>
      <c r="F12591">
        <v>30</v>
      </c>
      <c r="G12591">
        <v>4</v>
      </c>
      <c r="H12591">
        <v>0</v>
      </c>
      <c r="I12591">
        <v>30.04</v>
      </c>
      <c r="J12591">
        <v>1016.6</v>
      </c>
      <c r="K12591">
        <v>10</v>
      </c>
      <c r="M12591" t="s">
        <v>34</v>
      </c>
      <c r="N12591" t="s">
        <v>43</v>
      </c>
      <c r="Q12591">
        <v>400</v>
      </c>
      <c r="R12591">
        <v>1700</v>
      </c>
      <c r="AB12591">
        <v>68</v>
      </c>
      <c r="AC12591" t="s">
        <v>12643</v>
      </c>
    </row>
    <row r="12592" spans="1:29">
      <c r="A12592" s="1" t="s">
        <v>30</v>
      </c>
      <c r="B12592" s="2">
        <v>42996.26666666667</v>
      </c>
      <c r="C12592">
        <v>68</v>
      </c>
      <c r="D12592">
        <v>67</v>
      </c>
      <c r="E12592">
        <v>96.28</v>
      </c>
      <c r="F12592">
        <v>320</v>
      </c>
      <c r="G12592">
        <v>3</v>
      </c>
      <c r="H12592">
        <v>0</v>
      </c>
      <c r="I12592">
        <v>30.03</v>
      </c>
      <c r="K12592">
        <v>7</v>
      </c>
      <c r="M12592" t="s">
        <v>32</v>
      </c>
      <c r="N12592" t="s">
        <v>32</v>
      </c>
      <c r="Q12592">
        <v>300</v>
      </c>
      <c r="R12592">
        <v>1600</v>
      </c>
      <c r="AB12592">
        <v>68</v>
      </c>
      <c r="AC12592" t="s">
        <v>12644</v>
      </c>
    </row>
    <row r="12593" spans="1:29">
      <c r="A12593" s="1" t="s">
        <v>30</v>
      </c>
      <c r="B12593" s="2">
        <v>42996.285416666666</v>
      </c>
      <c r="C12593">
        <v>67</v>
      </c>
      <c r="D12593">
        <v>67</v>
      </c>
      <c r="E12593">
        <v>100</v>
      </c>
      <c r="F12593">
        <v>20</v>
      </c>
      <c r="G12593">
        <v>4</v>
      </c>
      <c r="H12593">
        <v>0</v>
      </c>
      <c r="I12593">
        <v>30.04</v>
      </c>
      <c r="J12593">
        <v>1016.8</v>
      </c>
      <c r="K12593">
        <v>7</v>
      </c>
      <c r="M12593" t="s">
        <v>34</v>
      </c>
      <c r="Q12593">
        <v>300</v>
      </c>
      <c r="AB12593">
        <v>66.900000000000006</v>
      </c>
      <c r="AC12593" t="s">
        <v>12645</v>
      </c>
    </row>
    <row r="12594" spans="1:29">
      <c r="A12594" s="1" t="s">
        <v>30</v>
      </c>
      <c r="B12594" s="2">
        <v>42996.300694444442</v>
      </c>
      <c r="C12594">
        <v>67</v>
      </c>
      <c r="D12594">
        <v>67</v>
      </c>
      <c r="E12594">
        <v>100</v>
      </c>
      <c r="F12594">
        <v>20</v>
      </c>
      <c r="G12594">
        <v>5</v>
      </c>
      <c r="H12594">
        <v>0</v>
      </c>
      <c r="I12594">
        <v>30.04</v>
      </c>
      <c r="K12594">
        <v>5</v>
      </c>
      <c r="M12594" t="s">
        <v>32</v>
      </c>
      <c r="Q12594">
        <v>300</v>
      </c>
      <c r="U12594" t="s">
        <v>38</v>
      </c>
      <c r="AB12594">
        <v>66.900000000000006</v>
      </c>
      <c r="AC12594" t="s">
        <v>12646</v>
      </c>
    </row>
    <row r="12595" spans="1:29">
      <c r="A12595" s="1" t="s">
        <v>30</v>
      </c>
      <c r="B12595" s="2">
        <v>42996.32708333333</v>
      </c>
      <c r="C12595">
        <v>68</v>
      </c>
      <c r="D12595">
        <v>68</v>
      </c>
      <c r="E12595">
        <v>100</v>
      </c>
      <c r="G12595">
        <v>4</v>
      </c>
      <c r="H12595">
        <v>0</v>
      </c>
      <c r="I12595">
        <v>30.05</v>
      </c>
      <c r="J12595">
        <v>1017.3</v>
      </c>
      <c r="K12595">
        <v>7</v>
      </c>
      <c r="M12595" t="s">
        <v>34</v>
      </c>
      <c r="N12595" t="s">
        <v>32</v>
      </c>
      <c r="Q12595">
        <v>300</v>
      </c>
      <c r="R12595">
        <v>1300</v>
      </c>
      <c r="AB12595">
        <v>68</v>
      </c>
      <c r="AC12595" t="s">
        <v>12647</v>
      </c>
    </row>
    <row r="12596" spans="1:29">
      <c r="A12596" s="1" t="s">
        <v>30</v>
      </c>
      <c r="B12596" s="2">
        <v>42996.338888888888</v>
      </c>
      <c r="C12596">
        <v>69</v>
      </c>
      <c r="D12596">
        <v>68</v>
      </c>
      <c r="E12596">
        <v>96.29</v>
      </c>
      <c r="F12596">
        <v>40</v>
      </c>
      <c r="G12596">
        <v>5</v>
      </c>
      <c r="H12596">
        <v>0</v>
      </c>
      <c r="I12596">
        <v>30.05</v>
      </c>
      <c r="K12596">
        <v>10</v>
      </c>
      <c r="M12596" t="s">
        <v>31</v>
      </c>
      <c r="N12596" t="s">
        <v>31</v>
      </c>
      <c r="Q12596">
        <v>700</v>
      </c>
      <c r="R12596">
        <v>1400</v>
      </c>
      <c r="AB12596">
        <v>69.099999999999994</v>
      </c>
      <c r="AC12596" t="s">
        <v>12648</v>
      </c>
    </row>
    <row r="12597" spans="1:29">
      <c r="A12597" s="1" t="s">
        <v>30</v>
      </c>
      <c r="B12597" s="2">
        <v>42996.355555555558</v>
      </c>
      <c r="C12597">
        <v>70</v>
      </c>
      <c r="D12597">
        <v>68</v>
      </c>
      <c r="E12597">
        <v>93.37</v>
      </c>
      <c r="F12597">
        <v>30</v>
      </c>
      <c r="G12597">
        <v>6</v>
      </c>
      <c r="H12597">
        <v>0</v>
      </c>
      <c r="I12597">
        <v>30.06</v>
      </c>
      <c r="K12597">
        <v>10</v>
      </c>
      <c r="M12597" t="s">
        <v>34</v>
      </c>
      <c r="N12597" t="s">
        <v>32</v>
      </c>
      <c r="Q12597">
        <v>700</v>
      </c>
      <c r="R12597">
        <v>1800</v>
      </c>
      <c r="AB12597">
        <v>70</v>
      </c>
      <c r="AC12597" t="s">
        <v>12649</v>
      </c>
    </row>
    <row r="12598" spans="1:29">
      <c r="A12598" s="1" t="s">
        <v>30</v>
      </c>
      <c r="B12598" s="2">
        <v>42996.368750000001</v>
      </c>
      <c r="C12598">
        <v>70</v>
      </c>
      <c r="D12598">
        <v>68</v>
      </c>
      <c r="E12598">
        <v>93.37</v>
      </c>
      <c r="F12598">
        <v>20</v>
      </c>
      <c r="G12598">
        <v>4</v>
      </c>
      <c r="H12598">
        <v>0</v>
      </c>
      <c r="I12598">
        <v>30.06</v>
      </c>
      <c r="J12598">
        <v>1017.5</v>
      </c>
      <c r="K12598">
        <v>10</v>
      </c>
      <c r="M12598" t="s">
        <v>34</v>
      </c>
      <c r="N12598" t="s">
        <v>32</v>
      </c>
      <c r="Q12598">
        <v>700</v>
      </c>
      <c r="R12598">
        <v>1700</v>
      </c>
      <c r="AB12598">
        <v>70</v>
      </c>
      <c r="AC12598" t="s">
        <v>12650</v>
      </c>
    </row>
    <row r="12599" spans="1:29">
      <c r="A12599" s="1" t="s">
        <v>30</v>
      </c>
      <c r="B12599" s="2">
        <v>42996.410416666666</v>
      </c>
      <c r="C12599">
        <v>74</v>
      </c>
      <c r="D12599">
        <v>67</v>
      </c>
      <c r="E12599">
        <v>78.77</v>
      </c>
      <c r="F12599">
        <v>40</v>
      </c>
      <c r="G12599">
        <v>7</v>
      </c>
      <c r="H12599">
        <v>0</v>
      </c>
      <c r="I12599">
        <v>30.06</v>
      </c>
      <c r="J12599">
        <v>1017.5</v>
      </c>
      <c r="K12599">
        <v>10</v>
      </c>
      <c r="L12599">
        <v>16</v>
      </c>
      <c r="M12599" t="s">
        <v>34</v>
      </c>
      <c r="Q12599">
        <v>1200</v>
      </c>
      <c r="AB12599">
        <v>73.900000000000006</v>
      </c>
      <c r="AC12599" t="s">
        <v>12651</v>
      </c>
    </row>
    <row r="12600" spans="1:29">
      <c r="A12600" s="1" t="s">
        <v>30</v>
      </c>
      <c r="B12600" s="2">
        <v>42996.45208333333</v>
      </c>
      <c r="C12600">
        <v>76</v>
      </c>
      <c r="D12600">
        <v>65</v>
      </c>
      <c r="E12600">
        <v>68.73</v>
      </c>
      <c r="F12600">
        <v>30</v>
      </c>
      <c r="G12600">
        <v>12</v>
      </c>
      <c r="H12600">
        <v>0</v>
      </c>
      <c r="I12600">
        <v>30.05</v>
      </c>
      <c r="J12600">
        <v>1017.4</v>
      </c>
      <c r="K12600">
        <v>10</v>
      </c>
      <c r="L12600">
        <v>20</v>
      </c>
      <c r="M12600" t="s">
        <v>34</v>
      </c>
      <c r="Q12600">
        <v>2200</v>
      </c>
      <c r="AB12600">
        <v>75.900000000000006</v>
      </c>
      <c r="AC12600" t="s">
        <v>12652</v>
      </c>
    </row>
    <row r="12601" spans="1:29">
      <c r="A12601" s="1" t="s">
        <v>30</v>
      </c>
      <c r="B12601" s="2">
        <v>42996.493750000001</v>
      </c>
      <c r="C12601">
        <v>79</v>
      </c>
      <c r="D12601">
        <v>65</v>
      </c>
      <c r="E12601">
        <v>62.03</v>
      </c>
      <c r="F12601">
        <v>10</v>
      </c>
      <c r="G12601">
        <v>10</v>
      </c>
      <c r="H12601">
        <v>0</v>
      </c>
      <c r="I12601">
        <v>30.05</v>
      </c>
      <c r="J12601">
        <v>1017.1</v>
      </c>
      <c r="K12601">
        <v>10</v>
      </c>
      <c r="L12601">
        <v>19</v>
      </c>
      <c r="M12601" t="s">
        <v>34</v>
      </c>
      <c r="Q12601">
        <v>2600</v>
      </c>
      <c r="AB12601">
        <v>80.83</v>
      </c>
      <c r="AC12601" t="s">
        <v>12653</v>
      </c>
    </row>
    <row r="12602" spans="1:29">
      <c r="A12602" s="1" t="s">
        <v>30</v>
      </c>
      <c r="B12602" s="2">
        <v>42996.535416666666</v>
      </c>
      <c r="C12602">
        <v>79</v>
      </c>
      <c r="D12602">
        <v>65</v>
      </c>
      <c r="E12602">
        <v>62.03</v>
      </c>
      <c r="F12602">
        <v>40</v>
      </c>
      <c r="G12602">
        <v>10</v>
      </c>
      <c r="H12602">
        <v>0</v>
      </c>
      <c r="I12602">
        <v>30.05</v>
      </c>
      <c r="J12602">
        <v>1016.9</v>
      </c>
      <c r="K12602">
        <v>10</v>
      </c>
      <c r="L12602">
        <v>14</v>
      </c>
      <c r="M12602" t="s">
        <v>34</v>
      </c>
      <c r="Q12602">
        <v>3200</v>
      </c>
      <c r="AB12602">
        <v>80.83</v>
      </c>
      <c r="AC12602" t="s">
        <v>12654</v>
      </c>
    </row>
    <row r="12603" spans="1:29">
      <c r="A12603" s="1" t="s">
        <v>30</v>
      </c>
      <c r="B12603" s="2">
        <v>42996.57708333333</v>
      </c>
      <c r="C12603">
        <v>81</v>
      </c>
      <c r="D12603">
        <v>65</v>
      </c>
      <c r="E12603">
        <v>58.1</v>
      </c>
      <c r="F12603">
        <v>20</v>
      </c>
      <c r="G12603">
        <v>8</v>
      </c>
      <c r="H12603">
        <v>0</v>
      </c>
      <c r="I12603">
        <v>30.03</v>
      </c>
      <c r="J12603">
        <v>1016.3</v>
      </c>
      <c r="K12603">
        <v>10</v>
      </c>
      <c r="M12603" t="s">
        <v>34</v>
      </c>
      <c r="Q12603">
        <v>3500</v>
      </c>
      <c r="AB12603">
        <v>82.79</v>
      </c>
      <c r="AC12603" t="s">
        <v>12655</v>
      </c>
    </row>
    <row r="12604" spans="1:29">
      <c r="A12604" s="1" t="s">
        <v>30</v>
      </c>
      <c r="B12604" s="2">
        <v>42996.618750000001</v>
      </c>
      <c r="C12604">
        <v>81</v>
      </c>
      <c r="D12604">
        <v>64</v>
      </c>
      <c r="E12604">
        <v>56.3</v>
      </c>
      <c r="F12604">
        <v>30</v>
      </c>
      <c r="G12604">
        <v>8</v>
      </c>
      <c r="H12604">
        <v>0</v>
      </c>
      <c r="I12604">
        <v>30.01</v>
      </c>
      <c r="J12604">
        <v>1015.7</v>
      </c>
      <c r="K12604">
        <v>10</v>
      </c>
      <c r="M12604" t="s">
        <v>34</v>
      </c>
      <c r="N12604" t="s">
        <v>32</v>
      </c>
      <c r="Q12604">
        <v>3500</v>
      </c>
      <c r="R12604">
        <v>8500</v>
      </c>
      <c r="AB12604">
        <v>82.54</v>
      </c>
      <c r="AC12604" t="s">
        <v>12656</v>
      </c>
    </row>
    <row r="12605" spans="1:29">
      <c r="A12605" s="1" t="s">
        <v>30</v>
      </c>
      <c r="B12605" s="2">
        <v>42996.660416666666</v>
      </c>
      <c r="C12605">
        <v>83</v>
      </c>
      <c r="D12605">
        <v>64</v>
      </c>
      <c r="E12605">
        <v>52.93</v>
      </c>
      <c r="F12605">
        <v>30</v>
      </c>
      <c r="G12605">
        <v>9</v>
      </c>
      <c r="H12605">
        <v>0</v>
      </c>
      <c r="I12605">
        <v>29.99</v>
      </c>
      <c r="J12605">
        <v>1015.2</v>
      </c>
      <c r="K12605">
        <v>10</v>
      </c>
      <c r="M12605" t="s">
        <v>31</v>
      </c>
      <c r="N12605" t="s">
        <v>32</v>
      </c>
      <c r="Q12605">
        <v>4000</v>
      </c>
      <c r="R12605">
        <v>8500</v>
      </c>
      <c r="AB12605">
        <v>84.32</v>
      </c>
      <c r="AC12605" t="s">
        <v>12657</v>
      </c>
    </row>
    <row r="12606" spans="1:29">
      <c r="A12606" s="1" t="s">
        <v>30</v>
      </c>
      <c r="B12606" s="2">
        <v>42996.70208333333</v>
      </c>
      <c r="C12606">
        <v>82</v>
      </c>
      <c r="D12606">
        <v>65</v>
      </c>
      <c r="E12606">
        <v>56.24</v>
      </c>
      <c r="F12606">
        <v>50</v>
      </c>
      <c r="G12606">
        <v>11</v>
      </c>
      <c r="H12606">
        <v>0</v>
      </c>
      <c r="I12606">
        <v>29.99</v>
      </c>
      <c r="J12606">
        <v>1015</v>
      </c>
      <c r="K12606">
        <v>10</v>
      </c>
      <c r="M12606" t="s">
        <v>34</v>
      </c>
      <c r="N12606" t="s">
        <v>34</v>
      </c>
      <c r="Q12606">
        <v>4000</v>
      </c>
      <c r="R12606">
        <v>8500</v>
      </c>
      <c r="AB12606">
        <v>83.76</v>
      </c>
      <c r="AC12606" t="s">
        <v>12658</v>
      </c>
    </row>
    <row r="12607" spans="1:29">
      <c r="A12607" s="1" t="s">
        <v>30</v>
      </c>
      <c r="B12607" s="2">
        <v>42996.743750000001</v>
      </c>
      <c r="C12607">
        <v>81</v>
      </c>
      <c r="D12607">
        <v>64</v>
      </c>
      <c r="E12607">
        <v>56.3</v>
      </c>
      <c r="F12607">
        <v>50</v>
      </c>
      <c r="G12607">
        <v>9</v>
      </c>
      <c r="H12607">
        <v>0</v>
      </c>
      <c r="I12607">
        <v>29.97</v>
      </c>
      <c r="J12607">
        <v>1014.5</v>
      </c>
      <c r="K12607">
        <v>10</v>
      </c>
      <c r="M12607" t="s">
        <v>31</v>
      </c>
      <c r="N12607" t="s">
        <v>31</v>
      </c>
      <c r="Q12607">
        <v>4000</v>
      </c>
      <c r="R12607">
        <v>8500</v>
      </c>
      <c r="AB12607">
        <v>82.54</v>
      </c>
      <c r="AC12607" t="s">
        <v>12659</v>
      </c>
    </row>
    <row r="12608" spans="1:29">
      <c r="A12608" s="1" t="s">
        <v>30</v>
      </c>
      <c r="B12608" s="2">
        <v>42996.785416666666</v>
      </c>
      <c r="C12608">
        <v>77</v>
      </c>
      <c r="D12608">
        <v>64</v>
      </c>
      <c r="E12608">
        <v>64.209999999999994</v>
      </c>
      <c r="F12608">
        <v>40</v>
      </c>
      <c r="G12608">
        <v>5</v>
      </c>
      <c r="H12608">
        <v>0</v>
      </c>
      <c r="I12608">
        <v>29.97</v>
      </c>
      <c r="J12608">
        <v>1014.4</v>
      </c>
      <c r="K12608">
        <v>10</v>
      </c>
      <c r="M12608" t="s">
        <v>31</v>
      </c>
      <c r="N12608" t="s">
        <v>31</v>
      </c>
      <c r="O12608" t="s">
        <v>31</v>
      </c>
      <c r="Q12608">
        <v>4000</v>
      </c>
      <c r="R12608">
        <v>8500</v>
      </c>
      <c r="S12608">
        <v>25000</v>
      </c>
      <c r="AB12608">
        <v>77</v>
      </c>
      <c r="AC12608" t="s">
        <v>12660</v>
      </c>
    </row>
    <row r="12609" spans="1:29">
      <c r="A12609" s="1" t="s">
        <v>30</v>
      </c>
      <c r="B12609" s="2">
        <v>42996.82708333333</v>
      </c>
      <c r="C12609">
        <v>72</v>
      </c>
      <c r="D12609">
        <v>65</v>
      </c>
      <c r="E12609">
        <v>78.349999999999994</v>
      </c>
      <c r="F12609">
        <v>50</v>
      </c>
      <c r="G12609">
        <v>4</v>
      </c>
      <c r="H12609">
        <v>0</v>
      </c>
      <c r="I12609">
        <v>29.98</v>
      </c>
      <c r="J12609">
        <v>1014.8</v>
      </c>
      <c r="K12609">
        <v>10</v>
      </c>
      <c r="M12609" t="s">
        <v>31</v>
      </c>
      <c r="N12609" t="s">
        <v>31</v>
      </c>
      <c r="Q12609">
        <v>8500</v>
      </c>
      <c r="R12609">
        <v>25000</v>
      </c>
      <c r="AB12609">
        <v>72</v>
      </c>
      <c r="AC12609" t="s">
        <v>12661</v>
      </c>
    </row>
    <row r="12610" spans="1:29">
      <c r="A12610" s="1" t="s">
        <v>30</v>
      </c>
      <c r="B12610" s="2">
        <v>42996.868750000001</v>
      </c>
      <c r="C12610">
        <v>72</v>
      </c>
      <c r="D12610">
        <v>66</v>
      </c>
      <c r="E12610">
        <v>81.41</v>
      </c>
      <c r="F12610">
        <v>30</v>
      </c>
      <c r="G12610">
        <v>4</v>
      </c>
      <c r="H12610">
        <v>0</v>
      </c>
      <c r="I12610">
        <v>30.01</v>
      </c>
      <c r="J12610">
        <v>1015.9</v>
      </c>
      <c r="K12610">
        <v>10</v>
      </c>
      <c r="M12610" t="s">
        <v>31</v>
      </c>
      <c r="N12610" t="s">
        <v>31</v>
      </c>
      <c r="O12610" t="s">
        <v>34</v>
      </c>
      <c r="Q12610">
        <v>3800</v>
      </c>
      <c r="R12610">
        <v>9000</v>
      </c>
      <c r="S12610">
        <v>25000</v>
      </c>
      <c r="AB12610">
        <v>72</v>
      </c>
      <c r="AC12610" t="s">
        <v>12662</v>
      </c>
    </row>
    <row r="12611" spans="1:29">
      <c r="A12611" s="1" t="s">
        <v>30</v>
      </c>
      <c r="B12611" s="2">
        <v>42996.910416666666</v>
      </c>
      <c r="C12611">
        <v>71</v>
      </c>
      <c r="D12611">
        <v>66</v>
      </c>
      <c r="E12611">
        <v>83.93</v>
      </c>
      <c r="F12611">
        <v>20</v>
      </c>
      <c r="G12611">
        <v>3</v>
      </c>
      <c r="H12611">
        <v>0</v>
      </c>
      <c r="I12611">
        <v>30.02</v>
      </c>
      <c r="J12611">
        <v>1015.9</v>
      </c>
      <c r="K12611">
        <v>10</v>
      </c>
      <c r="M12611" t="s">
        <v>31</v>
      </c>
      <c r="N12611" t="s">
        <v>34</v>
      </c>
      <c r="O12611" t="s">
        <v>34</v>
      </c>
      <c r="Q12611">
        <v>3800</v>
      </c>
      <c r="R12611">
        <v>7500</v>
      </c>
      <c r="S12611">
        <v>25000</v>
      </c>
      <c r="AB12611">
        <v>71.099999999999994</v>
      </c>
      <c r="AC12611" t="s">
        <v>12663</v>
      </c>
    </row>
    <row r="12612" spans="1:29">
      <c r="A12612" s="1" t="s">
        <v>30</v>
      </c>
      <c r="B12612" s="2">
        <v>42996.95208333333</v>
      </c>
      <c r="C12612">
        <v>70</v>
      </c>
      <c r="D12612">
        <v>66</v>
      </c>
      <c r="E12612">
        <v>87.14</v>
      </c>
      <c r="F12612">
        <v>10</v>
      </c>
      <c r="G12612">
        <v>3</v>
      </c>
      <c r="H12612">
        <v>0</v>
      </c>
      <c r="I12612">
        <v>30.02</v>
      </c>
      <c r="J12612">
        <v>1016</v>
      </c>
      <c r="K12612">
        <v>10</v>
      </c>
      <c r="M12612" t="s">
        <v>31</v>
      </c>
      <c r="N12612" t="s">
        <v>31</v>
      </c>
      <c r="Q12612">
        <v>7500</v>
      </c>
      <c r="R12612">
        <v>25000</v>
      </c>
      <c r="AB12612">
        <v>70</v>
      </c>
      <c r="AC12612" t="s">
        <v>12664</v>
      </c>
    </row>
    <row r="12613" spans="1:29">
      <c r="A12613" s="1" t="s">
        <v>30</v>
      </c>
      <c r="B12613" s="2">
        <v>42996.993750000001</v>
      </c>
      <c r="C12613">
        <v>69</v>
      </c>
      <c r="D12613">
        <v>66</v>
      </c>
      <c r="E12613">
        <v>89.86</v>
      </c>
      <c r="F12613">
        <v>0</v>
      </c>
      <c r="G12613">
        <v>0</v>
      </c>
      <c r="H12613">
        <v>0</v>
      </c>
      <c r="I12613">
        <v>30.01</v>
      </c>
      <c r="J12613">
        <v>1015.6</v>
      </c>
      <c r="K12613">
        <v>10</v>
      </c>
      <c r="M12613" t="s">
        <v>31</v>
      </c>
      <c r="N12613" t="s">
        <v>31</v>
      </c>
      <c r="Q12613">
        <v>11000</v>
      </c>
      <c r="R12613">
        <v>25000</v>
      </c>
      <c r="AB12613">
        <v>69.099999999999994</v>
      </c>
      <c r="AC12613" t="s">
        <v>12665</v>
      </c>
    </row>
    <row r="12614" spans="1:29">
      <c r="A12614" s="1" t="s">
        <v>30</v>
      </c>
      <c r="B12614" s="2">
        <v>42997.035416666666</v>
      </c>
      <c r="C12614">
        <v>68</v>
      </c>
      <c r="D12614">
        <v>66</v>
      </c>
      <c r="E12614">
        <v>93.32</v>
      </c>
      <c r="F12614">
        <v>10</v>
      </c>
      <c r="G12614">
        <v>4</v>
      </c>
      <c r="H12614">
        <v>0</v>
      </c>
      <c r="I12614">
        <v>30</v>
      </c>
      <c r="J12614">
        <v>1015.4</v>
      </c>
      <c r="K12614">
        <v>10</v>
      </c>
      <c r="M12614" t="s">
        <v>31</v>
      </c>
      <c r="N12614" t="s">
        <v>31</v>
      </c>
      <c r="Q12614">
        <v>11000</v>
      </c>
      <c r="R12614">
        <v>25000</v>
      </c>
      <c r="AB12614">
        <v>68</v>
      </c>
      <c r="AC12614" t="s">
        <v>12666</v>
      </c>
    </row>
    <row r="12615" spans="1:29">
      <c r="A12615" s="1" t="s">
        <v>30</v>
      </c>
      <c r="B12615" s="2">
        <v>42997.07708333333</v>
      </c>
      <c r="C12615">
        <v>67</v>
      </c>
      <c r="D12615">
        <v>66</v>
      </c>
      <c r="E12615">
        <v>96.93</v>
      </c>
      <c r="F12615">
        <v>340</v>
      </c>
      <c r="G12615">
        <v>3</v>
      </c>
      <c r="H12615">
        <v>0</v>
      </c>
      <c r="I12615">
        <v>29.99</v>
      </c>
      <c r="J12615">
        <v>1015.1</v>
      </c>
      <c r="K12615">
        <v>10</v>
      </c>
      <c r="M12615" t="s">
        <v>31</v>
      </c>
      <c r="N12615" t="s">
        <v>31</v>
      </c>
      <c r="Q12615">
        <v>11000</v>
      </c>
      <c r="R12615">
        <v>25000</v>
      </c>
      <c r="AB12615">
        <v>66.900000000000006</v>
      </c>
      <c r="AC12615" t="s">
        <v>12667</v>
      </c>
    </row>
    <row r="12616" spans="1:29">
      <c r="A12616" s="1" t="s">
        <v>30</v>
      </c>
      <c r="B12616" s="2">
        <v>42997.118750000001</v>
      </c>
      <c r="C12616">
        <v>66</v>
      </c>
      <c r="D12616">
        <v>65</v>
      </c>
      <c r="E12616">
        <v>96.24</v>
      </c>
      <c r="F12616">
        <v>330</v>
      </c>
      <c r="G12616">
        <v>4</v>
      </c>
      <c r="H12616">
        <v>0</v>
      </c>
      <c r="I12616">
        <v>29.98</v>
      </c>
      <c r="J12616">
        <v>1014.6</v>
      </c>
      <c r="K12616">
        <v>10</v>
      </c>
      <c r="M12616" t="s">
        <v>31</v>
      </c>
      <c r="N12616" t="s">
        <v>31</v>
      </c>
      <c r="Q12616">
        <v>11000</v>
      </c>
      <c r="R12616">
        <v>25000</v>
      </c>
      <c r="AB12616">
        <v>66</v>
      </c>
      <c r="AC12616" t="s">
        <v>12668</v>
      </c>
    </row>
    <row r="12617" spans="1:29">
      <c r="A12617" s="1" t="s">
        <v>30</v>
      </c>
      <c r="B12617" s="2">
        <v>42997.160416666666</v>
      </c>
      <c r="C12617">
        <v>66</v>
      </c>
      <c r="D12617">
        <v>65</v>
      </c>
      <c r="E12617">
        <v>96.24</v>
      </c>
      <c r="F12617">
        <v>360</v>
      </c>
      <c r="G12617">
        <v>3</v>
      </c>
      <c r="H12617">
        <v>0</v>
      </c>
      <c r="I12617">
        <v>29.96</v>
      </c>
      <c r="J12617">
        <v>1014.1</v>
      </c>
      <c r="K12617">
        <v>9</v>
      </c>
      <c r="M12617" t="s">
        <v>246</v>
      </c>
      <c r="AB12617">
        <v>66</v>
      </c>
      <c r="AC12617" t="s">
        <v>12669</v>
      </c>
    </row>
    <row r="12618" spans="1:29">
      <c r="A12618" s="1" t="s">
        <v>30</v>
      </c>
      <c r="B12618" s="2">
        <v>42997.176388888889</v>
      </c>
      <c r="C12618">
        <v>65</v>
      </c>
      <c r="D12618">
        <v>65</v>
      </c>
      <c r="E12618">
        <v>100</v>
      </c>
      <c r="F12618">
        <v>0</v>
      </c>
      <c r="G12618">
        <v>0</v>
      </c>
      <c r="H12618">
        <v>0</v>
      </c>
      <c r="I12618">
        <v>29.96</v>
      </c>
      <c r="K12618">
        <v>8</v>
      </c>
      <c r="M12618" t="s">
        <v>31</v>
      </c>
      <c r="Q12618">
        <v>500</v>
      </c>
      <c r="AB12618">
        <v>64.900000000000006</v>
      </c>
      <c r="AC12618" t="s">
        <v>12670</v>
      </c>
    </row>
    <row r="12619" spans="1:29">
      <c r="A12619" s="1" t="s">
        <v>30</v>
      </c>
      <c r="B12619" s="2">
        <v>42997.192361111112</v>
      </c>
      <c r="C12619">
        <v>65</v>
      </c>
      <c r="D12619">
        <v>65</v>
      </c>
      <c r="E12619">
        <v>100</v>
      </c>
      <c r="F12619">
        <v>0</v>
      </c>
      <c r="G12619">
        <v>0</v>
      </c>
      <c r="H12619">
        <v>0</v>
      </c>
      <c r="I12619">
        <v>29.97</v>
      </c>
      <c r="K12619">
        <v>8</v>
      </c>
      <c r="M12619" t="s">
        <v>32</v>
      </c>
      <c r="Q12619">
        <v>500</v>
      </c>
      <c r="AB12619">
        <v>64.900000000000006</v>
      </c>
      <c r="AC12619" t="s">
        <v>12671</v>
      </c>
    </row>
    <row r="12620" spans="1:29">
      <c r="A12620" s="1" t="s">
        <v>30</v>
      </c>
      <c r="B12620" s="2">
        <v>42997.20208333333</v>
      </c>
      <c r="C12620">
        <v>65</v>
      </c>
      <c r="D12620">
        <v>65</v>
      </c>
      <c r="E12620">
        <v>100</v>
      </c>
      <c r="F12620">
        <v>0</v>
      </c>
      <c r="G12620">
        <v>0</v>
      </c>
      <c r="H12620">
        <v>0</v>
      </c>
      <c r="I12620">
        <v>29.97</v>
      </c>
      <c r="J12620">
        <v>1014.4</v>
      </c>
      <c r="K12620">
        <v>8</v>
      </c>
      <c r="M12620" t="s">
        <v>32</v>
      </c>
      <c r="Q12620">
        <v>500</v>
      </c>
      <c r="AB12620">
        <v>64.900000000000006</v>
      </c>
      <c r="AC12620" t="s">
        <v>12672</v>
      </c>
    </row>
    <row r="12621" spans="1:29">
      <c r="A12621" s="1" t="s">
        <v>30</v>
      </c>
      <c r="B12621" s="2">
        <v>42997.243750000001</v>
      </c>
      <c r="C12621">
        <v>65</v>
      </c>
      <c r="D12621">
        <v>65</v>
      </c>
      <c r="E12621">
        <v>100</v>
      </c>
      <c r="F12621">
        <v>20</v>
      </c>
      <c r="G12621">
        <v>4</v>
      </c>
      <c r="H12621">
        <v>0</v>
      </c>
      <c r="I12621">
        <v>29.98</v>
      </c>
      <c r="J12621">
        <v>1014.6</v>
      </c>
      <c r="K12621">
        <v>8</v>
      </c>
      <c r="M12621" t="s">
        <v>32</v>
      </c>
      <c r="Q12621">
        <v>500</v>
      </c>
      <c r="AB12621">
        <v>64.900000000000006</v>
      </c>
      <c r="AC12621" t="s">
        <v>12673</v>
      </c>
    </row>
    <row r="12622" spans="1:29">
      <c r="A12622" s="1" t="s">
        <v>30</v>
      </c>
      <c r="B12622" s="2">
        <v>42997.285416666666</v>
      </c>
      <c r="C12622">
        <v>66</v>
      </c>
      <c r="D12622">
        <v>65</v>
      </c>
      <c r="E12622">
        <v>96.24</v>
      </c>
      <c r="F12622">
        <v>30</v>
      </c>
      <c r="G12622">
        <v>3</v>
      </c>
      <c r="H12622">
        <v>0</v>
      </c>
      <c r="I12622">
        <v>29.99</v>
      </c>
      <c r="J12622">
        <v>1015.2</v>
      </c>
      <c r="K12622">
        <v>9</v>
      </c>
      <c r="M12622" t="s">
        <v>32</v>
      </c>
      <c r="N12622" t="s">
        <v>32</v>
      </c>
      <c r="O12622" t="s">
        <v>32</v>
      </c>
      <c r="Q12622">
        <v>700</v>
      </c>
      <c r="R12622">
        <v>1100</v>
      </c>
      <c r="S12622">
        <v>25000</v>
      </c>
      <c r="AB12622">
        <v>66</v>
      </c>
      <c r="AC12622" t="s">
        <v>12674</v>
      </c>
    </row>
    <row r="12623" spans="1:29">
      <c r="A12623" s="1" t="s">
        <v>30</v>
      </c>
      <c r="B12623" s="2">
        <v>42997.318749999999</v>
      </c>
      <c r="C12623">
        <v>66</v>
      </c>
      <c r="D12623">
        <v>65</v>
      </c>
      <c r="E12623">
        <v>96.24</v>
      </c>
      <c r="F12623">
        <v>0</v>
      </c>
      <c r="G12623">
        <v>0</v>
      </c>
      <c r="H12623">
        <v>0</v>
      </c>
      <c r="I12623">
        <v>29.99</v>
      </c>
      <c r="K12623">
        <v>10</v>
      </c>
      <c r="M12623" t="s">
        <v>34</v>
      </c>
      <c r="N12623" t="s">
        <v>34</v>
      </c>
      <c r="Q12623">
        <v>700</v>
      </c>
      <c r="R12623">
        <v>25000</v>
      </c>
      <c r="AB12623">
        <v>66</v>
      </c>
      <c r="AC12623" t="s">
        <v>12675</v>
      </c>
    </row>
    <row r="12624" spans="1:29">
      <c r="A12624" s="1" t="s">
        <v>30</v>
      </c>
      <c r="B12624" s="2">
        <v>42997.32708333333</v>
      </c>
      <c r="C12624">
        <v>67</v>
      </c>
      <c r="D12624">
        <v>65</v>
      </c>
      <c r="E12624">
        <v>93.29</v>
      </c>
      <c r="G12624">
        <v>4</v>
      </c>
      <c r="H12624">
        <v>0</v>
      </c>
      <c r="I12624">
        <v>29.99</v>
      </c>
      <c r="J12624">
        <v>1015.3</v>
      </c>
      <c r="K12624">
        <v>10</v>
      </c>
      <c r="M12624" t="s">
        <v>31</v>
      </c>
      <c r="N12624" t="s">
        <v>31</v>
      </c>
      <c r="Q12624">
        <v>700</v>
      </c>
      <c r="R12624">
        <v>25000</v>
      </c>
      <c r="AB12624">
        <v>66.900000000000006</v>
      </c>
      <c r="AC12624" t="s">
        <v>12676</v>
      </c>
    </row>
    <row r="12625" spans="1:29">
      <c r="A12625" s="1" t="s">
        <v>30</v>
      </c>
      <c r="B12625" s="2">
        <v>42997.368750000001</v>
      </c>
      <c r="C12625">
        <v>69</v>
      </c>
      <c r="D12625">
        <v>66</v>
      </c>
      <c r="E12625">
        <v>89.86</v>
      </c>
      <c r="F12625">
        <v>350</v>
      </c>
      <c r="G12625">
        <v>7</v>
      </c>
      <c r="H12625">
        <v>0</v>
      </c>
      <c r="I12625">
        <v>30.01</v>
      </c>
      <c r="J12625">
        <v>1015.7</v>
      </c>
      <c r="K12625">
        <v>10</v>
      </c>
      <c r="M12625" t="s">
        <v>34</v>
      </c>
      <c r="Q12625">
        <v>700</v>
      </c>
      <c r="AB12625">
        <v>69.099999999999994</v>
      </c>
      <c r="AC12625" t="s">
        <v>12677</v>
      </c>
    </row>
    <row r="12626" spans="1:29">
      <c r="A12626" s="1" t="s">
        <v>30</v>
      </c>
      <c r="B12626" s="2">
        <v>42997.410416666666</v>
      </c>
      <c r="C12626">
        <v>72</v>
      </c>
      <c r="D12626">
        <v>66</v>
      </c>
      <c r="E12626">
        <v>81.41</v>
      </c>
      <c r="F12626">
        <v>360</v>
      </c>
      <c r="G12626">
        <v>6</v>
      </c>
      <c r="H12626">
        <v>0</v>
      </c>
      <c r="I12626">
        <v>30.02</v>
      </c>
      <c r="J12626">
        <v>1016.1</v>
      </c>
      <c r="K12626">
        <v>10</v>
      </c>
      <c r="M12626" t="s">
        <v>31</v>
      </c>
      <c r="Q12626">
        <v>1500</v>
      </c>
      <c r="AB12626">
        <v>72</v>
      </c>
      <c r="AC12626" t="s">
        <v>12678</v>
      </c>
    </row>
    <row r="12627" spans="1:29">
      <c r="A12627" s="1" t="s">
        <v>30</v>
      </c>
      <c r="B12627" s="2">
        <v>42997.45208333333</v>
      </c>
      <c r="C12627">
        <v>75</v>
      </c>
      <c r="D12627">
        <v>65</v>
      </c>
      <c r="E12627">
        <v>70.83</v>
      </c>
      <c r="F12627">
        <v>340</v>
      </c>
      <c r="G12627">
        <v>7</v>
      </c>
      <c r="H12627">
        <v>0</v>
      </c>
      <c r="I12627">
        <v>30.02</v>
      </c>
      <c r="J12627">
        <v>1016.1</v>
      </c>
      <c r="K12627">
        <v>10</v>
      </c>
      <c r="M12627" t="s">
        <v>31</v>
      </c>
      <c r="Q12627">
        <v>2400</v>
      </c>
      <c r="AB12627">
        <v>75</v>
      </c>
      <c r="AC12627" t="s">
        <v>12679</v>
      </c>
    </row>
    <row r="12628" spans="1:29">
      <c r="A12628" s="1" t="s">
        <v>30</v>
      </c>
      <c r="B12628" s="2">
        <v>42997.493750000001</v>
      </c>
      <c r="C12628">
        <v>78</v>
      </c>
      <c r="D12628">
        <v>65</v>
      </c>
      <c r="E12628">
        <v>63.9</v>
      </c>
      <c r="F12628">
        <v>340</v>
      </c>
      <c r="G12628">
        <v>9</v>
      </c>
      <c r="H12628">
        <v>0</v>
      </c>
      <c r="I12628">
        <v>30</v>
      </c>
      <c r="J12628">
        <v>1015.5</v>
      </c>
      <c r="K12628">
        <v>10</v>
      </c>
      <c r="M12628" t="s">
        <v>31</v>
      </c>
      <c r="Q12628">
        <v>3000</v>
      </c>
      <c r="AB12628">
        <v>78.099999999999994</v>
      </c>
      <c r="AC12628" t="s">
        <v>12680</v>
      </c>
    </row>
    <row r="12629" spans="1:29">
      <c r="A12629" s="1" t="s">
        <v>30</v>
      </c>
      <c r="B12629" s="2">
        <v>42997.535416666666</v>
      </c>
      <c r="C12629">
        <v>81</v>
      </c>
      <c r="D12629">
        <v>65</v>
      </c>
      <c r="E12629">
        <v>58.1</v>
      </c>
      <c r="G12629">
        <v>5</v>
      </c>
      <c r="H12629">
        <v>0</v>
      </c>
      <c r="I12629">
        <v>29.99</v>
      </c>
      <c r="J12629">
        <v>1015</v>
      </c>
      <c r="K12629">
        <v>10</v>
      </c>
      <c r="M12629" t="s">
        <v>31</v>
      </c>
      <c r="Q12629">
        <v>3500</v>
      </c>
      <c r="AB12629">
        <v>82.79</v>
      </c>
      <c r="AC12629" t="s">
        <v>12681</v>
      </c>
    </row>
    <row r="12630" spans="1:29">
      <c r="A12630" s="1" t="s">
        <v>30</v>
      </c>
      <c r="B12630" s="2">
        <v>42997.57708333333</v>
      </c>
      <c r="C12630">
        <v>82</v>
      </c>
      <c r="D12630">
        <v>64</v>
      </c>
      <c r="E12630">
        <v>54.5</v>
      </c>
      <c r="F12630">
        <v>250</v>
      </c>
      <c r="G12630">
        <v>7</v>
      </c>
      <c r="H12630">
        <v>0</v>
      </c>
      <c r="I12630">
        <v>29.96</v>
      </c>
      <c r="J12630">
        <v>1014.2</v>
      </c>
      <c r="K12630">
        <v>10</v>
      </c>
      <c r="M12630" t="s">
        <v>31</v>
      </c>
      <c r="Q12630">
        <v>3500</v>
      </c>
      <c r="AB12630">
        <v>83.47</v>
      </c>
      <c r="AC12630" t="s">
        <v>12682</v>
      </c>
    </row>
    <row r="12631" spans="1:29">
      <c r="A12631" s="1" t="s">
        <v>30</v>
      </c>
      <c r="B12631" s="2">
        <v>42997.618750000001</v>
      </c>
      <c r="C12631">
        <v>84</v>
      </c>
      <c r="D12631">
        <v>60</v>
      </c>
      <c r="E12631">
        <v>44.51</v>
      </c>
      <c r="F12631">
        <v>330</v>
      </c>
      <c r="G12631">
        <v>8</v>
      </c>
      <c r="H12631">
        <v>0</v>
      </c>
      <c r="I12631">
        <v>29.95</v>
      </c>
      <c r="J12631">
        <v>1013.6</v>
      </c>
      <c r="K12631">
        <v>10</v>
      </c>
      <c r="M12631" t="s">
        <v>34</v>
      </c>
      <c r="Q12631">
        <v>5000</v>
      </c>
      <c r="AB12631">
        <v>84.05</v>
      </c>
      <c r="AC12631" t="s">
        <v>12683</v>
      </c>
    </row>
    <row r="12632" spans="1:29">
      <c r="A12632" s="1" t="s">
        <v>30</v>
      </c>
      <c r="B12632" s="2">
        <v>42997.660416666666</v>
      </c>
      <c r="C12632">
        <v>84</v>
      </c>
      <c r="D12632">
        <v>60</v>
      </c>
      <c r="E12632">
        <v>44.51</v>
      </c>
      <c r="F12632">
        <v>310</v>
      </c>
      <c r="G12632">
        <v>6</v>
      </c>
      <c r="H12632">
        <v>0</v>
      </c>
      <c r="I12632">
        <v>29.94</v>
      </c>
      <c r="J12632">
        <v>1013.2</v>
      </c>
      <c r="K12632">
        <v>10</v>
      </c>
      <c r="M12632" t="s">
        <v>34</v>
      </c>
      <c r="Q12632">
        <v>5500</v>
      </c>
      <c r="AB12632">
        <v>84.05</v>
      </c>
      <c r="AC12632" t="s">
        <v>12684</v>
      </c>
    </row>
    <row r="12633" spans="1:29">
      <c r="A12633" s="1" t="s">
        <v>30</v>
      </c>
      <c r="B12633" s="2">
        <v>42997.70208333333</v>
      </c>
      <c r="C12633">
        <v>84</v>
      </c>
      <c r="D12633">
        <v>60</v>
      </c>
      <c r="E12633">
        <v>44.51</v>
      </c>
      <c r="G12633">
        <v>4</v>
      </c>
      <c r="H12633">
        <v>0</v>
      </c>
      <c r="I12633">
        <v>29.92</v>
      </c>
      <c r="J12633">
        <v>1012.7</v>
      </c>
      <c r="K12633">
        <v>10</v>
      </c>
      <c r="M12633" t="s">
        <v>31</v>
      </c>
      <c r="N12633" t="s">
        <v>31</v>
      </c>
      <c r="Q12633">
        <v>5500</v>
      </c>
      <c r="R12633">
        <v>25000</v>
      </c>
      <c r="AB12633">
        <v>84.05</v>
      </c>
      <c r="AC12633" t="s">
        <v>12685</v>
      </c>
    </row>
    <row r="12634" spans="1:29">
      <c r="A12634" s="1" t="s">
        <v>30</v>
      </c>
      <c r="B12634" s="2">
        <v>42997.743750000001</v>
      </c>
      <c r="C12634">
        <v>83</v>
      </c>
      <c r="D12634">
        <v>62</v>
      </c>
      <c r="E12634">
        <v>49.51</v>
      </c>
      <c r="G12634">
        <v>3</v>
      </c>
      <c r="H12634">
        <v>0</v>
      </c>
      <c r="I12634">
        <v>29.92</v>
      </c>
      <c r="J12634">
        <v>1012.8</v>
      </c>
      <c r="K12634">
        <v>10</v>
      </c>
      <c r="M12634" t="s">
        <v>31</v>
      </c>
      <c r="N12634" t="s">
        <v>31</v>
      </c>
      <c r="Q12634">
        <v>5000</v>
      </c>
      <c r="R12634">
        <v>25000</v>
      </c>
      <c r="AB12634">
        <v>83.7</v>
      </c>
      <c r="AC12634" t="s">
        <v>12686</v>
      </c>
    </row>
    <row r="12635" spans="1:29">
      <c r="A12635" s="1" t="s">
        <v>30</v>
      </c>
      <c r="B12635" s="2">
        <v>42997.785416666666</v>
      </c>
      <c r="C12635">
        <v>81</v>
      </c>
      <c r="D12635">
        <v>61</v>
      </c>
      <c r="E12635">
        <v>50.65</v>
      </c>
      <c r="F12635">
        <v>350</v>
      </c>
      <c r="G12635">
        <v>3</v>
      </c>
      <c r="H12635">
        <v>0</v>
      </c>
      <c r="I12635">
        <v>29.93</v>
      </c>
      <c r="J12635">
        <v>1013.1</v>
      </c>
      <c r="K12635">
        <v>10</v>
      </c>
      <c r="M12635" t="s">
        <v>31</v>
      </c>
      <c r="Q12635">
        <v>25000</v>
      </c>
      <c r="AB12635">
        <v>81.81</v>
      </c>
      <c r="AC12635" t="s">
        <v>12687</v>
      </c>
    </row>
    <row r="12636" spans="1:29">
      <c r="A12636" s="1" t="s">
        <v>30</v>
      </c>
      <c r="B12636" s="2">
        <v>42997.82708333333</v>
      </c>
      <c r="C12636">
        <v>72</v>
      </c>
      <c r="D12636">
        <v>63</v>
      </c>
      <c r="E12636">
        <v>73.31</v>
      </c>
      <c r="F12636">
        <v>0</v>
      </c>
      <c r="G12636">
        <v>0</v>
      </c>
      <c r="H12636">
        <v>0</v>
      </c>
      <c r="I12636">
        <v>29.95</v>
      </c>
      <c r="J12636">
        <v>1013.6</v>
      </c>
      <c r="K12636">
        <v>10</v>
      </c>
      <c r="M12636" t="s">
        <v>31</v>
      </c>
      <c r="N12636" t="s">
        <v>31</v>
      </c>
      <c r="Q12636">
        <v>10000</v>
      </c>
      <c r="R12636">
        <v>25000</v>
      </c>
      <c r="AB12636">
        <v>72</v>
      </c>
      <c r="AC12636" t="s">
        <v>12688</v>
      </c>
    </row>
    <row r="12637" spans="1:29">
      <c r="A12637" s="1" t="s">
        <v>30</v>
      </c>
      <c r="B12637" s="2">
        <v>42997.868750000001</v>
      </c>
      <c r="C12637">
        <v>70</v>
      </c>
      <c r="D12637">
        <v>65</v>
      </c>
      <c r="E12637">
        <v>83.86</v>
      </c>
      <c r="F12637">
        <v>0</v>
      </c>
      <c r="G12637">
        <v>0</v>
      </c>
      <c r="H12637">
        <v>0</v>
      </c>
      <c r="I12637">
        <v>29.96</v>
      </c>
      <c r="J12637">
        <v>1014.1</v>
      </c>
      <c r="K12637">
        <v>10</v>
      </c>
      <c r="M12637" t="s">
        <v>31</v>
      </c>
      <c r="N12637" t="s">
        <v>31</v>
      </c>
      <c r="Q12637">
        <v>10000</v>
      </c>
      <c r="R12637">
        <v>25000</v>
      </c>
      <c r="AB12637">
        <v>70</v>
      </c>
      <c r="AC12637" t="s">
        <v>12689</v>
      </c>
    </row>
    <row r="12638" spans="1:29">
      <c r="A12638" s="1" t="s">
        <v>30</v>
      </c>
      <c r="B12638" s="2">
        <v>42997.910416666666</v>
      </c>
      <c r="C12638">
        <v>68</v>
      </c>
      <c r="D12638">
        <v>65</v>
      </c>
      <c r="E12638">
        <v>89.81</v>
      </c>
      <c r="F12638">
        <v>0</v>
      </c>
      <c r="G12638">
        <v>0</v>
      </c>
      <c r="H12638">
        <v>0</v>
      </c>
      <c r="I12638">
        <v>29.96</v>
      </c>
      <c r="J12638">
        <v>1014.2</v>
      </c>
      <c r="K12638">
        <v>10</v>
      </c>
      <c r="M12638" t="s">
        <v>31</v>
      </c>
      <c r="Q12638">
        <v>25000</v>
      </c>
      <c r="AB12638">
        <v>68</v>
      </c>
      <c r="AC12638" t="s">
        <v>12690</v>
      </c>
    </row>
    <row r="12639" spans="1:29">
      <c r="A12639" s="1" t="s">
        <v>30</v>
      </c>
      <c r="B12639" s="2">
        <v>42997.95208333333</v>
      </c>
      <c r="C12639">
        <v>67</v>
      </c>
      <c r="D12639">
        <v>65</v>
      </c>
      <c r="E12639">
        <v>93.29</v>
      </c>
      <c r="F12639">
        <v>0</v>
      </c>
      <c r="G12639">
        <v>0</v>
      </c>
      <c r="H12639">
        <v>0</v>
      </c>
      <c r="I12639">
        <v>29.96</v>
      </c>
      <c r="J12639">
        <v>1014.3</v>
      </c>
      <c r="K12639">
        <v>10</v>
      </c>
      <c r="M12639" t="s">
        <v>31</v>
      </c>
      <c r="Q12639">
        <v>25000</v>
      </c>
      <c r="AB12639">
        <v>66.900000000000006</v>
      </c>
      <c r="AC12639" t="s">
        <v>12691</v>
      </c>
    </row>
    <row r="12640" spans="1:29">
      <c r="A12640" s="1" t="s">
        <v>30</v>
      </c>
      <c r="B12640" s="2">
        <v>42997.993750000001</v>
      </c>
      <c r="C12640">
        <v>67</v>
      </c>
      <c r="D12640">
        <v>64</v>
      </c>
      <c r="E12640">
        <v>90.4</v>
      </c>
      <c r="F12640">
        <v>100</v>
      </c>
      <c r="G12640">
        <v>3</v>
      </c>
      <c r="H12640">
        <v>0</v>
      </c>
      <c r="I12640">
        <v>29.97</v>
      </c>
      <c r="J12640">
        <v>1014.4</v>
      </c>
      <c r="K12640">
        <v>10</v>
      </c>
      <c r="M12640" t="s">
        <v>31</v>
      </c>
      <c r="Q12640">
        <v>5000</v>
      </c>
      <c r="AB12640">
        <v>66.900000000000006</v>
      </c>
      <c r="AC12640" t="s">
        <v>12692</v>
      </c>
    </row>
    <row r="12641" spans="1:29">
      <c r="A12641" s="1" t="s">
        <v>30</v>
      </c>
      <c r="B12641" s="2">
        <v>42998.035416666666</v>
      </c>
      <c r="C12641">
        <v>65</v>
      </c>
      <c r="D12641">
        <v>64</v>
      </c>
      <c r="E12641">
        <v>96.9</v>
      </c>
      <c r="F12641">
        <v>0</v>
      </c>
      <c r="G12641">
        <v>0</v>
      </c>
      <c r="H12641">
        <v>0</v>
      </c>
      <c r="I12641">
        <v>29.97</v>
      </c>
      <c r="J12641">
        <v>1014.2</v>
      </c>
      <c r="K12641">
        <v>10</v>
      </c>
      <c r="M12641" t="s">
        <v>246</v>
      </c>
      <c r="AB12641">
        <v>64.900000000000006</v>
      </c>
      <c r="AC12641" t="s">
        <v>12693</v>
      </c>
    </row>
    <row r="12642" spans="1:29">
      <c r="A12642" s="1" t="s">
        <v>30</v>
      </c>
      <c r="B12642" s="2">
        <v>42998.07708333333</v>
      </c>
      <c r="C12642">
        <v>63</v>
      </c>
      <c r="D12642">
        <v>63</v>
      </c>
      <c r="E12642">
        <v>100</v>
      </c>
      <c r="F12642">
        <v>0</v>
      </c>
      <c r="G12642">
        <v>0</v>
      </c>
      <c r="H12642">
        <v>0</v>
      </c>
      <c r="I12642">
        <v>29.97</v>
      </c>
      <c r="J12642">
        <v>1014.4</v>
      </c>
      <c r="K12642">
        <v>10</v>
      </c>
      <c r="M12642" t="s">
        <v>31</v>
      </c>
      <c r="Q12642">
        <v>12000</v>
      </c>
      <c r="AB12642">
        <v>63</v>
      </c>
      <c r="AC12642" t="s">
        <v>12694</v>
      </c>
    </row>
    <row r="12643" spans="1:29">
      <c r="A12643" s="1" t="s">
        <v>30</v>
      </c>
      <c r="B12643" s="2">
        <v>42998.118750000001</v>
      </c>
      <c r="C12643">
        <v>64</v>
      </c>
      <c r="D12643">
        <v>63</v>
      </c>
      <c r="E12643">
        <v>96.55</v>
      </c>
      <c r="F12643">
        <v>0</v>
      </c>
      <c r="G12643">
        <v>0</v>
      </c>
      <c r="H12643">
        <v>0</v>
      </c>
      <c r="I12643">
        <v>29.96</v>
      </c>
      <c r="J12643">
        <v>1014</v>
      </c>
      <c r="K12643">
        <v>10</v>
      </c>
      <c r="M12643" t="s">
        <v>31</v>
      </c>
      <c r="Q12643">
        <v>12000</v>
      </c>
      <c r="AB12643">
        <v>64</v>
      </c>
      <c r="AC12643" t="s">
        <v>12695</v>
      </c>
    </row>
    <row r="12644" spans="1:29">
      <c r="A12644" s="1" t="s">
        <v>30</v>
      </c>
      <c r="B12644" s="2">
        <v>42998.160416666666</v>
      </c>
      <c r="C12644">
        <v>64</v>
      </c>
      <c r="D12644">
        <v>63</v>
      </c>
      <c r="E12644">
        <v>96.55</v>
      </c>
      <c r="F12644">
        <v>0</v>
      </c>
      <c r="G12644">
        <v>0</v>
      </c>
      <c r="H12644">
        <v>0</v>
      </c>
      <c r="I12644">
        <v>29.96</v>
      </c>
      <c r="J12644">
        <v>1014.2</v>
      </c>
      <c r="K12644">
        <v>10</v>
      </c>
      <c r="M12644" t="s">
        <v>31</v>
      </c>
      <c r="Q12644">
        <v>12000</v>
      </c>
      <c r="AB12644">
        <v>64</v>
      </c>
      <c r="AC12644" t="s">
        <v>12696</v>
      </c>
    </row>
    <row r="12645" spans="1:29">
      <c r="A12645" s="1" t="s">
        <v>30</v>
      </c>
      <c r="B12645" s="2">
        <v>42998.20208333333</v>
      </c>
      <c r="C12645">
        <v>64</v>
      </c>
      <c r="D12645">
        <v>64</v>
      </c>
      <c r="E12645">
        <v>100</v>
      </c>
      <c r="F12645">
        <v>0</v>
      </c>
      <c r="G12645">
        <v>0</v>
      </c>
      <c r="H12645">
        <v>0</v>
      </c>
      <c r="I12645">
        <v>29.97</v>
      </c>
      <c r="J12645">
        <v>1014.3</v>
      </c>
      <c r="K12645">
        <v>7</v>
      </c>
      <c r="M12645" t="s">
        <v>246</v>
      </c>
      <c r="AB12645">
        <v>64</v>
      </c>
      <c r="AC12645" t="s">
        <v>12697</v>
      </c>
    </row>
    <row r="12646" spans="1:29">
      <c r="A12646" s="1" t="s">
        <v>30</v>
      </c>
      <c r="B12646" s="2">
        <v>42998.243750000001</v>
      </c>
      <c r="C12646">
        <v>63</v>
      </c>
      <c r="D12646">
        <v>63</v>
      </c>
      <c r="E12646">
        <v>100</v>
      </c>
      <c r="F12646">
        <v>0</v>
      </c>
      <c r="G12646">
        <v>0</v>
      </c>
      <c r="H12646">
        <v>0</v>
      </c>
      <c r="I12646">
        <v>29.98</v>
      </c>
      <c r="J12646">
        <v>1014.8</v>
      </c>
      <c r="K12646">
        <v>10</v>
      </c>
      <c r="M12646" t="s">
        <v>31</v>
      </c>
      <c r="Q12646">
        <v>12000</v>
      </c>
      <c r="AB12646">
        <v>63</v>
      </c>
      <c r="AC12646" t="s">
        <v>12698</v>
      </c>
    </row>
    <row r="12647" spans="1:29">
      <c r="A12647" s="1" t="s">
        <v>30</v>
      </c>
      <c r="B12647" s="2">
        <v>42998.285416666666</v>
      </c>
      <c r="C12647">
        <v>64</v>
      </c>
      <c r="D12647">
        <v>64</v>
      </c>
      <c r="E12647">
        <v>100</v>
      </c>
      <c r="F12647">
        <v>0</v>
      </c>
      <c r="G12647">
        <v>0</v>
      </c>
      <c r="H12647">
        <v>0</v>
      </c>
      <c r="I12647">
        <v>29.99</v>
      </c>
      <c r="J12647">
        <v>1015</v>
      </c>
      <c r="K12647">
        <v>7</v>
      </c>
      <c r="M12647" t="s">
        <v>31</v>
      </c>
      <c r="N12647" t="s">
        <v>31</v>
      </c>
      <c r="Q12647">
        <v>12000</v>
      </c>
      <c r="R12647">
        <v>25000</v>
      </c>
      <c r="AB12647">
        <v>64</v>
      </c>
      <c r="AC12647" t="s">
        <v>12699</v>
      </c>
    </row>
    <row r="12648" spans="1:29">
      <c r="A12648" s="1" t="s">
        <v>30</v>
      </c>
      <c r="B12648" s="2">
        <v>42998.32708333333</v>
      </c>
      <c r="C12648">
        <v>66</v>
      </c>
      <c r="D12648">
        <v>65</v>
      </c>
      <c r="E12648">
        <v>96.24</v>
      </c>
      <c r="F12648">
        <v>230</v>
      </c>
      <c r="G12648">
        <v>4</v>
      </c>
      <c r="H12648">
        <v>0</v>
      </c>
      <c r="I12648">
        <v>30.01</v>
      </c>
      <c r="J12648">
        <v>1015.9</v>
      </c>
      <c r="K12648">
        <v>10</v>
      </c>
      <c r="M12648" t="s">
        <v>31</v>
      </c>
      <c r="N12648" t="s">
        <v>31</v>
      </c>
      <c r="Q12648">
        <v>12000</v>
      </c>
      <c r="R12648">
        <v>25000</v>
      </c>
      <c r="AB12648">
        <v>66</v>
      </c>
      <c r="AC12648" t="s">
        <v>12700</v>
      </c>
    </row>
    <row r="12649" spans="1:29">
      <c r="A12649" s="1" t="s">
        <v>30</v>
      </c>
      <c r="B12649" s="2">
        <v>42998.368750000001</v>
      </c>
      <c r="C12649">
        <v>71</v>
      </c>
      <c r="D12649">
        <v>67</v>
      </c>
      <c r="E12649">
        <v>86.59</v>
      </c>
      <c r="F12649">
        <v>230</v>
      </c>
      <c r="G12649">
        <v>6</v>
      </c>
      <c r="H12649">
        <v>0</v>
      </c>
      <c r="I12649">
        <v>30.03</v>
      </c>
      <c r="J12649">
        <v>1016.4</v>
      </c>
      <c r="K12649">
        <v>10</v>
      </c>
      <c r="M12649" t="s">
        <v>31</v>
      </c>
      <c r="Q12649">
        <v>15000</v>
      </c>
      <c r="AB12649">
        <v>71.099999999999994</v>
      </c>
      <c r="AC12649" t="s">
        <v>12701</v>
      </c>
    </row>
    <row r="12650" spans="1:29">
      <c r="A12650" s="1" t="s">
        <v>30</v>
      </c>
      <c r="B12650" s="2">
        <v>42998.410416666666</v>
      </c>
      <c r="C12650">
        <v>77</v>
      </c>
      <c r="D12650">
        <v>68</v>
      </c>
      <c r="E12650">
        <v>73.78</v>
      </c>
      <c r="F12650">
        <v>270</v>
      </c>
      <c r="G12650">
        <v>3</v>
      </c>
      <c r="H12650">
        <v>0</v>
      </c>
      <c r="I12650">
        <v>30.04</v>
      </c>
      <c r="J12650">
        <v>1016.7</v>
      </c>
      <c r="K12650">
        <v>10</v>
      </c>
      <c r="M12650" t="s">
        <v>34</v>
      </c>
      <c r="N12650" t="s">
        <v>34</v>
      </c>
      <c r="Q12650">
        <v>10000</v>
      </c>
      <c r="R12650">
        <v>15000</v>
      </c>
      <c r="AB12650">
        <v>77</v>
      </c>
      <c r="AC12650" t="s">
        <v>12702</v>
      </c>
    </row>
    <row r="12651" spans="1:29">
      <c r="A12651" s="1" t="s">
        <v>30</v>
      </c>
      <c r="B12651" s="2">
        <v>42998.45208333333</v>
      </c>
      <c r="C12651">
        <v>81</v>
      </c>
      <c r="D12651">
        <v>69</v>
      </c>
      <c r="E12651">
        <v>67.180000000000007</v>
      </c>
      <c r="F12651">
        <v>230</v>
      </c>
      <c r="G12651">
        <v>9</v>
      </c>
      <c r="H12651">
        <v>0</v>
      </c>
      <c r="I12651">
        <v>30.03</v>
      </c>
      <c r="J12651">
        <v>1016.3</v>
      </c>
      <c r="K12651">
        <v>10</v>
      </c>
      <c r="M12651" t="s">
        <v>31</v>
      </c>
      <c r="N12651" t="s">
        <v>31</v>
      </c>
      <c r="Q12651">
        <v>10000</v>
      </c>
      <c r="R12651">
        <v>25000</v>
      </c>
      <c r="AB12651">
        <v>84.16</v>
      </c>
      <c r="AC12651" t="s">
        <v>12703</v>
      </c>
    </row>
    <row r="12652" spans="1:29">
      <c r="A12652" s="1" t="s">
        <v>30</v>
      </c>
      <c r="B12652" s="2">
        <v>42998.493750000001</v>
      </c>
      <c r="C12652">
        <v>86</v>
      </c>
      <c r="D12652">
        <v>70</v>
      </c>
      <c r="E12652">
        <v>58.95</v>
      </c>
      <c r="F12652">
        <v>240</v>
      </c>
      <c r="G12652">
        <v>7</v>
      </c>
      <c r="H12652">
        <v>0</v>
      </c>
      <c r="I12652">
        <v>30.02</v>
      </c>
      <c r="J12652">
        <v>1016</v>
      </c>
      <c r="K12652">
        <v>10</v>
      </c>
      <c r="M12652" t="s">
        <v>31</v>
      </c>
      <c r="N12652" t="s">
        <v>31</v>
      </c>
      <c r="Q12652">
        <v>10000</v>
      </c>
      <c r="R12652">
        <v>25000</v>
      </c>
      <c r="AB12652">
        <v>90.73</v>
      </c>
      <c r="AC12652" t="s">
        <v>12704</v>
      </c>
    </row>
    <row r="12653" spans="1:29">
      <c r="A12653" s="1" t="s">
        <v>30</v>
      </c>
      <c r="B12653" s="2">
        <v>42998.535416666666</v>
      </c>
      <c r="C12653">
        <v>87</v>
      </c>
      <c r="D12653">
        <v>66</v>
      </c>
      <c r="E12653">
        <v>49.6</v>
      </c>
      <c r="F12653">
        <v>270</v>
      </c>
      <c r="G12653">
        <v>10</v>
      </c>
      <c r="H12653">
        <v>0</v>
      </c>
      <c r="I12653">
        <v>30</v>
      </c>
      <c r="J12653">
        <v>1015.4</v>
      </c>
      <c r="K12653">
        <v>10</v>
      </c>
      <c r="M12653" t="s">
        <v>31</v>
      </c>
      <c r="N12653" t="s">
        <v>34</v>
      </c>
      <c r="O12653" t="s">
        <v>34</v>
      </c>
      <c r="Q12653">
        <v>4200</v>
      </c>
      <c r="R12653">
        <v>12000</v>
      </c>
      <c r="S12653">
        <v>25000</v>
      </c>
      <c r="AB12653">
        <v>89.44</v>
      </c>
      <c r="AC12653" t="s">
        <v>12705</v>
      </c>
    </row>
    <row r="12654" spans="1:29">
      <c r="A12654" s="1" t="s">
        <v>30</v>
      </c>
      <c r="B12654" s="2">
        <v>42998.57708333333</v>
      </c>
      <c r="C12654">
        <v>89</v>
      </c>
      <c r="D12654">
        <v>64</v>
      </c>
      <c r="E12654">
        <v>43.42</v>
      </c>
      <c r="F12654">
        <v>270</v>
      </c>
      <c r="G12654">
        <v>8</v>
      </c>
      <c r="H12654">
        <v>0</v>
      </c>
      <c r="I12654">
        <v>29.98</v>
      </c>
      <c r="J12654">
        <v>1014.6</v>
      </c>
      <c r="K12654">
        <v>10</v>
      </c>
      <c r="M12654" t="s">
        <v>34</v>
      </c>
      <c r="N12654" t="s">
        <v>34</v>
      </c>
      <c r="O12654" t="s">
        <v>34</v>
      </c>
      <c r="Q12654">
        <v>5500</v>
      </c>
      <c r="R12654">
        <v>12000</v>
      </c>
      <c r="S12654">
        <v>25000</v>
      </c>
      <c r="AB12654">
        <v>90.49</v>
      </c>
      <c r="AC12654" t="s">
        <v>12706</v>
      </c>
    </row>
    <row r="12655" spans="1:29">
      <c r="A12655" s="1" t="s">
        <v>30</v>
      </c>
      <c r="B12655" s="2">
        <v>42998.618750000001</v>
      </c>
      <c r="C12655">
        <v>90</v>
      </c>
      <c r="D12655">
        <v>63</v>
      </c>
      <c r="E12655">
        <v>40.75</v>
      </c>
      <c r="G12655">
        <v>3</v>
      </c>
      <c r="H12655">
        <v>0</v>
      </c>
      <c r="I12655">
        <v>29.96</v>
      </c>
      <c r="J12655">
        <v>1014</v>
      </c>
      <c r="K12655">
        <v>10</v>
      </c>
      <c r="M12655" t="s">
        <v>34</v>
      </c>
      <c r="N12655" t="s">
        <v>34</v>
      </c>
      <c r="O12655" t="s">
        <v>34</v>
      </c>
      <c r="Q12655">
        <v>6000</v>
      </c>
      <c r="R12655">
        <v>10000</v>
      </c>
      <c r="S12655">
        <v>25000</v>
      </c>
      <c r="AB12655">
        <v>90.93</v>
      </c>
      <c r="AC12655" t="s">
        <v>12707</v>
      </c>
    </row>
    <row r="12656" spans="1:29">
      <c r="A12656" s="1" t="s">
        <v>30</v>
      </c>
      <c r="B12656" s="2">
        <v>42998.660416666666</v>
      </c>
      <c r="C12656">
        <v>87</v>
      </c>
      <c r="D12656">
        <v>61</v>
      </c>
      <c r="E12656">
        <v>41.62</v>
      </c>
      <c r="F12656">
        <v>310</v>
      </c>
      <c r="G12656">
        <v>6</v>
      </c>
      <c r="H12656">
        <v>0</v>
      </c>
      <c r="I12656">
        <v>29.95</v>
      </c>
      <c r="J12656">
        <v>1013.6</v>
      </c>
      <c r="K12656">
        <v>10</v>
      </c>
      <c r="M12656" t="s">
        <v>34</v>
      </c>
      <c r="N12656" t="s">
        <v>34</v>
      </c>
      <c r="O12656" t="s">
        <v>34</v>
      </c>
      <c r="Q12656">
        <v>6500</v>
      </c>
      <c r="R12656">
        <v>10000</v>
      </c>
      <c r="S12656">
        <v>25000</v>
      </c>
      <c r="AB12656">
        <v>87.15</v>
      </c>
      <c r="AC12656" t="s">
        <v>12708</v>
      </c>
    </row>
    <row r="12657" spans="1:29">
      <c r="A12657" s="1" t="s">
        <v>30</v>
      </c>
      <c r="B12657" s="2">
        <v>42998.70208333333</v>
      </c>
      <c r="C12657">
        <v>89</v>
      </c>
      <c r="D12657">
        <v>63</v>
      </c>
      <c r="E12657">
        <v>41.92</v>
      </c>
      <c r="G12657">
        <v>5</v>
      </c>
      <c r="H12657">
        <v>0</v>
      </c>
      <c r="I12657">
        <v>29.94</v>
      </c>
      <c r="J12657">
        <v>1013.4</v>
      </c>
      <c r="K12657">
        <v>10</v>
      </c>
      <c r="M12657" t="s">
        <v>34</v>
      </c>
      <c r="N12657" t="s">
        <v>34</v>
      </c>
      <c r="O12657" t="s">
        <v>34</v>
      </c>
      <c r="Q12657">
        <v>6500</v>
      </c>
      <c r="R12657">
        <v>14000</v>
      </c>
      <c r="S12657">
        <v>25000</v>
      </c>
      <c r="AB12657">
        <v>89.99</v>
      </c>
      <c r="AC12657" t="s">
        <v>12709</v>
      </c>
    </row>
    <row r="12658" spans="1:29">
      <c r="A12658" s="1" t="s">
        <v>30</v>
      </c>
      <c r="B12658" s="2">
        <v>42998.743750000001</v>
      </c>
      <c r="C12658">
        <v>90</v>
      </c>
      <c r="D12658">
        <v>61</v>
      </c>
      <c r="E12658">
        <v>37.97</v>
      </c>
      <c r="F12658">
        <v>20</v>
      </c>
      <c r="G12658">
        <v>5</v>
      </c>
      <c r="H12658">
        <v>0</v>
      </c>
      <c r="I12658">
        <v>29.94</v>
      </c>
      <c r="J12658">
        <v>1013.5</v>
      </c>
      <c r="K12658">
        <v>10</v>
      </c>
      <c r="M12658" t="s">
        <v>34</v>
      </c>
      <c r="N12658" t="s">
        <v>34</v>
      </c>
      <c r="O12658" t="s">
        <v>34</v>
      </c>
      <c r="Q12658">
        <v>6500</v>
      </c>
      <c r="R12658">
        <v>9600</v>
      </c>
      <c r="S12658">
        <v>25000</v>
      </c>
      <c r="AB12658">
        <v>90</v>
      </c>
      <c r="AC12658" t="s">
        <v>12710</v>
      </c>
    </row>
    <row r="12659" spans="1:29">
      <c r="A12659" s="1" t="s">
        <v>30</v>
      </c>
      <c r="B12659" s="2">
        <v>42998.785416666666</v>
      </c>
      <c r="C12659">
        <v>84</v>
      </c>
      <c r="D12659">
        <v>65</v>
      </c>
      <c r="E12659">
        <v>52.71</v>
      </c>
      <c r="F12659">
        <v>50</v>
      </c>
      <c r="G12659">
        <v>5</v>
      </c>
      <c r="H12659">
        <v>0</v>
      </c>
      <c r="I12659">
        <v>29.95</v>
      </c>
      <c r="J12659">
        <v>1013.8</v>
      </c>
      <c r="K12659">
        <v>10</v>
      </c>
      <c r="M12659" t="s">
        <v>34</v>
      </c>
      <c r="N12659" t="s">
        <v>34</v>
      </c>
      <c r="O12659" t="s">
        <v>34</v>
      </c>
      <c r="Q12659">
        <v>6500</v>
      </c>
      <c r="R12659">
        <v>9500</v>
      </c>
      <c r="S12659">
        <v>25000</v>
      </c>
      <c r="AB12659">
        <v>85.72</v>
      </c>
      <c r="AC12659" t="s">
        <v>12711</v>
      </c>
    </row>
    <row r="12660" spans="1:29">
      <c r="A12660" s="1" t="s">
        <v>30</v>
      </c>
      <c r="B12660" s="2">
        <v>42998.82708333333</v>
      </c>
      <c r="C12660">
        <v>80</v>
      </c>
      <c r="D12660">
        <v>69</v>
      </c>
      <c r="E12660">
        <v>69.180000000000007</v>
      </c>
      <c r="F12660">
        <v>0</v>
      </c>
      <c r="G12660">
        <v>0</v>
      </c>
      <c r="H12660">
        <v>0</v>
      </c>
      <c r="I12660">
        <v>29.97</v>
      </c>
      <c r="J12660">
        <v>1014.5</v>
      </c>
      <c r="K12660">
        <v>10</v>
      </c>
      <c r="M12660" t="s">
        <v>34</v>
      </c>
      <c r="N12660" t="s">
        <v>34</v>
      </c>
      <c r="O12660" t="s">
        <v>34</v>
      </c>
      <c r="Q12660">
        <v>6000</v>
      </c>
      <c r="R12660">
        <v>10000</v>
      </c>
      <c r="S12660">
        <v>25000</v>
      </c>
      <c r="AB12660">
        <v>83.01</v>
      </c>
      <c r="AC12660" t="s">
        <v>12712</v>
      </c>
    </row>
    <row r="12661" spans="1:29">
      <c r="A12661" s="1" t="s">
        <v>30</v>
      </c>
      <c r="B12661" s="2">
        <v>42998.868750000001</v>
      </c>
      <c r="C12661">
        <v>77</v>
      </c>
      <c r="D12661">
        <v>68</v>
      </c>
      <c r="E12661">
        <v>73.78</v>
      </c>
      <c r="F12661">
        <v>0</v>
      </c>
      <c r="G12661">
        <v>0</v>
      </c>
      <c r="H12661">
        <v>0</v>
      </c>
      <c r="I12661">
        <v>29.98</v>
      </c>
      <c r="J12661">
        <v>1014.9</v>
      </c>
      <c r="K12661">
        <v>10</v>
      </c>
      <c r="M12661" t="s">
        <v>34</v>
      </c>
      <c r="N12661" t="s">
        <v>34</v>
      </c>
      <c r="Q12661">
        <v>6000</v>
      </c>
      <c r="R12661">
        <v>25000</v>
      </c>
      <c r="AB12661">
        <v>77</v>
      </c>
      <c r="AC12661" t="s">
        <v>12713</v>
      </c>
    </row>
    <row r="12662" spans="1:29">
      <c r="A12662" s="1" t="s">
        <v>30</v>
      </c>
      <c r="B12662" s="2">
        <v>42998.910416666666</v>
      </c>
      <c r="C12662">
        <v>74</v>
      </c>
      <c r="D12662">
        <v>69</v>
      </c>
      <c r="E12662">
        <v>84.97</v>
      </c>
      <c r="F12662">
        <v>0</v>
      </c>
      <c r="G12662">
        <v>0</v>
      </c>
      <c r="H12662">
        <v>0</v>
      </c>
      <c r="I12662">
        <v>30</v>
      </c>
      <c r="J12662">
        <v>1015.4</v>
      </c>
      <c r="K12662">
        <v>10</v>
      </c>
      <c r="M12662" t="s">
        <v>34</v>
      </c>
      <c r="N12662" t="s">
        <v>34</v>
      </c>
      <c r="Q12662">
        <v>6000</v>
      </c>
      <c r="R12662">
        <v>25000</v>
      </c>
      <c r="AB12662">
        <v>74.98</v>
      </c>
      <c r="AC12662" t="s">
        <v>12714</v>
      </c>
    </row>
    <row r="12663" spans="1:29">
      <c r="A12663" s="1" t="s">
        <v>30</v>
      </c>
      <c r="B12663" s="2">
        <v>42998.95208333333</v>
      </c>
      <c r="C12663">
        <v>73</v>
      </c>
      <c r="D12663">
        <v>67</v>
      </c>
      <c r="E12663">
        <v>81.2</v>
      </c>
      <c r="F12663">
        <v>200</v>
      </c>
      <c r="G12663">
        <v>3</v>
      </c>
      <c r="H12663">
        <v>0</v>
      </c>
      <c r="I12663">
        <v>30.01</v>
      </c>
      <c r="J12663">
        <v>1015.8</v>
      </c>
      <c r="K12663">
        <v>10</v>
      </c>
      <c r="M12663" t="s">
        <v>31</v>
      </c>
      <c r="N12663" t="s">
        <v>31</v>
      </c>
      <c r="Q12663">
        <v>6000</v>
      </c>
      <c r="R12663">
        <v>25000</v>
      </c>
      <c r="AB12663">
        <v>73</v>
      </c>
      <c r="AC12663" t="s">
        <v>12715</v>
      </c>
    </row>
    <row r="12664" spans="1:29">
      <c r="A12664" s="1" t="s">
        <v>30</v>
      </c>
      <c r="B12664" s="2">
        <v>42998.993750000001</v>
      </c>
      <c r="C12664">
        <v>70</v>
      </c>
      <c r="D12664">
        <v>67</v>
      </c>
      <c r="E12664">
        <v>89.9</v>
      </c>
      <c r="F12664">
        <v>0</v>
      </c>
      <c r="G12664">
        <v>0</v>
      </c>
      <c r="H12664">
        <v>0</v>
      </c>
      <c r="I12664">
        <v>30.01</v>
      </c>
      <c r="J12664">
        <v>1015.7</v>
      </c>
      <c r="K12664">
        <v>10</v>
      </c>
      <c r="M12664" t="s">
        <v>31</v>
      </c>
      <c r="N12664" t="s">
        <v>31</v>
      </c>
      <c r="Q12664">
        <v>8000</v>
      </c>
      <c r="R12664">
        <v>25000</v>
      </c>
      <c r="AB12664">
        <v>70</v>
      </c>
      <c r="AC12664" t="s">
        <v>12716</v>
      </c>
    </row>
    <row r="12665" spans="1:29">
      <c r="A12665" s="1" t="s">
        <v>30</v>
      </c>
      <c r="B12665" s="2">
        <v>42999.035416666666</v>
      </c>
      <c r="C12665">
        <v>70</v>
      </c>
      <c r="D12665">
        <v>68</v>
      </c>
      <c r="E12665">
        <v>93.37</v>
      </c>
      <c r="F12665">
        <v>0</v>
      </c>
      <c r="G12665">
        <v>0</v>
      </c>
      <c r="H12665">
        <v>0</v>
      </c>
      <c r="I12665">
        <v>30.01</v>
      </c>
      <c r="J12665">
        <v>1015.7</v>
      </c>
      <c r="K12665">
        <v>10</v>
      </c>
      <c r="M12665" t="s">
        <v>31</v>
      </c>
      <c r="N12665" t="s">
        <v>31</v>
      </c>
      <c r="Q12665">
        <v>8000</v>
      </c>
      <c r="R12665">
        <v>25000</v>
      </c>
      <c r="AB12665">
        <v>70</v>
      </c>
      <c r="AC12665" t="s">
        <v>12717</v>
      </c>
    </row>
    <row r="12666" spans="1:29">
      <c r="A12666" s="1" t="s">
        <v>30</v>
      </c>
      <c r="B12666" s="2">
        <v>42999.07708333333</v>
      </c>
      <c r="C12666">
        <v>69</v>
      </c>
      <c r="D12666">
        <v>68</v>
      </c>
      <c r="E12666">
        <v>96.29</v>
      </c>
      <c r="F12666">
        <v>0</v>
      </c>
      <c r="G12666">
        <v>0</v>
      </c>
      <c r="H12666">
        <v>0</v>
      </c>
      <c r="I12666">
        <v>30.01</v>
      </c>
      <c r="J12666">
        <v>1015.8</v>
      </c>
      <c r="K12666">
        <v>10</v>
      </c>
      <c r="M12666" t="s">
        <v>31</v>
      </c>
      <c r="N12666" t="s">
        <v>31</v>
      </c>
      <c r="O12666" t="s">
        <v>31</v>
      </c>
      <c r="Q12666">
        <v>8000</v>
      </c>
      <c r="R12666">
        <v>12000</v>
      </c>
      <c r="S12666">
        <v>25000</v>
      </c>
      <c r="AB12666">
        <v>69.099999999999994</v>
      </c>
      <c r="AC12666" t="s">
        <v>12718</v>
      </c>
    </row>
    <row r="12667" spans="1:29">
      <c r="A12667" s="1" t="s">
        <v>30</v>
      </c>
      <c r="B12667" s="2">
        <v>42999.118750000001</v>
      </c>
      <c r="C12667">
        <v>68</v>
      </c>
      <c r="D12667">
        <v>67</v>
      </c>
      <c r="E12667">
        <v>96.28</v>
      </c>
      <c r="F12667">
        <v>0</v>
      </c>
      <c r="G12667">
        <v>0</v>
      </c>
      <c r="H12667">
        <v>0</v>
      </c>
      <c r="I12667">
        <v>30.01</v>
      </c>
      <c r="J12667">
        <v>1015.5</v>
      </c>
      <c r="K12667">
        <v>10</v>
      </c>
      <c r="M12667" t="s">
        <v>31</v>
      </c>
      <c r="N12667" t="s">
        <v>31</v>
      </c>
      <c r="O12667" t="s">
        <v>31</v>
      </c>
      <c r="Q12667">
        <v>8000</v>
      </c>
      <c r="R12667">
        <v>12000</v>
      </c>
      <c r="S12667">
        <v>25000</v>
      </c>
      <c r="AB12667">
        <v>68</v>
      </c>
      <c r="AC12667" t="s">
        <v>12719</v>
      </c>
    </row>
    <row r="12668" spans="1:29">
      <c r="A12668" s="1" t="s">
        <v>30</v>
      </c>
      <c r="B12668" s="2">
        <v>42999.160416666666</v>
      </c>
      <c r="C12668">
        <v>68</v>
      </c>
      <c r="D12668">
        <v>67</v>
      </c>
      <c r="E12668">
        <v>96.28</v>
      </c>
      <c r="F12668">
        <v>0</v>
      </c>
      <c r="G12668">
        <v>0</v>
      </c>
      <c r="H12668">
        <v>0</v>
      </c>
      <c r="I12668">
        <v>30</v>
      </c>
      <c r="J12668">
        <v>1015.3</v>
      </c>
      <c r="K12668">
        <v>10</v>
      </c>
      <c r="M12668" t="s">
        <v>31</v>
      </c>
      <c r="N12668" t="s">
        <v>31</v>
      </c>
      <c r="O12668" t="s">
        <v>31</v>
      </c>
      <c r="Q12668">
        <v>8000</v>
      </c>
      <c r="R12668">
        <v>12000</v>
      </c>
      <c r="S12668">
        <v>25000</v>
      </c>
      <c r="AB12668">
        <v>68</v>
      </c>
      <c r="AC12668" t="s">
        <v>12720</v>
      </c>
    </row>
    <row r="12669" spans="1:29">
      <c r="A12669" s="1" t="s">
        <v>30</v>
      </c>
      <c r="B12669" s="2">
        <v>42999.20208333333</v>
      </c>
      <c r="C12669">
        <v>69</v>
      </c>
      <c r="D12669">
        <v>66</v>
      </c>
      <c r="E12669">
        <v>89.86</v>
      </c>
      <c r="F12669">
        <v>0</v>
      </c>
      <c r="G12669">
        <v>0</v>
      </c>
      <c r="H12669">
        <v>0</v>
      </c>
      <c r="I12669">
        <v>30.01</v>
      </c>
      <c r="J12669">
        <v>1015.6</v>
      </c>
      <c r="K12669">
        <v>10</v>
      </c>
      <c r="M12669" t="s">
        <v>31</v>
      </c>
      <c r="N12669" t="s">
        <v>31</v>
      </c>
      <c r="O12669" t="s">
        <v>31</v>
      </c>
      <c r="Q12669">
        <v>8000</v>
      </c>
      <c r="R12669">
        <v>12000</v>
      </c>
      <c r="S12669">
        <v>25000</v>
      </c>
      <c r="AB12669">
        <v>69.099999999999994</v>
      </c>
      <c r="AC12669" t="s">
        <v>12721</v>
      </c>
    </row>
    <row r="12670" spans="1:29">
      <c r="A12670" s="1" t="s">
        <v>30</v>
      </c>
      <c r="B12670" s="2">
        <v>42999.243750000001</v>
      </c>
      <c r="C12670">
        <v>68</v>
      </c>
      <c r="D12670">
        <v>66</v>
      </c>
      <c r="E12670">
        <v>93.32</v>
      </c>
      <c r="F12670">
        <v>0</v>
      </c>
      <c r="G12670">
        <v>0</v>
      </c>
      <c r="H12670">
        <v>0</v>
      </c>
      <c r="I12670">
        <v>30.02</v>
      </c>
      <c r="J12670">
        <v>1016.1</v>
      </c>
      <c r="K12670">
        <v>10</v>
      </c>
      <c r="M12670" t="s">
        <v>31</v>
      </c>
      <c r="N12670" t="s">
        <v>31</v>
      </c>
      <c r="O12670" t="s">
        <v>31</v>
      </c>
      <c r="Q12670">
        <v>8000</v>
      </c>
      <c r="R12670">
        <v>12000</v>
      </c>
      <c r="S12670">
        <v>25000</v>
      </c>
      <c r="AB12670">
        <v>68</v>
      </c>
      <c r="AC12670" t="s">
        <v>12722</v>
      </c>
    </row>
    <row r="12671" spans="1:29">
      <c r="A12671" s="1" t="s">
        <v>30</v>
      </c>
      <c r="B12671" s="2">
        <v>42999.285416666666</v>
      </c>
      <c r="C12671">
        <v>66</v>
      </c>
      <c r="D12671">
        <v>65</v>
      </c>
      <c r="E12671">
        <v>96.24</v>
      </c>
      <c r="F12671">
        <v>0</v>
      </c>
      <c r="G12671">
        <v>0</v>
      </c>
      <c r="H12671">
        <v>0</v>
      </c>
      <c r="I12671">
        <v>30.04</v>
      </c>
      <c r="J12671">
        <v>1016.7</v>
      </c>
      <c r="K12671">
        <v>8</v>
      </c>
      <c r="M12671" t="s">
        <v>31</v>
      </c>
      <c r="N12671" t="s">
        <v>31</v>
      </c>
      <c r="O12671" t="s">
        <v>31</v>
      </c>
      <c r="Q12671">
        <v>8000</v>
      </c>
      <c r="R12671">
        <v>12000</v>
      </c>
      <c r="S12671">
        <v>25000</v>
      </c>
      <c r="AB12671">
        <v>66</v>
      </c>
      <c r="AC12671" t="s">
        <v>12723</v>
      </c>
    </row>
    <row r="12672" spans="1:29">
      <c r="A12672" s="1" t="s">
        <v>30</v>
      </c>
      <c r="B12672" s="2">
        <v>42999.32708333333</v>
      </c>
      <c r="C12672">
        <v>68</v>
      </c>
      <c r="D12672">
        <v>66</v>
      </c>
      <c r="E12672">
        <v>93.32</v>
      </c>
      <c r="F12672">
        <v>0</v>
      </c>
      <c r="G12672">
        <v>0</v>
      </c>
      <c r="H12672">
        <v>0</v>
      </c>
      <c r="I12672">
        <v>30.06</v>
      </c>
      <c r="J12672">
        <v>1017.4</v>
      </c>
      <c r="K12672">
        <v>10</v>
      </c>
      <c r="M12672" t="s">
        <v>31</v>
      </c>
      <c r="N12672" t="s">
        <v>31</v>
      </c>
      <c r="Q12672">
        <v>8000</v>
      </c>
      <c r="R12672">
        <v>25000</v>
      </c>
      <c r="AB12672">
        <v>68</v>
      </c>
      <c r="AC12672" t="s">
        <v>12724</v>
      </c>
    </row>
    <row r="12673" spans="1:29">
      <c r="A12673" s="1" t="s">
        <v>30</v>
      </c>
      <c r="B12673" s="2">
        <v>42999.368750000001</v>
      </c>
      <c r="C12673">
        <v>74</v>
      </c>
      <c r="D12673">
        <v>66</v>
      </c>
      <c r="E12673">
        <v>76.36</v>
      </c>
      <c r="F12673">
        <v>0</v>
      </c>
      <c r="G12673">
        <v>0</v>
      </c>
      <c r="H12673">
        <v>0</v>
      </c>
      <c r="I12673">
        <v>30.06</v>
      </c>
      <c r="J12673">
        <v>1017.5</v>
      </c>
      <c r="K12673">
        <v>10</v>
      </c>
      <c r="M12673" t="s">
        <v>31</v>
      </c>
      <c r="N12673" t="s">
        <v>31</v>
      </c>
      <c r="Q12673">
        <v>8000</v>
      </c>
      <c r="R12673">
        <v>15000</v>
      </c>
      <c r="AB12673">
        <v>73.900000000000006</v>
      </c>
      <c r="AC12673" t="s">
        <v>12725</v>
      </c>
    </row>
    <row r="12674" spans="1:29">
      <c r="A12674" s="1" t="s">
        <v>30</v>
      </c>
      <c r="B12674" s="2">
        <v>42999.410416666666</v>
      </c>
      <c r="C12674">
        <v>77</v>
      </c>
      <c r="D12674">
        <v>65</v>
      </c>
      <c r="E12674">
        <v>66.27</v>
      </c>
      <c r="F12674">
        <v>10</v>
      </c>
      <c r="G12674">
        <v>6</v>
      </c>
      <c r="H12674">
        <v>0</v>
      </c>
      <c r="I12674">
        <v>30.07</v>
      </c>
      <c r="J12674">
        <v>1017.7</v>
      </c>
      <c r="K12674">
        <v>10</v>
      </c>
      <c r="M12674" t="s">
        <v>31</v>
      </c>
      <c r="N12674" t="s">
        <v>31</v>
      </c>
      <c r="Q12674">
        <v>8000</v>
      </c>
      <c r="R12674">
        <v>15000</v>
      </c>
      <c r="AB12674">
        <v>77</v>
      </c>
      <c r="AC12674" t="s">
        <v>12726</v>
      </c>
    </row>
    <row r="12675" spans="1:29">
      <c r="A12675" s="1" t="s">
        <v>30</v>
      </c>
      <c r="B12675" s="2">
        <v>42999.45208333333</v>
      </c>
      <c r="C12675">
        <v>80</v>
      </c>
      <c r="D12675">
        <v>66</v>
      </c>
      <c r="E12675">
        <v>62.17</v>
      </c>
      <c r="G12675">
        <v>5</v>
      </c>
      <c r="H12675">
        <v>0</v>
      </c>
      <c r="I12675">
        <v>30.06</v>
      </c>
      <c r="J12675">
        <v>1017.6</v>
      </c>
      <c r="K12675">
        <v>10</v>
      </c>
      <c r="M12675" t="s">
        <v>31</v>
      </c>
      <c r="Q12675">
        <v>12000</v>
      </c>
      <c r="AB12675">
        <v>82.17</v>
      </c>
      <c r="AC12675" t="s">
        <v>12727</v>
      </c>
    </row>
    <row r="12676" spans="1:29">
      <c r="A12676" s="1" t="s">
        <v>30</v>
      </c>
      <c r="B12676" s="2">
        <v>42999.493750000001</v>
      </c>
      <c r="C12676">
        <v>83</v>
      </c>
      <c r="D12676">
        <v>67</v>
      </c>
      <c r="E12676">
        <v>58.55</v>
      </c>
      <c r="F12676">
        <v>0</v>
      </c>
      <c r="G12676">
        <v>0</v>
      </c>
      <c r="H12676">
        <v>0</v>
      </c>
      <c r="I12676">
        <v>30.06</v>
      </c>
      <c r="J12676">
        <v>1017.6</v>
      </c>
      <c r="K12676">
        <v>10</v>
      </c>
      <c r="M12676" t="s">
        <v>34</v>
      </c>
      <c r="Q12676">
        <v>13000</v>
      </c>
      <c r="AB12676">
        <v>85.45</v>
      </c>
      <c r="AC12676" t="s">
        <v>12728</v>
      </c>
    </row>
    <row r="12677" spans="1:29">
      <c r="A12677" s="1" t="s">
        <v>30</v>
      </c>
      <c r="B12677" s="2">
        <v>42999.535416666666</v>
      </c>
      <c r="C12677">
        <v>85</v>
      </c>
      <c r="D12677">
        <v>65</v>
      </c>
      <c r="E12677">
        <v>51.21</v>
      </c>
      <c r="F12677">
        <v>40</v>
      </c>
      <c r="G12677">
        <v>7</v>
      </c>
      <c r="H12677">
        <v>0</v>
      </c>
      <c r="I12677">
        <v>30.05</v>
      </c>
      <c r="J12677">
        <v>1017.2</v>
      </c>
      <c r="K12677">
        <v>10</v>
      </c>
      <c r="M12677" t="s">
        <v>31</v>
      </c>
      <c r="N12677" t="s">
        <v>32</v>
      </c>
      <c r="Q12677">
        <v>2200</v>
      </c>
      <c r="R12677">
        <v>13000</v>
      </c>
      <c r="AB12677">
        <v>86.62</v>
      </c>
      <c r="AC12677" t="s">
        <v>12729</v>
      </c>
    </row>
    <row r="12678" spans="1:29">
      <c r="A12678" s="1" t="s">
        <v>30</v>
      </c>
      <c r="B12678" s="2">
        <v>42999.57708333333</v>
      </c>
      <c r="C12678">
        <v>87</v>
      </c>
      <c r="D12678">
        <v>65</v>
      </c>
      <c r="E12678">
        <v>47.73</v>
      </c>
      <c r="F12678">
        <v>50</v>
      </c>
      <c r="G12678">
        <v>6</v>
      </c>
      <c r="H12678">
        <v>0</v>
      </c>
      <c r="I12678">
        <v>30.03</v>
      </c>
      <c r="J12678">
        <v>1016.4</v>
      </c>
      <c r="K12678">
        <v>10</v>
      </c>
      <c r="M12678" t="s">
        <v>31</v>
      </c>
      <c r="N12678" t="s">
        <v>34</v>
      </c>
      <c r="O12678" t="s">
        <v>34</v>
      </c>
      <c r="Q12678">
        <v>4000</v>
      </c>
      <c r="R12678">
        <v>15000</v>
      </c>
      <c r="S12678">
        <v>25000</v>
      </c>
      <c r="AB12678">
        <v>88.86</v>
      </c>
      <c r="AC12678" t="s">
        <v>12730</v>
      </c>
    </row>
    <row r="12679" spans="1:29">
      <c r="A12679" s="1" t="s">
        <v>30</v>
      </c>
      <c r="B12679" s="2">
        <v>42999.618750000001</v>
      </c>
      <c r="C12679">
        <v>87</v>
      </c>
      <c r="D12679">
        <v>64</v>
      </c>
      <c r="E12679">
        <v>46.26</v>
      </c>
      <c r="F12679">
        <v>20</v>
      </c>
      <c r="G12679">
        <v>4</v>
      </c>
      <c r="H12679">
        <v>0</v>
      </c>
      <c r="I12679">
        <v>30.01</v>
      </c>
      <c r="J12679">
        <v>1015.9</v>
      </c>
      <c r="K12679">
        <v>10</v>
      </c>
      <c r="M12679" t="s">
        <v>34</v>
      </c>
      <c r="N12679" t="s">
        <v>34</v>
      </c>
      <c r="O12679" t="s">
        <v>34</v>
      </c>
      <c r="Q12679">
        <v>4700</v>
      </c>
      <c r="R12679">
        <v>15000</v>
      </c>
      <c r="S12679">
        <v>25000</v>
      </c>
      <c r="U12679" t="s">
        <v>115</v>
      </c>
      <c r="AB12679">
        <v>88.42</v>
      </c>
      <c r="AC12679" t="s">
        <v>12731</v>
      </c>
    </row>
    <row r="12680" spans="1:29">
      <c r="A12680" s="1" t="s">
        <v>30</v>
      </c>
      <c r="B12680" s="2">
        <v>42999.660416666666</v>
      </c>
      <c r="C12680">
        <v>86</v>
      </c>
      <c r="D12680">
        <v>66</v>
      </c>
      <c r="E12680">
        <v>51.37</v>
      </c>
      <c r="F12680">
        <v>70</v>
      </c>
      <c r="G12680">
        <v>4</v>
      </c>
      <c r="H12680">
        <v>0</v>
      </c>
      <c r="I12680">
        <v>30.01</v>
      </c>
      <c r="J12680">
        <v>1015.7</v>
      </c>
      <c r="K12680">
        <v>10</v>
      </c>
      <c r="M12680" t="s">
        <v>34</v>
      </c>
      <c r="N12680" t="s">
        <v>32</v>
      </c>
      <c r="O12680" t="s">
        <v>32</v>
      </c>
      <c r="Q12680">
        <v>5000</v>
      </c>
      <c r="R12680">
        <v>15000</v>
      </c>
      <c r="S12680">
        <v>25000</v>
      </c>
      <c r="U12680" t="s">
        <v>115</v>
      </c>
      <c r="AB12680">
        <v>88.28</v>
      </c>
      <c r="AC12680" t="s">
        <v>12732</v>
      </c>
    </row>
    <row r="12681" spans="1:29">
      <c r="A12681" s="1" t="s">
        <v>30</v>
      </c>
      <c r="B12681" s="2">
        <v>42999.70208333333</v>
      </c>
      <c r="C12681">
        <v>74</v>
      </c>
      <c r="D12681">
        <v>68</v>
      </c>
      <c r="E12681">
        <v>81.819999999999993</v>
      </c>
      <c r="F12681">
        <v>0</v>
      </c>
      <c r="G12681">
        <v>0</v>
      </c>
      <c r="I12681">
        <v>30.02</v>
      </c>
      <c r="J12681">
        <v>1016.2</v>
      </c>
      <c r="K12681">
        <v>10</v>
      </c>
      <c r="M12681" t="s">
        <v>31</v>
      </c>
      <c r="N12681" t="s">
        <v>34</v>
      </c>
      <c r="O12681" t="s">
        <v>32</v>
      </c>
      <c r="P12681" t="s">
        <v>32</v>
      </c>
      <c r="Q12681">
        <v>2000</v>
      </c>
      <c r="R12681">
        <v>5000</v>
      </c>
      <c r="S12681">
        <v>11000</v>
      </c>
      <c r="T12681">
        <v>25000</v>
      </c>
      <c r="U12681" t="e" cm="1">
        <f t="array" ref="U12681">-TSRA</f>
        <v>#NAME?</v>
      </c>
      <c r="Y12681">
        <v>30</v>
      </c>
      <c r="Z12681">
        <v>50</v>
      </c>
      <c r="AA12681" s="2">
        <v>42999.668055555558</v>
      </c>
      <c r="AB12681">
        <v>73.900000000000006</v>
      </c>
      <c r="AC12681" t="s">
        <v>12733</v>
      </c>
    </row>
    <row r="12682" spans="1:29">
      <c r="A12682" s="1" t="s">
        <v>30</v>
      </c>
      <c r="B12682" s="2">
        <v>42999.715277777781</v>
      </c>
      <c r="C12682">
        <v>74</v>
      </c>
      <c r="D12682">
        <v>68</v>
      </c>
      <c r="E12682">
        <v>81.819999999999993</v>
      </c>
      <c r="F12682">
        <v>0</v>
      </c>
      <c r="G12682">
        <v>0</v>
      </c>
      <c r="I12682">
        <v>30.01</v>
      </c>
      <c r="K12682">
        <v>10</v>
      </c>
      <c r="M12682" t="s">
        <v>31</v>
      </c>
      <c r="N12682" t="s">
        <v>34</v>
      </c>
      <c r="O12682" t="s">
        <v>32</v>
      </c>
      <c r="P12682" t="s">
        <v>32</v>
      </c>
      <c r="Q12682">
        <v>3800</v>
      </c>
      <c r="R12682">
        <v>5000</v>
      </c>
      <c r="S12682">
        <v>12000</v>
      </c>
      <c r="T12682">
        <v>25000</v>
      </c>
      <c r="AB12682">
        <v>73.900000000000006</v>
      </c>
      <c r="AC12682" t="s">
        <v>12734</v>
      </c>
    </row>
    <row r="12683" spans="1:29">
      <c r="A12683" s="1" t="s">
        <v>30</v>
      </c>
      <c r="B12683" s="2">
        <v>42999.743750000001</v>
      </c>
      <c r="C12683">
        <v>77</v>
      </c>
      <c r="D12683">
        <v>68</v>
      </c>
      <c r="E12683">
        <v>73.78</v>
      </c>
      <c r="F12683">
        <v>0</v>
      </c>
      <c r="G12683">
        <v>0</v>
      </c>
      <c r="I12683">
        <v>30.01</v>
      </c>
      <c r="J12683">
        <v>1015.9</v>
      </c>
      <c r="K12683">
        <v>10</v>
      </c>
      <c r="M12683" t="s">
        <v>31</v>
      </c>
      <c r="N12683" t="s">
        <v>34</v>
      </c>
      <c r="O12683" t="s">
        <v>32</v>
      </c>
      <c r="Q12683">
        <v>5000</v>
      </c>
      <c r="R12683">
        <v>12000</v>
      </c>
      <c r="S12683">
        <v>23000</v>
      </c>
      <c r="AB12683">
        <v>77</v>
      </c>
      <c r="AC12683" t="s">
        <v>12735</v>
      </c>
    </row>
    <row r="12684" spans="1:29">
      <c r="A12684" s="1" t="s">
        <v>30</v>
      </c>
      <c r="B12684" s="2">
        <v>42999.785416666666</v>
      </c>
      <c r="C12684">
        <v>72</v>
      </c>
      <c r="D12684">
        <v>65</v>
      </c>
      <c r="E12684">
        <v>78.349999999999994</v>
      </c>
      <c r="F12684">
        <v>50</v>
      </c>
      <c r="G12684">
        <v>3</v>
      </c>
      <c r="H12684">
        <v>0</v>
      </c>
      <c r="I12684">
        <v>30.02</v>
      </c>
      <c r="J12684">
        <v>1016</v>
      </c>
      <c r="K12684">
        <v>10</v>
      </c>
      <c r="M12684" t="s">
        <v>31</v>
      </c>
      <c r="N12684" t="s">
        <v>31</v>
      </c>
      <c r="O12684" t="s">
        <v>34</v>
      </c>
      <c r="Q12684">
        <v>5000</v>
      </c>
      <c r="R12684">
        <v>12000</v>
      </c>
      <c r="S12684">
        <v>25000</v>
      </c>
      <c r="AB12684">
        <v>72</v>
      </c>
      <c r="AC12684" t="s">
        <v>12736</v>
      </c>
    </row>
    <row r="12685" spans="1:29">
      <c r="A12685" s="1" t="s">
        <v>30</v>
      </c>
      <c r="B12685" s="2">
        <v>42999.82708333333</v>
      </c>
      <c r="C12685">
        <v>71</v>
      </c>
      <c r="D12685">
        <v>64</v>
      </c>
      <c r="E12685">
        <v>78.28</v>
      </c>
      <c r="F12685">
        <v>0</v>
      </c>
      <c r="G12685">
        <v>0</v>
      </c>
      <c r="H12685">
        <v>0</v>
      </c>
      <c r="I12685">
        <v>30.02</v>
      </c>
      <c r="J12685">
        <v>1016.3</v>
      </c>
      <c r="K12685">
        <v>10</v>
      </c>
      <c r="M12685" t="s">
        <v>31</v>
      </c>
      <c r="N12685" t="s">
        <v>31</v>
      </c>
      <c r="Q12685">
        <v>12000</v>
      </c>
      <c r="R12685">
        <v>25000</v>
      </c>
      <c r="AB12685">
        <v>71.099999999999994</v>
      </c>
      <c r="AC12685" t="s">
        <v>12737</v>
      </c>
    </row>
    <row r="12686" spans="1:29">
      <c r="A12686" s="1" t="s">
        <v>30</v>
      </c>
      <c r="B12686" s="2">
        <v>42999.868750000001</v>
      </c>
      <c r="C12686">
        <v>68</v>
      </c>
      <c r="D12686">
        <v>65</v>
      </c>
      <c r="E12686">
        <v>89.81</v>
      </c>
      <c r="F12686">
        <v>0</v>
      </c>
      <c r="G12686">
        <v>0</v>
      </c>
      <c r="H12686">
        <v>0</v>
      </c>
      <c r="I12686">
        <v>30.04</v>
      </c>
      <c r="J12686">
        <v>1016.9</v>
      </c>
      <c r="K12686">
        <v>10</v>
      </c>
      <c r="M12686" t="s">
        <v>31</v>
      </c>
      <c r="N12686" t="s">
        <v>31</v>
      </c>
      <c r="Q12686">
        <v>12000</v>
      </c>
      <c r="R12686">
        <v>25000</v>
      </c>
      <c r="AB12686">
        <v>68</v>
      </c>
      <c r="AC12686" t="s">
        <v>12738</v>
      </c>
    </row>
    <row r="12687" spans="1:29">
      <c r="A12687" s="1" t="s">
        <v>30</v>
      </c>
      <c r="B12687" s="2">
        <v>42999.910416666666</v>
      </c>
      <c r="C12687">
        <v>69</v>
      </c>
      <c r="D12687">
        <v>67</v>
      </c>
      <c r="E12687">
        <v>92.71</v>
      </c>
      <c r="F12687">
        <v>0</v>
      </c>
      <c r="G12687">
        <v>0</v>
      </c>
      <c r="H12687">
        <v>0</v>
      </c>
      <c r="I12687">
        <v>30.06</v>
      </c>
      <c r="J12687">
        <v>1017.5</v>
      </c>
      <c r="K12687">
        <v>10</v>
      </c>
      <c r="M12687" t="s">
        <v>31</v>
      </c>
      <c r="Q12687">
        <v>25000</v>
      </c>
      <c r="AB12687">
        <v>69.099999999999994</v>
      </c>
      <c r="AC12687" t="s">
        <v>12739</v>
      </c>
    </row>
    <row r="12688" spans="1:29">
      <c r="A12688" s="1" t="s">
        <v>30</v>
      </c>
      <c r="B12688" s="2">
        <v>42999.95208333333</v>
      </c>
      <c r="C12688">
        <v>67</v>
      </c>
      <c r="D12688">
        <v>66</v>
      </c>
      <c r="E12688">
        <v>96.93</v>
      </c>
      <c r="F12688">
        <v>0</v>
      </c>
      <c r="G12688">
        <v>0</v>
      </c>
      <c r="H12688">
        <v>0</v>
      </c>
      <c r="I12688">
        <v>30.07</v>
      </c>
      <c r="J12688">
        <v>1017.6</v>
      </c>
      <c r="K12688">
        <v>10</v>
      </c>
      <c r="M12688" t="s">
        <v>31</v>
      </c>
      <c r="Q12688">
        <v>25000</v>
      </c>
      <c r="AB12688">
        <v>66.900000000000006</v>
      </c>
      <c r="AC12688" t="s">
        <v>12740</v>
      </c>
    </row>
    <row r="12689" spans="1:29">
      <c r="A12689" s="1" t="s">
        <v>30</v>
      </c>
      <c r="B12689" s="2">
        <v>42999.993750000001</v>
      </c>
      <c r="C12689">
        <v>66</v>
      </c>
      <c r="D12689">
        <v>66</v>
      </c>
      <c r="E12689">
        <v>100</v>
      </c>
      <c r="F12689">
        <v>0</v>
      </c>
      <c r="G12689">
        <v>0</v>
      </c>
      <c r="H12689">
        <v>0</v>
      </c>
      <c r="I12689">
        <v>30.08</v>
      </c>
      <c r="J12689">
        <v>1018</v>
      </c>
      <c r="K12689">
        <v>10</v>
      </c>
      <c r="M12689" t="s">
        <v>31</v>
      </c>
      <c r="N12689" t="s">
        <v>31</v>
      </c>
      <c r="Q12689">
        <v>6500</v>
      </c>
      <c r="R12689">
        <v>25000</v>
      </c>
      <c r="AB12689">
        <v>66</v>
      </c>
      <c r="AC12689" t="s">
        <v>12741</v>
      </c>
    </row>
    <row r="12690" spans="1:29">
      <c r="A12690" s="1" t="s">
        <v>30</v>
      </c>
      <c r="B12690" s="2">
        <v>43000.035416666666</v>
      </c>
      <c r="C12690">
        <v>66</v>
      </c>
      <c r="D12690">
        <v>66</v>
      </c>
      <c r="E12690">
        <v>100</v>
      </c>
      <c r="F12690">
        <v>0</v>
      </c>
      <c r="G12690">
        <v>0</v>
      </c>
      <c r="H12690">
        <v>0</v>
      </c>
      <c r="I12690">
        <v>30.07</v>
      </c>
      <c r="J12690">
        <v>1017.8</v>
      </c>
      <c r="K12690">
        <v>10</v>
      </c>
      <c r="M12690" t="s">
        <v>31</v>
      </c>
      <c r="N12690" t="s">
        <v>31</v>
      </c>
      <c r="Q12690">
        <v>6500</v>
      </c>
      <c r="R12690">
        <v>25000</v>
      </c>
      <c r="AB12690">
        <v>66</v>
      </c>
      <c r="AC12690" t="s">
        <v>12742</v>
      </c>
    </row>
    <row r="12691" spans="1:29">
      <c r="A12691" s="1" t="s">
        <v>30</v>
      </c>
      <c r="B12691" s="2">
        <v>43000.07708333333</v>
      </c>
      <c r="C12691">
        <v>64</v>
      </c>
      <c r="D12691">
        <v>64</v>
      </c>
      <c r="E12691">
        <v>100</v>
      </c>
      <c r="F12691">
        <v>0</v>
      </c>
      <c r="G12691">
        <v>0</v>
      </c>
      <c r="H12691">
        <v>0</v>
      </c>
      <c r="I12691">
        <v>30.07</v>
      </c>
      <c r="J12691">
        <v>1017.7</v>
      </c>
      <c r="K12691">
        <v>10</v>
      </c>
      <c r="M12691" t="s">
        <v>31</v>
      </c>
      <c r="N12691" t="s">
        <v>31</v>
      </c>
      <c r="Q12691">
        <v>6500</v>
      </c>
      <c r="R12691">
        <v>25000</v>
      </c>
      <c r="AB12691">
        <v>64</v>
      </c>
      <c r="AC12691" t="s">
        <v>12743</v>
      </c>
    </row>
    <row r="12692" spans="1:29">
      <c r="A12692" s="1" t="s">
        <v>30</v>
      </c>
      <c r="B12692" s="2">
        <v>43000.118750000001</v>
      </c>
      <c r="C12692">
        <v>64</v>
      </c>
      <c r="D12692">
        <v>64</v>
      </c>
      <c r="E12692">
        <v>100</v>
      </c>
      <c r="F12692">
        <v>0</v>
      </c>
      <c r="G12692">
        <v>0</v>
      </c>
      <c r="H12692">
        <v>0</v>
      </c>
      <c r="I12692">
        <v>30.05</v>
      </c>
      <c r="J12692">
        <v>1017.2</v>
      </c>
      <c r="K12692">
        <v>10</v>
      </c>
      <c r="M12692" t="s">
        <v>31</v>
      </c>
      <c r="N12692" t="s">
        <v>31</v>
      </c>
      <c r="Q12692">
        <v>6500</v>
      </c>
      <c r="R12692">
        <v>25000</v>
      </c>
      <c r="AB12692">
        <v>64</v>
      </c>
      <c r="AC12692" t="s">
        <v>12744</v>
      </c>
    </row>
    <row r="12693" spans="1:29">
      <c r="A12693" s="1" t="s">
        <v>30</v>
      </c>
      <c r="B12693" s="2">
        <v>43000.160416666666</v>
      </c>
      <c r="C12693">
        <v>64</v>
      </c>
      <c r="D12693">
        <v>64</v>
      </c>
      <c r="E12693">
        <v>100</v>
      </c>
      <c r="F12693">
        <v>0</v>
      </c>
      <c r="G12693">
        <v>0</v>
      </c>
      <c r="H12693">
        <v>0</v>
      </c>
      <c r="I12693">
        <v>30.05</v>
      </c>
      <c r="J12693">
        <v>1017</v>
      </c>
      <c r="K12693">
        <v>10</v>
      </c>
      <c r="M12693" t="s">
        <v>31</v>
      </c>
      <c r="N12693" t="s">
        <v>31</v>
      </c>
      <c r="Q12693">
        <v>6500</v>
      </c>
      <c r="R12693">
        <v>25000</v>
      </c>
      <c r="AB12693">
        <v>64</v>
      </c>
      <c r="AC12693" t="s">
        <v>12745</v>
      </c>
    </row>
    <row r="12694" spans="1:29">
      <c r="A12694" s="1" t="s">
        <v>30</v>
      </c>
      <c r="B12694" s="2">
        <v>43000.20208333333</v>
      </c>
      <c r="C12694">
        <v>63</v>
      </c>
      <c r="D12694">
        <v>63</v>
      </c>
      <c r="E12694">
        <v>100</v>
      </c>
      <c r="F12694">
        <v>0</v>
      </c>
      <c r="G12694">
        <v>0</v>
      </c>
      <c r="H12694">
        <v>0</v>
      </c>
      <c r="I12694">
        <v>30.06</v>
      </c>
      <c r="J12694">
        <v>1017.4</v>
      </c>
      <c r="K12694">
        <v>6</v>
      </c>
      <c r="M12694" t="s">
        <v>246</v>
      </c>
      <c r="U12694" t="s">
        <v>38</v>
      </c>
      <c r="AB12694">
        <v>63</v>
      </c>
      <c r="AC12694" t="s">
        <v>12746</v>
      </c>
    </row>
    <row r="12695" spans="1:29">
      <c r="A12695" s="1" t="s">
        <v>30</v>
      </c>
      <c r="B12695" s="2">
        <v>43000.243750000001</v>
      </c>
      <c r="C12695">
        <v>63</v>
      </c>
      <c r="D12695">
        <v>63</v>
      </c>
      <c r="E12695">
        <v>100</v>
      </c>
      <c r="F12695">
        <v>0</v>
      </c>
      <c r="G12695">
        <v>0</v>
      </c>
      <c r="H12695">
        <v>0</v>
      </c>
      <c r="I12695">
        <v>30.06</v>
      </c>
      <c r="J12695">
        <v>1017.6</v>
      </c>
      <c r="K12695">
        <v>6</v>
      </c>
      <c r="M12695" t="s">
        <v>31</v>
      </c>
      <c r="N12695" t="s">
        <v>31</v>
      </c>
      <c r="Q12695">
        <v>7000</v>
      </c>
      <c r="R12695">
        <v>25000</v>
      </c>
      <c r="U12695" t="s">
        <v>38</v>
      </c>
      <c r="AB12695">
        <v>63</v>
      </c>
      <c r="AC12695" t="s">
        <v>12747</v>
      </c>
    </row>
    <row r="12696" spans="1:29">
      <c r="A12696" s="1" t="s">
        <v>30</v>
      </c>
      <c r="B12696" s="2">
        <v>43000.285416666666</v>
      </c>
      <c r="C12696">
        <v>63</v>
      </c>
      <c r="D12696">
        <v>63</v>
      </c>
      <c r="E12696">
        <v>100</v>
      </c>
      <c r="F12696">
        <v>0</v>
      </c>
      <c r="G12696">
        <v>0</v>
      </c>
      <c r="H12696">
        <v>0</v>
      </c>
      <c r="I12696">
        <v>30.08</v>
      </c>
      <c r="J12696">
        <v>1018.1</v>
      </c>
      <c r="K12696">
        <v>6</v>
      </c>
      <c r="M12696" t="s">
        <v>31</v>
      </c>
      <c r="N12696" t="s">
        <v>31</v>
      </c>
      <c r="Q12696">
        <v>7000</v>
      </c>
      <c r="R12696">
        <v>25000</v>
      </c>
      <c r="U12696" t="s">
        <v>38</v>
      </c>
      <c r="AB12696">
        <v>63</v>
      </c>
      <c r="AC12696" t="s">
        <v>12748</v>
      </c>
    </row>
    <row r="12697" spans="1:29">
      <c r="A12697" s="1" t="s">
        <v>30</v>
      </c>
      <c r="B12697" s="2">
        <v>43000.32708333333</v>
      </c>
      <c r="C12697">
        <v>64</v>
      </c>
      <c r="D12697">
        <v>64</v>
      </c>
      <c r="E12697">
        <v>100</v>
      </c>
      <c r="F12697">
        <v>0</v>
      </c>
      <c r="G12697">
        <v>0</v>
      </c>
      <c r="H12697">
        <v>0</v>
      </c>
      <c r="I12697">
        <v>30.1</v>
      </c>
      <c r="J12697">
        <v>1018.7</v>
      </c>
      <c r="K12697">
        <v>10</v>
      </c>
      <c r="M12697" t="s">
        <v>31</v>
      </c>
      <c r="N12697" t="s">
        <v>31</v>
      </c>
      <c r="Q12697">
        <v>7000</v>
      </c>
      <c r="R12697">
        <v>25000</v>
      </c>
      <c r="AB12697">
        <v>64</v>
      </c>
      <c r="AC12697" t="s">
        <v>12749</v>
      </c>
    </row>
    <row r="12698" spans="1:29">
      <c r="A12698" s="1" t="s">
        <v>30</v>
      </c>
      <c r="B12698" s="2">
        <v>43000.368750000001</v>
      </c>
      <c r="C12698">
        <v>72</v>
      </c>
      <c r="D12698">
        <v>67</v>
      </c>
      <c r="E12698">
        <v>83.99</v>
      </c>
      <c r="F12698">
        <v>0</v>
      </c>
      <c r="G12698">
        <v>0</v>
      </c>
      <c r="H12698">
        <v>0</v>
      </c>
      <c r="I12698">
        <v>30.1</v>
      </c>
      <c r="J12698">
        <v>1019</v>
      </c>
      <c r="K12698">
        <v>10</v>
      </c>
      <c r="M12698" t="s">
        <v>31</v>
      </c>
      <c r="N12698" t="s">
        <v>31</v>
      </c>
      <c r="Q12698">
        <v>7000</v>
      </c>
      <c r="R12698">
        <v>25000</v>
      </c>
      <c r="AB12698">
        <v>72</v>
      </c>
      <c r="AC12698" t="s">
        <v>12750</v>
      </c>
    </row>
    <row r="12699" spans="1:29">
      <c r="A12699" s="1" t="s">
        <v>30</v>
      </c>
      <c r="B12699" s="2">
        <v>43000.410416666666</v>
      </c>
      <c r="C12699">
        <v>77</v>
      </c>
      <c r="D12699">
        <v>67</v>
      </c>
      <c r="E12699">
        <v>71.03</v>
      </c>
      <c r="G12699">
        <v>4</v>
      </c>
      <c r="H12699">
        <v>0</v>
      </c>
      <c r="I12699">
        <v>30.09</v>
      </c>
      <c r="J12699">
        <v>1018.6</v>
      </c>
      <c r="K12699">
        <v>10</v>
      </c>
      <c r="M12699" t="s">
        <v>31</v>
      </c>
      <c r="N12699" t="s">
        <v>31</v>
      </c>
      <c r="Q12699">
        <v>8000</v>
      </c>
      <c r="R12699">
        <v>25000</v>
      </c>
      <c r="AB12699">
        <v>77</v>
      </c>
      <c r="AC12699" t="s">
        <v>12751</v>
      </c>
    </row>
    <row r="12700" spans="1:29">
      <c r="A12700" s="1" t="s">
        <v>30</v>
      </c>
      <c r="B12700" s="2">
        <v>43000.45208333333</v>
      </c>
      <c r="C12700">
        <v>81</v>
      </c>
      <c r="D12700">
        <v>67</v>
      </c>
      <c r="E12700">
        <v>62.28</v>
      </c>
      <c r="F12700">
        <v>360</v>
      </c>
      <c r="G12700">
        <v>4</v>
      </c>
      <c r="H12700">
        <v>0</v>
      </c>
      <c r="I12700">
        <v>30.1</v>
      </c>
      <c r="J12700">
        <v>1018.8</v>
      </c>
      <c r="K12700">
        <v>10</v>
      </c>
      <c r="M12700" t="s">
        <v>31</v>
      </c>
      <c r="N12700" t="s">
        <v>31</v>
      </c>
      <c r="Q12700">
        <v>8000</v>
      </c>
      <c r="R12700">
        <v>25000</v>
      </c>
      <c r="AB12700">
        <v>83.4</v>
      </c>
      <c r="AC12700" t="s">
        <v>12752</v>
      </c>
    </row>
    <row r="12701" spans="1:29">
      <c r="A12701" s="1" t="s">
        <v>30</v>
      </c>
      <c r="B12701" s="2">
        <v>43000.493750000001</v>
      </c>
      <c r="C12701">
        <v>84</v>
      </c>
      <c r="D12701">
        <v>65</v>
      </c>
      <c r="E12701">
        <v>52.71</v>
      </c>
      <c r="F12701">
        <v>40</v>
      </c>
      <c r="G12701">
        <v>6</v>
      </c>
      <c r="H12701">
        <v>0</v>
      </c>
      <c r="I12701">
        <v>30.09</v>
      </c>
      <c r="J12701">
        <v>1018.4</v>
      </c>
      <c r="K12701">
        <v>10</v>
      </c>
      <c r="M12701" t="s">
        <v>31</v>
      </c>
      <c r="N12701" t="s">
        <v>31</v>
      </c>
      <c r="O12701" t="s">
        <v>31</v>
      </c>
      <c r="Q12701">
        <v>4600</v>
      </c>
      <c r="R12701">
        <v>8000</v>
      </c>
      <c r="S12701">
        <v>25000</v>
      </c>
      <c r="AB12701">
        <v>85.72</v>
      </c>
      <c r="AC12701" t="s">
        <v>12753</v>
      </c>
    </row>
    <row r="12702" spans="1:29">
      <c r="A12702" s="1" t="s">
        <v>30</v>
      </c>
      <c r="B12702" s="2">
        <v>43000.535416666666</v>
      </c>
      <c r="C12702">
        <v>84</v>
      </c>
      <c r="D12702">
        <v>63</v>
      </c>
      <c r="E12702">
        <v>49.32</v>
      </c>
      <c r="F12702">
        <v>60</v>
      </c>
      <c r="G12702">
        <v>4</v>
      </c>
      <c r="H12702">
        <v>0</v>
      </c>
      <c r="I12702">
        <v>30.07</v>
      </c>
      <c r="J12702">
        <v>1017.8</v>
      </c>
      <c r="K12702">
        <v>10</v>
      </c>
      <c r="M12702" t="s">
        <v>34</v>
      </c>
      <c r="N12702" t="s">
        <v>34</v>
      </c>
      <c r="Q12702">
        <v>4800</v>
      </c>
      <c r="R12702">
        <v>25000</v>
      </c>
      <c r="AB12702">
        <v>84.99</v>
      </c>
      <c r="AC12702" t="s">
        <v>12754</v>
      </c>
    </row>
    <row r="12703" spans="1:29">
      <c r="A12703" s="1" t="s">
        <v>30</v>
      </c>
      <c r="B12703" s="2">
        <v>43000.57708333333</v>
      </c>
      <c r="C12703">
        <v>84</v>
      </c>
      <c r="D12703">
        <v>63</v>
      </c>
      <c r="E12703">
        <v>49.32</v>
      </c>
      <c r="F12703">
        <v>30</v>
      </c>
      <c r="G12703">
        <v>7</v>
      </c>
      <c r="H12703">
        <v>0</v>
      </c>
      <c r="I12703">
        <v>30.05</v>
      </c>
      <c r="J12703">
        <v>1017.2</v>
      </c>
      <c r="K12703">
        <v>10</v>
      </c>
      <c r="M12703" t="s">
        <v>34</v>
      </c>
      <c r="N12703" t="s">
        <v>34</v>
      </c>
      <c r="Q12703">
        <v>5000</v>
      </c>
      <c r="R12703">
        <v>25000</v>
      </c>
      <c r="AB12703">
        <v>84.99</v>
      </c>
      <c r="AC12703" t="s">
        <v>12755</v>
      </c>
    </row>
    <row r="12704" spans="1:29">
      <c r="A12704" s="1" t="s">
        <v>30</v>
      </c>
      <c r="B12704" s="2">
        <v>43000.618750000001</v>
      </c>
      <c r="C12704">
        <v>87</v>
      </c>
      <c r="D12704">
        <v>62</v>
      </c>
      <c r="E12704">
        <v>43.27</v>
      </c>
      <c r="G12704">
        <v>3</v>
      </c>
      <c r="H12704">
        <v>0</v>
      </c>
      <c r="I12704">
        <v>30.03</v>
      </c>
      <c r="J12704">
        <v>1016.5</v>
      </c>
      <c r="K12704">
        <v>10</v>
      </c>
      <c r="M12704" t="s">
        <v>34</v>
      </c>
      <c r="N12704" t="s">
        <v>34</v>
      </c>
      <c r="Q12704">
        <v>5000</v>
      </c>
      <c r="R12704">
        <v>25000</v>
      </c>
      <c r="AB12704">
        <v>87.58</v>
      </c>
      <c r="AC12704" t="s">
        <v>12756</v>
      </c>
    </row>
    <row r="12705" spans="1:29">
      <c r="A12705" s="1" t="s">
        <v>30</v>
      </c>
      <c r="B12705" s="2">
        <v>43000.660416666666</v>
      </c>
      <c r="C12705">
        <v>87</v>
      </c>
      <c r="D12705">
        <v>58</v>
      </c>
      <c r="E12705">
        <v>37.25</v>
      </c>
      <c r="G12705">
        <v>4</v>
      </c>
      <c r="H12705">
        <v>0</v>
      </c>
      <c r="I12705">
        <v>30.01</v>
      </c>
      <c r="J12705">
        <v>1015.9</v>
      </c>
      <c r="K12705">
        <v>10</v>
      </c>
      <c r="M12705" t="s">
        <v>34</v>
      </c>
      <c r="N12705" t="s">
        <v>34</v>
      </c>
      <c r="Q12705">
        <v>5500</v>
      </c>
      <c r="R12705">
        <v>25000</v>
      </c>
      <c r="AB12705">
        <v>87.1</v>
      </c>
      <c r="AC12705" t="s">
        <v>12757</v>
      </c>
    </row>
    <row r="12706" spans="1:29">
      <c r="A12706" s="1" t="s">
        <v>30</v>
      </c>
      <c r="B12706" s="2">
        <v>43000.70208333333</v>
      </c>
      <c r="C12706">
        <v>86</v>
      </c>
      <c r="D12706">
        <v>63</v>
      </c>
      <c r="E12706">
        <v>46.25</v>
      </c>
      <c r="F12706">
        <v>50</v>
      </c>
      <c r="G12706">
        <v>5</v>
      </c>
      <c r="H12706">
        <v>0</v>
      </c>
      <c r="I12706">
        <v>30</v>
      </c>
      <c r="J12706">
        <v>1015.5</v>
      </c>
      <c r="K12706">
        <v>10</v>
      </c>
      <c r="M12706" t="s">
        <v>34</v>
      </c>
      <c r="N12706" t="s">
        <v>34</v>
      </c>
      <c r="Q12706">
        <v>5500</v>
      </c>
      <c r="R12706">
        <v>25000</v>
      </c>
      <c r="AB12706">
        <v>86.88</v>
      </c>
      <c r="AC12706" t="s">
        <v>12758</v>
      </c>
    </row>
    <row r="12707" spans="1:29">
      <c r="A12707" s="1" t="s">
        <v>30</v>
      </c>
      <c r="B12707" s="2">
        <v>43000.743750000001</v>
      </c>
      <c r="C12707">
        <v>86</v>
      </c>
      <c r="D12707">
        <v>61</v>
      </c>
      <c r="E12707">
        <v>43.1</v>
      </c>
      <c r="F12707">
        <v>60</v>
      </c>
      <c r="G12707">
        <v>4</v>
      </c>
      <c r="H12707">
        <v>0</v>
      </c>
      <c r="I12707">
        <v>29.99</v>
      </c>
      <c r="J12707">
        <v>1015.2</v>
      </c>
      <c r="K12707">
        <v>10</v>
      </c>
      <c r="M12707" t="s">
        <v>31</v>
      </c>
      <c r="N12707" t="s">
        <v>31</v>
      </c>
      <c r="Q12707">
        <v>5500</v>
      </c>
      <c r="R12707">
        <v>25000</v>
      </c>
      <c r="AB12707">
        <v>86.12</v>
      </c>
      <c r="AC12707" t="s">
        <v>12759</v>
      </c>
    </row>
    <row r="12708" spans="1:29">
      <c r="A12708" s="1" t="s">
        <v>30</v>
      </c>
      <c r="B12708" s="2">
        <v>43000.785416666666</v>
      </c>
      <c r="C12708">
        <v>81</v>
      </c>
      <c r="D12708">
        <v>61</v>
      </c>
      <c r="E12708">
        <v>50.65</v>
      </c>
      <c r="F12708">
        <v>40</v>
      </c>
      <c r="G12708">
        <v>3</v>
      </c>
      <c r="H12708">
        <v>0</v>
      </c>
      <c r="I12708">
        <v>30</v>
      </c>
      <c r="J12708">
        <v>1015.5</v>
      </c>
      <c r="K12708">
        <v>10</v>
      </c>
      <c r="M12708" t="s">
        <v>31</v>
      </c>
      <c r="N12708" t="s">
        <v>31</v>
      </c>
      <c r="Q12708">
        <v>5500</v>
      </c>
      <c r="R12708">
        <v>25000</v>
      </c>
      <c r="AB12708">
        <v>81.81</v>
      </c>
      <c r="AC12708" t="s">
        <v>12760</v>
      </c>
    </row>
    <row r="12709" spans="1:29">
      <c r="A12709" s="1" t="s">
        <v>30</v>
      </c>
      <c r="B12709" s="2">
        <v>43000.82708333333</v>
      </c>
      <c r="C12709">
        <v>78</v>
      </c>
      <c r="D12709">
        <v>66</v>
      </c>
      <c r="E12709">
        <v>66.39</v>
      </c>
      <c r="F12709">
        <v>0</v>
      </c>
      <c r="G12709">
        <v>0</v>
      </c>
      <c r="H12709">
        <v>0</v>
      </c>
      <c r="I12709">
        <v>30.01</v>
      </c>
      <c r="J12709">
        <v>1015.9</v>
      </c>
      <c r="K12709">
        <v>10</v>
      </c>
      <c r="M12709" t="s">
        <v>31</v>
      </c>
      <c r="N12709" t="s">
        <v>31</v>
      </c>
      <c r="Q12709">
        <v>5500</v>
      </c>
      <c r="R12709">
        <v>25000</v>
      </c>
      <c r="AB12709">
        <v>78.099999999999994</v>
      </c>
      <c r="AC12709" t="s">
        <v>12761</v>
      </c>
    </row>
    <row r="12710" spans="1:29">
      <c r="A12710" s="1" t="s">
        <v>30</v>
      </c>
      <c r="B12710" s="2">
        <v>43000.868750000001</v>
      </c>
      <c r="C12710">
        <v>75</v>
      </c>
      <c r="D12710">
        <v>65</v>
      </c>
      <c r="E12710">
        <v>70.83</v>
      </c>
      <c r="F12710">
        <v>0</v>
      </c>
      <c r="G12710">
        <v>0</v>
      </c>
      <c r="H12710">
        <v>0</v>
      </c>
      <c r="I12710">
        <v>30.03</v>
      </c>
      <c r="J12710">
        <v>1016.3</v>
      </c>
      <c r="K12710">
        <v>10</v>
      </c>
      <c r="M12710" t="s">
        <v>31</v>
      </c>
      <c r="N12710" t="s">
        <v>32</v>
      </c>
      <c r="O12710" t="s">
        <v>32</v>
      </c>
      <c r="Q12710">
        <v>5000</v>
      </c>
      <c r="R12710">
        <v>18000</v>
      </c>
      <c r="S12710">
        <v>25000</v>
      </c>
      <c r="AB12710">
        <v>75</v>
      </c>
      <c r="AC12710" t="s">
        <v>12762</v>
      </c>
    </row>
    <row r="12711" spans="1:29">
      <c r="A12711" s="1" t="s">
        <v>30</v>
      </c>
      <c r="B12711" s="2">
        <v>43000.910416666666</v>
      </c>
      <c r="C12711">
        <v>70</v>
      </c>
      <c r="D12711">
        <v>65</v>
      </c>
      <c r="E12711">
        <v>83.86</v>
      </c>
      <c r="F12711">
        <v>0</v>
      </c>
      <c r="G12711">
        <v>0</v>
      </c>
      <c r="H12711">
        <v>0</v>
      </c>
      <c r="I12711">
        <v>30.03</v>
      </c>
      <c r="J12711">
        <v>1016.3</v>
      </c>
      <c r="K12711">
        <v>10</v>
      </c>
      <c r="M12711" t="s">
        <v>31</v>
      </c>
      <c r="N12711" t="s">
        <v>32</v>
      </c>
      <c r="O12711" t="s">
        <v>32</v>
      </c>
      <c r="Q12711">
        <v>5000</v>
      </c>
      <c r="R12711">
        <v>17000</v>
      </c>
      <c r="S12711">
        <v>25000</v>
      </c>
      <c r="AB12711">
        <v>70</v>
      </c>
      <c r="AC12711" t="s">
        <v>12763</v>
      </c>
    </row>
    <row r="12712" spans="1:29">
      <c r="A12712" s="1" t="s">
        <v>30</v>
      </c>
      <c r="B12712" s="2">
        <v>43000.95208333333</v>
      </c>
      <c r="C12712">
        <v>72</v>
      </c>
      <c r="D12712">
        <v>65</v>
      </c>
      <c r="E12712">
        <v>78.349999999999994</v>
      </c>
      <c r="F12712">
        <v>0</v>
      </c>
      <c r="G12712">
        <v>0</v>
      </c>
      <c r="H12712">
        <v>0</v>
      </c>
      <c r="I12712">
        <v>30.04</v>
      </c>
      <c r="J12712">
        <v>1016.7</v>
      </c>
      <c r="K12712">
        <v>10</v>
      </c>
      <c r="M12712" t="s">
        <v>32</v>
      </c>
      <c r="N12712" t="s">
        <v>32</v>
      </c>
      <c r="Q12712">
        <v>17000</v>
      </c>
      <c r="R12712">
        <v>25000</v>
      </c>
      <c r="AB12712">
        <v>72</v>
      </c>
      <c r="AC12712" t="s">
        <v>12764</v>
      </c>
    </row>
    <row r="12713" spans="1:29">
      <c r="A12713" s="1" t="s">
        <v>30</v>
      </c>
      <c r="B12713" s="2">
        <v>43000.993750000001</v>
      </c>
      <c r="C12713">
        <v>70</v>
      </c>
      <c r="D12713">
        <v>66</v>
      </c>
      <c r="E12713">
        <v>87.14</v>
      </c>
      <c r="F12713">
        <v>50</v>
      </c>
      <c r="G12713">
        <v>3</v>
      </c>
      <c r="H12713">
        <v>0</v>
      </c>
      <c r="I12713">
        <v>30.03</v>
      </c>
      <c r="J12713">
        <v>1016.5</v>
      </c>
      <c r="K12713">
        <v>10</v>
      </c>
      <c r="M12713" t="s">
        <v>32</v>
      </c>
      <c r="Q12713">
        <v>17000</v>
      </c>
      <c r="AB12713">
        <v>70</v>
      </c>
      <c r="AC12713" t="s">
        <v>12765</v>
      </c>
    </row>
    <row r="12714" spans="1:29">
      <c r="A12714" s="1" t="s">
        <v>30</v>
      </c>
      <c r="B12714" s="2">
        <v>43001.035416666666</v>
      </c>
      <c r="C12714">
        <v>70</v>
      </c>
      <c r="D12714">
        <v>66</v>
      </c>
      <c r="E12714">
        <v>87.14</v>
      </c>
      <c r="F12714">
        <v>0</v>
      </c>
      <c r="G12714">
        <v>0</v>
      </c>
      <c r="H12714">
        <v>0</v>
      </c>
      <c r="I12714">
        <v>30.03</v>
      </c>
      <c r="J12714">
        <v>1016.5</v>
      </c>
      <c r="K12714">
        <v>10</v>
      </c>
      <c r="M12714" t="s">
        <v>32</v>
      </c>
      <c r="Q12714">
        <v>17000</v>
      </c>
      <c r="AB12714">
        <v>70</v>
      </c>
      <c r="AC12714" t="s">
        <v>12766</v>
      </c>
    </row>
    <row r="12715" spans="1:29">
      <c r="A12715" s="1" t="s">
        <v>30</v>
      </c>
      <c r="B12715" s="2">
        <v>43001.07708333333</v>
      </c>
      <c r="C12715">
        <v>69</v>
      </c>
      <c r="D12715">
        <v>65</v>
      </c>
      <c r="E12715">
        <v>86.48</v>
      </c>
      <c r="F12715">
        <v>100</v>
      </c>
      <c r="G12715">
        <v>4</v>
      </c>
      <c r="H12715">
        <v>0</v>
      </c>
      <c r="I12715">
        <v>30.04</v>
      </c>
      <c r="J12715">
        <v>1016.7</v>
      </c>
      <c r="K12715">
        <v>10</v>
      </c>
      <c r="M12715" t="s">
        <v>32</v>
      </c>
      <c r="Q12715">
        <v>17000</v>
      </c>
      <c r="AB12715">
        <v>69.099999999999994</v>
      </c>
      <c r="AC12715" t="s">
        <v>12767</v>
      </c>
    </row>
    <row r="12716" spans="1:29">
      <c r="A12716" s="1" t="s">
        <v>30</v>
      </c>
      <c r="B12716" s="2">
        <v>43001.118750000001</v>
      </c>
      <c r="C12716">
        <v>69</v>
      </c>
      <c r="D12716">
        <v>65</v>
      </c>
      <c r="E12716">
        <v>86.48</v>
      </c>
      <c r="F12716">
        <v>0</v>
      </c>
      <c r="G12716">
        <v>0</v>
      </c>
      <c r="H12716">
        <v>0</v>
      </c>
      <c r="I12716">
        <v>30.03</v>
      </c>
      <c r="J12716">
        <v>1016.6</v>
      </c>
      <c r="K12716">
        <v>10</v>
      </c>
      <c r="M12716" t="s">
        <v>32</v>
      </c>
      <c r="Q12716">
        <v>17000</v>
      </c>
      <c r="AB12716">
        <v>69.099999999999994</v>
      </c>
      <c r="AC12716" t="s">
        <v>12768</v>
      </c>
    </row>
    <row r="12717" spans="1:29">
      <c r="A12717" s="1" t="s">
        <v>30</v>
      </c>
      <c r="B12717" s="2">
        <v>43001.160416666666</v>
      </c>
      <c r="C12717">
        <v>66</v>
      </c>
      <c r="D12717">
        <v>65</v>
      </c>
      <c r="E12717">
        <v>96.24</v>
      </c>
      <c r="F12717">
        <v>0</v>
      </c>
      <c r="G12717">
        <v>0</v>
      </c>
      <c r="H12717">
        <v>0</v>
      </c>
      <c r="I12717">
        <v>30.03</v>
      </c>
      <c r="J12717">
        <v>1016.6</v>
      </c>
      <c r="K12717">
        <v>10</v>
      </c>
      <c r="M12717" t="s">
        <v>32</v>
      </c>
      <c r="Q12717">
        <v>17000</v>
      </c>
      <c r="AB12717">
        <v>66</v>
      </c>
      <c r="AC12717" t="s">
        <v>12769</v>
      </c>
    </row>
    <row r="12718" spans="1:29">
      <c r="A12718" s="1" t="s">
        <v>30</v>
      </c>
      <c r="B12718" s="2">
        <v>43001.20208333333</v>
      </c>
      <c r="C12718">
        <v>63</v>
      </c>
      <c r="D12718">
        <v>63</v>
      </c>
      <c r="E12718">
        <v>100</v>
      </c>
      <c r="F12718">
        <v>0</v>
      </c>
      <c r="G12718">
        <v>0</v>
      </c>
      <c r="H12718">
        <v>0</v>
      </c>
      <c r="I12718">
        <v>30.03</v>
      </c>
      <c r="J12718">
        <v>1016.5</v>
      </c>
      <c r="K12718">
        <v>8</v>
      </c>
      <c r="M12718" t="s">
        <v>34</v>
      </c>
      <c r="Q12718">
        <v>17000</v>
      </c>
      <c r="AB12718">
        <v>63</v>
      </c>
      <c r="AC12718" t="s">
        <v>12770</v>
      </c>
    </row>
    <row r="12719" spans="1:29">
      <c r="A12719" s="1" t="s">
        <v>30</v>
      </c>
      <c r="B12719" s="2">
        <v>43001.243750000001</v>
      </c>
      <c r="C12719">
        <v>62</v>
      </c>
      <c r="D12719">
        <v>62</v>
      </c>
      <c r="E12719">
        <v>100</v>
      </c>
      <c r="F12719">
        <v>0</v>
      </c>
      <c r="G12719">
        <v>0</v>
      </c>
      <c r="H12719">
        <v>0</v>
      </c>
      <c r="I12719">
        <v>30.04</v>
      </c>
      <c r="J12719">
        <v>1016.9</v>
      </c>
      <c r="K12719">
        <v>4</v>
      </c>
      <c r="M12719" t="s">
        <v>31</v>
      </c>
      <c r="Q12719">
        <v>17000</v>
      </c>
      <c r="U12719" t="s">
        <v>38</v>
      </c>
      <c r="AB12719">
        <v>62.1</v>
      </c>
      <c r="AC12719" t="s">
        <v>12771</v>
      </c>
    </row>
    <row r="12720" spans="1:29">
      <c r="A12720" s="1" t="s">
        <v>30</v>
      </c>
      <c r="B12720" s="2">
        <v>43001.285416666666</v>
      </c>
      <c r="C12720">
        <v>62</v>
      </c>
      <c r="D12720">
        <v>62</v>
      </c>
      <c r="E12720">
        <v>100</v>
      </c>
      <c r="F12720">
        <v>0</v>
      </c>
      <c r="G12720">
        <v>0</v>
      </c>
      <c r="H12720">
        <v>0</v>
      </c>
      <c r="I12720">
        <v>30.05</v>
      </c>
      <c r="J12720">
        <v>1017.1</v>
      </c>
      <c r="K12720">
        <v>6</v>
      </c>
      <c r="M12720" t="s">
        <v>31</v>
      </c>
      <c r="Q12720">
        <v>17000</v>
      </c>
      <c r="U12720" t="s">
        <v>38</v>
      </c>
      <c r="AB12720">
        <v>62.1</v>
      </c>
      <c r="AC12720" t="s">
        <v>12772</v>
      </c>
    </row>
    <row r="12721" spans="1:29">
      <c r="A12721" s="1" t="s">
        <v>30</v>
      </c>
      <c r="B12721" s="2">
        <v>43001.32708333333</v>
      </c>
      <c r="C12721">
        <v>65</v>
      </c>
      <c r="D12721">
        <v>65</v>
      </c>
      <c r="E12721">
        <v>100</v>
      </c>
      <c r="F12721">
        <v>0</v>
      </c>
      <c r="G12721">
        <v>0</v>
      </c>
      <c r="H12721">
        <v>0</v>
      </c>
      <c r="I12721">
        <v>30.06</v>
      </c>
      <c r="J12721">
        <v>1017.6</v>
      </c>
      <c r="K12721">
        <v>7</v>
      </c>
      <c r="M12721" t="s">
        <v>31</v>
      </c>
      <c r="Q12721">
        <v>17000</v>
      </c>
      <c r="AB12721">
        <v>64.900000000000006</v>
      </c>
      <c r="AC12721" t="s">
        <v>12773</v>
      </c>
    </row>
    <row r="12722" spans="1:29">
      <c r="A12722" s="1" t="s">
        <v>30</v>
      </c>
      <c r="B12722" s="2">
        <v>43001.368750000001</v>
      </c>
      <c r="C12722">
        <v>71</v>
      </c>
      <c r="D12722">
        <v>67</v>
      </c>
      <c r="E12722">
        <v>86.59</v>
      </c>
      <c r="F12722">
        <v>350</v>
      </c>
      <c r="G12722">
        <v>3</v>
      </c>
      <c r="H12722">
        <v>0</v>
      </c>
      <c r="I12722">
        <v>30.08</v>
      </c>
      <c r="J12722">
        <v>1018</v>
      </c>
      <c r="K12722">
        <v>10</v>
      </c>
      <c r="M12722" t="s">
        <v>31</v>
      </c>
      <c r="Q12722">
        <v>18000</v>
      </c>
      <c r="AB12722">
        <v>71.099999999999994</v>
      </c>
      <c r="AC12722" t="s">
        <v>12774</v>
      </c>
    </row>
    <row r="12723" spans="1:29">
      <c r="A12723" s="1" t="s">
        <v>30</v>
      </c>
      <c r="B12723" s="2">
        <v>43001.410416666666</v>
      </c>
      <c r="C12723">
        <v>76</v>
      </c>
      <c r="D12723">
        <v>68</v>
      </c>
      <c r="E12723">
        <v>76.53</v>
      </c>
      <c r="F12723">
        <v>20</v>
      </c>
      <c r="G12723">
        <v>4</v>
      </c>
      <c r="H12723">
        <v>0</v>
      </c>
      <c r="I12723">
        <v>30.08</v>
      </c>
      <c r="J12723">
        <v>1018.3</v>
      </c>
      <c r="K12723">
        <v>10</v>
      </c>
      <c r="M12723" t="s">
        <v>31</v>
      </c>
      <c r="Q12723">
        <v>18000</v>
      </c>
      <c r="AB12723">
        <v>75.900000000000006</v>
      </c>
      <c r="AC12723" t="s">
        <v>12775</v>
      </c>
    </row>
    <row r="12724" spans="1:29">
      <c r="A12724" s="1" t="s">
        <v>30</v>
      </c>
      <c r="B12724" s="2">
        <v>43001.45208333333</v>
      </c>
      <c r="C12724">
        <v>79</v>
      </c>
      <c r="D12724">
        <v>63</v>
      </c>
      <c r="E12724">
        <v>58.04</v>
      </c>
      <c r="F12724">
        <v>60</v>
      </c>
      <c r="G12724">
        <v>5</v>
      </c>
      <c r="H12724">
        <v>0</v>
      </c>
      <c r="I12724">
        <v>30.09</v>
      </c>
      <c r="J12724">
        <v>1018.6</v>
      </c>
      <c r="K12724">
        <v>10</v>
      </c>
      <c r="M12724" t="s">
        <v>31</v>
      </c>
      <c r="N12724" t="s">
        <v>31</v>
      </c>
      <c r="Q12724">
        <v>3000</v>
      </c>
      <c r="R12724">
        <v>20000</v>
      </c>
      <c r="AB12724">
        <v>80.540000000000006</v>
      </c>
      <c r="AC12724" t="s">
        <v>12776</v>
      </c>
    </row>
    <row r="12725" spans="1:29">
      <c r="A12725" s="1" t="s">
        <v>30</v>
      </c>
      <c r="B12725" s="2">
        <v>43001.493750000001</v>
      </c>
      <c r="C12725">
        <v>82</v>
      </c>
      <c r="D12725">
        <v>63</v>
      </c>
      <c r="E12725">
        <v>52.62</v>
      </c>
      <c r="F12725">
        <v>60</v>
      </c>
      <c r="G12725">
        <v>7</v>
      </c>
      <c r="H12725">
        <v>0</v>
      </c>
      <c r="I12725">
        <v>30.09</v>
      </c>
      <c r="J12725">
        <v>1018.3</v>
      </c>
      <c r="K12725">
        <v>10</v>
      </c>
      <c r="M12725" t="s">
        <v>31</v>
      </c>
      <c r="N12725" t="s">
        <v>31</v>
      </c>
      <c r="Q12725">
        <v>4000</v>
      </c>
      <c r="R12725">
        <v>25000</v>
      </c>
      <c r="AB12725">
        <v>83.17</v>
      </c>
      <c r="AC12725" t="s">
        <v>12777</v>
      </c>
    </row>
    <row r="12726" spans="1:29">
      <c r="A12726" s="1" t="s">
        <v>30</v>
      </c>
      <c r="B12726" s="2">
        <v>43001.535416666666</v>
      </c>
      <c r="C12726">
        <v>83</v>
      </c>
      <c r="D12726">
        <v>60</v>
      </c>
      <c r="E12726">
        <v>46.12</v>
      </c>
      <c r="F12726">
        <v>70</v>
      </c>
      <c r="G12726">
        <v>9</v>
      </c>
      <c r="H12726">
        <v>0</v>
      </c>
      <c r="I12726">
        <v>30.08</v>
      </c>
      <c r="J12726">
        <v>1018.1</v>
      </c>
      <c r="K12726">
        <v>10</v>
      </c>
      <c r="M12726" t="s">
        <v>31</v>
      </c>
      <c r="N12726" t="s">
        <v>31</v>
      </c>
      <c r="Q12726">
        <v>5000</v>
      </c>
      <c r="R12726">
        <v>25000</v>
      </c>
      <c r="AB12726">
        <v>83.13</v>
      </c>
      <c r="AC12726" t="s">
        <v>12778</v>
      </c>
    </row>
    <row r="12727" spans="1:29">
      <c r="A12727" s="1" t="s">
        <v>30</v>
      </c>
      <c r="B12727" s="2">
        <v>43001.57708333333</v>
      </c>
      <c r="C12727">
        <v>85</v>
      </c>
      <c r="D12727">
        <v>57</v>
      </c>
      <c r="E12727">
        <v>38.69</v>
      </c>
      <c r="F12727">
        <v>10</v>
      </c>
      <c r="G12727">
        <v>12</v>
      </c>
      <c r="H12727">
        <v>0</v>
      </c>
      <c r="I12727">
        <v>30.07</v>
      </c>
      <c r="J12727">
        <v>1017.7</v>
      </c>
      <c r="K12727">
        <v>10</v>
      </c>
      <c r="L12727">
        <v>16</v>
      </c>
      <c r="M12727" t="s">
        <v>31</v>
      </c>
      <c r="N12727" t="s">
        <v>31</v>
      </c>
      <c r="Q12727">
        <v>6000</v>
      </c>
      <c r="R12727">
        <v>25000</v>
      </c>
      <c r="AB12727">
        <v>84.9</v>
      </c>
      <c r="AC12727" t="s">
        <v>12779</v>
      </c>
    </row>
    <row r="12728" spans="1:29">
      <c r="A12728" s="1" t="s">
        <v>30</v>
      </c>
      <c r="B12728" s="2">
        <v>43001.618750000001</v>
      </c>
      <c r="C12728">
        <v>86</v>
      </c>
      <c r="D12728">
        <v>55</v>
      </c>
      <c r="E12728">
        <v>34.74</v>
      </c>
      <c r="F12728">
        <v>30</v>
      </c>
      <c r="G12728">
        <v>10</v>
      </c>
      <c r="H12728">
        <v>0</v>
      </c>
      <c r="I12728">
        <v>30.06</v>
      </c>
      <c r="J12728">
        <v>1017.4</v>
      </c>
      <c r="K12728">
        <v>10</v>
      </c>
      <c r="L12728">
        <v>17</v>
      </c>
      <c r="M12728" t="s">
        <v>31</v>
      </c>
      <c r="N12728" t="s">
        <v>31</v>
      </c>
      <c r="Q12728">
        <v>6000</v>
      </c>
      <c r="R12728">
        <v>25000</v>
      </c>
      <c r="AB12728">
        <v>84.46</v>
      </c>
      <c r="AC12728" t="s">
        <v>12780</v>
      </c>
    </row>
    <row r="12729" spans="1:29">
      <c r="A12729" s="1" t="s">
        <v>30</v>
      </c>
      <c r="B12729" s="2">
        <v>43001.660416666666</v>
      </c>
      <c r="C12729">
        <v>86</v>
      </c>
      <c r="D12729">
        <v>56</v>
      </c>
      <c r="E12729">
        <v>35.9</v>
      </c>
      <c r="F12729">
        <v>90</v>
      </c>
      <c r="G12729">
        <v>5</v>
      </c>
      <c r="H12729">
        <v>0</v>
      </c>
      <c r="I12729">
        <v>30.05</v>
      </c>
      <c r="J12729">
        <v>1017</v>
      </c>
      <c r="K12729">
        <v>10</v>
      </c>
      <c r="L12729">
        <v>17</v>
      </c>
      <c r="M12729" t="s">
        <v>31</v>
      </c>
      <c r="N12729" t="s">
        <v>34</v>
      </c>
      <c r="Q12729">
        <v>6000</v>
      </c>
      <c r="R12729">
        <v>25000</v>
      </c>
      <c r="AB12729">
        <v>84.66</v>
      </c>
      <c r="AC12729" t="s">
        <v>12781</v>
      </c>
    </row>
    <row r="12730" spans="1:29">
      <c r="A12730" s="1" t="s">
        <v>30</v>
      </c>
      <c r="B12730" s="2">
        <v>43001.70208333333</v>
      </c>
      <c r="C12730">
        <v>86</v>
      </c>
      <c r="D12730">
        <v>57</v>
      </c>
      <c r="E12730">
        <v>37.35</v>
      </c>
      <c r="F12730">
        <v>80</v>
      </c>
      <c r="G12730">
        <v>6</v>
      </c>
      <c r="H12730">
        <v>0</v>
      </c>
      <c r="I12730">
        <v>30.04</v>
      </c>
      <c r="J12730">
        <v>1016.7</v>
      </c>
      <c r="K12730">
        <v>10</v>
      </c>
      <c r="M12730" t="s">
        <v>31</v>
      </c>
      <c r="N12730" t="s">
        <v>31</v>
      </c>
      <c r="O12730" t="s">
        <v>31</v>
      </c>
      <c r="Q12730">
        <v>6000</v>
      </c>
      <c r="R12730">
        <v>18000</v>
      </c>
      <c r="S12730">
        <v>25000</v>
      </c>
      <c r="AB12730">
        <v>84.92</v>
      </c>
      <c r="AC12730" t="s">
        <v>12782</v>
      </c>
    </row>
    <row r="12731" spans="1:29">
      <c r="A12731" s="1" t="s">
        <v>30</v>
      </c>
      <c r="B12731" s="2">
        <v>43001.743750000001</v>
      </c>
      <c r="C12731">
        <v>84</v>
      </c>
      <c r="D12731">
        <v>57</v>
      </c>
      <c r="E12731">
        <v>39.83</v>
      </c>
      <c r="F12731">
        <v>70</v>
      </c>
      <c r="G12731">
        <v>6</v>
      </c>
      <c r="H12731">
        <v>0</v>
      </c>
      <c r="I12731">
        <v>30.05</v>
      </c>
      <c r="J12731">
        <v>1017</v>
      </c>
      <c r="K12731">
        <v>10</v>
      </c>
      <c r="M12731" t="s">
        <v>34</v>
      </c>
      <c r="Q12731">
        <v>25000</v>
      </c>
      <c r="AB12731">
        <v>84</v>
      </c>
      <c r="AC12731" t="s">
        <v>12783</v>
      </c>
    </row>
    <row r="12732" spans="1:29">
      <c r="A12732" s="1" t="s">
        <v>30</v>
      </c>
      <c r="B12732" s="2">
        <v>43001.785416666666</v>
      </c>
      <c r="C12732">
        <v>80</v>
      </c>
      <c r="D12732">
        <v>59</v>
      </c>
      <c r="E12732">
        <v>48.58</v>
      </c>
      <c r="F12732">
        <v>50</v>
      </c>
      <c r="G12732">
        <v>7</v>
      </c>
      <c r="H12732">
        <v>0</v>
      </c>
      <c r="I12732">
        <v>30.05</v>
      </c>
      <c r="J12732">
        <v>1017.2</v>
      </c>
      <c r="K12732">
        <v>10</v>
      </c>
      <c r="M12732" t="s">
        <v>34</v>
      </c>
      <c r="Q12732">
        <v>25000</v>
      </c>
      <c r="AB12732">
        <v>80.760000000000005</v>
      </c>
      <c r="AC12732" t="s">
        <v>12784</v>
      </c>
    </row>
    <row r="12733" spans="1:29">
      <c r="A12733" s="1" t="s">
        <v>30</v>
      </c>
      <c r="B12733" s="2">
        <v>43001.82708333333</v>
      </c>
      <c r="C12733">
        <v>77</v>
      </c>
      <c r="D12733">
        <v>60</v>
      </c>
      <c r="E12733">
        <v>55.95</v>
      </c>
      <c r="F12733">
        <v>80</v>
      </c>
      <c r="G12733">
        <v>6</v>
      </c>
      <c r="H12733">
        <v>0</v>
      </c>
      <c r="I12733">
        <v>30.06</v>
      </c>
      <c r="J12733">
        <v>1017.5</v>
      </c>
      <c r="K12733">
        <v>10</v>
      </c>
      <c r="M12733" t="s">
        <v>34</v>
      </c>
      <c r="Q12733">
        <v>25000</v>
      </c>
      <c r="AB12733">
        <v>77</v>
      </c>
      <c r="AC12733" t="s">
        <v>12785</v>
      </c>
    </row>
    <row r="12734" spans="1:29">
      <c r="A12734" s="1" t="s">
        <v>30</v>
      </c>
      <c r="B12734" s="2">
        <v>43001.868750000001</v>
      </c>
      <c r="C12734">
        <v>75</v>
      </c>
      <c r="D12734">
        <v>61</v>
      </c>
      <c r="E12734">
        <v>61.75</v>
      </c>
      <c r="F12734">
        <v>90</v>
      </c>
      <c r="G12734">
        <v>5</v>
      </c>
      <c r="H12734">
        <v>0</v>
      </c>
      <c r="I12734">
        <v>30.07</v>
      </c>
      <c r="J12734">
        <v>1017.9</v>
      </c>
      <c r="K12734">
        <v>10</v>
      </c>
      <c r="M12734" t="s">
        <v>32</v>
      </c>
      <c r="Q12734">
        <v>25000</v>
      </c>
      <c r="AB12734">
        <v>75</v>
      </c>
      <c r="AC12734" t="s">
        <v>12786</v>
      </c>
    </row>
    <row r="12735" spans="1:29">
      <c r="A12735" s="1" t="s">
        <v>30</v>
      </c>
      <c r="B12735" s="2">
        <v>43001.910416666666</v>
      </c>
      <c r="C12735">
        <v>72</v>
      </c>
      <c r="D12735">
        <v>63</v>
      </c>
      <c r="E12735">
        <v>73.31</v>
      </c>
      <c r="F12735">
        <v>0</v>
      </c>
      <c r="G12735">
        <v>0</v>
      </c>
      <c r="H12735">
        <v>0</v>
      </c>
      <c r="I12735">
        <v>30.07</v>
      </c>
      <c r="J12735">
        <v>1017.9</v>
      </c>
      <c r="K12735">
        <v>10</v>
      </c>
      <c r="M12735" t="s">
        <v>32</v>
      </c>
      <c r="Q12735">
        <v>25000</v>
      </c>
      <c r="AB12735">
        <v>72</v>
      </c>
      <c r="AC12735" t="s">
        <v>12787</v>
      </c>
    </row>
    <row r="12736" spans="1:29">
      <c r="A12736" s="1" t="s">
        <v>30</v>
      </c>
      <c r="B12736" s="2">
        <v>43001.95208333333</v>
      </c>
      <c r="C12736">
        <v>69</v>
      </c>
      <c r="D12736">
        <v>63</v>
      </c>
      <c r="E12736">
        <v>80.92</v>
      </c>
      <c r="F12736">
        <v>0</v>
      </c>
      <c r="G12736">
        <v>0</v>
      </c>
      <c r="H12736">
        <v>0</v>
      </c>
      <c r="I12736">
        <v>30.07</v>
      </c>
      <c r="J12736">
        <v>1017.8</v>
      </c>
      <c r="K12736">
        <v>10</v>
      </c>
      <c r="M12736" t="s">
        <v>32</v>
      </c>
      <c r="Q12736">
        <v>25000</v>
      </c>
      <c r="AB12736">
        <v>69.099999999999994</v>
      </c>
      <c r="AC12736" t="s">
        <v>12788</v>
      </c>
    </row>
    <row r="12737" spans="1:29">
      <c r="A12737" s="1" t="s">
        <v>30</v>
      </c>
      <c r="B12737" s="2">
        <v>43001.993750000001</v>
      </c>
      <c r="C12737">
        <v>69</v>
      </c>
      <c r="D12737">
        <v>63</v>
      </c>
      <c r="E12737">
        <v>80.92</v>
      </c>
      <c r="F12737">
        <v>0</v>
      </c>
      <c r="G12737">
        <v>0</v>
      </c>
      <c r="H12737">
        <v>0</v>
      </c>
      <c r="I12737">
        <v>30.07</v>
      </c>
      <c r="J12737">
        <v>1017.9</v>
      </c>
      <c r="K12737">
        <v>10</v>
      </c>
      <c r="M12737" t="s">
        <v>32</v>
      </c>
      <c r="N12737" t="s">
        <v>32</v>
      </c>
      <c r="Q12737">
        <v>21000</v>
      </c>
      <c r="R12737">
        <v>25000</v>
      </c>
      <c r="AB12737">
        <v>69.099999999999994</v>
      </c>
      <c r="AC12737" t="s">
        <v>12789</v>
      </c>
    </row>
    <row r="12738" spans="1:29">
      <c r="A12738" s="1" t="s">
        <v>30</v>
      </c>
      <c r="B12738" s="2">
        <v>43002.035416666666</v>
      </c>
      <c r="C12738">
        <v>70</v>
      </c>
      <c r="D12738">
        <v>63</v>
      </c>
      <c r="E12738">
        <v>78.459999999999994</v>
      </c>
      <c r="F12738">
        <v>50</v>
      </c>
      <c r="G12738">
        <v>3</v>
      </c>
      <c r="H12738">
        <v>0</v>
      </c>
      <c r="I12738">
        <v>30.07</v>
      </c>
      <c r="J12738">
        <v>1017.8</v>
      </c>
      <c r="K12738">
        <v>10</v>
      </c>
      <c r="M12738" t="s">
        <v>32</v>
      </c>
      <c r="Q12738">
        <v>25000</v>
      </c>
      <c r="AB12738">
        <v>70</v>
      </c>
      <c r="AC12738" t="s">
        <v>12790</v>
      </c>
    </row>
    <row r="12739" spans="1:29">
      <c r="A12739" s="1" t="s">
        <v>30</v>
      </c>
      <c r="B12739" s="2">
        <v>43002.07708333333</v>
      </c>
      <c r="C12739">
        <v>69</v>
      </c>
      <c r="D12739">
        <v>64</v>
      </c>
      <c r="E12739">
        <v>83.81</v>
      </c>
      <c r="F12739">
        <v>40</v>
      </c>
      <c r="G12739">
        <v>4</v>
      </c>
      <c r="H12739">
        <v>0</v>
      </c>
      <c r="I12739">
        <v>30.07</v>
      </c>
      <c r="J12739">
        <v>1017.7</v>
      </c>
      <c r="K12739">
        <v>10</v>
      </c>
      <c r="M12739" t="s">
        <v>32</v>
      </c>
      <c r="Q12739">
        <v>25000</v>
      </c>
      <c r="AB12739">
        <v>69.099999999999994</v>
      </c>
      <c r="AC12739" t="s">
        <v>12791</v>
      </c>
    </row>
    <row r="12740" spans="1:29">
      <c r="A12740" s="1" t="s">
        <v>30</v>
      </c>
      <c r="B12740" s="2">
        <v>43002.118750000001</v>
      </c>
      <c r="C12740">
        <v>67</v>
      </c>
      <c r="D12740">
        <v>64</v>
      </c>
      <c r="E12740">
        <v>90.4</v>
      </c>
      <c r="F12740">
        <v>0</v>
      </c>
      <c r="G12740">
        <v>0</v>
      </c>
      <c r="H12740">
        <v>0</v>
      </c>
      <c r="I12740">
        <v>30.07</v>
      </c>
      <c r="J12740">
        <v>1017.7</v>
      </c>
      <c r="K12740">
        <v>10</v>
      </c>
      <c r="M12740" t="s">
        <v>34</v>
      </c>
      <c r="Q12740">
        <v>25000</v>
      </c>
      <c r="AB12740">
        <v>66.900000000000006</v>
      </c>
      <c r="AC12740" t="s">
        <v>12792</v>
      </c>
    </row>
    <row r="12741" spans="1:29">
      <c r="A12741" s="1" t="s">
        <v>30</v>
      </c>
      <c r="B12741" s="2">
        <v>43002.160416666666</v>
      </c>
      <c r="C12741">
        <v>65</v>
      </c>
      <c r="D12741">
        <v>63</v>
      </c>
      <c r="E12741">
        <v>93.56</v>
      </c>
      <c r="F12741">
        <v>0</v>
      </c>
      <c r="G12741">
        <v>0</v>
      </c>
      <c r="H12741">
        <v>0</v>
      </c>
      <c r="I12741">
        <v>30.06</v>
      </c>
      <c r="J12741">
        <v>1017.5</v>
      </c>
      <c r="K12741">
        <v>10</v>
      </c>
      <c r="M12741" t="s">
        <v>32</v>
      </c>
      <c r="Q12741">
        <v>25000</v>
      </c>
      <c r="AB12741">
        <v>64.900000000000006</v>
      </c>
      <c r="AC12741" t="s">
        <v>12793</v>
      </c>
    </row>
    <row r="12742" spans="1:29">
      <c r="A12742" s="1" t="s">
        <v>30</v>
      </c>
      <c r="B12742" s="2">
        <v>43002.20208333333</v>
      </c>
      <c r="C12742">
        <v>63</v>
      </c>
      <c r="D12742">
        <v>63</v>
      </c>
      <c r="E12742">
        <v>100</v>
      </c>
      <c r="F12742">
        <v>0</v>
      </c>
      <c r="G12742">
        <v>0</v>
      </c>
      <c r="H12742">
        <v>0</v>
      </c>
      <c r="I12742">
        <v>30.07</v>
      </c>
      <c r="J12742">
        <v>1017.8</v>
      </c>
      <c r="K12742">
        <v>10</v>
      </c>
      <c r="M12742" t="s">
        <v>32</v>
      </c>
      <c r="Q12742">
        <v>25000</v>
      </c>
      <c r="AB12742">
        <v>63</v>
      </c>
      <c r="AC12742" t="s">
        <v>12794</v>
      </c>
    </row>
    <row r="12743" spans="1:29">
      <c r="A12743" s="1" t="s">
        <v>30</v>
      </c>
      <c r="B12743" s="2">
        <v>43002.243750000001</v>
      </c>
      <c r="C12743">
        <v>64</v>
      </c>
      <c r="D12743">
        <v>63</v>
      </c>
      <c r="E12743">
        <v>96.55</v>
      </c>
      <c r="F12743">
        <v>0</v>
      </c>
      <c r="G12743">
        <v>0</v>
      </c>
      <c r="H12743">
        <v>0</v>
      </c>
      <c r="I12743">
        <v>30.08</v>
      </c>
      <c r="J12743">
        <v>1018.1</v>
      </c>
      <c r="K12743">
        <v>10</v>
      </c>
      <c r="M12743" t="s">
        <v>32</v>
      </c>
      <c r="Q12743">
        <v>25000</v>
      </c>
      <c r="AB12743">
        <v>64</v>
      </c>
      <c r="AC12743" t="s">
        <v>12795</v>
      </c>
    </row>
    <row r="12744" spans="1:29">
      <c r="A12744" s="1" t="s">
        <v>30</v>
      </c>
      <c r="B12744" s="2">
        <v>43002.285416666666</v>
      </c>
      <c r="C12744">
        <v>65</v>
      </c>
      <c r="D12744">
        <v>63</v>
      </c>
      <c r="E12744">
        <v>93.56</v>
      </c>
      <c r="F12744">
        <v>10</v>
      </c>
      <c r="G12744">
        <v>3</v>
      </c>
      <c r="H12744">
        <v>0</v>
      </c>
      <c r="I12744">
        <v>30.08</v>
      </c>
      <c r="J12744">
        <v>1018.2</v>
      </c>
      <c r="K12744">
        <v>10</v>
      </c>
      <c r="M12744" t="s">
        <v>32</v>
      </c>
      <c r="Q12744">
        <v>25000</v>
      </c>
      <c r="AB12744">
        <v>64.900000000000006</v>
      </c>
      <c r="AC12744" t="s">
        <v>12796</v>
      </c>
    </row>
    <row r="12745" spans="1:29">
      <c r="A12745" s="1" t="s">
        <v>30</v>
      </c>
      <c r="B12745" s="2">
        <v>43002.32708333333</v>
      </c>
      <c r="C12745">
        <v>66</v>
      </c>
      <c r="D12745">
        <v>63</v>
      </c>
      <c r="E12745">
        <v>90.05</v>
      </c>
      <c r="F12745">
        <v>360</v>
      </c>
      <c r="G12745">
        <v>3</v>
      </c>
      <c r="H12745">
        <v>0</v>
      </c>
      <c r="I12745">
        <v>30.1</v>
      </c>
      <c r="J12745">
        <v>1018.8</v>
      </c>
      <c r="K12745">
        <v>10</v>
      </c>
      <c r="M12745" t="s">
        <v>32</v>
      </c>
      <c r="Q12745">
        <v>25000</v>
      </c>
      <c r="AB12745">
        <v>66</v>
      </c>
      <c r="AC12745" t="s">
        <v>12797</v>
      </c>
    </row>
    <row r="12746" spans="1:29">
      <c r="A12746" s="1" t="s">
        <v>30</v>
      </c>
      <c r="B12746" s="2">
        <v>43002.368750000001</v>
      </c>
      <c r="C12746">
        <v>69</v>
      </c>
      <c r="D12746">
        <v>64</v>
      </c>
      <c r="E12746">
        <v>83.81</v>
      </c>
      <c r="F12746">
        <v>20</v>
      </c>
      <c r="G12746">
        <v>4</v>
      </c>
      <c r="H12746">
        <v>0</v>
      </c>
      <c r="I12746">
        <v>30.1</v>
      </c>
      <c r="J12746">
        <v>1019</v>
      </c>
      <c r="K12746">
        <v>10</v>
      </c>
      <c r="M12746" t="s">
        <v>32</v>
      </c>
      <c r="Q12746">
        <v>25000</v>
      </c>
      <c r="AB12746">
        <v>69.099999999999994</v>
      </c>
      <c r="AC12746" t="s">
        <v>12798</v>
      </c>
    </row>
    <row r="12747" spans="1:29">
      <c r="A12747" s="1" t="s">
        <v>30</v>
      </c>
      <c r="B12747" s="2">
        <v>43002.410416666666</v>
      </c>
      <c r="C12747">
        <v>74</v>
      </c>
      <c r="D12747">
        <v>66</v>
      </c>
      <c r="E12747">
        <v>76.36</v>
      </c>
      <c r="F12747">
        <v>30</v>
      </c>
      <c r="G12747">
        <v>6</v>
      </c>
      <c r="H12747">
        <v>0</v>
      </c>
      <c r="I12747">
        <v>30.11</v>
      </c>
      <c r="J12747">
        <v>1019</v>
      </c>
      <c r="K12747">
        <v>10</v>
      </c>
      <c r="M12747" t="s">
        <v>32</v>
      </c>
      <c r="Q12747">
        <v>25000</v>
      </c>
      <c r="AB12747">
        <v>73.900000000000006</v>
      </c>
      <c r="AC12747" t="s">
        <v>12799</v>
      </c>
    </row>
    <row r="12748" spans="1:29">
      <c r="A12748" s="1" t="s">
        <v>30</v>
      </c>
      <c r="B12748" s="2">
        <v>43002.45208333333</v>
      </c>
      <c r="C12748">
        <v>79</v>
      </c>
      <c r="D12748">
        <v>66</v>
      </c>
      <c r="E12748">
        <v>64.45</v>
      </c>
      <c r="F12748">
        <v>30</v>
      </c>
      <c r="G12748">
        <v>8</v>
      </c>
      <c r="H12748">
        <v>0</v>
      </c>
      <c r="I12748">
        <v>30.1</v>
      </c>
      <c r="J12748">
        <v>1018.8</v>
      </c>
      <c r="K12748">
        <v>10</v>
      </c>
      <c r="M12748" t="s">
        <v>31</v>
      </c>
      <c r="N12748" t="s">
        <v>32</v>
      </c>
      <c r="Q12748">
        <v>3000</v>
      </c>
      <c r="R12748">
        <v>25000</v>
      </c>
      <c r="AB12748">
        <v>81.010000000000005</v>
      </c>
      <c r="AC12748" t="s">
        <v>12800</v>
      </c>
    </row>
    <row r="12749" spans="1:29">
      <c r="A12749" s="1" t="s">
        <v>30</v>
      </c>
      <c r="B12749" s="2">
        <v>43002.493750000001</v>
      </c>
      <c r="C12749">
        <v>81</v>
      </c>
      <c r="D12749">
        <v>65</v>
      </c>
      <c r="E12749">
        <v>58.1</v>
      </c>
      <c r="F12749">
        <v>40</v>
      </c>
      <c r="G12749">
        <v>9</v>
      </c>
      <c r="H12749">
        <v>0</v>
      </c>
      <c r="I12749">
        <v>30.1</v>
      </c>
      <c r="J12749">
        <v>1018.6</v>
      </c>
      <c r="K12749">
        <v>10</v>
      </c>
      <c r="M12749" t="s">
        <v>31</v>
      </c>
      <c r="N12749" t="s">
        <v>32</v>
      </c>
      <c r="Q12749">
        <v>3500</v>
      </c>
      <c r="R12749">
        <v>25000</v>
      </c>
      <c r="AB12749">
        <v>82.79</v>
      </c>
      <c r="AC12749" t="s">
        <v>12801</v>
      </c>
    </row>
    <row r="12750" spans="1:29">
      <c r="A12750" s="1" t="s">
        <v>30</v>
      </c>
      <c r="B12750" s="2">
        <v>43002.535416666666</v>
      </c>
      <c r="C12750">
        <v>83</v>
      </c>
      <c r="D12750">
        <v>63</v>
      </c>
      <c r="E12750">
        <v>51.1</v>
      </c>
      <c r="F12750">
        <v>50</v>
      </c>
      <c r="G12750">
        <v>9</v>
      </c>
      <c r="H12750">
        <v>0</v>
      </c>
      <c r="I12750">
        <v>30.08</v>
      </c>
      <c r="J12750">
        <v>1018.1</v>
      </c>
      <c r="K12750">
        <v>10</v>
      </c>
      <c r="M12750" t="s">
        <v>34</v>
      </c>
      <c r="N12750" t="s">
        <v>32</v>
      </c>
      <c r="Q12750">
        <v>4400</v>
      </c>
      <c r="R12750">
        <v>25000</v>
      </c>
      <c r="AB12750">
        <v>83.98</v>
      </c>
      <c r="AC12750" t="s">
        <v>12802</v>
      </c>
    </row>
    <row r="12751" spans="1:29">
      <c r="A12751" s="1" t="s">
        <v>30</v>
      </c>
      <c r="B12751" s="2">
        <v>43002.57708333333</v>
      </c>
      <c r="C12751">
        <v>85</v>
      </c>
      <c r="D12751">
        <v>62</v>
      </c>
      <c r="E12751">
        <v>46.42</v>
      </c>
      <c r="F12751">
        <v>50</v>
      </c>
      <c r="G12751">
        <v>9</v>
      </c>
      <c r="H12751">
        <v>0</v>
      </c>
      <c r="I12751">
        <v>30.06</v>
      </c>
      <c r="J12751">
        <v>1017.3</v>
      </c>
      <c r="K12751">
        <v>10</v>
      </c>
      <c r="M12751" t="s">
        <v>34</v>
      </c>
      <c r="N12751" t="s">
        <v>32</v>
      </c>
      <c r="Q12751">
        <v>5000</v>
      </c>
      <c r="R12751">
        <v>25000</v>
      </c>
      <c r="AB12751">
        <v>85.49</v>
      </c>
      <c r="AC12751" t="s">
        <v>12803</v>
      </c>
    </row>
    <row r="12752" spans="1:29">
      <c r="A12752" s="1" t="s">
        <v>30</v>
      </c>
      <c r="B12752" s="2">
        <v>43002.618750000001</v>
      </c>
      <c r="C12752">
        <v>86</v>
      </c>
      <c r="D12752">
        <v>59</v>
      </c>
      <c r="E12752">
        <v>40.14</v>
      </c>
      <c r="F12752">
        <v>50</v>
      </c>
      <c r="G12752">
        <v>11</v>
      </c>
      <c r="H12752">
        <v>0</v>
      </c>
      <c r="I12752">
        <v>30.03</v>
      </c>
      <c r="J12752">
        <v>1016.4</v>
      </c>
      <c r="K12752">
        <v>10</v>
      </c>
      <c r="M12752" t="s">
        <v>31</v>
      </c>
      <c r="N12752" t="s">
        <v>32</v>
      </c>
      <c r="Q12752">
        <v>5500</v>
      </c>
      <c r="R12752">
        <v>25000</v>
      </c>
      <c r="AB12752">
        <v>85.47</v>
      </c>
      <c r="AC12752" t="s">
        <v>12804</v>
      </c>
    </row>
    <row r="12753" spans="1:29">
      <c r="A12753" s="1" t="s">
        <v>30</v>
      </c>
      <c r="B12753" s="2">
        <v>43002.660416666666</v>
      </c>
      <c r="C12753">
        <v>85</v>
      </c>
      <c r="D12753">
        <v>56</v>
      </c>
      <c r="E12753">
        <v>37.18</v>
      </c>
      <c r="F12753">
        <v>50</v>
      </c>
      <c r="G12753">
        <v>10</v>
      </c>
      <c r="H12753">
        <v>0</v>
      </c>
      <c r="I12753">
        <v>30.01</v>
      </c>
      <c r="J12753">
        <v>1015.8</v>
      </c>
      <c r="K12753">
        <v>10</v>
      </c>
      <c r="M12753" t="s">
        <v>31</v>
      </c>
      <c r="N12753" t="s">
        <v>32</v>
      </c>
      <c r="Q12753">
        <v>5500</v>
      </c>
      <c r="R12753">
        <v>25000</v>
      </c>
      <c r="AB12753">
        <v>83.74</v>
      </c>
      <c r="AC12753" t="s">
        <v>12805</v>
      </c>
    </row>
    <row r="12754" spans="1:29">
      <c r="A12754" s="1" t="s">
        <v>30</v>
      </c>
      <c r="B12754" s="2">
        <v>43002.70208333333</v>
      </c>
      <c r="C12754">
        <v>86</v>
      </c>
      <c r="D12754">
        <v>57</v>
      </c>
      <c r="E12754">
        <v>37.35</v>
      </c>
      <c r="F12754">
        <v>60</v>
      </c>
      <c r="G12754">
        <v>6</v>
      </c>
      <c r="H12754">
        <v>0</v>
      </c>
      <c r="I12754">
        <v>30</v>
      </c>
      <c r="J12754">
        <v>1015.5</v>
      </c>
      <c r="K12754">
        <v>10</v>
      </c>
      <c r="M12754" t="s">
        <v>31</v>
      </c>
      <c r="N12754" t="s">
        <v>32</v>
      </c>
      <c r="Q12754">
        <v>5500</v>
      </c>
      <c r="R12754">
        <v>25000</v>
      </c>
      <c r="AB12754">
        <v>84.92</v>
      </c>
      <c r="AC12754" t="s">
        <v>12806</v>
      </c>
    </row>
    <row r="12755" spans="1:29">
      <c r="A12755" s="1" t="s">
        <v>30</v>
      </c>
      <c r="B12755" s="2">
        <v>43002.743750000001</v>
      </c>
      <c r="C12755">
        <v>83</v>
      </c>
      <c r="D12755">
        <v>59</v>
      </c>
      <c r="E12755">
        <v>44.34</v>
      </c>
      <c r="F12755">
        <v>70</v>
      </c>
      <c r="G12755">
        <v>7</v>
      </c>
      <c r="H12755">
        <v>0</v>
      </c>
      <c r="I12755">
        <v>30</v>
      </c>
      <c r="J12755">
        <v>1015.4</v>
      </c>
      <c r="K12755">
        <v>10</v>
      </c>
      <c r="M12755" t="s">
        <v>31</v>
      </c>
      <c r="N12755" t="s">
        <v>43</v>
      </c>
      <c r="Q12755">
        <v>5500</v>
      </c>
      <c r="R12755">
        <v>25000</v>
      </c>
      <c r="AB12755">
        <v>82.86</v>
      </c>
      <c r="AC12755" t="s">
        <v>12807</v>
      </c>
    </row>
    <row r="12756" spans="1:29">
      <c r="A12756" s="1" t="s">
        <v>30</v>
      </c>
      <c r="B12756" s="2">
        <v>43002.785416666666</v>
      </c>
      <c r="C12756">
        <v>78</v>
      </c>
      <c r="D12756">
        <v>60</v>
      </c>
      <c r="E12756">
        <v>53.95</v>
      </c>
      <c r="F12756">
        <v>60</v>
      </c>
      <c r="G12756">
        <v>5</v>
      </c>
      <c r="H12756">
        <v>0</v>
      </c>
      <c r="I12756">
        <v>30.01</v>
      </c>
      <c r="J12756">
        <v>1015.7</v>
      </c>
      <c r="K12756">
        <v>10</v>
      </c>
      <c r="M12756" t="s">
        <v>31</v>
      </c>
      <c r="N12756" t="s">
        <v>43</v>
      </c>
      <c r="Q12756">
        <v>5500</v>
      </c>
      <c r="R12756">
        <v>25000</v>
      </c>
      <c r="AB12756">
        <v>78.099999999999994</v>
      </c>
      <c r="AC12756" t="s">
        <v>12808</v>
      </c>
    </row>
    <row r="12757" spans="1:29">
      <c r="A12757" s="1" t="s">
        <v>30</v>
      </c>
      <c r="B12757" s="2">
        <v>43002.82708333333</v>
      </c>
      <c r="C12757">
        <v>75</v>
      </c>
      <c r="D12757">
        <v>61</v>
      </c>
      <c r="E12757">
        <v>61.75</v>
      </c>
      <c r="F12757">
        <v>70</v>
      </c>
      <c r="G12757">
        <v>3</v>
      </c>
      <c r="H12757">
        <v>0</v>
      </c>
      <c r="I12757">
        <v>30.02</v>
      </c>
      <c r="J12757">
        <v>1016.1</v>
      </c>
      <c r="K12757">
        <v>10</v>
      </c>
      <c r="M12757" t="s">
        <v>32</v>
      </c>
      <c r="Q12757">
        <v>25000</v>
      </c>
      <c r="AB12757">
        <v>75</v>
      </c>
      <c r="AC12757" t="s">
        <v>12809</v>
      </c>
    </row>
    <row r="12758" spans="1:29">
      <c r="A12758" s="1" t="s">
        <v>30</v>
      </c>
      <c r="B12758" s="2">
        <v>43002.868750000001</v>
      </c>
      <c r="C12758">
        <v>72</v>
      </c>
      <c r="D12758">
        <v>61</v>
      </c>
      <c r="E12758">
        <v>68.31</v>
      </c>
      <c r="F12758">
        <v>40</v>
      </c>
      <c r="G12758">
        <v>4</v>
      </c>
      <c r="H12758">
        <v>0</v>
      </c>
      <c r="I12758">
        <v>30.03</v>
      </c>
      <c r="J12758">
        <v>1016.4</v>
      </c>
      <c r="K12758">
        <v>10</v>
      </c>
      <c r="M12758" t="s">
        <v>32</v>
      </c>
      <c r="Q12758">
        <v>25000</v>
      </c>
      <c r="AB12758">
        <v>72</v>
      </c>
      <c r="AC12758" t="s">
        <v>12810</v>
      </c>
    </row>
    <row r="12759" spans="1:29">
      <c r="A12759" s="1" t="s">
        <v>30</v>
      </c>
      <c r="B12759" s="2">
        <v>43002.910416666666</v>
      </c>
      <c r="C12759">
        <v>71</v>
      </c>
      <c r="D12759">
        <v>61</v>
      </c>
      <c r="E12759">
        <v>70.42</v>
      </c>
      <c r="F12759">
        <v>70</v>
      </c>
      <c r="G12759">
        <v>5</v>
      </c>
      <c r="H12759">
        <v>0</v>
      </c>
      <c r="I12759">
        <v>30.03</v>
      </c>
      <c r="J12759">
        <v>1016.4</v>
      </c>
      <c r="K12759">
        <v>10</v>
      </c>
      <c r="M12759" t="s">
        <v>32</v>
      </c>
      <c r="Q12759">
        <v>25000</v>
      </c>
      <c r="AB12759">
        <v>71.099999999999994</v>
      </c>
      <c r="AC12759" t="s">
        <v>12811</v>
      </c>
    </row>
    <row r="12760" spans="1:29">
      <c r="A12760" s="1" t="s">
        <v>30</v>
      </c>
      <c r="B12760" s="2">
        <v>43002.95208333333</v>
      </c>
      <c r="C12760">
        <v>70</v>
      </c>
      <c r="D12760">
        <v>60</v>
      </c>
      <c r="E12760">
        <v>70.81</v>
      </c>
      <c r="F12760">
        <v>50</v>
      </c>
      <c r="G12760">
        <v>5</v>
      </c>
      <c r="H12760">
        <v>0</v>
      </c>
      <c r="I12760">
        <v>30.02</v>
      </c>
      <c r="J12760">
        <v>1016.2</v>
      </c>
      <c r="K12760">
        <v>10</v>
      </c>
      <c r="M12760" t="s">
        <v>32</v>
      </c>
      <c r="Q12760">
        <v>25000</v>
      </c>
      <c r="AB12760">
        <v>70</v>
      </c>
      <c r="AC12760" t="s">
        <v>12812</v>
      </c>
    </row>
    <row r="12761" spans="1:29">
      <c r="A12761" s="1" t="s">
        <v>30</v>
      </c>
      <c r="B12761" s="2">
        <v>43002.993750000001</v>
      </c>
      <c r="C12761">
        <v>69</v>
      </c>
      <c r="D12761">
        <v>60</v>
      </c>
      <c r="E12761">
        <v>73.03</v>
      </c>
      <c r="F12761">
        <v>0</v>
      </c>
      <c r="G12761">
        <v>0</v>
      </c>
      <c r="H12761">
        <v>0</v>
      </c>
      <c r="I12761">
        <v>30.03</v>
      </c>
      <c r="J12761">
        <v>1016.3</v>
      </c>
      <c r="K12761">
        <v>10</v>
      </c>
      <c r="M12761" t="s">
        <v>32</v>
      </c>
      <c r="Q12761">
        <v>25000</v>
      </c>
      <c r="AB12761">
        <v>69.099999999999994</v>
      </c>
      <c r="AC12761" t="s">
        <v>12813</v>
      </c>
    </row>
    <row r="12762" spans="1:29">
      <c r="A12762" s="1" t="s">
        <v>30</v>
      </c>
      <c r="B12762" s="2">
        <v>43003.035416666666</v>
      </c>
      <c r="C12762">
        <v>67</v>
      </c>
      <c r="D12762">
        <v>60</v>
      </c>
      <c r="E12762">
        <v>78.77</v>
      </c>
      <c r="F12762">
        <v>40</v>
      </c>
      <c r="G12762">
        <v>4</v>
      </c>
      <c r="H12762">
        <v>0</v>
      </c>
      <c r="I12762">
        <v>30.02</v>
      </c>
      <c r="J12762">
        <v>1015.9</v>
      </c>
      <c r="K12762">
        <v>10</v>
      </c>
      <c r="M12762" t="s">
        <v>32</v>
      </c>
      <c r="Q12762">
        <v>25000</v>
      </c>
      <c r="AB12762">
        <v>66.900000000000006</v>
      </c>
      <c r="AC12762" t="s">
        <v>12814</v>
      </c>
    </row>
    <row r="12763" spans="1:29">
      <c r="A12763" s="1" t="s">
        <v>30</v>
      </c>
      <c r="B12763" s="2">
        <v>43003.07708333333</v>
      </c>
      <c r="C12763">
        <v>66</v>
      </c>
      <c r="D12763">
        <v>60</v>
      </c>
      <c r="E12763">
        <v>81.27</v>
      </c>
      <c r="F12763">
        <v>0</v>
      </c>
      <c r="G12763">
        <v>0</v>
      </c>
      <c r="H12763">
        <v>0</v>
      </c>
      <c r="I12763">
        <v>30</v>
      </c>
      <c r="J12763">
        <v>1015.5</v>
      </c>
      <c r="K12763">
        <v>10</v>
      </c>
      <c r="M12763" t="s">
        <v>32</v>
      </c>
      <c r="Q12763">
        <v>25000</v>
      </c>
      <c r="AB12763">
        <v>66</v>
      </c>
      <c r="AC12763" t="s">
        <v>12815</v>
      </c>
    </row>
    <row r="12764" spans="1:29">
      <c r="A12764" s="1" t="s">
        <v>30</v>
      </c>
      <c r="B12764" s="2">
        <v>43003.118750000001</v>
      </c>
      <c r="C12764">
        <v>64</v>
      </c>
      <c r="D12764">
        <v>62</v>
      </c>
      <c r="E12764">
        <v>93.54</v>
      </c>
      <c r="F12764">
        <v>0</v>
      </c>
      <c r="G12764">
        <v>0</v>
      </c>
      <c r="H12764">
        <v>0</v>
      </c>
      <c r="I12764">
        <v>29.99</v>
      </c>
      <c r="J12764">
        <v>1015.2</v>
      </c>
      <c r="K12764">
        <v>10</v>
      </c>
      <c r="M12764" t="s">
        <v>32</v>
      </c>
      <c r="Q12764">
        <v>25000</v>
      </c>
      <c r="AB12764">
        <v>64</v>
      </c>
      <c r="AC12764" t="s">
        <v>12816</v>
      </c>
    </row>
    <row r="12765" spans="1:29">
      <c r="A12765" s="1" t="s">
        <v>30</v>
      </c>
      <c r="B12765" s="2">
        <v>43003.160416666666</v>
      </c>
      <c r="C12765">
        <v>66</v>
      </c>
      <c r="D12765">
        <v>61</v>
      </c>
      <c r="E12765">
        <v>83.91</v>
      </c>
      <c r="F12765">
        <v>0</v>
      </c>
      <c r="G12765">
        <v>0</v>
      </c>
      <c r="H12765">
        <v>0</v>
      </c>
      <c r="I12765">
        <v>30</v>
      </c>
      <c r="J12765">
        <v>1015.4</v>
      </c>
      <c r="K12765">
        <v>10</v>
      </c>
      <c r="M12765" t="s">
        <v>32</v>
      </c>
      <c r="Q12765">
        <v>25000</v>
      </c>
      <c r="AB12765">
        <v>66</v>
      </c>
      <c r="AC12765" t="s">
        <v>12817</v>
      </c>
    </row>
    <row r="12766" spans="1:29">
      <c r="A12766" s="1" t="s">
        <v>30</v>
      </c>
      <c r="B12766" s="2">
        <v>43003.20208333333</v>
      </c>
      <c r="C12766">
        <v>66</v>
      </c>
      <c r="D12766">
        <v>61</v>
      </c>
      <c r="E12766">
        <v>83.91</v>
      </c>
      <c r="F12766">
        <v>30</v>
      </c>
      <c r="G12766">
        <v>7</v>
      </c>
      <c r="H12766">
        <v>0</v>
      </c>
      <c r="I12766">
        <v>29.99</v>
      </c>
      <c r="J12766">
        <v>1015.1</v>
      </c>
      <c r="K12766">
        <v>10</v>
      </c>
      <c r="M12766" t="s">
        <v>32</v>
      </c>
      <c r="Q12766">
        <v>25000</v>
      </c>
      <c r="AB12766">
        <v>66</v>
      </c>
      <c r="AC12766" t="s">
        <v>12818</v>
      </c>
    </row>
    <row r="12767" spans="1:29">
      <c r="A12767" s="1" t="s">
        <v>30</v>
      </c>
      <c r="B12767" s="2">
        <v>43003.243750000001</v>
      </c>
      <c r="C12767">
        <v>66</v>
      </c>
      <c r="D12767">
        <v>62</v>
      </c>
      <c r="E12767">
        <v>87.24</v>
      </c>
      <c r="F12767">
        <v>40</v>
      </c>
      <c r="G12767">
        <v>5</v>
      </c>
      <c r="H12767">
        <v>0</v>
      </c>
      <c r="I12767">
        <v>30</v>
      </c>
      <c r="J12767">
        <v>1015.3</v>
      </c>
      <c r="K12767">
        <v>10</v>
      </c>
      <c r="M12767" t="s">
        <v>32</v>
      </c>
      <c r="Q12767">
        <v>25000</v>
      </c>
      <c r="AB12767">
        <v>66</v>
      </c>
      <c r="AC12767" t="s">
        <v>12819</v>
      </c>
    </row>
    <row r="12768" spans="1:29">
      <c r="A12768" s="1" t="s">
        <v>30</v>
      </c>
      <c r="B12768" s="2">
        <v>43003.285416666666</v>
      </c>
      <c r="C12768">
        <v>65</v>
      </c>
      <c r="D12768">
        <v>62</v>
      </c>
      <c r="E12768">
        <v>90.64</v>
      </c>
      <c r="F12768">
        <v>40</v>
      </c>
      <c r="G12768">
        <v>5</v>
      </c>
      <c r="H12768">
        <v>0</v>
      </c>
      <c r="I12768">
        <v>30</v>
      </c>
      <c r="J12768">
        <v>1015.6</v>
      </c>
      <c r="K12768">
        <v>10</v>
      </c>
      <c r="M12768" t="s">
        <v>32</v>
      </c>
      <c r="Q12768">
        <v>25000</v>
      </c>
      <c r="AB12768">
        <v>64.900000000000006</v>
      </c>
      <c r="AC12768" t="s">
        <v>12820</v>
      </c>
    </row>
    <row r="12769" spans="1:29">
      <c r="A12769" s="1" t="s">
        <v>30</v>
      </c>
      <c r="B12769" s="2">
        <v>43003.32708333333</v>
      </c>
      <c r="C12769">
        <v>66</v>
      </c>
      <c r="D12769">
        <v>62</v>
      </c>
      <c r="E12769">
        <v>87.24</v>
      </c>
      <c r="F12769">
        <v>0</v>
      </c>
      <c r="G12769">
        <v>0</v>
      </c>
      <c r="H12769">
        <v>0</v>
      </c>
      <c r="I12769">
        <v>30.01</v>
      </c>
      <c r="J12769">
        <v>1015.9</v>
      </c>
      <c r="K12769">
        <v>10</v>
      </c>
      <c r="M12769" t="s">
        <v>32</v>
      </c>
      <c r="Q12769">
        <v>25000</v>
      </c>
      <c r="AB12769">
        <v>66</v>
      </c>
      <c r="AC12769" t="s">
        <v>12821</v>
      </c>
    </row>
    <row r="12770" spans="1:29">
      <c r="A12770" s="1" t="s">
        <v>30</v>
      </c>
      <c r="B12770" s="2">
        <v>43003.368750000001</v>
      </c>
      <c r="C12770">
        <v>68</v>
      </c>
      <c r="D12770">
        <v>63</v>
      </c>
      <c r="E12770">
        <v>84.03</v>
      </c>
      <c r="F12770">
        <v>20</v>
      </c>
      <c r="G12770">
        <v>6</v>
      </c>
      <c r="H12770">
        <v>0</v>
      </c>
      <c r="I12770">
        <v>30.02</v>
      </c>
      <c r="J12770">
        <v>1016.1</v>
      </c>
      <c r="K12770">
        <v>10</v>
      </c>
      <c r="M12770" t="s">
        <v>32</v>
      </c>
      <c r="Q12770">
        <v>25000</v>
      </c>
      <c r="AB12770">
        <v>68</v>
      </c>
      <c r="AC12770" t="s">
        <v>12822</v>
      </c>
    </row>
    <row r="12771" spans="1:29">
      <c r="A12771" s="1" t="s">
        <v>30</v>
      </c>
      <c r="B12771" s="2">
        <v>43003.410416666666</v>
      </c>
      <c r="C12771">
        <v>73</v>
      </c>
      <c r="D12771">
        <v>64</v>
      </c>
      <c r="E12771">
        <v>73.400000000000006</v>
      </c>
      <c r="F12771">
        <v>30</v>
      </c>
      <c r="G12771">
        <v>6</v>
      </c>
      <c r="H12771">
        <v>0</v>
      </c>
      <c r="I12771">
        <v>30.01</v>
      </c>
      <c r="J12771">
        <v>1016</v>
      </c>
      <c r="K12771">
        <v>10</v>
      </c>
      <c r="M12771" t="s">
        <v>31</v>
      </c>
      <c r="N12771" t="s">
        <v>32</v>
      </c>
      <c r="Q12771">
        <v>1800</v>
      </c>
      <c r="R12771">
        <v>25000</v>
      </c>
      <c r="AB12771">
        <v>73</v>
      </c>
      <c r="AC12771" t="s">
        <v>12823</v>
      </c>
    </row>
    <row r="12772" spans="1:29">
      <c r="A12772" s="1" t="s">
        <v>30</v>
      </c>
      <c r="B12772" s="2">
        <v>43003.45208333333</v>
      </c>
      <c r="C12772">
        <v>75</v>
      </c>
      <c r="D12772">
        <v>65</v>
      </c>
      <c r="E12772">
        <v>70.83</v>
      </c>
      <c r="F12772">
        <v>60</v>
      </c>
      <c r="G12772">
        <v>7</v>
      </c>
      <c r="H12772">
        <v>0</v>
      </c>
      <c r="I12772">
        <v>30.02</v>
      </c>
      <c r="J12772">
        <v>1016.1</v>
      </c>
      <c r="K12772">
        <v>10</v>
      </c>
      <c r="M12772" t="s">
        <v>31</v>
      </c>
      <c r="N12772" t="s">
        <v>32</v>
      </c>
      <c r="Q12772">
        <v>2200</v>
      </c>
      <c r="R12772">
        <v>25000</v>
      </c>
      <c r="AB12772">
        <v>75</v>
      </c>
      <c r="AC12772" t="s">
        <v>12824</v>
      </c>
    </row>
    <row r="12773" spans="1:29">
      <c r="A12773" s="1" t="s">
        <v>30</v>
      </c>
      <c r="B12773" s="2">
        <v>43003.493750000001</v>
      </c>
      <c r="C12773">
        <v>79</v>
      </c>
      <c r="D12773">
        <v>66</v>
      </c>
      <c r="E12773">
        <v>64.45</v>
      </c>
      <c r="G12773">
        <v>6</v>
      </c>
      <c r="H12773">
        <v>0</v>
      </c>
      <c r="I12773">
        <v>30</v>
      </c>
      <c r="J12773">
        <v>1015.4</v>
      </c>
      <c r="K12773">
        <v>10</v>
      </c>
      <c r="M12773" t="s">
        <v>31</v>
      </c>
      <c r="N12773" t="s">
        <v>32</v>
      </c>
      <c r="Q12773">
        <v>2600</v>
      </c>
      <c r="R12773">
        <v>25000</v>
      </c>
      <c r="AB12773">
        <v>81.010000000000005</v>
      </c>
      <c r="AC12773" t="s">
        <v>12825</v>
      </c>
    </row>
    <row r="12774" spans="1:29">
      <c r="A12774" s="1" t="s">
        <v>30</v>
      </c>
      <c r="B12774" s="2">
        <v>43003.535416666666</v>
      </c>
      <c r="C12774">
        <v>81</v>
      </c>
      <c r="D12774">
        <v>66</v>
      </c>
      <c r="E12774">
        <v>60.37</v>
      </c>
      <c r="F12774">
        <v>40</v>
      </c>
      <c r="G12774">
        <v>10</v>
      </c>
      <c r="H12774">
        <v>0</v>
      </c>
      <c r="I12774">
        <v>29.99</v>
      </c>
      <c r="J12774">
        <v>1015.1</v>
      </c>
      <c r="K12774">
        <v>10</v>
      </c>
      <c r="M12774" t="s">
        <v>31</v>
      </c>
      <c r="N12774" t="s">
        <v>32</v>
      </c>
      <c r="Q12774">
        <v>3000</v>
      </c>
      <c r="R12774">
        <v>25000</v>
      </c>
      <c r="AB12774">
        <v>83.11</v>
      </c>
      <c r="AC12774" t="s">
        <v>12826</v>
      </c>
    </row>
    <row r="12775" spans="1:29">
      <c r="A12775" s="1" t="s">
        <v>30</v>
      </c>
      <c r="B12775" s="2">
        <v>43003.57708333333</v>
      </c>
      <c r="C12775">
        <v>81</v>
      </c>
      <c r="D12775">
        <v>66</v>
      </c>
      <c r="E12775">
        <v>60.37</v>
      </c>
      <c r="F12775">
        <v>60</v>
      </c>
      <c r="G12775">
        <v>9</v>
      </c>
      <c r="H12775">
        <v>0</v>
      </c>
      <c r="I12775">
        <v>29.98</v>
      </c>
      <c r="J12775">
        <v>1014.7</v>
      </c>
      <c r="K12775">
        <v>10</v>
      </c>
      <c r="M12775" t="s">
        <v>32</v>
      </c>
      <c r="N12775" t="s">
        <v>32</v>
      </c>
      <c r="Q12775">
        <v>3600</v>
      </c>
      <c r="R12775">
        <v>25000</v>
      </c>
      <c r="AB12775">
        <v>83.11</v>
      </c>
      <c r="AC12775" t="s">
        <v>12827</v>
      </c>
    </row>
    <row r="12776" spans="1:29">
      <c r="A12776" s="1" t="s">
        <v>30</v>
      </c>
      <c r="B12776" s="2">
        <v>43003.618750000001</v>
      </c>
      <c r="C12776">
        <v>81</v>
      </c>
      <c r="D12776">
        <v>66</v>
      </c>
      <c r="E12776">
        <v>60.37</v>
      </c>
      <c r="F12776">
        <v>100</v>
      </c>
      <c r="G12776">
        <v>10</v>
      </c>
      <c r="H12776">
        <v>0</v>
      </c>
      <c r="I12776">
        <v>29.97</v>
      </c>
      <c r="J12776">
        <v>1014.3</v>
      </c>
      <c r="K12776">
        <v>10</v>
      </c>
      <c r="M12776" t="s">
        <v>32</v>
      </c>
      <c r="N12776" t="s">
        <v>32</v>
      </c>
      <c r="Q12776">
        <v>3500</v>
      </c>
      <c r="R12776">
        <v>25000</v>
      </c>
      <c r="AB12776">
        <v>83.11</v>
      </c>
      <c r="AC12776" t="s">
        <v>12828</v>
      </c>
    </row>
    <row r="12777" spans="1:29">
      <c r="A12777" s="1" t="s">
        <v>30</v>
      </c>
      <c r="B12777" s="2">
        <v>43003.660416666666</v>
      </c>
      <c r="C12777">
        <v>82</v>
      </c>
      <c r="D12777">
        <v>67</v>
      </c>
      <c r="E12777">
        <v>60.28</v>
      </c>
      <c r="F12777">
        <v>50</v>
      </c>
      <c r="G12777">
        <v>12</v>
      </c>
      <c r="H12777">
        <v>0</v>
      </c>
      <c r="I12777">
        <v>29.95</v>
      </c>
      <c r="J12777">
        <v>1013.8</v>
      </c>
      <c r="K12777">
        <v>10</v>
      </c>
      <c r="M12777" t="s">
        <v>31</v>
      </c>
      <c r="N12777" t="s">
        <v>34</v>
      </c>
      <c r="O12777" t="s">
        <v>32</v>
      </c>
      <c r="Q12777">
        <v>3200</v>
      </c>
      <c r="R12777">
        <v>4500</v>
      </c>
      <c r="S12777">
        <v>25000</v>
      </c>
      <c r="AB12777">
        <v>84.48</v>
      </c>
      <c r="AC12777" t="s">
        <v>12829</v>
      </c>
    </row>
    <row r="12778" spans="1:29">
      <c r="A12778" s="1" t="s">
        <v>30</v>
      </c>
      <c r="B12778" s="2">
        <v>43003.70208333333</v>
      </c>
      <c r="C12778">
        <v>82</v>
      </c>
      <c r="D12778">
        <v>66</v>
      </c>
      <c r="E12778">
        <v>58.43</v>
      </c>
      <c r="F12778">
        <v>60</v>
      </c>
      <c r="G12778">
        <v>8</v>
      </c>
      <c r="H12778">
        <v>0</v>
      </c>
      <c r="I12778">
        <v>29.94</v>
      </c>
      <c r="J12778">
        <v>1013.4</v>
      </c>
      <c r="K12778">
        <v>10</v>
      </c>
      <c r="M12778" t="s">
        <v>34</v>
      </c>
      <c r="N12778" t="s">
        <v>34</v>
      </c>
      <c r="O12778" t="s">
        <v>32</v>
      </c>
      <c r="Q12778">
        <v>3900</v>
      </c>
      <c r="R12778">
        <v>4700</v>
      </c>
      <c r="S12778">
        <v>25000</v>
      </c>
      <c r="AB12778">
        <v>84.15</v>
      </c>
      <c r="AC12778" t="s">
        <v>12830</v>
      </c>
    </row>
    <row r="12779" spans="1:29">
      <c r="A12779" s="1" t="s">
        <v>30</v>
      </c>
      <c r="B12779" s="2">
        <v>43003.743750000001</v>
      </c>
      <c r="C12779">
        <v>81</v>
      </c>
      <c r="D12779">
        <v>67</v>
      </c>
      <c r="E12779">
        <v>62.28</v>
      </c>
      <c r="F12779">
        <v>30</v>
      </c>
      <c r="G12779">
        <v>8</v>
      </c>
      <c r="H12779">
        <v>0</v>
      </c>
      <c r="I12779">
        <v>29.93</v>
      </c>
      <c r="J12779">
        <v>1013.1</v>
      </c>
      <c r="K12779">
        <v>10</v>
      </c>
      <c r="M12779" t="s">
        <v>34</v>
      </c>
      <c r="N12779" t="s">
        <v>34</v>
      </c>
      <c r="Q12779">
        <v>4100</v>
      </c>
      <c r="R12779">
        <v>25000</v>
      </c>
      <c r="AB12779">
        <v>83.4</v>
      </c>
      <c r="AC12779" t="s">
        <v>12831</v>
      </c>
    </row>
    <row r="12780" spans="1:29">
      <c r="A12780" s="1" t="s">
        <v>30</v>
      </c>
      <c r="B12780" s="2">
        <v>43003.785416666666</v>
      </c>
      <c r="C12780">
        <v>79</v>
      </c>
      <c r="D12780">
        <v>67</v>
      </c>
      <c r="E12780">
        <v>66.489999999999995</v>
      </c>
      <c r="F12780">
        <v>40</v>
      </c>
      <c r="G12780">
        <v>5</v>
      </c>
      <c r="H12780">
        <v>0</v>
      </c>
      <c r="I12780">
        <v>29.93</v>
      </c>
      <c r="J12780">
        <v>1013.1</v>
      </c>
      <c r="K12780">
        <v>10</v>
      </c>
      <c r="M12780" t="s">
        <v>34</v>
      </c>
      <c r="N12780" t="s">
        <v>32</v>
      </c>
      <c r="Q12780">
        <v>4200</v>
      </c>
      <c r="R12780">
        <v>25000</v>
      </c>
      <c r="AB12780">
        <v>81.16</v>
      </c>
      <c r="AC12780" t="s">
        <v>12832</v>
      </c>
    </row>
    <row r="12781" spans="1:29">
      <c r="A12781" s="1" t="s">
        <v>30</v>
      </c>
      <c r="B12781" s="2">
        <v>43003.82708333333</v>
      </c>
      <c r="C12781">
        <v>75</v>
      </c>
      <c r="D12781">
        <v>68</v>
      </c>
      <c r="E12781">
        <v>78.86</v>
      </c>
      <c r="F12781">
        <v>60</v>
      </c>
      <c r="G12781">
        <v>3</v>
      </c>
      <c r="H12781">
        <v>0</v>
      </c>
      <c r="I12781">
        <v>29.93</v>
      </c>
      <c r="J12781">
        <v>1013.3</v>
      </c>
      <c r="K12781">
        <v>10</v>
      </c>
      <c r="M12781" t="s">
        <v>34</v>
      </c>
      <c r="N12781" t="s">
        <v>32</v>
      </c>
      <c r="Q12781">
        <v>4400</v>
      </c>
      <c r="R12781">
        <v>25000</v>
      </c>
      <c r="AB12781">
        <v>75</v>
      </c>
      <c r="AC12781" t="s">
        <v>12833</v>
      </c>
    </row>
    <row r="12782" spans="1:29">
      <c r="A12782" s="1" t="s">
        <v>30</v>
      </c>
      <c r="B12782" s="2">
        <v>43003.868750000001</v>
      </c>
      <c r="C12782">
        <v>74</v>
      </c>
      <c r="D12782">
        <v>68</v>
      </c>
      <c r="E12782">
        <v>81.819999999999993</v>
      </c>
      <c r="F12782">
        <v>60</v>
      </c>
      <c r="G12782">
        <v>8</v>
      </c>
      <c r="H12782">
        <v>0</v>
      </c>
      <c r="I12782">
        <v>29.95</v>
      </c>
      <c r="J12782">
        <v>1013.7</v>
      </c>
      <c r="K12782">
        <v>10</v>
      </c>
      <c r="M12782" t="s">
        <v>31</v>
      </c>
      <c r="N12782" t="s">
        <v>32</v>
      </c>
      <c r="Q12782">
        <v>4500</v>
      </c>
      <c r="R12782">
        <v>25000</v>
      </c>
      <c r="AB12782">
        <v>73.900000000000006</v>
      </c>
      <c r="AC12782" t="s">
        <v>12834</v>
      </c>
    </row>
    <row r="12783" spans="1:29">
      <c r="A12783" s="1" t="s">
        <v>30</v>
      </c>
      <c r="B12783" s="2">
        <v>43003.910416666666</v>
      </c>
      <c r="C12783">
        <v>73</v>
      </c>
      <c r="D12783">
        <v>68</v>
      </c>
      <c r="E12783">
        <v>84.34</v>
      </c>
      <c r="F12783">
        <v>50</v>
      </c>
      <c r="G12783">
        <v>7</v>
      </c>
      <c r="H12783">
        <v>0</v>
      </c>
      <c r="I12783">
        <v>29.95</v>
      </c>
      <c r="J12783">
        <v>1013.8</v>
      </c>
      <c r="K12783">
        <v>10</v>
      </c>
      <c r="M12783" t="s">
        <v>31</v>
      </c>
      <c r="N12783" t="s">
        <v>32</v>
      </c>
      <c r="Q12783">
        <v>4500</v>
      </c>
      <c r="R12783">
        <v>25000</v>
      </c>
      <c r="AB12783">
        <v>73</v>
      </c>
      <c r="AC12783" t="s">
        <v>12835</v>
      </c>
    </row>
    <row r="12784" spans="1:29">
      <c r="A12784" s="1" t="s">
        <v>30</v>
      </c>
      <c r="B12784" s="2">
        <v>43003.95208333333</v>
      </c>
      <c r="C12784">
        <v>72</v>
      </c>
      <c r="D12784">
        <v>67</v>
      </c>
      <c r="E12784">
        <v>83.99</v>
      </c>
      <c r="F12784">
        <v>50</v>
      </c>
      <c r="G12784">
        <v>7</v>
      </c>
      <c r="H12784">
        <v>0</v>
      </c>
      <c r="I12784">
        <v>29.95</v>
      </c>
      <c r="J12784">
        <v>1013.8</v>
      </c>
      <c r="K12784">
        <v>10</v>
      </c>
      <c r="M12784" t="s">
        <v>32</v>
      </c>
      <c r="Q12784">
        <v>25000</v>
      </c>
      <c r="AB12784">
        <v>72</v>
      </c>
      <c r="AC12784" t="s">
        <v>12836</v>
      </c>
    </row>
    <row r="12785" spans="1:29">
      <c r="A12785" s="1" t="s">
        <v>30</v>
      </c>
      <c r="B12785" s="2">
        <v>43003.993750000001</v>
      </c>
      <c r="C12785">
        <v>72</v>
      </c>
      <c r="D12785">
        <v>68</v>
      </c>
      <c r="E12785">
        <v>87.24</v>
      </c>
      <c r="F12785">
        <v>40</v>
      </c>
      <c r="G12785">
        <v>5</v>
      </c>
      <c r="H12785">
        <v>0</v>
      </c>
      <c r="I12785">
        <v>29.94</v>
      </c>
      <c r="J12785">
        <v>1013.5</v>
      </c>
      <c r="K12785">
        <v>10</v>
      </c>
      <c r="M12785" t="s">
        <v>32</v>
      </c>
      <c r="Q12785">
        <v>25000</v>
      </c>
      <c r="AB12785">
        <v>73</v>
      </c>
      <c r="AC12785" t="s">
        <v>12837</v>
      </c>
    </row>
    <row r="12786" spans="1:29">
      <c r="A12786" s="1" t="s">
        <v>30</v>
      </c>
      <c r="B12786" s="2">
        <v>43004.035416666666</v>
      </c>
      <c r="C12786">
        <v>71</v>
      </c>
      <c r="D12786">
        <v>67</v>
      </c>
      <c r="E12786">
        <v>86.59</v>
      </c>
      <c r="F12786">
        <v>30</v>
      </c>
      <c r="G12786">
        <v>5</v>
      </c>
      <c r="H12786">
        <v>0</v>
      </c>
      <c r="I12786">
        <v>29.94</v>
      </c>
      <c r="J12786">
        <v>1013.2</v>
      </c>
      <c r="K12786">
        <v>10</v>
      </c>
      <c r="M12786" t="s">
        <v>32</v>
      </c>
      <c r="Q12786">
        <v>25000</v>
      </c>
      <c r="AB12786">
        <v>71.099999999999994</v>
      </c>
      <c r="AC12786" t="s">
        <v>12838</v>
      </c>
    </row>
    <row r="12787" spans="1:29">
      <c r="A12787" s="1" t="s">
        <v>30</v>
      </c>
      <c r="B12787" s="2">
        <v>43004.07708333333</v>
      </c>
      <c r="C12787">
        <v>70</v>
      </c>
      <c r="D12787">
        <v>67</v>
      </c>
      <c r="E12787">
        <v>89.9</v>
      </c>
      <c r="F12787">
        <v>30</v>
      </c>
      <c r="G12787">
        <v>5</v>
      </c>
      <c r="H12787">
        <v>0</v>
      </c>
      <c r="I12787">
        <v>29.93</v>
      </c>
      <c r="J12787">
        <v>1012.9</v>
      </c>
      <c r="K12787">
        <v>10</v>
      </c>
      <c r="M12787" t="s">
        <v>32</v>
      </c>
      <c r="Q12787">
        <v>25000</v>
      </c>
      <c r="AB12787">
        <v>70</v>
      </c>
      <c r="AC12787" t="s">
        <v>12839</v>
      </c>
    </row>
    <row r="12788" spans="1:29">
      <c r="A12788" s="1" t="s">
        <v>30</v>
      </c>
      <c r="B12788" s="2">
        <v>43004.118750000001</v>
      </c>
      <c r="C12788">
        <v>69</v>
      </c>
      <c r="D12788">
        <v>67</v>
      </c>
      <c r="E12788">
        <v>92.71</v>
      </c>
      <c r="F12788">
        <v>40</v>
      </c>
      <c r="G12788">
        <v>8</v>
      </c>
      <c r="H12788">
        <v>0</v>
      </c>
      <c r="I12788">
        <v>29.92</v>
      </c>
      <c r="J12788">
        <v>1012.7</v>
      </c>
      <c r="K12788">
        <v>10</v>
      </c>
      <c r="M12788" t="s">
        <v>31</v>
      </c>
      <c r="N12788" t="s">
        <v>32</v>
      </c>
      <c r="Q12788">
        <v>800</v>
      </c>
      <c r="R12788">
        <v>25000</v>
      </c>
      <c r="AB12788">
        <v>69.099999999999994</v>
      </c>
      <c r="AC12788" t="s">
        <v>12840</v>
      </c>
    </row>
    <row r="12789" spans="1:29">
      <c r="A12789" s="1" t="s">
        <v>30</v>
      </c>
      <c r="B12789" s="2">
        <v>43004.160416666666</v>
      </c>
      <c r="C12789">
        <v>69</v>
      </c>
      <c r="D12789">
        <v>68</v>
      </c>
      <c r="E12789">
        <v>96.29</v>
      </c>
      <c r="F12789">
        <v>20</v>
      </c>
      <c r="G12789">
        <v>6</v>
      </c>
      <c r="H12789">
        <v>0</v>
      </c>
      <c r="I12789">
        <v>29.92</v>
      </c>
      <c r="J12789">
        <v>1012.6</v>
      </c>
      <c r="K12789">
        <v>10</v>
      </c>
      <c r="M12789" t="s">
        <v>43</v>
      </c>
      <c r="Q12789">
        <v>600</v>
      </c>
      <c r="AB12789">
        <v>69.099999999999994</v>
      </c>
      <c r="AC12789" t="s">
        <v>12841</v>
      </c>
    </row>
    <row r="12790" spans="1:29">
      <c r="A12790" s="1" t="s">
        <v>30</v>
      </c>
      <c r="B12790" s="2">
        <v>43004.20208333333</v>
      </c>
      <c r="C12790">
        <v>69</v>
      </c>
      <c r="D12790">
        <v>68</v>
      </c>
      <c r="E12790">
        <v>96.29</v>
      </c>
      <c r="F12790">
        <v>20</v>
      </c>
      <c r="G12790">
        <v>6</v>
      </c>
      <c r="H12790">
        <v>0</v>
      </c>
      <c r="I12790">
        <v>29.92</v>
      </c>
      <c r="J12790">
        <v>1012.6</v>
      </c>
      <c r="K12790">
        <v>10</v>
      </c>
      <c r="M12790" t="s">
        <v>43</v>
      </c>
      <c r="Q12790">
        <v>700</v>
      </c>
      <c r="AB12790">
        <v>69.099999999999994</v>
      </c>
      <c r="AC12790" t="s">
        <v>12842</v>
      </c>
    </row>
    <row r="12791" spans="1:29">
      <c r="A12791" s="1" t="s">
        <v>30</v>
      </c>
      <c r="B12791" s="2">
        <v>43004.243750000001</v>
      </c>
      <c r="C12791">
        <v>69</v>
      </c>
      <c r="D12791">
        <v>68</v>
      </c>
      <c r="E12791">
        <v>96.29</v>
      </c>
      <c r="F12791">
        <v>20</v>
      </c>
      <c r="G12791">
        <v>6</v>
      </c>
      <c r="H12791">
        <v>0</v>
      </c>
      <c r="I12791">
        <v>29.92</v>
      </c>
      <c r="J12791">
        <v>1012.7</v>
      </c>
      <c r="K12791">
        <v>10</v>
      </c>
      <c r="M12791" t="s">
        <v>43</v>
      </c>
      <c r="Q12791">
        <v>500</v>
      </c>
      <c r="AB12791">
        <v>69.099999999999994</v>
      </c>
      <c r="AC12791" t="s">
        <v>12843</v>
      </c>
    </row>
    <row r="12792" spans="1:29">
      <c r="A12792" s="1" t="s">
        <v>30</v>
      </c>
      <c r="B12792" s="2">
        <v>43004.285416666666</v>
      </c>
      <c r="C12792">
        <v>69</v>
      </c>
      <c r="D12792">
        <v>68</v>
      </c>
      <c r="E12792">
        <v>96.29</v>
      </c>
      <c r="F12792">
        <v>20</v>
      </c>
      <c r="G12792">
        <v>6</v>
      </c>
      <c r="H12792">
        <v>0</v>
      </c>
      <c r="I12792">
        <v>29.94</v>
      </c>
      <c r="J12792">
        <v>1013.2</v>
      </c>
      <c r="K12792">
        <v>10</v>
      </c>
      <c r="M12792" t="s">
        <v>43</v>
      </c>
      <c r="Q12792">
        <v>500</v>
      </c>
      <c r="AB12792">
        <v>69.099999999999994</v>
      </c>
      <c r="AC12792" t="s">
        <v>12844</v>
      </c>
    </row>
    <row r="12793" spans="1:29">
      <c r="A12793" s="1" t="s">
        <v>30</v>
      </c>
      <c r="B12793" s="2">
        <v>43004.32708333333</v>
      </c>
      <c r="C12793">
        <v>69</v>
      </c>
      <c r="D12793">
        <v>68</v>
      </c>
      <c r="E12793">
        <v>96.29</v>
      </c>
      <c r="G12793">
        <v>3</v>
      </c>
      <c r="H12793">
        <v>0</v>
      </c>
      <c r="I12793">
        <v>29.94</v>
      </c>
      <c r="J12793">
        <v>1013.5</v>
      </c>
      <c r="K12793">
        <v>10</v>
      </c>
      <c r="M12793" t="s">
        <v>43</v>
      </c>
      <c r="Q12793">
        <v>700</v>
      </c>
      <c r="AB12793">
        <v>69.099999999999994</v>
      </c>
      <c r="AC12793" t="s">
        <v>12845</v>
      </c>
    </row>
    <row r="12794" spans="1:29">
      <c r="A12794" s="1" t="s">
        <v>30</v>
      </c>
      <c r="B12794" s="2">
        <v>43004.368750000001</v>
      </c>
      <c r="C12794">
        <v>70</v>
      </c>
      <c r="D12794">
        <v>68</v>
      </c>
      <c r="E12794">
        <v>93.37</v>
      </c>
      <c r="F12794">
        <v>10</v>
      </c>
      <c r="G12794">
        <v>8</v>
      </c>
      <c r="H12794">
        <v>0</v>
      </c>
      <c r="I12794">
        <v>29.95</v>
      </c>
      <c r="J12794">
        <v>1013.8</v>
      </c>
      <c r="K12794">
        <v>10</v>
      </c>
      <c r="M12794" t="s">
        <v>43</v>
      </c>
      <c r="Q12794">
        <v>700</v>
      </c>
      <c r="AB12794">
        <v>70</v>
      </c>
      <c r="AC12794" t="s">
        <v>12846</v>
      </c>
    </row>
    <row r="12795" spans="1:29">
      <c r="A12795" s="1" t="s">
        <v>30</v>
      </c>
      <c r="B12795" s="2">
        <v>43004.410416666666</v>
      </c>
      <c r="C12795">
        <v>71</v>
      </c>
      <c r="D12795">
        <v>68</v>
      </c>
      <c r="E12795">
        <v>89.94</v>
      </c>
      <c r="F12795">
        <v>20</v>
      </c>
      <c r="G12795">
        <v>6</v>
      </c>
      <c r="H12795">
        <v>0</v>
      </c>
      <c r="I12795">
        <v>29.95</v>
      </c>
      <c r="J12795">
        <v>1013.7</v>
      </c>
      <c r="K12795">
        <v>10</v>
      </c>
      <c r="M12795" t="s">
        <v>43</v>
      </c>
      <c r="Q12795">
        <v>700</v>
      </c>
      <c r="AB12795">
        <v>72.14</v>
      </c>
      <c r="AC12795" t="s">
        <v>12847</v>
      </c>
    </row>
    <row r="12796" spans="1:29">
      <c r="A12796" s="1" t="s">
        <v>30</v>
      </c>
      <c r="B12796" s="2">
        <v>43004.45208333333</v>
      </c>
      <c r="C12796">
        <v>73</v>
      </c>
      <c r="D12796">
        <v>69</v>
      </c>
      <c r="E12796">
        <v>87.59</v>
      </c>
      <c r="F12796">
        <v>20</v>
      </c>
      <c r="G12796">
        <v>7</v>
      </c>
      <c r="H12796">
        <v>0</v>
      </c>
      <c r="I12796">
        <v>29.95</v>
      </c>
      <c r="J12796">
        <v>1013.7</v>
      </c>
      <c r="K12796">
        <v>10</v>
      </c>
      <c r="M12796" t="s">
        <v>43</v>
      </c>
      <c r="Q12796">
        <v>900</v>
      </c>
      <c r="AB12796">
        <v>74.12</v>
      </c>
      <c r="AC12796" t="s">
        <v>12848</v>
      </c>
    </row>
    <row r="12797" spans="1:29">
      <c r="A12797" s="1" t="s">
        <v>30</v>
      </c>
      <c r="B12797" s="2">
        <v>43004.466666666667</v>
      </c>
      <c r="C12797">
        <v>74</v>
      </c>
      <c r="D12797">
        <v>70</v>
      </c>
      <c r="E12797">
        <v>87.63</v>
      </c>
      <c r="F12797">
        <v>20</v>
      </c>
      <c r="G12797">
        <v>8</v>
      </c>
      <c r="H12797">
        <v>0</v>
      </c>
      <c r="I12797">
        <v>29.94</v>
      </c>
      <c r="K12797">
        <v>10</v>
      </c>
      <c r="M12797" t="s">
        <v>43</v>
      </c>
      <c r="Q12797">
        <v>1000</v>
      </c>
      <c r="AB12797">
        <v>75.11</v>
      </c>
      <c r="AC12797" t="s">
        <v>12849</v>
      </c>
    </row>
    <row r="12798" spans="1:29">
      <c r="A12798" s="1" t="s">
        <v>30</v>
      </c>
      <c r="B12798" s="2">
        <v>43004.493750000001</v>
      </c>
      <c r="C12798">
        <v>75</v>
      </c>
      <c r="D12798">
        <v>70</v>
      </c>
      <c r="E12798">
        <v>84.46</v>
      </c>
      <c r="F12798">
        <v>40</v>
      </c>
      <c r="G12798">
        <v>9</v>
      </c>
      <c r="H12798">
        <v>0</v>
      </c>
      <c r="I12798">
        <v>29.94</v>
      </c>
      <c r="J12798">
        <v>1013.3</v>
      </c>
      <c r="K12798">
        <v>10</v>
      </c>
      <c r="M12798" t="s">
        <v>43</v>
      </c>
      <c r="Q12798">
        <v>1100</v>
      </c>
      <c r="AB12798">
        <v>76.17</v>
      </c>
      <c r="AC12798" t="s">
        <v>12850</v>
      </c>
    </row>
    <row r="12799" spans="1:29">
      <c r="A12799" s="1" t="s">
        <v>30</v>
      </c>
      <c r="B12799" s="2">
        <v>43004.535416666666</v>
      </c>
      <c r="C12799">
        <v>77</v>
      </c>
      <c r="D12799">
        <v>70</v>
      </c>
      <c r="E12799">
        <v>79.02</v>
      </c>
      <c r="F12799">
        <v>20</v>
      </c>
      <c r="G12799">
        <v>8</v>
      </c>
      <c r="H12799">
        <v>0</v>
      </c>
      <c r="I12799">
        <v>29.93</v>
      </c>
      <c r="J12799">
        <v>1013.1</v>
      </c>
      <c r="K12799">
        <v>10</v>
      </c>
      <c r="M12799" t="s">
        <v>43</v>
      </c>
      <c r="Q12799">
        <v>1500</v>
      </c>
      <c r="AB12799">
        <v>78.11</v>
      </c>
      <c r="AC12799" t="s">
        <v>12851</v>
      </c>
    </row>
    <row r="12800" spans="1:29">
      <c r="A12800" s="1" t="s">
        <v>30</v>
      </c>
      <c r="B12800" s="2">
        <v>43004.57708333333</v>
      </c>
      <c r="C12800">
        <v>80</v>
      </c>
      <c r="D12800">
        <v>71</v>
      </c>
      <c r="E12800">
        <v>74.069999999999993</v>
      </c>
      <c r="F12800">
        <v>30</v>
      </c>
      <c r="G12800">
        <v>8</v>
      </c>
      <c r="H12800">
        <v>0</v>
      </c>
      <c r="I12800">
        <v>29.91</v>
      </c>
      <c r="J12800">
        <v>1012.4</v>
      </c>
      <c r="K12800">
        <v>10</v>
      </c>
      <c r="M12800" t="s">
        <v>32</v>
      </c>
      <c r="Q12800">
        <v>2000</v>
      </c>
      <c r="AB12800">
        <v>83.64</v>
      </c>
      <c r="AC12800" t="s">
        <v>12852</v>
      </c>
    </row>
    <row r="12801" spans="1:29">
      <c r="A12801" s="1" t="s">
        <v>30</v>
      </c>
      <c r="B12801" s="2">
        <v>43004.618750000001</v>
      </c>
      <c r="C12801">
        <v>82</v>
      </c>
      <c r="D12801">
        <v>71</v>
      </c>
      <c r="E12801">
        <v>69.62</v>
      </c>
      <c r="F12801">
        <v>10</v>
      </c>
      <c r="G12801">
        <v>7</v>
      </c>
      <c r="H12801">
        <v>0</v>
      </c>
      <c r="I12801">
        <v>29.89</v>
      </c>
      <c r="J12801">
        <v>1011.7</v>
      </c>
      <c r="K12801">
        <v>10</v>
      </c>
      <c r="M12801" t="s">
        <v>31</v>
      </c>
      <c r="N12801" t="s">
        <v>32</v>
      </c>
      <c r="O12801" t="s">
        <v>32</v>
      </c>
      <c r="Q12801">
        <v>2200</v>
      </c>
      <c r="R12801">
        <v>3500</v>
      </c>
      <c r="S12801">
        <v>25000</v>
      </c>
      <c r="AB12801">
        <v>86.35</v>
      </c>
      <c r="AC12801" t="s">
        <v>12853</v>
      </c>
    </row>
    <row r="12802" spans="1:29">
      <c r="A12802" s="1" t="s">
        <v>30</v>
      </c>
      <c r="B12802" s="2">
        <v>43004.660416666666</v>
      </c>
      <c r="C12802">
        <v>84</v>
      </c>
      <c r="D12802">
        <v>70</v>
      </c>
      <c r="E12802">
        <v>62.86</v>
      </c>
      <c r="F12802">
        <v>30</v>
      </c>
      <c r="G12802">
        <v>9</v>
      </c>
      <c r="H12802">
        <v>0</v>
      </c>
      <c r="I12802">
        <v>29.88</v>
      </c>
      <c r="J12802">
        <v>1011.2</v>
      </c>
      <c r="K12802">
        <v>10</v>
      </c>
      <c r="L12802">
        <v>16</v>
      </c>
      <c r="M12802" t="s">
        <v>31</v>
      </c>
      <c r="N12802" t="s">
        <v>34</v>
      </c>
      <c r="O12802" t="s">
        <v>34</v>
      </c>
      <c r="Q12802">
        <v>2200</v>
      </c>
      <c r="R12802">
        <v>3500</v>
      </c>
      <c r="S12802">
        <v>25000</v>
      </c>
      <c r="AB12802">
        <v>88.31</v>
      </c>
      <c r="AC12802" t="s">
        <v>12854</v>
      </c>
    </row>
    <row r="12803" spans="1:29">
      <c r="A12803" s="1" t="s">
        <v>30</v>
      </c>
      <c r="B12803" s="2">
        <v>43004.70208333333</v>
      </c>
      <c r="C12803">
        <v>83</v>
      </c>
      <c r="D12803">
        <v>69</v>
      </c>
      <c r="E12803">
        <v>63.16</v>
      </c>
      <c r="F12803">
        <v>20</v>
      </c>
      <c r="G12803">
        <v>8</v>
      </c>
      <c r="H12803">
        <v>0</v>
      </c>
      <c r="I12803">
        <v>29.87</v>
      </c>
      <c r="J12803">
        <v>1011.1</v>
      </c>
      <c r="K12803">
        <v>10</v>
      </c>
      <c r="L12803">
        <v>16</v>
      </c>
      <c r="M12803" t="s">
        <v>34</v>
      </c>
      <c r="N12803" t="s">
        <v>34</v>
      </c>
      <c r="Q12803">
        <v>3000</v>
      </c>
      <c r="R12803">
        <v>25000</v>
      </c>
      <c r="AB12803">
        <v>86.48</v>
      </c>
      <c r="AC12803" t="s">
        <v>12855</v>
      </c>
    </row>
    <row r="12804" spans="1:29">
      <c r="A12804" s="1" t="s">
        <v>30</v>
      </c>
      <c r="B12804" s="2">
        <v>43004.743750000001</v>
      </c>
      <c r="C12804">
        <v>82</v>
      </c>
      <c r="D12804">
        <v>69</v>
      </c>
      <c r="E12804">
        <v>65.03</v>
      </c>
      <c r="F12804">
        <v>30</v>
      </c>
      <c r="G12804">
        <v>13</v>
      </c>
      <c r="H12804">
        <v>0</v>
      </c>
      <c r="I12804">
        <v>29.87</v>
      </c>
      <c r="J12804">
        <v>1011</v>
      </c>
      <c r="K12804">
        <v>10</v>
      </c>
      <c r="L12804">
        <v>21</v>
      </c>
      <c r="M12804" t="s">
        <v>34</v>
      </c>
      <c r="N12804" t="s">
        <v>34</v>
      </c>
      <c r="Q12804">
        <v>3200</v>
      </c>
      <c r="R12804">
        <v>25000</v>
      </c>
      <c r="AB12804">
        <v>85.39</v>
      </c>
      <c r="AC12804" t="s">
        <v>12856</v>
      </c>
    </row>
    <row r="12805" spans="1:29">
      <c r="A12805" s="1" t="s">
        <v>30</v>
      </c>
      <c r="B12805" s="2">
        <v>43004.785416666666</v>
      </c>
      <c r="C12805">
        <v>78</v>
      </c>
      <c r="D12805">
        <v>70</v>
      </c>
      <c r="E12805">
        <v>76.19</v>
      </c>
      <c r="F12805">
        <v>50</v>
      </c>
      <c r="G12805">
        <v>7</v>
      </c>
      <c r="H12805">
        <v>0</v>
      </c>
      <c r="I12805">
        <v>29.88</v>
      </c>
      <c r="J12805">
        <v>1011.3</v>
      </c>
      <c r="K12805">
        <v>10</v>
      </c>
      <c r="L12805">
        <v>15</v>
      </c>
      <c r="M12805" t="s">
        <v>34</v>
      </c>
      <c r="N12805" t="s">
        <v>34</v>
      </c>
      <c r="Q12805">
        <v>3300</v>
      </c>
      <c r="R12805">
        <v>25000</v>
      </c>
      <c r="AB12805">
        <v>80.37</v>
      </c>
      <c r="AC12805" t="s">
        <v>12857</v>
      </c>
    </row>
    <row r="12806" spans="1:29">
      <c r="A12806" s="1" t="s">
        <v>30</v>
      </c>
      <c r="B12806" s="2">
        <v>43004.82708333333</v>
      </c>
      <c r="C12806">
        <v>76</v>
      </c>
      <c r="D12806">
        <v>69</v>
      </c>
      <c r="E12806">
        <v>79.47</v>
      </c>
      <c r="F12806">
        <v>30</v>
      </c>
      <c r="G12806">
        <v>4</v>
      </c>
      <c r="H12806">
        <v>0</v>
      </c>
      <c r="I12806">
        <v>29.88</v>
      </c>
      <c r="J12806">
        <v>1011.5</v>
      </c>
      <c r="K12806">
        <v>10</v>
      </c>
      <c r="M12806" t="s">
        <v>31</v>
      </c>
      <c r="N12806" t="s">
        <v>34</v>
      </c>
      <c r="O12806" t="s">
        <v>34</v>
      </c>
      <c r="Q12806">
        <v>3300</v>
      </c>
      <c r="R12806">
        <v>11000</v>
      </c>
      <c r="S12806">
        <v>25000</v>
      </c>
      <c r="AB12806">
        <v>76.930000000000007</v>
      </c>
      <c r="AC12806" t="s">
        <v>12858</v>
      </c>
    </row>
    <row r="12807" spans="1:29">
      <c r="A12807" s="1" t="s">
        <v>30</v>
      </c>
      <c r="B12807" s="2">
        <v>43004.868750000001</v>
      </c>
      <c r="C12807">
        <v>76</v>
      </c>
      <c r="D12807">
        <v>70</v>
      </c>
      <c r="E12807">
        <v>81.96</v>
      </c>
      <c r="F12807">
        <v>20</v>
      </c>
      <c r="G12807">
        <v>5</v>
      </c>
      <c r="H12807">
        <v>0</v>
      </c>
      <c r="I12807">
        <v>29.89</v>
      </c>
      <c r="J12807">
        <v>1011.7</v>
      </c>
      <c r="K12807">
        <v>10</v>
      </c>
      <c r="M12807" t="s">
        <v>31</v>
      </c>
      <c r="N12807" t="s">
        <v>32</v>
      </c>
      <c r="O12807" t="s">
        <v>32</v>
      </c>
      <c r="Q12807">
        <v>3300</v>
      </c>
      <c r="R12807">
        <v>11000</v>
      </c>
      <c r="S12807">
        <v>25000</v>
      </c>
      <c r="AB12807">
        <v>77.040000000000006</v>
      </c>
      <c r="AC12807" t="s">
        <v>12859</v>
      </c>
    </row>
    <row r="12808" spans="1:29">
      <c r="A12808" s="1" t="s">
        <v>30</v>
      </c>
      <c r="B12808" s="2">
        <v>43004.910416666666</v>
      </c>
      <c r="C12808">
        <v>75</v>
      </c>
      <c r="D12808">
        <v>70</v>
      </c>
      <c r="E12808">
        <v>84.46</v>
      </c>
      <c r="F12808">
        <v>30</v>
      </c>
      <c r="G12808">
        <v>6</v>
      </c>
      <c r="H12808">
        <v>0</v>
      </c>
      <c r="I12808">
        <v>29.9</v>
      </c>
      <c r="J12808">
        <v>1012</v>
      </c>
      <c r="K12808">
        <v>10</v>
      </c>
      <c r="M12808" t="s">
        <v>31</v>
      </c>
      <c r="N12808" t="s">
        <v>31</v>
      </c>
      <c r="Q12808">
        <v>11000</v>
      </c>
      <c r="R12808">
        <v>25000</v>
      </c>
      <c r="AB12808">
        <v>76.17</v>
      </c>
      <c r="AC12808" t="s">
        <v>12860</v>
      </c>
    </row>
    <row r="12809" spans="1:29">
      <c r="A12809" s="1" t="s">
        <v>30</v>
      </c>
      <c r="B12809" s="2">
        <v>43004.95208333333</v>
      </c>
      <c r="C12809">
        <v>74</v>
      </c>
      <c r="D12809">
        <v>70</v>
      </c>
      <c r="E12809">
        <v>87.63</v>
      </c>
      <c r="F12809">
        <v>20</v>
      </c>
      <c r="G12809">
        <v>5</v>
      </c>
      <c r="H12809">
        <v>0</v>
      </c>
      <c r="I12809">
        <v>29.89</v>
      </c>
      <c r="J12809">
        <v>1011.7</v>
      </c>
      <c r="K12809">
        <v>10</v>
      </c>
      <c r="M12809" t="s">
        <v>31</v>
      </c>
      <c r="N12809" t="s">
        <v>31</v>
      </c>
      <c r="Q12809">
        <v>11000</v>
      </c>
      <c r="R12809">
        <v>25000</v>
      </c>
      <c r="AB12809">
        <v>75.11</v>
      </c>
      <c r="AC12809" t="s">
        <v>12861</v>
      </c>
    </row>
    <row r="12810" spans="1:29">
      <c r="A12810" s="1" t="s">
        <v>30</v>
      </c>
      <c r="B12810" s="2">
        <v>43004.993750000001</v>
      </c>
      <c r="C12810">
        <v>73</v>
      </c>
      <c r="D12810">
        <v>70</v>
      </c>
      <c r="E12810">
        <v>90.32</v>
      </c>
      <c r="F12810">
        <v>30</v>
      </c>
      <c r="G12810">
        <v>5</v>
      </c>
      <c r="H12810">
        <v>0</v>
      </c>
      <c r="I12810">
        <v>29.89</v>
      </c>
      <c r="J12810">
        <v>1011.6</v>
      </c>
      <c r="K12810">
        <v>10</v>
      </c>
      <c r="M12810" t="s">
        <v>31</v>
      </c>
      <c r="N12810" t="s">
        <v>31</v>
      </c>
      <c r="O12810" t="s">
        <v>31</v>
      </c>
      <c r="Q12810">
        <v>2000</v>
      </c>
      <c r="R12810">
        <v>9000</v>
      </c>
      <c r="S12810">
        <v>25000</v>
      </c>
      <c r="AB12810">
        <v>74.25</v>
      </c>
      <c r="AC12810" t="s">
        <v>12862</v>
      </c>
    </row>
    <row r="12811" spans="1:29">
      <c r="A12811" s="1" t="s">
        <v>30</v>
      </c>
      <c r="B12811" s="2">
        <v>43005.035416666666</v>
      </c>
      <c r="C12811">
        <v>72</v>
      </c>
      <c r="D12811">
        <v>70</v>
      </c>
      <c r="E12811">
        <v>93.43</v>
      </c>
      <c r="F12811">
        <v>20</v>
      </c>
      <c r="G12811">
        <v>4</v>
      </c>
      <c r="H12811">
        <v>0</v>
      </c>
      <c r="I12811">
        <v>29.88</v>
      </c>
      <c r="J12811">
        <v>1011.4</v>
      </c>
      <c r="K12811">
        <v>10</v>
      </c>
      <c r="M12811" t="s">
        <v>31</v>
      </c>
      <c r="N12811" t="s">
        <v>31</v>
      </c>
      <c r="O12811" t="s">
        <v>31</v>
      </c>
      <c r="Q12811">
        <v>1500</v>
      </c>
      <c r="R12811">
        <v>9000</v>
      </c>
      <c r="S12811">
        <v>25000</v>
      </c>
      <c r="AB12811">
        <v>73.290000000000006</v>
      </c>
      <c r="AC12811" t="s">
        <v>12863</v>
      </c>
    </row>
    <row r="12812" spans="1:29">
      <c r="A12812" s="1" t="s">
        <v>30</v>
      </c>
      <c r="B12812" s="2">
        <v>43005.06527777778</v>
      </c>
      <c r="C12812">
        <v>72</v>
      </c>
      <c r="D12812">
        <v>70</v>
      </c>
      <c r="E12812">
        <v>93.43</v>
      </c>
      <c r="F12812">
        <v>30</v>
      </c>
      <c r="G12812">
        <v>5</v>
      </c>
      <c r="H12812">
        <v>0</v>
      </c>
      <c r="I12812">
        <v>29.88</v>
      </c>
      <c r="K12812">
        <v>10</v>
      </c>
      <c r="M12812" t="s">
        <v>32</v>
      </c>
      <c r="Q12812">
        <v>1400</v>
      </c>
      <c r="AB12812">
        <v>73.290000000000006</v>
      </c>
      <c r="AC12812" t="s">
        <v>12864</v>
      </c>
    </row>
    <row r="12813" spans="1:29">
      <c r="A12813" s="1" t="s">
        <v>30</v>
      </c>
      <c r="B12813" s="2">
        <v>43005.07708333333</v>
      </c>
      <c r="C12813">
        <v>72</v>
      </c>
      <c r="D12813">
        <v>70</v>
      </c>
      <c r="E12813">
        <v>93.43</v>
      </c>
      <c r="F12813">
        <v>360</v>
      </c>
      <c r="G12813">
        <v>3</v>
      </c>
      <c r="H12813">
        <v>0</v>
      </c>
      <c r="I12813">
        <v>29.87</v>
      </c>
      <c r="J12813">
        <v>1011.1</v>
      </c>
      <c r="K12813">
        <v>10</v>
      </c>
      <c r="M12813" t="s">
        <v>32</v>
      </c>
      <c r="Q12813">
        <v>1400</v>
      </c>
      <c r="AB12813">
        <v>73.290000000000006</v>
      </c>
      <c r="AC12813" t="s">
        <v>12865</v>
      </c>
    </row>
    <row r="12814" spans="1:29">
      <c r="A12814" s="1" t="s">
        <v>30</v>
      </c>
      <c r="B12814" s="2">
        <v>43005.118750000001</v>
      </c>
      <c r="C12814">
        <v>72</v>
      </c>
      <c r="D12814">
        <v>70</v>
      </c>
      <c r="E12814">
        <v>93.43</v>
      </c>
      <c r="G12814">
        <v>5</v>
      </c>
      <c r="H12814">
        <v>0</v>
      </c>
      <c r="I12814">
        <v>29.86</v>
      </c>
      <c r="J12814">
        <v>1010.7</v>
      </c>
      <c r="K12814">
        <v>10</v>
      </c>
      <c r="M12814" t="s">
        <v>32</v>
      </c>
      <c r="Q12814">
        <v>1300</v>
      </c>
      <c r="AB12814">
        <v>73.290000000000006</v>
      </c>
      <c r="AC12814" t="s">
        <v>12866</v>
      </c>
    </row>
    <row r="12815" spans="1:29">
      <c r="A12815" s="1" t="s">
        <v>30</v>
      </c>
      <c r="B12815" s="2">
        <v>43005.160416666666</v>
      </c>
      <c r="C12815">
        <v>71</v>
      </c>
      <c r="D12815">
        <v>69</v>
      </c>
      <c r="E12815">
        <v>93.4</v>
      </c>
      <c r="F12815">
        <v>360</v>
      </c>
      <c r="G12815">
        <v>5</v>
      </c>
      <c r="H12815">
        <v>0</v>
      </c>
      <c r="I12815">
        <v>29.85</v>
      </c>
      <c r="J12815">
        <v>1010.4</v>
      </c>
      <c r="K12815">
        <v>10</v>
      </c>
      <c r="M12815" t="s">
        <v>32</v>
      </c>
      <c r="Q12815">
        <v>1200</v>
      </c>
      <c r="AB12815">
        <v>72.3</v>
      </c>
      <c r="AC12815" t="s">
        <v>12867</v>
      </c>
    </row>
    <row r="12816" spans="1:29">
      <c r="A12816" s="1" t="s">
        <v>30</v>
      </c>
      <c r="B12816" s="2">
        <v>43005.20208333333</v>
      </c>
      <c r="C12816">
        <v>71</v>
      </c>
      <c r="D12816">
        <v>69</v>
      </c>
      <c r="E12816">
        <v>93.4</v>
      </c>
      <c r="G12816">
        <v>4</v>
      </c>
      <c r="H12816">
        <v>0</v>
      </c>
      <c r="I12816">
        <v>29.85</v>
      </c>
      <c r="J12816">
        <v>1010.3</v>
      </c>
      <c r="K12816">
        <v>10</v>
      </c>
      <c r="M12816" t="s">
        <v>34</v>
      </c>
      <c r="Q12816">
        <v>1100</v>
      </c>
      <c r="AB12816">
        <v>72.3</v>
      </c>
      <c r="AC12816" t="s">
        <v>12868</v>
      </c>
    </row>
    <row r="12817" spans="1:29">
      <c r="A12817" s="1" t="s">
        <v>30</v>
      </c>
      <c r="B12817" s="2">
        <v>43005.243750000001</v>
      </c>
      <c r="C12817">
        <v>71</v>
      </c>
      <c r="D12817">
        <v>69</v>
      </c>
      <c r="E12817">
        <v>93.4</v>
      </c>
      <c r="G12817">
        <v>5</v>
      </c>
      <c r="H12817">
        <v>0</v>
      </c>
      <c r="I12817">
        <v>29.86</v>
      </c>
      <c r="J12817">
        <v>1010.6</v>
      </c>
      <c r="K12817">
        <v>10</v>
      </c>
      <c r="M12817" t="s">
        <v>31</v>
      </c>
      <c r="N12817" t="s">
        <v>34</v>
      </c>
      <c r="Q12817">
        <v>800</v>
      </c>
      <c r="R12817">
        <v>1200</v>
      </c>
      <c r="AB12817">
        <v>72.3</v>
      </c>
      <c r="AC12817" t="s">
        <v>12869</v>
      </c>
    </row>
    <row r="12818" spans="1:29">
      <c r="A12818" s="1" t="s">
        <v>30</v>
      </c>
      <c r="B12818" s="2">
        <v>43005.254861111112</v>
      </c>
      <c r="C12818">
        <v>71</v>
      </c>
      <c r="D12818">
        <v>69</v>
      </c>
      <c r="E12818">
        <v>93.4</v>
      </c>
      <c r="F12818">
        <v>10</v>
      </c>
      <c r="G12818">
        <v>4</v>
      </c>
      <c r="H12818">
        <v>0</v>
      </c>
      <c r="I12818">
        <v>29.86</v>
      </c>
      <c r="K12818">
        <v>10</v>
      </c>
      <c r="M12818" t="s">
        <v>31</v>
      </c>
      <c r="N12818" t="s">
        <v>32</v>
      </c>
      <c r="O12818" t="s">
        <v>32</v>
      </c>
      <c r="Q12818">
        <v>800</v>
      </c>
      <c r="R12818">
        <v>1000</v>
      </c>
      <c r="S12818">
        <v>1800</v>
      </c>
      <c r="AB12818">
        <v>72.3</v>
      </c>
      <c r="AC12818" t="s">
        <v>12870</v>
      </c>
    </row>
    <row r="12819" spans="1:29">
      <c r="A12819" s="1" t="s">
        <v>30</v>
      </c>
      <c r="B12819" s="2">
        <v>43005.285416666666</v>
      </c>
      <c r="C12819">
        <v>71</v>
      </c>
      <c r="D12819">
        <v>69</v>
      </c>
      <c r="E12819">
        <v>93.4</v>
      </c>
      <c r="F12819">
        <v>30</v>
      </c>
      <c r="G12819">
        <v>5</v>
      </c>
      <c r="H12819">
        <v>0</v>
      </c>
      <c r="I12819">
        <v>29.87</v>
      </c>
      <c r="J12819">
        <v>1011</v>
      </c>
      <c r="K12819">
        <v>10</v>
      </c>
      <c r="M12819" t="s">
        <v>31</v>
      </c>
      <c r="N12819" t="s">
        <v>34</v>
      </c>
      <c r="Q12819">
        <v>900</v>
      </c>
      <c r="R12819">
        <v>1800</v>
      </c>
      <c r="AB12819">
        <v>72.3</v>
      </c>
      <c r="AC12819" t="s">
        <v>12871</v>
      </c>
    </row>
    <row r="12820" spans="1:29">
      <c r="A12820" s="1" t="s">
        <v>30</v>
      </c>
      <c r="B12820" s="2">
        <v>43005.32708333333</v>
      </c>
      <c r="C12820">
        <v>71</v>
      </c>
      <c r="D12820">
        <v>69</v>
      </c>
      <c r="E12820">
        <v>93.4</v>
      </c>
      <c r="G12820">
        <v>5</v>
      </c>
      <c r="H12820">
        <v>0</v>
      </c>
      <c r="I12820">
        <v>29.88</v>
      </c>
      <c r="J12820">
        <v>1011.3</v>
      </c>
      <c r="K12820">
        <v>10</v>
      </c>
      <c r="M12820" t="s">
        <v>31</v>
      </c>
      <c r="Q12820">
        <v>1000</v>
      </c>
      <c r="AB12820">
        <v>72.3</v>
      </c>
      <c r="AC12820" t="s">
        <v>12872</v>
      </c>
    </row>
    <row r="12821" spans="1:29">
      <c r="A12821" s="1" t="s">
        <v>30</v>
      </c>
      <c r="B12821" s="2">
        <v>43005.368750000001</v>
      </c>
      <c r="C12821">
        <v>75</v>
      </c>
      <c r="D12821">
        <v>69</v>
      </c>
      <c r="E12821">
        <v>81.900000000000006</v>
      </c>
      <c r="G12821">
        <v>5</v>
      </c>
      <c r="H12821">
        <v>0</v>
      </c>
      <c r="I12821">
        <v>29.89</v>
      </c>
      <c r="J12821">
        <v>1011.7</v>
      </c>
      <c r="K12821">
        <v>10</v>
      </c>
      <c r="M12821" t="s">
        <v>31</v>
      </c>
      <c r="Q12821">
        <v>1400</v>
      </c>
      <c r="AB12821">
        <v>76.05</v>
      </c>
      <c r="AC12821" t="s">
        <v>12873</v>
      </c>
    </row>
    <row r="12822" spans="1:29">
      <c r="A12822" s="1" t="s">
        <v>30</v>
      </c>
      <c r="B12822" s="2">
        <v>43005.410416666666</v>
      </c>
      <c r="C12822">
        <v>78</v>
      </c>
      <c r="D12822">
        <v>69</v>
      </c>
      <c r="E12822">
        <v>73.88</v>
      </c>
      <c r="F12822">
        <v>360</v>
      </c>
      <c r="G12822">
        <v>8</v>
      </c>
      <c r="H12822">
        <v>0</v>
      </c>
      <c r="I12822">
        <v>29.89</v>
      </c>
      <c r="J12822">
        <v>1011.7</v>
      </c>
      <c r="K12822">
        <v>10</v>
      </c>
      <c r="L12822">
        <v>17</v>
      </c>
      <c r="M12822" t="s">
        <v>31</v>
      </c>
      <c r="Q12822">
        <v>1900</v>
      </c>
      <c r="AB12822">
        <v>80.290000000000006</v>
      </c>
      <c r="AC12822" t="s">
        <v>12874</v>
      </c>
    </row>
    <row r="12823" spans="1:29">
      <c r="A12823" s="1" t="s">
        <v>30</v>
      </c>
      <c r="B12823" s="2">
        <v>43005.45208333333</v>
      </c>
      <c r="C12823">
        <v>81</v>
      </c>
      <c r="D12823">
        <v>70</v>
      </c>
      <c r="E12823">
        <v>69.28</v>
      </c>
      <c r="F12823">
        <v>30</v>
      </c>
      <c r="G12823">
        <v>10</v>
      </c>
      <c r="H12823">
        <v>0</v>
      </c>
      <c r="I12823">
        <v>29.89</v>
      </c>
      <c r="J12823">
        <v>1011.5</v>
      </c>
      <c r="K12823">
        <v>10</v>
      </c>
      <c r="L12823">
        <v>16</v>
      </c>
      <c r="M12823" t="s">
        <v>34</v>
      </c>
      <c r="Q12823">
        <v>2500</v>
      </c>
      <c r="AB12823">
        <v>84.5</v>
      </c>
      <c r="AC12823" t="s">
        <v>12875</v>
      </c>
    </row>
    <row r="12824" spans="1:29">
      <c r="A12824" s="1" t="s">
        <v>30</v>
      </c>
      <c r="B12824" s="2">
        <v>43005.493750000001</v>
      </c>
      <c r="C12824">
        <v>84</v>
      </c>
      <c r="D12824">
        <v>69</v>
      </c>
      <c r="E12824">
        <v>60.95</v>
      </c>
      <c r="F12824">
        <v>20</v>
      </c>
      <c r="G12824">
        <v>8</v>
      </c>
      <c r="H12824">
        <v>0</v>
      </c>
      <c r="I12824">
        <v>29.86</v>
      </c>
      <c r="J12824">
        <v>1010.4</v>
      </c>
      <c r="K12824">
        <v>10</v>
      </c>
      <c r="M12824" t="s">
        <v>31</v>
      </c>
      <c r="Q12824">
        <v>3200</v>
      </c>
      <c r="AB12824">
        <v>87.78</v>
      </c>
      <c r="AC12824" t="s">
        <v>12876</v>
      </c>
    </row>
    <row r="12825" spans="1:29">
      <c r="A12825" s="1" t="s">
        <v>30</v>
      </c>
      <c r="B12825" s="2">
        <v>43005.535416666666</v>
      </c>
      <c r="C12825">
        <v>86</v>
      </c>
      <c r="D12825">
        <v>68</v>
      </c>
      <c r="E12825">
        <v>55.04</v>
      </c>
      <c r="F12825">
        <v>10</v>
      </c>
      <c r="G12825">
        <v>9</v>
      </c>
      <c r="H12825">
        <v>0</v>
      </c>
      <c r="I12825">
        <v>29.84</v>
      </c>
      <c r="J12825">
        <v>1009.9</v>
      </c>
      <c r="K12825">
        <v>10</v>
      </c>
      <c r="L12825">
        <v>17</v>
      </c>
      <c r="M12825" t="s">
        <v>31</v>
      </c>
      <c r="Q12825">
        <v>3900</v>
      </c>
      <c r="AB12825">
        <v>89.41</v>
      </c>
      <c r="AC12825" t="s">
        <v>12877</v>
      </c>
    </row>
    <row r="12826" spans="1:29">
      <c r="A12826" s="1" t="s">
        <v>30</v>
      </c>
      <c r="B12826" s="2">
        <v>43005.57708333333</v>
      </c>
      <c r="C12826">
        <v>89</v>
      </c>
      <c r="D12826">
        <v>67</v>
      </c>
      <c r="E12826">
        <v>48.03</v>
      </c>
      <c r="F12826">
        <v>30</v>
      </c>
      <c r="G12826">
        <v>9</v>
      </c>
      <c r="H12826">
        <v>0</v>
      </c>
      <c r="I12826">
        <v>29.82</v>
      </c>
      <c r="J12826">
        <v>1009.3</v>
      </c>
      <c r="K12826">
        <v>10</v>
      </c>
      <c r="M12826" t="s">
        <v>31</v>
      </c>
      <c r="Q12826">
        <v>4500</v>
      </c>
      <c r="AB12826">
        <v>92.16</v>
      </c>
      <c r="AC12826" t="s">
        <v>12878</v>
      </c>
    </row>
    <row r="12827" spans="1:29">
      <c r="A12827" s="1" t="s">
        <v>30</v>
      </c>
      <c r="B12827" s="2">
        <v>43005.618750000001</v>
      </c>
      <c r="C12827">
        <v>89</v>
      </c>
      <c r="D12827">
        <v>66</v>
      </c>
      <c r="E12827">
        <v>46.55</v>
      </c>
      <c r="F12827">
        <v>330</v>
      </c>
      <c r="G12827">
        <v>10</v>
      </c>
      <c r="H12827">
        <v>0</v>
      </c>
      <c r="I12827">
        <v>29.81</v>
      </c>
      <c r="J12827">
        <v>1008.7</v>
      </c>
      <c r="K12827">
        <v>10</v>
      </c>
      <c r="L12827">
        <v>17</v>
      </c>
      <c r="M12827" t="s">
        <v>34</v>
      </c>
      <c r="Q12827">
        <v>4700</v>
      </c>
      <c r="AB12827">
        <v>91.6</v>
      </c>
      <c r="AC12827" t="s">
        <v>12879</v>
      </c>
    </row>
    <row r="12828" spans="1:29">
      <c r="A12828" s="1" t="s">
        <v>30</v>
      </c>
      <c r="B12828" s="2">
        <v>43005.660416666666</v>
      </c>
      <c r="C12828">
        <v>90</v>
      </c>
      <c r="D12828">
        <v>65</v>
      </c>
      <c r="E12828">
        <v>43.55</v>
      </c>
      <c r="F12828">
        <v>30</v>
      </c>
      <c r="G12828">
        <v>8</v>
      </c>
      <c r="H12828">
        <v>0</v>
      </c>
      <c r="I12828">
        <v>29.8</v>
      </c>
      <c r="J12828">
        <v>1008.4</v>
      </c>
      <c r="K12828">
        <v>10</v>
      </c>
      <c r="L12828">
        <v>17</v>
      </c>
      <c r="M12828" t="s">
        <v>31</v>
      </c>
      <c r="Q12828">
        <v>5000</v>
      </c>
      <c r="AB12828">
        <v>91.94</v>
      </c>
      <c r="AC12828" t="s">
        <v>12880</v>
      </c>
    </row>
    <row r="12829" spans="1:29">
      <c r="A12829" s="1" t="s">
        <v>30</v>
      </c>
      <c r="B12829" s="2">
        <v>43005.70208333333</v>
      </c>
      <c r="C12829">
        <v>90</v>
      </c>
      <c r="D12829">
        <v>65</v>
      </c>
      <c r="E12829">
        <v>43.55</v>
      </c>
      <c r="F12829">
        <v>360</v>
      </c>
      <c r="G12829">
        <v>9</v>
      </c>
      <c r="H12829">
        <v>0</v>
      </c>
      <c r="I12829">
        <v>29.8</v>
      </c>
      <c r="J12829">
        <v>1008.4</v>
      </c>
      <c r="K12829">
        <v>10</v>
      </c>
      <c r="M12829" t="s">
        <v>31</v>
      </c>
      <c r="Q12829">
        <v>5000</v>
      </c>
      <c r="AB12829">
        <v>91.94</v>
      </c>
      <c r="AC12829" t="s">
        <v>12881</v>
      </c>
    </row>
    <row r="12830" spans="1:29">
      <c r="A12830" s="1" t="s">
        <v>30</v>
      </c>
      <c r="B12830" s="2">
        <v>43005.743750000001</v>
      </c>
      <c r="C12830">
        <v>89</v>
      </c>
      <c r="D12830">
        <v>65</v>
      </c>
      <c r="E12830">
        <v>44.8</v>
      </c>
      <c r="G12830">
        <v>5</v>
      </c>
      <c r="H12830">
        <v>0</v>
      </c>
      <c r="I12830">
        <v>29.81</v>
      </c>
      <c r="J12830">
        <v>1008.8</v>
      </c>
      <c r="K12830">
        <v>10</v>
      </c>
      <c r="L12830">
        <v>14</v>
      </c>
      <c r="M12830" t="s">
        <v>34</v>
      </c>
      <c r="Q12830">
        <v>5500</v>
      </c>
      <c r="AB12830">
        <v>90.97</v>
      </c>
      <c r="AC12830" t="s">
        <v>12882</v>
      </c>
    </row>
    <row r="12831" spans="1:29">
      <c r="A12831" s="1" t="s">
        <v>30</v>
      </c>
      <c r="B12831" s="2">
        <v>43005.785416666666</v>
      </c>
      <c r="C12831">
        <v>86</v>
      </c>
      <c r="D12831">
        <v>65</v>
      </c>
      <c r="E12831">
        <v>49.44</v>
      </c>
      <c r="F12831">
        <v>360</v>
      </c>
      <c r="G12831">
        <v>3</v>
      </c>
      <c r="H12831">
        <v>0</v>
      </c>
      <c r="I12831">
        <v>29.82</v>
      </c>
      <c r="J12831">
        <v>1009</v>
      </c>
      <c r="K12831">
        <v>10</v>
      </c>
      <c r="M12831" t="s">
        <v>31</v>
      </c>
      <c r="Q12831">
        <v>5500</v>
      </c>
      <c r="AB12831">
        <v>87.73</v>
      </c>
      <c r="AC12831" t="s">
        <v>12883</v>
      </c>
    </row>
    <row r="12832" spans="1:29">
      <c r="A12832" s="1" t="s">
        <v>30</v>
      </c>
      <c r="B12832" s="2">
        <v>43005.82708333333</v>
      </c>
      <c r="C12832">
        <v>81</v>
      </c>
      <c r="D12832">
        <v>66</v>
      </c>
      <c r="E12832">
        <v>60.37</v>
      </c>
      <c r="F12832">
        <v>0</v>
      </c>
      <c r="G12832">
        <v>0</v>
      </c>
      <c r="H12832">
        <v>0</v>
      </c>
      <c r="I12832">
        <v>29.83</v>
      </c>
      <c r="J12832">
        <v>1009.5</v>
      </c>
      <c r="K12832">
        <v>10</v>
      </c>
      <c r="M12832" t="s">
        <v>31</v>
      </c>
      <c r="Q12832">
        <v>6000</v>
      </c>
      <c r="AB12832">
        <v>83.11</v>
      </c>
      <c r="AC12832" t="s">
        <v>12884</v>
      </c>
    </row>
    <row r="12833" spans="1:29">
      <c r="A12833" s="1" t="s">
        <v>30</v>
      </c>
      <c r="B12833" s="2">
        <v>43005.868750000001</v>
      </c>
      <c r="C12833">
        <v>78</v>
      </c>
      <c r="D12833">
        <v>68</v>
      </c>
      <c r="E12833">
        <v>71.14</v>
      </c>
      <c r="F12833">
        <v>0</v>
      </c>
      <c r="G12833">
        <v>0</v>
      </c>
      <c r="H12833">
        <v>0</v>
      </c>
      <c r="I12833">
        <v>29.84</v>
      </c>
      <c r="J12833">
        <v>1009.9</v>
      </c>
      <c r="K12833">
        <v>10</v>
      </c>
      <c r="M12833" t="s">
        <v>31</v>
      </c>
      <c r="Q12833">
        <v>6000</v>
      </c>
      <c r="AB12833">
        <v>78.099999999999994</v>
      </c>
      <c r="AC12833" t="s">
        <v>12885</v>
      </c>
    </row>
    <row r="12834" spans="1:29">
      <c r="A12834" s="1" t="s">
        <v>30</v>
      </c>
      <c r="B12834" s="2">
        <v>43005.910416666666</v>
      </c>
      <c r="C12834">
        <v>71</v>
      </c>
      <c r="D12834">
        <v>68</v>
      </c>
      <c r="E12834">
        <v>89.94</v>
      </c>
      <c r="F12834">
        <v>0</v>
      </c>
      <c r="G12834">
        <v>0</v>
      </c>
      <c r="H12834">
        <v>0</v>
      </c>
      <c r="I12834">
        <v>29.84</v>
      </c>
      <c r="J12834">
        <v>1010</v>
      </c>
      <c r="K12834">
        <v>10</v>
      </c>
      <c r="M12834" t="s">
        <v>246</v>
      </c>
      <c r="AB12834">
        <v>72.14</v>
      </c>
      <c r="AC12834" t="s">
        <v>12886</v>
      </c>
    </row>
    <row r="12835" spans="1:29">
      <c r="A12835" s="1" t="s">
        <v>30</v>
      </c>
      <c r="B12835" s="2">
        <v>43005.95208333333</v>
      </c>
      <c r="C12835">
        <v>72</v>
      </c>
      <c r="D12835">
        <v>68</v>
      </c>
      <c r="E12835">
        <v>87.24</v>
      </c>
      <c r="F12835">
        <v>0</v>
      </c>
      <c r="G12835">
        <v>0</v>
      </c>
      <c r="H12835">
        <v>0</v>
      </c>
      <c r="I12835">
        <v>29.84</v>
      </c>
      <c r="J12835">
        <v>1010.1</v>
      </c>
      <c r="K12835">
        <v>10</v>
      </c>
      <c r="M12835" t="s">
        <v>246</v>
      </c>
      <c r="AB12835">
        <v>73</v>
      </c>
      <c r="AC12835" t="s">
        <v>12887</v>
      </c>
    </row>
    <row r="12836" spans="1:29">
      <c r="A12836" s="1" t="s">
        <v>30</v>
      </c>
      <c r="B12836" s="2">
        <v>43005.993750000001</v>
      </c>
      <c r="C12836">
        <v>71</v>
      </c>
      <c r="D12836">
        <v>67</v>
      </c>
      <c r="E12836">
        <v>86.59</v>
      </c>
      <c r="F12836">
        <v>0</v>
      </c>
      <c r="G12836">
        <v>0</v>
      </c>
      <c r="H12836">
        <v>0</v>
      </c>
      <c r="I12836">
        <v>29.84</v>
      </c>
      <c r="J12836">
        <v>1010</v>
      </c>
      <c r="K12836">
        <v>10</v>
      </c>
      <c r="M12836" t="s">
        <v>246</v>
      </c>
      <c r="AB12836">
        <v>71.099999999999994</v>
      </c>
      <c r="AC12836" t="s">
        <v>12888</v>
      </c>
    </row>
    <row r="12837" spans="1:29">
      <c r="A12837" s="1" t="s">
        <v>30</v>
      </c>
      <c r="B12837" s="2">
        <v>43006.035416666666</v>
      </c>
      <c r="C12837">
        <v>70</v>
      </c>
      <c r="D12837">
        <v>67</v>
      </c>
      <c r="E12837">
        <v>89.9</v>
      </c>
      <c r="F12837">
        <v>0</v>
      </c>
      <c r="G12837">
        <v>0</v>
      </c>
      <c r="H12837">
        <v>0</v>
      </c>
      <c r="I12837">
        <v>29.84</v>
      </c>
      <c r="J12837">
        <v>1010</v>
      </c>
      <c r="K12837">
        <v>10</v>
      </c>
      <c r="M12837" t="s">
        <v>246</v>
      </c>
      <c r="AB12837">
        <v>70</v>
      </c>
      <c r="AC12837" t="s">
        <v>12889</v>
      </c>
    </row>
    <row r="12838" spans="1:29">
      <c r="A12838" s="1" t="s">
        <v>30</v>
      </c>
      <c r="B12838" s="2">
        <v>43006.07708333333</v>
      </c>
      <c r="C12838">
        <v>69</v>
      </c>
      <c r="D12838">
        <v>66</v>
      </c>
      <c r="E12838">
        <v>89.86</v>
      </c>
      <c r="F12838">
        <v>0</v>
      </c>
      <c r="G12838">
        <v>0</v>
      </c>
      <c r="H12838">
        <v>0</v>
      </c>
      <c r="I12838">
        <v>29.84</v>
      </c>
      <c r="J12838">
        <v>1009.7</v>
      </c>
      <c r="K12838">
        <v>10</v>
      </c>
      <c r="M12838" t="s">
        <v>246</v>
      </c>
      <c r="AB12838">
        <v>69.099999999999994</v>
      </c>
      <c r="AC12838" t="s">
        <v>12890</v>
      </c>
    </row>
    <row r="12839" spans="1:29">
      <c r="A12839" s="1" t="s">
        <v>30</v>
      </c>
      <c r="B12839" s="2">
        <v>43006.118750000001</v>
      </c>
      <c r="C12839">
        <v>67</v>
      </c>
      <c r="D12839">
        <v>64</v>
      </c>
      <c r="E12839">
        <v>90.4</v>
      </c>
      <c r="F12839">
        <v>0</v>
      </c>
      <c r="G12839">
        <v>0</v>
      </c>
      <c r="H12839">
        <v>0</v>
      </c>
      <c r="I12839">
        <v>29.84</v>
      </c>
      <c r="J12839">
        <v>1009.9</v>
      </c>
      <c r="K12839">
        <v>10</v>
      </c>
      <c r="M12839" t="s">
        <v>246</v>
      </c>
      <c r="AB12839">
        <v>66.900000000000006</v>
      </c>
      <c r="AC12839" t="s">
        <v>12891</v>
      </c>
    </row>
    <row r="12840" spans="1:29">
      <c r="A12840" s="1" t="s">
        <v>30</v>
      </c>
      <c r="B12840" s="2">
        <v>43006.160416666666</v>
      </c>
      <c r="C12840">
        <v>67</v>
      </c>
      <c r="D12840">
        <v>65</v>
      </c>
      <c r="E12840">
        <v>93.29</v>
      </c>
      <c r="F12840">
        <v>0</v>
      </c>
      <c r="G12840">
        <v>0</v>
      </c>
      <c r="H12840">
        <v>0</v>
      </c>
      <c r="I12840">
        <v>29.84</v>
      </c>
      <c r="J12840">
        <v>1009.9</v>
      </c>
      <c r="K12840">
        <v>10</v>
      </c>
      <c r="M12840" t="s">
        <v>246</v>
      </c>
      <c r="AB12840">
        <v>66.900000000000006</v>
      </c>
      <c r="AC12840" t="s">
        <v>12892</v>
      </c>
    </row>
    <row r="12841" spans="1:29">
      <c r="A12841" s="1" t="s">
        <v>30</v>
      </c>
      <c r="B12841" s="2">
        <v>43006.20208333333</v>
      </c>
      <c r="C12841">
        <v>65</v>
      </c>
      <c r="D12841">
        <v>64</v>
      </c>
      <c r="E12841">
        <v>96.9</v>
      </c>
      <c r="F12841">
        <v>0</v>
      </c>
      <c r="G12841">
        <v>0</v>
      </c>
      <c r="H12841">
        <v>0</v>
      </c>
      <c r="I12841">
        <v>29.85</v>
      </c>
      <c r="J12841">
        <v>1010.3</v>
      </c>
      <c r="K12841">
        <v>10</v>
      </c>
      <c r="M12841" t="s">
        <v>246</v>
      </c>
      <c r="AB12841">
        <v>64.900000000000006</v>
      </c>
      <c r="AC12841" t="s">
        <v>12893</v>
      </c>
    </row>
    <row r="12842" spans="1:29">
      <c r="A12842" s="1" t="s">
        <v>30</v>
      </c>
      <c r="B12842" s="2">
        <v>43006.243750000001</v>
      </c>
      <c r="C12842">
        <v>64</v>
      </c>
      <c r="D12842">
        <v>64</v>
      </c>
      <c r="E12842">
        <v>100</v>
      </c>
      <c r="F12842">
        <v>0</v>
      </c>
      <c r="G12842">
        <v>0</v>
      </c>
      <c r="H12842">
        <v>0</v>
      </c>
      <c r="I12842">
        <v>29.86</v>
      </c>
      <c r="J12842">
        <v>1010.8</v>
      </c>
      <c r="K12842">
        <v>10</v>
      </c>
      <c r="M12842" t="s">
        <v>246</v>
      </c>
      <c r="AB12842">
        <v>64</v>
      </c>
      <c r="AC12842" t="s">
        <v>12894</v>
      </c>
    </row>
    <row r="12843" spans="1:29">
      <c r="A12843" s="1" t="s">
        <v>30</v>
      </c>
      <c r="B12843" s="2">
        <v>43006.285416666666</v>
      </c>
      <c r="C12843">
        <v>63</v>
      </c>
      <c r="D12843">
        <v>63</v>
      </c>
      <c r="E12843">
        <v>100</v>
      </c>
      <c r="F12843">
        <v>0</v>
      </c>
      <c r="G12843">
        <v>0</v>
      </c>
      <c r="H12843">
        <v>0</v>
      </c>
      <c r="I12843">
        <v>29.88</v>
      </c>
      <c r="J12843">
        <v>1011.3</v>
      </c>
      <c r="K12843">
        <v>10</v>
      </c>
      <c r="M12843" t="s">
        <v>246</v>
      </c>
      <c r="AB12843">
        <v>63</v>
      </c>
      <c r="AC12843" t="s">
        <v>12895</v>
      </c>
    </row>
    <row r="12844" spans="1:29">
      <c r="A12844" s="1" t="s">
        <v>30</v>
      </c>
      <c r="B12844" s="2">
        <v>43006.32708333333</v>
      </c>
      <c r="C12844">
        <v>66</v>
      </c>
      <c r="D12844">
        <v>64</v>
      </c>
      <c r="E12844">
        <v>93.26</v>
      </c>
      <c r="F12844">
        <v>0</v>
      </c>
      <c r="G12844">
        <v>0</v>
      </c>
      <c r="H12844">
        <v>0</v>
      </c>
      <c r="I12844">
        <v>29.9</v>
      </c>
      <c r="J12844">
        <v>1011.9</v>
      </c>
      <c r="K12844">
        <v>10</v>
      </c>
      <c r="M12844" t="s">
        <v>31</v>
      </c>
      <c r="Q12844">
        <v>25000</v>
      </c>
      <c r="AB12844">
        <v>66</v>
      </c>
      <c r="AC12844" t="s">
        <v>12896</v>
      </c>
    </row>
    <row r="12845" spans="1:29">
      <c r="A12845" s="1" t="s">
        <v>30</v>
      </c>
      <c r="B12845" s="2">
        <v>43006.368750000001</v>
      </c>
      <c r="C12845">
        <v>75</v>
      </c>
      <c r="D12845">
        <v>66</v>
      </c>
      <c r="E12845">
        <v>73.59</v>
      </c>
      <c r="F12845">
        <v>0</v>
      </c>
      <c r="G12845">
        <v>0</v>
      </c>
      <c r="H12845">
        <v>0</v>
      </c>
      <c r="I12845">
        <v>29.9</v>
      </c>
      <c r="J12845">
        <v>1012.2</v>
      </c>
      <c r="K12845">
        <v>10</v>
      </c>
      <c r="M12845" t="s">
        <v>246</v>
      </c>
      <c r="AB12845">
        <v>75</v>
      </c>
      <c r="AC12845" t="s">
        <v>12897</v>
      </c>
    </row>
    <row r="12846" spans="1:29">
      <c r="A12846" s="1" t="s">
        <v>30</v>
      </c>
      <c r="B12846" s="2">
        <v>43006.410416666666</v>
      </c>
      <c r="C12846">
        <v>81</v>
      </c>
      <c r="D12846">
        <v>64</v>
      </c>
      <c r="E12846">
        <v>56.3</v>
      </c>
      <c r="G12846">
        <v>3</v>
      </c>
      <c r="H12846">
        <v>0</v>
      </c>
      <c r="I12846">
        <v>29.91</v>
      </c>
      <c r="J12846">
        <v>1012.5</v>
      </c>
      <c r="K12846">
        <v>10</v>
      </c>
      <c r="M12846" t="s">
        <v>31</v>
      </c>
      <c r="Q12846">
        <v>25000</v>
      </c>
      <c r="AB12846">
        <v>82.54</v>
      </c>
      <c r="AC12846" t="s">
        <v>12898</v>
      </c>
    </row>
    <row r="12847" spans="1:29">
      <c r="A12847" s="1" t="s">
        <v>30</v>
      </c>
      <c r="B12847" s="2">
        <v>43006.45208333333</v>
      </c>
      <c r="C12847">
        <v>84</v>
      </c>
      <c r="D12847">
        <v>63</v>
      </c>
      <c r="E12847">
        <v>49.32</v>
      </c>
      <c r="G12847">
        <v>6</v>
      </c>
      <c r="H12847">
        <v>0</v>
      </c>
      <c r="I12847">
        <v>29.91</v>
      </c>
      <c r="J12847">
        <v>1012.5</v>
      </c>
      <c r="K12847">
        <v>10</v>
      </c>
      <c r="M12847" t="s">
        <v>31</v>
      </c>
      <c r="Q12847">
        <v>25000</v>
      </c>
      <c r="AB12847">
        <v>84.99</v>
      </c>
      <c r="AC12847" t="s">
        <v>12899</v>
      </c>
    </row>
    <row r="12848" spans="1:29">
      <c r="A12848" s="1" t="s">
        <v>30</v>
      </c>
      <c r="B12848" s="2">
        <v>43006.493750000001</v>
      </c>
      <c r="C12848">
        <v>87</v>
      </c>
      <c r="D12848">
        <v>63</v>
      </c>
      <c r="E12848">
        <v>44.66</v>
      </c>
      <c r="F12848">
        <v>60</v>
      </c>
      <c r="G12848">
        <v>5</v>
      </c>
      <c r="H12848">
        <v>0</v>
      </c>
      <c r="I12848">
        <v>29.91</v>
      </c>
      <c r="J12848">
        <v>1012.1</v>
      </c>
      <c r="K12848">
        <v>10</v>
      </c>
      <c r="M12848" t="s">
        <v>31</v>
      </c>
      <c r="Q12848">
        <v>25000</v>
      </c>
      <c r="AB12848">
        <v>87.96</v>
      </c>
      <c r="AC12848" t="s">
        <v>12900</v>
      </c>
    </row>
    <row r="12849" spans="1:29">
      <c r="A12849" s="1" t="s">
        <v>30</v>
      </c>
      <c r="B12849" s="2">
        <v>43006.535416666666</v>
      </c>
      <c r="C12849">
        <v>88</v>
      </c>
      <c r="D12849">
        <v>63</v>
      </c>
      <c r="E12849">
        <v>43.4</v>
      </c>
      <c r="F12849">
        <v>0</v>
      </c>
      <c r="G12849">
        <v>0</v>
      </c>
      <c r="H12849">
        <v>0</v>
      </c>
      <c r="I12849">
        <v>29.89</v>
      </c>
      <c r="J12849">
        <v>1011.6</v>
      </c>
      <c r="K12849">
        <v>10</v>
      </c>
      <c r="M12849" t="s">
        <v>31</v>
      </c>
      <c r="N12849" t="s">
        <v>31</v>
      </c>
      <c r="Q12849">
        <v>5500</v>
      </c>
      <c r="R12849">
        <v>25000</v>
      </c>
      <c r="AB12849">
        <v>88.86</v>
      </c>
      <c r="AC12849" t="s">
        <v>12901</v>
      </c>
    </row>
    <row r="12850" spans="1:29">
      <c r="A12850" s="1" t="s">
        <v>30</v>
      </c>
      <c r="B12850" s="2">
        <v>43006.57708333333</v>
      </c>
      <c r="C12850">
        <v>90</v>
      </c>
      <c r="D12850">
        <v>63</v>
      </c>
      <c r="E12850">
        <v>40.75</v>
      </c>
      <c r="F12850">
        <v>0</v>
      </c>
      <c r="G12850">
        <v>0</v>
      </c>
      <c r="H12850">
        <v>0</v>
      </c>
      <c r="I12850">
        <v>29.87</v>
      </c>
      <c r="J12850">
        <v>1010.8</v>
      </c>
      <c r="K12850">
        <v>10</v>
      </c>
      <c r="M12850" t="s">
        <v>31</v>
      </c>
      <c r="N12850" t="s">
        <v>34</v>
      </c>
      <c r="Q12850">
        <v>6500</v>
      </c>
      <c r="R12850">
        <v>25000</v>
      </c>
      <c r="AB12850">
        <v>90.93</v>
      </c>
      <c r="AC12850" t="s">
        <v>12902</v>
      </c>
    </row>
    <row r="12851" spans="1:29">
      <c r="A12851" s="1" t="s">
        <v>30</v>
      </c>
      <c r="B12851" s="2">
        <v>43006.618750000001</v>
      </c>
      <c r="C12851">
        <v>89</v>
      </c>
      <c r="D12851">
        <v>60</v>
      </c>
      <c r="E12851">
        <v>37.83</v>
      </c>
      <c r="F12851">
        <v>280</v>
      </c>
      <c r="G12851">
        <v>5</v>
      </c>
      <c r="H12851">
        <v>0</v>
      </c>
      <c r="I12851">
        <v>29.85</v>
      </c>
      <c r="J12851">
        <v>1010.4</v>
      </c>
      <c r="K12851">
        <v>10</v>
      </c>
      <c r="M12851" t="s">
        <v>31</v>
      </c>
      <c r="N12851" t="s">
        <v>31</v>
      </c>
      <c r="Q12851">
        <v>7000</v>
      </c>
      <c r="R12851">
        <v>25000</v>
      </c>
      <c r="AB12851">
        <v>89.1</v>
      </c>
      <c r="AC12851" t="s">
        <v>12903</v>
      </c>
    </row>
    <row r="12852" spans="1:29">
      <c r="A12852" s="1" t="s">
        <v>30</v>
      </c>
      <c r="B12852" s="2">
        <v>43006.660416666666</v>
      </c>
      <c r="C12852">
        <v>89</v>
      </c>
      <c r="D12852">
        <v>60</v>
      </c>
      <c r="E12852">
        <v>37.83</v>
      </c>
      <c r="G12852">
        <v>4</v>
      </c>
      <c r="H12852">
        <v>0</v>
      </c>
      <c r="I12852">
        <v>29.84</v>
      </c>
      <c r="J12852">
        <v>1010.1</v>
      </c>
      <c r="K12852">
        <v>10</v>
      </c>
      <c r="M12852" t="s">
        <v>34</v>
      </c>
      <c r="N12852" t="s">
        <v>34</v>
      </c>
      <c r="Q12852">
        <v>7500</v>
      </c>
      <c r="R12852">
        <v>25000</v>
      </c>
      <c r="AB12852">
        <v>89.1</v>
      </c>
      <c r="AC12852" t="s">
        <v>12904</v>
      </c>
    </row>
    <row r="12853" spans="1:29">
      <c r="A12853" s="1" t="s">
        <v>30</v>
      </c>
      <c r="B12853" s="2">
        <v>43006.70208333333</v>
      </c>
      <c r="C12853">
        <v>91</v>
      </c>
      <c r="D12853">
        <v>60</v>
      </c>
      <c r="E12853">
        <v>35.64</v>
      </c>
      <c r="G12853">
        <v>3</v>
      </c>
      <c r="H12853">
        <v>0</v>
      </c>
      <c r="I12853">
        <v>29.85</v>
      </c>
      <c r="J12853">
        <v>1010.2</v>
      </c>
      <c r="K12853">
        <v>10</v>
      </c>
      <c r="M12853" t="s">
        <v>34</v>
      </c>
      <c r="N12853" t="s">
        <v>34</v>
      </c>
      <c r="Q12853">
        <v>7500</v>
      </c>
      <c r="R12853">
        <v>25000</v>
      </c>
      <c r="AB12853">
        <v>91</v>
      </c>
      <c r="AC12853" t="s">
        <v>12905</v>
      </c>
    </row>
    <row r="12854" spans="1:29">
      <c r="A12854" s="1" t="s">
        <v>30</v>
      </c>
      <c r="B12854" s="2">
        <v>43006.743750000001</v>
      </c>
      <c r="C12854">
        <v>89</v>
      </c>
      <c r="D12854">
        <v>61</v>
      </c>
      <c r="E12854">
        <v>39.06</v>
      </c>
      <c r="F12854">
        <v>280</v>
      </c>
      <c r="G12854">
        <v>5</v>
      </c>
      <c r="H12854">
        <v>0</v>
      </c>
      <c r="I12854">
        <v>29.85</v>
      </c>
      <c r="J12854">
        <v>1010.2</v>
      </c>
      <c r="K12854">
        <v>10</v>
      </c>
      <c r="M12854" t="s">
        <v>31</v>
      </c>
      <c r="N12854" t="s">
        <v>31</v>
      </c>
      <c r="Q12854">
        <v>8000</v>
      </c>
      <c r="R12854">
        <v>25000</v>
      </c>
      <c r="AB12854">
        <v>89.1</v>
      </c>
      <c r="AC12854" t="s">
        <v>12906</v>
      </c>
    </row>
    <row r="12855" spans="1:29">
      <c r="A12855" s="1" t="s">
        <v>30</v>
      </c>
      <c r="B12855" s="2">
        <v>43006.785416666666</v>
      </c>
      <c r="C12855">
        <v>87</v>
      </c>
      <c r="D12855">
        <v>62</v>
      </c>
      <c r="E12855">
        <v>43.27</v>
      </c>
      <c r="F12855">
        <v>320</v>
      </c>
      <c r="G12855">
        <v>3</v>
      </c>
      <c r="H12855">
        <v>0</v>
      </c>
      <c r="I12855">
        <v>29.87</v>
      </c>
      <c r="J12855">
        <v>1010.9</v>
      </c>
      <c r="K12855">
        <v>10</v>
      </c>
      <c r="M12855" t="s">
        <v>31</v>
      </c>
      <c r="N12855" t="s">
        <v>34</v>
      </c>
      <c r="Q12855">
        <v>8000</v>
      </c>
      <c r="R12855">
        <v>25000</v>
      </c>
      <c r="AB12855">
        <v>87.58</v>
      </c>
      <c r="AC12855" t="s">
        <v>12907</v>
      </c>
    </row>
    <row r="12856" spans="1:29">
      <c r="A12856" s="1" t="s">
        <v>30</v>
      </c>
      <c r="B12856" s="2">
        <v>43006.82708333333</v>
      </c>
      <c r="C12856">
        <v>83</v>
      </c>
      <c r="D12856">
        <v>63</v>
      </c>
      <c r="E12856">
        <v>51.1</v>
      </c>
      <c r="F12856">
        <v>0</v>
      </c>
      <c r="G12856">
        <v>0</v>
      </c>
      <c r="H12856">
        <v>0</v>
      </c>
      <c r="I12856">
        <v>29.88</v>
      </c>
      <c r="J12856">
        <v>1011.5</v>
      </c>
      <c r="K12856">
        <v>10</v>
      </c>
      <c r="M12856" t="s">
        <v>34</v>
      </c>
      <c r="N12856" t="s">
        <v>34</v>
      </c>
      <c r="Q12856">
        <v>7000</v>
      </c>
      <c r="R12856">
        <v>25000</v>
      </c>
      <c r="AB12856">
        <v>83.98</v>
      </c>
      <c r="AC12856" t="s">
        <v>12908</v>
      </c>
    </row>
    <row r="12857" spans="1:29">
      <c r="A12857" s="1" t="s">
        <v>30</v>
      </c>
      <c r="B12857" s="2">
        <v>43006.868750000001</v>
      </c>
      <c r="C12857">
        <v>80</v>
      </c>
      <c r="D12857">
        <v>63</v>
      </c>
      <c r="E12857">
        <v>55.98</v>
      </c>
      <c r="F12857">
        <v>0</v>
      </c>
      <c r="G12857">
        <v>0</v>
      </c>
      <c r="H12857">
        <v>0</v>
      </c>
      <c r="I12857">
        <v>29.91</v>
      </c>
      <c r="J12857">
        <v>1012.3</v>
      </c>
      <c r="K12857">
        <v>10</v>
      </c>
      <c r="M12857" t="s">
        <v>34</v>
      </c>
      <c r="N12857" t="s">
        <v>34</v>
      </c>
      <c r="Q12857">
        <v>6500</v>
      </c>
      <c r="R12857">
        <v>25000</v>
      </c>
      <c r="AB12857">
        <v>81.5</v>
      </c>
      <c r="AC12857" t="s">
        <v>12909</v>
      </c>
    </row>
    <row r="12858" spans="1:29">
      <c r="A12858" s="1" t="s">
        <v>30</v>
      </c>
      <c r="B12858" s="2">
        <v>43006.910416666666</v>
      </c>
      <c r="C12858">
        <v>77</v>
      </c>
      <c r="D12858">
        <v>64</v>
      </c>
      <c r="E12858">
        <v>64.209999999999994</v>
      </c>
      <c r="F12858">
        <v>30</v>
      </c>
      <c r="G12858">
        <v>4</v>
      </c>
      <c r="H12858">
        <v>0</v>
      </c>
      <c r="I12858">
        <v>29.93</v>
      </c>
      <c r="J12858">
        <v>1013.1</v>
      </c>
      <c r="K12858">
        <v>10</v>
      </c>
      <c r="M12858" t="s">
        <v>31</v>
      </c>
      <c r="N12858" t="s">
        <v>31</v>
      </c>
      <c r="Q12858">
        <v>7000</v>
      </c>
      <c r="R12858">
        <v>25000</v>
      </c>
      <c r="AB12858">
        <v>77</v>
      </c>
      <c r="AC12858" t="s">
        <v>12910</v>
      </c>
    </row>
    <row r="12859" spans="1:29">
      <c r="A12859" s="1" t="s">
        <v>30</v>
      </c>
      <c r="B12859" s="2">
        <v>43006.95208333333</v>
      </c>
      <c r="C12859">
        <v>77</v>
      </c>
      <c r="D12859">
        <v>60</v>
      </c>
      <c r="E12859">
        <v>55.95</v>
      </c>
      <c r="F12859">
        <v>10</v>
      </c>
      <c r="G12859">
        <v>6</v>
      </c>
      <c r="H12859">
        <v>0</v>
      </c>
      <c r="I12859">
        <v>29.95</v>
      </c>
      <c r="J12859">
        <v>1013.6</v>
      </c>
      <c r="K12859">
        <v>10</v>
      </c>
      <c r="M12859" t="s">
        <v>31</v>
      </c>
      <c r="N12859" t="s">
        <v>34</v>
      </c>
      <c r="Q12859">
        <v>7000</v>
      </c>
      <c r="R12859">
        <v>25000</v>
      </c>
      <c r="AB12859">
        <v>77</v>
      </c>
      <c r="AC12859" t="s">
        <v>12911</v>
      </c>
    </row>
    <row r="12860" spans="1:29">
      <c r="A12860" s="1" t="s">
        <v>30</v>
      </c>
      <c r="B12860" s="2">
        <v>43006.993750000001</v>
      </c>
      <c r="C12860">
        <v>74</v>
      </c>
      <c r="D12860">
        <v>62</v>
      </c>
      <c r="E12860">
        <v>66.61</v>
      </c>
      <c r="F12860">
        <v>60</v>
      </c>
      <c r="G12860">
        <v>11</v>
      </c>
      <c r="H12860">
        <v>0</v>
      </c>
      <c r="I12860">
        <v>29.98</v>
      </c>
      <c r="J12860">
        <v>1014.6</v>
      </c>
      <c r="K12860">
        <v>10</v>
      </c>
      <c r="L12860">
        <v>18</v>
      </c>
      <c r="M12860" t="s">
        <v>31</v>
      </c>
      <c r="N12860" t="s">
        <v>34</v>
      </c>
      <c r="Q12860">
        <v>7000</v>
      </c>
      <c r="R12860">
        <v>25000</v>
      </c>
      <c r="AB12860">
        <v>73.900000000000006</v>
      </c>
      <c r="AC12860" t="s">
        <v>12912</v>
      </c>
    </row>
    <row r="12861" spans="1:29">
      <c r="A12861" s="1" t="s">
        <v>30</v>
      </c>
      <c r="B12861" s="2">
        <v>43007.035416666666</v>
      </c>
      <c r="C12861">
        <v>72</v>
      </c>
      <c r="D12861">
        <v>56</v>
      </c>
      <c r="E12861">
        <v>56.89</v>
      </c>
      <c r="F12861">
        <v>60</v>
      </c>
      <c r="G12861">
        <v>9</v>
      </c>
      <c r="H12861">
        <v>0</v>
      </c>
      <c r="I12861">
        <v>30</v>
      </c>
      <c r="J12861">
        <v>1015.2</v>
      </c>
      <c r="K12861">
        <v>10</v>
      </c>
      <c r="M12861" t="s">
        <v>31</v>
      </c>
      <c r="N12861" t="s">
        <v>31</v>
      </c>
      <c r="O12861" t="s">
        <v>31</v>
      </c>
      <c r="Q12861">
        <v>4000</v>
      </c>
      <c r="R12861">
        <v>6500</v>
      </c>
      <c r="S12861">
        <v>12000</v>
      </c>
      <c r="AB12861">
        <v>72</v>
      </c>
      <c r="AC12861" t="s">
        <v>12913</v>
      </c>
    </row>
    <row r="12862" spans="1:29">
      <c r="A12862" s="1" t="s">
        <v>30</v>
      </c>
      <c r="B12862" s="2">
        <v>43007.07708333333</v>
      </c>
      <c r="C12862">
        <v>70</v>
      </c>
      <c r="D12862">
        <v>54</v>
      </c>
      <c r="E12862">
        <v>56.82</v>
      </c>
      <c r="F12862">
        <v>60</v>
      </c>
      <c r="G12862">
        <v>9</v>
      </c>
      <c r="H12862">
        <v>0</v>
      </c>
      <c r="I12862">
        <v>30.01</v>
      </c>
      <c r="J12862">
        <v>1015.5</v>
      </c>
      <c r="K12862">
        <v>10</v>
      </c>
      <c r="M12862" t="s">
        <v>31</v>
      </c>
      <c r="N12862" t="s">
        <v>31</v>
      </c>
      <c r="O12862" t="s">
        <v>31</v>
      </c>
      <c r="Q12862">
        <v>4000</v>
      </c>
      <c r="R12862">
        <v>6500</v>
      </c>
      <c r="S12862">
        <v>9000</v>
      </c>
      <c r="AB12862">
        <v>70</v>
      </c>
      <c r="AC12862" t="s">
        <v>12914</v>
      </c>
    </row>
    <row r="12863" spans="1:29">
      <c r="A12863" s="1" t="s">
        <v>30</v>
      </c>
      <c r="B12863" s="2">
        <v>43007.118750000001</v>
      </c>
      <c r="C12863">
        <v>70</v>
      </c>
      <c r="D12863">
        <v>51</v>
      </c>
      <c r="E12863">
        <v>51.07</v>
      </c>
      <c r="F12863">
        <v>50</v>
      </c>
      <c r="G12863">
        <v>10</v>
      </c>
      <c r="H12863">
        <v>0</v>
      </c>
      <c r="I12863">
        <v>30.02</v>
      </c>
      <c r="J12863">
        <v>1015.9</v>
      </c>
      <c r="K12863">
        <v>10</v>
      </c>
      <c r="M12863" t="s">
        <v>32</v>
      </c>
      <c r="N12863" t="s">
        <v>32</v>
      </c>
      <c r="O12863" t="s">
        <v>32</v>
      </c>
      <c r="Q12863">
        <v>4400</v>
      </c>
      <c r="R12863">
        <v>6500</v>
      </c>
      <c r="S12863">
        <v>8000</v>
      </c>
      <c r="AB12863">
        <v>70</v>
      </c>
      <c r="AC12863" t="s">
        <v>12915</v>
      </c>
    </row>
    <row r="12864" spans="1:29">
      <c r="A12864" s="1" t="s">
        <v>30</v>
      </c>
      <c r="B12864" s="2">
        <v>43007.160416666666</v>
      </c>
      <c r="C12864">
        <v>68</v>
      </c>
      <c r="D12864">
        <v>50</v>
      </c>
      <c r="E12864">
        <v>52.51</v>
      </c>
      <c r="F12864">
        <v>40</v>
      </c>
      <c r="G12864">
        <v>10</v>
      </c>
      <c r="H12864">
        <v>0</v>
      </c>
      <c r="I12864">
        <v>30.02</v>
      </c>
      <c r="J12864">
        <v>1016.1</v>
      </c>
      <c r="K12864">
        <v>10</v>
      </c>
      <c r="M12864" t="s">
        <v>34</v>
      </c>
      <c r="N12864" t="s">
        <v>34</v>
      </c>
      <c r="O12864" t="s">
        <v>34</v>
      </c>
      <c r="Q12864">
        <v>4400</v>
      </c>
      <c r="R12864">
        <v>6500</v>
      </c>
      <c r="S12864">
        <v>9000</v>
      </c>
      <c r="AB12864">
        <v>68</v>
      </c>
      <c r="AC12864" t="s">
        <v>12916</v>
      </c>
    </row>
    <row r="12865" spans="1:29">
      <c r="A12865" s="1" t="s">
        <v>30</v>
      </c>
      <c r="B12865" s="2">
        <v>43007.20208333333</v>
      </c>
      <c r="C12865">
        <v>66</v>
      </c>
      <c r="D12865">
        <v>50</v>
      </c>
      <c r="E12865">
        <v>56.27</v>
      </c>
      <c r="F12865">
        <v>40</v>
      </c>
      <c r="G12865">
        <v>6</v>
      </c>
      <c r="H12865">
        <v>0</v>
      </c>
      <c r="I12865">
        <v>30.03</v>
      </c>
      <c r="J12865">
        <v>1016.4</v>
      </c>
      <c r="K12865">
        <v>10</v>
      </c>
      <c r="M12865" t="s">
        <v>31</v>
      </c>
      <c r="N12865" t="s">
        <v>31</v>
      </c>
      <c r="Q12865">
        <v>5000</v>
      </c>
      <c r="R12865">
        <v>9000</v>
      </c>
      <c r="AB12865">
        <v>66</v>
      </c>
      <c r="AC12865" t="s">
        <v>12917</v>
      </c>
    </row>
    <row r="12866" spans="1:29">
      <c r="A12866" s="1" t="s">
        <v>30</v>
      </c>
      <c r="B12866" s="2">
        <v>43007.243750000001</v>
      </c>
      <c r="C12866">
        <v>64</v>
      </c>
      <c r="D12866">
        <v>50</v>
      </c>
      <c r="E12866">
        <v>60.34</v>
      </c>
      <c r="F12866">
        <v>50</v>
      </c>
      <c r="G12866">
        <v>6</v>
      </c>
      <c r="H12866">
        <v>0</v>
      </c>
      <c r="I12866">
        <v>30.05</v>
      </c>
      <c r="J12866">
        <v>1017.1</v>
      </c>
      <c r="K12866">
        <v>10</v>
      </c>
      <c r="M12866" t="s">
        <v>31</v>
      </c>
      <c r="N12866" t="s">
        <v>31</v>
      </c>
      <c r="Q12866">
        <v>5000</v>
      </c>
      <c r="R12866">
        <v>9000</v>
      </c>
      <c r="AB12866">
        <v>64</v>
      </c>
      <c r="AC12866" t="s">
        <v>12918</v>
      </c>
    </row>
    <row r="12867" spans="1:29">
      <c r="A12867" s="1" t="s">
        <v>30</v>
      </c>
      <c r="B12867" s="2">
        <v>43007.285416666666</v>
      </c>
      <c r="C12867">
        <v>64</v>
      </c>
      <c r="D12867">
        <v>50</v>
      </c>
      <c r="E12867">
        <v>60.34</v>
      </c>
      <c r="F12867">
        <v>40</v>
      </c>
      <c r="G12867">
        <v>6</v>
      </c>
      <c r="H12867">
        <v>0</v>
      </c>
      <c r="I12867">
        <v>30.06</v>
      </c>
      <c r="J12867">
        <v>1017.5</v>
      </c>
      <c r="K12867">
        <v>10</v>
      </c>
      <c r="M12867" t="s">
        <v>34</v>
      </c>
      <c r="N12867" t="s">
        <v>34</v>
      </c>
      <c r="Q12867">
        <v>7500</v>
      </c>
      <c r="R12867">
        <v>9000</v>
      </c>
      <c r="AB12867">
        <v>64</v>
      </c>
      <c r="AC12867" t="s">
        <v>12919</v>
      </c>
    </row>
    <row r="12868" spans="1:29">
      <c r="A12868" s="1" t="s">
        <v>30</v>
      </c>
      <c r="B12868" s="2">
        <v>43007.32708333333</v>
      </c>
      <c r="C12868">
        <v>65</v>
      </c>
      <c r="D12868">
        <v>50</v>
      </c>
      <c r="E12868">
        <v>58.47</v>
      </c>
      <c r="F12868">
        <v>30</v>
      </c>
      <c r="G12868">
        <v>6</v>
      </c>
      <c r="H12868">
        <v>0</v>
      </c>
      <c r="I12868">
        <v>30.09</v>
      </c>
      <c r="J12868">
        <v>1018.5</v>
      </c>
      <c r="K12868">
        <v>10</v>
      </c>
      <c r="M12868" t="s">
        <v>34</v>
      </c>
      <c r="N12868" t="s">
        <v>32</v>
      </c>
      <c r="O12868" t="s">
        <v>32</v>
      </c>
      <c r="Q12868">
        <v>4700</v>
      </c>
      <c r="R12868">
        <v>9500</v>
      </c>
      <c r="S12868">
        <v>12000</v>
      </c>
      <c r="AB12868">
        <v>64.900000000000006</v>
      </c>
      <c r="AC12868" t="s">
        <v>12920</v>
      </c>
    </row>
    <row r="12869" spans="1:29">
      <c r="A12869" s="1" t="s">
        <v>30</v>
      </c>
      <c r="B12869" s="2">
        <v>43007.368750000001</v>
      </c>
      <c r="C12869">
        <v>64</v>
      </c>
      <c r="D12869">
        <v>51</v>
      </c>
      <c r="E12869">
        <v>62.85</v>
      </c>
      <c r="F12869">
        <v>30</v>
      </c>
      <c r="G12869">
        <v>5</v>
      </c>
      <c r="H12869">
        <v>0</v>
      </c>
      <c r="I12869">
        <v>30.11</v>
      </c>
      <c r="J12869">
        <v>1019.3</v>
      </c>
      <c r="K12869">
        <v>10</v>
      </c>
      <c r="M12869" t="s">
        <v>32</v>
      </c>
      <c r="N12869" t="s">
        <v>32</v>
      </c>
      <c r="O12869" t="s">
        <v>32</v>
      </c>
      <c r="Q12869">
        <v>4700</v>
      </c>
      <c r="R12869">
        <v>7000</v>
      </c>
      <c r="S12869">
        <v>13000</v>
      </c>
      <c r="AB12869">
        <v>64</v>
      </c>
      <c r="AC12869" t="s">
        <v>12921</v>
      </c>
    </row>
    <row r="12870" spans="1:29">
      <c r="A12870" s="1" t="s">
        <v>30</v>
      </c>
      <c r="B12870" s="2">
        <v>43007.410416666666</v>
      </c>
      <c r="C12870">
        <v>65</v>
      </c>
      <c r="D12870">
        <v>53</v>
      </c>
      <c r="E12870">
        <v>65.56</v>
      </c>
      <c r="F12870">
        <v>70</v>
      </c>
      <c r="G12870">
        <v>8</v>
      </c>
      <c r="H12870">
        <v>0</v>
      </c>
      <c r="I12870">
        <v>30.11</v>
      </c>
      <c r="J12870">
        <v>1019.2</v>
      </c>
      <c r="K12870">
        <v>10</v>
      </c>
      <c r="M12870" t="s">
        <v>34</v>
      </c>
      <c r="N12870" t="s">
        <v>32</v>
      </c>
      <c r="O12870" t="s">
        <v>43</v>
      </c>
      <c r="Q12870">
        <v>4700</v>
      </c>
      <c r="R12870">
        <v>8000</v>
      </c>
      <c r="S12870">
        <v>11000</v>
      </c>
      <c r="AB12870">
        <v>64.900000000000006</v>
      </c>
      <c r="AC12870" t="s">
        <v>12922</v>
      </c>
    </row>
    <row r="12871" spans="1:29">
      <c r="A12871" s="1" t="s">
        <v>30</v>
      </c>
      <c r="B12871" s="2">
        <v>43007.45208333333</v>
      </c>
      <c r="C12871">
        <v>67</v>
      </c>
      <c r="D12871">
        <v>55</v>
      </c>
      <c r="E12871">
        <v>65.56</v>
      </c>
      <c r="F12871">
        <v>60</v>
      </c>
      <c r="G12871">
        <v>8</v>
      </c>
      <c r="H12871">
        <v>0</v>
      </c>
      <c r="I12871">
        <v>30.11</v>
      </c>
      <c r="J12871">
        <v>1019.4</v>
      </c>
      <c r="K12871">
        <v>10</v>
      </c>
      <c r="M12871" t="s">
        <v>31</v>
      </c>
      <c r="N12871" t="s">
        <v>32</v>
      </c>
      <c r="O12871" t="s">
        <v>43</v>
      </c>
      <c r="Q12871">
        <v>7000</v>
      </c>
      <c r="R12871">
        <v>9500</v>
      </c>
      <c r="S12871">
        <v>11000</v>
      </c>
      <c r="AB12871">
        <v>66.900000000000006</v>
      </c>
      <c r="AC12871" t="s">
        <v>12923</v>
      </c>
    </row>
    <row r="12872" spans="1:29">
      <c r="A12872" s="1" t="s">
        <v>30</v>
      </c>
      <c r="B12872" s="2">
        <v>43007.493750000001</v>
      </c>
      <c r="C12872">
        <v>66</v>
      </c>
      <c r="D12872">
        <v>54</v>
      </c>
      <c r="E12872">
        <v>65.209999999999994</v>
      </c>
      <c r="F12872">
        <v>100</v>
      </c>
      <c r="G12872">
        <v>7</v>
      </c>
      <c r="H12872">
        <v>0</v>
      </c>
      <c r="I12872">
        <v>30.12</v>
      </c>
      <c r="J12872">
        <v>1019.5</v>
      </c>
      <c r="K12872">
        <v>10</v>
      </c>
      <c r="M12872" t="s">
        <v>34</v>
      </c>
      <c r="N12872" t="s">
        <v>43</v>
      </c>
      <c r="Q12872">
        <v>8500</v>
      </c>
      <c r="R12872">
        <v>11000</v>
      </c>
      <c r="AB12872">
        <v>66</v>
      </c>
      <c r="AC12872" t="s">
        <v>12924</v>
      </c>
    </row>
    <row r="12873" spans="1:29">
      <c r="A12873" s="1" t="s">
        <v>30</v>
      </c>
      <c r="B12873" s="2">
        <v>43007.535416666666</v>
      </c>
      <c r="C12873">
        <v>70</v>
      </c>
      <c r="D12873">
        <v>55</v>
      </c>
      <c r="E12873">
        <v>58.94</v>
      </c>
      <c r="F12873">
        <v>90</v>
      </c>
      <c r="G12873">
        <v>7</v>
      </c>
      <c r="H12873">
        <v>0</v>
      </c>
      <c r="I12873">
        <v>30.11</v>
      </c>
      <c r="J12873">
        <v>1019.1</v>
      </c>
      <c r="K12873">
        <v>10</v>
      </c>
      <c r="M12873" t="s">
        <v>34</v>
      </c>
      <c r="N12873" t="s">
        <v>32</v>
      </c>
      <c r="O12873" t="s">
        <v>43</v>
      </c>
      <c r="Q12873">
        <v>7000</v>
      </c>
      <c r="R12873">
        <v>10000</v>
      </c>
      <c r="S12873">
        <v>13000</v>
      </c>
      <c r="AB12873">
        <v>70</v>
      </c>
      <c r="AC12873" t="s">
        <v>12925</v>
      </c>
    </row>
    <row r="12874" spans="1:29">
      <c r="A12874" s="1" t="s">
        <v>30</v>
      </c>
      <c r="B12874" s="2">
        <v>43007.57708333333</v>
      </c>
      <c r="C12874">
        <v>69</v>
      </c>
      <c r="D12874">
        <v>57</v>
      </c>
      <c r="E12874">
        <v>65.349999999999994</v>
      </c>
      <c r="F12874">
        <v>60</v>
      </c>
      <c r="G12874">
        <v>7</v>
      </c>
      <c r="H12874">
        <v>0</v>
      </c>
      <c r="I12874">
        <v>30.08</v>
      </c>
      <c r="J12874">
        <v>1018.3</v>
      </c>
      <c r="K12874">
        <v>10</v>
      </c>
      <c r="M12874" t="s">
        <v>34</v>
      </c>
      <c r="N12874" t="s">
        <v>32</v>
      </c>
      <c r="O12874" t="s">
        <v>43</v>
      </c>
      <c r="Q12874">
        <v>6500</v>
      </c>
      <c r="R12874">
        <v>8500</v>
      </c>
      <c r="S12874">
        <v>15000</v>
      </c>
      <c r="AB12874">
        <v>69.099999999999994</v>
      </c>
      <c r="AC12874" t="s">
        <v>12926</v>
      </c>
    </row>
    <row r="12875" spans="1:29">
      <c r="A12875" s="1" t="s">
        <v>30</v>
      </c>
      <c r="B12875" s="2">
        <v>43007.618750000001</v>
      </c>
      <c r="C12875">
        <v>70</v>
      </c>
      <c r="D12875">
        <v>57</v>
      </c>
      <c r="E12875">
        <v>63.37</v>
      </c>
      <c r="F12875">
        <v>50</v>
      </c>
      <c r="G12875">
        <v>7</v>
      </c>
      <c r="H12875">
        <v>0</v>
      </c>
      <c r="I12875">
        <v>30.08</v>
      </c>
      <c r="J12875">
        <v>1018.2</v>
      </c>
      <c r="K12875">
        <v>10</v>
      </c>
      <c r="M12875" t="s">
        <v>34</v>
      </c>
      <c r="N12875" t="s">
        <v>32</v>
      </c>
      <c r="O12875" t="s">
        <v>32</v>
      </c>
      <c r="P12875" t="s">
        <v>32</v>
      </c>
      <c r="Q12875">
        <v>7500</v>
      </c>
      <c r="R12875">
        <v>11000</v>
      </c>
      <c r="S12875">
        <v>15000</v>
      </c>
      <c r="T12875">
        <v>25000</v>
      </c>
      <c r="AB12875">
        <v>70</v>
      </c>
      <c r="AC12875" t="s">
        <v>12927</v>
      </c>
    </row>
    <row r="12876" spans="1:29">
      <c r="A12876" s="1" t="s">
        <v>30</v>
      </c>
      <c r="B12876" s="2">
        <v>43007.660416666666</v>
      </c>
      <c r="C12876">
        <v>71</v>
      </c>
      <c r="D12876">
        <v>56</v>
      </c>
      <c r="E12876">
        <v>58.65</v>
      </c>
      <c r="F12876">
        <v>90</v>
      </c>
      <c r="G12876">
        <v>6</v>
      </c>
      <c r="H12876">
        <v>0</v>
      </c>
      <c r="I12876">
        <v>30.07</v>
      </c>
      <c r="J12876">
        <v>1018</v>
      </c>
      <c r="K12876">
        <v>10</v>
      </c>
      <c r="M12876" t="s">
        <v>32</v>
      </c>
      <c r="N12876" t="s">
        <v>32</v>
      </c>
      <c r="O12876" t="s">
        <v>32</v>
      </c>
      <c r="Q12876">
        <v>8000</v>
      </c>
      <c r="R12876">
        <v>11000</v>
      </c>
      <c r="S12876">
        <v>25000</v>
      </c>
      <c r="AB12876">
        <v>71.099999999999994</v>
      </c>
      <c r="AC12876" t="s">
        <v>12928</v>
      </c>
    </row>
    <row r="12877" spans="1:29">
      <c r="A12877" s="1" t="s">
        <v>30</v>
      </c>
      <c r="B12877" s="2">
        <v>43007.70208333333</v>
      </c>
      <c r="C12877">
        <v>70</v>
      </c>
      <c r="D12877">
        <v>55</v>
      </c>
      <c r="E12877">
        <v>58.94</v>
      </c>
      <c r="F12877">
        <v>90</v>
      </c>
      <c r="G12877">
        <v>5</v>
      </c>
      <c r="H12877">
        <v>0</v>
      </c>
      <c r="I12877">
        <v>30.06</v>
      </c>
      <c r="J12877">
        <v>1017.5</v>
      </c>
      <c r="K12877">
        <v>10</v>
      </c>
      <c r="M12877" t="s">
        <v>32</v>
      </c>
      <c r="N12877" t="s">
        <v>32</v>
      </c>
      <c r="O12877" t="s">
        <v>32</v>
      </c>
      <c r="Q12877">
        <v>7500</v>
      </c>
      <c r="R12877">
        <v>11000</v>
      </c>
      <c r="S12877">
        <v>25000</v>
      </c>
      <c r="AB12877">
        <v>70</v>
      </c>
      <c r="AC12877" t="s">
        <v>12929</v>
      </c>
    </row>
    <row r="12878" spans="1:29">
      <c r="A12878" s="1" t="s">
        <v>30</v>
      </c>
      <c r="B12878" s="2">
        <v>43007.743750000001</v>
      </c>
      <c r="C12878">
        <v>70</v>
      </c>
      <c r="D12878">
        <v>57</v>
      </c>
      <c r="E12878">
        <v>63.37</v>
      </c>
      <c r="F12878">
        <v>70</v>
      </c>
      <c r="G12878">
        <v>4</v>
      </c>
      <c r="H12878">
        <v>0</v>
      </c>
      <c r="I12878">
        <v>30.07</v>
      </c>
      <c r="J12878">
        <v>1017.9</v>
      </c>
      <c r="K12878">
        <v>10</v>
      </c>
      <c r="M12878" t="s">
        <v>32</v>
      </c>
      <c r="N12878" t="s">
        <v>32</v>
      </c>
      <c r="O12878" t="s">
        <v>32</v>
      </c>
      <c r="Q12878">
        <v>8500</v>
      </c>
      <c r="R12878">
        <v>11000</v>
      </c>
      <c r="S12878">
        <v>25000</v>
      </c>
      <c r="AB12878">
        <v>70</v>
      </c>
      <c r="AC12878" t="s">
        <v>12930</v>
      </c>
    </row>
    <row r="12879" spans="1:29">
      <c r="A12879" s="1" t="s">
        <v>30</v>
      </c>
      <c r="B12879" s="2">
        <v>43007.785416666666</v>
      </c>
      <c r="C12879">
        <v>69</v>
      </c>
      <c r="D12879">
        <v>57</v>
      </c>
      <c r="E12879">
        <v>65.349999999999994</v>
      </c>
      <c r="F12879">
        <v>150</v>
      </c>
      <c r="G12879">
        <v>4</v>
      </c>
      <c r="H12879">
        <v>0</v>
      </c>
      <c r="I12879">
        <v>30.08</v>
      </c>
      <c r="J12879">
        <v>1018.2</v>
      </c>
      <c r="K12879">
        <v>10</v>
      </c>
      <c r="M12879" t="s">
        <v>34</v>
      </c>
      <c r="N12879" t="s">
        <v>32</v>
      </c>
      <c r="O12879" t="s">
        <v>32</v>
      </c>
      <c r="Q12879">
        <v>6000</v>
      </c>
      <c r="R12879">
        <v>10000</v>
      </c>
      <c r="S12879">
        <v>25000</v>
      </c>
      <c r="AB12879">
        <v>69.099999999999994</v>
      </c>
      <c r="AC12879" t="s">
        <v>12931</v>
      </c>
    </row>
    <row r="12880" spans="1:29">
      <c r="A12880" s="1" t="s">
        <v>30</v>
      </c>
      <c r="B12880" s="2">
        <v>43007.82708333333</v>
      </c>
      <c r="C12880">
        <v>68</v>
      </c>
      <c r="D12880">
        <v>57</v>
      </c>
      <c r="E12880">
        <v>67.86</v>
      </c>
      <c r="F12880">
        <v>0</v>
      </c>
      <c r="G12880">
        <v>0</v>
      </c>
      <c r="H12880">
        <v>0</v>
      </c>
      <c r="I12880">
        <v>30.08</v>
      </c>
      <c r="J12880">
        <v>1018.4</v>
      </c>
      <c r="K12880">
        <v>10</v>
      </c>
      <c r="M12880" t="s">
        <v>31</v>
      </c>
      <c r="N12880" t="s">
        <v>32</v>
      </c>
      <c r="O12880" t="s">
        <v>32</v>
      </c>
      <c r="Q12880">
        <v>6500</v>
      </c>
      <c r="R12880">
        <v>8500</v>
      </c>
      <c r="S12880">
        <v>25000</v>
      </c>
      <c r="AB12880">
        <v>68</v>
      </c>
      <c r="AC12880" t="s">
        <v>12932</v>
      </c>
    </row>
    <row r="12881" spans="1:29">
      <c r="A12881" s="1" t="s">
        <v>30</v>
      </c>
      <c r="B12881" s="2">
        <v>43007.868750000001</v>
      </c>
      <c r="C12881">
        <v>67</v>
      </c>
      <c r="D12881">
        <v>57</v>
      </c>
      <c r="E12881">
        <v>70.489999999999995</v>
      </c>
      <c r="F12881">
        <v>130</v>
      </c>
      <c r="G12881">
        <v>3</v>
      </c>
      <c r="H12881">
        <v>0</v>
      </c>
      <c r="I12881">
        <v>30.1</v>
      </c>
      <c r="J12881">
        <v>1018.9</v>
      </c>
      <c r="K12881">
        <v>10</v>
      </c>
      <c r="M12881" t="s">
        <v>32</v>
      </c>
      <c r="N12881" t="s">
        <v>32</v>
      </c>
      <c r="Q12881">
        <v>9500</v>
      </c>
      <c r="R12881">
        <v>25000</v>
      </c>
      <c r="AB12881">
        <v>66.900000000000006</v>
      </c>
      <c r="AC12881" t="s">
        <v>12933</v>
      </c>
    </row>
    <row r="12882" spans="1:29">
      <c r="A12882" s="1" t="s">
        <v>30</v>
      </c>
      <c r="B12882" s="2">
        <v>43007.910416666666</v>
      </c>
      <c r="C12882">
        <v>67</v>
      </c>
      <c r="D12882">
        <v>57</v>
      </c>
      <c r="E12882">
        <v>70.489999999999995</v>
      </c>
      <c r="G12882">
        <v>3</v>
      </c>
      <c r="H12882">
        <v>0</v>
      </c>
      <c r="I12882">
        <v>30.1</v>
      </c>
      <c r="J12882">
        <v>1019</v>
      </c>
      <c r="K12882">
        <v>10</v>
      </c>
      <c r="M12882" t="s">
        <v>32</v>
      </c>
      <c r="N12882" t="s">
        <v>32</v>
      </c>
      <c r="Q12882">
        <v>10000</v>
      </c>
      <c r="R12882">
        <v>25000</v>
      </c>
      <c r="AB12882">
        <v>66.900000000000006</v>
      </c>
      <c r="AC12882" t="s">
        <v>12934</v>
      </c>
    </row>
    <row r="12883" spans="1:29">
      <c r="A12883" s="1" t="s">
        <v>30</v>
      </c>
      <c r="B12883" s="2">
        <v>43007.95208333333</v>
      </c>
      <c r="C12883">
        <v>61</v>
      </c>
      <c r="D12883">
        <v>57</v>
      </c>
      <c r="E12883">
        <v>86.67</v>
      </c>
      <c r="F12883">
        <v>0</v>
      </c>
      <c r="G12883">
        <v>0</v>
      </c>
      <c r="H12883">
        <v>0</v>
      </c>
      <c r="I12883">
        <v>30.12</v>
      </c>
      <c r="J12883">
        <v>1019.6</v>
      </c>
      <c r="K12883">
        <v>10</v>
      </c>
      <c r="M12883" t="s">
        <v>34</v>
      </c>
      <c r="N12883" t="s">
        <v>34</v>
      </c>
      <c r="Q12883">
        <v>10000</v>
      </c>
      <c r="R12883">
        <v>25000</v>
      </c>
      <c r="AB12883">
        <v>61</v>
      </c>
      <c r="AC12883" t="s">
        <v>12935</v>
      </c>
    </row>
    <row r="12884" spans="1:29">
      <c r="A12884" s="1" t="s">
        <v>30</v>
      </c>
      <c r="B12884" s="2">
        <v>43007.993750000001</v>
      </c>
      <c r="C12884">
        <v>61</v>
      </c>
      <c r="D12884">
        <v>58</v>
      </c>
      <c r="E12884">
        <v>89.52</v>
      </c>
      <c r="F12884">
        <v>0</v>
      </c>
      <c r="G12884">
        <v>0</v>
      </c>
      <c r="H12884">
        <v>0</v>
      </c>
      <c r="I12884">
        <v>30.12</v>
      </c>
      <c r="J12884">
        <v>1019.8</v>
      </c>
      <c r="K12884">
        <v>10</v>
      </c>
      <c r="M12884" t="s">
        <v>32</v>
      </c>
      <c r="Q12884">
        <v>9000</v>
      </c>
      <c r="AB12884">
        <v>61</v>
      </c>
      <c r="AC12884" t="s">
        <v>12936</v>
      </c>
    </row>
    <row r="12885" spans="1:29">
      <c r="A12885" s="1" t="s">
        <v>30</v>
      </c>
      <c r="B12885" s="2">
        <v>43008.035416666666</v>
      </c>
      <c r="C12885">
        <v>61</v>
      </c>
      <c r="D12885">
        <v>58</v>
      </c>
      <c r="E12885">
        <v>89.52</v>
      </c>
      <c r="F12885">
        <v>0</v>
      </c>
      <c r="G12885">
        <v>0</v>
      </c>
      <c r="H12885">
        <v>0</v>
      </c>
      <c r="I12885">
        <v>30.12</v>
      </c>
      <c r="J12885">
        <v>1019.8</v>
      </c>
      <c r="K12885">
        <v>10</v>
      </c>
      <c r="M12885" t="s">
        <v>32</v>
      </c>
      <c r="Q12885">
        <v>11000</v>
      </c>
      <c r="AB12885">
        <v>61</v>
      </c>
      <c r="AC12885" t="s">
        <v>12937</v>
      </c>
    </row>
    <row r="12886" spans="1:29">
      <c r="A12886" s="1" t="s">
        <v>30</v>
      </c>
      <c r="B12886" s="2">
        <v>43008.07708333333</v>
      </c>
      <c r="C12886">
        <v>60</v>
      </c>
      <c r="D12886">
        <v>58</v>
      </c>
      <c r="E12886">
        <v>92.43</v>
      </c>
      <c r="F12886">
        <v>0</v>
      </c>
      <c r="G12886">
        <v>0</v>
      </c>
      <c r="H12886">
        <v>0</v>
      </c>
      <c r="I12886">
        <v>30.12</v>
      </c>
      <c r="J12886">
        <v>1019.8</v>
      </c>
      <c r="K12886">
        <v>10</v>
      </c>
      <c r="M12886" t="s">
        <v>34</v>
      </c>
      <c r="Q12886">
        <v>9500</v>
      </c>
      <c r="AB12886">
        <v>60.1</v>
      </c>
      <c r="AC12886" t="s">
        <v>12938</v>
      </c>
    </row>
    <row r="12887" spans="1:29">
      <c r="A12887" s="1" t="s">
        <v>30</v>
      </c>
      <c r="B12887" s="2">
        <v>43008.118750000001</v>
      </c>
      <c r="C12887">
        <v>58</v>
      </c>
      <c r="D12887">
        <v>57</v>
      </c>
      <c r="E12887">
        <v>96.81</v>
      </c>
      <c r="F12887">
        <v>0</v>
      </c>
      <c r="G12887">
        <v>0</v>
      </c>
      <c r="H12887">
        <v>0</v>
      </c>
      <c r="I12887">
        <v>30.13</v>
      </c>
      <c r="J12887">
        <v>1019.9</v>
      </c>
      <c r="K12887">
        <v>10</v>
      </c>
      <c r="M12887" t="s">
        <v>34</v>
      </c>
      <c r="Q12887">
        <v>10000</v>
      </c>
      <c r="AB12887">
        <v>57.9</v>
      </c>
      <c r="AC12887" t="s">
        <v>12939</v>
      </c>
    </row>
    <row r="12888" spans="1:29">
      <c r="A12888" s="1" t="s">
        <v>30</v>
      </c>
      <c r="B12888" s="2">
        <v>43008.160416666666</v>
      </c>
      <c r="C12888">
        <v>56</v>
      </c>
      <c r="D12888">
        <v>56</v>
      </c>
      <c r="E12888">
        <v>100</v>
      </c>
      <c r="F12888">
        <v>0</v>
      </c>
      <c r="G12888">
        <v>0</v>
      </c>
      <c r="H12888">
        <v>0</v>
      </c>
      <c r="I12888">
        <v>30.12</v>
      </c>
      <c r="J12888">
        <v>1019.6</v>
      </c>
      <c r="K12888">
        <v>10</v>
      </c>
      <c r="M12888" t="s">
        <v>34</v>
      </c>
      <c r="N12888" t="s">
        <v>34</v>
      </c>
      <c r="Q12888">
        <v>10000</v>
      </c>
      <c r="R12888">
        <v>25000</v>
      </c>
      <c r="AB12888">
        <v>55.9</v>
      </c>
      <c r="AC12888" t="s">
        <v>12940</v>
      </c>
    </row>
    <row r="12889" spans="1:29">
      <c r="A12889" s="1" t="s">
        <v>30</v>
      </c>
      <c r="B12889" s="2">
        <v>43008.20208333333</v>
      </c>
      <c r="C12889">
        <v>57</v>
      </c>
      <c r="D12889">
        <v>57</v>
      </c>
      <c r="E12889">
        <v>100</v>
      </c>
      <c r="F12889">
        <v>330</v>
      </c>
      <c r="G12889">
        <v>3</v>
      </c>
      <c r="H12889">
        <v>0</v>
      </c>
      <c r="I12889">
        <v>30.13</v>
      </c>
      <c r="J12889">
        <v>1020.1</v>
      </c>
      <c r="K12889">
        <v>10</v>
      </c>
      <c r="M12889" t="s">
        <v>34</v>
      </c>
      <c r="N12889" t="s">
        <v>34</v>
      </c>
      <c r="Q12889">
        <v>9000</v>
      </c>
      <c r="R12889">
        <v>25000</v>
      </c>
      <c r="AB12889">
        <v>57</v>
      </c>
      <c r="AC12889" t="s">
        <v>12941</v>
      </c>
    </row>
    <row r="12890" spans="1:29">
      <c r="A12890" s="1" t="s">
        <v>30</v>
      </c>
      <c r="B12890" s="2">
        <v>43008.243750000001</v>
      </c>
      <c r="C12890">
        <v>57</v>
      </c>
      <c r="D12890">
        <v>57</v>
      </c>
      <c r="E12890">
        <v>100</v>
      </c>
      <c r="F12890">
        <v>350</v>
      </c>
      <c r="G12890">
        <v>3</v>
      </c>
      <c r="H12890">
        <v>0</v>
      </c>
      <c r="I12890">
        <v>30.13</v>
      </c>
      <c r="J12890">
        <v>1020.1</v>
      </c>
      <c r="K12890">
        <v>10</v>
      </c>
      <c r="M12890" t="s">
        <v>34</v>
      </c>
      <c r="N12890" t="s">
        <v>34</v>
      </c>
      <c r="Q12890">
        <v>10000</v>
      </c>
      <c r="R12890">
        <v>25000</v>
      </c>
      <c r="AB12890">
        <v>57</v>
      </c>
      <c r="AC12890" t="s">
        <v>12942</v>
      </c>
    </row>
    <row r="12891" spans="1:29">
      <c r="A12891" s="1" t="s">
        <v>30</v>
      </c>
      <c r="B12891" s="2">
        <v>43008.285416666666</v>
      </c>
      <c r="C12891">
        <v>55</v>
      </c>
      <c r="D12891">
        <v>55</v>
      </c>
      <c r="E12891">
        <v>100</v>
      </c>
      <c r="F12891">
        <v>0</v>
      </c>
      <c r="G12891">
        <v>0</v>
      </c>
      <c r="H12891">
        <v>0</v>
      </c>
      <c r="I12891">
        <v>30.14</v>
      </c>
      <c r="J12891">
        <v>1020.5</v>
      </c>
      <c r="K12891">
        <v>10</v>
      </c>
      <c r="M12891" t="s">
        <v>34</v>
      </c>
      <c r="N12891" t="s">
        <v>34</v>
      </c>
      <c r="Q12891">
        <v>10000</v>
      </c>
      <c r="R12891">
        <v>25000</v>
      </c>
      <c r="AB12891">
        <v>55</v>
      </c>
      <c r="AC12891" t="s">
        <v>12943</v>
      </c>
    </row>
    <row r="12892" spans="1:29">
      <c r="A12892" s="1" t="s">
        <v>30</v>
      </c>
      <c r="B12892" s="2">
        <v>43008.32708333333</v>
      </c>
      <c r="C12892">
        <v>59</v>
      </c>
      <c r="D12892">
        <v>54</v>
      </c>
      <c r="E12892">
        <v>83.46</v>
      </c>
      <c r="F12892">
        <v>20</v>
      </c>
      <c r="G12892">
        <v>7</v>
      </c>
      <c r="H12892">
        <v>0</v>
      </c>
      <c r="I12892">
        <v>30.17</v>
      </c>
      <c r="J12892">
        <v>1021.4</v>
      </c>
      <c r="K12892">
        <v>10</v>
      </c>
      <c r="M12892" t="s">
        <v>31</v>
      </c>
      <c r="N12892" t="s">
        <v>31</v>
      </c>
      <c r="Q12892">
        <v>10000</v>
      </c>
      <c r="R12892">
        <v>25000</v>
      </c>
      <c r="AB12892">
        <v>59</v>
      </c>
      <c r="AC12892" t="s">
        <v>12944</v>
      </c>
    </row>
    <row r="12893" spans="1:29">
      <c r="A12893" s="1" t="s">
        <v>30</v>
      </c>
      <c r="B12893" s="2">
        <v>43008.368750000001</v>
      </c>
      <c r="C12893">
        <v>62</v>
      </c>
      <c r="D12893">
        <v>54</v>
      </c>
      <c r="E12893">
        <v>74.75</v>
      </c>
      <c r="F12893">
        <v>40</v>
      </c>
      <c r="G12893">
        <v>10</v>
      </c>
      <c r="H12893">
        <v>0</v>
      </c>
      <c r="I12893">
        <v>30.2</v>
      </c>
      <c r="J12893">
        <v>1022.3</v>
      </c>
      <c r="K12893">
        <v>10</v>
      </c>
      <c r="L12893">
        <v>16</v>
      </c>
      <c r="M12893" t="s">
        <v>31</v>
      </c>
      <c r="N12893" t="s">
        <v>31</v>
      </c>
      <c r="Q12893">
        <v>8000</v>
      </c>
      <c r="R12893">
        <v>25000</v>
      </c>
      <c r="AB12893">
        <v>62.1</v>
      </c>
      <c r="AC12893" t="s">
        <v>12945</v>
      </c>
    </row>
    <row r="12894" spans="1:29">
      <c r="A12894" s="1" t="s">
        <v>30</v>
      </c>
      <c r="B12894" s="2">
        <v>43008.410416666666</v>
      </c>
      <c r="C12894">
        <v>66</v>
      </c>
      <c r="D12894">
        <v>52</v>
      </c>
      <c r="E12894">
        <v>60.6</v>
      </c>
      <c r="F12894">
        <v>40</v>
      </c>
      <c r="G12894">
        <v>12</v>
      </c>
      <c r="H12894">
        <v>0</v>
      </c>
      <c r="I12894">
        <v>30.21</v>
      </c>
      <c r="J12894">
        <v>1022.7</v>
      </c>
      <c r="K12894">
        <v>10</v>
      </c>
      <c r="L12894">
        <v>18</v>
      </c>
      <c r="M12894" t="s">
        <v>31</v>
      </c>
      <c r="N12894" t="s">
        <v>31</v>
      </c>
      <c r="Q12894">
        <v>8000</v>
      </c>
      <c r="R12894">
        <v>25000</v>
      </c>
      <c r="AB12894">
        <v>66</v>
      </c>
      <c r="AC12894" t="s">
        <v>12946</v>
      </c>
    </row>
    <row r="12895" spans="1:29">
      <c r="A12895" s="1" t="s">
        <v>30</v>
      </c>
      <c r="B12895" s="2">
        <v>43008.45208333333</v>
      </c>
      <c r="C12895">
        <v>70</v>
      </c>
      <c r="D12895">
        <v>50</v>
      </c>
      <c r="E12895">
        <v>49.03</v>
      </c>
      <c r="F12895">
        <v>30</v>
      </c>
      <c r="G12895">
        <v>9</v>
      </c>
      <c r="H12895">
        <v>0</v>
      </c>
      <c r="I12895">
        <v>30.21</v>
      </c>
      <c r="J12895">
        <v>1022.8</v>
      </c>
      <c r="K12895">
        <v>10</v>
      </c>
      <c r="M12895" t="s">
        <v>31</v>
      </c>
      <c r="N12895" t="s">
        <v>34</v>
      </c>
      <c r="Q12895">
        <v>8000</v>
      </c>
      <c r="R12895">
        <v>25000</v>
      </c>
      <c r="AB12895">
        <v>70</v>
      </c>
      <c r="AC12895" t="s">
        <v>12947</v>
      </c>
    </row>
    <row r="12896" spans="1:29">
      <c r="A12896" s="1" t="s">
        <v>30</v>
      </c>
      <c r="B12896" s="2">
        <v>43008.493750000001</v>
      </c>
      <c r="C12896">
        <v>73</v>
      </c>
      <c r="D12896">
        <v>51</v>
      </c>
      <c r="E12896">
        <v>46.13</v>
      </c>
      <c r="F12896">
        <v>50</v>
      </c>
      <c r="G12896">
        <v>11</v>
      </c>
      <c r="H12896">
        <v>0</v>
      </c>
      <c r="I12896">
        <v>30.21</v>
      </c>
      <c r="J12896">
        <v>1022.7</v>
      </c>
      <c r="K12896">
        <v>10</v>
      </c>
      <c r="L12896">
        <v>15</v>
      </c>
      <c r="M12896" t="s">
        <v>31</v>
      </c>
      <c r="N12896" t="s">
        <v>34</v>
      </c>
      <c r="Q12896">
        <v>8000</v>
      </c>
      <c r="R12896">
        <v>25000</v>
      </c>
      <c r="AB12896">
        <v>73</v>
      </c>
      <c r="AC12896" t="s">
        <v>12948</v>
      </c>
    </row>
    <row r="12897" spans="1:29">
      <c r="A12897" s="1" t="s">
        <v>30</v>
      </c>
      <c r="B12897" s="2">
        <v>43008.535416666666</v>
      </c>
      <c r="C12897">
        <v>74</v>
      </c>
      <c r="D12897">
        <v>47</v>
      </c>
      <c r="E12897">
        <v>38.26</v>
      </c>
      <c r="F12897">
        <v>20</v>
      </c>
      <c r="G12897">
        <v>11</v>
      </c>
      <c r="H12897">
        <v>0</v>
      </c>
      <c r="I12897">
        <v>30.2</v>
      </c>
      <c r="J12897">
        <v>1022.4</v>
      </c>
      <c r="K12897">
        <v>10</v>
      </c>
      <c r="L12897">
        <v>16</v>
      </c>
      <c r="M12897" t="s">
        <v>34</v>
      </c>
      <c r="Q12897">
        <v>25000</v>
      </c>
      <c r="AB12897">
        <v>72.790000000000006</v>
      </c>
      <c r="AC12897" t="s">
        <v>12949</v>
      </c>
    </row>
    <row r="12898" spans="1:29">
      <c r="A12898" s="1" t="s">
        <v>30</v>
      </c>
      <c r="B12898" s="2">
        <v>43008.57708333333</v>
      </c>
      <c r="C12898">
        <v>76</v>
      </c>
      <c r="D12898">
        <v>44</v>
      </c>
      <c r="E12898">
        <v>32.17</v>
      </c>
      <c r="F12898">
        <v>350</v>
      </c>
      <c r="G12898">
        <v>9</v>
      </c>
      <c r="H12898">
        <v>0</v>
      </c>
      <c r="I12898">
        <v>30.19</v>
      </c>
      <c r="J12898">
        <v>1021.8</v>
      </c>
      <c r="K12898">
        <v>10</v>
      </c>
      <c r="L12898">
        <v>16</v>
      </c>
      <c r="M12898" t="s">
        <v>31</v>
      </c>
      <c r="N12898" t="s">
        <v>34</v>
      </c>
      <c r="Q12898">
        <v>7000</v>
      </c>
      <c r="R12898">
        <v>25000</v>
      </c>
      <c r="AB12898">
        <v>74.7</v>
      </c>
      <c r="AC12898" t="s">
        <v>12950</v>
      </c>
    </row>
    <row r="12899" spans="1:29">
      <c r="A12899" s="1" t="s">
        <v>30</v>
      </c>
      <c r="B12899" s="2">
        <v>43008.618750000001</v>
      </c>
      <c r="C12899">
        <v>76</v>
      </c>
      <c r="D12899">
        <v>41</v>
      </c>
      <c r="E12899">
        <v>28.56</v>
      </c>
      <c r="F12899">
        <v>30</v>
      </c>
      <c r="G12899">
        <v>10</v>
      </c>
      <c r="H12899">
        <v>0</v>
      </c>
      <c r="I12899">
        <v>30.18</v>
      </c>
      <c r="J12899">
        <v>1021.7</v>
      </c>
      <c r="K12899">
        <v>10</v>
      </c>
      <c r="M12899" t="s">
        <v>31</v>
      </c>
      <c r="N12899" t="s">
        <v>34</v>
      </c>
      <c r="Q12899">
        <v>8000</v>
      </c>
      <c r="R12899">
        <v>25000</v>
      </c>
      <c r="AB12899">
        <v>74.53</v>
      </c>
      <c r="AC12899" t="s">
        <v>12951</v>
      </c>
    </row>
    <row r="12900" spans="1:29">
      <c r="A12900" s="1" t="s">
        <v>30</v>
      </c>
      <c r="B12900" s="2">
        <v>43008.660416666666</v>
      </c>
      <c r="C12900">
        <v>75</v>
      </c>
      <c r="D12900">
        <v>39</v>
      </c>
      <c r="E12900">
        <v>27.23</v>
      </c>
      <c r="F12900">
        <v>20</v>
      </c>
      <c r="G12900">
        <v>10</v>
      </c>
      <c r="H12900">
        <v>0</v>
      </c>
      <c r="I12900">
        <v>30.18</v>
      </c>
      <c r="J12900">
        <v>1021.6</v>
      </c>
      <c r="K12900">
        <v>10</v>
      </c>
      <c r="L12900">
        <v>16</v>
      </c>
      <c r="M12900" t="s">
        <v>31</v>
      </c>
      <c r="N12900" t="s">
        <v>34</v>
      </c>
      <c r="Q12900">
        <v>8000</v>
      </c>
      <c r="R12900">
        <v>25000</v>
      </c>
      <c r="AB12900">
        <v>73.48</v>
      </c>
      <c r="AC12900" t="s">
        <v>12952</v>
      </c>
    </row>
    <row r="12901" spans="1:29">
      <c r="A12901" s="1" t="s">
        <v>30</v>
      </c>
      <c r="B12901" s="2">
        <v>43008.70208333333</v>
      </c>
      <c r="C12901">
        <v>76</v>
      </c>
      <c r="D12901">
        <v>33</v>
      </c>
      <c r="E12901">
        <v>20.92</v>
      </c>
      <c r="G12901">
        <v>5</v>
      </c>
      <c r="H12901">
        <v>0</v>
      </c>
      <c r="I12901">
        <v>30.17</v>
      </c>
      <c r="J12901">
        <v>1021.5</v>
      </c>
      <c r="K12901">
        <v>10</v>
      </c>
      <c r="M12901" t="s">
        <v>31</v>
      </c>
      <c r="N12901" t="s">
        <v>34</v>
      </c>
      <c r="Q12901">
        <v>8000</v>
      </c>
      <c r="R12901">
        <v>25000</v>
      </c>
      <c r="AB12901">
        <v>74.17</v>
      </c>
      <c r="AC12901" t="s">
        <v>12953</v>
      </c>
    </row>
    <row r="12902" spans="1:29">
      <c r="A12902" s="1" t="s">
        <v>30</v>
      </c>
      <c r="B12902" s="2">
        <v>43008.743750000001</v>
      </c>
      <c r="C12902">
        <v>73</v>
      </c>
      <c r="D12902">
        <v>38</v>
      </c>
      <c r="E12902">
        <v>27.89</v>
      </c>
      <c r="F12902">
        <v>40</v>
      </c>
      <c r="G12902">
        <v>7</v>
      </c>
      <c r="H12902">
        <v>0</v>
      </c>
      <c r="I12902">
        <v>30.19</v>
      </c>
      <c r="J12902">
        <v>1022.1</v>
      </c>
      <c r="K12902">
        <v>10</v>
      </c>
      <c r="M12902" t="s">
        <v>34</v>
      </c>
      <c r="N12902" t="s">
        <v>34</v>
      </c>
      <c r="Q12902">
        <v>8000</v>
      </c>
      <c r="R12902">
        <v>25000</v>
      </c>
      <c r="AB12902">
        <v>71.31</v>
      </c>
      <c r="AC12902" t="s">
        <v>12954</v>
      </c>
    </row>
    <row r="12903" spans="1:29">
      <c r="A12903" s="1" t="s">
        <v>30</v>
      </c>
      <c r="B12903" s="2">
        <v>43008.785416666666</v>
      </c>
      <c r="C12903">
        <v>68</v>
      </c>
      <c r="D12903">
        <v>42</v>
      </c>
      <c r="E12903">
        <v>38.94</v>
      </c>
      <c r="F12903">
        <v>60</v>
      </c>
      <c r="G12903">
        <v>9</v>
      </c>
      <c r="H12903">
        <v>0</v>
      </c>
      <c r="I12903">
        <v>30.21</v>
      </c>
      <c r="J12903">
        <v>1022.8</v>
      </c>
      <c r="K12903">
        <v>10</v>
      </c>
      <c r="M12903" t="s">
        <v>34</v>
      </c>
      <c r="N12903" t="s">
        <v>34</v>
      </c>
      <c r="Q12903">
        <v>8000</v>
      </c>
      <c r="R12903">
        <v>25000</v>
      </c>
      <c r="AB12903">
        <v>68</v>
      </c>
      <c r="AC12903" t="s">
        <v>12955</v>
      </c>
    </row>
    <row r="12904" spans="1:29">
      <c r="A12904" s="1" t="s">
        <v>30</v>
      </c>
      <c r="B12904" s="2">
        <v>43008.82708333333</v>
      </c>
      <c r="C12904">
        <v>61</v>
      </c>
      <c r="D12904">
        <v>44</v>
      </c>
      <c r="E12904">
        <v>53.69</v>
      </c>
      <c r="F12904">
        <v>40</v>
      </c>
      <c r="G12904">
        <v>5</v>
      </c>
      <c r="H12904">
        <v>0</v>
      </c>
      <c r="I12904">
        <v>30.22</v>
      </c>
      <c r="J12904">
        <v>1023.3</v>
      </c>
      <c r="K12904">
        <v>10</v>
      </c>
      <c r="M12904" t="s">
        <v>34</v>
      </c>
      <c r="N12904" t="s">
        <v>34</v>
      </c>
      <c r="Q12904">
        <v>8000</v>
      </c>
      <c r="R12904">
        <v>25000</v>
      </c>
      <c r="AB12904">
        <v>61</v>
      </c>
      <c r="AC12904" t="s">
        <v>12956</v>
      </c>
    </row>
    <row r="12905" spans="1:29">
      <c r="A12905" s="1" t="s">
        <v>30</v>
      </c>
      <c r="B12905" s="2">
        <v>43008.868750000001</v>
      </c>
      <c r="C12905">
        <v>62</v>
      </c>
      <c r="D12905">
        <v>45</v>
      </c>
      <c r="E12905">
        <v>53.45</v>
      </c>
      <c r="F12905">
        <v>70</v>
      </c>
      <c r="G12905">
        <v>8</v>
      </c>
      <c r="H12905">
        <v>0</v>
      </c>
      <c r="I12905">
        <v>30.26</v>
      </c>
      <c r="J12905">
        <v>1024.4000000000001</v>
      </c>
      <c r="K12905">
        <v>10</v>
      </c>
      <c r="M12905" t="s">
        <v>31</v>
      </c>
      <c r="N12905" t="s">
        <v>34</v>
      </c>
      <c r="Q12905">
        <v>1000</v>
      </c>
      <c r="R12905">
        <v>25000</v>
      </c>
      <c r="AB12905">
        <v>62.1</v>
      </c>
      <c r="AC12905" t="s">
        <v>12957</v>
      </c>
    </row>
    <row r="12906" spans="1:29">
      <c r="A12906" s="1" t="s">
        <v>30</v>
      </c>
      <c r="B12906" s="2">
        <v>43008.910416666666</v>
      </c>
      <c r="C12906">
        <v>60</v>
      </c>
      <c r="D12906">
        <v>44</v>
      </c>
      <c r="E12906">
        <v>55.44</v>
      </c>
      <c r="F12906">
        <v>50</v>
      </c>
      <c r="G12906">
        <v>9</v>
      </c>
      <c r="H12906">
        <v>0</v>
      </c>
      <c r="I12906">
        <v>30.28</v>
      </c>
      <c r="J12906">
        <v>1025.2</v>
      </c>
      <c r="K12906">
        <v>10</v>
      </c>
      <c r="M12906" t="s">
        <v>34</v>
      </c>
      <c r="Q12906">
        <v>25000</v>
      </c>
      <c r="AB12906">
        <v>60.1</v>
      </c>
      <c r="AC12906" t="s">
        <v>12958</v>
      </c>
    </row>
    <row r="12907" spans="1:29">
      <c r="A12907" s="1" t="s">
        <v>30</v>
      </c>
      <c r="B12907" s="2">
        <v>43008.95208333333</v>
      </c>
      <c r="C12907">
        <v>58</v>
      </c>
      <c r="D12907">
        <v>44</v>
      </c>
      <c r="E12907">
        <v>59.98</v>
      </c>
      <c r="F12907">
        <v>50</v>
      </c>
      <c r="G12907">
        <v>9</v>
      </c>
      <c r="H12907">
        <v>0</v>
      </c>
      <c r="I12907">
        <v>30.29</v>
      </c>
      <c r="J12907">
        <v>1025.5</v>
      </c>
      <c r="K12907">
        <v>10</v>
      </c>
      <c r="M12907" t="s">
        <v>31</v>
      </c>
      <c r="Q12907">
        <v>25000</v>
      </c>
      <c r="AB12907">
        <v>57.9</v>
      </c>
      <c r="AC12907" t="s">
        <v>12959</v>
      </c>
    </row>
    <row r="12908" spans="1:29">
      <c r="A12908" s="1" t="s">
        <v>30</v>
      </c>
      <c r="B12908" s="2">
        <v>43008.993750000001</v>
      </c>
      <c r="C12908">
        <v>55</v>
      </c>
      <c r="D12908">
        <v>43</v>
      </c>
      <c r="E12908">
        <v>63.86</v>
      </c>
      <c r="F12908">
        <v>50</v>
      </c>
      <c r="G12908">
        <v>7</v>
      </c>
      <c r="H12908">
        <v>0</v>
      </c>
      <c r="I12908">
        <v>30.29</v>
      </c>
      <c r="J12908">
        <v>1025.5999999999999</v>
      </c>
      <c r="K12908">
        <v>10</v>
      </c>
      <c r="M12908" t="s">
        <v>31</v>
      </c>
      <c r="Q12908">
        <v>25000</v>
      </c>
      <c r="AB12908">
        <v>55</v>
      </c>
      <c r="AC12908" t="s">
        <v>12960</v>
      </c>
    </row>
    <row r="12909" spans="1:29">
      <c r="A12909" s="1" t="s">
        <v>30</v>
      </c>
      <c r="B12909" s="2">
        <v>43009.035416666666</v>
      </c>
      <c r="C12909">
        <v>56</v>
      </c>
      <c r="D12909">
        <v>44</v>
      </c>
      <c r="E12909">
        <v>64.47</v>
      </c>
      <c r="F12909">
        <v>50</v>
      </c>
      <c r="G12909">
        <v>9</v>
      </c>
      <c r="H12909">
        <v>0</v>
      </c>
      <c r="I12909">
        <v>30.31</v>
      </c>
      <c r="J12909">
        <v>1026</v>
      </c>
      <c r="K12909">
        <v>10</v>
      </c>
      <c r="M12909" t="s">
        <v>31</v>
      </c>
      <c r="Q12909">
        <v>25000</v>
      </c>
      <c r="AB12909">
        <v>55.9</v>
      </c>
      <c r="AC12909" t="s">
        <v>12961</v>
      </c>
    </row>
    <row r="12910" spans="1:29">
      <c r="A12910" s="1" t="s">
        <v>30</v>
      </c>
      <c r="B12910" s="2">
        <v>43009.07708333333</v>
      </c>
      <c r="C12910">
        <v>51</v>
      </c>
      <c r="D12910">
        <v>43</v>
      </c>
      <c r="E12910">
        <v>73.69</v>
      </c>
      <c r="F12910">
        <v>40</v>
      </c>
      <c r="G12910">
        <v>4</v>
      </c>
      <c r="H12910">
        <v>0</v>
      </c>
      <c r="I12910">
        <v>30.32</v>
      </c>
      <c r="J12910">
        <v>1026.4000000000001</v>
      </c>
      <c r="K12910">
        <v>10</v>
      </c>
      <c r="M12910" t="s">
        <v>31</v>
      </c>
      <c r="Q12910">
        <v>25000</v>
      </c>
      <c r="AB12910">
        <v>51.1</v>
      </c>
      <c r="AC12910" t="s">
        <v>12962</v>
      </c>
    </row>
    <row r="12911" spans="1:29">
      <c r="A12911" s="1" t="s">
        <v>30</v>
      </c>
      <c r="B12911" s="2">
        <v>43009.118750000001</v>
      </c>
      <c r="C12911">
        <v>51</v>
      </c>
      <c r="D12911">
        <v>43</v>
      </c>
      <c r="E12911">
        <v>73.69</v>
      </c>
      <c r="F12911">
        <v>30</v>
      </c>
      <c r="G12911">
        <v>3</v>
      </c>
      <c r="H12911">
        <v>0</v>
      </c>
      <c r="I12911">
        <v>30.32</v>
      </c>
      <c r="J12911">
        <v>1026.5999999999999</v>
      </c>
      <c r="K12911">
        <v>10</v>
      </c>
      <c r="M12911" t="s">
        <v>246</v>
      </c>
      <c r="AB12911">
        <v>51.1</v>
      </c>
      <c r="AC12911" t="s">
        <v>12963</v>
      </c>
    </row>
    <row r="12912" spans="1:29">
      <c r="A12912" s="1" t="s">
        <v>30</v>
      </c>
      <c r="B12912" s="2">
        <v>43009.160416666666</v>
      </c>
      <c r="C12912">
        <v>50</v>
      </c>
      <c r="D12912">
        <v>43</v>
      </c>
      <c r="E12912">
        <v>76.760000000000005</v>
      </c>
      <c r="F12912">
        <v>30</v>
      </c>
      <c r="G12912">
        <v>5</v>
      </c>
      <c r="H12912">
        <v>0</v>
      </c>
      <c r="I12912">
        <v>30.32</v>
      </c>
      <c r="J12912">
        <v>1026.5</v>
      </c>
      <c r="K12912">
        <v>10</v>
      </c>
      <c r="M12912" t="s">
        <v>246</v>
      </c>
      <c r="AB12912">
        <v>47.77</v>
      </c>
      <c r="AC12912" t="s">
        <v>12964</v>
      </c>
    </row>
    <row r="12913" spans="1:29">
      <c r="A12913" s="1" t="s">
        <v>30</v>
      </c>
      <c r="B12913" s="2">
        <v>43009.20208333333</v>
      </c>
      <c r="C12913">
        <v>50</v>
      </c>
      <c r="D12913">
        <v>43</v>
      </c>
      <c r="E12913">
        <v>76.760000000000005</v>
      </c>
      <c r="F12913">
        <v>20</v>
      </c>
      <c r="G12913">
        <v>3</v>
      </c>
      <c r="H12913">
        <v>0</v>
      </c>
      <c r="I12913">
        <v>30.33</v>
      </c>
      <c r="J12913">
        <v>1026.8</v>
      </c>
      <c r="K12913">
        <v>10</v>
      </c>
      <c r="M12913" t="s">
        <v>246</v>
      </c>
      <c r="AB12913">
        <v>49.27</v>
      </c>
      <c r="AC12913" t="s">
        <v>12965</v>
      </c>
    </row>
    <row r="12914" spans="1:29">
      <c r="A12914" s="1" t="s">
        <v>30</v>
      </c>
      <c r="B12914" s="2">
        <v>43009.243750000001</v>
      </c>
      <c r="C12914">
        <v>49</v>
      </c>
      <c r="D12914">
        <v>44</v>
      </c>
      <c r="E12914">
        <v>83.42</v>
      </c>
      <c r="F12914">
        <v>20</v>
      </c>
      <c r="G12914">
        <v>4</v>
      </c>
      <c r="H12914">
        <v>0</v>
      </c>
      <c r="I12914">
        <v>30.33</v>
      </c>
      <c r="J12914">
        <v>1027</v>
      </c>
      <c r="K12914">
        <v>10</v>
      </c>
      <c r="M12914" t="s">
        <v>246</v>
      </c>
      <c r="AB12914">
        <v>47.16</v>
      </c>
      <c r="AC12914" t="s">
        <v>12966</v>
      </c>
    </row>
    <row r="12915" spans="1:29">
      <c r="A12915" s="1" t="s">
        <v>30</v>
      </c>
      <c r="B12915" s="2">
        <v>43009.285416666666</v>
      </c>
      <c r="C12915">
        <v>49</v>
      </c>
      <c r="D12915">
        <v>44</v>
      </c>
      <c r="E12915">
        <v>83.42</v>
      </c>
      <c r="F12915">
        <v>10</v>
      </c>
      <c r="G12915">
        <v>5</v>
      </c>
      <c r="H12915">
        <v>0</v>
      </c>
      <c r="I12915">
        <v>30.33</v>
      </c>
      <c r="J12915">
        <v>1026.9000000000001</v>
      </c>
      <c r="K12915">
        <v>10</v>
      </c>
      <c r="M12915" t="s">
        <v>246</v>
      </c>
      <c r="AB12915">
        <v>46.47</v>
      </c>
      <c r="AC12915" t="s">
        <v>12967</v>
      </c>
    </row>
    <row r="12916" spans="1:29">
      <c r="A12916" s="1" t="s">
        <v>30</v>
      </c>
      <c r="B12916" s="2">
        <v>43009.32708333333</v>
      </c>
      <c r="C12916">
        <v>50</v>
      </c>
      <c r="D12916">
        <v>44</v>
      </c>
      <c r="E12916">
        <v>80.06</v>
      </c>
      <c r="F12916">
        <v>20</v>
      </c>
      <c r="G12916">
        <v>6</v>
      </c>
      <c r="H12916">
        <v>0</v>
      </c>
      <c r="I12916">
        <v>30.34</v>
      </c>
      <c r="J12916">
        <v>1027.4000000000001</v>
      </c>
      <c r="K12916">
        <v>10</v>
      </c>
      <c r="M12916" t="s">
        <v>246</v>
      </c>
      <c r="AB12916">
        <v>47.21</v>
      </c>
      <c r="AC12916" t="s">
        <v>12968</v>
      </c>
    </row>
    <row r="12917" spans="1:29">
      <c r="A12917" s="1" t="s">
        <v>30</v>
      </c>
      <c r="B12917" s="2">
        <v>43009.368750000001</v>
      </c>
      <c r="C12917">
        <v>53</v>
      </c>
      <c r="D12917">
        <v>45</v>
      </c>
      <c r="E12917">
        <v>73.89</v>
      </c>
      <c r="F12917">
        <v>30</v>
      </c>
      <c r="G12917">
        <v>7</v>
      </c>
      <c r="H12917">
        <v>0</v>
      </c>
      <c r="I12917">
        <v>30.35</v>
      </c>
      <c r="J12917">
        <v>1027.7</v>
      </c>
      <c r="K12917">
        <v>10</v>
      </c>
      <c r="M12917" t="s">
        <v>246</v>
      </c>
      <c r="AB12917">
        <v>53.1</v>
      </c>
      <c r="AC12917" t="s">
        <v>12969</v>
      </c>
    </row>
    <row r="12918" spans="1:29">
      <c r="A12918" s="1" t="s">
        <v>30</v>
      </c>
      <c r="B12918" s="2">
        <v>43009.410416666666</v>
      </c>
      <c r="C12918">
        <v>58</v>
      </c>
      <c r="D12918">
        <v>47</v>
      </c>
      <c r="E12918">
        <v>66.7</v>
      </c>
      <c r="F12918">
        <v>30</v>
      </c>
      <c r="G12918">
        <v>10</v>
      </c>
      <c r="H12918">
        <v>0</v>
      </c>
      <c r="I12918">
        <v>30.36</v>
      </c>
      <c r="J12918">
        <v>1028</v>
      </c>
      <c r="K12918">
        <v>10</v>
      </c>
      <c r="M12918" t="s">
        <v>246</v>
      </c>
      <c r="AB12918">
        <v>57.9</v>
      </c>
      <c r="AC12918" t="s">
        <v>12970</v>
      </c>
    </row>
    <row r="12919" spans="1:29">
      <c r="A12919" s="1" t="s">
        <v>30</v>
      </c>
      <c r="B12919" s="2">
        <v>43009.45208333333</v>
      </c>
      <c r="C12919">
        <v>60</v>
      </c>
      <c r="D12919">
        <v>48</v>
      </c>
      <c r="E12919">
        <v>64.260000000000005</v>
      </c>
      <c r="F12919">
        <v>20</v>
      </c>
      <c r="G12919">
        <v>8</v>
      </c>
      <c r="H12919">
        <v>0</v>
      </c>
      <c r="I12919">
        <v>30.37</v>
      </c>
      <c r="J12919">
        <v>1028.3</v>
      </c>
      <c r="K12919">
        <v>10</v>
      </c>
      <c r="M12919" t="s">
        <v>31</v>
      </c>
      <c r="Q12919">
        <v>2700</v>
      </c>
      <c r="AB12919">
        <v>60.1</v>
      </c>
      <c r="AC12919" t="s">
        <v>12971</v>
      </c>
    </row>
    <row r="12920" spans="1:29">
      <c r="A12920" s="1" t="s">
        <v>30</v>
      </c>
      <c r="B12920" s="2">
        <v>43009.493750000001</v>
      </c>
      <c r="C12920">
        <v>64</v>
      </c>
      <c r="D12920">
        <v>48</v>
      </c>
      <c r="E12920">
        <v>55.99</v>
      </c>
      <c r="F12920">
        <v>40</v>
      </c>
      <c r="G12920">
        <v>8</v>
      </c>
      <c r="H12920">
        <v>0</v>
      </c>
      <c r="I12920">
        <v>30.37</v>
      </c>
      <c r="J12920">
        <v>1028.3</v>
      </c>
      <c r="K12920">
        <v>10</v>
      </c>
      <c r="M12920" t="s">
        <v>34</v>
      </c>
      <c r="Q12920">
        <v>3500</v>
      </c>
      <c r="AB12920">
        <v>64</v>
      </c>
      <c r="AC12920" t="s">
        <v>12972</v>
      </c>
    </row>
    <row r="12921" spans="1:29">
      <c r="A12921" s="1" t="s">
        <v>30</v>
      </c>
      <c r="B12921" s="2">
        <v>43009.535416666666</v>
      </c>
      <c r="C12921">
        <v>67</v>
      </c>
      <c r="D12921">
        <v>48</v>
      </c>
      <c r="E12921">
        <v>50.62</v>
      </c>
      <c r="F12921">
        <v>50</v>
      </c>
      <c r="G12921">
        <v>8</v>
      </c>
      <c r="H12921">
        <v>0</v>
      </c>
      <c r="I12921">
        <v>30.35</v>
      </c>
      <c r="J12921">
        <v>1027.4000000000001</v>
      </c>
      <c r="K12921">
        <v>10</v>
      </c>
      <c r="L12921">
        <v>17</v>
      </c>
      <c r="M12921" t="s">
        <v>34</v>
      </c>
      <c r="Q12921">
        <v>4000</v>
      </c>
      <c r="AB12921">
        <v>66.900000000000006</v>
      </c>
      <c r="AC12921" t="s">
        <v>12973</v>
      </c>
    </row>
    <row r="12922" spans="1:29">
      <c r="A12922" s="1" t="s">
        <v>30</v>
      </c>
      <c r="B12922" s="2">
        <v>43009.57708333333</v>
      </c>
      <c r="C12922">
        <v>69</v>
      </c>
      <c r="D12922">
        <v>48</v>
      </c>
      <c r="E12922">
        <v>46.92</v>
      </c>
      <c r="F12922">
        <v>30</v>
      </c>
      <c r="G12922">
        <v>11</v>
      </c>
      <c r="H12922">
        <v>0</v>
      </c>
      <c r="I12922">
        <v>30.32</v>
      </c>
      <c r="J12922">
        <v>1026.5</v>
      </c>
      <c r="K12922">
        <v>10</v>
      </c>
      <c r="M12922" t="s">
        <v>34</v>
      </c>
      <c r="Q12922">
        <v>4700</v>
      </c>
      <c r="AB12922">
        <v>69.099999999999994</v>
      </c>
      <c r="AC12922" t="s">
        <v>12974</v>
      </c>
    </row>
    <row r="12923" spans="1:29">
      <c r="A12923" s="1" t="s">
        <v>30</v>
      </c>
      <c r="B12923" s="2">
        <v>43009.618750000001</v>
      </c>
      <c r="C12923">
        <v>69</v>
      </c>
      <c r="D12923">
        <v>47</v>
      </c>
      <c r="E12923">
        <v>45.02</v>
      </c>
      <c r="F12923">
        <v>80</v>
      </c>
      <c r="G12923">
        <v>7</v>
      </c>
      <c r="H12923">
        <v>0</v>
      </c>
      <c r="I12923">
        <v>30.3</v>
      </c>
      <c r="J12923">
        <v>1025.8</v>
      </c>
      <c r="K12923">
        <v>10</v>
      </c>
      <c r="L12923">
        <v>15</v>
      </c>
      <c r="M12923" t="s">
        <v>31</v>
      </c>
      <c r="N12923" t="s">
        <v>31</v>
      </c>
      <c r="Q12923">
        <v>5000</v>
      </c>
      <c r="R12923">
        <v>25000</v>
      </c>
      <c r="AB12923">
        <v>69.099999999999994</v>
      </c>
      <c r="AC12923" t="s">
        <v>12975</v>
      </c>
    </row>
    <row r="12924" spans="1:29">
      <c r="A12924" s="1" t="s">
        <v>30</v>
      </c>
      <c r="B12924" s="2">
        <v>43009.660416666666</v>
      </c>
      <c r="C12924">
        <v>70</v>
      </c>
      <c r="D12924">
        <v>47</v>
      </c>
      <c r="E12924">
        <v>43.66</v>
      </c>
      <c r="F12924">
        <v>70</v>
      </c>
      <c r="G12924">
        <v>9</v>
      </c>
      <c r="H12924">
        <v>0</v>
      </c>
      <c r="I12924">
        <v>30.28</v>
      </c>
      <c r="J12924">
        <v>1025.2</v>
      </c>
      <c r="K12924">
        <v>10</v>
      </c>
      <c r="M12924" t="s">
        <v>34</v>
      </c>
      <c r="N12924" t="s">
        <v>34</v>
      </c>
      <c r="Q12924">
        <v>5000</v>
      </c>
      <c r="R12924">
        <v>25000</v>
      </c>
      <c r="AB12924">
        <v>70</v>
      </c>
      <c r="AC12924" t="s">
        <v>12976</v>
      </c>
    </row>
    <row r="12925" spans="1:29">
      <c r="A12925" s="1" t="s">
        <v>30</v>
      </c>
      <c r="B12925" s="2">
        <v>43009.70208333333</v>
      </c>
      <c r="C12925">
        <v>71</v>
      </c>
      <c r="D12925">
        <v>47</v>
      </c>
      <c r="E12925">
        <v>42.05</v>
      </c>
      <c r="F12925">
        <v>100</v>
      </c>
      <c r="G12925">
        <v>8</v>
      </c>
      <c r="H12925">
        <v>0</v>
      </c>
      <c r="I12925">
        <v>30.28</v>
      </c>
      <c r="J12925">
        <v>1025.2</v>
      </c>
      <c r="K12925">
        <v>10</v>
      </c>
      <c r="M12925" t="s">
        <v>34</v>
      </c>
      <c r="N12925" t="s">
        <v>32</v>
      </c>
      <c r="Q12925">
        <v>5000</v>
      </c>
      <c r="R12925">
        <v>25000</v>
      </c>
      <c r="AB12925">
        <v>69.89</v>
      </c>
      <c r="AC12925" t="s">
        <v>12977</v>
      </c>
    </row>
    <row r="12926" spans="1:29">
      <c r="A12926" s="1" t="s">
        <v>30</v>
      </c>
      <c r="B12926" s="2">
        <v>43009.743750000001</v>
      </c>
      <c r="C12926">
        <v>67</v>
      </c>
      <c r="D12926">
        <v>48</v>
      </c>
      <c r="E12926">
        <v>50.62</v>
      </c>
      <c r="F12926">
        <v>70</v>
      </c>
      <c r="G12926">
        <v>7</v>
      </c>
      <c r="H12926">
        <v>0</v>
      </c>
      <c r="I12926">
        <v>30.28</v>
      </c>
      <c r="J12926">
        <v>1025.0999999999999</v>
      </c>
      <c r="K12926">
        <v>10</v>
      </c>
      <c r="M12926" t="s">
        <v>34</v>
      </c>
      <c r="N12926" t="s">
        <v>34</v>
      </c>
      <c r="Q12926">
        <v>5000</v>
      </c>
      <c r="R12926">
        <v>25000</v>
      </c>
      <c r="AB12926">
        <v>66.900000000000006</v>
      </c>
      <c r="AC12926" t="s">
        <v>12978</v>
      </c>
    </row>
    <row r="12927" spans="1:29">
      <c r="A12927" s="1" t="s">
        <v>30</v>
      </c>
      <c r="B12927" s="2">
        <v>43009.785416666666</v>
      </c>
      <c r="C12927">
        <v>64</v>
      </c>
      <c r="D12927">
        <v>48</v>
      </c>
      <c r="E12927">
        <v>55.99</v>
      </c>
      <c r="F12927">
        <v>50</v>
      </c>
      <c r="G12927">
        <v>6</v>
      </c>
      <c r="H12927">
        <v>0</v>
      </c>
      <c r="I12927">
        <v>30.28</v>
      </c>
      <c r="J12927">
        <v>1025.3</v>
      </c>
      <c r="K12927">
        <v>10</v>
      </c>
      <c r="M12927" t="s">
        <v>31</v>
      </c>
      <c r="N12927" t="s">
        <v>34</v>
      </c>
      <c r="Q12927">
        <v>5000</v>
      </c>
      <c r="R12927">
        <v>25000</v>
      </c>
      <c r="AB12927">
        <v>64</v>
      </c>
      <c r="AC12927" t="s">
        <v>12979</v>
      </c>
    </row>
    <row r="12928" spans="1:29">
      <c r="A12928" s="1" t="s">
        <v>30</v>
      </c>
      <c r="B12928" s="2">
        <v>43009.82708333333</v>
      </c>
      <c r="C12928">
        <v>59</v>
      </c>
      <c r="D12928">
        <v>50</v>
      </c>
      <c r="E12928">
        <v>72.010000000000005</v>
      </c>
      <c r="F12928">
        <v>50</v>
      </c>
      <c r="G12928">
        <v>6</v>
      </c>
      <c r="H12928">
        <v>0</v>
      </c>
      <c r="I12928">
        <v>30.3</v>
      </c>
      <c r="J12928">
        <v>1025.9000000000001</v>
      </c>
      <c r="K12928">
        <v>10</v>
      </c>
      <c r="M12928" t="s">
        <v>31</v>
      </c>
      <c r="N12928" t="s">
        <v>34</v>
      </c>
      <c r="Q12928">
        <v>5000</v>
      </c>
      <c r="R12928">
        <v>25000</v>
      </c>
      <c r="AB12928">
        <v>59</v>
      </c>
      <c r="AC12928" t="s">
        <v>12980</v>
      </c>
    </row>
    <row r="12929" spans="1:29">
      <c r="A12929" s="1" t="s">
        <v>30</v>
      </c>
      <c r="B12929" s="2">
        <v>43009.868750000001</v>
      </c>
      <c r="C12929">
        <v>60</v>
      </c>
      <c r="D12929">
        <v>51</v>
      </c>
      <c r="E12929">
        <v>72.13</v>
      </c>
      <c r="F12929">
        <v>60</v>
      </c>
      <c r="G12929">
        <v>6</v>
      </c>
      <c r="H12929">
        <v>0</v>
      </c>
      <c r="I12929">
        <v>30.31</v>
      </c>
      <c r="J12929">
        <v>1026.3</v>
      </c>
      <c r="K12929">
        <v>10</v>
      </c>
      <c r="M12929" t="s">
        <v>31</v>
      </c>
      <c r="N12929" t="s">
        <v>34</v>
      </c>
      <c r="Q12929">
        <v>5000</v>
      </c>
      <c r="R12929">
        <v>25000</v>
      </c>
      <c r="AB12929">
        <v>60.1</v>
      </c>
      <c r="AC12929" t="s">
        <v>12981</v>
      </c>
    </row>
    <row r="12930" spans="1:29">
      <c r="A12930" s="1" t="s">
        <v>30</v>
      </c>
      <c r="B12930" s="2">
        <v>43009.910416666666</v>
      </c>
      <c r="C12930">
        <v>57</v>
      </c>
      <c r="D12930">
        <v>50</v>
      </c>
      <c r="E12930">
        <v>77.38</v>
      </c>
      <c r="F12930">
        <v>70</v>
      </c>
      <c r="G12930">
        <v>5</v>
      </c>
      <c r="H12930">
        <v>0</v>
      </c>
      <c r="I12930">
        <v>30.32</v>
      </c>
      <c r="J12930">
        <v>1026.4000000000001</v>
      </c>
      <c r="K12930">
        <v>10</v>
      </c>
      <c r="M12930" t="s">
        <v>31</v>
      </c>
      <c r="N12930" t="s">
        <v>34</v>
      </c>
      <c r="Q12930">
        <v>5000</v>
      </c>
      <c r="R12930">
        <v>25000</v>
      </c>
      <c r="AB12930">
        <v>57</v>
      </c>
      <c r="AC12930" t="s">
        <v>12982</v>
      </c>
    </row>
    <row r="12931" spans="1:29">
      <c r="A12931" s="1" t="s">
        <v>30</v>
      </c>
      <c r="B12931" s="2">
        <v>43009.95208333333</v>
      </c>
      <c r="C12931">
        <v>56</v>
      </c>
      <c r="D12931">
        <v>51</v>
      </c>
      <c r="E12931">
        <v>83.88</v>
      </c>
      <c r="F12931">
        <v>60</v>
      </c>
      <c r="G12931">
        <v>6</v>
      </c>
      <c r="H12931">
        <v>0</v>
      </c>
      <c r="I12931">
        <v>30.32</v>
      </c>
      <c r="J12931">
        <v>1026.7</v>
      </c>
      <c r="K12931">
        <v>10</v>
      </c>
      <c r="M12931" t="s">
        <v>31</v>
      </c>
      <c r="N12931" t="s">
        <v>34</v>
      </c>
      <c r="Q12931">
        <v>5000</v>
      </c>
      <c r="R12931">
        <v>25000</v>
      </c>
      <c r="AB12931">
        <v>55.9</v>
      </c>
      <c r="AC12931" t="s">
        <v>12983</v>
      </c>
    </row>
    <row r="12932" spans="1:29">
      <c r="A12932" s="1" t="s">
        <v>30</v>
      </c>
      <c r="B12932" s="2">
        <v>43009.993750000001</v>
      </c>
      <c r="C12932">
        <v>56</v>
      </c>
      <c r="D12932">
        <v>51</v>
      </c>
      <c r="E12932">
        <v>83.88</v>
      </c>
      <c r="F12932">
        <v>50</v>
      </c>
      <c r="G12932">
        <v>3</v>
      </c>
      <c r="H12932">
        <v>0</v>
      </c>
      <c r="I12932">
        <v>30.33</v>
      </c>
      <c r="J12932">
        <v>1026.9000000000001</v>
      </c>
      <c r="K12932">
        <v>10</v>
      </c>
      <c r="M12932" t="s">
        <v>31</v>
      </c>
      <c r="N12932" t="s">
        <v>34</v>
      </c>
      <c r="Q12932">
        <v>5000</v>
      </c>
      <c r="R12932">
        <v>25000</v>
      </c>
      <c r="AB12932">
        <v>55.9</v>
      </c>
      <c r="AC12932" t="s">
        <v>12984</v>
      </c>
    </row>
    <row r="12933" spans="1:29">
      <c r="A12933" s="1" t="s">
        <v>30</v>
      </c>
      <c r="B12933" s="2">
        <v>43010.035416666666</v>
      </c>
      <c r="C12933">
        <v>54</v>
      </c>
      <c r="D12933">
        <v>51</v>
      </c>
      <c r="E12933">
        <v>89.88</v>
      </c>
      <c r="F12933">
        <v>30</v>
      </c>
      <c r="G12933">
        <v>3</v>
      </c>
      <c r="H12933">
        <v>0</v>
      </c>
      <c r="I12933">
        <v>30.34</v>
      </c>
      <c r="J12933">
        <v>1027.3</v>
      </c>
      <c r="K12933">
        <v>10</v>
      </c>
      <c r="M12933" t="s">
        <v>34</v>
      </c>
      <c r="Q12933">
        <v>25000</v>
      </c>
      <c r="AB12933">
        <v>54</v>
      </c>
      <c r="AC12933" t="s">
        <v>12985</v>
      </c>
    </row>
    <row r="12934" spans="1:29">
      <c r="A12934" s="1" t="s">
        <v>30</v>
      </c>
      <c r="B12934" s="2">
        <v>43010.07708333333</v>
      </c>
      <c r="C12934">
        <v>53</v>
      </c>
      <c r="D12934">
        <v>50</v>
      </c>
      <c r="E12934">
        <v>89.18</v>
      </c>
      <c r="F12934">
        <v>0</v>
      </c>
      <c r="G12934">
        <v>0</v>
      </c>
      <c r="H12934">
        <v>0</v>
      </c>
      <c r="I12934">
        <v>30.34</v>
      </c>
      <c r="J12934">
        <v>1027.0999999999999</v>
      </c>
      <c r="K12934">
        <v>10</v>
      </c>
      <c r="M12934" t="s">
        <v>34</v>
      </c>
      <c r="Q12934">
        <v>25000</v>
      </c>
      <c r="AB12934">
        <v>53.1</v>
      </c>
      <c r="AC12934" t="s">
        <v>12986</v>
      </c>
    </row>
    <row r="12935" spans="1:29">
      <c r="A12935" s="1" t="s">
        <v>30</v>
      </c>
      <c r="B12935" s="2">
        <v>43010.118750000001</v>
      </c>
      <c r="C12935">
        <v>51</v>
      </c>
      <c r="D12935">
        <v>50</v>
      </c>
      <c r="E12935">
        <v>96</v>
      </c>
      <c r="F12935">
        <v>0</v>
      </c>
      <c r="G12935">
        <v>0</v>
      </c>
      <c r="H12935">
        <v>0</v>
      </c>
      <c r="I12935">
        <v>30.34</v>
      </c>
      <c r="J12935">
        <v>1027.0999999999999</v>
      </c>
      <c r="K12935">
        <v>10</v>
      </c>
      <c r="M12935" t="s">
        <v>34</v>
      </c>
      <c r="Q12935">
        <v>25000</v>
      </c>
      <c r="AB12935">
        <v>51.1</v>
      </c>
      <c r="AC12935" t="s">
        <v>12987</v>
      </c>
    </row>
    <row r="12936" spans="1:29">
      <c r="A12936" s="1" t="s">
        <v>30</v>
      </c>
      <c r="B12936" s="2">
        <v>43010.160416666666</v>
      </c>
      <c r="C12936">
        <v>51</v>
      </c>
      <c r="D12936">
        <v>50</v>
      </c>
      <c r="E12936">
        <v>96</v>
      </c>
      <c r="F12936">
        <v>0</v>
      </c>
      <c r="G12936">
        <v>0</v>
      </c>
      <c r="H12936">
        <v>0</v>
      </c>
      <c r="I12936">
        <v>30.33</v>
      </c>
      <c r="J12936">
        <v>1027</v>
      </c>
      <c r="K12936">
        <v>10</v>
      </c>
      <c r="M12936" t="s">
        <v>34</v>
      </c>
      <c r="Q12936">
        <v>25000</v>
      </c>
      <c r="AB12936">
        <v>51.1</v>
      </c>
      <c r="AC12936" t="s">
        <v>12988</v>
      </c>
    </row>
    <row r="12937" spans="1:29">
      <c r="A12937" s="1" t="s">
        <v>30</v>
      </c>
      <c r="B12937" s="2">
        <v>43010.20208333333</v>
      </c>
      <c r="C12937">
        <v>50</v>
      </c>
      <c r="D12937">
        <v>50</v>
      </c>
      <c r="E12937">
        <v>100</v>
      </c>
      <c r="F12937">
        <v>0</v>
      </c>
      <c r="G12937">
        <v>0</v>
      </c>
      <c r="H12937">
        <v>0</v>
      </c>
      <c r="I12937">
        <v>30.34</v>
      </c>
      <c r="J12937">
        <v>1027.3</v>
      </c>
      <c r="K12937">
        <v>10</v>
      </c>
      <c r="M12937" t="s">
        <v>31</v>
      </c>
      <c r="Q12937">
        <v>25000</v>
      </c>
      <c r="AB12937">
        <v>50</v>
      </c>
      <c r="AC12937" t="s">
        <v>12989</v>
      </c>
    </row>
    <row r="12938" spans="1:29">
      <c r="A12938" s="1" t="s">
        <v>30</v>
      </c>
      <c r="B12938" s="2">
        <v>43010.243750000001</v>
      </c>
      <c r="C12938">
        <v>50</v>
      </c>
      <c r="D12938">
        <v>50</v>
      </c>
      <c r="E12938">
        <v>100</v>
      </c>
      <c r="F12938">
        <v>0</v>
      </c>
      <c r="G12938">
        <v>0</v>
      </c>
      <c r="H12938">
        <v>0</v>
      </c>
      <c r="I12938">
        <v>30.35</v>
      </c>
      <c r="J12938">
        <v>1027.7</v>
      </c>
      <c r="K12938">
        <v>10</v>
      </c>
      <c r="M12938" t="s">
        <v>31</v>
      </c>
      <c r="Q12938">
        <v>25000</v>
      </c>
      <c r="AB12938">
        <v>50</v>
      </c>
      <c r="AC12938" t="s">
        <v>12990</v>
      </c>
    </row>
    <row r="12939" spans="1:29">
      <c r="A12939" s="1" t="s">
        <v>30</v>
      </c>
      <c r="B12939" s="2">
        <v>43010.285416666666</v>
      </c>
      <c r="C12939">
        <v>49</v>
      </c>
      <c r="D12939">
        <v>48</v>
      </c>
      <c r="E12939">
        <v>96.69</v>
      </c>
      <c r="F12939">
        <v>0</v>
      </c>
      <c r="G12939">
        <v>0</v>
      </c>
      <c r="H12939">
        <v>0</v>
      </c>
      <c r="I12939">
        <v>30.36</v>
      </c>
      <c r="J12939">
        <v>1027.8</v>
      </c>
      <c r="K12939">
        <v>10</v>
      </c>
      <c r="M12939" t="s">
        <v>31</v>
      </c>
      <c r="Q12939">
        <v>25000</v>
      </c>
      <c r="AB12939">
        <v>48.9</v>
      </c>
      <c r="AC12939" t="s">
        <v>12991</v>
      </c>
    </row>
    <row r="12940" spans="1:29">
      <c r="A12940" s="1" t="s">
        <v>30</v>
      </c>
      <c r="B12940" s="2">
        <v>43010.32708333333</v>
      </c>
      <c r="C12940">
        <v>50</v>
      </c>
      <c r="D12940">
        <v>50</v>
      </c>
      <c r="E12940">
        <v>100</v>
      </c>
      <c r="F12940">
        <v>0</v>
      </c>
      <c r="G12940">
        <v>0</v>
      </c>
      <c r="H12940">
        <v>0</v>
      </c>
      <c r="I12940">
        <v>30.38</v>
      </c>
      <c r="J12940">
        <v>1028.5999999999999</v>
      </c>
      <c r="K12940">
        <v>10</v>
      </c>
      <c r="M12940" t="s">
        <v>31</v>
      </c>
      <c r="N12940" t="s">
        <v>31</v>
      </c>
      <c r="Q12940">
        <v>5000</v>
      </c>
      <c r="R12940">
        <v>25000</v>
      </c>
      <c r="AB12940">
        <v>50</v>
      </c>
      <c r="AC12940" t="s">
        <v>12992</v>
      </c>
    </row>
    <row r="12941" spans="1:29">
      <c r="A12941" s="1" t="s">
        <v>30</v>
      </c>
      <c r="B12941" s="2">
        <v>43010.368750000001</v>
      </c>
      <c r="C12941">
        <v>59</v>
      </c>
      <c r="D12941">
        <v>54</v>
      </c>
      <c r="E12941">
        <v>83.46</v>
      </c>
      <c r="F12941">
        <v>50</v>
      </c>
      <c r="G12941">
        <v>4</v>
      </c>
      <c r="H12941">
        <v>0</v>
      </c>
      <c r="I12941">
        <v>30.39</v>
      </c>
      <c r="J12941">
        <v>1028.9000000000001</v>
      </c>
      <c r="K12941">
        <v>10</v>
      </c>
      <c r="M12941" t="s">
        <v>31</v>
      </c>
      <c r="N12941" t="s">
        <v>31</v>
      </c>
      <c r="Q12941">
        <v>5000</v>
      </c>
      <c r="R12941">
        <v>25000</v>
      </c>
      <c r="AB12941">
        <v>59</v>
      </c>
      <c r="AC12941" t="s">
        <v>12993</v>
      </c>
    </row>
    <row r="12942" spans="1:29">
      <c r="A12942" s="1" t="s">
        <v>30</v>
      </c>
      <c r="B12942" s="2">
        <v>43010.410416666666</v>
      </c>
      <c r="C12942">
        <v>64</v>
      </c>
      <c r="D12942">
        <v>54</v>
      </c>
      <c r="E12942">
        <v>69.92</v>
      </c>
      <c r="F12942">
        <v>100</v>
      </c>
      <c r="G12942">
        <v>10</v>
      </c>
      <c r="H12942">
        <v>0</v>
      </c>
      <c r="I12942">
        <v>30.4</v>
      </c>
      <c r="J12942">
        <v>1029.2</v>
      </c>
      <c r="K12942">
        <v>10</v>
      </c>
      <c r="M12942" t="s">
        <v>31</v>
      </c>
      <c r="N12942" t="s">
        <v>31</v>
      </c>
      <c r="Q12942">
        <v>5000</v>
      </c>
      <c r="R12942">
        <v>25000</v>
      </c>
      <c r="AB12942">
        <v>64</v>
      </c>
      <c r="AC12942" t="s">
        <v>12994</v>
      </c>
    </row>
    <row r="12943" spans="1:29">
      <c r="A12943" s="1" t="s">
        <v>30</v>
      </c>
      <c r="B12943" s="2">
        <v>43010.45208333333</v>
      </c>
      <c r="C12943">
        <v>68</v>
      </c>
      <c r="D12943">
        <v>50</v>
      </c>
      <c r="E12943">
        <v>52.51</v>
      </c>
      <c r="G12943">
        <v>4</v>
      </c>
      <c r="H12943">
        <v>0</v>
      </c>
      <c r="I12943">
        <v>30.42</v>
      </c>
      <c r="J12943">
        <v>1029.7</v>
      </c>
      <c r="K12943">
        <v>10</v>
      </c>
      <c r="M12943" t="s">
        <v>31</v>
      </c>
      <c r="N12943" t="s">
        <v>31</v>
      </c>
      <c r="Q12943">
        <v>5000</v>
      </c>
      <c r="R12943">
        <v>25000</v>
      </c>
      <c r="AB12943">
        <v>68</v>
      </c>
      <c r="AC12943" t="s">
        <v>12995</v>
      </c>
    </row>
    <row r="12944" spans="1:29">
      <c r="A12944" s="1" t="s">
        <v>30</v>
      </c>
      <c r="B12944" s="2">
        <v>43010.493750000001</v>
      </c>
      <c r="C12944">
        <v>70</v>
      </c>
      <c r="D12944">
        <v>50</v>
      </c>
      <c r="E12944">
        <v>49.03</v>
      </c>
      <c r="F12944">
        <v>80</v>
      </c>
      <c r="G12944">
        <v>3</v>
      </c>
      <c r="H12944">
        <v>0</v>
      </c>
      <c r="I12944">
        <v>30.42</v>
      </c>
      <c r="J12944">
        <v>1029.8</v>
      </c>
      <c r="K12944">
        <v>10</v>
      </c>
      <c r="M12944" t="s">
        <v>31</v>
      </c>
      <c r="N12944" t="s">
        <v>31</v>
      </c>
      <c r="Q12944">
        <v>5000</v>
      </c>
      <c r="R12944">
        <v>25000</v>
      </c>
      <c r="AB12944">
        <v>70</v>
      </c>
      <c r="AC12944" t="s">
        <v>12996</v>
      </c>
    </row>
    <row r="12945" spans="1:29">
      <c r="A12945" s="1" t="s">
        <v>30</v>
      </c>
      <c r="B12945" s="2">
        <v>43010.535416666666</v>
      </c>
      <c r="C12945">
        <v>72</v>
      </c>
      <c r="D12945">
        <v>50</v>
      </c>
      <c r="E12945">
        <v>45.81</v>
      </c>
      <c r="F12945">
        <v>70</v>
      </c>
      <c r="G12945">
        <v>6</v>
      </c>
      <c r="H12945">
        <v>0</v>
      </c>
      <c r="I12945">
        <v>30.4</v>
      </c>
      <c r="J12945">
        <v>1029.3</v>
      </c>
      <c r="K12945">
        <v>10</v>
      </c>
      <c r="M12945" t="s">
        <v>31</v>
      </c>
      <c r="N12945" t="s">
        <v>31</v>
      </c>
      <c r="Q12945">
        <v>5000</v>
      </c>
      <c r="R12945">
        <v>25000</v>
      </c>
      <c r="AB12945">
        <v>72</v>
      </c>
      <c r="AC12945" t="s">
        <v>12997</v>
      </c>
    </row>
    <row r="12946" spans="1:29">
      <c r="A12946" s="1" t="s">
        <v>30</v>
      </c>
      <c r="B12946" s="2">
        <v>43010.57708333333</v>
      </c>
      <c r="C12946">
        <v>73</v>
      </c>
      <c r="D12946">
        <v>50</v>
      </c>
      <c r="E12946">
        <v>44.29</v>
      </c>
      <c r="H12946">
        <v>0</v>
      </c>
      <c r="I12946">
        <v>30.39</v>
      </c>
      <c r="J12946">
        <v>1028.7</v>
      </c>
      <c r="K12946">
        <v>10</v>
      </c>
      <c r="M12946" t="s">
        <v>31</v>
      </c>
      <c r="N12946" t="s">
        <v>31</v>
      </c>
      <c r="Q12946">
        <v>5000</v>
      </c>
      <c r="R12946">
        <v>25000</v>
      </c>
      <c r="AB12946">
        <v>73</v>
      </c>
      <c r="AC12946" t="s">
        <v>12998</v>
      </c>
    </row>
    <row r="12947" spans="1:29">
      <c r="A12947" s="1" t="s">
        <v>30</v>
      </c>
      <c r="B12947" s="2">
        <v>43010.618750000001</v>
      </c>
      <c r="C12947">
        <v>76</v>
      </c>
      <c r="D12947">
        <v>51</v>
      </c>
      <c r="E12947">
        <v>41.86</v>
      </c>
      <c r="F12947">
        <v>40</v>
      </c>
      <c r="G12947">
        <v>5</v>
      </c>
      <c r="H12947">
        <v>0</v>
      </c>
      <c r="I12947">
        <v>30.37</v>
      </c>
      <c r="J12947">
        <v>1028.0999999999999</v>
      </c>
      <c r="K12947">
        <v>10</v>
      </c>
      <c r="M12947" t="s">
        <v>34</v>
      </c>
      <c r="N12947" t="s">
        <v>34</v>
      </c>
      <c r="Q12947">
        <v>5000</v>
      </c>
      <c r="R12947">
        <v>25000</v>
      </c>
      <c r="AB12947">
        <v>75.900000000000006</v>
      </c>
      <c r="AC12947" t="s">
        <v>12999</v>
      </c>
    </row>
    <row r="12948" spans="1:29">
      <c r="A12948" s="1" t="s">
        <v>30</v>
      </c>
      <c r="B12948" s="2">
        <v>43010.660416666666</v>
      </c>
      <c r="C12948">
        <v>75</v>
      </c>
      <c r="D12948">
        <v>51</v>
      </c>
      <c r="E12948">
        <v>43.14</v>
      </c>
      <c r="F12948">
        <v>120</v>
      </c>
      <c r="G12948">
        <v>6</v>
      </c>
      <c r="H12948">
        <v>0</v>
      </c>
      <c r="I12948">
        <v>30.36</v>
      </c>
      <c r="J12948">
        <v>1027.8</v>
      </c>
      <c r="K12948">
        <v>10</v>
      </c>
      <c r="M12948" t="s">
        <v>31</v>
      </c>
      <c r="N12948" t="s">
        <v>31</v>
      </c>
      <c r="Q12948">
        <v>5000</v>
      </c>
      <c r="R12948">
        <v>25000</v>
      </c>
      <c r="AB12948">
        <v>75</v>
      </c>
      <c r="AC12948" t="s">
        <v>13000</v>
      </c>
    </row>
    <row r="12949" spans="1:29">
      <c r="A12949" s="1" t="s">
        <v>30</v>
      </c>
      <c r="B12949" s="2">
        <v>43010.70208333333</v>
      </c>
      <c r="C12949">
        <v>75</v>
      </c>
      <c r="D12949">
        <v>51</v>
      </c>
      <c r="E12949">
        <v>43.14</v>
      </c>
      <c r="F12949">
        <v>70</v>
      </c>
      <c r="G12949">
        <v>6</v>
      </c>
      <c r="H12949">
        <v>0</v>
      </c>
      <c r="I12949">
        <v>30.36</v>
      </c>
      <c r="J12949">
        <v>1027.9000000000001</v>
      </c>
      <c r="K12949">
        <v>10</v>
      </c>
      <c r="M12949" t="s">
        <v>31</v>
      </c>
      <c r="N12949" t="s">
        <v>31</v>
      </c>
      <c r="Q12949">
        <v>5000</v>
      </c>
      <c r="R12949">
        <v>25000</v>
      </c>
      <c r="AB12949">
        <v>75</v>
      </c>
      <c r="AC12949" t="s">
        <v>13001</v>
      </c>
    </row>
    <row r="12950" spans="1:29">
      <c r="A12950" s="1" t="s">
        <v>30</v>
      </c>
      <c r="B12950" s="2">
        <v>43010.743750000001</v>
      </c>
      <c r="C12950">
        <v>74</v>
      </c>
      <c r="D12950">
        <v>51</v>
      </c>
      <c r="E12950">
        <v>44.76</v>
      </c>
      <c r="F12950">
        <v>90</v>
      </c>
      <c r="G12950">
        <v>8</v>
      </c>
      <c r="H12950">
        <v>0</v>
      </c>
      <c r="I12950">
        <v>30.37</v>
      </c>
      <c r="J12950">
        <v>1028.0999999999999</v>
      </c>
      <c r="K12950">
        <v>10</v>
      </c>
      <c r="M12950" t="s">
        <v>31</v>
      </c>
      <c r="N12950" t="s">
        <v>31</v>
      </c>
      <c r="Q12950">
        <v>5000</v>
      </c>
      <c r="R12950">
        <v>25000</v>
      </c>
      <c r="AB12950">
        <v>73.900000000000006</v>
      </c>
      <c r="AC12950" t="s">
        <v>13002</v>
      </c>
    </row>
    <row r="12951" spans="1:29">
      <c r="A12951" s="1" t="s">
        <v>30</v>
      </c>
      <c r="B12951" s="2">
        <v>43010.785416666666</v>
      </c>
      <c r="C12951">
        <v>68</v>
      </c>
      <c r="D12951">
        <v>52</v>
      </c>
      <c r="E12951">
        <v>56.55</v>
      </c>
      <c r="F12951">
        <v>60</v>
      </c>
      <c r="G12951">
        <v>6</v>
      </c>
      <c r="H12951">
        <v>0</v>
      </c>
      <c r="I12951">
        <v>30.38</v>
      </c>
      <c r="J12951">
        <v>1028.5999999999999</v>
      </c>
      <c r="K12951">
        <v>10</v>
      </c>
      <c r="M12951" t="s">
        <v>31</v>
      </c>
      <c r="N12951" t="s">
        <v>31</v>
      </c>
      <c r="Q12951">
        <v>5000</v>
      </c>
      <c r="R12951">
        <v>25000</v>
      </c>
      <c r="AB12951">
        <v>68</v>
      </c>
      <c r="AC12951" t="s">
        <v>13003</v>
      </c>
    </row>
    <row r="12952" spans="1:29">
      <c r="A12952" s="1" t="s">
        <v>30</v>
      </c>
      <c r="B12952" s="2">
        <v>43010.82708333333</v>
      </c>
      <c r="C12952">
        <v>66</v>
      </c>
      <c r="D12952">
        <v>53</v>
      </c>
      <c r="E12952">
        <v>63.1</v>
      </c>
      <c r="F12952">
        <v>90</v>
      </c>
      <c r="G12952">
        <v>5</v>
      </c>
      <c r="H12952">
        <v>0</v>
      </c>
      <c r="I12952">
        <v>30.39</v>
      </c>
      <c r="J12952">
        <v>1029</v>
      </c>
      <c r="K12952">
        <v>10</v>
      </c>
      <c r="M12952" t="s">
        <v>31</v>
      </c>
      <c r="N12952" t="s">
        <v>31</v>
      </c>
      <c r="Q12952">
        <v>5000</v>
      </c>
      <c r="R12952">
        <v>25000</v>
      </c>
      <c r="AB12952">
        <v>66</v>
      </c>
      <c r="AC12952" t="s">
        <v>13004</v>
      </c>
    </row>
    <row r="12953" spans="1:29">
      <c r="A12953" s="1" t="s">
        <v>30</v>
      </c>
      <c r="B12953" s="2">
        <v>43010.868750000001</v>
      </c>
      <c r="C12953">
        <v>63</v>
      </c>
      <c r="D12953">
        <v>53</v>
      </c>
      <c r="E12953">
        <v>70.069999999999993</v>
      </c>
      <c r="F12953">
        <v>90</v>
      </c>
      <c r="G12953">
        <v>7</v>
      </c>
      <c r="H12953">
        <v>0</v>
      </c>
      <c r="I12953">
        <v>30.41</v>
      </c>
      <c r="J12953">
        <v>1029.7</v>
      </c>
      <c r="K12953">
        <v>10</v>
      </c>
      <c r="M12953" t="s">
        <v>31</v>
      </c>
      <c r="Q12953">
        <v>25000</v>
      </c>
      <c r="AB12953">
        <v>63</v>
      </c>
      <c r="AC12953" t="s">
        <v>13005</v>
      </c>
    </row>
    <row r="12954" spans="1:29">
      <c r="A12954" s="1" t="s">
        <v>30</v>
      </c>
      <c r="B12954" s="2">
        <v>43010.910416666666</v>
      </c>
      <c r="C12954">
        <v>65</v>
      </c>
      <c r="D12954">
        <v>52</v>
      </c>
      <c r="E12954">
        <v>62.96</v>
      </c>
      <c r="F12954">
        <v>100</v>
      </c>
      <c r="G12954">
        <v>8</v>
      </c>
      <c r="H12954">
        <v>0</v>
      </c>
      <c r="I12954">
        <v>30.43</v>
      </c>
      <c r="J12954">
        <v>1030.0999999999999</v>
      </c>
      <c r="K12954">
        <v>10</v>
      </c>
      <c r="M12954" t="s">
        <v>31</v>
      </c>
      <c r="Q12954">
        <v>25000</v>
      </c>
      <c r="AB12954">
        <v>64.900000000000006</v>
      </c>
      <c r="AC12954" t="s">
        <v>13006</v>
      </c>
    </row>
    <row r="12955" spans="1:29">
      <c r="A12955" s="1" t="s">
        <v>30</v>
      </c>
      <c r="B12955" s="2">
        <v>43010.95208333333</v>
      </c>
      <c r="C12955">
        <v>62</v>
      </c>
      <c r="D12955">
        <v>53</v>
      </c>
      <c r="E12955">
        <v>72.33</v>
      </c>
      <c r="F12955">
        <v>100</v>
      </c>
      <c r="G12955">
        <v>5</v>
      </c>
      <c r="H12955">
        <v>0</v>
      </c>
      <c r="I12955">
        <v>30.44</v>
      </c>
      <c r="J12955">
        <v>1030.5999999999999</v>
      </c>
      <c r="K12955">
        <v>10</v>
      </c>
      <c r="M12955" t="s">
        <v>246</v>
      </c>
      <c r="AB12955">
        <v>62.1</v>
      </c>
      <c r="AC12955" t="s">
        <v>13007</v>
      </c>
    </row>
    <row r="12956" spans="1:29">
      <c r="A12956" s="1" t="s">
        <v>30</v>
      </c>
      <c r="B12956" s="2">
        <v>43010.993750000001</v>
      </c>
      <c r="C12956">
        <v>61</v>
      </c>
      <c r="D12956">
        <v>53</v>
      </c>
      <c r="E12956">
        <v>75.2</v>
      </c>
      <c r="F12956">
        <v>100</v>
      </c>
      <c r="G12956">
        <v>5</v>
      </c>
      <c r="H12956">
        <v>0</v>
      </c>
      <c r="I12956">
        <v>30.45</v>
      </c>
      <c r="J12956">
        <v>1030.8</v>
      </c>
      <c r="K12956">
        <v>10</v>
      </c>
      <c r="M12956" t="s">
        <v>246</v>
      </c>
      <c r="AB12956">
        <v>61</v>
      </c>
      <c r="AC12956" t="s">
        <v>13008</v>
      </c>
    </row>
    <row r="12957" spans="1:29">
      <c r="A12957" s="1" t="s">
        <v>30</v>
      </c>
      <c r="B12957" s="2">
        <v>43011.035416666666</v>
      </c>
      <c r="C12957">
        <v>60</v>
      </c>
      <c r="D12957">
        <v>53</v>
      </c>
      <c r="E12957">
        <v>77.650000000000006</v>
      </c>
      <c r="F12957">
        <v>100</v>
      </c>
      <c r="G12957">
        <v>7</v>
      </c>
      <c r="H12957">
        <v>0</v>
      </c>
      <c r="I12957">
        <v>30.45</v>
      </c>
      <c r="J12957">
        <v>1030.9000000000001</v>
      </c>
      <c r="K12957">
        <v>10</v>
      </c>
      <c r="M12957" t="s">
        <v>246</v>
      </c>
      <c r="AB12957">
        <v>60.1</v>
      </c>
      <c r="AC12957" t="s">
        <v>13009</v>
      </c>
    </row>
    <row r="12958" spans="1:29">
      <c r="A12958" s="1" t="s">
        <v>30</v>
      </c>
      <c r="B12958" s="2">
        <v>43011.07708333333</v>
      </c>
      <c r="C12958">
        <v>58</v>
      </c>
      <c r="D12958">
        <v>53</v>
      </c>
      <c r="E12958">
        <v>84</v>
      </c>
      <c r="F12958">
        <v>100</v>
      </c>
      <c r="G12958">
        <v>6</v>
      </c>
      <c r="H12958">
        <v>0</v>
      </c>
      <c r="I12958">
        <v>30.46</v>
      </c>
      <c r="J12958">
        <v>1031.3</v>
      </c>
      <c r="K12958">
        <v>10</v>
      </c>
      <c r="M12958" t="s">
        <v>246</v>
      </c>
      <c r="AB12958">
        <v>57.9</v>
      </c>
      <c r="AC12958" t="s">
        <v>13010</v>
      </c>
    </row>
    <row r="12959" spans="1:29">
      <c r="A12959" s="1" t="s">
        <v>30</v>
      </c>
      <c r="B12959" s="2">
        <v>43011.118750000001</v>
      </c>
      <c r="C12959">
        <v>55</v>
      </c>
      <c r="D12959">
        <v>52</v>
      </c>
      <c r="E12959">
        <v>89.59</v>
      </c>
      <c r="F12959">
        <v>80</v>
      </c>
      <c r="G12959">
        <v>4</v>
      </c>
      <c r="H12959">
        <v>0</v>
      </c>
      <c r="I12959">
        <v>30.46</v>
      </c>
      <c r="J12959">
        <v>1031.2</v>
      </c>
      <c r="K12959">
        <v>10</v>
      </c>
      <c r="M12959" t="s">
        <v>246</v>
      </c>
      <c r="AB12959">
        <v>55</v>
      </c>
      <c r="AC12959" t="s">
        <v>13011</v>
      </c>
    </row>
    <row r="12960" spans="1:29">
      <c r="A12960" s="1" t="s">
        <v>30</v>
      </c>
      <c r="B12960" s="2">
        <v>43011.160416666666</v>
      </c>
      <c r="C12960">
        <v>52</v>
      </c>
      <c r="D12960">
        <v>51</v>
      </c>
      <c r="E12960">
        <v>96.73</v>
      </c>
      <c r="F12960">
        <v>0</v>
      </c>
      <c r="G12960">
        <v>0</v>
      </c>
      <c r="H12960">
        <v>0</v>
      </c>
      <c r="I12960">
        <v>30.46</v>
      </c>
      <c r="J12960">
        <v>1031.2</v>
      </c>
      <c r="K12960">
        <v>10</v>
      </c>
      <c r="M12960" t="s">
        <v>31</v>
      </c>
      <c r="Q12960">
        <v>10000</v>
      </c>
      <c r="AB12960">
        <v>52</v>
      </c>
      <c r="AC12960" t="s">
        <v>13012</v>
      </c>
    </row>
    <row r="12961" spans="1:29">
      <c r="A12961" s="1" t="s">
        <v>30</v>
      </c>
      <c r="B12961" s="2">
        <v>43011.20208333333</v>
      </c>
      <c r="C12961">
        <v>51</v>
      </c>
      <c r="D12961">
        <v>51</v>
      </c>
      <c r="E12961">
        <v>100</v>
      </c>
      <c r="F12961">
        <v>0</v>
      </c>
      <c r="G12961">
        <v>0</v>
      </c>
      <c r="H12961">
        <v>0</v>
      </c>
      <c r="I12961">
        <v>30.46</v>
      </c>
      <c r="J12961">
        <v>1031.2</v>
      </c>
      <c r="K12961">
        <v>10</v>
      </c>
      <c r="M12961" t="s">
        <v>246</v>
      </c>
      <c r="AB12961">
        <v>51.1</v>
      </c>
      <c r="AC12961" t="s">
        <v>13013</v>
      </c>
    </row>
    <row r="12962" spans="1:29">
      <c r="A12962" s="1" t="s">
        <v>30</v>
      </c>
      <c r="B12962" s="2">
        <v>43011.243750000001</v>
      </c>
      <c r="C12962">
        <v>51</v>
      </c>
      <c r="D12962">
        <v>50</v>
      </c>
      <c r="E12962">
        <v>96</v>
      </c>
      <c r="F12962">
        <v>0</v>
      </c>
      <c r="G12962">
        <v>0</v>
      </c>
      <c r="H12962">
        <v>0</v>
      </c>
      <c r="I12962">
        <v>30.47</v>
      </c>
      <c r="J12962">
        <v>1031.5999999999999</v>
      </c>
      <c r="K12962">
        <v>10</v>
      </c>
      <c r="M12962" t="s">
        <v>246</v>
      </c>
      <c r="AB12962">
        <v>51.1</v>
      </c>
      <c r="AC12962" t="s">
        <v>13014</v>
      </c>
    </row>
    <row r="12963" spans="1:29">
      <c r="A12963" s="1" t="s">
        <v>30</v>
      </c>
      <c r="B12963" s="2">
        <v>43011.285416666666</v>
      </c>
      <c r="C12963">
        <v>50</v>
      </c>
      <c r="D12963">
        <v>50</v>
      </c>
      <c r="E12963">
        <v>100</v>
      </c>
      <c r="F12963">
        <v>0</v>
      </c>
      <c r="G12963">
        <v>0</v>
      </c>
      <c r="H12963">
        <v>0</v>
      </c>
      <c r="I12963">
        <v>30.49</v>
      </c>
      <c r="J12963">
        <v>1032.2</v>
      </c>
      <c r="K12963">
        <v>10</v>
      </c>
      <c r="M12963" t="s">
        <v>246</v>
      </c>
      <c r="AB12963">
        <v>50</v>
      </c>
      <c r="AC12963" t="s">
        <v>13015</v>
      </c>
    </row>
    <row r="12964" spans="1:29">
      <c r="A12964" s="1" t="s">
        <v>30</v>
      </c>
      <c r="B12964" s="2">
        <v>43011.32708333333</v>
      </c>
      <c r="C12964">
        <v>51</v>
      </c>
      <c r="D12964">
        <v>51</v>
      </c>
      <c r="E12964">
        <v>100</v>
      </c>
      <c r="F12964">
        <v>0</v>
      </c>
      <c r="G12964">
        <v>0</v>
      </c>
      <c r="H12964">
        <v>0</v>
      </c>
      <c r="I12964">
        <v>30.51</v>
      </c>
      <c r="J12964">
        <v>1033</v>
      </c>
      <c r="K12964">
        <v>10</v>
      </c>
      <c r="M12964" t="s">
        <v>31</v>
      </c>
      <c r="N12964" t="s">
        <v>31</v>
      </c>
      <c r="Q12964">
        <v>8000</v>
      </c>
      <c r="R12964">
        <v>25000</v>
      </c>
      <c r="AB12964">
        <v>51.1</v>
      </c>
      <c r="AC12964" t="s">
        <v>13016</v>
      </c>
    </row>
    <row r="12965" spans="1:29">
      <c r="A12965" s="1" t="s">
        <v>30</v>
      </c>
      <c r="B12965" s="2">
        <v>43011.368750000001</v>
      </c>
      <c r="C12965">
        <v>59</v>
      </c>
      <c r="D12965">
        <v>54</v>
      </c>
      <c r="E12965">
        <v>83.46</v>
      </c>
      <c r="F12965">
        <v>30</v>
      </c>
      <c r="G12965">
        <v>6</v>
      </c>
      <c r="H12965">
        <v>0</v>
      </c>
      <c r="I12965">
        <v>30.53</v>
      </c>
      <c r="J12965">
        <v>1033.5999999999999</v>
      </c>
      <c r="K12965">
        <v>10</v>
      </c>
      <c r="M12965" t="s">
        <v>31</v>
      </c>
      <c r="Q12965">
        <v>25000</v>
      </c>
      <c r="AB12965">
        <v>59</v>
      </c>
      <c r="AC12965" t="s">
        <v>13017</v>
      </c>
    </row>
    <row r="12966" spans="1:29">
      <c r="A12966" s="1" t="s">
        <v>30</v>
      </c>
      <c r="B12966" s="2">
        <v>43011.410416666666</v>
      </c>
      <c r="C12966">
        <v>64</v>
      </c>
      <c r="D12966">
        <v>55</v>
      </c>
      <c r="E12966">
        <v>72.52</v>
      </c>
      <c r="F12966">
        <v>70</v>
      </c>
      <c r="G12966">
        <v>7</v>
      </c>
      <c r="H12966">
        <v>0</v>
      </c>
      <c r="I12966">
        <v>30.55</v>
      </c>
      <c r="J12966">
        <v>1034.2</v>
      </c>
      <c r="K12966">
        <v>10</v>
      </c>
      <c r="M12966" t="s">
        <v>31</v>
      </c>
      <c r="Q12966">
        <v>25000</v>
      </c>
      <c r="AB12966">
        <v>64</v>
      </c>
      <c r="AC12966" t="s">
        <v>13018</v>
      </c>
    </row>
    <row r="12967" spans="1:29">
      <c r="A12967" s="1" t="s">
        <v>30</v>
      </c>
      <c r="B12967" s="2">
        <v>43011.45208333333</v>
      </c>
      <c r="C12967">
        <v>67</v>
      </c>
      <c r="D12967">
        <v>54</v>
      </c>
      <c r="E12967">
        <v>63.21</v>
      </c>
      <c r="F12967">
        <v>50</v>
      </c>
      <c r="G12967">
        <v>12</v>
      </c>
      <c r="H12967">
        <v>0</v>
      </c>
      <c r="I12967">
        <v>30.55</v>
      </c>
      <c r="J12967">
        <v>1034.4000000000001</v>
      </c>
      <c r="K12967">
        <v>10</v>
      </c>
      <c r="M12967" t="s">
        <v>31</v>
      </c>
      <c r="Q12967">
        <v>2600</v>
      </c>
      <c r="AB12967">
        <v>66.900000000000006</v>
      </c>
      <c r="AC12967" t="s">
        <v>13019</v>
      </c>
    </row>
    <row r="12968" spans="1:29">
      <c r="A12968" s="1" t="s">
        <v>30</v>
      </c>
      <c r="B12968" s="2">
        <v>43011.493750000001</v>
      </c>
      <c r="C12968">
        <v>70</v>
      </c>
      <c r="D12968">
        <v>54</v>
      </c>
      <c r="E12968">
        <v>56.82</v>
      </c>
      <c r="F12968">
        <v>50</v>
      </c>
      <c r="G12968">
        <v>10</v>
      </c>
      <c r="H12968">
        <v>0</v>
      </c>
      <c r="I12968">
        <v>30.55</v>
      </c>
      <c r="J12968">
        <v>1034.2</v>
      </c>
      <c r="K12968">
        <v>10</v>
      </c>
      <c r="M12968" t="s">
        <v>246</v>
      </c>
      <c r="AB12968">
        <v>70</v>
      </c>
      <c r="AC12968" t="s">
        <v>13020</v>
      </c>
    </row>
    <row r="12969" spans="1:29">
      <c r="A12969" s="1" t="s">
        <v>30</v>
      </c>
      <c r="B12969" s="2">
        <v>43011.535416666666</v>
      </c>
      <c r="C12969">
        <v>71</v>
      </c>
      <c r="D12969">
        <v>52</v>
      </c>
      <c r="E12969">
        <v>50.86</v>
      </c>
      <c r="F12969">
        <v>70</v>
      </c>
      <c r="G12969">
        <v>7</v>
      </c>
      <c r="H12969">
        <v>0</v>
      </c>
      <c r="I12969">
        <v>30.54</v>
      </c>
      <c r="J12969">
        <v>1033.8</v>
      </c>
      <c r="K12969">
        <v>10</v>
      </c>
      <c r="M12969" t="s">
        <v>246</v>
      </c>
      <c r="AB12969">
        <v>71.099999999999994</v>
      </c>
      <c r="AC12969" t="s">
        <v>13021</v>
      </c>
    </row>
    <row r="12970" spans="1:29">
      <c r="A12970" s="1" t="s">
        <v>30</v>
      </c>
      <c r="B12970" s="2">
        <v>43011.57708333333</v>
      </c>
      <c r="C12970">
        <v>74</v>
      </c>
      <c r="D12970">
        <v>53</v>
      </c>
      <c r="E12970">
        <v>48.18</v>
      </c>
      <c r="F12970">
        <v>70</v>
      </c>
      <c r="G12970">
        <v>8</v>
      </c>
      <c r="H12970">
        <v>0</v>
      </c>
      <c r="I12970">
        <v>30.51</v>
      </c>
      <c r="J12970">
        <v>1033</v>
      </c>
      <c r="K12970">
        <v>10</v>
      </c>
      <c r="M12970" t="s">
        <v>31</v>
      </c>
      <c r="Q12970">
        <v>4700</v>
      </c>
      <c r="AB12970">
        <v>73.900000000000006</v>
      </c>
      <c r="AC12970" t="s">
        <v>13022</v>
      </c>
    </row>
    <row r="12971" spans="1:29">
      <c r="A12971" s="1" t="s">
        <v>30</v>
      </c>
      <c r="B12971" s="2">
        <v>43011.618750000001</v>
      </c>
      <c r="C12971">
        <v>76</v>
      </c>
      <c r="D12971">
        <v>50</v>
      </c>
      <c r="E12971">
        <v>40.19</v>
      </c>
      <c r="F12971">
        <v>70</v>
      </c>
      <c r="G12971">
        <v>7</v>
      </c>
      <c r="H12971">
        <v>0</v>
      </c>
      <c r="I12971">
        <v>30.49</v>
      </c>
      <c r="J12971">
        <v>1032.4000000000001</v>
      </c>
      <c r="K12971">
        <v>10</v>
      </c>
      <c r="M12971" t="s">
        <v>31</v>
      </c>
      <c r="Q12971">
        <v>5500</v>
      </c>
      <c r="AB12971">
        <v>75.900000000000006</v>
      </c>
      <c r="AC12971" t="s">
        <v>13023</v>
      </c>
    </row>
    <row r="12972" spans="1:29">
      <c r="A12972" s="1" t="s">
        <v>30</v>
      </c>
      <c r="B12972" s="2">
        <v>43011.660416666666</v>
      </c>
      <c r="C12972">
        <v>77</v>
      </c>
      <c r="D12972">
        <v>46</v>
      </c>
      <c r="E12972">
        <v>33.340000000000003</v>
      </c>
      <c r="F12972">
        <v>50</v>
      </c>
      <c r="G12972">
        <v>8</v>
      </c>
      <c r="H12972">
        <v>0</v>
      </c>
      <c r="I12972">
        <v>30.48</v>
      </c>
      <c r="J12972">
        <v>1032</v>
      </c>
      <c r="K12972">
        <v>10</v>
      </c>
      <c r="M12972" t="s">
        <v>31</v>
      </c>
      <c r="Q12972">
        <v>6000</v>
      </c>
      <c r="AB12972">
        <v>75.97</v>
      </c>
      <c r="AC12972" t="s">
        <v>13024</v>
      </c>
    </row>
    <row r="12973" spans="1:29">
      <c r="A12973" s="1" t="s">
        <v>30</v>
      </c>
      <c r="B12973" s="2">
        <v>43011.70208333333</v>
      </c>
      <c r="C12973">
        <v>76</v>
      </c>
      <c r="D12973">
        <v>47</v>
      </c>
      <c r="E12973">
        <v>35.78</v>
      </c>
      <c r="F12973">
        <v>70</v>
      </c>
      <c r="G12973">
        <v>7</v>
      </c>
      <c r="H12973">
        <v>0</v>
      </c>
      <c r="I12973">
        <v>30.47</v>
      </c>
      <c r="J12973">
        <v>1031.5999999999999</v>
      </c>
      <c r="K12973">
        <v>10</v>
      </c>
      <c r="M12973" t="s">
        <v>246</v>
      </c>
      <c r="AB12973">
        <v>74.87</v>
      </c>
      <c r="AC12973" t="s">
        <v>13025</v>
      </c>
    </row>
    <row r="12974" spans="1:29">
      <c r="A12974" s="1" t="s">
        <v>30</v>
      </c>
      <c r="B12974" s="2">
        <v>43011.743750000001</v>
      </c>
      <c r="C12974">
        <v>75</v>
      </c>
      <c r="D12974">
        <v>47</v>
      </c>
      <c r="E12974">
        <v>36.869999999999997</v>
      </c>
      <c r="F12974">
        <v>40</v>
      </c>
      <c r="G12974">
        <v>9</v>
      </c>
      <c r="H12974">
        <v>0</v>
      </c>
      <c r="I12974">
        <v>30.47</v>
      </c>
      <c r="J12974">
        <v>1031.7</v>
      </c>
      <c r="K12974">
        <v>10</v>
      </c>
      <c r="M12974" t="s">
        <v>246</v>
      </c>
      <c r="AB12974">
        <v>73.930000000000007</v>
      </c>
      <c r="AC12974" t="s">
        <v>13026</v>
      </c>
    </row>
    <row r="12975" spans="1:29">
      <c r="A12975" s="1" t="s">
        <v>30</v>
      </c>
      <c r="B12975" s="2">
        <v>43011.785416666666</v>
      </c>
      <c r="C12975">
        <v>67</v>
      </c>
      <c r="D12975">
        <v>49</v>
      </c>
      <c r="E12975">
        <v>52.35</v>
      </c>
      <c r="F12975">
        <v>50</v>
      </c>
      <c r="G12975">
        <v>6</v>
      </c>
      <c r="H12975">
        <v>0</v>
      </c>
      <c r="I12975">
        <v>30.47</v>
      </c>
      <c r="J12975">
        <v>1031.8</v>
      </c>
      <c r="K12975">
        <v>10</v>
      </c>
      <c r="M12975" t="s">
        <v>246</v>
      </c>
      <c r="AB12975">
        <v>66.900000000000006</v>
      </c>
      <c r="AC12975" t="s">
        <v>13027</v>
      </c>
    </row>
    <row r="12976" spans="1:29">
      <c r="A12976" s="1" t="s">
        <v>30</v>
      </c>
      <c r="B12976" s="2">
        <v>43011.82708333333</v>
      </c>
      <c r="C12976">
        <v>63</v>
      </c>
      <c r="D12976">
        <v>51</v>
      </c>
      <c r="E12976">
        <v>65.09</v>
      </c>
      <c r="F12976">
        <v>60</v>
      </c>
      <c r="G12976">
        <v>5</v>
      </c>
      <c r="H12976">
        <v>0</v>
      </c>
      <c r="I12976">
        <v>30.48</v>
      </c>
      <c r="J12976">
        <v>1032</v>
      </c>
      <c r="K12976">
        <v>10</v>
      </c>
      <c r="M12976" t="s">
        <v>246</v>
      </c>
      <c r="AB12976">
        <v>63</v>
      </c>
      <c r="AC12976" t="s">
        <v>13028</v>
      </c>
    </row>
    <row r="12977" spans="1:29">
      <c r="A12977" s="1" t="s">
        <v>30</v>
      </c>
      <c r="B12977" s="2">
        <v>43011.868750000001</v>
      </c>
      <c r="C12977">
        <v>59</v>
      </c>
      <c r="D12977">
        <v>51</v>
      </c>
      <c r="E12977">
        <v>75.02</v>
      </c>
      <c r="F12977">
        <v>40</v>
      </c>
      <c r="G12977">
        <v>3</v>
      </c>
      <c r="H12977">
        <v>0</v>
      </c>
      <c r="I12977">
        <v>30.5</v>
      </c>
      <c r="J12977">
        <v>1032.7</v>
      </c>
      <c r="K12977">
        <v>10</v>
      </c>
      <c r="M12977" t="s">
        <v>246</v>
      </c>
      <c r="AB12977">
        <v>59</v>
      </c>
      <c r="AC12977" t="s">
        <v>13029</v>
      </c>
    </row>
    <row r="12978" spans="1:29">
      <c r="A12978" s="1" t="s">
        <v>30</v>
      </c>
      <c r="B12978" s="2">
        <v>43011.910416666666</v>
      </c>
      <c r="C12978">
        <v>57</v>
      </c>
      <c r="D12978">
        <v>52</v>
      </c>
      <c r="E12978">
        <v>83.33</v>
      </c>
      <c r="F12978">
        <v>70</v>
      </c>
      <c r="G12978">
        <v>5</v>
      </c>
      <c r="H12978">
        <v>0</v>
      </c>
      <c r="I12978">
        <v>30.51</v>
      </c>
      <c r="J12978">
        <v>1033.0999999999999</v>
      </c>
      <c r="K12978">
        <v>10</v>
      </c>
      <c r="M12978" t="s">
        <v>246</v>
      </c>
      <c r="AB12978">
        <v>57</v>
      </c>
      <c r="AC12978" t="s">
        <v>13030</v>
      </c>
    </row>
    <row r="12979" spans="1:29">
      <c r="A12979" s="1" t="s">
        <v>30</v>
      </c>
      <c r="B12979" s="2">
        <v>43011.95208333333</v>
      </c>
      <c r="C12979">
        <v>61</v>
      </c>
      <c r="D12979">
        <v>53</v>
      </c>
      <c r="E12979">
        <v>75.2</v>
      </c>
      <c r="F12979">
        <v>80</v>
      </c>
      <c r="G12979">
        <v>8</v>
      </c>
      <c r="H12979">
        <v>0</v>
      </c>
      <c r="I12979">
        <v>30.51</v>
      </c>
      <c r="J12979">
        <v>1033</v>
      </c>
      <c r="K12979">
        <v>10</v>
      </c>
      <c r="M12979" t="s">
        <v>246</v>
      </c>
      <c r="AB12979">
        <v>61</v>
      </c>
      <c r="AC12979" t="s">
        <v>13031</v>
      </c>
    </row>
    <row r="12980" spans="1:29">
      <c r="A12980" s="1" t="s">
        <v>30</v>
      </c>
      <c r="B12980" s="2">
        <v>43011.993750000001</v>
      </c>
      <c r="C12980">
        <v>62</v>
      </c>
      <c r="D12980">
        <v>55</v>
      </c>
      <c r="E12980">
        <v>77.53</v>
      </c>
      <c r="F12980">
        <v>100</v>
      </c>
      <c r="G12980">
        <v>8</v>
      </c>
      <c r="H12980">
        <v>0</v>
      </c>
      <c r="I12980">
        <v>30.51</v>
      </c>
      <c r="J12980">
        <v>1033.0999999999999</v>
      </c>
      <c r="K12980">
        <v>10</v>
      </c>
      <c r="M12980" t="s">
        <v>246</v>
      </c>
      <c r="AB12980">
        <v>62.1</v>
      </c>
      <c r="AC12980" t="s">
        <v>13032</v>
      </c>
    </row>
    <row r="12981" spans="1:29">
      <c r="A12981" s="1" t="s">
        <v>30</v>
      </c>
      <c r="B12981" s="2">
        <v>43012.035416666666</v>
      </c>
      <c r="C12981">
        <v>59</v>
      </c>
      <c r="D12981">
        <v>55</v>
      </c>
      <c r="E12981">
        <v>86.56</v>
      </c>
      <c r="F12981">
        <v>90</v>
      </c>
      <c r="G12981">
        <v>6</v>
      </c>
      <c r="H12981">
        <v>0</v>
      </c>
      <c r="I12981">
        <v>30.51</v>
      </c>
      <c r="J12981">
        <v>1032.8</v>
      </c>
      <c r="K12981">
        <v>10</v>
      </c>
      <c r="M12981" t="s">
        <v>246</v>
      </c>
      <c r="AB12981">
        <v>59</v>
      </c>
      <c r="AC12981" t="s">
        <v>13033</v>
      </c>
    </row>
    <row r="12982" spans="1:29">
      <c r="A12982" s="1" t="s">
        <v>30</v>
      </c>
      <c r="B12982" s="2">
        <v>43012.07708333333</v>
      </c>
      <c r="C12982">
        <v>55</v>
      </c>
      <c r="D12982">
        <v>54</v>
      </c>
      <c r="E12982">
        <v>96.42</v>
      </c>
      <c r="F12982">
        <v>30</v>
      </c>
      <c r="G12982">
        <v>3</v>
      </c>
      <c r="H12982">
        <v>0</v>
      </c>
      <c r="I12982">
        <v>30.5</v>
      </c>
      <c r="J12982">
        <v>1032.7</v>
      </c>
      <c r="K12982">
        <v>10</v>
      </c>
      <c r="M12982" t="s">
        <v>246</v>
      </c>
      <c r="AB12982">
        <v>55</v>
      </c>
      <c r="AC12982" t="s">
        <v>13034</v>
      </c>
    </row>
    <row r="12983" spans="1:29">
      <c r="A12983" s="1" t="s">
        <v>30</v>
      </c>
      <c r="B12983" s="2">
        <v>43012.118750000001</v>
      </c>
      <c r="C12983">
        <v>55</v>
      </c>
      <c r="D12983">
        <v>54</v>
      </c>
      <c r="E12983">
        <v>96.42</v>
      </c>
      <c r="F12983">
        <v>0</v>
      </c>
      <c r="G12983">
        <v>0</v>
      </c>
      <c r="H12983">
        <v>0</v>
      </c>
      <c r="I12983">
        <v>30.5</v>
      </c>
      <c r="J12983">
        <v>1032.5</v>
      </c>
      <c r="K12983">
        <v>10</v>
      </c>
      <c r="M12983" t="s">
        <v>246</v>
      </c>
      <c r="AB12983">
        <v>55</v>
      </c>
      <c r="AC12983" t="s">
        <v>13035</v>
      </c>
    </row>
    <row r="12984" spans="1:29">
      <c r="A12984" s="1" t="s">
        <v>30</v>
      </c>
      <c r="B12984" s="2">
        <v>43012.160416666666</v>
      </c>
      <c r="C12984">
        <v>54</v>
      </c>
      <c r="D12984">
        <v>53</v>
      </c>
      <c r="E12984">
        <v>96.76</v>
      </c>
      <c r="F12984">
        <v>0</v>
      </c>
      <c r="G12984">
        <v>0</v>
      </c>
      <c r="H12984">
        <v>0</v>
      </c>
      <c r="I12984">
        <v>30.48</v>
      </c>
      <c r="J12984">
        <v>1032</v>
      </c>
      <c r="K12984">
        <v>10</v>
      </c>
      <c r="M12984" t="s">
        <v>246</v>
      </c>
      <c r="AB12984">
        <v>54</v>
      </c>
      <c r="AC12984" t="s">
        <v>13036</v>
      </c>
    </row>
    <row r="12985" spans="1:29">
      <c r="A12985" s="1" t="s">
        <v>30</v>
      </c>
      <c r="B12985" s="2">
        <v>43012.20208333333</v>
      </c>
      <c r="C12985">
        <v>53</v>
      </c>
      <c r="D12985">
        <v>53</v>
      </c>
      <c r="E12985">
        <v>100</v>
      </c>
      <c r="F12985">
        <v>0</v>
      </c>
      <c r="G12985">
        <v>0</v>
      </c>
      <c r="H12985">
        <v>0</v>
      </c>
      <c r="I12985">
        <v>30.48</v>
      </c>
      <c r="J12985">
        <v>1032</v>
      </c>
      <c r="K12985">
        <v>10</v>
      </c>
      <c r="M12985" t="s">
        <v>246</v>
      </c>
      <c r="AB12985">
        <v>53.1</v>
      </c>
      <c r="AC12985" t="s">
        <v>13037</v>
      </c>
    </row>
    <row r="12986" spans="1:29">
      <c r="A12986" s="1" t="s">
        <v>30</v>
      </c>
      <c r="B12986" s="2">
        <v>43012.243750000001</v>
      </c>
      <c r="C12986">
        <v>50</v>
      </c>
      <c r="D12986">
        <v>50</v>
      </c>
      <c r="E12986">
        <v>100</v>
      </c>
      <c r="F12986">
        <v>0</v>
      </c>
      <c r="G12986">
        <v>0</v>
      </c>
      <c r="H12986">
        <v>0</v>
      </c>
      <c r="I12986">
        <v>30.49</v>
      </c>
      <c r="J12986">
        <v>1032.0999999999999</v>
      </c>
      <c r="K12986">
        <v>10</v>
      </c>
      <c r="M12986" t="s">
        <v>246</v>
      </c>
      <c r="U12986" t="s">
        <v>3609</v>
      </c>
      <c r="AB12986">
        <v>50</v>
      </c>
      <c r="AC12986" t="s">
        <v>13038</v>
      </c>
    </row>
    <row r="12987" spans="1:29">
      <c r="A12987" s="1" t="s">
        <v>30</v>
      </c>
      <c r="B12987" s="2">
        <v>43012.257638888892</v>
      </c>
      <c r="C12987">
        <v>52</v>
      </c>
      <c r="D12987">
        <v>51</v>
      </c>
      <c r="E12987">
        <v>96.73</v>
      </c>
      <c r="F12987">
        <v>0</v>
      </c>
      <c r="G12987">
        <v>0</v>
      </c>
      <c r="H12987">
        <v>0</v>
      </c>
      <c r="I12987">
        <v>30.48</v>
      </c>
      <c r="K12987">
        <v>10</v>
      </c>
      <c r="M12987" t="s">
        <v>31</v>
      </c>
      <c r="Q12987">
        <v>600</v>
      </c>
      <c r="U12987" t="s">
        <v>3609</v>
      </c>
      <c r="AB12987">
        <v>52</v>
      </c>
      <c r="AC12987" t="s">
        <v>13039</v>
      </c>
    </row>
    <row r="12988" spans="1:29">
      <c r="A12988" s="1" t="s">
        <v>30</v>
      </c>
      <c r="B12988" s="2">
        <v>43012.285416666666</v>
      </c>
      <c r="C12988">
        <v>51</v>
      </c>
      <c r="D12988">
        <v>50</v>
      </c>
      <c r="E12988">
        <v>96</v>
      </c>
      <c r="F12988">
        <v>0</v>
      </c>
      <c r="G12988">
        <v>0</v>
      </c>
      <c r="H12988">
        <v>0</v>
      </c>
      <c r="I12988">
        <v>30.49</v>
      </c>
      <c r="J12988">
        <v>1032.2</v>
      </c>
      <c r="K12988">
        <v>7</v>
      </c>
      <c r="M12988" t="s">
        <v>31</v>
      </c>
      <c r="Q12988">
        <v>500</v>
      </c>
      <c r="U12988" t="s">
        <v>3609</v>
      </c>
      <c r="AB12988">
        <v>51.1</v>
      </c>
      <c r="AC12988" t="s">
        <v>13040</v>
      </c>
    </row>
    <row r="12989" spans="1:29">
      <c r="A12989" s="1" t="s">
        <v>30</v>
      </c>
      <c r="B12989" s="2">
        <v>43012.32708333333</v>
      </c>
      <c r="C12989">
        <v>53</v>
      </c>
      <c r="D12989">
        <v>53</v>
      </c>
      <c r="E12989">
        <v>100</v>
      </c>
      <c r="F12989">
        <v>20</v>
      </c>
      <c r="G12989">
        <v>4</v>
      </c>
      <c r="H12989">
        <v>0</v>
      </c>
      <c r="I12989">
        <v>30.49</v>
      </c>
      <c r="J12989">
        <v>1032.4000000000001</v>
      </c>
      <c r="K12989">
        <v>3</v>
      </c>
      <c r="M12989" t="s">
        <v>32</v>
      </c>
      <c r="Q12989">
        <v>200</v>
      </c>
      <c r="U12989" t="s">
        <v>38</v>
      </c>
      <c r="AB12989">
        <v>53.1</v>
      </c>
      <c r="AC12989" t="s">
        <v>13041</v>
      </c>
    </row>
    <row r="12990" spans="1:29">
      <c r="A12990" s="1" t="s">
        <v>30</v>
      </c>
      <c r="B12990" s="2">
        <v>43012.347222222219</v>
      </c>
      <c r="C12990">
        <v>55</v>
      </c>
      <c r="D12990">
        <v>55</v>
      </c>
      <c r="E12990">
        <v>100</v>
      </c>
      <c r="F12990">
        <v>10</v>
      </c>
      <c r="G12990">
        <v>3</v>
      </c>
      <c r="H12990">
        <v>0</v>
      </c>
      <c r="I12990">
        <v>30.5</v>
      </c>
      <c r="K12990">
        <v>2</v>
      </c>
      <c r="M12990" t="s">
        <v>32</v>
      </c>
      <c r="Q12990">
        <v>200</v>
      </c>
      <c r="U12990" t="s">
        <v>38</v>
      </c>
      <c r="AB12990">
        <v>55</v>
      </c>
      <c r="AC12990" t="s">
        <v>13042</v>
      </c>
    </row>
    <row r="12991" spans="1:29">
      <c r="A12991" s="1" t="s">
        <v>30</v>
      </c>
      <c r="B12991" s="2">
        <v>43012.354861111111</v>
      </c>
      <c r="C12991">
        <v>56</v>
      </c>
      <c r="D12991">
        <v>56</v>
      </c>
      <c r="E12991">
        <v>100</v>
      </c>
      <c r="F12991">
        <v>0</v>
      </c>
      <c r="G12991">
        <v>0</v>
      </c>
      <c r="H12991">
        <v>0</v>
      </c>
      <c r="I12991">
        <v>30.5</v>
      </c>
      <c r="K12991">
        <v>1.5</v>
      </c>
      <c r="M12991" t="s">
        <v>43</v>
      </c>
      <c r="Q12991">
        <v>200</v>
      </c>
      <c r="U12991" t="s">
        <v>38</v>
      </c>
      <c r="AB12991">
        <v>55.9</v>
      </c>
      <c r="AC12991" t="s">
        <v>13043</v>
      </c>
    </row>
    <row r="12992" spans="1:29">
      <c r="A12992" s="1" t="s">
        <v>30</v>
      </c>
      <c r="B12992" s="2">
        <v>43012.368750000001</v>
      </c>
      <c r="C12992">
        <v>57</v>
      </c>
      <c r="D12992">
        <v>57</v>
      </c>
      <c r="E12992">
        <v>100</v>
      </c>
      <c r="F12992">
        <v>10</v>
      </c>
      <c r="G12992">
        <v>3</v>
      </c>
      <c r="H12992">
        <v>0</v>
      </c>
      <c r="I12992">
        <v>30.5</v>
      </c>
      <c r="J12992">
        <v>1032.8</v>
      </c>
      <c r="K12992">
        <v>1</v>
      </c>
      <c r="M12992" t="s">
        <v>43</v>
      </c>
      <c r="Q12992">
        <v>200</v>
      </c>
      <c r="U12992" t="s">
        <v>38</v>
      </c>
      <c r="AB12992">
        <v>57</v>
      </c>
      <c r="AC12992" t="s">
        <v>13044</v>
      </c>
    </row>
    <row r="12993" spans="1:29">
      <c r="A12993" s="1" t="s">
        <v>30</v>
      </c>
      <c r="B12993" s="2">
        <v>43012.372916666667</v>
      </c>
      <c r="C12993">
        <v>57</v>
      </c>
      <c r="D12993">
        <v>57</v>
      </c>
      <c r="E12993">
        <v>100</v>
      </c>
      <c r="G12993">
        <v>3</v>
      </c>
      <c r="H12993">
        <v>0</v>
      </c>
      <c r="I12993">
        <v>30.5</v>
      </c>
      <c r="K12993">
        <v>0.25</v>
      </c>
      <c r="M12993" t="s">
        <v>43</v>
      </c>
      <c r="Q12993">
        <v>200</v>
      </c>
      <c r="U12993" t="s">
        <v>38</v>
      </c>
      <c r="AB12993">
        <v>57</v>
      </c>
      <c r="AC12993" t="s">
        <v>13045</v>
      </c>
    </row>
    <row r="12994" spans="1:29">
      <c r="A12994" s="1" t="s">
        <v>30</v>
      </c>
      <c r="B12994" s="2">
        <v>43012.410416666666</v>
      </c>
      <c r="C12994">
        <v>57</v>
      </c>
      <c r="D12994">
        <v>57</v>
      </c>
      <c r="E12994">
        <v>100</v>
      </c>
      <c r="G12994">
        <v>3</v>
      </c>
      <c r="H12994">
        <v>0</v>
      </c>
      <c r="I12994">
        <v>30.51</v>
      </c>
      <c r="J12994">
        <v>1032.9000000000001</v>
      </c>
      <c r="K12994">
        <v>0.25</v>
      </c>
      <c r="M12994" t="s">
        <v>43</v>
      </c>
      <c r="Q12994">
        <v>200</v>
      </c>
      <c r="U12994" t="s">
        <v>41</v>
      </c>
      <c r="AB12994">
        <v>57</v>
      </c>
      <c r="AC12994" t="s">
        <v>13046</v>
      </c>
    </row>
    <row r="12995" spans="1:29">
      <c r="A12995" s="1" t="s">
        <v>30</v>
      </c>
      <c r="B12995" s="2">
        <v>43012.436111111114</v>
      </c>
      <c r="C12995">
        <v>62</v>
      </c>
      <c r="D12995">
        <v>58</v>
      </c>
      <c r="E12995">
        <v>86.11</v>
      </c>
      <c r="F12995">
        <v>40</v>
      </c>
      <c r="G12995">
        <v>6</v>
      </c>
      <c r="H12995">
        <v>0</v>
      </c>
      <c r="I12995">
        <v>30.5</v>
      </c>
      <c r="K12995">
        <v>10</v>
      </c>
      <c r="M12995" t="s">
        <v>32</v>
      </c>
      <c r="Q12995">
        <v>500</v>
      </c>
      <c r="AB12995">
        <v>62.1</v>
      </c>
      <c r="AC12995" t="s">
        <v>13047</v>
      </c>
    </row>
    <row r="12996" spans="1:29">
      <c r="A12996" s="1" t="s">
        <v>30</v>
      </c>
      <c r="B12996" s="2">
        <v>43012.45208333333</v>
      </c>
      <c r="C12996">
        <v>64</v>
      </c>
      <c r="D12996">
        <v>58</v>
      </c>
      <c r="E12996">
        <v>80.540000000000006</v>
      </c>
      <c r="F12996">
        <v>50</v>
      </c>
      <c r="G12996">
        <v>6</v>
      </c>
      <c r="H12996">
        <v>0</v>
      </c>
      <c r="I12996">
        <v>30.49</v>
      </c>
      <c r="J12996">
        <v>1032.4000000000001</v>
      </c>
      <c r="K12996">
        <v>10</v>
      </c>
      <c r="M12996" t="s">
        <v>34</v>
      </c>
      <c r="Q12996">
        <v>1000</v>
      </c>
      <c r="AB12996">
        <v>64</v>
      </c>
      <c r="AC12996" t="s">
        <v>13048</v>
      </c>
    </row>
    <row r="12997" spans="1:29">
      <c r="A12997" s="1" t="s">
        <v>30</v>
      </c>
      <c r="B12997" s="2">
        <v>43012.493750000001</v>
      </c>
      <c r="C12997">
        <v>68</v>
      </c>
      <c r="D12997">
        <v>56</v>
      </c>
      <c r="E12997">
        <v>65.22</v>
      </c>
      <c r="F12997">
        <v>0</v>
      </c>
      <c r="G12997">
        <v>0</v>
      </c>
      <c r="H12997">
        <v>0</v>
      </c>
      <c r="I12997">
        <v>30.47</v>
      </c>
      <c r="J12997">
        <v>1031.5</v>
      </c>
      <c r="K12997">
        <v>10</v>
      </c>
      <c r="M12997" t="s">
        <v>246</v>
      </c>
      <c r="AB12997">
        <v>68</v>
      </c>
      <c r="AC12997" t="s">
        <v>13049</v>
      </c>
    </row>
    <row r="12998" spans="1:29">
      <c r="A12998" s="1" t="s">
        <v>30</v>
      </c>
      <c r="B12998" s="2">
        <v>43012.535416666666</v>
      </c>
      <c r="C12998">
        <v>73</v>
      </c>
      <c r="D12998">
        <v>56</v>
      </c>
      <c r="E12998">
        <v>55</v>
      </c>
      <c r="F12998">
        <v>170</v>
      </c>
      <c r="G12998">
        <v>3</v>
      </c>
      <c r="H12998">
        <v>0</v>
      </c>
      <c r="I12998">
        <v>30.44</v>
      </c>
      <c r="J12998">
        <v>1030.4000000000001</v>
      </c>
      <c r="K12998">
        <v>10</v>
      </c>
      <c r="M12998" t="s">
        <v>246</v>
      </c>
      <c r="AB12998">
        <v>73</v>
      </c>
      <c r="AC12998" t="s">
        <v>13050</v>
      </c>
    </row>
    <row r="12999" spans="1:29">
      <c r="A12999" s="1" t="s">
        <v>30</v>
      </c>
      <c r="B12999" s="2">
        <v>43012.57708333333</v>
      </c>
      <c r="C12999">
        <v>78</v>
      </c>
      <c r="D12999">
        <v>54</v>
      </c>
      <c r="E12999">
        <v>43.3</v>
      </c>
      <c r="F12999">
        <v>200</v>
      </c>
      <c r="G12999">
        <v>5</v>
      </c>
      <c r="H12999">
        <v>0</v>
      </c>
      <c r="I12999">
        <v>30.4</v>
      </c>
      <c r="J12999">
        <v>1029.0999999999999</v>
      </c>
      <c r="K12999">
        <v>10</v>
      </c>
      <c r="M12999" t="s">
        <v>246</v>
      </c>
      <c r="AB12999">
        <v>78.099999999999994</v>
      </c>
      <c r="AC12999" t="s">
        <v>13051</v>
      </c>
    </row>
    <row r="13000" spans="1:29">
      <c r="A13000" s="1" t="s">
        <v>30</v>
      </c>
      <c r="B13000" s="2">
        <v>43012.618750000001</v>
      </c>
      <c r="C13000">
        <v>77</v>
      </c>
      <c r="D13000">
        <v>48</v>
      </c>
      <c r="E13000">
        <v>35.950000000000003</v>
      </c>
      <c r="F13000">
        <v>160</v>
      </c>
      <c r="G13000">
        <v>3</v>
      </c>
      <c r="H13000">
        <v>0</v>
      </c>
      <c r="I13000">
        <v>30.37</v>
      </c>
      <c r="J13000">
        <v>1028.0999999999999</v>
      </c>
      <c r="K13000">
        <v>10</v>
      </c>
      <c r="M13000" t="s">
        <v>246</v>
      </c>
      <c r="AB13000">
        <v>77</v>
      </c>
      <c r="AC13000" t="s">
        <v>13052</v>
      </c>
    </row>
    <row r="13001" spans="1:29">
      <c r="A13001" s="1" t="s">
        <v>30</v>
      </c>
      <c r="B13001" s="2">
        <v>43012.660416666666</v>
      </c>
      <c r="C13001">
        <v>81</v>
      </c>
      <c r="D13001">
        <v>50</v>
      </c>
      <c r="E13001">
        <v>33.97</v>
      </c>
      <c r="F13001">
        <v>250</v>
      </c>
      <c r="G13001">
        <v>3</v>
      </c>
      <c r="H13001">
        <v>0</v>
      </c>
      <c r="I13001">
        <v>30.35</v>
      </c>
      <c r="J13001">
        <v>1027.5</v>
      </c>
      <c r="K13001">
        <v>10</v>
      </c>
      <c r="M13001" t="s">
        <v>246</v>
      </c>
      <c r="AB13001">
        <v>81</v>
      </c>
      <c r="AC13001" t="s">
        <v>13053</v>
      </c>
    </row>
    <row r="13002" spans="1:29">
      <c r="A13002" s="1" t="s">
        <v>30</v>
      </c>
      <c r="B13002" s="2">
        <v>43012.70208333333</v>
      </c>
      <c r="C13002">
        <v>80</v>
      </c>
      <c r="D13002">
        <v>50</v>
      </c>
      <c r="E13002">
        <v>34.979999999999997</v>
      </c>
      <c r="F13002">
        <v>0</v>
      </c>
      <c r="G13002">
        <v>0</v>
      </c>
      <c r="H13002">
        <v>0</v>
      </c>
      <c r="I13002">
        <v>30.33</v>
      </c>
      <c r="J13002">
        <v>1026.9000000000001</v>
      </c>
      <c r="K13002">
        <v>10</v>
      </c>
      <c r="M13002" t="s">
        <v>31</v>
      </c>
      <c r="Q13002">
        <v>6500</v>
      </c>
      <c r="AB13002">
        <v>80.099999999999994</v>
      </c>
      <c r="AC13002" t="s">
        <v>13054</v>
      </c>
    </row>
    <row r="13003" spans="1:29">
      <c r="A13003" s="1" t="s">
        <v>30</v>
      </c>
      <c r="B13003" s="2">
        <v>43012.743750000001</v>
      </c>
      <c r="C13003">
        <v>79</v>
      </c>
      <c r="D13003">
        <v>52</v>
      </c>
      <c r="E13003">
        <v>39.06</v>
      </c>
      <c r="G13003">
        <v>3</v>
      </c>
      <c r="H13003">
        <v>0</v>
      </c>
      <c r="I13003">
        <v>30.32</v>
      </c>
      <c r="J13003">
        <v>1026.5</v>
      </c>
      <c r="K13003">
        <v>10</v>
      </c>
      <c r="M13003" t="s">
        <v>31</v>
      </c>
      <c r="Q13003">
        <v>6000</v>
      </c>
      <c r="AB13003">
        <v>79</v>
      </c>
      <c r="AC13003" t="s">
        <v>13055</v>
      </c>
    </row>
    <row r="13004" spans="1:29">
      <c r="A13004" s="1" t="s">
        <v>30</v>
      </c>
      <c r="B13004" s="2">
        <v>43012.785416666666</v>
      </c>
      <c r="C13004">
        <v>74</v>
      </c>
      <c r="D13004">
        <v>55</v>
      </c>
      <c r="E13004">
        <v>51.64</v>
      </c>
      <c r="F13004">
        <v>160</v>
      </c>
      <c r="G13004">
        <v>5</v>
      </c>
      <c r="H13004">
        <v>0</v>
      </c>
      <c r="I13004">
        <v>30.32</v>
      </c>
      <c r="J13004">
        <v>1026.5999999999999</v>
      </c>
      <c r="K13004">
        <v>10</v>
      </c>
      <c r="M13004" t="s">
        <v>31</v>
      </c>
      <c r="N13004" t="s">
        <v>31</v>
      </c>
      <c r="Q13004">
        <v>6000</v>
      </c>
      <c r="R13004">
        <v>25000</v>
      </c>
      <c r="AB13004">
        <v>73.900000000000006</v>
      </c>
      <c r="AC13004" t="s">
        <v>13056</v>
      </c>
    </row>
    <row r="13005" spans="1:29">
      <c r="A13005" s="1" t="s">
        <v>30</v>
      </c>
      <c r="B13005" s="2">
        <v>43012.82708333333</v>
      </c>
      <c r="C13005">
        <v>69</v>
      </c>
      <c r="D13005">
        <v>58</v>
      </c>
      <c r="E13005">
        <v>67.5</v>
      </c>
      <c r="F13005">
        <v>150</v>
      </c>
      <c r="G13005">
        <v>4</v>
      </c>
      <c r="H13005">
        <v>0</v>
      </c>
      <c r="I13005">
        <v>30.33</v>
      </c>
      <c r="J13005">
        <v>1027</v>
      </c>
      <c r="K13005">
        <v>10</v>
      </c>
      <c r="M13005" t="s">
        <v>31</v>
      </c>
      <c r="N13005" t="s">
        <v>31</v>
      </c>
      <c r="Q13005">
        <v>15000</v>
      </c>
      <c r="R13005">
        <v>25000</v>
      </c>
      <c r="AB13005">
        <v>69.099999999999994</v>
      </c>
      <c r="AC13005" t="s">
        <v>13057</v>
      </c>
    </row>
    <row r="13006" spans="1:29">
      <c r="A13006" s="1" t="s">
        <v>30</v>
      </c>
      <c r="B13006" s="2">
        <v>43012.868750000001</v>
      </c>
      <c r="C13006">
        <v>64</v>
      </c>
      <c r="D13006">
        <v>58</v>
      </c>
      <c r="E13006">
        <v>80.540000000000006</v>
      </c>
      <c r="F13006">
        <v>0</v>
      </c>
      <c r="G13006">
        <v>0</v>
      </c>
      <c r="H13006">
        <v>0</v>
      </c>
      <c r="I13006">
        <v>30.33</v>
      </c>
      <c r="J13006">
        <v>1027.0999999999999</v>
      </c>
      <c r="K13006">
        <v>10</v>
      </c>
      <c r="M13006" t="s">
        <v>31</v>
      </c>
      <c r="N13006" t="s">
        <v>31</v>
      </c>
      <c r="Q13006">
        <v>6000</v>
      </c>
      <c r="R13006">
        <v>20000</v>
      </c>
      <c r="AB13006">
        <v>64</v>
      </c>
      <c r="AC13006" t="s">
        <v>13058</v>
      </c>
    </row>
    <row r="13007" spans="1:29">
      <c r="A13007" s="1" t="s">
        <v>30</v>
      </c>
      <c r="B13007" s="2">
        <v>43012.910416666666</v>
      </c>
      <c r="C13007">
        <v>64</v>
      </c>
      <c r="D13007">
        <v>58</v>
      </c>
      <c r="E13007">
        <v>80.540000000000006</v>
      </c>
      <c r="F13007">
        <v>0</v>
      </c>
      <c r="G13007">
        <v>0</v>
      </c>
      <c r="H13007">
        <v>0</v>
      </c>
      <c r="I13007">
        <v>30.33</v>
      </c>
      <c r="J13007">
        <v>1027</v>
      </c>
      <c r="K13007">
        <v>10</v>
      </c>
      <c r="M13007" t="s">
        <v>31</v>
      </c>
      <c r="Q13007">
        <v>20000</v>
      </c>
      <c r="AB13007">
        <v>64</v>
      </c>
      <c r="AC13007" t="s">
        <v>13059</v>
      </c>
    </row>
    <row r="13008" spans="1:29">
      <c r="A13008" s="1" t="s">
        <v>30</v>
      </c>
      <c r="B13008" s="2">
        <v>43012.95208333333</v>
      </c>
      <c r="C13008">
        <v>62</v>
      </c>
      <c r="D13008">
        <v>58</v>
      </c>
      <c r="E13008">
        <v>86.11</v>
      </c>
      <c r="F13008">
        <v>0</v>
      </c>
      <c r="G13008">
        <v>0</v>
      </c>
      <c r="H13008">
        <v>0</v>
      </c>
      <c r="I13008">
        <v>30.33</v>
      </c>
      <c r="J13008">
        <v>1026.9000000000001</v>
      </c>
      <c r="K13008">
        <v>10</v>
      </c>
      <c r="M13008" t="s">
        <v>31</v>
      </c>
      <c r="Q13008">
        <v>20000</v>
      </c>
      <c r="AB13008">
        <v>62.1</v>
      </c>
      <c r="AC13008" t="s">
        <v>13060</v>
      </c>
    </row>
    <row r="13009" spans="1:29">
      <c r="A13009" s="1" t="s">
        <v>30</v>
      </c>
      <c r="B13009" s="2">
        <v>43012.993750000001</v>
      </c>
      <c r="C13009">
        <v>61</v>
      </c>
      <c r="D13009">
        <v>58</v>
      </c>
      <c r="E13009">
        <v>89.52</v>
      </c>
      <c r="F13009">
        <v>0</v>
      </c>
      <c r="G13009">
        <v>0</v>
      </c>
      <c r="H13009">
        <v>0</v>
      </c>
      <c r="I13009">
        <v>30.33</v>
      </c>
      <c r="J13009">
        <v>1026.9000000000001</v>
      </c>
      <c r="K13009">
        <v>10</v>
      </c>
      <c r="M13009" t="s">
        <v>31</v>
      </c>
      <c r="Q13009">
        <v>5000</v>
      </c>
      <c r="AB13009">
        <v>61</v>
      </c>
      <c r="AC13009" t="s">
        <v>13061</v>
      </c>
    </row>
    <row r="13010" spans="1:29">
      <c r="A13010" s="1" t="s">
        <v>30</v>
      </c>
      <c r="B13010" s="2">
        <v>43013.035416666666</v>
      </c>
      <c r="C13010">
        <v>60</v>
      </c>
      <c r="D13010">
        <v>58</v>
      </c>
      <c r="E13010">
        <v>92.43</v>
      </c>
      <c r="F13010">
        <v>110</v>
      </c>
      <c r="G13010">
        <v>3</v>
      </c>
      <c r="H13010">
        <v>0</v>
      </c>
      <c r="I13010">
        <v>30.33</v>
      </c>
      <c r="J13010">
        <v>1026.8</v>
      </c>
      <c r="K13010">
        <v>10</v>
      </c>
      <c r="M13010" t="s">
        <v>31</v>
      </c>
      <c r="Q13010">
        <v>4800</v>
      </c>
      <c r="AB13010">
        <v>60.1</v>
      </c>
      <c r="AC13010" t="s">
        <v>13062</v>
      </c>
    </row>
    <row r="13011" spans="1:29">
      <c r="A13011" s="1" t="s">
        <v>30</v>
      </c>
      <c r="B13011" s="2">
        <v>43013.07708333333</v>
      </c>
      <c r="C13011">
        <v>59</v>
      </c>
      <c r="D13011">
        <v>57</v>
      </c>
      <c r="E13011">
        <v>93.07</v>
      </c>
      <c r="F13011">
        <v>0</v>
      </c>
      <c r="G13011">
        <v>0</v>
      </c>
      <c r="H13011">
        <v>0</v>
      </c>
      <c r="I13011">
        <v>30.31</v>
      </c>
      <c r="J13011">
        <v>1026</v>
      </c>
      <c r="K13011">
        <v>10</v>
      </c>
      <c r="M13011" t="s">
        <v>31</v>
      </c>
      <c r="N13011" t="s">
        <v>31</v>
      </c>
      <c r="Q13011">
        <v>4800</v>
      </c>
      <c r="R13011">
        <v>25000</v>
      </c>
      <c r="AB13011">
        <v>59</v>
      </c>
      <c r="AC13011" t="s">
        <v>13063</v>
      </c>
    </row>
    <row r="13012" spans="1:29">
      <c r="A13012" s="1" t="s">
        <v>30</v>
      </c>
      <c r="B13012" s="2">
        <v>43013.118750000001</v>
      </c>
      <c r="C13012">
        <v>58</v>
      </c>
      <c r="D13012">
        <v>57</v>
      </c>
      <c r="E13012">
        <v>96.81</v>
      </c>
      <c r="F13012">
        <v>0</v>
      </c>
      <c r="G13012">
        <v>0</v>
      </c>
      <c r="H13012">
        <v>0</v>
      </c>
      <c r="I13012">
        <v>30.28</v>
      </c>
      <c r="J13012">
        <v>1024.9000000000001</v>
      </c>
      <c r="K13012">
        <v>10</v>
      </c>
      <c r="M13012" t="s">
        <v>31</v>
      </c>
      <c r="N13012" t="s">
        <v>31</v>
      </c>
      <c r="Q13012">
        <v>4800</v>
      </c>
      <c r="R13012">
        <v>25000</v>
      </c>
      <c r="AB13012">
        <v>57.9</v>
      </c>
      <c r="AC13012" t="s">
        <v>13064</v>
      </c>
    </row>
    <row r="13013" spans="1:29">
      <c r="A13013" s="1" t="s">
        <v>30</v>
      </c>
      <c r="B13013" s="2">
        <v>43013.160416666666</v>
      </c>
      <c r="C13013">
        <v>57</v>
      </c>
      <c r="D13013">
        <v>57</v>
      </c>
      <c r="E13013">
        <v>100</v>
      </c>
      <c r="F13013">
        <v>0</v>
      </c>
      <c r="G13013">
        <v>0</v>
      </c>
      <c r="H13013">
        <v>0</v>
      </c>
      <c r="I13013">
        <v>30.28</v>
      </c>
      <c r="J13013">
        <v>1025</v>
      </c>
      <c r="K13013">
        <v>10</v>
      </c>
      <c r="M13013" t="s">
        <v>31</v>
      </c>
      <c r="N13013" t="s">
        <v>31</v>
      </c>
      <c r="Q13013">
        <v>4800</v>
      </c>
      <c r="R13013">
        <v>25000</v>
      </c>
      <c r="AB13013">
        <v>57</v>
      </c>
      <c r="AC13013" t="s">
        <v>13065</v>
      </c>
    </row>
    <row r="13014" spans="1:29">
      <c r="A13014" s="1" t="s">
        <v>30</v>
      </c>
      <c r="B13014" s="2">
        <v>43013.20208333333</v>
      </c>
      <c r="C13014">
        <v>57</v>
      </c>
      <c r="D13014">
        <v>57</v>
      </c>
      <c r="E13014">
        <v>100</v>
      </c>
      <c r="F13014">
        <v>0</v>
      </c>
      <c r="G13014">
        <v>0</v>
      </c>
      <c r="H13014">
        <v>0</v>
      </c>
      <c r="I13014">
        <v>30.28</v>
      </c>
      <c r="J13014">
        <v>1025</v>
      </c>
      <c r="K13014">
        <v>10</v>
      </c>
      <c r="M13014" t="s">
        <v>31</v>
      </c>
      <c r="Q13014">
        <v>25000</v>
      </c>
      <c r="AB13014">
        <v>57</v>
      </c>
      <c r="AC13014" t="s">
        <v>13066</v>
      </c>
    </row>
    <row r="13015" spans="1:29">
      <c r="A13015" s="1" t="s">
        <v>30</v>
      </c>
      <c r="B13015" s="2">
        <v>43013.243750000001</v>
      </c>
      <c r="C13015">
        <v>55</v>
      </c>
      <c r="D13015">
        <v>55</v>
      </c>
      <c r="E13015">
        <v>100</v>
      </c>
      <c r="F13015">
        <v>0</v>
      </c>
      <c r="G13015">
        <v>0</v>
      </c>
      <c r="H13015">
        <v>0</v>
      </c>
      <c r="I13015">
        <v>30.28</v>
      </c>
      <c r="J13015">
        <v>1024.9000000000001</v>
      </c>
      <c r="K13015">
        <v>10</v>
      </c>
      <c r="M13015" t="s">
        <v>31</v>
      </c>
      <c r="Q13015">
        <v>25000</v>
      </c>
      <c r="AB13015">
        <v>55</v>
      </c>
      <c r="AC13015" t="s">
        <v>13067</v>
      </c>
    </row>
    <row r="13016" spans="1:29">
      <c r="A13016" s="1" t="s">
        <v>30</v>
      </c>
      <c r="B13016" s="2">
        <v>43013.285416666666</v>
      </c>
      <c r="C13016">
        <v>55</v>
      </c>
      <c r="D13016">
        <v>55</v>
      </c>
      <c r="E13016">
        <v>100</v>
      </c>
      <c r="F13016">
        <v>0</v>
      </c>
      <c r="G13016">
        <v>0</v>
      </c>
      <c r="H13016">
        <v>0</v>
      </c>
      <c r="I13016">
        <v>30.29</v>
      </c>
      <c r="J13016">
        <v>1025.4000000000001</v>
      </c>
      <c r="K13016">
        <v>7</v>
      </c>
      <c r="M13016" t="s">
        <v>31</v>
      </c>
      <c r="N13016" t="s">
        <v>34</v>
      </c>
      <c r="Q13016">
        <v>1300</v>
      </c>
      <c r="R13016">
        <v>25000</v>
      </c>
      <c r="AB13016">
        <v>55</v>
      </c>
      <c r="AC13016" t="s">
        <v>13068</v>
      </c>
    </row>
    <row r="13017" spans="1:29">
      <c r="A13017" s="1" t="s">
        <v>30</v>
      </c>
      <c r="B13017" s="2">
        <v>43013.32708333333</v>
      </c>
      <c r="C13017">
        <v>56</v>
      </c>
      <c r="D13017">
        <v>56</v>
      </c>
      <c r="E13017">
        <v>100</v>
      </c>
      <c r="F13017">
        <v>0</v>
      </c>
      <c r="G13017">
        <v>0</v>
      </c>
      <c r="H13017">
        <v>0</v>
      </c>
      <c r="I13017">
        <v>30.28</v>
      </c>
      <c r="J13017">
        <v>1025.0999999999999</v>
      </c>
      <c r="K13017">
        <v>10</v>
      </c>
      <c r="M13017" t="s">
        <v>31</v>
      </c>
      <c r="Q13017">
        <v>25000</v>
      </c>
      <c r="AB13017">
        <v>55.9</v>
      </c>
      <c r="AC13017" t="s">
        <v>13069</v>
      </c>
    </row>
    <row r="13018" spans="1:29">
      <c r="A13018" s="1" t="s">
        <v>30</v>
      </c>
      <c r="B13018" s="2">
        <v>43013.368750000001</v>
      </c>
      <c r="C13018">
        <v>64</v>
      </c>
      <c r="D13018">
        <v>60</v>
      </c>
      <c r="E13018">
        <v>87.14</v>
      </c>
      <c r="F13018">
        <v>340</v>
      </c>
      <c r="G13018">
        <v>4</v>
      </c>
      <c r="H13018">
        <v>0</v>
      </c>
      <c r="I13018">
        <v>30.29</v>
      </c>
      <c r="J13018">
        <v>1025.5</v>
      </c>
      <c r="K13018">
        <v>10</v>
      </c>
      <c r="M13018" t="s">
        <v>31</v>
      </c>
      <c r="Q13018">
        <v>25000</v>
      </c>
      <c r="AB13018">
        <v>64</v>
      </c>
      <c r="AC13018" t="s">
        <v>13070</v>
      </c>
    </row>
    <row r="13019" spans="1:29">
      <c r="A13019" s="1" t="s">
        <v>30</v>
      </c>
      <c r="B13019" s="2">
        <v>43013.410416666666</v>
      </c>
      <c r="C13019">
        <v>71</v>
      </c>
      <c r="D13019">
        <v>63</v>
      </c>
      <c r="E13019">
        <v>75.58</v>
      </c>
      <c r="F13019">
        <v>0</v>
      </c>
      <c r="G13019">
        <v>0</v>
      </c>
      <c r="H13019">
        <v>0</v>
      </c>
      <c r="I13019">
        <v>30.3</v>
      </c>
      <c r="J13019">
        <v>1025.5999999999999</v>
      </c>
      <c r="K13019">
        <v>10</v>
      </c>
      <c r="M13019" t="s">
        <v>31</v>
      </c>
      <c r="Q13019">
        <v>25000</v>
      </c>
      <c r="AB13019">
        <v>71.099999999999994</v>
      </c>
      <c r="AC13019" t="s">
        <v>13071</v>
      </c>
    </row>
    <row r="13020" spans="1:29">
      <c r="A13020" s="1" t="s">
        <v>30</v>
      </c>
      <c r="B13020" s="2">
        <v>43013.45208333333</v>
      </c>
      <c r="C13020">
        <v>76</v>
      </c>
      <c r="D13020">
        <v>62</v>
      </c>
      <c r="E13020">
        <v>62.3</v>
      </c>
      <c r="F13020">
        <v>220</v>
      </c>
      <c r="G13020">
        <v>6</v>
      </c>
      <c r="H13020">
        <v>0</v>
      </c>
      <c r="I13020">
        <v>30.29</v>
      </c>
      <c r="J13020">
        <v>1025.4000000000001</v>
      </c>
      <c r="K13020">
        <v>10</v>
      </c>
      <c r="M13020" t="s">
        <v>31</v>
      </c>
      <c r="N13020" t="s">
        <v>31</v>
      </c>
      <c r="Q13020">
        <v>3000</v>
      </c>
      <c r="R13020">
        <v>25000</v>
      </c>
      <c r="AB13020">
        <v>75.900000000000006</v>
      </c>
      <c r="AC13020" t="s">
        <v>13072</v>
      </c>
    </row>
    <row r="13021" spans="1:29">
      <c r="A13021" s="1" t="s">
        <v>30</v>
      </c>
      <c r="B13021" s="2">
        <v>43013.493750000001</v>
      </c>
      <c r="C13021">
        <v>78</v>
      </c>
      <c r="D13021">
        <v>58</v>
      </c>
      <c r="E13021">
        <v>49.87</v>
      </c>
      <c r="F13021">
        <v>160</v>
      </c>
      <c r="G13021">
        <v>4</v>
      </c>
      <c r="H13021">
        <v>0</v>
      </c>
      <c r="I13021">
        <v>30.27</v>
      </c>
      <c r="J13021">
        <v>1024.5999999999999</v>
      </c>
      <c r="K13021">
        <v>10</v>
      </c>
      <c r="M13021" t="s">
        <v>34</v>
      </c>
      <c r="N13021" t="s">
        <v>32</v>
      </c>
      <c r="Q13021">
        <v>4000</v>
      </c>
      <c r="R13021">
        <v>25000</v>
      </c>
      <c r="AB13021">
        <v>78.099999999999994</v>
      </c>
      <c r="AC13021" t="s">
        <v>13073</v>
      </c>
    </row>
    <row r="13022" spans="1:29">
      <c r="A13022" s="1" t="s">
        <v>30</v>
      </c>
      <c r="B13022" s="2">
        <v>43013.535416666666</v>
      </c>
      <c r="C13022">
        <v>80</v>
      </c>
      <c r="D13022">
        <v>56</v>
      </c>
      <c r="E13022">
        <v>43.44</v>
      </c>
      <c r="G13022">
        <v>6</v>
      </c>
      <c r="H13022">
        <v>0</v>
      </c>
      <c r="I13022">
        <v>30.25</v>
      </c>
      <c r="J13022">
        <v>1023.9</v>
      </c>
      <c r="K13022">
        <v>10</v>
      </c>
      <c r="M13022" t="s">
        <v>31</v>
      </c>
      <c r="N13022" t="s">
        <v>32</v>
      </c>
      <c r="Q13022">
        <v>5000</v>
      </c>
      <c r="R13022">
        <v>25000</v>
      </c>
      <c r="AB13022">
        <v>80.290000000000006</v>
      </c>
      <c r="AC13022" t="s">
        <v>13074</v>
      </c>
    </row>
    <row r="13023" spans="1:29">
      <c r="A13023" s="1" t="s">
        <v>30</v>
      </c>
      <c r="B13023" s="2">
        <v>43013.57708333333</v>
      </c>
      <c r="C13023">
        <v>81</v>
      </c>
      <c r="D13023">
        <v>57</v>
      </c>
      <c r="E13023">
        <v>43.9</v>
      </c>
      <c r="G13023">
        <v>3</v>
      </c>
      <c r="H13023">
        <v>0</v>
      </c>
      <c r="I13023">
        <v>30.22</v>
      </c>
      <c r="J13023">
        <v>1022.9</v>
      </c>
      <c r="K13023">
        <v>10</v>
      </c>
      <c r="M13023" t="s">
        <v>31</v>
      </c>
      <c r="N13023" t="s">
        <v>34</v>
      </c>
      <c r="Q13023">
        <v>5500</v>
      </c>
      <c r="R13023">
        <v>25000</v>
      </c>
      <c r="AB13023">
        <v>81.05</v>
      </c>
      <c r="AC13023" t="s">
        <v>13075</v>
      </c>
    </row>
    <row r="13024" spans="1:29">
      <c r="A13024" s="1" t="s">
        <v>30</v>
      </c>
      <c r="B13024" s="2">
        <v>43013.618750000001</v>
      </c>
      <c r="C13024">
        <v>83</v>
      </c>
      <c r="D13024">
        <v>54</v>
      </c>
      <c r="E13024">
        <v>37.01</v>
      </c>
      <c r="G13024">
        <v>6</v>
      </c>
      <c r="H13024">
        <v>0</v>
      </c>
      <c r="I13024">
        <v>30.19</v>
      </c>
      <c r="J13024">
        <v>1022.1</v>
      </c>
      <c r="K13024">
        <v>10</v>
      </c>
      <c r="M13024" t="s">
        <v>31</v>
      </c>
      <c r="N13024" t="s">
        <v>34</v>
      </c>
      <c r="Q13024">
        <v>6000</v>
      </c>
      <c r="R13024">
        <v>25000</v>
      </c>
      <c r="AB13024">
        <v>81.87</v>
      </c>
      <c r="AC13024" t="s">
        <v>13076</v>
      </c>
    </row>
    <row r="13025" spans="1:29">
      <c r="A13025" s="1" t="s">
        <v>30</v>
      </c>
      <c r="B13025" s="2">
        <v>43013.660416666666</v>
      </c>
      <c r="C13025">
        <v>84</v>
      </c>
      <c r="D13025">
        <v>53</v>
      </c>
      <c r="E13025">
        <v>34.56</v>
      </c>
      <c r="F13025">
        <v>160</v>
      </c>
      <c r="G13025">
        <v>7</v>
      </c>
      <c r="H13025">
        <v>0</v>
      </c>
      <c r="I13025">
        <v>30.17</v>
      </c>
      <c r="J13025">
        <v>1021.4</v>
      </c>
      <c r="K13025">
        <v>10</v>
      </c>
      <c r="M13025" t="s">
        <v>31</v>
      </c>
      <c r="N13025" t="s">
        <v>34</v>
      </c>
      <c r="Q13025">
        <v>6000</v>
      </c>
      <c r="R13025">
        <v>25000</v>
      </c>
      <c r="AB13025">
        <v>82.52</v>
      </c>
      <c r="AC13025" t="s">
        <v>13077</v>
      </c>
    </row>
    <row r="13026" spans="1:29">
      <c r="A13026" s="1" t="s">
        <v>30</v>
      </c>
      <c r="B13026" s="2">
        <v>43013.70208333333</v>
      </c>
      <c r="C13026">
        <v>84</v>
      </c>
      <c r="D13026">
        <v>53</v>
      </c>
      <c r="E13026">
        <v>34.56</v>
      </c>
      <c r="F13026">
        <v>160</v>
      </c>
      <c r="G13026">
        <v>7</v>
      </c>
      <c r="H13026">
        <v>0</v>
      </c>
      <c r="I13026">
        <v>30.16</v>
      </c>
      <c r="J13026">
        <v>1020.9</v>
      </c>
      <c r="K13026">
        <v>10</v>
      </c>
      <c r="M13026" t="s">
        <v>31</v>
      </c>
      <c r="N13026" t="s">
        <v>34</v>
      </c>
      <c r="Q13026">
        <v>6000</v>
      </c>
      <c r="R13026">
        <v>25000</v>
      </c>
      <c r="AB13026">
        <v>82.52</v>
      </c>
      <c r="AC13026" t="s">
        <v>13078</v>
      </c>
    </row>
    <row r="13027" spans="1:29">
      <c r="A13027" s="1" t="s">
        <v>30</v>
      </c>
      <c r="B13027" s="2">
        <v>43013.743750000001</v>
      </c>
      <c r="C13027">
        <v>81</v>
      </c>
      <c r="D13027">
        <v>54</v>
      </c>
      <c r="E13027">
        <v>39.369999999999997</v>
      </c>
      <c r="F13027">
        <v>150</v>
      </c>
      <c r="G13027">
        <v>7</v>
      </c>
      <c r="H13027">
        <v>0</v>
      </c>
      <c r="I13027">
        <v>30.16</v>
      </c>
      <c r="J13027">
        <v>1020.9</v>
      </c>
      <c r="K13027">
        <v>10</v>
      </c>
      <c r="M13027" t="s">
        <v>31</v>
      </c>
      <c r="N13027" t="s">
        <v>34</v>
      </c>
      <c r="Q13027">
        <v>6000</v>
      </c>
      <c r="R13027">
        <v>25000</v>
      </c>
      <c r="AB13027">
        <v>81</v>
      </c>
      <c r="AC13027" t="s">
        <v>13079</v>
      </c>
    </row>
    <row r="13028" spans="1:29">
      <c r="A13028" s="1" t="s">
        <v>30</v>
      </c>
      <c r="B13028" s="2">
        <v>43013.785416666666</v>
      </c>
      <c r="C13028">
        <v>77</v>
      </c>
      <c r="D13028">
        <v>56</v>
      </c>
      <c r="E13028">
        <v>48.12</v>
      </c>
      <c r="F13028">
        <v>160</v>
      </c>
      <c r="G13028">
        <v>4</v>
      </c>
      <c r="H13028">
        <v>0</v>
      </c>
      <c r="I13028">
        <v>30.16</v>
      </c>
      <c r="J13028">
        <v>1021.1</v>
      </c>
      <c r="K13028">
        <v>10</v>
      </c>
      <c r="M13028" t="s">
        <v>31</v>
      </c>
      <c r="N13028" t="s">
        <v>31</v>
      </c>
      <c r="Q13028">
        <v>6000</v>
      </c>
      <c r="R13028">
        <v>25000</v>
      </c>
      <c r="AB13028">
        <v>77</v>
      </c>
      <c r="AC13028" t="s">
        <v>13080</v>
      </c>
    </row>
    <row r="13029" spans="1:29">
      <c r="A13029" s="1" t="s">
        <v>30</v>
      </c>
      <c r="B13029" s="2">
        <v>43013.82708333333</v>
      </c>
      <c r="C13029">
        <v>72</v>
      </c>
      <c r="D13029">
        <v>57</v>
      </c>
      <c r="E13029">
        <v>59.2</v>
      </c>
      <c r="F13029">
        <v>160</v>
      </c>
      <c r="G13029">
        <v>5</v>
      </c>
      <c r="H13029">
        <v>0</v>
      </c>
      <c r="I13029">
        <v>30.17</v>
      </c>
      <c r="J13029">
        <v>1021.2</v>
      </c>
      <c r="K13029">
        <v>10</v>
      </c>
      <c r="M13029" t="s">
        <v>31</v>
      </c>
      <c r="N13029" t="s">
        <v>31</v>
      </c>
      <c r="Q13029">
        <v>6000</v>
      </c>
      <c r="R13029">
        <v>25000</v>
      </c>
      <c r="AB13029">
        <v>72</v>
      </c>
      <c r="AC13029" t="s">
        <v>13081</v>
      </c>
    </row>
    <row r="13030" spans="1:29">
      <c r="A13030" s="1" t="s">
        <v>30</v>
      </c>
      <c r="B13030" s="2">
        <v>43013.868750000001</v>
      </c>
      <c r="C13030">
        <v>69</v>
      </c>
      <c r="D13030">
        <v>57</v>
      </c>
      <c r="E13030">
        <v>65.349999999999994</v>
      </c>
      <c r="F13030">
        <v>170</v>
      </c>
      <c r="G13030">
        <v>3</v>
      </c>
      <c r="H13030">
        <v>0</v>
      </c>
      <c r="I13030">
        <v>30.17</v>
      </c>
      <c r="J13030">
        <v>1021.3</v>
      </c>
      <c r="K13030">
        <v>10</v>
      </c>
      <c r="M13030" t="s">
        <v>31</v>
      </c>
      <c r="Q13030">
        <v>25000</v>
      </c>
      <c r="AB13030">
        <v>69.099999999999994</v>
      </c>
      <c r="AC13030" t="s">
        <v>13082</v>
      </c>
    </row>
    <row r="13031" spans="1:29">
      <c r="A13031" s="1" t="s">
        <v>30</v>
      </c>
      <c r="B13031" s="2">
        <v>43013.910416666666</v>
      </c>
      <c r="C13031">
        <v>66</v>
      </c>
      <c r="D13031">
        <v>57</v>
      </c>
      <c r="E13031">
        <v>72.72</v>
      </c>
      <c r="F13031">
        <v>0</v>
      </c>
      <c r="G13031">
        <v>0</v>
      </c>
      <c r="H13031">
        <v>0</v>
      </c>
      <c r="I13031">
        <v>30.17</v>
      </c>
      <c r="J13031">
        <v>1021.2</v>
      </c>
      <c r="K13031">
        <v>10</v>
      </c>
      <c r="M13031" t="s">
        <v>31</v>
      </c>
      <c r="N13031" t="s">
        <v>31</v>
      </c>
      <c r="Q13031">
        <v>6000</v>
      </c>
      <c r="R13031">
        <v>25000</v>
      </c>
      <c r="AB13031">
        <v>66</v>
      </c>
      <c r="AC13031" t="s">
        <v>13083</v>
      </c>
    </row>
    <row r="13032" spans="1:29">
      <c r="A13032" s="1" t="s">
        <v>30</v>
      </c>
      <c r="B13032" s="2">
        <v>43013.95208333333</v>
      </c>
      <c r="C13032">
        <v>68</v>
      </c>
      <c r="D13032">
        <v>58</v>
      </c>
      <c r="E13032">
        <v>70.099999999999994</v>
      </c>
      <c r="F13032">
        <v>0</v>
      </c>
      <c r="G13032">
        <v>0</v>
      </c>
      <c r="H13032">
        <v>0</v>
      </c>
      <c r="I13032">
        <v>30.17</v>
      </c>
      <c r="J13032">
        <v>1021.4</v>
      </c>
      <c r="K13032">
        <v>10</v>
      </c>
      <c r="M13032" t="s">
        <v>31</v>
      </c>
      <c r="N13032" t="s">
        <v>31</v>
      </c>
      <c r="Q13032">
        <v>10000</v>
      </c>
      <c r="R13032">
        <v>25000</v>
      </c>
      <c r="AB13032">
        <v>68</v>
      </c>
      <c r="AC13032" t="s">
        <v>13084</v>
      </c>
    </row>
    <row r="13033" spans="1:29">
      <c r="A13033" s="1" t="s">
        <v>30</v>
      </c>
      <c r="B13033" s="2">
        <v>43013.993750000001</v>
      </c>
      <c r="C13033">
        <v>67</v>
      </c>
      <c r="D13033">
        <v>59</v>
      </c>
      <c r="E13033">
        <v>75.739999999999995</v>
      </c>
      <c r="F13033">
        <v>180</v>
      </c>
      <c r="G13033">
        <v>4</v>
      </c>
      <c r="H13033">
        <v>0</v>
      </c>
      <c r="I13033">
        <v>30.17</v>
      </c>
      <c r="J13033">
        <v>1021.1</v>
      </c>
      <c r="K13033">
        <v>10</v>
      </c>
      <c r="M13033" t="s">
        <v>31</v>
      </c>
      <c r="Q13033">
        <v>5000</v>
      </c>
      <c r="AB13033">
        <v>66.900000000000006</v>
      </c>
      <c r="AC13033" t="s">
        <v>13085</v>
      </c>
    </row>
    <row r="13034" spans="1:29">
      <c r="A13034" s="1" t="s">
        <v>30</v>
      </c>
      <c r="B13034" s="2">
        <v>43014.035416666666</v>
      </c>
      <c r="C13034">
        <v>65</v>
      </c>
      <c r="D13034">
        <v>60</v>
      </c>
      <c r="E13034">
        <v>84.44</v>
      </c>
      <c r="F13034">
        <v>170</v>
      </c>
      <c r="G13034">
        <v>4</v>
      </c>
      <c r="H13034">
        <v>0</v>
      </c>
      <c r="I13034">
        <v>30.17</v>
      </c>
      <c r="J13034">
        <v>1021</v>
      </c>
      <c r="K13034">
        <v>10</v>
      </c>
      <c r="M13034" t="s">
        <v>31</v>
      </c>
      <c r="Q13034">
        <v>5000</v>
      </c>
      <c r="AB13034">
        <v>64.900000000000006</v>
      </c>
      <c r="AC13034" t="s">
        <v>13086</v>
      </c>
    </row>
    <row r="13035" spans="1:29">
      <c r="A13035" s="1" t="s">
        <v>30</v>
      </c>
      <c r="B13035" s="2">
        <v>43014.07708333333</v>
      </c>
      <c r="C13035">
        <v>65</v>
      </c>
      <c r="D13035">
        <v>61</v>
      </c>
      <c r="E13035">
        <v>87.18</v>
      </c>
      <c r="F13035">
        <v>0</v>
      </c>
      <c r="G13035">
        <v>0</v>
      </c>
      <c r="H13035">
        <v>0</v>
      </c>
      <c r="I13035">
        <v>30.17</v>
      </c>
      <c r="J13035">
        <v>1021</v>
      </c>
      <c r="K13035">
        <v>10</v>
      </c>
      <c r="M13035" t="s">
        <v>31</v>
      </c>
      <c r="Q13035">
        <v>5000</v>
      </c>
      <c r="AB13035">
        <v>64.900000000000006</v>
      </c>
      <c r="AC13035" t="s">
        <v>13087</v>
      </c>
    </row>
    <row r="13036" spans="1:29">
      <c r="A13036" s="1" t="s">
        <v>30</v>
      </c>
      <c r="B13036" s="2">
        <v>43014.118750000001</v>
      </c>
      <c r="C13036">
        <v>65</v>
      </c>
      <c r="D13036">
        <v>61</v>
      </c>
      <c r="E13036">
        <v>87.18</v>
      </c>
      <c r="F13036">
        <v>0</v>
      </c>
      <c r="G13036">
        <v>0</v>
      </c>
      <c r="H13036">
        <v>0</v>
      </c>
      <c r="I13036">
        <v>30.16</v>
      </c>
      <c r="J13036">
        <v>1020.8</v>
      </c>
      <c r="K13036">
        <v>10</v>
      </c>
      <c r="M13036" t="s">
        <v>31</v>
      </c>
      <c r="Q13036">
        <v>5000</v>
      </c>
      <c r="AB13036">
        <v>64.900000000000006</v>
      </c>
      <c r="AC13036" t="s">
        <v>13088</v>
      </c>
    </row>
    <row r="13037" spans="1:29">
      <c r="A13037" s="1" t="s">
        <v>30</v>
      </c>
      <c r="B13037" s="2">
        <v>43014.160416666666</v>
      </c>
      <c r="C13037">
        <v>61</v>
      </c>
      <c r="D13037">
        <v>61</v>
      </c>
      <c r="E13037">
        <v>100</v>
      </c>
      <c r="F13037">
        <v>0</v>
      </c>
      <c r="G13037">
        <v>0</v>
      </c>
      <c r="H13037">
        <v>0</v>
      </c>
      <c r="I13037">
        <v>30.16</v>
      </c>
      <c r="J13037">
        <v>1020.9</v>
      </c>
      <c r="K13037">
        <v>10</v>
      </c>
      <c r="M13037" t="s">
        <v>31</v>
      </c>
      <c r="N13037" t="s">
        <v>31</v>
      </c>
      <c r="Q13037">
        <v>5000</v>
      </c>
      <c r="R13037">
        <v>25000</v>
      </c>
      <c r="AB13037">
        <v>61</v>
      </c>
      <c r="AC13037" t="s">
        <v>13089</v>
      </c>
    </row>
    <row r="13038" spans="1:29">
      <c r="A13038" s="1" t="s">
        <v>30</v>
      </c>
      <c r="B13038" s="2">
        <v>43014.20208333333</v>
      </c>
      <c r="C13038">
        <v>59</v>
      </c>
      <c r="D13038">
        <v>58</v>
      </c>
      <c r="E13038">
        <v>96.13</v>
      </c>
      <c r="F13038">
        <v>0</v>
      </c>
      <c r="G13038">
        <v>0</v>
      </c>
      <c r="H13038">
        <v>0</v>
      </c>
      <c r="I13038">
        <v>30.17</v>
      </c>
      <c r="J13038">
        <v>1021.3</v>
      </c>
      <c r="K13038">
        <v>10</v>
      </c>
      <c r="M13038" t="s">
        <v>31</v>
      </c>
      <c r="N13038" t="s">
        <v>31</v>
      </c>
      <c r="Q13038">
        <v>5000</v>
      </c>
      <c r="R13038">
        <v>25000</v>
      </c>
      <c r="AB13038">
        <v>59</v>
      </c>
      <c r="AC13038" t="s">
        <v>13090</v>
      </c>
    </row>
    <row r="13039" spans="1:29">
      <c r="A13039" s="1" t="s">
        <v>30</v>
      </c>
      <c r="B13039" s="2">
        <v>43014.243750000001</v>
      </c>
      <c r="C13039">
        <v>58</v>
      </c>
      <c r="D13039">
        <v>58</v>
      </c>
      <c r="E13039">
        <v>100</v>
      </c>
      <c r="F13039">
        <v>0</v>
      </c>
      <c r="G13039">
        <v>0</v>
      </c>
      <c r="H13039">
        <v>0</v>
      </c>
      <c r="I13039">
        <v>30.18</v>
      </c>
      <c r="J13039">
        <v>1021.6</v>
      </c>
      <c r="K13039">
        <v>10</v>
      </c>
      <c r="M13039" t="s">
        <v>31</v>
      </c>
      <c r="N13039" t="s">
        <v>31</v>
      </c>
      <c r="Q13039">
        <v>5000</v>
      </c>
      <c r="R13039">
        <v>25000</v>
      </c>
      <c r="AB13039">
        <v>57.9</v>
      </c>
      <c r="AC13039" t="s">
        <v>13091</v>
      </c>
    </row>
    <row r="13040" spans="1:29">
      <c r="A13040" s="1" t="s">
        <v>30</v>
      </c>
      <c r="B13040" s="2">
        <v>43014.285416666666</v>
      </c>
      <c r="C13040">
        <v>57</v>
      </c>
      <c r="D13040">
        <v>57</v>
      </c>
      <c r="E13040">
        <v>100</v>
      </c>
      <c r="F13040">
        <v>0</v>
      </c>
      <c r="G13040">
        <v>0</v>
      </c>
      <c r="H13040">
        <v>0</v>
      </c>
      <c r="I13040">
        <v>30.18</v>
      </c>
      <c r="J13040">
        <v>1021.8</v>
      </c>
      <c r="K13040">
        <v>10</v>
      </c>
      <c r="M13040" t="s">
        <v>31</v>
      </c>
      <c r="N13040" t="s">
        <v>31</v>
      </c>
      <c r="Q13040">
        <v>5000</v>
      </c>
      <c r="R13040">
        <v>25000</v>
      </c>
      <c r="U13040" t="s">
        <v>3609</v>
      </c>
      <c r="AB13040">
        <v>57</v>
      </c>
      <c r="AC13040" t="s">
        <v>13092</v>
      </c>
    </row>
    <row r="13041" spans="1:29">
      <c r="A13041" s="1" t="s">
        <v>30</v>
      </c>
      <c r="B13041" s="2">
        <v>43014.32708333333</v>
      </c>
      <c r="C13041">
        <v>58</v>
      </c>
      <c r="D13041">
        <v>58</v>
      </c>
      <c r="E13041">
        <v>100</v>
      </c>
      <c r="F13041">
        <v>0</v>
      </c>
      <c r="G13041">
        <v>0</v>
      </c>
      <c r="H13041">
        <v>0</v>
      </c>
      <c r="I13041">
        <v>30.19</v>
      </c>
      <c r="J13041">
        <v>1022</v>
      </c>
      <c r="K13041">
        <v>10</v>
      </c>
      <c r="M13041" t="s">
        <v>31</v>
      </c>
      <c r="N13041" t="s">
        <v>31</v>
      </c>
      <c r="Q13041">
        <v>15000</v>
      </c>
      <c r="R13041">
        <v>25000</v>
      </c>
      <c r="AB13041">
        <v>57.9</v>
      </c>
      <c r="AC13041" t="s">
        <v>13093</v>
      </c>
    </row>
    <row r="13042" spans="1:29">
      <c r="A13042" s="1" t="s">
        <v>30</v>
      </c>
      <c r="B13042" s="2">
        <v>43014.368750000001</v>
      </c>
      <c r="C13042">
        <v>66</v>
      </c>
      <c r="D13042">
        <v>64</v>
      </c>
      <c r="E13042">
        <v>93.26</v>
      </c>
      <c r="F13042">
        <v>0</v>
      </c>
      <c r="G13042">
        <v>0</v>
      </c>
      <c r="H13042">
        <v>0</v>
      </c>
      <c r="I13042">
        <v>30.19</v>
      </c>
      <c r="J13042">
        <v>1021.9</v>
      </c>
      <c r="K13042">
        <v>10</v>
      </c>
      <c r="M13042" t="s">
        <v>32</v>
      </c>
      <c r="Q13042">
        <v>25000</v>
      </c>
      <c r="AB13042">
        <v>66</v>
      </c>
      <c r="AC13042" t="s">
        <v>13094</v>
      </c>
    </row>
    <row r="13043" spans="1:29">
      <c r="A13043" s="1" t="s">
        <v>30</v>
      </c>
      <c r="B13043" s="2">
        <v>43014.410416666666</v>
      </c>
      <c r="C13043">
        <v>71</v>
      </c>
      <c r="D13043">
        <v>64</v>
      </c>
      <c r="E13043">
        <v>78.28</v>
      </c>
      <c r="F13043">
        <v>270</v>
      </c>
      <c r="G13043">
        <v>3</v>
      </c>
      <c r="H13043">
        <v>0</v>
      </c>
      <c r="I13043">
        <v>30.2</v>
      </c>
      <c r="J13043">
        <v>1022.4</v>
      </c>
      <c r="K13043">
        <v>10</v>
      </c>
      <c r="M13043" t="s">
        <v>34</v>
      </c>
      <c r="Q13043">
        <v>25000</v>
      </c>
      <c r="AB13043">
        <v>71.099999999999994</v>
      </c>
      <c r="AC13043" t="s">
        <v>13095</v>
      </c>
    </row>
    <row r="13044" spans="1:29">
      <c r="A13044" s="1" t="s">
        <v>30</v>
      </c>
      <c r="B13044" s="2">
        <v>43014.45208333333</v>
      </c>
      <c r="C13044">
        <v>77</v>
      </c>
      <c r="D13044">
        <v>64</v>
      </c>
      <c r="E13044">
        <v>64.209999999999994</v>
      </c>
      <c r="F13044">
        <v>240</v>
      </c>
      <c r="G13044">
        <v>3</v>
      </c>
      <c r="H13044">
        <v>0</v>
      </c>
      <c r="I13044">
        <v>30.2</v>
      </c>
      <c r="J13044">
        <v>1022.1</v>
      </c>
      <c r="K13044">
        <v>10</v>
      </c>
      <c r="M13044" t="s">
        <v>31</v>
      </c>
      <c r="N13044" t="s">
        <v>31</v>
      </c>
      <c r="Q13044">
        <v>3000</v>
      </c>
      <c r="R13044">
        <v>25000</v>
      </c>
      <c r="AB13044">
        <v>77</v>
      </c>
      <c r="AC13044" t="s">
        <v>13096</v>
      </c>
    </row>
    <row r="13045" spans="1:29">
      <c r="A13045" s="1" t="s">
        <v>30</v>
      </c>
      <c r="B13045" s="2">
        <v>43014.493750000001</v>
      </c>
      <c r="C13045">
        <v>81</v>
      </c>
      <c r="D13045">
        <v>60</v>
      </c>
      <c r="E13045">
        <v>49.06</v>
      </c>
      <c r="F13045">
        <v>230</v>
      </c>
      <c r="G13045">
        <v>6</v>
      </c>
      <c r="H13045">
        <v>0</v>
      </c>
      <c r="I13045">
        <v>30.18</v>
      </c>
      <c r="J13045">
        <v>1021.6</v>
      </c>
      <c r="K13045">
        <v>10</v>
      </c>
      <c r="M13045" t="s">
        <v>34</v>
      </c>
      <c r="N13045" t="s">
        <v>34</v>
      </c>
      <c r="Q13045">
        <v>4800</v>
      </c>
      <c r="R13045">
        <v>25000</v>
      </c>
      <c r="AB13045">
        <v>81.62</v>
      </c>
      <c r="AC13045" t="s">
        <v>13097</v>
      </c>
    </row>
    <row r="13046" spans="1:29">
      <c r="A13046" s="1" t="s">
        <v>30</v>
      </c>
      <c r="B13046" s="2">
        <v>43014.535416666666</v>
      </c>
      <c r="C13046">
        <v>83</v>
      </c>
      <c r="D13046">
        <v>57</v>
      </c>
      <c r="E13046">
        <v>41.27</v>
      </c>
      <c r="F13046">
        <v>220</v>
      </c>
      <c r="G13046">
        <v>7</v>
      </c>
      <c r="H13046">
        <v>0</v>
      </c>
      <c r="I13046">
        <v>30.16</v>
      </c>
      <c r="J13046">
        <v>1020.8</v>
      </c>
      <c r="K13046">
        <v>10</v>
      </c>
      <c r="M13046" t="s">
        <v>31</v>
      </c>
      <c r="N13046" t="s">
        <v>31</v>
      </c>
      <c r="Q13046">
        <v>5000</v>
      </c>
      <c r="R13046">
        <v>25000</v>
      </c>
      <c r="AB13046">
        <v>82.41</v>
      </c>
      <c r="AC13046" t="s">
        <v>13098</v>
      </c>
    </row>
    <row r="13047" spans="1:29">
      <c r="A13047" s="1" t="s">
        <v>30</v>
      </c>
      <c r="B13047" s="2">
        <v>43014.57708333333</v>
      </c>
      <c r="C13047">
        <v>85</v>
      </c>
      <c r="D13047">
        <v>57</v>
      </c>
      <c r="E13047">
        <v>38.69</v>
      </c>
      <c r="F13047">
        <v>190</v>
      </c>
      <c r="G13047">
        <v>7</v>
      </c>
      <c r="H13047">
        <v>0</v>
      </c>
      <c r="I13047">
        <v>30.13</v>
      </c>
      <c r="J13047">
        <v>1019.8</v>
      </c>
      <c r="K13047">
        <v>10</v>
      </c>
      <c r="M13047" t="s">
        <v>31</v>
      </c>
      <c r="N13047" t="s">
        <v>31</v>
      </c>
      <c r="Q13047">
        <v>6000</v>
      </c>
      <c r="R13047">
        <v>25000</v>
      </c>
      <c r="AB13047">
        <v>84.9</v>
      </c>
      <c r="AC13047" t="s">
        <v>13099</v>
      </c>
    </row>
    <row r="13048" spans="1:29">
      <c r="A13048" s="1" t="s">
        <v>30</v>
      </c>
      <c r="B13048" s="2">
        <v>43014.618750000001</v>
      </c>
      <c r="C13048">
        <v>83</v>
      </c>
      <c r="D13048">
        <v>54</v>
      </c>
      <c r="E13048">
        <v>37.01</v>
      </c>
      <c r="F13048">
        <v>270</v>
      </c>
      <c r="G13048">
        <v>4</v>
      </c>
      <c r="H13048">
        <v>0</v>
      </c>
      <c r="I13048">
        <v>30.11</v>
      </c>
      <c r="J13048">
        <v>1019.1</v>
      </c>
      <c r="K13048">
        <v>10</v>
      </c>
      <c r="M13048" t="s">
        <v>31</v>
      </c>
      <c r="N13048" t="s">
        <v>31</v>
      </c>
      <c r="Q13048">
        <v>6000</v>
      </c>
      <c r="R13048">
        <v>25000</v>
      </c>
      <c r="AB13048">
        <v>81.87</v>
      </c>
      <c r="AC13048" t="s">
        <v>13100</v>
      </c>
    </row>
    <row r="13049" spans="1:29">
      <c r="A13049" s="1" t="s">
        <v>30</v>
      </c>
      <c r="B13049" s="2">
        <v>43014.660416666666</v>
      </c>
      <c r="C13049">
        <v>83</v>
      </c>
      <c r="D13049">
        <v>55</v>
      </c>
      <c r="E13049">
        <v>38.380000000000003</v>
      </c>
      <c r="G13049">
        <v>6</v>
      </c>
      <c r="H13049">
        <v>0</v>
      </c>
      <c r="I13049">
        <v>30.08</v>
      </c>
      <c r="J13049">
        <v>1018.4</v>
      </c>
      <c r="K13049">
        <v>10</v>
      </c>
      <c r="M13049" t="s">
        <v>31</v>
      </c>
      <c r="N13049" t="s">
        <v>31</v>
      </c>
      <c r="Q13049">
        <v>6000</v>
      </c>
      <c r="R13049">
        <v>25000</v>
      </c>
      <c r="AB13049">
        <v>82.9</v>
      </c>
      <c r="AC13049" t="s">
        <v>13101</v>
      </c>
    </row>
    <row r="13050" spans="1:29">
      <c r="A13050" s="1" t="s">
        <v>30</v>
      </c>
      <c r="B13050" s="2">
        <v>43014.70208333333</v>
      </c>
      <c r="C13050">
        <v>84</v>
      </c>
      <c r="D13050">
        <v>53</v>
      </c>
      <c r="E13050">
        <v>34.56</v>
      </c>
      <c r="G13050">
        <v>4</v>
      </c>
      <c r="H13050">
        <v>0</v>
      </c>
      <c r="I13050">
        <v>30.08</v>
      </c>
      <c r="J13050">
        <v>1018.3</v>
      </c>
      <c r="K13050">
        <v>10</v>
      </c>
      <c r="M13050" t="s">
        <v>31</v>
      </c>
      <c r="N13050" t="s">
        <v>31</v>
      </c>
      <c r="Q13050">
        <v>6000</v>
      </c>
      <c r="R13050">
        <v>25000</v>
      </c>
      <c r="AB13050">
        <v>82.52</v>
      </c>
      <c r="AC13050" t="s">
        <v>13102</v>
      </c>
    </row>
    <row r="13051" spans="1:29">
      <c r="A13051" s="1" t="s">
        <v>30</v>
      </c>
      <c r="B13051" s="2">
        <v>43014.743750000001</v>
      </c>
      <c r="C13051">
        <v>81</v>
      </c>
      <c r="D13051">
        <v>55</v>
      </c>
      <c r="E13051">
        <v>40.83</v>
      </c>
      <c r="G13051">
        <v>5</v>
      </c>
      <c r="H13051">
        <v>0</v>
      </c>
      <c r="I13051">
        <v>30.07</v>
      </c>
      <c r="J13051">
        <v>1018</v>
      </c>
      <c r="K13051">
        <v>10</v>
      </c>
      <c r="M13051" t="s">
        <v>31</v>
      </c>
      <c r="N13051" t="s">
        <v>31</v>
      </c>
      <c r="Q13051">
        <v>6000</v>
      </c>
      <c r="R13051">
        <v>25000</v>
      </c>
      <c r="AB13051">
        <v>80.73</v>
      </c>
      <c r="AC13051" t="s">
        <v>13103</v>
      </c>
    </row>
    <row r="13052" spans="1:29">
      <c r="A13052" s="1" t="s">
        <v>30</v>
      </c>
      <c r="B13052" s="2">
        <v>43014.785416666666</v>
      </c>
      <c r="C13052">
        <v>78</v>
      </c>
      <c r="D13052">
        <v>57</v>
      </c>
      <c r="E13052">
        <v>48.28</v>
      </c>
      <c r="F13052">
        <v>130</v>
      </c>
      <c r="G13052">
        <v>3</v>
      </c>
      <c r="H13052">
        <v>0</v>
      </c>
      <c r="I13052">
        <v>30.08</v>
      </c>
      <c r="J13052">
        <v>1018.1</v>
      </c>
      <c r="K13052">
        <v>10</v>
      </c>
      <c r="M13052" t="s">
        <v>34</v>
      </c>
      <c r="Q13052">
        <v>25000</v>
      </c>
      <c r="AB13052">
        <v>78.099999999999994</v>
      </c>
      <c r="AC13052" t="s">
        <v>13104</v>
      </c>
    </row>
    <row r="13053" spans="1:29">
      <c r="A13053" s="1" t="s">
        <v>30</v>
      </c>
      <c r="B13053" s="2">
        <v>43014.82708333333</v>
      </c>
      <c r="C13053">
        <v>72</v>
      </c>
      <c r="D13053">
        <v>58</v>
      </c>
      <c r="E13053">
        <v>61.15</v>
      </c>
      <c r="F13053">
        <v>140</v>
      </c>
      <c r="G13053">
        <v>4</v>
      </c>
      <c r="H13053">
        <v>0</v>
      </c>
      <c r="I13053">
        <v>30.08</v>
      </c>
      <c r="J13053">
        <v>1018.4</v>
      </c>
      <c r="K13053">
        <v>10</v>
      </c>
      <c r="M13053" t="s">
        <v>32</v>
      </c>
      <c r="Q13053">
        <v>25000</v>
      </c>
      <c r="AB13053">
        <v>72</v>
      </c>
      <c r="AC13053" t="s">
        <v>13105</v>
      </c>
    </row>
    <row r="13054" spans="1:29">
      <c r="A13054" s="1" t="s">
        <v>30</v>
      </c>
      <c r="B13054" s="2">
        <v>43014.868750000001</v>
      </c>
      <c r="C13054">
        <v>71</v>
      </c>
      <c r="D13054">
        <v>59</v>
      </c>
      <c r="E13054">
        <v>65.58</v>
      </c>
      <c r="F13054">
        <v>0</v>
      </c>
      <c r="G13054">
        <v>0</v>
      </c>
      <c r="H13054">
        <v>0</v>
      </c>
      <c r="I13054">
        <v>30.09</v>
      </c>
      <c r="J13054">
        <v>1018.7</v>
      </c>
      <c r="K13054">
        <v>10</v>
      </c>
      <c r="M13054" t="s">
        <v>32</v>
      </c>
      <c r="Q13054">
        <v>25000</v>
      </c>
      <c r="AB13054">
        <v>71.099999999999994</v>
      </c>
      <c r="AC13054" t="s">
        <v>13106</v>
      </c>
    </row>
    <row r="13055" spans="1:29">
      <c r="A13055" s="1" t="s">
        <v>30</v>
      </c>
      <c r="B13055" s="2">
        <v>43014.910416666666</v>
      </c>
      <c r="C13055">
        <v>69</v>
      </c>
      <c r="D13055">
        <v>60</v>
      </c>
      <c r="E13055">
        <v>73.03</v>
      </c>
      <c r="F13055">
        <v>0</v>
      </c>
      <c r="G13055">
        <v>0</v>
      </c>
      <c r="H13055">
        <v>0</v>
      </c>
      <c r="I13055">
        <v>30.1</v>
      </c>
      <c r="J13055">
        <v>1018.9</v>
      </c>
      <c r="K13055">
        <v>10</v>
      </c>
      <c r="M13055" t="s">
        <v>32</v>
      </c>
      <c r="Q13055">
        <v>25000</v>
      </c>
      <c r="AB13055">
        <v>69.099999999999994</v>
      </c>
      <c r="AC13055" t="s">
        <v>13107</v>
      </c>
    </row>
    <row r="13056" spans="1:29">
      <c r="A13056" s="1" t="s">
        <v>30</v>
      </c>
      <c r="B13056" s="2">
        <v>43014.95208333333</v>
      </c>
      <c r="C13056">
        <v>70</v>
      </c>
      <c r="D13056">
        <v>61</v>
      </c>
      <c r="E13056">
        <v>73.11</v>
      </c>
      <c r="F13056">
        <v>160</v>
      </c>
      <c r="G13056">
        <v>5</v>
      </c>
      <c r="H13056">
        <v>0</v>
      </c>
      <c r="I13056">
        <v>30.11</v>
      </c>
      <c r="J13056">
        <v>1019.3</v>
      </c>
      <c r="K13056">
        <v>10</v>
      </c>
      <c r="M13056" t="s">
        <v>32</v>
      </c>
      <c r="Q13056">
        <v>25000</v>
      </c>
      <c r="AB13056">
        <v>70</v>
      </c>
      <c r="AC13056" t="s">
        <v>13108</v>
      </c>
    </row>
    <row r="13057" spans="1:29">
      <c r="A13057" s="1" t="s">
        <v>30</v>
      </c>
      <c r="B13057" s="2">
        <v>43014.993750000001</v>
      </c>
      <c r="C13057">
        <v>70</v>
      </c>
      <c r="D13057">
        <v>61</v>
      </c>
      <c r="E13057">
        <v>73.11</v>
      </c>
      <c r="F13057">
        <v>170</v>
      </c>
      <c r="G13057">
        <v>4</v>
      </c>
      <c r="H13057">
        <v>0</v>
      </c>
      <c r="I13057">
        <v>30.11</v>
      </c>
      <c r="J13057">
        <v>1019.2</v>
      </c>
      <c r="K13057">
        <v>10</v>
      </c>
      <c r="M13057" t="s">
        <v>32</v>
      </c>
      <c r="Q13057">
        <v>25000</v>
      </c>
      <c r="AB13057">
        <v>70</v>
      </c>
      <c r="AC13057" t="s">
        <v>13109</v>
      </c>
    </row>
    <row r="13058" spans="1:29">
      <c r="A13058" s="1" t="s">
        <v>30</v>
      </c>
      <c r="B13058" s="2">
        <v>43015.035416666666</v>
      </c>
      <c r="C13058">
        <v>68</v>
      </c>
      <c r="D13058">
        <v>63</v>
      </c>
      <c r="E13058">
        <v>84.03</v>
      </c>
      <c r="F13058">
        <v>0</v>
      </c>
      <c r="G13058">
        <v>0</v>
      </c>
      <c r="H13058">
        <v>0</v>
      </c>
      <c r="I13058">
        <v>30.11</v>
      </c>
      <c r="J13058">
        <v>1019</v>
      </c>
      <c r="K13058">
        <v>10</v>
      </c>
      <c r="M13058" t="s">
        <v>32</v>
      </c>
      <c r="Q13058">
        <v>25000</v>
      </c>
      <c r="AB13058">
        <v>68</v>
      </c>
      <c r="AC13058" t="s">
        <v>13110</v>
      </c>
    </row>
    <row r="13059" spans="1:29">
      <c r="A13059" s="1" t="s">
        <v>30</v>
      </c>
      <c r="B13059" s="2">
        <v>43015.07708333333</v>
      </c>
      <c r="C13059">
        <v>64</v>
      </c>
      <c r="D13059">
        <v>62</v>
      </c>
      <c r="E13059">
        <v>93.54</v>
      </c>
      <c r="F13059">
        <v>0</v>
      </c>
      <c r="G13059">
        <v>0</v>
      </c>
      <c r="H13059">
        <v>0</v>
      </c>
      <c r="I13059">
        <v>30.1</v>
      </c>
      <c r="J13059">
        <v>1018.9</v>
      </c>
      <c r="K13059">
        <v>10</v>
      </c>
      <c r="M13059" t="s">
        <v>34</v>
      </c>
      <c r="Q13059">
        <v>25000</v>
      </c>
      <c r="AB13059">
        <v>64</v>
      </c>
      <c r="AC13059" t="s">
        <v>13111</v>
      </c>
    </row>
    <row r="13060" spans="1:29">
      <c r="A13060" s="1" t="s">
        <v>30</v>
      </c>
      <c r="B13060" s="2">
        <v>43015.118750000001</v>
      </c>
      <c r="C13060">
        <v>64</v>
      </c>
      <c r="D13060">
        <v>62</v>
      </c>
      <c r="E13060">
        <v>93.54</v>
      </c>
      <c r="F13060">
        <v>0</v>
      </c>
      <c r="G13060">
        <v>0</v>
      </c>
      <c r="H13060">
        <v>0</v>
      </c>
      <c r="I13060">
        <v>30.1</v>
      </c>
      <c r="J13060">
        <v>1018.9</v>
      </c>
      <c r="K13060">
        <v>10</v>
      </c>
      <c r="M13060" t="s">
        <v>34</v>
      </c>
      <c r="Q13060">
        <v>25000</v>
      </c>
      <c r="AB13060">
        <v>64</v>
      </c>
      <c r="AC13060" t="s">
        <v>13112</v>
      </c>
    </row>
    <row r="13061" spans="1:29">
      <c r="A13061" s="1" t="s">
        <v>30</v>
      </c>
      <c r="B13061" s="2">
        <v>43015.160416666666</v>
      </c>
      <c r="C13061">
        <v>63</v>
      </c>
      <c r="D13061">
        <v>62</v>
      </c>
      <c r="E13061">
        <v>96.88</v>
      </c>
      <c r="F13061">
        <v>0</v>
      </c>
      <c r="G13061">
        <v>0</v>
      </c>
      <c r="H13061">
        <v>0</v>
      </c>
      <c r="I13061">
        <v>30.1</v>
      </c>
      <c r="J13061">
        <v>1018.6</v>
      </c>
      <c r="K13061">
        <v>10</v>
      </c>
      <c r="M13061" t="s">
        <v>31</v>
      </c>
      <c r="N13061" t="s">
        <v>31</v>
      </c>
      <c r="Q13061">
        <v>4500</v>
      </c>
      <c r="R13061">
        <v>25000</v>
      </c>
      <c r="AB13061">
        <v>63</v>
      </c>
      <c r="AC13061" t="s">
        <v>13113</v>
      </c>
    </row>
    <row r="13062" spans="1:29">
      <c r="A13062" s="1" t="s">
        <v>30</v>
      </c>
      <c r="B13062" s="2">
        <v>43015.20208333333</v>
      </c>
      <c r="C13062">
        <v>62</v>
      </c>
      <c r="D13062">
        <v>61</v>
      </c>
      <c r="E13062">
        <v>96.18</v>
      </c>
      <c r="F13062">
        <v>110</v>
      </c>
      <c r="G13062">
        <v>3</v>
      </c>
      <c r="H13062">
        <v>0</v>
      </c>
      <c r="I13062">
        <v>30.09</v>
      </c>
      <c r="J13062">
        <v>1018.6</v>
      </c>
      <c r="K13062">
        <v>10</v>
      </c>
      <c r="M13062" t="s">
        <v>31</v>
      </c>
      <c r="N13062" t="s">
        <v>31</v>
      </c>
      <c r="Q13062">
        <v>4500</v>
      </c>
      <c r="R13062">
        <v>25000</v>
      </c>
      <c r="AB13062">
        <v>62.1</v>
      </c>
      <c r="AC13062" t="s">
        <v>13114</v>
      </c>
    </row>
    <row r="13063" spans="1:29">
      <c r="A13063" s="1" t="s">
        <v>30</v>
      </c>
      <c r="B13063" s="2">
        <v>43015.243750000001</v>
      </c>
      <c r="C13063">
        <v>61</v>
      </c>
      <c r="D13063">
        <v>61</v>
      </c>
      <c r="E13063">
        <v>100</v>
      </c>
      <c r="F13063">
        <v>0</v>
      </c>
      <c r="G13063">
        <v>0</v>
      </c>
      <c r="H13063">
        <v>0</v>
      </c>
      <c r="I13063">
        <v>30.1</v>
      </c>
      <c r="J13063">
        <v>1019</v>
      </c>
      <c r="K13063">
        <v>10</v>
      </c>
      <c r="M13063" t="s">
        <v>31</v>
      </c>
      <c r="N13063" t="s">
        <v>31</v>
      </c>
      <c r="Q13063">
        <v>4500</v>
      </c>
      <c r="R13063">
        <v>25000</v>
      </c>
      <c r="AB13063">
        <v>61</v>
      </c>
      <c r="AC13063" t="s">
        <v>13115</v>
      </c>
    </row>
    <row r="13064" spans="1:29">
      <c r="A13064" s="1" t="s">
        <v>30</v>
      </c>
      <c r="B13064" s="2">
        <v>43015.285416666666</v>
      </c>
      <c r="C13064">
        <v>60</v>
      </c>
      <c r="D13064">
        <v>60</v>
      </c>
      <c r="E13064">
        <v>100</v>
      </c>
      <c r="F13064">
        <v>0</v>
      </c>
      <c r="G13064">
        <v>0</v>
      </c>
      <c r="H13064">
        <v>0</v>
      </c>
      <c r="I13064">
        <v>30.1</v>
      </c>
      <c r="J13064">
        <v>1018.8</v>
      </c>
      <c r="K13064">
        <v>10</v>
      </c>
      <c r="M13064" t="s">
        <v>34</v>
      </c>
      <c r="Q13064">
        <v>25000</v>
      </c>
      <c r="AB13064">
        <v>60.1</v>
      </c>
      <c r="AC13064" t="s">
        <v>13116</v>
      </c>
    </row>
    <row r="13065" spans="1:29">
      <c r="A13065" s="1" t="s">
        <v>30</v>
      </c>
      <c r="B13065" s="2">
        <v>43015.311111111114</v>
      </c>
      <c r="C13065">
        <v>60</v>
      </c>
      <c r="D13065">
        <v>60</v>
      </c>
      <c r="E13065">
        <v>100</v>
      </c>
      <c r="F13065">
        <v>0</v>
      </c>
      <c r="G13065">
        <v>0</v>
      </c>
      <c r="H13065">
        <v>0</v>
      </c>
      <c r="I13065">
        <v>30.11</v>
      </c>
      <c r="K13065">
        <v>10</v>
      </c>
      <c r="M13065" t="s">
        <v>31</v>
      </c>
      <c r="N13065" t="s">
        <v>34</v>
      </c>
      <c r="Q13065">
        <v>400</v>
      </c>
      <c r="R13065">
        <v>25000</v>
      </c>
      <c r="AB13065">
        <v>60.1</v>
      </c>
      <c r="AC13065" t="s">
        <v>13117</v>
      </c>
    </row>
    <row r="13066" spans="1:29">
      <c r="A13066" s="1" t="s">
        <v>30</v>
      </c>
      <c r="B13066" s="2">
        <v>43015.320138888892</v>
      </c>
      <c r="C13066">
        <v>60</v>
      </c>
      <c r="D13066">
        <v>60</v>
      </c>
      <c r="E13066">
        <v>100</v>
      </c>
      <c r="F13066">
        <v>0</v>
      </c>
      <c r="G13066">
        <v>0</v>
      </c>
      <c r="H13066">
        <v>0</v>
      </c>
      <c r="I13066">
        <v>30.11</v>
      </c>
      <c r="K13066">
        <v>10</v>
      </c>
      <c r="M13066" t="s">
        <v>32</v>
      </c>
      <c r="N13066" t="s">
        <v>32</v>
      </c>
      <c r="Q13066">
        <v>400</v>
      </c>
      <c r="R13066">
        <v>25000</v>
      </c>
      <c r="AB13066">
        <v>60.1</v>
      </c>
      <c r="AC13066" t="s">
        <v>13118</v>
      </c>
    </row>
    <row r="13067" spans="1:29">
      <c r="A13067" s="1" t="s">
        <v>30</v>
      </c>
      <c r="B13067" s="2">
        <v>43015.32708333333</v>
      </c>
      <c r="C13067">
        <v>60</v>
      </c>
      <c r="D13067">
        <v>60</v>
      </c>
      <c r="E13067">
        <v>100</v>
      </c>
      <c r="F13067">
        <v>0</v>
      </c>
      <c r="G13067">
        <v>0</v>
      </c>
      <c r="H13067">
        <v>0</v>
      </c>
      <c r="I13067">
        <v>30.11</v>
      </c>
      <c r="J13067">
        <v>1019.5</v>
      </c>
      <c r="K13067">
        <v>10</v>
      </c>
      <c r="M13067" t="s">
        <v>32</v>
      </c>
      <c r="N13067" t="s">
        <v>32</v>
      </c>
      <c r="Q13067">
        <v>400</v>
      </c>
      <c r="R13067">
        <v>25000</v>
      </c>
      <c r="AB13067">
        <v>60.1</v>
      </c>
      <c r="AC13067" t="s">
        <v>13119</v>
      </c>
    </row>
    <row r="13068" spans="1:29">
      <c r="A13068" s="1" t="s">
        <v>30</v>
      </c>
      <c r="B13068" s="2">
        <v>43015.338888888888</v>
      </c>
      <c r="C13068">
        <v>64</v>
      </c>
      <c r="D13068">
        <v>64</v>
      </c>
      <c r="E13068">
        <v>100</v>
      </c>
      <c r="G13068">
        <v>3</v>
      </c>
      <c r="H13068">
        <v>0</v>
      </c>
      <c r="I13068">
        <v>30.12</v>
      </c>
      <c r="K13068">
        <v>2</v>
      </c>
      <c r="M13068" t="s">
        <v>32</v>
      </c>
      <c r="N13068" t="s">
        <v>32</v>
      </c>
      <c r="Q13068">
        <v>300</v>
      </c>
      <c r="R13068">
        <v>25000</v>
      </c>
      <c r="AB13068">
        <v>64</v>
      </c>
      <c r="AC13068" t="s">
        <v>13120</v>
      </c>
    </row>
    <row r="13069" spans="1:29">
      <c r="A13069" s="1" t="s">
        <v>30</v>
      </c>
      <c r="B13069" s="2">
        <v>43015.367361111108</v>
      </c>
      <c r="C13069">
        <v>68</v>
      </c>
      <c r="D13069">
        <v>68</v>
      </c>
      <c r="E13069">
        <v>100</v>
      </c>
      <c r="F13069">
        <v>90</v>
      </c>
      <c r="G13069">
        <v>4</v>
      </c>
      <c r="H13069">
        <v>0</v>
      </c>
      <c r="I13069">
        <v>30.11</v>
      </c>
      <c r="K13069">
        <v>10</v>
      </c>
      <c r="M13069" t="s">
        <v>31</v>
      </c>
      <c r="N13069" t="s">
        <v>32</v>
      </c>
      <c r="O13069" t="s">
        <v>32</v>
      </c>
      <c r="P13069" t="s">
        <v>32</v>
      </c>
      <c r="Q13069">
        <v>300</v>
      </c>
      <c r="R13069">
        <v>2400</v>
      </c>
      <c r="S13069">
        <v>6500</v>
      </c>
      <c r="T13069">
        <v>25000</v>
      </c>
      <c r="AB13069">
        <v>68</v>
      </c>
      <c r="AC13069" t="s">
        <v>13121</v>
      </c>
    </row>
    <row r="13070" spans="1:29">
      <c r="A13070" s="1" t="s">
        <v>30</v>
      </c>
      <c r="B13070" s="2">
        <v>43015.368750000001</v>
      </c>
      <c r="C13070">
        <v>68</v>
      </c>
      <c r="D13070">
        <v>68</v>
      </c>
      <c r="E13070">
        <v>100</v>
      </c>
      <c r="F13070">
        <v>70</v>
      </c>
      <c r="G13070">
        <v>4</v>
      </c>
      <c r="H13070">
        <v>0</v>
      </c>
      <c r="I13070">
        <v>30.11</v>
      </c>
      <c r="J13070">
        <v>1019.4</v>
      </c>
      <c r="K13070">
        <v>10</v>
      </c>
      <c r="M13070" t="s">
        <v>31</v>
      </c>
      <c r="N13070" t="s">
        <v>32</v>
      </c>
      <c r="O13070" t="s">
        <v>32</v>
      </c>
      <c r="P13070" t="s">
        <v>32</v>
      </c>
      <c r="Q13070">
        <v>300</v>
      </c>
      <c r="R13070">
        <v>2400</v>
      </c>
      <c r="S13070">
        <v>7000</v>
      </c>
      <c r="T13070">
        <v>25000</v>
      </c>
      <c r="AB13070">
        <v>68</v>
      </c>
      <c r="AC13070" t="s">
        <v>13122</v>
      </c>
    </row>
    <row r="13071" spans="1:29">
      <c r="A13071" s="1" t="s">
        <v>30</v>
      </c>
      <c r="B13071" s="2">
        <v>43015.410416666666</v>
      </c>
      <c r="C13071">
        <v>72</v>
      </c>
      <c r="D13071">
        <v>69</v>
      </c>
      <c r="E13071">
        <v>90.59</v>
      </c>
      <c r="F13071">
        <v>110</v>
      </c>
      <c r="G13071">
        <v>6</v>
      </c>
      <c r="H13071">
        <v>0</v>
      </c>
      <c r="I13071">
        <v>30.12</v>
      </c>
      <c r="J13071">
        <v>1019.7</v>
      </c>
      <c r="K13071">
        <v>10</v>
      </c>
      <c r="M13071" t="s">
        <v>34</v>
      </c>
      <c r="N13071" t="s">
        <v>43</v>
      </c>
      <c r="Q13071">
        <v>300</v>
      </c>
      <c r="R13071">
        <v>1200</v>
      </c>
      <c r="AB13071">
        <v>73.16</v>
      </c>
      <c r="AC13071" t="s">
        <v>13123</v>
      </c>
    </row>
    <row r="13072" spans="1:29">
      <c r="A13072" s="1" t="s">
        <v>30</v>
      </c>
      <c r="B13072" s="2">
        <v>43015.45208333333</v>
      </c>
      <c r="C13072">
        <v>76</v>
      </c>
      <c r="D13072">
        <v>70</v>
      </c>
      <c r="E13072">
        <v>81.96</v>
      </c>
      <c r="F13072">
        <v>160</v>
      </c>
      <c r="G13072">
        <v>8</v>
      </c>
      <c r="H13072">
        <v>0</v>
      </c>
      <c r="I13072">
        <v>30.13</v>
      </c>
      <c r="J13072">
        <v>1019.7</v>
      </c>
      <c r="K13072">
        <v>10</v>
      </c>
      <c r="M13072" t="s">
        <v>32</v>
      </c>
      <c r="N13072" t="s">
        <v>32</v>
      </c>
      <c r="Q13072">
        <v>1000</v>
      </c>
      <c r="R13072">
        <v>3500</v>
      </c>
      <c r="AB13072">
        <v>77.040000000000006</v>
      </c>
      <c r="AC13072" t="s">
        <v>13124</v>
      </c>
    </row>
    <row r="13073" spans="1:29">
      <c r="A13073" s="1" t="s">
        <v>30</v>
      </c>
      <c r="B13073" s="2">
        <v>43015.477083333331</v>
      </c>
      <c r="C13073">
        <v>79</v>
      </c>
      <c r="D13073">
        <v>70</v>
      </c>
      <c r="E13073">
        <v>73.97</v>
      </c>
      <c r="F13073">
        <v>160</v>
      </c>
      <c r="G13073">
        <v>4</v>
      </c>
      <c r="H13073">
        <v>0</v>
      </c>
      <c r="I13073">
        <v>30.12</v>
      </c>
      <c r="K13073">
        <v>10</v>
      </c>
      <c r="M13073" t="s">
        <v>34</v>
      </c>
      <c r="N13073" t="s">
        <v>32</v>
      </c>
      <c r="O13073" t="s">
        <v>32</v>
      </c>
      <c r="Q13073">
        <v>1200</v>
      </c>
      <c r="R13073">
        <v>6000</v>
      </c>
      <c r="S13073">
        <v>20000</v>
      </c>
      <c r="AB13073">
        <v>81.72</v>
      </c>
      <c r="AC13073" t="s">
        <v>13125</v>
      </c>
    </row>
    <row r="13074" spans="1:29">
      <c r="A13074" s="1" t="s">
        <v>30</v>
      </c>
      <c r="B13074" s="2">
        <v>43015.493750000001</v>
      </c>
      <c r="C13074">
        <v>80</v>
      </c>
      <c r="D13074">
        <v>70</v>
      </c>
      <c r="E13074">
        <v>71.349999999999994</v>
      </c>
      <c r="F13074">
        <v>150</v>
      </c>
      <c r="G13074">
        <v>7</v>
      </c>
      <c r="H13074">
        <v>0</v>
      </c>
      <c r="I13074">
        <v>30.11</v>
      </c>
      <c r="J13074">
        <v>1019.1</v>
      </c>
      <c r="K13074">
        <v>10</v>
      </c>
      <c r="M13074" t="s">
        <v>32</v>
      </c>
      <c r="N13074" t="s">
        <v>32</v>
      </c>
      <c r="O13074" t="s">
        <v>32</v>
      </c>
      <c r="Q13074">
        <v>2000</v>
      </c>
      <c r="R13074">
        <v>6000</v>
      </c>
      <c r="S13074">
        <v>20000</v>
      </c>
      <c r="AB13074">
        <v>83.28</v>
      </c>
      <c r="AC13074" t="s">
        <v>13126</v>
      </c>
    </row>
    <row r="13075" spans="1:29">
      <c r="A13075" s="1" t="s">
        <v>30</v>
      </c>
      <c r="B13075" s="2">
        <v>43015.535416666666</v>
      </c>
      <c r="C13075">
        <v>81</v>
      </c>
      <c r="D13075">
        <v>70</v>
      </c>
      <c r="E13075">
        <v>69.28</v>
      </c>
      <c r="F13075">
        <v>170</v>
      </c>
      <c r="G13075">
        <v>6</v>
      </c>
      <c r="H13075">
        <v>0</v>
      </c>
      <c r="I13075">
        <v>30.09</v>
      </c>
      <c r="J13075">
        <v>1018.4</v>
      </c>
      <c r="K13075">
        <v>10</v>
      </c>
      <c r="M13075" t="s">
        <v>32</v>
      </c>
      <c r="N13075" t="s">
        <v>32</v>
      </c>
      <c r="O13075" t="s">
        <v>32</v>
      </c>
      <c r="Q13075">
        <v>2500</v>
      </c>
      <c r="R13075">
        <v>6000</v>
      </c>
      <c r="S13075">
        <v>25000</v>
      </c>
      <c r="AB13075">
        <v>84.5</v>
      </c>
      <c r="AC13075" t="s">
        <v>13127</v>
      </c>
    </row>
    <row r="13076" spans="1:29">
      <c r="A13076" s="1" t="s">
        <v>30</v>
      </c>
      <c r="B13076" s="2">
        <v>43015.57708333333</v>
      </c>
      <c r="C13076">
        <v>84</v>
      </c>
      <c r="D13076">
        <v>70</v>
      </c>
      <c r="E13076">
        <v>62.86</v>
      </c>
      <c r="F13076">
        <v>180</v>
      </c>
      <c r="G13076">
        <v>9</v>
      </c>
      <c r="H13076">
        <v>0</v>
      </c>
      <c r="I13076">
        <v>30.07</v>
      </c>
      <c r="J13076">
        <v>1017.7</v>
      </c>
      <c r="K13076">
        <v>10</v>
      </c>
      <c r="M13076" t="s">
        <v>32</v>
      </c>
      <c r="N13076" t="s">
        <v>32</v>
      </c>
      <c r="O13076" t="s">
        <v>32</v>
      </c>
      <c r="Q13076">
        <v>2900</v>
      </c>
      <c r="R13076">
        <v>3700</v>
      </c>
      <c r="S13076">
        <v>6000</v>
      </c>
      <c r="AB13076">
        <v>88.31</v>
      </c>
      <c r="AC13076" t="s">
        <v>13128</v>
      </c>
    </row>
    <row r="13077" spans="1:29">
      <c r="A13077" s="1" t="s">
        <v>30</v>
      </c>
      <c r="B13077" s="2">
        <v>43015.618750000001</v>
      </c>
      <c r="C13077">
        <v>84</v>
      </c>
      <c r="D13077">
        <v>70</v>
      </c>
      <c r="E13077">
        <v>62.86</v>
      </c>
      <c r="F13077">
        <v>140</v>
      </c>
      <c r="G13077">
        <v>7</v>
      </c>
      <c r="H13077">
        <v>0</v>
      </c>
      <c r="I13077">
        <v>30.04</v>
      </c>
      <c r="J13077">
        <v>1016.8</v>
      </c>
      <c r="K13077">
        <v>10</v>
      </c>
      <c r="M13077" t="s">
        <v>32</v>
      </c>
      <c r="N13077" t="s">
        <v>32</v>
      </c>
      <c r="O13077" t="s">
        <v>32</v>
      </c>
      <c r="Q13077">
        <v>2900</v>
      </c>
      <c r="R13077">
        <v>3700</v>
      </c>
      <c r="S13077">
        <v>6500</v>
      </c>
      <c r="AB13077">
        <v>88.31</v>
      </c>
      <c r="AC13077" t="s">
        <v>13129</v>
      </c>
    </row>
    <row r="13078" spans="1:29">
      <c r="A13078" s="1" t="s">
        <v>30</v>
      </c>
      <c r="B13078" s="2">
        <v>43015.63958333333</v>
      </c>
      <c r="C13078">
        <v>85</v>
      </c>
      <c r="D13078">
        <v>70</v>
      </c>
      <c r="E13078">
        <v>61.06</v>
      </c>
      <c r="F13078">
        <v>180</v>
      </c>
      <c r="G13078">
        <v>7</v>
      </c>
      <c r="H13078">
        <v>0</v>
      </c>
      <c r="I13078">
        <v>30.04</v>
      </c>
      <c r="K13078">
        <v>10</v>
      </c>
      <c r="M13078" t="s">
        <v>32</v>
      </c>
      <c r="N13078" t="s">
        <v>32</v>
      </c>
      <c r="Q13078">
        <v>3700</v>
      </c>
      <c r="R13078">
        <v>7500</v>
      </c>
      <c r="AB13078">
        <v>89.4</v>
      </c>
      <c r="AC13078" t="s">
        <v>13130</v>
      </c>
    </row>
    <row r="13079" spans="1:29">
      <c r="A13079" s="1" t="s">
        <v>30</v>
      </c>
      <c r="B13079" s="2">
        <v>43015.660416666666</v>
      </c>
      <c r="C13079">
        <v>83</v>
      </c>
      <c r="D13079">
        <v>70</v>
      </c>
      <c r="E13079">
        <v>65.13</v>
      </c>
      <c r="F13079">
        <v>140</v>
      </c>
      <c r="G13079">
        <v>7</v>
      </c>
      <c r="H13079">
        <v>0</v>
      </c>
      <c r="I13079">
        <v>30.02</v>
      </c>
      <c r="J13079">
        <v>1016.2</v>
      </c>
      <c r="K13079">
        <v>10</v>
      </c>
      <c r="M13079" t="s">
        <v>32</v>
      </c>
      <c r="N13079" t="s">
        <v>32</v>
      </c>
      <c r="O13079" t="s">
        <v>32</v>
      </c>
      <c r="Q13079">
        <v>3100</v>
      </c>
      <c r="R13079">
        <v>4500</v>
      </c>
      <c r="S13079">
        <v>8500</v>
      </c>
      <c r="AB13079">
        <v>86.95</v>
      </c>
      <c r="AC13079" t="s">
        <v>13131</v>
      </c>
    </row>
    <row r="13080" spans="1:29">
      <c r="A13080" s="1" t="s">
        <v>30</v>
      </c>
      <c r="B13080" s="2">
        <v>43015.70208333333</v>
      </c>
      <c r="C13080">
        <v>80</v>
      </c>
      <c r="D13080">
        <v>70</v>
      </c>
      <c r="E13080">
        <v>71.349999999999994</v>
      </c>
      <c r="F13080">
        <v>170</v>
      </c>
      <c r="G13080">
        <v>8</v>
      </c>
      <c r="H13080">
        <v>0</v>
      </c>
      <c r="I13080">
        <v>30.02</v>
      </c>
      <c r="J13080">
        <v>1016.3</v>
      </c>
      <c r="K13080">
        <v>10</v>
      </c>
      <c r="M13080" t="s">
        <v>34</v>
      </c>
      <c r="N13080" t="s">
        <v>32</v>
      </c>
      <c r="O13080" t="s">
        <v>32</v>
      </c>
      <c r="Q13080">
        <v>3500</v>
      </c>
      <c r="R13080">
        <v>5000</v>
      </c>
      <c r="S13080">
        <v>8500</v>
      </c>
      <c r="AB13080">
        <v>83.28</v>
      </c>
      <c r="AC13080" t="s">
        <v>13132</v>
      </c>
    </row>
    <row r="13081" spans="1:29">
      <c r="A13081" s="1" t="s">
        <v>30</v>
      </c>
      <c r="B13081" s="2">
        <v>43015.743750000001</v>
      </c>
      <c r="C13081">
        <v>79</v>
      </c>
      <c r="D13081">
        <v>72</v>
      </c>
      <c r="E13081">
        <v>79.17</v>
      </c>
      <c r="F13081">
        <v>150</v>
      </c>
      <c r="G13081">
        <v>6</v>
      </c>
      <c r="H13081">
        <v>0</v>
      </c>
      <c r="I13081">
        <v>30.03</v>
      </c>
      <c r="J13081">
        <v>1016.4</v>
      </c>
      <c r="K13081">
        <v>10</v>
      </c>
      <c r="M13081" t="s">
        <v>32</v>
      </c>
      <c r="N13081" t="s">
        <v>43</v>
      </c>
      <c r="Q13081">
        <v>4000</v>
      </c>
      <c r="R13081">
        <v>5500</v>
      </c>
      <c r="AB13081">
        <v>82.12</v>
      </c>
      <c r="AC13081" t="s">
        <v>13133</v>
      </c>
    </row>
    <row r="13082" spans="1:29">
      <c r="A13082" s="1" t="s">
        <v>30</v>
      </c>
      <c r="B13082" s="2">
        <v>43015.768750000003</v>
      </c>
      <c r="C13082">
        <v>76</v>
      </c>
      <c r="D13082">
        <v>74</v>
      </c>
      <c r="E13082">
        <v>93.53</v>
      </c>
      <c r="F13082">
        <v>160</v>
      </c>
      <c r="G13082">
        <v>7</v>
      </c>
      <c r="H13082">
        <v>0</v>
      </c>
      <c r="I13082">
        <v>30.04</v>
      </c>
      <c r="K13082">
        <v>1.5</v>
      </c>
      <c r="M13082" t="s">
        <v>31</v>
      </c>
      <c r="N13082" t="s">
        <v>32</v>
      </c>
      <c r="O13082" t="s">
        <v>43</v>
      </c>
      <c r="Q13082">
        <v>1900</v>
      </c>
      <c r="R13082">
        <v>2500</v>
      </c>
      <c r="S13082">
        <v>5000</v>
      </c>
      <c r="AB13082">
        <v>77.59</v>
      </c>
      <c r="AC13082" t="s">
        <v>13134</v>
      </c>
    </row>
    <row r="13083" spans="1:29">
      <c r="A13083" s="1" t="s">
        <v>30</v>
      </c>
      <c r="B13083" s="2">
        <v>43015.785416666666</v>
      </c>
      <c r="C13083">
        <v>75</v>
      </c>
      <c r="D13083">
        <v>74</v>
      </c>
      <c r="E13083">
        <v>96.38</v>
      </c>
      <c r="F13083">
        <v>160</v>
      </c>
      <c r="G13083">
        <v>7</v>
      </c>
      <c r="H13083">
        <v>0.04</v>
      </c>
      <c r="I13083">
        <v>30.04</v>
      </c>
      <c r="J13083">
        <v>1016.7</v>
      </c>
      <c r="K13083">
        <v>1.5</v>
      </c>
      <c r="M13083" t="s">
        <v>31</v>
      </c>
      <c r="N13083" t="s">
        <v>32</v>
      </c>
      <c r="O13083" t="s">
        <v>43</v>
      </c>
      <c r="Q13083">
        <v>1100</v>
      </c>
      <c r="R13083">
        <v>2300</v>
      </c>
      <c r="S13083">
        <v>3500</v>
      </c>
      <c r="U13083" t="e" cm="1">
        <f t="array" ref="U13083">-RA BR</f>
        <v>#NAME?</v>
      </c>
      <c r="AB13083">
        <v>76.73</v>
      </c>
      <c r="AC13083" t="s">
        <v>13135</v>
      </c>
    </row>
    <row r="13084" spans="1:29">
      <c r="A13084" s="1" t="s">
        <v>30</v>
      </c>
      <c r="B13084" s="2">
        <v>43015.818055555559</v>
      </c>
      <c r="C13084">
        <v>74</v>
      </c>
      <c r="D13084">
        <v>74</v>
      </c>
      <c r="E13084">
        <v>100</v>
      </c>
      <c r="F13084">
        <v>150</v>
      </c>
      <c r="G13084">
        <v>6</v>
      </c>
      <c r="H13084">
        <v>0.03</v>
      </c>
      <c r="I13084">
        <v>30.03</v>
      </c>
      <c r="K13084">
        <v>1.5</v>
      </c>
      <c r="M13084" t="s">
        <v>34</v>
      </c>
      <c r="N13084" t="s">
        <v>32</v>
      </c>
      <c r="O13084" t="s">
        <v>43</v>
      </c>
      <c r="Q13084">
        <v>800</v>
      </c>
      <c r="R13084">
        <v>1100</v>
      </c>
      <c r="S13084">
        <v>2300</v>
      </c>
      <c r="U13084" t="e" cm="1">
        <f t="array" ref="U13084">-RA BR</f>
        <v>#NAME?</v>
      </c>
      <c r="AB13084">
        <v>75.69</v>
      </c>
      <c r="AC13084" t="s">
        <v>13136</v>
      </c>
    </row>
    <row r="13085" spans="1:29">
      <c r="A13085" s="1" t="s">
        <v>30</v>
      </c>
      <c r="B13085" s="2">
        <v>43015.82708333333</v>
      </c>
      <c r="C13085">
        <v>74</v>
      </c>
      <c r="D13085">
        <v>74</v>
      </c>
      <c r="E13085">
        <v>100</v>
      </c>
      <c r="F13085">
        <v>170</v>
      </c>
      <c r="G13085">
        <v>6</v>
      </c>
      <c r="H13085">
        <v>0.03</v>
      </c>
      <c r="I13085">
        <v>30.04</v>
      </c>
      <c r="J13085">
        <v>1016.9</v>
      </c>
      <c r="K13085">
        <v>1.5</v>
      </c>
      <c r="M13085" t="s">
        <v>31</v>
      </c>
      <c r="N13085" t="s">
        <v>32</v>
      </c>
      <c r="O13085" t="s">
        <v>43</v>
      </c>
      <c r="Q13085">
        <v>700</v>
      </c>
      <c r="R13085">
        <v>1200</v>
      </c>
      <c r="S13085">
        <v>2100</v>
      </c>
      <c r="U13085" t="s">
        <v>38</v>
      </c>
      <c r="AB13085">
        <v>75.69</v>
      </c>
      <c r="AC13085" t="s">
        <v>13137</v>
      </c>
    </row>
    <row r="13086" spans="1:29">
      <c r="A13086" s="1" t="s">
        <v>30</v>
      </c>
      <c r="B13086" s="2">
        <v>43015.843055555553</v>
      </c>
      <c r="C13086">
        <v>74</v>
      </c>
      <c r="D13086">
        <v>74</v>
      </c>
      <c r="E13086">
        <v>100</v>
      </c>
      <c r="F13086">
        <v>140</v>
      </c>
      <c r="G13086">
        <v>7</v>
      </c>
      <c r="H13086">
        <v>0</v>
      </c>
      <c r="I13086">
        <v>30.03</v>
      </c>
      <c r="K13086">
        <v>1.5</v>
      </c>
      <c r="M13086" t="s">
        <v>43</v>
      </c>
      <c r="Q13086">
        <v>1500</v>
      </c>
      <c r="U13086" t="s">
        <v>38</v>
      </c>
      <c r="AB13086">
        <v>75.69</v>
      </c>
      <c r="AC13086" t="s">
        <v>13138</v>
      </c>
    </row>
    <row r="13087" spans="1:29">
      <c r="A13087" s="1" t="s">
        <v>30</v>
      </c>
      <c r="B13087" s="2">
        <v>43015.859027777777</v>
      </c>
      <c r="C13087">
        <v>75</v>
      </c>
      <c r="D13087">
        <v>74</v>
      </c>
      <c r="E13087">
        <v>96.38</v>
      </c>
      <c r="F13087">
        <v>160</v>
      </c>
      <c r="G13087">
        <v>8</v>
      </c>
      <c r="I13087">
        <v>30.04</v>
      </c>
      <c r="K13087">
        <v>1.5</v>
      </c>
      <c r="M13087" t="s">
        <v>32</v>
      </c>
      <c r="N13087" t="s">
        <v>43</v>
      </c>
      <c r="Q13087">
        <v>900</v>
      </c>
      <c r="R13087">
        <v>1500</v>
      </c>
      <c r="U13087" t="e" cm="1">
        <f t="array" ref="U13087">-RA BR</f>
        <v>#NAME?</v>
      </c>
      <c r="AB13087">
        <v>76.73</v>
      </c>
      <c r="AC13087" t="s">
        <v>13139</v>
      </c>
    </row>
    <row r="13088" spans="1:29">
      <c r="A13088" s="1" t="s">
        <v>30</v>
      </c>
      <c r="B13088" s="2">
        <v>43015.868750000001</v>
      </c>
      <c r="C13088">
        <v>75</v>
      </c>
      <c r="D13088">
        <v>74</v>
      </c>
      <c r="E13088">
        <v>96.38</v>
      </c>
      <c r="F13088">
        <v>150</v>
      </c>
      <c r="G13088">
        <v>8</v>
      </c>
      <c r="H13088">
        <v>0.01</v>
      </c>
      <c r="I13088">
        <v>30.04</v>
      </c>
      <c r="J13088">
        <v>1017</v>
      </c>
      <c r="K13088">
        <v>1.5</v>
      </c>
      <c r="M13088" t="s">
        <v>32</v>
      </c>
      <c r="N13088" t="s">
        <v>43</v>
      </c>
      <c r="Q13088">
        <v>900</v>
      </c>
      <c r="R13088">
        <v>1400</v>
      </c>
      <c r="U13088" t="e" cm="1">
        <f t="array" ref="U13088">-RA BR</f>
        <v>#NAME?</v>
      </c>
      <c r="AB13088">
        <v>76.73</v>
      </c>
      <c r="AC13088" t="s">
        <v>13140</v>
      </c>
    </row>
    <row r="13089" spans="1:29">
      <c r="A13089" s="1" t="s">
        <v>30</v>
      </c>
      <c r="B13089" s="2">
        <v>43015.910416666666</v>
      </c>
      <c r="C13089">
        <v>75</v>
      </c>
      <c r="D13089">
        <v>74</v>
      </c>
      <c r="E13089">
        <v>96.38</v>
      </c>
      <c r="F13089">
        <v>170</v>
      </c>
      <c r="G13089">
        <v>10</v>
      </c>
      <c r="H13089">
        <v>7.0000000000000007E-2</v>
      </c>
      <c r="I13089">
        <v>30.04</v>
      </c>
      <c r="J13089">
        <v>1016.9</v>
      </c>
      <c r="K13089">
        <v>1.5</v>
      </c>
      <c r="M13089" t="s">
        <v>32</v>
      </c>
      <c r="N13089" t="s">
        <v>43</v>
      </c>
      <c r="Q13089">
        <v>600</v>
      </c>
      <c r="R13089">
        <v>1100</v>
      </c>
      <c r="U13089" t="s">
        <v>38</v>
      </c>
      <c r="AB13089">
        <v>76.73</v>
      </c>
      <c r="AC13089" t="s">
        <v>13141</v>
      </c>
    </row>
    <row r="13090" spans="1:29">
      <c r="A13090" s="1" t="s">
        <v>30</v>
      </c>
      <c r="B13090" s="2">
        <v>43015.95208333333</v>
      </c>
      <c r="C13090">
        <v>75</v>
      </c>
      <c r="D13090">
        <v>74</v>
      </c>
      <c r="E13090">
        <v>96.38</v>
      </c>
      <c r="F13090">
        <v>170</v>
      </c>
      <c r="G13090">
        <v>9</v>
      </c>
      <c r="H13090">
        <v>0</v>
      </c>
      <c r="I13090">
        <v>30.04</v>
      </c>
      <c r="J13090">
        <v>1016.9</v>
      </c>
      <c r="K13090">
        <v>1.5</v>
      </c>
      <c r="M13090" t="s">
        <v>32</v>
      </c>
      <c r="N13090" t="s">
        <v>43</v>
      </c>
      <c r="Q13090">
        <v>900</v>
      </c>
      <c r="R13090">
        <v>1400</v>
      </c>
      <c r="U13090" t="s">
        <v>38</v>
      </c>
      <c r="AB13090">
        <v>76.73</v>
      </c>
      <c r="AC13090" t="s">
        <v>13142</v>
      </c>
    </row>
    <row r="13091" spans="1:29">
      <c r="A13091" s="1" t="s">
        <v>30</v>
      </c>
      <c r="B13091" s="2">
        <v>43015.957638888889</v>
      </c>
      <c r="C13091">
        <v>75</v>
      </c>
      <c r="D13091">
        <v>74</v>
      </c>
      <c r="E13091">
        <v>96.38</v>
      </c>
      <c r="F13091">
        <v>170</v>
      </c>
      <c r="G13091">
        <v>8</v>
      </c>
      <c r="H13091">
        <v>0</v>
      </c>
      <c r="I13091">
        <v>30.04</v>
      </c>
      <c r="K13091">
        <v>3</v>
      </c>
      <c r="M13091" t="s">
        <v>32</v>
      </c>
      <c r="N13091" t="s">
        <v>43</v>
      </c>
      <c r="Q13091">
        <v>900</v>
      </c>
      <c r="R13091">
        <v>1400</v>
      </c>
      <c r="U13091" t="s">
        <v>38</v>
      </c>
      <c r="AB13091">
        <v>76.73</v>
      </c>
      <c r="AC13091" t="s">
        <v>13143</v>
      </c>
    </row>
    <row r="13092" spans="1:29">
      <c r="A13092" s="1" t="s">
        <v>30</v>
      </c>
      <c r="B13092" s="2">
        <v>43015.993750000001</v>
      </c>
      <c r="C13092">
        <v>75</v>
      </c>
      <c r="D13092">
        <v>74</v>
      </c>
      <c r="E13092">
        <v>96.38</v>
      </c>
      <c r="F13092">
        <v>200</v>
      </c>
      <c r="G13092">
        <v>9</v>
      </c>
      <c r="H13092">
        <v>0</v>
      </c>
      <c r="I13092">
        <v>30.04</v>
      </c>
      <c r="J13092">
        <v>1016.9</v>
      </c>
      <c r="K13092">
        <v>10</v>
      </c>
      <c r="M13092" t="s">
        <v>43</v>
      </c>
      <c r="Q13092">
        <v>900</v>
      </c>
      <c r="AB13092">
        <v>76.73</v>
      </c>
      <c r="AC13092" t="s">
        <v>13144</v>
      </c>
    </row>
    <row r="13093" spans="1:29">
      <c r="A13093" s="1" t="s">
        <v>30</v>
      </c>
      <c r="B13093" s="2">
        <v>43016.035416666666</v>
      </c>
      <c r="C13093">
        <v>75</v>
      </c>
      <c r="D13093">
        <v>74</v>
      </c>
      <c r="E13093">
        <v>96.38</v>
      </c>
      <c r="F13093">
        <v>190</v>
      </c>
      <c r="G13093">
        <v>10</v>
      </c>
      <c r="H13093">
        <v>0</v>
      </c>
      <c r="I13093">
        <v>30.03</v>
      </c>
      <c r="J13093">
        <v>1016.6</v>
      </c>
      <c r="K13093">
        <v>10</v>
      </c>
      <c r="M13093" t="s">
        <v>32</v>
      </c>
      <c r="N13093" t="s">
        <v>43</v>
      </c>
      <c r="Q13093">
        <v>900</v>
      </c>
      <c r="R13093">
        <v>1400</v>
      </c>
      <c r="AB13093">
        <v>76.73</v>
      </c>
      <c r="AC13093" t="s">
        <v>13145</v>
      </c>
    </row>
    <row r="13094" spans="1:29">
      <c r="A13094" s="1" t="s">
        <v>30</v>
      </c>
      <c r="B13094" s="2">
        <v>43016.07708333333</v>
      </c>
      <c r="C13094">
        <v>75</v>
      </c>
      <c r="D13094">
        <v>74</v>
      </c>
      <c r="E13094">
        <v>96.38</v>
      </c>
      <c r="F13094">
        <v>210</v>
      </c>
      <c r="G13094">
        <v>10</v>
      </c>
      <c r="H13094">
        <v>0</v>
      </c>
      <c r="I13094">
        <v>30.03</v>
      </c>
      <c r="J13094">
        <v>1016.3</v>
      </c>
      <c r="K13094">
        <v>10</v>
      </c>
      <c r="M13094" t="s">
        <v>43</v>
      </c>
      <c r="Q13094">
        <v>900</v>
      </c>
      <c r="AB13094">
        <v>76.73</v>
      </c>
      <c r="AC13094" t="s">
        <v>13146</v>
      </c>
    </row>
    <row r="13095" spans="1:29">
      <c r="A13095" s="1" t="s">
        <v>30</v>
      </c>
      <c r="B13095" s="2">
        <v>43016.118750000001</v>
      </c>
      <c r="C13095">
        <v>75</v>
      </c>
      <c r="D13095">
        <v>74</v>
      </c>
      <c r="E13095">
        <v>96.38</v>
      </c>
      <c r="F13095">
        <v>210</v>
      </c>
      <c r="G13095">
        <v>7</v>
      </c>
      <c r="H13095">
        <v>0</v>
      </c>
      <c r="I13095">
        <v>30.03</v>
      </c>
      <c r="J13095">
        <v>1016.4</v>
      </c>
      <c r="K13095">
        <v>10</v>
      </c>
      <c r="M13095" t="s">
        <v>32</v>
      </c>
      <c r="N13095" t="s">
        <v>43</v>
      </c>
      <c r="Q13095">
        <v>900</v>
      </c>
      <c r="R13095">
        <v>2200</v>
      </c>
      <c r="AB13095">
        <v>76.73</v>
      </c>
      <c r="AC13095" t="s">
        <v>13147</v>
      </c>
    </row>
    <row r="13096" spans="1:29">
      <c r="A13096" s="1" t="s">
        <v>30</v>
      </c>
      <c r="B13096" s="2">
        <v>43016.160416666666</v>
      </c>
      <c r="C13096">
        <v>75</v>
      </c>
      <c r="D13096">
        <v>74</v>
      </c>
      <c r="E13096">
        <v>96.38</v>
      </c>
      <c r="F13096">
        <v>200</v>
      </c>
      <c r="G13096">
        <v>4</v>
      </c>
      <c r="H13096">
        <v>0</v>
      </c>
      <c r="I13096">
        <v>30.02</v>
      </c>
      <c r="J13096">
        <v>1016.1</v>
      </c>
      <c r="K13096">
        <v>10</v>
      </c>
      <c r="M13096" t="s">
        <v>43</v>
      </c>
      <c r="Q13096">
        <v>900</v>
      </c>
      <c r="AB13096">
        <v>76.73</v>
      </c>
      <c r="AC13096" t="s">
        <v>13148</v>
      </c>
    </row>
    <row r="13097" spans="1:29">
      <c r="A13097" s="1" t="s">
        <v>30</v>
      </c>
      <c r="B13097" s="2">
        <v>43016.20208333333</v>
      </c>
      <c r="C13097">
        <v>75</v>
      </c>
      <c r="D13097">
        <v>75</v>
      </c>
      <c r="E13097">
        <v>100</v>
      </c>
      <c r="F13097">
        <v>200</v>
      </c>
      <c r="G13097">
        <v>4</v>
      </c>
      <c r="H13097">
        <v>0.02</v>
      </c>
      <c r="I13097">
        <v>30.01</v>
      </c>
      <c r="J13097">
        <v>1015.8</v>
      </c>
      <c r="K13097">
        <v>10</v>
      </c>
      <c r="M13097" t="s">
        <v>32</v>
      </c>
      <c r="N13097" t="s">
        <v>32</v>
      </c>
      <c r="O13097" t="s">
        <v>32</v>
      </c>
      <c r="Q13097">
        <v>800</v>
      </c>
      <c r="R13097">
        <v>1500</v>
      </c>
      <c r="S13097">
        <v>3500</v>
      </c>
      <c r="AB13097">
        <v>76.900000000000006</v>
      </c>
      <c r="AC13097" t="s">
        <v>13149</v>
      </c>
    </row>
    <row r="13098" spans="1:29">
      <c r="A13098" s="1" t="s">
        <v>30</v>
      </c>
      <c r="B13098" s="2">
        <v>43016.243750000001</v>
      </c>
      <c r="C13098">
        <v>75</v>
      </c>
      <c r="D13098">
        <v>74</v>
      </c>
      <c r="E13098">
        <v>96.38</v>
      </c>
      <c r="F13098">
        <v>200</v>
      </c>
      <c r="G13098">
        <v>4</v>
      </c>
      <c r="H13098">
        <v>0</v>
      </c>
      <c r="I13098">
        <v>30.02</v>
      </c>
      <c r="J13098">
        <v>1015.9</v>
      </c>
      <c r="K13098">
        <v>10</v>
      </c>
      <c r="M13098" t="s">
        <v>32</v>
      </c>
      <c r="N13098" t="s">
        <v>43</v>
      </c>
      <c r="Q13098">
        <v>800</v>
      </c>
      <c r="R13098">
        <v>1500</v>
      </c>
      <c r="AB13098">
        <v>76.73</v>
      </c>
      <c r="AC13098" t="s">
        <v>13150</v>
      </c>
    </row>
    <row r="13099" spans="1:29">
      <c r="A13099" s="1" t="s">
        <v>30</v>
      </c>
      <c r="B13099" s="2">
        <v>43016.285416666666</v>
      </c>
      <c r="C13099">
        <v>74</v>
      </c>
      <c r="D13099">
        <v>74</v>
      </c>
      <c r="E13099">
        <v>100</v>
      </c>
      <c r="F13099">
        <v>230</v>
      </c>
      <c r="G13099">
        <v>5</v>
      </c>
      <c r="H13099">
        <v>0</v>
      </c>
      <c r="I13099">
        <v>30.02</v>
      </c>
      <c r="J13099">
        <v>1016.2</v>
      </c>
      <c r="K13099">
        <v>10</v>
      </c>
      <c r="M13099" t="s">
        <v>32</v>
      </c>
      <c r="N13099" t="s">
        <v>32</v>
      </c>
      <c r="Q13099">
        <v>800</v>
      </c>
      <c r="R13099">
        <v>2200</v>
      </c>
      <c r="AB13099">
        <v>75.69</v>
      </c>
      <c r="AC13099" t="s">
        <v>13151</v>
      </c>
    </row>
    <row r="13100" spans="1:29">
      <c r="A13100" s="1" t="s">
        <v>30</v>
      </c>
      <c r="B13100" s="2">
        <v>43016.32708333333</v>
      </c>
      <c r="C13100">
        <v>74</v>
      </c>
      <c r="D13100">
        <v>74</v>
      </c>
      <c r="E13100">
        <v>100</v>
      </c>
      <c r="F13100">
        <v>200</v>
      </c>
      <c r="G13100">
        <v>3</v>
      </c>
      <c r="H13100">
        <v>0</v>
      </c>
      <c r="I13100">
        <v>30.03</v>
      </c>
      <c r="J13100">
        <v>1016.4</v>
      </c>
      <c r="K13100">
        <v>10</v>
      </c>
      <c r="M13100" t="s">
        <v>31</v>
      </c>
      <c r="N13100" t="s">
        <v>32</v>
      </c>
      <c r="O13100" t="s">
        <v>32</v>
      </c>
      <c r="Q13100">
        <v>700</v>
      </c>
      <c r="R13100">
        <v>2600</v>
      </c>
      <c r="S13100">
        <v>25000</v>
      </c>
      <c r="AB13100">
        <v>75.69</v>
      </c>
      <c r="AC13100" t="s">
        <v>13152</v>
      </c>
    </row>
    <row r="13101" spans="1:29">
      <c r="A13101" s="1" t="s">
        <v>30</v>
      </c>
      <c r="B13101" s="2">
        <v>43016.368750000001</v>
      </c>
      <c r="C13101">
        <v>76</v>
      </c>
      <c r="D13101">
        <v>74</v>
      </c>
      <c r="E13101">
        <v>93.53</v>
      </c>
      <c r="F13101">
        <v>190</v>
      </c>
      <c r="G13101">
        <v>4</v>
      </c>
      <c r="H13101">
        <v>0</v>
      </c>
      <c r="I13101">
        <v>30.04</v>
      </c>
      <c r="J13101">
        <v>1016.9</v>
      </c>
      <c r="K13101">
        <v>10</v>
      </c>
      <c r="M13101" t="s">
        <v>32</v>
      </c>
      <c r="N13101" t="s">
        <v>32</v>
      </c>
      <c r="O13101" t="s">
        <v>32</v>
      </c>
      <c r="P13101" t="s">
        <v>32</v>
      </c>
      <c r="Q13101">
        <v>800</v>
      </c>
      <c r="R13101">
        <v>2400</v>
      </c>
      <c r="S13101">
        <v>4500</v>
      </c>
      <c r="T13101">
        <v>25000</v>
      </c>
      <c r="AB13101">
        <v>77.59</v>
      </c>
      <c r="AC13101" t="s">
        <v>13153</v>
      </c>
    </row>
    <row r="13102" spans="1:29">
      <c r="A13102" s="1" t="s">
        <v>30</v>
      </c>
      <c r="B13102" s="2">
        <v>43016.386805555558</v>
      </c>
      <c r="C13102">
        <v>77</v>
      </c>
      <c r="D13102">
        <v>75</v>
      </c>
      <c r="E13102">
        <v>93.56</v>
      </c>
      <c r="F13102">
        <v>180</v>
      </c>
      <c r="G13102">
        <v>4</v>
      </c>
      <c r="H13102">
        <v>0</v>
      </c>
      <c r="I13102">
        <v>30.04</v>
      </c>
      <c r="K13102">
        <v>10</v>
      </c>
      <c r="M13102" t="s">
        <v>34</v>
      </c>
      <c r="N13102" t="s">
        <v>32</v>
      </c>
      <c r="O13102" t="s">
        <v>32</v>
      </c>
      <c r="P13102" t="s">
        <v>32</v>
      </c>
      <c r="Q13102">
        <v>800</v>
      </c>
      <c r="R13102">
        <v>2400</v>
      </c>
      <c r="S13102">
        <v>4500</v>
      </c>
      <c r="T13102">
        <v>25000</v>
      </c>
      <c r="AB13102">
        <v>78.8</v>
      </c>
      <c r="AC13102" t="s">
        <v>13154</v>
      </c>
    </row>
    <row r="13103" spans="1:29">
      <c r="A13103" s="1" t="s">
        <v>30</v>
      </c>
      <c r="B13103" s="2">
        <v>43016.410416666666</v>
      </c>
      <c r="C13103">
        <v>80</v>
      </c>
      <c r="D13103">
        <v>75</v>
      </c>
      <c r="E13103">
        <v>84.47</v>
      </c>
      <c r="G13103">
        <v>4</v>
      </c>
      <c r="H13103">
        <v>0</v>
      </c>
      <c r="I13103">
        <v>30.04</v>
      </c>
      <c r="J13103">
        <v>1016.9</v>
      </c>
      <c r="K13103">
        <v>10</v>
      </c>
      <c r="M13103" t="s">
        <v>31</v>
      </c>
      <c r="N13103" t="s">
        <v>32</v>
      </c>
      <c r="O13103" t="s">
        <v>32</v>
      </c>
      <c r="Q13103">
        <v>1000</v>
      </c>
      <c r="R13103">
        <v>4100</v>
      </c>
      <c r="S13103">
        <v>25000</v>
      </c>
      <c r="AB13103">
        <v>85.09</v>
      </c>
      <c r="AC13103" t="s">
        <v>13155</v>
      </c>
    </row>
    <row r="13104" spans="1:29">
      <c r="A13104" s="1" t="s">
        <v>30</v>
      </c>
      <c r="B13104" s="2">
        <v>43016.445138888892</v>
      </c>
      <c r="C13104">
        <v>80</v>
      </c>
      <c r="D13104">
        <v>75</v>
      </c>
      <c r="E13104">
        <v>84.47</v>
      </c>
      <c r="F13104">
        <v>210</v>
      </c>
      <c r="G13104">
        <v>3</v>
      </c>
      <c r="H13104">
        <v>0</v>
      </c>
      <c r="I13104">
        <v>30.05</v>
      </c>
      <c r="K13104">
        <v>10</v>
      </c>
      <c r="M13104" t="s">
        <v>32</v>
      </c>
      <c r="N13104" t="s">
        <v>32</v>
      </c>
      <c r="O13104" t="s">
        <v>32</v>
      </c>
      <c r="P13104" t="s">
        <v>32</v>
      </c>
      <c r="Q13104">
        <v>1400</v>
      </c>
      <c r="R13104">
        <v>9000</v>
      </c>
      <c r="S13104">
        <v>17000</v>
      </c>
      <c r="T13104">
        <v>25000</v>
      </c>
      <c r="AB13104">
        <v>85.09</v>
      </c>
      <c r="AC13104" t="s">
        <v>13156</v>
      </c>
    </row>
    <row r="13105" spans="1:29">
      <c r="A13105" s="1" t="s">
        <v>30</v>
      </c>
      <c r="B13105" s="2">
        <v>43016.45208333333</v>
      </c>
      <c r="C13105">
        <v>81</v>
      </c>
      <c r="D13105">
        <v>74</v>
      </c>
      <c r="E13105">
        <v>79.06</v>
      </c>
      <c r="G13105">
        <v>5</v>
      </c>
      <c r="H13105">
        <v>0</v>
      </c>
      <c r="I13105">
        <v>30.05</v>
      </c>
      <c r="J13105">
        <v>1016.9</v>
      </c>
      <c r="K13105">
        <v>10</v>
      </c>
      <c r="M13105" t="s">
        <v>32</v>
      </c>
      <c r="N13105" t="s">
        <v>32</v>
      </c>
      <c r="O13105" t="s">
        <v>32</v>
      </c>
      <c r="P13105" t="s">
        <v>32</v>
      </c>
      <c r="Q13105">
        <v>1400</v>
      </c>
      <c r="R13105">
        <v>2100</v>
      </c>
      <c r="S13105">
        <v>9000</v>
      </c>
      <c r="T13105">
        <v>17000</v>
      </c>
      <c r="AB13105">
        <v>86.25</v>
      </c>
      <c r="AC13105" t="s">
        <v>13157</v>
      </c>
    </row>
    <row r="13106" spans="1:29">
      <c r="A13106" s="1" t="s">
        <v>30</v>
      </c>
      <c r="B13106" s="2">
        <v>43016.493750000001</v>
      </c>
      <c r="C13106">
        <v>81</v>
      </c>
      <c r="D13106">
        <v>75</v>
      </c>
      <c r="E13106">
        <v>82.03</v>
      </c>
      <c r="F13106">
        <v>160</v>
      </c>
      <c r="G13106">
        <v>4</v>
      </c>
      <c r="H13106">
        <v>0</v>
      </c>
      <c r="I13106">
        <v>30.04</v>
      </c>
      <c r="J13106">
        <v>1016.8</v>
      </c>
      <c r="K13106">
        <v>10</v>
      </c>
      <c r="M13106" t="s">
        <v>32</v>
      </c>
      <c r="N13106" t="s">
        <v>32</v>
      </c>
      <c r="O13106" t="s">
        <v>43</v>
      </c>
      <c r="Q13106">
        <v>1600</v>
      </c>
      <c r="R13106">
        <v>3500</v>
      </c>
      <c r="S13106">
        <v>8000</v>
      </c>
      <c r="AB13106">
        <v>86.83</v>
      </c>
      <c r="AC13106" t="s">
        <v>13158</v>
      </c>
    </row>
    <row r="13107" spans="1:29">
      <c r="A13107" s="1" t="s">
        <v>30</v>
      </c>
      <c r="B13107" s="2">
        <v>43016.535416666666</v>
      </c>
      <c r="C13107">
        <v>82</v>
      </c>
      <c r="D13107">
        <v>73</v>
      </c>
      <c r="E13107">
        <v>74.239999999999995</v>
      </c>
      <c r="F13107">
        <v>150</v>
      </c>
      <c r="G13107">
        <v>7</v>
      </c>
      <c r="H13107">
        <v>0</v>
      </c>
      <c r="I13107">
        <v>30.04</v>
      </c>
      <c r="J13107">
        <v>1016.6</v>
      </c>
      <c r="K13107">
        <v>10</v>
      </c>
      <c r="M13107" t="s">
        <v>32</v>
      </c>
      <c r="N13107" t="s">
        <v>32</v>
      </c>
      <c r="O13107" t="s">
        <v>32</v>
      </c>
      <c r="P13107" t="s">
        <v>32</v>
      </c>
      <c r="Q13107">
        <v>2300</v>
      </c>
      <c r="R13107">
        <v>3200</v>
      </c>
      <c r="S13107">
        <v>6000</v>
      </c>
      <c r="T13107">
        <v>22000</v>
      </c>
      <c r="AB13107">
        <v>87.39</v>
      </c>
      <c r="AC13107" t="s">
        <v>13159</v>
      </c>
    </row>
    <row r="13108" spans="1:29">
      <c r="A13108" s="1" t="s">
        <v>30</v>
      </c>
      <c r="B13108" s="2">
        <v>43016.57708333333</v>
      </c>
      <c r="C13108">
        <v>80</v>
      </c>
      <c r="D13108">
        <v>75</v>
      </c>
      <c r="E13108">
        <v>84.47</v>
      </c>
      <c r="F13108">
        <v>130</v>
      </c>
      <c r="G13108">
        <v>10</v>
      </c>
      <c r="H13108">
        <v>0</v>
      </c>
      <c r="I13108">
        <v>30</v>
      </c>
      <c r="J13108">
        <v>1015.5</v>
      </c>
      <c r="K13108">
        <v>10</v>
      </c>
      <c r="M13108" t="s">
        <v>32</v>
      </c>
      <c r="N13108" t="s">
        <v>32</v>
      </c>
      <c r="O13108" t="s">
        <v>43</v>
      </c>
      <c r="Q13108">
        <v>2300</v>
      </c>
      <c r="R13108">
        <v>3100</v>
      </c>
      <c r="S13108">
        <v>10000</v>
      </c>
      <c r="AB13108">
        <v>85.09</v>
      </c>
      <c r="AC13108" t="s">
        <v>13160</v>
      </c>
    </row>
    <row r="13109" spans="1:29">
      <c r="A13109" s="1" t="s">
        <v>30</v>
      </c>
      <c r="B13109" s="2">
        <v>43016.618750000001</v>
      </c>
      <c r="C13109">
        <v>80</v>
      </c>
      <c r="D13109">
        <v>74</v>
      </c>
      <c r="E13109">
        <v>81.42</v>
      </c>
      <c r="F13109">
        <v>160</v>
      </c>
      <c r="G13109">
        <v>11</v>
      </c>
      <c r="H13109">
        <v>0</v>
      </c>
      <c r="I13109">
        <v>29.99</v>
      </c>
      <c r="J13109">
        <v>1015.2</v>
      </c>
      <c r="K13109">
        <v>10</v>
      </c>
      <c r="L13109">
        <v>16</v>
      </c>
      <c r="M13109" t="s">
        <v>34</v>
      </c>
      <c r="N13109" t="s">
        <v>32</v>
      </c>
      <c r="O13109" t="s">
        <v>32</v>
      </c>
      <c r="P13109" t="s">
        <v>43</v>
      </c>
      <c r="Q13109">
        <v>1600</v>
      </c>
      <c r="R13109">
        <v>2000</v>
      </c>
      <c r="S13109">
        <v>10000</v>
      </c>
      <c r="T13109">
        <v>25000</v>
      </c>
      <c r="AB13109">
        <v>84.64</v>
      </c>
      <c r="AC13109" t="s">
        <v>13161</v>
      </c>
    </row>
    <row r="13110" spans="1:29">
      <c r="A13110" s="1" t="s">
        <v>30</v>
      </c>
      <c r="B13110" s="2">
        <v>43016.632638888892</v>
      </c>
      <c r="C13110">
        <v>78</v>
      </c>
      <c r="D13110">
        <v>74</v>
      </c>
      <c r="E13110">
        <v>86.95</v>
      </c>
      <c r="F13110">
        <v>140</v>
      </c>
      <c r="G13110">
        <v>12</v>
      </c>
      <c r="H13110">
        <v>0</v>
      </c>
      <c r="I13110">
        <v>29.99</v>
      </c>
      <c r="K13110">
        <v>10</v>
      </c>
      <c r="M13110" t="s">
        <v>34</v>
      </c>
      <c r="N13110" t="s">
        <v>32</v>
      </c>
      <c r="O13110" t="s">
        <v>43</v>
      </c>
      <c r="Q13110">
        <v>1300</v>
      </c>
      <c r="R13110">
        <v>7000</v>
      </c>
      <c r="S13110">
        <v>8500</v>
      </c>
      <c r="AB13110">
        <v>80.66</v>
      </c>
      <c r="AC13110" t="s">
        <v>13162</v>
      </c>
    </row>
    <row r="13111" spans="1:29">
      <c r="A13111" s="1" t="s">
        <v>30</v>
      </c>
      <c r="B13111" s="2">
        <v>43016.660416666666</v>
      </c>
      <c r="C13111">
        <v>77</v>
      </c>
      <c r="D13111">
        <v>73</v>
      </c>
      <c r="E13111">
        <v>87.48</v>
      </c>
      <c r="F13111">
        <v>150</v>
      </c>
      <c r="G13111">
        <v>7</v>
      </c>
      <c r="H13111">
        <v>0</v>
      </c>
      <c r="I13111">
        <v>29.98</v>
      </c>
      <c r="J13111">
        <v>1014.7</v>
      </c>
      <c r="K13111">
        <v>10</v>
      </c>
      <c r="M13111" t="s">
        <v>31</v>
      </c>
      <c r="N13111" t="s">
        <v>32</v>
      </c>
      <c r="O13111" t="s">
        <v>32</v>
      </c>
      <c r="P13111" t="s">
        <v>43</v>
      </c>
      <c r="Q13111">
        <v>1200</v>
      </c>
      <c r="R13111">
        <v>5000</v>
      </c>
      <c r="S13111">
        <v>9000</v>
      </c>
      <c r="T13111">
        <v>25000</v>
      </c>
      <c r="AB13111">
        <v>78.510000000000005</v>
      </c>
      <c r="AC13111" t="s">
        <v>13163</v>
      </c>
    </row>
    <row r="13112" spans="1:29">
      <c r="A13112" s="1" t="s">
        <v>30</v>
      </c>
      <c r="B13112" s="2">
        <v>43016.70208333333</v>
      </c>
      <c r="C13112">
        <v>78</v>
      </c>
      <c r="D13112">
        <v>73</v>
      </c>
      <c r="E13112">
        <v>84.36</v>
      </c>
      <c r="F13112">
        <v>140</v>
      </c>
      <c r="G13112">
        <v>9</v>
      </c>
      <c r="H13112">
        <v>0</v>
      </c>
      <c r="I13112">
        <v>29.97</v>
      </c>
      <c r="J13112">
        <v>1014.2</v>
      </c>
      <c r="K13112">
        <v>10</v>
      </c>
      <c r="M13112" t="s">
        <v>31</v>
      </c>
      <c r="N13112" t="s">
        <v>32</v>
      </c>
      <c r="O13112" t="s">
        <v>32</v>
      </c>
      <c r="P13112" t="s">
        <v>43</v>
      </c>
      <c r="Q13112">
        <v>1500</v>
      </c>
      <c r="R13112">
        <v>6000</v>
      </c>
      <c r="S13112">
        <v>8500</v>
      </c>
      <c r="T13112">
        <v>25000</v>
      </c>
      <c r="AB13112">
        <v>80.599999999999994</v>
      </c>
      <c r="AC13112" t="s">
        <v>13164</v>
      </c>
    </row>
    <row r="13113" spans="1:29">
      <c r="A13113" s="1" t="s">
        <v>30</v>
      </c>
      <c r="B13113" s="2">
        <v>43016.743750000001</v>
      </c>
      <c r="C13113">
        <v>77</v>
      </c>
      <c r="D13113">
        <v>74</v>
      </c>
      <c r="E13113">
        <v>90.17</v>
      </c>
      <c r="F13113">
        <v>150</v>
      </c>
      <c r="G13113">
        <v>10</v>
      </c>
      <c r="H13113">
        <v>0</v>
      </c>
      <c r="I13113">
        <v>29.97</v>
      </c>
      <c r="J13113">
        <v>1014.3</v>
      </c>
      <c r="K13113">
        <v>10</v>
      </c>
      <c r="M13113" t="s">
        <v>31</v>
      </c>
      <c r="N13113" t="s">
        <v>32</v>
      </c>
      <c r="O13113" t="s">
        <v>32</v>
      </c>
      <c r="P13113" t="s">
        <v>43</v>
      </c>
      <c r="Q13113">
        <v>1500</v>
      </c>
      <c r="R13113">
        <v>5500</v>
      </c>
      <c r="S13113">
        <v>12000</v>
      </c>
      <c r="T13113">
        <v>25000</v>
      </c>
      <c r="AB13113">
        <v>78.64</v>
      </c>
      <c r="AC13113" t="s">
        <v>13165</v>
      </c>
    </row>
    <row r="13114" spans="1:29">
      <c r="A13114" s="1" t="s">
        <v>30</v>
      </c>
      <c r="B13114" s="2">
        <v>43016.775000000001</v>
      </c>
      <c r="C13114">
        <v>76</v>
      </c>
      <c r="D13114">
        <v>74</v>
      </c>
      <c r="E13114">
        <v>93.53</v>
      </c>
      <c r="F13114">
        <v>130</v>
      </c>
      <c r="G13114">
        <v>6</v>
      </c>
      <c r="H13114">
        <v>0</v>
      </c>
      <c r="I13114">
        <v>29.97</v>
      </c>
      <c r="K13114">
        <v>10</v>
      </c>
      <c r="M13114" t="s">
        <v>31</v>
      </c>
      <c r="N13114" t="s">
        <v>32</v>
      </c>
      <c r="O13114" t="s">
        <v>43</v>
      </c>
      <c r="Q13114">
        <v>1300</v>
      </c>
      <c r="R13114">
        <v>2800</v>
      </c>
      <c r="S13114">
        <v>14000</v>
      </c>
      <c r="AB13114">
        <v>77.59</v>
      </c>
      <c r="AC13114" t="s">
        <v>13166</v>
      </c>
    </row>
    <row r="13115" spans="1:29">
      <c r="A13115" s="1" t="s">
        <v>30</v>
      </c>
      <c r="B13115" s="2">
        <v>43016.785416666666</v>
      </c>
      <c r="C13115">
        <v>76</v>
      </c>
      <c r="D13115">
        <v>74</v>
      </c>
      <c r="E13115">
        <v>93.53</v>
      </c>
      <c r="F13115">
        <v>140</v>
      </c>
      <c r="G13115">
        <v>9</v>
      </c>
      <c r="H13115">
        <v>0</v>
      </c>
      <c r="I13115">
        <v>29.97</v>
      </c>
      <c r="J13115">
        <v>1014.3</v>
      </c>
      <c r="K13115">
        <v>10</v>
      </c>
      <c r="M13115" t="s">
        <v>34</v>
      </c>
      <c r="N13115" t="s">
        <v>32</v>
      </c>
      <c r="O13115" t="s">
        <v>32</v>
      </c>
      <c r="P13115" t="s">
        <v>43</v>
      </c>
      <c r="Q13115">
        <v>1100</v>
      </c>
      <c r="R13115">
        <v>2300</v>
      </c>
      <c r="S13115">
        <v>4000</v>
      </c>
      <c r="T13115">
        <v>14000</v>
      </c>
      <c r="AB13115">
        <v>77.59</v>
      </c>
      <c r="AC13115" t="s">
        <v>13167</v>
      </c>
    </row>
    <row r="13116" spans="1:29">
      <c r="A13116" s="1" t="s">
        <v>30</v>
      </c>
      <c r="B13116" s="2">
        <v>43016.82708333333</v>
      </c>
      <c r="C13116">
        <v>76</v>
      </c>
      <c r="D13116">
        <v>74</v>
      </c>
      <c r="E13116">
        <v>93.53</v>
      </c>
      <c r="F13116">
        <v>150</v>
      </c>
      <c r="G13116">
        <v>7</v>
      </c>
      <c r="H13116">
        <v>0</v>
      </c>
      <c r="I13116">
        <v>29.98</v>
      </c>
      <c r="J13116">
        <v>1014.6</v>
      </c>
      <c r="K13116">
        <v>10</v>
      </c>
      <c r="M13116" t="s">
        <v>34</v>
      </c>
      <c r="N13116" t="s">
        <v>32</v>
      </c>
      <c r="O13116" t="s">
        <v>43</v>
      </c>
      <c r="Q13116">
        <v>1100</v>
      </c>
      <c r="R13116">
        <v>2500</v>
      </c>
      <c r="S13116">
        <v>11000</v>
      </c>
      <c r="AB13116">
        <v>77.59</v>
      </c>
      <c r="AC13116" t="s">
        <v>13168</v>
      </c>
    </row>
    <row r="13117" spans="1:29">
      <c r="A13117" s="1" t="s">
        <v>30</v>
      </c>
      <c r="B13117" s="2">
        <v>43016.853472222225</v>
      </c>
      <c r="C13117">
        <v>76</v>
      </c>
      <c r="D13117">
        <v>74</v>
      </c>
      <c r="E13117">
        <v>93.53</v>
      </c>
      <c r="F13117">
        <v>160</v>
      </c>
      <c r="G13117">
        <v>8</v>
      </c>
      <c r="H13117">
        <v>0</v>
      </c>
      <c r="I13117">
        <v>29.98</v>
      </c>
      <c r="K13117">
        <v>10</v>
      </c>
      <c r="M13117" t="s">
        <v>32</v>
      </c>
      <c r="N13117" t="s">
        <v>32</v>
      </c>
      <c r="O13117" t="s">
        <v>43</v>
      </c>
      <c r="Q13117">
        <v>1100</v>
      </c>
      <c r="R13117">
        <v>2600</v>
      </c>
      <c r="S13117">
        <v>10000</v>
      </c>
      <c r="AB13117">
        <v>77.59</v>
      </c>
      <c r="AC13117" t="s">
        <v>13169</v>
      </c>
    </row>
    <row r="13118" spans="1:29">
      <c r="A13118" s="1" t="s">
        <v>30</v>
      </c>
      <c r="B13118" s="2">
        <v>43016.868750000001</v>
      </c>
      <c r="C13118">
        <v>76</v>
      </c>
      <c r="D13118">
        <v>74</v>
      </c>
      <c r="E13118">
        <v>93.53</v>
      </c>
      <c r="F13118">
        <v>150</v>
      </c>
      <c r="G13118">
        <v>9</v>
      </c>
      <c r="H13118">
        <v>0</v>
      </c>
      <c r="I13118">
        <v>29.98</v>
      </c>
      <c r="J13118">
        <v>1014.6</v>
      </c>
      <c r="K13118">
        <v>10</v>
      </c>
      <c r="M13118" t="s">
        <v>32</v>
      </c>
      <c r="N13118" t="s">
        <v>32</v>
      </c>
      <c r="O13118" t="s">
        <v>43</v>
      </c>
      <c r="Q13118">
        <v>1300</v>
      </c>
      <c r="R13118">
        <v>2500</v>
      </c>
      <c r="S13118">
        <v>9000</v>
      </c>
      <c r="AB13118">
        <v>77.59</v>
      </c>
      <c r="AC13118" t="s">
        <v>13170</v>
      </c>
    </row>
    <row r="13119" spans="1:29">
      <c r="A13119" s="1" t="s">
        <v>30</v>
      </c>
      <c r="B13119" s="2">
        <v>43016.910416666666</v>
      </c>
      <c r="C13119">
        <v>76</v>
      </c>
      <c r="D13119">
        <v>73</v>
      </c>
      <c r="E13119">
        <v>90.74</v>
      </c>
      <c r="F13119">
        <v>170</v>
      </c>
      <c r="G13119">
        <v>10</v>
      </c>
      <c r="H13119">
        <v>0</v>
      </c>
      <c r="I13119">
        <v>29.97</v>
      </c>
      <c r="J13119">
        <v>1014.4</v>
      </c>
      <c r="K13119">
        <v>10</v>
      </c>
      <c r="M13119" t="s">
        <v>32</v>
      </c>
      <c r="N13119" t="s">
        <v>43</v>
      </c>
      <c r="Q13119">
        <v>1300</v>
      </c>
      <c r="R13119">
        <v>2100</v>
      </c>
      <c r="AB13119">
        <v>77.45</v>
      </c>
      <c r="AC13119" t="s">
        <v>13171</v>
      </c>
    </row>
    <row r="13120" spans="1:29">
      <c r="A13120" s="1" t="s">
        <v>30</v>
      </c>
      <c r="B13120" s="2">
        <v>43016.95208333333</v>
      </c>
      <c r="C13120">
        <v>76</v>
      </c>
      <c r="D13120">
        <v>73</v>
      </c>
      <c r="E13120">
        <v>90.74</v>
      </c>
      <c r="F13120">
        <v>170</v>
      </c>
      <c r="G13120">
        <v>10</v>
      </c>
      <c r="H13120">
        <v>0</v>
      </c>
      <c r="I13120">
        <v>29.97</v>
      </c>
      <c r="J13120">
        <v>1014.2</v>
      </c>
      <c r="K13120">
        <v>10</v>
      </c>
      <c r="L13120">
        <v>17</v>
      </c>
      <c r="M13120" t="s">
        <v>43</v>
      </c>
      <c r="Q13120">
        <v>1300</v>
      </c>
      <c r="AB13120">
        <v>77.45</v>
      </c>
      <c r="AC13120" t="s">
        <v>13172</v>
      </c>
    </row>
    <row r="13121" spans="1:29">
      <c r="A13121" s="1" t="s">
        <v>30</v>
      </c>
      <c r="B13121" s="2">
        <v>43016.993750000001</v>
      </c>
      <c r="C13121">
        <v>75</v>
      </c>
      <c r="D13121">
        <v>73</v>
      </c>
      <c r="E13121">
        <v>93.51</v>
      </c>
      <c r="F13121">
        <v>170</v>
      </c>
      <c r="G13121">
        <v>9</v>
      </c>
      <c r="H13121">
        <v>0</v>
      </c>
      <c r="I13121">
        <v>29.97</v>
      </c>
      <c r="J13121">
        <v>1014.3</v>
      </c>
      <c r="K13121">
        <v>10</v>
      </c>
      <c r="M13121" t="s">
        <v>32</v>
      </c>
      <c r="N13121" t="s">
        <v>43</v>
      </c>
      <c r="Q13121">
        <v>1300</v>
      </c>
      <c r="R13121">
        <v>1900</v>
      </c>
      <c r="AB13121">
        <v>76.59</v>
      </c>
      <c r="AC13121" t="s">
        <v>13173</v>
      </c>
    </row>
    <row r="13122" spans="1:29">
      <c r="A13122" s="1" t="s">
        <v>30</v>
      </c>
      <c r="B13122" s="2">
        <v>43017.035416666666</v>
      </c>
      <c r="C13122">
        <v>76</v>
      </c>
      <c r="D13122">
        <v>72</v>
      </c>
      <c r="E13122">
        <v>87.73</v>
      </c>
      <c r="F13122">
        <v>180</v>
      </c>
      <c r="G13122">
        <v>10</v>
      </c>
      <c r="H13122">
        <v>0</v>
      </c>
      <c r="I13122">
        <v>29.97</v>
      </c>
      <c r="J13122">
        <v>1014.3</v>
      </c>
      <c r="K13122">
        <v>10</v>
      </c>
      <c r="M13122" t="s">
        <v>43</v>
      </c>
      <c r="Q13122">
        <v>1300</v>
      </c>
      <c r="AB13122">
        <v>77.31</v>
      </c>
      <c r="AC13122" t="s">
        <v>13174</v>
      </c>
    </row>
    <row r="13123" spans="1:29">
      <c r="A13123" s="1" t="s">
        <v>30</v>
      </c>
      <c r="B13123" s="2">
        <v>43017.07708333333</v>
      </c>
      <c r="C13123">
        <v>74</v>
      </c>
      <c r="D13123">
        <v>73</v>
      </c>
      <c r="E13123">
        <v>97.02</v>
      </c>
      <c r="F13123">
        <v>160</v>
      </c>
      <c r="G13123">
        <v>10</v>
      </c>
      <c r="I13123">
        <v>29.96</v>
      </c>
      <c r="J13123">
        <v>1014</v>
      </c>
      <c r="K13123">
        <v>10</v>
      </c>
      <c r="M13123" t="s">
        <v>32</v>
      </c>
      <c r="N13123" t="s">
        <v>32</v>
      </c>
      <c r="O13123" t="s">
        <v>43</v>
      </c>
      <c r="Q13123">
        <v>1300</v>
      </c>
      <c r="R13123">
        <v>1900</v>
      </c>
      <c r="S13123">
        <v>18000</v>
      </c>
      <c r="AB13123">
        <v>75.55</v>
      </c>
      <c r="AC13123" t="s">
        <v>13175</v>
      </c>
    </row>
    <row r="13124" spans="1:29">
      <c r="A13124" s="1" t="s">
        <v>30</v>
      </c>
      <c r="B13124" s="2">
        <v>43017.118750000001</v>
      </c>
      <c r="C13124">
        <v>75</v>
      </c>
      <c r="D13124">
        <v>73</v>
      </c>
      <c r="E13124">
        <v>93.51</v>
      </c>
      <c r="F13124">
        <v>170</v>
      </c>
      <c r="G13124">
        <v>12</v>
      </c>
      <c r="H13124">
        <v>0</v>
      </c>
      <c r="I13124">
        <v>29.95</v>
      </c>
      <c r="J13124">
        <v>1013.8</v>
      </c>
      <c r="K13124">
        <v>10</v>
      </c>
      <c r="L13124">
        <v>19</v>
      </c>
      <c r="M13124" t="s">
        <v>32</v>
      </c>
      <c r="N13124" t="s">
        <v>43</v>
      </c>
      <c r="Q13124">
        <v>1200</v>
      </c>
      <c r="R13124">
        <v>1800</v>
      </c>
      <c r="AB13124">
        <v>76.59</v>
      </c>
      <c r="AC13124" t="s">
        <v>13176</v>
      </c>
    </row>
    <row r="13125" spans="1:29">
      <c r="A13125" s="1" t="s">
        <v>30</v>
      </c>
      <c r="B13125" s="2">
        <v>43017.160416666666</v>
      </c>
      <c r="C13125">
        <v>75</v>
      </c>
      <c r="D13125">
        <v>73</v>
      </c>
      <c r="E13125">
        <v>93.51</v>
      </c>
      <c r="F13125">
        <v>180</v>
      </c>
      <c r="G13125">
        <v>9</v>
      </c>
      <c r="I13125">
        <v>29.94</v>
      </c>
      <c r="J13125">
        <v>1013.4</v>
      </c>
      <c r="K13125">
        <v>10</v>
      </c>
      <c r="M13125" t="s">
        <v>32</v>
      </c>
      <c r="N13125" t="s">
        <v>43</v>
      </c>
      <c r="Q13125">
        <v>1300</v>
      </c>
      <c r="R13125">
        <v>2000</v>
      </c>
      <c r="U13125" t="e" cm="1">
        <f t="array" ref="U13125">-RA</f>
        <v>#NAME?</v>
      </c>
      <c r="AB13125">
        <v>76.59</v>
      </c>
      <c r="AC13125" t="s">
        <v>13177</v>
      </c>
    </row>
    <row r="13126" spans="1:29">
      <c r="A13126" s="1" t="s">
        <v>30</v>
      </c>
      <c r="B13126" s="2">
        <v>43017.20208333333</v>
      </c>
      <c r="C13126">
        <v>75</v>
      </c>
      <c r="D13126">
        <v>73</v>
      </c>
      <c r="E13126">
        <v>93.51</v>
      </c>
      <c r="F13126">
        <v>180</v>
      </c>
      <c r="G13126">
        <v>9</v>
      </c>
      <c r="I13126">
        <v>29.93</v>
      </c>
      <c r="J13126">
        <v>1013.1</v>
      </c>
      <c r="K13126">
        <v>10</v>
      </c>
      <c r="L13126">
        <v>18</v>
      </c>
      <c r="M13126" t="s">
        <v>32</v>
      </c>
      <c r="N13126" t="s">
        <v>43</v>
      </c>
      <c r="Q13126">
        <v>1400</v>
      </c>
      <c r="R13126">
        <v>2000</v>
      </c>
      <c r="AB13126">
        <v>76.59</v>
      </c>
      <c r="AC13126" t="s">
        <v>13178</v>
      </c>
    </row>
    <row r="13127" spans="1:29">
      <c r="A13127" s="1" t="s">
        <v>30</v>
      </c>
      <c r="B13127" s="2">
        <v>43017.243750000001</v>
      </c>
      <c r="C13127">
        <v>75</v>
      </c>
      <c r="D13127">
        <v>74</v>
      </c>
      <c r="E13127">
        <v>96.38</v>
      </c>
      <c r="F13127">
        <v>200</v>
      </c>
      <c r="G13127">
        <v>11</v>
      </c>
      <c r="I13127">
        <v>29.95</v>
      </c>
      <c r="J13127">
        <v>1013.5</v>
      </c>
      <c r="K13127">
        <v>7</v>
      </c>
      <c r="L13127">
        <v>17</v>
      </c>
      <c r="M13127" t="s">
        <v>32</v>
      </c>
      <c r="N13127" t="s">
        <v>43</v>
      </c>
      <c r="Q13127">
        <v>1200</v>
      </c>
      <c r="R13127">
        <v>2000</v>
      </c>
      <c r="U13127" t="e" cm="1">
        <f t="array" ref="U13127">-RA</f>
        <v>#NAME?</v>
      </c>
      <c r="AB13127">
        <v>76.73</v>
      </c>
      <c r="AC13127" t="s">
        <v>13179</v>
      </c>
    </row>
    <row r="13128" spans="1:29">
      <c r="A13128" s="1" t="s">
        <v>30</v>
      </c>
      <c r="B13128" s="2">
        <v>43017.285416666666</v>
      </c>
      <c r="C13128">
        <v>75</v>
      </c>
      <c r="D13128">
        <v>74</v>
      </c>
      <c r="E13128">
        <v>96.38</v>
      </c>
      <c r="F13128">
        <v>190</v>
      </c>
      <c r="G13128">
        <v>12</v>
      </c>
      <c r="H13128">
        <v>0.02</v>
      </c>
      <c r="I13128">
        <v>29.95</v>
      </c>
      <c r="J13128">
        <v>1013.8</v>
      </c>
      <c r="K13128">
        <v>10</v>
      </c>
      <c r="L13128">
        <v>17</v>
      </c>
      <c r="M13128" t="s">
        <v>32</v>
      </c>
      <c r="N13128" t="s">
        <v>43</v>
      </c>
      <c r="Q13128">
        <v>1300</v>
      </c>
      <c r="R13128">
        <v>2000</v>
      </c>
      <c r="AB13128">
        <v>76.73</v>
      </c>
      <c r="AC13128" t="s">
        <v>13180</v>
      </c>
    </row>
    <row r="13129" spans="1:29">
      <c r="A13129" s="1" t="s">
        <v>30</v>
      </c>
      <c r="B13129" s="2">
        <v>43017.32708333333</v>
      </c>
      <c r="C13129">
        <v>75</v>
      </c>
      <c r="D13129">
        <v>74</v>
      </c>
      <c r="E13129">
        <v>96.38</v>
      </c>
      <c r="F13129">
        <v>210</v>
      </c>
      <c r="G13129">
        <v>11</v>
      </c>
      <c r="H13129">
        <v>7.0000000000000007E-2</v>
      </c>
      <c r="I13129">
        <v>29.97</v>
      </c>
      <c r="J13129">
        <v>1014.3</v>
      </c>
      <c r="K13129">
        <v>7</v>
      </c>
      <c r="L13129">
        <v>17</v>
      </c>
      <c r="M13129" t="s">
        <v>32</v>
      </c>
      <c r="N13129" t="s">
        <v>43</v>
      </c>
      <c r="Q13129">
        <v>1000</v>
      </c>
      <c r="R13129">
        <v>2000</v>
      </c>
      <c r="U13129" t="e" cm="1">
        <f t="array" ref="U13129">-DZ</f>
        <v>#NAME?</v>
      </c>
      <c r="AB13129">
        <v>76.73</v>
      </c>
      <c r="AC13129" t="s">
        <v>13181</v>
      </c>
    </row>
    <row r="13130" spans="1:29">
      <c r="A13130" s="1" t="s">
        <v>30</v>
      </c>
      <c r="B13130" s="2">
        <v>43017.368750000001</v>
      </c>
      <c r="C13130">
        <v>77</v>
      </c>
      <c r="D13130">
        <v>75</v>
      </c>
      <c r="E13130">
        <v>93.56</v>
      </c>
      <c r="F13130">
        <v>200</v>
      </c>
      <c r="G13130">
        <v>12</v>
      </c>
      <c r="I13130">
        <v>29.98</v>
      </c>
      <c r="J13130">
        <v>1014.7</v>
      </c>
      <c r="K13130">
        <v>10</v>
      </c>
      <c r="M13130" t="s">
        <v>32</v>
      </c>
      <c r="N13130" t="s">
        <v>32</v>
      </c>
      <c r="O13130" t="s">
        <v>32</v>
      </c>
      <c r="Q13130">
        <v>1100</v>
      </c>
      <c r="R13130">
        <v>2000</v>
      </c>
      <c r="S13130">
        <v>20000</v>
      </c>
      <c r="AB13130">
        <v>78.8</v>
      </c>
      <c r="AC13130" t="s">
        <v>13182</v>
      </c>
    </row>
    <row r="13131" spans="1:29">
      <c r="A13131" s="1" t="s">
        <v>30</v>
      </c>
      <c r="B13131" s="2">
        <v>43017.410416666666</v>
      </c>
      <c r="C13131">
        <v>78</v>
      </c>
      <c r="D13131">
        <v>75</v>
      </c>
      <c r="E13131">
        <v>90.21</v>
      </c>
      <c r="F13131">
        <v>220</v>
      </c>
      <c r="G13131">
        <v>16</v>
      </c>
      <c r="H13131">
        <v>0</v>
      </c>
      <c r="I13131">
        <v>29.99</v>
      </c>
      <c r="J13131">
        <v>1015.2</v>
      </c>
      <c r="K13131">
        <v>10</v>
      </c>
      <c r="M13131" t="s">
        <v>32</v>
      </c>
      <c r="N13131" t="s">
        <v>32</v>
      </c>
      <c r="O13131" t="s">
        <v>32</v>
      </c>
      <c r="Q13131">
        <v>1400</v>
      </c>
      <c r="R13131">
        <v>2400</v>
      </c>
      <c r="S13131">
        <v>20000</v>
      </c>
      <c r="AB13131">
        <v>80.739999999999995</v>
      </c>
      <c r="AC13131" t="s">
        <v>13183</v>
      </c>
    </row>
    <row r="13132" spans="1:29">
      <c r="A13132" s="1" t="s">
        <v>30</v>
      </c>
      <c r="B13132" s="2">
        <v>43017.431250000001</v>
      </c>
      <c r="C13132">
        <v>80</v>
      </c>
      <c r="D13132">
        <v>75</v>
      </c>
      <c r="E13132">
        <v>84.47</v>
      </c>
      <c r="F13132">
        <v>220</v>
      </c>
      <c r="G13132">
        <v>16</v>
      </c>
      <c r="H13132">
        <v>0</v>
      </c>
      <c r="I13132">
        <v>30</v>
      </c>
      <c r="K13132">
        <v>10</v>
      </c>
      <c r="L13132">
        <v>21</v>
      </c>
      <c r="M13132" t="s">
        <v>32</v>
      </c>
      <c r="N13132" t="s">
        <v>32</v>
      </c>
      <c r="O13132" t="s">
        <v>32</v>
      </c>
      <c r="Q13132">
        <v>1500</v>
      </c>
      <c r="R13132">
        <v>2500</v>
      </c>
      <c r="S13132">
        <v>20000</v>
      </c>
      <c r="AB13132">
        <v>85.09</v>
      </c>
      <c r="AC13132" t="s">
        <v>13184</v>
      </c>
    </row>
    <row r="13133" spans="1:29">
      <c r="A13133" s="1" t="s">
        <v>30</v>
      </c>
      <c r="B13133" s="2">
        <v>43017.45208333333</v>
      </c>
      <c r="C13133">
        <v>80</v>
      </c>
      <c r="D13133">
        <v>74</v>
      </c>
      <c r="E13133">
        <v>81.42</v>
      </c>
      <c r="F13133">
        <v>240</v>
      </c>
      <c r="G13133">
        <v>13</v>
      </c>
      <c r="H13133">
        <v>0</v>
      </c>
      <c r="I13133">
        <v>30</v>
      </c>
      <c r="J13133">
        <v>1015.4</v>
      </c>
      <c r="K13133">
        <v>10</v>
      </c>
      <c r="L13133">
        <v>22</v>
      </c>
      <c r="M13133" t="s">
        <v>32</v>
      </c>
      <c r="N13133" t="s">
        <v>32</v>
      </c>
      <c r="O13133" t="s">
        <v>32</v>
      </c>
      <c r="Q13133">
        <v>1700</v>
      </c>
      <c r="R13133">
        <v>2600</v>
      </c>
      <c r="S13133">
        <v>20000</v>
      </c>
      <c r="AB13133">
        <v>84.64</v>
      </c>
      <c r="AC13133" t="s">
        <v>13185</v>
      </c>
    </row>
    <row r="13134" spans="1:29">
      <c r="A13134" s="1" t="s">
        <v>30</v>
      </c>
      <c r="B13134" s="2">
        <v>43017.493750000001</v>
      </c>
      <c r="C13134">
        <v>83</v>
      </c>
      <c r="D13134">
        <v>73</v>
      </c>
      <c r="E13134">
        <v>72.11</v>
      </c>
      <c r="F13134">
        <v>240</v>
      </c>
      <c r="G13134">
        <v>17</v>
      </c>
      <c r="H13134">
        <v>0</v>
      </c>
      <c r="I13134">
        <v>30</v>
      </c>
      <c r="J13134">
        <v>1015.4</v>
      </c>
      <c r="K13134">
        <v>10</v>
      </c>
      <c r="L13134">
        <v>26</v>
      </c>
      <c r="M13134" t="s">
        <v>32</v>
      </c>
      <c r="N13134" t="s">
        <v>32</v>
      </c>
      <c r="O13134" t="s">
        <v>32</v>
      </c>
      <c r="Q13134">
        <v>2500</v>
      </c>
      <c r="R13134">
        <v>6500</v>
      </c>
      <c r="S13134">
        <v>25000</v>
      </c>
      <c r="Y13134">
        <v>27</v>
      </c>
      <c r="Z13134">
        <v>230</v>
      </c>
      <c r="AA13134" s="2">
        <v>43017.484722222223</v>
      </c>
      <c r="AB13134">
        <v>88.75</v>
      </c>
      <c r="AC13134" t="s">
        <v>13186</v>
      </c>
    </row>
    <row r="13135" spans="1:29">
      <c r="A13135" s="1" t="s">
        <v>30</v>
      </c>
      <c r="B13135" s="2">
        <v>43017.535416666666</v>
      </c>
      <c r="C13135">
        <v>84</v>
      </c>
      <c r="D13135">
        <v>72</v>
      </c>
      <c r="E13135">
        <v>67.28</v>
      </c>
      <c r="F13135">
        <v>230</v>
      </c>
      <c r="G13135">
        <v>15</v>
      </c>
      <c r="H13135">
        <v>0</v>
      </c>
      <c r="I13135">
        <v>29.99</v>
      </c>
      <c r="J13135">
        <v>1015</v>
      </c>
      <c r="K13135">
        <v>10</v>
      </c>
      <c r="L13135">
        <v>22</v>
      </c>
      <c r="M13135" t="s">
        <v>34</v>
      </c>
      <c r="N13135" t="s">
        <v>32</v>
      </c>
      <c r="O13135" t="s">
        <v>32</v>
      </c>
      <c r="Q13135">
        <v>2800</v>
      </c>
      <c r="R13135">
        <v>5500</v>
      </c>
      <c r="S13135">
        <v>25000</v>
      </c>
      <c r="Y13135">
        <v>27</v>
      </c>
      <c r="Z13135">
        <v>230</v>
      </c>
      <c r="AA13135" s="2">
        <v>43017.518750000003</v>
      </c>
      <c r="AB13135">
        <v>89.62</v>
      </c>
      <c r="AC13135" t="s">
        <v>13187</v>
      </c>
    </row>
    <row r="13136" spans="1:29">
      <c r="A13136" s="1" t="s">
        <v>30</v>
      </c>
      <c r="B13136" s="2">
        <v>43017.57708333333</v>
      </c>
      <c r="C13136">
        <v>88</v>
      </c>
      <c r="D13136">
        <v>71</v>
      </c>
      <c r="E13136">
        <v>57.43</v>
      </c>
      <c r="F13136">
        <v>230</v>
      </c>
      <c r="G13136">
        <v>18</v>
      </c>
      <c r="H13136">
        <v>0</v>
      </c>
      <c r="I13136">
        <v>29.97</v>
      </c>
      <c r="J13136">
        <v>1014.2</v>
      </c>
      <c r="K13136">
        <v>10</v>
      </c>
      <c r="L13136">
        <v>23</v>
      </c>
      <c r="M13136" t="s">
        <v>34</v>
      </c>
      <c r="N13136" t="s">
        <v>32</v>
      </c>
      <c r="O13136" t="s">
        <v>32</v>
      </c>
      <c r="Q13136">
        <v>3800</v>
      </c>
      <c r="R13136">
        <v>5500</v>
      </c>
      <c r="S13136">
        <v>25000</v>
      </c>
      <c r="Y13136">
        <v>28</v>
      </c>
      <c r="Z13136">
        <v>240</v>
      </c>
      <c r="AA13136" s="2">
        <v>43017.54583333333</v>
      </c>
      <c r="AB13136">
        <v>94</v>
      </c>
      <c r="AC13136" t="s">
        <v>13188</v>
      </c>
    </row>
    <row r="13137" spans="1:29">
      <c r="A13137" s="1" t="s">
        <v>30</v>
      </c>
      <c r="B13137" s="2">
        <v>43017.618750000001</v>
      </c>
      <c r="C13137">
        <v>91</v>
      </c>
      <c r="D13137">
        <v>69</v>
      </c>
      <c r="E13137">
        <v>48.8</v>
      </c>
      <c r="F13137">
        <v>240</v>
      </c>
      <c r="G13137">
        <v>15</v>
      </c>
      <c r="H13137">
        <v>0</v>
      </c>
      <c r="I13137">
        <v>29.96</v>
      </c>
      <c r="J13137">
        <v>1013.9</v>
      </c>
      <c r="K13137">
        <v>10</v>
      </c>
      <c r="M13137" t="s">
        <v>34</v>
      </c>
      <c r="N13137" t="s">
        <v>34</v>
      </c>
      <c r="O13137" t="s">
        <v>34</v>
      </c>
      <c r="P13137" t="s">
        <v>32</v>
      </c>
      <c r="Q13137">
        <v>4200</v>
      </c>
      <c r="R13137">
        <v>5500</v>
      </c>
      <c r="S13137">
        <v>18000</v>
      </c>
      <c r="T13137">
        <v>25000</v>
      </c>
      <c r="AB13137">
        <v>95.94</v>
      </c>
      <c r="AC13137" t="s">
        <v>13189</v>
      </c>
    </row>
    <row r="13138" spans="1:29">
      <c r="A13138" s="1" t="s">
        <v>30</v>
      </c>
      <c r="B13138" s="2">
        <v>43017.660416666666</v>
      </c>
      <c r="C13138">
        <v>87</v>
      </c>
      <c r="D13138">
        <v>69</v>
      </c>
      <c r="E13138">
        <v>55.19</v>
      </c>
      <c r="F13138">
        <v>240</v>
      </c>
      <c r="G13138">
        <v>9</v>
      </c>
      <c r="H13138">
        <v>0</v>
      </c>
      <c r="I13138">
        <v>29.96</v>
      </c>
      <c r="J13138">
        <v>1014</v>
      </c>
      <c r="K13138">
        <v>10</v>
      </c>
      <c r="M13138" t="s">
        <v>31</v>
      </c>
      <c r="N13138" t="s">
        <v>32</v>
      </c>
      <c r="O13138" t="s">
        <v>32</v>
      </c>
      <c r="P13138" t="s">
        <v>32</v>
      </c>
      <c r="Q13138">
        <v>3800</v>
      </c>
      <c r="R13138">
        <v>5000</v>
      </c>
      <c r="S13138">
        <v>18000</v>
      </c>
      <c r="T13138">
        <v>25000</v>
      </c>
      <c r="AB13138">
        <v>91.38</v>
      </c>
      <c r="AC13138" t="s">
        <v>13190</v>
      </c>
    </row>
    <row r="13139" spans="1:29">
      <c r="A13139" s="1" t="s">
        <v>30</v>
      </c>
      <c r="B13139" s="2">
        <v>43017.70208333333</v>
      </c>
      <c r="C13139">
        <v>86</v>
      </c>
      <c r="D13139">
        <v>70</v>
      </c>
      <c r="E13139">
        <v>58.95</v>
      </c>
      <c r="F13139">
        <v>280</v>
      </c>
      <c r="G13139">
        <v>4</v>
      </c>
      <c r="H13139">
        <v>0</v>
      </c>
      <c r="I13139">
        <v>29.97</v>
      </c>
      <c r="J13139">
        <v>1014.2</v>
      </c>
      <c r="K13139">
        <v>10</v>
      </c>
      <c r="M13139" t="s">
        <v>34</v>
      </c>
      <c r="N13139" t="s">
        <v>32</v>
      </c>
      <c r="O13139" t="s">
        <v>32</v>
      </c>
      <c r="P13139" t="s">
        <v>32</v>
      </c>
      <c r="Q13139">
        <v>4600</v>
      </c>
      <c r="R13139">
        <v>6000</v>
      </c>
      <c r="S13139">
        <v>18000</v>
      </c>
      <c r="T13139">
        <v>25000</v>
      </c>
      <c r="AB13139">
        <v>90.73</v>
      </c>
      <c r="AC13139" t="s">
        <v>13191</v>
      </c>
    </row>
    <row r="13140" spans="1:29">
      <c r="A13140" s="1" t="s">
        <v>30</v>
      </c>
      <c r="B13140" s="2">
        <v>43017.743750000001</v>
      </c>
      <c r="C13140">
        <v>84</v>
      </c>
      <c r="D13140">
        <v>71</v>
      </c>
      <c r="E13140">
        <v>65.260000000000005</v>
      </c>
      <c r="F13140">
        <v>270</v>
      </c>
      <c r="G13140">
        <v>5</v>
      </c>
      <c r="H13140">
        <v>0</v>
      </c>
      <c r="I13140">
        <v>29.98</v>
      </c>
      <c r="J13140">
        <v>1014.7</v>
      </c>
      <c r="K13140">
        <v>10</v>
      </c>
      <c r="M13140" t="s">
        <v>31</v>
      </c>
      <c r="N13140" t="s">
        <v>32</v>
      </c>
      <c r="O13140" t="s">
        <v>32</v>
      </c>
      <c r="P13140" t="s">
        <v>32</v>
      </c>
      <c r="Q13140">
        <v>4000</v>
      </c>
      <c r="R13140">
        <v>5000</v>
      </c>
      <c r="S13140">
        <v>18000</v>
      </c>
      <c r="T13140">
        <v>25000</v>
      </c>
      <c r="AB13140">
        <v>89.01</v>
      </c>
      <c r="AC13140" t="s">
        <v>13192</v>
      </c>
    </row>
    <row r="13141" spans="1:29">
      <c r="A13141" s="1" t="s">
        <v>30</v>
      </c>
      <c r="B13141" s="2">
        <v>43017.785416666666</v>
      </c>
      <c r="C13141">
        <v>83</v>
      </c>
      <c r="D13141">
        <v>71</v>
      </c>
      <c r="E13141">
        <v>67.62</v>
      </c>
      <c r="F13141">
        <v>220</v>
      </c>
      <c r="G13141">
        <v>6</v>
      </c>
      <c r="H13141">
        <v>0</v>
      </c>
      <c r="I13141">
        <v>30</v>
      </c>
      <c r="J13141">
        <v>1015.1</v>
      </c>
      <c r="K13141">
        <v>10</v>
      </c>
      <c r="M13141" t="s">
        <v>31</v>
      </c>
      <c r="N13141" t="s">
        <v>32</v>
      </c>
      <c r="O13141" t="s">
        <v>32</v>
      </c>
      <c r="P13141" t="s">
        <v>32</v>
      </c>
      <c r="Q13141">
        <v>4200</v>
      </c>
      <c r="R13141">
        <v>6000</v>
      </c>
      <c r="S13141">
        <v>18000</v>
      </c>
      <c r="T13141">
        <v>25000</v>
      </c>
      <c r="AB13141">
        <v>87.57</v>
      </c>
      <c r="AC13141" t="s">
        <v>13193</v>
      </c>
    </row>
    <row r="13142" spans="1:29">
      <c r="A13142" s="1" t="s">
        <v>30</v>
      </c>
      <c r="B13142" s="2">
        <v>43017.82708333333</v>
      </c>
      <c r="C13142">
        <v>81</v>
      </c>
      <c r="D13142">
        <v>74</v>
      </c>
      <c r="E13142">
        <v>79.06</v>
      </c>
      <c r="F13142">
        <v>190</v>
      </c>
      <c r="G13142">
        <v>7</v>
      </c>
      <c r="H13142">
        <v>0</v>
      </c>
      <c r="I13142">
        <v>30.01</v>
      </c>
      <c r="J13142">
        <v>1015.8</v>
      </c>
      <c r="K13142">
        <v>10</v>
      </c>
      <c r="M13142" t="s">
        <v>32</v>
      </c>
      <c r="N13142" t="s">
        <v>32</v>
      </c>
      <c r="O13142" t="s">
        <v>32</v>
      </c>
      <c r="Q13142">
        <v>5500</v>
      </c>
      <c r="R13142">
        <v>18000</v>
      </c>
      <c r="S13142">
        <v>25000</v>
      </c>
      <c r="AB13142">
        <v>86.25</v>
      </c>
      <c r="AC13142" t="s">
        <v>13194</v>
      </c>
    </row>
    <row r="13143" spans="1:29">
      <c r="A13143" s="1" t="s">
        <v>30</v>
      </c>
      <c r="B13143" s="2">
        <v>43017.868750000001</v>
      </c>
      <c r="C13143">
        <v>79</v>
      </c>
      <c r="D13143">
        <v>75</v>
      </c>
      <c r="E13143">
        <v>87.58</v>
      </c>
      <c r="F13143">
        <v>210</v>
      </c>
      <c r="G13143">
        <v>9</v>
      </c>
      <c r="H13143">
        <v>0</v>
      </c>
      <c r="I13143">
        <v>30.03</v>
      </c>
      <c r="J13143">
        <v>1016.4</v>
      </c>
      <c r="K13143">
        <v>10</v>
      </c>
      <c r="M13143" t="s">
        <v>32</v>
      </c>
      <c r="N13143" t="s">
        <v>32</v>
      </c>
      <c r="O13143" t="s">
        <v>32</v>
      </c>
      <c r="Q13143">
        <v>5500</v>
      </c>
      <c r="R13143">
        <v>18000</v>
      </c>
      <c r="S13143">
        <v>25000</v>
      </c>
      <c r="AB13143">
        <v>82.79</v>
      </c>
      <c r="AC13143" t="s">
        <v>13195</v>
      </c>
    </row>
    <row r="13144" spans="1:29">
      <c r="A13144" s="1" t="s">
        <v>30</v>
      </c>
      <c r="B13144" s="2">
        <v>43017.910416666666</v>
      </c>
      <c r="C13144">
        <v>77</v>
      </c>
      <c r="D13144">
        <v>75</v>
      </c>
      <c r="E13144">
        <v>93.56</v>
      </c>
      <c r="F13144">
        <v>210</v>
      </c>
      <c r="G13144">
        <v>6</v>
      </c>
      <c r="H13144">
        <v>0</v>
      </c>
      <c r="I13144">
        <v>30.05</v>
      </c>
      <c r="J13144">
        <v>1017</v>
      </c>
      <c r="K13144">
        <v>10</v>
      </c>
      <c r="M13144" t="s">
        <v>34</v>
      </c>
      <c r="N13144" t="s">
        <v>32</v>
      </c>
      <c r="O13144" t="s">
        <v>32</v>
      </c>
      <c r="Q13144">
        <v>1100</v>
      </c>
      <c r="R13144">
        <v>5500</v>
      </c>
      <c r="S13144">
        <v>25000</v>
      </c>
      <c r="AB13144">
        <v>78.8</v>
      </c>
      <c r="AC13144" t="s">
        <v>13196</v>
      </c>
    </row>
    <row r="13145" spans="1:29">
      <c r="A13145" s="1" t="s">
        <v>30</v>
      </c>
      <c r="B13145" s="2">
        <v>43017.95208333333</v>
      </c>
      <c r="C13145">
        <v>77</v>
      </c>
      <c r="D13145">
        <v>75</v>
      </c>
      <c r="E13145">
        <v>93.56</v>
      </c>
      <c r="F13145">
        <v>200</v>
      </c>
      <c r="G13145">
        <v>8</v>
      </c>
      <c r="H13145">
        <v>0</v>
      </c>
      <c r="I13145">
        <v>30.06</v>
      </c>
      <c r="J13145">
        <v>1017.3</v>
      </c>
      <c r="K13145">
        <v>10</v>
      </c>
      <c r="M13145" t="s">
        <v>34</v>
      </c>
      <c r="N13145" t="s">
        <v>32</v>
      </c>
      <c r="O13145" t="s">
        <v>32</v>
      </c>
      <c r="Q13145">
        <v>1000</v>
      </c>
      <c r="R13145">
        <v>6500</v>
      </c>
      <c r="S13145">
        <v>25000</v>
      </c>
      <c r="AB13145">
        <v>78.8</v>
      </c>
      <c r="AC13145" t="s">
        <v>13197</v>
      </c>
    </row>
    <row r="13146" spans="1:29">
      <c r="A13146" s="1" t="s">
        <v>30</v>
      </c>
      <c r="B13146" s="2">
        <v>43017.981249999997</v>
      </c>
      <c r="C13146">
        <v>77</v>
      </c>
      <c r="D13146">
        <v>75</v>
      </c>
      <c r="E13146">
        <v>93.56</v>
      </c>
      <c r="F13146">
        <v>200</v>
      </c>
      <c r="G13146">
        <v>6</v>
      </c>
      <c r="H13146">
        <v>0</v>
      </c>
      <c r="I13146">
        <v>30.06</v>
      </c>
      <c r="K13146">
        <v>10</v>
      </c>
      <c r="M13146" t="s">
        <v>34</v>
      </c>
      <c r="N13146" t="s">
        <v>32</v>
      </c>
      <c r="O13146" t="s">
        <v>32</v>
      </c>
      <c r="Q13146">
        <v>900</v>
      </c>
      <c r="R13146">
        <v>7000</v>
      </c>
      <c r="S13146">
        <v>25000</v>
      </c>
      <c r="AB13146">
        <v>78.8</v>
      </c>
      <c r="AC13146" t="s">
        <v>13198</v>
      </c>
    </row>
    <row r="13147" spans="1:29">
      <c r="A13147" s="1" t="s">
        <v>30</v>
      </c>
      <c r="B13147" s="2">
        <v>43017.993750000001</v>
      </c>
      <c r="C13147">
        <v>77</v>
      </c>
      <c r="D13147">
        <v>75</v>
      </c>
      <c r="E13147">
        <v>93.56</v>
      </c>
      <c r="F13147">
        <v>190</v>
      </c>
      <c r="G13147">
        <v>5</v>
      </c>
      <c r="H13147">
        <v>0</v>
      </c>
      <c r="I13147">
        <v>30.06</v>
      </c>
      <c r="J13147">
        <v>1017.4</v>
      </c>
      <c r="K13147">
        <v>10</v>
      </c>
      <c r="M13147" t="s">
        <v>32</v>
      </c>
      <c r="N13147" t="s">
        <v>32</v>
      </c>
      <c r="O13147" t="s">
        <v>32</v>
      </c>
      <c r="P13147" t="s">
        <v>32</v>
      </c>
      <c r="Q13147">
        <v>900</v>
      </c>
      <c r="R13147">
        <v>3700</v>
      </c>
      <c r="S13147">
        <v>7000</v>
      </c>
      <c r="T13147">
        <v>25000</v>
      </c>
      <c r="AB13147">
        <v>78.8</v>
      </c>
      <c r="AC13147" t="s">
        <v>13199</v>
      </c>
    </row>
    <row r="13148" spans="1:29">
      <c r="A13148" s="1" t="s">
        <v>30</v>
      </c>
      <c r="B13148" s="2">
        <v>43018.035416666666</v>
      </c>
      <c r="C13148">
        <v>77</v>
      </c>
      <c r="D13148">
        <v>75</v>
      </c>
      <c r="E13148">
        <v>93.56</v>
      </c>
      <c r="F13148">
        <v>220</v>
      </c>
      <c r="G13148">
        <v>9</v>
      </c>
      <c r="H13148">
        <v>0</v>
      </c>
      <c r="I13148">
        <v>30.07</v>
      </c>
      <c r="J13148">
        <v>1017.5</v>
      </c>
      <c r="K13148">
        <v>10</v>
      </c>
      <c r="M13148" t="s">
        <v>43</v>
      </c>
      <c r="Q13148">
        <v>800</v>
      </c>
      <c r="AB13148">
        <v>78.8</v>
      </c>
      <c r="AC13148" t="s">
        <v>13200</v>
      </c>
    </row>
    <row r="13149" spans="1:29">
      <c r="A13149" s="1" t="s">
        <v>30</v>
      </c>
      <c r="B13149" s="2">
        <v>43018.07708333333</v>
      </c>
      <c r="C13149">
        <v>77</v>
      </c>
      <c r="D13149">
        <v>75</v>
      </c>
      <c r="E13149">
        <v>93.56</v>
      </c>
      <c r="F13149">
        <v>220</v>
      </c>
      <c r="G13149">
        <v>7</v>
      </c>
      <c r="H13149">
        <v>0</v>
      </c>
      <c r="I13149">
        <v>30.07</v>
      </c>
      <c r="J13149">
        <v>1017.6</v>
      </c>
      <c r="K13149">
        <v>10</v>
      </c>
      <c r="M13149" t="s">
        <v>43</v>
      </c>
      <c r="Q13149">
        <v>900</v>
      </c>
      <c r="AB13149">
        <v>78.8</v>
      </c>
      <c r="AC13149" t="s">
        <v>13201</v>
      </c>
    </row>
    <row r="13150" spans="1:29">
      <c r="A13150" s="1" t="s">
        <v>30</v>
      </c>
      <c r="B13150" s="2">
        <v>43018.118750000001</v>
      </c>
      <c r="C13150">
        <v>77</v>
      </c>
      <c r="D13150">
        <v>75</v>
      </c>
      <c r="E13150">
        <v>93.56</v>
      </c>
      <c r="F13150">
        <v>230</v>
      </c>
      <c r="G13150">
        <v>8</v>
      </c>
      <c r="H13150">
        <v>0</v>
      </c>
      <c r="I13150">
        <v>30.07</v>
      </c>
      <c r="J13150">
        <v>1017.8</v>
      </c>
      <c r="K13150">
        <v>10</v>
      </c>
      <c r="M13150" t="s">
        <v>43</v>
      </c>
      <c r="Q13150">
        <v>900</v>
      </c>
      <c r="AB13150">
        <v>78.8</v>
      </c>
      <c r="AC13150" t="s">
        <v>13202</v>
      </c>
    </row>
    <row r="13151" spans="1:29">
      <c r="A13151" s="1" t="s">
        <v>30</v>
      </c>
      <c r="B13151" s="2">
        <v>43018.160416666666</v>
      </c>
      <c r="C13151">
        <v>76</v>
      </c>
      <c r="D13151">
        <v>75</v>
      </c>
      <c r="E13151">
        <v>97.04</v>
      </c>
      <c r="F13151">
        <v>210</v>
      </c>
      <c r="G13151">
        <v>7</v>
      </c>
      <c r="H13151">
        <v>0</v>
      </c>
      <c r="I13151">
        <v>30.06</v>
      </c>
      <c r="J13151">
        <v>1017.3</v>
      </c>
      <c r="K13151">
        <v>10</v>
      </c>
      <c r="M13151" t="s">
        <v>43</v>
      </c>
      <c r="Q13151">
        <v>900</v>
      </c>
      <c r="AB13151">
        <v>77.75</v>
      </c>
      <c r="AC13151" t="s">
        <v>13203</v>
      </c>
    </row>
    <row r="13152" spans="1:29">
      <c r="A13152" s="1" t="s">
        <v>30</v>
      </c>
      <c r="B13152" s="2">
        <v>43018.20208333333</v>
      </c>
      <c r="C13152">
        <v>76</v>
      </c>
      <c r="D13152">
        <v>76</v>
      </c>
      <c r="E13152">
        <v>100</v>
      </c>
      <c r="F13152">
        <v>220</v>
      </c>
      <c r="G13152">
        <v>7</v>
      </c>
      <c r="H13152">
        <v>0</v>
      </c>
      <c r="I13152">
        <v>30.07</v>
      </c>
      <c r="J13152">
        <v>1017.7</v>
      </c>
      <c r="K13152">
        <v>7</v>
      </c>
      <c r="M13152" t="s">
        <v>32</v>
      </c>
      <c r="N13152" t="s">
        <v>32</v>
      </c>
      <c r="O13152" t="s">
        <v>43</v>
      </c>
      <c r="Q13152">
        <v>700</v>
      </c>
      <c r="R13152">
        <v>1100</v>
      </c>
      <c r="S13152">
        <v>1800</v>
      </c>
      <c r="AB13152">
        <v>77.89</v>
      </c>
      <c r="AC13152" t="s">
        <v>13204</v>
      </c>
    </row>
    <row r="13153" spans="1:29">
      <c r="A13153" s="1" t="s">
        <v>30</v>
      </c>
      <c r="B13153" s="2">
        <v>43018.243750000001</v>
      </c>
      <c r="C13153">
        <v>76</v>
      </c>
      <c r="D13153">
        <v>75</v>
      </c>
      <c r="E13153">
        <v>97.04</v>
      </c>
      <c r="F13153">
        <v>220</v>
      </c>
      <c r="G13153">
        <v>5</v>
      </c>
      <c r="H13153">
        <v>0</v>
      </c>
      <c r="I13153">
        <v>30.07</v>
      </c>
      <c r="J13153">
        <v>1017.8</v>
      </c>
      <c r="K13153">
        <v>7</v>
      </c>
      <c r="M13153" t="s">
        <v>32</v>
      </c>
      <c r="N13153" t="s">
        <v>43</v>
      </c>
      <c r="Q13153">
        <v>600</v>
      </c>
      <c r="R13153">
        <v>1800</v>
      </c>
      <c r="AB13153">
        <v>77.75</v>
      </c>
      <c r="AC13153" t="s">
        <v>13205</v>
      </c>
    </row>
    <row r="13154" spans="1:29">
      <c r="A13154" s="1" t="s">
        <v>30</v>
      </c>
      <c r="B13154" s="2">
        <v>43018.285416666666</v>
      </c>
      <c r="C13154">
        <v>76</v>
      </c>
      <c r="D13154">
        <v>75</v>
      </c>
      <c r="E13154">
        <v>97.04</v>
      </c>
      <c r="F13154">
        <v>210</v>
      </c>
      <c r="G13154">
        <v>5</v>
      </c>
      <c r="H13154">
        <v>0</v>
      </c>
      <c r="I13154">
        <v>30.09</v>
      </c>
      <c r="J13154">
        <v>1018.3</v>
      </c>
      <c r="K13154">
        <v>7</v>
      </c>
      <c r="M13154" t="s">
        <v>32</v>
      </c>
      <c r="N13154" t="s">
        <v>43</v>
      </c>
      <c r="Q13154">
        <v>700</v>
      </c>
      <c r="R13154">
        <v>1700</v>
      </c>
      <c r="AB13154">
        <v>77.75</v>
      </c>
      <c r="AC13154" t="s">
        <v>13206</v>
      </c>
    </row>
    <row r="13155" spans="1:29">
      <c r="A13155" s="1" t="s">
        <v>30</v>
      </c>
      <c r="B13155" s="2">
        <v>43018.32708333333</v>
      </c>
      <c r="C13155">
        <v>76</v>
      </c>
      <c r="D13155">
        <v>75</v>
      </c>
      <c r="E13155">
        <v>97.04</v>
      </c>
      <c r="F13155">
        <v>200</v>
      </c>
      <c r="G13155">
        <v>6</v>
      </c>
      <c r="H13155">
        <v>0</v>
      </c>
      <c r="I13155">
        <v>30.1</v>
      </c>
      <c r="J13155">
        <v>1018.7</v>
      </c>
      <c r="K13155">
        <v>6</v>
      </c>
      <c r="M13155" t="s">
        <v>32</v>
      </c>
      <c r="N13155" t="s">
        <v>43</v>
      </c>
      <c r="Q13155">
        <v>800</v>
      </c>
      <c r="R13155">
        <v>1800</v>
      </c>
      <c r="U13155" t="s">
        <v>38</v>
      </c>
      <c r="AB13155">
        <v>77.75</v>
      </c>
      <c r="AC13155" t="s">
        <v>13207</v>
      </c>
    </row>
    <row r="13156" spans="1:29">
      <c r="A13156" s="1" t="s">
        <v>30</v>
      </c>
      <c r="B13156" s="2">
        <v>43018.368750000001</v>
      </c>
      <c r="C13156">
        <v>79</v>
      </c>
      <c r="D13156">
        <v>76</v>
      </c>
      <c r="E13156">
        <v>90.25</v>
      </c>
      <c r="F13156">
        <v>210</v>
      </c>
      <c r="G13156">
        <v>7</v>
      </c>
      <c r="H13156">
        <v>0</v>
      </c>
      <c r="I13156">
        <v>30.11</v>
      </c>
      <c r="J13156">
        <v>1019</v>
      </c>
      <c r="K13156">
        <v>8</v>
      </c>
      <c r="M13156" t="s">
        <v>34</v>
      </c>
      <c r="N13156" t="s">
        <v>34</v>
      </c>
      <c r="O13156" t="s">
        <v>32</v>
      </c>
      <c r="P13156" t="s">
        <v>32</v>
      </c>
      <c r="Q13156">
        <v>800</v>
      </c>
      <c r="R13156">
        <v>1600</v>
      </c>
      <c r="S13156">
        <v>10000</v>
      </c>
      <c r="T13156">
        <v>25000</v>
      </c>
      <c r="AB13156">
        <v>83</v>
      </c>
      <c r="AC13156" t="s">
        <v>13208</v>
      </c>
    </row>
    <row r="13157" spans="1:29">
      <c r="A13157" s="1" t="s">
        <v>30</v>
      </c>
      <c r="B13157" s="2">
        <v>43018.377083333333</v>
      </c>
      <c r="C13157">
        <v>79</v>
      </c>
      <c r="D13157">
        <v>76</v>
      </c>
      <c r="E13157">
        <v>90.25</v>
      </c>
      <c r="F13157">
        <v>220</v>
      </c>
      <c r="G13157">
        <v>7</v>
      </c>
      <c r="H13157">
        <v>0</v>
      </c>
      <c r="I13157">
        <v>30.12</v>
      </c>
      <c r="K13157">
        <v>8</v>
      </c>
      <c r="M13157" t="s">
        <v>32</v>
      </c>
      <c r="N13157" t="s">
        <v>32</v>
      </c>
      <c r="O13157" t="s">
        <v>32</v>
      </c>
      <c r="P13157" t="s">
        <v>32</v>
      </c>
      <c r="Q13157">
        <v>1000</v>
      </c>
      <c r="R13157">
        <v>6000</v>
      </c>
      <c r="S13157">
        <v>10000</v>
      </c>
      <c r="T13157">
        <v>25000</v>
      </c>
      <c r="AB13157">
        <v>83</v>
      </c>
      <c r="AC13157" t="s">
        <v>13209</v>
      </c>
    </row>
    <row r="13158" spans="1:29">
      <c r="A13158" s="1" t="s">
        <v>30</v>
      </c>
      <c r="B13158" s="2">
        <v>43018.410416666666</v>
      </c>
      <c r="C13158">
        <v>81</v>
      </c>
      <c r="D13158">
        <v>75</v>
      </c>
      <c r="E13158">
        <v>82.03</v>
      </c>
      <c r="F13158">
        <v>240</v>
      </c>
      <c r="G13158">
        <v>11</v>
      </c>
      <c r="H13158">
        <v>0</v>
      </c>
      <c r="I13158">
        <v>30.12</v>
      </c>
      <c r="J13158">
        <v>1019.3</v>
      </c>
      <c r="K13158">
        <v>10</v>
      </c>
      <c r="M13158" t="s">
        <v>32</v>
      </c>
      <c r="N13158" t="s">
        <v>32</v>
      </c>
      <c r="O13158" t="s">
        <v>32</v>
      </c>
      <c r="Q13158">
        <v>1200</v>
      </c>
      <c r="R13158">
        <v>6000</v>
      </c>
      <c r="S13158">
        <v>25000</v>
      </c>
      <c r="AB13158">
        <v>86.83</v>
      </c>
      <c r="AC13158" t="s">
        <v>13210</v>
      </c>
    </row>
    <row r="13159" spans="1:29">
      <c r="A13159" s="1" t="s">
        <v>30</v>
      </c>
      <c r="B13159" s="2">
        <v>43018.45208333333</v>
      </c>
      <c r="C13159">
        <v>82</v>
      </c>
      <c r="D13159">
        <v>76</v>
      </c>
      <c r="E13159">
        <v>81.819999999999993</v>
      </c>
      <c r="F13159">
        <v>240</v>
      </c>
      <c r="G13159">
        <v>7</v>
      </c>
      <c r="H13159">
        <v>0</v>
      </c>
      <c r="I13159">
        <v>30.12</v>
      </c>
      <c r="J13159">
        <v>1019.2</v>
      </c>
      <c r="K13159">
        <v>10</v>
      </c>
      <c r="M13159" t="s">
        <v>32</v>
      </c>
      <c r="N13159" t="s">
        <v>32</v>
      </c>
      <c r="O13159" t="s">
        <v>32</v>
      </c>
      <c r="P13159" t="s">
        <v>32</v>
      </c>
      <c r="Q13159">
        <v>1500</v>
      </c>
      <c r="R13159">
        <v>6000</v>
      </c>
      <c r="S13159">
        <v>10000</v>
      </c>
      <c r="T13159">
        <v>25000</v>
      </c>
      <c r="AB13159">
        <v>89.26</v>
      </c>
      <c r="AC13159" t="s">
        <v>13211</v>
      </c>
    </row>
    <row r="13160" spans="1:29">
      <c r="A13160" s="1" t="s">
        <v>30</v>
      </c>
      <c r="B13160" s="2">
        <v>43018.475694444445</v>
      </c>
      <c r="C13160">
        <v>84</v>
      </c>
      <c r="D13160">
        <v>75</v>
      </c>
      <c r="E13160">
        <v>74.430000000000007</v>
      </c>
      <c r="F13160">
        <v>240</v>
      </c>
      <c r="G13160">
        <v>9</v>
      </c>
      <c r="H13160">
        <v>0</v>
      </c>
      <c r="I13160">
        <v>30.11</v>
      </c>
      <c r="K13160">
        <v>10</v>
      </c>
      <c r="M13160" t="s">
        <v>34</v>
      </c>
      <c r="N13160" t="s">
        <v>34</v>
      </c>
      <c r="O13160" t="s">
        <v>32</v>
      </c>
      <c r="P13160" t="s">
        <v>32</v>
      </c>
      <c r="Q13160">
        <v>2000</v>
      </c>
      <c r="R13160">
        <v>6500</v>
      </c>
      <c r="S13160">
        <v>10000</v>
      </c>
      <c r="T13160">
        <v>25000</v>
      </c>
      <c r="AB13160">
        <v>91.96</v>
      </c>
      <c r="AC13160" t="s">
        <v>13212</v>
      </c>
    </row>
    <row r="13161" spans="1:29">
      <c r="A13161" s="1" t="s">
        <v>30</v>
      </c>
      <c r="B13161" s="2">
        <v>43018.493750000001</v>
      </c>
      <c r="C13161">
        <v>83</v>
      </c>
      <c r="D13161">
        <v>75</v>
      </c>
      <c r="E13161">
        <v>77.12</v>
      </c>
      <c r="F13161">
        <v>240</v>
      </c>
      <c r="G13161">
        <v>10</v>
      </c>
      <c r="H13161">
        <v>0</v>
      </c>
      <c r="I13161">
        <v>30.11</v>
      </c>
      <c r="J13161">
        <v>1019.1</v>
      </c>
      <c r="K13161">
        <v>10</v>
      </c>
      <c r="M13161" t="s">
        <v>34</v>
      </c>
      <c r="N13161" t="s">
        <v>34</v>
      </c>
      <c r="O13161" t="s">
        <v>32</v>
      </c>
      <c r="P13161" t="s">
        <v>32</v>
      </c>
      <c r="Q13161">
        <v>1700</v>
      </c>
      <c r="R13161">
        <v>6500</v>
      </c>
      <c r="S13161">
        <v>10000</v>
      </c>
      <c r="T13161">
        <v>25000</v>
      </c>
      <c r="AB13161">
        <v>90.18</v>
      </c>
      <c r="AC13161" t="s">
        <v>13213</v>
      </c>
    </row>
    <row r="13162" spans="1:29">
      <c r="A13162" s="1" t="s">
        <v>30</v>
      </c>
      <c r="B13162" s="2">
        <v>43018.535416666666</v>
      </c>
      <c r="C13162">
        <v>86</v>
      </c>
      <c r="D13162">
        <v>73</v>
      </c>
      <c r="E13162">
        <v>65.27</v>
      </c>
      <c r="F13162">
        <v>250</v>
      </c>
      <c r="G13162">
        <v>5</v>
      </c>
      <c r="H13162">
        <v>0</v>
      </c>
      <c r="I13162">
        <v>30.09</v>
      </c>
      <c r="J13162">
        <v>1018.5</v>
      </c>
      <c r="K13162">
        <v>10</v>
      </c>
      <c r="L13162">
        <v>14</v>
      </c>
      <c r="M13162" t="s">
        <v>34</v>
      </c>
      <c r="N13162" t="s">
        <v>34</v>
      </c>
      <c r="O13162" t="s">
        <v>32</v>
      </c>
      <c r="P13162" t="s">
        <v>32</v>
      </c>
      <c r="Q13162">
        <v>1300</v>
      </c>
      <c r="R13162">
        <v>5500</v>
      </c>
      <c r="S13162">
        <v>9500</v>
      </c>
      <c r="T13162">
        <v>25000</v>
      </c>
      <c r="AB13162">
        <v>93.09</v>
      </c>
      <c r="AC13162" t="s">
        <v>13214</v>
      </c>
    </row>
    <row r="13163" spans="1:29">
      <c r="A13163" s="1" t="s">
        <v>30</v>
      </c>
      <c r="B13163" s="2">
        <v>43018.57708333333</v>
      </c>
      <c r="C13163">
        <v>87</v>
      </c>
      <c r="D13163">
        <v>73</v>
      </c>
      <c r="E13163">
        <v>63.02</v>
      </c>
      <c r="G13163">
        <v>4</v>
      </c>
      <c r="H13163">
        <v>0</v>
      </c>
      <c r="I13163">
        <v>30.07</v>
      </c>
      <c r="J13163">
        <v>1017.6</v>
      </c>
      <c r="K13163">
        <v>10</v>
      </c>
      <c r="M13163" t="s">
        <v>34</v>
      </c>
      <c r="N13163" t="s">
        <v>34</v>
      </c>
      <c r="O13163" t="s">
        <v>32</v>
      </c>
      <c r="P13163" t="s">
        <v>32</v>
      </c>
      <c r="Q13163">
        <v>3000</v>
      </c>
      <c r="R13163">
        <v>6500</v>
      </c>
      <c r="S13163">
        <v>9500</v>
      </c>
      <c r="T13163">
        <v>25000</v>
      </c>
      <c r="AB13163">
        <v>94.55</v>
      </c>
      <c r="AC13163" t="s">
        <v>13215</v>
      </c>
    </row>
    <row r="13164" spans="1:29">
      <c r="A13164" s="1" t="s">
        <v>30</v>
      </c>
      <c r="B13164" s="2">
        <v>43018.618750000001</v>
      </c>
      <c r="C13164">
        <v>81</v>
      </c>
      <c r="D13164">
        <v>74</v>
      </c>
      <c r="E13164">
        <v>79.06</v>
      </c>
      <c r="F13164">
        <v>250</v>
      </c>
      <c r="G13164">
        <v>3</v>
      </c>
      <c r="I13164">
        <v>30.06</v>
      </c>
      <c r="J13164">
        <v>1017.5</v>
      </c>
      <c r="K13164">
        <v>10</v>
      </c>
      <c r="M13164" t="s">
        <v>34</v>
      </c>
      <c r="N13164" t="s">
        <v>32</v>
      </c>
      <c r="O13164" t="s">
        <v>32</v>
      </c>
      <c r="P13164" t="s">
        <v>32</v>
      </c>
      <c r="Q13164">
        <v>2100</v>
      </c>
      <c r="R13164">
        <v>6500</v>
      </c>
      <c r="S13164">
        <v>10000</v>
      </c>
      <c r="T13164">
        <v>25000</v>
      </c>
      <c r="U13164" t="e" cm="1">
        <f t="array" ref="U13164">-RA</f>
        <v>#NAME?</v>
      </c>
      <c r="AB13164">
        <v>86.25</v>
      </c>
      <c r="AC13164" t="s">
        <v>13216</v>
      </c>
    </row>
    <row r="13165" spans="1:29">
      <c r="A13165" s="1" t="s">
        <v>30</v>
      </c>
      <c r="B13165" s="2">
        <v>43018.660416666666</v>
      </c>
      <c r="C13165">
        <v>81</v>
      </c>
      <c r="D13165">
        <v>75</v>
      </c>
      <c r="E13165">
        <v>82.03</v>
      </c>
      <c r="F13165">
        <v>0</v>
      </c>
      <c r="G13165">
        <v>0</v>
      </c>
      <c r="I13165">
        <v>30.05</v>
      </c>
      <c r="J13165">
        <v>1017</v>
      </c>
      <c r="K13165">
        <v>10</v>
      </c>
      <c r="M13165" t="s">
        <v>31</v>
      </c>
      <c r="N13165" t="s">
        <v>32</v>
      </c>
      <c r="O13165" t="s">
        <v>32</v>
      </c>
      <c r="P13165" t="s">
        <v>32</v>
      </c>
      <c r="Q13165">
        <v>2500</v>
      </c>
      <c r="R13165">
        <v>7500</v>
      </c>
      <c r="S13165">
        <v>10000</v>
      </c>
      <c r="T13165">
        <v>25000</v>
      </c>
      <c r="AB13165">
        <v>86.83</v>
      </c>
      <c r="AC13165" t="s">
        <v>13217</v>
      </c>
    </row>
    <row r="13166" spans="1:29">
      <c r="A13166" s="1" t="s">
        <v>30</v>
      </c>
      <c r="B13166" s="2">
        <v>43018.70208333333</v>
      </c>
      <c r="C13166">
        <v>80</v>
      </c>
      <c r="D13166">
        <v>75</v>
      </c>
      <c r="E13166">
        <v>84.47</v>
      </c>
      <c r="F13166">
        <v>160</v>
      </c>
      <c r="G13166">
        <v>5</v>
      </c>
      <c r="H13166">
        <v>0</v>
      </c>
      <c r="I13166">
        <v>30.05</v>
      </c>
      <c r="J13166">
        <v>1017.2</v>
      </c>
      <c r="K13166">
        <v>10</v>
      </c>
      <c r="M13166" t="s">
        <v>31</v>
      </c>
      <c r="N13166" t="s">
        <v>32</v>
      </c>
      <c r="O13166" t="s">
        <v>32</v>
      </c>
      <c r="P13166" t="s">
        <v>32</v>
      </c>
      <c r="Q13166">
        <v>2500</v>
      </c>
      <c r="R13166">
        <v>7500</v>
      </c>
      <c r="S13166">
        <v>10000</v>
      </c>
      <c r="T13166">
        <v>25000</v>
      </c>
      <c r="AB13166">
        <v>85.09</v>
      </c>
      <c r="AC13166" t="s">
        <v>13218</v>
      </c>
    </row>
    <row r="13167" spans="1:29">
      <c r="A13167" s="1" t="s">
        <v>30</v>
      </c>
      <c r="B13167" s="2">
        <v>43018.743750000001</v>
      </c>
      <c r="C13167">
        <v>83</v>
      </c>
      <c r="D13167">
        <v>75</v>
      </c>
      <c r="E13167">
        <v>77.12</v>
      </c>
      <c r="G13167">
        <v>4</v>
      </c>
      <c r="H13167">
        <v>0</v>
      </c>
      <c r="I13167">
        <v>30.06</v>
      </c>
      <c r="J13167">
        <v>1017.4</v>
      </c>
      <c r="K13167">
        <v>10</v>
      </c>
      <c r="M13167" t="s">
        <v>31</v>
      </c>
      <c r="N13167" t="s">
        <v>34</v>
      </c>
      <c r="O13167" t="s">
        <v>32</v>
      </c>
      <c r="P13167" t="s">
        <v>32</v>
      </c>
      <c r="Q13167">
        <v>3000</v>
      </c>
      <c r="R13167">
        <v>8500</v>
      </c>
      <c r="S13167">
        <v>11000</v>
      </c>
      <c r="T13167">
        <v>25000</v>
      </c>
      <c r="AB13167">
        <v>90.18</v>
      </c>
      <c r="AC13167" t="s">
        <v>13219</v>
      </c>
    </row>
    <row r="13168" spans="1:29">
      <c r="A13168" s="1" t="s">
        <v>30</v>
      </c>
      <c r="B13168" s="2">
        <v>43018.785416666666</v>
      </c>
      <c r="C13168">
        <v>80</v>
      </c>
      <c r="D13168">
        <v>77</v>
      </c>
      <c r="E13168">
        <v>90.29</v>
      </c>
      <c r="F13168">
        <v>150</v>
      </c>
      <c r="G13168">
        <v>4</v>
      </c>
      <c r="H13168">
        <v>0</v>
      </c>
      <c r="I13168">
        <v>30.06</v>
      </c>
      <c r="J13168">
        <v>1017.6</v>
      </c>
      <c r="K13168">
        <v>10</v>
      </c>
      <c r="M13168" t="s">
        <v>31</v>
      </c>
      <c r="N13168" t="s">
        <v>32</v>
      </c>
      <c r="O13168" t="s">
        <v>32</v>
      </c>
      <c r="P13168" t="s">
        <v>32</v>
      </c>
      <c r="Q13168">
        <v>6000</v>
      </c>
      <c r="R13168">
        <v>7500</v>
      </c>
      <c r="S13168">
        <v>10000</v>
      </c>
      <c r="T13168">
        <v>25000</v>
      </c>
      <c r="AB13168">
        <v>85.96</v>
      </c>
      <c r="AC13168" t="s">
        <v>13220</v>
      </c>
    </row>
    <row r="13169" spans="1:29">
      <c r="A13169" s="1" t="s">
        <v>30</v>
      </c>
      <c r="B13169" s="2">
        <v>43018.82708333333</v>
      </c>
      <c r="C13169">
        <v>79</v>
      </c>
      <c r="D13169">
        <v>76</v>
      </c>
      <c r="E13169">
        <v>90.25</v>
      </c>
      <c r="F13169">
        <v>180</v>
      </c>
      <c r="G13169">
        <v>4</v>
      </c>
      <c r="H13169">
        <v>0</v>
      </c>
      <c r="I13169">
        <v>30.07</v>
      </c>
      <c r="J13169">
        <v>1017.9</v>
      </c>
      <c r="K13169">
        <v>10</v>
      </c>
      <c r="M13169" t="s">
        <v>31</v>
      </c>
      <c r="N13169" t="s">
        <v>32</v>
      </c>
      <c r="O13169" t="s">
        <v>32</v>
      </c>
      <c r="P13169" t="s">
        <v>32</v>
      </c>
      <c r="Q13169">
        <v>6000</v>
      </c>
      <c r="R13169">
        <v>8500</v>
      </c>
      <c r="S13169">
        <v>11000</v>
      </c>
      <c r="T13169">
        <v>25000</v>
      </c>
      <c r="AB13169">
        <v>83</v>
      </c>
      <c r="AC13169" t="s">
        <v>13221</v>
      </c>
    </row>
    <row r="13170" spans="1:29">
      <c r="A13170" s="1" t="s">
        <v>30</v>
      </c>
      <c r="B13170" s="2">
        <v>43018.868750000001</v>
      </c>
      <c r="C13170">
        <v>78</v>
      </c>
      <c r="D13170">
        <v>75</v>
      </c>
      <c r="E13170">
        <v>90.21</v>
      </c>
      <c r="F13170">
        <v>150</v>
      </c>
      <c r="G13170">
        <v>4</v>
      </c>
      <c r="H13170">
        <v>0</v>
      </c>
      <c r="I13170">
        <v>30.09</v>
      </c>
      <c r="J13170">
        <v>1018.2</v>
      </c>
      <c r="K13170">
        <v>10</v>
      </c>
      <c r="M13170" t="s">
        <v>32</v>
      </c>
      <c r="N13170" t="s">
        <v>32</v>
      </c>
      <c r="O13170" t="s">
        <v>32</v>
      </c>
      <c r="Q13170">
        <v>7000</v>
      </c>
      <c r="R13170">
        <v>11000</v>
      </c>
      <c r="S13170">
        <v>25000</v>
      </c>
      <c r="AB13170">
        <v>80.739999999999995</v>
      </c>
      <c r="AC13170" t="s">
        <v>13222</v>
      </c>
    </row>
    <row r="13171" spans="1:29">
      <c r="A13171" s="1" t="s">
        <v>30</v>
      </c>
      <c r="B13171" s="2">
        <v>43018.910416666666</v>
      </c>
      <c r="C13171">
        <v>78</v>
      </c>
      <c r="D13171">
        <v>74</v>
      </c>
      <c r="E13171">
        <v>86.95</v>
      </c>
      <c r="F13171">
        <v>180</v>
      </c>
      <c r="G13171">
        <v>5</v>
      </c>
      <c r="H13171">
        <v>0</v>
      </c>
      <c r="I13171">
        <v>30.09</v>
      </c>
      <c r="J13171">
        <v>1018.4</v>
      </c>
      <c r="K13171">
        <v>10</v>
      </c>
      <c r="M13171" t="s">
        <v>32</v>
      </c>
      <c r="N13171" t="s">
        <v>32</v>
      </c>
      <c r="O13171" t="s">
        <v>32</v>
      </c>
      <c r="Q13171">
        <v>7500</v>
      </c>
      <c r="R13171">
        <v>11000</v>
      </c>
      <c r="S13171">
        <v>25000</v>
      </c>
      <c r="AB13171">
        <v>80.66</v>
      </c>
      <c r="AC13171" t="s">
        <v>13223</v>
      </c>
    </row>
    <row r="13172" spans="1:29">
      <c r="A13172" s="1" t="s">
        <v>30</v>
      </c>
      <c r="B13172" s="2">
        <v>43018.936111111114</v>
      </c>
      <c r="C13172">
        <v>77</v>
      </c>
      <c r="D13172">
        <v>74</v>
      </c>
      <c r="E13172">
        <v>90.17</v>
      </c>
      <c r="F13172">
        <v>180</v>
      </c>
      <c r="G13172">
        <v>5</v>
      </c>
      <c r="H13172">
        <v>0</v>
      </c>
      <c r="I13172">
        <v>30.09</v>
      </c>
      <c r="K13172">
        <v>10</v>
      </c>
      <c r="M13172" t="s">
        <v>32</v>
      </c>
      <c r="N13172" t="s">
        <v>32</v>
      </c>
      <c r="O13172" t="s">
        <v>32</v>
      </c>
      <c r="Q13172">
        <v>2700</v>
      </c>
      <c r="R13172">
        <v>11000</v>
      </c>
      <c r="S13172">
        <v>25000</v>
      </c>
      <c r="AB13172">
        <v>78.64</v>
      </c>
      <c r="AC13172" t="s">
        <v>13224</v>
      </c>
    </row>
    <row r="13173" spans="1:29">
      <c r="A13173" s="1" t="s">
        <v>30</v>
      </c>
      <c r="B13173" s="2">
        <v>43018.95208333333</v>
      </c>
      <c r="C13173">
        <v>77</v>
      </c>
      <c r="D13173">
        <v>74</v>
      </c>
      <c r="E13173">
        <v>90.17</v>
      </c>
      <c r="F13173">
        <v>200</v>
      </c>
      <c r="G13173">
        <v>6</v>
      </c>
      <c r="H13173">
        <v>0</v>
      </c>
      <c r="I13173">
        <v>30.09</v>
      </c>
      <c r="J13173">
        <v>1018.3</v>
      </c>
      <c r="K13173">
        <v>10</v>
      </c>
      <c r="M13173" t="s">
        <v>34</v>
      </c>
      <c r="N13173" t="s">
        <v>32</v>
      </c>
      <c r="O13173" t="s">
        <v>32</v>
      </c>
      <c r="Q13173">
        <v>2700</v>
      </c>
      <c r="R13173">
        <v>12000</v>
      </c>
      <c r="S13173">
        <v>25000</v>
      </c>
      <c r="AB13173">
        <v>78.64</v>
      </c>
      <c r="AC13173" t="s">
        <v>13225</v>
      </c>
    </row>
    <row r="13174" spans="1:29">
      <c r="A13174" s="1" t="s">
        <v>30</v>
      </c>
      <c r="B13174" s="2">
        <v>43018.993750000001</v>
      </c>
      <c r="C13174">
        <v>77</v>
      </c>
      <c r="D13174">
        <v>75</v>
      </c>
      <c r="E13174">
        <v>93.56</v>
      </c>
      <c r="F13174">
        <v>210</v>
      </c>
      <c r="G13174">
        <v>8</v>
      </c>
      <c r="H13174">
        <v>0</v>
      </c>
      <c r="I13174">
        <v>30.08</v>
      </c>
      <c r="J13174">
        <v>1017.9</v>
      </c>
      <c r="K13174">
        <v>10</v>
      </c>
      <c r="M13174" t="s">
        <v>31</v>
      </c>
      <c r="N13174" t="s">
        <v>34</v>
      </c>
      <c r="O13174" t="s">
        <v>34</v>
      </c>
      <c r="Q13174">
        <v>900</v>
      </c>
      <c r="R13174">
        <v>12000</v>
      </c>
      <c r="S13174">
        <v>25000</v>
      </c>
      <c r="AB13174">
        <v>78.8</v>
      </c>
      <c r="AC13174" t="s">
        <v>13226</v>
      </c>
    </row>
    <row r="13175" spans="1:29">
      <c r="A13175" s="1" t="s">
        <v>30</v>
      </c>
      <c r="B13175" s="2">
        <v>43019.035416666666</v>
      </c>
      <c r="C13175">
        <v>76</v>
      </c>
      <c r="D13175">
        <v>74</v>
      </c>
      <c r="E13175">
        <v>93.53</v>
      </c>
      <c r="F13175">
        <v>200</v>
      </c>
      <c r="G13175">
        <v>5</v>
      </c>
      <c r="H13175">
        <v>0</v>
      </c>
      <c r="I13175">
        <v>30.07</v>
      </c>
      <c r="J13175">
        <v>1017.5</v>
      </c>
      <c r="K13175">
        <v>10</v>
      </c>
      <c r="M13175" t="s">
        <v>31</v>
      </c>
      <c r="N13175" t="s">
        <v>31</v>
      </c>
      <c r="O13175" t="s">
        <v>31</v>
      </c>
      <c r="Q13175">
        <v>900</v>
      </c>
      <c r="R13175">
        <v>12000</v>
      </c>
      <c r="S13175">
        <v>25000</v>
      </c>
      <c r="AB13175">
        <v>77.59</v>
      </c>
      <c r="AC13175" t="s">
        <v>13227</v>
      </c>
    </row>
    <row r="13176" spans="1:29">
      <c r="A13176" s="1" t="s">
        <v>30</v>
      </c>
      <c r="B13176" s="2">
        <v>43019.07708333333</v>
      </c>
      <c r="C13176">
        <v>75</v>
      </c>
      <c r="D13176">
        <v>74</v>
      </c>
      <c r="E13176">
        <v>96.38</v>
      </c>
      <c r="F13176">
        <v>210</v>
      </c>
      <c r="G13176">
        <v>6</v>
      </c>
      <c r="H13176">
        <v>0</v>
      </c>
      <c r="I13176">
        <v>30.06</v>
      </c>
      <c r="J13176">
        <v>1017.3</v>
      </c>
      <c r="K13176">
        <v>10</v>
      </c>
      <c r="M13176" t="s">
        <v>34</v>
      </c>
      <c r="N13176" t="s">
        <v>34</v>
      </c>
      <c r="O13176" t="s">
        <v>34</v>
      </c>
      <c r="P13176" t="s">
        <v>34</v>
      </c>
      <c r="Q13176">
        <v>800</v>
      </c>
      <c r="R13176">
        <v>3500</v>
      </c>
      <c r="S13176">
        <v>12000</v>
      </c>
      <c r="T13176">
        <v>25000</v>
      </c>
      <c r="AB13176">
        <v>76.73</v>
      </c>
      <c r="AC13176" t="s">
        <v>13228</v>
      </c>
    </row>
    <row r="13177" spans="1:29">
      <c r="A13177" s="1" t="s">
        <v>30</v>
      </c>
      <c r="B13177" s="2">
        <v>43019.104166666664</v>
      </c>
      <c r="C13177">
        <v>75</v>
      </c>
      <c r="D13177">
        <v>74</v>
      </c>
      <c r="E13177">
        <v>96.38</v>
      </c>
      <c r="F13177">
        <v>230</v>
      </c>
      <c r="G13177">
        <v>7</v>
      </c>
      <c r="H13177">
        <v>0</v>
      </c>
      <c r="I13177">
        <v>30.06</v>
      </c>
      <c r="K13177">
        <v>10</v>
      </c>
      <c r="M13177" t="s">
        <v>32</v>
      </c>
      <c r="N13177" t="s">
        <v>32</v>
      </c>
      <c r="O13177" t="s">
        <v>32</v>
      </c>
      <c r="Q13177">
        <v>800</v>
      </c>
      <c r="R13177">
        <v>8000</v>
      </c>
      <c r="S13177">
        <v>12000</v>
      </c>
      <c r="AB13177">
        <v>76.73</v>
      </c>
      <c r="AC13177" t="s">
        <v>13229</v>
      </c>
    </row>
    <row r="13178" spans="1:29">
      <c r="A13178" s="1" t="s">
        <v>30</v>
      </c>
      <c r="B13178" s="2">
        <v>43019.118750000001</v>
      </c>
      <c r="C13178">
        <v>75</v>
      </c>
      <c r="D13178">
        <v>74</v>
      </c>
      <c r="E13178">
        <v>96.38</v>
      </c>
      <c r="F13178">
        <v>230</v>
      </c>
      <c r="G13178">
        <v>9</v>
      </c>
      <c r="H13178">
        <v>0</v>
      </c>
      <c r="I13178">
        <v>30.05</v>
      </c>
      <c r="J13178">
        <v>1017.1</v>
      </c>
      <c r="K13178">
        <v>10</v>
      </c>
      <c r="M13178" t="s">
        <v>32</v>
      </c>
      <c r="Q13178">
        <v>800</v>
      </c>
      <c r="AB13178">
        <v>76.73</v>
      </c>
      <c r="AC13178" t="s">
        <v>13230</v>
      </c>
    </row>
    <row r="13179" spans="1:29">
      <c r="A13179" s="1" t="s">
        <v>30</v>
      </c>
      <c r="B13179" s="2">
        <v>43019.160416666666</v>
      </c>
      <c r="C13179">
        <v>75</v>
      </c>
      <c r="D13179">
        <v>74</v>
      </c>
      <c r="E13179">
        <v>96.38</v>
      </c>
      <c r="F13179">
        <v>230</v>
      </c>
      <c r="G13179">
        <v>9</v>
      </c>
      <c r="H13179">
        <v>0</v>
      </c>
      <c r="I13179">
        <v>30.04</v>
      </c>
      <c r="J13179">
        <v>1016.7</v>
      </c>
      <c r="K13179">
        <v>10</v>
      </c>
      <c r="M13179" t="s">
        <v>43</v>
      </c>
      <c r="Q13179">
        <v>700</v>
      </c>
      <c r="AB13179">
        <v>76.73</v>
      </c>
      <c r="AC13179" t="s">
        <v>13231</v>
      </c>
    </row>
    <row r="13180" spans="1:29">
      <c r="A13180" s="1" t="s">
        <v>30</v>
      </c>
      <c r="B13180" s="2">
        <v>43019.20208333333</v>
      </c>
      <c r="C13180">
        <v>75</v>
      </c>
      <c r="D13180">
        <v>74</v>
      </c>
      <c r="E13180">
        <v>96.38</v>
      </c>
      <c r="F13180">
        <v>230</v>
      </c>
      <c r="G13180">
        <v>9</v>
      </c>
      <c r="H13180">
        <v>0</v>
      </c>
      <c r="I13180">
        <v>30.04</v>
      </c>
      <c r="J13180">
        <v>1016.7</v>
      </c>
      <c r="K13180">
        <v>10</v>
      </c>
      <c r="M13180" t="s">
        <v>43</v>
      </c>
      <c r="Q13180">
        <v>700</v>
      </c>
      <c r="AB13180">
        <v>76.73</v>
      </c>
      <c r="AC13180" t="s">
        <v>13232</v>
      </c>
    </row>
    <row r="13181" spans="1:29">
      <c r="A13181" s="1" t="s">
        <v>30</v>
      </c>
      <c r="B13181" s="2">
        <v>43019.243750000001</v>
      </c>
      <c r="C13181">
        <v>75</v>
      </c>
      <c r="D13181">
        <v>74</v>
      </c>
      <c r="E13181">
        <v>96.38</v>
      </c>
      <c r="F13181">
        <v>240</v>
      </c>
      <c r="G13181">
        <v>6</v>
      </c>
      <c r="H13181">
        <v>0</v>
      </c>
      <c r="I13181">
        <v>30.04</v>
      </c>
      <c r="J13181">
        <v>1016.8</v>
      </c>
      <c r="K13181">
        <v>10</v>
      </c>
      <c r="M13181" t="s">
        <v>32</v>
      </c>
      <c r="N13181" t="s">
        <v>43</v>
      </c>
      <c r="Q13181">
        <v>800</v>
      </c>
      <c r="R13181">
        <v>1500</v>
      </c>
      <c r="AB13181">
        <v>76.73</v>
      </c>
      <c r="AC13181" t="s">
        <v>13233</v>
      </c>
    </row>
    <row r="13182" spans="1:29">
      <c r="A13182" s="1" t="s">
        <v>30</v>
      </c>
      <c r="B13182" s="2">
        <v>43019.285416666666</v>
      </c>
      <c r="C13182">
        <v>75</v>
      </c>
      <c r="D13182">
        <v>74</v>
      </c>
      <c r="E13182">
        <v>96.38</v>
      </c>
      <c r="F13182">
        <v>230</v>
      </c>
      <c r="G13182">
        <v>5</v>
      </c>
      <c r="I13182">
        <v>30.06</v>
      </c>
      <c r="J13182">
        <v>1017.3</v>
      </c>
      <c r="K13182">
        <v>9</v>
      </c>
      <c r="M13182" t="s">
        <v>32</v>
      </c>
      <c r="N13182" t="s">
        <v>43</v>
      </c>
      <c r="Q13182">
        <v>900</v>
      </c>
      <c r="R13182">
        <v>1400</v>
      </c>
      <c r="U13182" t="e" cm="1">
        <f t="array" ref="U13182">-DZ</f>
        <v>#NAME?</v>
      </c>
      <c r="AB13182">
        <v>76.73</v>
      </c>
      <c r="AC13182" t="s">
        <v>13234</v>
      </c>
    </row>
    <row r="13183" spans="1:29">
      <c r="A13183" s="1" t="s">
        <v>30</v>
      </c>
      <c r="B13183" s="2">
        <v>43019.300694444442</v>
      </c>
      <c r="C13183">
        <v>75</v>
      </c>
      <c r="D13183">
        <v>74</v>
      </c>
      <c r="E13183">
        <v>96.38</v>
      </c>
      <c r="F13183">
        <v>250</v>
      </c>
      <c r="G13183">
        <v>5</v>
      </c>
      <c r="I13183">
        <v>30.06</v>
      </c>
      <c r="K13183">
        <v>8</v>
      </c>
      <c r="M13183" t="s">
        <v>43</v>
      </c>
      <c r="Q13183">
        <v>1000</v>
      </c>
      <c r="AB13183">
        <v>76.73</v>
      </c>
      <c r="AC13183" t="s">
        <v>13235</v>
      </c>
    </row>
    <row r="13184" spans="1:29">
      <c r="A13184" s="1" t="s">
        <v>30</v>
      </c>
      <c r="B13184" s="2">
        <v>43019.32708333333</v>
      </c>
      <c r="C13184">
        <v>75</v>
      </c>
      <c r="D13184">
        <v>75</v>
      </c>
      <c r="E13184">
        <v>100</v>
      </c>
      <c r="F13184">
        <v>250</v>
      </c>
      <c r="G13184">
        <v>4</v>
      </c>
      <c r="I13184">
        <v>30.07</v>
      </c>
      <c r="J13184">
        <v>1017.7</v>
      </c>
      <c r="K13184">
        <v>5</v>
      </c>
      <c r="M13184" t="s">
        <v>32</v>
      </c>
      <c r="N13184" t="s">
        <v>43</v>
      </c>
      <c r="Q13184">
        <v>1100</v>
      </c>
      <c r="R13184">
        <v>1500</v>
      </c>
      <c r="U13184" t="s">
        <v>38</v>
      </c>
      <c r="AB13184">
        <v>76.900000000000006</v>
      </c>
      <c r="AC13184" t="s">
        <v>13236</v>
      </c>
    </row>
    <row r="13185" spans="1:29">
      <c r="A13185" s="1" t="s">
        <v>30</v>
      </c>
      <c r="B13185" s="2">
        <v>43019.368750000001</v>
      </c>
      <c r="C13185">
        <v>76</v>
      </c>
      <c r="D13185">
        <v>75</v>
      </c>
      <c r="E13185">
        <v>97.04</v>
      </c>
      <c r="F13185">
        <v>230</v>
      </c>
      <c r="G13185">
        <v>8</v>
      </c>
      <c r="H13185">
        <v>0</v>
      </c>
      <c r="I13185">
        <v>30.07</v>
      </c>
      <c r="J13185">
        <v>1017.8</v>
      </c>
      <c r="K13185">
        <v>10</v>
      </c>
      <c r="M13185" t="s">
        <v>32</v>
      </c>
      <c r="N13185" t="s">
        <v>43</v>
      </c>
      <c r="Q13185">
        <v>1000</v>
      </c>
      <c r="R13185">
        <v>1600</v>
      </c>
      <c r="AB13185">
        <v>77.75</v>
      </c>
      <c r="AC13185" t="s">
        <v>13237</v>
      </c>
    </row>
    <row r="13186" spans="1:29">
      <c r="A13186" s="1" t="s">
        <v>30</v>
      </c>
      <c r="B13186" s="2">
        <v>43019.410416666666</v>
      </c>
      <c r="C13186">
        <v>77</v>
      </c>
      <c r="D13186">
        <v>74</v>
      </c>
      <c r="E13186">
        <v>90.17</v>
      </c>
      <c r="F13186">
        <v>240</v>
      </c>
      <c r="G13186">
        <v>7</v>
      </c>
      <c r="H13186">
        <v>0</v>
      </c>
      <c r="I13186">
        <v>30.07</v>
      </c>
      <c r="J13186">
        <v>1017.9</v>
      </c>
      <c r="K13186">
        <v>10</v>
      </c>
      <c r="M13186" t="s">
        <v>43</v>
      </c>
      <c r="Q13186">
        <v>1100</v>
      </c>
      <c r="AB13186">
        <v>78.64</v>
      </c>
      <c r="AC13186" t="s">
        <v>13238</v>
      </c>
    </row>
    <row r="13187" spans="1:29">
      <c r="A13187" s="1" t="s">
        <v>30</v>
      </c>
      <c r="B13187" s="2">
        <v>43019.440972222219</v>
      </c>
      <c r="C13187">
        <v>80</v>
      </c>
      <c r="D13187">
        <v>74</v>
      </c>
      <c r="E13187">
        <v>81.42</v>
      </c>
      <c r="F13187">
        <v>230</v>
      </c>
      <c r="G13187">
        <v>9</v>
      </c>
      <c r="H13187">
        <v>0</v>
      </c>
      <c r="I13187">
        <v>30.07</v>
      </c>
      <c r="K13187">
        <v>10</v>
      </c>
      <c r="M13187" t="s">
        <v>32</v>
      </c>
      <c r="N13187" t="s">
        <v>43</v>
      </c>
      <c r="Q13187">
        <v>1600</v>
      </c>
      <c r="R13187">
        <v>2000</v>
      </c>
      <c r="AB13187">
        <v>84.64</v>
      </c>
      <c r="AC13187" t="s">
        <v>13239</v>
      </c>
    </row>
    <row r="13188" spans="1:29">
      <c r="A13188" s="1" t="s">
        <v>30</v>
      </c>
      <c r="B13188" s="2">
        <v>43019.45208333333</v>
      </c>
      <c r="C13188">
        <v>79</v>
      </c>
      <c r="D13188">
        <v>74</v>
      </c>
      <c r="E13188">
        <v>84.41</v>
      </c>
      <c r="F13188">
        <v>240</v>
      </c>
      <c r="G13188">
        <v>8</v>
      </c>
      <c r="H13188">
        <v>0</v>
      </c>
      <c r="I13188">
        <v>30.07</v>
      </c>
      <c r="J13188">
        <v>1017.8</v>
      </c>
      <c r="K13188">
        <v>10</v>
      </c>
      <c r="M13188" t="s">
        <v>43</v>
      </c>
      <c r="Q13188">
        <v>1500</v>
      </c>
      <c r="AB13188">
        <v>82.53</v>
      </c>
      <c r="AC13188" t="s">
        <v>13240</v>
      </c>
    </row>
    <row r="13189" spans="1:29">
      <c r="A13189" s="1" t="s">
        <v>30</v>
      </c>
      <c r="B13189" s="2">
        <v>43019.493750000001</v>
      </c>
      <c r="C13189">
        <v>82</v>
      </c>
      <c r="D13189">
        <v>74</v>
      </c>
      <c r="E13189">
        <v>76.53</v>
      </c>
      <c r="F13189">
        <v>240</v>
      </c>
      <c r="G13189">
        <v>10</v>
      </c>
      <c r="H13189">
        <v>0</v>
      </c>
      <c r="I13189">
        <v>30.06</v>
      </c>
      <c r="J13189">
        <v>1017.4</v>
      </c>
      <c r="K13189">
        <v>10</v>
      </c>
      <c r="M13189" t="s">
        <v>32</v>
      </c>
      <c r="N13189" t="s">
        <v>32</v>
      </c>
      <c r="O13189" t="s">
        <v>32</v>
      </c>
      <c r="P13189" t="s">
        <v>32</v>
      </c>
      <c r="Q13189">
        <v>1700</v>
      </c>
      <c r="R13189">
        <v>2200</v>
      </c>
      <c r="S13189">
        <v>7500</v>
      </c>
      <c r="T13189">
        <v>25000</v>
      </c>
      <c r="AB13189">
        <v>87.93</v>
      </c>
      <c r="AC13189" t="s">
        <v>13241</v>
      </c>
    </row>
    <row r="13190" spans="1:29">
      <c r="A13190" s="1" t="s">
        <v>30</v>
      </c>
      <c r="B13190" s="2">
        <v>43019.51458333333</v>
      </c>
      <c r="C13190">
        <v>85</v>
      </c>
      <c r="D13190">
        <v>73</v>
      </c>
      <c r="E13190">
        <v>67.61</v>
      </c>
      <c r="F13190">
        <v>250</v>
      </c>
      <c r="G13190">
        <v>7</v>
      </c>
      <c r="H13190">
        <v>0</v>
      </c>
      <c r="I13190">
        <v>30.05</v>
      </c>
      <c r="K13190">
        <v>10</v>
      </c>
      <c r="M13190" t="s">
        <v>34</v>
      </c>
      <c r="N13190" t="s">
        <v>32</v>
      </c>
      <c r="Q13190">
        <v>2200</v>
      </c>
      <c r="R13190">
        <v>25000</v>
      </c>
      <c r="AB13190">
        <v>91.6</v>
      </c>
      <c r="AC13190" t="s">
        <v>13242</v>
      </c>
    </row>
    <row r="13191" spans="1:29">
      <c r="A13191" s="1" t="s">
        <v>30</v>
      </c>
      <c r="B13191" s="2">
        <v>43019.535416666666</v>
      </c>
      <c r="C13191">
        <v>87</v>
      </c>
      <c r="D13191">
        <v>73</v>
      </c>
      <c r="E13191">
        <v>63.02</v>
      </c>
      <c r="F13191">
        <v>210</v>
      </c>
      <c r="G13191">
        <v>8</v>
      </c>
      <c r="H13191">
        <v>0</v>
      </c>
      <c r="I13191">
        <v>30.04</v>
      </c>
      <c r="J13191">
        <v>1016.7</v>
      </c>
      <c r="K13191">
        <v>10</v>
      </c>
      <c r="M13191" t="s">
        <v>34</v>
      </c>
      <c r="N13191" t="s">
        <v>32</v>
      </c>
      <c r="Q13191">
        <v>2500</v>
      </c>
      <c r="R13191">
        <v>25000</v>
      </c>
      <c r="AB13191">
        <v>94.55</v>
      </c>
      <c r="AC13191" t="s">
        <v>13243</v>
      </c>
    </row>
    <row r="13192" spans="1:29">
      <c r="A13192" s="1" t="s">
        <v>30</v>
      </c>
      <c r="B13192" s="2">
        <v>43019.57708333333</v>
      </c>
      <c r="C13192">
        <v>87</v>
      </c>
      <c r="D13192">
        <v>72</v>
      </c>
      <c r="E13192">
        <v>60.92</v>
      </c>
      <c r="F13192">
        <v>210</v>
      </c>
      <c r="G13192">
        <v>9</v>
      </c>
      <c r="H13192">
        <v>0</v>
      </c>
      <c r="I13192">
        <v>30.02</v>
      </c>
      <c r="J13192">
        <v>1015.9</v>
      </c>
      <c r="K13192">
        <v>10</v>
      </c>
      <c r="M13192" t="s">
        <v>34</v>
      </c>
      <c r="N13192" t="s">
        <v>34</v>
      </c>
      <c r="Q13192">
        <v>2800</v>
      </c>
      <c r="R13192">
        <v>25000</v>
      </c>
      <c r="AB13192">
        <v>93.65</v>
      </c>
      <c r="AC13192" t="s">
        <v>13244</v>
      </c>
    </row>
    <row r="13193" spans="1:29">
      <c r="A13193" s="1" t="s">
        <v>30</v>
      </c>
      <c r="B13193" s="2">
        <v>43019.618750000001</v>
      </c>
      <c r="C13193">
        <v>86</v>
      </c>
      <c r="D13193">
        <v>72</v>
      </c>
      <c r="E13193">
        <v>63.1</v>
      </c>
      <c r="F13193">
        <v>180</v>
      </c>
      <c r="G13193">
        <v>10</v>
      </c>
      <c r="H13193">
        <v>0</v>
      </c>
      <c r="I13193">
        <v>29.99</v>
      </c>
      <c r="J13193">
        <v>1015.1</v>
      </c>
      <c r="K13193">
        <v>10</v>
      </c>
      <c r="M13193" t="s">
        <v>34</v>
      </c>
      <c r="N13193" t="s">
        <v>34</v>
      </c>
      <c r="Q13193">
        <v>3200</v>
      </c>
      <c r="R13193">
        <v>25000</v>
      </c>
      <c r="AB13193">
        <v>92.25</v>
      </c>
      <c r="AC13193" t="s">
        <v>13245</v>
      </c>
    </row>
    <row r="13194" spans="1:29">
      <c r="A13194" s="1" t="s">
        <v>30</v>
      </c>
      <c r="B13194" s="2">
        <v>43019.660416666666</v>
      </c>
      <c r="C13194">
        <v>87</v>
      </c>
      <c r="D13194">
        <v>71</v>
      </c>
      <c r="E13194">
        <v>59.09</v>
      </c>
      <c r="F13194">
        <v>210</v>
      </c>
      <c r="G13194">
        <v>10</v>
      </c>
      <c r="H13194">
        <v>0</v>
      </c>
      <c r="I13194">
        <v>29.99</v>
      </c>
      <c r="J13194">
        <v>1014.8</v>
      </c>
      <c r="K13194">
        <v>10</v>
      </c>
      <c r="M13194" t="s">
        <v>32</v>
      </c>
      <c r="N13194" t="s">
        <v>32</v>
      </c>
      <c r="Q13194">
        <v>3700</v>
      </c>
      <c r="R13194">
        <v>25000</v>
      </c>
      <c r="AB13194">
        <v>92.9</v>
      </c>
      <c r="AC13194" t="s">
        <v>13246</v>
      </c>
    </row>
    <row r="13195" spans="1:29">
      <c r="A13195" s="1" t="s">
        <v>30</v>
      </c>
      <c r="B13195" s="2">
        <v>43019.70208333333</v>
      </c>
      <c r="C13195">
        <v>86</v>
      </c>
      <c r="D13195">
        <v>73</v>
      </c>
      <c r="E13195">
        <v>65.27</v>
      </c>
      <c r="F13195">
        <v>170</v>
      </c>
      <c r="G13195">
        <v>9</v>
      </c>
      <c r="H13195">
        <v>0</v>
      </c>
      <c r="I13195">
        <v>29.98</v>
      </c>
      <c r="J13195">
        <v>1014.5</v>
      </c>
      <c r="K13195">
        <v>10</v>
      </c>
      <c r="M13195" t="s">
        <v>34</v>
      </c>
      <c r="N13195" t="s">
        <v>34</v>
      </c>
      <c r="O13195" t="s">
        <v>34</v>
      </c>
      <c r="Q13195">
        <v>3900</v>
      </c>
      <c r="R13195">
        <v>7000</v>
      </c>
      <c r="S13195">
        <v>25000</v>
      </c>
      <c r="AB13195">
        <v>93.09</v>
      </c>
      <c r="AC13195" t="s">
        <v>13247</v>
      </c>
    </row>
    <row r="13196" spans="1:29">
      <c r="A13196" s="1" t="s">
        <v>30</v>
      </c>
      <c r="B13196" s="2">
        <v>43019.713194444441</v>
      </c>
      <c r="C13196">
        <v>83</v>
      </c>
      <c r="D13196">
        <v>73</v>
      </c>
      <c r="E13196">
        <v>72.11</v>
      </c>
      <c r="F13196">
        <v>170</v>
      </c>
      <c r="G13196">
        <v>6</v>
      </c>
      <c r="H13196">
        <v>0</v>
      </c>
      <c r="I13196">
        <v>29.98</v>
      </c>
      <c r="K13196">
        <v>10</v>
      </c>
      <c r="M13196" t="s">
        <v>34</v>
      </c>
      <c r="N13196" t="s">
        <v>34</v>
      </c>
      <c r="O13196" t="s">
        <v>34</v>
      </c>
      <c r="Q13196">
        <v>3900</v>
      </c>
      <c r="R13196">
        <v>7000</v>
      </c>
      <c r="S13196">
        <v>25000</v>
      </c>
      <c r="U13196" t="s">
        <v>115</v>
      </c>
      <c r="AB13196">
        <v>88.75</v>
      </c>
      <c r="AC13196" t="s">
        <v>13248</v>
      </c>
    </row>
    <row r="13197" spans="1:29">
      <c r="A13197" s="1" t="s">
        <v>30</v>
      </c>
      <c r="B13197" s="2">
        <v>43019.743750000001</v>
      </c>
      <c r="C13197">
        <v>82</v>
      </c>
      <c r="D13197">
        <v>75</v>
      </c>
      <c r="E13197">
        <v>79.400000000000006</v>
      </c>
      <c r="F13197">
        <v>170</v>
      </c>
      <c r="G13197">
        <v>10</v>
      </c>
      <c r="H13197">
        <v>0</v>
      </c>
      <c r="I13197">
        <v>29.98</v>
      </c>
      <c r="J13197">
        <v>1014.5</v>
      </c>
      <c r="K13197">
        <v>10</v>
      </c>
      <c r="M13197" t="s">
        <v>32</v>
      </c>
      <c r="N13197" t="s">
        <v>32</v>
      </c>
      <c r="O13197" t="s">
        <v>32</v>
      </c>
      <c r="Q13197">
        <v>4500</v>
      </c>
      <c r="R13197">
        <v>7000</v>
      </c>
      <c r="S13197">
        <v>25000</v>
      </c>
      <c r="U13197" t="s">
        <v>115</v>
      </c>
      <c r="AB13197">
        <v>88.64</v>
      </c>
      <c r="AC13197" t="s">
        <v>13249</v>
      </c>
    </row>
    <row r="13198" spans="1:29">
      <c r="A13198" s="1" t="s">
        <v>30</v>
      </c>
      <c r="B13198" s="2">
        <v>43019.763888888891</v>
      </c>
      <c r="C13198">
        <v>74</v>
      </c>
      <c r="D13198">
        <v>73</v>
      </c>
      <c r="E13198">
        <v>97.02</v>
      </c>
      <c r="F13198">
        <v>50</v>
      </c>
      <c r="G13198">
        <v>15</v>
      </c>
      <c r="H13198">
        <v>0.1</v>
      </c>
      <c r="I13198">
        <v>29.99</v>
      </c>
      <c r="K13198">
        <v>1.5</v>
      </c>
      <c r="L13198">
        <v>24</v>
      </c>
      <c r="M13198" t="s">
        <v>34</v>
      </c>
      <c r="N13198" t="s">
        <v>32</v>
      </c>
      <c r="O13198" t="s">
        <v>32</v>
      </c>
      <c r="P13198" t="s">
        <v>32</v>
      </c>
      <c r="Q13198">
        <v>800</v>
      </c>
      <c r="R13198">
        <v>2200</v>
      </c>
      <c r="S13198">
        <v>7000</v>
      </c>
      <c r="T13198">
        <v>25000</v>
      </c>
      <c r="U13198" t="e" cm="1">
        <f t="array" ref="U13198">+TSRA BR</f>
        <v>#NAME?</v>
      </c>
      <c r="AB13198">
        <v>75.55</v>
      </c>
      <c r="AC13198" t="s">
        <v>13250</v>
      </c>
    </row>
    <row r="13199" spans="1:29">
      <c r="A13199" s="1" t="s">
        <v>30</v>
      </c>
      <c r="B13199" s="2">
        <v>43019.768055555556</v>
      </c>
      <c r="C13199">
        <v>74</v>
      </c>
      <c r="D13199">
        <v>74</v>
      </c>
      <c r="E13199">
        <v>100</v>
      </c>
      <c r="F13199">
        <v>70</v>
      </c>
      <c r="G13199">
        <v>12</v>
      </c>
      <c r="H13199">
        <v>0.35</v>
      </c>
      <c r="I13199">
        <v>29.99</v>
      </c>
      <c r="K13199">
        <v>1</v>
      </c>
      <c r="L13199">
        <v>24</v>
      </c>
      <c r="M13199" t="s">
        <v>34</v>
      </c>
      <c r="N13199" t="s">
        <v>32</v>
      </c>
      <c r="O13199" t="s">
        <v>32</v>
      </c>
      <c r="P13199" t="s">
        <v>32</v>
      </c>
      <c r="Q13199">
        <v>800</v>
      </c>
      <c r="R13199">
        <v>2200</v>
      </c>
      <c r="S13199">
        <v>7000</v>
      </c>
      <c r="T13199">
        <v>25000</v>
      </c>
      <c r="U13199" t="e" cm="1">
        <f t="array" ref="U13199">+TSRA BR</f>
        <v>#NAME?</v>
      </c>
      <c r="AB13199">
        <v>75.69</v>
      </c>
      <c r="AC13199" t="s">
        <v>13251</v>
      </c>
    </row>
    <row r="13200" spans="1:29">
      <c r="A13200" s="1" t="s">
        <v>30</v>
      </c>
      <c r="B13200" s="2">
        <v>43019.782638888886</v>
      </c>
      <c r="C13200">
        <v>75.2</v>
      </c>
      <c r="D13200">
        <v>73.400000000000006</v>
      </c>
      <c r="E13200">
        <v>94.14</v>
      </c>
      <c r="F13200">
        <v>140</v>
      </c>
      <c r="G13200">
        <v>4</v>
      </c>
      <c r="H13200">
        <v>1.1200000000000001</v>
      </c>
      <c r="I13200">
        <v>30</v>
      </c>
      <c r="K13200">
        <v>4</v>
      </c>
      <c r="L13200">
        <v>25</v>
      </c>
      <c r="M13200" t="s">
        <v>34</v>
      </c>
      <c r="N13200" t="s">
        <v>32</v>
      </c>
      <c r="O13200" t="s">
        <v>32</v>
      </c>
      <c r="P13200" t="s">
        <v>32</v>
      </c>
      <c r="Q13200">
        <v>800</v>
      </c>
      <c r="R13200">
        <v>2500</v>
      </c>
      <c r="S13200">
        <v>7000</v>
      </c>
      <c r="T13200">
        <v>25000</v>
      </c>
      <c r="U13200" t="e" cm="1">
        <f t="array" ref="U13200">-TSRA BR</f>
        <v>#NAME?</v>
      </c>
      <c r="AB13200">
        <v>76.84</v>
      </c>
      <c r="AC13200" t="s">
        <v>13252</v>
      </c>
    </row>
    <row r="13201" spans="1:29">
      <c r="A13201" s="1" t="s">
        <v>30</v>
      </c>
      <c r="B13201" s="2">
        <v>43019.785416666666</v>
      </c>
      <c r="C13201">
        <v>76</v>
      </c>
      <c r="D13201">
        <v>74</v>
      </c>
      <c r="E13201">
        <v>93.53</v>
      </c>
      <c r="F13201">
        <v>0</v>
      </c>
      <c r="G13201">
        <v>0</v>
      </c>
      <c r="H13201">
        <v>1.1200000000000001</v>
      </c>
      <c r="I13201">
        <v>30</v>
      </c>
      <c r="J13201">
        <v>1015.5</v>
      </c>
      <c r="K13201">
        <v>6</v>
      </c>
      <c r="M13201" t="s">
        <v>34</v>
      </c>
      <c r="N13201" t="s">
        <v>32</v>
      </c>
      <c r="O13201" t="s">
        <v>32</v>
      </c>
      <c r="P13201" t="s">
        <v>32</v>
      </c>
      <c r="Q13201">
        <v>800</v>
      </c>
      <c r="R13201">
        <v>2500</v>
      </c>
      <c r="S13201">
        <v>7000</v>
      </c>
      <c r="T13201">
        <v>25000</v>
      </c>
      <c r="U13201" t="e" cm="1">
        <f t="array" ref="U13201">-TSRA BR</f>
        <v>#NAME?</v>
      </c>
      <c r="AB13201">
        <v>77.59</v>
      </c>
      <c r="AC13201" t="s">
        <v>13253</v>
      </c>
    </row>
    <row r="13202" spans="1:29">
      <c r="A13202" s="1" t="s">
        <v>30</v>
      </c>
      <c r="B13202" s="2">
        <v>43019.796527777777</v>
      </c>
      <c r="C13202">
        <v>75</v>
      </c>
      <c r="D13202">
        <v>74</v>
      </c>
      <c r="E13202">
        <v>96.38</v>
      </c>
      <c r="F13202">
        <v>180</v>
      </c>
      <c r="G13202">
        <v>9</v>
      </c>
      <c r="I13202">
        <v>30</v>
      </c>
      <c r="K13202">
        <v>6</v>
      </c>
      <c r="M13202" t="s">
        <v>31</v>
      </c>
      <c r="N13202" t="s">
        <v>32</v>
      </c>
      <c r="O13202" t="s">
        <v>32</v>
      </c>
      <c r="P13202" t="s">
        <v>32</v>
      </c>
      <c r="Q13202">
        <v>1000</v>
      </c>
      <c r="R13202">
        <v>3500</v>
      </c>
      <c r="S13202">
        <v>8000</v>
      </c>
      <c r="T13202">
        <v>25000</v>
      </c>
      <c r="U13202" t="e" cm="1">
        <f t="array" ref="U13202">-TSRA BR</f>
        <v>#NAME?</v>
      </c>
      <c r="AB13202">
        <v>76.73</v>
      </c>
      <c r="AC13202" t="s">
        <v>13254</v>
      </c>
    </row>
    <row r="13203" spans="1:29">
      <c r="A13203" s="1" t="s">
        <v>30</v>
      </c>
      <c r="B13203" s="2">
        <v>43019.82708333333</v>
      </c>
      <c r="C13203">
        <v>74</v>
      </c>
      <c r="D13203">
        <v>73</v>
      </c>
      <c r="E13203">
        <v>97.02</v>
      </c>
      <c r="F13203">
        <v>180</v>
      </c>
      <c r="G13203">
        <v>11</v>
      </c>
      <c r="I13203">
        <v>30.02</v>
      </c>
      <c r="J13203">
        <v>1016.1</v>
      </c>
      <c r="K13203">
        <v>10</v>
      </c>
      <c r="M13203" t="s">
        <v>31</v>
      </c>
      <c r="N13203" t="s">
        <v>34</v>
      </c>
      <c r="O13203" t="s">
        <v>32</v>
      </c>
      <c r="P13203" t="s">
        <v>32</v>
      </c>
      <c r="Q13203">
        <v>1500</v>
      </c>
      <c r="R13203">
        <v>3500</v>
      </c>
      <c r="S13203">
        <v>6500</v>
      </c>
      <c r="T13203">
        <v>25000</v>
      </c>
      <c r="U13203" t="e" cm="1">
        <f t="array" ref="U13203">-TSRA</f>
        <v>#NAME?</v>
      </c>
      <c r="AB13203">
        <v>75.55</v>
      </c>
      <c r="AC13203" t="s">
        <v>13255</v>
      </c>
    </row>
    <row r="13204" spans="1:29">
      <c r="A13204" s="1" t="s">
        <v>30</v>
      </c>
      <c r="B13204" s="2">
        <v>43019.848611111112</v>
      </c>
      <c r="C13204">
        <v>74</v>
      </c>
      <c r="D13204">
        <v>72</v>
      </c>
      <c r="E13204">
        <v>93.79</v>
      </c>
      <c r="F13204">
        <v>180</v>
      </c>
      <c r="G13204">
        <v>3</v>
      </c>
      <c r="I13204">
        <v>30.01</v>
      </c>
      <c r="K13204">
        <v>10</v>
      </c>
      <c r="M13204" t="s">
        <v>31</v>
      </c>
      <c r="N13204" t="s">
        <v>34</v>
      </c>
      <c r="O13204" t="s">
        <v>34</v>
      </c>
      <c r="P13204" t="s">
        <v>34</v>
      </c>
      <c r="Q13204">
        <v>1500</v>
      </c>
      <c r="R13204">
        <v>3500</v>
      </c>
      <c r="S13204">
        <v>6500</v>
      </c>
      <c r="T13204">
        <v>25000</v>
      </c>
      <c r="AB13204">
        <v>75.400000000000006</v>
      </c>
      <c r="AC13204" t="s">
        <v>13256</v>
      </c>
    </row>
    <row r="13205" spans="1:29">
      <c r="A13205" s="1" t="s">
        <v>30</v>
      </c>
      <c r="B13205" s="2">
        <v>43019.868750000001</v>
      </c>
      <c r="C13205">
        <v>74</v>
      </c>
      <c r="D13205">
        <v>72</v>
      </c>
      <c r="E13205">
        <v>93.79</v>
      </c>
      <c r="F13205">
        <v>0</v>
      </c>
      <c r="G13205">
        <v>0</v>
      </c>
      <c r="I13205">
        <v>30.01</v>
      </c>
      <c r="J13205">
        <v>1015.9</v>
      </c>
      <c r="K13205">
        <v>10</v>
      </c>
      <c r="M13205" t="s">
        <v>31</v>
      </c>
      <c r="N13205" t="s">
        <v>34</v>
      </c>
      <c r="O13205" t="s">
        <v>34</v>
      </c>
      <c r="Q13205">
        <v>3500</v>
      </c>
      <c r="R13205">
        <v>6500</v>
      </c>
      <c r="S13205">
        <v>25000</v>
      </c>
      <c r="AB13205">
        <v>75.400000000000006</v>
      </c>
      <c r="AC13205" t="s">
        <v>13257</v>
      </c>
    </row>
    <row r="13206" spans="1:29">
      <c r="A13206" s="1" t="s">
        <v>30</v>
      </c>
      <c r="B13206" s="2">
        <v>43019.910416666666</v>
      </c>
      <c r="C13206">
        <v>74</v>
      </c>
      <c r="D13206">
        <v>73</v>
      </c>
      <c r="E13206">
        <v>97.02</v>
      </c>
      <c r="F13206">
        <v>190</v>
      </c>
      <c r="G13206">
        <v>5</v>
      </c>
      <c r="H13206">
        <v>0</v>
      </c>
      <c r="I13206">
        <v>30.03</v>
      </c>
      <c r="J13206">
        <v>1016.4</v>
      </c>
      <c r="K13206">
        <v>10</v>
      </c>
      <c r="M13206" t="s">
        <v>31</v>
      </c>
      <c r="N13206" t="s">
        <v>34</v>
      </c>
      <c r="Q13206">
        <v>6500</v>
      </c>
      <c r="R13206">
        <v>25000</v>
      </c>
      <c r="AB13206">
        <v>75.55</v>
      </c>
      <c r="AC13206" t="s">
        <v>13258</v>
      </c>
    </row>
    <row r="13207" spans="1:29">
      <c r="A13207" s="1" t="s">
        <v>30</v>
      </c>
      <c r="B13207" s="2">
        <v>43019.95208333333</v>
      </c>
      <c r="C13207">
        <v>74</v>
      </c>
      <c r="D13207">
        <v>73</v>
      </c>
      <c r="E13207">
        <v>97.02</v>
      </c>
      <c r="F13207">
        <v>160</v>
      </c>
      <c r="G13207">
        <v>4</v>
      </c>
      <c r="H13207">
        <v>0</v>
      </c>
      <c r="I13207">
        <v>30.03</v>
      </c>
      <c r="J13207">
        <v>1016.4</v>
      </c>
      <c r="K13207">
        <v>10</v>
      </c>
      <c r="M13207" t="s">
        <v>31</v>
      </c>
      <c r="N13207" t="s">
        <v>31</v>
      </c>
      <c r="Q13207">
        <v>10000</v>
      </c>
      <c r="R13207">
        <v>25000</v>
      </c>
      <c r="AB13207">
        <v>75.55</v>
      </c>
      <c r="AC13207" t="s">
        <v>13259</v>
      </c>
    </row>
    <row r="13208" spans="1:29">
      <c r="A13208" s="1" t="s">
        <v>30</v>
      </c>
      <c r="B13208" s="2">
        <v>43019.993750000001</v>
      </c>
      <c r="C13208">
        <v>74</v>
      </c>
      <c r="D13208">
        <v>74</v>
      </c>
      <c r="E13208">
        <v>100</v>
      </c>
      <c r="F13208">
        <v>190</v>
      </c>
      <c r="G13208">
        <v>5</v>
      </c>
      <c r="H13208">
        <v>0</v>
      </c>
      <c r="I13208">
        <v>30.02</v>
      </c>
      <c r="J13208">
        <v>1016.1</v>
      </c>
      <c r="K13208">
        <v>9</v>
      </c>
      <c r="M13208" t="s">
        <v>31</v>
      </c>
      <c r="N13208" t="s">
        <v>31</v>
      </c>
      <c r="Q13208">
        <v>4000</v>
      </c>
      <c r="R13208">
        <v>10000</v>
      </c>
      <c r="AB13208">
        <v>75.69</v>
      </c>
      <c r="AC13208" t="s">
        <v>13260</v>
      </c>
    </row>
    <row r="13209" spans="1:29">
      <c r="A13209" s="1" t="s">
        <v>30</v>
      </c>
      <c r="B13209" s="2">
        <v>43020.035416666666</v>
      </c>
      <c r="C13209">
        <v>73</v>
      </c>
      <c r="D13209">
        <v>73</v>
      </c>
      <c r="E13209">
        <v>100</v>
      </c>
      <c r="F13209">
        <v>220</v>
      </c>
      <c r="G13209">
        <v>5</v>
      </c>
      <c r="H13209">
        <v>0</v>
      </c>
      <c r="I13209">
        <v>30.02</v>
      </c>
      <c r="J13209">
        <v>1015.9</v>
      </c>
      <c r="K13209">
        <v>7</v>
      </c>
      <c r="M13209" t="s">
        <v>31</v>
      </c>
      <c r="Q13209">
        <v>12000</v>
      </c>
      <c r="AB13209">
        <v>74.7</v>
      </c>
      <c r="AC13209" t="s">
        <v>13261</v>
      </c>
    </row>
    <row r="13210" spans="1:29">
      <c r="A13210" s="1" t="s">
        <v>30</v>
      </c>
      <c r="B13210" s="2">
        <v>43020.07708333333</v>
      </c>
      <c r="C13210">
        <v>73</v>
      </c>
      <c r="D13210">
        <v>73</v>
      </c>
      <c r="E13210">
        <v>100</v>
      </c>
      <c r="F13210">
        <v>230</v>
      </c>
      <c r="G13210">
        <v>6</v>
      </c>
      <c r="H13210">
        <v>0</v>
      </c>
      <c r="I13210">
        <v>30.02</v>
      </c>
      <c r="J13210">
        <v>1015.8</v>
      </c>
      <c r="K13210">
        <v>7</v>
      </c>
      <c r="M13210" t="s">
        <v>246</v>
      </c>
      <c r="AB13210">
        <v>74.7</v>
      </c>
      <c r="AC13210" t="s">
        <v>13262</v>
      </c>
    </row>
    <row r="13211" spans="1:29">
      <c r="A13211" s="1" t="s">
        <v>30</v>
      </c>
      <c r="B13211" s="2">
        <v>43020.118750000001</v>
      </c>
      <c r="C13211">
        <v>73</v>
      </c>
      <c r="D13211">
        <v>73</v>
      </c>
      <c r="E13211">
        <v>100</v>
      </c>
      <c r="F13211">
        <v>230</v>
      </c>
      <c r="G13211">
        <v>5</v>
      </c>
      <c r="H13211">
        <v>0</v>
      </c>
      <c r="I13211">
        <v>30.01</v>
      </c>
      <c r="J13211">
        <v>1015.5</v>
      </c>
      <c r="K13211">
        <v>7</v>
      </c>
      <c r="M13211" t="s">
        <v>31</v>
      </c>
      <c r="Q13211">
        <v>500</v>
      </c>
      <c r="AB13211">
        <v>74.7</v>
      </c>
      <c r="AC13211" t="s">
        <v>13263</v>
      </c>
    </row>
    <row r="13212" spans="1:29">
      <c r="A13212" s="1" t="s">
        <v>30</v>
      </c>
      <c r="B13212" s="2">
        <v>43020.160416666666</v>
      </c>
      <c r="C13212">
        <v>72</v>
      </c>
      <c r="D13212">
        <v>72</v>
      </c>
      <c r="E13212">
        <v>100</v>
      </c>
      <c r="F13212">
        <v>240</v>
      </c>
      <c r="G13212">
        <v>3</v>
      </c>
      <c r="H13212">
        <v>0</v>
      </c>
      <c r="I13212">
        <v>30</v>
      </c>
      <c r="J13212">
        <v>1015.5</v>
      </c>
      <c r="K13212">
        <v>7</v>
      </c>
      <c r="M13212" t="s">
        <v>31</v>
      </c>
      <c r="Q13212">
        <v>500</v>
      </c>
      <c r="AB13212">
        <v>73.599999999999994</v>
      </c>
      <c r="AC13212" t="s">
        <v>13264</v>
      </c>
    </row>
    <row r="13213" spans="1:29">
      <c r="A13213" s="1" t="s">
        <v>30</v>
      </c>
      <c r="B13213" s="2">
        <v>43020.20208333333</v>
      </c>
      <c r="C13213">
        <v>71</v>
      </c>
      <c r="D13213">
        <v>71</v>
      </c>
      <c r="E13213">
        <v>100</v>
      </c>
      <c r="F13213">
        <v>230</v>
      </c>
      <c r="G13213">
        <v>4</v>
      </c>
      <c r="H13213">
        <v>0</v>
      </c>
      <c r="I13213">
        <v>30.01</v>
      </c>
      <c r="J13213">
        <v>1015.8</v>
      </c>
      <c r="K13213">
        <v>6</v>
      </c>
      <c r="M13213" t="s">
        <v>31</v>
      </c>
      <c r="Q13213">
        <v>500</v>
      </c>
      <c r="U13213" t="s">
        <v>38</v>
      </c>
      <c r="AB13213">
        <v>72.61</v>
      </c>
      <c r="AC13213" t="s">
        <v>13265</v>
      </c>
    </row>
    <row r="13214" spans="1:29">
      <c r="A13214" s="1" t="s">
        <v>30</v>
      </c>
      <c r="B13214" s="2">
        <v>43020.243750000001</v>
      </c>
      <c r="C13214">
        <v>71</v>
      </c>
      <c r="D13214">
        <v>71</v>
      </c>
      <c r="E13214">
        <v>100</v>
      </c>
      <c r="F13214">
        <v>250</v>
      </c>
      <c r="G13214">
        <v>4</v>
      </c>
      <c r="H13214">
        <v>0</v>
      </c>
      <c r="I13214">
        <v>30.03</v>
      </c>
      <c r="J13214">
        <v>1016.4</v>
      </c>
      <c r="K13214">
        <v>3</v>
      </c>
      <c r="M13214" t="s">
        <v>31</v>
      </c>
      <c r="N13214" t="s">
        <v>43</v>
      </c>
      <c r="Q13214">
        <v>300</v>
      </c>
      <c r="R13214">
        <v>600</v>
      </c>
      <c r="U13214" t="s">
        <v>46</v>
      </c>
      <c r="AB13214">
        <v>72.61</v>
      </c>
      <c r="AC13214" t="s">
        <v>13266</v>
      </c>
    </row>
    <row r="13215" spans="1:29">
      <c r="A13215" s="1" t="s">
        <v>30</v>
      </c>
      <c r="B13215" s="2">
        <v>43020.285416666666</v>
      </c>
      <c r="C13215">
        <v>72</v>
      </c>
      <c r="D13215">
        <v>72</v>
      </c>
      <c r="E13215">
        <v>100</v>
      </c>
      <c r="F13215">
        <v>0</v>
      </c>
      <c r="G13215">
        <v>0</v>
      </c>
      <c r="H13215">
        <v>0</v>
      </c>
      <c r="I13215">
        <v>30.04</v>
      </c>
      <c r="J13215">
        <v>1016.8</v>
      </c>
      <c r="K13215">
        <v>4</v>
      </c>
      <c r="M13215" t="s">
        <v>32</v>
      </c>
      <c r="N13215" t="s">
        <v>32</v>
      </c>
      <c r="Q13215">
        <v>400</v>
      </c>
      <c r="R13215">
        <v>3200</v>
      </c>
      <c r="U13215" t="s">
        <v>46</v>
      </c>
      <c r="AB13215">
        <v>73.599999999999994</v>
      </c>
      <c r="AC13215" t="s">
        <v>13267</v>
      </c>
    </row>
    <row r="13216" spans="1:29">
      <c r="A13216" s="1" t="s">
        <v>30</v>
      </c>
      <c r="B13216" s="2">
        <v>43020.32708333333</v>
      </c>
      <c r="C13216">
        <v>72</v>
      </c>
      <c r="D13216">
        <v>72</v>
      </c>
      <c r="E13216">
        <v>100</v>
      </c>
      <c r="F13216">
        <v>0</v>
      </c>
      <c r="G13216">
        <v>0</v>
      </c>
      <c r="H13216">
        <v>0</v>
      </c>
      <c r="I13216">
        <v>30.06</v>
      </c>
      <c r="J13216">
        <v>1017.5</v>
      </c>
      <c r="K13216">
        <v>3</v>
      </c>
      <c r="M13216" t="s">
        <v>32</v>
      </c>
      <c r="Q13216">
        <v>400</v>
      </c>
      <c r="U13216" t="s">
        <v>46</v>
      </c>
      <c r="AB13216">
        <v>73.599999999999994</v>
      </c>
      <c r="AC13216" t="s">
        <v>13268</v>
      </c>
    </row>
    <row r="13217" spans="1:29">
      <c r="A13217" s="1" t="s">
        <v>30</v>
      </c>
      <c r="B13217" s="2">
        <v>43020.362500000003</v>
      </c>
      <c r="C13217">
        <v>72</v>
      </c>
      <c r="D13217">
        <v>72</v>
      </c>
      <c r="E13217">
        <v>100</v>
      </c>
      <c r="F13217">
        <v>360</v>
      </c>
      <c r="G13217">
        <v>6</v>
      </c>
      <c r="H13217">
        <v>0</v>
      </c>
      <c r="I13217">
        <v>30.09</v>
      </c>
      <c r="K13217">
        <v>4</v>
      </c>
      <c r="M13217" t="s">
        <v>32</v>
      </c>
      <c r="N13217" t="s">
        <v>43</v>
      </c>
      <c r="Q13217">
        <v>600</v>
      </c>
      <c r="R13217">
        <v>1200</v>
      </c>
      <c r="U13217" t="s">
        <v>38</v>
      </c>
      <c r="AB13217">
        <v>73.599999999999994</v>
      </c>
      <c r="AC13217" t="s">
        <v>13269</v>
      </c>
    </row>
    <row r="13218" spans="1:29">
      <c r="A13218" s="1" t="s">
        <v>30</v>
      </c>
      <c r="B13218" s="2">
        <v>43020.368750000001</v>
      </c>
      <c r="C13218">
        <v>72</v>
      </c>
      <c r="D13218">
        <v>72</v>
      </c>
      <c r="E13218">
        <v>100</v>
      </c>
      <c r="F13218">
        <v>30</v>
      </c>
      <c r="G13218">
        <v>5</v>
      </c>
      <c r="H13218">
        <v>0</v>
      </c>
      <c r="I13218">
        <v>30.09</v>
      </c>
      <c r="J13218">
        <v>1018.4</v>
      </c>
      <c r="K13218">
        <v>5</v>
      </c>
      <c r="M13218" t="s">
        <v>32</v>
      </c>
      <c r="N13218" t="s">
        <v>43</v>
      </c>
      <c r="Q13218">
        <v>600</v>
      </c>
      <c r="R13218">
        <v>1300</v>
      </c>
      <c r="U13218" t="s">
        <v>38</v>
      </c>
      <c r="AB13218">
        <v>73.599999999999994</v>
      </c>
      <c r="AC13218" t="s">
        <v>13270</v>
      </c>
    </row>
    <row r="13219" spans="1:29">
      <c r="A13219" s="1" t="s">
        <v>30</v>
      </c>
      <c r="B13219" s="2">
        <v>43020.410416666666</v>
      </c>
      <c r="C13219">
        <v>74</v>
      </c>
      <c r="D13219">
        <v>73</v>
      </c>
      <c r="E13219">
        <v>97.02</v>
      </c>
      <c r="F13219">
        <v>50</v>
      </c>
      <c r="G13219">
        <v>7</v>
      </c>
      <c r="H13219">
        <v>0</v>
      </c>
      <c r="I13219">
        <v>30.1</v>
      </c>
      <c r="J13219">
        <v>1018.7</v>
      </c>
      <c r="K13219">
        <v>7</v>
      </c>
      <c r="M13219" t="s">
        <v>34</v>
      </c>
      <c r="N13219" t="s">
        <v>32</v>
      </c>
      <c r="O13219" t="s">
        <v>32</v>
      </c>
      <c r="Q13219">
        <v>800</v>
      </c>
      <c r="R13219">
        <v>1500</v>
      </c>
      <c r="S13219">
        <v>4500</v>
      </c>
      <c r="AB13219">
        <v>75.55</v>
      </c>
      <c r="AC13219" t="s">
        <v>13271</v>
      </c>
    </row>
    <row r="13220" spans="1:29">
      <c r="A13220" s="1" t="s">
        <v>30</v>
      </c>
      <c r="B13220" s="2">
        <v>43020.45208333333</v>
      </c>
      <c r="C13220">
        <v>76</v>
      </c>
      <c r="D13220">
        <v>72</v>
      </c>
      <c r="E13220">
        <v>87.73</v>
      </c>
      <c r="F13220">
        <v>50</v>
      </c>
      <c r="G13220">
        <v>11</v>
      </c>
      <c r="H13220">
        <v>0</v>
      </c>
      <c r="I13220">
        <v>30.1</v>
      </c>
      <c r="J13220">
        <v>1018.8</v>
      </c>
      <c r="K13220">
        <v>9</v>
      </c>
      <c r="M13220" t="s">
        <v>34</v>
      </c>
      <c r="N13220" t="s">
        <v>32</v>
      </c>
      <c r="O13220" t="s">
        <v>32</v>
      </c>
      <c r="Q13220">
        <v>900</v>
      </c>
      <c r="R13220">
        <v>2100</v>
      </c>
      <c r="S13220">
        <v>4500</v>
      </c>
      <c r="AB13220">
        <v>77.31</v>
      </c>
      <c r="AC13220" t="s">
        <v>13272</v>
      </c>
    </row>
    <row r="13221" spans="1:29">
      <c r="A13221" s="1" t="s">
        <v>30</v>
      </c>
      <c r="B13221" s="2">
        <v>43020.493750000001</v>
      </c>
      <c r="C13221">
        <v>76</v>
      </c>
      <c r="D13221">
        <v>72</v>
      </c>
      <c r="E13221">
        <v>87.73</v>
      </c>
      <c r="F13221">
        <v>40</v>
      </c>
      <c r="G13221">
        <v>10</v>
      </c>
      <c r="H13221">
        <v>0</v>
      </c>
      <c r="I13221">
        <v>30.11</v>
      </c>
      <c r="J13221">
        <v>1019.1</v>
      </c>
      <c r="K13221">
        <v>10</v>
      </c>
      <c r="M13221" t="s">
        <v>34</v>
      </c>
      <c r="N13221" t="s">
        <v>32</v>
      </c>
      <c r="O13221" t="s">
        <v>32</v>
      </c>
      <c r="Q13221">
        <v>1200</v>
      </c>
      <c r="R13221">
        <v>2200</v>
      </c>
      <c r="S13221">
        <v>4500</v>
      </c>
      <c r="AB13221">
        <v>77.31</v>
      </c>
      <c r="AC13221" t="s">
        <v>13273</v>
      </c>
    </row>
    <row r="13222" spans="1:29">
      <c r="A13222" s="1" t="s">
        <v>30</v>
      </c>
      <c r="B13222" s="2">
        <v>43020.535416666666</v>
      </c>
      <c r="C13222">
        <v>75</v>
      </c>
      <c r="D13222">
        <v>70</v>
      </c>
      <c r="E13222">
        <v>84.46</v>
      </c>
      <c r="F13222">
        <v>40</v>
      </c>
      <c r="G13222">
        <v>8</v>
      </c>
      <c r="H13222">
        <v>0</v>
      </c>
      <c r="I13222">
        <v>30.11</v>
      </c>
      <c r="J13222">
        <v>1019.2</v>
      </c>
      <c r="K13222">
        <v>10</v>
      </c>
      <c r="M13222" t="s">
        <v>34</v>
      </c>
      <c r="N13222" t="s">
        <v>32</v>
      </c>
      <c r="O13222" t="s">
        <v>43</v>
      </c>
      <c r="Q13222">
        <v>1300</v>
      </c>
      <c r="R13222">
        <v>2200</v>
      </c>
      <c r="S13222">
        <v>3000</v>
      </c>
      <c r="AB13222">
        <v>76.17</v>
      </c>
      <c r="AC13222" t="s">
        <v>13274</v>
      </c>
    </row>
    <row r="13223" spans="1:29">
      <c r="A13223" s="1" t="s">
        <v>30</v>
      </c>
      <c r="B13223" s="2">
        <v>43020.57708333333</v>
      </c>
      <c r="C13223">
        <v>74</v>
      </c>
      <c r="D13223">
        <v>68</v>
      </c>
      <c r="E13223">
        <v>81.819999999999993</v>
      </c>
      <c r="F13223">
        <v>30</v>
      </c>
      <c r="G13223">
        <v>9</v>
      </c>
      <c r="H13223">
        <v>0</v>
      </c>
      <c r="I13223">
        <v>30.11</v>
      </c>
      <c r="J13223">
        <v>1019.2</v>
      </c>
      <c r="K13223">
        <v>10</v>
      </c>
      <c r="M13223" t="s">
        <v>31</v>
      </c>
      <c r="N13223" t="s">
        <v>32</v>
      </c>
      <c r="O13223" t="s">
        <v>43</v>
      </c>
      <c r="Q13223">
        <v>1100</v>
      </c>
      <c r="R13223">
        <v>1600</v>
      </c>
      <c r="S13223">
        <v>3000</v>
      </c>
      <c r="AB13223">
        <v>73.900000000000006</v>
      </c>
      <c r="AC13223" t="s">
        <v>13275</v>
      </c>
    </row>
    <row r="13224" spans="1:29">
      <c r="A13224" s="1" t="s">
        <v>30</v>
      </c>
      <c r="B13224" s="2">
        <v>43020.618750000001</v>
      </c>
      <c r="C13224">
        <v>73</v>
      </c>
      <c r="D13224">
        <v>68</v>
      </c>
      <c r="E13224">
        <v>84.34</v>
      </c>
      <c r="F13224">
        <v>40</v>
      </c>
      <c r="G13224">
        <v>9</v>
      </c>
      <c r="H13224">
        <v>0</v>
      </c>
      <c r="I13224">
        <v>30.11</v>
      </c>
      <c r="J13224">
        <v>1019.1</v>
      </c>
      <c r="K13224">
        <v>10</v>
      </c>
      <c r="M13224" t="s">
        <v>31</v>
      </c>
      <c r="N13224" t="s">
        <v>32</v>
      </c>
      <c r="O13224" t="s">
        <v>43</v>
      </c>
      <c r="Q13224">
        <v>1100</v>
      </c>
      <c r="R13224">
        <v>1500</v>
      </c>
      <c r="S13224">
        <v>2300</v>
      </c>
      <c r="AB13224">
        <v>73</v>
      </c>
      <c r="AC13224" t="s">
        <v>13276</v>
      </c>
    </row>
    <row r="13225" spans="1:29">
      <c r="A13225" s="1" t="s">
        <v>30</v>
      </c>
      <c r="B13225" s="2">
        <v>43020.660416666666</v>
      </c>
      <c r="C13225">
        <v>73</v>
      </c>
      <c r="D13225">
        <v>68</v>
      </c>
      <c r="E13225">
        <v>84.34</v>
      </c>
      <c r="F13225">
        <v>60</v>
      </c>
      <c r="G13225">
        <v>8</v>
      </c>
      <c r="H13225">
        <v>0</v>
      </c>
      <c r="I13225">
        <v>30.1</v>
      </c>
      <c r="J13225">
        <v>1018.9</v>
      </c>
      <c r="K13225">
        <v>10</v>
      </c>
      <c r="M13225" t="s">
        <v>31</v>
      </c>
      <c r="N13225" t="s">
        <v>32</v>
      </c>
      <c r="O13225" t="s">
        <v>43</v>
      </c>
      <c r="Q13225">
        <v>1100</v>
      </c>
      <c r="R13225">
        <v>1700</v>
      </c>
      <c r="S13225">
        <v>2300</v>
      </c>
      <c r="AB13225">
        <v>73</v>
      </c>
      <c r="AC13225" t="s">
        <v>13277</v>
      </c>
    </row>
    <row r="13226" spans="1:29">
      <c r="A13226" s="1" t="s">
        <v>30</v>
      </c>
      <c r="B13226" s="2">
        <v>43020.70208333333</v>
      </c>
      <c r="C13226">
        <v>72</v>
      </c>
      <c r="D13226">
        <v>67</v>
      </c>
      <c r="E13226">
        <v>83.99</v>
      </c>
      <c r="F13226">
        <v>50</v>
      </c>
      <c r="G13226">
        <v>8</v>
      </c>
      <c r="H13226">
        <v>0</v>
      </c>
      <c r="I13226">
        <v>30.11</v>
      </c>
      <c r="J13226">
        <v>1019.3</v>
      </c>
      <c r="K13226">
        <v>10</v>
      </c>
      <c r="M13226" t="s">
        <v>32</v>
      </c>
      <c r="N13226" t="s">
        <v>43</v>
      </c>
      <c r="Q13226">
        <v>1700</v>
      </c>
      <c r="R13226">
        <v>2400</v>
      </c>
      <c r="AB13226">
        <v>72</v>
      </c>
      <c r="AC13226" t="s">
        <v>13278</v>
      </c>
    </row>
    <row r="13227" spans="1:29">
      <c r="A13227" s="1" t="s">
        <v>30</v>
      </c>
      <c r="B13227" s="2">
        <v>43020.743750000001</v>
      </c>
      <c r="C13227">
        <v>73</v>
      </c>
      <c r="D13227">
        <v>68</v>
      </c>
      <c r="E13227">
        <v>84.34</v>
      </c>
      <c r="F13227">
        <v>40</v>
      </c>
      <c r="G13227">
        <v>8</v>
      </c>
      <c r="H13227">
        <v>0</v>
      </c>
      <c r="I13227">
        <v>30.12</v>
      </c>
      <c r="J13227">
        <v>1019.5</v>
      </c>
      <c r="K13227">
        <v>10</v>
      </c>
      <c r="M13227" t="s">
        <v>31</v>
      </c>
      <c r="N13227" t="s">
        <v>32</v>
      </c>
      <c r="O13227" t="s">
        <v>32</v>
      </c>
      <c r="Q13227">
        <v>1700</v>
      </c>
      <c r="R13227">
        <v>2800</v>
      </c>
      <c r="S13227">
        <v>8000</v>
      </c>
      <c r="AB13227">
        <v>73</v>
      </c>
      <c r="AC13227" t="s">
        <v>13279</v>
      </c>
    </row>
    <row r="13228" spans="1:29">
      <c r="A13228" s="1" t="s">
        <v>30</v>
      </c>
      <c r="B13228" s="2">
        <v>43020.785416666666</v>
      </c>
      <c r="C13228">
        <v>71</v>
      </c>
      <c r="D13228">
        <v>68</v>
      </c>
      <c r="E13228">
        <v>89.94</v>
      </c>
      <c r="F13228">
        <v>50</v>
      </c>
      <c r="G13228">
        <v>9</v>
      </c>
      <c r="H13228">
        <v>0</v>
      </c>
      <c r="I13228">
        <v>30.14</v>
      </c>
      <c r="J13228">
        <v>1020.1</v>
      </c>
      <c r="K13228">
        <v>10</v>
      </c>
      <c r="M13228" t="s">
        <v>32</v>
      </c>
      <c r="N13228" t="s">
        <v>32</v>
      </c>
      <c r="O13228" t="s">
        <v>43</v>
      </c>
      <c r="Q13228">
        <v>1700</v>
      </c>
      <c r="R13228">
        <v>2700</v>
      </c>
      <c r="S13228">
        <v>8000</v>
      </c>
      <c r="AB13228">
        <v>72.14</v>
      </c>
      <c r="AC13228" t="s">
        <v>13280</v>
      </c>
    </row>
    <row r="13229" spans="1:29">
      <c r="A13229" s="1" t="s">
        <v>30</v>
      </c>
      <c r="B13229" s="2">
        <v>43020.818749999999</v>
      </c>
      <c r="C13229">
        <v>70</v>
      </c>
      <c r="D13229">
        <v>68</v>
      </c>
      <c r="E13229">
        <v>93.37</v>
      </c>
      <c r="F13229">
        <v>70</v>
      </c>
      <c r="G13229">
        <v>12</v>
      </c>
      <c r="I13229">
        <v>30.15</v>
      </c>
      <c r="K13229">
        <v>5</v>
      </c>
      <c r="M13229" t="s">
        <v>32</v>
      </c>
      <c r="N13229" t="s">
        <v>43</v>
      </c>
      <c r="Q13229">
        <v>1400</v>
      </c>
      <c r="R13229">
        <v>3000</v>
      </c>
      <c r="U13229" t="e" cm="1">
        <f t="array" ref="U13229">-DZ BR</f>
        <v>#NAME?</v>
      </c>
      <c r="AB13229">
        <v>70</v>
      </c>
      <c r="AC13229" t="s">
        <v>13281</v>
      </c>
    </row>
    <row r="13230" spans="1:29">
      <c r="A13230" s="1" t="s">
        <v>30</v>
      </c>
      <c r="B13230" s="2">
        <v>43020.82708333333</v>
      </c>
      <c r="C13230">
        <v>70</v>
      </c>
      <c r="D13230">
        <v>68</v>
      </c>
      <c r="E13230">
        <v>93.37</v>
      </c>
      <c r="F13230">
        <v>60</v>
      </c>
      <c r="G13230">
        <v>9</v>
      </c>
      <c r="I13230">
        <v>30.15</v>
      </c>
      <c r="J13230">
        <v>1020.7</v>
      </c>
      <c r="K13230">
        <v>7</v>
      </c>
      <c r="M13230" t="s">
        <v>31</v>
      </c>
      <c r="N13230" t="s">
        <v>32</v>
      </c>
      <c r="O13230" t="s">
        <v>43</v>
      </c>
      <c r="Q13230">
        <v>1000</v>
      </c>
      <c r="R13230">
        <v>1400</v>
      </c>
      <c r="S13230">
        <v>2500</v>
      </c>
      <c r="U13230" t="e" cm="1">
        <f t="array" ref="U13230">-DZ</f>
        <v>#NAME?</v>
      </c>
      <c r="AB13230">
        <v>70</v>
      </c>
      <c r="AC13230" t="s">
        <v>13282</v>
      </c>
    </row>
    <row r="13231" spans="1:29">
      <c r="A13231" s="1" t="s">
        <v>30</v>
      </c>
      <c r="B13231" s="2">
        <v>43020.845833333333</v>
      </c>
      <c r="C13231">
        <v>68</v>
      </c>
      <c r="D13231">
        <v>67</v>
      </c>
      <c r="E13231">
        <v>96.28</v>
      </c>
      <c r="F13231">
        <v>60</v>
      </c>
      <c r="G13231">
        <v>13</v>
      </c>
      <c r="I13231">
        <v>30.16</v>
      </c>
      <c r="K13231">
        <v>7</v>
      </c>
      <c r="L13231">
        <v>18</v>
      </c>
      <c r="M13231" t="s">
        <v>32</v>
      </c>
      <c r="N13231" t="s">
        <v>43</v>
      </c>
      <c r="Q13231">
        <v>800</v>
      </c>
      <c r="R13231">
        <v>2000</v>
      </c>
      <c r="U13231" t="e" cm="1">
        <f t="array" ref="U13231">-DZ</f>
        <v>#NAME?</v>
      </c>
      <c r="AB13231">
        <v>68</v>
      </c>
      <c r="AC13231" t="s">
        <v>13283</v>
      </c>
    </row>
    <row r="13232" spans="1:29">
      <c r="A13232" s="1" t="s">
        <v>30</v>
      </c>
      <c r="B13232" s="2">
        <v>43020.868750000001</v>
      </c>
      <c r="C13232">
        <v>67</v>
      </c>
      <c r="D13232">
        <v>66</v>
      </c>
      <c r="E13232">
        <v>96.93</v>
      </c>
      <c r="F13232">
        <v>60</v>
      </c>
      <c r="G13232">
        <v>10</v>
      </c>
      <c r="I13232">
        <v>30.18</v>
      </c>
      <c r="J13232">
        <v>1021.5</v>
      </c>
      <c r="K13232">
        <v>10</v>
      </c>
      <c r="M13232" t="s">
        <v>43</v>
      </c>
      <c r="Q13232">
        <v>800</v>
      </c>
      <c r="AB13232">
        <v>66.900000000000006</v>
      </c>
      <c r="AC13232" t="s">
        <v>13284</v>
      </c>
    </row>
    <row r="13233" spans="1:29">
      <c r="A13233" s="1" t="s">
        <v>30</v>
      </c>
      <c r="B13233" s="2">
        <v>43020.910416666666</v>
      </c>
      <c r="C13233">
        <v>67</v>
      </c>
      <c r="D13233">
        <v>65</v>
      </c>
      <c r="E13233">
        <v>93.29</v>
      </c>
      <c r="F13233">
        <v>60</v>
      </c>
      <c r="G13233">
        <v>10</v>
      </c>
      <c r="I13233">
        <v>30.2</v>
      </c>
      <c r="J13233">
        <v>1022.2</v>
      </c>
      <c r="K13233">
        <v>10</v>
      </c>
      <c r="M13233" t="s">
        <v>43</v>
      </c>
      <c r="Q13233">
        <v>800</v>
      </c>
      <c r="U13233" t="e" cm="1">
        <f t="array" ref="U13233">-DZ</f>
        <v>#NAME?</v>
      </c>
      <c r="AB13233">
        <v>66.900000000000006</v>
      </c>
      <c r="AC13233" t="s">
        <v>13285</v>
      </c>
    </row>
    <row r="13234" spans="1:29">
      <c r="A13234" s="1" t="s">
        <v>30</v>
      </c>
      <c r="B13234" s="2">
        <v>43020.95208333333</v>
      </c>
      <c r="C13234">
        <v>66</v>
      </c>
      <c r="D13234">
        <v>65</v>
      </c>
      <c r="E13234">
        <v>96.24</v>
      </c>
      <c r="F13234">
        <v>60</v>
      </c>
      <c r="G13234">
        <v>14</v>
      </c>
      <c r="I13234">
        <v>30.21</v>
      </c>
      <c r="J13234">
        <v>1022.5</v>
      </c>
      <c r="K13234">
        <v>10</v>
      </c>
      <c r="L13234">
        <v>19</v>
      </c>
      <c r="M13234" t="s">
        <v>43</v>
      </c>
      <c r="Q13234">
        <v>800</v>
      </c>
      <c r="U13234" t="e" cm="1">
        <f t="array" ref="U13234">-DZ</f>
        <v>#NAME?</v>
      </c>
      <c r="AB13234">
        <v>66</v>
      </c>
      <c r="AC13234" t="s">
        <v>13286</v>
      </c>
    </row>
    <row r="13235" spans="1:29">
      <c r="A13235" s="1" t="s">
        <v>30</v>
      </c>
      <c r="B13235" s="2">
        <v>43020.993750000001</v>
      </c>
      <c r="C13235">
        <v>65</v>
      </c>
      <c r="D13235">
        <v>65</v>
      </c>
      <c r="E13235">
        <v>100</v>
      </c>
      <c r="F13235">
        <v>60</v>
      </c>
      <c r="G13235">
        <v>9</v>
      </c>
      <c r="I13235">
        <v>30.21</v>
      </c>
      <c r="J13235">
        <v>1022.6</v>
      </c>
      <c r="K13235">
        <v>4</v>
      </c>
      <c r="M13235" t="s">
        <v>43</v>
      </c>
      <c r="Q13235">
        <v>600</v>
      </c>
      <c r="U13235" t="e" cm="1">
        <f t="array" ref="U13235">-DZ BR</f>
        <v>#NAME?</v>
      </c>
      <c r="AB13235">
        <v>64.900000000000006</v>
      </c>
      <c r="AC13235" t="s">
        <v>13287</v>
      </c>
    </row>
    <row r="13236" spans="1:29">
      <c r="A13236" s="1" t="s">
        <v>30</v>
      </c>
      <c r="B13236" s="2">
        <v>43021.035416666666</v>
      </c>
      <c r="C13236">
        <v>66</v>
      </c>
      <c r="D13236">
        <v>65</v>
      </c>
      <c r="E13236">
        <v>96.24</v>
      </c>
      <c r="F13236">
        <v>70</v>
      </c>
      <c r="G13236">
        <v>8</v>
      </c>
      <c r="I13236">
        <v>30.21</v>
      </c>
      <c r="J13236">
        <v>1022.5</v>
      </c>
      <c r="K13236">
        <v>10</v>
      </c>
      <c r="M13236" t="s">
        <v>43</v>
      </c>
      <c r="Q13236">
        <v>700</v>
      </c>
      <c r="U13236" t="e" cm="1">
        <f t="array" ref="U13236">-DZ</f>
        <v>#NAME?</v>
      </c>
      <c r="AB13236">
        <v>66</v>
      </c>
      <c r="AC13236" t="s">
        <v>13288</v>
      </c>
    </row>
    <row r="13237" spans="1:29">
      <c r="A13237" s="1" t="s">
        <v>30</v>
      </c>
      <c r="B13237" s="2">
        <v>43021.07708333333</v>
      </c>
      <c r="C13237">
        <v>65</v>
      </c>
      <c r="D13237">
        <v>64</v>
      </c>
      <c r="E13237">
        <v>96.9</v>
      </c>
      <c r="F13237">
        <v>80</v>
      </c>
      <c r="G13237">
        <v>8</v>
      </c>
      <c r="I13237">
        <v>30.22</v>
      </c>
      <c r="J13237">
        <v>1023</v>
      </c>
      <c r="K13237">
        <v>8</v>
      </c>
      <c r="L13237">
        <v>16</v>
      </c>
      <c r="M13237" t="s">
        <v>43</v>
      </c>
      <c r="Q13237">
        <v>600</v>
      </c>
      <c r="U13237" t="e" cm="1">
        <f t="array" ref="U13237">-DZ</f>
        <v>#NAME?</v>
      </c>
      <c r="AB13237">
        <v>64.900000000000006</v>
      </c>
      <c r="AC13237" t="s">
        <v>13289</v>
      </c>
    </row>
    <row r="13238" spans="1:29">
      <c r="A13238" s="1" t="s">
        <v>30</v>
      </c>
      <c r="B13238" s="2">
        <v>43021.118750000001</v>
      </c>
      <c r="C13238">
        <v>65</v>
      </c>
      <c r="D13238">
        <v>64</v>
      </c>
      <c r="E13238">
        <v>96.9</v>
      </c>
      <c r="F13238">
        <v>50</v>
      </c>
      <c r="G13238">
        <v>5</v>
      </c>
      <c r="I13238">
        <v>30.23</v>
      </c>
      <c r="J13238">
        <v>1023.2</v>
      </c>
      <c r="K13238">
        <v>10</v>
      </c>
      <c r="M13238" t="s">
        <v>43</v>
      </c>
      <c r="Q13238">
        <v>700</v>
      </c>
      <c r="U13238" t="e" cm="1">
        <f t="array" ref="U13238">-DZ</f>
        <v>#NAME?</v>
      </c>
      <c r="AB13238">
        <v>64.900000000000006</v>
      </c>
      <c r="AC13238" t="s">
        <v>13290</v>
      </c>
    </row>
    <row r="13239" spans="1:29">
      <c r="A13239" s="1" t="s">
        <v>30</v>
      </c>
      <c r="B13239" s="2">
        <v>43021.160416666666</v>
      </c>
      <c r="C13239">
        <v>64</v>
      </c>
      <c r="D13239">
        <v>64</v>
      </c>
      <c r="E13239">
        <v>100</v>
      </c>
      <c r="F13239">
        <v>40</v>
      </c>
      <c r="G13239">
        <v>8</v>
      </c>
      <c r="I13239">
        <v>30.23</v>
      </c>
      <c r="J13239">
        <v>1023.4</v>
      </c>
      <c r="K13239">
        <v>6</v>
      </c>
      <c r="M13239" t="s">
        <v>43</v>
      </c>
      <c r="Q13239">
        <v>600</v>
      </c>
      <c r="U13239" t="e" cm="1">
        <f t="array" ref="U13239">-DZ BR</f>
        <v>#NAME?</v>
      </c>
      <c r="AB13239">
        <v>64</v>
      </c>
      <c r="AC13239" t="s">
        <v>13291</v>
      </c>
    </row>
    <row r="13240" spans="1:29">
      <c r="A13240" s="1" t="s">
        <v>30</v>
      </c>
      <c r="B13240" s="2">
        <v>43021.20208333333</v>
      </c>
      <c r="C13240">
        <v>64</v>
      </c>
      <c r="D13240">
        <v>64</v>
      </c>
      <c r="E13240">
        <v>100</v>
      </c>
      <c r="F13240">
        <v>30</v>
      </c>
      <c r="G13240">
        <v>6</v>
      </c>
      <c r="I13240">
        <v>30.24</v>
      </c>
      <c r="J13240">
        <v>1023.7</v>
      </c>
      <c r="K13240">
        <v>6</v>
      </c>
      <c r="M13240" t="s">
        <v>32</v>
      </c>
      <c r="N13240" t="s">
        <v>43</v>
      </c>
      <c r="Q13240">
        <v>600</v>
      </c>
      <c r="R13240">
        <v>1200</v>
      </c>
      <c r="U13240" t="e" cm="1">
        <f t="array" ref="U13240">-DZ BR</f>
        <v>#NAME?</v>
      </c>
      <c r="AB13240">
        <v>64</v>
      </c>
      <c r="AC13240" t="s">
        <v>13292</v>
      </c>
    </row>
    <row r="13241" spans="1:29">
      <c r="A13241" s="1" t="s">
        <v>30</v>
      </c>
      <c r="B13241" s="2">
        <v>43021.243750000001</v>
      </c>
      <c r="C13241">
        <v>64</v>
      </c>
      <c r="D13241">
        <v>63</v>
      </c>
      <c r="E13241">
        <v>96.55</v>
      </c>
      <c r="F13241">
        <v>60</v>
      </c>
      <c r="G13241">
        <v>9</v>
      </c>
      <c r="I13241">
        <v>30.25</v>
      </c>
      <c r="J13241">
        <v>1024.0999999999999</v>
      </c>
      <c r="K13241">
        <v>7</v>
      </c>
      <c r="M13241" t="s">
        <v>32</v>
      </c>
      <c r="N13241" t="s">
        <v>43</v>
      </c>
      <c r="Q13241">
        <v>700</v>
      </c>
      <c r="R13241">
        <v>1400</v>
      </c>
      <c r="U13241" t="e" cm="1">
        <f t="array" ref="U13241">-DZ</f>
        <v>#NAME?</v>
      </c>
      <c r="AB13241">
        <v>64</v>
      </c>
      <c r="AC13241" t="s">
        <v>13293</v>
      </c>
    </row>
    <row r="13242" spans="1:29">
      <c r="A13242" s="1" t="s">
        <v>30</v>
      </c>
      <c r="B13242" s="2">
        <v>43021.285416666666</v>
      </c>
      <c r="C13242">
        <v>64</v>
      </c>
      <c r="D13242">
        <v>63</v>
      </c>
      <c r="E13242">
        <v>96.55</v>
      </c>
      <c r="F13242">
        <v>50</v>
      </c>
      <c r="G13242">
        <v>6</v>
      </c>
      <c r="I13242">
        <v>30.27</v>
      </c>
      <c r="J13242">
        <v>1024.8</v>
      </c>
      <c r="K13242">
        <v>10</v>
      </c>
      <c r="M13242" t="s">
        <v>32</v>
      </c>
      <c r="N13242" t="s">
        <v>43</v>
      </c>
      <c r="Q13242">
        <v>800</v>
      </c>
      <c r="R13242">
        <v>1400</v>
      </c>
      <c r="U13242" t="e" cm="1">
        <f t="array" ref="U13242">-DZ</f>
        <v>#NAME?</v>
      </c>
      <c r="AB13242">
        <v>64</v>
      </c>
      <c r="AC13242" t="s">
        <v>13294</v>
      </c>
    </row>
    <row r="13243" spans="1:29">
      <c r="A13243" s="1" t="s">
        <v>30</v>
      </c>
      <c r="B13243" s="2">
        <v>43021.32708333333</v>
      </c>
      <c r="C13243">
        <v>64</v>
      </c>
      <c r="D13243">
        <v>63</v>
      </c>
      <c r="E13243">
        <v>96.55</v>
      </c>
      <c r="F13243">
        <v>40</v>
      </c>
      <c r="G13243">
        <v>8</v>
      </c>
      <c r="I13243">
        <v>30.28</v>
      </c>
      <c r="J13243">
        <v>1025.0999999999999</v>
      </c>
      <c r="K13243">
        <v>10</v>
      </c>
      <c r="M13243" t="s">
        <v>32</v>
      </c>
      <c r="N13243" t="s">
        <v>43</v>
      </c>
      <c r="Q13243">
        <v>800</v>
      </c>
      <c r="R13243">
        <v>1200</v>
      </c>
      <c r="AB13243">
        <v>64</v>
      </c>
      <c r="AC13243" t="s">
        <v>13295</v>
      </c>
    </row>
    <row r="13244" spans="1:29">
      <c r="A13244" s="1" t="s">
        <v>30</v>
      </c>
      <c r="B13244" s="2">
        <v>43021.368750000001</v>
      </c>
      <c r="C13244">
        <v>64</v>
      </c>
      <c r="D13244">
        <v>63</v>
      </c>
      <c r="E13244">
        <v>96.55</v>
      </c>
      <c r="F13244">
        <v>60</v>
      </c>
      <c r="G13244">
        <v>7</v>
      </c>
      <c r="H13244">
        <v>0</v>
      </c>
      <c r="I13244">
        <v>30.29</v>
      </c>
      <c r="J13244">
        <v>1025.4000000000001</v>
      </c>
      <c r="K13244">
        <v>10</v>
      </c>
      <c r="M13244" t="s">
        <v>32</v>
      </c>
      <c r="N13244" t="s">
        <v>43</v>
      </c>
      <c r="Q13244">
        <v>800</v>
      </c>
      <c r="R13244">
        <v>1200</v>
      </c>
      <c r="AB13244">
        <v>64</v>
      </c>
      <c r="AC13244" t="s">
        <v>13296</v>
      </c>
    </row>
    <row r="13245" spans="1:29">
      <c r="A13245" s="1" t="s">
        <v>30</v>
      </c>
      <c r="B13245" s="2">
        <v>43021.410416666666</v>
      </c>
      <c r="C13245">
        <v>65</v>
      </c>
      <c r="D13245">
        <v>62</v>
      </c>
      <c r="E13245">
        <v>90.64</v>
      </c>
      <c r="F13245">
        <v>50</v>
      </c>
      <c r="G13245">
        <v>9</v>
      </c>
      <c r="H13245">
        <v>0</v>
      </c>
      <c r="I13245">
        <v>30.31</v>
      </c>
      <c r="J13245">
        <v>1026.0999999999999</v>
      </c>
      <c r="K13245">
        <v>10</v>
      </c>
      <c r="M13245" t="s">
        <v>32</v>
      </c>
      <c r="N13245" t="s">
        <v>43</v>
      </c>
      <c r="Q13245">
        <v>900</v>
      </c>
      <c r="R13245">
        <v>1400</v>
      </c>
      <c r="AB13245">
        <v>64.900000000000006</v>
      </c>
      <c r="AC13245" t="s">
        <v>13297</v>
      </c>
    </row>
    <row r="13246" spans="1:29">
      <c r="A13246" s="1" t="s">
        <v>30</v>
      </c>
      <c r="B13246" s="2">
        <v>43021.433333333334</v>
      </c>
      <c r="C13246">
        <v>65</v>
      </c>
      <c r="D13246">
        <v>62</v>
      </c>
      <c r="E13246">
        <v>90.64</v>
      </c>
      <c r="F13246">
        <v>30</v>
      </c>
      <c r="G13246">
        <v>8</v>
      </c>
      <c r="H13246">
        <v>0</v>
      </c>
      <c r="I13246">
        <v>30.31</v>
      </c>
      <c r="K13246">
        <v>10</v>
      </c>
      <c r="M13246" t="s">
        <v>32</v>
      </c>
      <c r="N13246" t="s">
        <v>43</v>
      </c>
      <c r="Q13246">
        <v>1000</v>
      </c>
      <c r="R13246">
        <v>1600</v>
      </c>
      <c r="AB13246">
        <v>64.900000000000006</v>
      </c>
      <c r="AC13246" t="s">
        <v>13298</v>
      </c>
    </row>
    <row r="13247" spans="1:29">
      <c r="A13247" s="1" t="s">
        <v>30</v>
      </c>
      <c r="B13247" s="2">
        <v>43021.45208333333</v>
      </c>
      <c r="C13247">
        <v>65</v>
      </c>
      <c r="D13247">
        <v>62</v>
      </c>
      <c r="E13247">
        <v>90.64</v>
      </c>
      <c r="F13247">
        <v>30</v>
      </c>
      <c r="G13247">
        <v>7</v>
      </c>
      <c r="H13247">
        <v>0</v>
      </c>
      <c r="I13247">
        <v>30.31</v>
      </c>
      <c r="J13247">
        <v>1026.2</v>
      </c>
      <c r="K13247">
        <v>10</v>
      </c>
      <c r="M13247" t="s">
        <v>32</v>
      </c>
      <c r="N13247" t="s">
        <v>43</v>
      </c>
      <c r="Q13247">
        <v>1100</v>
      </c>
      <c r="R13247">
        <v>2000</v>
      </c>
      <c r="AB13247">
        <v>64.900000000000006</v>
      </c>
      <c r="AC13247" t="s">
        <v>13299</v>
      </c>
    </row>
    <row r="13248" spans="1:29">
      <c r="A13248" s="1" t="s">
        <v>30</v>
      </c>
      <c r="B13248" s="2">
        <v>43021.493750000001</v>
      </c>
      <c r="C13248">
        <v>67</v>
      </c>
      <c r="D13248">
        <v>62</v>
      </c>
      <c r="E13248">
        <v>84.56</v>
      </c>
      <c r="F13248">
        <v>60</v>
      </c>
      <c r="G13248">
        <v>7</v>
      </c>
      <c r="H13248">
        <v>0</v>
      </c>
      <c r="I13248">
        <v>30.3</v>
      </c>
      <c r="J13248">
        <v>1025.9000000000001</v>
      </c>
      <c r="K13248">
        <v>10</v>
      </c>
      <c r="M13248" t="s">
        <v>32</v>
      </c>
      <c r="N13248" t="s">
        <v>32</v>
      </c>
      <c r="Q13248">
        <v>1400</v>
      </c>
      <c r="R13248">
        <v>20000</v>
      </c>
      <c r="AB13248">
        <v>66.900000000000006</v>
      </c>
      <c r="AC13248" t="s">
        <v>13300</v>
      </c>
    </row>
    <row r="13249" spans="1:29">
      <c r="A13249" s="1" t="s">
        <v>30</v>
      </c>
      <c r="B13249" s="2">
        <v>43021.51458333333</v>
      </c>
      <c r="C13249">
        <v>68</v>
      </c>
      <c r="D13249">
        <v>62</v>
      </c>
      <c r="E13249">
        <v>81.41</v>
      </c>
      <c r="G13249">
        <v>6</v>
      </c>
      <c r="H13249">
        <v>0</v>
      </c>
      <c r="I13249">
        <v>30.29</v>
      </c>
      <c r="K13249">
        <v>10</v>
      </c>
      <c r="M13249" t="s">
        <v>32</v>
      </c>
      <c r="N13249" t="s">
        <v>32</v>
      </c>
      <c r="Q13249">
        <v>1600</v>
      </c>
      <c r="R13249">
        <v>20000</v>
      </c>
      <c r="AB13249">
        <v>68</v>
      </c>
      <c r="AC13249" t="s">
        <v>13301</v>
      </c>
    </row>
    <row r="13250" spans="1:29">
      <c r="A13250" s="1" t="s">
        <v>30</v>
      </c>
      <c r="B13250" s="2">
        <v>43021.535416666666</v>
      </c>
      <c r="C13250">
        <v>69</v>
      </c>
      <c r="D13250">
        <v>62</v>
      </c>
      <c r="E13250">
        <v>78.39</v>
      </c>
      <c r="F13250">
        <v>50</v>
      </c>
      <c r="G13250">
        <v>9</v>
      </c>
      <c r="H13250">
        <v>0</v>
      </c>
      <c r="I13250">
        <v>30.28</v>
      </c>
      <c r="J13250">
        <v>1025.0999999999999</v>
      </c>
      <c r="K13250">
        <v>10</v>
      </c>
      <c r="M13250" t="s">
        <v>32</v>
      </c>
      <c r="N13250" t="s">
        <v>32</v>
      </c>
      <c r="Q13250">
        <v>1800</v>
      </c>
      <c r="R13250">
        <v>20000</v>
      </c>
      <c r="AB13250">
        <v>69.099999999999994</v>
      </c>
      <c r="AC13250" t="s">
        <v>13302</v>
      </c>
    </row>
    <row r="13251" spans="1:29">
      <c r="A13251" s="1" t="s">
        <v>30</v>
      </c>
      <c r="B13251" s="2">
        <v>43021.57708333333</v>
      </c>
      <c r="C13251">
        <v>69</v>
      </c>
      <c r="D13251">
        <v>61</v>
      </c>
      <c r="E13251">
        <v>75.400000000000006</v>
      </c>
      <c r="F13251">
        <v>40</v>
      </c>
      <c r="G13251">
        <v>8</v>
      </c>
      <c r="H13251">
        <v>0</v>
      </c>
      <c r="I13251">
        <v>30.27</v>
      </c>
      <c r="J13251">
        <v>1024.8</v>
      </c>
      <c r="K13251">
        <v>10</v>
      </c>
      <c r="M13251" t="s">
        <v>32</v>
      </c>
      <c r="N13251" t="s">
        <v>43</v>
      </c>
      <c r="Q13251">
        <v>1800</v>
      </c>
      <c r="R13251">
        <v>12000</v>
      </c>
      <c r="AB13251">
        <v>69.099999999999994</v>
      </c>
      <c r="AC13251" t="s">
        <v>13303</v>
      </c>
    </row>
    <row r="13252" spans="1:29">
      <c r="A13252" s="1" t="s">
        <v>30</v>
      </c>
      <c r="B13252" s="2">
        <v>43021.618750000001</v>
      </c>
      <c r="C13252">
        <v>68</v>
      </c>
      <c r="D13252">
        <v>61</v>
      </c>
      <c r="E13252">
        <v>78.3</v>
      </c>
      <c r="F13252">
        <v>30</v>
      </c>
      <c r="G13252">
        <v>9</v>
      </c>
      <c r="H13252">
        <v>0</v>
      </c>
      <c r="I13252">
        <v>30.26</v>
      </c>
      <c r="J13252">
        <v>1024.3</v>
      </c>
      <c r="K13252">
        <v>10</v>
      </c>
      <c r="M13252" t="s">
        <v>32</v>
      </c>
      <c r="N13252" t="s">
        <v>43</v>
      </c>
      <c r="Q13252">
        <v>1700</v>
      </c>
      <c r="R13252">
        <v>2500</v>
      </c>
      <c r="AB13252">
        <v>68</v>
      </c>
      <c r="AC13252" t="s">
        <v>13304</v>
      </c>
    </row>
    <row r="13253" spans="1:29">
      <c r="A13253" s="1" t="s">
        <v>30</v>
      </c>
      <c r="B13253" s="2">
        <v>43021.660416666666</v>
      </c>
      <c r="C13253">
        <v>68</v>
      </c>
      <c r="D13253">
        <v>61</v>
      </c>
      <c r="E13253">
        <v>78.3</v>
      </c>
      <c r="F13253">
        <v>10</v>
      </c>
      <c r="G13253">
        <v>7</v>
      </c>
      <c r="H13253">
        <v>0</v>
      </c>
      <c r="I13253">
        <v>30.25</v>
      </c>
      <c r="J13253">
        <v>1024.0999999999999</v>
      </c>
      <c r="K13253">
        <v>10</v>
      </c>
      <c r="M13253" t="s">
        <v>34</v>
      </c>
      <c r="N13253" t="s">
        <v>34</v>
      </c>
      <c r="O13253" t="s">
        <v>32</v>
      </c>
      <c r="Q13253">
        <v>1700</v>
      </c>
      <c r="R13253">
        <v>2500</v>
      </c>
      <c r="S13253">
        <v>11000</v>
      </c>
      <c r="AB13253">
        <v>68</v>
      </c>
      <c r="AC13253" t="s">
        <v>13305</v>
      </c>
    </row>
    <row r="13254" spans="1:29">
      <c r="A13254" s="1" t="s">
        <v>30</v>
      </c>
      <c r="B13254" s="2">
        <v>43021.680555555555</v>
      </c>
      <c r="C13254">
        <v>69</v>
      </c>
      <c r="D13254">
        <v>60</v>
      </c>
      <c r="E13254">
        <v>73.03</v>
      </c>
      <c r="F13254">
        <v>30</v>
      </c>
      <c r="G13254">
        <v>7</v>
      </c>
      <c r="H13254">
        <v>0</v>
      </c>
      <c r="I13254">
        <v>30.25</v>
      </c>
      <c r="K13254">
        <v>10</v>
      </c>
      <c r="M13254" t="s">
        <v>32</v>
      </c>
      <c r="N13254" t="s">
        <v>32</v>
      </c>
      <c r="Q13254">
        <v>2200</v>
      </c>
      <c r="R13254">
        <v>10000</v>
      </c>
      <c r="AB13254">
        <v>69.099999999999994</v>
      </c>
      <c r="AC13254" t="s">
        <v>13306</v>
      </c>
    </row>
    <row r="13255" spans="1:29">
      <c r="A13255" s="1" t="s">
        <v>30</v>
      </c>
      <c r="B13255" s="2">
        <v>43021.70208333333</v>
      </c>
      <c r="C13255">
        <v>68</v>
      </c>
      <c r="D13255">
        <v>61</v>
      </c>
      <c r="E13255">
        <v>78.3</v>
      </c>
      <c r="F13255">
        <v>40</v>
      </c>
      <c r="G13255">
        <v>7</v>
      </c>
      <c r="H13255">
        <v>0</v>
      </c>
      <c r="I13255">
        <v>30.24</v>
      </c>
      <c r="J13255">
        <v>1023.9</v>
      </c>
      <c r="K13255">
        <v>10</v>
      </c>
      <c r="M13255" t="s">
        <v>32</v>
      </c>
      <c r="N13255" t="s">
        <v>32</v>
      </c>
      <c r="Q13255">
        <v>2200</v>
      </c>
      <c r="R13255">
        <v>10000</v>
      </c>
      <c r="AB13255">
        <v>68</v>
      </c>
      <c r="AC13255" t="s">
        <v>13307</v>
      </c>
    </row>
    <row r="13256" spans="1:29">
      <c r="A13256" s="1" t="s">
        <v>30</v>
      </c>
      <c r="B13256" s="2">
        <v>43021.743750000001</v>
      </c>
      <c r="C13256">
        <v>68</v>
      </c>
      <c r="D13256">
        <v>60</v>
      </c>
      <c r="E13256">
        <v>75.84</v>
      </c>
      <c r="G13256">
        <v>6</v>
      </c>
      <c r="H13256">
        <v>0</v>
      </c>
      <c r="I13256">
        <v>30.25</v>
      </c>
      <c r="J13256">
        <v>1024</v>
      </c>
      <c r="K13256">
        <v>10</v>
      </c>
      <c r="M13256" t="s">
        <v>31</v>
      </c>
      <c r="N13256" t="s">
        <v>34</v>
      </c>
      <c r="O13256" t="s">
        <v>34</v>
      </c>
      <c r="Q13256">
        <v>2200</v>
      </c>
      <c r="R13256">
        <v>10000</v>
      </c>
      <c r="S13256">
        <v>25000</v>
      </c>
      <c r="AB13256">
        <v>68</v>
      </c>
      <c r="AC13256" t="s">
        <v>13308</v>
      </c>
    </row>
    <row r="13257" spans="1:29">
      <c r="A13257" s="1" t="s">
        <v>30</v>
      </c>
      <c r="B13257" s="2">
        <v>43021.770138888889</v>
      </c>
      <c r="C13257">
        <v>66</v>
      </c>
      <c r="D13257">
        <v>60</v>
      </c>
      <c r="E13257">
        <v>81.27</v>
      </c>
      <c r="G13257">
        <v>4</v>
      </c>
      <c r="H13257">
        <v>0</v>
      </c>
      <c r="I13257">
        <v>30.26</v>
      </c>
      <c r="K13257">
        <v>10</v>
      </c>
      <c r="M13257" t="s">
        <v>32</v>
      </c>
      <c r="N13257" t="s">
        <v>32</v>
      </c>
      <c r="Q13257">
        <v>2500</v>
      </c>
      <c r="R13257">
        <v>10000</v>
      </c>
      <c r="AB13257">
        <v>66</v>
      </c>
      <c r="AC13257" t="s">
        <v>13309</v>
      </c>
    </row>
    <row r="13258" spans="1:29">
      <c r="A13258" s="1" t="s">
        <v>30</v>
      </c>
      <c r="B13258" s="2">
        <v>43021.785416666666</v>
      </c>
      <c r="C13258">
        <v>66</v>
      </c>
      <c r="D13258">
        <v>61</v>
      </c>
      <c r="E13258">
        <v>83.91</v>
      </c>
      <c r="F13258">
        <v>350</v>
      </c>
      <c r="G13258">
        <v>3</v>
      </c>
      <c r="H13258">
        <v>0</v>
      </c>
      <c r="I13258">
        <v>30.25</v>
      </c>
      <c r="J13258">
        <v>1024.2</v>
      </c>
      <c r="K13258">
        <v>10</v>
      </c>
      <c r="M13258" t="s">
        <v>32</v>
      </c>
      <c r="N13258" t="s">
        <v>32</v>
      </c>
      <c r="Q13258">
        <v>2500</v>
      </c>
      <c r="R13258">
        <v>10000</v>
      </c>
      <c r="AB13258">
        <v>66</v>
      </c>
      <c r="AC13258" t="s">
        <v>13310</v>
      </c>
    </row>
    <row r="13259" spans="1:29">
      <c r="A13259" s="1" t="s">
        <v>30</v>
      </c>
      <c r="B13259" s="2">
        <v>43021.82708333333</v>
      </c>
      <c r="C13259">
        <v>65</v>
      </c>
      <c r="D13259">
        <v>61</v>
      </c>
      <c r="E13259">
        <v>87.18</v>
      </c>
      <c r="F13259">
        <v>360</v>
      </c>
      <c r="G13259">
        <v>3</v>
      </c>
      <c r="H13259">
        <v>0</v>
      </c>
      <c r="I13259">
        <v>30.26</v>
      </c>
      <c r="J13259">
        <v>1024.4000000000001</v>
      </c>
      <c r="K13259">
        <v>10</v>
      </c>
      <c r="M13259" t="s">
        <v>43</v>
      </c>
      <c r="Q13259">
        <v>2500</v>
      </c>
      <c r="AB13259">
        <v>64.900000000000006</v>
      </c>
      <c r="AC13259" t="s">
        <v>13311</v>
      </c>
    </row>
    <row r="13260" spans="1:29">
      <c r="A13260" s="1" t="s">
        <v>30</v>
      </c>
      <c r="B13260" s="2">
        <v>43021.868750000001</v>
      </c>
      <c r="C13260">
        <v>64</v>
      </c>
      <c r="D13260">
        <v>61</v>
      </c>
      <c r="E13260">
        <v>89.97</v>
      </c>
      <c r="F13260">
        <v>30</v>
      </c>
      <c r="G13260">
        <v>5</v>
      </c>
      <c r="H13260">
        <v>0</v>
      </c>
      <c r="I13260">
        <v>30.27</v>
      </c>
      <c r="J13260">
        <v>1024.5999999999999</v>
      </c>
      <c r="K13260">
        <v>10</v>
      </c>
      <c r="M13260" t="s">
        <v>32</v>
      </c>
      <c r="Q13260">
        <v>2500</v>
      </c>
      <c r="AB13260">
        <v>64</v>
      </c>
      <c r="AC13260" t="s">
        <v>13312</v>
      </c>
    </row>
    <row r="13261" spans="1:29">
      <c r="A13261" s="1" t="s">
        <v>30</v>
      </c>
      <c r="B13261" s="2">
        <v>43021.910416666666</v>
      </c>
      <c r="C13261">
        <v>64</v>
      </c>
      <c r="D13261">
        <v>61</v>
      </c>
      <c r="E13261">
        <v>89.97</v>
      </c>
      <c r="F13261">
        <v>360</v>
      </c>
      <c r="G13261">
        <v>5</v>
      </c>
      <c r="H13261">
        <v>0</v>
      </c>
      <c r="I13261">
        <v>30.28</v>
      </c>
      <c r="J13261">
        <v>1024.9000000000001</v>
      </c>
      <c r="K13261">
        <v>10</v>
      </c>
      <c r="M13261" t="s">
        <v>43</v>
      </c>
      <c r="Q13261">
        <v>2500</v>
      </c>
      <c r="AB13261">
        <v>64</v>
      </c>
      <c r="AC13261" t="s">
        <v>13313</v>
      </c>
    </row>
    <row r="13262" spans="1:29">
      <c r="A13262" s="1" t="s">
        <v>30</v>
      </c>
      <c r="B13262" s="2">
        <v>43021.95208333333</v>
      </c>
      <c r="C13262">
        <v>64</v>
      </c>
      <c r="D13262">
        <v>61</v>
      </c>
      <c r="E13262">
        <v>89.97</v>
      </c>
      <c r="F13262">
        <v>10</v>
      </c>
      <c r="G13262">
        <v>4</v>
      </c>
      <c r="H13262">
        <v>0</v>
      </c>
      <c r="I13262">
        <v>30.27</v>
      </c>
      <c r="J13262">
        <v>1024.8</v>
      </c>
      <c r="K13262">
        <v>10</v>
      </c>
      <c r="M13262" t="s">
        <v>31</v>
      </c>
      <c r="N13262" t="s">
        <v>43</v>
      </c>
      <c r="Q13262">
        <v>1500</v>
      </c>
      <c r="R13262">
        <v>2300</v>
      </c>
      <c r="AB13262">
        <v>64</v>
      </c>
      <c r="AC13262" t="s">
        <v>13314</v>
      </c>
    </row>
    <row r="13263" spans="1:29">
      <c r="A13263" s="1" t="s">
        <v>30</v>
      </c>
      <c r="B13263" s="2">
        <v>43021.993750000001</v>
      </c>
      <c r="C13263">
        <v>64</v>
      </c>
      <c r="D13263">
        <v>61</v>
      </c>
      <c r="E13263">
        <v>89.97</v>
      </c>
      <c r="F13263">
        <v>360</v>
      </c>
      <c r="G13263">
        <v>3</v>
      </c>
      <c r="H13263">
        <v>0</v>
      </c>
      <c r="I13263">
        <v>30.27</v>
      </c>
      <c r="J13263">
        <v>1024.7</v>
      </c>
      <c r="K13263">
        <v>10</v>
      </c>
      <c r="M13263" t="s">
        <v>43</v>
      </c>
      <c r="Q13263">
        <v>1800</v>
      </c>
      <c r="AB13263">
        <v>64</v>
      </c>
      <c r="AC13263" t="s">
        <v>13315</v>
      </c>
    </row>
    <row r="13264" spans="1:29">
      <c r="A13264" s="1" t="s">
        <v>30</v>
      </c>
      <c r="B13264" s="2">
        <v>43022.035416666666</v>
      </c>
      <c r="C13264">
        <v>64</v>
      </c>
      <c r="D13264">
        <v>61</v>
      </c>
      <c r="E13264">
        <v>89.97</v>
      </c>
      <c r="G13264">
        <v>3</v>
      </c>
      <c r="H13264">
        <v>0</v>
      </c>
      <c r="I13264">
        <v>30.26</v>
      </c>
      <c r="J13264">
        <v>1024.3</v>
      </c>
      <c r="K13264">
        <v>10</v>
      </c>
      <c r="M13264" t="s">
        <v>43</v>
      </c>
      <c r="Q13264">
        <v>1600</v>
      </c>
      <c r="AB13264">
        <v>64</v>
      </c>
      <c r="AC13264" t="s">
        <v>13316</v>
      </c>
    </row>
    <row r="13265" spans="1:29">
      <c r="A13265" s="1" t="s">
        <v>30</v>
      </c>
      <c r="B13265" s="2">
        <v>43022.07708333333</v>
      </c>
      <c r="C13265">
        <v>63</v>
      </c>
      <c r="D13265">
        <v>61</v>
      </c>
      <c r="E13265">
        <v>93.18</v>
      </c>
      <c r="F13265">
        <v>10</v>
      </c>
      <c r="G13265">
        <v>3</v>
      </c>
      <c r="H13265">
        <v>0</v>
      </c>
      <c r="I13265">
        <v>30.25</v>
      </c>
      <c r="J13265">
        <v>1024.2</v>
      </c>
      <c r="K13265">
        <v>10</v>
      </c>
      <c r="M13265" t="s">
        <v>43</v>
      </c>
      <c r="Q13265">
        <v>1400</v>
      </c>
      <c r="AB13265">
        <v>63</v>
      </c>
      <c r="AC13265" t="s">
        <v>13317</v>
      </c>
    </row>
    <row r="13266" spans="1:29">
      <c r="A13266" s="1" t="s">
        <v>30</v>
      </c>
      <c r="B13266" s="2">
        <v>43022.118750000001</v>
      </c>
      <c r="C13266">
        <v>63</v>
      </c>
      <c r="D13266">
        <v>60</v>
      </c>
      <c r="E13266">
        <v>90.25</v>
      </c>
      <c r="G13266">
        <v>5</v>
      </c>
      <c r="H13266">
        <v>0</v>
      </c>
      <c r="I13266">
        <v>30.25</v>
      </c>
      <c r="J13266">
        <v>1024.0999999999999</v>
      </c>
      <c r="K13266">
        <v>10</v>
      </c>
      <c r="M13266" t="s">
        <v>43</v>
      </c>
      <c r="Q13266">
        <v>1400</v>
      </c>
      <c r="AB13266">
        <v>63</v>
      </c>
      <c r="AC13266" t="s">
        <v>13318</v>
      </c>
    </row>
    <row r="13267" spans="1:29">
      <c r="A13267" s="1" t="s">
        <v>30</v>
      </c>
      <c r="B13267" s="2">
        <v>43022.160416666666</v>
      </c>
      <c r="C13267">
        <v>63</v>
      </c>
      <c r="D13267">
        <v>60</v>
      </c>
      <c r="E13267">
        <v>90.25</v>
      </c>
      <c r="G13267">
        <v>3</v>
      </c>
      <c r="H13267">
        <v>0</v>
      </c>
      <c r="I13267">
        <v>30.24</v>
      </c>
      <c r="J13267">
        <v>1023.7</v>
      </c>
      <c r="K13267">
        <v>10</v>
      </c>
      <c r="M13267" t="s">
        <v>43</v>
      </c>
      <c r="Q13267">
        <v>1100</v>
      </c>
      <c r="AB13267">
        <v>63</v>
      </c>
      <c r="AC13267" t="s">
        <v>13319</v>
      </c>
    </row>
    <row r="13268" spans="1:29">
      <c r="A13268" s="1" t="s">
        <v>30</v>
      </c>
      <c r="B13268" s="2">
        <v>43022.20208333333</v>
      </c>
      <c r="C13268">
        <v>63</v>
      </c>
      <c r="D13268">
        <v>60</v>
      </c>
      <c r="E13268">
        <v>90.25</v>
      </c>
      <c r="F13268">
        <v>10</v>
      </c>
      <c r="G13268">
        <v>3</v>
      </c>
      <c r="H13268">
        <v>0</v>
      </c>
      <c r="I13268">
        <v>30.24</v>
      </c>
      <c r="J13268">
        <v>1023.9</v>
      </c>
      <c r="K13268">
        <v>10</v>
      </c>
      <c r="M13268" t="s">
        <v>43</v>
      </c>
      <c r="Q13268">
        <v>1100</v>
      </c>
      <c r="AB13268">
        <v>63</v>
      </c>
      <c r="AC13268" t="s">
        <v>13320</v>
      </c>
    </row>
    <row r="13269" spans="1:29">
      <c r="A13269" s="1" t="s">
        <v>30</v>
      </c>
      <c r="B13269" s="2">
        <v>43022.243750000001</v>
      </c>
      <c r="C13269">
        <v>63</v>
      </c>
      <c r="D13269">
        <v>60</v>
      </c>
      <c r="E13269">
        <v>90.25</v>
      </c>
      <c r="F13269">
        <v>20</v>
      </c>
      <c r="G13269">
        <v>4</v>
      </c>
      <c r="H13269">
        <v>0</v>
      </c>
      <c r="I13269">
        <v>30.25</v>
      </c>
      <c r="J13269">
        <v>1024.2</v>
      </c>
      <c r="K13269">
        <v>10</v>
      </c>
      <c r="M13269" t="s">
        <v>43</v>
      </c>
      <c r="Q13269">
        <v>900</v>
      </c>
      <c r="AB13269">
        <v>63</v>
      </c>
      <c r="AC13269" t="s">
        <v>13321</v>
      </c>
    </row>
    <row r="13270" spans="1:29">
      <c r="A13270" s="1" t="s">
        <v>30</v>
      </c>
      <c r="B13270" s="2">
        <v>43022.285416666666</v>
      </c>
      <c r="C13270">
        <v>62</v>
      </c>
      <c r="D13270">
        <v>60</v>
      </c>
      <c r="E13270">
        <v>93.16</v>
      </c>
      <c r="F13270">
        <v>20</v>
      </c>
      <c r="G13270">
        <v>4</v>
      </c>
      <c r="H13270">
        <v>0</v>
      </c>
      <c r="I13270">
        <v>30.26</v>
      </c>
      <c r="J13270">
        <v>1024.5999999999999</v>
      </c>
      <c r="K13270">
        <v>10</v>
      </c>
      <c r="M13270" t="s">
        <v>43</v>
      </c>
      <c r="Q13270">
        <v>900</v>
      </c>
      <c r="AB13270">
        <v>62.1</v>
      </c>
      <c r="AC13270" t="s">
        <v>13322</v>
      </c>
    </row>
    <row r="13271" spans="1:29">
      <c r="A13271" s="1" t="s">
        <v>30</v>
      </c>
      <c r="B13271" s="2">
        <v>43022.32708333333</v>
      </c>
      <c r="C13271">
        <v>62</v>
      </c>
      <c r="D13271">
        <v>60</v>
      </c>
      <c r="E13271">
        <v>93.16</v>
      </c>
      <c r="F13271">
        <v>10</v>
      </c>
      <c r="G13271">
        <v>4</v>
      </c>
      <c r="H13271">
        <v>0</v>
      </c>
      <c r="I13271">
        <v>30.28</v>
      </c>
      <c r="J13271">
        <v>1025.0999999999999</v>
      </c>
      <c r="K13271">
        <v>10</v>
      </c>
      <c r="M13271" t="s">
        <v>43</v>
      </c>
      <c r="Q13271">
        <v>900</v>
      </c>
      <c r="AB13271">
        <v>62.1</v>
      </c>
      <c r="AC13271" t="s">
        <v>13323</v>
      </c>
    </row>
    <row r="13272" spans="1:29">
      <c r="A13272" s="1" t="s">
        <v>30</v>
      </c>
      <c r="B13272" s="2">
        <v>43022.368750000001</v>
      </c>
      <c r="C13272">
        <v>62</v>
      </c>
      <c r="D13272">
        <v>60</v>
      </c>
      <c r="E13272">
        <v>93.16</v>
      </c>
      <c r="F13272">
        <v>340</v>
      </c>
      <c r="G13272">
        <v>3</v>
      </c>
      <c r="H13272">
        <v>0</v>
      </c>
      <c r="I13272">
        <v>30.29</v>
      </c>
      <c r="J13272">
        <v>1025.5</v>
      </c>
      <c r="K13272">
        <v>10</v>
      </c>
      <c r="M13272" t="s">
        <v>43</v>
      </c>
      <c r="Q13272">
        <v>900</v>
      </c>
      <c r="AB13272">
        <v>62.1</v>
      </c>
      <c r="AC13272" t="s">
        <v>13324</v>
      </c>
    </row>
    <row r="13273" spans="1:29">
      <c r="A13273" s="1" t="s">
        <v>30</v>
      </c>
      <c r="B13273" s="2">
        <v>43022.410416666666</v>
      </c>
      <c r="C13273">
        <v>62</v>
      </c>
      <c r="D13273">
        <v>60</v>
      </c>
      <c r="E13273">
        <v>93.16</v>
      </c>
      <c r="F13273">
        <v>310</v>
      </c>
      <c r="G13273">
        <v>3</v>
      </c>
      <c r="H13273">
        <v>0</v>
      </c>
      <c r="I13273">
        <v>30.3</v>
      </c>
      <c r="J13273">
        <v>1025.9000000000001</v>
      </c>
      <c r="K13273">
        <v>10</v>
      </c>
      <c r="M13273" t="s">
        <v>43</v>
      </c>
      <c r="Q13273">
        <v>700</v>
      </c>
      <c r="AB13273">
        <v>62.1</v>
      </c>
      <c r="AC13273" t="s">
        <v>13325</v>
      </c>
    </row>
    <row r="13274" spans="1:29">
      <c r="A13274" s="1" t="s">
        <v>30</v>
      </c>
      <c r="B13274" s="2">
        <v>43022.45208333333</v>
      </c>
      <c r="C13274">
        <v>62</v>
      </c>
      <c r="D13274">
        <v>60</v>
      </c>
      <c r="E13274">
        <v>93.16</v>
      </c>
      <c r="F13274">
        <v>0</v>
      </c>
      <c r="G13274">
        <v>0</v>
      </c>
      <c r="H13274">
        <v>0</v>
      </c>
      <c r="I13274">
        <v>30.3</v>
      </c>
      <c r="J13274">
        <v>1025.9000000000001</v>
      </c>
      <c r="K13274">
        <v>10</v>
      </c>
      <c r="M13274" t="s">
        <v>43</v>
      </c>
      <c r="Q13274">
        <v>700</v>
      </c>
      <c r="AB13274">
        <v>62.1</v>
      </c>
      <c r="AC13274" t="s">
        <v>13326</v>
      </c>
    </row>
    <row r="13275" spans="1:29">
      <c r="A13275" s="1" t="s">
        <v>30</v>
      </c>
      <c r="B13275" s="2">
        <v>43022.493750000001</v>
      </c>
      <c r="C13275">
        <v>64</v>
      </c>
      <c r="D13275">
        <v>60</v>
      </c>
      <c r="E13275">
        <v>87.14</v>
      </c>
      <c r="G13275">
        <v>4</v>
      </c>
      <c r="H13275">
        <v>0</v>
      </c>
      <c r="I13275">
        <v>30.29</v>
      </c>
      <c r="J13275">
        <v>1025.5999999999999</v>
      </c>
      <c r="K13275">
        <v>10</v>
      </c>
      <c r="M13275" t="s">
        <v>43</v>
      </c>
      <c r="Q13275">
        <v>1000</v>
      </c>
      <c r="AB13275">
        <v>64</v>
      </c>
      <c r="AC13275" t="s">
        <v>13327</v>
      </c>
    </row>
    <row r="13276" spans="1:29">
      <c r="A13276" s="1" t="s">
        <v>30</v>
      </c>
      <c r="B13276" s="2">
        <v>43022.535416666666</v>
      </c>
      <c r="C13276">
        <v>67</v>
      </c>
      <c r="D13276">
        <v>61</v>
      </c>
      <c r="E13276">
        <v>81.33</v>
      </c>
      <c r="F13276">
        <v>0</v>
      </c>
      <c r="G13276">
        <v>0</v>
      </c>
      <c r="H13276">
        <v>0</v>
      </c>
      <c r="I13276">
        <v>30.27</v>
      </c>
      <c r="J13276">
        <v>1024.7</v>
      </c>
      <c r="K13276">
        <v>10</v>
      </c>
      <c r="M13276" t="s">
        <v>43</v>
      </c>
      <c r="Q13276">
        <v>1200</v>
      </c>
      <c r="AB13276">
        <v>66.900000000000006</v>
      </c>
      <c r="AC13276" t="s">
        <v>13328</v>
      </c>
    </row>
    <row r="13277" spans="1:29">
      <c r="A13277" s="1" t="s">
        <v>30</v>
      </c>
      <c r="B13277" s="2">
        <v>43022.552777777775</v>
      </c>
      <c r="C13277">
        <v>69</v>
      </c>
      <c r="D13277">
        <v>61</v>
      </c>
      <c r="E13277">
        <v>75.400000000000006</v>
      </c>
      <c r="F13277">
        <v>0</v>
      </c>
      <c r="G13277">
        <v>0</v>
      </c>
      <c r="H13277">
        <v>0</v>
      </c>
      <c r="I13277">
        <v>30.25</v>
      </c>
      <c r="K13277">
        <v>10</v>
      </c>
      <c r="M13277" t="s">
        <v>34</v>
      </c>
      <c r="Q13277">
        <v>1500</v>
      </c>
      <c r="AB13277">
        <v>69.099999999999994</v>
      </c>
      <c r="AC13277" t="s">
        <v>13329</v>
      </c>
    </row>
    <row r="13278" spans="1:29">
      <c r="A13278" s="1" t="s">
        <v>30</v>
      </c>
      <c r="B13278" s="2">
        <v>43022.57708333333</v>
      </c>
      <c r="C13278">
        <v>72</v>
      </c>
      <c r="D13278">
        <v>62</v>
      </c>
      <c r="E13278">
        <v>71.02</v>
      </c>
      <c r="G13278">
        <v>4</v>
      </c>
      <c r="H13278">
        <v>0</v>
      </c>
      <c r="I13278">
        <v>30.23</v>
      </c>
      <c r="J13278">
        <v>1023.2</v>
      </c>
      <c r="K13278">
        <v>10</v>
      </c>
      <c r="M13278" t="s">
        <v>31</v>
      </c>
      <c r="Q13278">
        <v>1800</v>
      </c>
      <c r="AB13278">
        <v>72</v>
      </c>
      <c r="AC13278" t="s">
        <v>13330</v>
      </c>
    </row>
    <row r="13279" spans="1:29">
      <c r="A13279" s="1" t="s">
        <v>30</v>
      </c>
      <c r="B13279" s="2">
        <v>43022.618750000001</v>
      </c>
      <c r="C13279">
        <v>73</v>
      </c>
      <c r="D13279">
        <v>62</v>
      </c>
      <c r="E13279">
        <v>68.66</v>
      </c>
      <c r="F13279">
        <v>0</v>
      </c>
      <c r="G13279">
        <v>0</v>
      </c>
      <c r="H13279">
        <v>0</v>
      </c>
      <c r="I13279">
        <v>30.19</v>
      </c>
      <c r="J13279">
        <v>1022.1</v>
      </c>
      <c r="K13279">
        <v>10</v>
      </c>
      <c r="M13279" t="s">
        <v>246</v>
      </c>
      <c r="AB13279">
        <v>73</v>
      </c>
      <c r="AC13279" t="s">
        <v>13331</v>
      </c>
    </row>
    <row r="13280" spans="1:29">
      <c r="A13280" s="1" t="s">
        <v>30</v>
      </c>
      <c r="B13280" s="2">
        <v>43022.660416666666</v>
      </c>
      <c r="C13280">
        <v>77</v>
      </c>
      <c r="D13280">
        <v>62</v>
      </c>
      <c r="E13280">
        <v>60.06</v>
      </c>
      <c r="F13280">
        <v>0</v>
      </c>
      <c r="G13280">
        <v>0</v>
      </c>
      <c r="H13280">
        <v>0</v>
      </c>
      <c r="I13280">
        <v>30.18</v>
      </c>
      <c r="J13280">
        <v>1021.6</v>
      </c>
      <c r="K13280">
        <v>10</v>
      </c>
      <c r="M13280" t="s">
        <v>246</v>
      </c>
      <c r="AB13280">
        <v>77</v>
      </c>
      <c r="AC13280" t="s">
        <v>13332</v>
      </c>
    </row>
    <row r="13281" spans="1:29">
      <c r="A13281" s="1" t="s">
        <v>30</v>
      </c>
      <c r="B13281" s="2">
        <v>43022.70208333333</v>
      </c>
      <c r="C13281">
        <v>77</v>
      </c>
      <c r="D13281">
        <v>62</v>
      </c>
      <c r="E13281">
        <v>60.06</v>
      </c>
      <c r="F13281">
        <v>120</v>
      </c>
      <c r="G13281">
        <v>4</v>
      </c>
      <c r="H13281">
        <v>0</v>
      </c>
      <c r="I13281">
        <v>30.17</v>
      </c>
      <c r="J13281">
        <v>1021.3</v>
      </c>
      <c r="K13281">
        <v>10</v>
      </c>
      <c r="M13281" t="s">
        <v>246</v>
      </c>
      <c r="AB13281">
        <v>77</v>
      </c>
      <c r="AC13281" t="s">
        <v>13333</v>
      </c>
    </row>
    <row r="13282" spans="1:29">
      <c r="A13282" s="1" t="s">
        <v>30</v>
      </c>
      <c r="B13282" s="2">
        <v>43022.743750000001</v>
      </c>
      <c r="C13282">
        <v>75</v>
      </c>
      <c r="D13282">
        <v>63</v>
      </c>
      <c r="E13282">
        <v>66.27</v>
      </c>
      <c r="F13282">
        <v>160</v>
      </c>
      <c r="G13282">
        <v>4</v>
      </c>
      <c r="H13282">
        <v>0</v>
      </c>
      <c r="I13282">
        <v>30.17</v>
      </c>
      <c r="J13282">
        <v>1021.3</v>
      </c>
      <c r="K13282">
        <v>10</v>
      </c>
      <c r="M13282" t="s">
        <v>246</v>
      </c>
      <c r="AB13282">
        <v>75</v>
      </c>
      <c r="AC13282" t="s">
        <v>13334</v>
      </c>
    </row>
    <row r="13283" spans="1:29">
      <c r="A13283" s="1" t="s">
        <v>30</v>
      </c>
      <c r="B13283" s="2">
        <v>43022.785416666666</v>
      </c>
      <c r="C13283">
        <v>71</v>
      </c>
      <c r="D13283">
        <v>65</v>
      </c>
      <c r="E13283">
        <v>80.78</v>
      </c>
      <c r="F13283">
        <v>100</v>
      </c>
      <c r="G13283">
        <v>4</v>
      </c>
      <c r="H13283">
        <v>0</v>
      </c>
      <c r="I13283">
        <v>30.17</v>
      </c>
      <c r="J13283">
        <v>1021.5</v>
      </c>
      <c r="K13283">
        <v>10</v>
      </c>
      <c r="M13283" t="s">
        <v>246</v>
      </c>
      <c r="AB13283">
        <v>71.099999999999994</v>
      </c>
      <c r="AC13283" t="s">
        <v>13335</v>
      </c>
    </row>
    <row r="13284" spans="1:29">
      <c r="A13284" s="1" t="s">
        <v>30</v>
      </c>
      <c r="B13284" s="2">
        <v>43022.82708333333</v>
      </c>
      <c r="C13284">
        <v>68</v>
      </c>
      <c r="D13284">
        <v>65</v>
      </c>
      <c r="E13284">
        <v>89.81</v>
      </c>
      <c r="F13284">
        <v>110</v>
      </c>
      <c r="G13284">
        <v>4</v>
      </c>
      <c r="H13284">
        <v>0</v>
      </c>
      <c r="I13284">
        <v>30.19</v>
      </c>
      <c r="J13284">
        <v>1022.2</v>
      </c>
      <c r="K13284">
        <v>10</v>
      </c>
      <c r="M13284" t="s">
        <v>246</v>
      </c>
      <c r="AB13284">
        <v>68</v>
      </c>
      <c r="AC13284" t="s">
        <v>13336</v>
      </c>
    </row>
    <row r="13285" spans="1:29">
      <c r="A13285" s="1" t="s">
        <v>30</v>
      </c>
      <c r="B13285" s="2">
        <v>43022.868750000001</v>
      </c>
      <c r="C13285">
        <v>67</v>
      </c>
      <c r="D13285">
        <v>65</v>
      </c>
      <c r="E13285">
        <v>93.29</v>
      </c>
      <c r="F13285">
        <v>0</v>
      </c>
      <c r="G13285">
        <v>0</v>
      </c>
      <c r="H13285">
        <v>0</v>
      </c>
      <c r="I13285">
        <v>30.2</v>
      </c>
      <c r="J13285">
        <v>1022.4</v>
      </c>
      <c r="K13285">
        <v>10</v>
      </c>
      <c r="M13285" t="s">
        <v>246</v>
      </c>
      <c r="AB13285">
        <v>66.900000000000006</v>
      </c>
      <c r="AC13285" t="s">
        <v>13337</v>
      </c>
    </row>
    <row r="13286" spans="1:29">
      <c r="A13286" s="1" t="s">
        <v>30</v>
      </c>
      <c r="B13286" s="2">
        <v>43022.910416666666</v>
      </c>
      <c r="C13286">
        <v>66</v>
      </c>
      <c r="D13286">
        <v>65</v>
      </c>
      <c r="E13286">
        <v>96.24</v>
      </c>
      <c r="F13286">
        <v>130</v>
      </c>
      <c r="G13286">
        <v>3</v>
      </c>
      <c r="H13286">
        <v>0</v>
      </c>
      <c r="I13286">
        <v>30.21</v>
      </c>
      <c r="J13286">
        <v>1022.7</v>
      </c>
      <c r="K13286">
        <v>10</v>
      </c>
      <c r="M13286" t="s">
        <v>246</v>
      </c>
      <c r="AB13286">
        <v>66</v>
      </c>
      <c r="AC13286" t="s">
        <v>13338</v>
      </c>
    </row>
    <row r="13287" spans="1:29">
      <c r="A13287" s="1" t="s">
        <v>30</v>
      </c>
      <c r="B13287" s="2">
        <v>43022.95208333333</v>
      </c>
      <c r="C13287">
        <v>65</v>
      </c>
      <c r="D13287">
        <v>65</v>
      </c>
      <c r="E13287">
        <v>100</v>
      </c>
      <c r="F13287">
        <v>180</v>
      </c>
      <c r="G13287">
        <v>3</v>
      </c>
      <c r="H13287">
        <v>0</v>
      </c>
      <c r="I13287">
        <v>30.21</v>
      </c>
      <c r="J13287">
        <v>1022.8</v>
      </c>
      <c r="K13287">
        <v>10</v>
      </c>
      <c r="M13287" t="s">
        <v>246</v>
      </c>
      <c r="AB13287">
        <v>64.900000000000006</v>
      </c>
      <c r="AC13287" t="s">
        <v>13339</v>
      </c>
    </row>
    <row r="13288" spans="1:29">
      <c r="A13288" s="1" t="s">
        <v>30</v>
      </c>
      <c r="B13288" s="2">
        <v>43022.993750000001</v>
      </c>
      <c r="C13288">
        <v>64</v>
      </c>
      <c r="D13288">
        <v>64</v>
      </c>
      <c r="E13288">
        <v>100</v>
      </c>
      <c r="F13288">
        <v>0</v>
      </c>
      <c r="G13288">
        <v>0</v>
      </c>
      <c r="H13288">
        <v>0</v>
      </c>
      <c r="I13288">
        <v>30.21</v>
      </c>
      <c r="J13288">
        <v>1022.6</v>
      </c>
      <c r="K13288">
        <v>9</v>
      </c>
      <c r="M13288" t="s">
        <v>246</v>
      </c>
      <c r="AB13288">
        <v>64</v>
      </c>
      <c r="AC13288" t="s">
        <v>13340</v>
      </c>
    </row>
    <row r="13289" spans="1:29">
      <c r="A13289" s="1" t="s">
        <v>30</v>
      </c>
      <c r="B13289" s="2">
        <v>43023.035416666666</v>
      </c>
      <c r="C13289">
        <v>63</v>
      </c>
      <c r="D13289">
        <v>63</v>
      </c>
      <c r="E13289">
        <v>100</v>
      </c>
      <c r="F13289">
        <v>170</v>
      </c>
      <c r="G13289">
        <v>4</v>
      </c>
      <c r="H13289">
        <v>0</v>
      </c>
      <c r="I13289">
        <v>30.2</v>
      </c>
      <c r="J13289">
        <v>1022.2</v>
      </c>
      <c r="K13289">
        <v>9</v>
      </c>
      <c r="M13289" t="s">
        <v>246</v>
      </c>
      <c r="AB13289">
        <v>63</v>
      </c>
      <c r="AC13289" t="s">
        <v>13341</v>
      </c>
    </row>
    <row r="13290" spans="1:29">
      <c r="A13290" s="1" t="s">
        <v>30</v>
      </c>
      <c r="B13290" s="2">
        <v>43023.070138888892</v>
      </c>
      <c r="C13290">
        <v>64</v>
      </c>
      <c r="D13290">
        <v>64</v>
      </c>
      <c r="E13290">
        <v>100</v>
      </c>
      <c r="F13290">
        <v>210</v>
      </c>
      <c r="G13290">
        <v>5</v>
      </c>
      <c r="H13290">
        <v>0</v>
      </c>
      <c r="I13290">
        <v>30.2</v>
      </c>
      <c r="K13290">
        <v>1</v>
      </c>
      <c r="M13290" t="s">
        <v>43</v>
      </c>
      <c r="Q13290">
        <v>400</v>
      </c>
      <c r="U13290" t="s">
        <v>38</v>
      </c>
      <c r="AB13290">
        <v>64</v>
      </c>
      <c r="AC13290" t="s">
        <v>13342</v>
      </c>
    </row>
    <row r="13291" spans="1:29">
      <c r="A13291" s="1" t="s">
        <v>30</v>
      </c>
      <c r="B13291" s="2">
        <v>43023.07708333333</v>
      </c>
      <c r="C13291">
        <v>65</v>
      </c>
      <c r="D13291">
        <v>65</v>
      </c>
      <c r="E13291">
        <v>100</v>
      </c>
      <c r="F13291">
        <v>200</v>
      </c>
      <c r="G13291">
        <v>5</v>
      </c>
      <c r="H13291">
        <v>0</v>
      </c>
      <c r="I13291">
        <v>30.19</v>
      </c>
      <c r="J13291">
        <v>1022.1</v>
      </c>
      <c r="K13291">
        <v>1</v>
      </c>
      <c r="M13291" t="s">
        <v>43</v>
      </c>
      <c r="Q13291">
        <v>400</v>
      </c>
      <c r="U13291" t="s">
        <v>38</v>
      </c>
      <c r="AB13291">
        <v>64.900000000000006</v>
      </c>
      <c r="AC13291" t="s">
        <v>13343</v>
      </c>
    </row>
    <row r="13292" spans="1:29">
      <c r="A13292" s="1" t="s">
        <v>30</v>
      </c>
      <c r="B13292" s="2">
        <v>43023.118750000001</v>
      </c>
      <c r="C13292">
        <v>64</v>
      </c>
      <c r="D13292">
        <v>64</v>
      </c>
      <c r="E13292">
        <v>100</v>
      </c>
      <c r="F13292">
        <v>240</v>
      </c>
      <c r="G13292">
        <v>5</v>
      </c>
      <c r="H13292">
        <v>0</v>
      </c>
      <c r="I13292">
        <v>30.19</v>
      </c>
      <c r="J13292">
        <v>1021.9</v>
      </c>
      <c r="K13292">
        <v>1</v>
      </c>
      <c r="M13292" t="s">
        <v>43</v>
      </c>
      <c r="Q13292">
        <v>400</v>
      </c>
      <c r="U13292" t="s">
        <v>38</v>
      </c>
      <c r="AB13292">
        <v>64</v>
      </c>
      <c r="AC13292" t="s">
        <v>13344</v>
      </c>
    </row>
    <row r="13293" spans="1:29">
      <c r="A13293" s="1" t="s">
        <v>30</v>
      </c>
      <c r="B13293" s="2">
        <v>43023.160416666666</v>
      </c>
      <c r="C13293">
        <v>64</v>
      </c>
      <c r="D13293">
        <v>64</v>
      </c>
      <c r="E13293">
        <v>100</v>
      </c>
      <c r="F13293">
        <v>210</v>
      </c>
      <c r="G13293">
        <v>6</v>
      </c>
      <c r="H13293">
        <v>0</v>
      </c>
      <c r="I13293">
        <v>30.17</v>
      </c>
      <c r="J13293">
        <v>1021.4</v>
      </c>
      <c r="K13293">
        <v>1</v>
      </c>
      <c r="M13293" t="s">
        <v>43</v>
      </c>
      <c r="Q13293">
        <v>400</v>
      </c>
      <c r="U13293" t="s">
        <v>38</v>
      </c>
      <c r="AB13293">
        <v>64</v>
      </c>
      <c r="AC13293" t="s">
        <v>13345</v>
      </c>
    </row>
    <row r="13294" spans="1:29">
      <c r="A13294" s="1" t="s">
        <v>30</v>
      </c>
      <c r="B13294" s="2">
        <v>43023.165972222225</v>
      </c>
      <c r="C13294">
        <v>64</v>
      </c>
      <c r="D13294">
        <v>64</v>
      </c>
      <c r="E13294">
        <v>100</v>
      </c>
      <c r="F13294">
        <v>230</v>
      </c>
      <c r="G13294">
        <v>6</v>
      </c>
      <c r="H13294">
        <v>0</v>
      </c>
      <c r="I13294">
        <v>30.18</v>
      </c>
      <c r="K13294">
        <v>0.25</v>
      </c>
      <c r="M13294" t="s">
        <v>43</v>
      </c>
      <c r="Q13294">
        <v>400</v>
      </c>
      <c r="U13294" t="s">
        <v>38</v>
      </c>
      <c r="AB13294">
        <v>64</v>
      </c>
      <c r="AC13294" t="s">
        <v>13346</v>
      </c>
    </row>
    <row r="13295" spans="1:29">
      <c r="A13295" s="1" t="s">
        <v>30</v>
      </c>
      <c r="B13295" s="2">
        <v>43023.20208333333</v>
      </c>
      <c r="C13295">
        <v>63</v>
      </c>
      <c r="D13295">
        <v>63</v>
      </c>
      <c r="E13295">
        <v>100</v>
      </c>
      <c r="F13295">
        <v>240</v>
      </c>
      <c r="G13295">
        <v>8</v>
      </c>
      <c r="H13295">
        <v>0</v>
      </c>
      <c r="I13295">
        <v>30.18</v>
      </c>
      <c r="J13295">
        <v>1021.7</v>
      </c>
      <c r="K13295">
        <v>0.25</v>
      </c>
      <c r="M13295" t="s">
        <v>43</v>
      </c>
      <c r="Q13295">
        <v>300</v>
      </c>
      <c r="U13295" t="s">
        <v>38</v>
      </c>
      <c r="AB13295">
        <v>63</v>
      </c>
      <c r="AC13295" t="s">
        <v>13347</v>
      </c>
    </row>
    <row r="13296" spans="1:29">
      <c r="A13296" s="1" t="s">
        <v>30</v>
      </c>
      <c r="B13296" s="2">
        <v>43023.243750000001</v>
      </c>
      <c r="C13296">
        <v>62</v>
      </c>
      <c r="D13296">
        <v>62</v>
      </c>
      <c r="E13296">
        <v>100</v>
      </c>
      <c r="F13296">
        <v>260</v>
      </c>
      <c r="G13296">
        <v>4</v>
      </c>
      <c r="H13296">
        <v>0</v>
      </c>
      <c r="I13296">
        <v>30.18</v>
      </c>
      <c r="J13296">
        <v>1021.7</v>
      </c>
      <c r="K13296">
        <v>0.25</v>
      </c>
      <c r="M13296" t="s">
        <v>43</v>
      </c>
      <c r="Q13296">
        <v>300</v>
      </c>
      <c r="U13296" t="s">
        <v>38</v>
      </c>
      <c r="AB13296">
        <v>62.1</v>
      </c>
      <c r="AC13296" t="s">
        <v>13348</v>
      </c>
    </row>
    <row r="13297" spans="1:29">
      <c r="A13297" s="1" t="s">
        <v>30</v>
      </c>
      <c r="B13297" s="2">
        <v>43023.259722222225</v>
      </c>
      <c r="C13297">
        <v>63</v>
      </c>
      <c r="D13297">
        <v>63</v>
      </c>
      <c r="E13297">
        <v>100</v>
      </c>
      <c r="F13297">
        <v>230</v>
      </c>
      <c r="G13297">
        <v>5</v>
      </c>
      <c r="H13297">
        <v>0</v>
      </c>
      <c r="I13297">
        <v>30.19</v>
      </c>
      <c r="K13297">
        <v>0.25</v>
      </c>
      <c r="M13297" t="s">
        <v>43</v>
      </c>
      <c r="Q13297">
        <v>300</v>
      </c>
      <c r="U13297" t="s">
        <v>41</v>
      </c>
      <c r="AB13297">
        <v>63</v>
      </c>
      <c r="AC13297" t="s">
        <v>13349</v>
      </c>
    </row>
    <row r="13298" spans="1:29">
      <c r="A13298" s="1" t="s">
        <v>30</v>
      </c>
      <c r="B13298" s="2">
        <v>43023.285416666666</v>
      </c>
      <c r="C13298">
        <v>62</v>
      </c>
      <c r="D13298">
        <v>62</v>
      </c>
      <c r="E13298">
        <v>100</v>
      </c>
      <c r="F13298">
        <v>210</v>
      </c>
      <c r="G13298">
        <v>5</v>
      </c>
      <c r="H13298">
        <v>0</v>
      </c>
      <c r="I13298">
        <v>30.18</v>
      </c>
      <c r="J13298">
        <v>1021.9</v>
      </c>
      <c r="K13298">
        <v>0.25</v>
      </c>
      <c r="M13298" t="s">
        <v>43</v>
      </c>
      <c r="Q13298">
        <v>300</v>
      </c>
      <c r="U13298" t="s">
        <v>41</v>
      </c>
      <c r="AB13298">
        <v>62.1</v>
      </c>
      <c r="AC13298" t="s">
        <v>13350</v>
      </c>
    </row>
    <row r="13299" spans="1:29">
      <c r="A13299" s="1" t="s">
        <v>30</v>
      </c>
      <c r="B13299" s="2">
        <v>43023.32708333333</v>
      </c>
      <c r="C13299">
        <v>63</v>
      </c>
      <c r="D13299">
        <v>63</v>
      </c>
      <c r="E13299">
        <v>100</v>
      </c>
      <c r="F13299">
        <v>210</v>
      </c>
      <c r="G13299">
        <v>9</v>
      </c>
      <c r="H13299">
        <v>0</v>
      </c>
      <c r="I13299">
        <v>30.18</v>
      </c>
      <c r="J13299">
        <v>1021.8</v>
      </c>
      <c r="K13299">
        <v>0.25</v>
      </c>
      <c r="M13299" t="s">
        <v>43</v>
      </c>
      <c r="Q13299">
        <v>200</v>
      </c>
      <c r="U13299" t="s">
        <v>41</v>
      </c>
      <c r="AB13299">
        <v>63</v>
      </c>
      <c r="AC13299" t="s">
        <v>13351</v>
      </c>
    </row>
    <row r="13300" spans="1:29">
      <c r="A13300" s="1" t="s">
        <v>30</v>
      </c>
      <c r="B13300" s="2">
        <v>43023.368750000001</v>
      </c>
      <c r="C13300">
        <v>63</v>
      </c>
      <c r="D13300">
        <v>63</v>
      </c>
      <c r="E13300">
        <v>100</v>
      </c>
      <c r="F13300">
        <v>220</v>
      </c>
      <c r="G13300">
        <v>8</v>
      </c>
      <c r="H13300">
        <v>0</v>
      </c>
      <c r="I13300">
        <v>30.2</v>
      </c>
      <c r="J13300">
        <v>1022.2</v>
      </c>
      <c r="K13300">
        <v>0.25</v>
      </c>
      <c r="M13300" t="s">
        <v>43</v>
      </c>
      <c r="Q13300">
        <v>200</v>
      </c>
      <c r="U13300" t="s">
        <v>38</v>
      </c>
      <c r="AB13300">
        <v>63</v>
      </c>
      <c r="AC13300" t="s">
        <v>13352</v>
      </c>
    </row>
    <row r="13301" spans="1:29">
      <c r="A13301" s="1" t="s">
        <v>30</v>
      </c>
      <c r="B13301" s="2">
        <v>43023.410416666666</v>
      </c>
      <c r="C13301">
        <v>64</v>
      </c>
      <c r="D13301">
        <v>64</v>
      </c>
      <c r="E13301">
        <v>100</v>
      </c>
      <c r="F13301">
        <v>230</v>
      </c>
      <c r="G13301">
        <v>8</v>
      </c>
      <c r="H13301">
        <v>0</v>
      </c>
      <c r="I13301">
        <v>30.2</v>
      </c>
      <c r="J13301">
        <v>1022.2</v>
      </c>
      <c r="K13301">
        <v>0.5</v>
      </c>
      <c r="M13301" t="s">
        <v>43</v>
      </c>
      <c r="Q13301">
        <v>300</v>
      </c>
      <c r="U13301" t="s">
        <v>38</v>
      </c>
      <c r="AB13301">
        <v>64</v>
      </c>
      <c r="AC13301" t="s">
        <v>13353</v>
      </c>
    </row>
    <row r="13302" spans="1:29">
      <c r="A13302" s="1" t="s">
        <v>30</v>
      </c>
      <c r="B13302" s="2">
        <v>43023.433333333334</v>
      </c>
      <c r="C13302">
        <v>65</v>
      </c>
      <c r="D13302">
        <v>65</v>
      </c>
      <c r="E13302">
        <v>100</v>
      </c>
      <c r="F13302">
        <v>240</v>
      </c>
      <c r="G13302">
        <v>8</v>
      </c>
      <c r="H13302">
        <v>0</v>
      </c>
      <c r="I13302">
        <v>30.2</v>
      </c>
      <c r="K13302">
        <v>1</v>
      </c>
      <c r="M13302" t="s">
        <v>43</v>
      </c>
      <c r="Q13302">
        <v>400</v>
      </c>
      <c r="U13302" t="s">
        <v>38</v>
      </c>
      <c r="AB13302">
        <v>64.900000000000006</v>
      </c>
      <c r="AC13302" t="s">
        <v>13354</v>
      </c>
    </row>
    <row r="13303" spans="1:29">
      <c r="A13303" s="1" t="s">
        <v>30</v>
      </c>
      <c r="B13303" s="2">
        <v>43023.444444444445</v>
      </c>
      <c r="C13303">
        <v>66</v>
      </c>
      <c r="D13303">
        <v>65</v>
      </c>
      <c r="E13303">
        <v>96.24</v>
      </c>
      <c r="F13303">
        <v>230</v>
      </c>
      <c r="G13303">
        <v>8</v>
      </c>
      <c r="H13303">
        <v>0</v>
      </c>
      <c r="I13303">
        <v>30.19</v>
      </c>
      <c r="K13303">
        <v>1.5</v>
      </c>
      <c r="M13303" t="s">
        <v>43</v>
      </c>
      <c r="Q13303">
        <v>400</v>
      </c>
      <c r="U13303" t="s">
        <v>38</v>
      </c>
      <c r="AB13303">
        <v>66</v>
      </c>
      <c r="AC13303" t="s">
        <v>13355</v>
      </c>
    </row>
    <row r="13304" spans="1:29">
      <c r="A13304" s="1" t="s">
        <v>30</v>
      </c>
      <c r="B13304" s="2">
        <v>43023.45208333333</v>
      </c>
      <c r="C13304">
        <v>67</v>
      </c>
      <c r="D13304">
        <v>66</v>
      </c>
      <c r="E13304">
        <v>96.93</v>
      </c>
      <c r="F13304">
        <v>230</v>
      </c>
      <c r="G13304">
        <v>7</v>
      </c>
      <c r="H13304">
        <v>0</v>
      </c>
      <c r="I13304">
        <v>30.19</v>
      </c>
      <c r="J13304">
        <v>1021.9</v>
      </c>
      <c r="K13304">
        <v>1.5</v>
      </c>
      <c r="M13304" t="s">
        <v>43</v>
      </c>
      <c r="Q13304">
        <v>500</v>
      </c>
      <c r="U13304" t="s">
        <v>38</v>
      </c>
      <c r="AB13304">
        <v>66.900000000000006</v>
      </c>
      <c r="AC13304" t="s">
        <v>13356</v>
      </c>
    </row>
    <row r="13305" spans="1:29">
      <c r="A13305" s="1" t="s">
        <v>30</v>
      </c>
      <c r="B13305" s="2">
        <v>43023.456944444442</v>
      </c>
      <c r="C13305">
        <v>67</v>
      </c>
      <c r="D13305">
        <v>65</v>
      </c>
      <c r="E13305">
        <v>93.29</v>
      </c>
      <c r="F13305">
        <v>230</v>
      </c>
      <c r="G13305">
        <v>7</v>
      </c>
      <c r="H13305">
        <v>0</v>
      </c>
      <c r="I13305">
        <v>30.18</v>
      </c>
      <c r="K13305">
        <v>6</v>
      </c>
      <c r="M13305" t="s">
        <v>43</v>
      </c>
      <c r="Q13305">
        <v>500</v>
      </c>
      <c r="U13305" t="s">
        <v>38</v>
      </c>
      <c r="AB13305">
        <v>66.900000000000006</v>
      </c>
      <c r="AC13305" t="s">
        <v>13357</v>
      </c>
    </row>
    <row r="13306" spans="1:29">
      <c r="A13306" s="1" t="s">
        <v>30</v>
      </c>
      <c r="B13306" s="2">
        <v>43023.493750000001</v>
      </c>
      <c r="C13306">
        <v>70</v>
      </c>
      <c r="D13306">
        <v>66</v>
      </c>
      <c r="E13306">
        <v>87.14</v>
      </c>
      <c r="F13306">
        <v>230</v>
      </c>
      <c r="G13306">
        <v>10</v>
      </c>
      <c r="H13306">
        <v>0</v>
      </c>
      <c r="I13306">
        <v>30.17</v>
      </c>
      <c r="J13306">
        <v>1021.5</v>
      </c>
      <c r="K13306">
        <v>7</v>
      </c>
      <c r="M13306" t="s">
        <v>43</v>
      </c>
      <c r="Q13306">
        <v>800</v>
      </c>
      <c r="AB13306">
        <v>70</v>
      </c>
      <c r="AC13306" t="s">
        <v>13358</v>
      </c>
    </row>
    <row r="13307" spans="1:29">
      <c r="A13307" s="1" t="s">
        <v>30</v>
      </c>
      <c r="B13307" s="2">
        <v>43023.513888888891</v>
      </c>
      <c r="C13307">
        <v>72</v>
      </c>
      <c r="D13307">
        <v>66</v>
      </c>
      <c r="E13307">
        <v>81.41</v>
      </c>
      <c r="F13307">
        <v>230</v>
      </c>
      <c r="G13307">
        <v>11</v>
      </c>
      <c r="H13307">
        <v>0</v>
      </c>
      <c r="I13307">
        <v>30.15</v>
      </c>
      <c r="K13307">
        <v>10</v>
      </c>
      <c r="M13307" t="s">
        <v>32</v>
      </c>
      <c r="Q13307">
        <v>1100</v>
      </c>
      <c r="AB13307">
        <v>72</v>
      </c>
      <c r="AC13307" t="s">
        <v>13359</v>
      </c>
    </row>
    <row r="13308" spans="1:29">
      <c r="A13308" s="1" t="s">
        <v>30</v>
      </c>
      <c r="B13308" s="2">
        <v>43023.529166666667</v>
      </c>
      <c r="C13308">
        <v>75</v>
      </c>
      <c r="D13308">
        <v>66</v>
      </c>
      <c r="E13308">
        <v>73.59</v>
      </c>
      <c r="F13308">
        <v>220</v>
      </c>
      <c r="G13308">
        <v>8</v>
      </c>
      <c r="H13308">
        <v>0</v>
      </c>
      <c r="I13308">
        <v>30.14</v>
      </c>
      <c r="K13308">
        <v>10</v>
      </c>
      <c r="M13308" t="s">
        <v>31</v>
      </c>
      <c r="Q13308">
        <v>1200</v>
      </c>
      <c r="AB13308">
        <v>75</v>
      </c>
      <c r="AC13308" t="s">
        <v>13360</v>
      </c>
    </row>
    <row r="13309" spans="1:29">
      <c r="A13309" s="1" t="s">
        <v>30</v>
      </c>
      <c r="B13309" s="2">
        <v>43023.535416666666</v>
      </c>
      <c r="C13309">
        <v>75</v>
      </c>
      <c r="D13309">
        <v>66</v>
      </c>
      <c r="E13309">
        <v>73.59</v>
      </c>
      <c r="F13309">
        <v>220</v>
      </c>
      <c r="G13309">
        <v>9</v>
      </c>
      <c r="H13309">
        <v>0</v>
      </c>
      <c r="I13309">
        <v>30.13</v>
      </c>
      <c r="J13309">
        <v>1020.1</v>
      </c>
      <c r="K13309">
        <v>10</v>
      </c>
      <c r="M13309" t="s">
        <v>31</v>
      </c>
      <c r="Q13309">
        <v>1200</v>
      </c>
      <c r="AB13309">
        <v>75</v>
      </c>
      <c r="AC13309" t="s">
        <v>13361</v>
      </c>
    </row>
    <row r="13310" spans="1:29">
      <c r="A13310" s="1" t="s">
        <v>30</v>
      </c>
      <c r="B13310" s="2">
        <v>43023.57708333333</v>
      </c>
      <c r="C13310">
        <v>80</v>
      </c>
      <c r="D13310">
        <v>66</v>
      </c>
      <c r="E13310">
        <v>62.17</v>
      </c>
      <c r="F13310">
        <v>220</v>
      </c>
      <c r="G13310">
        <v>11</v>
      </c>
      <c r="H13310">
        <v>0</v>
      </c>
      <c r="I13310">
        <v>30.09</v>
      </c>
      <c r="J13310">
        <v>1018.6</v>
      </c>
      <c r="K13310">
        <v>10</v>
      </c>
      <c r="M13310" t="s">
        <v>31</v>
      </c>
      <c r="N13310" t="s">
        <v>31</v>
      </c>
      <c r="O13310" t="s">
        <v>31</v>
      </c>
      <c r="Q13310">
        <v>2500</v>
      </c>
      <c r="R13310">
        <v>8000</v>
      </c>
      <c r="S13310">
        <v>25000</v>
      </c>
      <c r="AB13310">
        <v>82.17</v>
      </c>
      <c r="AC13310" t="s">
        <v>13362</v>
      </c>
    </row>
    <row r="13311" spans="1:29">
      <c r="A13311" s="1" t="s">
        <v>30</v>
      </c>
      <c r="B13311" s="2">
        <v>43023.618750000001</v>
      </c>
      <c r="C13311">
        <v>81</v>
      </c>
      <c r="D13311">
        <v>66</v>
      </c>
      <c r="E13311">
        <v>60.37</v>
      </c>
      <c r="F13311">
        <v>240</v>
      </c>
      <c r="G13311">
        <v>11</v>
      </c>
      <c r="H13311">
        <v>0</v>
      </c>
      <c r="I13311">
        <v>30.07</v>
      </c>
      <c r="J13311">
        <v>1017.8</v>
      </c>
      <c r="K13311">
        <v>10</v>
      </c>
      <c r="M13311" t="s">
        <v>31</v>
      </c>
      <c r="N13311" t="s">
        <v>31</v>
      </c>
      <c r="O13311" t="s">
        <v>34</v>
      </c>
      <c r="Q13311">
        <v>3300</v>
      </c>
      <c r="R13311">
        <v>8000</v>
      </c>
      <c r="S13311">
        <v>25000</v>
      </c>
      <c r="AB13311">
        <v>83.11</v>
      </c>
      <c r="AC13311" t="s">
        <v>13363</v>
      </c>
    </row>
    <row r="13312" spans="1:29">
      <c r="A13312" s="1" t="s">
        <v>30</v>
      </c>
      <c r="B13312" s="2">
        <v>43023.660416666666</v>
      </c>
      <c r="C13312">
        <v>79</v>
      </c>
      <c r="D13312">
        <v>65</v>
      </c>
      <c r="E13312">
        <v>62.03</v>
      </c>
      <c r="F13312">
        <v>240</v>
      </c>
      <c r="G13312">
        <v>12</v>
      </c>
      <c r="H13312">
        <v>0</v>
      </c>
      <c r="I13312">
        <v>30.05</v>
      </c>
      <c r="J13312">
        <v>1017.1</v>
      </c>
      <c r="K13312">
        <v>10</v>
      </c>
      <c r="M13312" t="s">
        <v>31</v>
      </c>
      <c r="N13312" t="s">
        <v>34</v>
      </c>
      <c r="O13312" t="s">
        <v>34</v>
      </c>
      <c r="Q13312">
        <v>3000</v>
      </c>
      <c r="R13312">
        <v>8500</v>
      </c>
      <c r="S13312">
        <v>25000</v>
      </c>
      <c r="AB13312">
        <v>80.83</v>
      </c>
      <c r="AC13312" t="s">
        <v>13364</v>
      </c>
    </row>
    <row r="13313" spans="1:29">
      <c r="A13313" s="1" t="s">
        <v>30</v>
      </c>
      <c r="B13313" s="2">
        <v>43023.70208333333</v>
      </c>
      <c r="C13313">
        <v>82</v>
      </c>
      <c r="D13313">
        <v>66</v>
      </c>
      <c r="E13313">
        <v>58.43</v>
      </c>
      <c r="F13313">
        <v>240</v>
      </c>
      <c r="G13313">
        <v>15</v>
      </c>
      <c r="H13313">
        <v>0</v>
      </c>
      <c r="I13313">
        <v>30.03</v>
      </c>
      <c r="J13313">
        <v>1016.5</v>
      </c>
      <c r="K13313">
        <v>10</v>
      </c>
      <c r="M13313" t="s">
        <v>31</v>
      </c>
      <c r="N13313" t="s">
        <v>34</v>
      </c>
      <c r="O13313" t="s">
        <v>34</v>
      </c>
      <c r="Q13313">
        <v>4000</v>
      </c>
      <c r="R13313">
        <v>8500</v>
      </c>
      <c r="S13313">
        <v>25000</v>
      </c>
      <c r="AB13313">
        <v>84.15</v>
      </c>
      <c r="AC13313" t="s">
        <v>13365</v>
      </c>
    </row>
    <row r="13314" spans="1:29">
      <c r="A13314" s="1" t="s">
        <v>30</v>
      </c>
      <c r="B13314" s="2">
        <v>43023.743750000001</v>
      </c>
      <c r="C13314">
        <v>80</v>
      </c>
      <c r="D13314">
        <v>65</v>
      </c>
      <c r="E13314">
        <v>59.83</v>
      </c>
      <c r="F13314">
        <v>230</v>
      </c>
      <c r="G13314">
        <v>12</v>
      </c>
      <c r="H13314">
        <v>0</v>
      </c>
      <c r="I13314">
        <v>30.02</v>
      </c>
      <c r="J13314">
        <v>1016.2</v>
      </c>
      <c r="K13314">
        <v>10</v>
      </c>
      <c r="M13314" t="s">
        <v>31</v>
      </c>
      <c r="Q13314">
        <v>8500</v>
      </c>
      <c r="AB13314">
        <v>81.91</v>
      </c>
      <c r="AC13314" t="s">
        <v>13366</v>
      </c>
    </row>
    <row r="13315" spans="1:29">
      <c r="A13315" s="1" t="s">
        <v>30</v>
      </c>
      <c r="B13315" s="2">
        <v>43023.785416666666</v>
      </c>
      <c r="C13315">
        <v>77</v>
      </c>
      <c r="D13315">
        <v>66</v>
      </c>
      <c r="E13315">
        <v>68.849999999999994</v>
      </c>
      <c r="F13315">
        <v>210</v>
      </c>
      <c r="G13315">
        <v>8</v>
      </c>
      <c r="H13315">
        <v>0</v>
      </c>
      <c r="I13315">
        <v>30.01</v>
      </c>
      <c r="J13315">
        <v>1015.9</v>
      </c>
      <c r="K13315">
        <v>10</v>
      </c>
      <c r="M13315" t="s">
        <v>31</v>
      </c>
      <c r="Q13315">
        <v>8500</v>
      </c>
      <c r="AB13315">
        <v>77</v>
      </c>
      <c r="AC13315" t="s">
        <v>13367</v>
      </c>
    </row>
    <row r="13316" spans="1:29">
      <c r="A13316" s="1" t="s">
        <v>30</v>
      </c>
      <c r="B13316" s="2">
        <v>43023.82708333333</v>
      </c>
      <c r="C13316">
        <v>74</v>
      </c>
      <c r="D13316">
        <v>67</v>
      </c>
      <c r="E13316">
        <v>78.77</v>
      </c>
      <c r="F13316">
        <v>190</v>
      </c>
      <c r="G13316">
        <v>7</v>
      </c>
      <c r="H13316">
        <v>0</v>
      </c>
      <c r="I13316">
        <v>30.02</v>
      </c>
      <c r="J13316">
        <v>1016.1</v>
      </c>
      <c r="K13316">
        <v>10</v>
      </c>
      <c r="M13316" t="s">
        <v>31</v>
      </c>
      <c r="Q13316">
        <v>8500</v>
      </c>
      <c r="AB13316">
        <v>73.900000000000006</v>
      </c>
      <c r="AC13316" t="s">
        <v>13368</v>
      </c>
    </row>
    <row r="13317" spans="1:29">
      <c r="A13317" s="1" t="s">
        <v>30</v>
      </c>
      <c r="B13317" s="2">
        <v>43023.868750000001</v>
      </c>
      <c r="C13317">
        <v>74</v>
      </c>
      <c r="D13317">
        <v>67</v>
      </c>
      <c r="E13317">
        <v>78.77</v>
      </c>
      <c r="F13317">
        <v>210</v>
      </c>
      <c r="G13317">
        <v>11</v>
      </c>
      <c r="H13317">
        <v>0</v>
      </c>
      <c r="I13317">
        <v>30.02</v>
      </c>
      <c r="J13317">
        <v>1016</v>
      </c>
      <c r="K13317">
        <v>10</v>
      </c>
      <c r="M13317" t="s">
        <v>31</v>
      </c>
      <c r="Q13317">
        <v>9500</v>
      </c>
      <c r="AB13317">
        <v>73.900000000000006</v>
      </c>
      <c r="AC13317" t="s">
        <v>13369</v>
      </c>
    </row>
    <row r="13318" spans="1:29">
      <c r="A13318" s="1" t="s">
        <v>30</v>
      </c>
      <c r="B13318" s="2">
        <v>43023.910416666666</v>
      </c>
      <c r="C13318">
        <v>71</v>
      </c>
      <c r="D13318">
        <v>66</v>
      </c>
      <c r="E13318">
        <v>83.93</v>
      </c>
      <c r="F13318">
        <v>220</v>
      </c>
      <c r="G13318">
        <v>7</v>
      </c>
      <c r="H13318">
        <v>0</v>
      </c>
      <c r="I13318">
        <v>30.03</v>
      </c>
      <c r="J13318">
        <v>1016.4</v>
      </c>
      <c r="K13318">
        <v>10</v>
      </c>
      <c r="M13318" t="s">
        <v>246</v>
      </c>
      <c r="AB13318">
        <v>71.099999999999994</v>
      </c>
      <c r="AC13318" t="s">
        <v>13370</v>
      </c>
    </row>
    <row r="13319" spans="1:29">
      <c r="A13319" s="1" t="s">
        <v>30</v>
      </c>
      <c r="B13319" s="2">
        <v>43023.95208333333</v>
      </c>
      <c r="C13319">
        <v>72</v>
      </c>
      <c r="D13319">
        <v>66</v>
      </c>
      <c r="E13319">
        <v>81.41</v>
      </c>
      <c r="F13319">
        <v>210</v>
      </c>
      <c r="G13319">
        <v>9</v>
      </c>
      <c r="H13319">
        <v>0</v>
      </c>
      <c r="I13319">
        <v>30.02</v>
      </c>
      <c r="J13319">
        <v>1016.1</v>
      </c>
      <c r="K13319">
        <v>10</v>
      </c>
      <c r="M13319" t="s">
        <v>246</v>
      </c>
      <c r="AB13319">
        <v>72</v>
      </c>
      <c r="AC13319" t="s">
        <v>13371</v>
      </c>
    </row>
    <row r="13320" spans="1:29">
      <c r="A13320" s="1" t="s">
        <v>30</v>
      </c>
      <c r="B13320" s="2">
        <v>43023.993750000001</v>
      </c>
      <c r="C13320">
        <v>71</v>
      </c>
      <c r="D13320">
        <v>66</v>
      </c>
      <c r="E13320">
        <v>83.93</v>
      </c>
      <c r="F13320">
        <v>210</v>
      </c>
      <c r="G13320">
        <v>10</v>
      </c>
      <c r="H13320">
        <v>0</v>
      </c>
      <c r="I13320">
        <v>30</v>
      </c>
      <c r="J13320">
        <v>1015.4</v>
      </c>
      <c r="K13320">
        <v>10</v>
      </c>
      <c r="M13320" t="s">
        <v>31</v>
      </c>
      <c r="Q13320">
        <v>12000</v>
      </c>
      <c r="AB13320">
        <v>71.099999999999994</v>
      </c>
      <c r="AC13320" t="s">
        <v>13372</v>
      </c>
    </row>
    <row r="13321" spans="1:29">
      <c r="A13321" s="1" t="s">
        <v>30</v>
      </c>
      <c r="B13321" s="2">
        <v>43024.035416666666</v>
      </c>
      <c r="C13321">
        <v>69</v>
      </c>
      <c r="D13321">
        <v>66</v>
      </c>
      <c r="E13321">
        <v>89.86</v>
      </c>
      <c r="F13321">
        <v>230</v>
      </c>
      <c r="G13321">
        <v>8</v>
      </c>
      <c r="H13321">
        <v>0</v>
      </c>
      <c r="I13321">
        <v>30</v>
      </c>
      <c r="J13321">
        <v>1015.5</v>
      </c>
      <c r="K13321">
        <v>10</v>
      </c>
      <c r="M13321" t="s">
        <v>34</v>
      </c>
      <c r="Q13321">
        <v>14000</v>
      </c>
      <c r="AB13321">
        <v>69.099999999999994</v>
      </c>
      <c r="AC13321" t="s">
        <v>13373</v>
      </c>
    </row>
    <row r="13322" spans="1:29">
      <c r="A13322" s="1" t="s">
        <v>30</v>
      </c>
      <c r="B13322" s="2">
        <v>43024.07708333333</v>
      </c>
      <c r="C13322">
        <v>69</v>
      </c>
      <c r="D13322">
        <v>66</v>
      </c>
      <c r="E13322">
        <v>89.86</v>
      </c>
      <c r="F13322">
        <v>220</v>
      </c>
      <c r="G13322">
        <v>8</v>
      </c>
      <c r="H13322">
        <v>0</v>
      </c>
      <c r="I13322">
        <v>29.99</v>
      </c>
      <c r="J13322">
        <v>1015.1</v>
      </c>
      <c r="K13322">
        <v>10</v>
      </c>
      <c r="M13322" t="s">
        <v>34</v>
      </c>
      <c r="Q13322">
        <v>12000</v>
      </c>
      <c r="AB13322">
        <v>69.099999999999994</v>
      </c>
      <c r="AC13322" t="s">
        <v>13374</v>
      </c>
    </row>
    <row r="13323" spans="1:29">
      <c r="A13323" s="1" t="s">
        <v>30</v>
      </c>
      <c r="B13323" s="2">
        <v>43024.118750000001</v>
      </c>
      <c r="C13323">
        <v>69</v>
      </c>
      <c r="D13323">
        <v>66</v>
      </c>
      <c r="E13323">
        <v>89.86</v>
      </c>
      <c r="F13323">
        <v>220</v>
      </c>
      <c r="G13323">
        <v>6</v>
      </c>
      <c r="H13323">
        <v>0</v>
      </c>
      <c r="I13323">
        <v>29.97</v>
      </c>
      <c r="J13323">
        <v>1014.5</v>
      </c>
      <c r="K13323">
        <v>10</v>
      </c>
      <c r="M13323" t="s">
        <v>32</v>
      </c>
      <c r="Q13323">
        <v>12000</v>
      </c>
      <c r="AB13323">
        <v>69.099999999999994</v>
      </c>
      <c r="AC13323" t="s">
        <v>13375</v>
      </c>
    </row>
    <row r="13324" spans="1:29">
      <c r="A13324" s="1" t="s">
        <v>30</v>
      </c>
      <c r="B13324" s="2">
        <v>43024.160416666666</v>
      </c>
      <c r="C13324">
        <v>67</v>
      </c>
      <c r="D13324">
        <v>66</v>
      </c>
      <c r="E13324">
        <v>96.93</v>
      </c>
      <c r="F13324">
        <v>230</v>
      </c>
      <c r="G13324">
        <v>7</v>
      </c>
      <c r="H13324">
        <v>0</v>
      </c>
      <c r="I13324">
        <v>29.96</v>
      </c>
      <c r="J13324">
        <v>1014.1</v>
      </c>
      <c r="K13324">
        <v>10</v>
      </c>
      <c r="M13324" t="s">
        <v>32</v>
      </c>
      <c r="Q13324">
        <v>12000</v>
      </c>
      <c r="AB13324">
        <v>66.900000000000006</v>
      </c>
      <c r="AC13324" t="s">
        <v>13376</v>
      </c>
    </row>
    <row r="13325" spans="1:29">
      <c r="A13325" s="1" t="s">
        <v>30</v>
      </c>
      <c r="B13325" s="2">
        <v>43024.20208333333</v>
      </c>
      <c r="C13325">
        <v>66</v>
      </c>
      <c r="D13325">
        <v>65</v>
      </c>
      <c r="E13325">
        <v>96.24</v>
      </c>
      <c r="F13325">
        <v>230</v>
      </c>
      <c r="G13325">
        <v>6</v>
      </c>
      <c r="H13325">
        <v>0</v>
      </c>
      <c r="I13325">
        <v>29.96</v>
      </c>
      <c r="J13325">
        <v>1014.1</v>
      </c>
      <c r="K13325">
        <v>10</v>
      </c>
      <c r="M13325" t="s">
        <v>31</v>
      </c>
      <c r="N13325" t="s">
        <v>31</v>
      </c>
      <c r="Q13325">
        <v>2000</v>
      </c>
      <c r="R13325">
        <v>12000</v>
      </c>
      <c r="AB13325">
        <v>66</v>
      </c>
      <c r="AC13325" t="s">
        <v>13377</v>
      </c>
    </row>
    <row r="13326" spans="1:29">
      <c r="A13326" s="1" t="s">
        <v>30</v>
      </c>
      <c r="B13326" s="2">
        <v>43024.243750000001</v>
      </c>
      <c r="C13326">
        <v>66</v>
      </c>
      <c r="D13326">
        <v>65</v>
      </c>
      <c r="E13326">
        <v>96.24</v>
      </c>
      <c r="F13326">
        <v>250</v>
      </c>
      <c r="G13326">
        <v>3</v>
      </c>
      <c r="H13326">
        <v>0</v>
      </c>
      <c r="I13326">
        <v>29.97</v>
      </c>
      <c r="J13326">
        <v>1014.5</v>
      </c>
      <c r="K13326">
        <v>10</v>
      </c>
      <c r="M13326" t="s">
        <v>32</v>
      </c>
      <c r="N13326" t="s">
        <v>32</v>
      </c>
      <c r="O13326" t="s">
        <v>32</v>
      </c>
      <c r="Q13326">
        <v>3100</v>
      </c>
      <c r="R13326">
        <v>5000</v>
      </c>
      <c r="S13326">
        <v>12000</v>
      </c>
      <c r="AB13326">
        <v>66</v>
      </c>
      <c r="AC13326" t="s">
        <v>13378</v>
      </c>
    </row>
    <row r="13327" spans="1:29">
      <c r="A13327" s="1" t="s">
        <v>30</v>
      </c>
      <c r="B13327" s="2">
        <v>43024.261805555558</v>
      </c>
      <c r="C13327">
        <v>66</v>
      </c>
      <c r="D13327">
        <v>65</v>
      </c>
      <c r="E13327">
        <v>96.24</v>
      </c>
      <c r="F13327">
        <v>230</v>
      </c>
      <c r="G13327">
        <v>4</v>
      </c>
      <c r="H13327">
        <v>0</v>
      </c>
      <c r="I13327">
        <v>29.98</v>
      </c>
      <c r="K13327">
        <v>10</v>
      </c>
      <c r="M13327" t="s">
        <v>32</v>
      </c>
      <c r="N13327" t="s">
        <v>32</v>
      </c>
      <c r="O13327" t="s">
        <v>32</v>
      </c>
      <c r="Q13327">
        <v>2600</v>
      </c>
      <c r="R13327">
        <v>5000</v>
      </c>
      <c r="S13327">
        <v>12000</v>
      </c>
      <c r="AB13327">
        <v>66</v>
      </c>
      <c r="AC13327" t="s">
        <v>13379</v>
      </c>
    </row>
    <row r="13328" spans="1:29">
      <c r="A13328" s="1" t="s">
        <v>30</v>
      </c>
      <c r="B13328" s="2">
        <v>43024.285416666666</v>
      </c>
      <c r="C13328">
        <v>65</v>
      </c>
      <c r="D13328">
        <v>65</v>
      </c>
      <c r="E13328">
        <v>100</v>
      </c>
      <c r="F13328">
        <v>240</v>
      </c>
      <c r="G13328">
        <v>5</v>
      </c>
      <c r="H13328">
        <v>0</v>
      </c>
      <c r="I13328">
        <v>29.98</v>
      </c>
      <c r="J13328">
        <v>1014.9</v>
      </c>
      <c r="K13328">
        <v>9</v>
      </c>
      <c r="M13328" t="s">
        <v>32</v>
      </c>
      <c r="N13328" t="s">
        <v>32</v>
      </c>
      <c r="O13328" t="s">
        <v>32</v>
      </c>
      <c r="Q13328">
        <v>2600</v>
      </c>
      <c r="R13328">
        <v>5000</v>
      </c>
      <c r="S13328">
        <v>12000</v>
      </c>
      <c r="AB13328">
        <v>64.900000000000006</v>
      </c>
      <c r="AC13328" t="s">
        <v>13380</v>
      </c>
    </row>
    <row r="13329" spans="1:29">
      <c r="A13329" s="1" t="s">
        <v>30</v>
      </c>
      <c r="B13329" s="2">
        <v>43024.32708333333</v>
      </c>
      <c r="C13329">
        <v>67</v>
      </c>
      <c r="D13329">
        <v>66</v>
      </c>
      <c r="E13329">
        <v>96.93</v>
      </c>
      <c r="F13329">
        <v>0</v>
      </c>
      <c r="G13329">
        <v>0</v>
      </c>
      <c r="H13329">
        <v>0</v>
      </c>
      <c r="I13329">
        <v>30.01</v>
      </c>
      <c r="J13329">
        <v>1015.9</v>
      </c>
      <c r="K13329">
        <v>10</v>
      </c>
      <c r="M13329" t="s">
        <v>31</v>
      </c>
      <c r="N13329" t="s">
        <v>32</v>
      </c>
      <c r="O13329" t="s">
        <v>43</v>
      </c>
      <c r="Q13329">
        <v>800</v>
      </c>
      <c r="R13329">
        <v>1200</v>
      </c>
      <c r="S13329">
        <v>2100</v>
      </c>
      <c r="AB13329">
        <v>66.900000000000006</v>
      </c>
      <c r="AC13329" t="s">
        <v>13381</v>
      </c>
    </row>
    <row r="13330" spans="1:29">
      <c r="A13330" s="1" t="s">
        <v>30</v>
      </c>
      <c r="B13330" s="2">
        <v>43024.368750000001</v>
      </c>
      <c r="C13330">
        <v>67</v>
      </c>
      <c r="D13330">
        <v>61</v>
      </c>
      <c r="E13330">
        <v>81.33</v>
      </c>
      <c r="F13330">
        <v>350</v>
      </c>
      <c r="G13330">
        <v>7</v>
      </c>
      <c r="H13330">
        <v>0</v>
      </c>
      <c r="I13330">
        <v>30.04</v>
      </c>
      <c r="J13330">
        <v>1016.8</v>
      </c>
      <c r="K13330">
        <v>10</v>
      </c>
      <c r="M13330" t="s">
        <v>32</v>
      </c>
      <c r="N13330" t="s">
        <v>43</v>
      </c>
      <c r="Q13330">
        <v>1700</v>
      </c>
      <c r="R13330">
        <v>2800</v>
      </c>
      <c r="AB13330">
        <v>66.900000000000006</v>
      </c>
      <c r="AC13330" t="s">
        <v>13382</v>
      </c>
    </row>
    <row r="13331" spans="1:29">
      <c r="A13331" s="1" t="s">
        <v>30</v>
      </c>
      <c r="B13331" s="2">
        <v>43024.410416666666</v>
      </c>
      <c r="C13331">
        <v>60</v>
      </c>
      <c r="D13331">
        <v>60</v>
      </c>
      <c r="E13331">
        <v>100</v>
      </c>
      <c r="G13331">
        <v>6</v>
      </c>
      <c r="H13331">
        <v>0.11</v>
      </c>
      <c r="I13331">
        <v>30.08</v>
      </c>
      <c r="J13331">
        <v>1018.5</v>
      </c>
      <c r="K13331">
        <v>3</v>
      </c>
      <c r="M13331" t="s">
        <v>32</v>
      </c>
      <c r="N13331" t="s">
        <v>43</v>
      </c>
      <c r="Q13331">
        <v>1700</v>
      </c>
      <c r="R13331">
        <v>3200</v>
      </c>
      <c r="U13331" t="s">
        <v>496</v>
      </c>
      <c r="AB13331">
        <v>60.1</v>
      </c>
      <c r="AC13331" t="s">
        <v>13383</v>
      </c>
    </row>
    <row r="13332" spans="1:29">
      <c r="A13332" s="1" t="s">
        <v>30</v>
      </c>
      <c r="B13332" s="2">
        <v>43024.45208333333</v>
      </c>
      <c r="C13332">
        <v>59</v>
      </c>
      <c r="D13332">
        <v>59</v>
      </c>
      <c r="E13332">
        <v>100</v>
      </c>
      <c r="F13332">
        <v>10</v>
      </c>
      <c r="G13332">
        <v>6</v>
      </c>
      <c r="H13332">
        <v>0.06</v>
      </c>
      <c r="I13332">
        <v>30.09</v>
      </c>
      <c r="J13332">
        <v>1018.7</v>
      </c>
      <c r="K13332">
        <v>10</v>
      </c>
      <c r="M13332" t="s">
        <v>32</v>
      </c>
      <c r="N13332" t="s">
        <v>32</v>
      </c>
      <c r="O13332" t="s">
        <v>43</v>
      </c>
      <c r="Q13332">
        <v>1200</v>
      </c>
      <c r="R13332">
        <v>5000</v>
      </c>
      <c r="S13332">
        <v>9000</v>
      </c>
      <c r="U13332" t="e" cm="1">
        <f t="array" ref="U13332">-RA</f>
        <v>#NAME?</v>
      </c>
      <c r="AB13332">
        <v>59</v>
      </c>
      <c r="AC13332" t="s">
        <v>13384</v>
      </c>
    </row>
    <row r="13333" spans="1:29">
      <c r="A13333" s="1" t="s">
        <v>30</v>
      </c>
      <c r="B13333" s="2">
        <v>43024.493750000001</v>
      </c>
      <c r="C13333">
        <v>57</v>
      </c>
      <c r="D13333">
        <v>56</v>
      </c>
      <c r="E13333">
        <v>96.1</v>
      </c>
      <c r="F13333">
        <v>350</v>
      </c>
      <c r="G13333">
        <v>5</v>
      </c>
      <c r="H13333">
        <v>0.05</v>
      </c>
      <c r="I13333">
        <v>30.1</v>
      </c>
      <c r="J13333">
        <v>1018.9</v>
      </c>
      <c r="K13333">
        <v>6</v>
      </c>
      <c r="M13333" t="s">
        <v>32</v>
      </c>
      <c r="N13333" t="s">
        <v>32</v>
      </c>
      <c r="O13333" t="s">
        <v>43</v>
      </c>
      <c r="Q13333">
        <v>1000</v>
      </c>
      <c r="R13333">
        <v>1500</v>
      </c>
      <c r="S13333">
        <v>2200</v>
      </c>
      <c r="U13333" t="e" cm="1">
        <f t="array" ref="U13333">-RA BR</f>
        <v>#NAME?</v>
      </c>
      <c r="AB13333">
        <v>57</v>
      </c>
      <c r="AC13333" t="s">
        <v>13385</v>
      </c>
    </row>
    <row r="13334" spans="1:29">
      <c r="A13334" s="1" t="s">
        <v>30</v>
      </c>
      <c r="B13334" s="2">
        <v>43024.515277777777</v>
      </c>
      <c r="C13334">
        <v>57</v>
      </c>
      <c r="D13334">
        <v>56</v>
      </c>
      <c r="E13334">
        <v>96.1</v>
      </c>
      <c r="G13334">
        <v>4</v>
      </c>
      <c r="H13334">
        <v>0.03</v>
      </c>
      <c r="I13334">
        <v>30.1</v>
      </c>
      <c r="K13334">
        <v>10</v>
      </c>
      <c r="M13334" t="s">
        <v>34</v>
      </c>
      <c r="N13334" t="s">
        <v>32</v>
      </c>
      <c r="O13334" t="s">
        <v>32</v>
      </c>
      <c r="P13334" t="s">
        <v>43</v>
      </c>
      <c r="Q13334">
        <v>1000</v>
      </c>
      <c r="R13334">
        <v>3300</v>
      </c>
      <c r="S13334">
        <v>6000</v>
      </c>
      <c r="T13334">
        <v>14000</v>
      </c>
      <c r="AB13334">
        <v>57</v>
      </c>
      <c r="AC13334" t="s">
        <v>13386</v>
      </c>
    </row>
    <row r="13335" spans="1:29">
      <c r="A13335" s="1" t="s">
        <v>30</v>
      </c>
      <c r="B13335" s="2">
        <v>43024.535416666666</v>
      </c>
      <c r="C13335">
        <v>57</v>
      </c>
      <c r="D13335">
        <v>56</v>
      </c>
      <c r="E13335">
        <v>96.1</v>
      </c>
      <c r="F13335">
        <v>20</v>
      </c>
      <c r="G13335">
        <v>6</v>
      </c>
      <c r="H13335">
        <v>0.03</v>
      </c>
      <c r="I13335">
        <v>30.1</v>
      </c>
      <c r="J13335">
        <v>1018.8</v>
      </c>
      <c r="K13335">
        <v>10</v>
      </c>
      <c r="M13335" t="s">
        <v>31</v>
      </c>
      <c r="N13335" t="s">
        <v>32</v>
      </c>
      <c r="O13335" t="s">
        <v>32</v>
      </c>
      <c r="P13335" t="s">
        <v>43</v>
      </c>
      <c r="Q13335">
        <v>1000</v>
      </c>
      <c r="R13335">
        <v>3800</v>
      </c>
      <c r="S13335">
        <v>5500</v>
      </c>
      <c r="T13335">
        <v>14000</v>
      </c>
      <c r="AB13335">
        <v>57</v>
      </c>
      <c r="AC13335" t="s">
        <v>13387</v>
      </c>
    </row>
    <row r="13336" spans="1:29">
      <c r="A13336" s="1" t="s">
        <v>30</v>
      </c>
      <c r="B13336" s="2">
        <v>43024.57708333333</v>
      </c>
      <c r="C13336">
        <v>59</v>
      </c>
      <c r="D13336">
        <v>56</v>
      </c>
      <c r="E13336">
        <v>89.44</v>
      </c>
      <c r="F13336">
        <v>20</v>
      </c>
      <c r="G13336">
        <v>4</v>
      </c>
      <c r="H13336">
        <v>0</v>
      </c>
      <c r="I13336">
        <v>30.09</v>
      </c>
      <c r="J13336">
        <v>1018.7</v>
      </c>
      <c r="K13336">
        <v>10</v>
      </c>
      <c r="M13336" t="s">
        <v>31</v>
      </c>
      <c r="N13336" t="s">
        <v>32</v>
      </c>
      <c r="O13336" t="s">
        <v>32</v>
      </c>
      <c r="Q13336">
        <v>1500</v>
      </c>
      <c r="R13336">
        <v>2400</v>
      </c>
      <c r="S13336">
        <v>3200</v>
      </c>
      <c r="AB13336">
        <v>59</v>
      </c>
      <c r="AC13336" t="s">
        <v>13388</v>
      </c>
    </row>
    <row r="13337" spans="1:29">
      <c r="A13337" s="1" t="s">
        <v>30</v>
      </c>
      <c r="B13337" s="2">
        <v>43024.618750000001</v>
      </c>
      <c r="C13337">
        <v>60</v>
      </c>
      <c r="D13337">
        <v>56</v>
      </c>
      <c r="E13337">
        <v>85.99</v>
      </c>
      <c r="F13337">
        <v>30</v>
      </c>
      <c r="G13337">
        <v>6</v>
      </c>
      <c r="H13337">
        <v>0</v>
      </c>
      <c r="I13337">
        <v>30.09</v>
      </c>
      <c r="J13337">
        <v>1018.7</v>
      </c>
      <c r="K13337">
        <v>10</v>
      </c>
      <c r="M13337" t="s">
        <v>32</v>
      </c>
      <c r="N13337" t="s">
        <v>32</v>
      </c>
      <c r="O13337" t="s">
        <v>32</v>
      </c>
      <c r="Q13337">
        <v>2700</v>
      </c>
      <c r="R13337">
        <v>5500</v>
      </c>
      <c r="S13337">
        <v>25000</v>
      </c>
      <c r="AB13337">
        <v>60.1</v>
      </c>
      <c r="AC13337" t="s">
        <v>13389</v>
      </c>
    </row>
    <row r="13338" spans="1:29">
      <c r="A13338" s="1" t="s">
        <v>30</v>
      </c>
      <c r="B13338" s="2">
        <v>43024.640972222223</v>
      </c>
      <c r="C13338">
        <v>61</v>
      </c>
      <c r="D13338">
        <v>57</v>
      </c>
      <c r="E13338">
        <v>86.67</v>
      </c>
      <c r="F13338">
        <v>40</v>
      </c>
      <c r="G13338">
        <v>6</v>
      </c>
      <c r="H13338">
        <v>0</v>
      </c>
      <c r="I13338">
        <v>30.1</v>
      </c>
      <c r="K13338">
        <v>10</v>
      </c>
      <c r="M13338" t="s">
        <v>32</v>
      </c>
      <c r="N13338" t="s">
        <v>32</v>
      </c>
      <c r="O13338" t="s">
        <v>32</v>
      </c>
      <c r="Q13338">
        <v>3000</v>
      </c>
      <c r="R13338">
        <v>5500</v>
      </c>
      <c r="S13338">
        <v>25000</v>
      </c>
      <c r="AB13338">
        <v>61</v>
      </c>
      <c r="AC13338" t="s">
        <v>13390</v>
      </c>
    </row>
    <row r="13339" spans="1:29">
      <c r="A13339" s="1" t="s">
        <v>30</v>
      </c>
      <c r="B13339" s="2">
        <v>43024.660416666666</v>
      </c>
      <c r="C13339">
        <v>62</v>
      </c>
      <c r="D13339">
        <v>55</v>
      </c>
      <c r="E13339">
        <v>77.53</v>
      </c>
      <c r="F13339">
        <v>20</v>
      </c>
      <c r="G13339">
        <v>6</v>
      </c>
      <c r="H13339">
        <v>0</v>
      </c>
      <c r="I13339">
        <v>30.1</v>
      </c>
      <c r="J13339">
        <v>1018.8</v>
      </c>
      <c r="K13339">
        <v>10</v>
      </c>
      <c r="M13339" t="s">
        <v>32</v>
      </c>
      <c r="N13339" t="s">
        <v>32</v>
      </c>
      <c r="O13339" t="s">
        <v>32</v>
      </c>
      <c r="Q13339">
        <v>3800</v>
      </c>
      <c r="R13339">
        <v>5500</v>
      </c>
      <c r="S13339">
        <v>25000</v>
      </c>
      <c r="AB13339">
        <v>62.1</v>
      </c>
      <c r="AC13339" t="s">
        <v>13391</v>
      </c>
    </row>
    <row r="13340" spans="1:29">
      <c r="A13340" s="1" t="s">
        <v>30</v>
      </c>
      <c r="B13340" s="2">
        <v>43024.70208333333</v>
      </c>
      <c r="C13340">
        <v>62</v>
      </c>
      <c r="D13340">
        <v>56</v>
      </c>
      <c r="E13340">
        <v>80.11</v>
      </c>
      <c r="F13340">
        <v>40</v>
      </c>
      <c r="G13340">
        <v>6</v>
      </c>
      <c r="H13340">
        <v>0</v>
      </c>
      <c r="I13340">
        <v>30.09</v>
      </c>
      <c r="J13340">
        <v>1018.7</v>
      </c>
      <c r="K13340">
        <v>10</v>
      </c>
      <c r="M13340" t="s">
        <v>32</v>
      </c>
      <c r="N13340" t="s">
        <v>32</v>
      </c>
      <c r="O13340" t="s">
        <v>32</v>
      </c>
      <c r="Q13340">
        <v>5000</v>
      </c>
      <c r="R13340">
        <v>20000</v>
      </c>
      <c r="S13340">
        <v>25000</v>
      </c>
      <c r="AB13340">
        <v>62.1</v>
      </c>
      <c r="AC13340" t="s">
        <v>13392</v>
      </c>
    </row>
    <row r="13341" spans="1:29">
      <c r="A13341" s="1" t="s">
        <v>30</v>
      </c>
      <c r="B13341" s="2">
        <v>43024.743750000001</v>
      </c>
      <c r="C13341">
        <v>62</v>
      </c>
      <c r="D13341">
        <v>56</v>
      </c>
      <c r="E13341">
        <v>80.11</v>
      </c>
      <c r="F13341">
        <v>40</v>
      </c>
      <c r="G13341">
        <v>4</v>
      </c>
      <c r="H13341">
        <v>0</v>
      </c>
      <c r="I13341">
        <v>30.11</v>
      </c>
      <c r="J13341">
        <v>1019.2</v>
      </c>
      <c r="K13341">
        <v>10</v>
      </c>
      <c r="M13341" t="s">
        <v>31</v>
      </c>
      <c r="N13341" t="s">
        <v>34</v>
      </c>
      <c r="O13341" t="s">
        <v>32</v>
      </c>
      <c r="Q13341">
        <v>5000</v>
      </c>
      <c r="R13341">
        <v>20000</v>
      </c>
      <c r="S13341">
        <v>25000</v>
      </c>
      <c r="AB13341">
        <v>62.1</v>
      </c>
      <c r="AC13341" t="s">
        <v>13393</v>
      </c>
    </row>
    <row r="13342" spans="1:29">
      <c r="A13342" s="1" t="s">
        <v>30</v>
      </c>
      <c r="B13342" s="2">
        <v>43024.785416666666</v>
      </c>
      <c r="C13342">
        <v>58</v>
      </c>
      <c r="D13342">
        <v>56</v>
      </c>
      <c r="E13342">
        <v>93.04</v>
      </c>
      <c r="F13342">
        <v>0</v>
      </c>
      <c r="G13342">
        <v>0</v>
      </c>
      <c r="H13342">
        <v>0</v>
      </c>
      <c r="I13342">
        <v>30.13</v>
      </c>
      <c r="J13342">
        <v>1020.1</v>
      </c>
      <c r="K13342">
        <v>10</v>
      </c>
      <c r="M13342" t="s">
        <v>31</v>
      </c>
      <c r="N13342" t="s">
        <v>31</v>
      </c>
      <c r="O13342" t="s">
        <v>32</v>
      </c>
      <c r="Q13342">
        <v>5000</v>
      </c>
      <c r="R13342">
        <v>20000</v>
      </c>
      <c r="S13342">
        <v>25000</v>
      </c>
      <c r="AB13342">
        <v>57.9</v>
      </c>
      <c r="AC13342" t="s">
        <v>13394</v>
      </c>
    </row>
    <row r="13343" spans="1:29">
      <c r="A13343" s="1" t="s">
        <v>30</v>
      </c>
      <c r="B13343" s="2">
        <v>43024.82708333333</v>
      </c>
      <c r="C13343">
        <v>58</v>
      </c>
      <c r="D13343">
        <v>57</v>
      </c>
      <c r="E13343">
        <v>96.81</v>
      </c>
      <c r="F13343">
        <v>0</v>
      </c>
      <c r="G13343">
        <v>0</v>
      </c>
      <c r="H13343">
        <v>0</v>
      </c>
      <c r="I13343">
        <v>30.16</v>
      </c>
      <c r="J13343">
        <v>1021.2</v>
      </c>
      <c r="K13343">
        <v>10</v>
      </c>
      <c r="M13343" t="s">
        <v>32</v>
      </c>
      <c r="N13343" t="s">
        <v>32</v>
      </c>
      <c r="O13343" t="s">
        <v>32</v>
      </c>
      <c r="Q13343">
        <v>5500</v>
      </c>
      <c r="R13343">
        <v>20000</v>
      </c>
      <c r="S13343">
        <v>25000</v>
      </c>
      <c r="AB13343">
        <v>57.9</v>
      </c>
      <c r="AC13343" t="s">
        <v>13395</v>
      </c>
    </row>
    <row r="13344" spans="1:29">
      <c r="A13344" s="1" t="s">
        <v>30</v>
      </c>
      <c r="B13344" s="2">
        <v>43024.868750000001</v>
      </c>
      <c r="C13344">
        <v>58</v>
      </c>
      <c r="D13344">
        <v>49</v>
      </c>
      <c r="E13344">
        <v>71.900000000000006</v>
      </c>
      <c r="F13344">
        <v>30</v>
      </c>
      <c r="G13344">
        <v>8</v>
      </c>
      <c r="H13344">
        <v>0</v>
      </c>
      <c r="I13344">
        <v>30.19</v>
      </c>
      <c r="J13344">
        <v>1022</v>
      </c>
      <c r="K13344">
        <v>10</v>
      </c>
      <c r="M13344" t="s">
        <v>34</v>
      </c>
      <c r="N13344" t="s">
        <v>32</v>
      </c>
      <c r="Q13344">
        <v>6000</v>
      </c>
      <c r="R13344">
        <v>25000</v>
      </c>
      <c r="AB13344">
        <v>57.9</v>
      </c>
      <c r="AC13344" t="s">
        <v>13396</v>
      </c>
    </row>
    <row r="13345" spans="1:29">
      <c r="A13345" s="1" t="s">
        <v>30</v>
      </c>
      <c r="B13345" s="2">
        <v>43024.910416666666</v>
      </c>
      <c r="C13345">
        <v>56</v>
      </c>
      <c r="D13345">
        <v>47</v>
      </c>
      <c r="E13345">
        <v>71.69</v>
      </c>
      <c r="F13345">
        <v>40</v>
      </c>
      <c r="G13345">
        <v>6</v>
      </c>
      <c r="H13345">
        <v>0</v>
      </c>
      <c r="I13345">
        <v>30.21</v>
      </c>
      <c r="J13345">
        <v>1023</v>
      </c>
      <c r="K13345">
        <v>10</v>
      </c>
      <c r="M13345" t="s">
        <v>31</v>
      </c>
      <c r="N13345" t="s">
        <v>31</v>
      </c>
      <c r="Q13345">
        <v>6000</v>
      </c>
      <c r="R13345">
        <v>25000</v>
      </c>
      <c r="AB13345">
        <v>55.9</v>
      </c>
      <c r="AC13345" t="s">
        <v>13397</v>
      </c>
    </row>
    <row r="13346" spans="1:29">
      <c r="A13346" s="1" t="s">
        <v>30</v>
      </c>
      <c r="B13346" s="2">
        <v>43024.95208333333</v>
      </c>
      <c r="C13346">
        <v>53</v>
      </c>
      <c r="D13346">
        <v>48</v>
      </c>
      <c r="E13346">
        <v>82.76</v>
      </c>
      <c r="F13346">
        <v>20</v>
      </c>
      <c r="G13346">
        <v>3</v>
      </c>
      <c r="H13346">
        <v>0</v>
      </c>
      <c r="I13346">
        <v>30.23</v>
      </c>
      <c r="J13346">
        <v>1023.7</v>
      </c>
      <c r="K13346">
        <v>10</v>
      </c>
      <c r="M13346" t="s">
        <v>31</v>
      </c>
      <c r="Q13346">
        <v>25000</v>
      </c>
      <c r="AB13346">
        <v>53.1</v>
      </c>
      <c r="AC13346" t="s">
        <v>13398</v>
      </c>
    </row>
    <row r="13347" spans="1:29">
      <c r="A13347" s="1" t="s">
        <v>30</v>
      </c>
      <c r="B13347" s="2">
        <v>43024.993750000001</v>
      </c>
      <c r="C13347">
        <v>51</v>
      </c>
      <c r="D13347">
        <v>47</v>
      </c>
      <c r="E13347">
        <v>85.48</v>
      </c>
      <c r="F13347">
        <v>20</v>
      </c>
      <c r="G13347">
        <v>4</v>
      </c>
      <c r="H13347">
        <v>0</v>
      </c>
      <c r="I13347">
        <v>30.25</v>
      </c>
      <c r="J13347">
        <v>1024.3</v>
      </c>
      <c r="K13347">
        <v>10</v>
      </c>
      <c r="M13347" t="s">
        <v>31</v>
      </c>
      <c r="Q13347">
        <v>25000</v>
      </c>
      <c r="AB13347">
        <v>51.1</v>
      </c>
      <c r="AC13347" t="s">
        <v>13399</v>
      </c>
    </row>
    <row r="13348" spans="1:29">
      <c r="A13348" s="1" t="s">
        <v>30</v>
      </c>
      <c r="B13348" s="2">
        <v>43025.035416666666</v>
      </c>
      <c r="C13348">
        <v>51</v>
      </c>
      <c r="D13348">
        <v>44</v>
      </c>
      <c r="E13348">
        <v>76.86</v>
      </c>
      <c r="F13348">
        <v>30</v>
      </c>
      <c r="G13348">
        <v>6</v>
      </c>
      <c r="H13348">
        <v>0</v>
      </c>
      <c r="I13348">
        <v>30.25</v>
      </c>
      <c r="J13348">
        <v>1024.2</v>
      </c>
      <c r="K13348">
        <v>10</v>
      </c>
      <c r="M13348" t="s">
        <v>31</v>
      </c>
      <c r="Q13348">
        <v>25000</v>
      </c>
      <c r="AB13348">
        <v>51.1</v>
      </c>
      <c r="AC13348" t="s">
        <v>13400</v>
      </c>
    </row>
    <row r="13349" spans="1:29">
      <c r="A13349" s="1" t="s">
        <v>30</v>
      </c>
      <c r="B13349" s="2">
        <v>43025.07708333333</v>
      </c>
      <c r="C13349">
        <v>50</v>
      </c>
      <c r="D13349">
        <v>43</v>
      </c>
      <c r="E13349">
        <v>76.760000000000005</v>
      </c>
      <c r="F13349">
        <v>10</v>
      </c>
      <c r="G13349">
        <v>4</v>
      </c>
      <c r="H13349">
        <v>0</v>
      </c>
      <c r="I13349">
        <v>30.25</v>
      </c>
      <c r="J13349">
        <v>1024.3</v>
      </c>
      <c r="K13349">
        <v>10</v>
      </c>
      <c r="M13349" t="s">
        <v>31</v>
      </c>
      <c r="Q13349">
        <v>25000</v>
      </c>
      <c r="AB13349">
        <v>48.44</v>
      </c>
      <c r="AC13349" t="s">
        <v>13401</v>
      </c>
    </row>
    <row r="13350" spans="1:29">
      <c r="A13350" s="1" t="s">
        <v>30</v>
      </c>
      <c r="B13350" s="2">
        <v>43025.118750000001</v>
      </c>
      <c r="C13350">
        <v>49</v>
      </c>
      <c r="D13350">
        <v>43</v>
      </c>
      <c r="E13350">
        <v>79.98</v>
      </c>
      <c r="F13350">
        <v>30</v>
      </c>
      <c r="G13350">
        <v>5</v>
      </c>
      <c r="H13350">
        <v>0</v>
      </c>
      <c r="I13350">
        <v>30.25</v>
      </c>
      <c r="J13350">
        <v>1024.4000000000001</v>
      </c>
      <c r="K13350">
        <v>10</v>
      </c>
      <c r="M13350" t="s">
        <v>31</v>
      </c>
      <c r="Q13350">
        <v>25000</v>
      </c>
      <c r="AB13350">
        <v>46.47</v>
      </c>
      <c r="AC13350" t="s">
        <v>13402</v>
      </c>
    </row>
    <row r="13351" spans="1:29">
      <c r="A13351" s="1" t="s">
        <v>30</v>
      </c>
      <c r="B13351" s="2">
        <v>43025.160416666666</v>
      </c>
      <c r="C13351">
        <v>49</v>
      </c>
      <c r="D13351">
        <v>42</v>
      </c>
      <c r="E13351">
        <v>77.260000000000005</v>
      </c>
      <c r="F13351">
        <v>20</v>
      </c>
      <c r="G13351">
        <v>4</v>
      </c>
      <c r="H13351">
        <v>0</v>
      </c>
      <c r="I13351">
        <v>30.25</v>
      </c>
      <c r="J13351">
        <v>1024.3</v>
      </c>
      <c r="K13351">
        <v>10</v>
      </c>
      <c r="M13351" t="s">
        <v>246</v>
      </c>
      <c r="AB13351">
        <v>47.16</v>
      </c>
      <c r="AC13351" t="s">
        <v>13403</v>
      </c>
    </row>
    <row r="13352" spans="1:29">
      <c r="A13352" s="1" t="s">
        <v>30</v>
      </c>
      <c r="B13352" s="2">
        <v>43025.20208333333</v>
      </c>
      <c r="C13352">
        <v>46</v>
      </c>
      <c r="D13352">
        <v>42</v>
      </c>
      <c r="E13352">
        <v>86.16</v>
      </c>
      <c r="F13352">
        <v>20</v>
      </c>
      <c r="G13352">
        <v>3</v>
      </c>
      <c r="H13352">
        <v>0</v>
      </c>
      <c r="I13352">
        <v>30.27</v>
      </c>
      <c r="J13352">
        <v>1025</v>
      </c>
      <c r="K13352">
        <v>10</v>
      </c>
      <c r="M13352" t="s">
        <v>31</v>
      </c>
      <c r="Q13352">
        <v>25000</v>
      </c>
      <c r="AB13352">
        <v>44.69</v>
      </c>
      <c r="AC13352" t="s">
        <v>13404</v>
      </c>
    </row>
    <row r="13353" spans="1:29">
      <c r="A13353" s="1" t="s">
        <v>30</v>
      </c>
      <c r="B13353" s="2">
        <v>43025.243750000001</v>
      </c>
      <c r="C13353">
        <v>46</v>
      </c>
      <c r="D13353">
        <v>41</v>
      </c>
      <c r="E13353">
        <v>82.58</v>
      </c>
      <c r="F13353">
        <v>360</v>
      </c>
      <c r="G13353">
        <v>3</v>
      </c>
      <c r="H13353">
        <v>0</v>
      </c>
      <c r="I13353">
        <v>30.29</v>
      </c>
      <c r="J13353">
        <v>1025.5999999999999</v>
      </c>
      <c r="K13353">
        <v>10</v>
      </c>
      <c r="M13353" t="s">
        <v>31</v>
      </c>
      <c r="Q13353">
        <v>25000</v>
      </c>
      <c r="AB13353">
        <v>44.69</v>
      </c>
      <c r="AC13353" t="s">
        <v>13405</v>
      </c>
    </row>
    <row r="13354" spans="1:29">
      <c r="A13354" s="1" t="s">
        <v>30</v>
      </c>
      <c r="B13354" s="2">
        <v>43025.285416666666</v>
      </c>
      <c r="C13354">
        <v>46</v>
      </c>
      <c r="D13354">
        <v>41</v>
      </c>
      <c r="E13354">
        <v>82.58</v>
      </c>
      <c r="F13354">
        <v>10</v>
      </c>
      <c r="G13354">
        <v>4</v>
      </c>
      <c r="H13354">
        <v>0</v>
      </c>
      <c r="I13354">
        <v>30.3</v>
      </c>
      <c r="J13354">
        <v>1026.0999999999999</v>
      </c>
      <c r="K13354">
        <v>10</v>
      </c>
      <c r="M13354" t="s">
        <v>34</v>
      </c>
      <c r="Q13354">
        <v>25000</v>
      </c>
      <c r="AB13354">
        <v>43.77</v>
      </c>
      <c r="AC13354" t="s">
        <v>13406</v>
      </c>
    </row>
    <row r="13355" spans="1:29">
      <c r="A13355" s="1" t="s">
        <v>30</v>
      </c>
      <c r="B13355" s="2">
        <v>43025.32708333333</v>
      </c>
      <c r="C13355">
        <v>46</v>
      </c>
      <c r="D13355">
        <v>40</v>
      </c>
      <c r="E13355">
        <v>79.13</v>
      </c>
      <c r="F13355">
        <v>30</v>
      </c>
      <c r="G13355">
        <v>4</v>
      </c>
      <c r="H13355">
        <v>0</v>
      </c>
      <c r="I13355">
        <v>30.33</v>
      </c>
      <c r="J13355">
        <v>1026.9000000000001</v>
      </c>
      <c r="K13355">
        <v>10</v>
      </c>
      <c r="M13355" t="s">
        <v>31</v>
      </c>
      <c r="Q13355">
        <v>25000</v>
      </c>
      <c r="AB13355">
        <v>43.77</v>
      </c>
      <c r="AC13355" t="s">
        <v>13407</v>
      </c>
    </row>
    <row r="13356" spans="1:29">
      <c r="A13356" s="1" t="s">
        <v>30</v>
      </c>
      <c r="B13356" s="2">
        <v>43025.368750000001</v>
      </c>
      <c r="C13356">
        <v>49</v>
      </c>
      <c r="D13356">
        <v>40</v>
      </c>
      <c r="E13356">
        <v>70.95</v>
      </c>
      <c r="F13356">
        <v>40</v>
      </c>
      <c r="G13356">
        <v>5</v>
      </c>
      <c r="H13356">
        <v>0</v>
      </c>
      <c r="I13356">
        <v>30.35</v>
      </c>
      <c r="J13356">
        <v>1027.7</v>
      </c>
      <c r="K13356">
        <v>10</v>
      </c>
      <c r="M13356" t="s">
        <v>31</v>
      </c>
      <c r="Q13356">
        <v>25000</v>
      </c>
      <c r="AB13356">
        <v>46.47</v>
      </c>
      <c r="AC13356" t="s">
        <v>13408</v>
      </c>
    </row>
    <row r="13357" spans="1:29">
      <c r="A13357" s="1" t="s">
        <v>30</v>
      </c>
      <c r="B13357" s="2">
        <v>43025.410416666666</v>
      </c>
      <c r="C13357">
        <v>53</v>
      </c>
      <c r="D13357">
        <v>38</v>
      </c>
      <c r="E13357">
        <v>56.17</v>
      </c>
      <c r="F13357">
        <v>40</v>
      </c>
      <c r="G13357">
        <v>9</v>
      </c>
      <c r="H13357">
        <v>0</v>
      </c>
      <c r="I13357">
        <v>30.36</v>
      </c>
      <c r="J13357">
        <v>1028.2</v>
      </c>
      <c r="K13357">
        <v>10</v>
      </c>
      <c r="L13357">
        <v>17</v>
      </c>
      <c r="M13357" t="s">
        <v>31</v>
      </c>
      <c r="Q13357">
        <v>25000</v>
      </c>
      <c r="AB13357">
        <v>53.1</v>
      </c>
      <c r="AC13357" t="s">
        <v>13409</v>
      </c>
    </row>
    <row r="13358" spans="1:29">
      <c r="A13358" s="1" t="s">
        <v>30</v>
      </c>
      <c r="B13358" s="2">
        <v>43025.45208333333</v>
      </c>
      <c r="C13358">
        <v>56</v>
      </c>
      <c r="D13358">
        <v>36</v>
      </c>
      <c r="E13358">
        <v>47.05</v>
      </c>
      <c r="F13358">
        <v>30</v>
      </c>
      <c r="G13358">
        <v>12</v>
      </c>
      <c r="H13358">
        <v>0</v>
      </c>
      <c r="I13358">
        <v>30.37</v>
      </c>
      <c r="J13358">
        <v>1028.4000000000001</v>
      </c>
      <c r="K13358">
        <v>10</v>
      </c>
      <c r="L13358">
        <v>19</v>
      </c>
      <c r="M13358" t="s">
        <v>31</v>
      </c>
      <c r="Q13358">
        <v>25000</v>
      </c>
      <c r="AB13358">
        <v>55.9</v>
      </c>
      <c r="AC13358" t="s">
        <v>13410</v>
      </c>
    </row>
    <row r="13359" spans="1:29">
      <c r="A13359" s="1" t="s">
        <v>30</v>
      </c>
      <c r="B13359" s="2">
        <v>43025.493750000001</v>
      </c>
      <c r="C13359">
        <v>59</v>
      </c>
      <c r="D13359">
        <v>37</v>
      </c>
      <c r="E13359">
        <v>43.78</v>
      </c>
      <c r="F13359">
        <v>30</v>
      </c>
      <c r="G13359">
        <v>8</v>
      </c>
      <c r="H13359">
        <v>0</v>
      </c>
      <c r="I13359">
        <v>30.37</v>
      </c>
      <c r="J13359">
        <v>1028.5</v>
      </c>
      <c r="K13359">
        <v>10</v>
      </c>
      <c r="L13359">
        <v>17</v>
      </c>
      <c r="M13359" t="s">
        <v>31</v>
      </c>
      <c r="Q13359">
        <v>25000</v>
      </c>
      <c r="AB13359">
        <v>59</v>
      </c>
      <c r="AC13359" t="s">
        <v>13411</v>
      </c>
    </row>
    <row r="13360" spans="1:29">
      <c r="A13360" s="1" t="s">
        <v>30</v>
      </c>
      <c r="B13360" s="2">
        <v>43025.535416666666</v>
      </c>
      <c r="C13360">
        <v>60</v>
      </c>
      <c r="D13360">
        <v>37</v>
      </c>
      <c r="E13360">
        <v>42.09</v>
      </c>
      <c r="F13360">
        <v>60</v>
      </c>
      <c r="G13360">
        <v>10</v>
      </c>
      <c r="H13360">
        <v>0</v>
      </c>
      <c r="I13360">
        <v>30.35</v>
      </c>
      <c r="J13360">
        <v>1027.7</v>
      </c>
      <c r="K13360">
        <v>10</v>
      </c>
      <c r="L13360">
        <v>14</v>
      </c>
      <c r="M13360" t="s">
        <v>31</v>
      </c>
      <c r="Q13360">
        <v>25000</v>
      </c>
      <c r="AB13360">
        <v>60.1</v>
      </c>
      <c r="AC13360" t="s">
        <v>13412</v>
      </c>
    </row>
    <row r="13361" spans="1:29">
      <c r="A13361" s="1" t="s">
        <v>30</v>
      </c>
      <c r="B13361" s="2">
        <v>43025.57708333333</v>
      </c>
      <c r="C13361">
        <v>62</v>
      </c>
      <c r="D13361">
        <v>37</v>
      </c>
      <c r="E13361">
        <v>39.21</v>
      </c>
      <c r="F13361">
        <v>30</v>
      </c>
      <c r="G13361">
        <v>7</v>
      </c>
      <c r="H13361">
        <v>0</v>
      </c>
      <c r="I13361">
        <v>30.33</v>
      </c>
      <c r="J13361">
        <v>1026.9000000000001</v>
      </c>
      <c r="K13361">
        <v>10</v>
      </c>
      <c r="L13361">
        <v>15</v>
      </c>
      <c r="M13361" t="s">
        <v>31</v>
      </c>
      <c r="N13361" t="s">
        <v>31</v>
      </c>
      <c r="Q13361">
        <v>1000</v>
      </c>
      <c r="R13361">
        <v>25000</v>
      </c>
      <c r="AB13361">
        <v>62.1</v>
      </c>
      <c r="AC13361" t="s">
        <v>13413</v>
      </c>
    </row>
    <row r="13362" spans="1:29">
      <c r="A13362" s="1" t="s">
        <v>30</v>
      </c>
      <c r="B13362" s="2">
        <v>43025.618750000001</v>
      </c>
      <c r="C13362">
        <v>64</v>
      </c>
      <c r="D13362">
        <v>36</v>
      </c>
      <c r="E13362">
        <v>35.26</v>
      </c>
      <c r="G13362">
        <v>4</v>
      </c>
      <c r="H13362">
        <v>0</v>
      </c>
      <c r="I13362">
        <v>30.31</v>
      </c>
      <c r="J13362">
        <v>1026.4000000000001</v>
      </c>
      <c r="K13362">
        <v>10</v>
      </c>
      <c r="M13362" t="s">
        <v>31</v>
      </c>
      <c r="N13362" t="s">
        <v>31</v>
      </c>
      <c r="Q13362">
        <v>1000</v>
      </c>
      <c r="R13362">
        <v>25000</v>
      </c>
      <c r="AB13362">
        <v>64</v>
      </c>
      <c r="AC13362" t="s">
        <v>13414</v>
      </c>
    </row>
    <row r="13363" spans="1:29">
      <c r="A13363" s="1" t="s">
        <v>30</v>
      </c>
      <c r="B13363" s="2">
        <v>43025.660416666666</v>
      </c>
      <c r="C13363">
        <v>64</v>
      </c>
      <c r="D13363">
        <v>34</v>
      </c>
      <c r="E13363">
        <v>32.56</v>
      </c>
      <c r="F13363">
        <v>20</v>
      </c>
      <c r="G13363">
        <v>7</v>
      </c>
      <c r="H13363">
        <v>0</v>
      </c>
      <c r="I13363">
        <v>30.3</v>
      </c>
      <c r="J13363">
        <v>1025.7</v>
      </c>
      <c r="K13363">
        <v>10</v>
      </c>
      <c r="M13363" t="s">
        <v>31</v>
      </c>
      <c r="Q13363">
        <v>25000</v>
      </c>
      <c r="AB13363">
        <v>64</v>
      </c>
      <c r="AC13363" t="s">
        <v>13415</v>
      </c>
    </row>
    <row r="13364" spans="1:29">
      <c r="A13364" s="1" t="s">
        <v>30</v>
      </c>
      <c r="B13364" s="2">
        <v>43025.70208333333</v>
      </c>
      <c r="C13364">
        <v>63</v>
      </c>
      <c r="D13364">
        <v>35</v>
      </c>
      <c r="E13364">
        <v>35.24</v>
      </c>
      <c r="F13364">
        <v>50</v>
      </c>
      <c r="G13364">
        <v>8</v>
      </c>
      <c r="H13364">
        <v>0</v>
      </c>
      <c r="I13364">
        <v>30.29</v>
      </c>
      <c r="J13364">
        <v>1025.5</v>
      </c>
      <c r="K13364">
        <v>10</v>
      </c>
      <c r="M13364" t="s">
        <v>31</v>
      </c>
      <c r="Q13364">
        <v>25000</v>
      </c>
      <c r="AB13364">
        <v>63</v>
      </c>
      <c r="AC13364" t="s">
        <v>13416</v>
      </c>
    </row>
    <row r="13365" spans="1:29">
      <c r="A13365" s="1" t="s">
        <v>30</v>
      </c>
      <c r="B13365" s="2">
        <v>43025.743750000001</v>
      </c>
      <c r="C13365">
        <v>61</v>
      </c>
      <c r="D13365">
        <v>37</v>
      </c>
      <c r="E13365">
        <v>40.770000000000003</v>
      </c>
      <c r="F13365">
        <v>50</v>
      </c>
      <c r="G13365">
        <v>6</v>
      </c>
      <c r="H13365">
        <v>0</v>
      </c>
      <c r="I13365">
        <v>30.29</v>
      </c>
      <c r="J13365">
        <v>1025.7</v>
      </c>
      <c r="K13365">
        <v>10</v>
      </c>
      <c r="M13365" t="s">
        <v>31</v>
      </c>
      <c r="Q13365">
        <v>25000</v>
      </c>
      <c r="AB13365">
        <v>61</v>
      </c>
      <c r="AC13365" t="s">
        <v>13417</v>
      </c>
    </row>
    <row r="13366" spans="1:29">
      <c r="A13366" s="1" t="s">
        <v>30</v>
      </c>
      <c r="B13366" s="2">
        <v>43025.785416666666</v>
      </c>
      <c r="C13366">
        <v>55</v>
      </c>
      <c r="D13366">
        <v>41</v>
      </c>
      <c r="E13366">
        <v>59.13</v>
      </c>
      <c r="F13366">
        <v>70</v>
      </c>
      <c r="G13366">
        <v>3</v>
      </c>
      <c r="H13366">
        <v>0</v>
      </c>
      <c r="I13366">
        <v>30.3</v>
      </c>
      <c r="J13366">
        <v>1025.9000000000001</v>
      </c>
      <c r="K13366">
        <v>10</v>
      </c>
      <c r="M13366" t="s">
        <v>31</v>
      </c>
      <c r="Q13366">
        <v>25000</v>
      </c>
      <c r="AB13366">
        <v>55</v>
      </c>
      <c r="AC13366" t="s">
        <v>13418</v>
      </c>
    </row>
    <row r="13367" spans="1:29">
      <c r="A13367" s="1" t="s">
        <v>30</v>
      </c>
      <c r="B13367" s="2">
        <v>43025.82708333333</v>
      </c>
      <c r="C13367">
        <v>50</v>
      </c>
      <c r="D13367">
        <v>42</v>
      </c>
      <c r="E13367">
        <v>74.150000000000006</v>
      </c>
      <c r="F13367">
        <v>0</v>
      </c>
      <c r="G13367">
        <v>0</v>
      </c>
      <c r="H13367">
        <v>0</v>
      </c>
      <c r="I13367">
        <v>30.31</v>
      </c>
      <c r="J13367">
        <v>1026.4000000000001</v>
      </c>
      <c r="K13367">
        <v>10</v>
      </c>
      <c r="M13367" t="s">
        <v>31</v>
      </c>
      <c r="Q13367">
        <v>25000</v>
      </c>
      <c r="AB13367">
        <v>50</v>
      </c>
      <c r="AC13367" t="s">
        <v>13419</v>
      </c>
    </row>
    <row r="13368" spans="1:29">
      <c r="A13368" s="1" t="s">
        <v>30</v>
      </c>
      <c r="B13368" s="2">
        <v>43025.868750000001</v>
      </c>
      <c r="C13368">
        <v>48</v>
      </c>
      <c r="D13368">
        <v>42</v>
      </c>
      <c r="E13368">
        <v>79.91</v>
      </c>
      <c r="F13368">
        <v>60</v>
      </c>
      <c r="G13368">
        <v>3</v>
      </c>
      <c r="H13368">
        <v>0</v>
      </c>
      <c r="I13368">
        <v>30.33</v>
      </c>
      <c r="J13368">
        <v>1027</v>
      </c>
      <c r="K13368">
        <v>10</v>
      </c>
      <c r="M13368" t="s">
        <v>31</v>
      </c>
      <c r="Q13368">
        <v>25000</v>
      </c>
      <c r="AB13368">
        <v>46.98</v>
      </c>
      <c r="AC13368" t="s">
        <v>13420</v>
      </c>
    </row>
    <row r="13369" spans="1:29">
      <c r="A13369" s="1" t="s">
        <v>30</v>
      </c>
      <c r="B13369" s="2">
        <v>43025.910416666666</v>
      </c>
      <c r="C13369">
        <v>47</v>
      </c>
      <c r="D13369">
        <v>41</v>
      </c>
      <c r="E13369">
        <v>79.819999999999993</v>
      </c>
      <c r="F13369">
        <v>0</v>
      </c>
      <c r="G13369">
        <v>0</v>
      </c>
      <c r="H13369">
        <v>0</v>
      </c>
      <c r="I13369">
        <v>30.34</v>
      </c>
      <c r="J13369">
        <v>1027.3</v>
      </c>
      <c r="K13369">
        <v>10</v>
      </c>
      <c r="M13369" t="s">
        <v>31</v>
      </c>
      <c r="Q13369">
        <v>25000</v>
      </c>
      <c r="AB13369">
        <v>46.9</v>
      </c>
      <c r="AC13369" t="s">
        <v>13421</v>
      </c>
    </row>
    <row r="13370" spans="1:29">
      <c r="A13370" s="1" t="s">
        <v>30</v>
      </c>
      <c r="B13370" s="2">
        <v>43025.95208333333</v>
      </c>
      <c r="C13370">
        <v>45</v>
      </c>
      <c r="D13370">
        <v>41</v>
      </c>
      <c r="E13370">
        <v>85.77</v>
      </c>
      <c r="F13370">
        <v>0</v>
      </c>
      <c r="G13370">
        <v>0</v>
      </c>
      <c r="H13370">
        <v>0</v>
      </c>
      <c r="I13370">
        <v>30.35</v>
      </c>
      <c r="J13370">
        <v>1027.7</v>
      </c>
      <c r="K13370">
        <v>10</v>
      </c>
      <c r="M13370" t="s">
        <v>31</v>
      </c>
      <c r="Q13370">
        <v>25000</v>
      </c>
      <c r="AB13370">
        <v>45</v>
      </c>
      <c r="AC13370" t="s">
        <v>13422</v>
      </c>
    </row>
    <row r="13371" spans="1:29">
      <c r="A13371" s="1" t="s">
        <v>30</v>
      </c>
      <c r="B13371" s="2">
        <v>43025.993750000001</v>
      </c>
      <c r="C13371">
        <v>44</v>
      </c>
      <c r="D13371">
        <v>42</v>
      </c>
      <c r="E13371">
        <v>92.62</v>
      </c>
      <c r="F13371">
        <v>0</v>
      </c>
      <c r="G13371">
        <v>0</v>
      </c>
      <c r="H13371">
        <v>0</v>
      </c>
      <c r="I13371">
        <v>30.34</v>
      </c>
      <c r="J13371">
        <v>1027.4000000000001</v>
      </c>
      <c r="K13371">
        <v>10</v>
      </c>
      <c r="M13371" t="s">
        <v>246</v>
      </c>
      <c r="AB13371">
        <v>44.1</v>
      </c>
      <c r="AC13371" t="s">
        <v>13423</v>
      </c>
    </row>
    <row r="13372" spans="1:29">
      <c r="A13372" s="1" t="s">
        <v>30</v>
      </c>
      <c r="B13372" s="2">
        <v>43026.035416666666</v>
      </c>
      <c r="C13372">
        <v>42</v>
      </c>
      <c r="D13372">
        <v>41</v>
      </c>
      <c r="E13372">
        <v>95.84</v>
      </c>
      <c r="F13372">
        <v>0</v>
      </c>
      <c r="G13372">
        <v>0</v>
      </c>
      <c r="H13372">
        <v>0</v>
      </c>
      <c r="I13372">
        <v>30.33</v>
      </c>
      <c r="J13372">
        <v>1027</v>
      </c>
      <c r="K13372">
        <v>10</v>
      </c>
      <c r="M13372" t="s">
        <v>246</v>
      </c>
      <c r="AB13372">
        <v>42.1</v>
      </c>
      <c r="AC13372" t="s">
        <v>13424</v>
      </c>
    </row>
    <row r="13373" spans="1:29">
      <c r="A13373" s="1" t="s">
        <v>30</v>
      </c>
      <c r="B13373" s="2">
        <v>43026.07708333333</v>
      </c>
      <c r="C13373">
        <v>42</v>
      </c>
      <c r="D13373">
        <v>40</v>
      </c>
      <c r="E13373">
        <v>91.84</v>
      </c>
      <c r="F13373">
        <v>0</v>
      </c>
      <c r="G13373">
        <v>0</v>
      </c>
      <c r="H13373">
        <v>0</v>
      </c>
      <c r="I13373">
        <v>30.32</v>
      </c>
      <c r="J13373">
        <v>1026.7</v>
      </c>
      <c r="K13373">
        <v>10</v>
      </c>
      <c r="M13373" t="s">
        <v>246</v>
      </c>
      <c r="AB13373">
        <v>42.1</v>
      </c>
      <c r="AC13373" t="s">
        <v>13425</v>
      </c>
    </row>
    <row r="13374" spans="1:29">
      <c r="A13374" s="1" t="s">
        <v>30</v>
      </c>
      <c r="B13374" s="2">
        <v>43026.118750000001</v>
      </c>
      <c r="C13374">
        <v>41</v>
      </c>
      <c r="D13374">
        <v>40</v>
      </c>
      <c r="E13374">
        <v>95.82</v>
      </c>
      <c r="F13374">
        <v>0</v>
      </c>
      <c r="G13374">
        <v>0</v>
      </c>
      <c r="H13374">
        <v>0</v>
      </c>
      <c r="I13374">
        <v>30.34</v>
      </c>
      <c r="J13374">
        <v>1027.2</v>
      </c>
      <c r="K13374">
        <v>10</v>
      </c>
      <c r="M13374" t="s">
        <v>246</v>
      </c>
      <c r="AB13374">
        <v>41</v>
      </c>
      <c r="AC13374" t="s">
        <v>13426</v>
      </c>
    </row>
    <row r="13375" spans="1:29">
      <c r="A13375" s="1" t="s">
        <v>30</v>
      </c>
      <c r="B13375" s="2">
        <v>43026.160416666666</v>
      </c>
      <c r="C13375">
        <v>38</v>
      </c>
      <c r="D13375">
        <v>38</v>
      </c>
      <c r="E13375">
        <v>100</v>
      </c>
      <c r="F13375">
        <v>0</v>
      </c>
      <c r="G13375">
        <v>0</v>
      </c>
      <c r="H13375">
        <v>0</v>
      </c>
      <c r="I13375">
        <v>30.34</v>
      </c>
      <c r="J13375">
        <v>1027.3</v>
      </c>
      <c r="K13375">
        <v>10</v>
      </c>
      <c r="M13375" t="s">
        <v>246</v>
      </c>
      <c r="AB13375">
        <v>37.9</v>
      </c>
      <c r="AC13375" t="s">
        <v>13427</v>
      </c>
    </row>
    <row r="13376" spans="1:29">
      <c r="A13376" s="1" t="s">
        <v>30</v>
      </c>
      <c r="B13376" s="2">
        <v>43026.20208333333</v>
      </c>
      <c r="C13376">
        <v>39</v>
      </c>
      <c r="D13376">
        <v>38</v>
      </c>
      <c r="E13376">
        <v>95.78</v>
      </c>
      <c r="F13376">
        <v>0</v>
      </c>
      <c r="G13376">
        <v>0</v>
      </c>
      <c r="H13376">
        <v>0</v>
      </c>
      <c r="I13376">
        <v>30.34</v>
      </c>
      <c r="J13376">
        <v>1027.2</v>
      </c>
      <c r="K13376">
        <v>10</v>
      </c>
      <c r="M13376" t="s">
        <v>246</v>
      </c>
      <c r="AB13376">
        <v>39</v>
      </c>
      <c r="AC13376" t="s">
        <v>13428</v>
      </c>
    </row>
    <row r="13377" spans="1:29">
      <c r="A13377" s="1" t="s">
        <v>30</v>
      </c>
      <c r="B13377" s="2">
        <v>43026.243750000001</v>
      </c>
      <c r="C13377">
        <v>39</v>
      </c>
      <c r="D13377">
        <v>38</v>
      </c>
      <c r="E13377">
        <v>95.78</v>
      </c>
      <c r="F13377">
        <v>0</v>
      </c>
      <c r="G13377">
        <v>0</v>
      </c>
      <c r="H13377">
        <v>0</v>
      </c>
      <c r="I13377">
        <v>30.35</v>
      </c>
      <c r="J13377">
        <v>1027.7</v>
      </c>
      <c r="K13377">
        <v>10</v>
      </c>
      <c r="M13377" t="s">
        <v>246</v>
      </c>
      <c r="AB13377">
        <v>39</v>
      </c>
      <c r="AC13377" t="s">
        <v>13429</v>
      </c>
    </row>
    <row r="13378" spans="1:29">
      <c r="A13378" s="1" t="s">
        <v>30</v>
      </c>
      <c r="B13378" s="2">
        <v>43026.285416666666</v>
      </c>
      <c r="C13378">
        <v>39</v>
      </c>
      <c r="D13378">
        <v>39</v>
      </c>
      <c r="E13378">
        <v>100</v>
      </c>
      <c r="F13378">
        <v>0</v>
      </c>
      <c r="G13378">
        <v>0</v>
      </c>
      <c r="H13378">
        <v>0</v>
      </c>
      <c r="I13378">
        <v>30.36</v>
      </c>
      <c r="J13378">
        <v>1028.2</v>
      </c>
      <c r="K13378">
        <v>10</v>
      </c>
      <c r="M13378" t="s">
        <v>246</v>
      </c>
      <c r="AB13378">
        <v>39</v>
      </c>
      <c r="AC13378" t="s">
        <v>13430</v>
      </c>
    </row>
    <row r="13379" spans="1:29">
      <c r="A13379" s="1" t="s">
        <v>30</v>
      </c>
      <c r="B13379" s="2">
        <v>43026.32708333333</v>
      </c>
      <c r="C13379">
        <v>38</v>
      </c>
      <c r="D13379">
        <v>38</v>
      </c>
      <c r="E13379">
        <v>100</v>
      </c>
      <c r="F13379">
        <v>0</v>
      </c>
      <c r="G13379">
        <v>0</v>
      </c>
      <c r="H13379">
        <v>0</v>
      </c>
      <c r="I13379">
        <v>30.38</v>
      </c>
      <c r="J13379">
        <v>1028.9000000000001</v>
      </c>
      <c r="K13379">
        <v>10</v>
      </c>
      <c r="M13379" t="s">
        <v>31</v>
      </c>
      <c r="N13379" t="s">
        <v>31</v>
      </c>
      <c r="Q13379">
        <v>3000</v>
      </c>
      <c r="R13379">
        <v>25000</v>
      </c>
      <c r="AB13379">
        <v>37.9</v>
      </c>
      <c r="AC13379" t="s">
        <v>13431</v>
      </c>
    </row>
    <row r="13380" spans="1:29">
      <c r="A13380" s="1" t="s">
        <v>30</v>
      </c>
      <c r="B13380" s="2">
        <v>43026.368750000001</v>
      </c>
      <c r="C13380">
        <v>46</v>
      </c>
      <c r="D13380">
        <v>44</v>
      </c>
      <c r="E13380">
        <v>93.03</v>
      </c>
      <c r="F13380">
        <v>0</v>
      </c>
      <c r="G13380">
        <v>0</v>
      </c>
      <c r="H13380">
        <v>0</v>
      </c>
      <c r="I13380">
        <v>30.39</v>
      </c>
      <c r="J13380">
        <v>1029.2</v>
      </c>
      <c r="K13380">
        <v>10</v>
      </c>
      <c r="M13380" t="s">
        <v>31</v>
      </c>
      <c r="N13380" t="s">
        <v>31</v>
      </c>
      <c r="Q13380">
        <v>3000</v>
      </c>
      <c r="R13380">
        <v>25000</v>
      </c>
      <c r="AB13380">
        <v>46</v>
      </c>
      <c r="AC13380" t="s">
        <v>13432</v>
      </c>
    </row>
    <row r="13381" spans="1:29">
      <c r="A13381" s="1" t="s">
        <v>30</v>
      </c>
      <c r="B13381" s="2">
        <v>43026.410416666666</v>
      </c>
      <c r="C13381">
        <v>53</v>
      </c>
      <c r="D13381">
        <v>45</v>
      </c>
      <c r="E13381">
        <v>73.89</v>
      </c>
      <c r="G13381">
        <v>3</v>
      </c>
      <c r="H13381">
        <v>0</v>
      </c>
      <c r="I13381">
        <v>30.41</v>
      </c>
      <c r="J13381">
        <v>1029.7</v>
      </c>
      <c r="K13381">
        <v>10</v>
      </c>
      <c r="M13381" t="s">
        <v>31</v>
      </c>
      <c r="Q13381">
        <v>25000</v>
      </c>
      <c r="AB13381">
        <v>53.1</v>
      </c>
      <c r="AC13381" t="s">
        <v>13433</v>
      </c>
    </row>
    <row r="13382" spans="1:29">
      <c r="A13382" s="1" t="s">
        <v>30</v>
      </c>
      <c r="B13382" s="2">
        <v>43026.45208333333</v>
      </c>
      <c r="C13382">
        <v>58</v>
      </c>
      <c r="D13382">
        <v>39</v>
      </c>
      <c r="E13382">
        <v>49.26</v>
      </c>
      <c r="F13382">
        <v>60</v>
      </c>
      <c r="G13382">
        <v>8</v>
      </c>
      <c r="H13382">
        <v>0</v>
      </c>
      <c r="I13382">
        <v>30.41</v>
      </c>
      <c r="J13382">
        <v>1029.8</v>
      </c>
      <c r="K13382">
        <v>10</v>
      </c>
      <c r="M13382" t="s">
        <v>31</v>
      </c>
      <c r="Q13382">
        <v>25000</v>
      </c>
      <c r="AB13382">
        <v>57.9</v>
      </c>
      <c r="AC13382" t="s">
        <v>13434</v>
      </c>
    </row>
    <row r="13383" spans="1:29">
      <c r="A13383" s="1" t="s">
        <v>30</v>
      </c>
      <c r="B13383" s="2">
        <v>43026.493750000001</v>
      </c>
      <c r="C13383">
        <v>61</v>
      </c>
      <c r="D13383">
        <v>38</v>
      </c>
      <c r="E13383">
        <v>42.24</v>
      </c>
      <c r="F13383">
        <v>50</v>
      </c>
      <c r="G13383">
        <v>9</v>
      </c>
      <c r="H13383">
        <v>0</v>
      </c>
      <c r="I13383">
        <v>30.41</v>
      </c>
      <c r="J13383">
        <v>1029.8</v>
      </c>
      <c r="K13383">
        <v>10</v>
      </c>
      <c r="M13383" t="s">
        <v>31</v>
      </c>
      <c r="Q13383">
        <v>25000</v>
      </c>
      <c r="AB13383">
        <v>61</v>
      </c>
      <c r="AC13383" t="s">
        <v>13435</v>
      </c>
    </row>
    <row r="13384" spans="1:29">
      <c r="A13384" s="1" t="s">
        <v>30</v>
      </c>
      <c r="B13384" s="2">
        <v>43026.535416666666</v>
      </c>
      <c r="C13384">
        <v>64</v>
      </c>
      <c r="D13384">
        <v>33</v>
      </c>
      <c r="E13384">
        <v>31.41</v>
      </c>
      <c r="F13384">
        <v>20</v>
      </c>
      <c r="G13384">
        <v>6</v>
      </c>
      <c r="H13384">
        <v>0</v>
      </c>
      <c r="I13384">
        <v>30.39</v>
      </c>
      <c r="J13384">
        <v>1029.0999999999999</v>
      </c>
      <c r="K13384">
        <v>10</v>
      </c>
      <c r="M13384" t="s">
        <v>31</v>
      </c>
      <c r="Q13384">
        <v>25000</v>
      </c>
      <c r="AB13384">
        <v>64</v>
      </c>
      <c r="AC13384" t="s">
        <v>13436</v>
      </c>
    </row>
    <row r="13385" spans="1:29">
      <c r="A13385" s="1" t="s">
        <v>30</v>
      </c>
      <c r="B13385" s="2">
        <v>43026.57708333333</v>
      </c>
      <c r="C13385">
        <v>66</v>
      </c>
      <c r="D13385">
        <v>30.9</v>
      </c>
      <c r="E13385">
        <v>26.81</v>
      </c>
      <c r="F13385">
        <v>100</v>
      </c>
      <c r="G13385">
        <v>7</v>
      </c>
      <c r="H13385">
        <v>0</v>
      </c>
      <c r="I13385">
        <v>30.36</v>
      </c>
      <c r="J13385">
        <v>1028</v>
      </c>
      <c r="K13385">
        <v>10</v>
      </c>
      <c r="M13385" t="s">
        <v>31</v>
      </c>
      <c r="Q13385">
        <v>25000</v>
      </c>
      <c r="AB13385">
        <v>66</v>
      </c>
      <c r="AC13385" t="s">
        <v>13437</v>
      </c>
    </row>
    <row r="13386" spans="1:29">
      <c r="A13386" s="1" t="s">
        <v>30</v>
      </c>
      <c r="B13386" s="2">
        <v>43026.618750000001</v>
      </c>
      <c r="C13386">
        <v>66</v>
      </c>
      <c r="D13386">
        <v>32</v>
      </c>
      <c r="E13386">
        <v>28.03</v>
      </c>
      <c r="F13386">
        <v>60</v>
      </c>
      <c r="G13386">
        <v>6</v>
      </c>
      <c r="H13386">
        <v>0</v>
      </c>
      <c r="I13386">
        <v>30.35</v>
      </c>
      <c r="J13386">
        <v>1027.5999999999999</v>
      </c>
      <c r="K13386">
        <v>10</v>
      </c>
      <c r="M13386" t="s">
        <v>31</v>
      </c>
      <c r="Q13386">
        <v>25000</v>
      </c>
      <c r="AB13386">
        <v>66</v>
      </c>
      <c r="AC13386" t="s">
        <v>13438</v>
      </c>
    </row>
    <row r="13387" spans="1:29">
      <c r="A13387" s="1" t="s">
        <v>30</v>
      </c>
      <c r="B13387" s="2">
        <v>43026.660416666666</v>
      </c>
      <c r="C13387">
        <v>67</v>
      </c>
      <c r="D13387">
        <v>33</v>
      </c>
      <c r="E13387">
        <v>28.39</v>
      </c>
      <c r="F13387">
        <v>60</v>
      </c>
      <c r="G13387">
        <v>6</v>
      </c>
      <c r="H13387">
        <v>0</v>
      </c>
      <c r="I13387">
        <v>30.33</v>
      </c>
      <c r="J13387">
        <v>1027</v>
      </c>
      <c r="K13387">
        <v>10</v>
      </c>
      <c r="M13387" t="s">
        <v>31</v>
      </c>
      <c r="Q13387">
        <v>25000</v>
      </c>
      <c r="AB13387">
        <v>66.900000000000006</v>
      </c>
      <c r="AC13387" t="s">
        <v>13439</v>
      </c>
    </row>
    <row r="13388" spans="1:29">
      <c r="A13388" s="1" t="s">
        <v>30</v>
      </c>
      <c r="B13388" s="2">
        <v>43026.70208333333</v>
      </c>
      <c r="C13388">
        <v>67</v>
      </c>
      <c r="D13388">
        <v>36</v>
      </c>
      <c r="E13388">
        <v>31.87</v>
      </c>
      <c r="F13388">
        <v>90</v>
      </c>
      <c r="G13388">
        <v>4</v>
      </c>
      <c r="H13388">
        <v>0</v>
      </c>
      <c r="I13388">
        <v>30.32</v>
      </c>
      <c r="J13388">
        <v>1026.5999999999999</v>
      </c>
      <c r="K13388">
        <v>10</v>
      </c>
      <c r="M13388" t="s">
        <v>31</v>
      </c>
      <c r="Q13388">
        <v>25000</v>
      </c>
      <c r="AB13388">
        <v>66.900000000000006</v>
      </c>
      <c r="AC13388" t="s">
        <v>13440</v>
      </c>
    </row>
    <row r="13389" spans="1:29">
      <c r="A13389" s="1" t="s">
        <v>30</v>
      </c>
      <c r="B13389" s="2">
        <v>43026.743750000001</v>
      </c>
      <c r="C13389">
        <v>65</v>
      </c>
      <c r="D13389">
        <v>39</v>
      </c>
      <c r="E13389">
        <v>38.44</v>
      </c>
      <c r="F13389">
        <v>90</v>
      </c>
      <c r="G13389">
        <v>5</v>
      </c>
      <c r="H13389">
        <v>0</v>
      </c>
      <c r="I13389">
        <v>30.32</v>
      </c>
      <c r="J13389">
        <v>1026.5999999999999</v>
      </c>
      <c r="K13389">
        <v>10</v>
      </c>
      <c r="M13389" t="s">
        <v>31</v>
      </c>
      <c r="Q13389">
        <v>25000</v>
      </c>
      <c r="AB13389">
        <v>64.900000000000006</v>
      </c>
      <c r="AC13389" t="s">
        <v>13441</v>
      </c>
    </row>
    <row r="13390" spans="1:29">
      <c r="A13390" s="1" t="s">
        <v>30</v>
      </c>
      <c r="B13390" s="2">
        <v>43026.785416666666</v>
      </c>
      <c r="C13390">
        <v>59</v>
      </c>
      <c r="D13390">
        <v>42</v>
      </c>
      <c r="E13390">
        <v>53.4</v>
      </c>
      <c r="F13390">
        <v>0</v>
      </c>
      <c r="G13390">
        <v>0</v>
      </c>
      <c r="H13390">
        <v>0</v>
      </c>
      <c r="I13390">
        <v>30.32</v>
      </c>
      <c r="J13390">
        <v>1026.9000000000001</v>
      </c>
      <c r="K13390">
        <v>10</v>
      </c>
      <c r="M13390" t="s">
        <v>31</v>
      </c>
      <c r="Q13390">
        <v>25000</v>
      </c>
      <c r="AB13390">
        <v>59</v>
      </c>
      <c r="AC13390" t="s">
        <v>13442</v>
      </c>
    </row>
    <row r="13391" spans="1:29">
      <c r="A13391" s="1" t="s">
        <v>30</v>
      </c>
      <c r="B13391" s="2">
        <v>43026.82708333333</v>
      </c>
      <c r="C13391">
        <v>54</v>
      </c>
      <c r="D13391">
        <v>46</v>
      </c>
      <c r="E13391">
        <v>74.260000000000005</v>
      </c>
      <c r="F13391">
        <v>0</v>
      </c>
      <c r="G13391">
        <v>0</v>
      </c>
      <c r="H13391">
        <v>0</v>
      </c>
      <c r="I13391">
        <v>30.33</v>
      </c>
      <c r="J13391">
        <v>1027.0999999999999</v>
      </c>
      <c r="K13391">
        <v>10</v>
      </c>
      <c r="M13391" t="s">
        <v>31</v>
      </c>
      <c r="Q13391">
        <v>25000</v>
      </c>
      <c r="AB13391">
        <v>54</v>
      </c>
      <c r="AC13391" t="s">
        <v>13443</v>
      </c>
    </row>
    <row r="13392" spans="1:29">
      <c r="A13392" s="1" t="s">
        <v>30</v>
      </c>
      <c r="B13392" s="2">
        <v>43026.868750000001</v>
      </c>
      <c r="C13392">
        <v>52</v>
      </c>
      <c r="D13392">
        <v>46</v>
      </c>
      <c r="E13392">
        <v>79.92</v>
      </c>
      <c r="F13392">
        <v>0</v>
      </c>
      <c r="G13392">
        <v>0</v>
      </c>
      <c r="H13392">
        <v>0</v>
      </c>
      <c r="I13392">
        <v>30.34</v>
      </c>
      <c r="J13392">
        <v>1027.3</v>
      </c>
      <c r="K13392">
        <v>10</v>
      </c>
      <c r="M13392" t="s">
        <v>31</v>
      </c>
      <c r="Q13392">
        <v>25000</v>
      </c>
      <c r="AB13392">
        <v>52</v>
      </c>
      <c r="AC13392" t="s">
        <v>13444</v>
      </c>
    </row>
    <row r="13393" spans="1:29">
      <c r="A13393" s="1" t="s">
        <v>30</v>
      </c>
      <c r="B13393" s="2">
        <v>43026.910416666666</v>
      </c>
      <c r="C13393">
        <v>50</v>
      </c>
      <c r="D13393">
        <v>47</v>
      </c>
      <c r="E13393">
        <v>89.04</v>
      </c>
      <c r="F13393">
        <v>0</v>
      </c>
      <c r="G13393">
        <v>0</v>
      </c>
      <c r="H13393">
        <v>0</v>
      </c>
      <c r="I13393">
        <v>30.33</v>
      </c>
      <c r="J13393">
        <v>1027</v>
      </c>
      <c r="K13393">
        <v>10</v>
      </c>
      <c r="M13393" t="s">
        <v>34</v>
      </c>
      <c r="Q13393">
        <v>25000</v>
      </c>
      <c r="AB13393">
        <v>50</v>
      </c>
      <c r="AC13393" t="s">
        <v>13445</v>
      </c>
    </row>
    <row r="13394" spans="1:29">
      <c r="A13394" s="1" t="s">
        <v>30</v>
      </c>
      <c r="B13394" s="2">
        <v>43026.95208333333</v>
      </c>
      <c r="C13394">
        <v>47</v>
      </c>
      <c r="D13394">
        <v>45</v>
      </c>
      <c r="E13394">
        <v>93.06</v>
      </c>
      <c r="F13394">
        <v>0</v>
      </c>
      <c r="G13394">
        <v>0</v>
      </c>
      <c r="H13394">
        <v>0</v>
      </c>
      <c r="I13394">
        <v>30.33</v>
      </c>
      <c r="J13394">
        <v>1027.0999999999999</v>
      </c>
      <c r="K13394">
        <v>10</v>
      </c>
      <c r="M13394" t="s">
        <v>31</v>
      </c>
      <c r="Q13394">
        <v>25000</v>
      </c>
      <c r="AB13394">
        <v>46.9</v>
      </c>
      <c r="AC13394" t="s">
        <v>13446</v>
      </c>
    </row>
    <row r="13395" spans="1:29">
      <c r="A13395" s="1" t="s">
        <v>30</v>
      </c>
      <c r="B13395" s="2">
        <v>43026.993750000001</v>
      </c>
      <c r="C13395">
        <v>46</v>
      </c>
      <c r="D13395">
        <v>45</v>
      </c>
      <c r="E13395">
        <v>96.28</v>
      </c>
      <c r="F13395">
        <v>0</v>
      </c>
      <c r="G13395">
        <v>0</v>
      </c>
      <c r="H13395">
        <v>0</v>
      </c>
      <c r="I13395">
        <v>30.33</v>
      </c>
      <c r="J13395">
        <v>1026.8</v>
      </c>
      <c r="K13395">
        <v>10</v>
      </c>
      <c r="M13395" t="s">
        <v>31</v>
      </c>
      <c r="Q13395">
        <v>25000</v>
      </c>
      <c r="AB13395">
        <v>46</v>
      </c>
      <c r="AC13395" t="s">
        <v>13447</v>
      </c>
    </row>
    <row r="13396" spans="1:29">
      <c r="A13396" s="1" t="s">
        <v>30</v>
      </c>
      <c r="B13396" s="2">
        <v>43027.035416666666</v>
      </c>
      <c r="C13396">
        <v>45</v>
      </c>
      <c r="D13396">
        <v>45</v>
      </c>
      <c r="E13396">
        <v>100</v>
      </c>
      <c r="F13396">
        <v>0</v>
      </c>
      <c r="G13396">
        <v>0</v>
      </c>
      <c r="H13396">
        <v>0</v>
      </c>
      <c r="I13396">
        <v>30.32</v>
      </c>
      <c r="J13396">
        <v>1026.5999999999999</v>
      </c>
      <c r="K13396">
        <v>10</v>
      </c>
      <c r="M13396" t="s">
        <v>34</v>
      </c>
      <c r="Q13396">
        <v>25000</v>
      </c>
      <c r="AB13396">
        <v>45</v>
      </c>
      <c r="AC13396" t="s">
        <v>13448</v>
      </c>
    </row>
    <row r="13397" spans="1:29">
      <c r="A13397" s="1" t="s">
        <v>30</v>
      </c>
      <c r="B13397" s="2">
        <v>43027.07708333333</v>
      </c>
      <c r="C13397">
        <v>44</v>
      </c>
      <c r="D13397">
        <v>44</v>
      </c>
      <c r="E13397">
        <v>100</v>
      </c>
      <c r="F13397">
        <v>0</v>
      </c>
      <c r="G13397">
        <v>0</v>
      </c>
      <c r="H13397">
        <v>0</v>
      </c>
      <c r="I13397">
        <v>30.32</v>
      </c>
      <c r="J13397">
        <v>1026.5999999999999</v>
      </c>
      <c r="K13397">
        <v>10</v>
      </c>
      <c r="M13397" t="s">
        <v>34</v>
      </c>
      <c r="Q13397">
        <v>25000</v>
      </c>
      <c r="AB13397">
        <v>44.1</v>
      </c>
      <c r="AC13397" t="s">
        <v>13449</v>
      </c>
    </row>
    <row r="13398" spans="1:29">
      <c r="A13398" s="1" t="s">
        <v>30</v>
      </c>
      <c r="B13398" s="2">
        <v>43027.118750000001</v>
      </c>
      <c r="C13398">
        <v>44</v>
      </c>
      <c r="D13398">
        <v>43</v>
      </c>
      <c r="E13398">
        <v>95.88</v>
      </c>
      <c r="F13398">
        <v>0</v>
      </c>
      <c r="G13398">
        <v>0</v>
      </c>
      <c r="H13398">
        <v>0</v>
      </c>
      <c r="I13398">
        <v>30.3</v>
      </c>
      <c r="J13398">
        <v>1026.0999999999999</v>
      </c>
      <c r="K13398">
        <v>10</v>
      </c>
      <c r="M13398" t="s">
        <v>34</v>
      </c>
      <c r="Q13398">
        <v>23000</v>
      </c>
      <c r="AB13398">
        <v>44.1</v>
      </c>
      <c r="AC13398" t="s">
        <v>13450</v>
      </c>
    </row>
    <row r="13399" spans="1:29">
      <c r="A13399" s="1" t="s">
        <v>30</v>
      </c>
      <c r="B13399" s="2">
        <v>43027.160416666666</v>
      </c>
      <c r="C13399">
        <v>43</v>
      </c>
      <c r="D13399">
        <v>43</v>
      </c>
      <c r="E13399">
        <v>100</v>
      </c>
      <c r="F13399">
        <v>0</v>
      </c>
      <c r="G13399">
        <v>0</v>
      </c>
      <c r="H13399">
        <v>0</v>
      </c>
      <c r="I13399">
        <v>30.3</v>
      </c>
      <c r="J13399">
        <v>1025.9000000000001</v>
      </c>
      <c r="K13399">
        <v>10</v>
      </c>
      <c r="M13399" t="s">
        <v>31</v>
      </c>
      <c r="Q13399">
        <v>23000</v>
      </c>
      <c r="AB13399">
        <v>43</v>
      </c>
      <c r="AC13399" t="s">
        <v>13451</v>
      </c>
    </row>
    <row r="13400" spans="1:29">
      <c r="A13400" s="1" t="s">
        <v>30</v>
      </c>
      <c r="B13400" s="2">
        <v>43027.20208333333</v>
      </c>
      <c r="C13400">
        <v>43</v>
      </c>
      <c r="D13400">
        <v>43</v>
      </c>
      <c r="E13400">
        <v>100</v>
      </c>
      <c r="F13400">
        <v>0</v>
      </c>
      <c r="G13400">
        <v>0</v>
      </c>
      <c r="H13400">
        <v>0</v>
      </c>
      <c r="I13400">
        <v>30.29</v>
      </c>
      <c r="J13400">
        <v>1025.8</v>
      </c>
      <c r="K13400">
        <v>10</v>
      </c>
      <c r="M13400" t="s">
        <v>31</v>
      </c>
      <c r="Q13400">
        <v>22000</v>
      </c>
      <c r="AB13400">
        <v>43</v>
      </c>
      <c r="AC13400" t="s">
        <v>13452</v>
      </c>
    </row>
    <row r="13401" spans="1:29">
      <c r="A13401" s="1" t="s">
        <v>30</v>
      </c>
      <c r="B13401" s="2">
        <v>43027.243750000001</v>
      </c>
      <c r="C13401">
        <v>42</v>
      </c>
      <c r="D13401">
        <v>42</v>
      </c>
      <c r="E13401">
        <v>100</v>
      </c>
      <c r="F13401">
        <v>0</v>
      </c>
      <c r="G13401">
        <v>0</v>
      </c>
      <c r="H13401">
        <v>0</v>
      </c>
      <c r="I13401">
        <v>30.3</v>
      </c>
      <c r="J13401">
        <v>1026</v>
      </c>
      <c r="K13401">
        <v>10</v>
      </c>
      <c r="M13401" t="s">
        <v>31</v>
      </c>
      <c r="Q13401">
        <v>22000</v>
      </c>
      <c r="AB13401">
        <v>42.1</v>
      </c>
      <c r="AC13401" t="s">
        <v>13453</v>
      </c>
    </row>
    <row r="13402" spans="1:29">
      <c r="A13402" s="1" t="s">
        <v>30</v>
      </c>
      <c r="B13402" s="2">
        <v>43027.285416666666</v>
      </c>
      <c r="C13402">
        <v>42</v>
      </c>
      <c r="D13402">
        <v>42</v>
      </c>
      <c r="E13402">
        <v>100</v>
      </c>
      <c r="F13402">
        <v>0</v>
      </c>
      <c r="G13402">
        <v>0</v>
      </c>
      <c r="H13402">
        <v>0</v>
      </c>
      <c r="I13402">
        <v>30.3</v>
      </c>
      <c r="J13402">
        <v>1026.0999999999999</v>
      </c>
      <c r="K13402">
        <v>10</v>
      </c>
      <c r="M13402" t="s">
        <v>31</v>
      </c>
      <c r="Q13402">
        <v>22000</v>
      </c>
      <c r="AB13402">
        <v>42.1</v>
      </c>
      <c r="AC13402" t="s">
        <v>13454</v>
      </c>
    </row>
    <row r="13403" spans="1:29">
      <c r="A13403" s="1" t="s">
        <v>30</v>
      </c>
      <c r="B13403" s="2">
        <v>43027.32708333333</v>
      </c>
      <c r="C13403">
        <v>42</v>
      </c>
      <c r="D13403">
        <v>42</v>
      </c>
      <c r="E13403">
        <v>100</v>
      </c>
      <c r="F13403">
        <v>0</v>
      </c>
      <c r="G13403">
        <v>0</v>
      </c>
      <c r="H13403">
        <v>0</v>
      </c>
      <c r="I13403">
        <v>30.31</v>
      </c>
      <c r="J13403">
        <v>1026.3</v>
      </c>
      <c r="K13403">
        <v>10</v>
      </c>
      <c r="M13403" t="s">
        <v>31</v>
      </c>
      <c r="Q13403">
        <v>25000</v>
      </c>
      <c r="AB13403">
        <v>42.1</v>
      </c>
      <c r="AC13403" t="s">
        <v>13455</v>
      </c>
    </row>
    <row r="13404" spans="1:29">
      <c r="A13404" s="1" t="s">
        <v>30</v>
      </c>
      <c r="B13404" s="2">
        <v>43027.368750000001</v>
      </c>
      <c r="C13404">
        <v>49</v>
      </c>
      <c r="D13404">
        <v>48</v>
      </c>
      <c r="E13404">
        <v>96.69</v>
      </c>
      <c r="F13404">
        <v>0</v>
      </c>
      <c r="G13404">
        <v>0</v>
      </c>
      <c r="H13404">
        <v>0</v>
      </c>
      <c r="I13404">
        <v>30.31</v>
      </c>
      <c r="J13404">
        <v>1026.4000000000001</v>
      </c>
      <c r="K13404">
        <v>10</v>
      </c>
      <c r="M13404" t="s">
        <v>31</v>
      </c>
      <c r="Q13404">
        <v>25000</v>
      </c>
      <c r="AB13404">
        <v>48.9</v>
      </c>
      <c r="AC13404" t="s">
        <v>13456</v>
      </c>
    </row>
    <row r="13405" spans="1:29">
      <c r="A13405" s="1" t="s">
        <v>30</v>
      </c>
      <c r="B13405" s="2">
        <v>43027.410416666666</v>
      </c>
      <c r="C13405">
        <v>58</v>
      </c>
      <c r="D13405">
        <v>53</v>
      </c>
      <c r="E13405">
        <v>84</v>
      </c>
      <c r="F13405">
        <v>0</v>
      </c>
      <c r="G13405">
        <v>0</v>
      </c>
      <c r="H13405">
        <v>0</v>
      </c>
      <c r="I13405">
        <v>30.33</v>
      </c>
      <c r="J13405">
        <v>1027</v>
      </c>
      <c r="K13405">
        <v>10</v>
      </c>
      <c r="M13405" t="s">
        <v>31</v>
      </c>
      <c r="N13405" t="s">
        <v>31</v>
      </c>
      <c r="Q13405">
        <v>1000</v>
      </c>
      <c r="R13405">
        <v>25000</v>
      </c>
      <c r="AB13405">
        <v>57.9</v>
      </c>
      <c r="AC13405" t="s">
        <v>13457</v>
      </c>
    </row>
    <row r="13406" spans="1:29">
      <c r="A13406" s="1" t="s">
        <v>30</v>
      </c>
      <c r="B13406" s="2">
        <v>43027.45208333333</v>
      </c>
      <c r="C13406">
        <v>63</v>
      </c>
      <c r="D13406">
        <v>54</v>
      </c>
      <c r="E13406">
        <v>72.42</v>
      </c>
      <c r="F13406">
        <v>0</v>
      </c>
      <c r="G13406">
        <v>0</v>
      </c>
      <c r="H13406">
        <v>0</v>
      </c>
      <c r="I13406">
        <v>30.33</v>
      </c>
      <c r="J13406">
        <v>1027.0999999999999</v>
      </c>
      <c r="K13406">
        <v>10</v>
      </c>
      <c r="M13406" t="s">
        <v>31</v>
      </c>
      <c r="Q13406">
        <v>25000</v>
      </c>
      <c r="AB13406">
        <v>63</v>
      </c>
      <c r="AC13406" t="s">
        <v>13458</v>
      </c>
    </row>
    <row r="13407" spans="1:29">
      <c r="A13407" s="1" t="s">
        <v>30</v>
      </c>
      <c r="B13407" s="2">
        <v>43027.493750000001</v>
      </c>
      <c r="C13407">
        <v>66</v>
      </c>
      <c r="D13407">
        <v>52</v>
      </c>
      <c r="E13407">
        <v>60.6</v>
      </c>
      <c r="F13407">
        <v>0</v>
      </c>
      <c r="G13407">
        <v>0</v>
      </c>
      <c r="H13407">
        <v>0</v>
      </c>
      <c r="I13407">
        <v>30.32</v>
      </c>
      <c r="J13407">
        <v>1026.5</v>
      </c>
      <c r="K13407">
        <v>10</v>
      </c>
      <c r="M13407" t="s">
        <v>31</v>
      </c>
      <c r="Q13407">
        <v>25000</v>
      </c>
      <c r="AB13407">
        <v>66</v>
      </c>
      <c r="AC13407" t="s">
        <v>13459</v>
      </c>
    </row>
    <row r="13408" spans="1:29">
      <c r="A13408" s="1" t="s">
        <v>30</v>
      </c>
      <c r="B13408" s="2">
        <v>43027.535416666666</v>
      </c>
      <c r="C13408">
        <v>70</v>
      </c>
      <c r="D13408">
        <v>52</v>
      </c>
      <c r="E13408">
        <v>52.8</v>
      </c>
      <c r="F13408">
        <v>280</v>
      </c>
      <c r="G13408">
        <v>5</v>
      </c>
      <c r="H13408">
        <v>0</v>
      </c>
      <c r="I13408">
        <v>30.29</v>
      </c>
      <c r="J13408">
        <v>1025.4000000000001</v>
      </c>
      <c r="K13408">
        <v>10</v>
      </c>
      <c r="M13408" t="s">
        <v>34</v>
      </c>
      <c r="Q13408">
        <v>25000</v>
      </c>
      <c r="AB13408">
        <v>70</v>
      </c>
      <c r="AC13408" t="s">
        <v>13460</v>
      </c>
    </row>
    <row r="13409" spans="1:29">
      <c r="A13409" s="1" t="s">
        <v>30</v>
      </c>
      <c r="B13409" s="2">
        <v>43027.57708333333</v>
      </c>
      <c r="C13409">
        <v>73</v>
      </c>
      <c r="D13409">
        <v>53</v>
      </c>
      <c r="E13409">
        <v>49.66</v>
      </c>
      <c r="F13409">
        <v>230</v>
      </c>
      <c r="G13409">
        <v>6</v>
      </c>
      <c r="H13409">
        <v>0</v>
      </c>
      <c r="I13409">
        <v>30.26</v>
      </c>
      <c r="J13409">
        <v>1024.4000000000001</v>
      </c>
      <c r="K13409">
        <v>10</v>
      </c>
      <c r="M13409" t="s">
        <v>31</v>
      </c>
      <c r="N13409" t="s">
        <v>31</v>
      </c>
      <c r="Q13409">
        <v>4200</v>
      </c>
      <c r="R13409">
        <v>25000</v>
      </c>
      <c r="AB13409">
        <v>73</v>
      </c>
      <c r="AC13409" t="s">
        <v>13461</v>
      </c>
    </row>
    <row r="13410" spans="1:29">
      <c r="A13410" s="1" t="s">
        <v>30</v>
      </c>
      <c r="B13410" s="2">
        <v>43027.618750000001</v>
      </c>
      <c r="C13410">
        <v>75</v>
      </c>
      <c r="D13410">
        <v>51</v>
      </c>
      <c r="E13410">
        <v>43.14</v>
      </c>
      <c r="F13410">
        <v>270</v>
      </c>
      <c r="G13410">
        <v>4</v>
      </c>
      <c r="H13410">
        <v>0</v>
      </c>
      <c r="I13410">
        <v>30.23</v>
      </c>
      <c r="J13410">
        <v>1023.6</v>
      </c>
      <c r="K13410">
        <v>10</v>
      </c>
      <c r="M13410" t="s">
        <v>31</v>
      </c>
      <c r="Q13410">
        <v>25000</v>
      </c>
      <c r="AB13410">
        <v>75</v>
      </c>
      <c r="AC13410" t="s">
        <v>13462</v>
      </c>
    </row>
    <row r="13411" spans="1:29">
      <c r="A13411" s="1" t="s">
        <v>30</v>
      </c>
      <c r="B13411" s="2">
        <v>43027.660416666666</v>
      </c>
      <c r="C13411">
        <v>76</v>
      </c>
      <c r="D13411">
        <v>49</v>
      </c>
      <c r="E13411">
        <v>38.57</v>
      </c>
      <c r="H13411">
        <v>0</v>
      </c>
      <c r="I13411">
        <v>30.23</v>
      </c>
      <c r="J13411">
        <v>1023.3</v>
      </c>
      <c r="K13411">
        <v>10</v>
      </c>
      <c r="M13411" t="s">
        <v>31</v>
      </c>
      <c r="Q13411">
        <v>25000</v>
      </c>
      <c r="AB13411">
        <v>75.900000000000006</v>
      </c>
      <c r="AC13411" t="s">
        <v>13463</v>
      </c>
    </row>
    <row r="13412" spans="1:29">
      <c r="A13412" s="1" t="s">
        <v>30</v>
      </c>
      <c r="B13412" s="2">
        <v>43027.70208333333</v>
      </c>
      <c r="C13412">
        <v>75</v>
      </c>
      <c r="D13412">
        <v>46</v>
      </c>
      <c r="E13412">
        <v>35.64</v>
      </c>
      <c r="F13412">
        <v>270</v>
      </c>
      <c r="G13412">
        <v>3</v>
      </c>
      <c r="H13412">
        <v>0</v>
      </c>
      <c r="I13412">
        <v>30.21</v>
      </c>
      <c r="J13412">
        <v>1022.7</v>
      </c>
      <c r="K13412">
        <v>10</v>
      </c>
      <c r="M13412" t="s">
        <v>31</v>
      </c>
      <c r="Q13412">
        <v>25000</v>
      </c>
      <c r="AB13412">
        <v>73.88</v>
      </c>
      <c r="AC13412" t="s">
        <v>13464</v>
      </c>
    </row>
    <row r="13413" spans="1:29">
      <c r="A13413" s="1" t="s">
        <v>30</v>
      </c>
      <c r="B13413" s="2">
        <v>43027.743750000001</v>
      </c>
      <c r="C13413">
        <v>72</v>
      </c>
      <c r="D13413">
        <v>47</v>
      </c>
      <c r="E13413">
        <v>40.79</v>
      </c>
      <c r="F13413">
        <v>260</v>
      </c>
      <c r="G13413">
        <v>3</v>
      </c>
      <c r="H13413">
        <v>0</v>
      </c>
      <c r="I13413">
        <v>30.2</v>
      </c>
      <c r="J13413">
        <v>1022.6</v>
      </c>
      <c r="K13413">
        <v>10</v>
      </c>
      <c r="M13413" t="s">
        <v>31</v>
      </c>
      <c r="Q13413">
        <v>25000</v>
      </c>
      <c r="AB13413">
        <v>70.819999999999993</v>
      </c>
      <c r="AC13413" t="s">
        <v>13465</v>
      </c>
    </row>
    <row r="13414" spans="1:29">
      <c r="A13414" s="1" t="s">
        <v>30</v>
      </c>
      <c r="B13414" s="2">
        <v>43027.785416666666</v>
      </c>
      <c r="C13414">
        <v>64</v>
      </c>
      <c r="D13414">
        <v>49</v>
      </c>
      <c r="E13414">
        <v>57.91</v>
      </c>
      <c r="F13414">
        <v>0</v>
      </c>
      <c r="G13414">
        <v>0</v>
      </c>
      <c r="H13414">
        <v>0</v>
      </c>
      <c r="I13414">
        <v>30.21</v>
      </c>
      <c r="J13414">
        <v>1022.8</v>
      </c>
      <c r="K13414">
        <v>10</v>
      </c>
      <c r="M13414" t="s">
        <v>31</v>
      </c>
      <c r="Q13414">
        <v>25000</v>
      </c>
      <c r="AB13414">
        <v>64</v>
      </c>
      <c r="AC13414" t="s">
        <v>13466</v>
      </c>
    </row>
    <row r="13415" spans="1:29">
      <c r="A13415" s="1" t="s">
        <v>30</v>
      </c>
      <c r="B13415" s="2">
        <v>43027.82708333333</v>
      </c>
      <c r="C13415">
        <v>58</v>
      </c>
      <c r="D13415">
        <v>52</v>
      </c>
      <c r="E13415">
        <v>80.67</v>
      </c>
      <c r="F13415">
        <v>0</v>
      </c>
      <c r="G13415">
        <v>0</v>
      </c>
      <c r="H13415">
        <v>0</v>
      </c>
      <c r="I13415">
        <v>30.22</v>
      </c>
      <c r="J13415">
        <v>1023.4</v>
      </c>
      <c r="K13415">
        <v>10</v>
      </c>
      <c r="M13415" t="s">
        <v>31</v>
      </c>
      <c r="Q13415">
        <v>25000</v>
      </c>
      <c r="AB13415">
        <v>57.9</v>
      </c>
      <c r="AC13415" t="s">
        <v>13467</v>
      </c>
    </row>
    <row r="13416" spans="1:29">
      <c r="A13416" s="1" t="s">
        <v>30</v>
      </c>
      <c r="B13416" s="2">
        <v>43027.868750000001</v>
      </c>
      <c r="C13416">
        <v>56</v>
      </c>
      <c r="D13416">
        <v>50</v>
      </c>
      <c r="E13416">
        <v>80.52</v>
      </c>
      <c r="F13416">
        <v>0</v>
      </c>
      <c r="G13416">
        <v>0</v>
      </c>
      <c r="H13416">
        <v>0</v>
      </c>
      <c r="I13416">
        <v>30.22</v>
      </c>
      <c r="J13416">
        <v>1023.4</v>
      </c>
      <c r="K13416">
        <v>10</v>
      </c>
      <c r="M13416" t="s">
        <v>246</v>
      </c>
      <c r="AB13416">
        <v>55.9</v>
      </c>
      <c r="AC13416" t="s">
        <v>13468</v>
      </c>
    </row>
    <row r="13417" spans="1:29">
      <c r="A13417" s="1" t="s">
        <v>30</v>
      </c>
      <c r="B13417" s="2">
        <v>43027.910416666666</v>
      </c>
      <c r="C13417">
        <v>53</v>
      </c>
      <c r="D13417">
        <v>50</v>
      </c>
      <c r="E13417">
        <v>89.18</v>
      </c>
      <c r="F13417">
        <v>0</v>
      </c>
      <c r="G13417">
        <v>0</v>
      </c>
      <c r="H13417">
        <v>0</v>
      </c>
      <c r="I13417">
        <v>30.23</v>
      </c>
      <c r="J13417">
        <v>1023.4</v>
      </c>
      <c r="K13417">
        <v>10</v>
      </c>
      <c r="M13417" t="s">
        <v>31</v>
      </c>
      <c r="Q13417">
        <v>25000</v>
      </c>
      <c r="AB13417">
        <v>53.1</v>
      </c>
      <c r="AC13417" t="s">
        <v>13469</v>
      </c>
    </row>
    <row r="13418" spans="1:29">
      <c r="A13418" s="1" t="s">
        <v>30</v>
      </c>
      <c r="B13418" s="2">
        <v>43027.95208333333</v>
      </c>
      <c r="C13418">
        <v>50</v>
      </c>
      <c r="D13418">
        <v>49</v>
      </c>
      <c r="E13418">
        <v>95.98</v>
      </c>
      <c r="F13418">
        <v>0</v>
      </c>
      <c r="G13418">
        <v>0</v>
      </c>
      <c r="H13418">
        <v>0</v>
      </c>
      <c r="I13418">
        <v>30.23</v>
      </c>
      <c r="J13418">
        <v>1023.5</v>
      </c>
      <c r="K13418">
        <v>10</v>
      </c>
      <c r="M13418" t="s">
        <v>31</v>
      </c>
      <c r="Q13418">
        <v>25000</v>
      </c>
      <c r="AB13418">
        <v>50</v>
      </c>
      <c r="AC13418" t="s">
        <v>13470</v>
      </c>
    </row>
    <row r="13419" spans="1:29">
      <c r="A13419" s="1" t="s">
        <v>30</v>
      </c>
      <c r="B13419" s="2">
        <v>43027.993750000001</v>
      </c>
      <c r="C13419">
        <v>50</v>
      </c>
      <c r="D13419">
        <v>48</v>
      </c>
      <c r="E13419">
        <v>92.8</v>
      </c>
      <c r="F13419">
        <v>0</v>
      </c>
      <c r="G13419">
        <v>0</v>
      </c>
      <c r="H13419">
        <v>0</v>
      </c>
      <c r="I13419">
        <v>30.23</v>
      </c>
      <c r="J13419">
        <v>1023.4</v>
      </c>
      <c r="K13419">
        <v>10</v>
      </c>
      <c r="M13419" t="s">
        <v>31</v>
      </c>
      <c r="Q13419">
        <v>25000</v>
      </c>
      <c r="AB13419">
        <v>50</v>
      </c>
      <c r="AC13419" t="s">
        <v>13471</v>
      </c>
    </row>
    <row r="13420" spans="1:29">
      <c r="A13420" s="1" t="s">
        <v>30</v>
      </c>
      <c r="B13420" s="2">
        <v>43028.035416666666</v>
      </c>
      <c r="C13420">
        <v>49</v>
      </c>
      <c r="D13420">
        <v>48</v>
      </c>
      <c r="E13420">
        <v>96.69</v>
      </c>
      <c r="F13420">
        <v>0</v>
      </c>
      <c r="G13420">
        <v>0</v>
      </c>
      <c r="H13420">
        <v>0</v>
      </c>
      <c r="I13420">
        <v>30.22</v>
      </c>
      <c r="J13420">
        <v>1023.3</v>
      </c>
      <c r="K13420">
        <v>10</v>
      </c>
      <c r="M13420" t="s">
        <v>31</v>
      </c>
      <c r="Q13420">
        <v>25000</v>
      </c>
      <c r="AB13420">
        <v>48.9</v>
      </c>
      <c r="AC13420" t="s">
        <v>13472</v>
      </c>
    </row>
    <row r="13421" spans="1:29">
      <c r="A13421" s="1" t="s">
        <v>30</v>
      </c>
      <c r="B13421" s="2">
        <v>43028.07708333333</v>
      </c>
      <c r="C13421">
        <v>48</v>
      </c>
      <c r="D13421">
        <v>47</v>
      </c>
      <c r="E13421">
        <v>95.95</v>
      </c>
      <c r="F13421">
        <v>0</v>
      </c>
      <c r="G13421">
        <v>0</v>
      </c>
      <c r="H13421">
        <v>0</v>
      </c>
      <c r="I13421">
        <v>30.22</v>
      </c>
      <c r="J13421">
        <v>1023.2</v>
      </c>
      <c r="K13421">
        <v>10</v>
      </c>
      <c r="M13421" t="s">
        <v>31</v>
      </c>
      <c r="Q13421">
        <v>25000</v>
      </c>
      <c r="AB13421">
        <v>48</v>
      </c>
      <c r="AC13421" t="s">
        <v>13473</v>
      </c>
    </row>
    <row r="13422" spans="1:29">
      <c r="A13422" s="1" t="s">
        <v>30</v>
      </c>
      <c r="B13422" s="2">
        <v>43028.118750000001</v>
      </c>
      <c r="C13422">
        <v>47</v>
      </c>
      <c r="D13422">
        <v>47</v>
      </c>
      <c r="E13422">
        <v>100</v>
      </c>
      <c r="F13422">
        <v>0</v>
      </c>
      <c r="G13422">
        <v>0</v>
      </c>
      <c r="H13422">
        <v>0</v>
      </c>
      <c r="I13422">
        <v>30.22</v>
      </c>
      <c r="J13422">
        <v>1023.1</v>
      </c>
      <c r="K13422">
        <v>10</v>
      </c>
      <c r="M13422" t="s">
        <v>34</v>
      </c>
      <c r="Q13422">
        <v>25000</v>
      </c>
      <c r="AB13422">
        <v>46.9</v>
      </c>
      <c r="AC13422" t="s">
        <v>13474</v>
      </c>
    </row>
    <row r="13423" spans="1:29">
      <c r="A13423" s="1" t="s">
        <v>30</v>
      </c>
      <c r="B13423" s="2">
        <v>43028.160416666666</v>
      </c>
      <c r="C13423">
        <v>47</v>
      </c>
      <c r="D13423">
        <v>46</v>
      </c>
      <c r="E13423">
        <v>96.66</v>
      </c>
      <c r="F13423">
        <v>0</v>
      </c>
      <c r="G13423">
        <v>0</v>
      </c>
      <c r="H13423">
        <v>0</v>
      </c>
      <c r="I13423">
        <v>30.21</v>
      </c>
      <c r="J13423">
        <v>1022.6</v>
      </c>
      <c r="K13423">
        <v>10</v>
      </c>
      <c r="M13423" t="s">
        <v>31</v>
      </c>
      <c r="Q13423">
        <v>25000</v>
      </c>
      <c r="AB13423">
        <v>46.9</v>
      </c>
      <c r="AC13423" t="s">
        <v>13475</v>
      </c>
    </row>
    <row r="13424" spans="1:29">
      <c r="A13424" s="1" t="s">
        <v>30</v>
      </c>
      <c r="B13424" s="2">
        <v>43028.20208333333</v>
      </c>
      <c r="C13424">
        <v>47</v>
      </c>
      <c r="D13424">
        <v>47</v>
      </c>
      <c r="E13424">
        <v>100</v>
      </c>
      <c r="F13424">
        <v>0</v>
      </c>
      <c r="G13424">
        <v>0</v>
      </c>
      <c r="H13424">
        <v>0</v>
      </c>
      <c r="I13424">
        <v>30.21</v>
      </c>
      <c r="J13424">
        <v>1022.8</v>
      </c>
      <c r="K13424">
        <v>10</v>
      </c>
      <c r="M13424" t="s">
        <v>31</v>
      </c>
      <c r="Q13424">
        <v>25000</v>
      </c>
      <c r="AB13424">
        <v>46.9</v>
      </c>
      <c r="AC13424" t="s">
        <v>13476</v>
      </c>
    </row>
    <row r="13425" spans="1:29">
      <c r="A13425" s="1" t="s">
        <v>30</v>
      </c>
      <c r="B13425" s="2">
        <v>43028.243750000001</v>
      </c>
      <c r="C13425">
        <v>46</v>
      </c>
      <c r="D13425">
        <v>45</v>
      </c>
      <c r="E13425">
        <v>96.28</v>
      </c>
      <c r="F13425">
        <v>0</v>
      </c>
      <c r="G13425">
        <v>0</v>
      </c>
      <c r="H13425">
        <v>0</v>
      </c>
      <c r="I13425">
        <v>30.23</v>
      </c>
      <c r="J13425">
        <v>1023.4</v>
      </c>
      <c r="K13425">
        <v>10</v>
      </c>
      <c r="M13425" t="s">
        <v>31</v>
      </c>
      <c r="Q13425">
        <v>25000</v>
      </c>
      <c r="AB13425">
        <v>46</v>
      </c>
      <c r="AC13425" t="s">
        <v>13477</v>
      </c>
    </row>
    <row r="13426" spans="1:29">
      <c r="A13426" s="1" t="s">
        <v>30</v>
      </c>
      <c r="B13426" s="2">
        <v>43028.285416666666</v>
      </c>
      <c r="C13426">
        <v>44</v>
      </c>
      <c r="D13426">
        <v>44</v>
      </c>
      <c r="E13426">
        <v>100</v>
      </c>
      <c r="F13426">
        <v>0</v>
      </c>
      <c r="G13426">
        <v>0</v>
      </c>
      <c r="H13426">
        <v>0</v>
      </c>
      <c r="I13426">
        <v>30.24</v>
      </c>
      <c r="J13426">
        <v>1023.9</v>
      </c>
      <c r="K13426">
        <v>10</v>
      </c>
      <c r="M13426" t="s">
        <v>31</v>
      </c>
      <c r="Q13426">
        <v>25000</v>
      </c>
      <c r="AB13426">
        <v>44.1</v>
      </c>
      <c r="AC13426" t="s">
        <v>13478</v>
      </c>
    </row>
    <row r="13427" spans="1:29">
      <c r="A13427" s="1" t="s">
        <v>30</v>
      </c>
      <c r="B13427" s="2">
        <v>43028.32708333333</v>
      </c>
      <c r="C13427">
        <v>45</v>
      </c>
      <c r="D13427">
        <v>45</v>
      </c>
      <c r="E13427">
        <v>100</v>
      </c>
      <c r="F13427">
        <v>0</v>
      </c>
      <c r="G13427">
        <v>0</v>
      </c>
      <c r="H13427">
        <v>0</v>
      </c>
      <c r="I13427">
        <v>30.26</v>
      </c>
      <c r="J13427">
        <v>1024.5</v>
      </c>
      <c r="K13427">
        <v>10</v>
      </c>
      <c r="M13427" t="s">
        <v>31</v>
      </c>
      <c r="Q13427">
        <v>25000</v>
      </c>
      <c r="U13427" t="s">
        <v>3609</v>
      </c>
      <c r="AB13427">
        <v>45</v>
      </c>
      <c r="AC13427" t="s">
        <v>13479</v>
      </c>
    </row>
    <row r="13428" spans="1:29">
      <c r="A13428" s="1" t="s">
        <v>30</v>
      </c>
      <c r="B13428" s="2">
        <v>43028.368750000001</v>
      </c>
      <c r="C13428">
        <v>51</v>
      </c>
      <c r="D13428">
        <v>50</v>
      </c>
      <c r="E13428">
        <v>96</v>
      </c>
      <c r="F13428">
        <v>0</v>
      </c>
      <c r="G13428">
        <v>0</v>
      </c>
      <c r="H13428">
        <v>0</v>
      </c>
      <c r="I13428">
        <v>30.27</v>
      </c>
      <c r="J13428">
        <v>1025.0999999999999</v>
      </c>
      <c r="K13428">
        <v>10</v>
      </c>
      <c r="M13428" t="s">
        <v>31</v>
      </c>
      <c r="Q13428">
        <v>25000</v>
      </c>
      <c r="AB13428">
        <v>51.1</v>
      </c>
      <c r="AC13428" t="s">
        <v>13480</v>
      </c>
    </row>
    <row r="13429" spans="1:29">
      <c r="A13429" s="1" t="s">
        <v>30</v>
      </c>
      <c r="B13429" s="2">
        <v>43028.410416666666</v>
      </c>
      <c r="C13429">
        <v>61</v>
      </c>
      <c r="D13429">
        <v>50</v>
      </c>
      <c r="E13429">
        <v>67.06</v>
      </c>
      <c r="G13429">
        <v>3</v>
      </c>
      <c r="H13429">
        <v>0</v>
      </c>
      <c r="I13429">
        <v>30.29</v>
      </c>
      <c r="J13429">
        <v>1025.4000000000001</v>
      </c>
      <c r="K13429">
        <v>10</v>
      </c>
      <c r="M13429" t="s">
        <v>31</v>
      </c>
      <c r="Q13429">
        <v>25000</v>
      </c>
      <c r="AB13429">
        <v>61</v>
      </c>
      <c r="AC13429" t="s">
        <v>13481</v>
      </c>
    </row>
    <row r="13430" spans="1:29">
      <c r="A13430" s="1" t="s">
        <v>30</v>
      </c>
      <c r="B13430" s="2">
        <v>43028.45208333333</v>
      </c>
      <c r="C13430">
        <v>67</v>
      </c>
      <c r="D13430">
        <v>49</v>
      </c>
      <c r="E13430">
        <v>52.35</v>
      </c>
      <c r="F13430">
        <v>40</v>
      </c>
      <c r="G13430">
        <v>6</v>
      </c>
      <c r="H13430">
        <v>0</v>
      </c>
      <c r="I13430">
        <v>30.29</v>
      </c>
      <c r="J13430">
        <v>1025.4000000000001</v>
      </c>
      <c r="K13430">
        <v>10</v>
      </c>
      <c r="M13430" t="s">
        <v>31</v>
      </c>
      <c r="Q13430">
        <v>25000</v>
      </c>
      <c r="AB13430">
        <v>66.900000000000006</v>
      </c>
      <c r="AC13430" t="s">
        <v>13482</v>
      </c>
    </row>
    <row r="13431" spans="1:29">
      <c r="A13431" s="1" t="s">
        <v>30</v>
      </c>
      <c r="B13431" s="2">
        <v>43028.493750000001</v>
      </c>
      <c r="C13431">
        <v>70</v>
      </c>
      <c r="D13431">
        <v>47</v>
      </c>
      <c r="E13431">
        <v>43.66</v>
      </c>
      <c r="F13431">
        <v>50</v>
      </c>
      <c r="G13431">
        <v>4</v>
      </c>
      <c r="H13431">
        <v>0</v>
      </c>
      <c r="I13431">
        <v>30.28</v>
      </c>
      <c r="J13431">
        <v>1025.2</v>
      </c>
      <c r="K13431">
        <v>10</v>
      </c>
      <c r="M13431" t="s">
        <v>31</v>
      </c>
      <c r="Q13431">
        <v>25000</v>
      </c>
      <c r="AB13431">
        <v>70</v>
      </c>
      <c r="AC13431" t="s">
        <v>13483</v>
      </c>
    </row>
    <row r="13432" spans="1:29">
      <c r="A13432" s="1" t="s">
        <v>30</v>
      </c>
      <c r="B13432" s="2">
        <v>43028.535416666666</v>
      </c>
      <c r="C13432">
        <v>73</v>
      </c>
      <c r="D13432">
        <v>50</v>
      </c>
      <c r="E13432">
        <v>44.29</v>
      </c>
      <c r="G13432">
        <v>3</v>
      </c>
      <c r="H13432">
        <v>0</v>
      </c>
      <c r="I13432">
        <v>30.26</v>
      </c>
      <c r="J13432">
        <v>1024.5999999999999</v>
      </c>
      <c r="K13432">
        <v>10</v>
      </c>
      <c r="M13432" t="s">
        <v>31</v>
      </c>
      <c r="Q13432">
        <v>25000</v>
      </c>
      <c r="AB13432">
        <v>73</v>
      </c>
      <c r="AC13432" t="s">
        <v>13484</v>
      </c>
    </row>
    <row r="13433" spans="1:29">
      <c r="A13433" s="1" t="s">
        <v>30</v>
      </c>
      <c r="B13433" s="2">
        <v>43028.57708333333</v>
      </c>
      <c r="C13433">
        <v>75</v>
      </c>
      <c r="D13433">
        <v>46</v>
      </c>
      <c r="E13433">
        <v>35.64</v>
      </c>
      <c r="G13433">
        <v>5</v>
      </c>
      <c r="H13433">
        <v>0</v>
      </c>
      <c r="I13433">
        <v>30.23</v>
      </c>
      <c r="J13433">
        <v>1023.5</v>
      </c>
      <c r="K13433">
        <v>10</v>
      </c>
      <c r="M13433" t="s">
        <v>31</v>
      </c>
      <c r="Q13433">
        <v>25000</v>
      </c>
      <c r="AB13433">
        <v>73.88</v>
      </c>
      <c r="AC13433" t="s">
        <v>13485</v>
      </c>
    </row>
    <row r="13434" spans="1:29">
      <c r="A13434" s="1" t="s">
        <v>30</v>
      </c>
      <c r="B13434" s="2">
        <v>43028.618750000001</v>
      </c>
      <c r="C13434">
        <v>76</v>
      </c>
      <c r="D13434">
        <v>47</v>
      </c>
      <c r="E13434">
        <v>35.78</v>
      </c>
      <c r="F13434">
        <v>30</v>
      </c>
      <c r="G13434">
        <v>8</v>
      </c>
      <c r="H13434">
        <v>0</v>
      </c>
      <c r="I13434">
        <v>30.21</v>
      </c>
      <c r="J13434">
        <v>1022.7</v>
      </c>
      <c r="K13434">
        <v>10</v>
      </c>
      <c r="M13434" t="s">
        <v>31</v>
      </c>
      <c r="Q13434">
        <v>25000</v>
      </c>
      <c r="AB13434">
        <v>74.87</v>
      </c>
      <c r="AC13434" t="s">
        <v>13486</v>
      </c>
    </row>
    <row r="13435" spans="1:29">
      <c r="A13435" s="1" t="s">
        <v>30</v>
      </c>
      <c r="B13435" s="2">
        <v>43028.660416666666</v>
      </c>
      <c r="C13435">
        <v>76</v>
      </c>
      <c r="D13435">
        <v>48</v>
      </c>
      <c r="E13435">
        <v>37.29</v>
      </c>
      <c r="G13435">
        <v>5</v>
      </c>
      <c r="H13435">
        <v>0</v>
      </c>
      <c r="I13435">
        <v>30.2</v>
      </c>
      <c r="J13435">
        <v>1022.5</v>
      </c>
      <c r="K13435">
        <v>10</v>
      </c>
      <c r="M13435" t="s">
        <v>31</v>
      </c>
      <c r="Q13435">
        <v>25000</v>
      </c>
      <c r="AB13435">
        <v>75.900000000000006</v>
      </c>
      <c r="AC13435" t="s">
        <v>13487</v>
      </c>
    </row>
    <row r="13436" spans="1:29">
      <c r="A13436" s="1" t="s">
        <v>30</v>
      </c>
      <c r="B13436" s="2">
        <v>43028.70208333333</v>
      </c>
      <c r="C13436">
        <v>76</v>
      </c>
      <c r="D13436">
        <v>48</v>
      </c>
      <c r="E13436">
        <v>37.29</v>
      </c>
      <c r="F13436">
        <v>80</v>
      </c>
      <c r="G13436">
        <v>5</v>
      </c>
      <c r="H13436">
        <v>0</v>
      </c>
      <c r="I13436">
        <v>30.2</v>
      </c>
      <c r="J13436">
        <v>1022.4</v>
      </c>
      <c r="K13436">
        <v>10</v>
      </c>
      <c r="M13436" t="s">
        <v>31</v>
      </c>
      <c r="Q13436">
        <v>25000</v>
      </c>
      <c r="AB13436">
        <v>75.900000000000006</v>
      </c>
      <c r="AC13436" t="s">
        <v>13488</v>
      </c>
    </row>
    <row r="13437" spans="1:29">
      <c r="A13437" s="1" t="s">
        <v>30</v>
      </c>
      <c r="B13437" s="2">
        <v>43028.743750000001</v>
      </c>
      <c r="C13437">
        <v>74</v>
      </c>
      <c r="D13437">
        <v>50</v>
      </c>
      <c r="E13437">
        <v>42.97</v>
      </c>
      <c r="F13437">
        <v>80</v>
      </c>
      <c r="G13437">
        <v>5</v>
      </c>
      <c r="H13437">
        <v>0</v>
      </c>
      <c r="I13437">
        <v>30.2</v>
      </c>
      <c r="J13437">
        <v>1022.3</v>
      </c>
      <c r="K13437">
        <v>10</v>
      </c>
      <c r="M13437" t="s">
        <v>31</v>
      </c>
      <c r="Q13437">
        <v>25000</v>
      </c>
      <c r="AB13437">
        <v>73.900000000000006</v>
      </c>
      <c r="AC13437" t="s">
        <v>13489</v>
      </c>
    </row>
    <row r="13438" spans="1:29">
      <c r="A13438" s="1" t="s">
        <v>30</v>
      </c>
      <c r="B13438" s="2">
        <v>43028.785416666666</v>
      </c>
      <c r="C13438">
        <v>66</v>
      </c>
      <c r="D13438">
        <v>54</v>
      </c>
      <c r="E13438">
        <v>65.209999999999994</v>
      </c>
      <c r="F13438">
        <v>0</v>
      </c>
      <c r="G13438">
        <v>0</v>
      </c>
      <c r="H13438">
        <v>0</v>
      </c>
      <c r="I13438">
        <v>30.21</v>
      </c>
      <c r="J13438">
        <v>1022.8</v>
      </c>
      <c r="K13438">
        <v>10</v>
      </c>
      <c r="M13438" t="s">
        <v>31</v>
      </c>
      <c r="Q13438">
        <v>25000</v>
      </c>
      <c r="AB13438">
        <v>66</v>
      </c>
      <c r="AC13438" t="s">
        <v>13490</v>
      </c>
    </row>
    <row r="13439" spans="1:29">
      <c r="A13439" s="1" t="s">
        <v>30</v>
      </c>
      <c r="B13439" s="2">
        <v>43028.82708333333</v>
      </c>
      <c r="C13439">
        <v>63</v>
      </c>
      <c r="D13439">
        <v>54</v>
      </c>
      <c r="E13439">
        <v>72.42</v>
      </c>
      <c r="F13439">
        <v>0</v>
      </c>
      <c r="G13439">
        <v>0</v>
      </c>
      <c r="H13439">
        <v>0</v>
      </c>
      <c r="I13439">
        <v>30.23</v>
      </c>
      <c r="J13439">
        <v>1023.6</v>
      </c>
      <c r="K13439">
        <v>10</v>
      </c>
      <c r="M13439" t="s">
        <v>31</v>
      </c>
      <c r="Q13439">
        <v>25000</v>
      </c>
      <c r="AB13439">
        <v>63</v>
      </c>
      <c r="AC13439" t="s">
        <v>13491</v>
      </c>
    </row>
    <row r="13440" spans="1:29">
      <c r="A13440" s="1" t="s">
        <v>30</v>
      </c>
      <c r="B13440" s="2">
        <v>43028.868750000001</v>
      </c>
      <c r="C13440">
        <v>61</v>
      </c>
      <c r="D13440">
        <v>54</v>
      </c>
      <c r="E13440">
        <v>77.72</v>
      </c>
      <c r="F13440">
        <v>0</v>
      </c>
      <c r="G13440">
        <v>0</v>
      </c>
      <c r="H13440">
        <v>0</v>
      </c>
      <c r="I13440">
        <v>30.23</v>
      </c>
      <c r="J13440">
        <v>1023.5</v>
      </c>
      <c r="K13440">
        <v>10</v>
      </c>
      <c r="M13440" t="s">
        <v>31</v>
      </c>
      <c r="Q13440">
        <v>25000</v>
      </c>
      <c r="AB13440">
        <v>61</v>
      </c>
      <c r="AC13440" t="s">
        <v>13492</v>
      </c>
    </row>
    <row r="13441" spans="1:29">
      <c r="A13441" s="1" t="s">
        <v>30</v>
      </c>
      <c r="B13441" s="2">
        <v>43028.910416666666</v>
      </c>
      <c r="C13441">
        <v>58</v>
      </c>
      <c r="D13441">
        <v>53</v>
      </c>
      <c r="E13441">
        <v>84</v>
      </c>
      <c r="F13441">
        <v>0</v>
      </c>
      <c r="G13441">
        <v>0</v>
      </c>
      <c r="H13441">
        <v>0</v>
      </c>
      <c r="I13441">
        <v>30.24</v>
      </c>
      <c r="J13441">
        <v>1024</v>
      </c>
      <c r="K13441">
        <v>10</v>
      </c>
      <c r="M13441" t="s">
        <v>246</v>
      </c>
      <c r="AB13441">
        <v>57.9</v>
      </c>
      <c r="AC13441" t="s">
        <v>13493</v>
      </c>
    </row>
    <row r="13442" spans="1:29">
      <c r="A13442" s="1" t="s">
        <v>30</v>
      </c>
      <c r="B13442" s="2">
        <v>43028.95208333333</v>
      </c>
      <c r="C13442">
        <v>57</v>
      </c>
      <c r="D13442">
        <v>53</v>
      </c>
      <c r="E13442">
        <v>86.77</v>
      </c>
      <c r="F13442">
        <v>0</v>
      </c>
      <c r="G13442">
        <v>0</v>
      </c>
      <c r="H13442">
        <v>0</v>
      </c>
      <c r="I13442">
        <v>30.26</v>
      </c>
      <c r="J13442">
        <v>1024.3</v>
      </c>
      <c r="K13442">
        <v>10</v>
      </c>
      <c r="M13442" t="s">
        <v>246</v>
      </c>
      <c r="AB13442">
        <v>57</v>
      </c>
      <c r="AC13442" t="s">
        <v>13494</v>
      </c>
    </row>
    <row r="13443" spans="1:29">
      <c r="A13443" s="1" t="s">
        <v>30</v>
      </c>
      <c r="B13443" s="2">
        <v>43028.993750000001</v>
      </c>
      <c r="C13443">
        <v>55</v>
      </c>
      <c r="D13443">
        <v>53</v>
      </c>
      <c r="E13443">
        <v>93.29</v>
      </c>
      <c r="F13443">
        <v>0</v>
      </c>
      <c r="G13443">
        <v>0</v>
      </c>
      <c r="H13443">
        <v>0</v>
      </c>
      <c r="I13443">
        <v>30.26</v>
      </c>
      <c r="J13443">
        <v>1024.5</v>
      </c>
      <c r="K13443">
        <v>10</v>
      </c>
      <c r="M13443" t="s">
        <v>246</v>
      </c>
      <c r="AB13443">
        <v>55</v>
      </c>
      <c r="AC13443" t="s">
        <v>13495</v>
      </c>
    </row>
    <row r="13444" spans="1:29">
      <c r="A13444" s="1" t="s">
        <v>30</v>
      </c>
      <c r="B13444" s="2">
        <v>43029.035416666666</v>
      </c>
      <c r="C13444">
        <v>53</v>
      </c>
      <c r="D13444">
        <v>53</v>
      </c>
      <c r="E13444">
        <v>100</v>
      </c>
      <c r="F13444">
        <v>0</v>
      </c>
      <c r="G13444">
        <v>0</v>
      </c>
      <c r="H13444">
        <v>0</v>
      </c>
      <c r="I13444">
        <v>30.27</v>
      </c>
      <c r="J13444">
        <v>1024.5999999999999</v>
      </c>
      <c r="K13444">
        <v>10</v>
      </c>
      <c r="M13444" t="s">
        <v>246</v>
      </c>
      <c r="AB13444">
        <v>53.1</v>
      </c>
      <c r="AC13444" t="s">
        <v>13496</v>
      </c>
    </row>
    <row r="13445" spans="1:29">
      <c r="A13445" s="1" t="s">
        <v>30</v>
      </c>
      <c r="B13445" s="2">
        <v>43029.07708333333</v>
      </c>
      <c r="C13445">
        <v>52</v>
      </c>
      <c r="D13445">
        <v>51</v>
      </c>
      <c r="E13445">
        <v>96.73</v>
      </c>
      <c r="F13445">
        <v>0</v>
      </c>
      <c r="G13445">
        <v>0</v>
      </c>
      <c r="H13445">
        <v>0</v>
      </c>
      <c r="I13445">
        <v>30.27</v>
      </c>
      <c r="J13445">
        <v>1024.9000000000001</v>
      </c>
      <c r="K13445">
        <v>9</v>
      </c>
      <c r="M13445" t="s">
        <v>246</v>
      </c>
      <c r="AB13445">
        <v>52</v>
      </c>
      <c r="AC13445" t="s">
        <v>13497</v>
      </c>
    </row>
    <row r="13446" spans="1:29">
      <c r="A13446" s="1" t="s">
        <v>30</v>
      </c>
      <c r="B13446" s="2">
        <v>43029.118750000001</v>
      </c>
      <c r="C13446">
        <v>52</v>
      </c>
      <c r="D13446">
        <v>52</v>
      </c>
      <c r="E13446">
        <v>100</v>
      </c>
      <c r="F13446">
        <v>0</v>
      </c>
      <c r="G13446">
        <v>0</v>
      </c>
      <c r="H13446">
        <v>0</v>
      </c>
      <c r="I13446">
        <v>30.26</v>
      </c>
      <c r="J13446">
        <v>1024.5</v>
      </c>
      <c r="K13446">
        <v>8</v>
      </c>
      <c r="M13446" t="s">
        <v>246</v>
      </c>
      <c r="AB13446">
        <v>52</v>
      </c>
      <c r="AC13446" t="s">
        <v>13498</v>
      </c>
    </row>
    <row r="13447" spans="1:29">
      <c r="A13447" s="1" t="s">
        <v>30</v>
      </c>
      <c r="B13447" s="2">
        <v>43029.160416666666</v>
      </c>
      <c r="C13447">
        <v>51</v>
      </c>
      <c r="D13447">
        <v>51</v>
      </c>
      <c r="E13447">
        <v>100</v>
      </c>
      <c r="F13447">
        <v>0</v>
      </c>
      <c r="G13447">
        <v>0</v>
      </c>
      <c r="H13447">
        <v>0</v>
      </c>
      <c r="I13447">
        <v>30.26</v>
      </c>
      <c r="J13447">
        <v>1024.4000000000001</v>
      </c>
      <c r="K13447">
        <v>8</v>
      </c>
      <c r="M13447" t="s">
        <v>246</v>
      </c>
      <c r="AB13447">
        <v>51.1</v>
      </c>
      <c r="AC13447" t="s">
        <v>13499</v>
      </c>
    </row>
    <row r="13448" spans="1:29">
      <c r="A13448" s="1" t="s">
        <v>30</v>
      </c>
      <c r="B13448" s="2">
        <v>43029.20208333333</v>
      </c>
      <c r="C13448">
        <v>50</v>
      </c>
      <c r="D13448">
        <v>50</v>
      </c>
      <c r="E13448">
        <v>100</v>
      </c>
      <c r="F13448">
        <v>0</v>
      </c>
      <c r="G13448">
        <v>0</v>
      </c>
      <c r="H13448">
        <v>0</v>
      </c>
      <c r="I13448">
        <v>30.27</v>
      </c>
      <c r="J13448">
        <v>1024.5999999999999</v>
      </c>
      <c r="K13448">
        <v>7</v>
      </c>
      <c r="M13448" t="s">
        <v>246</v>
      </c>
      <c r="AB13448">
        <v>50</v>
      </c>
      <c r="AC13448" t="s">
        <v>13500</v>
      </c>
    </row>
    <row r="13449" spans="1:29">
      <c r="A13449" s="1" t="s">
        <v>30</v>
      </c>
      <c r="B13449" s="2">
        <v>43029.243750000001</v>
      </c>
      <c r="C13449">
        <v>48</v>
      </c>
      <c r="D13449">
        <v>48</v>
      </c>
      <c r="E13449">
        <v>100</v>
      </c>
      <c r="F13449">
        <v>0</v>
      </c>
      <c r="G13449">
        <v>0</v>
      </c>
      <c r="H13449">
        <v>0</v>
      </c>
      <c r="I13449">
        <v>30.28</v>
      </c>
      <c r="J13449">
        <v>1025.2</v>
      </c>
      <c r="K13449">
        <v>6</v>
      </c>
      <c r="M13449" t="s">
        <v>246</v>
      </c>
      <c r="U13449" t="s">
        <v>38</v>
      </c>
      <c r="AB13449">
        <v>48</v>
      </c>
      <c r="AC13449" t="s">
        <v>13501</v>
      </c>
    </row>
    <row r="13450" spans="1:29">
      <c r="A13450" s="1" t="s">
        <v>30</v>
      </c>
      <c r="B13450" s="2">
        <v>43029.285416666666</v>
      </c>
      <c r="C13450">
        <v>49</v>
      </c>
      <c r="D13450">
        <v>49</v>
      </c>
      <c r="E13450">
        <v>100</v>
      </c>
      <c r="F13450">
        <v>0</v>
      </c>
      <c r="G13450">
        <v>0</v>
      </c>
      <c r="H13450">
        <v>0</v>
      </c>
      <c r="I13450">
        <v>30.3</v>
      </c>
      <c r="J13450">
        <v>1025.8</v>
      </c>
      <c r="K13450">
        <v>10</v>
      </c>
      <c r="M13450" t="s">
        <v>246</v>
      </c>
      <c r="AB13450">
        <v>48.9</v>
      </c>
      <c r="AC13450" t="s">
        <v>13502</v>
      </c>
    </row>
    <row r="13451" spans="1:29">
      <c r="A13451" s="1" t="s">
        <v>30</v>
      </c>
      <c r="B13451" s="2">
        <v>43029.32708333333</v>
      </c>
      <c r="C13451">
        <v>48</v>
      </c>
      <c r="D13451">
        <v>48</v>
      </c>
      <c r="E13451">
        <v>100</v>
      </c>
      <c r="F13451">
        <v>0</v>
      </c>
      <c r="G13451">
        <v>0</v>
      </c>
      <c r="H13451">
        <v>0</v>
      </c>
      <c r="I13451">
        <v>30.32</v>
      </c>
      <c r="J13451">
        <v>1026.5</v>
      </c>
      <c r="K13451">
        <v>10</v>
      </c>
      <c r="M13451" t="s">
        <v>31</v>
      </c>
      <c r="Q13451">
        <v>25000</v>
      </c>
      <c r="AB13451">
        <v>48</v>
      </c>
      <c r="AC13451" t="s">
        <v>13503</v>
      </c>
    </row>
    <row r="13452" spans="1:29">
      <c r="A13452" s="1" t="s">
        <v>30</v>
      </c>
      <c r="B13452" s="2">
        <v>43029.368750000001</v>
      </c>
      <c r="C13452">
        <v>57</v>
      </c>
      <c r="D13452">
        <v>55</v>
      </c>
      <c r="E13452">
        <v>93.01</v>
      </c>
      <c r="F13452">
        <v>0</v>
      </c>
      <c r="G13452">
        <v>0</v>
      </c>
      <c r="H13452">
        <v>0</v>
      </c>
      <c r="I13452">
        <v>30.34</v>
      </c>
      <c r="J13452">
        <v>1027.3</v>
      </c>
      <c r="K13452">
        <v>10</v>
      </c>
      <c r="M13452" t="s">
        <v>31</v>
      </c>
      <c r="Q13452">
        <v>25000</v>
      </c>
      <c r="AB13452">
        <v>57</v>
      </c>
      <c r="AC13452" t="s">
        <v>13504</v>
      </c>
    </row>
    <row r="13453" spans="1:29">
      <c r="A13453" s="1" t="s">
        <v>30</v>
      </c>
      <c r="B13453" s="2">
        <v>43029.410416666666</v>
      </c>
      <c r="C13453">
        <v>64</v>
      </c>
      <c r="D13453">
        <v>55</v>
      </c>
      <c r="E13453">
        <v>72.52</v>
      </c>
      <c r="G13453">
        <v>4</v>
      </c>
      <c r="H13453">
        <v>0</v>
      </c>
      <c r="I13453">
        <v>30.35</v>
      </c>
      <c r="J13453">
        <v>1027.5999999999999</v>
      </c>
      <c r="K13453">
        <v>10</v>
      </c>
      <c r="M13453" t="s">
        <v>31</v>
      </c>
      <c r="Q13453">
        <v>25000</v>
      </c>
      <c r="AB13453">
        <v>64</v>
      </c>
      <c r="AC13453" t="s">
        <v>13505</v>
      </c>
    </row>
    <row r="13454" spans="1:29">
      <c r="A13454" s="1" t="s">
        <v>30</v>
      </c>
      <c r="B13454" s="2">
        <v>43029.45208333333</v>
      </c>
      <c r="C13454">
        <v>70</v>
      </c>
      <c r="D13454">
        <v>53</v>
      </c>
      <c r="E13454">
        <v>54.98</v>
      </c>
      <c r="F13454">
        <v>70</v>
      </c>
      <c r="G13454">
        <v>4</v>
      </c>
      <c r="H13454">
        <v>0</v>
      </c>
      <c r="I13454">
        <v>30.35</v>
      </c>
      <c r="J13454">
        <v>1027.5</v>
      </c>
      <c r="K13454">
        <v>10</v>
      </c>
      <c r="M13454" t="s">
        <v>34</v>
      </c>
      <c r="Q13454">
        <v>25000</v>
      </c>
      <c r="AB13454">
        <v>70</v>
      </c>
      <c r="AC13454" t="s">
        <v>13506</v>
      </c>
    </row>
    <row r="13455" spans="1:29">
      <c r="A13455" s="1" t="s">
        <v>30</v>
      </c>
      <c r="B13455" s="2">
        <v>43029.493750000001</v>
      </c>
      <c r="C13455">
        <v>73</v>
      </c>
      <c r="D13455">
        <v>53</v>
      </c>
      <c r="E13455">
        <v>49.66</v>
      </c>
      <c r="F13455">
        <v>130</v>
      </c>
      <c r="G13455">
        <v>4</v>
      </c>
      <c r="H13455">
        <v>0</v>
      </c>
      <c r="I13455">
        <v>30.35</v>
      </c>
      <c r="J13455">
        <v>1027.5</v>
      </c>
      <c r="K13455">
        <v>10</v>
      </c>
      <c r="M13455" t="s">
        <v>34</v>
      </c>
      <c r="Q13455">
        <v>25000</v>
      </c>
      <c r="AB13455">
        <v>73</v>
      </c>
      <c r="AC13455" t="s">
        <v>13507</v>
      </c>
    </row>
    <row r="13456" spans="1:29">
      <c r="A13456" s="1" t="s">
        <v>30</v>
      </c>
      <c r="B13456" s="2">
        <v>43029.535416666666</v>
      </c>
      <c r="C13456">
        <v>76</v>
      </c>
      <c r="D13456">
        <v>53</v>
      </c>
      <c r="E13456">
        <v>45.06</v>
      </c>
      <c r="G13456">
        <v>4</v>
      </c>
      <c r="H13456">
        <v>0</v>
      </c>
      <c r="I13456">
        <v>30.34</v>
      </c>
      <c r="J13456">
        <v>1027</v>
      </c>
      <c r="K13456">
        <v>10</v>
      </c>
      <c r="M13456" t="s">
        <v>32</v>
      </c>
      <c r="Q13456">
        <v>25000</v>
      </c>
      <c r="AB13456">
        <v>75.900000000000006</v>
      </c>
      <c r="AC13456" t="s">
        <v>13508</v>
      </c>
    </row>
    <row r="13457" spans="1:29">
      <c r="A13457" s="1" t="s">
        <v>30</v>
      </c>
      <c r="B13457" s="2">
        <v>43029.57708333333</v>
      </c>
      <c r="C13457">
        <v>76</v>
      </c>
      <c r="D13457">
        <v>49</v>
      </c>
      <c r="E13457">
        <v>38.57</v>
      </c>
      <c r="F13457">
        <v>0</v>
      </c>
      <c r="G13457">
        <v>0</v>
      </c>
      <c r="H13457">
        <v>0</v>
      </c>
      <c r="I13457">
        <v>30.31</v>
      </c>
      <c r="J13457">
        <v>1026.3</v>
      </c>
      <c r="K13457">
        <v>10</v>
      </c>
      <c r="M13457" t="s">
        <v>32</v>
      </c>
      <c r="Q13457">
        <v>25000</v>
      </c>
      <c r="AB13457">
        <v>75.900000000000006</v>
      </c>
      <c r="AC13457" t="s">
        <v>13509</v>
      </c>
    </row>
    <row r="13458" spans="1:29">
      <c r="A13458" s="1" t="s">
        <v>30</v>
      </c>
      <c r="B13458" s="2">
        <v>43029.618750000001</v>
      </c>
      <c r="C13458">
        <v>77</v>
      </c>
      <c r="D13458">
        <v>50</v>
      </c>
      <c r="E13458">
        <v>38.74</v>
      </c>
      <c r="F13458">
        <v>140</v>
      </c>
      <c r="G13458">
        <v>5</v>
      </c>
      <c r="H13458">
        <v>0</v>
      </c>
      <c r="I13458">
        <v>30.31</v>
      </c>
      <c r="J13458">
        <v>1026</v>
      </c>
      <c r="K13458">
        <v>10</v>
      </c>
      <c r="M13458" t="s">
        <v>32</v>
      </c>
      <c r="Q13458">
        <v>25000</v>
      </c>
      <c r="AB13458">
        <v>77</v>
      </c>
      <c r="AC13458" t="s">
        <v>13510</v>
      </c>
    </row>
    <row r="13459" spans="1:29">
      <c r="A13459" s="1" t="s">
        <v>30</v>
      </c>
      <c r="B13459" s="2">
        <v>43029.660416666666</v>
      </c>
      <c r="C13459">
        <v>77</v>
      </c>
      <c r="D13459">
        <v>50</v>
      </c>
      <c r="E13459">
        <v>38.74</v>
      </c>
      <c r="F13459">
        <v>0</v>
      </c>
      <c r="G13459">
        <v>0</v>
      </c>
      <c r="H13459">
        <v>0</v>
      </c>
      <c r="I13459">
        <v>30.31</v>
      </c>
      <c r="J13459">
        <v>1026</v>
      </c>
      <c r="K13459">
        <v>10</v>
      </c>
      <c r="M13459" t="s">
        <v>32</v>
      </c>
      <c r="Q13459">
        <v>25000</v>
      </c>
      <c r="AB13459">
        <v>77</v>
      </c>
      <c r="AC13459" t="s">
        <v>13511</v>
      </c>
    </row>
    <row r="13460" spans="1:29">
      <c r="A13460" s="1" t="s">
        <v>30</v>
      </c>
      <c r="B13460" s="2">
        <v>43029.70208333333</v>
      </c>
      <c r="C13460">
        <v>76</v>
      </c>
      <c r="D13460">
        <v>51</v>
      </c>
      <c r="E13460">
        <v>41.86</v>
      </c>
      <c r="F13460">
        <v>150</v>
      </c>
      <c r="G13460">
        <v>5</v>
      </c>
      <c r="H13460">
        <v>0</v>
      </c>
      <c r="I13460">
        <v>30.31</v>
      </c>
      <c r="J13460">
        <v>1026.0999999999999</v>
      </c>
      <c r="K13460">
        <v>10</v>
      </c>
      <c r="M13460" t="s">
        <v>32</v>
      </c>
      <c r="Q13460">
        <v>25000</v>
      </c>
      <c r="AB13460">
        <v>75.900000000000006</v>
      </c>
      <c r="AC13460" t="s">
        <v>13512</v>
      </c>
    </row>
    <row r="13461" spans="1:29">
      <c r="A13461" s="1" t="s">
        <v>30</v>
      </c>
      <c r="B13461" s="2">
        <v>43029.743750000001</v>
      </c>
      <c r="C13461">
        <v>73</v>
      </c>
      <c r="D13461">
        <v>54</v>
      </c>
      <c r="E13461">
        <v>51.33</v>
      </c>
      <c r="F13461">
        <v>140</v>
      </c>
      <c r="G13461">
        <v>3</v>
      </c>
      <c r="H13461">
        <v>0</v>
      </c>
      <c r="I13461">
        <v>30.32</v>
      </c>
      <c r="J13461">
        <v>1026.5</v>
      </c>
      <c r="K13461">
        <v>10</v>
      </c>
      <c r="M13461" t="s">
        <v>32</v>
      </c>
      <c r="Q13461">
        <v>25000</v>
      </c>
      <c r="AB13461">
        <v>73</v>
      </c>
      <c r="AC13461" t="s">
        <v>13513</v>
      </c>
    </row>
    <row r="13462" spans="1:29">
      <c r="A13462" s="1" t="s">
        <v>30</v>
      </c>
      <c r="B13462" s="2">
        <v>43029.785416666666</v>
      </c>
      <c r="C13462">
        <v>68</v>
      </c>
      <c r="D13462">
        <v>56</v>
      </c>
      <c r="E13462">
        <v>65.22</v>
      </c>
      <c r="F13462">
        <v>130</v>
      </c>
      <c r="G13462">
        <v>3</v>
      </c>
      <c r="H13462">
        <v>0</v>
      </c>
      <c r="I13462">
        <v>30.33</v>
      </c>
      <c r="J13462">
        <v>1026.9000000000001</v>
      </c>
      <c r="K13462">
        <v>10</v>
      </c>
      <c r="M13462" t="s">
        <v>43</v>
      </c>
      <c r="Q13462">
        <v>25000</v>
      </c>
      <c r="AB13462">
        <v>68</v>
      </c>
      <c r="AC13462" t="s">
        <v>13514</v>
      </c>
    </row>
    <row r="13463" spans="1:29">
      <c r="A13463" s="1" t="s">
        <v>30</v>
      </c>
      <c r="B13463" s="2">
        <v>43029.82708333333</v>
      </c>
      <c r="C13463">
        <v>63</v>
      </c>
      <c r="D13463">
        <v>57</v>
      </c>
      <c r="E13463">
        <v>80.760000000000005</v>
      </c>
      <c r="F13463">
        <v>90</v>
      </c>
      <c r="G13463">
        <v>3</v>
      </c>
      <c r="H13463">
        <v>0</v>
      </c>
      <c r="I13463">
        <v>30.34</v>
      </c>
      <c r="J13463">
        <v>1027.2</v>
      </c>
      <c r="K13463">
        <v>10</v>
      </c>
      <c r="M13463" t="s">
        <v>43</v>
      </c>
      <c r="Q13463">
        <v>25000</v>
      </c>
      <c r="AB13463">
        <v>63</v>
      </c>
      <c r="AC13463" t="s">
        <v>13515</v>
      </c>
    </row>
    <row r="13464" spans="1:29">
      <c r="A13464" s="1" t="s">
        <v>30</v>
      </c>
      <c r="B13464" s="2">
        <v>43029.868750000001</v>
      </c>
      <c r="C13464">
        <v>62</v>
      </c>
      <c r="D13464">
        <v>55</v>
      </c>
      <c r="E13464">
        <v>77.53</v>
      </c>
      <c r="F13464">
        <v>110</v>
      </c>
      <c r="G13464">
        <v>3</v>
      </c>
      <c r="H13464">
        <v>0</v>
      </c>
      <c r="I13464">
        <v>30.34</v>
      </c>
      <c r="J13464">
        <v>1027.3</v>
      </c>
      <c r="K13464">
        <v>10</v>
      </c>
      <c r="M13464" t="s">
        <v>32</v>
      </c>
      <c r="Q13464">
        <v>25000</v>
      </c>
      <c r="AB13464">
        <v>62.1</v>
      </c>
      <c r="AC13464" t="s">
        <v>13516</v>
      </c>
    </row>
    <row r="13465" spans="1:29">
      <c r="A13465" s="1" t="s">
        <v>30</v>
      </c>
      <c r="B13465" s="2">
        <v>43029.910416666666</v>
      </c>
      <c r="C13465">
        <v>60</v>
      </c>
      <c r="D13465">
        <v>55</v>
      </c>
      <c r="E13465">
        <v>83.23</v>
      </c>
      <c r="F13465">
        <v>0</v>
      </c>
      <c r="G13465">
        <v>0</v>
      </c>
      <c r="H13465">
        <v>0</v>
      </c>
      <c r="I13465">
        <v>30.35</v>
      </c>
      <c r="J13465">
        <v>1027.4000000000001</v>
      </c>
      <c r="K13465">
        <v>10</v>
      </c>
      <c r="M13465" t="s">
        <v>32</v>
      </c>
      <c r="Q13465">
        <v>25000</v>
      </c>
      <c r="AB13465">
        <v>60.1</v>
      </c>
      <c r="AC13465" t="s">
        <v>13517</v>
      </c>
    </row>
    <row r="13466" spans="1:29">
      <c r="A13466" s="1" t="s">
        <v>30</v>
      </c>
      <c r="B13466" s="2">
        <v>43029.95208333333</v>
      </c>
      <c r="C13466">
        <v>58</v>
      </c>
      <c r="D13466">
        <v>55</v>
      </c>
      <c r="E13466">
        <v>90.04</v>
      </c>
      <c r="F13466">
        <v>0</v>
      </c>
      <c r="G13466">
        <v>0</v>
      </c>
      <c r="H13466">
        <v>0</v>
      </c>
      <c r="I13466">
        <v>30.35</v>
      </c>
      <c r="J13466">
        <v>1027.5</v>
      </c>
      <c r="K13466">
        <v>10</v>
      </c>
      <c r="M13466" t="s">
        <v>32</v>
      </c>
      <c r="Q13466">
        <v>25000</v>
      </c>
      <c r="AB13466">
        <v>57.9</v>
      </c>
      <c r="AC13466" t="s">
        <v>13518</v>
      </c>
    </row>
    <row r="13467" spans="1:29">
      <c r="A13467" s="1" t="s">
        <v>30</v>
      </c>
      <c r="B13467" s="2">
        <v>43029.993750000001</v>
      </c>
      <c r="C13467">
        <v>60</v>
      </c>
      <c r="D13467">
        <v>54</v>
      </c>
      <c r="E13467">
        <v>80.25</v>
      </c>
      <c r="F13467">
        <v>130</v>
      </c>
      <c r="G13467">
        <v>5</v>
      </c>
      <c r="H13467">
        <v>0</v>
      </c>
      <c r="I13467">
        <v>30.34</v>
      </c>
      <c r="J13467">
        <v>1027.3</v>
      </c>
      <c r="K13467">
        <v>10</v>
      </c>
      <c r="M13467" t="s">
        <v>32</v>
      </c>
      <c r="Q13467">
        <v>25000</v>
      </c>
      <c r="AB13467">
        <v>60.1</v>
      </c>
      <c r="AC13467" t="s">
        <v>13519</v>
      </c>
    </row>
    <row r="13468" spans="1:29">
      <c r="A13468" s="1" t="s">
        <v>30</v>
      </c>
      <c r="B13468" s="2">
        <v>43030.035416666666</v>
      </c>
      <c r="C13468">
        <v>58</v>
      </c>
      <c r="D13468">
        <v>54</v>
      </c>
      <c r="E13468">
        <v>86.82</v>
      </c>
      <c r="F13468">
        <v>0</v>
      </c>
      <c r="G13468">
        <v>0</v>
      </c>
      <c r="H13468">
        <v>0</v>
      </c>
      <c r="I13468">
        <v>30.35</v>
      </c>
      <c r="J13468">
        <v>1027.3</v>
      </c>
      <c r="K13468">
        <v>10</v>
      </c>
      <c r="M13468" t="s">
        <v>32</v>
      </c>
      <c r="Q13468">
        <v>25000</v>
      </c>
      <c r="AB13468">
        <v>57.9</v>
      </c>
      <c r="AC13468" t="s">
        <v>13520</v>
      </c>
    </row>
    <row r="13469" spans="1:29">
      <c r="A13469" s="1" t="s">
        <v>30</v>
      </c>
      <c r="B13469" s="2">
        <v>43030.07708333333</v>
      </c>
      <c r="C13469">
        <v>56</v>
      </c>
      <c r="D13469">
        <v>54</v>
      </c>
      <c r="E13469">
        <v>93.32</v>
      </c>
      <c r="F13469">
        <v>0</v>
      </c>
      <c r="G13469">
        <v>0</v>
      </c>
      <c r="H13469">
        <v>0</v>
      </c>
      <c r="I13469">
        <v>30.34</v>
      </c>
      <c r="J13469">
        <v>1027.0999999999999</v>
      </c>
      <c r="K13469">
        <v>10</v>
      </c>
      <c r="M13469" t="s">
        <v>32</v>
      </c>
      <c r="Q13469">
        <v>25000</v>
      </c>
      <c r="AB13469">
        <v>55.9</v>
      </c>
      <c r="AC13469" t="s">
        <v>13521</v>
      </c>
    </row>
    <row r="13470" spans="1:29">
      <c r="A13470" s="1" t="s">
        <v>30</v>
      </c>
      <c r="B13470" s="2">
        <v>43030.118750000001</v>
      </c>
      <c r="C13470">
        <v>56</v>
      </c>
      <c r="D13470">
        <v>54</v>
      </c>
      <c r="E13470">
        <v>93.32</v>
      </c>
      <c r="F13470">
        <v>0</v>
      </c>
      <c r="G13470">
        <v>0</v>
      </c>
      <c r="H13470">
        <v>0</v>
      </c>
      <c r="I13470">
        <v>30.34</v>
      </c>
      <c r="J13470">
        <v>1027.0999999999999</v>
      </c>
      <c r="K13470">
        <v>10</v>
      </c>
      <c r="M13470" t="s">
        <v>32</v>
      </c>
      <c r="Q13470">
        <v>25000</v>
      </c>
      <c r="AB13470">
        <v>55.9</v>
      </c>
      <c r="AC13470" t="s">
        <v>13522</v>
      </c>
    </row>
    <row r="13471" spans="1:29">
      <c r="A13471" s="1" t="s">
        <v>30</v>
      </c>
      <c r="B13471" s="2">
        <v>43030.160416666666</v>
      </c>
      <c r="C13471">
        <v>54</v>
      </c>
      <c r="D13471">
        <v>54</v>
      </c>
      <c r="E13471">
        <v>100</v>
      </c>
      <c r="F13471">
        <v>0</v>
      </c>
      <c r="G13471">
        <v>0</v>
      </c>
      <c r="H13471">
        <v>0</v>
      </c>
      <c r="I13471">
        <v>30.34</v>
      </c>
      <c r="J13471">
        <v>1027.0999999999999</v>
      </c>
      <c r="K13471">
        <v>10</v>
      </c>
      <c r="M13471" t="s">
        <v>32</v>
      </c>
      <c r="Q13471">
        <v>25000</v>
      </c>
      <c r="AB13471">
        <v>54</v>
      </c>
      <c r="AC13471" t="s">
        <v>13523</v>
      </c>
    </row>
    <row r="13472" spans="1:29">
      <c r="A13472" s="1" t="s">
        <v>30</v>
      </c>
      <c r="B13472" s="2">
        <v>43030.20208333333</v>
      </c>
      <c r="C13472">
        <v>53</v>
      </c>
      <c r="D13472">
        <v>53</v>
      </c>
      <c r="E13472">
        <v>100</v>
      </c>
      <c r="F13472">
        <v>0</v>
      </c>
      <c r="G13472">
        <v>0</v>
      </c>
      <c r="H13472">
        <v>0</v>
      </c>
      <c r="I13472">
        <v>30.34</v>
      </c>
      <c r="J13472">
        <v>1027</v>
      </c>
      <c r="K13472">
        <v>8</v>
      </c>
      <c r="M13472" t="s">
        <v>32</v>
      </c>
      <c r="Q13472">
        <v>25000</v>
      </c>
      <c r="AB13472">
        <v>53.1</v>
      </c>
      <c r="AC13472" t="s">
        <v>13524</v>
      </c>
    </row>
    <row r="13473" spans="1:29">
      <c r="A13473" s="1" t="s">
        <v>30</v>
      </c>
      <c r="B13473" s="2">
        <v>43030.243750000001</v>
      </c>
      <c r="C13473">
        <v>52</v>
      </c>
      <c r="D13473">
        <v>52</v>
      </c>
      <c r="E13473">
        <v>100</v>
      </c>
      <c r="F13473">
        <v>0</v>
      </c>
      <c r="G13473">
        <v>0</v>
      </c>
      <c r="H13473">
        <v>0</v>
      </c>
      <c r="I13473">
        <v>30.34</v>
      </c>
      <c r="J13473">
        <v>1027.3</v>
      </c>
      <c r="K13473">
        <v>7</v>
      </c>
      <c r="M13473" t="s">
        <v>32</v>
      </c>
      <c r="Q13473">
        <v>25000</v>
      </c>
      <c r="AB13473">
        <v>52</v>
      </c>
      <c r="AC13473" t="s">
        <v>13525</v>
      </c>
    </row>
    <row r="13474" spans="1:29">
      <c r="A13474" s="1" t="s">
        <v>30</v>
      </c>
      <c r="B13474" s="2">
        <v>43030.285416666666</v>
      </c>
      <c r="C13474">
        <v>54</v>
      </c>
      <c r="D13474">
        <v>54</v>
      </c>
      <c r="E13474">
        <v>100</v>
      </c>
      <c r="F13474">
        <v>0</v>
      </c>
      <c r="G13474">
        <v>0</v>
      </c>
      <c r="H13474">
        <v>0</v>
      </c>
      <c r="I13474">
        <v>30.35</v>
      </c>
      <c r="J13474">
        <v>1027.7</v>
      </c>
      <c r="K13474">
        <v>7</v>
      </c>
      <c r="M13474" t="s">
        <v>32</v>
      </c>
      <c r="Q13474">
        <v>25000</v>
      </c>
      <c r="AB13474">
        <v>54</v>
      </c>
      <c r="AC13474" t="s">
        <v>13526</v>
      </c>
    </row>
    <row r="13475" spans="1:29">
      <c r="A13475" s="1" t="s">
        <v>30</v>
      </c>
      <c r="B13475" s="2">
        <v>43030.32708333333</v>
      </c>
      <c r="C13475">
        <v>52</v>
      </c>
      <c r="D13475">
        <v>52</v>
      </c>
      <c r="E13475">
        <v>100</v>
      </c>
      <c r="F13475">
        <v>0</v>
      </c>
      <c r="G13475">
        <v>0</v>
      </c>
      <c r="H13475">
        <v>0</v>
      </c>
      <c r="I13475">
        <v>30.36</v>
      </c>
      <c r="J13475">
        <v>1028.0999999999999</v>
      </c>
      <c r="K13475">
        <v>10</v>
      </c>
      <c r="M13475" t="s">
        <v>32</v>
      </c>
      <c r="Q13475">
        <v>25000</v>
      </c>
      <c r="AB13475">
        <v>52</v>
      </c>
      <c r="AC13475" t="s">
        <v>13527</v>
      </c>
    </row>
    <row r="13476" spans="1:29">
      <c r="A13476" s="1" t="s">
        <v>30</v>
      </c>
      <c r="B13476" s="2">
        <v>43030.368750000001</v>
      </c>
      <c r="C13476">
        <v>54</v>
      </c>
      <c r="D13476">
        <v>54</v>
      </c>
      <c r="E13476">
        <v>100</v>
      </c>
      <c r="F13476">
        <v>0</v>
      </c>
      <c r="G13476">
        <v>0</v>
      </c>
      <c r="H13476">
        <v>0</v>
      </c>
      <c r="I13476">
        <v>30.38</v>
      </c>
      <c r="J13476">
        <v>1028.7</v>
      </c>
      <c r="K13476">
        <v>10</v>
      </c>
      <c r="M13476" t="s">
        <v>32</v>
      </c>
      <c r="Q13476">
        <v>25000</v>
      </c>
      <c r="AB13476">
        <v>54</v>
      </c>
      <c r="AC13476" t="s">
        <v>13528</v>
      </c>
    </row>
    <row r="13477" spans="1:29">
      <c r="A13477" s="1" t="s">
        <v>30</v>
      </c>
      <c r="B13477" s="2">
        <v>43030.410416666666</v>
      </c>
      <c r="C13477">
        <v>65</v>
      </c>
      <c r="D13477">
        <v>59</v>
      </c>
      <c r="E13477">
        <v>81.19</v>
      </c>
      <c r="G13477">
        <v>3</v>
      </c>
      <c r="H13477">
        <v>0</v>
      </c>
      <c r="I13477">
        <v>30.38</v>
      </c>
      <c r="J13477">
        <v>1028.5999999999999</v>
      </c>
      <c r="K13477">
        <v>10</v>
      </c>
      <c r="M13477" t="s">
        <v>32</v>
      </c>
      <c r="Q13477">
        <v>25000</v>
      </c>
      <c r="AB13477">
        <v>64.900000000000006</v>
      </c>
      <c r="AC13477" t="s">
        <v>13529</v>
      </c>
    </row>
    <row r="13478" spans="1:29">
      <c r="A13478" s="1" t="s">
        <v>30</v>
      </c>
      <c r="B13478" s="2">
        <v>43030.45208333333</v>
      </c>
      <c r="C13478">
        <v>70</v>
      </c>
      <c r="D13478">
        <v>59</v>
      </c>
      <c r="E13478">
        <v>68.09</v>
      </c>
      <c r="F13478">
        <v>0</v>
      </c>
      <c r="G13478">
        <v>0</v>
      </c>
      <c r="H13478">
        <v>0</v>
      </c>
      <c r="I13478">
        <v>30.38</v>
      </c>
      <c r="J13478">
        <v>1028.5</v>
      </c>
      <c r="K13478">
        <v>10</v>
      </c>
      <c r="M13478" t="s">
        <v>34</v>
      </c>
      <c r="Q13478">
        <v>25000</v>
      </c>
      <c r="AB13478">
        <v>70</v>
      </c>
      <c r="AC13478" t="s">
        <v>13530</v>
      </c>
    </row>
    <row r="13479" spans="1:29">
      <c r="A13479" s="1" t="s">
        <v>30</v>
      </c>
      <c r="B13479" s="2">
        <v>43030.493750000001</v>
      </c>
      <c r="C13479">
        <v>73</v>
      </c>
      <c r="D13479">
        <v>57</v>
      </c>
      <c r="E13479">
        <v>57.23</v>
      </c>
      <c r="F13479">
        <v>150</v>
      </c>
      <c r="G13479">
        <v>6</v>
      </c>
      <c r="H13479">
        <v>0</v>
      </c>
      <c r="I13479">
        <v>30.37</v>
      </c>
      <c r="J13479">
        <v>1028.3</v>
      </c>
      <c r="K13479">
        <v>10</v>
      </c>
      <c r="M13479" t="s">
        <v>31</v>
      </c>
      <c r="N13479" t="s">
        <v>34</v>
      </c>
      <c r="Q13479">
        <v>3500</v>
      </c>
      <c r="R13479">
        <v>25000</v>
      </c>
      <c r="AB13479">
        <v>73</v>
      </c>
      <c r="AC13479" t="s">
        <v>13531</v>
      </c>
    </row>
    <row r="13480" spans="1:29">
      <c r="A13480" s="1" t="s">
        <v>30</v>
      </c>
      <c r="B13480" s="2">
        <v>43030.535416666666</v>
      </c>
      <c r="C13480">
        <v>75</v>
      </c>
      <c r="D13480">
        <v>56</v>
      </c>
      <c r="E13480">
        <v>51.43</v>
      </c>
      <c r="F13480">
        <v>140</v>
      </c>
      <c r="G13480">
        <v>5</v>
      </c>
      <c r="H13480">
        <v>0</v>
      </c>
      <c r="I13480">
        <v>30.35</v>
      </c>
      <c r="J13480">
        <v>1027.5</v>
      </c>
      <c r="K13480">
        <v>10</v>
      </c>
      <c r="M13480" t="s">
        <v>31</v>
      </c>
      <c r="N13480" t="s">
        <v>34</v>
      </c>
      <c r="Q13480">
        <v>3500</v>
      </c>
      <c r="R13480">
        <v>25000</v>
      </c>
      <c r="AB13480">
        <v>75</v>
      </c>
      <c r="AC13480" t="s">
        <v>13532</v>
      </c>
    </row>
    <row r="13481" spans="1:29">
      <c r="A13481" s="1" t="s">
        <v>30</v>
      </c>
      <c r="B13481" s="2">
        <v>43030.57708333333</v>
      </c>
      <c r="C13481">
        <v>76</v>
      </c>
      <c r="D13481">
        <v>56</v>
      </c>
      <c r="E13481">
        <v>49.91</v>
      </c>
      <c r="F13481">
        <v>0</v>
      </c>
      <c r="G13481">
        <v>0</v>
      </c>
      <c r="H13481">
        <v>0</v>
      </c>
      <c r="I13481">
        <v>30.31</v>
      </c>
      <c r="J13481">
        <v>1026.3</v>
      </c>
      <c r="K13481">
        <v>10</v>
      </c>
      <c r="M13481" t="s">
        <v>31</v>
      </c>
      <c r="N13481" t="s">
        <v>34</v>
      </c>
      <c r="Q13481">
        <v>4200</v>
      </c>
      <c r="R13481">
        <v>25000</v>
      </c>
      <c r="AB13481">
        <v>75.900000000000006</v>
      </c>
      <c r="AC13481" t="s">
        <v>13533</v>
      </c>
    </row>
    <row r="13482" spans="1:29">
      <c r="A13482" s="1" t="s">
        <v>30</v>
      </c>
      <c r="B13482" s="2">
        <v>43030.618750000001</v>
      </c>
      <c r="C13482">
        <v>78</v>
      </c>
      <c r="D13482">
        <v>55</v>
      </c>
      <c r="E13482">
        <v>44.9</v>
      </c>
      <c r="G13482">
        <v>4</v>
      </c>
      <c r="H13482">
        <v>0</v>
      </c>
      <c r="I13482">
        <v>30.3</v>
      </c>
      <c r="J13482">
        <v>1025.7</v>
      </c>
      <c r="K13482">
        <v>10</v>
      </c>
      <c r="M13482" t="s">
        <v>31</v>
      </c>
      <c r="N13482" t="s">
        <v>34</v>
      </c>
      <c r="Q13482">
        <v>5000</v>
      </c>
      <c r="R13482">
        <v>25000</v>
      </c>
      <c r="AB13482">
        <v>78.099999999999994</v>
      </c>
      <c r="AC13482" t="s">
        <v>13534</v>
      </c>
    </row>
    <row r="13483" spans="1:29">
      <c r="A13483" s="1" t="s">
        <v>30</v>
      </c>
      <c r="B13483" s="2">
        <v>43030.660416666666</v>
      </c>
      <c r="C13483">
        <v>78</v>
      </c>
      <c r="D13483">
        <v>55</v>
      </c>
      <c r="E13483">
        <v>44.9</v>
      </c>
      <c r="F13483">
        <v>200</v>
      </c>
      <c r="G13483">
        <v>5</v>
      </c>
      <c r="H13483">
        <v>0</v>
      </c>
      <c r="I13483">
        <v>30.28</v>
      </c>
      <c r="J13483">
        <v>1025.2</v>
      </c>
      <c r="K13483">
        <v>10</v>
      </c>
      <c r="M13483" t="s">
        <v>31</v>
      </c>
      <c r="N13483" t="s">
        <v>34</v>
      </c>
      <c r="Q13483">
        <v>5000</v>
      </c>
      <c r="R13483">
        <v>25000</v>
      </c>
      <c r="AB13483">
        <v>78.099999999999994</v>
      </c>
      <c r="AC13483" t="s">
        <v>13535</v>
      </c>
    </row>
    <row r="13484" spans="1:29">
      <c r="A13484" s="1" t="s">
        <v>30</v>
      </c>
      <c r="B13484" s="2">
        <v>43030.70208333333</v>
      </c>
      <c r="C13484">
        <v>77</v>
      </c>
      <c r="D13484">
        <v>55</v>
      </c>
      <c r="E13484">
        <v>46.57</v>
      </c>
      <c r="F13484">
        <v>170</v>
      </c>
      <c r="G13484">
        <v>6</v>
      </c>
      <c r="H13484">
        <v>0</v>
      </c>
      <c r="I13484">
        <v>30.27</v>
      </c>
      <c r="J13484">
        <v>1024.5999999999999</v>
      </c>
      <c r="K13484">
        <v>10</v>
      </c>
      <c r="M13484" t="s">
        <v>31</v>
      </c>
      <c r="N13484" t="s">
        <v>34</v>
      </c>
      <c r="Q13484">
        <v>5000</v>
      </c>
      <c r="R13484">
        <v>25000</v>
      </c>
      <c r="AB13484">
        <v>77</v>
      </c>
      <c r="AC13484" t="s">
        <v>13536</v>
      </c>
    </row>
    <row r="13485" spans="1:29">
      <c r="A13485" s="1" t="s">
        <v>30</v>
      </c>
      <c r="B13485" s="2">
        <v>43030.743750000001</v>
      </c>
      <c r="C13485">
        <v>74</v>
      </c>
      <c r="D13485">
        <v>57</v>
      </c>
      <c r="E13485">
        <v>55.53</v>
      </c>
      <c r="F13485">
        <v>140</v>
      </c>
      <c r="G13485">
        <v>4</v>
      </c>
      <c r="H13485">
        <v>0</v>
      </c>
      <c r="I13485">
        <v>30.27</v>
      </c>
      <c r="J13485">
        <v>1024.8</v>
      </c>
      <c r="K13485">
        <v>10</v>
      </c>
      <c r="M13485" t="s">
        <v>31</v>
      </c>
      <c r="N13485" t="s">
        <v>34</v>
      </c>
      <c r="Q13485">
        <v>5000</v>
      </c>
      <c r="R13485">
        <v>25000</v>
      </c>
      <c r="AB13485">
        <v>73.900000000000006</v>
      </c>
      <c r="AC13485" t="s">
        <v>13537</v>
      </c>
    </row>
    <row r="13486" spans="1:29">
      <c r="A13486" s="1" t="s">
        <v>30</v>
      </c>
      <c r="B13486" s="2">
        <v>43030.785416666666</v>
      </c>
      <c r="C13486">
        <v>71</v>
      </c>
      <c r="D13486">
        <v>58</v>
      </c>
      <c r="E13486">
        <v>63.05</v>
      </c>
      <c r="G13486">
        <v>3</v>
      </c>
      <c r="H13486">
        <v>0</v>
      </c>
      <c r="I13486">
        <v>30.28</v>
      </c>
      <c r="J13486">
        <v>1025.0999999999999</v>
      </c>
      <c r="K13486">
        <v>10</v>
      </c>
      <c r="M13486" t="s">
        <v>34</v>
      </c>
      <c r="N13486" t="s">
        <v>32</v>
      </c>
      <c r="Q13486">
        <v>5500</v>
      </c>
      <c r="R13486">
        <v>25000</v>
      </c>
      <c r="AB13486">
        <v>71.099999999999994</v>
      </c>
      <c r="AC13486" t="s">
        <v>13538</v>
      </c>
    </row>
    <row r="13487" spans="1:29">
      <c r="A13487" s="1" t="s">
        <v>30</v>
      </c>
      <c r="B13487" s="2">
        <v>43030.82708333333</v>
      </c>
      <c r="C13487">
        <v>66</v>
      </c>
      <c r="D13487">
        <v>59</v>
      </c>
      <c r="E13487">
        <v>78.14</v>
      </c>
      <c r="G13487">
        <v>5</v>
      </c>
      <c r="H13487">
        <v>0</v>
      </c>
      <c r="I13487">
        <v>30.29</v>
      </c>
      <c r="J13487">
        <v>1025.4000000000001</v>
      </c>
      <c r="K13487">
        <v>10</v>
      </c>
      <c r="M13487" t="s">
        <v>34</v>
      </c>
      <c r="N13487" t="s">
        <v>32</v>
      </c>
      <c r="Q13487">
        <v>5500</v>
      </c>
      <c r="R13487">
        <v>25000</v>
      </c>
      <c r="AB13487">
        <v>66</v>
      </c>
      <c r="AC13487" t="s">
        <v>13539</v>
      </c>
    </row>
    <row r="13488" spans="1:29">
      <c r="A13488" s="1" t="s">
        <v>30</v>
      </c>
      <c r="B13488" s="2">
        <v>43030.868750000001</v>
      </c>
      <c r="C13488">
        <v>65</v>
      </c>
      <c r="D13488">
        <v>59</v>
      </c>
      <c r="E13488">
        <v>81.19</v>
      </c>
      <c r="F13488">
        <v>90</v>
      </c>
      <c r="G13488">
        <v>4</v>
      </c>
      <c r="H13488">
        <v>0</v>
      </c>
      <c r="I13488">
        <v>30.29</v>
      </c>
      <c r="J13488">
        <v>1025.4000000000001</v>
      </c>
      <c r="K13488">
        <v>10</v>
      </c>
      <c r="M13488" t="s">
        <v>34</v>
      </c>
      <c r="N13488" t="s">
        <v>32</v>
      </c>
      <c r="Q13488">
        <v>5500</v>
      </c>
      <c r="R13488">
        <v>25000</v>
      </c>
      <c r="AB13488">
        <v>64.900000000000006</v>
      </c>
      <c r="AC13488" t="s">
        <v>13540</v>
      </c>
    </row>
    <row r="13489" spans="1:29">
      <c r="A13489" s="1" t="s">
        <v>30</v>
      </c>
      <c r="B13489" s="2">
        <v>43030.910416666666</v>
      </c>
      <c r="C13489">
        <v>66</v>
      </c>
      <c r="D13489">
        <v>58</v>
      </c>
      <c r="E13489">
        <v>75.12</v>
      </c>
      <c r="F13489">
        <v>120</v>
      </c>
      <c r="G13489">
        <v>4</v>
      </c>
      <c r="H13489">
        <v>0</v>
      </c>
      <c r="I13489">
        <v>30.3</v>
      </c>
      <c r="J13489">
        <v>1025.7</v>
      </c>
      <c r="K13489">
        <v>10</v>
      </c>
      <c r="M13489" t="s">
        <v>34</v>
      </c>
      <c r="N13489" t="s">
        <v>32</v>
      </c>
      <c r="Q13489">
        <v>4500</v>
      </c>
      <c r="R13489">
        <v>25000</v>
      </c>
      <c r="AB13489">
        <v>66</v>
      </c>
      <c r="AC13489" t="s">
        <v>13541</v>
      </c>
    </row>
    <row r="13490" spans="1:29">
      <c r="A13490" s="1" t="s">
        <v>30</v>
      </c>
      <c r="B13490" s="2">
        <v>43030.95208333333</v>
      </c>
      <c r="C13490">
        <v>66</v>
      </c>
      <c r="D13490">
        <v>60</v>
      </c>
      <c r="E13490">
        <v>81.27</v>
      </c>
      <c r="F13490">
        <v>120</v>
      </c>
      <c r="G13490">
        <v>6</v>
      </c>
      <c r="H13490">
        <v>0</v>
      </c>
      <c r="I13490">
        <v>30.29</v>
      </c>
      <c r="J13490">
        <v>1025.3</v>
      </c>
      <c r="K13490">
        <v>10</v>
      </c>
      <c r="M13490" t="s">
        <v>34</v>
      </c>
      <c r="N13490" t="s">
        <v>32</v>
      </c>
      <c r="Q13490">
        <v>3500</v>
      </c>
      <c r="R13490">
        <v>25000</v>
      </c>
      <c r="AB13490">
        <v>66</v>
      </c>
      <c r="AC13490" t="s">
        <v>13542</v>
      </c>
    </row>
    <row r="13491" spans="1:29">
      <c r="A13491" s="1" t="s">
        <v>30</v>
      </c>
      <c r="B13491" s="2">
        <v>43030.993750000001</v>
      </c>
      <c r="C13491">
        <v>64</v>
      </c>
      <c r="D13491">
        <v>61</v>
      </c>
      <c r="E13491">
        <v>89.97</v>
      </c>
      <c r="F13491">
        <v>120</v>
      </c>
      <c r="G13491">
        <v>5</v>
      </c>
      <c r="H13491">
        <v>0</v>
      </c>
      <c r="I13491">
        <v>30.28</v>
      </c>
      <c r="J13491">
        <v>1024.9000000000001</v>
      </c>
      <c r="K13491">
        <v>10</v>
      </c>
      <c r="M13491" t="s">
        <v>31</v>
      </c>
      <c r="N13491" t="s">
        <v>32</v>
      </c>
      <c r="Q13491">
        <v>4500</v>
      </c>
      <c r="R13491">
        <v>25000</v>
      </c>
      <c r="AB13491">
        <v>64</v>
      </c>
      <c r="AC13491" t="s">
        <v>13543</v>
      </c>
    </row>
    <row r="13492" spans="1:29">
      <c r="A13492" s="1" t="s">
        <v>30</v>
      </c>
      <c r="B13492" s="2">
        <v>43031.035416666666</v>
      </c>
      <c r="C13492">
        <v>64</v>
      </c>
      <c r="D13492">
        <v>62</v>
      </c>
      <c r="E13492">
        <v>93.54</v>
      </c>
      <c r="F13492">
        <v>120</v>
      </c>
      <c r="G13492">
        <v>5</v>
      </c>
      <c r="H13492">
        <v>0</v>
      </c>
      <c r="I13492">
        <v>30.26</v>
      </c>
      <c r="J13492">
        <v>1024.4000000000001</v>
      </c>
      <c r="K13492">
        <v>10</v>
      </c>
      <c r="M13492" t="s">
        <v>32</v>
      </c>
      <c r="Q13492">
        <v>25000</v>
      </c>
      <c r="AB13492">
        <v>64</v>
      </c>
      <c r="AC13492" t="s">
        <v>13544</v>
      </c>
    </row>
    <row r="13493" spans="1:29">
      <c r="A13493" s="1" t="s">
        <v>30</v>
      </c>
      <c r="B13493" s="2">
        <v>43031.07708333333</v>
      </c>
      <c r="C13493">
        <v>64</v>
      </c>
      <c r="D13493">
        <v>62</v>
      </c>
      <c r="E13493">
        <v>93.54</v>
      </c>
      <c r="F13493">
        <v>120</v>
      </c>
      <c r="G13493">
        <v>6</v>
      </c>
      <c r="H13493">
        <v>0</v>
      </c>
      <c r="I13493">
        <v>30.25</v>
      </c>
      <c r="J13493">
        <v>1023.8</v>
      </c>
      <c r="K13493">
        <v>10</v>
      </c>
      <c r="M13493" t="s">
        <v>32</v>
      </c>
      <c r="Q13493">
        <v>25000</v>
      </c>
      <c r="AB13493">
        <v>64</v>
      </c>
      <c r="AC13493" t="s">
        <v>13545</v>
      </c>
    </row>
    <row r="13494" spans="1:29">
      <c r="A13494" s="1" t="s">
        <v>30</v>
      </c>
      <c r="B13494" s="2">
        <v>43031.118750000001</v>
      </c>
      <c r="C13494">
        <v>63</v>
      </c>
      <c r="D13494">
        <v>62</v>
      </c>
      <c r="E13494">
        <v>96.88</v>
      </c>
      <c r="F13494">
        <v>110</v>
      </c>
      <c r="G13494">
        <v>4</v>
      </c>
      <c r="H13494">
        <v>0</v>
      </c>
      <c r="I13494">
        <v>30.23</v>
      </c>
      <c r="J13494">
        <v>1023.4</v>
      </c>
      <c r="K13494">
        <v>10</v>
      </c>
      <c r="M13494" t="s">
        <v>32</v>
      </c>
      <c r="Q13494">
        <v>25000</v>
      </c>
      <c r="AB13494">
        <v>63</v>
      </c>
      <c r="AC13494" t="s">
        <v>13546</v>
      </c>
    </row>
    <row r="13495" spans="1:29">
      <c r="A13495" s="1" t="s">
        <v>30</v>
      </c>
      <c r="B13495" s="2">
        <v>43031.160416666666</v>
      </c>
      <c r="C13495">
        <v>62</v>
      </c>
      <c r="D13495">
        <v>61</v>
      </c>
      <c r="E13495">
        <v>96.18</v>
      </c>
      <c r="F13495">
        <v>110</v>
      </c>
      <c r="G13495">
        <v>6</v>
      </c>
      <c r="H13495">
        <v>0</v>
      </c>
      <c r="I13495">
        <v>30.22</v>
      </c>
      <c r="J13495">
        <v>1022.8</v>
      </c>
      <c r="K13495">
        <v>10</v>
      </c>
      <c r="M13495" t="s">
        <v>34</v>
      </c>
      <c r="Q13495">
        <v>25000</v>
      </c>
      <c r="AB13495">
        <v>62.1</v>
      </c>
      <c r="AC13495" t="s">
        <v>13547</v>
      </c>
    </row>
    <row r="13496" spans="1:29">
      <c r="A13496" s="1" t="s">
        <v>30</v>
      </c>
      <c r="B13496" s="2">
        <v>43031.20208333333</v>
      </c>
      <c r="C13496">
        <v>63</v>
      </c>
      <c r="D13496">
        <v>61</v>
      </c>
      <c r="E13496">
        <v>93.18</v>
      </c>
      <c r="F13496">
        <v>130</v>
      </c>
      <c r="G13496">
        <v>7</v>
      </c>
      <c r="H13496">
        <v>0</v>
      </c>
      <c r="I13496">
        <v>30.21</v>
      </c>
      <c r="J13496">
        <v>1022.6</v>
      </c>
      <c r="K13496">
        <v>10</v>
      </c>
      <c r="M13496" t="s">
        <v>34</v>
      </c>
      <c r="N13496" t="s">
        <v>32</v>
      </c>
      <c r="Q13496">
        <v>6500</v>
      </c>
      <c r="R13496">
        <v>25000</v>
      </c>
      <c r="AB13496">
        <v>63</v>
      </c>
      <c r="AC13496" t="s">
        <v>13548</v>
      </c>
    </row>
    <row r="13497" spans="1:29">
      <c r="A13497" s="1" t="s">
        <v>30</v>
      </c>
      <c r="B13497" s="2">
        <v>43031.243750000001</v>
      </c>
      <c r="C13497">
        <v>63</v>
      </c>
      <c r="D13497">
        <v>61</v>
      </c>
      <c r="E13497">
        <v>93.18</v>
      </c>
      <c r="F13497">
        <v>110</v>
      </c>
      <c r="G13497">
        <v>8</v>
      </c>
      <c r="H13497">
        <v>0</v>
      </c>
      <c r="I13497">
        <v>30.19</v>
      </c>
      <c r="J13497">
        <v>1022</v>
      </c>
      <c r="K13497">
        <v>10</v>
      </c>
      <c r="M13497" t="s">
        <v>31</v>
      </c>
      <c r="N13497" t="s">
        <v>32</v>
      </c>
      <c r="O13497" t="s">
        <v>43</v>
      </c>
      <c r="Q13497">
        <v>3000</v>
      </c>
      <c r="R13497">
        <v>6000</v>
      </c>
      <c r="S13497">
        <v>25000</v>
      </c>
      <c r="AB13497">
        <v>63</v>
      </c>
      <c r="AC13497" t="s">
        <v>13549</v>
      </c>
    </row>
    <row r="13498" spans="1:29">
      <c r="A13498" s="1" t="s">
        <v>30</v>
      </c>
      <c r="B13498" s="2">
        <v>43031.285416666666</v>
      </c>
      <c r="C13498">
        <v>63</v>
      </c>
      <c r="D13498">
        <v>61</v>
      </c>
      <c r="E13498">
        <v>93.18</v>
      </c>
      <c r="F13498">
        <v>120</v>
      </c>
      <c r="G13498">
        <v>9</v>
      </c>
      <c r="H13498">
        <v>0</v>
      </c>
      <c r="I13498">
        <v>30.18</v>
      </c>
      <c r="J13498">
        <v>1021.9</v>
      </c>
      <c r="K13498">
        <v>10</v>
      </c>
      <c r="M13498" t="s">
        <v>31</v>
      </c>
      <c r="N13498" t="s">
        <v>43</v>
      </c>
      <c r="Q13498">
        <v>3000</v>
      </c>
      <c r="R13498">
        <v>4500</v>
      </c>
      <c r="AB13498">
        <v>63</v>
      </c>
      <c r="AC13498" t="s">
        <v>13550</v>
      </c>
    </row>
    <row r="13499" spans="1:29">
      <c r="A13499" s="1" t="s">
        <v>30</v>
      </c>
      <c r="B13499" s="2">
        <v>43031.32708333333</v>
      </c>
      <c r="C13499">
        <v>64</v>
      </c>
      <c r="D13499">
        <v>62</v>
      </c>
      <c r="E13499">
        <v>93.54</v>
      </c>
      <c r="F13499">
        <v>130</v>
      </c>
      <c r="G13499">
        <v>6</v>
      </c>
      <c r="H13499">
        <v>0</v>
      </c>
      <c r="I13499">
        <v>30.18</v>
      </c>
      <c r="J13499">
        <v>1021.6</v>
      </c>
      <c r="K13499">
        <v>10</v>
      </c>
      <c r="M13499" t="s">
        <v>31</v>
      </c>
      <c r="N13499" t="s">
        <v>43</v>
      </c>
      <c r="Q13499">
        <v>2800</v>
      </c>
      <c r="R13499">
        <v>4000</v>
      </c>
      <c r="AB13499">
        <v>64</v>
      </c>
      <c r="AC13499" t="s">
        <v>13551</v>
      </c>
    </row>
    <row r="13500" spans="1:29">
      <c r="A13500" s="1" t="s">
        <v>30</v>
      </c>
      <c r="B13500" s="2">
        <v>43031.356944444444</v>
      </c>
      <c r="C13500">
        <v>64</v>
      </c>
      <c r="D13500">
        <v>62</v>
      </c>
      <c r="E13500">
        <v>93.54</v>
      </c>
      <c r="F13500">
        <v>120</v>
      </c>
      <c r="G13500">
        <v>8</v>
      </c>
      <c r="I13500">
        <v>30.17</v>
      </c>
      <c r="K13500">
        <v>7</v>
      </c>
      <c r="M13500" t="s">
        <v>32</v>
      </c>
      <c r="N13500" t="s">
        <v>43</v>
      </c>
      <c r="Q13500">
        <v>2800</v>
      </c>
      <c r="R13500">
        <v>3500</v>
      </c>
      <c r="U13500" t="e" cm="1">
        <f t="array" ref="U13500">-DZ</f>
        <v>#NAME?</v>
      </c>
      <c r="AB13500">
        <v>64</v>
      </c>
      <c r="AC13500" t="s">
        <v>13552</v>
      </c>
    </row>
    <row r="13501" spans="1:29">
      <c r="A13501" s="1" t="s">
        <v>30</v>
      </c>
      <c r="B13501" s="2">
        <v>43031.368750000001</v>
      </c>
      <c r="C13501">
        <v>65</v>
      </c>
      <c r="D13501">
        <v>63</v>
      </c>
      <c r="E13501">
        <v>93.56</v>
      </c>
      <c r="F13501">
        <v>120</v>
      </c>
      <c r="G13501">
        <v>7</v>
      </c>
      <c r="I13501">
        <v>30.17</v>
      </c>
      <c r="J13501">
        <v>1021.3</v>
      </c>
      <c r="K13501">
        <v>10</v>
      </c>
      <c r="M13501" t="s">
        <v>32</v>
      </c>
      <c r="N13501" t="s">
        <v>32</v>
      </c>
      <c r="O13501" t="s">
        <v>43</v>
      </c>
      <c r="Q13501">
        <v>2800</v>
      </c>
      <c r="R13501">
        <v>3500</v>
      </c>
      <c r="S13501">
        <v>5000</v>
      </c>
      <c r="AB13501">
        <v>64.900000000000006</v>
      </c>
      <c r="AC13501" t="s">
        <v>13553</v>
      </c>
    </row>
    <row r="13502" spans="1:29">
      <c r="A13502" s="1" t="s">
        <v>30</v>
      </c>
      <c r="B13502" s="2">
        <v>43031.410416666666</v>
      </c>
      <c r="C13502">
        <v>67</v>
      </c>
      <c r="D13502">
        <v>63</v>
      </c>
      <c r="E13502">
        <v>87.28</v>
      </c>
      <c r="F13502">
        <v>110</v>
      </c>
      <c r="G13502">
        <v>6</v>
      </c>
      <c r="H13502">
        <v>0</v>
      </c>
      <c r="I13502">
        <v>30.15</v>
      </c>
      <c r="J13502">
        <v>1020.7</v>
      </c>
      <c r="K13502">
        <v>10</v>
      </c>
      <c r="M13502" t="s">
        <v>32</v>
      </c>
      <c r="N13502" t="s">
        <v>43</v>
      </c>
      <c r="Q13502">
        <v>2800</v>
      </c>
      <c r="R13502">
        <v>4500</v>
      </c>
      <c r="AB13502">
        <v>66.900000000000006</v>
      </c>
      <c r="AC13502" t="s">
        <v>13554</v>
      </c>
    </row>
    <row r="13503" spans="1:29">
      <c r="A13503" s="1" t="s">
        <v>30</v>
      </c>
      <c r="B13503" s="2">
        <v>43031.45208333333</v>
      </c>
      <c r="C13503">
        <v>66</v>
      </c>
      <c r="D13503">
        <v>65</v>
      </c>
      <c r="E13503">
        <v>96.24</v>
      </c>
      <c r="F13503">
        <v>130</v>
      </c>
      <c r="G13503">
        <v>6</v>
      </c>
      <c r="H13503">
        <v>0.02</v>
      </c>
      <c r="I13503">
        <v>30.13</v>
      </c>
      <c r="J13503">
        <v>1019.9</v>
      </c>
      <c r="K13503">
        <v>3</v>
      </c>
      <c r="M13503" t="s">
        <v>31</v>
      </c>
      <c r="N13503" t="s">
        <v>32</v>
      </c>
      <c r="O13503" t="s">
        <v>43</v>
      </c>
      <c r="Q13503">
        <v>1800</v>
      </c>
      <c r="R13503">
        <v>3100</v>
      </c>
      <c r="S13503">
        <v>3800</v>
      </c>
      <c r="U13503" t="e" cm="1">
        <f t="array" ref="U13503">-DZ</f>
        <v>#NAME?</v>
      </c>
      <c r="AB13503">
        <v>66</v>
      </c>
      <c r="AC13503" t="s">
        <v>13555</v>
      </c>
    </row>
    <row r="13504" spans="1:29">
      <c r="A13504" s="1" t="s">
        <v>30</v>
      </c>
      <c r="B13504" s="2">
        <v>43031.493750000001</v>
      </c>
      <c r="C13504">
        <v>69</v>
      </c>
      <c r="D13504">
        <v>66</v>
      </c>
      <c r="E13504">
        <v>89.86</v>
      </c>
      <c r="F13504">
        <v>130</v>
      </c>
      <c r="G13504">
        <v>7</v>
      </c>
      <c r="I13504">
        <v>30.09</v>
      </c>
      <c r="J13504">
        <v>1018.6</v>
      </c>
      <c r="K13504">
        <v>10</v>
      </c>
      <c r="M13504" t="s">
        <v>31</v>
      </c>
      <c r="N13504" t="s">
        <v>32</v>
      </c>
      <c r="O13504" t="s">
        <v>43</v>
      </c>
      <c r="Q13504">
        <v>2500</v>
      </c>
      <c r="R13504">
        <v>4500</v>
      </c>
      <c r="S13504">
        <v>5500</v>
      </c>
      <c r="AB13504">
        <v>69.099999999999994</v>
      </c>
      <c r="AC13504" t="s">
        <v>13556</v>
      </c>
    </row>
    <row r="13505" spans="1:29">
      <c r="A13505" s="1" t="s">
        <v>30</v>
      </c>
      <c r="B13505" s="2">
        <v>43031.535416666666</v>
      </c>
      <c r="C13505">
        <v>74</v>
      </c>
      <c r="D13505">
        <v>67</v>
      </c>
      <c r="E13505">
        <v>78.77</v>
      </c>
      <c r="F13505">
        <v>160</v>
      </c>
      <c r="G13505">
        <v>9</v>
      </c>
      <c r="H13505">
        <v>0</v>
      </c>
      <c r="I13505">
        <v>30.06</v>
      </c>
      <c r="J13505">
        <v>1017.4</v>
      </c>
      <c r="K13505">
        <v>10</v>
      </c>
      <c r="M13505" t="s">
        <v>31</v>
      </c>
      <c r="N13505" t="s">
        <v>32</v>
      </c>
      <c r="O13505" t="s">
        <v>32</v>
      </c>
      <c r="Q13505">
        <v>2000</v>
      </c>
      <c r="R13505">
        <v>4800</v>
      </c>
      <c r="S13505">
        <v>11000</v>
      </c>
      <c r="AB13505">
        <v>73.900000000000006</v>
      </c>
      <c r="AC13505" t="s">
        <v>13557</v>
      </c>
    </row>
    <row r="13506" spans="1:29">
      <c r="A13506" s="1" t="s">
        <v>30</v>
      </c>
      <c r="B13506" s="2">
        <v>43031.57708333333</v>
      </c>
      <c r="C13506">
        <v>76</v>
      </c>
      <c r="D13506">
        <v>64</v>
      </c>
      <c r="E13506">
        <v>66.599999999999994</v>
      </c>
      <c r="F13506">
        <v>160</v>
      </c>
      <c r="G13506">
        <v>9</v>
      </c>
      <c r="H13506">
        <v>0</v>
      </c>
      <c r="I13506">
        <v>30.01</v>
      </c>
      <c r="J13506">
        <v>1016</v>
      </c>
      <c r="K13506">
        <v>10</v>
      </c>
      <c r="M13506" t="s">
        <v>31</v>
      </c>
      <c r="N13506" t="s">
        <v>32</v>
      </c>
      <c r="O13506" t="s">
        <v>32</v>
      </c>
      <c r="P13506" t="s">
        <v>32</v>
      </c>
      <c r="Q13506">
        <v>2400</v>
      </c>
      <c r="R13506">
        <v>4500</v>
      </c>
      <c r="S13506">
        <v>10000</v>
      </c>
      <c r="T13506">
        <v>25000</v>
      </c>
      <c r="AB13506">
        <v>75.900000000000006</v>
      </c>
      <c r="AC13506" t="s">
        <v>13558</v>
      </c>
    </row>
    <row r="13507" spans="1:29">
      <c r="A13507" s="1" t="s">
        <v>30</v>
      </c>
      <c r="B13507" s="2">
        <v>43031.618750000001</v>
      </c>
      <c r="C13507">
        <v>76</v>
      </c>
      <c r="D13507">
        <v>64</v>
      </c>
      <c r="E13507">
        <v>66.599999999999994</v>
      </c>
      <c r="F13507">
        <v>140</v>
      </c>
      <c r="G13507">
        <v>12</v>
      </c>
      <c r="H13507">
        <v>0</v>
      </c>
      <c r="I13507">
        <v>29.98</v>
      </c>
      <c r="J13507">
        <v>1014.7</v>
      </c>
      <c r="K13507">
        <v>10</v>
      </c>
      <c r="M13507" t="s">
        <v>31</v>
      </c>
      <c r="N13507" t="s">
        <v>34</v>
      </c>
      <c r="O13507" t="s">
        <v>34</v>
      </c>
      <c r="P13507" t="s">
        <v>32</v>
      </c>
      <c r="Q13507">
        <v>2600</v>
      </c>
      <c r="R13507">
        <v>4500</v>
      </c>
      <c r="S13507">
        <v>10000</v>
      </c>
      <c r="T13507">
        <v>21000</v>
      </c>
      <c r="AB13507">
        <v>75.900000000000006</v>
      </c>
      <c r="AC13507" t="s">
        <v>13559</v>
      </c>
    </row>
    <row r="13508" spans="1:29">
      <c r="A13508" s="1" t="s">
        <v>30</v>
      </c>
      <c r="B13508" s="2">
        <v>43031.660416666666</v>
      </c>
      <c r="C13508">
        <v>75</v>
      </c>
      <c r="D13508">
        <v>58</v>
      </c>
      <c r="E13508">
        <v>55.28</v>
      </c>
      <c r="F13508">
        <v>150</v>
      </c>
      <c r="G13508">
        <v>15</v>
      </c>
      <c r="H13508">
        <v>0</v>
      </c>
      <c r="I13508">
        <v>29.93</v>
      </c>
      <c r="J13508">
        <v>1013.3</v>
      </c>
      <c r="K13508">
        <v>10</v>
      </c>
      <c r="L13508">
        <v>24</v>
      </c>
      <c r="M13508" t="s">
        <v>31</v>
      </c>
      <c r="N13508" t="s">
        <v>34</v>
      </c>
      <c r="O13508" t="s">
        <v>34</v>
      </c>
      <c r="P13508" t="s">
        <v>43</v>
      </c>
      <c r="Q13508">
        <v>2600</v>
      </c>
      <c r="R13508">
        <v>3700</v>
      </c>
      <c r="S13508">
        <v>10000</v>
      </c>
      <c r="T13508">
        <v>19000</v>
      </c>
      <c r="AB13508">
        <v>75</v>
      </c>
      <c r="AC13508" t="s">
        <v>13560</v>
      </c>
    </row>
    <row r="13509" spans="1:29">
      <c r="A13509" s="1" t="s">
        <v>30</v>
      </c>
      <c r="B13509" s="2">
        <v>43031.70208333333</v>
      </c>
      <c r="C13509">
        <v>74</v>
      </c>
      <c r="D13509">
        <v>59</v>
      </c>
      <c r="E13509">
        <v>59.66</v>
      </c>
      <c r="F13509">
        <v>150</v>
      </c>
      <c r="G13509">
        <v>11</v>
      </c>
      <c r="H13509">
        <v>0</v>
      </c>
      <c r="I13509">
        <v>29.91</v>
      </c>
      <c r="J13509">
        <v>1012.6</v>
      </c>
      <c r="K13509">
        <v>10</v>
      </c>
      <c r="L13509">
        <v>18</v>
      </c>
      <c r="M13509" t="s">
        <v>31</v>
      </c>
      <c r="N13509" t="s">
        <v>34</v>
      </c>
      <c r="O13509" t="s">
        <v>34</v>
      </c>
      <c r="P13509" t="s">
        <v>43</v>
      </c>
      <c r="Q13509">
        <v>3500</v>
      </c>
      <c r="R13509">
        <v>5000</v>
      </c>
      <c r="S13509">
        <v>10000</v>
      </c>
      <c r="T13509">
        <v>20000</v>
      </c>
      <c r="AB13509">
        <v>73.900000000000006</v>
      </c>
      <c r="AC13509" t="s">
        <v>13561</v>
      </c>
    </row>
    <row r="13510" spans="1:29">
      <c r="A13510" s="1" t="s">
        <v>30</v>
      </c>
      <c r="B13510" s="2">
        <v>43031.743750000001</v>
      </c>
      <c r="C13510">
        <v>74</v>
      </c>
      <c r="D13510">
        <v>61</v>
      </c>
      <c r="E13510">
        <v>64.069999999999993</v>
      </c>
      <c r="F13510">
        <v>130</v>
      </c>
      <c r="G13510">
        <v>18</v>
      </c>
      <c r="H13510">
        <v>0</v>
      </c>
      <c r="I13510">
        <v>29.83</v>
      </c>
      <c r="J13510">
        <v>1009.6</v>
      </c>
      <c r="K13510">
        <v>10</v>
      </c>
      <c r="L13510">
        <v>29</v>
      </c>
      <c r="M13510" t="s">
        <v>31</v>
      </c>
      <c r="N13510" t="s">
        <v>34</v>
      </c>
      <c r="O13510" t="s">
        <v>32</v>
      </c>
      <c r="P13510" t="s">
        <v>43</v>
      </c>
      <c r="Q13510">
        <v>3500</v>
      </c>
      <c r="R13510">
        <v>5000</v>
      </c>
      <c r="S13510">
        <v>14000</v>
      </c>
      <c r="T13510">
        <v>25000</v>
      </c>
      <c r="AB13510">
        <v>73.900000000000006</v>
      </c>
      <c r="AC13510" t="s">
        <v>13562</v>
      </c>
    </row>
    <row r="13511" spans="1:29">
      <c r="A13511" s="1" t="s">
        <v>30</v>
      </c>
      <c r="B13511" s="2">
        <v>43031.785416666666</v>
      </c>
      <c r="C13511">
        <v>72</v>
      </c>
      <c r="D13511">
        <v>63</v>
      </c>
      <c r="E13511">
        <v>73.31</v>
      </c>
      <c r="F13511">
        <v>170</v>
      </c>
      <c r="G13511">
        <v>14</v>
      </c>
      <c r="H13511">
        <v>0</v>
      </c>
      <c r="I13511">
        <v>29.85</v>
      </c>
      <c r="J13511">
        <v>1010.3</v>
      </c>
      <c r="K13511">
        <v>10</v>
      </c>
      <c r="L13511">
        <v>19</v>
      </c>
      <c r="M13511" t="s">
        <v>31</v>
      </c>
      <c r="N13511" t="s">
        <v>34</v>
      </c>
      <c r="O13511" t="s">
        <v>32</v>
      </c>
      <c r="P13511" t="s">
        <v>32</v>
      </c>
      <c r="Q13511">
        <v>2900</v>
      </c>
      <c r="R13511">
        <v>5000</v>
      </c>
      <c r="S13511">
        <v>15000</v>
      </c>
      <c r="T13511">
        <v>25000</v>
      </c>
      <c r="AB13511">
        <v>72</v>
      </c>
      <c r="AC13511" t="s">
        <v>13563</v>
      </c>
    </row>
    <row r="13512" spans="1:29">
      <c r="A13512" s="1" t="s">
        <v>30</v>
      </c>
      <c r="B13512" s="2">
        <v>43031.82708333333</v>
      </c>
      <c r="C13512">
        <v>73</v>
      </c>
      <c r="D13512">
        <v>65</v>
      </c>
      <c r="E13512">
        <v>75.75</v>
      </c>
      <c r="F13512">
        <v>150</v>
      </c>
      <c r="G13512">
        <v>17</v>
      </c>
      <c r="I13512">
        <v>29.8</v>
      </c>
      <c r="J13512">
        <v>1008.8</v>
      </c>
      <c r="K13512">
        <v>10</v>
      </c>
      <c r="L13512">
        <v>25</v>
      </c>
      <c r="M13512" t="s">
        <v>34</v>
      </c>
      <c r="N13512" t="s">
        <v>32</v>
      </c>
      <c r="O13512" t="s">
        <v>32</v>
      </c>
      <c r="P13512" t="s">
        <v>32</v>
      </c>
      <c r="Q13512">
        <v>2900</v>
      </c>
      <c r="R13512">
        <v>5500</v>
      </c>
      <c r="S13512">
        <v>13000</v>
      </c>
      <c r="T13512">
        <v>25000</v>
      </c>
      <c r="U13512" t="e" cm="1">
        <f t="array" ref="U13512">-RA</f>
        <v>#NAME?</v>
      </c>
      <c r="AB13512">
        <v>73</v>
      </c>
      <c r="AC13512" t="s">
        <v>13564</v>
      </c>
    </row>
    <row r="13513" spans="1:29">
      <c r="A13513" s="1" t="s">
        <v>30</v>
      </c>
      <c r="B13513" s="2">
        <v>43031.868750000001</v>
      </c>
      <c r="C13513">
        <v>73</v>
      </c>
      <c r="D13513">
        <v>67</v>
      </c>
      <c r="E13513">
        <v>81.2</v>
      </c>
      <c r="F13513">
        <v>170</v>
      </c>
      <c r="G13513">
        <v>15</v>
      </c>
      <c r="I13513">
        <v>29.77</v>
      </c>
      <c r="J13513">
        <v>1007.7</v>
      </c>
      <c r="K13513">
        <v>10</v>
      </c>
      <c r="L13513">
        <v>28</v>
      </c>
      <c r="M13513" t="s">
        <v>34</v>
      </c>
      <c r="N13513" t="s">
        <v>32</v>
      </c>
      <c r="O13513" t="s">
        <v>32</v>
      </c>
      <c r="Q13513">
        <v>2200</v>
      </c>
      <c r="R13513">
        <v>10000</v>
      </c>
      <c r="S13513">
        <v>25000</v>
      </c>
      <c r="U13513" t="e" cm="1">
        <f t="array" ref="U13513">-TSRA</f>
        <v>#NAME?</v>
      </c>
      <c r="AB13513">
        <v>73</v>
      </c>
      <c r="AC13513" t="s">
        <v>13565</v>
      </c>
    </row>
    <row r="13514" spans="1:29">
      <c r="A13514" s="1" t="s">
        <v>30</v>
      </c>
      <c r="B13514" s="2">
        <v>43031.892361111109</v>
      </c>
      <c r="C13514">
        <v>71</v>
      </c>
      <c r="D13514">
        <v>68</v>
      </c>
      <c r="E13514">
        <v>89.94</v>
      </c>
      <c r="F13514">
        <v>160</v>
      </c>
      <c r="G13514">
        <v>15</v>
      </c>
      <c r="H13514">
        <v>0.02</v>
      </c>
      <c r="I13514">
        <v>29.78</v>
      </c>
      <c r="K13514">
        <v>6</v>
      </c>
      <c r="L13514">
        <v>21</v>
      </c>
      <c r="M13514" t="s">
        <v>32</v>
      </c>
      <c r="N13514" t="s">
        <v>32</v>
      </c>
      <c r="O13514" t="s">
        <v>43</v>
      </c>
      <c r="Q13514">
        <v>2200</v>
      </c>
      <c r="R13514">
        <v>6500</v>
      </c>
      <c r="S13514">
        <v>14000</v>
      </c>
      <c r="U13514" t="s">
        <v>440</v>
      </c>
      <c r="AB13514">
        <v>72.14</v>
      </c>
      <c r="AC13514" t="s">
        <v>13566</v>
      </c>
    </row>
    <row r="13515" spans="1:29">
      <c r="A13515" s="1" t="s">
        <v>30</v>
      </c>
      <c r="B13515" s="2">
        <v>43031.910416666666</v>
      </c>
      <c r="C13515">
        <v>70</v>
      </c>
      <c r="D13515">
        <v>70</v>
      </c>
      <c r="E13515">
        <v>100</v>
      </c>
      <c r="F13515">
        <v>210</v>
      </c>
      <c r="G13515">
        <v>8</v>
      </c>
      <c r="H13515">
        <v>0.13</v>
      </c>
      <c r="I13515">
        <v>29.81</v>
      </c>
      <c r="J13515">
        <v>1008.9</v>
      </c>
      <c r="K13515">
        <v>2</v>
      </c>
      <c r="L13515">
        <v>19</v>
      </c>
      <c r="M13515" t="s">
        <v>34</v>
      </c>
      <c r="N13515" t="s">
        <v>32</v>
      </c>
      <c r="O13515" t="s">
        <v>43</v>
      </c>
      <c r="Q13515">
        <v>1300</v>
      </c>
      <c r="R13515">
        <v>2000</v>
      </c>
      <c r="S13515">
        <v>6500</v>
      </c>
      <c r="U13515" t="e" cm="1">
        <f t="array" ref="U13515">+TSRA BR</f>
        <v>#NAME?</v>
      </c>
      <c r="AB13515">
        <v>70</v>
      </c>
      <c r="AC13515" t="s">
        <v>13567</v>
      </c>
    </row>
    <row r="13516" spans="1:29">
      <c r="A13516" s="1" t="s">
        <v>30</v>
      </c>
      <c r="B13516" s="2">
        <v>43031.92083333333</v>
      </c>
      <c r="C13516">
        <v>70</v>
      </c>
      <c r="D13516">
        <v>70</v>
      </c>
      <c r="E13516">
        <v>100</v>
      </c>
      <c r="F13516">
        <v>230</v>
      </c>
      <c r="G13516">
        <v>12</v>
      </c>
      <c r="H13516">
        <v>0.15</v>
      </c>
      <c r="I13516">
        <v>29.8</v>
      </c>
      <c r="K13516">
        <v>3</v>
      </c>
      <c r="L13516">
        <v>22</v>
      </c>
      <c r="M13516" t="s">
        <v>34</v>
      </c>
      <c r="N13516" t="s">
        <v>32</v>
      </c>
      <c r="O13516" t="s">
        <v>43</v>
      </c>
      <c r="Q13516">
        <v>800</v>
      </c>
      <c r="R13516">
        <v>1300</v>
      </c>
      <c r="S13516">
        <v>2700</v>
      </c>
      <c r="U13516" t="s">
        <v>440</v>
      </c>
      <c r="AB13516">
        <v>70</v>
      </c>
      <c r="AC13516" t="s">
        <v>13568</v>
      </c>
    </row>
    <row r="13517" spans="1:29">
      <c r="A13517" s="1" t="s">
        <v>30</v>
      </c>
      <c r="B13517" s="2">
        <v>43031.925694444442</v>
      </c>
      <c r="C13517">
        <v>70</v>
      </c>
      <c r="D13517">
        <v>70</v>
      </c>
      <c r="E13517">
        <v>100</v>
      </c>
      <c r="F13517">
        <v>280</v>
      </c>
      <c r="G13517">
        <v>7</v>
      </c>
      <c r="H13517">
        <v>0.19</v>
      </c>
      <c r="I13517">
        <v>29.78</v>
      </c>
      <c r="K13517">
        <v>2</v>
      </c>
      <c r="M13517" t="s">
        <v>32</v>
      </c>
      <c r="N13517" t="s">
        <v>32</v>
      </c>
      <c r="O13517" t="s">
        <v>43</v>
      </c>
      <c r="Q13517">
        <v>800</v>
      </c>
      <c r="R13517">
        <v>1300</v>
      </c>
      <c r="S13517">
        <v>2700</v>
      </c>
      <c r="U13517" t="e" cm="1">
        <f t="array" ref="U13517">+TSRA BR</f>
        <v>#NAME?</v>
      </c>
      <c r="AB13517">
        <v>70</v>
      </c>
      <c r="AC13517" t="s">
        <v>13569</v>
      </c>
    </row>
    <row r="13518" spans="1:29">
      <c r="A13518" s="1" t="s">
        <v>30</v>
      </c>
      <c r="B13518" s="2">
        <v>43031.929861111108</v>
      </c>
      <c r="C13518">
        <v>69</v>
      </c>
      <c r="D13518">
        <v>69</v>
      </c>
      <c r="E13518">
        <v>100</v>
      </c>
      <c r="F13518">
        <v>250</v>
      </c>
      <c r="G13518">
        <v>14</v>
      </c>
      <c r="H13518">
        <v>0.4</v>
      </c>
      <c r="I13518">
        <v>29.81</v>
      </c>
      <c r="K13518">
        <v>1</v>
      </c>
      <c r="L13518">
        <v>21</v>
      </c>
      <c r="M13518" t="s">
        <v>32</v>
      </c>
      <c r="N13518" t="s">
        <v>32</v>
      </c>
      <c r="O13518" t="s">
        <v>43</v>
      </c>
      <c r="Q13518">
        <v>800</v>
      </c>
      <c r="R13518">
        <v>1300</v>
      </c>
      <c r="S13518">
        <v>2700</v>
      </c>
      <c r="U13518" t="e" cm="1">
        <f t="array" ref="U13518">+TSRA BR</f>
        <v>#NAME?</v>
      </c>
      <c r="AB13518">
        <v>69.099999999999994</v>
      </c>
      <c r="AC13518" t="s">
        <v>13570</v>
      </c>
    </row>
    <row r="13519" spans="1:29">
      <c r="A13519" s="1" t="s">
        <v>30</v>
      </c>
      <c r="B13519" s="2">
        <v>43031.939583333333</v>
      </c>
      <c r="C13519">
        <v>68</v>
      </c>
      <c r="D13519">
        <v>68</v>
      </c>
      <c r="E13519">
        <v>100</v>
      </c>
      <c r="F13519">
        <v>260</v>
      </c>
      <c r="G13519">
        <v>9</v>
      </c>
      <c r="H13519">
        <v>0.85</v>
      </c>
      <c r="I13519">
        <v>29.82</v>
      </c>
      <c r="K13519">
        <v>4</v>
      </c>
      <c r="L13519">
        <v>16</v>
      </c>
      <c r="M13519" t="s">
        <v>34</v>
      </c>
      <c r="N13519" t="s">
        <v>32</v>
      </c>
      <c r="O13519" t="s">
        <v>43</v>
      </c>
      <c r="Q13519">
        <v>800</v>
      </c>
      <c r="R13519">
        <v>1500</v>
      </c>
      <c r="S13519">
        <v>3500</v>
      </c>
      <c r="U13519" t="s">
        <v>440</v>
      </c>
      <c r="AB13519">
        <v>68</v>
      </c>
      <c r="AC13519" t="s">
        <v>13571</v>
      </c>
    </row>
    <row r="13520" spans="1:29">
      <c r="A13520" s="1" t="s">
        <v>30</v>
      </c>
      <c r="B13520" s="2">
        <v>43031.95208333333</v>
      </c>
      <c r="C13520">
        <v>64</v>
      </c>
      <c r="D13520">
        <v>64</v>
      </c>
      <c r="E13520">
        <v>100</v>
      </c>
      <c r="F13520">
        <v>250</v>
      </c>
      <c r="G13520">
        <v>11</v>
      </c>
      <c r="H13520">
        <v>0.89</v>
      </c>
      <c r="I13520">
        <v>29.84</v>
      </c>
      <c r="J13520">
        <v>1010.1</v>
      </c>
      <c r="K13520">
        <v>4</v>
      </c>
      <c r="L13520">
        <v>24</v>
      </c>
      <c r="M13520" t="s">
        <v>31</v>
      </c>
      <c r="N13520" t="s">
        <v>32</v>
      </c>
      <c r="O13520" t="s">
        <v>43</v>
      </c>
      <c r="Q13520">
        <v>800</v>
      </c>
      <c r="R13520">
        <v>1500</v>
      </c>
      <c r="S13520">
        <v>3500</v>
      </c>
      <c r="U13520" t="s">
        <v>440</v>
      </c>
      <c r="AB13520">
        <v>64</v>
      </c>
      <c r="AC13520" t="s">
        <v>13572</v>
      </c>
    </row>
    <row r="13521" spans="1:29">
      <c r="A13521" s="1" t="s">
        <v>30</v>
      </c>
      <c r="B13521" s="2">
        <v>43031.96875</v>
      </c>
      <c r="C13521">
        <v>62</v>
      </c>
      <c r="D13521">
        <v>62</v>
      </c>
      <c r="E13521">
        <v>100</v>
      </c>
      <c r="F13521">
        <v>250</v>
      </c>
      <c r="G13521">
        <v>5</v>
      </c>
      <c r="H13521">
        <v>0.01</v>
      </c>
      <c r="I13521">
        <v>29.83</v>
      </c>
      <c r="K13521">
        <v>10</v>
      </c>
      <c r="M13521" t="s">
        <v>31</v>
      </c>
      <c r="N13521" t="s">
        <v>31</v>
      </c>
      <c r="O13521" t="s">
        <v>43</v>
      </c>
      <c r="Q13521">
        <v>800</v>
      </c>
      <c r="R13521">
        <v>1400</v>
      </c>
      <c r="S13521">
        <v>3600</v>
      </c>
      <c r="U13521" t="e" cm="1">
        <f t="array" ref="U13521">-RA</f>
        <v>#NAME?</v>
      </c>
      <c r="AB13521">
        <v>62.1</v>
      </c>
      <c r="AC13521" t="s">
        <v>13573</v>
      </c>
    </row>
    <row r="13522" spans="1:29">
      <c r="A13522" s="1" t="s">
        <v>30</v>
      </c>
      <c r="B13522" s="2">
        <v>43031.993750000001</v>
      </c>
      <c r="C13522">
        <v>62</v>
      </c>
      <c r="D13522">
        <v>62</v>
      </c>
      <c r="E13522">
        <v>100</v>
      </c>
      <c r="F13522">
        <v>220</v>
      </c>
      <c r="G13522">
        <v>5</v>
      </c>
      <c r="H13522">
        <v>0.06</v>
      </c>
      <c r="I13522">
        <v>29.82</v>
      </c>
      <c r="J13522">
        <v>1009.6</v>
      </c>
      <c r="K13522">
        <v>10</v>
      </c>
      <c r="M13522" t="s">
        <v>31</v>
      </c>
      <c r="N13522" t="s">
        <v>32</v>
      </c>
      <c r="O13522" t="s">
        <v>43</v>
      </c>
      <c r="Q13522">
        <v>1700</v>
      </c>
      <c r="R13522">
        <v>4500</v>
      </c>
      <c r="S13522">
        <v>6000</v>
      </c>
      <c r="U13522" t="e" cm="1">
        <f t="array" ref="U13522">-RA</f>
        <v>#NAME?</v>
      </c>
      <c r="AB13522">
        <v>62.1</v>
      </c>
      <c r="AC13522" t="s">
        <v>13574</v>
      </c>
    </row>
    <row r="13523" spans="1:29">
      <c r="A13523" s="1" t="s">
        <v>30</v>
      </c>
      <c r="B13523" s="2">
        <v>43032.035416666666</v>
      </c>
      <c r="C13523">
        <v>62</v>
      </c>
      <c r="D13523">
        <v>62</v>
      </c>
      <c r="E13523">
        <v>100</v>
      </c>
      <c r="F13523">
        <v>190</v>
      </c>
      <c r="G13523">
        <v>8</v>
      </c>
      <c r="H13523">
        <v>0.02</v>
      </c>
      <c r="I13523">
        <v>29.83</v>
      </c>
      <c r="J13523">
        <v>1009.8</v>
      </c>
      <c r="K13523">
        <v>10</v>
      </c>
      <c r="M13523" t="s">
        <v>31</v>
      </c>
      <c r="N13523" t="s">
        <v>34</v>
      </c>
      <c r="O13523" t="s">
        <v>32</v>
      </c>
      <c r="Q13523">
        <v>1400</v>
      </c>
      <c r="R13523">
        <v>4000</v>
      </c>
      <c r="S13523">
        <v>6500</v>
      </c>
      <c r="U13523" t="e" cm="1">
        <f t="array" ref="U13523">-RA</f>
        <v>#NAME?</v>
      </c>
      <c r="AB13523">
        <v>62.1</v>
      </c>
      <c r="AC13523" t="s">
        <v>13575</v>
      </c>
    </row>
    <row r="13524" spans="1:29">
      <c r="A13524" s="1" t="s">
        <v>30</v>
      </c>
      <c r="B13524" s="2">
        <v>43032.07708333333</v>
      </c>
      <c r="C13524">
        <v>61</v>
      </c>
      <c r="D13524">
        <v>61</v>
      </c>
      <c r="E13524">
        <v>100</v>
      </c>
      <c r="F13524">
        <v>200</v>
      </c>
      <c r="G13524">
        <v>5</v>
      </c>
      <c r="I13524">
        <v>29.84</v>
      </c>
      <c r="J13524">
        <v>1009.9</v>
      </c>
      <c r="K13524">
        <v>10</v>
      </c>
      <c r="M13524" t="s">
        <v>31</v>
      </c>
      <c r="N13524" t="s">
        <v>31</v>
      </c>
      <c r="O13524" t="s">
        <v>31</v>
      </c>
      <c r="Q13524">
        <v>800</v>
      </c>
      <c r="R13524">
        <v>1500</v>
      </c>
      <c r="S13524">
        <v>4000</v>
      </c>
      <c r="AB13524">
        <v>61</v>
      </c>
      <c r="AC13524" t="s">
        <v>13576</v>
      </c>
    </row>
    <row r="13525" spans="1:29">
      <c r="A13525" s="1" t="s">
        <v>30</v>
      </c>
      <c r="B13525" s="2">
        <v>43032.118750000001</v>
      </c>
      <c r="C13525">
        <v>59</v>
      </c>
      <c r="D13525">
        <v>59</v>
      </c>
      <c r="E13525">
        <v>100</v>
      </c>
      <c r="F13525">
        <v>250</v>
      </c>
      <c r="G13525">
        <v>6</v>
      </c>
      <c r="H13525">
        <v>0</v>
      </c>
      <c r="I13525">
        <v>29.83</v>
      </c>
      <c r="J13525">
        <v>1009.6</v>
      </c>
      <c r="K13525">
        <v>10</v>
      </c>
      <c r="M13525" t="s">
        <v>31</v>
      </c>
      <c r="Q13525">
        <v>500</v>
      </c>
      <c r="AB13525">
        <v>59</v>
      </c>
      <c r="AC13525" t="s">
        <v>13577</v>
      </c>
    </row>
    <row r="13526" spans="1:29">
      <c r="A13526" s="1" t="s">
        <v>30</v>
      </c>
      <c r="B13526" s="2">
        <v>43032.160416666666</v>
      </c>
      <c r="C13526">
        <v>61</v>
      </c>
      <c r="D13526">
        <v>61</v>
      </c>
      <c r="E13526">
        <v>100</v>
      </c>
      <c r="F13526">
        <v>210</v>
      </c>
      <c r="G13526">
        <v>6</v>
      </c>
      <c r="H13526">
        <v>0</v>
      </c>
      <c r="I13526">
        <v>29.82</v>
      </c>
      <c r="J13526">
        <v>1009.3</v>
      </c>
      <c r="K13526">
        <v>10</v>
      </c>
      <c r="M13526" t="s">
        <v>32</v>
      </c>
      <c r="Q13526">
        <v>600</v>
      </c>
      <c r="AB13526">
        <v>61</v>
      </c>
      <c r="AC13526" t="s">
        <v>13578</v>
      </c>
    </row>
    <row r="13527" spans="1:29">
      <c r="A13527" s="1" t="s">
        <v>30</v>
      </c>
      <c r="B13527" s="2">
        <v>43032.189583333333</v>
      </c>
      <c r="C13527">
        <v>60</v>
      </c>
      <c r="D13527">
        <v>60</v>
      </c>
      <c r="E13527">
        <v>100</v>
      </c>
      <c r="F13527">
        <v>230</v>
      </c>
      <c r="G13527">
        <v>6</v>
      </c>
      <c r="H13527">
        <v>0</v>
      </c>
      <c r="I13527">
        <v>29.82</v>
      </c>
      <c r="K13527">
        <v>2</v>
      </c>
      <c r="M13527" t="s">
        <v>32</v>
      </c>
      <c r="Q13527">
        <v>600</v>
      </c>
      <c r="AB13527">
        <v>60.1</v>
      </c>
      <c r="AC13527" t="s">
        <v>13579</v>
      </c>
    </row>
    <row r="13528" spans="1:29">
      <c r="A13528" s="1" t="s">
        <v>30</v>
      </c>
      <c r="B13528" s="2">
        <v>43032.20208333333</v>
      </c>
      <c r="C13528">
        <v>60</v>
      </c>
      <c r="D13528">
        <v>60</v>
      </c>
      <c r="E13528">
        <v>100</v>
      </c>
      <c r="F13528">
        <v>220</v>
      </c>
      <c r="G13528">
        <v>6</v>
      </c>
      <c r="H13528">
        <v>0</v>
      </c>
      <c r="I13528">
        <v>29.82</v>
      </c>
      <c r="J13528">
        <v>1009.5</v>
      </c>
      <c r="K13528">
        <v>2</v>
      </c>
      <c r="M13528" t="s">
        <v>32</v>
      </c>
      <c r="Q13528">
        <v>600</v>
      </c>
      <c r="AB13528">
        <v>60.1</v>
      </c>
      <c r="AC13528" t="s">
        <v>13580</v>
      </c>
    </row>
    <row r="13529" spans="1:29">
      <c r="A13529" s="1" t="s">
        <v>30</v>
      </c>
      <c r="B13529" s="2">
        <v>43032.231249999997</v>
      </c>
      <c r="C13529">
        <v>60</v>
      </c>
      <c r="D13529">
        <v>60</v>
      </c>
      <c r="E13529">
        <v>100</v>
      </c>
      <c r="F13529">
        <v>240</v>
      </c>
      <c r="G13529">
        <v>5</v>
      </c>
      <c r="H13529">
        <v>0</v>
      </c>
      <c r="I13529">
        <v>29.82</v>
      </c>
      <c r="K13529">
        <v>2</v>
      </c>
      <c r="M13529" t="s">
        <v>32</v>
      </c>
      <c r="N13529" t="s">
        <v>43</v>
      </c>
      <c r="Q13529">
        <v>600</v>
      </c>
      <c r="R13529">
        <v>1300</v>
      </c>
      <c r="AB13529">
        <v>60.1</v>
      </c>
      <c r="AC13529" t="s">
        <v>13581</v>
      </c>
    </row>
    <row r="13530" spans="1:29">
      <c r="A13530" s="1" t="s">
        <v>30</v>
      </c>
      <c r="B13530" s="2">
        <v>43032.243750000001</v>
      </c>
      <c r="C13530">
        <v>60</v>
      </c>
      <c r="D13530">
        <v>60</v>
      </c>
      <c r="E13530">
        <v>100</v>
      </c>
      <c r="F13530">
        <v>230</v>
      </c>
      <c r="G13530">
        <v>5</v>
      </c>
      <c r="H13530">
        <v>0</v>
      </c>
      <c r="I13530">
        <v>29.82</v>
      </c>
      <c r="J13530">
        <v>1009.7</v>
      </c>
      <c r="K13530">
        <v>2</v>
      </c>
      <c r="M13530" t="s">
        <v>34</v>
      </c>
      <c r="N13530" t="s">
        <v>43</v>
      </c>
      <c r="Q13530">
        <v>600</v>
      </c>
      <c r="R13530">
        <v>1400</v>
      </c>
      <c r="AB13530">
        <v>60.1</v>
      </c>
      <c r="AC13530" t="s">
        <v>13582</v>
      </c>
    </row>
    <row r="13531" spans="1:29">
      <c r="A13531" s="1" t="s">
        <v>30</v>
      </c>
      <c r="B13531" s="2">
        <v>43032.274305555555</v>
      </c>
      <c r="C13531">
        <v>59</v>
      </c>
      <c r="D13531">
        <v>59</v>
      </c>
      <c r="E13531">
        <v>100</v>
      </c>
      <c r="F13531">
        <v>280</v>
      </c>
      <c r="G13531">
        <v>3</v>
      </c>
      <c r="H13531">
        <v>0</v>
      </c>
      <c r="I13531">
        <v>29.83</v>
      </c>
      <c r="K13531">
        <v>2</v>
      </c>
      <c r="M13531" t="s">
        <v>31</v>
      </c>
      <c r="N13531" t="s">
        <v>31</v>
      </c>
      <c r="Q13531">
        <v>600</v>
      </c>
      <c r="R13531">
        <v>1400</v>
      </c>
      <c r="AB13531">
        <v>59</v>
      </c>
      <c r="AC13531" t="s">
        <v>13583</v>
      </c>
    </row>
    <row r="13532" spans="1:29">
      <c r="A13532" s="1" t="s">
        <v>30</v>
      </c>
      <c r="B13532" s="2">
        <v>43032.27847222222</v>
      </c>
      <c r="C13532">
        <v>59</v>
      </c>
      <c r="D13532">
        <v>59</v>
      </c>
      <c r="E13532">
        <v>100</v>
      </c>
      <c r="F13532">
        <v>0</v>
      </c>
      <c r="G13532">
        <v>0</v>
      </c>
      <c r="H13532">
        <v>0</v>
      </c>
      <c r="I13532">
        <v>29.84</v>
      </c>
      <c r="K13532">
        <v>7</v>
      </c>
      <c r="M13532" t="s">
        <v>31</v>
      </c>
      <c r="N13532" t="s">
        <v>31</v>
      </c>
      <c r="Q13532">
        <v>600</v>
      </c>
      <c r="R13532">
        <v>1400</v>
      </c>
      <c r="AB13532">
        <v>59</v>
      </c>
      <c r="AC13532" t="s">
        <v>13584</v>
      </c>
    </row>
    <row r="13533" spans="1:29">
      <c r="A13533" s="1" t="s">
        <v>30</v>
      </c>
      <c r="B13533" s="2">
        <v>43032.285416666666</v>
      </c>
      <c r="C13533">
        <v>59</v>
      </c>
      <c r="D13533">
        <v>59</v>
      </c>
      <c r="E13533">
        <v>100</v>
      </c>
      <c r="F13533">
        <v>250</v>
      </c>
      <c r="G13533">
        <v>4</v>
      </c>
      <c r="H13533">
        <v>0</v>
      </c>
      <c r="I13533">
        <v>29.84</v>
      </c>
      <c r="J13533">
        <v>1010.1</v>
      </c>
      <c r="K13533">
        <v>3</v>
      </c>
      <c r="M13533" t="s">
        <v>31</v>
      </c>
      <c r="N13533" t="s">
        <v>32</v>
      </c>
      <c r="Q13533">
        <v>700</v>
      </c>
      <c r="R13533">
        <v>1300</v>
      </c>
      <c r="U13533" t="s">
        <v>38</v>
      </c>
      <c r="AB13533">
        <v>59</v>
      </c>
      <c r="AC13533" t="s">
        <v>13585</v>
      </c>
    </row>
    <row r="13534" spans="1:29">
      <c r="A13534" s="1" t="s">
        <v>30</v>
      </c>
      <c r="B13534" s="2">
        <v>43032.302777777775</v>
      </c>
      <c r="C13534">
        <v>60</v>
      </c>
      <c r="D13534">
        <v>60</v>
      </c>
      <c r="E13534">
        <v>100</v>
      </c>
      <c r="F13534">
        <v>210</v>
      </c>
      <c r="G13534">
        <v>5</v>
      </c>
      <c r="H13534">
        <v>0</v>
      </c>
      <c r="I13534">
        <v>29.84</v>
      </c>
      <c r="K13534">
        <v>3</v>
      </c>
      <c r="M13534" t="s">
        <v>32</v>
      </c>
      <c r="N13534" t="s">
        <v>32</v>
      </c>
      <c r="Q13534">
        <v>400</v>
      </c>
      <c r="R13534">
        <v>1400</v>
      </c>
      <c r="U13534" t="s">
        <v>38</v>
      </c>
      <c r="AB13534">
        <v>60.1</v>
      </c>
      <c r="AC13534" t="s">
        <v>13586</v>
      </c>
    </row>
    <row r="13535" spans="1:29">
      <c r="A13535" s="1" t="s">
        <v>30</v>
      </c>
      <c r="B13535" s="2">
        <v>43032.30972222222</v>
      </c>
      <c r="C13535">
        <v>60</v>
      </c>
      <c r="D13535">
        <v>60</v>
      </c>
      <c r="E13535">
        <v>100</v>
      </c>
      <c r="F13535">
        <v>210</v>
      </c>
      <c r="G13535">
        <v>5</v>
      </c>
      <c r="H13535">
        <v>0</v>
      </c>
      <c r="I13535">
        <v>29.84</v>
      </c>
      <c r="K13535">
        <v>1</v>
      </c>
      <c r="M13535" t="s">
        <v>32</v>
      </c>
      <c r="N13535" t="s">
        <v>32</v>
      </c>
      <c r="Q13535">
        <v>400</v>
      </c>
      <c r="R13535">
        <v>1400</v>
      </c>
      <c r="U13535" t="s">
        <v>38</v>
      </c>
      <c r="AB13535">
        <v>60.1</v>
      </c>
      <c r="AC13535" t="s">
        <v>13587</v>
      </c>
    </row>
    <row r="13536" spans="1:29">
      <c r="A13536" s="1" t="s">
        <v>30</v>
      </c>
      <c r="B13536" s="2">
        <v>43032.315972222219</v>
      </c>
      <c r="C13536">
        <v>60</v>
      </c>
      <c r="D13536">
        <v>60</v>
      </c>
      <c r="E13536">
        <v>100</v>
      </c>
      <c r="F13536">
        <v>200</v>
      </c>
      <c r="G13536">
        <v>5</v>
      </c>
      <c r="H13536">
        <v>0</v>
      </c>
      <c r="I13536">
        <v>29.85</v>
      </c>
      <c r="K13536">
        <v>0.5</v>
      </c>
      <c r="M13536" t="s">
        <v>32</v>
      </c>
      <c r="N13536" t="s">
        <v>43</v>
      </c>
      <c r="Q13536">
        <v>300</v>
      </c>
      <c r="R13536">
        <v>1400</v>
      </c>
      <c r="U13536" t="s">
        <v>38</v>
      </c>
      <c r="AB13536">
        <v>60.1</v>
      </c>
      <c r="AC13536" t="s">
        <v>13588</v>
      </c>
    </row>
    <row r="13537" spans="1:29">
      <c r="A13537" s="1" t="s">
        <v>30</v>
      </c>
      <c r="B13537" s="2">
        <v>43032.32708333333</v>
      </c>
      <c r="C13537">
        <v>60</v>
      </c>
      <c r="D13537">
        <v>60</v>
      </c>
      <c r="E13537">
        <v>100</v>
      </c>
      <c r="F13537">
        <v>170</v>
      </c>
      <c r="G13537">
        <v>5</v>
      </c>
      <c r="H13537">
        <v>0</v>
      </c>
      <c r="I13537">
        <v>29.85</v>
      </c>
      <c r="J13537">
        <v>1010.6</v>
      </c>
      <c r="K13537">
        <v>0.5</v>
      </c>
      <c r="M13537" t="s">
        <v>32</v>
      </c>
      <c r="Q13537">
        <v>300</v>
      </c>
      <c r="U13537" t="s">
        <v>38</v>
      </c>
      <c r="AB13537">
        <v>60.1</v>
      </c>
      <c r="AC13537" t="s">
        <v>13589</v>
      </c>
    </row>
    <row r="13538" spans="1:29">
      <c r="A13538" s="1" t="s">
        <v>30</v>
      </c>
      <c r="B13538" s="2">
        <v>43032.366666666669</v>
      </c>
      <c r="C13538">
        <v>60.8</v>
      </c>
      <c r="D13538">
        <v>59</v>
      </c>
      <c r="E13538">
        <v>93.79</v>
      </c>
      <c r="G13538">
        <v>4</v>
      </c>
      <c r="H13538">
        <v>0</v>
      </c>
      <c r="I13538">
        <v>29.86</v>
      </c>
      <c r="K13538">
        <v>5</v>
      </c>
      <c r="M13538" t="s">
        <v>32</v>
      </c>
      <c r="Q13538">
        <v>500</v>
      </c>
      <c r="U13538" t="s">
        <v>38</v>
      </c>
      <c r="AB13538">
        <v>60.8</v>
      </c>
      <c r="AC13538" t="s">
        <v>13590</v>
      </c>
    </row>
    <row r="13539" spans="1:29">
      <c r="A13539" s="1" t="s">
        <v>30</v>
      </c>
      <c r="B13539" s="2">
        <v>43032.368750000001</v>
      </c>
      <c r="C13539">
        <v>60</v>
      </c>
      <c r="D13539">
        <v>59</v>
      </c>
      <c r="E13539">
        <v>96.15</v>
      </c>
      <c r="F13539">
        <v>190</v>
      </c>
      <c r="G13539">
        <v>5</v>
      </c>
      <c r="H13539">
        <v>0</v>
      </c>
      <c r="I13539">
        <v>29.86</v>
      </c>
      <c r="J13539">
        <v>1010.8</v>
      </c>
      <c r="K13539">
        <v>5</v>
      </c>
      <c r="M13539" t="s">
        <v>32</v>
      </c>
      <c r="Q13539">
        <v>500</v>
      </c>
      <c r="U13539" t="s">
        <v>38</v>
      </c>
      <c r="AB13539">
        <v>60.1</v>
      </c>
      <c r="AC13539" t="s">
        <v>13591</v>
      </c>
    </row>
    <row r="13540" spans="1:29">
      <c r="A13540" s="1" t="s">
        <v>30</v>
      </c>
      <c r="B13540" s="2">
        <v>43032.410416666666</v>
      </c>
      <c r="C13540">
        <v>61</v>
      </c>
      <c r="D13540">
        <v>60</v>
      </c>
      <c r="E13540">
        <v>96.85</v>
      </c>
      <c r="G13540">
        <v>3</v>
      </c>
      <c r="H13540">
        <v>0</v>
      </c>
      <c r="I13540">
        <v>29.88</v>
      </c>
      <c r="J13540">
        <v>1011.5</v>
      </c>
      <c r="K13540">
        <v>7</v>
      </c>
      <c r="M13540" t="s">
        <v>32</v>
      </c>
      <c r="Q13540">
        <v>600</v>
      </c>
      <c r="AB13540">
        <v>61</v>
      </c>
      <c r="AC13540" t="s">
        <v>13592</v>
      </c>
    </row>
    <row r="13541" spans="1:29">
      <c r="A13541" s="1" t="s">
        <v>30</v>
      </c>
      <c r="B13541" s="2">
        <v>43032.45208333333</v>
      </c>
      <c r="C13541">
        <v>63</v>
      </c>
      <c r="D13541">
        <v>60</v>
      </c>
      <c r="E13541">
        <v>90.25</v>
      </c>
      <c r="F13541">
        <v>230</v>
      </c>
      <c r="G13541">
        <v>10</v>
      </c>
      <c r="H13541">
        <v>0</v>
      </c>
      <c r="I13541">
        <v>29.88</v>
      </c>
      <c r="J13541">
        <v>1011.4</v>
      </c>
      <c r="K13541">
        <v>10</v>
      </c>
      <c r="M13541" t="s">
        <v>32</v>
      </c>
      <c r="N13541" t="s">
        <v>32</v>
      </c>
      <c r="Q13541">
        <v>800</v>
      </c>
      <c r="R13541">
        <v>1600</v>
      </c>
      <c r="AB13541">
        <v>63</v>
      </c>
      <c r="AC13541" t="s">
        <v>13593</v>
      </c>
    </row>
    <row r="13542" spans="1:29">
      <c r="A13542" s="1" t="s">
        <v>30</v>
      </c>
      <c r="B13542" s="2">
        <v>43032.468055555553</v>
      </c>
      <c r="C13542">
        <v>63</v>
      </c>
      <c r="D13542">
        <v>60</v>
      </c>
      <c r="E13542">
        <v>90.25</v>
      </c>
      <c r="F13542">
        <v>240</v>
      </c>
      <c r="G13542">
        <v>10</v>
      </c>
      <c r="H13542">
        <v>0</v>
      </c>
      <c r="I13542">
        <v>29.88</v>
      </c>
      <c r="K13542">
        <v>10</v>
      </c>
      <c r="M13542" t="s">
        <v>32</v>
      </c>
      <c r="N13542" t="s">
        <v>32</v>
      </c>
      <c r="Q13542">
        <v>1000</v>
      </c>
      <c r="R13542">
        <v>1600</v>
      </c>
      <c r="AB13542">
        <v>63</v>
      </c>
      <c r="AC13542" t="s">
        <v>13594</v>
      </c>
    </row>
    <row r="13543" spans="1:29">
      <c r="A13543" s="1" t="s">
        <v>30</v>
      </c>
      <c r="B13543" s="2">
        <v>43032.493750000001</v>
      </c>
      <c r="C13543">
        <v>65</v>
      </c>
      <c r="D13543">
        <v>60</v>
      </c>
      <c r="E13543">
        <v>84.44</v>
      </c>
      <c r="F13543">
        <v>220</v>
      </c>
      <c r="G13543">
        <v>9</v>
      </c>
      <c r="H13543">
        <v>0</v>
      </c>
      <c r="I13543">
        <v>29.87</v>
      </c>
      <c r="J13543">
        <v>1011</v>
      </c>
      <c r="K13543">
        <v>10</v>
      </c>
      <c r="M13543" t="s">
        <v>32</v>
      </c>
      <c r="N13543" t="s">
        <v>32</v>
      </c>
      <c r="Q13543">
        <v>1200</v>
      </c>
      <c r="R13543">
        <v>2100</v>
      </c>
      <c r="AB13543">
        <v>64.900000000000006</v>
      </c>
      <c r="AC13543" t="s">
        <v>13595</v>
      </c>
    </row>
    <row r="13544" spans="1:29">
      <c r="A13544" s="1" t="s">
        <v>30</v>
      </c>
      <c r="B13544" s="2">
        <v>43032.535416666666</v>
      </c>
      <c r="C13544">
        <v>66</v>
      </c>
      <c r="D13544">
        <v>59</v>
      </c>
      <c r="E13544">
        <v>78.14</v>
      </c>
      <c r="F13544">
        <v>230</v>
      </c>
      <c r="G13544">
        <v>13</v>
      </c>
      <c r="H13544">
        <v>0</v>
      </c>
      <c r="I13544">
        <v>29.85</v>
      </c>
      <c r="J13544">
        <v>1010.6</v>
      </c>
      <c r="K13544">
        <v>10</v>
      </c>
      <c r="M13544" t="s">
        <v>32</v>
      </c>
      <c r="Q13544">
        <v>1600</v>
      </c>
      <c r="AB13544">
        <v>66</v>
      </c>
      <c r="AC13544" t="s">
        <v>13596</v>
      </c>
    </row>
    <row r="13545" spans="1:29">
      <c r="A13545" s="1" t="s">
        <v>30</v>
      </c>
      <c r="B13545" s="2">
        <v>43032.568749999999</v>
      </c>
      <c r="C13545">
        <v>67</v>
      </c>
      <c r="D13545">
        <v>58</v>
      </c>
      <c r="E13545">
        <v>72.81</v>
      </c>
      <c r="F13545">
        <v>250</v>
      </c>
      <c r="G13545">
        <v>9</v>
      </c>
      <c r="H13545">
        <v>0</v>
      </c>
      <c r="I13545">
        <v>29.84</v>
      </c>
      <c r="K13545">
        <v>10</v>
      </c>
      <c r="M13545" t="s">
        <v>34</v>
      </c>
      <c r="Q13545">
        <v>2200</v>
      </c>
      <c r="AB13545">
        <v>66.900000000000006</v>
      </c>
      <c r="AC13545" t="s">
        <v>13597</v>
      </c>
    </row>
    <row r="13546" spans="1:29">
      <c r="A13546" s="1" t="s">
        <v>30</v>
      </c>
      <c r="B13546" s="2">
        <v>43032.57708333333</v>
      </c>
      <c r="C13546">
        <v>68</v>
      </c>
      <c r="D13546">
        <v>58</v>
      </c>
      <c r="E13546">
        <v>70.099999999999994</v>
      </c>
      <c r="F13546">
        <v>240</v>
      </c>
      <c r="G13546">
        <v>9</v>
      </c>
      <c r="H13546">
        <v>0</v>
      </c>
      <c r="I13546">
        <v>29.84</v>
      </c>
      <c r="J13546">
        <v>1010.1</v>
      </c>
      <c r="K13546">
        <v>10</v>
      </c>
      <c r="L13546">
        <v>18</v>
      </c>
      <c r="M13546" t="s">
        <v>34</v>
      </c>
      <c r="Q13546">
        <v>2200</v>
      </c>
      <c r="AB13546">
        <v>68</v>
      </c>
      <c r="AC13546" t="s">
        <v>13598</v>
      </c>
    </row>
    <row r="13547" spans="1:29">
      <c r="A13547" s="1" t="s">
        <v>30</v>
      </c>
      <c r="B13547" s="2">
        <v>43032.618750000001</v>
      </c>
      <c r="C13547">
        <v>70</v>
      </c>
      <c r="D13547">
        <v>58</v>
      </c>
      <c r="E13547">
        <v>65.45</v>
      </c>
      <c r="F13547">
        <v>230</v>
      </c>
      <c r="G13547">
        <v>8</v>
      </c>
      <c r="H13547">
        <v>0</v>
      </c>
      <c r="I13547">
        <v>29.81</v>
      </c>
      <c r="J13547">
        <v>1009.3</v>
      </c>
      <c r="K13547">
        <v>10</v>
      </c>
      <c r="M13547" t="s">
        <v>34</v>
      </c>
      <c r="Q13547">
        <v>2500</v>
      </c>
      <c r="AB13547">
        <v>70</v>
      </c>
      <c r="AC13547" t="s">
        <v>13599</v>
      </c>
    </row>
    <row r="13548" spans="1:29">
      <c r="A13548" s="1" t="s">
        <v>30</v>
      </c>
      <c r="B13548" s="2">
        <v>43032.660416666666</v>
      </c>
      <c r="C13548">
        <v>72</v>
      </c>
      <c r="D13548">
        <v>57</v>
      </c>
      <c r="E13548">
        <v>59.2</v>
      </c>
      <c r="F13548">
        <v>230</v>
      </c>
      <c r="G13548">
        <v>7</v>
      </c>
      <c r="H13548">
        <v>0</v>
      </c>
      <c r="I13548">
        <v>29.8</v>
      </c>
      <c r="J13548">
        <v>1008.8</v>
      </c>
      <c r="K13548">
        <v>10</v>
      </c>
      <c r="M13548" t="s">
        <v>34</v>
      </c>
      <c r="Q13548">
        <v>3300</v>
      </c>
      <c r="AB13548">
        <v>72</v>
      </c>
      <c r="AC13548" t="s">
        <v>13600</v>
      </c>
    </row>
    <row r="13549" spans="1:29">
      <c r="A13549" s="1" t="s">
        <v>30</v>
      </c>
      <c r="B13549" s="2">
        <v>43032.70208333333</v>
      </c>
      <c r="C13549">
        <v>71</v>
      </c>
      <c r="D13549">
        <v>53</v>
      </c>
      <c r="E13549">
        <v>52.96</v>
      </c>
      <c r="F13549">
        <v>220</v>
      </c>
      <c r="G13549">
        <v>10</v>
      </c>
      <c r="H13549">
        <v>0</v>
      </c>
      <c r="I13549">
        <v>29.8</v>
      </c>
      <c r="J13549">
        <v>1008.6</v>
      </c>
      <c r="K13549">
        <v>10</v>
      </c>
      <c r="M13549" t="s">
        <v>31</v>
      </c>
      <c r="Q13549">
        <v>3500</v>
      </c>
      <c r="AB13549">
        <v>71.099999999999994</v>
      </c>
      <c r="AC13549" t="s">
        <v>13601</v>
      </c>
    </row>
    <row r="13550" spans="1:29">
      <c r="A13550" s="1" t="s">
        <v>30</v>
      </c>
      <c r="B13550" s="2">
        <v>43032.743750000001</v>
      </c>
      <c r="C13550">
        <v>69</v>
      </c>
      <c r="D13550">
        <v>54</v>
      </c>
      <c r="E13550">
        <v>58.6</v>
      </c>
      <c r="F13550">
        <v>180</v>
      </c>
      <c r="G13550">
        <v>5</v>
      </c>
      <c r="H13550">
        <v>0</v>
      </c>
      <c r="I13550">
        <v>29.78</v>
      </c>
      <c r="J13550">
        <v>1008.3</v>
      </c>
      <c r="K13550">
        <v>10</v>
      </c>
      <c r="M13550" t="s">
        <v>31</v>
      </c>
      <c r="Q13550">
        <v>4000</v>
      </c>
      <c r="AB13550">
        <v>69.099999999999994</v>
      </c>
      <c r="AC13550" t="s">
        <v>13602</v>
      </c>
    </row>
    <row r="13551" spans="1:29">
      <c r="A13551" s="1" t="s">
        <v>30</v>
      </c>
      <c r="B13551" s="2">
        <v>43032.785416666666</v>
      </c>
      <c r="C13551">
        <v>64</v>
      </c>
      <c r="D13551">
        <v>54</v>
      </c>
      <c r="E13551">
        <v>69.92</v>
      </c>
      <c r="F13551">
        <v>0</v>
      </c>
      <c r="G13551">
        <v>0</v>
      </c>
      <c r="H13551">
        <v>0</v>
      </c>
      <c r="I13551">
        <v>29.8</v>
      </c>
      <c r="J13551">
        <v>1008.7</v>
      </c>
      <c r="K13551">
        <v>10</v>
      </c>
      <c r="M13551" t="s">
        <v>31</v>
      </c>
      <c r="Q13551">
        <v>4000</v>
      </c>
      <c r="AB13551">
        <v>64</v>
      </c>
      <c r="AC13551" t="s">
        <v>13603</v>
      </c>
    </row>
    <row r="13552" spans="1:29">
      <c r="A13552" s="1" t="s">
        <v>30</v>
      </c>
      <c r="B13552" s="2">
        <v>43032.82708333333</v>
      </c>
      <c r="C13552">
        <v>61</v>
      </c>
      <c r="D13552">
        <v>56</v>
      </c>
      <c r="E13552">
        <v>83.29</v>
      </c>
      <c r="F13552">
        <v>180</v>
      </c>
      <c r="G13552">
        <v>3</v>
      </c>
      <c r="H13552">
        <v>0</v>
      </c>
      <c r="I13552">
        <v>29.82</v>
      </c>
      <c r="J13552">
        <v>1009.6</v>
      </c>
      <c r="K13552">
        <v>10</v>
      </c>
      <c r="M13552" t="s">
        <v>31</v>
      </c>
      <c r="Q13552">
        <v>6000</v>
      </c>
      <c r="AB13552">
        <v>61</v>
      </c>
      <c r="AC13552" t="s">
        <v>13604</v>
      </c>
    </row>
    <row r="13553" spans="1:29">
      <c r="A13553" s="1" t="s">
        <v>30</v>
      </c>
      <c r="B13553" s="2">
        <v>43032.868750000001</v>
      </c>
      <c r="C13553">
        <v>60</v>
      </c>
      <c r="D13553">
        <v>55</v>
      </c>
      <c r="E13553">
        <v>83.23</v>
      </c>
      <c r="F13553">
        <v>0</v>
      </c>
      <c r="G13553">
        <v>0</v>
      </c>
      <c r="H13553">
        <v>0</v>
      </c>
      <c r="I13553">
        <v>29.82</v>
      </c>
      <c r="J13553">
        <v>1009.4</v>
      </c>
      <c r="K13553">
        <v>10</v>
      </c>
      <c r="M13553" t="s">
        <v>31</v>
      </c>
      <c r="Q13553">
        <v>6000</v>
      </c>
      <c r="AB13553">
        <v>60.1</v>
      </c>
      <c r="AC13553" t="s">
        <v>13605</v>
      </c>
    </row>
    <row r="13554" spans="1:29">
      <c r="A13554" s="1" t="s">
        <v>30</v>
      </c>
      <c r="B13554" s="2">
        <v>43032.910416666666</v>
      </c>
      <c r="C13554">
        <v>59</v>
      </c>
      <c r="D13554">
        <v>54</v>
      </c>
      <c r="E13554">
        <v>83.46</v>
      </c>
      <c r="F13554">
        <v>200</v>
      </c>
      <c r="G13554">
        <v>5</v>
      </c>
      <c r="H13554">
        <v>0</v>
      </c>
      <c r="I13554">
        <v>29.82</v>
      </c>
      <c r="J13554">
        <v>1009.6</v>
      </c>
      <c r="K13554">
        <v>10</v>
      </c>
      <c r="M13554" t="s">
        <v>31</v>
      </c>
      <c r="Q13554">
        <v>10000</v>
      </c>
      <c r="AB13554">
        <v>59</v>
      </c>
      <c r="AC13554" t="s">
        <v>13606</v>
      </c>
    </row>
    <row r="13555" spans="1:29">
      <c r="A13555" s="1" t="s">
        <v>30</v>
      </c>
      <c r="B13555" s="2">
        <v>43032.95208333333</v>
      </c>
      <c r="C13555">
        <v>56</v>
      </c>
      <c r="D13555">
        <v>54</v>
      </c>
      <c r="E13555">
        <v>93.32</v>
      </c>
      <c r="F13555">
        <v>230</v>
      </c>
      <c r="G13555">
        <v>8</v>
      </c>
      <c r="H13555">
        <v>0</v>
      </c>
      <c r="I13555">
        <v>29.83</v>
      </c>
      <c r="J13555">
        <v>1009.8</v>
      </c>
      <c r="K13555">
        <v>10</v>
      </c>
      <c r="M13555" t="s">
        <v>31</v>
      </c>
      <c r="Q13555">
        <v>7500</v>
      </c>
      <c r="AB13555">
        <v>55.9</v>
      </c>
      <c r="AC13555" t="s">
        <v>13607</v>
      </c>
    </row>
    <row r="13556" spans="1:29">
      <c r="A13556" s="1" t="s">
        <v>30</v>
      </c>
      <c r="B13556" s="2">
        <v>43032.993750000001</v>
      </c>
      <c r="C13556">
        <v>56</v>
      </c>
      <c r="D13556">
        <v>54</v>
      </c>
      <c r="E13556">
        <v>93.32</v>
      </c>
      <c r="F13556">
        <v>0</v>
      </c>
      <c r="G13556">
        <v>0</v>
      </c>
      <c r="H13556">
        <v>0</v>
      </c>
      <c r="I13556">
        <v>29.83</v>
      </c>
      <c r="J13556">
        <v>1010</v>
      </c>
      <c r="K13556">
        <v>10</v>
      </c>
      <c r="M13556" t="s">
        <v>31</v>
      </c>
      <c r="Q13556">
        <v>6500</v>
      </c>
      <c r="AB13556">
        <v>55.9</v>
      </c>
      <c r="AC13556" t="s">
        <v>13608</v>
      </c>
    </row>
    <row r="13557" spans="1:29">
      <c r="A13557" s="1" t="s">
        <v>30</v>
      </c>
      <c r="B13557" s="2">
        <v>43033.035416666666</v>
      </c>
      <c r="C13557">
        <v>52</v>
      </c>
      <c r="D13557">
        <v>52</v>
      </c>
      <c r="E13557">
        <v>100</v>
      </c>
      <c r="F13557">
        <v>260</v>
      </c>
      <c r="G13557">
        <v>3</v>
      </c>
      <c r="H13557">
        <v>0</v>
      </c>
      <c r="I13557">
        <v>29.84</v>
      </c>
      <c r="J13557">
        <v>1010.1</v>
      </c>
      <c r="K13557">
        <v>10</v>
      </c>
      <c r="M13557" t="s">
        <v>31</v>
      </c>
      <c r="Q13557">
        <v>6500</v>
      </c>
      <c r="AB13557">
        <v>52</v>
      </c>
      <c r="AC13557" t="s">
        <v>13609</v>
      </c>
    </row>
    <row r="13558" spans="1:29">
      <c r="A13558" s="1" t="s">
        <v>30</v>
      </c>
      <c r="B13558" s="2">
        <v>43033.07708333333</v>
      </c>
      <c r="C13558">
        <v>53</v>
      </c>
      <c r="D13558">
        <v>51</v>
      </c>
      <c r="E13558">
        <v>92.89</v>
      </c>
      <c r="F13558">
        <v>310</v>
      </c>
      <c r="G13558">
        <v>3</v>
      </c>
      <c r="H13558">
        <v>0</v>
      </c>
      <c r="I13558">
        <v>29.83</v>
      </c>
      <c r="J13558">
        <v>1010.1</v>
      </c>
      <c r="K13558">
        <v>10</v>
      </c>
      <c r="M13558" t="s">
        <v>31</v>
      </c>
      <c r="Q13558">
        <v>6500</v>
      </c>
      <c r="AB13558">
        <v>53.1</v>
      </c>
      <c r="AC13558" t="s">
        <v>13610</v>
      </c>
    </row>
    <row r="13559" spans="1:29">
      <c r="A13559" s="1" t="s">
        <v>30</v>
      </c>
      <c r="B13559" s="2">
        <v>43033.118750000001</v>
      </c>
      <c r="C13559">
        <v>50</v>
      </c>
      <c r="D13559">
        <v>47</v>
      </c>
      <c r="E13559">
        <v>89.04</v>
      </c>
      <c r="F13559">
        <v>0</v>
      </c>
      <c r="G13559">
        <v>0</v>
      </c>
      <c r="H13559">
        <v>0</v>
      </c>
      <c r="I13559">
        <v>29.83</v>
      </c>
      <c r="J13559">
        <v>1009.9</v>
      </c>
      <c r="K13559">
        <v>10</v>
      </c>
      <c r="M13559" t="s">
        <v>31</v>
      </c>
      <c r="Q13559">
        <v>6500</v>
      </c>
      <c r="AB13559">
        <v>50</v>
      </c>
      <c r="AC13559" t="s">
        <v>13611</v>
      </c>
    </row>
    <row r="13560" spans="1:29">
      <c r="A13560" s="1" t="s">
        <v>30</v>
      </c>
      <c r="B13560" s="2">
        <v>43033.160416666666</v>
      </c>
      <c r="C13560">
        <v>48</v>
      </c>
      <c r="D13560">
        <v>46</v>
      </c>
      <c r="E13560">
        <v>92.74</v>
      </c>
      <c r="F13560">
        <v>0</v>
      </c>
      <c r="G13560">
        <v>0</v>
      </c>
      <c r="H13560">
        <v>0</v>
      </c>
      <c r="I13560">
        <v>29.84</v>
      </c>
      <c r="J13560">
        <v>1010.2</v>
      </c>
      <c r="K13560">
        <v>10</v>
      </c>
      <c r="M13560" t="s">
        <v>31</v>
      </c>
      <c r="Q13560">
        <v>6500</v>
      </c>
      <c r="AB13560">
        <v>48</v>
      </c>
      <c r="AC13560" t="s">
        <v>13612</v>
      </c>
    </row>
    <row r="13561" spans="1:29">
      <c r="A13561" s="1" t="s">
        <v>30</v>
      </c>
      <c r="B13561" s="2">
        <v>43033.20208333333</v>
      </c>
      <c r="C13561">
        <v>46</v>
      </c>
      <c r="D13561">
        <v>45</v>
      </c>
      <c r="E13561">
        <v>96.28</v>
      </c>
      <c r="F13561">
        <v>0</v>
      </c>
      <c r="G13561">
        <v>0</v>
      </c>
      <c r="H13561">
        <v>0</v>
      </c>
      <c r="I13561">
        <v>29.84</v>
      </c>
      <c r="J13561">
        <v>1010.3</v>
      </c>
      <c r="K13561">
        <v>10</v>
      </c>
      <c r="M13561" t="s">
        <v>31</v>
      </c>
      <c r="Q13561">
        <v>6500</v>
      </c>
      <c r="AB13561">
        <v>46</v>
      </c>
      <c r="AC13561" t="s">
        <v>13613</v>
      </c>
    </row>
    <row r="13562" spans="1:29">
      <c r="A13562" s="1" t="s">
        <v>30</v>
      </c>
      <c r="B13562" s="2">
        <v>43033.243750000001</v>
      </c>
      <c r="C13562">
        <v>48</v>
      </c>
      <c r="D13562">
        <v>44</v>
      </c>
      <c r="E13562">
        <v>86.28</v>
      </c>
      <c r="F13562">
        <v>0</v>
      </c>
      <c r="G13562">
        <v>0</v>
      </c>
      <c r="H13562">
        <v>0</v>
      </c>
      <c r="I13562">
        <v>29.85</v>
      </c>
      <c r="J13562">
        <v>1010.6</v>
      </c>
      <c r="K13562">
        <v>10</v>
      </c>
      <c r="M13562" t="s">
        <v>31</v>
      </c>
      <c r="Q13562">
        <v>6500</v>
      </c>
      <c r="AB13562">
        <v>48</v>
      </c>
      <c r="AC13562" t="s">
        <v>13614</v>
      </c>
    </row>
    <row r="13563" spans="1:29">
      <c r="A13563" s="1" t="s">
        <v>30</v>
      </c>
      <c r="B13563" s="2">
        <v>43033.285416666666</v>
      </c>
      <c r="C13563">
        <v>44</v>
      </c>
      <c r="D13563">
        <v>43</v>
      </c>
      <c r="E13563">
        <v>95.88</v>
      </c>
      <c r="F13563">
        <v>0</v>
      </c>
      <c r="G13563">
        <v>0</v>
      </c>
      <c r="H13563">
        <v>0</v>
      </c>
      <c r="I13563">
        <v>29.85</v>
      </c>
      <c r="J13563">
        <v>1010.8</v>
      </c>
      <c r="K13563">
        <v>10</v>
      </c>
      <c r="M13563" t="s">
        <v>246</v>
      </c>
      <c r="AB13563">
        <v>44.1</v>
      </c>
      <c r="AC13563" t="s">
        <v>13615</v>
      </c>
    </row>
    <row r="13564" spans="1:29">
      <c r="A13564" s="1" t="s">
        <v>30</v>
      </c>
      <c r="B13564" s="2">
        <v>43033.32708333333</v>
      </c>
      <c r="C13564">
        <v>46</v>
      </c>
      <c r="D13564">
        <v>42</v>
      </c>
      <c r="E13564">
        <v>86.16</v>
      </c>
      <c r="F13564">
        <v>0</v>
      </c>
      <c r="G13564">
        <v>0</v>
      </c>
      <c r="H13564">
        <v>0</v>
      </c>
      <c r="I13564">
        <v>29.85</v>
      </c>
      <c r="J13564">
        <v>1010.9</v>
      </c>
      <c r="K13564">
        <v>10</v>
      </c>
      <c r="M13564" t="s">
        <v>246</v>
      </c>
      <c r="AB13564">
        <v>46</v>
      </c>
      <c r="AC13564" t="s">
        <v>13616</v>
      </c>
    </row>
    <row r="13565" spans="1:29">
      <c r="A13565" s="1" t="s">
        <v>30</v>
      </c>
      <c r="B13565" s="2">
        <v>43033.368750000001</v>
      </c>
      <c r="C13565">
        <v>50</v>
      </c>
      <c r="D13565">
        <v>44</v>
      </c>
      <c r="E13565">
        <v>80.06</v>
      </c>
      <c r="F13565">
        <v>290</v>
      </c>
      <c r="G13565">
        <v>3</v>
      </c>
      <c r="H13565">
        <v>0</v>
      </c>
      <c r="I13565">
        <v>29.86</v>
      </c>
      <c r="J13565">
        <v>1010.9</v>
      </c>
      <c r="K13565">
        <v>10</v>
      </c>
      <c r="M13565" t="s">
        <v>246</v>
      </c>
      <c r="AB13565">
        <v>49.27</v>
      </c>
      <c r="AC13565" t="s">
        <v>13617</v>
      </c>
    </row>
    <row r="13566" spans="1:29">
      <c r="A13566" s="1" t="s">
        <v>30</v>
      </c>
      <c r="B13566" s="2">
        <v>43033.410416666666</v>
      </c>
      <c r="C13566">
        <v>56</v>
      </c>
      <c r="D13566">
        <v>38</v>
      </c>
      <c r="E13566">
        <v>50.71</v>
      </c>
      <c r="G13566">
        <v>5</v>
      </c>
      <c r="H13566">
        <v>0</v>
      </c>
      <c r="I13566">
        <v>29.86</v>
      </c>
      <c r="J13566">
        <v>1010.9</v>
      </c>
      <c r="K13566">
        <v>10</v>
      </c>
      <c r="M13566" t="s">
        <v>31</v>
      </c>
      <c r="Q13566">
        <v>25000</v>
      </c>
      <c r="AB13566">
        <v>55.9</v>
      </c>
      <c r="AC13566" t="s">
        <v>13618</v>
      </c>
    </row>
    <row r="13567" spans="1:29">
      <c r="A13567" s="1" t="s">
        <v>30</v>
      </c>
      <c r="B13567" s="2">
        <v>43033.45208333333</v>
      </c>
      <c r="C13567">
        <v>59</v>
      </c>
      <c r="D13567">
        <v>37</v>
      </c>
      <c r="E13567">
        <v>43.78</v>
      </c>
      <c r="F13567">
        <v>300</v>
      </c>
      <c r="G13567">
        <v>7</v>
      </c>
      <c r="H13567">
        <v>0</v>
      </c>
      <c r="I13567">
        <v>29.86</v>
      </c>
      <c r="J13567">
        <v>1011.1</v>
      </c>
      <c r="K13567">
        <v>10</v>
      </c>
      <c r="M13567" t="s">
        <v>31</v>
      </c>
      <c r="Q13567">
        <v>25000</v>
      </c>
      <c r="AB13567">
        <v>59</v>
      </c>
      <c r="AC13567" t="s">
        <v>13619</v>
      </c>
    </row>
    <row r="13568" spans="1:29">
      <c r="A13568" s="1" t="s">
        <v>30</v>
      </c>
      <c r="B13568" s="2">
        <v>43033.493750000001</v>
      </c>
      <c r="C13568">
        <v>60</v>
      </c>
      <c r="D13568">
        <v>36</v>
      </c>
      <c r="E13568">
        <v>40.46</v>
      </c>
      <c r="G13568">
        <v>6</v>
      </c>
      <c r="H13568">
        <v>0</v>
      </c>
      <c r="I13568">
        <v>29.85</v>
      </c>
      <c r="J13568">
        <v>1010.6</v>
      </c>
      <c r="K13568">
        <v>10</v>
      </c>
      <c r="M13568" t="s">
        <v>31</v>
      </c>
      <c r="Q13568">
        <v>10000</v>
      </c>
      <c r="AB13568">
        <v>60.1</v>
      </c>
      <c r="AC13568" t="s">
        <v>13620</v>
      </c>
    </row>
    <row r="13569" spans="1:29">
      <c r="A13569" s="1" t="s">
        <v>30</v>
      </c>
      <c r="B13569" s="2">
        <v>43033.535416666666</v>
      </c>
      <c r="C13569">
        <v>62</v>
      </c>
      <c r="D13569">
        <v>34</v>
      </c>
      <c r="E13569">
        <v>34.81</v>
      </c>
      <c r="G13569">
        <v>4</v>
      </c>
      <c r="H13569">
        <v>0</v>
      </c>
      <c r="I13569">
        <v>29.82</v>
      </c>
      <c r="J13569">
        <v>1009.6</v>
      </c>
      <c r="K13569">
        <v>10</v>
      </c>
      <c r="M13569" t="s">
        <v>31</v>
      </c>
      <c r="Q13569">
        <v>6000</v>
      </c>
      <c r="AB13569">
        <v>62.1</v>
      </c>
      <c r="AC13569" t="s">
        <v>13621</v>
      </c>
    </row>
    <row r="13570" spans="1:29">
      <c r="A13570" s="1" t="s">
        <v>30</v>
      </c>
      <c r="B13570" s="2">
        <v>43033.57708333333</v>
      </c>
      <c r="C13570">
        <v>64</v>
      </c>
      <c r="D13570">
        <v>35</v>
      </c>
      <c r="E13570">
        <v>34.020000000000003</v>
      </c>
      <c r="F13570">
        <v>280</v>
      </c>
      <c r="G13570">
        <v>10</v>
      </c>
      <c r="H13570">
        <v>0</v>
      </c>
      <c r="I13570">
        <v>29.8</v>
      </c>
      <c r="J13570">
        <v>1008.8</v>
      </c>
      <c r="K13570">
        <v>10</v>
      </c>
      <c r="L13570">
        <v>15</v>
      </c>
      <c r="M13570" t="s">
        <v>34</v>
      </c>
      <c r="Q13570">
        <v>6500</v>
      </c>
      <c r="AB13570">
        <v>64</v>
      </c>
      <c r="AC13570" t="s">
        <v>13622</v>
      </c>
    </row>
    <row r="13571" spans="1:29">
      <c r="A13571" s="1" t="s">
        <v>30</v>
      </c>
      <c r="B13571" s="2">
        <v>43033.618750000001</v>
      </c>
      <c r="C13571">
        <v>64</v>
      </c>
      <c r="D13571">
        <v>34</v>
      </c>
      <c r="E13571">
        <v>32.56</v>
      </c>
      <c r="F13571">
        <v>270</v>
      </c>
      <c r="G13571">
        <v>10</v>
      </c>
      <c r="H13571">
        <v>0</v>
      </c>
      <c r="I13571">
        <v>29.78</v>
      </c>
      <c r="J13571">
        <v>1008.3</v>
      </c>
      <c r="K13571">
        <v>10</v>
      </c>
      <c r="L13571">
        <v>15</v>
      </c>
      <c r="M13571" t="s">
        <v>34</v>
      </c>
      <c r="Q13571">
        <v>7000</v>
      </c>
      <c r="AB13571">
        <v>64</v>
      </c>
      <c r="AC13571" t="s">
        <v>13623</v>
      </c>
    </row>
    <row r="13572" spans="1:29">
      <c r="A13572" s="1" t="s">
        <v>30</v>
      </c>
      <c r="B13572" s="2">
        <v>43033.660416666666</v>
      </c>
      <c r="C13572">
        <v>64</v>
      </c>
      <c r="D13572">
        <v>33</v>
      </c>
      <c r="E13572">
        <v>31.41</v>
      </c>
      <c r="F13572">
        <v>260</v>
      </c>
      <c r="G13572">
        <v>8</v>
      </c>
      <c r="H13572">
        <v>0</v>
      </c>
      <c r="I13572">
        <v>29.77</v>
      </c>
      <c r="J13572">
        <v>1008</v>
      </c>
      <c r="K13572">
        <v>10</v>
      </c>
      <c r="L13572">
        <v>15</v>
      </c>
      <c r="M13572" t="s">
        <v>34</v>
      </c>
      <c r="Q13572">
        <v>7500</v>
      </c>
      <c r="AB13572">
        <v>64</v>
      </c>
      <c r="AC13572" t="s">
        <v>13624</v>
      </c>
    </row>
    <row r="13573" spans="1:29">
      <c r="A13573" s="1" t="s">
        <v>30</v>
      </c>
      <c r="B13573" s="2">
        <v>43033.70208333333</v>
      </c>
      <c r="C13573">
        <v>62</v>
      </c>
      <c r="D13573">
        <v>30.9</v>
      </c>
      <c r="E13573">
        <v>30.73</v>
      </c>
      <c r="F13573">
        <v>280</v>
      </c>
      <c r="G13573">
        <v>8</v>
      </c>
      <c r="H13573">
        <v>0</v>
      </c>
      <c r="I13573">
        <v>29.77</v>
      </c>
      <c r="J13573">
        <v>1008</v>
      </c>
      <c r="K13573">
        <v>10</v>
      </c>
      <c r="M13573" t="s">
        <v>34</v>
      </c>
      <c r="Q13573">
        <v>7500</v>
      </c>
      <c r="AB13573">
        <v>62.1</v>
      </c>
      <c r="AC13573" t="s">
        <v>13625</v>
      </c>
    </row>
    <row r="13574" spans="1:29">
      <c r="A13574" s="1" t="s">
        <v>30</v>
      </c>
      <c r="B13574" s="2">
        <v>43033.743750000001</v>
      </c>
      <c r="C13574">
        <v>59</v>
      </c>
      <c r="D13574">
        <v>32</v>
      </c>
      <c r="E13574">
        <v>35.869999999999997</v>
      </c>
      <c r="G13574">
        <v>4</v>
      </c>
      <c r="H13574">
        <v>0</v>
      </c>
      <c r="I13574">
        <v>29.77</v>
      </c>
      <c r="J13574">
        <v>1008.1</v>
      </c>
      <c r="K13574">
        <v>10</v>
      </c>
      <c r="M13574" t="s">
        <v>31</v>
      </c>
      <c r="Q13574">
        <v>7500</v>
      </c>
      <c r="AB13574">
        <v>59</v>
      </c>
      <c r="AC13574" t="s">
        <v>13626</v>
      </c>
    </row>
    <row r="13575" spans="1:29">
      <c r="A13575" s="1" t="s">
        <v>30</v>
      </c>
      <c r="B13575" s="2">
        <v>43033.785416666666</v>
      </c>
      <c r="C13575">
        <v>55</v>
      </c>
      <c r="D13575">
        <v>36</v>
      </c>
      <c r="E13575">
        <v>48.62</v>
      </c>
      <c r="F13575">
        <v>0</v>
      </c>
      <c r="G13575">
        <v>0</v>
      </c>
      <c r="H13575">
        <v>0</v>
      </c>
      <c r="I13575">
        <v>29.78</v>
      </c>
      <c r="J13575">
        <v>1008.2</v>
      </c>
      <c r="K13575">
        <v>10</v>
      </c>
      <c r="M13575" t="s">
        <v>31</v>
      </c>
      <c r="Q13575">
        <v>7500</v>
      </c>
      <c r="AB13575">
        <v>55</v>
      </c>
      <c r="AC13575" t="s">
        <v>13627</v>
      </c>
    </row>
    <row r="13576" spans="1:29">
      <c r="A13576" s="1" t="s">
        <v>30</v>
      </c>
      <c r="B13576" s="2">
        <v>43033.82708333333</v>
      </c>
      <c r="C13576">
        <v>51</v>
      </c>
      <c r="D13576">
        <v>38</v>
      </c>
      <c r="E13576">
        <v>60.46</v>
      </c>
      <c r="F13576">
        <v>0</v>
      </c>
      <c r="G13576">
        <v>0</v>
      </c>
      <c r="H13576">
        <v>0</v>
      </c>
      <c r="I13576">
        <v>29.79</v>
      </c>
      <c r="J13576">
        <v>1008.9</v>
      </c>
      <c r="K13576">
        <v>10</v>
      </c>
      <c r="M13576" t="s">
        <v>31</v>
      </c>
      <c r="Q13576">
        <v>7500</v>
      </c>
      <c r="AB13576">
        <v>51.1</v>
      </c>
      <c r="AC13576" t="s">
        <v>13628</v>
      </c>
    </row>
    <row r="13577" spans="1:29">
      <c r="A13577" s="1" t="s">
        <v>30</v>
      </c>
      <c r="B13577" s="2">
        <v>43033.868750000001</v>
      </c>
      <c r="C13577">
        <v>50</v>
      </c>
      <c r="D13577">
        <v>39</v>
      </c>
      <c r="E13577">
        <v>65.75</v>
      </c>
      <c r="F13577">
        <v>0</v>
      </c>
      <c r="G13577">
        <v>0</v>
      </c>
      <c r="H13577">
        <v>0</v>
      </c>
      <c r="I13577">
        <v>29.81</v>
      </c>
      <c r="J13577">
        <v>1009.3</v>
      </c>
      <c r="K13577">
        <v>10</v>
      </c>
      <c r="M13577" t="s">
        <v>32</v>
      </c>
      <c r="Q13577">
        <v>8000</v>
      </c>
      <c r="AB13577">
        <v>50</v>
      </c>
      <c r="AC13577" t="s">
        <v>13629</v>
      </c>
    </row>
    <row r="13578" spans="1:29">
      <c r="A13578" s="1" t="s">
        <v>30</v>
      </c>
      <c r="B13578" s="2">
        <v>43033.910416666666</v>
      </c>
      <c r="C13578">
        <v>52</v>
      </c>
      <c r="D13578">
        <v>38</v>
      </c>
      <c r="E13578">
        <v>58.48</v>
      </c>
      <c r="G13578">
        <v>4</v>
      </c>
      <c r="H13578">
        <v>0</v>
      </c>
      <c r="I13578">
        <v>29.84</v>
      </c>
      <c r="J13578">
        <v>1010.3</v>
      </c>
      <c r="K13578">
        <v>10</v>
      </c>
      <c r="M13578" t="s">
        <v>34</v>
      </c>
      <c r="Q13578">
        <v>8000</v>
      </c>
      <c r="AB13578">
        <v>52</v>
      </c>
      <c r="AC13578" t="s">
        <v>13630</v>
      </c>
    </row>
    <row r="13579" spans="1:29">
      <c r="A13579" s="1" t="s">
        <v>30</v>
      </c>
      <c r="B13579" s="2">
        <v>43033.95208333333</v>
      </c>
      <c r="C13579">
        <v>52</v>
      </c>
      <c r="D13579">
        <v>37</v>
      </c>
      <c r="E13579">
        <v>56.45</v>
      </c>
      <c r="F13579">
        <v>330</v>
      </c>
      <c r="G13579">
        <v>7</v>
      </c>
      <c r="H13579">
        <v>0</v>
      </c>
      <c r="I13579">
        <v>29.85</v>
      </c>
      <c r="J13579">
        <v>1010.5</v>
      </c>
      <c r="K13579">
        <v>10</v>
      </c>
      <c r="M13579" t="s">
        <v>32</v>
      </c>
      <c r="Q13579">
        <v>8000</v>
      </c>
      <c r="AB13579">
        <v>52</v>
      </c>
      <c r="AC13579" t="s">
        <v>13631</v>
      </c>
    </row>
    <row r="13580" spans="1:29">
      <c r="A13580" s="1" t="s">
        <v>30</v>
      </c>
      <c r="B13580" s="2">
        <v>43033.993750000001</v>
      </c>
      <c r="C13580">
        <v>51</v>
      </c>
      <c r="D13580">
        <v>36</v>
      </c>
      <c r="E13580">
        <v>56.1</v>
      </c>
      <c r="F13580">
        <v>0</v>
      </c>
      <c r="G13580">
        <v>0</v>
      </c>
      <c r="H13580">
        <v>0</v>
      </c>
      <c r="I13580">
        <v>29.84</v>
      </c>
      <c r="J13580">
        <v>1010.2</v>
      </c>
      <c r="K13580">
        <v>10</v>
      </c>
      <c r="M13580" t="s">
        <v>31</v>
      </c>
      <c r="N13580" t="s">
        <v>32</v>
      </c>
      <c r="Q13580">
        <v>7500</v>
      </c>
      <c r="R13580">
        <v>9000</v>
      </c>
      <c r="AB13580">
        <v>51.1</v>
      </c>
      <c r="AC13580" t="s">
        <v>13632</v>
      </c>
    </row>
    <row r="13581" spans="1:29">
      <c r="A13581" s="1" t="s">
        <v>30</v>
      </c>
      <c r="B13581" s="2">
        <v>43034.035416666666</v>
      </c>
      <c r="C13581">
        <v>50</v>
      </c>
      <c r="D13581">
        <v>37</v>
      </c>
      <c r="E13581">
        <v>60.79</v>
      </c>
      <c r="F13581">
        <v>340</v>
      </c>
      <c r="G13581">
        <v>3</v>
      </c>
      <c r="H13581">
        <v>0</v>
      </c>
      <c r="I13581">
        <v>29.83</v>
      </c>
      <c r="J13581">
        <v>1010.1</v>
      </c>
      <c r="K13581">
        <v>10</v>
      </c>
      <c r="M13581" t="s">
        <v>34</v>
      </c>
      <c r="N13581" t="s">
        <v>34</v>
      </c>
      <c r="O13581" t="s">
        <v>32</v>
      </c>
      <c r="Q13581">
        <v>6500</v>
      </c>
      <c r="R13581">
        <v>8500</v>
      </c>
      <c r="S13581">
        <v>10000</v>
      </c>
      <c r="AB13581">
        <v>49.27</v>
      </c>
      <c r="AC13581" t="s">
        <v>13633</v>
      </c>
    </row>
    <row r="13582" spans="1:29">
      <c r="A13582" s="1" t="s">
        <v>30</v>
      </c>
      <c r="B13582" s="2">
        <v>43034.07708333333</v>
      </c>
      <c r="C13582">
        <v>49</v>
      </c>
      <c r="D13582">
        <v>38</v>
      </c>
      <c r="E13582">
        <v>65.62</v>
      </c>
      <c r="F13582">
        <v>280</v>
      </c>
      <c r="G13582">
        <v>3</v>
      </c>
      <c r="H13582">
        <v>0</v>
      </c>
      <c r="I13582">
        <v>29.84</v>
      </c>
      <c r="J13582">
        <v>1010.4</v>
      </c>
      <c r="K13582">
        <v>10</v>
      </c>
      <c r="M13582" t="s">
        <v>31</v>
      </c>
      <c r="N13582" t="s">
        <v>32</v>
      </c>
      <c r="O13582" t="s">
        <v>32</v>
      </c>
      <c r="Q13582">
        <v>6500</v>
      </c>
      <c r="R13582">
        <v>8000</v>
      </c>
      <c r="S13582">
        <v>10000</v>
      </c>
      <c r="AB13582">
        <v>48.01</v>
      </c>
      <c r="AC13582" t="s">
        <v>13634</v>
      </c>
    </row>
    <row r="13583" spans="1:29">
      <c r="A13583" s="1" t="s">
        <v>30</v>
      </c>
      <c r="B13583" s="2">
        <v>43034.118750000001</v>
      </c>
      <c r="C13583">
        <v>49</v>
      </c>
      <c r="D13583">
        <v>38</v>
      </c>
      <c r="E13583">
        <v>65.62</v>
      </c>
      <c r="F13583">
        <v>270</v>
      </c>
      <c r="G13583">
        <v>5</v>
      </c>
      <c r="H13583">
        <v>0</v>
      </c>
      <c r="I13583">
        <v>29.85</v>
      </c>
      <c r="J13583">
        <v>1010.7</v>
      </c>
      <c r="K13583">
        <v>10</v>
      </c>
      <c r="M13583" t="s">
        <v>31</v>
      </c>
      <c r="N13583" t="s">
        <v>32</v>
      </c>
      <c r="Q13583">
        <v>8000</v>
      </c>
      <c r="R13583">
        <v>10000</v>
      </c>
      <c r="AB13583">
        <v>46.47</v>
      </c>
      <c r="AC13583" t="s">
        <v>13635</v>
      </c>
    </row>
    <row r="13584" spans="1:29">
      <c r="A13584" s="1" t="s">
        <v>30</v>
      </c>
      <c r="B13584" s="2">
        <v>43034.160416666666</v>
      </c>
      <c r="C13584">
        <v>48</v>
      </c>
      <c r="D13584">
        <v>38</v>
      </c>
      <c r="E13584">
        <v>67.87</v>
      </c>
      <c r="F13584">
        <v>290</v>
      </c>
      <c r="G13584">
        <v>5</v>
      </c>
      <c r="H13584">
        <v>0</v>
      </c>
      <c r="I13584">
        <v>29.86</v>
      </c>
      <c r="J13584">
        <v>1010.8</v>
      </c>
      <c r="K13584">
        <v>10</v>
      </c>
      <c r="M13584" t="s">
        <v>34</v>
      </c>
      <c r="N13584" t="s">
        <v>32</v>
      </c>
      <c r="Q13584">
        <v>7500</v>
      </c>
      <c r="R13584">
        <v>12000</v>
      </c>
      <c r="AB13584">
        <v>45.4</v>
      </c>
      <c r="AC13584" t="s">
        <v>13636</v>
      </c>
    </row>
    <row r="13585" spans="1:29">
      <c r="A13585" s="1" t="s">
        <v>30</v>
      </c>
      <c r="B13585" s="2">
        <v>43034.20208333333</v>
      </c>
      <c r="C13585">
        <v>45</v>
      </c>
      <c r="D13585">
        <v>38</v>
      </c>
      <c r="E13585">
        <v>76.010000000000005</v>
      </c>
      <c r="F13585">
        <v>260</v>
      </c>
      <c r="G13585">
        <v>3</v>
      </c>
      <c r="H13585">
        <v>0</v>
      </c>
      <c r="I13585">
        <v>29.87</v>
      </c>
      <c r="J13585">
        <v>1011.4</v>
      </c>
      <c r="K13585">
        <v>10</v>
      </c>
      <c r="M13585" t="s">
        <v>34</v>
      </c>
      <c r="N13585" t="s">
        <v>32</v>
      </c>
      <c r="Q13585">
        <v>7500</v>
      </c>
      <c r="R13585">
        <v>12000</v>
      </c>
      <c r="AB13585">
        <v>43.55</v>
      </c>
      <c r="AC13585" t="s">
        <v>13637</v>
      </c>
    </row>
    <row r="13586" spans="1:29">
      <c r="A13586" s="1" t="s">
        <v>30</v>
      </c>
      <c r="B13586" s="2">
        <v>43034.243750000001</v>
      </c>
      <c r="C13586">
        <v>45</v>
      </c>
      <c r="D13586">
        <v>38</v>
      </c>
      <c r="E13586">
        <v>76.010000000000005</v>
      </c>
      <c r="F13586">
        <v>290</v>
      </c>
      <c r="G13586">
        <v>3</v>
      </c>
      <c r="H13586">
        <v>0</v>
      </c>
      <c r="I13586">
        <v>29.89</v>
      </c>
      <c r="J13586">
        <v>1011.9</v>
      </c>
      <c r="K13586">
        <v>10</v>
      </c>
      <c r="M13586" t="s">
        <v>31</v>
      </c>
      <c r="N13586" t="s">
        <v>31</v>
      </c>
      <c r="Q13586">
        <v>7500</v>
      </c>
      <c r="R13586">
        <v>10000</v>
      </c>
      <c r="AB13586">
        <v>43.55</v>
      </c>
      <c r="AC13586" t="s">
        <v>13638</v>
      </c>
    </row>
    <row r="13587" spans="1:29">
      <c r="A13587" s="1" t="s">
        <v>30</v>
      </c>
      <c r="B13587" s="2">
        <v>43034.285416666666</v>
      </c>
      <c r="C13587">
        <v>44</v>
      </c>
      <c r="D13587">
        <v>38</v>
      </c>
      <c r="E13587">
        <v>78.66</v>
      </c>
      <c r="F13587">
        <v>270</v>
      </c>
      <c r="G13587">
        <v>3</v>
      </c>
      <c r="H13587">
        <v>0</v>
      </c>
      <c r="I13587">
        <v>29.91</v>
      </c>
      <c r="J13587">
        <v>1012.8</v>
      </c>
      <c r="K13587">
        <v>10</v>
      </c>
      <c r="M13587" t="s">
        <v>31</v>
      </c>
      <c r="Q13587">
        <v>10000</v>
      </c>
      <c r="AB13587">
        <v>42.52</v>
      </c>
      <c r="AC13587" t="s">
        <v>13639</v>
      </c>
    </row>
    <row r="13588" spans="1:29">
      <c r="A13588" s="1" t="s">
        <v>30</v>
      </c>
      <c r="B13588" s="2">
        <v>43034.32708333333</v>
      </c>
      <c r="C13588">
        <v>44</v>
      </c>
      <c r="D13588">
        <v>37</v>
      </c>
      <c r="E13588">
        <v>75.930000000000007</v>
      </c>
      <c r="F13588">
        <v>0</v>
      </c>
      <c r="G13588">
        <v>0</v>
      </c>
      <c r="H13588">
        <v>0</v>
      </c>
      <c r="I13588">
        <v>29.93</v>
      </c>
      <c r="J13588">
        <v>1013.6</v>
      </c>
      <c r="K13588">
        <v>10</v>
      </c>
      <c r="M13588" t="s">
        <v>246</v>
      </c>
      <c r="AB13588">
        <v>44.1</v>
      </c>
      <c r="AC13588" t="s">
        <v>13640</v>
      </c>
    </row>
    <row r="13589" spans="1:29">
      <c r="A13589" s="1" t="s">
        <v>30</v>
      </c>
      <c r="B13589" s="2">
        <v>43034.368750000001</v>
      </c>
      <c r="C13589">
        <v>47</v>
      </c>
      <c r="D13589">
        <v>38</v>
      </c>
      <c r="E13589">
        <v>70.73</v>
      </c>
      <c r="G13589">
        <v>4</v>
      </c>
      <c r="H13589">
        <v>0</v>
      </c>
      <c r="I13589">
        <v>29.96</v>
      </c>
      <c r="J13589">
        <v>1014.4</v>
      </c>
      <c r="K13589">
        <v>10</v>
      </c>
      <c r="M13589" t="s">
        <v>246</v>
      </c>
      <c r="AB13589">
        <v>44.82</v>
      </c>
      <c r="AC13589" t="s">
        <v>13641</v>
      </c>
    </row>
    <row r="13590" spans="1:29">
      <c r="A13590" s="1" t="s">
        <v>30</v>
      </c>
      <c r="B13590" s="2">
        <v>43034.410416666666</v>
      </c>
      <c r="C13590">
        <v>51</v>
      </c>
      <c r="D13590">
        <v>37</v>
      </c>
      <c r="E13590">
        <v>58.36</v>
      </c>
      <c r="G13590">
        <v>4</v>
      </c>
      <c r="H13590">
        <v>0</v>
      </c>
      <c r="I13590">
        <v>29.98</v>
      </c>
      <c r="J13590">
        <v>1015</v>
      </c>
      <c r="K13590">
        <v>10</v>
      </c>
      <c r="M13590" t="s">
        <v>31</v>
      </c>
      <c r="Q13590">
        <v>1000</v>
      </c>
      <c r="AB13590">
        <v>51.1</v>
      </c>
      <c r="AC13590" t="s">
        <v>13642</v>
      </c>
    </row>
    <row r="13591" spans="1:29">
      <c r="A13591" s="1" t="s">
        <v>30</v>
      </c>
      <c r="B13591" s="2">
        <v>43034.45208333333</v>
      </c>
      <c r="C13591">
        <v>54</v>
      </c>
      <c r="D13591">
        <v>35</v>
      </c>
      <c r="E13591">
        <v>48.65</v>
      </c>
      <c r="F13591">
        <v>320</v>
      </c>
      <c r="G13591">
        <v>5</v>
      </c>
      <c r="H13591">
        <v>0</v>
      </c>
      <c r="I13591">
        <v>29.99</v>
      </c>
      <c r="J13591">
        <v>1015.4</v>
      </c>
      <c r="K13591">
        <v>10</v>
      </c>
      <c r="M13591" t="s">
        <v>246</v>
      </c>
      <c r="AB13591">
        <v>54</v>
      </c>
      <c r="AC13591" t="s">
        <v>13643</v>
      </c>
    </row>
    <row r="13592" spans="1:29">
      <c r="A13592" s="1" t="s">
        <v>30</v>
      </c>
      <c r="B13592" s="2">
        <v>43034.493750000001</v>
      </c>
      <c r="C13592">
        <v>56</v>
      </c>
      <c r="D13592">
        <v>35</v>
      </c>
      <c r="E13592">
        <v>45.4</v>
      </c>
      <c r="G13592">
        <v>5</v>
      </c>
      <c r="H13592">
        <v>0</v>
      </c>
      <c r="I13592">
        <v>29.97</v>
      </c>
      <c r="J13592">
        <v>1014.9</v>
      </c>
      <c r="K13592">
        <v>10</v>
      </c>
      <c r="M13592" t="s">
        <v>31</v>
      </c>
      <c r="Q13592">
        <v>5000</v>
      </c>
      <c r="AB13592">
        <v>55.9</v>
      </c>
      <c r="AC13592" t="s">
        <v>13644</v>
      </c>
    </row>
    <row r="13593" spans="1:29">
      <c r="A13593" s="1" t="s">
        <v>30</v>
      </c>
      <c r="B13593" s="2">
        <v>43034.535416666666</v>
      </c>
      <c r="C13593">
        <v>58</v>
      </c>
      <c r="D13593">
        <v>30.9</v>
      </c>
      <c r="E13593">
        <v>35.69</v>
      </c>
      <c r="F13593">
        <v>300</v>
      </c>
      <c r="G13593">
        <v>8</v>
      </c>
      <c r="H13593">
        <v>0</v>
      </c>
      <c r="I13593">
        <v>29.95</v>
      </c>
      <c r="J13593">
        <v>1014.3</v>
      </c>
      <c r="K13593">
        <v>10</v>
      </c>
      <c r="L13593">
        <v>15</v>
      </c>
      <c r="M13593" t="s">
        <v>31</v>
      </c>
      <c r="Q13593">
        <v>6000</v>
      </c>
      <c r="AB13593">
        <v>57.9</v>
      </c>
      <c r="AC13593" t="s">
        <v>13645</v>
      </c>
    </row>
    <row r="13594" spans="1:29">
      <c r="A13594" s="1" t="s">
        <v>30</v>
      </c>
      <c r="B13594" s="2">
        <v>43034.57708333333</v>
      </c>
      <c r="C13594">
        <v>60</v>
      </c>
      <c r="D13594">
        <v>30</v>
      </c>
      <c r="E13594">
        <v>31.8</v>
      </c>
      <c r="G13594">
        <v>5</v>
      </c>
      <c r="H13594">
        <v>0</v>
      </c>
      <c r="I13594">
        <v>29.93</v>
      </c>
      <c r="J13594">
        <v>1013.6</v>
      </c>
      <c r="K13594">
        <v>10</v>
      </c>
      <c r="M13594" t="s">
        <v>246</v>
      </c>
      <c r="AB13594">
        <v>60.1</v>
      </c>
      <c r="AC13594" t="s">
        <v>13646</v>
      </c>
    </row>
    <row r="13595" spans="1:29">
      <c r="A13595" s="1" t="s">
        <v>30</v>
      </c>
      <c r="B13595" s="2">
        <v>43034.618750000001</v>
      </c>
      <c r="C13595">
        <v>62</v>
      </c>
      <c r="D13595">
        <v>28.9</v>
      </c>
      <c r="E13595">
        <v>28.33</v>
      </c>
      <c r="F13595">
        <v>280</v>
      </c>
      <c r="G13595">
        <v>10</v>
      </c>
      <c r="H13595">
        <v>0</v>
      </c>
      <c r="I13595">
        <v>29.93</v>
      </c>
      <c r="J13595">
        <v>1013.4</v>
      </c>
      <c r="K13595">
        <v>10</v>
      </c>
      <c r="M13595" t="s">
        <v>246</v>
      </c>
      <c r="AB13595">
        <v>62.1</v>
      </c>
      <c r="AC13595" t="s">
        <v>13647</v>
      </c>
    </row>
    <row r="13596" spans="1:29">
      <c r="A13596" s="1" t="s">
        <v>30</v>
      </c>
      <c r="B13596" s="2">
        <v>43034.660416666666</v>
      </c>
      <c r="C13596">
        <v>63</v>
      </c>
      <c r="D13596">
        <v>30</v>
      </c>
      <c r="E13596">
        <v>28.7</v>
      </c>
      <c r="F13596">
        <v>300</v>
      </c>
      <c r="G13596">
        <v>6</v>
      </c>
      <c r="H13596">
        <v>0</v>
      </c>
      <c r="I13596">
        <v>29.94</v>
      </c>
      <c r="J13596">
        <v>1013.5</v>
      </c>
      <c r="K13596">
        <v>10</v>
      </c>
      <c r="M13596" t="s">
        <v>246</v>
      </c>
      <c r="AB13596">
        <v>63</v>
      </c>
      <c r="AC13596" t="s">
        <v>13648</v>
      </c>
    </row>
    <row r="13597" spans="1:29">
      <c r="A13597" s="1" t="s">
        <v>30</v>
      </c>
      <c r="B13597" s="2">
        <v>43034.70208333333</v>
      </c>
      <c r="C13597">
        <v>62</v>
      </c>
      <c r="D13597">
        <v>28.9</v>
      </c>
      <c r="E13597">
        <v>28.33</v>
      </c>
      <c r="F13597">
        <v>260</v>
      </c>
      <c r="G13597">
        <v>4</v>
      </c>
      <c r="H13597">
        <v>0</v>
      </c>
      <c r="I13597">
        <v>29.95</v>
      </c>
      <c r="J13597">
        <v>1014.1</v>
      </c>
      <c r="K13597">
        <v>10</v>
      </c>
      <c r="M13597" t="s">
        <v>246</v>
      </c>
      <c r="AB13597">
        <v>62.1</v>
      </c>
      <c r="AC13597" t="s">
        <v>13649</v>
      </c>
    </row>
    <row r="13598" spans="1:29">
      <c r="A13598" s="1" t="s">
        <v>30</v>
      </c>
      <c r="B13598" s="2">
        <v>43034.743750000001</v>
      </c>
      <c r="C13598">
        <v>59</v>
      </c>
      <c r="D13598">
        <v>27</v>
      </c>
      <c r="E13598">
        <v>29.25</v>
      </c>
      <c r="F13598">
        <v>300</v>
      </c>
      <c r="G13598">
        <v>3</v>
      </c>
      <c r="H13598">
        <v>0</v>
      </c>
      <c r="I13598">
        <v>29.97</v>
      </c>
      <c r="J13598">
        <v>1014.6</v>
      </c>
      <c r="K13598">
        <v>10</v>
      </c>
      <c r="M13598" t="s">
        <v>246</v>
      </c>
      <c r="AB13598">
        <v>59</v>
      </c>
      <c r="AC13598" t="s">
        <v>13650</v>
      </c>
    </row>
    <row r="13599" spans="1:29">
      <c r="A13599" s="1" t="s">
        <v>30</v>
      </c>
      <c r="B13599" s="2">
        <v>43034.785416666666</v>
      </c>
      <c r="C13599">
        <v>51</v>
      </c>
      <c r="D13599">
        <v>34</v>
      </c>
      <c r="E13599">
        <v>51.81</v>
      </c>
      <c r="F13599">
        <v>0</v>
      </c>
      <c r="G13599">
        <v>0</v>
      </c>
      <c r="H13599">
        <v>0</v>
      </c>
      <c r="I13599">
        <v>29.98</v>
      </c>
      <c r="J13599">
        <v>1015.3</v>
      </c>
      <c r="K13599">
        <v>10</v>
      </c>
      <c r="M13599" t="s">
        <v>246</v>
      </c>
      <c r="AB13599">
        <v>51.1</v>
      </c>
      <c r="AC13599" t="s">
        <v>13651</v>
      </c>
    </row>
    <row r="13600" spans="1:29">
      <c r="A13600" s="1" t="s">
        <v>30</v>
      </c>
      <c r="B13600" s="2">
        <v>43034.82708333333</v>
      </c>
      <c r="C13600">
        <v>49</v>
      </c>
      <c r="D13600">
        <v>37</v>
      </c>
      <c r="E13600">
        <v>63.34</v>
      </c>
      <c r="F13600">
        <v>0</v>
      </c>
      <c r="G13600">
        <v>0</v>
      </c>
      <c r="H13600">
        <v>0</v>
      </c>
      <c r="I13600">
        <v>30.01</v>
      </c>
      <c r="J13600">
        <v>1016.4</v>
      </c>
      <c r="K13600">
        <v>10</v>
      </c>
      <c r="M13600" t="s">
        <v>246</v>
      </c>
      <c r="AB13600">
        <v>48.9</v>
      </c>
      <c r="AC13600" t="s">
        <v>13652</v>
      </c>
    </row>
    <row r="13601" spans="1:29">
      <c r="A13601" s="1" t="s">
        <v>30</v>
      </c>
      <c r="B13601" s="2">
        <v>43034.868750000001</v>
      </c>
      <c r="C13601">
        <v>46</v>
      </c>
      <c r="D13601">
        <v>38</v>
      </c>
      <c r="E13601">
        <v>73.180000000000007</v>
      </c>
      <c r="F13601">
        <v>0</v>
      </c>
      <c r="G13601">
        <v>0</v>
      </c>
      <c r="H13601">
        <v>0</v>
      </c>
      <c r="I13601">
        <v>30.03</v>
      </c>
      <c r="J13601">
        <v>1016.9</v>
      </c>
      <c r="K13601">
        <v>10</v>
      </c>
      <c r="M13601" t="s">
        <v>246</v>
      </c>
      <c r="AB13601">
        <v>46</v>
      </c>
      <c r="AC13601" t="s">
        <v>13653</v>
      </c>
    </row>
    <row r="13602" spans="1:29">
      <c r="A13602" s="1" t="s">
        <v>30</v>
      </c>
      <c r="B13602" s="2">
        <v>43034.910416666666</v>
      </c>
      <c r="C13602">
        <v>45</v>
      </c>
      <c r="D13602">
        <v>37</v>
      </c>
      <c r="E13602">
        <v>73.37</v>
      </c>
      <c r="F13602">
        <v>110</v>
      </c>
      <c r="G13602">
        <v>3</v>
      </c>
      <c r="H13602">
        <v>0</v>
      </c>
      <c r="I13602">
        <v>30.04</v>
      </c>
      <c r="J13602">
        <v>1017.3</v>
      </c>
      <c r="K13602">
        <v>10</v>
      </c>
      <c r="M13602" t="s">
        <v>246</v>
      </c>
      <c r="AB13602">
        <v>43.55</v>
      </c>
      <c r="AC13602" t="s">
        <v>13654</v>
      </c>
    </row>
    <row r="13603" spans="1:29">
      <c r="A13603" s="1" t="s">
        <v>30</v>
      </c>
      <c r="B13603" s="2">
        <v>43034.95208333333</v>
      </c>
      <c r="C13603">
        <v>45</v>
      </c>
      <c r="D13603">
        <v>38</v>
      </c>
      <c r="E13603">
        <v>76.010000000000005</v>
      </c>
      <c r="F13603">
        <v>0</v>
      </c>
      <c r="G13603">
        <v>0</v>
      </c>
      <c r="H13603">
        <v>0</v>
      </c>
      <c r="I13603">
        <v>30.06</v>
      </c>
      <c r="J13603">
        <v>1017.8</v>
      </c>
      <c r="K13603">
        <v>10</v>
      </c>
      <c r="M13603" t="s">
        <v>31</v>
      </c>
      <c r="Q13603">
        <v>25000</v>
      </c>
      <c r="AB13603">
        <v>45</v>
      </c>
      <c r="AC13603" t="s">
        <v>13655</v>
      </c>
    </row>
    <row r="13604" spans="1:29">
      <c r="A13604" s="1" t="s">
        <v>30</v>
      </c>
      <c r="B13604" s="2">
        <v>43034.993750000001</v>
      </c>
      <c r="C13604">
        <v>43</v>
      </c>
      <c r="D13604">
        <v>38</v>
      </c>
      <c r="E13604">
        <v>82.04</v>
      </c>
      <c r="F13604">
        <v>0</v>
      </c>
      <c r="G13604">
        <v>0</v>
      </c>
      <c r="H13604">
        <v>0</v>
      </c>
      <c r="I13604">
        <v>30.07</v>
      </c>
      <c r="J13604">
        <v>1018.1</v>
      </c>
      <c r="K13604">
        <v>10</v>
      </c>
      <c r="M13604" t="s">
        <v>31</v>
      </c>
      <c r="Q13604">
        <v>25000</v>
      </c>
      <c r="AB13604">
        <v>43</v>
      </c>
      <c r="AC13604" t="s">
        <v>13656</v>
      </c>
    </row>
    <row r="13605" spans="1:29">
      <c r="A13605" s="1" t="s">
        <v>30</v>
      </c>
      <c r="B13605" s="2">
        <v>43035.035416666666</v>
      </c>
      <c r="C13605">
        <v>40</v>
      </c>
      <c r="D13605">
        <v>37</v>
      </c>
      <c r="E13605">
        <v>89.27</v>
      </c>
      <c r="F13605">
        <v>0</v>
      </c>
      <c r="G13605">
        <v>0</v>
      </c>
      <c r="H13605">
        <v>0</v>
      </c>
      <c r="I13605">
        <v>30.08</v>
      </c>
      <c r="J13605">
        <v>1018.5</v>
      </c>
      <c r="K13605">
        <v>10</v>
      </c>
      <c r="M13605" t="s">
        <v>31</v>
      </c>
      <c r="Q13605">
        <v>25000</v>
      </c>
      <c r="AB13605">
        <v>39.9</v>
      </c>
      <c r="AC13605" t="s">
        <v>13657</v>
      </c>
    </row>
    <row r="13606" spans="1:29">
      <c r="A13606" s="1" t="s">
        <v>30</v>
      </c>
      <c r="B13606" s="2">
        <v>43035.07708333333</v>
      </c>
      <c r="C13606">
        <v>40</v>
      </c>
      <c r="D13606">
        <v>37</v>
      </c>
      <c r="E13606">
        <v>89.27</v>
      </c>
      <c r="F13606">
        <v>0</v>
      </c>
      <c r="G13606">
        <v>0</v>
      </c>
      <c r="H13606">
        <v>0</v>
      </c>
      <c r="I13606">
        <v>30.08</v>
      </c>
      <c r="J13606">
        <v>1018.4</v>
      </c>
      <c r="K13606">
        <v>10</v>
      </c>
      <c r="M13606" t="s">
        <v>31</v>
      </c>
      <c r="Q13606">
        <v>25000</v>
      </c>
      <c r="AB13606">
        <v>39.9</v>
      </c>
      <c r="AC13606" t="s">
        <v>13658</v>
      </c>
    </row>
    <row r="13607" spans="1:29">
      <c r="A13607" s="1" t="s">
        <v>30</v>
      </c>
      <c r="B13607" s="2">
        <v>43035.118750000001</v>
      </c>
      <c r="C13607">
        <v>40</v>
      </c>
      <c r="D13607">
        <v>37</v>
      </c>
      <c r="E13607">
        <v>89.27</v>
      </c>
      <c r="F13607">
        <v>0</v>
      </c>
      <c r="G13607">
        <v>0</v>
      </c>
      <c r="H13607">
        <v>0</v>
      </c>
      <c r="I13607">
        <v>30.08</v>
      </c>
      <c r="J13607">
        <v>1018.4</v>
      </c>
      <c r="K13607">
        <v>10</v>
      </c>
      <c r="M13607" t="s">
        <v>246</v>
      </c>
      <c r="AB13607">
        <v>39.9</v>
      </c>
      <c r="AC13607" t="s">
        <v>13659</v>
      </c>
    </row>
    <row r="13608" spans="1:29">
      <c r="A13608" s="1" t="s">
        <v>30</v>
      </c>
      <c r="B13608" s="2">
        <v>43035.160416666666</v>
      </c>
      <c r="C13608">
        <v>41</v>
      </c>
      <c r="D13608">
        <v>37</v>
      </c>
      <c r="E13608">
        <v>85.54</v>
      </c>
      <c r="F13608">
        <v>0</v>
      </c>
      <c r="G13608">
        <v>0</v>
      </c>
      <c r="H13608">
        <v>0</v>
      </c>
      <c r="I13608">
        <v>30.08</v>
      </c>
      <c r="J13608">
        <v>1018.5</v>
      </c>
      <c r="K13608">
        <v>10</v>
      </c>
      <c r="M13608" t="s">
        <v>246</v>
      </c>
      <c r="AB13608">
        <v>41</v>
      </c>
      <c r="AC13608" t="s">
        <v>13660</v>
      </c>
    </row>
    <row r="13609" spans="1:29">
      <c r="A13609" s="1" t="s">
        <v>30</v>
      </c>
      <c r="B13609" s="2">
        <v>43035.20208333333</v>
      </c>
      <c r="C13609">
        <v>39</v>
      </c>
      <c r="D13609">
        <v>36</v>
      </c>
      <c r="E13609">
        <v>88.87</v>
      </c>
      <c r="F13609">
        <v>0</v>
      </c>
      <c r="G13609">
        <v>0</v>
      </c>
      <c r="H13609">
        <v>0</v>
      </c>
      <c r="I13609">
        <v>30.08</v>
      </c>
      <c r="J13609">
        <v>1018.4</v>
      </c>
      <c r="K13609">
        <v>10</v>
      </c>
      <c r="M13609" t="s">
        <v>246</v>
      </c>
      <c r="AB13609">
        <v>39</v>
      </c>
      <c r="AC13609" t="s">
        <v>13661</v>
      </c>
    </row>
    <row r="13610" spans="1:29">
      <c r="A13610" s="1" t="s">
        <v>30</v>
      </c>
      <c r="B13610" s="2">
        <v>43035.243750000001</v>
      </c>
      <c r="C13610">
        <v>40</v>
      </c>
      <c r="D13610">
        <v>37</v>
      </c>
      <c r="E13610">
        <v>89.27</v>
      </c>
      <c r="F13610">
        <v>0</v>
      </c>
      <c r="G13610">
        <v>0</v>
      </c>
      <c r="H13610">
        <v>0</v>
      </c>
      <c r="I13610">
        <v>30.09</v>
      </c>
      <c r="J13610">
        <v>1018.8</v>
      </c>
      <c r="K13610">
        <v>10</v>
      </c>
      <c r="M13610" t="s">
        <v>246</v>
      </c>
      <c r="AB13610">
        <v>39.9</v>
      </c>
      <c r="AC13610" t="s">
        <v>13662</v>
      </c>
    </row>
    <row r="13611" spans="1:29">
      <c r="A13611" s="1" t="s">
        <v>30</v>
      </c>
      <c r="B13611" s="2">
        <v>43035.285416666666</v>
      </c>
      <c r="C13611">
        <v>39</v>
      </c>
      <c r="D13611">
        <v>37</v>
      </c>
      <c r="E13611">
        <v>92.45</v>
      </c>
      <c r="F13611">
        <v>0</v>
      </c>
      <c r="G13611">
        <v>0</v>
      </c>
      <c r="H13611">
        <v>0</v>
      </c>
      <c r="I13611">
        <v>30.1</v>
      </c>
      <c r="J13611">
        <v>1019.4</v>
      </c>
      <c r="K13611">
        <v>10</v>
      </c>
      <c r="M13611" t="s">
        <v>246</v>
      </c>
      <c r="AB13611">
        <v>39</v>
      </c>
      <c r="AC13611" t="s">
        <v>13663</v>
      </c>
    </row>
    <row r="13612" spans="1:29">
      <c r="A13612" s="1" t="s">
        <v>30</v>
      </c>
      <c r="B13612" s="2">
        <v>43035.32708333333</v>
      </c>
      <c r="C13612">
        <v>40</v>
      </c>
      <c r="D13612">
        <v>38</v>
      </c>
      <c r="E13612">
        <v>92.48</v>
      </c>
      <c r="F13612">
        <v>0</v>
      </c>
      <c r="G13612">
        <v>0</v>
      </c>
      <c r="H13612">
        <v>0</v>
      </c>
      <c r="I13612">
        <v>30.11</v>
      </c>
      <c r="J13612">
        <v>1019.6</v>
      </c>
      <c r="K13612">
        <v>10</v>
      </c>
      <c r="M13612" t="s">
        <v>246</v>
      </c>
      <c r="AB13612">
        <v>39.9</v>
      </c>
      <c r="AC13612" t="s">
        <v>13664</v>
      </c>
    </row>
    <row r="13613" spans="1:29">
      <c r="A13613" s="1" t="s">
        <v>30</v>
      </c>
      <c r="B13613" s="2">
        <v>43035.368750000001</v>
      </c>
      <c r="C13613">
        <v>48</v>
      </c>
      <c r="D13613">
        <v>42</v>
      </c>
      <c r="E13613">
        <v>79.91</v>
      </c>
      <c r="F13613">
        <v>170</v>
      </c>
      <c r="G13613">
        <v>3</v>
      </c>
      <c r="H13613">
        <v>0</v>
      </c>
      <c r="I13613">
        <v>30.12</v>
      </c>
      <c r="J13613">
        <v>1019.9</v>
      </c>
      <c r="K13613">
        <v>10</v>
      </c>
      <c r="M13613" t="s">
        <v>246</v>
      </c>
      <c r="AB13613">
        <v>46.98</v>
      </c>
      <c r="AC13613" t="s">
        <v>13665</v>
      </c>
    </row>
    <row r="13614" spans="1:29">
      <c r="A13614" s="1" t="s">
        <v>30</v>
      </c>
      <c r="B13614" s="2">
        <v>43035.410416666666</v>
      </c>
      <c r="C13614">
        <v>56</v>
      </c>
      <c r="D13614">
        <v>44</v>
      </c>
      <c r="E13614">
        <v>64.47</v>
      </c>
      <c r="F13614">
        <v>210</v>
      </c>
      <c r="G13614">
        <v>4</v>
      </c>
      <c r="H13614">
        <v>0</v>
      </c>
      <c r="I13614">
        <v>30.12</v>
      </c>
      <c r="J13614">
        <v>1019.9</v>
      </c>
      <c r="K13614">
        <v>10</v>
      </c>
      <c r="M13614" t="s">
        <v>246</v>
      </c>
      <c r="AB13614">
        <v>55.9</v>
      </c>
      <c r="AC13614" t="s">
        <v>13666</v>
      </c>
    </row>
    <row r="13615" spans="1:29">
      <c r="A13615" s="1" t="s">
        <v>30</v>
      </c>
      <c r="B13615" s="2">
        <v>43035.45208333333</v>
      </c>
      <c r="C13615">
        <v>63</v>
      </c>
      <c r="D13615">
        <v>45</v>
      </c>
      <c r="E13615">
        <v>51.78</v>
      </c>
      <c r="F13615">
        <v>230</v>
      </c>
      <c r="G13615">
        <v>9</v>
      </c>
      <c r="H13615">
        <v>0</v>
      </c>
      <c r="I13615">
        <v>30.12</v>
      </c>
      <c r="J13615">
        <v>1019.8</v>
      </c>
      <c r="K13615">
        <v>10</v>
      </c>
      <c r="M13615" t="s">
        <v>246</v>
      </c>
      <c r="AB13615">
        <v>63</v>
      </c>
      <c r="AC13615" t="s">
        <v>13667</v>
      </c>
    </row>
    <row r="13616" spans="1:29">
      <c r="A13616" s="1" t="s">
        <v>30</v>
      </c>
      <c r="B13616" s="2">
        <v>43035.493750000001</v>
      </c>
      <c r="C13616">
        <v>67</v>
      </c>
      <c r="D13616">
        <v>45</v>
      </c>
      <c r="E13616">
        <v>45.19</v>
      </c>
      <c r="F13616">
        <v>190</v>
      </c>
      <c r="G13616">
        <v>9</v>
      </c>
      <c r="H13616">
        <v>0</v>
      </c>
      <c r="I13616">
        <v>30.12</v>
      </c>
      <c r="J13616">
        <v>1019.8</v>
      </c>
      <c r="K13616">
        <v>10</v>
      </c>
      <c r="M13616" t="s">
        <v>246</v>
      </c>
      <c r="AB13616">
        <v>66.900000000000006</v>
      </c>
      <c r="AC13616" t="s">
        <v>13668</v>
      </c>
    </row>
    <row r="13617" spans="1:29">
      <c r="A13617" s="1" t="s">
        <v>30</v>
      </c>
      <c r="B13617" s="2">
        <v>43035.535416666666</v>
      </c>
      <c r="C13617">
        <v>69</v>
      </c>
      <c r="D13617">
        <v>44</v>
      </c>
      <c r="E13617">
        <v>40.479999999999997</v>
      </c>
      <c r="F13617">
        <v>180</v>
      </c>
      <c r="G13617">
        <v>9</v>
      </c>
      <c r="H13617">
        <v>0</v>
      </c>
      <c r="I13617">
        <v>30.1</v>
      </c>
      <c r="J13617">
        <v>1019.2</v>
      </c>
      <c r="K13617">
        <v>10</v>
      </c>
      <c r="M13617" t="s">
        <v>246</v>
      </c>
      <c r="AB13617">
        <v>69.099999999999994</v>
      </c>
      <c r="AC13617" t="s">
        <v>13669</v>
      </c>
    </row>
    <row r="13618" spans="1:29">
      <c r="A13618" s="1" t="s">
        <v>30</v>
      </c>
      <c r="B13618" s="2">
        <v>43035.57708333333</v>
      </c>
      <c r="C13618">
        <v>71</v>
      </c>
      <c r="D13618">
        <v>45</v>
      </c>
      <c r="E13618">
        <v>39.130000000000003</v>
      </c>
      <c r="F13618">
        <v>190</v>
      </c>
      <c r="G13618">
        <v>7</v>
      </c>
      <c r="H13618">
        <v>0</v>
      </c>
      <c r="I13618">
        <v>30.08</v>
      </c>
      <c r="J13618">
        <v>1018.5</v>
      </c>
      <c r="K13618">
        <v>10</v>
      </c>
      <c r="M13618" t="s">
        <v>31</v>
      </c>
      <c r="Q13618">
        <v>25000</v>
      </c>
      <c r="AB13618">
        <v>69.75</v>
      </c>
      <c r="AC13618" t="s">
        <v>13670</v>
      </c>
    </row>
    <row r="13619" spans="1:29">
      <c r="A13619" s="1" t="s">
        <v>30</v>
      </c>
      <c r="B13619" s="2">
        <v>43035.618750000001</v>
      </c>
      <c r="C13619">
        <v>72</v>
      </c>
      <c r="D13619">
        <v>45</v>
      </c>
      <c r="E13619">
        <v>37.96</v>
      </c>
      <c r="F13619">
        <v>200</v>
      </c>
      <c r="G13619">
        <v>10</v>
      </c>
      <c r="H13619">
        <v>0</v>
      </c>
      <c r="I13619">
        <v>30.06</v>
      </c>
      <c r="J13619">
        <v>1017.7</v>
      </c>
      <c r="K13619">
        <v>10</v>
      </c>
      <c r="M13619" t="s">
        <v>246</v>
      </c>
      <c r="AB13619">
        <v>70.680000000000007</v>
      </c>
      <c r="AC13619" t="s">
        <v>13671</v>
      </c>
    </row>
    <row r="13620" spans="1:29">
      <c r="A13620" s="1" t="s">
        <v>30</v>
      </c>
      <c r="B13620" s="2">
        <v>43035.660416666666</v>
      </c>
      <c r="C13620">
        <v>71</v>
      </c>
      <c r="D13620">
        <v>45</v>
      </c>
      <c r="E13620">
        <v>39.130000000000003</v>
      </c>
      <c r="F13620">
        <v>160</v>
      </c>
      <c r="G13620">
        <v>7</v>
      </c>
      <c r="H13620">
        <v>0</v>
      </c>
      <c r="I13620">
        <v>30.05</v>
      </c>
      <c r="J13620">
        <v>1017.5</v>
      </c>
      <c r="K13620">
        <v>10</v>
      </c>
      <c r="M13620" t="s">
        <v>246</v>
      </c>
      <c r="AB13620">
        <v>69.75</v>
      </c>
      <c r="AC13620" t="s">
        <v>13672</v>
      </c>
    </row>
    <row r="13621" spans="1:29">
      <c r="A13621" s="1" t="s">
        <v>30</v>
      </c>
      <c r="B13621" s="2">
        <v>43035.70208333333</v>
      </c>
      <c r="C13621">
        <v>70</v>
      </c>
      <c r="D13621">
        <v>45</v>
      </c>
      <c r="E13621">
        <v>40.630000000000003</v>
      </c>
      <c r="F13621">
        <v>150</v>
      </c>
      <c r="G13621">
        <v>10</v>
      </c>
      <c r="H13621">
        <v>0</v>
      </c>
      <c r="I13621">
        <v>30.05</v>
      </c>
      <c r="J13621">
        <v>1017.5</v>
      </c>
      <c r="K13621">
        <v>10</v>
      </c>
      <c r="M13621" t="s">
        <v>246</v>
      </c>
      <c r="AB13621">
        <v>70</v>
      </c>
      <c r="AC13621" t="s">
        <v>13673</v>
      </c>
    </row>
    <row r="13622" spans="1:29">
      <c r="A13622" s="1" t="s">
        <v>30</v>
      </c>
      <c r="B13622" s="2">
        <v>43035.743750000001</v>
      </c>
      <c r="C13622">
        <v>68</v>
      </c>
      <c r="D13622">
        <v>45</v>
      </c>
      <c r="E13622">
        <v>43.51</v>
      </c>
      <c r="F13622">
        <v>160</v>
      </c>
      <c r="G13622">
        <v>8</v>
      </c>
      <c r="H13622">
        <v>0</v>
      </c>
      <c r="I13622">
        <v>30.05</v>
      </c>
      <c r="J13622">
        <v>1017.5</v>
      </c>
      <c r="K13622">
        <v>10</v>
      </c>
      <c r="M13622" t="s">
        <v>246</v>
      </c>
      <c r="AB13622">
        <v>68</v>
      </c>
      <c r="AC13622" t="s">
        <v>13674</v>
      </c>
    </row>
    <row r="13623" spans="1:29">
      <c r="A13623" s="1" t="s">
        <v>30</v>
      </c>
      <c r="B13623" s="2">
        <v>43035.785416666666</v>
      </c>
      <c r="C13623">
        <v>62</v>
      </c>
      <c r="D13623">
        <v>46</v>
      </c>
      <c r="E13623">
        <v>55.51</v>
      </c>
      <c r="F13623">
        <v>150</v>
      </c>
      <c r="G13623">
        <v>6</v>
      </c>
      <c r="H13623">
        <v>0</v>
      </c>
      <c r="I13623">
        <v>30.06</v>
      </c>
      <c r="J13623">
        <v>1017.7</v>
      </c>
      <c r="K13623">
        <v>10</v>
      </c>
      <c r="M13623" t="s">
        <v>31</v>
      </c>
      <c r="Q13623">
        <v>25000</v>
      </c>
      <c r="AB13623">
        <v>62.1</v>
      </c>
      <c r="AC13623" t="s">
        <v>13675</v>
      </c>
    </row>
    <row r="13624" spans="1:29">
      <c r="A13624" s="1" t="s">
        <v>30</v>
      </c>
      <c r="B13624" s="2">
        <v>43035.82708333333</v>
      </c>
      <c r="C13624">
        <v>61</v>
      </c>
      <c r="D13624">
        <v>45</v>
      </c>
      <c r="E13624">
        <v>55.57</v>
      </c>
      <c r="F13624">
        <v>160</v>
      </c>
      <c r="G13624">
        <v>5</v>
      </c>
      <c r="H13624">
        <v>0</v>
      </c>
      <c r="I13624">
        <v>30.06</v>
      </c>
      <c r="J13624">
        <v>1018</v>
      </c>
      <c r="K13624">
        <v>10</v>
      </c>
      <c r="M13624" t="s">
        <v>246</v>
      </c>
      <c r="AB13624">
        <v>61</v>
      </c>
      <c r="AC13624" t="s">
        <v>13676</v>
      </c>
    </row>
    <row r="13625" spans="1:29">
      <c r="A13625" s="1" t="s">
        <v>30</v>
      </c>
      <c r="B13625" s="2">
        <v>43035.868750000001</v>
      </c>
      <c r="C13625">
        <v>61</v>
      </c>
      <c r="D13625">
        <v>44</v>
      </c>
      <c r="E13625">
        <v>53.69</v>
      </c>
      <c r="F13625">
        <v>170</v>
      </c>
      <c r="G13625">
        <v>10</v>
      </c>
      <c r="H13625">
        <v>0</v>
      </c>
      <c r="I13625">
        <v>30.07</v>
      </c>
      <c r="J13625">
        <v>1018</v>
      </c>
      <c r="K13625">
        <v>10</v>
      </c>
      <c r="M13625" t="s">
        <v>246</v>
      </c>
      <c r="AB13625">
        <v>61</v>
      </c>
      <c r="AC13625" t="s">
        <v>13677</v>
      </c>
    </row>
    <row r="13626" spans="1:29">
      <c r="A13626" s="1" t="s">
        <v>30</v>
      </c>
      <c r="B13626" s="2">
        <v>43035.910416666666</v>
      </c>
      <c r="C13626">
        <v>59</v>
      </c>
      <c r="D13626">
        <v>45</v>
      </c>
      <c r="E13626">
        <v>59.67</v>
      </c>
      <c r="F13626">
        <v>170</v>
      </c>
      <c r="G13626">
        <v>10</v>
      </c>
      <c r="H13626">
        <v>0</v>
      </c>
      <c r="I13626">
        <v>30.07</v>
      </c>
      <c r="J13626">
        <v>1018</v>
      </c>
      <c r="K13626">
        <v>10</v>
      </c>
      <c r="M13626" t="s">
        <v>246</v>
      </c>
      <c r="AB13626">
        <v>59</v>
      </c>
      <c r="AC13626" t="s">
        <v>13678</v>
      </c>
    </row>
    <row r="13627" spans="1:29">
      <c r="A13627" s="1" t="s">
        <v>30</v>
      </c>
      <c r="B13627" s="2">
        <v>43035.95208333333</v>
      </c>
      <c r="C13627">
        <v>56</v>
      </c>
      <c r="D13627">
        <v>46</v>
      </c>
      <c r="E13627">
        <v>69.3</v>
      </c>
      <c r="F13627">
        <v>180</v>
      </c>
      <c r="G13627">
        <v>7</v>
      </c>
      <c r="H13627">
        <v>0</v>
      </c>
      <c r="I13627">
        <v>30.08</v>
      </c>
      <c r="J13627">
        <v>1018.4</v>
      </c>
      <c r="K13627">
        <v>10</v>
      </c>
      <c r="M13627" t="s">
        <v>246</v>
      </c>
      <c r="AB13627">
        <v>55.9</v>
      </c>
      <c r="AC13627" t="s">
        <v>13679</v>
      </c>
    </row>
    <row r="13628" spans="1:29">
      <c r="A13628" s="1" t="s">
        <v>30</v>
      </c>
      <c r="B13628" s="2">
        <v>43035.993750000001</v>
      </c>
      <c r="C13628">
        <v>55</v>
      </c>
      <c r="D13628">
        <v>46</v>
      </c>
      <c r="E13628">
        <v>71.599999999999994</v>
      </c>
      <c r="F13628">
        <v>180</v>
      </c>
      <c r="G13628">
        <v>5</v>
      </c>
      <c r="H13628">
        <v>0</v>
      </c>
      <c r="I13628">
        <v>30.08</v>
      </c>
      <c r="J13628">
        <v>1018.3</v>
      </c>
      <c r="K13628">
        <v>10</v>
      </c>
      <c r="M13628" t="s">
        <v>246</v>
      </c>
      <c r="AB13628">
        <v>55</v>
      </c>
      <c r="AC13628" t="s">
        <v>13680</v>
      </c>
    </row>
    <row r="13629" spans="1:29">
      <c r="A13629" s="1" t="s">
        <v>30</v>
      </c>
      <c r="B13629" s="2">
        <v>43036.035416666666</v>
      </c>
      <c r="C13629">
        <v>53</v>
      </c>
      <c r="D13629">
        <v>46</v>
      </c>
      <c r="E13629">
        <v>76.75</v>
      </c>
      <c r="F13629">
        <v>180</v>
      </c>
      <c r="G13629">
        <v>3</v>
      </c>
      <c r="H13629">
        <v>0</v>
      </c>
      <c r="I13629">
        <v>30.07</v>
      </c>
      <c r="J13629">
        <v>1018</v>
      </c>
      <c r="K13629">
        <v>10</v>
      </c>
      <c r="M13629" t="s">
        <v>246</v>
      </c>
      <c r="AB13629">
        <v>53.1</v>
      </c>
      <c r="AC13629" t="s">
        <v>13681</v>
      </c>
    </row>
    <row r="13630" spans="1:29">
      <c r="A13630" s="1" t="s">
        <v>30</v>
      </c>
      <c r="B13630" s="2">
        <v>43036.07708333333</v>
      </c>
      <c r="C13630">
        <v>53</v>
      </c>
      <c r="D13630">
        <v>46</v>
      </c>
      <c r="E13630">
        <v>76.75</v>
      </c>
      <c r="F13630">
        <v>160</v>
      </c>
      <c r="G13630">
        <v>3</v>
      </c>
      <c r="H13630">
        <v>0</v>
      </c>
      <c r="I13630">
        <v>30.06</v>
      </c>
      <c r="J13630">
        <v>1017.6</v>
      </c>
      <c r="K13630">
        <v>10</v>
      </c>
      <c r="M13630" t="s">
        <v>246</v>
      </c>
      <c r="AB13630">
        <v>53.1</v>
      </c>
      <c r="AC13630" t="s">
        <v>13682</v>
      </c>
    </row>
    <row r="13631" spans="1:29">
      <c r="A13631" s="1" t="s">
        <v>30</v>
      </c>
      <c r="B13631" s="2">
        <v>43036.118750000001</v>
      </c>
      <c r="C13631">
        <v>51</v>
      </c>
      <c r="D13631">
        <v>46</v>
      </c>
      <c r="E13631">
        <v>82.62</v>
      </c>
      <c r="F13631">
        <v>0</v>
      </c>
      <c r="G13631">
        <v>0</v>
      </c>
      <c r="H13631">
        <v>0</v>
      </c>
      <c r="I13631">
        <v>30.05</v>
      </c>
      <c r="J13631">
        <v>1017.5</v>
      </c>
      <c r="K13631">
        <v>10</v>
      </c>
      <c r="M13631" t="s">
        <v>246</v>
      </c>
      <c r="AB13631">
        <v>51.1</v>
      </c>
      <c r="AC13631" t="s">
        <v>13683</v>
      </c>
    </row>
    <row r="13632" spans="1:29">
      <c r="A13632" s="1" t="s">
        <v>30</v>
      </c>
      <c r="B13632" s="2">
        <v>43036.160416666666</v>
      </c>
      <c r="C13632">
        <v>49</v>
      </c>
      <c r="D13632">
        <v>46</v>
      </c>
      <c r="E13632">
        <v>89.67</v>
      </c>
      <c r="F13632">
        <v>0</v>
      </c>
      <c r="G13632">
        <v>0</v>
      </c>
      <c r="H13632">
        <v>0</v>
      </c>
      <c r="I13632">
        <v>30.04</v>
      </c>
      <c r="J13632">
        <v>1016.9</v>
      </c>
      <c r="K13632">
        <v>10</v>
      </c>
      <c r="M13632" t="s">
        <v>246</v>
      </c>
      <c r="AB13632">
        <v>48.9</v>
      </c>
      <c r="AC13632" t="s">
        <v>13684</v>
      </c>
    </row>
    <row r="13633" spans="1:29">
      <c r="A13633" s="1" t="s">
        <v>30</v>
      </c>
      <c r="B13633" s="2">
        <v>43036.20208333333</v>
      </c>
      <c r="C13633">
        <v>49</v>
      </c>
      <c r="D13633">
        <v>46</v>
      </c>
      <c r="E13633">
        <v>89.67</v>
      </c>
      <c r="F13633">
        <v>0</v>
      </c>
      <c r="G13633">
        <v>0</v>
      </c>
      <c r="H13633">
        <v>0</v>
      </c>
      <c r="I13633">
        <v>30.02</v>
      </c>
      <c r="J13633">
        <v>1016.4</v>
      </c>
      <c r="K13633">
        <v>10</v>
      </c>
      <c r="M13633" t="s">
        <v>246</v>
      </c>
      <c r="AB13633">
        <v>48.9</v>
      </c>
      <c r="AC13633" t="s">
        <v>13685</v>
      </c>
    </row>
    <row r="13634" spans="1:29">
      <c r="A13634" s="1" t="s">
        <v>30</v>
      </c>
      <c r="B13634" s="2">
        <v>43036.243750000001</v>
      </c>
      <c r="C13634">
        <v>48</v>
      </c>
      <c r="D13634">
        <v>45</v>
      </c>
      <c r="E13634">
        <v>89.29</v>
      </c>
      <c r="F13634">
        <v>0</v>
      </c>
      <c r="G13634">
        <v>0</v>
      </c>
      <c r="H13634">
        <v>0</v>
      </c>
      <c r="I13634">
        <v>30.03</v>
      </c>
      <c r="J13634">
        <v>1016.6</v>
      </c>
      <c r="K13634">
        <v>10</v>
      </c>
      <c r="M13634" t="s">
        <v>31</v>
      </c>
      <c r="Q13634">
        <v>25000</v>
      </c>
      <c r="AB13634">
        <v>48</v>
      </c>
      <c r="AC13634" t="s">
        <v>13686</v>
      </c>
    </row>
    <row r="13635" spans="1:29">
      <c r="A13635" s="1" t="s">
        <v>30</v>
      </c>
      <c r="B13635" s="2">
        <v>43036.285416666666</v>
      </c>
      <c r="C13635">
        <v>48</v>
      </c>
      <c r="D13635">
        <v>45</v>
      </c>
      <c r="E13635">
        <v>89.29</v>
      </c>
      <c r="F13635">
        <v>0</v>
      </c>
      <c r="G13635">
        <v>0</v>
      </c>
      <c r="H13635">
        <v>0</v>
      </c>
      <c r="I13635">
        <v>30.02</v>
      </c>
      <c r="J13635">
        <v>1016.5</v>
      </c>
      <c r="K13635">
        <v>10</v>
      </c>
      <c r="M13635" t="s">
        <v>31</v>
      </c>
      <c r="Q13635">
        <v>25000</v>
      </c>
      <c r="AB13635">
        <v>48</v>
      </c>
      <c r="AC13635" t="s">
        <v>13687</v>
      </c>
    </row>
    <row r="13636" spans="1:29">
      <c r="A13636" s="1" t="s">
        <v>30</v>
      </c>
      <c r="B13636" s="2">
        <v>43036.32708333333</v>
      </c>
      <c r="C13636">
        <v>47</v>
      </c>
      <c r="D13636">
        <v>45</v>
      </c>
      <c r="E13636">
        <v>93.06</v>
      </c>
      <c r="F13636">
        <v>0</v>
      </c>
      <c r="G13636">
        <v>0</v>
      </c>
      <c r="H13636">
        <v>0</v>
      </c>
      <c r="I13636">
        <v>30.02</v>
      </c>
      <c r="J13636">
        <v>1016.4</v>
      </c>
      <c r="K13636">
        <v>10</v>
      </c>
      <c r="M13636" t="s">
        <v>31</v>
      </c>
      <c r="N13636" t="s">
        <v>34</v>
      </c>
      <c r="Q13636">
        <v>5000</v>
      </c>
      <c r="R13636">
        <v>25000</v>
      </c>
      <c r="AB13636">
        <v>46.9</v>
      </c>
      <c r="AC13636" t="s">
        <v>13688</v>
      </c>
    </row>
    <row r="13637" spans="1:29">
      <c r="A13637" s="1" t="s">
        <v>30</v>
      </c>
      <c r="B13637" s="2">
        <v>43036.368750000001</v>
      </c>
      <c r="C13637">
        <v>52</v>
      </c>
      <c r="D13637">
        <v>48</v>
      </c>
      <c r="E13637">
        <v>86.17</v>
      </c>
      <c r="F13637">
        <v>0</v>
      </c>
      <c r="G13637">
        <v>0</v>
      </c>
      <c r="H13637">
        <v>0</v>
      </c>
      <c r="I13637">
        <v>30.02</v>
      </c>
      <c r="J13637">
        <v>1016.4</v>
      </c>
      <c r="K13637">
        <v>10</v>
      </c>
      <c r="M13637" t="s">
        <v>31</v>
      </c>
      <c r="N13637" t="s">
        <v>34</v>
      </c>
      <c r="Q13637">
        <v>5000</v>
      </c>
      <c r="R13637">
        <v>25000</v>
      </c>
      <c r="AB13637">
        <v>52</v>
      </c>
      <c r="AC13637" t="s">
        <v>13689</v>
      </c>
    </row>
    <row r="13638" spans="1:29">
      <c r="A13638" s="1" t="s">
        <v>30</v>
      </c>
      <c r="B13638" s="2">
        <v>43036.410416666666</v>
      </c>
      <c r="C13638">
        <v>57</v>
      </c>
      <c r="D13638">
        <v>50</v>
      </c>
      <c r="E13638">
        <v>77.38</v>
      </c>
      <c r="F13638">
        <v>160</v>
      </c>
      <c r="G13638">
        <v>6</v>
      </c>
      <c r="H13638">
        <v>0</v>
      </c>
      <c r="I13638">
        <v>30.02</v>
      </c>
      <c r="J13638">
        <v>1016.3</v>
      </c>
      <c r="K13638">
        <v>10</v>
      </c>
      <c r="M13638" t="s">
        <v>34</v>
      </c>
      <c r="N13638" t="s">
        <v>32</v>
      </c>
      <c r="Q13638">
        <v>6000</v>
      </c>
      <c r="R13638">
        <v>25000</v>
      </c>
      <c r="AB13638">
        <v>57</v>
      </c>
      <c r="AC13638" t="s">
        <v>13690</v>
      </c>
    </row>
    <row r="13639" spans="1:29">
      <c r="A13639" s="1" t="s">
        <v>30</v>
      </c>
      <c r="B13639" s="2">
        <v>43036.45208333333</v>
      </c>
      <c r="C13639">
        <v>63</v>
      </c>
      <c r="D13639">
        <v>51</v>
      </c>
      <c r="E13639">
        <v>65.09</v>
      </c>
      <c r="F13639">
        <v>170</v>
      </c>
      <c r="G13639">
        <v>6</v>
      </c>
      <c r="H13639">
        <v>0</v>
      </c>
      <c r="I13639">
        <v>30.02</v>
      </c>
      <c r="J13639">
        <v>1016.3</v>
      </c>
      <c r="K13639">
        <v>10</v>
      </c>
      <c r="M13639" t="s">
        <v>31</v>
      </c>
      <c r="N13639" t="s">
        <v>32</v>
      </c>
      <c r="O13639" t="s">
        <v>32</v>
      </c>
      <c r="Q13639">
        <v>5000</v>
      </c>
      <c r="R13639">
        <v>7000</v>
      </c>
      <c r="S13639">
        <v>25000</v>
      </c>
      <c r="AB13639">
        <v>63</v>
      </c>
      <c r="AC13639" t="s">
        <v>13691</v>
      </c>
    </row>
    <row r="13640" spans="1:29">
      <c r="A13640" s="1" t="s">
        <v>30</v>
      </c>
      <c r="B13640" s="2">
        <v>43036.493750000001</v>
      </c>
      <c r="C13640">
        <v>64</v>
      </c>
      <c r="D13640">
        <v>54</v>
      </c>
      <c r="E13640">
        <v>69.92</v>
      </c>
      <c r="F13640">
        <v>140</v>
      </c>
      <c r="G13640">
        <v>6</v>
      </c>
      <c r="H13640">
        <v>0</v>
      </c>
      <c r="I13640">
        <v>29.99</v>
      </c>
      <c r="J13640">
        <v>1015.4</v>
      </c>
      <c r="K13640">
        <v>10</v>
      </c>
      <c r="M13640" t="s">
        <v>34</v>
      </c>
      <c r="N13640" t="s">
        <v>32</v>
      </c>
      <c r="O13640" t="s">
        <v>32</v>
      </c>
      <c r="Q13640">
        <v>5000</v>
      </c>
      <c r="R13640">
        <v>7000</v>
      </c>
      <c r="S13640">
        <v>25000</v>
      </c>
      <c r="AB13640">
        <v>64</v>
      </c>
      <c r="AC13640" t="s">
        <v>13692</v>
      </c>
    </row>
    <row r="13641" spans="1:29">
      <c r="A13641" s="1" t="s">
        <v>30</v>
      </c>
      <c r="B13641" s="2">
        <v>43036.535416666666</v>
      </c>
      <c r="C13641">
        <v>70</v>
      </c>
      <c r="D13641">
        <v>56</v>
      </c>
      <c r="E13641">
        <v>60.89</v>
      </c>
      <c r="F13641">
        <v>220</v>
      </c>
      <c r="G13641">
        <v>6</v>
      </c>
      <c r="H13641">
        <v>0</v>
      </c>
      <c r="I13641">
        <v>29.96</v>
      </c>
      <c r="J13641">
        <v>1014.3</v>
      </c>
      <c r="K13641">
        <v>10</v>
      </c>
      <c r="M13641" t="s">
        <v>34</v>
      </c>
      <c r="N13641" t="s">
        <v>32</v>
      </c>
      <c r="O13641" t="s">
        <v>32</v>
      </c>
      <c r="Q13641">
        <v>4700</v>
      </c>
      <c r="R13641">
        <v>7500</v>
      </c>
      <c r="S13641">
        <v>25000</v>
      </c>
      <c r="AB13641">
        <v>70</v>
      </c>
      <c r="AC13641" t="s">
        <v>13693</v>
      </c>
    </row>
    <row r="13642" spans="1:29">
      <c r="A13642" s="1" t="s">
        <v>30</v>
      </c>
      <c r="B13642" s="2">
        <v>43036.57708333333</v>
      </c>
      <c r="C13642">
        <v>72</v>
      </c>
      <c r="D13642">
        <v>56</v>
      </c>
      <c r="E13642">
        <v>56.89</v>
      </c>
      <c r="F13642">
        <v>190</v>
      </c>
      <c r="G13642">
        <v>9</v>
      </c>
      <c r="H13642">
        <v>0</v>
      </c>
      <c r="I13642">
        <v>29.92</v>
      </c>
      <c r="J13642">
        <v>1012.9</v>
      </c>
      <c r="K13642">
        <v>10</v>
      </c>
      <c r="L13642">
        <v>15</v>
      </c>
      <c r="M13642" t="s">
        <v>34</v>
      </c>
      <c r="N13642" t="s">
        <v>34</v>
      </c>
      <c r="O13642" t="s">
        <v>32</v>
      </c>
      <c r="Q13642">
        <v>5000</v>
      </c>
      <c r="R13642">
        <v>7500</v>
      </c>
      <c r="S13642">
        <v>25000</v>
      </c>
      <c r="AB13642">
        <v>72</v>
      </c>
      <c r="AC13642" t="s">
        <v>13694</v>
      </c>
    </row>
    <row r="13643" spans="1:29">
      <c r="A13643" s="1" t="s">
        <v>30</v>
      </c>
      <c r="B13643" s="2">
        <v>43036.618750000001</v>
      </c>
      <c r="C13643">
        <v>71</v>
      </c>
      <c r="D13643">
        <v>57</v>
      </c>
      <c r="E13643">
        <v>61.04</v>
      </c>
      <c r="F13643">
        <v>150</v>
      </c>
      <c r="G13643">
        <v>9</v>
      </c>
      <c r="H13643">
        <v>0</v>
      </c>
      <c r="I13643">
        <v>29.89</v>
      </c>
      <c r="J13643">
        <v>1012</v>
      </c>
      <c r="K13643">
        <v>10</v>
      </c>
      <c r="M13643" t="s">
        <v>34</v>
      </c>
      <c r="N13643" t="s">
        <v>32</v>
      </c>
      <c r="O13643" t="s">
        <v>32</v>
      </c>
      <c r="P13643" t="s">
        <v>32</v>
      </c>
      <c r="Q13643">
        <v>3600</v>
      </c>
      <c r="R13643">
        <v>5000</v>
      </c>
      <c r="S13643">
        <v>7500</v>
      </c>
      <c r="T13643">
        <v>25000</v>
      </c>
      <c r="AB13643">
        <v>71.099999999999994</v>
      </c>
      <c r="AC13643" t="s">
        <v>13695</v>
      </c>
    </row>
    <row r="13644" spans="1:29">
      <c r="A13644" s="1" t="s">
        <v>30</v>
      </c>
      <c r="B13644" s="2">
        <v>43036.660416666666</v>
      </c>
      <c r="C13644">
        <v>72</v>
      </c>
      <c r="D13644">
        <v>57</v>
      </c>
      <c r="E13644">
        <v>59.2</v>
      </c>
      <c r="F13644">
        <v>130</v>
      </c>
      <c r="G13644">
        <v>8</v>
      </c>
      <c r="H13644">
        <v>0</v>
      </c>
      <c r="I13644">
        <v>29.87</v>
      </c>
      <c r="J13644">
        <v>1011.3</v>
      </c>
      <c r="K13644">
        <v>10</v>
      </c>
      <c r="M13644" t="s">
        <v>34</v>
      </c>
      <c r="N13644" t="s">
        <v>32</v>
      </c>
      <c r="O13644" t="s">
        <v>32</v>
      </c>
      <c r="Q13644">
        <v>4000</v>
      </c>
      <c r="R13644">
        <v>6500</v>
      </c>
      <c r="S13644">
        <v>25000</v>
      </c>
      <c r="AB13644">
        <v>72</v>
      </c>
      <c r="AC13644" t="s">
        <v>13696</v>
      </c>
    </row>
    <row r="13645" spans="1:29">
      <c r="A13645" s="1" t="s">
        <v>30</v>
      </c>
      <c r="B13645" s="2">
        <v>43036.70208333333</v>
      </c>
      <c r="C13645">
        <v>70</v>
      </c>
      <c r="D13645">
        <v>57</v>
      </c>
      <c r="E13645">
        <v>63.37</v>
      </c>
      <c r="F13645">
        <v>140</v>
      </c>
      <c r="G13645">
        <v>7</v>
      </c>
      <c r="H13645">
        <v>0</v>
      </c>
      <c r="I13645">
        <v>29.85</v>
      </c>
      <c r="J13645">
        <v>1010.5</v>
      </c>
      <c r="K13645">
        <v>10</v>
      </c>
      <c r="M13645" t="s">
        <v>31</v>
      </c>
      <c r="N13645" t="s">
        <v>34</v>
      </c>
      <c r="O13645" t="s">
        <v>32</v>
      </c>
      <c r="Q13645">
        <v>4000</v>
      </c>
      <c r="R13645">
        <v>6000</v>
      </c>
      <c r="S13645">
        <v>25000</v>
      </c>
      <c r="AB13645">
        <v>70</v>
      </c>
      <c r="AC13645" t="s">
        <v>13697</v>
      </c>
    </row>
    <row r="13646" spans="1:29">
      <c r="A13646" s="1" t="s">
        <v>30</v>
      </c>
      <c r="B13646" s="2">
        <v>43036.743750000001</v>
      </c>
      <c r="C13646">
        <v>68</v>
      </c>
      <c r="D13646">
        <v>57</v>
      </c>
      <c r="E13646">
        <v>67.86</v>
      </c>
      <c r="F13646">
        <v>150</v>
      </c>
      <c r="G13646">
        <v>4</v>
      </c>
      <c r="H13646">
        <v>0</v>
      </c>
      <c r="I13646">
        <v>29.83</v>
      </c>
      <c r="J13646">
        <v>1010</v>
      </c>
      <c r="K13646">
        <v>10</v>
      </c>
      <c r="M13646" t="s">
        <v>31</v>
      </c>
      <c r="N13646" t="s">
        <v>34</v>
      </c>
      <c r="O13646" t="s">
        <v>32</v>
      </c>
      <c r="Q13646">
        <v>4500</v>
      </c>
      <c r="R13646">
        <v>7500</v>
      </c>
      <c r="S13646">
        <v>25000</v>
      </c>
      <c r="AB13646">
        <v>68</v>
      </c>
      <c r="AC13646" t="s">
        <v>13698</v>
      </c>
    </row>
    <row r="13647" spans="1:29">
      <c r="A13647" s="1" t="s">
        <v>30</v>
      </c>
      <c r="B13647" s="2">
        <v>43036.785416666666</v>
      </c>
      <c r="C13647">
        <v>65</v>
      </c>
      <c r="D13647">
        <v>58</v>
      </c>
      <c r="E13647">
        <v>78.05</v>
      </c>
      <c r="F13647">
        <v>120</v>
      </c>
      <c r="G13647">
        <v>6</v>
      </c>
      <c r="H13647">
        <v>0</v>
      </c>
      <c r="I13647">
        <v>29.81</v>
      </c>
      <c r="J13647">
        <v>1009.3</v>
      </c>
      <c r="K13647">
        <v>10</v>
      </c>
      <c r="M13647" t="s">
        <v>31</v>
      </c>
      <c r="N13647" t="s">
        <v>34</v>
      </c>
      <c r="O13647" t="s">
        <v>32</v>
      </c>
      <c r="Q13647">
        <v>4500</v>
      </c>
      <c r="R13647">
        <v>7500</v>
      </c>
      <c r="S13647">
        <v>25000</v>
      </c>
      <c r="AB13647">
        <v>64.900000000000006</v>
      </c>
      <c r="AC13647" t="s">
        <v>13699</v>
      </c>
    </row>
    <row r="13648" spans="1:29">
      <c r="A13648" s="1" t="s">
        <v>30</v>
      </c>
      <c r="B13648" s="2">
        <v>43036.82708333333</v>
      </c>
      <c r="C13648">
        <v>64</v>
      </c>
      <c r="D13648">
        <v>58</v>
      </c>
      <c r="E13648">
        <v>80.540000000000006</v>
      </c>
      <c r="F13648">
        <v>110</v>
      </c>
      <c r="G13648">
        <v>6</v>
      </c>
      <c r="H13648">
        <v>0</v>
      </c>
      <c r="I13648">
        <v>29.8</v>
      </c>
      <c r="J13648">
        <v>1009</v>
      </c>
      <c r="K13648">
        <v>10</v>
      </c>
      <c r="M13648" t="s">
        <v>31</v>
      </c>
      <c r="N13648" t="s">
        <v>34</v>
      </c>
      <c r="O13648" t="s">
        <v>32</v>
      </c>
      <c r="Q13648">
        <v>5000</v>
      </c>
      <c r="R13648">
        <v>7500</v>
      </c>
      <c r="S13648">
        <v>22000</v>
      </c>
      <c r="AB13648">
        <v>64</v>
      </c>
      <c r="AC13648" t="s">
        <v>13700</v>
      </c>
    </row>
    <row r="13649" spans="1:29">
      <c r="A13649" s="1" t="s">
        <v>30</v>
      </c>
      <c r="B13649" s="2">
        <v>43036.868750000001</v>
      </c>
      <c r="C13649">
        <v>62</v>
      </c>
      <c r="D13649">
        <v>58</v>
      </c>
      <c r="E13649">
        <v>86.11</v>
      </c>
      <c r="F13649">
        <v>120</v>
      </c>
      <c r="G13649">
        <v>7</v>
      </c>
      <c r="H13649">
        <v>0</v>
      </c>
      <c r="I13649">
        <v>29.8</v>
      </c>
      <c r="J13649">
        <v>1008.7</v>
      </c>
      <c r="K13649">
        <v>10</v>
      </c>
      <c r="M13649" t="s">
        <v>31</v>
      </c>
      <c r="N13649" t="s">
        <v>34</v>
      </c>
      <c r="O13649" t="s">
        <v>32</v>
      </c>
      <c r="Q13649">
        <v>5000</v>
      </c>
      <c r="R13649">
        <v>7000</v>
      </c>
      <c r="S13649">
        <v>25000</v>
      </c>
      <c r="AB13649">
        <v>62.1</v>
      </c>
      <c r="AC13649" t="s">
        <v>13701</v>
      </c>
    </row>
    <row r="13650" spans="1:29">
      <c r="A13650" s="1" t="s">
        <v>30</v>
      </c>
      <c r="B13650" s="2">
        <v>43036.910416666666</v>
      </c>
      <c r="C13650">
        <v>63</v>
      </c>
      <c r="D13650">
        <v>58</v>
      </c>
      <c r="E13650">
        <v>83.42</v>
      </c>
      <c r="F13650">
        <v>130</v>
      </c>
      <c r="G13650">
        <v>5</v>
      </c>
      <c r="H13650">
        <v>0</v>
      </c>
      <c r="I13650">
        <v>29.81</v>
      </c>
      <c r="J13650">
        <v>1009.1</v>
      </c>
      <c r="K13650">
        <v>10</v>
      </c>
      <c r="M13650" t="s">
        <v>34</v>
      </c>
      <c r="N13650" t="s">
        <v>43</v>
      </c>
      <c r="Q13650">
        <v>7500</v>
      </c>
      <c r="R13650">
        <v>25000</v>
      </c>
      <c r="AB13650">
        <v>63</v>
      </c>
      <c r="AC13650" t="s">
        <v>13702</v>
      </c>
    </row>
    <row r="13651" spans="1:29">
      <c r="A13651" s="1" t="s">
        <v>30</v>
      </c>
      <c r="B13651" s="2">
        <v>43036.95208333333</v>
      </c>
      <c r="C13651">
        <v>64</v>
      </c>
      <c r="D13651">
        <v>58</v>
      </c>
      <c r="E13651">
        <v>80.540000000000006</v>
      </c>
      <c r="F13651">
        <v>160</v>
      </c>
      <c r="G13651">
        <v>6</v>
      </c>
      <c r="H13651">
        <v>0</v>
      </c>
      <c r="I13651">
        <v>29.8</v>
      </c>
      <c r="J13651">
        <v>1008.7</v>
      </c>
      <c r="K13651">
        <v>10</v>
      </c>
      <c r="M13651" t="s">
        <v>34</v>
      </c>
      <c r="N13651" t="s">
        <v>32</v>
      </c>
      <c r="O13651" t="s">
        <v>43</v>
      </c>
      <c r="Q13651">
        <v>5500</v>
      </c>
      <c r="R13651">
        <v>10000</v>
      </c>
      <c r="S13651">
        <v>25000</v>
      </c>
      <c r="AB13651">
        <v>64</v>
      </c>
      <c r="AC13651" t="s">
        <v>13703</v>
      </c>
    </row>
    <row r="13652" spans="1:29">
      <c r="A13652" s="1" t="s">
        <v>30</v>
      </c>
      <c r="B13652" s="2">
        <v>43036.993750000001</v>
      </c>
      <c r="C13652">
        <v>61</v>
      </c>
      <c r="D13652">
        <v>61</v>
      </c>
      <c r="E13652">
        <v>100</v>
      </c>
      <c r="F13652">
        <v>170</v>
      </c>
      <c r="G13652">
        <v>4</v>
      </c>
      <c r="H13652">
        <v>0.3</v>
      </c>
      <c r="I13652">
        <v>29.79</v>
      </c>
      <c r="J13652">
        <v>1008.4</v>
      </c>
      <c r="K13652">
        <v>3</v>
      </c>
      <c r="M13652" t="s">
        <v>31</v>
      </c>
      <c r="N13652" t="s">
        <v>32</v>
      </c>
      <c r="O13652" t="s">
        <v>43</v>
      </c>
      <c r="Q13652">
        <v>2600</v>
      </c>
      <c r="R13652">
        <v>4200</v>
      </c>
      <c r="S13652">
        <v>6500</v>
      </c>
      <c r="U13652" t="s">
        <v>496</v>
      </c>
      <c r="AB13652">
        <v>61</v>
      </c>
      <c r="AC13652" t="s">
        <v>13704</v>
      </c>
    </row>
    <row r="13653" spans="1:29">
      <c r="A13653" s="1" t="s">
        <v>30</v>
      </c>
      <c r="B13653" s="2">
        <v>43037.035416666666</v>
      </c>
      <c r="C13653">
        <v>61</v>
      </c>
      <c r="D13653">
        <v>61</v>
      </c>
      <c r="E13653">
        <v>100</v>
      </c>
      <c r="F13653">
        <v>100</v>
      </c>
      <c r="G13653">
        <v>5</v>
      </c>
      <c r="H13653">
        <v>0.3</v>
      </c>
      <c r="I13653">
        <v>29.74</v>
      </c>
      <c r="J13653">
        <v>1006.7</v>
      </c>
      <c r="K13653">
        <v>1</v>
      </c>
      <c r="M13653" t="s">
        <v>31</v>
      </c>
      <c r="N13653" t="s">
        <v>32</v>
      </c>
      <c r="O13653" t="s">
        <v>43</v>
      </c>
      <c r="Q13653">
        <v>1200</v>
      </c>
      <c r="R13653">
        <v>3800</v>
      </c>
      <c r="S13653">
        <v>5500</v>
      </c>
      <c r="U13653" t="e" cm="1">
        <f t="array" ref="U13653">+RA BR</f>
        <v>#NAME?</v>
      </c>
      <c r="AB13653">
        <v>61</v>
      </c>
      <c r="AC13653" t="s">
        <v>13705</v>
      </c>
    </row>
    <row r="13654" spans="1:29">
      <c r="A13654" s="1" t="s">
        <v>30</v>
      </c>
      <c r="B13654" s="2">
        <v>43037.059027777781</v>
      </c>
      <c r="C13654">
        <v>61</v>
      </c>
      <c r="D13654">
        <v>61</v>
      </c>
      <c r="E13654">
        <v>100</v>
      </c>
      <c r="F13654">
        <v>70</v>
      </c>
      <c r="G13654">
        <v>4</v>
      </c>
      <c r="H13654">
        <v>0.37</v>
      </c>
      <c r="I13654">
        <v>29.72</v>
      </c>
      <c r="K13654">
        <v>1</v>
      </c>
      <c r="M13654" t="s">
        <v>34</v>
      </c>
      <c r="N13654" t="s">
        <v>32</v>
      </c>
      <c r="O13654" t="s">
        <v>43</v>
      </c>
      <c r="Q13654">
        <v>400</v>
      </c>
      <c r="R13654">
        <v>1200</v>
      </c>
      <c r="S13654">
        <v>2600</v>
      </c>
      <c r="U13654" t="s">
        <v>496</v>
      </c>
      <c r="AB13654">
        <v>61</v>
      </c>
      <c r="AC13654" t="s">
        <v>13706</v>
      </c>
    </row>
    <row r="13655" spans="1:29">
      <c r="A13655" s="1" t="s">
        <v>30</v>
      </c>
      <c r="B13655" s="2">
        <v>43037.068055555559</v>
      </c>
      <c r="C13655">
        <v>61</v>
      </c>
      <c r="D13655">
        <v>61</v>
      </c>
      <c r="E13655">
        <v>100</v>
      </c>
      <c r="F13655">
        <v>80</v>
      </c>
      <c r="G13655">
        <v>6</v>
      </c>
      <c r="H13655">
        <v>0.37</v>
      </c>
      <c r="I13655">
        <v>29.7</v>
      </c>
      <c r="K13655">
        <v>3</v>
      </c>
      <c r="M13655" t="s">
        <v>32</v>
      </c>
      <c r="N13655" t="s">
        <v>32</v>
      </c>
      <c r="O13655" t="s">
        <v>43</v>
      </c>
      <c r="Q13655">
        <v>700</v>
      </c>
      <c r="R13655">
        <v>2500</v>
      </c>
      <c r="S13655">
        <v>5500</v>
      </c>
      <c r="U13655" t="e" cm="1">
        <f t="array" ref="U13655">-RA</f>
        <v>#NAME?</v>
      </c>
      <c r="AB13655">
        <v>61</v>
      </c>
      <c r="AC13655" t="s">
        <v>13707</v>
      </c>
    </row>
    <row r="13656" spans="1:29">
      <c r="A13656" s="1" t="s">
        <v>30</v>
      </c>
      <c r="B13656" s="2">
        <v>43037.07708333333</v>
      </c>
      <c r="C13656">
        <v>61</v>
      </c>
      <c r="D13656">
        <v>61</v>
      </c>
      <c r="E13656">
        <v>100</v>
      </c>
      <c r="F13656">
        <v>100</v>
      </c>
      <c r="G13656">
        <v>4</v>
      </c>
      <c r="H13656">
        <v>0.38</v>
      </c>
      <c r="I13656">
        <v>29.7</v>
      </c>
      <c r="J13656">
        <v>1005.3</v>
      </c>
      <c r="K13656">
        <v>3</v>
      </c>
      <c r="M13656" t="s">
        <v>32</v>
      </c>
      <c r="N13656" t="s">
        <v>32</v>
      </c>
      <c r="O13656" t="s">
        <v>43</v>
      </c>
      <c r="Q13656">
        <v>700</v>
      </c>
      <c r="R13656">
        <v>6000</v>
      </c>
      <c r="S13656">
        <v>7500</v>
      </c>
      <c r="AB13656">
        <v>61</v>
      </c>
      <c r="AC13656" t="s">
        <v>13708</v>
      </c>
    </row>
    <row r="13657" spans="1:29">
      <c r="A13657" s="1" t="s">
        <v>30</v>
      </c>
      <c r="B13657" s="2">
        <v>43037.118750000001</v>
      </c>
      <c r="C13657">
        <v>62</v>
      </c>
      <c r="D13657">
        <v>61</v>
      </c>
      <c r="E13657">
        <v>96.18</v>
      </c>
      <c r="F13657">
        <v>140</v>
      </c>
      <c r="G13657">
        <v>5</v>
      </c>
      <c r="H13657">
        <v>0</v>
      </c>
      <c r="I13657">
        <v>29.67</v>
      </c>
      <c r="J13657">
        <v>1004.5</v>
      </c>
      <c r="K13657">
        <v>10</v>
      </c>
      <c r="M13657" t="s">
        <v>32</v>
      </c>
      <c r="N13657" t="s">
        <v>32</v>
      </c>
      <c r="O13657" t="s">
        <v>43</v>
      </c>
      <c r="Q13657">
        <v>500</v>
      </c>
      <c r="R13657">
        <v>5500</v>
      </c>
      <c r="S13657">
        <v>7500</v>
      </c>
      <c r="AB13657">
        <v>62.1</v>
      </c>
      <c r="AC13657" t="s">
        <v>13709</v>
      </c>
    </row>
    <row r="13658" spans="1:29">
      <c r="A13658" s="1" t="s">
        <v>30</v>
      </c>
      <c r="B13658" s="2">
        <v>43037.160416666666</v>
      </c>
      <c r="C13658">
        <v>61</v>
      </c>
      <c r="D13658">
        <v>61</v>
      </c>
      <c r="E13658">
        <v>100</v>
      </c>
      <c r="F13658">
        <v>140</v>
      </c>
      <c r="G13658">
        <v>3</v>
      </c>
      <c r="H13658">
        <v>0</v>
      </c>
      <c r="I13658">
        <v>29.65</v>
      </c>
      <c r="J13658">
        <v>1003.8</v>
      </c>
      <c r="K13658">
        <v>10</v>
      </c>
      <c r="M13658" t="s">
        <v>32</v>
      </c>
      <c r="N13658" t="s">
        <v>43</v>
      </c>
      <c r="Q13658">
        <v>500</v>
      </c>
      <c r="R13658">
        <v>6500</v>
      </c>
      <c r="AB13658">
        <v>61</v>
      </c>
      <c r="AC13658" t="s">
        <v>13710</v>
      </c>
    </row>
    <row r="13659" spans="1:29">
      <c r="A13659" s="1" t="s">
        <v>30</v>
      </c>
      <c r="B13659" s="2">
        <v>43037.179861111108</v>
      </c>
      <c r="C13659">
        <v>61</v>
      </c>
      <c r="D13659">
        <v>61</v>
      </c>
      <c r="E13659">
        <v>100</v>
      </c>
      <c r="F13659">
        <v>270</v>
      </c>
      <c r="G13659">
        <v>6</v>
      </c>
      <c r="H13659">
        <v>0</v>
      </c>
      <c r="I13659">
        <v>29.66</v>
      </c>
      <c r="K13659">
        <v>0.5</v>
      </c>
      <c r="M13659" t="s">
        <v>43</v>
      </c>
      <c r="Q13659">
        <v>400</v>
      </c>
      <c r="AB13659">
        <v>61</v>
      </c>
      <c r="AC13659" t="s">
        <v>13711</v>
      </c>
    </row>
    <row r="13660" spans="1:29">
      <c r="A13660" s="1" t="s">
        <v>30</v>
      </c>
      <c r="B13660" s="2">
        <v>43037.20208333333</v>
      </c>
      <c r="C13660">
        <v>62</v>
      </c>
      <c r="D13660">
        <v>62</v>
      </c>
      <c r="E13660">
        <v>100</v>
      </c>
      <c r="F13660">
        <v>180</v>
      </c>
      <c r="G13660">
        <v>4</v>
      </c>
      <c r="H13660">
        <v>0</v>
      </c>
      <c r="I13660">
        <v>29.65</v>
      </c>
      <c r="J13660">
        <v>1003.8</v>
      </c>
      <c r="K13660">
        <v>0.5</v>
      </c>
      <c r="M13660" t="s">
        <v>43</v>
      </c>
      <c r="Q13660">
        <v>400</v>
      </c>
      <c r="AB13660">
        <v>62.1</v>
      </c>
      <c r="AC13660" t="s">
        <v>13712</v>
      </c>
    </row>
    <row r="13661" spans="1:29">
      <c r="A13661" s="1" t="s">
        <v>30</v>
      </c>
      <c r="B13661" s="2">
        <v>43037.210416666669</v>
      </c>
      <c r="C13661">
        <v>62</v>
      </c>
      <c r="D13661">
        <v>62</v>
      </c>
      <c r="E13661">
        <v>100</v>
      </c>
      <c r="F13661">
        <v>140</v>
      </c>
      <c r="G13661">
        <v>5</v>
      </c>
      <c r="H13661">
        <v>0</v>
      </c>
      <c r="I13661">
        <v>29.64</v>
      </c>
      <c r="K13661">
        <v>10</v>
      </c>
      <c r="M13661" t="s">
        <v>43</v>
      </c>
      <c r="Q13661">
        <v>400</v>
      </c>
      <c r="AB13661">
        <v>62.1</v>
      </c>
      <c r="AC13661" t="s">
        <v>13713</v>
      </c>
    </row>
    <row r="13662" spans="1:29">
      <c r="A13662" s="1" t="s">
        <v>30</v>
      </c>
      <c r="B13662" s="2">
        <v>43037.243750000001</v>
      </c>
      <c r="C13662">
        <v>61</v>
      </c>
      <c r="D13662">
        <v>61</v>
      </c>
      <c r="E13662">
        <v>100</v>
      </c>
      <c r="F13662">
        <v>0</v>
      </c>
      <c r="G13662">
        <v>0</v>
      </c>
      <c r="H13662">
        <v>0</v>
      </c>
      <c r="I13662">
        <v>29.62</v>
      </c>
      <c r="J13662">
        <v>1002.7</v>
      </c>
      <c r="K13662">
        <v>10</v>
      </c>
      <c r="M13662" t="s">
        <v>31</v>
      </c>
      <c r="N13662" t="s">
        <v>32</v>
      </c>
      <c r="Q13662">
        <v>700</v>
      </c>
      <c r="R13662">
        <v>4400</v>
      </c>
      <c r="AB13662">
        <v>61</v>
      </c>
      <c r="AC13662" t="s">
        <v>13714</v>
      </c>
    </row>
    <row r="13663" spans="1:29">
      <c r="A13663" s="1" t="s">
        <v>30</v>
      </c>
      <c r="B13663" s="2">
        <v>43037.285416666666</v>
      </c>
      <c r="C13663">
        <v>61</v>
      </c>
      <c r="D13663">
        <v>61</v>
      </c>
      <c r="E13663">
        <v>100</v>
      </c>
      <c r="F13663">
        <v>130</v>
      </c>
      <c r="G13663">
        <v>5</v>
      </c>
      <c r="H13663">
        <v>0</v>
      </c>
      <c r="I13663">
        <v>29.61</v>
      </c>
      <c r="J13663">
        <v>1002.4</v>
      </c>
      <c r="K13663">
        <v>7</v>
      </c>
      <c r="M13663" t="s">
        <v>31</v>
      </c>
      <c r="N13663" t="s">
        <v>32</v>
      </c>
      <c r="Q13663">
        <v>400</v>
      </c>
      <c r="R13663">
        <v>7000</v>
      </c>
      <c r="AB13663">
        <v>61</v>
      </c>
      <c r="AC13663" t="s">
        <v>13715</v>
      </c>
    </row>
    <row r="13664" spans="1:29">
      <c r="A13664" s="1" t="s">
        <v>30</v>
      </c>
      <c r="B13664" s="2">
        <v>43037.295138888891</v>
      </c>
      <c r="C13664">
        <v>61</v>
      </c>
      <c r="D13664">
        <v>61</v>
      </c>
      <c r="E13664">
        <v>100</v>
      </c>
      <c r="F13664">
        <v>140</v>
      </c>
      <c r="G13664">
        <v>6</v>
      </c>
      <c r="H13664">
        <v>0</v>
      </c>
      <c r="I13664">
        <v>29.61</v>
      </c>
      <c r="K13664">
        <v>1.5</v>
      </c>
      <c r="M13664" t="s">
        <v>32</v>
      </c>
      <c r="N13664" t="s">
        <v>43</v>
      </c>
      <c r="Q13664">
        <v>300</v>
      </c>
      <c r="R13664">
        <v>6500</v>
      </c>
      <c r="AB13664">
        <v>61</v>
      </c>
      <c r="AC13664" t="s">
        <v>13716</v>
      </c>
    </row>
    <row r="13665" spans="1:29">
      <c r="A13665" s="1" t="s">
        <v>30</v>
      </c>
      <c r="B13665" s="2">
        <v>43037.306944444441</v>
      </c>
      <c r="C13665">
        <v>62</v>
      </c>
      <c r="D13665">
        <v>62</v>
      </c>
      <c r="E13665">
        <v>100</v>
      </c>
      <c r="F13665">
        <v>140</v>
      </c>
      <c r="G13665">
        <v>7</v>
      </c>
      <c r="H13665">
        <v>0</v>
      </c>
      <c r="I13665">
        <v>29.61</v>
      </c>
      <c r="K13665">
        <v>0.5</v>
      </c>
      <c r="M13665" t="s">
        <v>43</v>
      </c>
      <c r="Q13665">
        <v>200</v>
      </c>
      <c r="U13665" t="s">
        <v>38</v>
      </c>
      <c r="AB13665">
        <v>62.1</v>
      </c>
      <c r="AC13665" t="s">
        <v>13717</v>
      </c>
    </row>
    <row r="13666" spans="1:29">
      <c r="A13666" s="1" t="s">
        <v>30</v>
      </c>
      <c r="B13666" s="2">
        <v>43037.32708333333</v>
      </c>
      <c r="C13666">
        <v>62</v>
      </c>
      <c r="D13666">
        <v>62</v>
      </c>
      <c r="E13666">
        <v>100</v>
      </c>
      <c r="F13666">
        <v>150</v>
      </c>
      <c r="G13666">
        <v>4</v>
      </c>
      <c r="H13666">
        <v>0</v>
      </c>
      <c r="I13666">
        <v>29.6</v>
      </c>
      <c r="J13666">
        <v>1002</v>
      </c>
      <c r="K13666">
        <v>0.25</v>
      </c>
      <c r="M13666" t="s">
        <v>43</v>
      </c>
      <c r="Q13666">
        <v>200</v>
      </c>
      <c r="U13666" t="s">
        <v>38</v>
      </c>
      <c r="AB13666">
        <v>62.1</v>
      </c>
      <c r="AC13666" t="s">
        <v>13718</v>
      </c>
    </row>
    <row r="13667" spans="1:29">
      <c r="A13667" s="1" t="s">
        <v>30</v>
      </c>
      <c r="B13667" s="2">
        <v>43037.353472222225</v>
      </c>
      <c r="C13667">
        <v>62</v>
      </c>
      <c r="D13667">
        <v>62</v>
      </c>
      <c r="E13667">
        <v>100</v>
      </c>
      <c r="F13667">
        <v>140</v>
      </c>
      <c r="G13667">
        <v>4</v>
      </c>
      <c r="H13667">
        <v>0</v>
      </c>
      <c r="I13667">
        <v>29.59</v>
      </c>
      <c r="K13667">
        <v>1.5</v>
      </c>
      <c r="M13667" t="s">
        <v>34</v>
      </c>
      <c r="N13667" t="s">
        <v>32</v>
      </c>
      <c r="Q13667">
        <v>200</v>
      </c>
      <c r="R13667">
        <v>1800</v>
      </c>
      <c r="U13667" t="s">
        <v>38</v>
      </c>
      <c r="AB13667">
        <v>62.1</v>
      </c>
      <c r="AC13667" t="s">
        <v>13719</v>
      </c>
    </row>
    <row r="13668" spans="1:29">
      <c r="A13668" s="1" t="s">
        <v>30</v>
      </c>
      <c r="B13668" s="2">
        <v>43037.368750000001</v>
      </c>
      <c r="C13668">
        <v>62</v>
      </c>
      <c r="D13668">
        <v>62</v>
      </c>
      <c r="E13668">
        <v>100</v>
      </c>
      <c r="F13668">
        <v>130</v>
      </c>
      <c r="G13668">
        <v>5</v>
      </c>
      <c r="H13668">
        <v>0</v>
      </c>
      <c r="I13668">
        <v>29.58</v>
      </c>
      <c r="J13668">
        <v>1001.3</v>
      </c>
      <c r="K13668">
        <v>1.5</v>
      </c>
      <c r="M13668" t="s">
        <v>34</v>
      </c>
      <c r="N13668" t="s">
        <v>32</v>
      </c>
      <c r="Q13668">
        <v>200</v>
      </c>
      <c r="R13668">
        <v>1700</v>
      </c>
      <c r="U13668" t="s">
        <v>38</v>
      </c>
      <c r="AB13668">
        <v>62.1</v>
      </c>
      <c r="AC13668" t="s">
        <v>13720</v>
      </c>
    </row>
    <row r="13669" spans="1:29">
      <c r="A13669" s="1" t="s">
        <v>30</v>
      </c>
      <c r="B13669" s="2">
        <v>43037.401388888888</v>
      </c>
      <c r="C13669">
        <v>64</v>
      </c>
      <c r="D13669">
        <v>63</v>
      </c>
      <c r="E13669">
        <v>96.55</v>
      </c>
      <c r="F13669">
        <v>160</v>
      </c>
      <c r="G13669">
        <v>6</v>
      </c>
      <c r="H13669">
        <v>0</v>
      </c>
      <c r="I13669">
        <v>29.56</v>
      </c>
      <c r="K13669">
        <v>1.5</v>
      </c>
      <c r="M13669" t="s">
        <v>32</v>
      </c>
      <c r="N13669" t="s">
        <v>43</v>
      </c>
      <c r="Q13669">
        <v>400</v>
      </c>
      <c r="R13669">
        <v>2500</v>
      </c>
      <c r="AB13669">
        <v>64</v>
      </c>
      <c r="AC13669" t="s">
        <v>13721</v>
      </c>
    </row>
    <row r="13670" spans="1:29">
      <c r="A13670" s="1" t="s">
        <v>30</v>
      </c>
      <c r="B13670" s="2">
        <v>43037.410416666666</v>
      </c>
      <c r="C13670">
        <v>64</v>
      </c>
      <c r="D13670">
        <v>63</v>
      </c>
      <c r="E13670">
        <v>96.55</v>
      </c>
      <c r="F13670">
        <v>160</v>
      </c>
      <c r="G13670">
        <v>7</v>
      </c>
      <c r="H13670">
        <v>0</v>
      </c>
      <c r="I13670">
        <v>29.56</v>
      </c>
      <c r="J13670">
        <v>1000.6</v>
      </c>
      <c r="K13670">
        <v>1.5</v>
      </c>
      <c r="M13670" t="s">
        <v>32</v>
      </c>
      <c r="N13670" t="s">
        <v>43</v>
      </c>
      <c r="Q13670">
        <v>400</v>
      </c>
      <c r="R13670">
        <v>6500</v>
      </c>
      <c r="AB13670">
        <v>64</v>
      </c>
      <c r="AC13670" t="s">
        <v>13722</v>
      </c>
    </row>
    <row r="13671" spans="1:29">
      <c r="A13671" s="1" t="s">
        <v>30</v>
      </c>
      <c r="B13671" s="2">
        <v>43037.45208333333</v>
      </c>
      <c r="C13671">
        <v>64</v>
      </c>
      <c r="D13671">
        <v>63</v>
      </c>
      <c r="E13671">
        <v>96.55</v>
      </c>
      <c r="F13671">
        <v>160</v>
      </c>
      <c r="G13671">
        <v>7</v>
      </c>
      <c r="H13671">
        <v>0</v>
      </c>
      <c r="I13671">
        <v>29.53</v>
      </c>
      <c r="J13671">
        <v>999.8</v>
      </c>
      <c r="K13671">
        <v>8</v>
      </c>
      <c r="M13671" t="s">
        <v>32</v>
      </c>
      <c r="N13671" t="s">
        <v>43</v>
      </c>
      <c r="Q13671">
        <v>600</v>
      </c>
      <c r="R13671">
        <v>1200</v>
      </c>
      <c r="AB13671">
        <v>64</v>
      </c>
      <c r="AC13671" t="s">
        <v>13723</v>
      </c>
    </row>
    <row r="13672" spans="1:29">
      <c r="A13672" s="1" t="s">
        <v>30</v>
      </c>
      <c r="B13672" s="2">
        <v>43037.493750000001</v>
      </c>
      <c r="C13672">
        <v>64</v>
      </c>
      <c r="D13672">
        <v>63</v>
      </c>
      <c r="E13672">
        <v>96.55</v>
      </c>
      <c r="F13672">
        <v>130</v>
      </c>
      <c r="G13672">
        <v>6</v>
      </c>
      <c r="I13672">
        <v>29.5</v>
      </c>
      <c r="J13672">
        <v>998.6</v>
      </c>
      <c r="K13672">
        <v>3</v>
      </c>
      <c r="M13672" t="s">
        <v>32</v>
      </c>
      <c r="N13672" t="s">
        <v>43</v>
      </c>
      <c r="Q13672">
        <v>800</v>
      </c>
      <c r="R13672">
        <v>1700</v>
      </c>
      <c r="AB13672">
        <v>64</v>
      </c>
      <c r="AC13672" t="s">
        <v>13724</v>
      </c>
    </row>
    <row r="13673" spans="1:29">
      <c r="A13673" s="1" t="s">
        <v>30</v>
      </c>
      <c r="B13673" s="2">
        <v>43037.535416666666</v>
      </c>
      <c r="C13673">
        <v>64</v>
      </c>
      <c r="D13673">
        <v>63</v>
      </c>
      <c r="E13673">
        <v>96.55</v>
      </c>
      <c r="F13673">
        <v>130</v>
      </c>
      <c r="G13673">
        <v>4</v>
      </c>
      <c r="I13673">
        <v>29.45</v>
      </c>
      <c r="J13673">
        <v>996.9</v>
      </c>
      <c r="K13673">
        <v>3</v>
      </c>
      <c r="M13673" t="s">
        <v>34</v>
      </c>
      <c r="N13673" t="s">
        <v>32</v>
      </c>
      <c r="O13673" t="s">
        <v>43</v>
      </c>
      <c r="Q13673">
        <v>700</v>
      </c>
      <c r="R13673">
        <v>1400</v>
      </c>
      <c r="S13673">
        <v>3100</v>
      </c>
      <c r="AB13673">
        <v>64</v>
      </c>
      <c r="AC13673" t="s">
        <v>13725</v>
      </c>
    </row>
    <row r="13674" spans="1:29">
      <c r="A13674" s="1" t="s">
        <v>30</v>
      </c>
      <c r="B13674" s="2">
        <v>43037.57708333333</v>
      </c>
      <c r="C13674">
        <v>64</v>
      </c>
      <c r="D13674">
        <v>63</v>
      </c>
      <c r="E13674">
        <v>96.55</v>
      </c>
      <c r="F13674">
        <v>150</v>
      </c>
      <c r="G13674">
        <v>4</v>
      </c>
      <c r="H13674">
        <v>0.21</v>
      </c>
      <c r="I13674">
        <v>29.41</v>
      </c>
      <c r="J13674">
        <v>995.5</v>
      </c>
      <c r="K13674">
        <v>3</v>
      </c>
      <c r="M13674" t="s">
        <v>34</v>
      </c>
      <c r="N13674" t="s">
        <v>32</v>
      </c>
      <c r="O13674" t="s">
        <v>43</v>
      </c>
      <c r="Q13674">
        <v>700</v>
      </c>
      <c r="R13674">
        <v>2300</v>
      </c>
      <c r="S13674">
        <v>3000</v>
      </c>
      <c r="U13674" t="e" cm="1">
        <f t="array" ref="U13674">-RA BR</f>
        <v>#NAME?</v>
      </c>
      <c r="AB13674">
        <v>64</v>
      </c>
      <c r="AC13674" t="s">
        <v>13726</v>
      </c>
    </row>
    <row r="13675" spans="1:29">
      <c r="A13675" s="1" t="s">
        <v>30</v>
      </c>
      <c r="B13675" s="2">
        <v>43037.595138888886</v>
      </c>
      <c r="C13675">
        <v>63</v>
      </c>
      <c r="D13675">
        <v>63</v>
      </c>
      <c r="E13675">
        <v>100</v>
      </c>
      <c r="F13675">
        <v>230</v>
      </c>
      <c r="G13675">
        <v>3</v>
      </c>
      <c r="H13675">
        <v>0.06</v>
      </c>
      <c r="I13675">
        <v>29.38</v>
      </c>
      <c r="K13675">
        <v>3</v>
      </c>
      <c r="M13675" t="s">
        <v>34</v>
      </c>
      <c r="N13675" t="s">
        <v>32</v>
      </c>
      <c r="O13675" t="s">
        <v>43</v>
      </c>
      <c r="Q13675">
        <v>700</v>
      </c>
      <c r="R13675">
        <v>1400</v>
      </c>
      <c r="S13675">
        <v>2200</v>
      </c>
      <c r="U13675" t="e" cm="1">
        <f t="array" ref="U13675">+RA BR</f>
        <v>#NAME?</v>
      </c>
      <c r="AB13675">
        <v>63</v>
      </c>
      <c r="AC13675" t="s">
        <v>13727</v>
      </c>
    </row>
    <row r="13676" spans="1:29">
      <c r="A13676" s="1" t="s">
        <v>30</v>
      </c>
      <c r="B13676" s="2">
        <v>43037.607638888891</v>
      </c>
      <c r="C13676">
        <v>63</v>
      </c>
      <c r="D13676">
        <v>63</v>
      </c>
      <c r="E13676">
        <v>100</v>
      </c>
      <c r="F13676">
        <v>220</v>
      </c>
      <c r="G13676">
        <v>6</v>
      </c>
      <c r="H13676">
        <v>0.26</v>
      </c>
      <c r="I13676">
        <v>29.37</v>
      </c>
      <c r="K13676">
        <v>1</v>
      </c>
      <c r="M13676" t="s">
        <v>34</v>
      </c>
      <c r="N13676" t="s">
        <v>32</v>
      </c>
      <c r="O13676" t="s">
        <v>43</v>
      </c>
      <c r="Q13676">
        <v>700</v>
      </c>
      <c r="R13676">
        <v>1400</v>
      </c>
      <c r="S13676">
        <v>2200</v>
      </c>
      <c r="U13676" t="e" cm="1">
        <f t="array" ref="U13676">-RA BR</f>
        <v>#NAME?</v>
      </c>
      <c r="AB13676">
        <v>63</v>
      </c>
      <c r="AC13676" t="s">
        <v>13728</v>
      </c>
    </row>
    <row r="13677" spans="1:29">
      <c r="A13677" s="1" t="s">
        <v>30</v>
      </c>
      <c r="B13677" s="2">
        <v>43037.613888888889</v>
      </c>
      <c r="C13677">
        <v>65</v>
      </c>
      <c r="D13677">
        <v>64</v>
      </c>
      <c r="E13677">
        <v>96.9</v>
      </c>
      <c r="F13677">
        <v>240</v>
      </c>
      <c r="G13677">
        <v>10</v>
      </c>
      <c r="H13677">
        <v>0.34</v>
      </c>
      <c r="I13677">
        <v>29.36</v>
      </c>
      <c r="K13677">
        <v>4</v>
      </c>
      <c r="M13677" t="s">
        <v>34</v>
      </c>
      <c r="N13677" t="s">
        <v>32</v>
      </c>
      <c r="O13677" t="s">
        <v>32</v>
      </c>
      <c r="Q13677">
        <v>900</v>
      </c>
      <c r="R13677">
        <v>1600</v>
      </c>
      <c r="S13677">
        <v>2800</v>
      </c>
      <c r="U13677" t="s">
        <v>38</v>
      </c>
      <c r="AB13677">
        <v>64.900000000000006</v>
      </c>
      <c r="AC13677" t="s">
        <v>13729</v>
      </c>
    </row>
    <row r="13678" spans="1:29">
      <c r="A13678" s="1" t="s">
        <v>30</v>
      </c>
      <c r="B13678" s="2">
        <v>43037.618750000001</v>
      </c>
      <c r="C13678">
        <v>67</v>
      </c>
      <c r="D13678">
        <v>65</v>
      </c>
      <c r="E13678">
        <v>93.29</v>
      </c>
      <c r="F13678">
        <v>230</v>
      </c>
      <c r="G13678">
        <v>7</v>
      </c>
      <c r="H13678">
        <v>0.34</v>
      </c>
      <c r="I13678">
        <v>29.35</v>
      </c>
      <c r="J13678">
        <v>993.7</v>
      </c>
      <c r="K13678">
        <v>7</v>
      </c>
      <c r="M13678" t="s">
        <v>31</v>
      </c>
      <c r="N13678" t="s">
        <v>32</v>
      </c>
      <c r="O13678" t="s">
        <v>32</v>
      </c>
      <c r="Q13678">
        <v>800</v>
      </c>
      <c r="R13678">
        <v>1800</v>
      </c>
      <c r="S13678">
        <v>5500</v>
      </c>
      <c r="AB13678">
        <v>66.900000000000006</v>
      </c>
      <c r="AC13678" t="s">
        <v>13730</v>
      </c>
    </row>
    <row r="13679" spans="1:29">
      <c r="A13679" s="1" t="s">
        <v>30</v>
      </c>
      <c r="B13679" s="2">
        <v>43037.640277777777</v>
      </c>
      <c r="C13679">
        <v>60</v>
      </c>
      <c r="D13679">
        <v>58</v>
      </c>
      <c r="E13679">
        <v>92.43</v>
      </c>
      <c r="G13679">
        <v>6</v>
      </c>
      <c r="H13679">
        <v>0</v>
      </c>
      <c r="I13679">
        <v>29.36</v>
      </c>
      <c r="K13679">
        <v>10</v>
      </c>
      <c r="L13679">
        <v>20</v>
      </c>
      <c r="M13679" t="s">
        <v>32</v>
      </c>
      <c r="N13679" t="s">
        <v>32</v>
      </c>
      <c r="O13679" t="s">
        <v>43</v>
      </c>
      <c r="Q13679">
        <v>800</v>
      </c>
      <c r="R13679">
        <v>1700</v>
      </c>
      <c r="S13679">
        <v>5500</v>
      </c>
      <c r="AB13679">
        <v>60.1</v>
      </c>
      <c r="AC13679" t="s">
        <v>13731</v>
      </c>
    </row>
    <row r="13680" spans="1:29">
      <c r="A13680" s="1" t="s">
        <v>30</v>
      </c>
      <c r="B13680" s="2">
        <v>43037.660416666666</v>
      </c>
      <c r="C13680">
        <v>56</v>
      </c>
      <c r="D13680">
        <v>55</v>
      </c>
      <c r="E13680">
        <v>96.78</v>
      </c>
      <c r="F13680">
        <v>320</v>
      </c>
      <c r="G13680">
        <v>7</v>
      </c>
      <c r="I13680">
        <v>29.37</v>
      </c>
      <c r="J13680">
        <v>994.4</v>
      </c>
      <c r="K13680">
        <v>8</v>
      </c>
      <c r="L13680">
        <v>17</v>
      </c>
      <c r="M13680" t="s">
        <v>32</v>
      </c>
      <c r="N13680" t="s">
        <v>43</v>
      </c>
      <c r="Q13680">
        <v>700</v>
      </c>
      <c r="R13680">
        <v>6000</v>
      </c>
      <c r="U13680" t="e" cm="1">
        <f t="array" ref="U13680">-RA</f>
        <v>#NAME?</v>
      </c>
      <c r="AB13680">
        <v>55.9</v>
      </c>
      <c r="AC13680" t="s">
        <v>13732</v>
      </c>
    </row>
    <row r="13681" spans="1:29">
      <c r="A13681" s="1" t="s">
        <v>30</v>
      </c>
      <c r="B13681" s="2">
        <v>43037.680555555555</v>
      </c>
      <c r="C13681">
        <v>53</v>
      </c>
      <c r="D13681">
        <v>51</v>
      </c>
      <c r="E13681">
        <v>92.89</v>
      </c>
      <c r="F13681">
        <v>300</v>
      </c>
      <c r="G13681">
        <v>8</v>
      </c>
      <c r="H13681">
        <v>0.01</v>
      </c>
      <c r="I13681">
        <v>29.38</v>
      </c>
      <c r="K13681">
        <v>10</v>
      </c>
      <c r="L13681">
        <v>14</v>
      </c>
      <c r="M13681" t="s">
        <v>32</v>
      </c>
      <c r="N13681" t="s">
        <v>43</v>
      </c>
      <c r="Q13681">
        <v>1000</v>
      </c>
      <c r="R13681">
        <v>5000</v>
      </c>
      <c r="AB13681">
        <v>53.1</v>
      </c>
      <c r="AC13681" t="s">
        <v>13733</v>
      </c>
    </row>
    <row r="13682" spans="1:29">
      <c r="A13682" s="1" t="s">
        <v>30</v>
      </c>
      <c r="B13682" s="2">
        <v>43037.694444444445</v>
      </c>
      <c r="C13682">
        <v>52</v>
      </c>
      <c r="D13682">
        <v>49</v>
      </c>
      <c r="E13682">
        <v>89.13</v>
      </c>
      <c r="F13682">
        <v>320</v>
      </c>
      <c r="G13682">
        <v>8</v>
      </c>
      <c r="H13682">
        <v>0.01</v>
      </c>
      <c r="I13682">
        <v>29.39</v>
      </c>
      <c r="K13682">
        <v>10</v>
      </c>
      <c r="M13682" t="s">
        <v>34</v>
      </c>
      <c r="N13682" t="s">
        <v>32</v>
      </c>
      <c r="O13682" t="s">
        <v>43</v>
      </c>
      <c r="Q13682">
        <v>1400</v>
      </c>
      <c r="R13682">
        <v>2000</v>
      </c>
      <c r="S13682">
        <v>5000</v>
      </c>
      <c r="AB13682">
        <v>52</v>
      </c>
      <c r="AC13682" t="s">
        <v>13734</v>
      </c>
    </row>
    <row r="13683" spans="1:29">
      <c r="A13683" s="1" t="s">
        <v>30</v>
      </c>
      <c r="B13683" s="2">
        <v>43037.70208333333</v>
      </c>
      <c r="C13683">
        <v>52</v>
      </c>
      <c r="D13683">
        <v>48</v>
      </c>
      <c r="E13683">
        <v>86.17</v>
      </c>
      <c r="F13683">
        <v>300</v>
      </c>
      <c r="G13683">
        <v>8</v>
      </c>
      <c r="H13683">
        <v>0.01</v>
      </c>
      <c r="I13683">
        <v>29.39</v>
      </c>
      <c r="J13683">
        <v>995.1</v>
      </c>
      <c r="K13683">
        <v>10</v>
      </c>
      <c r="L13683">
        <v>16</v>
      </c>
      <c r="M13683" t="s">
        <v>34</v>
      </c>
      <c r="N13683" t="s">
        <v>32</v>
      </c>
      <c r="O13683" t="s">
        <v>43</v>
      </c>
      <c r="Q13683">
        <v>1400</v>
      </c>
      <c r="R13683">
        <v>2500</v>
      </c>
      <c r="S13683">
        <v>5000</v>
      </c>
      <c r="AB13683">
        <v>52</v>
      </c>
      <c r="AC13683" t="s">
        <v>13735</v>
      </c>
    </row>
    <row r="13684" spans="1:29">
      <c r="A13684" s="1" t="s">
        <v>30</v>
      </c>
      <c r="B13684" s="2">
        <v>43037.734027777777</v>
      </c>
      <c r="C13684">
        <v>51</v>
      </c>
      <c r="D13684">
        <v>43</v>
      </c>
      <c r="E13684">
        <v>73.69</v>
      </c>
      <c r="F13684">
        <v>300</v>
      </c>
      <c r="G13684">
        <v>6</v>
      </c>
      <c r="H13684">
        <v>0</v>
      </c>
      <c r="I13684">
        <v>29.41</v>
      </c>
      <c r="K13684">
        <v>10</v>
      </c>
      <c r="L13684">
        <v>18</v>
      </c>
      <c r="M13684" t="s">
        <v>32</v>
      </c>
      <c r="N13684" t="s">
        <v>32</v>
      </c>
      <c r="Q13684">
        <v>3200</v>
      </c>
      <c r="R13684">
        <v>4500</v>
      </c>
      <c r="AB13684">
        <v>51.1</v>
      </c>
      <c r="AC13684" t="s">
        <v>13736</v>
      </c>
    </row>
    <row r="13685" spans="1:29">
      <c r="A13685" s="1" t="s">
        <v>30</v>
      </c>
      <c r="B13685" s="2">
        <v>43037.743750000001</v>
      </c>
      <c r="C13685">
        <v>51</v>
      </c>
      <c r="D13685">
        <v>44</v>
      </c>
      <c r="E13685">
        <v>76.86</v>
      </c>
      <c r="F13685">
        <v>300</v>
      </c>
      <c r="G13685">
        <v>8</v>
      </c>
      <c r="H13685">
        <v>0</v>
      </c>
      <c r="I13685">
        <v>29.4</v>
      </c>
      <c r="J13685">
        <v>995.4</v>
      </c>
      <c r="K13685">
        <v>10</v>
      </c>
      <c r="M13685" t="s">
        <v>32</v>
      </c>
      <c r="N13685" t="s">
        <v>32</v>
      </c>
      <c r="Q13685">
        <v>3200</v>
      </c>
      <c r="R13685">
        <v>4500</v>
      </c>
      <c r="AB13685">
        <v>51.1</v>
      </c>
      <c r="AC13685" t="s">
        <v>13737</v>
      </c>
    </row>
    <row r="13686" spans="1:29">
      <c r="A13686" s="1" t="s">
        <v>30</v>
      </c>
      <c r="B13686" s="2">
        <v>43037.785416666666</v>
      </c>
      <c r="C13686">
        <v>50</v>
      </c>
      <c r="D13686">
        <v>40</v>
      </c>
      <c r="E13686">
        <v>68.099999999999994</v>
      </c>
      <c r="F13686">
        <v>310</v>
      </c>
      <c r="G13686">
        <v>12</v>
      </c>
      <c r="H13686">
        <v>0</v>
      </c>
      <c r="I13686">
        <v>29.44</v>
      </c>
      <c r="J13686">
        <v>996.5</v>
      </c>
      <c r="K13686">
        <v>10</v>
      </c>
      <c r="L13686">
        <v>18</v>
      </c>
      <c r="M13686" t="s">
        <v>32</v>
      </c>
      <c r="N13686" t="s">
        <v>32</v>
      </c>
      <c r="Q13686">
        <v>4500</v>
      </c>
      <c r="R13686">
        <v>6000</v>
      </c>
      <c r="AB13686">
        <v>44.91</v>
      </c>
      <c r="AC13686" t="s">
        <v>13738</v>
      </c>
    </row>
    <row r="13687" spans="1:29">
      <c r="A13687" s="1" t="s">
        <v>30</v>
      </c>
      <c r="B13687" s="2">
        <v>43037.82708333333</v>
      </c>
      <c r="C13687">
        <v>48</v>
      </c>
      <c r="D13687">
        <v>37</v>
      </c>
      <c r="E13687">
        <v>65.510000000000005</v>
      </c>
      <c r="F13687">
        <v>300</v>
      </c>
      <c r="G13687">
        <v>10</v>
      </c>
      <c r="H13687">
        <v>0</v>
      </c>
      <c r="I13687">
        <v>29.46</v>
      </c>
      <c r="J13687">
        <v>997.6</v>
      </c>
      <c r="K13687">
        <v>10</v>
      </c>
      <c r="L13687">
        <v>20</v>
      </c>
      <c r="M13687" t="s">
        <v>34</v>
      </c>
      <c r="N13687" t="s">
        <v>32</v>
      </c>
      <c r="Q13687">
        <v>4500</v>
      </c>
      <c r="R13687">
        <v>6500</v>
      </c>
      <c r="AB13687">
        <v>43.03</v>
      </c>
      <c r="AC13687" t="s">
        <v>13739</v>
      </c>
    </row>
    <row r="13688" spans="1:29">
      <c r="A13688" s="1" t="s">
        <v>30</v>
      </c>
      <c r="B13688" s="2">
        <v>43037.868750000001</v>
      </c>
      <c r="C13688">
        <v>45</v>
      </c>
      <c r="D13688">
        <v>33</v>
      </c>
      <c r="E13688">
        <v>62.83</v>
      </c>
      <c r="F13688">
        <v>300</v>
      </c>
      <c r="G13688">
        <v>12</v>
      </c>
      <c r="H13688">
        <v>0</v>
      </c>
      <c r="I13688">
        <v>29.5</v>
      </c>
      <c r="J13688">
        <v>998.7</v>
      </c>
      <c r="K13688">
        <v>10</v>
      </c>
      <c r="L13688">
        <v>26</v>
      </c>
      <c r="M13688" t="s">
        <v>31</v>
      </c>
      <c r="N13688" t="s">
        <v>34</v>
      </c>
      <c r="Q13688">
        <v>5500</v>
      </c>
      <c r="R13688">
        <v>6500</v>
      </c>
      <c r="Y13688">
        <v>27</v>
      </c>
      <c r="Z13688">
        <v>290</v>
      </c>
      <c r="AA13688" s="2">
        <v>43037.861805555556</v>
      </c>
      <c r="AB13688">
        <v>38.549999999999997</v>
      </c>
      <c r="AC13688" t="s">
        <v>13740</v>
      </c>
    </row>
    <row r="13689" spans="1:29">
      <c r="A13689" s="1" t="s">
        <v>30</v>
      </c>
      <c r="B13689" s="2">
        <v>43037.910416666666</v>
      </c>
      <c r="C13689">
        <v>44</v>
      </c>
      <c r="D13689">
        <v>32</v>
      </c>
      <c r="E13689">
        <v>62.21</v>
      </c>
      <c r="F13689">
        <v>290</v>
      </c>
      <c r="G13689">
        <v>12</v>
      </c>
      <c r="H13689">
        <v>0</v>
      </c>
      <c r="I13689">
        <v>29.53</v>
      </c>
      <c r="J13689">
        <v>999.8</v>
      </c>
      <c r="K13689">
        <v>10</v>
      </c>
      <c r="L13689">
        <v>20</v>
      </c>
      <c r="M13689" t="s">
        <v>246</v>
      </c>
      <c r="AB13689">
        <v>37.4</v>
      </c>
      <c r="AC13689" t="s">
        <v>13741</v>
      </c>
    </row>
    <row r="13690" spans="1:29">
      <c r="A13690" s="1" t="s">
        <v>30</v>
      </c>
      <c r="B13690" s="2">
        <v>43037.95208333333</v>
      </c>
      <c r="C13690">
        <v>42</v>
      </c>
      <c r="D13690">
        <v>32</v>
      </c>
      <c r="E13690">
        <v>67.17</v>
      </c>
      <c r="F13690">
        <v>270</v>
      </c>
      <c r="G13690">
        <v>10</v>
      </c>
      <c r="H13690">
        <v>0</v>
      </c>
      <c r="I13690">
        <v>29.55</v>
      </c>
      <c r="J13690">
        <v>1000.6</v>
      </c>
      <c r="K13690">
        <v>10</v>
      </c>
      <c r="L13690">
        <v>17</v>
      </c>
      <c r="M13690" t="s">
        <v>246</v>
      </c>
      <c r="AB13690">
        <v>35.630000000000003</v>
      </c>
      <c r="AC13690" t="s">
        <v>13742</v>
      </c>
    </row>
    <row r="13691" spans="1:29">
      <c r="A13691" s="1" t="s">
        <v>30</v>
      </c>
      <c r="B13691" s="2">
        <v>43037.993750000001</v>
      </c>
      <c r="C13691">
        <v>42</v>
      </c>
      <c r="D13691">
        <v>30.9</v>
      </c>
      <c r="E13691">
        <v>64.239999999999995</v>
      </c>
      <c r="F13691">
        <v>260</v>
      </c>
      <c r="G13691">
        <v>9</v>
      </c>
      <c r="H13691">
        <v>0</v>
      </c>
      <c r="I13691">
        <v>29.57</v>
      </c>
      <c r="J13691">
        <v>1001.1</v>
      </c>
      <c r="K13691">
        <v>10</v>
      </c>
      <c r="M13691" t="s">
        <v>31</v>
      </c>
      <c r="Q13691">
        <v>5000</v>
      </c>
      <c r="AB13691">
        <v>36.07</v>
      </c>
      <c r="AC13691" t="s">
        <v>13743</v>
      </c>
    </row>
    <row r="13692" spans="1:29">
      <c r="A13692" s="1" t="s">
        <v>30</v>
      </c>
      <c r="B13692" s="2">
        <v>43038.035416666666</v>
      </c>
      <c r="C13692">
        <v>41</v>
      </c>
      <c r="D13692">
        <v>30.9</v>
      </c>
      <c r="E13692">
        <v>67.03</v>
      </c>
      <c r="F13692">
        <v>260</v>
      </c>
      <c r="G13692">
        <v>8</v>
      </c>
      <c r="H13692">
        <v>0</v>
      </c>
      <c r="I13692">
        <v>29.59</v>
      </c>
      <c r="J13692">
        <v>1001.8</v>
      </c>
      <c r="K13692">
        <v>10</v>
      </c>
      <c r="M13692" t="s">
        <v>31</v>
      </c>
      <c r="Q13692">
        <v>5000</v>
      </c>
      <c r="AB13692">
        <v>35.200000000000003</v>
      </c>
      <c r="AC13692" t="s">
        <v>13744</v>
      </c>
    </row>
    <row r="13693" spans="1:29">
      <c r="A13693" s="1" t="s">
        <v>30</v>
      </c>
      <c r="B13693" s="2">
        <v>43038.07708333333</v>
      </c>
      <c r="C13693">
        <v>41</v>
      </c>
      <c r="D13693">
        <v>30.9</v>
      </c>
      <c r="E13693">
        <v>67.03</v>
      </c>
      <c r="F13693">
        <v>260</v>
      </c>
      <c r="G13693">
        <v>7</v>
      </c>
      <c r="H13693">
        <v>0</v>
      </c>
      <c r="I13693">
        <v>29.62</v>
      </c>
      <c r="J13693">
        <v>1002.8</v>
      </c>
      <c r="K13693">
        <v>10</v>
      </c>
      <c r="M13693" t="s">
        <v>31</v>
      </c>
      <c r="Q13693">
        <v>5000</v>
      </c>
      <c r="AB13693">
        <v>35.75</v>
      </c>
      <c r="AC13693" t="s">
        <v>13745</v>
      </c>
    </row>
    <row r="13694" spans="1:29">
      <c r="A13694" s="1" t="s">
        <v>30</v>
      </c>
      <c r="B13694" s="2">
        <v>43038.118750000001</v>
      </c>
      <c r="C13694">
        <v>40</v>
      </c>
      <c r="D13694">
        <v>30</v>
      </c>
      <c r="E13694">
        <v>67.45</v>
      </c>
      <c r="F13694">
        <v>270</v>
      </c>
      <c r="G13694">
        <v>9</v>
      </c>
      <c r="H13694">
        <v>0</v>
      </c>
      <c r="I13694">
        <v>29.66</v>
      </c>
      <c r="J13694">
        <v>1004.1</v>
      </c>
      <c r="K13694">
        <v>10</v>
      </c>
      <c r="M13694" t="s">
        <v>31</v>
      </c>
      <c r="Q13694">
        <v>6000</v>
      </c>
      <c r="AB13694">
        <v>33.340000000000003</v>
      </c>
      <c r="AC13694" t="s">
        <v>13746</v>
      </c>
    </row>
    <row r="13695" spans="1:29">
      <c r="A13695" s="1" t="s">
        <v>30</v>
      </c>
      <c r="B13695" s="2">
        <v>43038.160416666666</v>
      </c>
      <c r="C13695">
        <v>40</v>
      </c>
      <c r="D13695">
        <v>30</v>
      </c>
      <c r="E13695">
        <v>67.45</v>
      </c>
      <c r="F13695">
        <v>270</v>
      </c>
      <c r="G13695">
        <v>6</v>
      </c>
      <c r="H13695">
        <v>0</v>
      </c>
      <c r="I13695">
        <v>29.68</v>
      </c>
      <c r="J13695">
        <v>1005</v>
      </c>
      <c r="K13695">
        <v>10</v>
      </c>
      <c r="M13695" t="s">
        <v>246</v>
      </c>
      <c r="AB13695">
        <v>35.04</v>
      </c>
      <c r="AC13695" t="s">
        <v>13747</v>
      </c>
    </row>
    <row r="13696" spans="1:29">
      <c r="A13696" s="1" t="s">
        <v>30</v>
      </c>
      <c r="B13696" s="2">
        <v>43038.20208333333</v>
      </c>
      <c r="C13696">
        <v>39</v>
      </c>
      <c r="D13696">
        <v>30.9</v>
      </c>
      <c r="E13696">
        <v>72.45</v>
      </c>
      <c r="F13696">
        <v>270</v>
      </c>
      <c r="G13696">
        <v>9</v>
      </c>
      <c r="H13696">
        <v>0</v>
      </c>
      <c r="I13696">
        <v>29.72</v>
      </c>
      <c r="J13696">
        <v>1006.4</v>
      </c>
      <c r="K13696">
        <v>10</v>
      </c>
      <c r="M13696" t="s">
        <v>31</v>
      </c>
      <c r="Q13696">
        <v>5000</v>
      </c>
      <c r="AB13696">
        <v>32.22</v>
      </c>
      <c r="AC13696" t="s">
        <v>13748</v>
      </c>
    </row>
    <row r="13697" spans="1:29">
      <c r="A13697" s="1" t="s">
        <v>30</v>
      </c>
      <c r="B13697" s="2">
        <v>43038.243750000001</v>
      </c>
      <c r="C13697">
        <v>37</v>
      </c>
      <c r="D13697">
        <v>30.9</v>
      </c>
      <c r="E13697">
        <v>78.37</v>
      </c>
      <c r="F13697">
        <v>250</v>
      </c>
      <c r="G13697">
        <v>4</v>
      </c>
      <c r="H13697">
        <v>0</v>
      </c>
      <c r="I13697">
        <v>29.75</v>
      </c>
      <c r="J13697">
        <v>1007.5</v>
      </c>
      <c r="K13697">
        <v>10</v>
      </c>
      <c r="M13697" t="s">
        <v>246</v>
      </c>
      <c r="AB13697">
        <v>33.26</v>
      </c>
      <c r="AC13697" t="s">
        <v>13749</v>
      </c>
    </row>
    <row r="13698" spans="1:29">
      <c r="A13698" s="1" t="s">
        <v>30</v>
      </c>
      <c r="B13698" s="2">
        <v>43038.285416666666</v>
      </c>
      <c r="C13698">
        <v>37</v>
      </c>
      <c r="D13698">
        <v>30.9</v>
      </c>
      <c r="E13698">
        <v>78.37</v>
      </c>
      <c r="F13698">
        <v>260</v>
      </c>
      <c r="G13698">
        <v>6</v>
      </c>
      <c r="H13698">
        <v>0</v>
      </c>
      <c r="I13698">
        <v>29.78</v>
      </c>
      <c r="J13698">
        <v>1008.5</v>
      </c>
      <c r="K13698">
        <v>10</v>
      </c>
      <c r="M13698" t="s">
        <v>246</v>
      </c>
      <c r="AB13698">
        <v>31.55</v>
      </c>
      <c r="AC13698" t="s">
        <v>13750</v>
      </c>
    </row>
    <row r="13699" spans="1:29">
      <c r="A13699" s="1" t="s">
        <v>30</v>
      </c>
      <c r="B13699" s="2">
        <v>43038.32708333333</v>
      </c>
      <c r="C13699">
        <v>37</v>
      </c>
      <c r="D13699">
        <v>30.9</v>
      </c>
      <c r="E13699">
        <v>78.37</v>
      </c>
      <c r="G13699">
        <v>6</v>
      </c>
      <c r="H13699">
        <v>0</v>
      </c>
      <c r="I13699">
        <v>29.83</v>
      </c>
      <c r="J13699">
        <v>1010.1</v>
      </c>
      <c r="K13699">
        <v>10</v>
      </c>
      <c r="M13699" t="s">
        <v>246</v>
      </c>
      <c r="AB13699">
        <v>31.55</v>
      </c>
      <c r="AC13699" t="s">
        <v>13751</v>
      </c>
    </row>
    <row r="13700" spans="1:29">
      <c r="A13700" s="1" t="s">
        <v>30</v>
      </c>
      <c r="B13700" s="2">
        <v>43038.368750000001</v>
      </c>
      <c r="C13700">
        <v>40</v>
      </c>
      <c r="D13700">
        <v>30.9</v>
      </c>
      <c r="E13700">
        <v>69.959999999999994</v>
      </c>
      <c r="F13700">
        <v>260</v>
      </c>
      <c r="G13700">
        <v>8</v>
      </c>
      <c r="H13700">
        <v>0</v>
      </c>
      <c r="I13700">
        <v>29.87</v>
      </c>
      <c r="J13700">
        <v>1011.5</v>
      </c>
      <c r="K13700">
        <v>10</v>
      </c>
      <c r="M13700" t="s">
        <v>246</v>
      </c>
      <c r="AB13700">
        <v>33.840000000000003</v>
      </c>
      <c r="AC13700" t="s">
        <v>13752</v>
      </c>
    </row>
    <row r="13701" spans="1:29">
      <c r="A13701" s="1" t="s">
        <v>30</v>
      </c>
      <c r="B13701" s="2">
        <v>43038.410416666666</v>
      </c>
      <c r="C13701">
        <v>43</v>
      </c>
      <c r="D13701">
        <v>30.9</v>
      </c>
      <c r="E13701">
        <v>62.06</v>
      </c>
      <c r="F13701">
        <v>280</v>
      </c>
      <c r="G13701">
        <v>6</v>
      </c>
      <c r="H13701">
        <v>0</v>
      </c>
      <c r="I13701">
        <v>29.89</v>
      </c>
      <c r="J13701">
        <v>1012.4</v>
      </c>
      <c r="K13701">
        <v>10</v>
      </c>
      <c r="M13701" t="s">
        <v>246</v>
      </c>
      <c r="AB13701">
        <v>38.78</v>
      </c>
      <c r="AC13701" t="s">
        <v>13753</v>
      </c>
    </row>
    <row r="13702" spans="1:29">
      <c r="A13702" s="1" t="s">
        <v>30</v>
      </c>
      <c r="B13702" s="2">
        <v>43038.45208333333</v>
      </c>
      <c r="C13702">
        <v>47</v>
      </c>
      <c r="D13702">
        <v>30</v>
      </c>
      <c r="E13702">
        <v>51.58</v>
      </c>
      <c r="F13702">
        <v>300</v>
      </c>
      <c r="G13702">
        <v>10</v>
      </c>
      <c r="H13702">
        <v>0</v>
      </c>
      <c r="I13702">
        <v>29.92</v>
      </c>
      <c r="J13702">
        <v>1013.3</v>
      </c>
      <c r="K13702">
        <v>10</v>
      </c>
      <c r="L13702">
        <v>16</v>
      </c>
      <c r="M13702" t="s">
        <v>246</v>
      </c>
      <c r="AB13702">
        <v>41.65</v>
      </c>
      <c r="AC13702" t="s">
        <v>13754</v>
      </c>
    </row>
    <row r="13703" spans="1:29">
      <c r="A13703" s="1" t="s">
        <v>30</v>
      </c>
      <c r="B13703" s="2">
        <v>43038.493750000001</v>
      </c>
      <c r="C13703">
        <v>49</v>
      </c>
      <c r="D13703">
        <v>32</v>
      </c>
      <c r="E13703">
        <v>51.89</v>
      </c>
      <c r="F13703">
        <v>240</v>
      </c>
      <c r="G13703">
        <v>8</v>
      </c>
      <c r="H13703">
        <v>0</v>
      </c>
      <c r="I13703">
        <v>29.93</v>
      </c>
      <c r="J13703">
        <v>1013.6</v>
      </c>
      <c r="K13703">
        <v>10</v>
      </c>
      <c r="M13703" t="s">
        <v>246</v>
      </c>
      <c r="AB13703">
        <v>44.93</v>
      </c>
      <c r="AC13703" t="s">
        <v>13755</v>
      </c>
    </row>
    <row r="13704" spans="1:29">
      <c r="A13704" s="1" t="s">
        <v>30</v>
      </c>
      <c r="B13704" s="2">
        <v>43038.535416666666</v>
      </c>
      <c r="C13704">
        <v>53</v>
      </c>
      <c r="D13704">
        <v>30.9</v>
      </c>
      <c r="E13704">
        <v>42.48</v>
      </c>
      <c r="F13704">
        <v>270</v>
      </c>
      <c r="G13704">
        <v>9</v>
      </c>
      <c r="H13704">
        <v>0</v>
      </c>
      <c r="I13704">
        <v>29.93</v>
      </c>
      <c r="J13704">
        <v>1013.6</v>
      </c>
      <c r="K13704">
        <v>10</v>
      </c>
      <c r="M13704" t="s">
        <v>246</v>
      </c>
      <c r="AB13704">
        <v>53.1</v>
      </c>
      <c r="AC13704" t="s">
        <v>13756</v>
      </c>
    </row>
    <row r="13705" spans="1:29">
      <c r="A13705" s="1" t="s">
        <v>30</v>
      </c>
      <c r="B13705" s="2">
        <v>43038.57708333333</v>
      </c>
      <c r="C13705">
        <v>55</v>
      </c>
      <c r="D13705">
        <v>30.9</v>
      </c>
      <c r="E13705">
        <v>39.630000000000003</v>
      </c>
      <c r="F13705">
        <v>270</v>
      </c>
      <c r="G13705">
        <v>7</v>
      </c>
      <c r="H13705">
        <v>0</v>
      </c>
      <c r="I13705">
        <v>29.93</v>
      </c>
      <c r="J13705">
        <v>1013.4</v>
      </c>
      <c r="K13705">
        <v>10</v>
      </c>
      <c r="L13705">
        <v>15</v>
      </c>
      <c r="M13705" t="s">
        <v>246</v>
      </c>
      <c r="AB13705">
        <v>55</v>
      </c>
      <c r="AC13705" t="s">
        <v>13757</v>
      </c>
    </row>
    <row r="13706" spans="1:29">
      <c r="A13706" s="1" t="s">
        <v>30</v>
      </c>
      <c r="B13706" s="2">
        <v>43038.618750000001</v>
      </c>
      <c r="C13706">
        <v>57</v>
      </c>
      <c r="D13706">
        <v>32</v>
      </c>
      <c r="E13706">
        <v>38.54</v>
      </c>
      <c r="F13706">
        <v>270</v>
      </c>
      <c r="G13706">
        <v>10</v>
      </c>
      <c r="H13706">
        <v>0</v>
      </c>
      <c r="I13706">
        <v>29.93</v>
      </c>
      <c r="J13706">
        <v>1013.4</v>
      </c>
      <c r="K13706">
        <v>10</v>
      </c>
      <c r="M13706" t="s">
        <v>246</v>
      </c>
      <c r="AB13706">
        <v>57</v>
      </c>
      <c r="AC13706" t="s">
        <v>13758</v>
      </c>
    </row>
    <row r="13707" spans="1:29">
      <c r="A13707" s="1" t="s">
        <v>30</v>
      </c>
      <c r="B13707" s="2">
        <v>43038.660416666666</v>
      </c>
      <c r="C13707">
        <v>58</v>
      </c>
      <c r="D13707">
        <v>30</v>
      </c>
      <c r="E13707">
        <v>34.409999999999997</v>
      </c>
      <c r="F13707">
        <v>280</v>
      </c>
      <c r="G13707">
        <v>6</v>
      </c>
      <c r="H13707">
        <v>0</v>
      </c>
      <c r="I13707">
        <v>29.93</v>
      </c>
      <c r="J13707">
        <v>1013.5</v>
      </c>
      <c r="K13707">
        <v>10</v>
      </c>
      <c r="M13707" t="s">
        <v>246</v>
      </c>
      <c r="AB13707">
        <v>57.9</v>
      </c>
      <c r="AC13707" t="s">
        <v>13759</v>
      </c>
    </row>
    <row r="13708" spans="1:29">
      <c r="A13708" s="1" t="s">
        <v>30</v>
      </c>
      <c r="B13708" s="2">
        <v>43038.70208333333</v>
      </c>
      <c r="C13708">
        <v>59</v>
      </c>
      <c r="D13708">
        <v>33</v>
      </c>
      <c r="E13708">
        <v>37.49</v>
      </c>
      <c r="F13708">
        <v>230</v>
      </c>
      <c r="G13708">
        <v>5</v>
      </c>
      <c r="H13708">
        <v>0</v>
      </c>
      <c r="I13708">
        <v>29.93</v>
      </c>
      <c r="J13708">
        <v>1013.6</v>
      </c>
      <c r="K13708">
        <v>10</v>
      </c>
      <c r="M13708" t="s">
        <v>246</v>
      </c>
      <c r="AB13708">
        <v>59</v>
      </c>
      <c r="AC13708" t="s">
        <v>13760</v>
      </c>
    </row>
    <row r="13709" spans="1:29">
      <c r="A13709" s="1" t="s">
        <v>30</v>
      </c>
      <c r="B13709" s="2">
        <v>43038.743750000001</v>
      </c>
      <c r="C13709">
        <v>55</v>
      </c>
      <c r="D13709">
        <v>32</v>
      </c>
      <c r="E13709">
        <v>41.44</v>
      </c>
      <c r="F13709">
        <v>230</v>
      </c>
      <c r="G13709">
        <v>6</v>
      </c>
      <c r="H13709">
        <v>0</v>
      </c>
      <c r="I13709">
        <v>29.94</v>
      </c>
      <c r="J13709">
        <v>1013.8</v>
      </c>
      <c r="K13709">
        <v>10</v>
      </c>
      <c r="M13709" t="s">
        <v>246</v>
      </c>
      <c r="AB13709">
        <v>55</v>
      </c>
      <c r="AC13709" t="s">
        <v>13761</v>
      </c>
    </row>
    <row r="13710" spans="1:29">
      <c r="A13710" s="1" t="s">
        <v>30</v>
      </c>
      <c r="B13710" s="2">
        <v>43038.785416666666</v>
      </c>
      <c r="C13710">
        <v>50</v>
      </c>
      <c r="D13710">
        <v>34</v>
      </c>
      <c r="E13710">
        <v>53.97</v>
      </c>
      <c r="F13710">
        <v>0</v>
      </c>
      <c r="G13710">
        <v>0</v>
      </c>
      <c r="H13710">
        <v>0</v>
      </c>
      <c r="I13710">
        <v>29.96</v>
      </c>
      <c r="J13710">
        <v>1014.7</v>
      </c>
      <c r="K13710">
        <v>10</v>
      </c>
      <c r="M13710" t="s">
        <v>246</v>
      </c>
      <c r="AB13710">
        <v>50</v>
      </c>
      <c r="AC13710" t="s">
        <v>13762</v>
      </c>
    </row>
    <row r="13711" spans="1:29">
      <c r="A13711" s="1" t="s">
        <v>30</v>
      </c>
      <c r="B13711" s="2">
        <v>43038.82708333333</v>
      </c>
      <c r="C13711">
        <v>49</v>
      </c>
      <c r="D13711">
        <v>37</v>
      </c>
      <c r="E13711">
        <v>63.34</v>
      </c>
      <c r="F13711">
        <v>180</v>
      </c>
      <c r="G13711">
        <v>4</v>
      </c>
      <c r="H13711">
        <v>0</v>
      </c>
      <c r="I13711">
        <v>29.99</v>
      </c>
      <c r="J13711">
        <v>1015.8</v>
      </c>
      <c r="K13711">
        <v>10</v>
      </c>
      <c r="M13711" t="s">
        <v>246</v>
      </c>
      <c r="AB13711">
        <v>47.16</v>
      </c>
      <c r="AC13711" t="s">
        <v>13763</v>
      </c>
    </row>
    <row r="13712" spans="1:29">
      <c r="A13712" s="1" t="s">
        <v>30</v>
      </c>
      <c r="B13712" s="2">
        <v>43038.868750000001</v>
      </c>
      <c r="C13712">
        <v>48</v>
      </c>
      <c r="D13712">
        <v>38</v>
      </c>
      <c r="E13712">
        <v>67.87</v>
      </c>
      <c r="F13712">
        <v>180</v>
      </c>
      <c r="G13712">
        <v>4</v>
      </c>
      <c r="H13712">
        <v>0</v>
      </c>
      <c r="I13712">
        <v>30.01</v>
      </c>
      <c r="J13712">
        <v>1016.3</v>
      </c>
      <c r="K13712">
        <v>10</v>
      </c>
      <c r="M13712" t="s">
        <v>246</v>
      </c>
      <c r="AB13712">
        <v>46.1</v>
      </c>
      <c r="AC13712" t="s">
        <v>13764</v>
      </c>
    </row>
    <row r="13713" spans="1:29">
      <c r="A13713" s="1" t="s">
        <v>30</v>
      </c>
      <c r="B13713" s="2">
        <v>43038.910416666666</v>
      </c>
      <c r="C13713">
        <v>46</v>
      </c>
      <c r="D13713">
        <v>38</v>
      </c>
      <c r="E13713">
        <v>73.180000000000007</v>
      </c>
      <c r="F13713">
        <v>200</v>
      </c>
      <c r="G13713">
        <v>4</v>
      </c>
      <c r="H13713">
        <v>0</v>
      </c>
      <c r="I13713">
        <v>30.02</v>
      </c>
      <c r="J13713">
        <v>1016.7</v>
      </c>
      <c r="K13713">
        <v>10</v>
      </c>
      <c r="M13713" t="s">
        <v>246</v>
      </c>
      <c r="AB13713">
        <v>43.77</v>
      </c>
      <c r="AC13713" t="s">
        <v>13765</v>
      </c>
    </row>
    <row r="13714" spans="1:29">
      <c r="A13714" s="1" t="s">
        <v>30</v>
      </c>
      <c r="B13714" s="2">
        <v>43038.95208333333</v>
      </c>
      <c r="C13714">
        <v>48</v>
      </c>
      <c r="D13714">
        <v>37</v>
      </c>
      <c r="E13714">
        <v>65.510000000000005</v>
      </c>
      <c r="F13714">
        <v>180</v>
      </c>
      <c r="G13714">
        <v>5</v>
      </c>
      <c r="H13714">
        <v>0</v>
      </c>
      <c r="I13714">
        <v>30.03</v>
      </c>
      <c r="J13714">
        <v>1016.9</v>
      </c>
      <c r="K13714">
        <v>10</v>
      </c>
      <c r="M13714" t="s">
        <v>246</v>
      </c>
      <c r="AB13714">
        <v>45.4</v>
      </c>
      <c r="AC13714" t="s">
        <v>13766</v>
      </c>
    </row>
    <row r="13715" spans="1:29">
      <c r="A13715" s="1" t="s">
        <v>30</v>
      </c>
      <c r="B13715" s="2">
        <v>43038.993750000001</v>
      </c>
      <c r="C13715">
        <v>46</v>
      </c>
      <c r="D13715">
        <v>37</v>
      </c>
      <c r="E13715">
        <v>70.64</v>
      </c>
      <c r="F13715">
        <v>240</v>
      </c>
      <c r="G13715">
        <v>4</v>
      </c>
      <c r="H13715">
        <v>0</v>
      </c>
      <c r="I13715">
        <v>30.04</v>
      </c>
      <c r="J13715">
        <v>1017.2</v>
      </c>
      <c r="K13715">
        <v>10</v>
      </c>
      <c r="M13715" t="s">
        <v>246</v>
      </c>
      <c r="AB13715">
        <v>43.77</v>
      </c>
      <c r="AC13715" t="s">
        <v>13767</v>
      </c>
    </row>
    <row r="13716" spans="1:29">
      <c r="A13716" s="1" t="s">
        <v>30</v>
      </c>
      <c r="B13716" s="2">
        <v>43039.035416666666</v>
      </c>
      <c r="C13716">
        <v>46</v>
      </c>
      <c r="D13716">
        <v>37</v>
      </c>
      <c r="E13716">
        <v>70.64</v>
      </c>
      <c r="F13716">
        <v>250</v>
      </c>
      <c r="G13716">
        <v>4</v>
      </c>
      <c r="H13716">
        <v>0</v>
      </c>
      <c r="I13716">
        <v>30.05</v>
      </c>
      <c r="J13716">
        <v>1017.4</v>
      </c>
      <c r="K13716">
        <v>10</v>
      </c>
      <c r="M13716" t="s">
        <v>246</v>
      </c>
      <c r="AB13716">
        <v>43.77</v>
      </c>
      <c r="AC13716" t="s">
        <v>13768</v>
      </c>
    </row>
    <row r="13717" spans="1:29">
      <c r="A13717" s="1" t="s">
        <v>30</v>
      </c>
      <c r="B13717" s="2">
        <v>43039.07708333333</v>
      </c>
      <c r="C13717">
        <v>43</v>
      </c>
      <c r="D13717">
        <v>38</v>
      </c>
      <c r="E13717">
        <v>82.04</v>
      </c>
      <c r="F13717">
        <v>230</v>
      </c>
      <c r="G13717">
        <v>5</v>
      </c>
      <c r="H13717">
        <v>0</v>
      </c>
      <c r="I13717">
        <v>30.06</v>
      </c>
      <c r="J13717">
        <v>1017.8</v>
      </c>
      <c r="K13717">
        <v>10</v>
      </c>
      <c r="M13717" t="s">
        <v>246</v>
      </c>
      <c r="AB13717">
        <v>39.46</v>
      </c>
      <c r="AC13717" t="s">
        <v>13769</v>
      </c>
    </row>
    <row r="13718" spans="1:29">
      <c r="A13718" s="1" t="s">
        <v>30</v>
      </c>
      <c r="B13718" s="2">
        <v>43039.118750000001</v>
      </c>
      <c r="C13718">
        <v>44</v>
      </c>
      <c r="D13718">
        <v>37</v>
      </c>
      <c r="E13718">
        <v>75.930000000000007</v>
      </c>
      <c r="F13718">
        <v>240</v>
      </c>
      <c r="G13718">
        <v>3</v>
      </c>
      <c r="H13718">
        <v>0</v>
      </c>
      <c r="I13718">
        <v>30.06</v>
      </c>
      <c r="J13718">
        <v>1017.9</v>
      </c>
      <c r="K13718">
        <v>10</v>
      </c>
      <c r="M13718" t="s">
        <v>246</v>
      </c>
      <c r="AB13718">
        <v>42.52</v>
      </c>
      <c r="AC13718" t="s">
        <v>13770</v>
      </c>
    </row>
    <row r="13719" spans="1:29">
      <c r="A13719" s="1" t="s">
        <v>30</v>
      </c>
      <c r="B13719" s="2">
        <v>43039.160416666666</v>
      </c>
      <c r="C13719">
        <v>41</v>
      </c>
      <c r="D13719">
        <v>38</v>
      </c>
      <c r="E13719">
        <v>88.62</v>
      </c>
      <c r="F13719">
        <v>0</v>
      </c>
      <c r="G13719">
        <v>0</v>
      </c>
      <c r="H13719">
        <v>0</v>
      </c>
      <c r="I13719">
        <v>30.05</v>
      </c>
      <c r="J13719">
        <v>1017.6</v>
      </c>
      <c r="K13719">
        <v>10</v>
      </c>
      <c r="M13719" t="s">
        <v>246</v>
      </c>
      <c r="AB13719">
        <v>41</v>
      </c>
      <c r="AC13719" t="s">
        <v>13771</v>
      </c>
    </row>
    <row r="13720" spans="1:29">
      <c r="A13720" s="1" t="s">
        <v>30</v>
      </c>
      <c r="B13720" s="2">
        <v>43039.20208333333</v>
      </c>
      <c r="C13720">
        <v>42</v>
      </c>
      <c r="D13720">
        <v>38</v>
      </c>
      <c r="E13720">
        <v>84.93</v>
      </c>
      <c r="F13720">
        <v>0</v>
      </c>
      <c r="G13720">
        <v>0</v>
      </c>
      <c r="H13720">
        <v>0</v>
      </c>
      <c r="I13720">
        <v>30.06</v>
      </c>
      <c r="J13720">
        <v>1017.7</v>
      </c>
      <c r="K13720">
        <v>10</v>
      </c>
      <c r="M13720" t="s">
        <v>246</v>
      </c>
      <c r="AB13720">
        <v>42.1</v>
      </c>
      <c r="AC13720" t="s">
        <v>13772</v>
      </c>
    </row>
    <row r="13721" spans="1:29">
      <c r="A13721" s="1" t="s">
        <v>30</v>
      </c>
      <c r="B13721" s="2">
        <v>43039.243750000001</v>
      </c>
      <c r="C13721">
        <v>42</v>
      </c>
      <c r="D13721">
        <v>38</v>
      </c>
      <c r="E13721">
        <v>84.93</v>
      </c>
      <c r="F13721">
        <v>0</v>
      </c>
      <c r="G13721">
        <v>0</v>
      </c>
      <c r="H13721">
        <v>0</v>
      </c>
      <c r="I13721">
        <v>30.08</v>
      </c>
      <c r="J13721">
        <v>1018.5</v>
      </c>
      <c r="K13721">
        <v>10</v>
      </c>
      <c r="M13721" t="s">
        <v>246</v>
      </c>
      <c r="AB13721">
        <v>42.1</v>
      </c>
      <c r="AC13721" t="s">
        <v>13773</v>
      </c>
    </row>
    <row r="13722" spans="1:29">
      <c r="A13722" s="1" t="s">
        <v>30</v>
      </c>
      <c r="B13722" s="2">
        <v>43039.285416666666</v>
      </c>
      <c r="C13722">
        <v>40</v>
      </c>
      <c r="D13722">
        <v>37</v>
      </c>
      <c r="E13722">
        <v>89.27</v>
      </c>
      <c r="F13722">
        <v>0</v>
      </c>
      <c r="G13722">
        <v>0</v>
      </c>
      <c r="H13722">
        <v>0</v>
      </c>
      <c r="I13722">
        <v>30.09</v>
      </c>
      <c r="J13722">
        <v>1018.9</v>
      </c>
      <c r="K13722">
        <v>10</v>
      </c>
      <c r="M13722" t="s">
        <v>246</v>
      </c>
      <c r="AB13722">
        <v>39.9</v>
      </c>
      <c r="AC13722" t="s">
        <v>13774</v>
      </c>
    </row>
    <row r="13723" spans="1:29">
      <c r="A13723" s="1" t="s">
        <v>30</v>
      </c>
      <c r="B13723" s="2">
        <v>43039.32708333333</v>
      </c>
      <c r="C13723">
        <v>39</v>
      </c>
      <c r="D13723">
        <v>38</v>
      </c>
      <c r="E13723">
        <v>95.78</v>
      </c>
      <c r="F13723">
        <v>0</v>
      </c>
      <c r="G13723">
        <v>0</v>
      </c>
      <c r="H13723">
        <v>0</v>
      </c>
      <c r="I13723">
        <v>30.12</v>
      </c>
      <c r="J13723">
        <v>1020.1</v>
      </c>
      <c r="K13723">
        <v>10</v>
      </c>
      <c r="M13723" t="s">
        <v>246</v>
      </c>
      <c r="AB13723">
        <v>39</v>
      </c>
      <c r="AC13723" t="s">
        <v>13775</v>
      </c>
    </row>
    <row r="13724" spans="1:29">
      <c r="A13724" s="1" t="s">
        <v>30</v>
      </c>
      <c r="B13724" s="2">
        <v>43039.368750000001</v>
      </c>
      <c r="C13724">
        <v>45</v>
      </c>
      <c r="D13724">
        <v>41</v>
      </c>
      <c r="E13724">
        <v>85.77</v>
      </c>
      <c r="F13724">
        <v>230</v>
      </c>
      <c r="G13724">
        <v>4</v>
      </c>
      <c r="H13724">
        <v>0</v>
      </c>
      <c r="I13724">
        <v>30.14</v>
      </c>
      <c r="J13724">
        <v>1020.8</v>
      </c>
      <c r="K13724">
        <v>10</v>
      </c>
      <c r="M13724" t="s">
        <v>246</v>
      </c>
      <c r="AB13724">
        <v>42.6</v>
      </c>
      <c r="AC13724" t="s">
        <v>13776</v>
      </c>
    </row>
    <row r="13725" spans="1:29">
      <c r="A13725" s="1" t="s">
        <v>30</v>
      </c>
      <c r="B13725" s="2">
        <v>43039.410416666666</v>
      </c>
      <c r="C13725">
        <v>52</v>
      </c>
      <c r="D13725">
        <v>40</v>
      </c>
      <c r="E13725">
        <v>63.24</v>
      </c>
      <c r="F13725">
        <v>350</v>
      </c>
      <c r="G13725">
        <v>4</v>
      </c>
      <c r="H13725">
        <v>0</v>
      </c>
      <c r="I13725">
        <v>30.17</v>
      </c>
      <c r="J13725">
        <v>1021.8</v>
      </c>
      <c r="K13725">
        <v>10</v>
      </c>
      <c r="M13725" t="s">
        <v>31</v>
      </c>
      <c r="Q13725">
        <v>1000</v>
      </c>
      <c r="AB13725">
        <v>52</v>
      </c>
      <c r="AC13725" t="s">
        <v>13777</v>
      </c>
    </row>
    <row r="13726" spans="1:29">
      <c r="A13726" s="1" t="s">
        <v>30</v>
      </c>
      <c r="B13726" s="2">
        <v>43039.45208333333</v>
      </c>
      <c r="C13726">
        <v>58</v>
      </c>
      <c r="D13726">
        <v>41</v>
      </c>
      <c r="E13726">
        <v>53.24</v>
      </c>
      <c r="F13726">
        <v>0</v>
      </c>
      <c r="G13726">
        <v>0</v>
      </c>
      <c r="H13726">
        <v>0</v>
      </c>
      <c r="I13726">
        <v>30.19</v>
      </c>
      <c r="J13726">
        <v>1022.1</v>
      </c>
      <c r="K13726">
        <v>10</v>
      </c>
      <c r="M13726" t="s">
        <v>31</v>
      </c>
      <c r="Q13726">
        <v>1000</v>
      </c>
      <c r="AB13726">
        <v>57.9</v>
      </c>
      <c r="AC13726" t="s">
        <v>13778</v>
      </c>
    </row>
    <row r="13727" spans="1:29">
      <c r="A13727" s="1" t="s">
        <v>30</v>
      </c>
      <c r="B13727" s="2">
        <v>43039.493750000001</v>
      </c>
      <c r="C13727">
        <v>61</v>
      </c>
      <c r="D13727">
        <v>39</v>
      </c>
      <c r="E13727">
        <v>44.1</v>
      </c>
      <c r="F13727">
        <v>20</v>
      </c>
      <c r="G13727">
        <v>6</v>
      </c>
      <c r="H13727">
        <v>0</v>
      </c>
      <c r="I13727">
        <v>30.18</v>
      </c>
      <c r="J13727">
        <v>1021.8</v>
      </c>
      <c r="K13727">
        <v>10</v>
      </c>
      <c r="M13727" t="s">
        <v>246</v>
      </c>
      <c r="AB13727">
        <v>61</v>
      </c>
      <c r="AC13727" t="s">
        <v>13779</v>
      </c>
    </row>
    <row r="13728" spans="1:29">
      <c r="A13728" s="1" t="s">
        <v>30</v>
      </c>
      <c r="B13728" s="2">
        <v>43039.535416666666</v>
      </c>
      <c r="C13728">
        <v>64</v>
      </c>
      <c r="D13728">
        <v>41</v>
      </c>
      <c r="E13728">
        <v>42.88</v>
      </c>
      <c r="F13728">
        <v>120</v>
      </c>
      <c r="G13728">
        <v>3</v>
      </c>
      <c r="H13728">
        <v>0</v>
      </c>
      <c r="I13728">
        <v>30.15</v>
      </c>
      <c r="J13728">
        <v>1020.9</v>
      </c>
      <c r="K13728">
        <v>10</v>
      </c>
      <c r="M13728" t="s">
        <v>246</v>
      </c>
      <c r="AB13728">
        <v>64</v>
      </c>
      <c r="AC13728" t="s">
        <v>13780</v>
      </c>
    </row>
    <row r="13729" spans="1:29">
      <c r="A13729" s="1" t="s">
        <v>30</v>
      </c>
      <c r="B13729" s="2">
        <v>43039.57708333333</v>
      </c>
      <c r="C13729">
        <v>67</v>
      </c>
      <c r="D13729">
        <v>41</v>
      </c>
      <c r="E13729">
        <v>38.76</v>
      </c>
      <c r="F13729">
        <v>170</v>
      </c>
      <c r="G13729">
        <v>4</v>
      </c>
      <c r="H13729">
        <v>0</v>
      </c>
      <c r="I13729">
        <v>30.13</v>
      </c>
      <c r="J13729">
        <v>1020.2</v>
      </c>
      <c r="K13729">
        <v>10</v>
      </c>
      <c r="M13729" t="s">
        <v>31</v>
      </c>
      <c r="Q13729">
        <v>25000</v>
      </c>
      <c r="AB13729">
        <v>66.900000000000006</v>
      </c>
      <c r="AC13729" t="s">
        <v>13781</v>
      </c>
    </row>
    <row r="13730" spans="1:29">
      <c r="A13730" s="1" t="s">
        <v>30</v>
      </c>
      <c r="B13730" s="2">
        <v>43039.618750000001</v>
      </c>
      <c r="C13730">
        <v>69</v>
      </c>
      <c r="D13730">
        <v>41</v>
      </c>
      <c r="E13730">
        <v>35.94</v>
      </c>
      <c r="F13730">
        <v>0</v>
      </c>
      <c r="G13730">
        <v>0</v>
      </c>
      <c r="H13730">
        <v>0</v>
      </c>
      <c r="I13730">
        <v>30.11</v>
      </c>
      <c r="J13730">
        <v>1019.5</v>
      </c>
      <c r="K13730">
        <v>10</v>
      </c>
      <c r="M13730" t="s">
        <v>31</v>
      </c>
      <c r="Q13730">
        <v>25000</v>
      </c>
      <c r="AB13730">
        <v>69.099999999999994</v>
      </c>
      <c r="AC13730" t="s">
        <v>13782</v>
      </c>
    </row>
    <row r="13731" spans="1:29">
      <c r="A13731" s="1" t="s">
        <v>30</v>
      </c>
      <c r="B13731" s="2">
        <v>43039.660416666666</v>
      </c>
      <c r="C13731">
        <v>68</v>
      </c>
      <c r="D13731">
        <v>41</v>
      </c>
      <c r="E13731">
        <v>37.32</v>
      </c>
      <c r="F13731">
        <v>0</v>
      </c>
      <c r="G13731">
        <v>0</v>
      </c>
      <c r="H13731">
        <v>0</v>
      </c>
      <c r="I13731">
        <v>30.1</v>
      </c>
      <c r="J13731">
        <v>1019.3</v>
      </c>
      <c r="K13731">
        <v>10</v>
      </c>
      <c r="M13731" t="s">
        <v>34</v>
      </c>
      <c r="Q13731">
        <v>25000</v>
      </c>
      <c r="AB13731">
        <v>68</v>
      </c>
      <c r="AC13731" t="s">
        <v>13783</v>
      </c>
    </row>
    <row r="13732" spans="1:29">
      <c r="A13732" s="1" t="s">
        <v>30</v>
      </c>
      <c r="B13732" s="2">
        <v>43039.70208333333</v>
      </c>
      <c r="C13732">
        <v>68</v>
      </c>
      <c r="D13732">
        <v>41</v>
      </c>
      <c r="E13732">
        <v>37.32</v>
      </c>
      <c r="F13732">
        <v>160</v>
      </c>
      <c r="G13732">
        <v>4</v>
      </c>
      <c r="H13732">
        <v>0</v>
      </c>
      <c r="I13732">
        <v>30.1</v>
      </c>
      <c r="J13732">
        <v>1019.2</v>
      </c>
      <c r="K13732">
        <v>10</v>
      </c>
      <c r="M13732" t="s">
        <v>34</v>
      </c>
      <c r="Q13732">
        <v>25000</v>
      </c>
      <c r="AB13732">
        <v>68</v>
      </c>
      <c r="AC13732" t="s">
        <v>13784</v>
      </c>
    </row>
    <row r="13733" spans="1:29">
      <c r="A13733" s="1" t="s">
        <v>30</v>
      </c>
      <c r="B13733" s="2">
        <v>43039.743750000001</v>
      </c>
      <c r="C13733">
        <v>66</v>
      </c>
      <c r="D13733">
        <v>44</v>
      </c>
      <c r="E13733">
        <v>45.05</v>
      </c>
      <c r="F13733">
        <v>0</v>
      </c>
      <c r="G13733">
        <v>0</v>
      </c>
      <c r="H13733">
        <v>0</v>
      </c>
      <c r="I13733">
        <v>30.11</v>
      </c>
      <c r="J13733">
        <v>1019.4</v>
      </c>
      <c r="K13733">
        <v>10</v>
      </c>
      <c r="M13733" t="s">
        <v>31</v>
      </c>
      <c r="Q13733">
        <v>25000</v>
      </c>
      <c r="AB13733">
        <v>66</v>
      </c>
      <c r="AC13733" t="s">
        <v>13785</v>
      </c>
    </row>
    <row r="13734" spans="1:29">
      <c r="A13734" s="1" t="s">
        <v>30</v>
      </c>
      <c r="B13734" s="2">
        <v>43039.785416666666</v>
      </c>
      <c r="C13734">
        <v>58</v>
      </c>
      <c r="D13734">
        <v>49</v>
      </c>
      <c r="E13734">
        <v>71.900000000000006</v>
      </c>
      <c r="F13734">
        <v>0</v>
      </c>
      <c r="G13734">
        <v>0</v>
      </c>
      <c r="H13734">
        <v>0</v>
      </c>
      <c r="I13734">
        <v>30.13</v>
      </c>
      <c r="J13734">
        <v>1020.2</v>
      </c>
      <c r="K13734">
        <v>10</v>
      </c>
      <c r="M13734" t="s">
        <v>31</v>
      </c>
      <c r="Q13734">
        <v>25000</v>
      </c>
      <c r="AB13734">
        <v>57.9</v>
      </c>
      <c r="AC13734" t="s">
        <v>13786</v>
      </c>
    </row>
    <row r="13735" spans="1:29">
      <c r="A13735" s="1" t="s">
        <v>30</v>
      </c>
      <c r="B13735" s="2">
        <v>43039.82708333333</v>
      </c>
      <c r="C13735">
        <v>54</v>
      </c>
      <c r="D13735">
        <v>47</v>
      </c>
      <c r="E13735">
        <v>76.83</v>
      </c>
      <c r="F13735">
        <v>0</v>
      </c>
      <c r="G13735">
        <v>0</v>
      </c>
      <c r="H13735">
        <v>0</v>
      </c>
      <c r="I13735">
        <v>30.14</v>
      </c>
      <c r="J13735">
        <v>1020.7</v>
      </c>
      <c r="K13735">
        <v>10</v>
      </c>
      <c r="M13735" t="s">
        <v>246</v>
      </c>
      <c r="AB13735">
        <v>54</v>
      </c>
      <c r="AC13735" t="s">
        <v>13787</v>
      </c>
    </row>
    <row r="13736" spans="1:29">
      <c r="A13736" s="1" t="s">
        <v>30</v>
      </c>
      <c r="B13736" s="2">
        <v>43039.868750000001</v>
      </c>
      <c r="C13736">
        <v>53</v>
      </c>
      <c r="D13736">
        <v>48</v>
      </c>
      <c r="E13736">
        <v>82.76</v>
      </c>
      <c r="F13736">
        <v>180</v>
      </c>
      <c r="G13736">
        <v>3</v>
      </c>
      <c r="H13736">
        <v>0</v>
      </c>
      <c r="I13736">
        <v>30.15</v>
      </c>
      <c r="J13736">
        <v>1021</v>
      </c>
      <c r="K13736">
        <v>10</v>
      </c>
      <c r="M13736" t="s">
        <v>246</v>
      </c>
      <c r="AB13736">
        <v>53.1</v>
      </c>
      <c r="AC13736" t="s">
        <v>13788</v>
      </c>
    </row>
    <row r="13737" spans="1:29">
      <c r="A13737" s="1" t="s">
        <v>30</v>
      </c>
      <c r="B13737" s="2">
        <v>43039.910416666666</v>
      </c>
      <c r="C13737">
        <v>50</v>
      </c>
      <c r="D13737">
        <v>47</v>
      </c>
      <c r="E13737">
        <v>89.04</v>
      </c>
      <c r="F13737">
        <v>0</v>
      </c>
      <c r="G13737">
        <v>0</v>
      </c>
      <c r="H13737">
        <v>0</v>
      </c>
      <c r="I13737">
        <v>30.16</v>
      </c>
      <c r="J13737">
        <v>1021.4</v>
      </c>
      <c r="K13737">
        <v>10</v>
      </c>
      <c r="M13737" t="s">
        <v>246</v>
      </c>
      <c r="AB13737">
        <v>50</v>
      </c>
      <c r="AC13737" t="s">
        <v>13789</v>
      </c>
    </row>
    <row r="13738" spans="1:29">
      <c r="A13738" s="1" t="s">
        <v>30</v>
      </c>
      <c r="B13738" s="2">
        <v>43039.95208333333</v>
      </c>
      <c r="C13738">
        <v>50</v>
      </c>
      <c r="D13738">
        <v>47</v>
      </c>
      <c r="E13738">
        <v>89.04</v>
      </c>
      <c r="F13738">
        <v>0</v>
      </c>
      <c r="G13738">
        <v>0</v>
      </c>
      <c r="H13738">
        <v>0</v>
      </c>
      <c r="I13738">
        <v>30.17</v>
      </c>
      <c r="J13738">
        <v>1021.6</v>
      </c>
      <c r="K13738">
        <v>10</v>
      </c>
      <c r="M13738" t="s">
        <v>246</v>
      </c>
      <c r="AB13738">
        <v>50</v>
      </c>
      <c r="AC13738" t="s">
        <v>13790</v>
      </c>
    </row>
    <row r="13739" spans="1:29">
      <c r="A13739" s="1" t="s">
        <v>30</v>
      </c>
      <c r="B13739" s="2">
        <v>43039.993750000001</v>
      </c>
      <c r="C13739">
        <v>49</v>
      </c>
      <c r="D13739">
        <v>46</v>
      </c>
      <c r="E13739">
        <v>89.67</v>
      </c>
      <c r="F13739">
        <v>0</v>
      </c>
      <c r="G13739">
        <v>0</v>
      </c>
      <c r="H13739">
        <v>0</v>
      </c>
      <c r="I13739">
        <v>30.17</v>
      </c>
      <c r="J13739">
        <v>1021.5</v>
      </c>
      <c r="K13739">
        <v>10</v>
      </c>
      <c r="M13739" t="s">
        <v>246</v>
      </c>
      <c r="AB13739">
        <v>48.9</v>
      </c>
      <c r="AC13739" t="s">
        <v>13791</v>
      </c>
    </row>
    <row r="13740" spans="1:29">
      <c r="A13740" s="1" t="s">
        <v>30</v>
      </c>
      <c r="B13740" s="2">
        <v>43040.035416666666</v>
      </c>
      <c r="C13740">
        <v>48</v>
      </c>
      <c r="D13740">
        <v>46</v>
      </c>
      <c r="E13740">
        <v>92.74</v>
      </c>
      <c r="F13740">
        <v>0</v>
      </c>
      <c r="G13740">
        <v>0</v>
      </c>
      <c r="H13740">
        <v>0</v>
      </c>
      <c r="I13740">
        <v>30.17</v>
      </c>
      <c r="J13740">
        <v>1021.4</v>
      </c>
      <c r="K13740">
        <v>10</v>
      </c>
      <c r="M13740" t="s">
        <v>31</v>
      </c>
      <c r="Q13740">
        <v>25000</v>
      </c>
      <c r="AB13740">
        <v>48</v>
      </c>
      <c r="AC13740" t="s">
        <v>13792</v>
      </c>
    </row>
    <row r="13741" spans="1:29">
      <c r="A13741" s="1" t="s">
        <v>30</v>
      </c>
      <c r="B13741" s="2">
        <v>43040.07708333333</v>
      </c>
      <c r="C13741">
        <v>49</v>
      </c>
      <c r="D13741">
        <v>46</v>
      </c>
      <c r="E13741">
        <v>89.67</v>
      </c>
      <c r="F13741">
        <v>0</v>
      </c>
      <c r="G13741">
        <v>0</v>
      </c>
      <c r="H13741">
        <v>0</v>
      </c>
      <c r="I13741">
        <v>30.16</v>
      </c>
      <c r="J13741">
        <v>1021.1</v>
      </c>
      <c r="K13741">
        <v>10</v>
      </c>
      <c r="M13741" t="s">
        <v>32</v>
      </c>
      <c r="Q13741">
        <v>25000</v>
      </c>
      <c r="AB13741">
        <v>48.9</v>
      </c>
      <c r="AC13741" t="s">
        <v>13793</v>
      </c>
    </row>
    <row r="13742" spans="1:29">
      <c r="A13742" s="1" t="s">
        <v>30</v>
      </c>
      <c r="B13742" s="2">
        <v>43040.118750000001</v>
      </c>
      <c r="C13742">
        <v>47</v>
      </c>
      <c r="D13742">
        <v>45</v>
      </c>
      <c r="E13742">
        <v>93.06</v>
      </c>
      <c r="F13742">
        <v>0</v>
      </c>
      <c r="G13742">
        <v>0</v>
      </c>
      <c r="H13742">
        <v>0</v>
      </c>
      <c r="I13742">
        <v>30.15</v>
      </c>
      <c r="J13742">
        <v>1021</v>
      </c>
      <c r="K13742">
        <v>10</v>
      </c>
      <c r="M13742" t="s">
        <v>32</v>
      </c>
      <c r="Q13742">
        <v>25000</v>
      </c>
      <c r="AB13742">
        <v>46.9</v>
      </c>
      <c r="AC13742" t="s">
        <v>13794</v>
      </c>
    </row>
    <row r="13743" spans="1:29">
      <c r="A13743" s="1" t="s">
        <v>30</v>
      </c>
      <c r="B13743" s="2">
        <v>43040.160416666666</v>
      </c>
      <c r="C13743">
        <v>47</v>
      </c>
      <c r="D13743">
        <v>46</v>
      </c>
      <c r="E13743">
        <v>96.66</v>
      </c>
      <c r="F13743">
        <v>0</v>
      </c>
      <c r="G13743">
        <v>0</v>
      </c>
      <c r="H13743">
        <v>0</v>
      </c>
      <c r="I13743">
        <v>30.15</v>
      </c>
      <c r="J13743">
        <v>1020.9</v>
      </c>
      <c r="K13743">
        <v>10</v>
      </c>
      <c r="M13743" t="s">
        <v>32</v>
      </c>
      <c r="Q13743">
        <v>25000</v>
      </c>
      <c r="AB13743">
        <v>46.9</v>
      </c>
      <c r="AC13743" t="s">
        <v>13795</v>
      </c>
    </row>
    <row r="13744" spans="1:29">
      <c r="A13744" s="1" t="s">
        <v>30</v>
      </c>
      <c r="B13744" s="2">
        <v>43040.20208333333</v>
      </c>
      <c r="C13744">
        <v>50</v>
      </c>
      <c r="D13744">
        <v>47</v>
      </c>
      <c r="E13744">
        <v>89.04</v>
      </c>
      <c r="F13744">
        <v>160</v>
      </c>
      <c r="G13744">
        <v>3</v>
      </c>
      <c r="H13744">
        <v>0</v>
      </c>
      <c r="I13744">
        <v>30.16</v>
      </c>
      <c r="J13744">
        <v>1021</v>
      </c>
      <c r="K13744">
        <v>10</v>
      </c>
      <c r="M13744" t="s">
        <v>246</v>
      </c>
      <c r="AB13744">
        <v>49.27</v>
      </c>
      <c r="AC13744" t="s">
        <v>13796</v>
      </c>
    </row>
    <row r="13745" spans="1:29">
      <c r="A13745" s="1" t="s">
        <v>30</v>
      </c>
      <c r="B13745" s="2">
        <v>43040.243750000001</v>
      </c>
      <c r="C13745">
        <v>49</v>
      </c>
      <c r="D13745">
        <v>47</v>
      </c>
      <c r="E13745">
        <v>92.77</v>
      </c>
      <c r="G13745">
        <v>3</v>
      </c>
      <c r="H13745">
        <v>0</v>
      </c>
      <c r="I13745">
        <v>30.16</v>
      </c>
      <c r="J13745">
        <v>1021.3</v>
      </c>
      <c r="K13745">
        <v>10</v>
      </c>
      <c r="M13745" t="s">
        <v>31</v>
      </c>
      <c r="Q13745">
        <v>25000</v>
      </c>
      <c r="AB13745">
        <v>48.01</v>
      </c>
      <c r="AC13745" t="s">
        <v>13797</v>
      </c>
    </row>
    <row r="13746" spans="1:29">
      <c r="A13746" s="1" t="s">
        <v>30</v>
      </c>
      <c r="B13746" s="2">
        <v>43040.285416666666</v>
      </c>
      <c r="C13746">
        <v>48</v>
      </c>
      <c r="D13746">
        <v>46</v>
      </c>
      <c r="E13746">
        <v>92.74</v>
      </c>
      <c r="F13746">
        <v>160</v>
      </c>
      <c r="G13746">
        <v>3</v>
      </c>
      <c r="H13746">
        <v>0</v>
      </c>
      <c r="I13746">
        <v>30.18</v>
      </c>
      <c r="J13746">
        <v>1021.8</v>
      </c>
      <c r="K13746">
        <v>10</v>
      </c>
      <c r="M13746" t="s">
        <v>34</v>
      </c>
      <c r="Q13746">
        <v>25000</v>
      </c>
      <c r="AB13746">
        <v>46.98</v>
      </c>
      <c r="AC13746" t="s">
        <v>13798</v>
      </c>
    </row>
    <row r="13747" spans="1:29">
      <c r="A13747" s="1" t="s">
        <v>30</v>
      </c>
      <c r="B13747" s="2">
        <v>43040.32708333333</v>
      </c>
      <c r="C13747">
        <v>48</v>
      </c>
      <c r="D13747">
        <v>46</v>
      </c>
      <c r="E13747">
        <v>92.74</v>
      </c>
      <c r="F13747">
        <v>0</v>
      </c>
      <c r="G13747">
        <v>0</v>
      </c>
      <c r="H13747">
        <v>0</v>
      </c>
      <c r="I13747">
        <v>30.19</v>
      </c>
      <c r="J13747">
        <v>1022.2</v>
      </c>
      <c r="K13747">
        <v>10</v>
      </c>
      <c r="M13747" t="s">
        <v>31</v>
      </c>
      <c r="N13747" t="s">
        <v>32</v>
      </c>
      <c r="Q13747">
        <v>18000</v>
      </c>
      <c r="R13747">
        <v>25000</v>
      </c>
      <c r="AB13747">
        <v>48</v>
      </c>
      <c r="AC13747" t="s">
        <v>13799</v>
      </c>
    </row>
    <row r="13748" spans="1:29">
      <c r="A13748" s="1" t="s">
        <v>30</v>
      </c>
      <c r="B13748" s="2">
        <v>43040.368750000001</v>
      </c>
      <c r="C13748">
        <v>51</v>
      </c>
      <c r="D13748">
        <v>49</v>
      </c>
      <c r="E13748">
        <v>92.14</v>
      </c>
      <c r="F13748">
        <v>170</v>
      </c>
      <c r="G13748">
        <v>3</v>
      </c>
      <c r="H13748">
        <v>0</v>
      </c>
      <c r="I13748">
        <v>30.22</v>
      </c>
      <c r="J13748">
        <v>1023.1</v>
      </c>
      <c r="K13748">
        <v>10</v>
      </c>
      <c r="M13748" t="s">
        <v>31</v>
      </c>
      <c r="N13748" t="s">
        <v>32</v>
      </c>
      <c r="Q13748">
        <v>18000</v>
      </c>
      <c r="R13748">
        <v>25000</v>
      </c>
      <c r="AB13748">
        <v>51.1</v>
      </c>
      <c r="AC13748" t="s">
        <v>13800</v>
      </c>
    </row>
    <row r="13749" spans="1:29">
      <c r="A13749" s="1" t="s">
        <v>30</v>
      </c>
      <c r="B13749" s="2">
        <v>43040.410416666666</v>
      </c>
      <c r="C13749">
        <v>58</v>
      </c>
      <c r="D13749">
        <v>53</v>
      </c>
      <c r="E13749">
        <v>84</v>
      </c>
      <c r="F13749">
        <v>220</v>
      </c>
      <c r="G13749">
        <v>5</v>
      </c>
      <c r="H13749">
        <v>0</v>
      </c>
      <c r="I13749">
        <v>30.23</v>
      </c>
      <c r="J13749">
        <v>1023.8</v>
      </c>
      <c r="K13749">
        <v>10</v>
      </c>
      <c r="M13749" t="s">
        <v>31</v>
      </c>
      <c r="N13749" t="s">
        <v>32</v>
      </c>
      <c r="Q13749">
        <v>18000</v>
      </c>
      <c r="R13749">
        <v>25000</v>
      </c>
      <c r="AB13749">
        <v>57.9</v>
      </c>
      <c r="AC13749" t="s">
        <v>13801</v>
      </c>
    </row>
    <row r="13750" spans="1:29">
      <c r="A13750" s="1" t="s">
        <v>30</v>
      </c>
      <c r="B13750" s="2">
        <v>43040.45208333333</v>
      </c>
      <c r="C13750">
        <v>61</v>
      </c>
      <c r="D13750">
        <v>51</v>
      </c>
      <c r="E13750">
        <v>69.86</v>
      </c>
      <c r="F13750">
        <v>0</v>
      </c>
      <c r="G13750">
        <v>0</v>
      </c>
      <c r="H13750">
        <v>0</v>
      </c>
      <c r="I13750">
        <v>30.24</v>
      </c>
      <c r="J13750">
        <v>1023.7</v>
      </c>
      <c r="K13750">
        <v>10</v>
      </c>
      <c r="M13750" t="s">
        <v>31</v>
      </c>
      <c r="N13750" t="s">
        <v>32</v>
      </c>
      <c r="Q13750">
        <v>18000</v>
      </c>
      <c r="R13750">
        <v>25000</v>
      </c>
      <c r="AB13750">
        <v>61</v>
      </c>
      <c r="AC13750" t="s">
        <v>13802</v>
      </c>
    </row>
    <row r="13751" spans="1:29">
      <c r="A13751" s="1" t="s">
        <v>30</v>
      </c>
      <c r="B13751" s="2">
        <v>43040.493750000001</v>
      </c>
      <c r="C13751">
        <v>68</v>
      </c>
      <c r="D13751">
        <v>52</v>
      </c>
      <c r="E13751">
        <v>56.55</v>
      </c>
      <c r="F13751">
        <v>210</v>
      </c>
      <c r="G13751">
        <v>3</v>
      </c>
      <c r="H13751">
        <v>0</v>
      </c>
      <c r="I13751">
        <v>30.24</v>
      </c>
      <c r="J13751">
        <v>1023.8</v>
      </c>
      <c r="K13751">
        <v>10</v>
      </c>
      <c r="M13751" t="s">
        <v>31</v>
      </c>
      <c r="N13751" t="s">
        <v>32</v>
      </c>
      <c r="Q13751">
        <v>18000</v>
      </c>
      <c r="R13751">
        <v>25000</v>
      </c>
      <c r="AB13751">
        <v>68</v>
      </c>
      <c r="AC13751" t="s">
        <v>13803</v>
      </c>
    </row>
    <row r="13752" spans="1:29">
      <c r="A13752" s="1" t="s">
        <v>30</v>
      </c>
      <c r="B13752" s="2">
        <v>43040.535416666666</v>
      </c>
      <c r="C13752">
        <v>72</v>
      </c>
      <c r="D13752">
        <v>51</v>
      </c>
      <c r="E13752">
        <v>47.72</v>
      </c>
      <c r="F13752">
        <v>240</v>
      </c>
      <c r="G13752">
        <v>6</v>
      </c>
      <c r="H13752">
        <v>0</v>
      </c>
      <c r="I13752">
        <v>30.22</v>
      </c>
      <c r="J13752">
        <v>1023</v>
      </c>
      <c r="K13752">
        <v>10</v>
      </c>
      <c r="M13752" t="s">
        <v>31</v>
      </c>
      <c r="N13752" t="s">
        <v>32</v>
      </c>
      <c r="Q13752">
        <v>18000</v>
      </c>
      <c r="R13752">
        <v>25000</v>
      </c>
      <c r="AB13752">
        <v>72</v>
      </c>
      <c r="AC13752" t="s">
        <v>13804</v>
      </c>
    </row>
    <row r="13753" spans="1:29">
      <c r="A13753" s="1" t="s">
        <v>30</v>
      </c>
      <c r="B13753" s="2">
        <v>43040.57708333333</v>
      </c>
      <c r="C13753">
        <v>72</v>
      </c>
      <c r="D13753">
        <v>49</v>
      </c>
      <c r="E13753">
        <v>43.97</v>
      </c>
      <c r="F13753">
        <v>160</v>
      </c>
      <c r="G13753">
        <v>6</v>
      </c>
      <c r="H13753">
        <v>0</v>
      </c>
      <c r="I13753">
        <v>30.19</v>
      </c>
      <c r="J13753">
        <v>1022.2</v>
      </c>
      <c r="K13753">
        <v>10</v>
      </c>
      <c r="M13753" t="s">
        <v>32</v>
      </c>
      <c r="Q13753">
        <v>25000</v>
      </c>
      <c r="AB13753">
        <v>70.97</v>
      </c>
      <c r="AC13753" t="s">
        <v>13805</v>
      </c>
    </row>
    <row r="13754" spans="1:29">
      <c r="A13754" s="1" t="s">
        <v>30</v>
      </c>
      <c r="B13754" s="2">
        <v>43040.618750000001</v>
      </c>
      <c r="C13754">
        <v>72</v>
      </c>
      <c r="D13754">
        <v>47</v>
      </c>
      <c r="E13754">
        <v>40.79</v>
      </c>
      <c r="F13754">
        <v>170</v>
      </c>
      <c r="G13754">
        <v>8</v>
      </c>
      <c r="H13754">
        <v>0</v>
      </c>
      <c r="I13754">
        <v>30.18</v>
      </c>
      <c r="J13754">
        <v>1021.8</v>
      </c>
      <c r="K13754">
        <v>10</v>
      </c>
      <c r="M13754" t="s">
        <v>32</v>
      </c>
      <c r="Q13754">
        <v>25000</v>
      </c>
      <c r="AB13754">
        <v>70.819999999999993</v>
      </c>
      <c r="AC13754" t="s">
        <v>13806</v>
      </c>
    </row>
    <row r="13755" spans="1:29">
      <c r="A13755" s="1" t="s">
        <v>30</v>
      </c>
      <c r="B13755" s="2">
        <v>43040.660416666666</v>
      </c>
      <c r="C13755">
        <v>71</v>
      </c>
      <c r="D13755">
        <v>50</v>
      </c>
      <c r="E13755">
        <v>47.23</v>
      </c>
      <c r="F13755">
        <v>150</v>
      </c>
      <c r="G13755">
        <v>5</v>
      </c>
      <c r="H13755">
        <v>0</v>
      </c>
      <c r="I13755">
        <v>30.17</v>
      </c>
      <c r="J13755">
        <v>1021.6</v>
      </c>
      <c r="K13755">
        <v>10</v>
      </c>
      <c r="M13755" t="s">
        <v>32</v>
      </c>
      <c r="Q13755">
        <v>25000</v>
      </c>
      <c r="AB13755">
        <v>71.099999999999994</v>
      </c>
      <c r="AC13755" t="s">
        <v>13807</v>
      </c>
    </row>
    <row r="13756" spans="1:29">
      <c r="A13756" s="1" t="s">
        <v>30</v>
      </c>
      <c r="B13756" s="2">
        <v>43040.70208333333</v>
      </c>
      <c r="C13756">
        <v>72</v>
      </c>
      <c r="D13756">
        <v>49</v>
      </c>
      <c r="E13756">
        <v>43.97</v>
      </c>
      <c r="F13756">
        <v>140</v>
      </c>
      <c r="G13756">
        <v>5</v>
      </c>
      <c r="H13756">
        <v>0</v>
      </c>
      <c r="I13756">
        <v>30.17</v>
      </c>
      <c r="J13756">
        <v>1021.5</v>
      </c>
      <c r="K13756">
        <v>10</v>
      </c>
      <c r="M13756" t="s">
        <v>32</v>
      </c>
      <c r="Q13756">
        <v>25000</v>
      </c>
      <c r="AB13756">
        <v>70.97</v>
      </c>
      <c r="AC13756" t="s">
        <v>13808</v>
      </c>
    </row>
    <row r="13757" spans="1:29">
      <c r="A13757" s="1" t="s">
        <v>30</v>
      </c>
      <c r="B13757" s="2">
        <v>43040.743750000001</v>
      </c>
      <c r="C13757">
        <v>69</v>
      </c>
      <c r="D13757">
        <v>51</v>
      </c>
      <c r="E13757">
        <v>52.67</v>
      </c>
      <c r="F13757">
        <v>140</v>
      </c>
      <c r="G13757">
        <v>4</v>
      </c>
      <c r="H13757">
        <v>0</v>
      </c>
      <c r="I13757">
        <v>30.18</v>
      </c>
      <c r="J13757">
        <v>1021.8</v>
      </c>
      <c r="K13757">
        <v>10</v>
      </c>
      <c r="M13757" t="s">
        <v>32</v>
      </c>
      <c r="Q13757">
        <v>25000</v>
      </c>
      <c r="AB13757">
        <v>69.099999999999994</v>
      </c>
      <c r="AC13757" t="s">
        <v>13809</v>
      </c>
    </row>
    <row r="13758" spans="1:29">
      <c r="A13758" s="1" t="s">
        <v>30</v>
      </c>
      <c r="B13758" s="2">
        <v>43040.785416666666</v>
      </c>
      <c r="C13758">
        <v>63</v>
      </c>
      <c r="D13758">
        <v>54</v>
      </c>
      <c r="E13758">
        <v>72.42</v>
      </c>
      <c r="F13758">
        <v>130</v>
      </c>
      <c r="G13758">
        <v>4</v>
      </c>
      <c r="H13758">
        <v>0</v>
      </c>
      <c r="I13758">
        <v>30.2</v>
      </c>
      <c r="J13758">
        <v>1022.3</v>
      </c>
      <c r="K13758">
        <v>10</v>
      </c>
      <c r="M13758" t="s">
        <v>32</v>
      </c>
      <c r="Q13758">
        <v>25000</v>
      </c>
      <c r="AB13758">
        <v>63</v>
      </c>
      <c r="AC13758" t="s">
        <v>13810</v>
      </c>
    </row>
    <row r="13759" spans="1:29">
      <c r="A13759" s="1" t="s">
        <v>30</v>
      </c>
      <c r="B13759" s="2">
        <v>43040.82708333333</v>
      </c>
      <c r="C13759">
        <v>62</v>
      </c>
      <c r="D13759">
        <v>51</v>
      </c>
      <c r="E13759">
        <v>67.19</v>
      </c>
      <c r="F13759">
        <v>150</v>
      </c>
      <c r="G13759">
        <v>4</v>
      </c>
      <c r="H13759">
        <v>0</v>
      </c>
      <c r="I13759">
        <v>30.2</v>
      </c>
      <c r="J13759">
        <v>1022.7</v>
      </c>
      <c r="K13759">
        <v>10</v>
      </c>
      <c r="M13759" t="s">
        <v>32</v>
      </c>
      <c r="Q13759">
        <v>25000</v>
      </c>
      <c r="AB13759">
        <v>62.1</v>
      </c>
      <c r="AC13759" t="s">
        <v>13811</v>
      </c>
    </row>
    <row r="13760" spans="1:29">
      <c r="A13760" s="1" t="s">
        <v>30</v>
      </c>
      <c r="B13760" s="2">
        <v>43040.868750000001</v>
      </c>
      <c r="C13760">
        <v>63</v>
      </c>
      <c r="D13760">
        <v>52</v>
      </c>
      <c r="E13760">
        <v>67.290000000000006</v>
      </c>
      <c r="F13760">
        <v>130</v>
      </c>
      <c r="G13760">
        <v>4</v>
      </c>
      <c r="H13760">
        <v>0</v>
      </c>
      <c r="I13760">
        <v>30.21</v>
      </c>
      <c r="J13760">
        <v>1022.9</v>
      </c>
      <c r="K13760">
        <v>10</v>
      </c>
      <c r="M13760" t="s">
        <v>32</v>
      </c>
      <c r="N13760" t="s">
        <v>32</v>
      </c>
      <c r="Q13760">
        <v>17000</v>
      </c>
      <c r="R13760">
        <v>25000</v>
      </c>
      <c r="AB13760">
        <v>63</v>
      </c>
      <c r="AC13760" t="s">
        <v>13812</v>
      </c>
    </row>
    <row r="13761" spans="1:29">
      <c r="A13761" s="1" t="s">
        <v>30</v>
      </c>
      <c r="B13761" s="2">
        <v>43040.910416666666</v>
      </c>
      <c r="C13761">
        <v>64</v>
      </c>
      <c r="D13761">
        <v>54</v>
      </c>
      <c r="E13761">
        <v>69.92</v>
      </c>
      <c r="F13761">
        <v>170</v>
      </c>
      <c r="G13761">
        <v>7</v>
      </c>
      <c r="H13761">
        <v>0</v>
      </c>
      <c r="I13761">
        <v>30.22</v>
      </c>
      <c r="J13761">
        <v>1023.3</v>
      </c>
      <c r="K13761">
        <v>10</v>
      </c>
      <c r="M13761" t="s">
        <v>32</v>
      </c>
      <c r="N13761" t="s">
        <v>32</v>
      </c>
      <c r="Q13761">
        <v>17000</v>
      </c>
      <c r="R13761">
        <v>25000</v>
      </c>
      <c r="AB13761">
        <v>64</v>
      </c>
      <c r="AC13761" t="s">
        <v>13813</v>
      </c>
    </row>
    <row r="13762" spans="1:29">
      <c r="A13762" s="1" t="s">
        <v>30</v>
      </c>
      <c r="B13762" s="2">
        <v>43040.95208333333</v>
      </c>
      <c r="C13762">
        <v>62</v>
      </c>
      <c r="D13762">
        <v>55</v>
      </c>
      <c r="E13762">
        <v>77.53</v>
      </c>
      <c r="F13762">
        <v>160</v>
      </c>
      <c r="G13762">
        <v>4</v>
      </c>
      <c r="H13762">
        <v>0</v>
      </c>
      <c r="I13762">
        <v>30.23</v>
      </c>
      <c r="J13762">
        <v>1023.5</v>
      </c>
      <c r="K13762">
        <v>10</v>
      </c>
      <c r="M13762" t="s">
        <v>34</v>
      </c>
      <c r="N13762" t="s">
        <v>32</v>
      </c>
      <c r="O13762" t="s">
        <v>32</v>
      </c>
      <c r="Q13762">
        <v>17000</v>
      </c>
      <c r="R13762">
        <v>20000</v>
      </c>
      <c r="S13762">
        <v>25000</v>
      </c>
      <c r="AB13762">
        <v>62.1</v>
      </c>
      <c r="AC13762" t="s">
        <v>13814</v>
      </c>
    </row>
    <row r="13763" spans="1:29">
      <c r="A13763" s="1" t="s">
        <v>30</v>
      </c>
      <c r="B13763" s="2">
        <v>43040.993750000001</v>
      </c>
      <c r="C13763">
        <v>63</v>
      </c>
      <c r="D13763">
        <v>57</v>
      </c>
      <c r="E13763">
        <v>80.760000000000005</v>
      </c>
      <c r="F13763">
        <v>190</v>
      </c>
      <c r="G13763">
        <v>6</v>
      </c>
      <c r="H13763">
        <v>0</v>
      </c>
      <c r="I13763">
        <v>30.24</v>
      </c>
      <c r="J13763">
        <v>1023.7</v>
      </c>
      <c r="K13763">
        <v>10</v>
      </c>
      <c r="M13763" t="s">
        <v>32</v>
      </c>
      <c r="N13763" t="s">
        <v>32</v>
      </c>
      <c r="O13763" t="s">
        <v>32</v>
      </c>
      <c r="Q13763">
        <v>17000</v>
      </c>
      <c r="R13763">
        <v>20000</v>
      </c>
      <c r="S13763">
        <v>25000</v>
      </c>
      <c r="AB13763">
        <v>63</v>
      </c>
      <c r="AC13763" t="s">
        <v>13815</v>
      </c>
    </row>
    <row r="13764" spans="1:29">
      <c r="A13764" s="1" t="s">
        <v>30</v>
      </c>
      <c r="B13764" s="2">
        <v>43041.035416666666</v>
      </c>
      <c r="C13764">
        <v>63</v>
      </c>
      <c r="D13764">
        <v>57</v>
      </c>
      <c r="E13764">
        <v>80.760000000000005</v>
      </c>
      <c r="F13764">
        <v>170</v>
      </c>
      <c r="G13764">
        <v>7</v>
      </c>
      <c r="H13764">
        <v>0</v>
      </c>
      <c r="I13764">
        <v>30.23</v>
      </c>
      <c r="J13764">
        <v>1023.2</v>
      </c>
      <c r="K13764">
        <v>10</v>
      </c>
      <c r="M13764" t="s">
        <v>31</v>
      </c>
      <c r="N13764" t="s">
        <v>32</v>
      </c>
      <c r="O13764" t="s">
        <v>43</v>
      </c>
      <c r="Q13764">
        <v>5000</v>
      </c>
      <c r="R13764">
        <v>16000</v>
      </c>
      <c r="S13764">
        <v>22000</v>
      </c>
      <c r="AB13764">
        <v>63</v>
      </c>
      <c r="AC13764" t="s">
        <v>13816</v>
      </c>
    </row>
    <row r="13765" spans="1:29">
      <c r="A13765" s="1" t="s">
        <v>30</v>
      </c>
      <c r="B13765" s="2">
        <v>43041.07708333333</v>
      </c>
      <c r="C13765">
        <v>62</v>
      </c>
      <c r="D13765">
        <v>57</v>
      </c>
      <c r="E13765">
        <v>83.36</v>
      </c>
      <c r="F13765">
        <v>210</v>
      </c>
      <c r="G13765">
        <v>3</v>
      </c>
      <c r="H13765">
        <v>0</v>
      </c>
      <c r="I13765">
        <v>30.23</v>
      </c>
      <c r="J13765">
        <v>1023.4</v>
      </c>
      <c r="K13765">
        <v>10</v>
      </c>
      <c r="M13765" t="s">
        <v>32</v>
      </c>
      <c r="N13765" t="s">
        <v>32</v>
      </c>
      <c r="O13765" t="s">
        <v>43</v>
      </c>
      <c r="Q13765">
        <v>15000</v>
      </c>
      <c r="R13765">
        <v>18000</v>
      </c>
      <c r="S13765">
        <v>22000</v>
      </c>
      <c r="AB13765">
        <v>62.1</v>
      </c>
      <c r="AC13765" t="s">
        <v>13817</v>
      </c>
    </row>
    <row r="13766" spans="1:29">
      <c r="A13766" s="1" t="s">
        <v>30</v>
      </c>
      <c r="B13766" s="2">
        <v>43041.118750000001</v>
      </c>
      <c r="C13766">
        <v>62</v>
      </c>
      <c r="D13766">
        <v>57</v>
      </c>
      <c r="E13766">
        <v>83.36</v>
      </c>
      <c r="F13766">
        <v>0</v>
      </c>
      <c r="G13766">
        <v>0</v>
      </c>
      <c r="H13766">
        <v>0</v>
      </c>
      <c r="I13766">
        <v>30.23</v>
      </c>
      <c r="J13766">
        <v>1023.4</v>
      </c>
      <c r="K13766">
        <v>10</v>
      </c>
      <c r="M13766" t="s">
        <v>31</v>
      </c>
      <c r="N13766" t="s">
        <v>32</v>
      </c>
      <c r="O13766" t="s">
        <v>32</v>
      </c>
      <c r="P13766" t="s">
        <v>43</v>
      </c>
      <c r="Q13766">
        <v>5000</v>
      </c>
      <c r="R13766">
        <v>15000</v>
      </c>
      <c r="S13766">
        <v>17000</v>
      </c>
      <c r="T13766">
        <v>22000</v>
      </c>
      <c r="AB13766">
        <v>62.1</v>
      </c>
      <c r="AC13766" t="s">
        <v>13818</v>
      </c>
    </row>
    <row r="13767" spans="1:29">
      <c r="A13767" s="1" t="s">
        <v>30</v>
      </c>
      <c r="B13767" s="2">
        <v>43041.160416666666</v>
      </c>
      <c r="C13767">
        <v>60</v>
      </c>
      <c r="D13767">
        <v>58</v>
      </c>
      <c r="E13767">
        <v>92.43</v>
      </c>
      <c r="F13767">
        <v>0</v>
      </c>
      <c r="G13767">
        <v>0</v>
      </c>
      <c r="H13767">
        <v>0</v>
      </c>
      <c r="I13767">
        <v>30.23</v>
      </c>
      <c r="J13767">
        <v>1023.5</v>
      </c>
      <c r="K13767">
        <v>10</v>
      </c>
      <c r="M13767" t="s">
        <v>31</v>
      </c>
      <c r="N13767" t="s">
        <v>32</v>
      </c>
      <c r="O13767" t="s">
        <v>32</v>
      </c>
      <c r="P13767" t="s">
        <v>43</v>
      </c>
      <c r="Q13767">
        <v>5000</v>
      </c>
      <c r="R13767">
        <v>15000</v>
      </c>
      <c r="S13767">
        <v>17000</v>
      </c>
      <c r="T13767">
        <v>22000</v>
      </c>
      <c r="AB13767">
        <v>60.1</v>
      </c>
      <c r="AC13767" t="s">
        <v>13819</v>
      </c>
    </row>
    <row r="13768" spans="1:29">
      <c r="A13768" s="1" t="s">
        <v>30</v>
      </c>
      <c r="B13768" s="2">
        <v>43041.20208333333</v>
      </c>
      <c r="C13768">
        <v>59</v>
      </c>
      <c r="D13768">
        <v>58</v>
      </c>
      <c r="E13768">
        <v>96.13</v>
      </c>
      <c r="F13768">
        <v>0</v>
      </c>
      <c r="G13768">
        <v>0</v>
      </c>
      <c r="H13768">
        <v>0</v>
      </c>
      <c r="I13768">
        <v>30.23</v>
      </c>
      <c r="J13768">
        <v>1023.3</v>
      </c>
      <c r="K13768">
        <v>10</v>
      </c>
      <c r="M13768" t="s">
        <v>31</v>
      </c>
      <c r="N13768" t="s">
        <v>32</v>
      </c>
      <c r="O13768" t="s">
        <v>32</v>
      </c>
      <c r="P13768" t="s">
        <v>43</v>
      </c>
      <c r="Q13768">
        <v>5000</v>
      </c>
      <c r="R13768">
        <v>14000</v>
      </c>
      <c r="S13768">
        <v>17000</v>
      </c>
      <c r="T13768">
        <v>22000</v>
      </c>
      <c r="AB13768">
        <v>59</v>
      </c>
      <c r="AC13768" t="s">
        <v>13820</v>
      </c>
    </row>
    <row r="13769" spans="1:29">
      <c r="A13769" s="1" t="s">
        <v>30</v>
      </c>
      <c r="B13769" s="2">
        <v>43041.243750000001</v>
      </c>
      <c r="C13769">
        <v>59</v>
      </c>
      <c r="D13769">
        <v>57</v>
      </c>
      <c r="E13769">
        <v>93.07</v>
      </c>
      <c r="F13769">
        <v>0</v>
      </c>
      <c r="G13769">
        <v>0</v>
      </c>
      <c r="H13769">
        <v>0</v>
      </c>
      <c r="I13769">
        <v>30.23</v>
      </c>
      <c r="J13769">
        <v>1023.3</v>
      </c>
      <c r="K13769">
        <v>10</v>
      </c>
      <c r="M13769" t="s">
        <v>31</v>
      </c>
      <c r="N13769" t="s">
        <v>32</v>
      </c>
      <c r="O13769" t="s">
        <v>32</v>
      </c>
      <c r="P13769" t="s">
        <v>43</v>
      </c>
      <c r="Q13769">
        <v>5000</v>
      </c>
      <c r="R13769">
        <v>14000</v>
      </c>
      <c r="S13769">
        <v>17000</v>
      </c>
      <c r="T13769">
        <v>22000</v>
      </c>
      <c r="AB13769">
        <v>59</v>
      </c>
      <c r="AC13769" t="s">
        <v>13821</v>
      </c>
    </row>
    <row r="13770" spans="1:29">
      <c r="A13770" s="1" t="s">
        <v>30</v>
      </c>
      <c r="B13770" s="2">
        <v>43041.285416666666</v>
      </c>
      <c r="C13770">
        <v>58</v>
      </c>
      <c r="D13770">
        <v>57</v>
      </c>
      <c r="E13770">
        <v>96.81</v>
      </c>
      <c r="F13770">
        <v>0</v>
      </c>
      <c r="G13770">
        <v>0</v>
      </c>
      <c r="H13770">
        <v>0</v>
      </c>
      <c r="I13770">
        <v>30.24</v>
      </c>
      <c r="J13770">
        <v>1023.8</v>
      </c>
      <c r="K13770">
        <v>10</v>
      </c>
      <c r="M13770" t="s">
        <v>31</v>
      </c>
      <c r="N13770" t="s">
        <v>32</v>
      </c>
      <c r="O13770" t="s">
        <v>32</v>
      </c>
      <c r="P13770" t="s">
        <v>32</v>
      </c>
      <c r="Q13770">
        <v>5500</v>
      </c>
      <c r="R13770">
        <v>12000</v>
      </c>
      <c r="S13770">
        <v>21000</v>
      </c>
      <c r="T13770">
        <v>25000</v>
      </c>
      <c r="AB13770">
        <v>57.9</v>
      </c>
      <c r="AC13770" t="s">
        <v>13822</v>
      </c>
    </row>
    <row r="13771" spans="1:29">
      <c r="A13771" s="1" t="s">
        <v>30</v>
      </c>
      <c r="B13771" s="2">
        <v>43041.32708333333</v>
      </c>
      <c r="C13771">
        <v>58</v>
      </c>
      <c r="D13771">
        <v>57</v>
      </c>
      <c r="E13771">
        <v>96.81</v>
      </c>
      <c r="F13771">
        <v>0</v>
      </c>
      <c r="G13771">
        <v>0</v>
      </c>
      <c r="H13771">
        <v>0</v>
      </c>
      <c r="I13771">
        <v>30.26</v>
      </c>
      <c r="J13771">
        <v>1024.4000000000001</v>
      </c>
      <c r="K13771">
        <v>10</v>
      </c>
      <c r="M13771" t="s">
        <v>32</v>
      </c>
      <c r="N13771" t="s">
        <v>32</v>
      </c>
      <c r="O13771" t="s">
        <v>32</v>
      </c>
      <c r="Q13771">
        <v>6500</v>
      </c>
      <c r="R13771">
        <v>12000</v>
      </c>
      <c r="S13771">
        <v>25000</v>
      </c>
      <c r="AB13771">
        <v>57.9</v>
      </c>
      <c r="AC13771" t="s">
        <v>13823</v>
      </c>
    </row>
    <row r="13772" spans="1:29">
      <c r="A13772" s="1" t="s">
        <v>30</v>
      </c>
      <c r="B13772" s="2">
        <v>43041.368750000001</v>
      </c>
      <c r="C13772">
        <v>61</v>
      </c>
      <c r="D13772">
        <v>58</v>
      </c>
      <c r="E13772">
        <v>89.52</v>
      </c>
      <c r="F13772">
        <v>150</v>
      </c>
      <c r="G13772">
        <v>3</v>
      </c>
      <c r="H13772">
        <v>0</v>
      </c>
      <c r="I13772">
        <v>30.27</v>
      </c>
      <c r="J13772">
        <v>1024.5999999999999</v>
      </c>
      <c r="K13772">
        <v>10</v>
      </c>
      <c r="M13772" t="s">
        <v>31</v>
      </c>
      <c r="N13772" t="s">
        <v>32</v>
      </c>
      <c r="O13772" t="s">
        <v>32</v>
      </c>
      <c r="Q13772">
        <v>6500</v>
      </c>
      <c r="R13772">
        <v>13000</v>
      </c>
      <c r="S13772">
        <v>25000</v>
      </c>
      <c r="AB13772">
        <v>61</v>
      </c>
      <c r="AC13772" t="s">
        <v>13824</v>
      </c>
    </row>
    <row r="13773" spans="1:29">
      <c r="A13773" s="1" t="s">
        <v>30</v>
      </c>
      <c r="B13773" s="2">
        <v>43041.410416666666</v>
      </c>
      <c r="C13773">
        <v>65</v>
      </c>
      <c r="D13773">
        <v>60</v>
      </c>
      <c r="E13773">
        <v>84.44</v>
      </c>
      <c r="F13773">
        <v>160</v>
      </c>
      <c r="G13773">
        <v>3</v>
      </c>
      <c r="H13773">
        <v>0</v>
      </c>
      <c r="I13773">
        <v>30.27</v>
      </c>
      <c r="J13773">
        <v>1024.8</v>
      </c>
      <c r="K13773">
        <v>10</v>
      </c>
      <c r="M13773" t="s">
        <v>31</v>
      </c>
      <c r="N13773" t="s">
        <v>34</v>
      </c>
      <c r="O13773" t="s">
        <v>32</v>
      </c>
      <c r="P13773" t="s">
        <v>32</v>
      </c>
      <c r="Q13773">
        <v>6500</v>
      </c>
      <c r="R13773">
        <v>13000</v>
      </c>
      <c r="S13773">
        <v>16000</v>
      </c>
      <c r="T13773">
        <v>25000</v>
      </c>
      <c r="AB13773">
        <v>64.900000000000006</v>
      </c>
      <c r="AC13773" t="s">
        <v>13825</v>
      </c>
    </row>
    <row r="13774" spans="1:29">
      <c r="A13774" s="1" t="s">
        <v>30</v>
      </c>
      <c r="B13774" s="2">
        <v>43041.45208333333</v>
      </c>
      <c r="C13774">
        <v>70</v>
      </c>
      <c r="D13774">
        <v>60</v>
      </c>
      <c r="E13774">
        <v>70.81</v>
      </c>
      <c r="F13774">
        <v>220</v>
      </c>
      <c r="G13774">
        <v>6</v>
      </c>
      <c r="H13774">
        <v>0</v>
      </c>
      <c r="I13774">
        <v>30.27</v>
      </c>
      <c r="J13774">
        <v>1024.9000000000001</v>
      </c>
      <c r="K13774">
        <v>10</v>
      </c>
      <c r="M13774" t="s">
        <v>31</v>
      </c>
      <c r="N13774" t="s">
        <v>32</v>
      </c>
      <c r="O13774" t="s">
        <v>32</v>
      </c>
      <c r="P13774" t="s">
        <v>32</v>
      </c>
      <c r="Q13774">
        <v>6500</v>
      </c>
      <c r="R13774">
        <v>13000</v>
      </c>
      <c r="S13774">
        <v>16000</v>
      </c>
      <c r="T13774">
        <v>25000</v>
      </c>
      <c r="AB13774">
        <v>70</v>
      </c>
      <c r="AC13774" t="s">
        <v>13826</v>
      </c>
    </row>
    <row r="13775" spans="1:29">
      <c r="A13775" s="1" t="s">
        <v>30</v>
      </c>
      <c r="B13775" s="2">
        <v>43041.493750000001</v>
      </c>
      <c r="C13775">
        <v>73</v>
      </c>
      <c r="D13775">
        <v>60</v>
      </c>
      <c r="E13775">
        <v>63.96</v>
      </c>
      <c r="F13775">
        <v>0</v>
      </c>
      <c r="G13775">
        <v>0</v>
      </c>
      <c r="H13775">
        <v>0</v>
      </c>
      <c r="I13775">
        <v>30.27</v>
      </c>
      <c r="J13775">
        <v>1024.5999999999999</v>
      </c>
      <c r="K13775">
        <v>10</v>
      </c>
      <c r="M13775" t="s">
        <v>31</v>
      </c>
      <c r="N13775" t="s">
        <v>31</v>
      </c>
      <c r="O13775" t="s">
        <v>34</v>
      </c>
      <c r="P13775" t="s">
        <v>34</v>
      </c>
      <c r="Q13775">
        <v>2800</v>
      </c>
      <c r="R13775">
        <v>6000</v>
      </c>
      <c r="S13775">
        <v>13000</v>
      </c>
      <c r="T13775">
        <v>25000</v>
      </c>
      <c r="AB13775">
        <v>73</v>
      </c>
      <c r="AC13775" t="s">
        <v>13827</v>
      </c>
    </row>
    <row r="13776" spans="1:29">
      <c r="A13776" s="1" t="s">
        <v>30</v>
      </c>
      <c r="B13776" s="2">
        <v>43041.535416666666</v>
      </c>
      <c r="C13776">
        <v>75</v>
      </c>
      <c r="D13776">
        <v>59</v>
      </c>
      <c r="E13776">
        <v>57.5</v>
      </c>
      <c r="F13776">
        <v>270</v>
      </c>
      <c r="G13776">
        <v>5</v>
      </c>
      <c r="H13776">
        <v>0</v>
      </c>
      <c r="I13776">
        <v>30.25</v>
      </c>
      <c r="J13776">
        <v>1023.9</v>
      </c>
      <c r="K13776">
        <v>10</v>
      </c>
      <c r="M13776" t="s">
        <v>34</v>
      </c>
      <c r="N13776" t="s">
        <v>34</v>
      </c>
      <c r="Q13776">
        <v>3400</v>
      </c>
      <c r="R13776">
        <v>25000</v>
      </c>
      <c r="AB13776">
        <v>75</v>
      </c>
      <c r="AC13776" t="s">
        <v>13828</v>
      </c>
    </row>
    <row r="13777" spans="1:29">
      <c r="A13777" s="1" t="s">
        <v>30</v>
      </c>
      <c r="B13777" s="2">
        <v>43041.57708333333</v>
      </c>
      <c r="C13777">
        <v>73</v>
      </c>
      <c r="D13777">
        <v>57</v>
      </c>
      <c r="E13777">
        <v>57.23</v>
      </c>
      <c r="F13777">
        <v>210</v>
      </c>
      <c r="G13777">
        <v>4</v>
      </c>
      <c r="H13777">
        <v>0</v>
      </c>
      <c r="I13777">
        <v>30.22</v>
      </c>
      <c r="J13777">
        <v>1023</v>
      </c>
      <c r="K13777">
        <v>10</v>
      </c>
      <c r="M13777" t="s">
        <v>34</v>
      </c>
      <c r="N13777" t="s">
        <v>34</v>
      </c>
      <c r="O13777" t="s">
        <v>34</v>
      </c>
      <c r="Q13777">
        <v>3400</v>
      </c>
      <c r="R13777">
        <v>6500</v>
      </c>
      <c r="S13777">
        <v>25000</v>
      </c>
      <c r="AB13777">
        <v>73</v>
      </c>
      <c r="AC13777" t="s">
        <v>13829</v>
      </c>
    </row>
    <row r="13778" spans="1:29">
      <c r="A13778" s="1" t="s">
        <v>30</v>
      </c>
      <c r="B13778" s="2">
        <v>43041.618750000001</v>
      </c>
      <c r="C13778">
        <v>78</v>
      </c>
      <c r="D13778">
        <v>58</v>
      </c>
      <c r="E13778">
        <v>49.87</v>
      </c>
      <c r="F13778">
        <v>210</v>
      </c>
      <c r="G13778">
        <v>7</v>
      </c>
      <c r="H13778">
        <v>0</v>
      </c>
      <c r="I13778">
        <v>30.2</v>
      </c>
      <c r="J13778">
        <v>1022.2</v>
      </c>
      <c r="K13778">
        <v>10</v>
      </c>
      <c r="M13778" t="s">
        <v>34</v>
      </c>
      <c r="N13778" t="s">
        <v>34</v>
      </c>
      <c r="O13778" t="s">
        <v>34</v>
      </c>
      <c r="Q13778">
        <v>4400</v>
      </c>
      <c r="R13778">
        <v>6500</v>
      </c>
      <c r="S13778">
        <v>25000</v>
      </c>
      <c r="AB13778">
        <v>78.099999999999994</v>
      </c>
      <c r="AC13778" t="s">
        <v>13830</v>
      </c>
    </row>
    <row r="13779" spans="1:29">
      <c r="A13779" s="1" t="s">
        <v>30</v>
      </c>
      <c r="B13779" s="2">
        <v>43041.660416666666</v>
      </c>
      <c r="C13779">
        <v>76</v>
      </c>
      <c r="D13779">
        <v>56</v>
      </c>
      <c r="E13779">
        <v>49.91</v>
      </c>
      <c r="F13779">
        <v>160</v>
      </c>
      <c r="G13779">
        <v>5</v>
      </c>
      <c r="H13779">
        <v>0</v>
      </c>
      <c r="I13779">
        <v>30.19</v>
      </c>
      <c r="J13779">
        <v>1022</v>
      </c>
      <c r="K13779">
        <v>10</v>
      </c>
      <c r="M13779" t="s">
        <v>34</v>
      </c>
      <c r="N13779" t="s">
        <v>34</v>
      </c>
      <c r="O13779" t="s">
        <v>34</v>
      </c>
      <c r="Q13779">
        <v>4600</v>
      </c>
      <c r="R13779">
        <v>6500</v>
      </c>
      <c r="S13779">
        <v>25000</v>
      </c>
      <c r="AB13779">
        <v>75.900000000000006</v>
      </c>
      <c r="AC13779" t="s">
        <v>13831</v>
      </c>
    </row>
    <row r="13780" spans="1:29">
      <c r="A13780" s="1" t="s">
        <v>30</v>
      </c>
      <c r="B13780" s="2">
        <v>43041.70208333333</v>
      </c>
      <c r="C13780">
        <v>76</v>
      </c>
      <c r="D13780">
        <v>56</v>
      </c>
      <c r="E13780">
        <v>49.91</v>
      </c>
      <c r="G13780">
        <v>4</v>
      </c>
      <c r="H13780">
        <v>0</v>
      </c>
      <c r="I13780">
        <v>30.19</v>
      </c>
      <c r="J13780">
        <v>1021.9</v>
      </c>
      <c r="K13780">
        <v>10</v>
      </c>
      <c r="M13780" t="s">
        <v>34</v>
      </c>
      <c r="N13780" t="s">
        <v>34</v>
      </c>
      <c r="Q13780">
        <v>5500</v>
      </c>
      <c r="R13780">
        <v>25000</v>
      </c>
      <c r="AB13780">
        <v>75.900000000000006</v>
      </c>
      <c r="AC13780" t="s">
        <v>13832</v>
      </c>
    </row>
    <row r="13781" spans="1:29">
      <c r="A13781" s="1" t="s">
        <v>30</v>
      </c>
      <c r="B13781" s="2">
        <v>43041.743750000001</v>
      </c>
      <c r="C13781">
        <v>73</v>
      </c>
      <c r="D13781">
        <v>57</v>
      </c>
      <c r="E13781">
        <v>57.23</v>
      </c>
      <c r="F13781">
        <v>150</v>
      </c>
      <c r="G13781">
        <v>3</v>
      </c>
      <c r="H13781">
        <v>0</v>
      </c>
      <c r="I13781">
        <v>30.19</v>
      </c>
      <c r="J13781">
        <v>1022.1</v>
      </c>
      <c r="K13781">
        <v>10</v>
      </c>
      <c r="M13781" t="s">
        <v>31</v>
      </c>
      <c r="N13781" t="s">
        <v>34</v>
      </c>
      <c r="Q13781">
        <v>5500</v>
      </c>
      <c r="R13781">
        <v>25000</v>
      </c>
      <c r="AB13781">
        <v>73</v>
      </c>
      <c r="AC13781" t="s">
        <v>13833</v>
      </c>
    </row>
    <row r="13782" spans="1:29">
      <c r="A13782" s="1" t="s">
        <v>30</v>
      </c>
      <c r="B13782" s="2">
        <v>43041.785416666666</v>
      </c>
      <c r="C13782">
        <v>66</v>
      </c>
      <c r="D13782">
        <v>60</v>
      </c>
      <c r="E13782">
        <v>81.27</v>
      </c>
      <c r="F13782">
        <v>0</v>
      </c>
      <c r="G13782">
        <v>0</v>
      </c>
      <c r="H13782">
        <v>0</v>
      </c>
      <c r="I13782">
        <v>30.19</v>
      </c>
      <c r="J13782">
        <v>1022.1</v>
      </c>
      <c r="K13782">
        <v>10</v>
      </c>
      <c r="M13782" t="s">
        <v>31</v>
      </c>
      <c r="N13782" t="s">
        <v>31</v>
      </c>
      <c r="Q13782">
        <v>5500</v>
      </c>
      <c r="R13782">
        <v>25000</v>
      </c>
      <c r="AB13782">
        <v>66</v>
      </c>
      <c r="AC13782" t="s">
        <v>13834</v>
      </c>
    </row>
    <row r="13783" spans="1:29">
      <c r="A13783" s="1" t="s">
        <v>30</v>
      </c>
      <c r="B13783" s="2">
        <v>43041.82708333333</v>
      </c>
      <c r="C13783">
        <v>64</v>
      </c>
      <c r="D13783">
        <v>59</v>
      </c>
      <c r="E13783">
        <v>83.78</v>
      </c>
      <c r="F13783">
        <v>0</v>
      </c>
      <c r="G13783">
        <v>0</v>
      </c>
      <c r="H13783">
        <v>0</v>
      </c>
      <c r="I13783">
        <v>30.2</v>
      </c>
      <c r="J13783">
        <v>1022.3</v>
      </c>
      <c r="K13783">
        <v>10</v>
      </c>
      <c r="M13783" t="s">
        <v>31</v>
      </c>
      <c r="N13783" t="s">
        <v>31</v>
      </c>
      <c r="Q13783">
        <v>5500</v>
      </c>
      <c r="R13783">
        <v>25000</v>
      </c>
      <c r="AB13783">
        <v>64</v>
      </c>
      <c r="AC13783" t="s">
        <v>13835</v>
      </c>
    </row>
    <row r="13784" spans="1:29">
      <c r="A13784" s="1" t="s">
        <v>30</v>
      </c>
      <c r="B13784" s="2">
        <v>43041.868750000001</v>
      </c>
      <c r="C13784">
        <v>62</v>
      </c>
      <c r="D13784">
        <v>58</v>
      </c>
      <c r="E13784">
        <v>86.11</v>
      </c>
      <c r="F13784">
        <v>0</v>
      </c>
      <c r="G13784">
        <v>0</v>
      </c>
      <c r="H13784">
        <v>0</v>
      </c>
      <c r="I13784">
        <v>30.2</v>
      </c>
      <c r="J13784">
        <v>1022.4</v>
      </c>
      <c r="K13784">
        <v>10</v>
      </c>
      <c r="M13784" t="s">
        <v>31</v>
      </c>
      <c r="Q13784">
        <v>5500</v>
      </c>
      <c r="AB13784">
        <v>62.1</v>
      </c>
      <c r="AC13784" t="s">
        <v>13836</v>
      </c>
    </row>
    <row r="13785" spans="1:29">
      <c r="A13785" s="1" t="s">
        <v>30</v>
      </c>
      <c r="B13785" s="2">
        <v>43041.910416666666</v>
      </c>
      <c r="C13785">
        <v>60</v>
      </c>
      <c r="D13785">
        <v>58</v>
      </c>
      <c r="E13785">
        <v>92.43</v>
      </c>
      <c r="F13785">
        <v>0</v>
      </c>
      <c r="G13785">
        <v>0</v>
      </c>
      <c r="H13785">
        <v>0</v>
      </c>
      <c r="I13785">
        <v>30.21</v>
      </c>
      <c r="J13785">
        <v>1022.7</v>
      </c>
      <c r="K13785">
        <v>10</v>
      </c>
      <c r="M13785" t="s">
        <v>246</v>
      </c>
      <c r="AB13785">
        <v>60.1</v>
      </c>
      <c r="AC13785" t="s">
        <v>13837</v>
      </c>
    </row>
    <row r="13786" spans="1:29">
      <c r="A13786" s="1" t="s">
        <v>30</v>
      </c>
      <c r="B13786" s="2">
        <v>43041.95208333333</v>
      </c>
      <c r="C13786">
        <v>59</v>
      </c>
      <c r="D13786">
        <v>57</v>
      </c>
      <c r="E13786">
        <v>93.07</v>
      </c>
      <c r="F13786">
        <v>0</v>
      </c>
      <c r="G13786">
        <v>0</v>
      </c>
      <c r="H13786">
        <v>0</v>
      </c>
      <c r="I13786">
        <v>30.21</v>
      </c>
      <c r="J13786">
        <v>1022.9</v>
      </c>
      <c r="K13786">
        <v>10</v>
      </c>
      <c r="M13786" t="s">
        <v>246</v>
      </c>
      <c r="AB13786">
        <v>59</v>
      </c>
      <c r="AC13786" t="s">
        <v>13838</v>
      </c>
    </row>
    <row r="13787" spans="1:29">
      <c r="A13787" s="1" t="s">
        <v>30</v>
      </c>
      <c r="B13787" s="2">
        <v>43041.993750000001</v>
      </c>
      <c r="C13787">
        <v>58</v>
      </c>
      <c r="D13787">
        <v>57</v>
      </c>
      <c r="E13787">
        <v>96.81</v>
      </c>
      <c r="F13787">
        <v>0</v>
      </c>
      <c r="G13787">
        <v>0</v>
      </c>
      <c r="H13787">
        <v>0</v>
      </c>
      <c r="I13787">
        <v>30.21</v>
      </c>
      <c r="J13787">
        <v>1022.7</v>
      </c>
      <c r="K13787">
        <v>10</v>
      </c>
      <c r="M13787" t="s">
        <v>246</v>
      </c>
      <c r="AB13787">
        <v>57.9</v>
      </c>
      <c r="AC13787" t="s">
        <v>13839</v>
      </c>
    </row>
    <row r="13788" spans="1:29">
      <c r="A13788" s="1" t="s">
        <v>30</v>
      </c>
      <c r="B13788" s="2">
        <v>43042.035416666666</v>
      </c>
      <c r="C13788">
        <v>57</v>
      </c>
      <c r="D13788">
        <v>56</v>
      </c>
      <c r="E13788">
        <v>96.1</v>
      </c>
      <c r="F13788">
        <v>0</v>
      </c>
      <c r="G13788">
        <v>0</v>
      </c>
      <c r="H13788">
        <v>0</v>
      </c>
      <c r="I13788">
        <v>30.19</v>
      </c>
      <c r="J13788">
        <v>1022.2</v>
      </c>
      <c r="K13788">
        <v>10</v>
      </c>
      <c r="M13788" t="s">
        <v>246</v>
      </c>
      <c r="AB13788">
        <v>57</v>
      </c>
      <c r="AC13788" t="s">
        <v>13840</v>
      </c>
    </row>
    <row r="13789" spans="1:29">
      <c r="A13789" s="1" t="s">
        <v>30</v>
      </c>
      <c r="B13789" s="2">
        <v>43042.07708333333</v>
      </c>
      <c r="C13789">
        <v>56</v>
      </c>
      <c r="D13789">
        <v>55</v>
      </c>
      <c r="E13789">
        <v>96.78</v>
      </c>
      <c r="F13789">
        <v>0</v>
      </c>
      <c r="G13789">
        <v>0</v>
      </c>
      <c r="H13789">
        <v>0</v>
      </c>
      <c r="I13789">
        <v>30.18</v>
      </c>
      <c r="J13789">
        <v>1021.7</v>
      </c>
      <c r="K13789">
        <v>10</v>
      </c>
      <c r="M13789" t="s">
        <v>246</v>
      </c>
      <c r="U13789" t="s">
        <v>3609</v>
      </c>
      <c r="AB13789">
        <v>55.9</v>
      </c>
      <c r="AC13789" t="s">
        <v>13841</v>
      </c>
    </row>
    <row r="13790" spans="1:29">
      <c r="A13790" s="1" t="s">
        <v>30</v>
      </c>
      <c r="B13790" s="2">
        <v>43042.118750000001</v>
      </c>
      <c r="C13790">
        <v>54</v>
      </c>
      <c r="D13790">
        <v>54</v>
      </c>
      <c r="E13790">
        <v>100</v>
      </c>
      <c r="F13790">
        <v>0</v>
      </c>
      <c r="G13790">
        <v>0</v>
      </c>
      <c r="H13790">
        <v>0</v>
      </c>
      <c r="I13790">
        <v>30.17</v>
      </c>
      <c r="J13790">
        <v>1021.4</v>
      </c>
      <c r="K13790">
        <v>10</v>
      </c>
      <c r="M13790" t="s">
        <v>246</v>
      </c>
      <c r="AB13790">
        <v>54</v>
      </c>
      <c r="AC13790" t="s">
        <v>13842</v>
      </c>
    </row>
    <row r="13791" spans="1:29">
      <c r="A13791" s="1" t="s">
        <v>30</v>
      </c>
      <c r="B13791" s="2">
        <v>43042.160416666666</v>
      </c>
      <c r="C13791">
        <v>53</v>
      </c>
      <c r="D13791">
        <v>53</v>
      </c>
      <c r="E13791">
        <v>100</v>
      </c>
      <c r="F13791">
        <v>0</v>
      </c>
      <c r="G13791">
        <v>0</v>
      </c>
      <c r="H13791">
        <v>0</v>
      </c>
      <c r="I13791">
        <v>30.16</v>
      </c>
      <c r="J13791">
        <v>1021</v>
      </c>
      <c r="K13791">
        <v>10</v>
      </c>
      <c r="M13791" t="s">
        <v>246</v>
      </c>
      <c r="AB13791">
        <v>53.1</v>
      </c>
      <c r="AC13791" t="s">
        <v>13843</v>
      </c>
    </row>
    <row r="13792" spans="1:29">
      <c r="A13792" s="1" t="s">
        <v>30</v>
      </c>
      <c r="B13792" s="2">
        <v>43042.20208333333</v>
      </c>
      <c r="C13792">
        <v>53</v>
      </c>
      <c r="D13792">
        <v>53</v>
      </c>
      <c r="E13792">
        <v>100</v>
      </c>
      <c r="F13792">
        <v>0</v>
      </c>
      <c r="G13792">
        <v>0</v>
      </c>
      <c r="H13792">
        <v>0</v>
      </c>
      <c r="I13792">
        <v>30.16</v>
      </c>
      <c r="J13792">
        <v>1021</v>
      </c>
      <c r="K13792">
        <v>10</v>
      </c>
      <c r="M13792" t="s">
        <v>246</v>
      </c>
      <c r="U13792" t="s">
        <v>3609</v>
      </c>
      <c r="AB13792">
        <v>53.1</v>
      </c>
      <c r="AC13792" t="s">
        <v>13844</v>
      </c>
    </row>
    <row r="13793" spans="1:29">
      <c r="A13793" s="1" t="s">
        <v>30</v>
      </c>
      <c r="B13793" s="2">
        <v>43042.243750000001</v>
      </c>
      <c r="C13793">
        <v>54</v>
      </c>
      <c r="D13793">
        <v>53</v>
      </c>
      <c r="E13793">
        <v>96.76</v>
      </c>
      <c r="F13793">
        <v>0</v>
      </c>
      <c r="G13793">
        <v>0</v>
      </c>
      <c r="H13793">
        <v>0</v>
      </c>
      <c r="I13793">
        <v>30.16</v>
      </c>
      <c r="J13793">
        <v>1021</v>
      </c>
      <c r="K13793">
        <v>10</v>
      </c>
      <c r="M13793" t="s">
        <v>246</v>
      </c>
      <c r="AB13793">
        <v>54</v>
      </c>
      <c r="AC13793" t="s">
        <v>13845</v>
      </c>
    </row>
    <row r="13794" spans="1:29">
      <c r="A13794" s="1" t="s">
        <v>30</v>
      </c>
      <c r="B13794" s="2">
        <v>43042.285416666666</v>
      </c>
      <c r="C13794">
        <v>53</v>
      </c>
      <c r="D13794">
        <v>53</v>
      </c>
      <c r="E13794">
        <v>100</v>
      </c>
      <c r="F13794">
        <v>0</v>
      </c>
      <c r="G13794">
        <v>0</v>
      </c>
      <c r="H13794">
        <v>0</v>
      </c>
      <c r="I13794">
        <v>30.15</v>
      </c>
      <c r="J13794">
        <v>1020.8</v>
      </c>
      <c r="K13794">
        <v>9</v>
      </c>
      <c r="M13794" t="s">
        <v>246</v>
      </c>
      <c r="AB13794">
        <v>53.1</v>
      </c>
      <c r="AC13794" t="s">
        <v>13846</v>
      </c>
    </row>
    <row r="13795" spans="1:29">
      <c r="A13795" s="1" t="s">
        <v>30</v>
      </c>
      <c r="B13795" s="2">
        <v>43042.32708333333</v>
      </c>
      <c r="C13795">
        <v>52</v>
      </c>
      <c r="D13795">
        <v>52</v>
      </c>
      <c r="E13795">
        <v>100</v>
      </c>
      <c r="F13795">
        <v>0</v>
      </c>
      <c r="G13795">
        <v>0</v>
      </c>
      <c r="H13795">
        <v>0</v>
      </c>
      <c r="I13795">
        <v>30.16</v>
      </c>
      <c r="J13795">
        <v>1021</v>
      </c>
      <c r="K13795">
        <v>10</v>
      </c>
      <c r="M13795" t="s">
        <v>246</v>
      </c>
      <c r="U13795" t="s">
        <v>3609</v>
      </c>
      <c r="AB13795">
        <v>52</v>
      </c>
      <c r="AC13795" t="s">
        <v>13847</v>
      </c>
    </row>
    <row r="13796" spans="1:29">
      <c r="A13796" s="1" t="s">
        <v>30</v>
      </c>
      <c r="B13796" s="2">
        <v>43042.368750000001</v>
      </c>
      <c r="C13796">
        <v>56</v>
      </c>
      <c r="D13796">
        <v>56</v>
      </c>
      <c r="E13796">
        <v>100</v>
      </c>
      <c r="F13796">
        <v>0</v>
      </c>
      <c r="G13796">
        <v>0</v>
      </c>
      <c r="H13796">
        <v>0</v>
      </c>
      <c r="I13796">
        <v>30.17</v>
      </c>
      <c r="J13796">
        <v>1021.4</v>
      </c>
      <c r="K13796">
        <v>10</v>
      </c>
      <c r="M13796" t="s">
        <v>31</v>
      </c>
      <c r="Q13796">
        <v>6000</v>
      </c>
      <c r="AB13796">
        <v>55.9</v>
      </c>
      <c r="AC13796" t="s">
        <v>13848</v>
      </c>
    </row>
    <row r="13797" spans="1:29">
      <c r="A13797" s="1" t="s">
        <v>30</v>
      </c>
      <c r="B13797" s="2">
        <v>43042.410416666666</v>
      </c>
      <c r="C13797">
        <v>63</v>
      </c>
      <c r="D13797">
        <v>59</v>
      </c>
      <c r="E13797">
        <v>86.77</v>
      </c>
      <c r="F13797">
        <v>210</v>
      </c>
      <c r="G13797">
        <v>5</v>
      </c>
      <c r="H13797">
        <v>0</v>
      </c>
      <c r="I13797">
        <v>30.17</v>
      </c>
      <c r="J13797">
        <v>1021.4</v>
      </c>
      <c r="K13797">
        <v>10</v>
      </c>
      <c r="M13797" t="s">
        <v>31</v>
      </c>
      <c r="Q13797">
        <v>6000</v>
      </c>
      <c r="AB13797">
        <v>63</v>
      </c>
      <c r="AC13797" t="s">
        <v>13849</v>
      </c>
    </row>
    <row r="13798" spans="1:29">
      <c r="A13798" s="1" t="s">
        <v>30</v>
      </c>
      <c r="B13798" s="2">
        <v>43042.45208333333</v>
      </c>
      <c r="C13798">
        <v>69</v>
      </c>
      <c r="D13798">
        <v>59</v>
      </c>
      <c r="E13798">
        <v>70.209999999999994</v>
      </c>
      <c r="G13798">
        <v>4</v>
      </c>
      <c r="H13798">
        <v>0</v>
      </c>
      <c r="I13798">
        <v>30.18</v>
      </c>
      <c r="J13798">
        <v>1021.6</v>
      </c>
      <c r="K13798">
        <v>10</v>
      </c>
      <c r="M13798" t="s">
        <v>31</v>
      </c>
      <c r="Q13798">
        <v>7000</v>
      </c>
      <c r="AB13798">
        <v>69.099999999999994</v>
      </c>
      <c r="AC13798" t="s">
        <v>13850</v>
      </c>
    </row>
    <row r="13799" spans="1:29">
      <c r="A13799" s="1" t="s">
        <v>30</v>
      </c>
      <c r="B13799" s="2">
        <v>43042.493750000001</v>
      </c>
      <c r="C13799">
        <v>74</v>
      </c>
      <c r="D13799">
        <v>58</v>
      </c>
      <c r="E13799">
        <v>57.36</v>
      </c>
      <c r="F13799">
        <v>230</v>
      </c>
      <c r="G13799">
        <v>7</v>
      </c>
      <c r="H13799">
        <v>0</v>
      </c>
      <c r="I13799">
        <v>30.15</v>
      </c>
      <c r="J13799">
        <v>1020.8</v>
      </c>
      <c r="K13799">
        <v>10</v>
      </c>
      <c r="M13799" t="s">
        <v>31</v>
      </c>
      <c r="Q13799">
        <v>7000</v>
      </c>
      <c r="AB13799">
        <v>73.900000000000006</v>
      </c>
      <c r="AC13799" t="s">
        <v>13851</v>
      </c>
    </row>
    <row r="13800" spans="1:29">
      <c r="A13800" s="1" t="s">
        <v>30</v>
      </c>
      <c r="B13800" s="2">
        <v>43042.535416666666</v>
      </c>
      <c r="C13800">
        <v>77</v>
      </c>
      <c r="D13800">
        <v>58</v>
      </c>
      <c r="E13800">
        <v>51.72</v>
      </c>
      <c r="F13800">
        <v>230</v>
      </c>
      <c r="G13800">
        <v>8</v>
      </c>
      <c r="H13800">
        <v>0</v>
      </c>
      <c r="I13800">
        <v>30.13</v>
      </c>
      <c r="J13800">
        <v>1020</v>
      </c>
      <c r="K13800">
        <v>10</v>
      </c>
      <c r="M13800" t="s">
        <v>31</v>
      </c>
      <c r="N13800" t="s">
        <v>31</v>
      </c>
      <c r="Q13800">
        <v>7000</v>
      </c>
      <c r="R13800">
        <v>25000</v>
      </c>
      <c r="AB13800">
        <v>77</v>
      </c>
      <c r="AC13800" t="s">
        <v>13852</v>
      </c>
    </row>
    <row r="13801" spans="1:29">
      <c r="A13801" s="1" t="s">
        <v>30</v>
      </c>
      <c r="B13801" s="2">
        <v>43042.57708333333</v>
      </c>
      <c r="C13801">
        <v>78</v>
      </c>
      <c r="D13801">
        <v>59</v>
      </c>
      <c r="E13801">
        <v>51.88</v>
      </c>
      <c r="F13801">
        <v>220</v>
      </c>
      <c r="G13801">
        <v>5</v>
      </c>
      <c r="H13801">
        <v>0</v>
      </c>
      <c r="I13801">
        <v>30.1</v>
      </c>
      <c r="J13801">
        <v>1018.9</v>
      </c>
      <c r="K13801">
        <v>10</v>
      </c>
      <c r="M13801" t="s">
        <v>31</v>
      </c>
      <c r="Q13801">
        <v>25000</v>
      </c>
      <c r="AB13801">
        <v>78.099999999999994</v>
      </c>
      <c r="AC13801" t="s">
        <v>13853</v>
      </c>
    </row>
    <row r="13802" spans="1:29">
      <c r="A13802" s="1" t="s">
        <v>30</v>
      </c>
      <c r="B13802" s="2">
        <v>43042.618750000001</v>
      </c>
      <c r="C13802">
        <v>80</v>
      </c>
      <c r="D13802">
        <v>59</v>
      </c>
      <c r="E13802">
        <v>48.58</v>
      </c>
      <c r="F13802">
        <v>230</v>
      </c>
      <c r="G13802">
        <v>4</v>
      </c>
      <c r="H13802">
        <v>0</v>
      </c>
      <c r="I13802">
        <v>30.08</v>
      </c>
      <c r="J13802">
        <v>1018.2</v>
      </c>
      <c r="K13802">
        <v>10</v>
      </c>
      <c r="M13802" t="s">
        <v>31</v>
      </c>
      <c r="N13802" t="s">
        <v>31</v>
      </c>
      <c r="Q13802">
        <v>4600</v>
      </c>
      <c r="R13802">
        <v>25000</v>
      </c>
      <c r="AB13802">
        <v>80.760000000000005</v>
      </c>
      <c r="AC13802" t="s">
        <v>13854</v>
      </c>
    </row>
    <row r="13803" spans="1:29">
      <c r="A13803" s="1" t="s">
        <v>30</v>
      </c>
      <c r="B13803" s="2">
        <v>43042.660416666666</v>
      </c>
      <c r="C13803">
        <v>80</v>
      </c>
      <c r="D13803">
        <v>59</v>
      </c>
      <c r="E13803">
        <v>48.58</v>
      </c>
      <c r="G13803">
        <v>3</v>
      </c>
      <c r="H13803">
        <v>0</v>
      </c>
      <c r="I13803">
        <v>30.07</v>
      </c>
      <c r="J13803">
        <v>1017.9</v>
      </c>
      <c r="K13803">
        <v>10</v>
      </c>
      <c r="M13803" t="s">
        <v>31</v>
      </c>
      <c r="N13803" t="s">
        <v>31</v>
      </c>
      <c r="Q13803">
        <v>4700</v>
      </c>
      <c r="R13803">
        <v>25000</v>
      </c>
      <c r="AB13803">
        <v>80.760000000000005</v>
      </c>
      <c r="AC13803" t="s">
        <v>13855</v>
      </c>
    </row>
    <row r="13804" spans="1:29">
      <c r="A13804" s="1" t="s">
        <v>30</v>
      </c>
      <c r="B13804" s="2">
        <v>43042.70208333333</v>
      </c>
      <c r="C13804">
        <v>80</v>
      </c>
      <c r="D13804">
        <v>59</v>
      </c>
      <c r="E13804">
        <v>48.58</v>
      </c>
      <c r="F13804">
        <v>240</v>
      </c>
      <c r="G13804">
        <v>4</v>
      </c>
      <c r="H13804">
        <v>0</v>
      </c>
      <c r="I13804">
        <v>30.06</v>
      </c>
      <c r="J13804">
        <v>1017.7</v>
      </c>
      <c r="K13804">
        <v>10</v>
      </c>
      <c r="M13804" t="s">
        <v>31</v>
      </c>
      <c r="N13804" t="s">
        <v>31</v>
      </c>
      <c r="Q13804">
        <v>4700</v>
      </c>
      <c r="R13804">
        <v>25000</v>
      </c>
      <c r="AB13804">
        <v>80.760000000000005</v>
      </c>
      <c r="AC13804" t="s">
        <v>13856</v>
      </c>
    </row>
    <row r="13805" spans="1:29">
      <c r="A13805" s="1" t="s">
        <v>30</v>
      </c>
      <c r="B13805" s="2">
        <v>43042.743750000001</v>
      </c>
      <c r="C13805">
        <v>76</v>
      </c>
      <c r="D13805">
        <v>61</v>
      </c>
      <c r="E13805">
        <v>59.92</v>
      </c>
      <c r="F13805">
        <v>0</v>
      </c>
      <c r="G13805">
        <v>0</v>
      </c>
      <c r="H13805">
        <v>0</v>
      </c>
      <c r="I13805">
        <v>30.07</v>
      </c>
      <c r="J13805">
        <v>1017.9</v>
      </c>
      <c r="K13805">
        <v>10</v>
      </c>
      <c r="M13805" t="s">
        <v>31</v>
      </c>
      <c r="N13805" t="s">
        <v>31</v>
      </c>
      <c r="Q13805">
        <v>4500</v>
      </c>
      <c r="R13805">
        <v>25000</v>
      </c>
      <c r="AB13805">
        <v>75.900000000000006</v>
      </c>
      <c r="AC13805" t="s">
        <v>13857</v>
      </c>
    </row>
    <row r="13806" spans="1:29">
      <c r="A13806" s="1" t="s">
        <v>30</v>
      </c>
      <c r="B13806" s="2">
        <v>43042.785416666666</v>
      </c>
      <c r="C13806">
        <v>70</v>
      </c>
      <c r="D13806">
        <v>63</v>
      </c>
      <c r="E13806">
        <v>78.459999999999994</v>
      </c>
      <c r="F13806">
        <v>0</v>
      </c>
      <c r="G13806">
        <v>0</v>
      </c>
      <c r="H13806">
        <v>0</v>
      </c>
      <c r="I13806">
        <v>30.08</v>
      </c>
      <c r="J13806">
        <v>1018.5</v>
      </c>
      <c r="K13806">
        <v>10</v>
      </c>
      <c r="M13806" t="s">
        <v>31</v>
      </c>
      <c r="N13806" t="s">
        <v>31</v>
      </c>
      <c r="O13806" t="s">
        <v>31</v>
      </c>
      <c r="Q13806">
        <v>4500</v>
      </c>
      <c r="R13806">
        <v>10000</v>
      </c>
      <c r="S13806">
        <v>25000</v>
      </c>
      <c r="AB13806">
        <v>70</v>
      </c>
      <c r="AC13806" t="s">
        <v>13858</v>
      </c>
    </row>
    <row r="13807" spans="1:29">
      <c r="A13807" s="1" t="s">
        <v>30</v>
      </c>
      <c r="B13807" s="2">
        <v>43042.82708333333</v>
      </c>
      <c r="C13807">
        <v>68</v>
      </c>
      <c r="D13807">
        <v>62</v>
      </c>
      <c r="E13807">
        <v>81.41</v>
      </c>
      <c r="F13807">
        <v>0</v>
      </c>
      <c r="G13807">
        <v>0</v>
      </c>
      <c r="H13807">
        <v>0</v>
      </c>
      <c r="I13807">
        <v>30.09</v>
      </c>
      <c r="J13807">
        <v>1018.8</v>
      </c>
      <c r="K13807">
        <v>10</v>
      </c>
      <c r="M13807" t="s">
        <v>31</v>
      </c>
      <c r="N13807" t="s">
        <v>31</v>
      </c>
      <c r="O13807" t="s">
        <v>31</v>
      </c>
      <c r="Q13807">
        <v>4500</v>
      </c>
      <c r="R13807">
        <v>10000</v>
      </c>
      <c r="S13807">
        <v>25000</v>
      </c>
      <c r="AB13807">
        <v>68</v>
      </c>
      <c r="AC13807" t="s">
        <v>13859</v>
      </c>
    </row>
    <row r="13808" spans="1:29">
      <c r="A13808" s="1" t="s">
        <v>30</v>
      </c>
      <c r="B13808" s="2">
        <v>43042.868750000001</v>
      </c>
      <c r="C13808">
        <v>66</v>
      </c>
      <c r="D13808">
        <v>61</v>
      </c>
      <c r="E13808">
        <v>83.91</v>
      </c>
      <c r="F13808">
        <v>0</v>
      </c>
      <c r="G13808">
        <v>0</v>
      </c>
      <c r="H13808">
        <v>0</v>
      </c>
      <c r="I13808">
        <v>30.09</v>
      </c>
      <c r="J13808">
        <v>1018.9</v>
      </c>
      <c r="K13808">
        <v>10</v>
      </c>
      <c r="M13808" t="s">
        <v>31</v>
      </c>
      <c r="N13808" t="s">
        <v>34</v>
      </c>
      <c r="O13808" t="s">
        <v>34</v>
      </c>
      <c r="Q13808">
        <v>5000</v>
      </c>
      <c r="R13808">
        <v>10000</v>
      </c>
      <c r="S13808">
        <v>25000</v>
      </c>
      <c r="AB13808">
        <v>66</v>
      </c>
      <c r="AC13808" t="s">
        <v>13860</v>
      </c>
    </row>
    <row r="13809" spans="1:29">
      <c r="A13809" s="1" t="s">
        <v>30</v>
      </c>
      <c r="B13809" s="2">
        <v>43042.910416666666</v>
      </c>
      <c r="C13809">
        <v>65</v>
      </c>
      <c r="D13809">
        <v>61</v>
      </c>
      <c r="E13809">
        <v>87.18</v>
      </c>
      <c r="F13809">
        <v>0</v>
      </c>
      <c r="G13809">
        <v>0</v>
      </c>
      <c r="H13809">
        <v>0</v>
      </c>
      <c r="I13809">
        <v>30.1</v>
      </c>
      <c r="J13809">
        <v>1019.1</v>
      </c>
      <c r="K13809">
        <v>10</v>
      </c>
      <c r="M13809" t="s">
        <v>31</v>
      </c>
      <c r="N13809" t="s">
        <v>31</v>
      </c>
      <c r="O13809" t="s">
        <v>31</v>
      </c>
      <c r="Q13809">
        <v>5000</v>
      </c>
      <c r="R13809">
        <v>10000</v>
      </c>
      <c r="S13809">
        <v>25000</v>
      </c>
      <c r="AB13809">
        <v>64.900000000000006</v>
      </c>
      <c r="AC13809" t="s">
        <v>13861</v>
      </c>
    </row>
    <row r="13810" spans="1:29">
      <c r="A13810" s="1" t="s">
        <v>30</v>
      </c>
      <c r="B13810" s="2">
        <v>43042.95208333333</v>
      </c>
      <c r="C13810">
        <v>63</v>
      </c>
      <c r="D13810">
        <v>61</v>
      </c>
      <c r="E13810">
        <v>93.18</v>
      </c>
      <c r="F13810">
        <v>310</v>
      </c>
      <c r="G13810">
        <v>4</v>
      </c>
      <c r="H13810">
        <v>0</v>
      </c>
      <c r="I13810">
        <v>30.13</v>
      </c>
      <c r="J13810">
        <v>1019.9</v>
      </c>
      <c r="K13810">
        <v>8</v>
      </c>
      <c r="M13810" t="s">
        <v>31</v>
      </c>
      <c r="N13810" t="s">
        <v>34</v>
      </c>
      <c r="O13810" t="s">
        <v>34</v>
      </c>
      <c r="Q13810">
        <v>5000</v>
      </c>
      <c r="R13810">
        <v>9500</v>
      </c>
      <c r="S13810">
        <v>25000</v>
      </c>
      <c r="AB13810">
        <v>63</v>
      </c>
      <c r="AC13810" t="s">
        <v>13862</v>
      </c>
    </row>
    <row r="13811" spans="1:29">
      <c r="A13811" s="1" t="s">
        <v>30</v>
      </c>
      <c r="B13811" s="2">
        <v>43042.993750000001</v>
      </c>
      <c r="C13811">
        <v>62</v>
      </c>
      <c r="D13811">
        <v>60</v>
      </c>
      <c r="E13811">
        <v>93.16</v>
      </c>
      <c r="F13811">
        <v>0</v>
      </c>
      <c r="G13811">
        <v>0</v>
      </c>
      <c r="H13811">
        <v>0</v>
      </c>
      <c r="I13811">
        <v>30.12</v>
      </c>
      <c r="J13811">
        <v>1019.9</v>
      </c>
      <c r="K13811">
        <v>10</v>
      </c>
      <c r="M13811" t="s">
        <v>34</v>
      </c>
      <c r="N13811" t="s">
        <v>34</v>
      </c>
      <c r="Q13811">
        <v>9500</v>
      </c>
      <c r="R13811">
        <v>25000</v>
      </c>
      <c r="AB13811">
        <v>62.1</v>
      </c>
      <c r="AC13811" t="s">
        <v>13863</v>
      </c>
    </row>
    <row r="13812" spans="1:29">
      <c r="A13812" s="1" t="s">
        <v>30</v>
      </c>
      <c r="B13812" s="2">
        <v>43043.035416666666</v>
      </c>
      <c r="C13812">
        <v>60</v>
      </c>
      <c r="D13812">
        <v>59</v>
      </c>
      <c r="E13812">
        <v>96.15</v>
      </c>
      <c r="F13812">
        <v>0</v>
      </c>
      <c r="G13812">
        <v>0</v>
      </c>
      <c r="H13812">
        <v>0</v>
      </c>
      <c r="I13812">
        <v>30.12</v>
      </c>
      <c r="J13812">
        <v>1019.6</v>
      </c>
      <c r="K13812">
        <v>10</v>
      </c>
      <c r="M13812" t="s">
        <v>31</v>
      </c>
      <c r="N13812" t="s">
        <v>34</v>
      </c>
      <c r="Q13812">
        <v>9500</v>
      </c>
      <c r="R13812">
        <v>25000</v>
      </c>
      <c r="AB13812">
        <v>60.1</v>
      </c>
      <c r="AC13812" t="s">
        <v>13864</v>
      </c>
    </row>
    <row r="13813" spans="1:29">
      <c r="A13813" s="1" t="s">
        <v>30</v>
      </c>
      <c r="B13813" s="2">
        <v>43043.07708333333</v>
      </c>
      <c r="C13813">
        <v>59</v>
      </c>
      <c r="D13813">
        <v>57.2</v>
      </c>
      <c r="E13813">
        <v>93.74</v>
      </c>
      <c r="F13813">
        <v>0</v>
      </c>
      <c r="G13813">
        <v>0</v>
      </c>
      <c r="H13813">
        <v>0</v>
      </c>
      <c r="I13813">
        <v>30.11</v>
      </c>
      <c r="J13813">
        <v>1019.4</v>
      </c>
      <c r="K13813">
        <v>10</v>
      </c>
      <c r="M13813" t="s">
        <v>31</v>
      </c>
      <c r="N13813" t="s">
        <v>31</v>
      </c>
      <c r="Q13813">
        <v>9500</v>
      </c>
      <c r="R13813">
        <v>25000</v>
      </c>
      <c r="AB13813">
        <v>59</v>
      </c>
      <c r="AC13813" t="s">
        <v>13865</v>
      </c>
    </row>
    <row r="13814" spans="1:29">
      <c r="A13814" s="1" t="s">
        <v>30</v>
      </c>
      <c r="B13814" s="2">
        <v>43043.118750000001</v>
      </c>
      <c r="C13814">
        <v>64</v>
      </c>
      <c r="D13814">
        <v>61</v>
      </c>
      <c r="E13814">
        <v>89.97</v>
      </c>
      <c r="F13814">
        <v>40</v>
      </c>
      <c r="G13814">
        <v>7</v>
      </c>
      <c r="H13814">
        <v>0</v>
      </c>
      <c r="I13814">
        <v>30.12</v>
      </c>
      <c r="J13814">
        <v>1019.5</v>
      </c>
      <c r="K13814">
        <v>10</v>
      </c>
      <c r="M13814" t="s">
        <v>34</v>
      </c>
      <c r="N13814" t="s">
        <v>34</v>
      </c>
      <c r="O13814" t="s">
        <v>34</v>
      </c>
      <c r="Q13814">
        <v>5500</v>
      </c>
      <c r="R13814">
        <v>9500</v>
      </c>
      <c r="S13814">
        <v>25000</v>
      </c>
      <c r="AB13814">
        <v>64</v>
      </c>
      <c r="AC13814" t="s">
        <v>13866</v>
      </c>
    </row>
    <row r="13815" spans="1:29">
      <c r="A13815" s="1" t="s">
        <v>30</v>
      </c>
      <c r="B13815" s="2">
        <v>43043.160416666666</v>
      </c>
      <c r="C13815">
        <v>64</v>
      </c>
      <c r="D13815">
        <v>61</v>
      </c>
      <c r="E13815">
        <v>89.97</v>
      </c>
      <c r="F13815">
        <v>60</v>
      </c>
      <c r="G13815">
        <v>9</v>
      </c>
      <c r="H13815">
        <v>0</v>
      </c>
      <c r="I13815">
        <v>30.13</v>
      </c>
      <c r="J13815">
        <v>1019.8</v>
      </c>
      <c r="K13815">
        <v>10</v>
      </c>
      <c r="M13815" t="s">
        <v>32</v>
      </c>
      <c r="N13815" t="s">
        <v>32</v>
      </c>
      <c r="O13815" t="s">
        <v>32</v>
      </c>
      <c r="Q13815">
        <v>5500</v>
      </c>
      <c r="R13815">
        <v>15000</v>
      </c>
      <c r="S13815">
        <v>25000</v>
      </c>
      <c r="AB13815">
        <v>64</v>
      </c>
      <c r="AC13815" t="s">
        <v>13867</v>
      </c>
    </row>
    <row r="13816" spans="1:29">
      <c r="A13816" s="1" t="s">
        <v>30</v>
      </c>
      <c r="B13816" s="2">
        <v>43043.20208333333</v>
      </c>
      <c r="C13816">
        <v>63</v>
      </c>
      <c r="D13816">
        <v>60</v>
      </c>
      <c r="E13816">
        <v>90.25</v>
      </c>
      <c r="F13816">
        <v>50</v>
      </c>
      <c r="G13816">
        <v>6</v>
      </c>
      <c r="H13816">
        <v>0</v>
      </c>
      <c r="I13816">
        <v>30.13</v>
      </c>
      <c r="J13816">
        <v>1020</v>
      </c>
      <c r="K13816">
        <v>10</v>
      </c>
      <c r="M13816" t="s">
        <v>32</v>
      </c>
      <c r="N13816" t="s">
        <v>32</v>
      </c>
      <c r="O13816" t="s">
        <v>32</v>
      </c>
      <c r="Q13816">
        <v>5500</v>
      </c>
      <c r="R13816">
        <v>15000</v>
      </c>
      <c r="S13816">
        <v>25000</v>
      </c>
      <c r="AB13816">
        <v>63</v>
      </c>
      <c r="AC13816" t="s">
        <v>13868</v>
      </c>
    </row>
    <row r="13817" spans="1:29">
      <c r="A13817" s="1" t="s">
        <v>30</v>
      </c>
      <c r="B13817" s="2">
        <v>43043.243750000001</v>
      </c>
      <c r="C13817">
        <v>63</v>
      </c>
      <c r="D13817">
        <v>61</v>
      </c>
      <c r="E13817">
        <v>93.18</v>
      </c>
      <c r="F13817">
        <v>50</v>
      </c>
      <c r="G13817">
        <v>9</v>
      </c>
      <c r="H13817">
        <v>0</v>
      </c>
      <c r="I13817">
        <v>30.15</v>
      </c>
      <c r="J13817">
        <v>1020.7</v>
      </c>
      <c r="K13817">
        <v>10</v>
      </c>
      <c r="M13817" t="s">
        <v>32</v>
      </c>
      <c r="Q13817">
        <v>6000</v>
      </c>
      <c r="AB13817">
        <v>63</v>
      </c>
      <c r="AC13817" t="s">
        <v>13869</v>
      </c>
    </row>
    <row r="13818" spans="1:29">
      <c r="A13818" s="1" t="s">
        <v>30</v>
      </c>
      <c r="B13818" s="2">
        <v>43043.263888888891</v>
      </c>
      <c r="C13818">
        <v>63</v>
      </c>
      <c r="D13818">
        <v>61</v>
      </c>
      <c r="E13818">
        <v>93.18</v>
      </c>
      <c r="F13818">
        <v>40</v>
      </c>
      <c r="G13818">
        <v>8</v>
      </c>
      <c r="H13818">
        <v>0</v>
      </c>
      <c r="I13818">
        <v>30.16</v>
      </c>
      <c r="K13818">
        <v>10</v>
      </c>
      <c r="M13818" t="s">
        <v>32</v>
      </c>
      <c r="N13818" t="s">
        <v>32</v>
      </c>
      <c r="Q13818">
        <v>1400</v>
      </c>
      <c r="R13818">
        <v>5500</v>
      </c>
      <c r="AB13818">
        <v>63</v>
      </c>
      <c r="AC13818" t="s">
        <v>13870</v>
      </c>
    </row>
    <row r="13819" spans="1:29">
      <c r="A13819" s="1" t="s">
        <v>30</v>
      </c>
      <c r="B13819" s="2">
        <v>43043.285416666666</v>
      </c>
      <c r="C13819">
        <v>63</v>
      </c>
      <c r="D13819">
        <v>60</v>
      </c>
      <c r="E13819">
        <v>90.25</v>
      </c>
      <c r="F13819">
        <v>60</v>
      </c>
      <c r="G13819">
        <v>11</v>
      </c>
      <c r="H13819">
        <v>0</v>
      </c>
      <c r="I13819">
        <v>30.17</v>
      </c>
      <c r="J13819">
        <v>1021.3</v>
      </c>
      <c r="K13819">
        <v>10</v>
      </c>
      <c r="M13819" t="s">
        <v>32</v>
      </c>
      <c r="N13819" t="s">
        <v>32</v>
      </c>
      <c r="Q13819">
        <v>1400</v>
      </c>
      <c r="R13819">
        <v>5500</v>
      </c>
      <c r="AB13819">
        <v>63</v>
      </c>
      <c r="AC13819" t="s">
        <v>13871</v>
      </c>
    </row>
    <row r="13820" spans="1:29">
      <c r="A13820" s="1" t="s">
        <v>30</v>
      </c>
      <c r="B13820" s="2">
        <v>43043.32708333333</v>
      </c>
      <c r="C13820">
        <v>63</v>
      </c>
      <c r="D13820">
        <v>60</v>
      </c>
      <c r="E13820">
        <v>90.25</v>
      </c>
      <c r="F13820">
        <v>60</v>
      </c>
      <c r="G13820">
        <v>12</v>
      </c>
      <c r="H13820">
        <v>0</v>
      </c>
      <c r="I13820">
        <v>30.19</v>
      </c>
      <c r="J13820">
        <v>1022.2</v>
      </c>
      <c r="K13820">
        <v>10</v>
      </c>
      <c r="M13820" t="s">
        <v>43</v>
      </c>
      <c r="Q13820">
        <v>1400</v>
      </c>
      <c r="AB13820">
        <v>63</v>
      </c>
      <c r="AC13820" t="s">
        <v>13872</v>
      </c>
    </row>
    <row r="13821" spans="1:29">
      <c r="A13821" s="1" t="s">
        <v>30</v>
      </c>
      <c r="B13821" s="2">
        <v>43043.368750000001</v>
      </c>
      <c r="C13821">
        <v>63</v>
      </c>
      <c r="D13821">
        <v>59</v>
      </c>
      <c r="E13821">
        <v>86.77</v>
      </c>
      <c r="F13821">
        <v>70</v>
      </c>
      <c r="G13821">
        <v>9</v>
      </c>
      <c r="H13821">
        <v>0</v>
      </c>
      <c r="I13821">
        <v>30.21</v>
      </c>
      <c r="J13821">
        <v>1022.7</v>
      </c>
      <c r="K13821">
        <v>10</v>
      </c>
      <c r="M13821" t="s">
        <v>43</v>
      </c>
      <c r="Q13821">
        <v>1200</v>
      </c>
      <c r="AB13821">
        <v>63</v>
      </c>
      <c r="AC13821" t="s">
        <v>13873</v>
      </c>
    </row>
    <row r="13822" spans="1:29">
      <c r="A13822" s="1" t="s">
        <v>30</v>
      </c>
      <c r="B13822" s="2">
        <v>43043.410416666666</v>
      </c>
      <c r="C13822">
        <v>62</v>
      </c>
      <c r="D13822">
        <v>59</v>
      </c>
      <c r="E13822">
        <v>89.57</v>
      </c>
      <c r="F13822">
        <v>60</v>
      </c>
      <c r="G13822">
        <v>9</v>
      </c>
      <c r="H13822">
        <v>0</v>
      </c>
      <c r="I13822">
        <v>30.23</v>
      </c>
      <c r="J13822">
        <v>1023.4</v>
      </c>
      <c r="K13822">
        <v>10</v>
      </c>
      <c r="M13822" t="s">
        <v>43</v>
      </c>
      <c r="Q13822">
        <v>1200</v>
      </c>
      <c r="AB13822">
        <v>62.1</v>
      </c>
      <c r="AC13822" t="s">
        <v>13874</v>
      </c>
    </row>
    <row r="13823" spans="1:29">
      <c r="A13823" s="1" t="s">
        <v>30</v>
      </c>
      <c r="B13823" s="2">
        <v>43043.45208333333</v>
      </c>
      <c r="C13823">
        <v>60</v>
      </c>
      <c r="D13823">
        <v>57</v>
      </c>
      <c r="E13823">
        <v>89.48</v>
      </c>
      <c r="F13823">
        <v>50</v>
      </c>
      <c r="G13823">
        <v>10</v>
      </c>
      <c r="H13823">
        <v>0</v>
      </c>
      <c r="I13823">
        <v>30.24</v>
      </c>
      <c r="J13823">
        <v>1023.6</v>
      </c>
      <c r="K13823">
        <v>8</v>
      </c>
      <c r="M13823" t="s">
        <v>43</v>
      </c>
      <c r="Q13823">
        <v>900</v>
      </c>
      <c r="AB13823">
        <v>60.1</v>
      </c>
      <c r="AC13823" t="s">
        <v>13875</v>
      </c>
    </row>
    <row r="13824" spans="1:29">
      <c r="A13824" s="1" t="s">
        <v>30</v>
      </c>
      <c r="B13824" s="2">
        <v>43043.493750000001</v>
      </c>
      <c r="C13824">
        <v>59</v>
      </c>
      <c r="D13824">
        <v>56</v>
      </c>
      <c r="E13824">
        <v>89.44</v>
      </c>
      <c r="F13824">
        <v>40</v>
      </c>
      <c r="G13824">
        <v>10</v>
      </c>
      <c r="H13824">
        <v>0</v>
      </c>
      <c r="I13824">
        <v>30.24</v>
      </c>
      <c r="J13824">
        <v>1023.9</v>
      </c>
      <c r="K13824">
        <v>8</v>
      </c>
      <c r="M13824" t="s">
        <v>43</v>
      </c>
      <c r="Q13824">
        <v>900</v>
      </c>
      <c r="AB13824">
        <v>59</v>
      </c>
      <c r="AC13824" t="s">
        <v>13876</v>
      </c>
    </row>
    <row r="13825" spans="1:29">
      <c r="A13825" s="1" t="s">
        <v>30</v>
      </c>
      <c r="B13825" s="2">
        <v>43043.535416666666</v>
      </c>
      <c r="C13825">
        <v>60</v>
      </c>
      <c r="D13825">
        <v>56</v>
      </c>
      <c r="E13825">
        <v>85.99</v>
      </c>
      <c r="F13825">
        <v>80</v>
      </c>
      <c r="G13825">
        <v>9</v>
      </c>
      <c r="H13825">
        <v>0</v>
      </c>
      <c r="I13825">
        <v>30.21</v>
      </c>
      <c r="J13825">
        <v>1023</v>
      </c>
      <c r="K13825">
        <v>10</v>
      </c>
      <c r="M13825" t="s">
        <v>43</v>
      </c>
      <c r="Q13825">
        <v>900</v>
      </c>
      <c r="AB13825">
        <v>60.1</v>
      </c>
      <c r="AC13825" t="s">
        <v>13877</v>
      </c>
    </row>
    <row r="13826" spans="1:29">
      <c r="A13826" s="1" t="s">
        <v>30</v>
      </c>
      <c r="B13826" s="2">
        <v>43043.57708333333</v>
      </c>
      <c r="C13826">
        <v>60</v>
      </c>
      <c r="D13826">
        <v>57</v>
      </c>
      <c r="E13826">
        <v>89.48</v>
      </c>
      <c r="F13826">
        <v>60</v>
      </c>
      <c r="G13826">
        <v>6</v>
      </c>
      <c r="H13826">
        <v>0</v>
      </c>
      <c r="I13826">
        <v>30.18</v>
      </c>
      <c r="J13826">
        <v>1021.9</v>
      </c>
      <c r="K13826">
        <v>10</v>
      </c>
      <c r="M13826" t="s">
        <v>43</v>
      </c>
      <c r="Q13826">
        <v>900</v>
      </c>
      <c r="AB13826">
        <v>60.1</v>
      </c>
      <c r="AC13826" t="s">
        <v>13878</v>
      </c>
    </row>
    <row r="13827" spans="1:29">
      <c r="A13827" s="1" t="s">
        <v>30</v>
      </c>
      <c r="B13827" s="2">
        <v>43043.594444444447</v>
      </c>
      <c r="C13827">
        <v>61</v>
      </c>
      <c r="D13827">
        <v>57</v>
      </c>
      <c r="E13827">
        <v>86.67</v>
      </c>
      <c r="F13827">
        <v>20</v>
      </c>
      <c r="G13827">
        <v>4</v>
      </c>
      <c r="H13827">
        <v>0</v>
      </c>
      <c r="I13827">
        <v>30.18</v>
      </c>
      <c r="K13827">
        <v>10</v>
      </c>
      <c r="M13827" t="s">
        <v>43</v>
      </c>
      <c r="Q13827">
        <v>1100</v>
      </c>
      <c r="AB13827">
        <v>61</v>
      </c>
      <c r="AC13827" t="s">
        <v>13879</v>
      </c>
    </row>
    <row r="13828" spans="1:29">
      <c r="A13828" s="1" t="s">
        <v>30</v>
      </c>
      <c r="B13828" s="2">
        <v>43043.618750000001</v>
      </c>
      <c r="C13828">
        <v>61</v>
      </c>
      <c r="D13828">
        <v>56</v>
      </c>
      <c r="E13828">
        <v>83.29</v>
      </c>
      <c r="F13828">
        <v>30</v>
      </c>
      <c r="G13828">
        <v>6</v>
      </c>
      <c r="H13828">
        <v>0</v>
      </c>
      <c r="I13828">
        <v>30.17</v>
      </c>
      <c r="J13828">
        <v>1021.5</v>
      </c>
      <c r="K13828">
        <v>10</v>
      </c>
      <c r="M13828" t="s">
        <v>43</v>
      </c>
      <c r="Q13828">
        <v>1100</v>
      </c>
      <c r="AB13828">
        <v>61</v>
      </c>
      <c r="AC13828" t="s">
        <v>13880</v>
      </c>
    </row>
    <row r="13829" spans="1:29">
      <c r="A13829" s="1" t="s">
        <v>30</v>
      </c>
      <c r="B13829" s="2">
        <v>43043.660416666666</v>
      </c>
      <c r="C13829">
        <v>61</v>
      </c>
      <c r="D13829">
        <v>56</v>
      </c>
      <c r="E13829">
        <v>83.29</v>
      </c>
      <c r="F13829">
        <v>70</v>
      </c>
      <c r="G13829">
        <v>7</v>
      </c>
      <c r="H13829">
        <v>0</v>
      </c>
      <c r="I13829">
        <v>30.17</v>
      </c>
      <c r="J13829">
        <v>1021.3</v>
      </c>
      <c r="K13829">
        <v>10</v>
      </c>
      <c r="M13829" t="s">
        <v>43</v>
      </c>
      <c r="Q13829">
        <v>1200</v>
      </c>
      <c r="AB13829">
        <v>61</v>
      </c>
      <c r="AC13829" t="s">
        <v>13881</v>
      </c>
    </row>
    <row r="13830" spans="1:29">
      <c r="A13830" s="1" t="s">
        <v>30</v>
      </c>
      <c r="B13830" s="2">
        <v>43043.70208333333</v>
      </c>
      <c r="C13830">
        <v>61</v>
      </c>
      <c r="D13830">
        <v>57</v>
      </c>
      <c r="E13830">
        <v>86.67</v>
      </c>
      <c r="F13830">
        <v>50</v>
      </c>
      <c r="G13830">
        <v>5</v>
      </c>
      <c r="H13830">
        <v>0</v>
      </c>
      <c r="I13830">
        <v>30.18</v>
      </c>
      <c r="J13830">
        <v>1021.9</v>
      </c>
      <c r="K13830">
        <v>10</v>
      </c>
      <c r="M13830" t="s">
        <v>43</v>
      </c>
      <c r="Q13830">
        <v>1400</v>
      </c>
      <c r="AB13830">
        <v>61</v>
      </c>
      <c r="AC13830" t="s">
        <v>13882</v>
      </c>
    </row>
    <row r="13831" spans="1:29">
      <c r="A13831" s="1" t="s">
        <v>30</v>
      </c>
      <c r="B13831" s="2">
        <v>43043.743750000001</v>
      </c>
      <c r="C13831">
        <v>59</v>
      </c>
      <c r="D13831">
        <v>55</v>
      </c>
      <c r="E13831">
        <v>86.56</v>
      </c>
      <c r="F13831">
        <v>60</v>
      </c>
      <c r="G13831">
        <v>9</v>
      </c>
      <c r="H13831">
        <v>0</v>
      </c>
      <c r="I13831">
        <v>30.19</v>
      </c>
      <c r="J13831">
        <v>1022.2</v>
      </c>
      <c r="K13831">
        <v>10</v>
      </c>
      <c r="M13831" t="s">
        <v>43</v>
      </c>
      <c r="Q13831">
        <v>1300</v>
      </c>
      <c r="AB13831">
        <v>59</v>
      </c>
      <c r="AC13831" t="s">
        <v>13883</v>
      </c>
    </row>
    <row r="13832" spans="1:29">
      <c r="A13832" s="1" t="s">
        <v>30</v>
      </c>
      <c r="B13832" s="2">
        <v>43043.785416666666</v>
      </c>
      <c r="C13832">
        <v>57</v>
      </c>
      <c r="D13832">
        <v>55</v>
      </c>
      <c r="E13832">
        <v>93.01</v>
      </c>
      <c r="F13832">
        <v>40</v>
      </c>
      <c r="G13832">
        <v>8</v>
      </c>
      <c r="H13832">
        <v>0</v>
      </c>
      <c r="I13832">
        <v>30.2</v>
      </c>
      <c r="J13832">
        <v>1022.6</v>
      </c>
      <c r="K13832">
        <v>9</v>
      </c>
      <c r="M13832" t="s">
        <v>32</v>
      </c>
      <c r="N13832" t="s">
        <v>43</v>
      </c>
      <c r="Q13832">
        <v>1400</v>
      </c>
      <c r="R13832">
        <v>2000</v>
      </c>
      <c r="AB13832">
        <v>57</v>
      </c>
      <c r="AC13832" t="s">
        <v>13884</v>
      </c>
    </row>
    <row r="13833" spans="1:29">
      <c r="A13833" s="1" t="s">
        <v>30</v>
      </c>
      <c r="B13833" s="2">
        <v>43043.804861111108</v>
      </c>
      <c r="C13833">
        <v>57</v>
      </c>
      <c r="D13833">
        <v>55</v>
      </c>
      <c r="E13833">
        <v>93.01</v>
      </c>
      <c r="F13833">
        <v>40</v>
      </c>
      <c r="G13833">
        <v>8</v>
      </c>
      <c r="H13833">
        <v>0</v>
      </c>
      <c r="I13833">
        <v>30.21</v>
      </c>
      <c r="K13833">
        <v>10</v>
      </c>
      <c r="M13833" t="s">
        <v>32</v>
      </c>
      <c r="N13833" t="s">
        <v>43</v>
      </c>
      <c r="Q13833">
        <v>900</v>
      </c>
      <c r="R13833">
        <v>1800</v>
      </c>
      <c r="AB13833">
        <v>57</v>
      </c>
      <c r="AC13833" t="s">
        <v>13885</v>
      </c>
    </row>
    <row r="13834" spans="1:29">
      <c r="A13834" s="1" t="s">
        <v>30</v>
      </c>
      <c r="B13834" s="2">
        <v>43043.82708333333</v>
      </c>
      <c r="C13834">
        <v>57</v>
      </c>
      <c r="D13834">
        <v>54</v>
      </c>
      <c r="E13834">
        <v>89.68</v>
      </c>
      <c r="F13834">
        <v>80</v>
      </c>
      <c r="G13834">
        <v>8</v>
      </c>
      <c r="H13834">
        <v>0</v>
      </c>
      <c r="I13834">
        <v>30.2</v>
      </c>
      <c r="J13834">
        <v>1022.4</v>
      </c>
      <c r="K13834">
        <v>10</v>
      </c>
      <c r="M13834" t="s">
        <v>32</v>
      </c>
      <c r="N13834" t="s">
        <v>43</v>
      </c>
      <c r="Q13834">
        <v>800</v>
      </c>
      <c r="R13834">
        <v>1900</v>
      </c>
      <c r="AB13834">
        <v>57</v>
      </c>
      <c r="AC13834" t="s">
        <v>13886</v>
      </c>
    </row>
    <row r="13835" spans="1:29">
      <c r="A13835" s="1" t="s">
        <v>30</v>
      </c>
      <c r="B13835" s="2">
        <v>43043.868750000001</v>
      </c>
      <c r="C13835">
        <v>56</v>
      </c>
      <c r="D13835">
        <v>54</v>
      </c>
      <c r="E13835">
        <v>93.32</v>
      </c>
      <c r="F13835">
        <v>50</v>
      </c>
      <c r="G13835">
        <v>7</v>
      </c>
      <c r="H13835">
        <v>0</v>
      </c>
      <c r="I13835">
        <v>30.19</v>
      </c>
      <c r="J13835">
        <v>1022.2</v>
      </c>
      <c r="K13835">
        <v>10</v>
      </c>
      <c r="M13835" t="s">
        <v>32</v>
      </c>
      <c r="N13835" t="s">
        <v>43</v>
      </c>
      <c r="Q13835">
        <v>900</v>
      </c>
      <c r="R13835">
        <v>1700</v>
      </c>
      <c r="AB13835">
        <v>55.9</v>
      </c>
      <c r="AC13835" t="s">
        <v>13887</v>
      </c>
    </row>
    <row r="13836" spans="1:29">
      <c r="A13836" s="1" t="s">
        <v>30</v>
      </c>
      <c r="B13836" s="2">
        <v>43043.910416666666</v>
      </c>
      <c r="C13836">
        <v>57</v>
      </c>
      <c r="D13836">
        <v>54</v>
      </c>
      <c r="E13836">
        <v>89.68</v>
      </c>
      <c r="F13836">
        <v>60</v>
      </c>
      <c r="G13836">
        <v>4</v>
      </c>
      <c r="H13836">
        <v>0</v>
      </c>
      <c r="I13836">
        <v>30.19</v>
      </c>
      <c r="J13836">
        <v>1022.3</v>
      </c>
      <c r="K13836">
        <v>10</v>
      </c>
      <c r="M13836" t="s">
        <v>32</v>
      </c>
      <c r="N13836" t="s">
        <v>43</v>
      </c>
      <c r="Q13836">
        <v>900</v>
      </c>
      <c r="R13836">
        <v>1600</v>
      </c>
      <c r="AB13836">
        <v>57</v>
      </c>
      <c r="AC13836" t="s">
        <v>13888</v>
      </c>
    </row>
    <row r="13837" spans="1:29">
      <c r="A13837" s="1" t="s">
        <v>30</v>
      </c>
      <c r="B13837" s="2">
        <v>43043.95208333333</v>
      </c>
      <c r="C13837">
        <v>57</v>
      </c>
      <c r="D13837">
        <v>54</v>
      </c>
      <c r="E13837">
        <v>89.68</v>
      </c>
      <c r="F13837">
        <v>50</v>
      </c>
      <c r="G13837">
        <v>5</v>
      </c>
      <c r="H13837">
        <v>0</v>
      </c>
      <c r="I13837">
        <v>30.2</v>
      </c>
      <c r="J13837">
        <v>1022.6</v>
      </c>
      <c r="K13837">
        <v>10</v>
      </c>
      <c r="M13837" t="s">
        <v>32</v>
      </c>
      <c r="N13837" t="s">
        <v>43</v>
      </c>
      <c r="Q13837">
        <v>900</v>
      </c>
      <c r="R13837">
        <v>1500</v>
      </c>
      <c r="AB13837">
        <v>57</v>
      </c>
      <c r="AC13837" t="s">
        <v>13889</v>
      </c>
    </row>
    <row r="13838" spans="1:29">
      <c r="A13838" s="1" t="s">
        <v>30</v>
      </c>
      <c r="B13838" s="2">
        <v>43043.97152777778</v>
      </c>
      <c r="C13838">
        <v>57</v>
      </c>
      <c r="D13838">
        <v>54</v>
      </c>
      <c r="E13838">
        <v>89.68</v>
      </c>
      <c r="F13838">
        <v>50</v>
      </c>
      <c r="G13838">
        <v>5</v>
      </c>
      <c r="H13838">
        <v>0</v>
      </c>
      <c r="I13838">
        <v>30.2</v>
      </c>
      <c r="K13838">
        <v>10</v>
      </c>
      <c r="M13838" t="s">
        <v>34</v>
      </c>
      <c r="N13838" t="s">
        <v>43</v>
      </c>
      <c r="Q13838">
        <v>900</v>
      </c>
      <c r="R13838">
        <v>1500</v>
      </c>
      <c r="AB13838">
        <v>57</v>
      </c>
      <c r="AC13838" t="s">
        <v>13890</v>
      </c>
    </row>
    <row r="13839" spans="1:29">
      <c r="A13839" s="1" t="s">
        <v>30</v>
      </c>
      <c r="B13839" s="2">
        <v>43043.993750000001</v>
      </c>
      <c r="C13839">
        <v>57</v>
      </c>
      <c r="D13839">
        <v>54</v>
      </c>
      <c r="E13839">
        <v>89.68</v>
      </c>
      <c r="F13839">
        <v>30</v>
      </c>
      <c r="G13839">
        <v>4</v>
      </c>
      <c r="H13839">
        <v>0</v>
      </c>
      <c r="I13839">
        <v>30.2</v>
      </c>
      <c r="J13839">
        <v>1022.5</v>
      </c>
      <c r="K13839">
        <v>10</v>
      </c>
      <c r="M13839" t="s">
        <v>31</v>
      </c>
      <c r="N13839" t="s">
        <v>43</v>
      </c>
      <c r="Q13839">
        <v>900</v>
      </c>
      <c r="R13839">
        <v>1500</v>
      </c>
      <c r="AB13839">
        <v>57</v>
      </c>
      <c r="AC13839" t="s">
        <v>13891</v>
      </c>
    </row>
    <row r="13840" spans="1:29">
      <c r="A13840" s="1" t="s">
        <v>30</v>
      </c>
      <c r="B13840" s="2">
        <v>43044.012499999997</v>
      </c>
      <c r="C13840">
        <v>57</v>
      </c>
      <c r="D13840">
        <v>54</v>
      </c>
      <c r="E13840">
        <v>89.68</v>
      </c>
      <c r="F13840">
        <v>30</v>
      </c>
      <c r="G13840">
        <v>4</v>
      </c>
      <c r="H13840">
        <v>0</v>
      </c>
      <c r="I13840">
        <v>30.21</v>
      </c>
      <c r="K13840">
        <v>10</v>
      </c>
      <c r="M13840" t="s">
        <v>31</v>
      </c>
      <c r="N13840" t="s">
        <v>43</v>
      </c>
      <c r="Q13840">
        <v>900</v>
      </c>
      <c r="R13840">
        <v>1400</v>
      </c>
      <c r="AB13840">
        <v>57</v>
      </c>
      <c r="AC13840" t="s">
        <v>13892</v>
      </c>
    </row>
    <row r="13841" spans="1:29">
      <c r="A13841" s="1" t="s">
        <v>30</v>
      </c>
      <c r="B13841" s="2">
        <v>43044.035416666666</v>
      </c>
      <c r="C13841">
        <v>56</v>
      </c>
      <c r="D13841">
        <v>54</v>
      </c>
      <c r="E13841">
        <v>93.32</v>
      </c>
      <c r="F13841">
        <v>30</v>
      </c>
      <c r="G13841">
        <v>3</v>
      </c>
      <c r="H13841">
        <v>0</v>
      </c>
      <c r="I13841">
        <v>30.2</v>
      </c>
      <c r="J13841">
        <v>1022.5</v>
      </c>
      <c r="K13841">
        <v>10</v>
      </c>
      <c r="M13841" t="s">
        <v>43</v>
      </c>
      <c r="Q13841">
        <v>1200</v>
      </c>
      <c r="AB13841">
        <v>55.9</v>
      </c>
      <c r="AC13841" t="s">
        <v>13893</v>
      </c>
    </row>
    <row r="13842" spans="1:29">
      <c r="A13842" s="1" t="s">
        <v>30</v>
      </c>
      <c r="B13842" s="2">
        <v>43044.07708333333</v>
      </c>
      <c r="C13842">
        <v>56</v>
      </c>
      <c r="D13842">
        <v>54</v>
      </c>
      <c r="E13842">
        <v>93.32</v>
      </c>
      <c r="F13842">
        <v>30</v>
      </c>
      <c r="G13842">
        <v>5</v>
      </c>
      <c r="H13842">
        <v>0</v>
      </c>
      <c r="I13842">
        <v>30.2</v>
      </c>
      <c r="J13842">
        <v>1022.4</v>
      </c>
      <c r="K13842">
        <v>10</v>
      </c>
      <c r="M13842" t="s">
        <v>43</v>
      </c>
      <c r="Q13842">
        <v>1100</v>
      </c>
      <c r="AB13842">
        <v>55.9</v>
      </c>
      <c r="AC13842" t="s">
        <v>13894</v>
      </c>
    </row>
    <row r="13843" spans="1:29">
      <c r="A13843" s="1" t="s">
        <v>30</v>
      </c>
      <c r="B13843" s="2">
        <v>43044.061805555553</v>
      </c>
      <c r="C13843">
        <v>56</v>
      </c>
      <c r="D13843">
        <v>54</v>
      </c>
      <c r="E13843">
        <v>93.32</v>
      </c>
      <c r="F13843">
        <v>0</v>
      </c>
      <c r="G13843">
        <v>0</v>
      </c>
      <c r="H13843">
        <v>0</v>
      </c>
      <c r="I13843">
        <v>30.19</v>
      </c>
      <c r="K13843">
        <v>10</v>
      </c>
      <c r="M13843" t="s">
        <v>43</v>
      </c>
      <c r="Q13843">
        <v>900</v>
      </c>
      <c r="AB13843">
        <v>55.9</v>
      </c>
      <c r="AC13843" t="s">
        <v>13895</v>
      </c>
    </row>
    <row r="13844" spans="1:29">
      <c r="A13844" s="1" t="s">
        <v>30</v>
      </c>
      <c r="B13844" s="2">
        <v>43044.07708333333</v>
      </c>
      <c r="C13844">
        <v>56</v>
      </c>
      <c r="D13844">
        <v>54</v>
      </c>
      <c r="E13844">
        <v>93.32</v>
      </c>
      <c r="F13844">
        <v>360</v>
      </c>
      <c r="G13844">
        <v>3</v>
      </c>
      <c r="H13844">
        <v>0</v>
      </c>
      <c r="I13844">
        <v>30.19</v>
      </c>
      <c r="J13844">
        <v>1022.3</v>
      </c>
      <c r="K13844">
        <v>10</v>
      </c>
      <c r="M13844" t="s">
        <v>43</v>
      </c>
      <c r="Q13844">
        <v>800</v>
      </c>
      <c r="AB13844">
        <v>55.9</v>
      </c>
      <c r="AC13844" t="s">
        <v>13896</v>
      </c>
    </row>
    <row r="13845" spans="1:29">
      <c r="A13845" s="1" t="s">
        <v>30</v>
      </c>
      <c r="B13845" s="2">
        <v>43044.118750000001</v>
      </c>
      <c r="C13845">
        <v>55</v>
      </c>
      <c r="D13845">
        <v>53</v>
      </c>
      <c r="E13845">
        <v>93.29</v>
      </c>
      <c r="F13845">
        <v>10</v>
      </c>
      <c r="G13845">
        <v>5</v>
      </c>
      <c r="H13845">
        <v>0</v>
      </c>
      <c r="I13845">
        <v>30.18</v>
      </c>
      <c r="J13845">
        <v>1021.9</v>
      </c>
      <c r="K13845">
        <v>7</v>
      </c>
      <c r="M13845" t="s">
        <v>43</v>
      </c>
      <c r="Q13845">
        <v>600</v>
      </c>
      <c r="AB13845">
        <v>55</v>
      </c>
      <c r="AC13845" t="s">
        <v>13897</v>
      </c>
    </row>
    <row r="13846" spans="1:29">
      <c r="A13846" s="1" t="s">
        <v>30</v>
      </c>
      <c r="B13846" s="2">
        <v>43044.160416666666</v>
      </c>
      <c r="C13846">
        <v>54</v>
      </c>
      <c r="D13846">
        <v>54</v>
      </c>
      <c r="E13846">
        <v>100</v>
      </c>
      <c r="G13846">
        <v>4</v>
      </c>
      <c r="H13846">
        <v>0</v>
      </c>
      <c r="I13846">
        <v>30.18</v>
      </c>
      <c r="J13846">
        <v>1021.7</v>
      </c>
      <c r="K13846">
        <v>3</v>
      </c>
      <c r="M13846" t="s">
        <v>43</v>
      </c>
      <c r="Q13846">
        <v>400</v>
      </c>
      <c r="U13846" t="s">
        <v>38</v>
      </c>
      <c r="AB13846">
        <v>54</v>
      </c>
      <c r="AC13846" t="s">
        <v>13898</v>
      </c>
    </row>
    <row r="13847" spans="1:29">
      <c r="A13847" s="1" t="s">
        <v>30</v>
      </c>
      <c r="B13847" s="2">
        <v>43044.181250000001</v>
      </c>
      <c r="C13847">
        <v>54</v>
      </c>
      <c r="D13847">
        <v>54</v>
      </c>
      <c r="E13847">
        <v>100</v>
      </c>
      <c r="G13847">
        <v>4</v>
      </c>
      <c r="H13847">
        <v>0</v>
      </c>
      <c r="I13847">
        <v>30.19</v>
      </c>
      <c r="K13847">
        <v>1.5</v>
      </c>
      <c r="M13847" t="s">
        <v>43</v>
      </c>
      <c r="Q13847">
        <v>300</v>
      </c>
      <c r="U13847" t="s">
        <v>38</v>
      </c>
      <c r="AB13847">
        <v>54</v>
      </c>
      <c r="AC13847" t="s">
        <v>13899</v>
      </c>
    </row>
    <row r="13848" spans="1:29">
      <c r="A13848" s="1" t="s">
        <v>30</v>
      </c>
      <c r="B13848" s="2">
        <v>43044.20208333333</v>
      </c>
      <c r="C13848">
        <v>52</v>
      </c>
      <c r="D13848">
        <v>52</v>
      </c>
      <c r="E13848">
        <v>100</v>
      </c>
      <c r="F13848">
        <v>10</v>
      </c>
      <c r="G13848">
        <v>5</v>
      </c>
      <c r="H13848">
        <v>0</v>
      </c>
      <c r="I13848">
        <v>30.18</v>
      </c>
      <c r="J13848">
        <v>1022</v>
      </c>
      <c r="K13848">
        <v>1</v>
      </c>
      <c r="M13848" t="s">
        <v>43</v>
      </c>
      <c r="Q13848">
        <v>300</v>
      </c>
      <c r="U13848" t="s">
        <v>38</v>
      </c>
      <c r="AB13848">
        <v>52</v>
      </c>
      <c r="AC13848" t="s">
        <v>13900</v>
      </c>
    </row>
    <row r="13849" spans="1:29">
      <c r="A13849" s="1" t="s">
        <v>30</v>
      </c>
      <c r="B13849" s="2">
        <v>43044.238888888889</v>
      </c>
      <c r="C13849">
        <v>51</v>
      </c>
      <c r="D13849">
        <v>51</v>
      </c>
      <c r="E13849">
        <v>100</v>
      </c>
      <c r="F13849">
        <v>30</v>
      </c>
      <c r="G13849">
        <v>6</v>
      </c>
      <c r="H13849">
        <v>0</v>
      </c>
      <c r="I13849">
        <v>30.2</v>
      </c>
      <c r="K13849">
        <v>0.5</v>
      </c>
      <c r="M13849" t="s">
        <v>43</v>
      </c>
      <c r="Q13849">
        <v>200</v>
      </c>
      <c r="U13849" t="s">
        <v>38</v>
      </c>
      <c r="AB13849">
        <v>51.1</v>
      </c>
      <c r="AC13849" t="s">
        <v>13901</v>
      </c>
    </row>
    <row r="13850" spans="1:29">
      <c r="A13850" s="1" t="s">
        <v>30</v>
      </c>
      <c r="B13850" s="2">
        <v>43044.243750000001</v>
      </c>
      <c r="C13850">
        <v>51</v>
      </c>
      <c r="D13850">
        <v>51</v>
      </c>
      <c r="E13850">
        <v>100</v>
      </c>
      <c r="F13850">
        <v>30</v>
      </c>
      <c r="G13850">
        <v>4</v>
      </c>
      <c r="H13850">
        <v>0</v>
      </c>
      <c r="I13850">
        <v>30.2</v>
      </c>
      <c r="J13850">
        <v>1022.4</v>
      </c>
      <c r="K13850">
        <v>0.5</v>
      </c>
      <c r="M13850" t="s">
        <v>43</v>
      </c>
      <c r="Q13850">
        <v>200</v>
      </c>
      <c r="U13850" t="s">
        <v>38</v>
      </c>
      <c r="AB13850">
        <v>51.1</v>
      </c>
      <c r="AC13850" t="s">
        <v>13902</v>
      </c>
    </row>
    <row r="13851" spans="1:29">
      <c r="A13851" s="1" t="s">
        <v>30</v>
      </c>
      <c r="B13851" s="2">
        <v>43044.285416666666</v>
      </c>
      <c r="C13851">
        <v>51</v>
      </c>
      <c r="D13851">
        <v>51</v>
      </c>
      <c r="E13851">
        <v>100</v>
      </c>
      <c r="F13851">
        <v>30</v>
      </c>
      <c r="G13851">
        <v>4</v>
      </c>
      <c r="H13851">
        <v>0</v>
      </c>
      <c r="I13851">
        <v>30.21</v>
      </c>
      <c r="J13851">
        <v>1022.9</v>
      </c>
      <c r="K13851">
        <v>0.5</v>
      </c>
      <c r="M13851" t="s">
        <v>43</v>
      </c>
      <c r="Q13851">
        <v>200</v>
      </c>
      <c r="U13851" t="s">
        <v>38</v>
      </c>
      <c r="AB13851">
        <v>51.1</v>
      </c>
      <c r="AC13851" t="s">
        <v>13903</v>
      </c>
    </row>
    <row r="13852" spans="1:29">
      <c r="A13852" s="1" t="s">
        <v>30</v>
      </c>
      <c r="B13852" s="2">
        <v>43044.32708333333</v>
      </c>
      <c r="C13852">
        <v>52</v>
      </c>
      <c r="D13852">
        <v>52</v>
      </c>
      <c r="E13852">
        <v>100</v>
      </c>
      <c r="F13852">
        <v>0</v>
      </c>
      <c r="G13852">
        <v>0</v>
      </c>
      <c r="H13852">
        <v>0</v>
      </c>
      <c r="I13852">
        <v>30.22</v>
      </c>
      <c r="J13852">
        <v>1023.2</v>
      </c>
      <c r="K13852">
        <v>0.5</v>
      </c>
      <c r="M13852" t="s">
        <v>43</v>
      </c>
      <c r="Q13852">
        <v>200</v>
      </c>
      <c r="U13852" t="s">
        <v>38</v>
      </c>
      <c r="AB13852">
        <v>52</v>
      </c>
      <c r="AC13852" t="s">
        <v>13904</v>
      </c>
    </row>
    <row r="13853" spans="1:29">
      <c r="A13853" s="1" t="s">
        <v>30</v>
      </c>
      <c r="B13853" s="2">
        <v>43044.363194444442</v>
      </c>
      <c r="C13853">
        <v>53</v>
      </c>
      <c r="D13853">
        <v>53</v>
      </c>
      <c r="E13853">
        <v>100</v>
      </c>
      <c r="F13853">
        <v>0</v>
      </c>
      <c r="G13853">
        <v>0</v>
      </c>
      <c r="H13853">
        <v>0</v>
      </c>
      <c r="I13853">
        <v>30.22</v>
      </c>
      <c r="K13853">
        <v>1</v>
      </c>
      <c r="M13853" t="s">
        <v>43</v>
      </c>
      <c r="Q13853">
        <v>300</v>
      </c>
      <c r="U13853" t="s">
        <v>38</v>
      </c>
      <c r="AB13853">
        <v>53.1</v>
      </c>
      <c r="AC13853" t="s">
        <v>13905</v>
      </c>
    </row>
    <row r="13854" spans="1:29">
      <c r="A13854" s="1" t="s">
        <v>30</v>
      </c>
      <c r="B13854" s="2">
        <v>43044.368750000001</v>
      </c>
      <c r="C13854">
        <v>53</v>
      </c>
      <c r="D13854">
        <v>53</v>
      </c>
      <c r="E13854">
        <v>100</v>
      </c>
      <c r="F13854">
        <v>20</v>
      </c>
      <c r="G13854">
        <v>3</v>
      </c>
      <c r="H13854">
        <v>0</v>
      </c>
      <c r="I13854">
        <v>30.22</v>
      </c>
      <c r="J13854">
        <v>1023.2</v>
      </c>
      <c r="K13854">
        <v>1</v>
      </c>
      <c r="M13854" t="s">
        <v>43</v>
      </c>
      <c r="Q13854">
        <v>300</v>
      </c>
      <c r="U13854" t="s">
        <v>38</v>
      </c>
      <c r="AB13854">
        <v>53.1</v>
      </c>
      <c r="AC13854" t="s">
        <v>13906</v>
      </c>
    </row>
    <row r="13855" spans="1:29">
      <c r="A13855" s="1" t="s">
        <v>30</v>
      </c>
      <c r="B13855" s="2">
        <v>43044.395833333336</v>
      </c>
      <c r="C13855">
        <v>54</v>
      </c>
      <c r="D13855">
        <v>53</v>
      </c>
      <c r="E13855">
        <v>96.76</v>
      </c>
      <c r="F13855">
        <v>0</v>
      </c>
      <c r="G13855">
        <v>0</v>
      </c>
      <c r="H13855">
        <v>0</v>
      </c>
      <c r="I13855">
        <v>30.22</v>
      </c>
      <c r="K13855">
        <v>8</v>
      </c>
      <c r="M13855" t="s">
        <v>43</v>
      </c>
      <c r="Q13855">
        <v>400</v>
      </c>
      <c r="AB13855">
        <v>54</v>
      </c>
      <c r="AC13855" t="s">
        <v>13907</v>
      </c>
    </row>
    <row r="13856" spans="1:29">
      <c r="A13856" s="1" t="s">
        <v>30</v>
      </c>
      <c r="B13856" s="2">
        <v>43044.410416666666</v>
      </c>
      <c r="C13856">
        <v>55</v>
      </c>
      <c r="D13856">
        <v>53</v>
      </c>
      <c r="E13856">
        <v>93.29</v>
      </c>
      <c r="F13856">
        <v>0</v>
      </c>
      <c r="G13856">
        <v>0</v>
      </c>
      <c r="H13856">
        <v>0</v>
      </c>
      <c r="I13856">
        <v>30.22</v>
      </c>
      <c r="J13856">
        <v>1023.3</v>
      </c>
      <c r="K13856">
        <v>8</v>
      </c>
      <c r="M13856" t="s">
        <v>43</v>
      </c>
      <c r="Q13856">
        <v>400</v>
      </c>
      <c r="AB13856">
        <v>55</v>
      </c>
      <c r="AC13856" t="s">
        <v>13908</v>
      </c>
    </row>
    <row r="13857" spans="1:29">
      <c r="A13857" s="1" t="s">
        <v>30</v>
      </c>
      <c r="B13857" s="2">
        <v>43044.45208333333</v>
      </c>
      <c r="C13857">
        <v>56</v>
      </c>
      <c r="D13857">
        <v>54</v>
      </c>
      <c r="E13857">
        <v>93.32</v>
      </c>
      <c r="F13857">
        <v>320</v>
      </c>
      <c r="G13857">
        <v>4</v>
      </c>
      <c r="H13857">
        <v>0</v>
      </c>
      <c r="I13857">
        <v>30.21</v>
      </c>
      <c r="J13857">
        <v>1023</v>
      </c>
      <c r="K13857">
        <v>8</v>
      </c>
      <c r="M13857" t="s">
        <v>43</v>
      </c>
      <c r="Q13857">
        <v>500</v>
      </c>
      <c r="AB13857">
        <v>55.9</v>
      </c>
      <c r="AC13857" t="s">
        <v>13909</v>
      </c>
    </row>
    <row r="13858" spans="1:29">
      <c r="A13858" s="1" t="s">
        <v>30</v>
      </c>
      <c r="B13858" s="2">
        <v>43044.493750000001</v>
      </c>
      <c r="C13858">
        <v>60</v>
      </c>
      <c r="D13858">
        <v>56</v>
      </c>
      <c r="E13858">
        <v>85.99</v>
      </c>
      <c r="F13858">
        <v>10</v>
      </c>
      <c r="G13858">
        <v>3</v>
      </c>
      <c r="H13858">
        <v>0</v>
      </c>
      <c r="I13858">
        <v>30.19</v>
      </c>
      <c r="J13858">
        <v>1022.3</v>
      </c>
      <c r="K13858">
        <v>8</v>
      </c>
      <c r="M13858" t="s">
        <v>43</v>
      </c>
      <c r="Q13858">
        <v>1000</v>
      </c>
      <c r="AB13858">
        <v>60.1</v>
      </c>
      <c r="AC13858" t="s">
        <v>13910</v>
      </c>
    </row>
    <row r="13859" spans="1:29">
      <c r="A13859" s="1" t="s">
        <v>30</v>
      </c>
      <c r="B13859" s="2">
        <v>43044.535416666666</v>
      </c>
      <c r="C13859">
        <v>63</v>
      </c>
      <c r="D13859">
        <v>58</v>
      </c>
      <c r="E13859">
        <v>83.42</v>
      </c>
      <c r="F13859">
        <v>0</v>
      </c>
      <c r="G13859">
        <v>0</v>
      </c>
      <c r="H13859">
        <v>0</v>
      </c>
      <c r="I13859">
        <v>30.16</v>
      </c>
      <c r="J13859">
        <v>1021.3</v>
      </c>
      <c r="K13859">
        <v>10</v>
      </c>
      <c r="M13859" t="s">
        <v>43</v>
      </c>
      <c r="Q13859">
        <v>1000</v>
      </c>
      <c r="AB13859">
        <v>63</v>
      </c>
      <c r="AC13859" t="s">
        <v>13911</v>
      </c>
    </row>
    <row r="13860" spans="1:29">
      <c r="A13860" s="1" t="s">
        <v>30</v>
      </c>
      <c r="B13860" s="2">
        <v>43044.556944444441</v>
      </c>
      <c r="C13860">
        <v>65</v>
      </c>
      <c r="D13860">
        <v>59</v>
      </c>
      <c r="E13860">
        <v>81.19</v>
      </c>
      <c r="G13860">
        <v>3</v>
      </c>
      <c r="H13860">
        <v>0</v>
      </c>
      <c r="I13860">
        <v>30.16</v>
      </c>
      <c r="K13860">
        <v>10</v>
      </c>
      <c r="M13860" t="s">
        <v>34</v>
      </c>
      <c r="N13860" t="s">
        <v>32</v>
      </c>
      <c r="Q13860">
        <v>1200</v>
      </c>
      <c r="R13860">
        <v>25000</v>
      </c>
      <c r="AB13860">
        <v>64.900000000000006</v>
      </c>
      <c r="AC13860" t="s">
        <v>13912</v>
      </c>
    </row>
    <row r="13861" spans="1:29">
      <c r="A13861" s="1" t="s">
        <v>30</v>
      </c>
      <c r="B13861" s="2">
        <v>43044.57708333333</v>
      </c>
      <c r="C13861">
        <v>68</v>
      </c>
      <c r="D13861">
        <v>60</v>
      </c>
      <c r="E13861">
        <v>75.84</v>
      </c>
      <c r="G13861">
        <v>3</v>
      </c>
      <c r="H13861">
        <v>0</v>
      </c>
      <c r="I13861">
        <v>30.15</v>
      </c>
      <c r="J13861">
        <v>1020.7</v>
      </c>
      <c r="K13861">
        <v>10</v>
      </c>
      <c r="M13861" t="s">
        <v>31</v>
      </c>
      <c r="N13861" t="s">
        <v>34</v>
      </c>
      <c r="Q13861">
        <v>1400</v>
      </c>
      <c r="R13861">
        <v>25000</v>
      </c>
      <c r="AB13861">
        <v>68</v>
      </c>
      <c r="AC13861" t="s">
        <v>13913</v>
      </c>
    </row>
    <row r="13862" spans="1:29">
      <c r="A13862" s="1" t="s">
        <v>30</v>
      </c>
      <c r="B13862" s="2">
        <v>43044.618750000001</v>
      </c>
      <c r="C13862">
        <v>70</v>
      </c>
      <c r="D13862">
        <v>60</v>
      </c>
      <c r="E13862">
        <v>70.81</v>
      </c>
      <c r="F13862">
        <v>130</v>
      </c>
      <c r="G13862">
        <v>3</v>
      </c>
      <c r="H13862">
        <v>0</v>
      </c>
      <c r="I13862">
        <v>30.13</v>
      </c>
      <c r="J13862">
        <v>1019.9</v>
      </c>
      <c r="K13862">
        <v>10</v>
      </c>
      <c r="M13862" t="s">
        <v>31</v>
      </c>
      <c r="N13862" t="s">
        <v>31</v>
      </c>
      <c r="O13862" t="s">
        <v>34</v>
      </c>
      <c r="Q13862">
        <v>1400</v>
      </c>
      <c r="R13862">
        <v>5000</v>
      </c>
      <c r="S13862">
        <v>25000</v>
      </c>
      <c r="AB13862">
        <v>70</v>
      </c>
      <c r="AC13862" t="s">
        <v>13914</v>
      </c>
    </row>
    <row r="13863" spans="1:29">
      <c r="A13863" s="1" t="s">
        <v>30</v>
      </c>
      <c r="B13863" s="2">
        <v>43044.660416666666</v>
      </c>
      <c r="C13863">
        <v>69</v>
      </c>
      <c r="D13863">
        <v>60</v>
      </c>
      <c r="E13863">
        <v>73.03</v>
      </c>
      <c r="F13863">
        <v>0</v>
      </c>
      <c r="G13863">
        <v>0</v>
      </c>
      <c r="H13863">
        <v>0</v>
      </c>
      <c r="I13863">
        <v>30.13</v>
      </c>
      <c r="J13863">
        <v>1019.9</v>
      </c>
      <c r="K13863">
        <v>10</v>
      </c>
      <c r="M13863" t="s">
        <v>31</v>
      </c>
      <c r="N13863" t="s">
        <v>34</v>
      </c>
      <c r="Q13863">
        <v>1500</v>
      </c>
      <c r="R13863">
        <v>25000</v>
      </c>
      <c r="AB13863">
        <v>69.099999999999994</v>
      </c>
      <c r="AC13863" t="s">
        <v>13915</v>
      </c>
    </row>
    <row r="13864" spans="1:29">
      <c r="A13864" s="1" t="s">
        <v>30</v>
      </c>
      <c r="B13864" s="2">
        <v>43044.70208333333</v>
      </c>
      <c r="C13864">
        <v>67</v>
      </c>
      <c r="D13864">
        <v>60</v>
      </c>
      <c r="E13864">
        <v>78.77</v>
      </c>
      <c r="F13864">
        <v>0</v>
      </c>
      <c r="G13864">
        <v>0</v>
      </c>
      <c r="H13864">
        <v>0</v>
      </c>
      <c r="I13864">
        <v>30.13</v>
      </c>
      <c r="J13864">
        <v>1020</v>
      </c>
      <c r="K13864">
        <v>10</v>
      </c>
      <c r="M13864" t="s">
        <v>31</v>
      </c>
      <c r="N13864" t="s">
        <v>34</v>
      </c>
      <c r="Q13864">
        <v>4500</v>
      </c>
      <c r="R13864">
        <v>25000</v>
      </c>
      <c r="AB13864">
        <v>66.900000000000006</v>
      </c>
      <c r="AC13864" t="s">
        <v>13916</v>
      </c>
    </row>
    <row r="13865" spans="1:29">
      <c r="A13865" s="1" t="s">
        <v>30</v>
      </c>
      <c r="B13865" s="2">
        <v>43044.743750000001</v>
      </c>
      <c r="C13865">
        <v>63</v>
      </c>
      <c r="D13865">
        <v>60</v>
      </c>
      <c r="E13865">
        <v>90.25</v>
      </c>
      <c r="F13865">
        <v>180</v>
      </c>
      <c r="G13865">
        <v>3</v>
      </c>
      <c r="H13865">
        <v>0</v>
      </c>
      <c r="I13865">
        <v>30.11</v>
      </c>
      <c r="J13865">
        <v>1019.5</v>
      </c>
      <c r="K13865">
        <v>10</v>
      </c>
      <c r="M13865" t="s">
        <v>31</v>
      </c>
      <c r="N13865" t="s">
        <v>34</v>
      </c>
      <c r="Q13865">
        <v>4500</v>
      </c>
      <c r="R13865">
        <v>25000</v>
      </c>
      <c r="AB13865">
        <v>63</v>
      </c>
      <c r="AC13865" t="s">
        <v>13917</v>
      </c>
    </row>
    <row r="13866" spans="1:29">
      <c r="A13866" s="1" t="s">
        <v>30</v>
      </c>
      <c r="B13866" s="2">
        <v>43044.785416666666</v>
      </c>
      <c r="C13866">
        <v>61</v>
      </c>
      <c r="D13866">
        <v>60</v>
      </c>
      <c r="E13866">
        <v>96.85</v>
      </c>
      <c r="F13866">
        <v>0</v>
      </c>
      <c r="G13866">
        <v>0</v>
      </c>
      <c r="H13866">
        <v>0</v>
      </c>
      <c r="I13866">
        <v>30.13</v>
      </c>
      <c r="J13866">
        <v>1020.3</v>
      </c>
      <c r="K13866">
        <v>10</v>
      </c>
      <c r="M13866" t="s">
        <v>34</v>
      </c>
      <c r="Q13866">
        <v>25000</v>
      </c>
      <c r="AB13866">
        <v>61</v>
      </c>
      <c r="AC13866" t="s">
        <v>13918</v>
      </c>
    </row>
    <row r="13867" spans="1:29">
      <c r="A13867" s="1" t="s">
        <v>30</v>
      </c>
      <c r="B13867" s="2">
        <v>43044.82708333333</v>
      </c>
      <c r="C13867">
        <v>60</v>
      </c>
      <c r="D13867">
        <v>59</v>
      </c>
      <c r="E13867">
        <v>96.15</v>
      </c>
      <c r="F13867">
        <v>0</v>
      </c>
      <c r="G13867">
        <v>0</v>
      </c>
      <c r="H13867">
        <v>0</v>
      </c>
      <c r="I13867">
        <v>30.12</v>
      </c>
      <c r="J13867">
        <v>1019.8</v>
      </c>
      <c r="K13867">
        <v>10</v>
      </c>
      <c r="M13867" t="s">
        <v>31</v>
      </c>
      <c r="N13867" t="s">
        <v>34</v>
      </c>
      <c r="Q13867">
        <v>1000</v>
      </c>
      <c r="R13867">
        <v>25000</v>
      </c>
      <c r="AB13867">
        <v>60.1</v>
      </c>
      <c r="AC13867" t="s">
        <v>13919</v>
      </c>
    </row>
    <row r="13868" spans="1:29">
      <c r="A13868" s="1" t="s">
        <v>30</v>
      </c>
      <c r="B13868" s="2">
        <v>43044.868750000001</v>
      </c>
      <c r="C13868">
        <v>58</v>
      </c>
      <c r="D13868">
        <v>57</v>
      </c>
      <c r="E13868">
        <v>96.81</v>
      </c>
      <c r="F13868">
        <v>0</v>
      </c>
      <c r="G13868">
        <v>0</v>
      </c>
      <c r="H13868">
        <v>0</v>
      </c>
      <c r="I13868">
        <v>30.12</v>
      </c>
      <c r="J13868">
        <v>1019.8</v>
      </c>
      <c r="K13868">
        <v>10</v>
      </c>
      <c r="M13868" t="s">
        <v>34</v>
      </c>
      <c r="Q13868">
        <v>25000</v>
      </c>
      <c r="AB13868">
        <v>57.9</v>
      </c>
      <c r="AC13868" t="s">
        <v>13920</v>
      </c>
    </row>
    <row r="13869" spans="1:29">
      <c r="A13869" s="1" t="s">
        <v>30</v>
      </c>
      <c r="B13869" s="2">
        <v>43044.910416666666</v>
      </c>
      <c r="C13869">
        <v>56</v>
      </c>
      <c r="D13869">
        <v>56</v>
      </c>
      <c r="E13869">
        <v>100</v>
      </c>
      <c r="F13869">
        <v>0</v>
      </c>
      <c r="G13869">
        <v>0</v>
      </c>
      <c r="H13869">
        <v>0</v>
      </c>
      <c r="I13869">
        <v>30.13</v>
      </c>
      <c r="J13869">
        <v>1020.3</v>
      </c>
      <c r="K13869">
        <v>5</v>
      </c>
      <c r="M13869" t="s">
        <v>34</v>
      </c>
      <c r="Q13869">
        <v>25000</v>
      </c>
      <c r="U13869" t="s">
        <v>38</v>
      </c>
      <c r="AB13869">
        <v>55.9</v>
      </c>
      <c r="AC13869" t="s">
        <v>13921</v>
      </c>
    </row>
    <row r="13870" spans="1:29">
      <c r="A13870" s="1" t="s">
        <v>30</v>
      </c>
      <c r="B13870" s="2">
        <v>43044.934027777781</v>
      </c>
      <c r="C13870">
        <v>57</v>
      </c>
      <c r="D13870">
        <v>56</v>
      </c>
      <c r="E13870">
        <v>96.1</v>
      </c>
      <c r="F13870">
        <v>0</v>
      </c>
      <c r="G13870">
        <v>0</v>
      </c>
      <c r="H13870">
        <v>0</v>
      </c>
      <c r="I13870">
        <v>30.14</v>
      </c>
      <c r="K13870">
        <v>5</v>
      </c>
      <c r="M13870" t="s">
        <v>31</v>
      </c>
      <c r="N13870" t="s">
        <v>34</v>
      </c>
      <c r="Q13870">
        <v>300</v>
      </c>
      <c r="R13870">
        <v>25000</v>
      </c>
      <c r="U13870" t="s">
        <v>38</v>
      </c>
      <c r="AB13870">
        <v>57</v>
      </c>
      <c r="AC13870" t="s">
        <v>13922</v>
      </c>
    </row>
    <row r="13871" spans="1:29">
      <c r="A13871" s="1" t="s">
        <v>30</v>
      </c>
      <c r="B13871" s="2">
        <v>43044.95208333333</v>
      </c>
      <c r="C13871">
        <v>56</v>
      </c>
      <c r="D13871">
        <v>56</v>
      </c>
      <c r="E13871">
        <v>100</v>
      </c>
      <c r="F13871">
        <v>210</v>
      </c>
      <c r="G13871">
        <v>3</v>
      </c>
      <c r="H13871">
        <v>0</v>
      </c>
      <c r="I13871">
        <v>30.13</v>
      </c>
      <c r="J13871">
        <v>1020</v>
      </c>
      <c r="K13871">
        <v>5</v>
      </c>
      <c r="M13871" t="s">
        <v>31</v>
      </c>
      <c r="N13871" t="s">
        <v>34</v>
      </c>
      <c r="Q13871">
        <v>500</v>
      </c>
      <c r="R13871">
        <v>22000</v>
      </c>
      <c r="U13871" t="s">
        <v>38</v>
      </c>
      <c r="AB13871">
        <v>55.9</v>
      </c>
      <c r="AC13871" t="s">
        <v>13923</v>
      </c>
    </row>
    <row r="13872" spans="1:29">
      <c r="A13872" s="1" t="s">
        <v>30</v>
      </c>
      <c r="B13872" s="2">
        <v>43044.993750000001</v>
      </c>
      <c r="C13872">
        <v>56</v>
      </c>
      <c r="D13872">
        <v>56</v>
      </c>
      <c r="E13872">
        <v>100</v>
      </c>
      <c r="F13872">
        <v>0</v>
      </c>
      <c r="G13872">
        <v>0</v>
      </c>
      <c r="H13872">
        <v>0</v>
      </c>
      <c r="I13872">
        <v>30.13</v>
      </c>
      <c r="J13872">
        <v>1020.2</v>
      </c>
      <c r="K13872">
        <v>4</v>
      </c>
      <c r="M13872" t="s">
        <v>34</v>
      </c>
      <c r="N13872" t="s">
        <v>32</v>
      </c>
      <c r="Q13872">
        <v>400</v>
      </c>
      <c r="R13872">
        <v>25000</v>
      </c>
      <c r="U13872" t="s">
        <v>38</v>
      </c>
      <c r="AB13872">
        <v>55.9</v>
      </c>
      <c r="AC13872" t="s">
        <v>13924</v>
      </c>
    </row>
    <row r="13873" spans="1:29">
      <c r="A13873" s="1" t="s">
        <v>30</v>
      </c>
      <c r="B13873" s="2">
        <v>43045.015972222223</v>
      </c>
      <c r="C13873">
        <v>56</v>
      </c>
      <c r="D13873">
        <v>56</v>
      </c>
      <c r="E13873">
        <v>100</v>
      </c>
      <c r="F13873">
        <v>0</v>
      </c>
      <c r="G13873">
        <v>0</v>
      </c>
      <c r="H13873">
        <v>0</v>
      </c>
      <c r="I13873">
        <v>30.13</v>
      </c>
      <c r="K13873">
        <v>3</v>
      </c>
      <c r="M13873" t="s">
        <v>34</v>
      </c>
      <c r="N13873" t="s">
        <v>32</v>
      </c>
      <c r="Q13873">
        <v>200</v>
      </c>
      <c r="R13873">
        <v>25000</v>
      </c>
      <c r="U13873" t="s">
        <v>38</v>
      </c>
      <c r="AB13873">
        <v>55.9</v>
      </c>
      <c r="AC13873" t="s">
        <v>13925</v>
      </c>
    </row>
    <row r="13874" spans="1:29">
      <c r="A13874" s="1" t="s">
        <v>30</v>
      </c>
      <c r="B13874" s="2">
        <v>43045.025694444441</v>
      </c>
      <c r="C13874">
        <v>56</v>
      </c>
      <c r="D13874">
        <v>56</v>
      </c>
      <c r="E13874">
        <v>100</v>
      </c>
      <c r="F13874">
        <v>0</v>
      </c>
      <c r="G13874">
        <v>0</v>
      </c>
      <c r="H13874">
        <v>0</v>
      </c>
      <c r="I13874">
        <v>30.12</v>
      </c>
      <c r="K13874">
        <v>2.5</v>
      </c>
      <c r="M13874" t="s">
        <v>34</v>
      </c>
      <c r="N13874" t="s">
        <v>32</v>
      </c>
      <c r="Q13874">
        <v>200</v>
      </c>
      <c r="R13874">
        <v>25000</v>
      </c>
      <c r="U13874" t="s">
        <v>38</v>
      </c>
      <c r="AB13874">
        <v>55.9</v>
      </c>
      <c r="AC13874" t="s">
        <v>13926</v>
      </c>
    </row>
    <row r="13875" spans="1:29">
      <c r="A13875" s="1" t="s">
        <v>30</v>
      </c>
      <c r="B13875" s="2">
        <v>43045.03402777778</v>
      </c>
      <c r="C13875">
        <v>55.4</v>
      </c>
      <c r="D13875">
        <v>55.4</v>
      </c>
      <c r="E13875">
        <v>100</v>
      </c>
      <c r="F13875">
        <v>0</v>
      </c>
      <c r="G13875">
        <v>0</v>
      </c>
      <c r="H13875">
        <v>0</v>
      </c>
      <c r="I13875">
        <v>30.12</v>
      </c>
      <c r="K13875">
        <v>1.5</v>
      </c>
      <c r="M13875" t="s">
        <v>34</v>
      </c>
      <c r="N13875" t="s">
        <v>32</v>
      </c>
      <c r="O13875" t="s">
        <v>32</v>
      </c>
      <c r="Q13875">
        <v>200</v>
      </c>
      <c r="R13875">
        <v>600</v>
      </c>
      <c r="S13875">
        <v>25000</v>
      </c>
      <c r="U13875" t="s">
        <v>38</v>
      </c>
      <c r="AB13875">
        <v>55.4</v>
      </c>
      <c r="AC13875" t="s">
        <v>13927</v>
      </c>
    </row>
    <row r="13876" spans="1:29">
      <c r="A13876" s="1" t="s">
        <v>30</v>
      </c>
      <c r="B13876" s="2">
        <v>43045.035416666666</v>
      </c>
      <c r="C13876">
        <v>56</v>
      </c>
      <c r="D13876">
        <v>56</v>
      </c>
      <c r="E13876">
        <v>100</v>
      </c>
      <c r="F13876">
        <v>0</v>
      </c>
      <c r="G13876">
        <v>0</v>
      </c>
      <c r="H13876">
        <v>0</v>
      </c>
      <c r="I13876">
        <v>30.12</v>
      </c>
      <c r="J13876">
        <v>1019.8</v>
      </c>
      <c r="K13876">
        <v>1.5</v>
      </c>
      <c r="M13876" t="s">
        <v>34</v>
      </c>
      <c r="N13876" t="s">
        <v>32</v>
      </c>
      <c r="O13876" t="s">
        <v>32</v>
      </c>
      <c r="Q13876">
        <v>200</v>
      </c>
      <c r="R13876">
        <v>600</v>
      </c>
      <c r="S13876">
        <v>25000</v>
      </c>
      <c r="U13876" t="s">
        <v>38</v>
      </c>
      <c r="AB13876">
        <v>55.9</v>
      </c>
      <c r="AC13876" t="s">
        <v>13928</v>
      </c>
    </row>
    <row r="13877" spans="1:29">
      <c r="A13877" s="1" t="s">
        <v>30</v>
      </c>
      <c r="B13877" s="2">
        <v>43045.043055555558</v>
      </c>
      <c r="C13877">
        <v>56</v>
      </c>
      <c r="D13877">
        <v>56</v>
      </c>
      <c r="E13877">
        <v>100</v>
      </c>
      <c r="F13877">
        <v>0</v>
      </c>
      <c r="G13877">
        <v>0</v>
      </c>
      <c r="H13877">
        <v>0</v>
      </c>
      <c r="I13877">
        <v>30.12</v>
      </c>
      <c r="K13877">
        <v>0.25</v>
      </c>
      <c r="M13877" t="s">
        <v>32</v>
      </c>
      <c r="N13877" t="s">
        <v>32</v>
      </c>
      <c r="O13877" t="s">
        <v>32</v>
      </c>
      <c r="Q13877">
        <v>200</v>
      </c>
      <c r="R13877">
        <v>600</v>
      </c>
      <c r="S13877">
        <v>25000</v>
      </c>
      <c r="U13877" t="s">
        <v>41</v>
      </c>
      <c r="AB13877">
        <v>55.9</v>
      </c>
      <c r="AC13877" t="s">
        <v>13929</v>
      </c>
    </row>
    <row r="13878" spans="1:29">
      <c r="A13878" s="1" t="s">
        <v>30</v>
      </c>
      <c r="B13878" s="2">
        <v>43045.07708333333</v>
      </c>
      <c r="C13878">
        <v>55</v>
      </c>
      <c r="D13878">
        <v>55</v>
      </c>
      <c r="E13878">
        <v>100</v>
      </c>
      <c r="F13878">
        <v>0</v>
      </c>
      <c r="G13878">
        <v>0</v>
      </c>
      <c r="H13878">
        <v>0</v>
      </c>
      <c r="I13878">
        <v>30.1</v>
      </c>
      <c r="J13878">
        <v>1019</v>
      </c>
      <c r="K13878">
        <v>0.25</v>
      </c>
      <c r="M13878" t="s">
        <v>43</v>
      </c>
      <c r="Q13878">
        <v>200</v>
      </c>
      <c r="U13878" t="s">
        <v>41</v>
      </c>
      <c r="AB13878">
        <v>55</v>
      </c>
      <c r="AC13878" t="s">
        <v>13930</v>
      </c>
    </row>
    <row r="13879" spans="1:29">
      <c r="A13879" s="1" t="s">
        <v>30</v>
      </c>
      <c r="B13879" s="2">
        <v>43045.084027777775</v>
      </c>
      <c r="C13879">
        <v>55</v>
      </c>
      <c r="D13879">
        <v>55</v>
      </c>
      <c r="E13879">
        <v>100</v>
      </c>
      <c r="F13879">
        <v>0</v>
      </c>
      <c r="G13879">
        <v>0</v>
      </c>
      <c r="H13879">
        <v>0</v>
      </c>
      <c r="I13879">
        <v>30.1</v>
      </c>
      <c r="K13879">
        <v>0.25</v>
      </c>
      <c r="M13879" t="s">
        <v>43</v>
      </c>
      <c r="Q13879">
        <v>200</v>
      </c>
      <c r="U13879" t="s">
        <v>41</v>
      </c>
      <c r="AB13879">
        <v>55</v>
      </c>
      <c r="AC13879" t="s">
        <v>13931</v>
      </c>
    </row>
    <row r="13880" spans="1:29">
      <c r="A13880" s="1" t="s">
        <v>30</v>
      </c>
      <c r="B13880" s="2">
        <v>43045.1</v>
      </c>
      <c r="C13880">
        <v>56</v>
      </c>
      <c r="D13880">
        <v>56</v>
      </c>
      <c r="E13880">
        <v>100</v>
      </c>
      <c r="F13880">
        <v>0</v>
      </c>
      <c r="G13880">
        <v>0</v>
      </c>
      <c r="H13880">
        <v>0</v>
      </c>
      <c r="I13880">
        <v>30.1</v>
      </c>
      <c r="K13880">
        <v>0.25</v>
      </c>
      <c r="M13880" t="s">
        <v>43</v>
      </c>
      <c r="Q13880">
        <v>200</v>
      </c>
      <c r="U13880" t="s">
        <v>41</v>
      </c>
      <c r="AB13880">
        <v>55.9</v>
      </c>
      <c r="AC13880" t="s">
        <v>13932</v>
      </c>
    </row>
    <row r="13881" spans="1:29">
      <c r="A13881" s="1" t="s">
        <v>30</v>
      </c>
      <c r="B13881" s="2">
        <v>43045.118750000001</v>
      </c>
      <c r="C13881">
        <v>56</v>
      </c>
      <c r="D13881">
        <v>56</v>
      </c>
      <c r="E13881">
        <v>100</v>
      </c>
      <c r="F13881">
        <v>0</v>
      </c>
      <c r="G13881">
        <v>0</v>
      </c>
      <c r="H13881">
        <v>0</v>
      </c>
      <c r="I13881">
        <v>30.09</v>
      </c>
      <c r="J13881">
        <v>1018.6</v>
      </c>
      <c r="K13881">
        <v>0.25</v>
      </c>
      <c r="M13881" t="s">
        <v>43</v>
      </c>
      <c r="Q13881">
        <v>200</v>
      </c>
      <c r="U13881" t="s">
        <v>41</v>
      </c>
      <c r="AB13881">
        <v>55.9</v>
      </c>
      <c r="AC13881" t="s">
        <v>13933</v>
      </c>
    </row>
    <row r="13882" spans="1:29">
      <c r="A13882" s="1" t="s">
        <v>30</v>
      </c>
      <c r="B13882" s="2">
        <v>43045.127083333333</v>
      </c>
      <c r="C13882">
        <v>55</v>
      </c>
      <c r="D13882">
        <v>55</v>
      </c>
      <c r="E13882">
        <v>100</v>
      </c>
      <c r="F13882">
        <v>0</v>
      </c>
      <c r="G13882">
        <v>0</v>
      </c>
      <c r="H13882">
        <v>0</v>
      </c>
      <c r="I13882">
        <v>30.08</v>
      </c>
      <c r="K13882">
        <v>0.12</v>
      </c>
      <c r="M13882" t="s">
        <v>43</v>
      </c>
      <c r="Q13882">
        <v>200</v>
      </c>
      <c r="U13882" t="s">
        <v>41</v>
      </c>
      <c r="AB13882">
        <v>55</v>
      </c>
      <c r="AC13882" t="s">
        <v>13934</v>
      </c>
    </row>
    <row r="13883" spans="1:29">
      <c r="A13883" s="1" t="s">
        <v>30</v>
      </c>
      <c r="B13883" s="2">
        <v>43045.160416666666</v>
      </c>
      <c r="C13883">
        <v>55</v>
      </c>
      <c r="D13883">
        <v>55</v>
      </c>
      <c r="E13883">
        <v>100</v>
      </c>
      <c r="F13883">
        <v>0</v>
      </c>
      <c r="G13883">
        <v>0</v>
      </c>
      <c r="H13883">
        <v>0</v>
      </c>
      <c r="I13883">
        <v>30.08</v>
      </c>
      <c r="J13883">
        <v>1018.4</v>
      </c>
      <c r="K13883">
        <v>0.12</v>
      </c>
      <c r="M13883" t="s">
        <v>43</v>
      </c>
      <c r="Q13883">
        <v>200</v>
      </c>
      <c r="U13883" t="s">
        <v>41</v>
      </c>
      <c r="AB13883">
        <v>55</v>
      </c>
      <c r="AC13883" t="s">
        <v>13935</v>
      </c>
    </row>
    <row r="13884" spans="1:29">
      <c r="A13884" s="1" t="s">
        <v>30</v>
      </c>
      <c r="B13884" s="2">
        <v>43045.20208333333</v>
      </c>
      <c r="C13884">
        <v>54</v>
      </c>
      <c r="D13884">
        <v>54</v>
      </c>
      <c r="E13884">
        <v>100</v>
      </c>
      <c r="F13884">
        <v>170</v>
      </c>
      <c r="G13884">
        <v>3</v>
      </c>
      <c r="H13884">
        <v>0</v>
      </c>
      <c r="I13884">
        <v>30.08</v>
      </c>
      <c r="J13884">
        <v>1018.3</v>
      </c>
      <c r="K13884">
        <v>0.12</v>
      </c>
      <c r="M13884" t="s">
        <v>43</v>
      </c>
      <c r="Q13884">
        <v>200</v>
      </c>
      <c r="U13884" t="s">
        <v>41</v>
      </c>
      <c r="AB13884">
        <v>54</v>
      </c>
      <c r="AC13884" t="s">
        <v>13936</v>
      </c>
    </row>
    <row r="13885" spans="1:29">
      <c r="A13885" s="1" t="s">
        <v>30</v>
      </c>
      <c r="B13885" s="2">
        <v>43045.220138888886</v>
      </c>
      <c r="C13885">
        <v>54</v>
      </c>
      <c r="D13885">
        <v>54</v>
      </c>
      <c r="E13885">
        <v>100</v>
      </c>
      <c r="F13885">
        <v>0</v>
      </c>
      <c r="G13885">
        <v>0</v>
      </c>
      <c r="H13885">
        <v>0</v>
      </c>
      <c r="I13885">
        <v>30.08</v>
      </c>
      <c r="K13885">
        <v>1</v>
      </c>
      <c r="M13885" t="s">
        <v>32</v>
      </c>
      <c r="Q13885">
        <v>200</v>
      </c>
      <c r="U13885" t="s">
        <v>38</v>
      </c>
      <c r="AB13885">
        <v>54</v>
      </c>
      <c r="AC13885" t="s">
        <v>13937</v>
      </c>
    </row>
    <row r="13886" spans="1:29">
      <c r="A13886" s="1" t="s">
        <v>30</v>
      </c>
      <c r="B13886" s="2">
        <v>43045.226388888892</v>
      </c>
      <c r="C13886">
        <v>54</v>
      </c>
      <c r="D13886">
        <v>54</v>
      </c>
      <c r="E13886">
        <v>100</v>
      </c>
      <c r="F13886">
        <v>0</v>
      </c>
      <c r="G13886">
        <v>0</v>
      </c>
      <c r="H13886">
        <v>0</v>
      </c>
      <c r="I13886">
        <v>30.09</v>
      </c>
      <c r="K13886">
        <v>1</v>
      </c>
      <c r="M13886" t="s">
        <v>32</v>
      </c>
      <c r="N13886" t="s">
        <v>32</v>
      </c>
      <c r="Q13886">
        <v>200</v>
      </c>
      <c r="R13886">
        <v>25000</v>
      </c>
      <c r="U13886" t="s">
        <v>38</v>
      </c>
      <c r="AB13886">
        <v>54</v>
      </c>
      <c r="AC13886" t="s">
        <v>13938</v>
      </c>
    </row>
    <row r="13887" spans="1:29">
      <c r="A13887" s="1" t="s">
        <v>30</v>
      </c>
      <c r="B13887" s="2">
        <v>43045.23333333333</v>
      </c>
      <c r="C13887">
        <v>54</v>
      </c>
      <c r="D13887">
        <v>54</v>
      </c>
      <c r="E13887">
        <v>100</v>
      </c>
      <c r="F13887">
        <v>220</v>
      </c>
      <c r="G13887">
        <v>3</v>
      </c>
      <c r="H13887">
        <v>0</v>
      </c>
      <c r="I13887">
        <v>30.08</v>
      </c>
      <c r="K13887">
        <v>1</v>
      </c>
      <c r="M13887" t="s">
        <v>32</v>
      </c>
      <c r="N13887" t="s">
        <v>32</v>
      </c>
      <c r="Q13887">
        <v>200</v>
      </c>
      <c r="R13887">
        <v>25000</v>
      </c>
      <c r="U13887" t="s">
        <v>38</v>
      </c>
      <c r="AB13887">
        <v>54</v>
      </c>
      <c r="AC13887" t="s">
        <v>13939</v>
      </c>
    </row>
    <row r="13888" spans="1:29">
      <c r="A13888" s="1" t="s">
        <v>30</v>
      </c>
      <c r="B13888" s="2">
        <v>43045.242361111108</v>
      </c>
      <c r="C13888">
        <v>53.6</v>
      </c>
      <c r="D13888">
        <v>53.6</v>
      </c>
      <c r="E13888">
        <v>100</v>
      </c>
      <c r="F13888">
        <v>200</v>
      </c>
      <c r="G13888">
        <v>3</v>
      </c>
      <c r="H13888">
        <v>0</v>
      </c>
      <c r="I13888">
        <v>30.08</v>
      </c>
      <c r="K13888">
        <v>1</v>
      </c>
      <c r="M13888" t="s">
        <v>32</v>
      </c>
      <c r="N13888" t="s">
        <v>32</v>
      </c>
      <c r="Q13888">
        <v>200</v>
      </c>
      <c r="R13888">
        <v>25000</v>
      </c>
      <c r="U13888" t="s">
        <v>38</v>
      </c>
      <c r="AB13888">
        <v>53.6</v>
      </c>
      <c r="AC13888" t="s">
        <v>13940</v>
      </c>
    </row>
    <row r="13889" spans="1:29">
      <c r="A13889" s="1" t="s">
        <v>30</v>
      </c>
      <c r="B13889" s="2">
        <v>43045.243750000001</v>
      </c>
      <c r="C13889">
        <v>54</v>
      </c>
      <c r="D13889">
        <v>54</v>
      </c>
      <c r="E13889">
        <v>100</v>
      </c>
      <c r="F13889">
        <v>0</v>
      </c>
      <c r="G13889">
        <v>0</v>
      </c>
      <c r="H13889">
        <v>0</v>
      </c>
      <c r="I13889">
        <v>30.08</v>
      </c>
      <c r="J13889">
        <v>1018.5</v>
      </c>
      <c r="K13889">
        <v>1</v>
      </c>
      <c r="M13889" t="s">
        <v>32</v>
      </c>
      <c r="N13889" t="s">
        <v>32</v>
      </c>
      <c r="Q13889">
        <v>200</v>
      </c>
      <c r="R13889">
        <v>25000</v>
      </c>
      <c r="U13889" t="s">
        <v>38</v>
      </c>
      <c r="AB13889">
        <v>54</v>
      </c>
      <c r="AC13889" t="s">
        <v>13941</v>
      </c>
    </row>
    <row r="13890" spans="1:29">
      <c r="A13890" s="1" t="s">
        <v>30</v>
      </c>
      <c r="B13890" s="2">
        <v>43045.256249999999</v>
      </c>
      <c r="C13890">
        <v>53</v>
      </c>
      <c r="D13890">
        <v>53</v>
      </c>
      <c r="E13890">
        <v>100</v>
      </c>
      <c r="F13890">
        <v>220</v>
      </c>
      <c r="G13890">
        <v>4</v>
      </c>
      <c r="H13890">
        <v>0</v>
      </c>
      <c r="I13890">
        <v>30.08</v>
      </c>
      <c r="K13890">
        <v>1</v>
      </c>
      <c r="M13890" t="s">
        <v>34</v>
      </c>
      <c r="N13890" t="s">
        <v>32</v>
      </c>
      <c r="Q13890">
        <v>300</v>
      </c>
      <c r="R13890">
        <v>25000</v>
      </c>
      <c r="U13890" t="s">
        <v>38</v>
      </c>
      <c r="AB13890">
        <v>53.1</v>
      </c>
      <c r="AC13890" t="s">
        <v>13942</v>
      </c>
    </row>
    <row r="13891" spans="1:29">
      <c r="A13891" s="1" t="s">
        <v>30</v>
      </c>
      <c r="B13891" s="2">
        <v>43045.285416666666</v>
      </c>
      <c r="C13891">
        <v>53</v>
      </c>
      <c r="D13891">
        <v>53</v>
      </c>
      <c r="E13891">
        <v>100</v>
      </c>
      <c r="F13891">
        <v>230</v>
      </c>
      <c r="G13891">
        <v>4</v>
      </c>
      <c r="H13891">
        <v>0</v>
      </c>
      <c r="I13891">
        <v>30.07</v>
      </c>
      <c r="J13891">
        <v>1018</v>
      </c>
      <c r="K13891">
        <v>0.5</v>
      </c>
      <c r="M13891" t="s">
        <v>31</v>
      </c>
      <c r="N13891" t="s">
        <v>34</v>
      </c>
      <c r="Q13891">
        <v>300</v>
      </c>
      <c r="R13891">
        <v>25000</v>
      </c>
      <c r="U13891" t="s">
        <v>46</v>
      </c>
      <c r="AB13891">
        <v>53.1</v>
      </c>
      <c r="AC13891" t="s">
        <v>13943</v>
      </c>
    </row>
    <row r="13892" spans="1:29">
      <c r="A13892" s="1" t="s">
        <v>30</v>
      </c>
      <c r="B13892" s="2">
        <v>43045.293749999997</v>
      </c>
      <c r="C13892">
        <v>53</v>
      </c>
      <c r="D13892">
        <v>53</v>
      </c>
      <c r="E13892">
        <v>100</v>
      </c>
      <c r="F13892">
        <v>220</v>
      </c>
      <c r="G13892">
        <v>5</v>
      </c>
      <c r="H13892">
        <v>0</v>
      </c>
      <c r="I13892">
        <v>30.07</v>
      </c>
      <c r="K13892">
        <v>0.5</v>
      </c>
      <c r="M13892" t="s">
        <v>34</v>
      </c>
      <c r="N13892" t="s">
        <v>32</v>
      </c>
      <c r="Q13892">
        <v>200</v>
      </c>
      <c r="R13892">
        <v>25000</v>
      </c>
      <c r="U13892" t="s">
        <v>46</v>
      </c>
      <c r="AB13892">
        <v>53.1</v>
      </c>
      <c r="AC13892" t="s">
        <v>13944</v>
      </c>
    </row>
    <row r="13893" spans="1:29">
      <c r="A13893" s="1" t="s">
        <v>30</v>
      </c>
      <c r="B13893" s="2">
        <v>43045.299305555556</v>
      </c>
      <c r="C13893">
        <v>54</v>
      </c>
      <c r="D13893">
        <v>54</v>
      </c>
      <c r="E13893">
        <v>100</v>
      </c>
      <c r="F13893">
        <v>220</v>
      </c>
      <c r="G13893">
        <v>6</v>
      </c>
      <c r="H13893">
        <v>0</v>
      </c>
      <c r="I13893">
        <v>30.07</v>
      </c>
      <c r="K13893">
        <v>0.5</v>
      </c>
      <c r="M13893" t="s">
        <v>34</v>
      </c>
      <c r="N13893" t="s">
        <v>32</v>
      </c>
      <c r="Q13893">
        <v>200</v>
      </c>
      <c r="R13893">
        <v>25000</v>
      </c>
      <c r="U13893" t="s">
        <v>46</v>
      </c>
      <c r="AB13893">
        <v>54</v>
      </c>
      <c r="AC13893" t="s">
        <v>13945</v>
      </c>
    </row>
    <row r="13894" spans="1:29">
      <c r="A13894" s="1" t="s">
        <v>30</v>
      </c>
      <c r="B13894" s="2">
        <v>43045.306944444441</v>
      </c>
      <c r="C13894">
        <v>54</v>
      </c>
      <c r="D13894">
        <v>54</v>
      </c>
      <c r="E13894">
        <v>100</v>
      </c>
      <c r="F13894">
        <v>220</v>
      </c>
      <c r="G13894">
        <v>6</v>
      </c>
      <c r="H13894">
        <v>0</v>
      </c>
      <c r="I13894">
        <v>30.07</v>
      </c>
      <c r="K13894">
        <v>0.5</v>
      </c>
      <c r="M13894" t="s">
        <v>32</v>
      </c>
      <c r="N13894" t="s">
        <v>32</v>
      </c>
      <c r="Q13894">
        <v>200</v>
      </c>
      <c r="R13894">
        <v>25000</v>
      </c>
      <c r="U13894" t="s">
        <v>46</v>
      </c>
      <c r="AB13894">
        <v>54</v>
      </c>
      <c r="AC13894" t="s">
        <v>13946</v>
      </c>
    </row>
    <row r="13895" spans="1:29">
      <c r="A13895" s="1" t="s">
        <v>30</v>
      </c>
      <c r="B13895" s="2">
        <v>43045.32708333333</v>
      </c>
      <c r="C13895">
        <v>57</v>
      </c>
      <c r="D13895">
        <v>57</v>
      </c>
      <c r="E13895">
        <v>100</v>
      </c>
      <c r="F13895">
        <v>230</v>
      </c>
      <c r="G13895">
        <v>7</v>
      </c>
      <c r="H13895">
        <v>0</v>
      </c>
      <c r="I13895">
        <v>30.08</v>
      </c>
      <c r="J13895">
        <v>1018.4</v>
      </c>
      <c r="K13895">
        <v>0.5</v>
      </c>
      <c r="M13895" t="s">
        <v>32</v>
      </c>
      <c r="N13895" t="s">
        <v>32</v>
      </c>
      <c r="Q13895">
        <v>200</v>
      </c>
      <c r="R13895">
        <v>25000</v>
      </c>
      <c r="U13895" t="s">
        <v>46</v>
      </c>
      <c r="AB13895">
        <v>57</v>
      </c>
      <c r="AC13895" t="s">
        <v>13947</v>
      </c>
    </row>
    <row r="13896" spans="1:29">
      <c r="A13896" s="1" t="s">
        <v>30</v>
      </c>
      <c r="B13896" s="2">
        <v>43045.329861111109</v>
      </c>
      <c r="C13896">
        <v>56</v>
      </c>
      <c r="D13896">
        <v>56</v>
      </c>
      <c r="E13896">
        <v>100</v>
      </c>
      <c r="F13896">
        <v>250</v>
      </c>
      <c r="G13896">
        <v>7</v>
      </c>
      <c r="H13896">
        <v>0</v>
      </c>
      <c r="I13896">
        <v>30.08</v>
      </c>
      <c r="K13896">
        <v>0.5</v>
      </c>
      <c r="M13896" t="s">
        <v>32</v>
      </c>
      <c r="N13896" t="s">
        <v>32</v>
      </c>
      <c r="Q13896">
        <v>200</v>
      </c>
      <c r="R13896">
        <v>25000</v>
      </c>
      <c r="U13896" t="s">
        <v>46</v>
      </c>
      <c r="AB13896">
        <v>55.9</v>
      </c>
      <c r="AC13896" t="s">
        <v>13948</v>
      </c>
    </row>
    <row r="13897" spans="1:29">
      <c r="A13897" s="1" t="s">
        <v>30</v>
      </c>
      <c r="B13897" s="2">
        <v>43045.340277777781</v>
      </c>
      <c r="C13897">
        <v>57</v>
      </c>
      <c r="D13897">
        <v>57</v>
      </c>
      <c r="E13897">
        <v>100</v>
      </c>
      <c r="F13897">
        <v>240</v>
      </c>
      <c r="G13897">
        <v>5</v>
      </c>
      <c r="H13897">
        <v>0</v>
      </c>
      <c r="I13897">
        <v>30.09</v>
      </c>
      <c r="K13897">
        <v>0.12</v>
      </c>
      <c r="M13897" t="s">
        <v>32</v>
      </c>
      <c r="N13897" t="s">
        <v>32</v>
      </c>
      <c r="Q13897">
        <v>200</v>
      </c>
      <c r="R13897">
        <v>25000</v>
      </c>
      <c r="U13897" t="s">
        <v>41</v>
      </c>
      <c r="AB13897">
        <v>57</v>
      </c>
      <c r="AC13897" t="s">
        <v>13949</v>
      </c>
    </row>
    <row r="13898" spans="1:29">
      <c r="A13898" s="1" t="s">
        <v>30</v>
      </c>
      <c r="B13898" s="2">
        <v>43045.361111111109</v>
      </c>
      <c r="C13898">
        <v>59</v>
      </c>
      <c r="D13898">
        <v>59</v>
      </c>
      <c r="E13898">
        <v>100</v>
      </c>
      <c r="F13898">
        <v>240</v>
      </c>
      <c r="G13898">
        <v>9</v>
      </c>
      <c r="H13898">
        <v>0</v>
      </c>
      <c r="I13898">
        <v>30.09</v>
      </c>
      <c r="K13898">
        <v>0.25</v>
      </c>
      <c r="M13898" t="s">
        <v>43</v>
      </c>
      <c r="Q13898">
        <v>200</v>
      </c>
      <c r="U13898" t="s">
        <v>38</v>
      </c>
      <c r="AB13898">
        <v>59</v>
      </c>
      <c r="AC13898" t="s">
        <v>13950</v>
      </c>
    </row>
    <row r="13899" spans="1:29">
      <c r="A13899" s="1" t="s">
        <v>30</v>
      </c>
      <c r="B13899" s="2">
        <v>43045.368750000001</v>
      </c>
      <c r="C13899">
        <v>60</v>
      </c>
      <c r="D13899">
        <v>60</v>
      </c>
      <c r="E13899">
        <v>100</v>
      </c>
      <c r="F13899">
        <v>250</v>
      </c>
      <c r="G13899">
        <v>6</v>
      </c>
      <c r="H13899">
        <v>0</v>
      </c>
      <c r="I13899">
        <v>30.09</v>
      </c>
      <c r="J13899">
        <v>1018.7</v>
      </c>
      <c r="K13899">
        <v>1</v>
      </c>
      <c r="M13899" t="s">
        <v>43</v>
      </c>
      <c r="Q13899">
        <v>300</v>
      </c>
      <c r="U13899" t="s">
        <v>38</v>
      </c>
      <c r="AB13899">
        <v>60.1</v>
      </c>
      <c r="AC13899" t="s">
        <v>13951</v>
      </c>
    </row>
    <row r="13900" spans="1:29">
      <c r="A13900" s="1" t="s">
        <v>30</v>
      </c>
      <c r="B13900" s="2">
        <v>43045.384027777778</v>
      </c>
      <c r="C13900">
        <v>62</v>
      </c>
      <c r="D13900">
        <v>62</v>
      </c>
      <c r="E13900">
        <v>100</v>
      </c>
      <c r="F13900">
        <v>220</v>
      </c>
      <c r="G13900">
        <v>10</v>
      </c>
      <c r="H13900">
        <v>0</v>
      </c>
      <c r="I13900">
        <v>30.09</v>
      </c>
      <c r="K13900">
        <v>2</v>
      </c>
      <c r="M13900" t="s">
        <v>32</v>
      </c>
      <c r="N13900" t="s">
        <v>32</v>
      </c>
      <c r="Q13900">
        <v>400</v>
      </c>
      <c r="R13900">
        <v>25000</v>
      </c>
      <c r="U13900" t="s">
        <v>38</v>
      </c>
      <c r="AB13900">
        <v>62.1</v>
      </c>
      <c r="AC13900" t="s">
        <v>13952</v>
      </c>
    </row>
    <row r="13901" spans="1:29">
      <c r="A13901" s="1" t="s">
        <v>30</v>
      </c>
      <c r="B13901" s="2">
        <v>43045.400694444441</v>
      </c>
      <c r="C13901">
        <v>64</v>
      </c>
      <c r="D13901">
        <v>61</v>
      </c>
      <c r="E13901">
        <v>89.97</v>
      </c>
      <c r="F13901">
        <v>230</v>
      </c>
      <c r="G13901">
        <v>12</v>
      </c>
      <c r="H13901">
        <v>0</v>
      </c>
      <c r="I13901">
        <v>30.08</v>
      </c>
      <c r="K13901">
        <v>2</v>
      </c>
      <c r="M13901" t="s">
        <v>32</v>
      </c>
      <c r="N13901" t="s">
        <v>32</v>
      </c>
      <c r="Q13901">
        <v>500</v>
      </c>
      <c r="R13901">
        <v>25000</v>
      </c>
      <c r="U13901" t="s">
        <v>38</v>
      </c>
      <c r="AB13901">
        <v>64</v>
      </c>
      <c r="AC13901" t="s">
        <v>13953</v>
      </c>
    </row>
    <row r="13902" spans="1:29">
      <c r="A13902" s="1" t="s">
        <v>30</v>
      </c>
      <c r="B13902" s="2">
        <v>43045.40347222222</v>
      </c>
      <c r="C13902">
        <v>63</v>
      </c>
      <c r="D13902">
        <v>61</v>
      </c>
      <c r="E13902">
        <v>93.18</v>
      </c>
      <c r="F13902">
        <v>230</v>
      </c>
      <c r="G13902">
        <v>12</v>
      </c>
      <c r="H13902">
        <v>0</v>
      </c>
      <c r="I13902">
        <v>30.09</v>
      </c>
      <c r="K13902">
        <v>6</v>
      </c>
      <c r="M13902" t="s">
        <v>32</v>
      </c>
      <c r="N13902" t="s">
        <v>32</v>
      </c>
      <c r="Q13902">
        <v>500</v>
      </c>
      <c r="R13902">
        <v>25000</v>
      </c>
      <c r="U13902" t="s">
        <v>38</v>
      </c>
      <c r="AB13902">
        <v>63</v>
      </c>
      <c r="AC13902" t="s">
        <v>13954</v>
      </c>
    </row>
    <row r="13903" spans="1:29">
      <c r="A13903" s="1" t="s">
        <v>30</v>
      </c>
      <c r="B13903" s="2">
        <v>43045.410416666666</v>
      </c>
      <c r="C13903">
        <v>65</v>
      </c>
      <c r="D13903">
        <v>62</v>
      </c>
      <c r="E13903">
        <v>90.64</v>
      </c>
      <c r="F13903">
        <v>230</v>
      </c>
      <c r="G13903">
        <v>11</v>
      </c>
      <c r="H13903">
        <v>0</v>
      </c>
      <c r="I13903">
        <v>30.08</v>
      </c>
      <c r="J13903">
        <v>1018.5</v>
      </c>
      <c r="K13903">
        <v>8</v>
      </c>
      <c r="M13903" t="s">
        <v>32</v>
      </c>
      <c r="N13903" t="s">
        <v>32</v>
      </c>
      <c r="Q13903">
        <v>600</v>
      </c>
      <c r="R13903">
        <v>25000</v>
      </c>
      <c r="AB13903">
        <v>64.900000000000006</v>
      </c>
      <c r="AC13903" t="s">
        <v>13955</v>
      </c>
    </row>
    <row r="13904" spans="1:29">
      <c r="A13904" s="1" t="s">
        <v>30</v>
      </c>
      <c r="B13904" s="2">
        <v>43045.420138888891</v>
      </c>
      <c r="C13904">
        <v>64</v>
      </c>
      <c r="D13904">
        <v>61</v>
      </c>
      <c r="E13904">
        <v>89.97</v>
      </c>
      <c r="F13904">
        <v>230</v>
      </c>
      <c r="G13904">
        <v>9</v>
      </c>
      <c r="H13904">
        <v>0</v>
      </c>
      <c r="I13904">
        <v>30.09</v>
      </c>
      <c r="K13904">
        <v>8</v>
      </c>
      <c r="M13904" t="s">
        <v>34</v>
      </c>
      <c r="N13904" t="s">
        <v>34</v>
      </c>
      <c r="O13904" t="s">
        <v>32</v>
      </c>
      <c r="Q13904">
        <v>600</v>
      </c>
      <c r="R13904">
        <v>15000</v>
      </c>
      <c r="S13904">
        <v>25000</v>
      </c>
      <c r="AB13904">
        <v>64</v>
      </c>
      <c r="AC13904" t="s">
        <v>13956</v>
      </c>
    </row>
    <row r="13905" spans="1:29">
      <c r="A13905" s="1" t="s">
        <v>30</v>
      </c>
      <c r="B13905" s="2">
        <v>43045.45208333333</v>
      </c>
      <c r="C13905">
        <v>68</v>
      </c>
      <c r="D13905">
        <v>62</v>
      </c>
      <c r="E13905">
        <v>81.41</v>
      </c>
      <c r="F13905">
        <v>230</v>
      </c>
      <c r="G13905">
        <v>11</v>
      </c>
      <c r="H13905">
        <v>0</v>
      </c>
      <c r="I13905">
        <v>30.09</v>
      </c>
      <c r="J13905">
        <v>1018.6</v>
      </c>
      <c r="K13905">
        <v>8</v>
      </c>
      <c r="M13905" t="s">
        <v>34</v>
      </c>
      <c r="N13905" t="s">
        <v>34</v>
      </c>
      <c r="O13905" t="s">
        <v>32</v>
      </c>
      <c r="Q13905">
        <v>600</v>
      </c>
      <c r="R13905">
        <v>15000</v>
      </c>
      <c r="S13905">
        <v>25000</v>
      </c>
      <c r="AB13905">
        <v>68</v>
      </c>
      <c r="AC13905" t="s">
        <v>13957</v>
      </c>
    </row>
    <row r="13906" spans="1:29">
      <c r="A13906" s="1" t="s">
        <v>30</v>
      </c>
      <c r="B13906" s="2">
        <v>43045.493750000001</v>
      </c>
      <c r="C13906">
        <v>71</v>
      </c>
      <c r="D13906">
        <v>62</v>
      </c>
      <c r="E13906">
        <v>73.22</v>
      </c>
      <c r="F13906">
        <v>230</v>
      </c>
      <c r="G13906">
        <v>10</v>
      </c>
      <c r="H13906">
        <v>0</v>
      </c>
      <c r="I13906">
        <v>30.07</v>
      </c>
      <c r="J13906">
        <v>1018</v>
      </c>
      <c r="K13906">
        <v>10</v>
      </c>
      <c r="M13906" t="s">
        <v>31</v>
      </c>
      <c r="N13906" t="s">
        <v>31</v>
      </c>
      <c r="O13906" t="s">
        <v>32</v>
      </c>
      <c r="Q13906">
        <v>2000</v>
      </c>
      <c r="R13906">
        <v>20000</v>
      </c>
      <c r="S13906">
        <v>25000</v>
      </c>
      <c r="AB13906">
        <v>71.099999999999994</v>
      </c>
      <c r="AC13906" t="s">
        <v>13958</v>
      </c>
    </row>
    <row r="13907" spans="1:29">
      <c r="A13907" s="1" t="s">
        <v>30</v>
      </c>
      <c r="B13907" s="2">
        <v>43045.535416666666</v>
      </c>
      <c r="C13907">
        <v>76</v>
      </c>
      <c r="D13907">
        <v>63</v>
      </c>
      <c r="E13907">
        <v>64.31</v>
      </c>
      <c r="F13907">
        <v>230</v>
      </c>
      <c r="G13907">
        <v>11</v>
      </c>
      <c r="H13907">
        <v>0</v>
      </c>
      <c r="I13907">
        <v>30.03</v>
      </c>
      <c r="J13907">
        <v>1016.7</v>
      </c>
      <c r="K13907">
        <v>10</v>
      </c>
      <c r="M13907" t="s">
        <v>31</v>
      </c>
      <c r="N13907" t="s">
        <v>31</v>
      </c>
      <c r="O13907" t="s">
        <v>32</v>
      </c>
      <c r="Q13907">
        <v>2500</v>
      </c>
      <c r="R13907">
        <v>9000</v>
      </c>
      <c r="S13907">
        <v>25000</v>
      </c>
      <c r="AB13907">
        <v>75.900000000000006</v>
      </c>
      <c r="AC13907" t="s">
        <v>13959</v>
      </c>
    </row>
    <row r="13908" spans="1:29">
      <c r="A13908" s="1" t="s">
        <v>30</v>
      </c>
      <c r="B13908" s="2">
        <v>43045.57708333333</v>
      </c>
      <c r="C13908">
        <v>70</v>
      </c>
      <c r="D13908">
        <v>61</v>
      </c>
      <c r="E13908">
        <v>73.11</v>
      </c>
      <c r="F13908">
        <v>240</v>
      </c>
      <c r="G13908">
        <v>7</v>
      </c>
      <c r="H13908">
        <v>0</v>
      </c>
      <c r="I13908">
        <v>30</v>
      </c>
      <c r="J13908">
        <v>1015.6</v>
      </c>
      <c r="K13908">
        <v>10</v>
      </c>
      <c r="M13908" t="s">
        <v>31</v>
      </c>
      <c r="N13908" t="s">
        <v>32</v>
      </c>
      <c r="O13908" t="s">
        <v>32</v>
      </c>
      <c r="Q13908">
        <v>9000</v>
      </c>
      <c r="R13908">
        <v>17000</v>
      </c>
      <c r="S13908">
        <v>25000</v>
      </c>
      <c r="AB13908">
        <v>70</v>
      </c>
      <c r="AC13908" t="s">
        <v>13960</v>
      </c>
    </row>
    <row r="13909" spans="1:29">
      <c r="A13909" s="1" t="s">
        <v>30</v>
      </c>
      <c r="B13909" s="2">
        <v>43045.618750000001</v>
      </c>
      <c r="C13909">
        <v>72</v>
      </c>
      <c r="D13909">
        <v>63</v>
      </c>
      <c r="E13909">
        <v>73.31</v>
      </c>
      <c r="F13909">
        <v>260</v>
      </c>
      <c r="G13909">
        <v>6</v>
      </c>
      <c r="H13909">
        <v>0</v>
      </c>
      <c r="I13909">
        <v>30</v>
      </c>
      <c r="J13909">
        <v>1015.8</v>
      </c>
      <c r="K13909">
        <v>10</v>
      </c>
      <c r="M13909" t="s">
        <v>31</v>
      </c>
      <c r="N13909" t="s">
        <v>32</v>
      </c>
      <c r="O13909" t="s">
        <v>32</v>
      </c>
      <c r="Q13909">
        <v>8000</v>
      </c>
      <c r="R13909">
        <v>17000</v>
      </c>
      <c r="S13909">
        <v>25000</v>
      </c>
      <c r="AB13909">
        <v>72</v>
      </c>
      <c r="AC13909" t="s">
        <v>13961</v>
      </c>
    </row>
    <row r="13910" spans="1:29">
      <c r="A13910" s="1" t="s">
        <v>30</v>
      </c>
      <c r="B13910" s="2">
        <v>43045.660416666666</v>
      </c>
      <c r="C13910">
        <v>71</v>
      </c>
      <c r="D13910">
        <v>61</v>
      </c>
      <c r="E13910">
        <v>70.42</v>
      </c>
      <c r="F13910">
        <v>250</v>
      </c>
      <c r="G13910">
        <v>9</v>
      </c>
      <c r="H13910">
        <v>0</v>
      </c>
      <c r="I13910">
        <v>30</v>
      </c>
      <c r="J13910">
        <v>1015.6</v>
      </c>
      <c r="K13910">
        <v>10</v>
      </c>
      <c r="M13910" t="s">
        <v>31</v>
      </c>
      <c r="N13910" t="s">
        <v>34</v>
      </c>
      <c r="O13910" t="s">
        <v>34</v>
      </c>
      <c r="Q13910">
        <v>8000</v>
      </c>
      <c r="R13910">
        <v>17000</v>
      </c>
      <c r="S13910">
        <v>25000</v>
      </c>
      <c r="AB13910">
        <v>71.099999999999994</v>
      </c>
      <c r="AC13910" t="s">
        <v>13962</v>
      </c>
    </row>
    <row r="13911" spans="1:29">
      <c r="A13911" s="1" t="s">
        <v>30</v>
      </c>
      <c r="B13911" s="2">
        <v>43045.70208333333</v>
      </c>
      <c r="C13911">
        <v>69</v>
      </c>
      <c r="D13911">
        <v>61</v>
      </c>
      <c r="E13911">
        <v>75.400000000000006</v>
      </c>
      <c r="F13911">
        <v>250</v>
      </c>
      <c r="G13911">
        <v>5</v>
      </c>
      <c r="H13911">
        <v>0</v>
      </c>
      <c r="I13911">
        <v>30.01</v>
      </c>
      <c r="J13911">
        <v>1016</v>
      </c>
      <c r="K13911">
        <v>10</v>
      </c>
      <c r="M13911" t="s">
        <v>32</v>
      </c>
      <c r="N13911" t="s">
        <v>32</v>
      </c>
      <c r="O13911" t="s">
        <v>32</v>
      </c>
      <c r="Q13911">
        <v>8500</v>
      </c>
      <c r="R13911">
        <v>17000</v>
      </c>
      <c r="S13911">
        <v>25000</v>
      </c>
      <c r="AB13911">
        <v>69.099999999999994</v>
      </c>
      <c r="AC13911" t="s">
        <v>13963</v>
      </c>
    </row>
    <row r="13912" spans="1:29">
      <c r="A13912" s="1" t="s">
        <v>30</v>
      </c>
      <c r="B13912" s="2">
        <v>43045.743750000001</v>
      </c>
      <c r="C13912">
        <v>69</v>
      </c>
      <c r="D13912">
        <v>62</v>
      </c>
      <c r="E13912">
        <v>78.39</v>
      </c>
      <c r="F13912">
        <v>250</v>
      </c>
      <c r="G13912">
        <v>3</v>
      </c>
      <c r="H13912">
        <v>0</v>
      </c>
      <c r="I13912">
        <v>30.03</v>
      </c>
      <c r="J13912">
        <v>1016.5</v>
      </c>
      <c r="K13912">
        <v>10</v>
      </c>
      <c r="M13912" t="s">
        <v>32</v>
      </c>
      <c r="N13912" t="s">
        <v>32</v>
      </c>
      <c r="O13912" t="s">
        <v>32</v>
      </c>
      <c r="Q13912">
        <v>8500</v>
      </c>
      <c r="R13912">
        <v>17000</v>
      </c>
      <c r="S13912">
        <v>25000</v>
      </c>
      <c r="AB13912">
        <v>69.099999999999994</v>
      </c>
      <c r="AC13912" t="s">
        <v>13964</v>
      </c>
    </row>
    <row r="13913" spans="1:29">
      <c r="A13913" s="1" t="s">
        <v>30</v>
      </c>
      <c r="B13913" s="2">
        <v>43045.785416666666</v>
      </c>
      <c r="C13913">
        <v>67</v>
      </c>
      <c r="D13913">
        <v>62</v>
      </c>
      <c r="E13913">
        <v>84.56</v>
      </c>
      <c r="F13913">
        <v>220</v>
      </c>
      <c r="G13913">
        <v>5</v>
      </c>
      <c r="H13913">
        <v>0</v>
      </c>
      <c r="I13913">
        <v>30.03</v>
      </c>
      <c r="J13913">
        <v>1016.8</v>
      </c>
      <c r="K13913">
        <v>10</v>
      </c>
      <c r="M13913" t="s">
        <v>32</v>
      </c>
      <c r="N13913" t="s">
        <v>32</v>
      </c>
      <c r="O13913" t="s">
        <v>32</v>
      </c>
      <c r="Q13913">
        <v>7000</v>
      </c>
      <c r="R13913">
        <v>9500</v>
      </c>
      <c r="S13913">
        <v>25000</v>
      </c>
      <c r="AB13913">
        <v>66.900000000000006</v>
      </c>
      <c r="AC13913" t="s">
        <v>13965</v>
      </c>
    </row>
    <row r="13914" spans="1:29">
      <c r="A13914" s="1" t="s">
        <v>30</v>
      </c>
      <c r="B13914" s="2">
        <v>43045.82708333333</v>
      </c>
      <c r="C13914">
        <v>66</v>
      </c>
      <c r="D13914">
        <v>62</v>
      </c>
      <c r="E13914">
        <v>87.24</v>
      </c>
      <c r="F13914">
        <v>0</v>
      </c>
      <c r="G13914">
        <v>0</v>
      </c>
      <c r="H13914">
        <v>0</v>
      </c>
      <c r="I13914">
        <v>30.04</v>
      </c>
      <c r="J13914">
        <v>1017</v>
      </c>
      <c r="K13914">
        <v>10</v>
      </c>
      <c r="M13914" t="s">
        <v>34</v>
      </c>
      <c r="N13914" t="s">
        <v>32</v>
      </c>
      <c r="O13914" t="s">
        <v>32</v>
      </c>
      <c r="Q13914">
        <v>7000</v>
      </c>
      <c r="R13914">
        <v>9500</v>
      </c>
      <c r="S13914">
        <v>25000</v>
      </c>
      <c r="AB13914">
        <v>66</v>
      </c>
      <c r="AC13914" t="s">
        <v>13966</v>
      </c>
    </row>
    <row r="13915" spans="1:29">
      <c r="A13915" s="1" t="s">
        <v>30</v>
      </c>
      <c r="B13915" s="2">
        <v>43045.868750000001</v>
      </c>
      <c r="C13915">
        <v>64</v>
      </c>
      <c r="D13915">
        <v>62</v>
      </c>
      <c r="E13915">
        <v>93.54</v>
      </c>
      <c r="F13915">
        <v>0</v>
      </c>
      <c r="G13915">
        <v>0</v>
      </c>
      <c r="H13915">
        <v>0</v>
      </c>
      <c r="I13915">
        <v>30.06</v>
      </c>
      <c r="J13915">
        <v>1017.5</v>
      </c>
      <c r="K13915">
        <v>9</v>
      </c>
      <c r="M13915" t="s">
        <v>31</v>
      </c>
      <c r="N13915" t="s">
        <v>34</v>
      </c>
      <c r="O13915" t="s">
        <v>32</v>
      </c>
      <c r="Q13915">
        <v>7000</v>
      </c>
      <c r="R13915">
        <v>9500</v>
      </c>
      <c r="S13915">
        <v>25000</v>
      </c>
      <c r="AB13915">
        <v>64</v>
      </c>
      <c r="AC13915" t="s">
        <v>13967</v>
      </c>
    </row>
    <row r="13916" spans="1:29">
      <c r="A13916" s="1" t="s">
        <v>30</v>
      </c>
      <c r="B13916" s="2">
        <v>43045.910416666666</v>
      </c>
      <c r="C13916">
        <v>64</v>
      </c>
      <c r="D13916">
        <v>62</v>
      </c>
      <c r="E13916">
        <v>93.54</v>
      </c>
      <c r="F13916">
        <v>0</v>
      </c>
      <c r="G13916">
        <v>0</v>
      </c>
      <c r="H13916">
        <v>0</v>
      </c>
      <c r="I13916">
        <v>30.06</v>
      </c>
      <c r="J13916">
        <v>1017.6</v>
      </c>
      <c r="K13916">
        <v>9</v>
      </c>
      <c r="M13916" t="s">
        <v>31</v>
      </c>
      <c r="N13916" t="s">
        <v>32</v>
      </c>
      <c r="O13916" t="s">
        <v>32</v>
      </c>
      <c r="Q13916">
        <v>9500</v>
      </c>
      <c r="R13916">
        <v>21000</v>
      </c>
      <c r="S13916">
        <v>25000</v>
      </c>
      <c r="AB13916">
        <v>64</v>
      </c>
      <c r="AC13916" t="s">
        <v>13968</v>
      </c>
    </row>
    <row r="13917" spans="1:29">
      <c r="A13917" s="1" t="s">
        <v>30</v>
      </c>
      <c r="B13917" s="2">
        <v>43045.95208333333</v>
      </c>
      <c r="C13917">
        <v>63</v>
      </c>
      <c r="D13917">
        <v>62</v>
      </c>
      <c r="E13917">
        <v>96.88</v>
      </c>
      <c r="F13917">
        <v>0</v>
      </c>
      <c r="G13917">
        <v>0</v>
      </c>
      <c r="H13917">
        <v>0</v>
      </c>
      <c r="I13917">
        <v>30.07</v>
      </c>
      <c r="J13917">
        <v>1018</v>
      </c>
      <c r="K13917">
        <v>7</v>
      </c>
      <c r="M13917" t="s">
        <v>31</v>
      </c>
      <c r="N13917" t="s">
        <v>32</v>
      </c>
      <c r="O13917" t="s">
        <v>32</v>
      </c>
      <c r="Q13917">
        <v>8000</v>
      </c>
      <c r="R13917">
        <v>20000</v>
      </c>
      <c r="S13917">
        <v>25000</v>
      </c>
      <c r="AB13917">
        <v>63</v>
      </c>
      <c r="AC13917" t="s">
        <v>13969</v>
      </c>
    </row>
    <row r="13918" spans="1:29">
      <c r="A13918" s="1" t="s">
        <v>30</v>
      </c>
      <c r="B13918" s="2">
        <v>43045.993750000001</v>
      </c>
      <c r="C13918">
        <v>62</v>
      </c>
      <c r="D13918">
        <v>61</v>
      </c>
      <c r="E13918">
        <v>96.18</v>
      </c>
      <c r="F13918">
        <v>0</v>
      </c>
      <c r="G13918">
        <v>0</v>
      </c>
      <c r="H13918">
        <v>0</v>
      </c>
      <c r="I13918">
        <v>30.07</v>
      </c>
      <c r="J13918">
        <v>1017.8</v>
      </c>
      <c r="K13918">
        <v>7</v>
      </c>
      <c r="M13918" t="s">
        <v>31</v>
      </c>
      <c r="N13918" t="s">
        <v>34</v>
      </c>
      <c r="O13918" t="s">
        <v>32</v>
      </c>
      <c r="Q13918">
        <v>8000</v>
      </c>
      <c r="R13918">
        <v>20000</v>
      </c>
      <c r="S13918">
        <v>25000</v>
      </c>
      <c r="AB13918">
        <v>62.1</v>
      </c>
      <c r="AC13918" t="s">
        <v>13970</v>
      </c>
    </row>
    <row r="13919" spans="1:29">
      <c r="A13919" s="1" t="s">
        <v>30</v>
      </c>
      <c r="B13919" s="2">
        <v>43046.035416666666</v>
      </c>
      <c r="C13919">
        <v>60</v>
      </c>
      <c r="D13919">
        <v>60</v>
      </c>
      <c r="E13919">
        <v>100</v>
      </c>
      <c r="F13919">
        <v>0</v>
      </c>
      <c r="G13919">
        <v>0</v>
      </c>
      <c r="H13919">
        <v>0</v>
      </c>
      <c r="I13919">
        <v>30.07</v>
      </c>
      <c r="J13919">
        <v>1017.9</v>
      </c>
      <c r="K13919">
        <v>6</v>
      </c>
      <c r="M13919" t="s">
        <v>31</v>
      </c>
      <c r="N13919" t="s">
        <v>32</v>
      </c>
      <c r="Q13919">
        <v>8000</v>
      </c>
      <c r="R13919">
        <v>23000</v>
      </c>
      <c r="U13919" t="s">
        <v>38</v>
      </c>
      <c r="AB13919">
        <v>60.1</v>
      </c>
      <c r="AC13919" t="s">
        <v>13971</v>
      </c>
    </row>
    <row r="13920" spans="1:29">
      <c r="A13920" s="1" t="s">
        <v>30</v>
      </c>
      <c r="B13920" s="2">
        <v>43046.07708333333</v>
      </c>
      <c r="C13920">
        <v>59</v>
      </c>
      <c r="D13920">
        <v>59</v>
      </c>
      <c r="E13920">
        <v>100</v>
      </c>
      <c r="F13920">
        <v>0</v>
      </c>
      <c r="G13920">
        <v>0</v>
      </c>
      <c r="H13920">
        <v>0</v>
      </c>
      <c r="I13920">
        <v>30.07</v>
      </c>
      <c r="J13920">
        <v>1018</v>
      </c>
      <c r="K13920">
        <v>5</v>
      </c>
      <c r="M13920" t="s">
        <v>31</v>
      </c>
      <c r="N13920" t="s">
        <v>32</v>
      </c>
      <c r="Q13920">
        <v>9000</v>
      </c>
      <c r="R13920">
        <v>23000</v>
      </c>
      <c r="U13920" t="s">
        <v>38</v>
      </c>
      <c r="AB13920">
        <v>59</v>
      </c>
      <c r="AC13920" t="s">
        <v>13972</v>
      </c>
    </row>
    <row r="13921" spans="1:29">
      <c r="A13921" s="1" t="s">
        <v>30</v>
      </c>
      <c r="B13921" s="2">
        <v>43046.118750000001</v>
      </c>
      <c r="C13921">
        <v>59</v>
      </c>
      <c r="D13921">
        <v>59</v>
      </c>
      <c r="E13921">
        <v>100</v>
      </c>
      <c r="F13921">
        <v>0</v>
      </c>
      <c r="G13921">
        <v>0</v>
      </c>
      <c r="H13921">
        <v>0</v>
      </c>
      <c r="I13921">
        <v>30.07</v>
      </c>
      <c r="J13921">
        <v>1018</v>
      </c>
      <c r="K13921">
        <v>5</v>
      </c>
      <c r="M13921" t="s">
        <v>31</v>
      </c>
      <c r="N13921" t="s">
        <v>31</v>
      </c>
      <c r="O13921" t="s">
        <v>32</v>
      </c>
      <c r="Q13921">
        <v>300</v>
      </c>
      <c r="R13921">
        <v>9000</v>
      </c>
      <c r="S13921">
        <v>23000</v>
      </c>
      <c r="U13921" t="s">
        <v>38</v>
      </c>
      <c r="AB13921">
        <v>59</v>
      </c>
      <c r="AC13921" t="s">
        <v>13973</v>
      </c>
    </row>
    <row r="13922" spans="1:29">
      <c r="A13922" s="1" t="s">
        <v>30</v>
      </c>
      <c r="B13922" s="2">
        <v>43046.160416666666</v>
      </c>
      <c r="C13922">
        <v>58</v>
      </c>
      <c r="D13922">
        <v>58</v>
      </c>
      <c r="E13922">
        <v>100</v>
      </c>
      <c r="F13922">
        <v>50</v>
      </c>
      <c r="G13922">
        <v>4</v>
      </c>
      <c r="H13922">
        <v>0</v>
      </c>
      <c r="I13922">
        <v>30.05</v>
      </c>
      <c r="J13922">
        <v>1017.4</v>
      </c>
      <c r="K13922">
        <v>7</v>
      </c>
      <c r="M13922" t="s">
        <v>31</v>
      </c>
      <c r="N13922" t="s">
        <v>32</v>
      </c>
      <c r="Q13922">
        <v>9000</v>
      </c>
      <c r="R13922">
        <v>23000</v>
      </c>
      <c r="AB13922">
        <v>57.9</v>
      </c>
      <c r="AC13922" t="s">
        <v>13974</v>
      </c>
    </row>
    <row r="13923" spans="1:29">
      <c r="A13923" s="1" t="s">
        <v>30</v>
      </c>
      <c r="B13923" s="2">
        <v>43046.17291666667</v>
      </c>
      <c r="C13923">
        <v>59</v>
      </c>
      <c r="D13923">
        <v>59</v>
      </c>
      <c r="E13923">
        <v>100</v>
      </c>
      <c r="F13923">
        <v>360</v>
      </c>
      <c r="G13923">
        <v>5</v>
      </c>
      <c r="H13923">
        <v>0</v>
      </c>
      <c r="I13923">
        <v>30.07</v>
      </c>
      <c r="K13923">
        <v>5</v>
      </c>
      <c r="M13923" t="s">
        <v>31</v>
      </c>
      <c r="N13923" t="s">
        <v>31</v>
      </c>
      <c r="O13923" t="s">
        <v>32</v>
      </c>
      <c r="Q13923">
        <v>800</v>
      </c>
      <c r="R13923">
        <v>9000</v>
      </c>
      <c r="S13923">
        <v>23000</v>
      </c>
      <c r="U13923" t="s">
        <v>38</v>
      </c>
      <c r="AB13923">
        <v>59</v>
      </c>
      <c r="AC13923" t="s">
        <v>13975</v>
      </c>
    </row>
    <row r="13924" spans="1:29">
      <c r="A13924" s="1" t="s">
        <v>30</v>
      </c>
      <c r="B13924" s="2">
        <v>43046.181944444441</v>
      </c>
      <c r="C13924">
        <v>60</v>
      </c>
      <c r="D13924">
        <v>60</v>
      </c>
      <c r="E13924">
        <v>100</v>
      </c>
      <c r="F13924">
        <v>50</v>
      </c>
      <c r="G13924">
        <v>5</v>
      </c>
      <c r="H13924">
        <v>0</v>
      </c>
      <c r="I13924">
        <v>30.08</v>
      </c>
      <c r="K13924">
        <v>5</v>
      </c>
      <c r="M13924" t="s">
        <v>32</v>
      </c>
      <c r="N13924" t="s">
        <v>32</v>
      </c>
      <c r="Q13924">
        <v>800</v>
      </c>
      <c r="R13924">
        <v>23000</v>
      </c>
      <c r="U13924" t="s">
        <v>38</v>
      </c>
      <c r="AB13924">
        <v>60.1</v>
      </c>
      <c r="AC13924" t="s">
        <v>13976</v>
      </c>
    </row>
    <row r="13925" spans="1:29">
      <c r="A13925" s="1" t="s">
        <v>30</v>
      </c>
      <c r="B13925" s="2">
        <v>43046.20208333333</v>
      </c>
      <c r="C13925">
        <v>61</v>
      </c>
      <c r="D13925">
        <v>60</v>
      </c>
      <c r="E13925">
        <v>96.85</v>
      </c>
      <c r="F13925">
        <v>30</v>
      </c>
      <c r="G13925">
        <v>5</v>
      </c>
      <c r="H13925">
        <v>0</v>
      </c>
      <c r="I13925">
        <v>30.06</v>
      </c>
      <c r="J13925">
        <v>1017.7</v>
      </c>
      <c r="K13925">
        <v>7</v>
      </c>
      <c r="M13925" t="s">
        <v>43</v>
      </c>
      <c r="Q13925">
        <v>600</v>
      </c>
      <c r="AB13925">
        <v>61</v>
      </c>
      <c r="AC13925" t="s">
        <v>13977</v>
      </c>
    </row>
    <row r="13926" spans="1:29">
      <c r="A13926" s="1" t="s">
        <v>30</v>
      </c>
      <c r="B13926" s="2">
        <v>43046.243750000001</v>
      </c>
      <c r="C13926">
        <v>61</v>
      </c>
      <c r="D13926">
        <v>61</v>
      </c>
      <c r="E13926">
        <v>100</v>
      </c>
      <c r="G13926">
        <v>5</v>
      </c>
      <c r="H13926">
        <v>0</v>
      </c>
      <c r="I13926">
        <v>30.08</v>
      </c>
      <c r="J13926">
        <v>1018.2</v>
      </c>
      <c r="K13926">
        <v>6</v>
      </c>
      <c r="M13926" t="s">
        <v>43</v>
      </c>
      <c r="Q13926">
        <v>500</v>
      </c>
      <c r="U13926" t="s">
        <v>38</v>
      </c>
      <c r="AB13926">
        <v>61</v>
      </c>
      <c r="AC13926" t="s">
        <v>13978</v>
      </c>
    </row>
    <row r="13927" spans="1:29">
      <c r="A13927" s="1" t="s">
        <v>30</v>
      </c>
      <c r="B13927" s="2">
        <v>43046.285416666666</v>
      </c>
      <c r="C13927">
        <v>62</v>
      </c>
      <c r="D13927">
        <v>61</v>
      </c>
      <c r="E13927">
        <v>96.18</v>
      </c>
      <c r="F13927">
        <v>50</v>
      </c>
      <c r="G13927">
        <v>5</v>
      </c>
      <c r="H13927">
        <v>0</v>
      </c>
      <c r="I13927">
        <v>30.08</v>
      </c>
      <c r="J13927">
        <v>1018.2</v>
      </c>
      <c r="K13927">
        <v>5</v>
      </c>
      <c r="M13927" t="s">
        <v>43</v>
      </c>
      <c r="Q13927">
        <v>600</v>
      </c>
      <c r="U13927" t="s">
        <v>38</v>
      </c>
      <c r="AB13927">
        <v>62.1</v>
      </c>
      <c r="AC13927" t="s">
        <v>13979</v>
      </c>
    </row>
    <row r="13928" spans="1:29">
      <c r="A13928" s="1" t="s">
        <v>30</v>
      </c>
      <c r="B13928" s="2">
        <v>43046.32708333333</v>
      </c>
      <c r="C13928">
        <v>62</v>
      </c>
      <c r="D13928">
        <v>61</v>
      </c>
      <c r="E13928">
        <v>96.18</v>
      </c>
      <c r="F13928">
        <v>70</v>
      </c>
      <c r="G13928">
        <v>8</v>
      </c>
      <c r="H13928">
        <v>0</v>
      </c>
      <c r="I13928">
        <v>30.09</v>
      </c>
      <c r="J13928">
        <v>1018.6</v>
      </c>
      <c r="K13928">
        <v>5</v>
      </c>
      <c r="M13928" t="s">
        <v>43</v>
      </c>
      <c r="Q13928">
        <v>600</v>
      </c>
      <c r="U13928" t="s">
        <v>38</v>
      </c>
      <c r="AB13928">
        <v>62.1</v>
      </c>
      <c r="AC13928" t="s">
        <v>13980</v>
      </c>
    </row>
    <row r="13929" spans="1:29">
      <c r="A13929" s="1" t="s">
        <v>30</v>
      </c>
      <c r="B13929" s="2">
        <v>43046.368750000001</v>
      </c>
      <c r="C13929">
        <v>62</v>
      </c>
      <c r="D13929">
        <v>61</v>
      </c>
      <c r="E13929">
        <v>96.18</v>
      </c>
      <c r="F13929">
        <v>90</v>
      </c>
      <c r="G13929">
        <v>6</v>
      </c>
      <c r="H13929">
        <v>0</v>
      </c>
      <c r="I13929">
        <v>30.09</v>
      </c>
      <c r="J13929">
        <v>1018.7</v>
      </c>
      <c r="K13929">
        <v>4</v>
      </c>
      <c r="M13929" t="s">
        <v>43</v>
      </c>
      <c r="Q13929">
        <v>500</v>
      </c>
      <c r="U13929" t="s">
        <v>38</v>
      </c>
      <c r="AB13929">
        <v>62.1</v>
      </c>
      <c r="AC13929" t="s">
        <v>13981</v>
      </c>
    </row>
    <row r="13930" spans="1:29">
      <c r="A13930" s="1" t="s">
        <v>30</v>
      </c>
      <c r="B13930" s="2">
        <v>43046.410416666666</v>
      </c>
      <c r="C13930">
        <v>63</v>
      </c>
      <c r="D13930">
        <v>61</v>
      </c>
      <c r="E13930">
        <v>93.18</v>
      </c>
      <c r="F13930">
        <v>110</v>
      </c>
      <c r="G13930">
        <v>7</v>
      </c>
      <c r="H13930">
        <v>0</v>
      </c>
      <c r="I13930">
        <v>30.07</v>
      </c>
      <c r="J13930">
        <v>1018.1</v>
      </c>
      <c r="K13930">
        <v>3</v>
      </c>
      <c r="M13930" t="s">
        <v>43</v>
      </c>
      <c r="Q13930">
        <v>500</v>
      </c>
      <c r="U13930" t="s">
        <v>38</v>
      </c>
      <c r="AB13930">
        <v>63</v>
      </c>
      <c r="AC13930" t="s">
        <v>13982</v>
      </c>
    </row>
    <row r="13931" spans="1:29">
      <c r="A13931" s="1" t="s">
        <v>30</v>
      </c>
      <c r="B13931" s="2">
        <v>43046.45208333333</v>
      </c>
      <c r="C13931">
        <v>63</v>
      </c>
      <c r="D13931">
        <v>62</v>
      </c>
      <c r="E13931">
        <v>96.88</v>
      </c>
      <c r="F13931">
        <v>130</v>
      </c>
      <c r="G13931">
        <v>6</v>
      </c>
      <c r="H13931">
        <v>0</v>
      </c>
      <c r="I13931">
        <v>30.07</v>
      </c>
      <c r="J13931">
        <v>1017.9</v>
      </c>
      <c r="K13931">
        <v>3</v>
      </c>
      <c r="M13931" t="s">
        <v>43</v>
      </c>
      <c r="Q13931">
        <v>600</v>
      </c>
      <c r="U13931" t="s">
        <v>38</v>
      </c>
      <c r="AB13931">
        <v>63</v>
      </c>
      <c r="AC13931" t="s">
        <v>13983</v>
      </c>
    </row>
    <row r="13932" spans="1:29">
      <c r="A13932" s="1" t="s">
        <v>30</v>
      </c>
      <c r="B13932" s="2">
        <v>43046.491666666669</v>
      </c>
      <c r="C13932">
        <v>60.8</v>
      </c>
      <c r="D13932">
        <v>60.8</v>
      </c>
      <c r="E13932">
        <v>100</v>
      </c>
      <c r="F13932">
        <v>50</v>
      </c>
      <c r="G13932">
        <v>6</v>
      </c>
      <c r="I13932">
        <v>30.06</v>
      </c>
      <c r="K13932">
        <v>2</v>
      </c>
      <c r="M13932" t="s">
        <v>43</v>
      </c>
      <c r="Q13932">
        <v>400</v>
      </c>
      <c r="U13932" t="e" cm="1">
        <f t="array" ref="U13932">-DZ BR</f>
        <v>#NAME?</v>
      </c>
      <c r="AB13932">
        <v>60.8</v>
      </c>
      <c r="AC13932" t="s">
        <v>13984</v>
      </c>
    </row>
    <row r="13933" spans="1:29">
      <c r="A13933" s="1" t="s">
        <v>30</v>
      </c>
      <c r="B13933" s="2">
        <v>43046.493750000001</v>
      </c>
      <c r="C13933">
        <v>61</v>
      </c>
      <c r="D13933">
        <v>60</v>
      </c>
      <c r="E13933">
        <v>96.85</v>
      </c>
      <c r="F13933">
        <v>60</v>
      </c>
      <c r="G13933">
        <v>6</v>
      </c>
      <c r="I13933">
        <v>30.05</v>
      </c>
      <c r="J13933">
        <v>1017.5</v>
      </c>
      <c r="K13933">
        <v>1.5</v>
      </c>
      <c r="M13933" t="s">
        <v>43</v>
      </c>
      <c r="Q13933">
        <v>400</v>
      </c>
      <c r="U13933" t="e" cm="1">
        <f t="array" ref="U13933">-DZ BR</f>
        <v>#NAME?</v>
      </c>
      <c r="AB13933">
        <v>61</v>
      </c>
      <c r="AC13933" t="s">
        <v>13985</v>
      </c>
    </row>
    <row r="13934" spans="1:29">
      <c r="A13934" s="1" t="s">
        <v>30</v>
      </c>
      <c r="B13934" s="2">
        <v>43046.523611111108</v>
      </c>
      <c r="C13934">
        <v>61</v>
      </c>
      <c r="D13934">
        <v>61</v>
      </c>
      <c r="E13934">
        <v>100</v>
      </c>
      <c r="F13934">
        <v>60</v>
      </c>
      <c r="G13934">
        <v>4</v>
      </c>
      <c r="I13934">
        <v>30.02</v>
      </c>
      <c r="K13934">
        <v>1</v>
      </c>
      <c r="M13934" t="s">
        <v>43</v>
      </c>
      <c r="Q13934">
        <v>300</v>
      </c>
      <c r="U13934" t="e" cm="1">
        <f t="array" ref="U13934">-DZ BR</f>
        <v>#NAME?</v>
      </c>
      <c r="AB13934">
        <v>61</v>
      </c>
      <c r="AC13934" t="s">
        <v>13986</v>
      </c>
    </row>
    <row r="13935" spans="1:29">
      <c r="A13935" s="1" t="s">
        <v>30</v>
      </c>
      <c r="B13935" s="2">
        <v>43046.535416666666</v>
      </c>
      <c r="C13935">
        <v>61</v>
      </c>
      <c r="D13935">
        <v>61</v>
      </c>
      <c r="E13935">
        <v>100</v>
      </c>
      <c r="F13935">
        <v>0</v>
      </c>
      <c r="G13935">
        <v>0</v>
      </c>
      <c r="I13935">
        <v>30.02</v>
      </c>
      <c r="J13935">
        <v>1016.5</v>
      </c>
      <c r="K13935">
        <v>1</v>
      </c>
      <c r="M13935" t="s">
        <v>43</v>
      </c>
      <c r="Q13935">
        <v>300</v>
      </c>
      <c r="U13935" t="e" cm="1">
        <f t="array" ref="U13935">-RA BR</f>
        <v>#NAME?</v>
      </c>
      <c r="AB13935">
        <v>61</v>
      </c>
      <c r="AC13935" t="s">
        <v>13987</v>
      </c>
    </row>
    <row r="13936" spans="1:29">
      <c r="A13936" s="1" t="s">
        <v>30</v>
      </c>
      <c r="B13936" s="2">
        <v>43046.564583333333</v>
      </c>
      <c r="C13936">
        <v>61</v>
      </c>
      <c r="D13936">
        <v>61</v>
      </c>
      <c r="E13936">
        <v>100</v>
      </c>
      <c r="F13936">
        <v>130</v>
      </c>
      <c r="G13936">
        <v>4</v>
      </c>
      <c r="H13936">
        <v>0.01</v>
      </c>
      <c r="I13936">
        <v>29.98</v>
      </c>
      <c r="K13936">
        <v>0.5</v>
      </c>
      <c r="M13936" t="s">
        <v>43</v>
      </c>
      <c r="Q13936">
        <v>300</v>
      </c>
      <c r="U13936" t="e" cm="1">
        <f t="array" ref="U13936">-RA BR</f>
        <v>#NAME?</v>
      </c>
      <c r="AB13936">
        <v>61</v>
      </c>
      <c r="AC13936" t="s">
        <v>13988</v>
      </c>
    </row>
    <row r="13937" spans="1:29">
      <c r="A13937" s="1" t="s">
        <v>30</v>
      </c>
      <c r="B13937" s="2">
        <v>43046.57708333333</v>
      </c>
      <c r="C13937">
        <v>62</v>
      </c>
      <c r="D13937">
        <v>62</v>
      </c>
      <c r="E13937">
        <v>100</v>
      </c>
      <c r="F13937">
        <v>0</v>
      </c>
      <c r="G13937">
        <v>0</v>
      </c>
      <c r="H13937">
        <v>0.01</v>
      </c>
      <c r="I13937">
        <v>29.97</v>
      </c>
      <c r="J13937">
        <v>1014.7</v>
      </c>
      <c r="K13937">
        <v>0.5</v>
      </c>
      <c r="M13937" t="s">
        <v>43</v>
      </c>
      <c r="Q13937">
        <v>300</v>
      </c>
      <c r="U13937" t="s">
        <v>38</v>
      </c>
      <c r="AB13937">
        <v>62.1</v>
      </c>
      <c r="AC13937" t="s">
        <v>13989</v>
      </c>
    </row>
    <row r="13938" spans="1:29">
      <c r="A13938" s="1" t="s">
        <v>30</v>
      </c>
      <c r="B13938" s="2">
        <v>43046.609027777777</v>
      </c>
      <c r="C13938">
        <v>62</v>
      </c>
      <c r="D13938">
        <v>62</v>
      </c>
      <c r="E13938">
        <v>100</v>
      </c>
      <c r="F13938">
        <v>330</v>
      </c>
      <c r="G13938">
        <v>6</v>
      </c>
      <c r="H13938">
        <v>0.03</v>
      </c>
      <c r="I13938">
        <v>29.97</v>
      </c>
      <c r="K13938">
        <v>1.5</v>
      </c>
      <c r="M13938" t="s">
        <v>43</v>
      </c>
      <c r="Q13938">
        <v>300</v>
      </c>
      <c r="U13938" t="e" cm="1">
        <f t="array" ref="U13938">-RA BR</f>
        <v>#NAME?</v>
      </c>
      <c r="AB13938">
        <v>62.1</v>
      </c>
      <c r="AC13938" t="s">
        <v>13990</v>
      </c>
    </row>
    <row r="13939" spans="1:29">
      <c r="A13939" s="1" t="s">
        <v>30</v>
      </c>
      <c r="B13939" s="2">
        <v>43046.618750000001</v>
      </c>
      <c r="C13939">
        <v>59</v>
      </c>
      <c r="D13939">
        <v>59</v>
      </c>
      <c r="E13939">
        <v>100</v>
      </c>
      <c r="F13939">
        <v>350</v>
      </c>
      <c r="G13939">
        <v>7</v>
      </c>
      <c r="H13939">
        <v>0.03</v>
      </c>
      <c r="I13939">
        <v>29.99</v>
      </c>
      <c r="J13939">
        <v>1015.3</v>
      </c>
      <c r="K13939">
        <v>1.5</v>
      </c>
      <c r="L13939">
        <v>18</v>
      </c>
      <c r="M13939" t="s">
        <v>43</v>
      </c>
      <c r="Q13939">
        <v>200</v>
      </c>
      <c r="U13939" t="e" cm="1">
        <f t="array" ref="U13939">-RA BR</f>
        <v>#NAME?</v>
      </c>
      <c r="AB13939">
        <v>59</v>
      </c>
      <c r="AC13939" t="s">
        <v>13991</v>
      </c>
    </row>
    <row r="13940" spans="1:29">
      <c r="A13940" s="1" t="s">
        <v>30</v>
      </c>
      <c r="B13940" s="2">
        <v>43046.660416666666</v>
      </c>
      <c r="C13940">
        <v>58</v>
      </c>
      <c r="D13940">
        <v>58</v>
      </c>
      <c r="E13940">
        <v>100</v>
      </c>
      <c r="F13940">
        <v>30</v>
      </c>
      <c r="G13940">
        <v>6</v>
      </c>
      <c r="I13940">
        <v>29.98</v>
      </c>
      <c r="J13940">
        <v>1015</v>
      </c>
      <c r="K13940">
        <v>3</v>
      </c>
      <c r="M13940" t="s">
        <v>43</v>
      </c>
      <c r="Q13940">
        <v>400</v>
      </c>
      <c r="U13940" t="s">
        <v>38</v>
      </c>
      <c r="AB13940">
        <v>57.9</v>
      </c>
      <c r="AC13940" t="s">
        <v>13992</v>
      </c>
    </row>
    <row r="13941" spans="1:29">
      <c r="A13941" s="1" t="s">
        <v>30</v>
      </c>
      <c r="B13941" s="2">
        <v>43046.679861111108</v>
      </c>
      <c r="C13941">
        <v>58</v>
      </c>
      <c r="D13941">
        <v>58</v>
      </c>
      <c r="E13941">
        <v>100</v>
      </c>
      <c r="F13941">
        <v>10</v>
      </c>
      <c r="G13941">
        <v>5</v>
      </c>
      <c r="H13941">
        <v>0</v>
      </c>
      <c r="I13941">
        <v>29.98</v>
      </c>
      <c r="K13941">
        <v>3</v>
      </c>
      <c r="M13941" t="s">
        <v>43</v>
      </c>
      <c r="Q13941">
        <v>600</v>
      </c>
      <c r="AB13941">
        <v>57.9</v>
      </c>
      <c r="AC13941" t="s">
        <v>13993</v>
      </c>
    </row>
    <row r="13942" spans="1:29">
      <c r="A13942" s="1" t="s">
        <v>30</v>
      </c>
      <c r="B13942" s="2">
        <v>43046.70208333333</v>
      </c>
      <c r="C13942">
        <v>57</v>
      </c>
      <c r="D13942">
        <v>57</v>
      </c>
      <c r="E13942">
        <v>100</v>
      </c>
      <c r="F13942">
        <v>40</v>
      </c>
      <c r="G13942">
        <v>6</v>
      </c>
      <c r="H13942">
        <v>0</v>
      </c>
      <c r="I13942">
        <v>29.99</v>
      </c>
      <c r="J13942">
        <v>1015.2</v>
      </c>
      <c r="K13942">
        <v>3</v>
      </c>
      <c r="M13942" t="s">
        <v>43</v>
      </c>
      <c r="Q13942">
        <v>600</v>
      </c>
      <c r="U13942" t="s">
        <v>38</v>
      </c>
      <c r="AB13942">
        <v>57</v>
      </c>
      <c r="AC13942" t="s">
        <v>13994</v>
      </c>
    </row>
    <row r="13943" spans="1:29">
      <c r="A13943" s="1" t="s">
        <v>30</v>
      </c>
      <c r="B13943" s="2">
        <v>43046.734722222223</v>
      </c>
      <c r="C13943">
        <v>57</v>
      </c>
      <c r="D13943">
        <v>57</v>
      </c>
      <c r="E13943">
        <v>100</v>
      </c>
      <c r="F13943">
        <v>40</v>
      </c>
      <c r="G13943">
        <v>6</v>
      </c>
      <c r="I13943">
        <v>29.98</v>
      </c>
      <c r="K13943">
        <v>1</v>
      </c>
      <c r="M13943" t="s">
        <v>43</v>
      </c>
      <c r="Q13943">
        <v>300</v>
      </c>
      <c r="U13943" t="e" cm="1">
        <f t="array" ref="U13943">-DZ BR</f>
        <v>#NAME?</v>
      </c>
      <c r="AB13943">
        <v>57</v>
      </c>
      <c r="AC13943" t="s">
        <v>13995</v>
      </c>
    </row>
    <row r="13944" spans="1:29">
      <c r="A13944" s="1" t="s">
        <v>30</v>
      </c>
      <c r="B13944" s="2">
        <v>43046.743750000001</v>
      </c>
      <c r="C13944">
        <v>57</v>
      </c>
      <c r="D13944">
        <v>57</v>
      </c>
      <c r="E13944">
        <v>100</v>
      </c>
      <c r="F13944">
        <v>40</v>
      </c>
      <c r="G13944">
        <v>9</v>
      </c>
      <c r="I13944">
        <v>29.98</v>
      </c>
      <c r="J13944">
        <v>1015</v>
      </c>
      <c r="K13944">
        <v>1</v>
      </c>
      <c r="M13944" t="s">
        <v>43</v>
      </c>
      <c r="Q13944">
        <v>300</v>
      </c>
      <c r="U13944" t="e" cm="1">
        <f t="array" ref="U13944">-DZ BR</f>
        <v>#NAME?</v>
      </c>
      <c r="AB13944">
        <v>57</v>
      </c>
      <c r="AC13944" t="s">
        <v>13996</v>
      </c>
    </row>
    <row r="13945" spans="1:29">
      <c r="A13945" s="1" t="s">
        <v>30</v>
      </c>
      <c r="B13945" s="2">
        <v>43046.759027777778</v>
      </c>
      <c r="C13945">
        <v>56</v>
      </c>
      <c r="D13945">
        <v>56</v>
      </c>
      <c r="E13945">
        <v>100</v>
      </c>
      <c r="F13945">
        <v>20</v>
      </c>
      <c r="G13945">
        <v>9</v>
      </c>
      <c r="I13945">
        <v>30</v>
      </c>
      <c r="K13945">
        <v>0.5</v>
      </c>
      <c r="M13945" t="s">
        <v>43</v>
      </c>
      <c r="Q13945">
        <v>300</v>
      </c>
      <c r="U13945" t="e" cm="1">
        <f t="array" ref="U13945">-DZ BR</f>
        <v>#NAME?</v>
      </c>
      <c r="AB13945">
        <v>55.9</v>
      </c>
      <c r="AC13945" t="s">
        <v>13997</v>
      </c>
    </row>
    <row r="13946" spans="1:29">
      <c r="A13946" s="1" t="s">
        <v>30</v>
      </c>
      <c r="B13946" s="2">
        <v>43046.785416666666</v>
      </c>
      <c r="C13946">
        <v>54</v>
      </c>
      <c r="D13946">
        <v>54</v>
      </c>
      <c r="E13946">
        <v>100</v>
      </c>
      <c r="F13946">
        <v>30</v>
      </c>
      <c r="G13946">
        <v>10</v>
      </c>
      <c r="I13946">
        <v>30.02</v>
      </c>
      <c r="J13946">
        <v>1016.3</v>
      </c>
      <c r="K13946">
        <v>0.5</v>
      </c>
      <c r="M13946" t="s">
        <v>43</v>
      </c>
      <c r="Q13946">
        <v>300</v>
      </c>
      <c r="U13946" t="e" cm="1">
        <f t="array" ref="U13946">-DZ BR</f>
        <v>#NAME?</v>
      </c>
      <c r="AB13946">
        <v>54</v>
      </c>
      <c r="AC13946" t="s">
        <v>13998</v>
      </c>
    </row>
    <row r="13947" spans="1:29">
      <c r="A13947" s="1" t="s">
        <v>30</v>
      </c>
      <c r="B13947" s="2">
        <v>43046.82708333333</v>
      </c>
      <c r="C13947">
        <v>52</v>
      </c>
      <c r="D13947">
        <v>51</v>
      </c>
      <c r="E13947">
        <v>96.73</v>
      </c>
      <c r="F13947">
        <v>30</v>
      </c>
      <c r="G13947">
        <v>8</v>
      </c>
      <c r="I13947">
        <v>30.03</v>
      </c>
      <c r="J13947">
        <v>1016.7</v>
      </c>
      <c r="K13947">
        <v>0.5</v>
      </c>
      <c r="M13947" t="s">
        <v>43</v>
      </c>
      <c r="Q13947">
        <v>300</v>
      </c>
      <c r="U13947" t="e" cm="1">
        <f t="array" ref="U13947">-DZ BR</f>
        <v>#NAME?</v>
      </c>
      <c r="AB13947">
        <v>52</v>
      </c>
      <c r="AC13947" t="s">
        <v>13999</v>
      </c>
    </row>
    <row r="13948" spans="1:29">
      <c r="A13948" s="1" t="s">
        <v>30</v>
      </c>
      <c r="B13948" s="2">
        <v>43046.830555555556</v>
      </c>
      <c r="C13948">
        <v>51</v>
      </c>
      <c r="D13948">
        <v>51</v>
      </c>
      <c r="E13948">
        <v>100</v>
      </c>
      <c r="F13948">
        <v>30</v>
      </c>
      <c r="G13948">
        <v>11</v>
      </c>
      <c r="I13948">
        <v>30.03</v>
      </c>
      <c r="K13948">
        <v>1.5</v>
      </c>
      <c r="M13948" t="s">
        <v>43</v>
      </c>
      <c r="Q13948">
        <v>300</v>
      </c>
      <c r="U13948" t="e" cm="1">
        <f t="array" ref="U13948">-DZ BR</f>
        <v>#NAME?</v>
      </c>
      <c r="AB13948">
        <v>51.1</v>
      </c>
      <c r="AC13948" t="s">
        <v>14000</v>
      </c>
    </row>
    <row r="13949" spans="1:29">
      <c r="A13949" s="1" t="s">
        <v>30</v>
      </c>
      <c r="B13949" s="2">
        <v>43046.868750000001</v>
      </c>
      <c r="C13949">
        <v>49</v>
      </c>
      <c r="D13949">
        <v>48</v>
      </c>
      <c r="E13949">
        <v>96.69</v>
      </c>
      <c r="F13949">
        <v>40</v>
      </c>
      <c r="G13949">
        <v>13</v>
      </c>
      <c r="I13949">
        <v>30.04</v>
      </c>
      <c r="J13949">
        <v>1017.1</v>
      </c>
      <c r="K13949">
        <v>1.5</v>
      </c>
      <c r="L13949">
        <v>18</v>
      </c>
      <c r="M13949" t="s">
        <v>43</v>
      </c>
      <c r="Q13949">
        <v>300</v>
      </c>
      <c r="U13949" t="e" cm="1">
        <f t="array" ref="U13949">-DZ BR</f>
        <v>#NAME?</v>
      </c>
      <c r="AB13949">
        <v>43.22</v>
      </c>
      <c r="AC13949" t="s">
        <v>14001</v>
      </c>
    </row>
    <row r="13950" spans="1:29">
      <c r="A13950" s="1" t="s">
        <v>30</v>
      </c>
      <c r="B13950" s="2">
        <v>43046.900694444441</v>
      </c>
      <c r="C13950">
        <v>47</v>
      </c>
      <c r="D13950">
        <v>46</v>
      </c>
      <c r="E13950">
        <v>96.66</v>
      </c>
      <c r="F13950">
        <v>40</v>
      </c>
      <c r="G13950">
        <v>11</v>
      </c>
      <c r="I13950">
        <v>30.05</v>
      </c>
      <c r="K13950">
        <v>1.5</v>
      </c>
      <c r="L13950">
        <v>20</v>
      </c>
      <c r="M13950" t="s">
        <v>43</v>
      </c>
      <c r="Q13950">
        <v>600</v>
      </c>
      <c r="U13950" t="e" cm="1">
        <f t="array" ref="U13950">-DZ BR</f>
        <v>#NAME?</v>
      </c>
      <c r="AB13950">
        <v>41.3</v>
      </c>
      <c r="AC13950" t="s">
        <v>14002</v>
      </c>
    </row>
    <row r="13951" spans="1:29">
      <c r="A13951" s="1" t="s">
        <v>30</v>
      </c>
      <c r="B13951" s="2">
        <v>43046.910416666666</v>
      </c>
      <c r="C13951">
        <v>47</v>
      </c>
      <c r="D13951">
        <v>46</v>
      </c>
      <c r="E13951">
        <v>96.66</v>
      </c>
      <c r="F13951">
        <v>40</v>
      </c>
      <c r="G13951">
        <v>9</v>
      </c>
      <c r="I13951">
        <v>30.07</v>
      </c>
      <c r="J13951">
        <v>1018.1</v>
      </c>
      <c r="K13951">
        <v>1.5</v>
      </c>
      <c r="M13951" t="s">
        <v>32</v>
      </c>
      <c r="N13951" t="s">
        <v>43</v>
      </c>
      <c r="Q13951">
        <v>600</v>
      </c>
      <c r="R13951">
        <v>1000</v>
      </c>
      <c r="U13951" t="e" cm="1">
        <f t="array" ref="U13951">-DZ BR</f>
        <v>#NAME?</v>
      </c>
      <c r="AB13951">
        <v>42.04</v>
      </c>
      <c r="AC13951" t="s">
        <v>14003</v>
      </c>
    </row>
    <row r="13952" spans="1:29">
      <c r="A13952" s="1" t="s">
        <v>30</v>
      </c>
      <c r="B13952" s="2">
        <v>43046.95208333333</v>
      </c>
      <c r="C13952">
        <v>45</v>
      </c>
      <c r="D13952">
        <v>44</v>
      </c>
      <c r="E13952">
        <v>96.63</v>
      </c>
      <c r="F13952">
        <v>30</v>
      </c>
      <c r="G13952">
        <v>8</v>
      </c>
      <c r="I13952">
        <v>30.08</v>
      </c>
      <c r="J13952">
        <v>1018.4</v>
      </c>
      <c r="K13952">
        <v>1.5</v>
      </c>
      <c r="M13952" t="s">
        <v>43</v>
      </c>
      <c r="Q13952">
        <v>500</v>
      </c>
      <c r="U13952" t="e" cm="1">
        <f t="array" ref="U13952">-DZ BR</f>
        <v>#NAME?</v>
      </c>
      <c r="AB13952">
        <v>40.130000000000003</v>
      </c>
      <c r="AC13952" t="s">
        <v>14004</v>
      </c>
    </row>
    <row r="13953" spans="1:29">
      <c r="A13953" s="1" t="s">
        <v>30</v>
      </c>
      <c r="B13953" s="2">
        <v>43046.957638888889</v>
      </c>
      <c r="C13953">
        <v>45</v>
      </c>
      <c r="D13953">
        <v>44</v>
      </c>
      <c r="E13953">
        <v>96.63</v>
      </c>
      <c r="F13953">
        <v>30</v>
      </c>
      <c r="G13953">
        <v>9</v>
      </c>
      <c r="I13953">
        <v>30.08</v>
      </c>
      <c r="K13953">
        <v>10</v>
      </c>
      <c r="L13953">
        <v>16</v>
      </c>
      <c r="M13953" t="s">
        <v>43</v>
      </c>
      <c r="Q13953">
        <v>500</v>
      </c>
      <c r="AB13953">
        <v>39.68</v>
      </c>
      <c r="AC13953" t="s">
        <v>14005</v>
      </c>
    </row>
    <row r="13954" spans="1:29">
      <c r="A13954" s="1" t="s">
        <v>30</v>
      </c>
      <c r="B13954" s="2">
        <v>43046.993750000001</v>
      </c>
      <c r="C13954">
        <v>44</v>
      </c>
      <c r="D13954">
        <v>43</v>
      </c>
      <c r="E13954">
        <v>95.88</v>
      </c>
      <c r="F13954">
        <v>30</v>
      </c>
      <c r="G13954">
        <v>7</v>
      </c>
      <c r="H13954">
        <v>0.06</v>
      </c>
      <c r="I13954">
        <v>30.07</v>
      </c>
      <c r="J13954">
        <v>1018.2</v>
      </c>
      <c r="K13954">
        <v>8</v>
      </c>
      <c r="M13954" t="s">
        <v>43</v>
      </c>
      <c r="Q13954">
        <v>600</v>
      </c>
      <c r="AB13954">
        <v>39.53</v>
      </c>
      <c r="AC13954" t="s">
        <v>14006</v>
      </c>
    </row>
    <row r="13955" spans="1:29">
      <c r="A13955" s="1" t="s">
        <v>30</v>
      </c>
      <c r="B13955" s="2">
        <v>43047.035416666666</v>
      </c>
      <c r="C13955">
        <v>44</v>
      </c>
      <c r="D13955">
        <v>43</v>
      </c>
      <c r="E13955">
        <v>95.88</v>
      </c>
      <c r="F13955">
        <v>30</v>
      </c>
      <c r="G13955">
        <v>7</v>
      </c>
      <c r="I13955">
        <v>30.08</v>
      </c>
      <c r="J13955">
        <v>1018.4</v>
      </c>
      <c r="K13955">
        <v>8</v>
      </c>
      <c r="M13955" t="s">
        <v>43</v>
      </c>
      <c r="Q13955">
        <v>500</v>
      </c>
      <c r="U13955" t="e" cm="1">
        <f t="array" ref="U13955">-DZ</f>
        <v>#NAME?</v>
      </c>
      <c r="AB13955">
        <v>39.53</v>
      </c>
      <c r="AC13955" t="s">
        <v>14007</v>
      </c>
    </row>
    <row r="13956" spans="1:29">
      <c r="A13956" s="1" t="s">
        <v>30</v>
      </c>
      <c r="B13956" s="2">
        <v>43047.07708333333</v>
      </c>
      <c r="C13956">
        <v>44</v>
      </c>
      <c r="D13956">
        <v>43</v>
      </c>
      <c r="E13956">
        <v>95.88</v>
      </c>
      <c r="F13956">
        <v>40</v>
      </c>
      <c r="G13956">
        <v>7</v>
      </c>
      <c r="I13956">
        <v>30.08</v>
      </c>
      <c r="J13956">
        <v>1018.4</v>
      </c>
      <c r="K13956">
        <v>10</v>
      </c>
      <c r="M13956" t="s">
        <v>43</v>
      </c>
      <c r="Q13956">
        <v>500</v>
      </c>
      <c r="AB13956">
        <v>39.53</v>
      </c>
      <c r="AC13956" t="s">
        <v>14008</v>
      </c>
    </row>
    <row r="13957" spans="1:29">
      <c r="A13957" s="1" t="s">
        <v>30</v>
      </c>
      <c r="B13957" s="2">
        <v>43047.118750000001</v>
      </c>
      <c r="C13957">
        <v>44</v>
      </c>
      <c r="D13957">
        <v>43</v>
      </c>
      <c r="E13957">
        <v>95.88</v>
      </c>
      <c r="F13957">
        <v>30</v>
      </c>
      <c r="G13957">
        <v>10</v>
      </c>
      <c r="H13957">
        <v>0</v>
      </c>
      <c r="I13957">
        <v>30.09</v>
      </c>
      <c r="J13957">
        <v>1019</v>
      </c>
      <c r="K13957">
        <v>10</v>
      </c>
      <c r="L13957">
        <v>15</v>
      </c>
      <c r="M13957" t="s">
        <v>43</v>
      </c>
      <c r="Q13957">
        <v>700</v>
      </c>
      <c r="AB13957">
        <v>38.14</v>
      </c>
      <c r="AC13957" t="s">
        <v>14009</v>
      </c>
    </row>
    <row r="13958" spans="1:29">
      <c r="A13958" s="1" t="s">
        <v>30</v>
      </c>
      <c r="B13958" s="2">
        <v>43047.160416666666</v>
      </c>
      <c r="C13958">
        <v>44</v>
      </c>
      <c r="D13958">
        <v>42</v>
      </c>
      <c r="E13958">
        <v>92.62</v>
      </c>
      <c r="F13958">
        <v>30</v>
      </c>
      <c r="G13958">
        <v>10</v>
      </c>
      <c r="H13958">
        <v>0</v>
      </c>
      <c r="I13958">
        <v>30.1</v>
      </c>
      <c r="J13958">
        <v>1019</v>
      </c>
      <c r="K13958">
        <v>10</v>
      </c>
      <c r="M13958" t="s">
        <v>43</v>
      </c>
      <c r="Q13958">
        <v>600</v>
      </c>
      <c r="AB13958">
        <v>38.14</v>
      </c>
      <c r="AC13958" t="s">
        <v>14010</v>
      </c>
    </row>
    <row r="13959" spans="1:29">
      <c r="A13959" s="1" t="s">
        <v>30</v>
      </c>
      <c r="B13959" s="2">
        <v>43047.20208333333</v>
      </c>
      <c r="C13959">
        <v>43</v>
      </c>
      <c r="D13959">
        <v>42</v>
      </c>
      <c r="E13959">
        <v>96.6</v>
      </c>
      <c r="F13959">
        <v>40</v>
      </c>
      <c r="G13959">
        <v>8</v>
      </c>
      <c r="H13959">
        <v>0</v>
      </c>
      <c r="I13959">
        <v>30.11</v>
      </c>
      <c r="J13959">
        <v>1019.6</v>
      </c>
      <c r="K13959">
        <v>10</v>
      </c>
      <c r="M13959" t="s">
        <v>43</v>
      </c>
      <c r="Q13959">
        <v>500</v>
      </c>
      <c r="AB13959">
        <v>37.659999999999997</v>
      </c>
      <c r="AC13959" t="s">
        <v>14011</v>
      </c>
    </row>
    <row r="13960" spans="1:29">
      <c r="A13960" s="1" t="s">
        <v>30</v>
      </c>
      <c r="B13960" s="2">
        <v>43047.243750000001</v>
      </c>
      <c r="C13960">
        <v>44</v>
      </c>
      <c r="D13960">
        <v>42</v>
      </c>
      <c r="E13960">
        <v>92.62</v>
      </c>
      <c r="F13960">
        <v>30</v>
      </c>
      <c r="G13960">
        <v>6</v>
      </c>
      <c r="H13960">
        <v>0</v>
      </c>
      <c r="I13960">
        <v>30.13</v>
      </c>
      <c r="J13960">
        <v>1020.4</v>
      </c>
      <c r="K13960">
        <v>10</v>
      </c>
      <c r="M13960" t="s">
        <v>43</v>
      </c>
      <c r="Q13960">
        <v>800</v>
      </c>
      <c r="AB13960">
        <v>40.1</v>
      </c>
      <c r="AC13960" t="s">
        <v>14012</v>
      </c>
    </row>
    <row r="13961" spans="1:29">
      <c r="A13961" s="1" t="s">
        <v>30</v>
      </c>
      <c r="B13961" s="2">
        <v>43047.285416666666</v>
      </c>
      <c r="C13961">
        <v>44</v>
      </c>
      <c r="D13961">
        <v>43</v>
      </c>
      <c r="E13961">
        <v>95.88</v>
      </c>
      <c r="F13961">
        <v>40</v>
      </c>
      <c r="G13961">
        <v>6</v>
      </c>
      <c r="H13961">
        <v>0</v>
      </c>
      <c r="I13961">
        <v>30.15</v>
      </c>
      <c r="J13961">
        <v>1020.9</v>
      </c>
      <c r="K13961">
        <v>10</v>
      </c>
      <c r="M13961" t="s">
        <v>43</v>
      </c>
      <c r="Q13961">
        <v>800</v>
      </c>
      <c r="AB13961">
        <v>40.1</v>
      </c>
      <c r="AC13961" t="s">
        <v>14013</v>
      </c>
    </row>
    <row r="13962" spans="1:29">
      <c r="A13962" s="1" t="s">
        <v>30</v>
      </c>
      <c r="B13962" s="2">
        <v>43047.32708333333</v>
      </c>
      <c r="C13962">
        <v>44</v>
      </c>
      <c r="D13962">
        <v>42</v>
      </c>
      <c r="E13962">
        <v>92.62</v>
      </c>
      <c r="F13962">
        <v>30</v>
      </c>
      <c r="G13962">
        <v>11</v>
      </c>
      <c r="H13962">
        <v>0</v>
      </c>
      <c r="I13962">
        <v>30.16</v>
      </c>
      <c r="J13962">
        <v>1021.3</v>
      </c>
      <c r="K13962">
        <v>10</v>
      </c>
      <c r="M13962" t="s">
        <v>43</v>
      </c>
      <c r="Q13962">
        <v>700</v>
      </c>
      <c r="AB13962">
        <v>37.76</v>
      </c>
      <c r="AC13962" t="s">
        <v>14014</v>
      </c>
    </row>
    <row r="13963" spans="1:29">
      <c r="A13963" s="1" t="s">
        <v>30</v>
      </c>
      <c r="B13963" s="2">
        <v>43047.368750000001</v>
      </c>
      <c r="C13963">
        <v>44</v>
      </c>
      <c r="D13963">
        <v>43</v>
      </c>
      <c r="E13963">
        <v>95.88</v>
      </c>
      <c r="F13963">
        <v>30</v>
      </c>
      <c r="G13963">
        <v>9</v>
      </c>
      <c r="I13963">
        <v>30.16</v>
      </c>
      <c r="J13963">
        <v>1021.5</v>
      </c>
      <c r="K13963">
        <v>10</v>
      </c>
      <c r="M13963" t="s">
        <v>32</v>
      </c>
      <c r="N13963" t="s">
        <v>43</v>
      </c>
      <c r="Q13963">
        <v>700</v>
      </c>
      <c r="R13963">
        <v>1100</v>
      </c>
      <c r="U13963" t="e" cm="1">
        <f t="array" ref="U13963">-RA</f>
        <v>#NAME?</v>
      </c>
      <c r="AB13963">
        <v>38.56</v>
      </c>
      <c r="AC13963" t="s">
        <v>14015</v>
      </c>
    </row>
    <row r="13964" spans="1:29">
      <c r="A13964" s="1" t="s">
        <v>30</v>
      </c>
      <c r="B13964" s="2">
        <v>43047.410416666666</v>
      </c>
      <c r="C13964">
        <v>44</v>
      </c>
      <c r="D13964">
        <v>43</v>
      </c>
      <c r="E13964">
        <v>95.88</v>
      </c>
      <c r="F13964">
        <v>30</v>
      </c>
      <c r="G13964">
        <v>10</v>
      </c>
      <c r="I13964">
        <v>30.17</v>
      </c>
      <c r="J13964">
        <v>1021.7</v>
      </c>
      <c r="K13964">
        <v>10</v>
      </c>
      <c r="M13964" t="s">
        <v>32</v>
      </c>
      <c r="N13964" t="s">
        <v>43</v>
      </c>
      <c r="Q13964">
        <v>700</v>
      </c>
      <c r="R13964">
        <v>1000</v>
      </c>
      <c r="U13964" t="e" cm="1">
        <f t="array" ref="U13964">-RA</f>
        <v>#NAME?</v>
      </c>
      <c r="AB13964">
        <v>38.14</v>
      </c>
      <c r="AC13964" t="s">
        <v>14016</v>
      </c>
    </row>
    <row r="13965" spans="1:29">
      <c r="A13965" s="1" t="s">
        <v>30</v>
      </c>
      <c r="B13965" s="2">
        <v>43047.45208333333</v>
      </c>
      <c r="C13965">
        <v>45</v>
      </c>
      <c r="D13965">
        <v>44</v>
      </c>
      <c r="E13965">
        <v>96.63</v>
      </c>
      <c r="F13965">
        <v>30</v>
      </c>
      <c r="G13965">
        <v>6</v>
      </c>
      <c r="I13965">
        <v>30.18</v>
      </c>
      <c r="J13965">
        <v>1022.1</v>
      </c>
      <c r="K13965">
        <v>10</v>
      </c>
      <c r="M13965" t="s">
        <v>32</v>
      </c>
      <c r="N13965" t="s">
        <v>43</v>
      </c>
      <c r="Q13965">
        <v>700</v>
      </c>
      <c r="R13965">
        <v>1100</v>
      </c>
      <c r="AB13965">
        <v>41.19</v>
      </c>
      <c r="AC13965" t="s">
        <v>14017</v>
      </c>
    </row>
    <row r="13966" spans="1:29">
      <c r="A13966" s="1" t="s">
        <v>30</v>
      </c>
      <c r="B13966" s="2">
        <v>43047.493750000001</v>
      </c>
      <c r="C13966">
        <v>45</v>
      </c>
      <c r="D13966">
        <v>43</v>
      </c>
      <c r="E13966">
        <v>92.65</v>
      </c>
      <c r="F13966">
        <v>30</v>
      </c>
      <c r="G13966">
        <v>6</v>
      </c>
      <c r="H13966">
        <v>0</v>
      </c>
      <c r="I13966">
        <v>30.18</v>
      </c>
      <c r="J13966">
        <v>1022.2</v>
      </c>
      <c r="K13966">
        <v>10</v>
      </c>
      <c r="M13966" t="s">
        <v>32</v>
      </c>
      <c r="N13966" t="s">
        <v>43</v>
      </c>
      <c r="Q13966">
        <v>800</v>
      </c>
      <c r="R13966">
        <v>1200</v>
      </c>
      <c r="AB13966">
        <v>41.19</v>
      </c>
      <c r="AC13966" t="s">
        <v>14018</v>
      </c>
    </row>
    <row r="13967" spans="1:29">
      <c r="A13967" s="1" t="s">
        <v>30</v>
      </c>
      <c r="B13967" s="2">
        <v>43047.535416666666</v>
      </c>
      <c r="C13967">
        <v>44</v>
      </c>
      <c r="D13967">
        <v>43</v>
      </c>
      <c r="E13967">
        <v>95.88</v>
      </c>
      <c r="F13967">
        <v>40</v>
      </c>
      <c r="G13967">
        <v>6</v>
      </c>
      <c r="H13967">
        <v>0.01</v>
      </c>
      <c r="I13967">
        <v>30.16</v>
      </c>
      <c r="J13967">
        <v>1021.4</v>
      </c>
      <c r="K13967">
        <v>4</v>
      </c>
      <c r="M13967" t="s">
        <v>32</v>
      </c>
      <c r="N13967" t="s">
        <v>43</v>
      </c>
      <c r="Q13967">
        <v>700</v>
      </c>
      <c r="R13967">
        <v>1100</v>
      </c>
      <c r="U13967" t="e" cm="1">
        <f t="array" ref="U13967">-RA BR</f>
        <v>#NAME?</v>
      </c>
      <c r="AB13967">
        <v>40.1</v>
      </c>
      <c r="AC13967" t="s">
        <v>14019</v>
      </c>
    </row>
    <row r="13968" spans="1:29">
      <c r="A13968" s="1" t="s">
        <v>30</v>
      </c>
      <c r="B13968" s="2">
        <v>43047.57708333333</v>
      </c>
      <c r="C13968">
        <v>44</v>
      </c>
      <c r="D13968">
        <v>43</v>
      </c>
      <c r="E13968">
        <v>95.88</v>
      </c>
      <c r="F13968">
        <v>30</v>
      </c>
      <c r="G13968">
        <v>8</v>
      </c>
      <c r="H13968">
        <v>0.01</v>
      </c>
      <c r="I13968">
        <v>30.16</v>
      </c>
      <c r="J13968">
        <v>1021.3</v>
      </c>
      <c r="K13968">
        <v>10</v>
      </c>
      <c r="M13968" t="s">
        <v>32</v>
      </c>
      <c r="N13968" t="s">
        <v>43</v>
      </c>
      <c r="Q13968">
        <v>700</v>
      </c>
      <c r="R13968">
        <v>1400</v>
      </c>
      <c r="U13968" t="e" cm="1">
        <f t="array" ref="U13968">-RA</f>
        <v>#NAME?</v>
      </c>
      <c r="AB13968">
        <v>39.020000000000003</v>
      </c>
      <c r="AC13968" t="s">
        <v>14020</v>
      </c>
    </row>
    <row r="13969" spans="1:29">
      <c r="A13969" s="1" t="s">
        <v>30</v>
      </c>
      <c r="B13969" s="2">
        <v>43047.618750000001</v>
      </c>
      <c r="C13969">
        <v>44</v>
      </c>
      <c r="D13969">
        <v>43</v>
      </c>
      <c r="E13969">
        <v>95.88</v>
      </c>
      <c r="F13969">
        <v>20</v>
      </c>
      <c r="G13969">
        <v>5</v>
      </c>
      <c r="H13969">
        <v>0.01</v>
      </c>
      <c r="I13969">
        <v>30.16</v>
      </c>
      <c r="J13969">
        <v>1021.3</v>
      </c>
      <c r="K13969">
        <v>3</v>
      </c>
      <c r="M13969" t="s">
        <v>32</v>
      </c>
      <c r="N13969" t="s">
        <v>43</v>
      </c>
      <c r="Q13969">
        <v>600</v>
      </c>
      <c r="R13969">
        <v>1100</v>
      </c>
      <c r="U13969" t="e" cm="1">
        <f t="array" ref="U13969">-RA BR</f>
        <v>#NAME?</v>
      </c>
      <c r="AB13969">
        <v>40.770000000000003</v>
      </c>
      <c r="AC13969" t="s">
        <v>14021</v>
      </c>
    </row>
    <row r="13970" spans="1:29">
      <c r="A13970" s="1" t="s">
        <v>30</v>
      </c>
      <c r="B13970" s="2">
        <v>43047.660416666666</v>
      </c>
      <c r="C13970">
        <v>43</v>
      </c>
      <c r="D13970">
        <v>42</v>
      </c>
      <c r="E13970">
        <v>96.6</v>
      </c>
      <c r="F13970">
        <v>20</v>
      </c>
      <c r="G13970">
        <v>7</v>
      </c>
      <c r="I13970">
        <v>30.14</v>
      </c>
      <c r="J13970">
        <v>1020.9</v>
      </c>
      <c r="K13970">
        <v>3</v>
      </c>
      <c r="M13970" t="s">
        <v>32</v>
      </c>
      <c r="N13970" t="s">
        <v>43</v>
      </c>
      <c r="Q13970">
        <v>600</v>
      </c>
      <c r="R13970">
        <v>1100</v>
      </c>
      <c r="U13970" t="e" cm="1">
        <f t="array" ref="U13970">-DZ BR</f>
        <v>#NAME?</v>
      </c>
      <c r="AB13970">
        <v>38.19</v>
      </c>
      <c r="AC13970" t="s">
        <v>14022</v>
      </c>
    </row>
    <row r="13971" spans="1:29">
      <c r="A13971" s="1" t="s">
        <v>30</v>
      </c>
      <c r="B13971" s="2">
        <v>43047.70208333333</v>
      </c>
      <c r="C13971">
        <v>44</v>
      </c>
      <c r="D13971">
        <v>43</v>
      </c>
      <c r="E13971">
        <v>95.88</v>
      </c>
      <c r="F13971">
        <v>30</v>
      </c>
      <c r="G13971">
        <v>5</v>
      </c>
      <c r="I13971">
        <v>30.16</v>
      </c>
      <c r="J13971">
        <v>1021.3</v>
      </c>
      <c r="K13971">
        <v>10</v>
      </c>
      <c r="M13971" t="s">
        <v>43</v>
      </c>
      <c r="Q13971">
        <v>600</v>
      </c>
      <c r="U13971" t="e" cm="1">
        <f t="array" ref="U13971">-DZ</f>
        <v>#NAME?</v>
      </c>
      <c r="AB13971">
        <v>40.770000000000003</v>
      </c>
      <c r="AC13971" t="s">
        <v>14023</v>
      </c>
    </row>
    <row r="13972" spans="1:29">
      <c r="A13972" s="1" t="s">
        <v>30</v>
      </c>
      <c r="B13972" s="2">
        <v>43047.743750000001</v>
      </c>
      <c r="C13972">
        <v>44</v>
      </c>
      <c r="D13972">
        <v>43</v>
      </c>
      <c r="E13972">
        <v>95.88</v>
      </c>
      <c r="F13972">
        <v>30</v>
      </c>
      <c r="G13972">
        <v>5</v>
      </c>
      <c r="I13972">
        <v>30.16</v>
      </c>
      <c r="J13972">
        <v>1021.5</v>
      </c>
      <c r="K13972">
        <v>7</v>
      </c>
      <c r="M13972" t="s">
        <v>43</v>
      </c>
      <c r="Q13972">
        <v>600</v>
      </c>
      <c r="U13972" t="e" cm="1">
        <f t="array" ref="U13972">-RA</f>
        <v>#NAME?</v>
      </c>
      <c r="AB13972">
        <v>40.770000000000003</v>
      </c>
      <c r="AC13972" t="s">
        <v>14024</v>
      </c>
    </row>
    <row r="13973" spans="1:29">
      <c r="A13973" s="1" t="s">
        <v>30</v>
      </c>
      <c r="B13973" s="2">
        <v>43047.785416666666</v>
      </c>
      <c r="C13973">
        <v>44</v>
      </c>
      <c r="D13973">
        <v>43</v>
      </c>
      <c r="E13973">
        <v>95.88</v>
      </c>
      <c r="F13973">
        <v>30</v>
      </c>
      <c r="G13973">
        <v>7</v>
      </c>
      <c r="H13973">
        <v>0.03</v>
      </c>
      <c r="I13973">
        <v>30.18</v>
      </c>
      <c r="J13973">
        <v>1022</v>
      </c>
      <c r="K13973">
        <v>7</v>
      </c>
      <c r="M13973" t="s">
        <v>43</v>
      </c>
      <c r="Q13973">
        <v>600</v>
      </c>
      <c r="U13973" t="e" cm="1">
        <f t="array" ref="U13973">-RA</f>
        <v>#NAME?</v>
      </c>
      <c r="AB13973">
        <v>39.53</v>
      </c>
      <c r="AC13973" t="s">
        <v>14025</v>
      </c>
    </row>
    <row r="13974" spans="1:29">
      <c r="A13974" s="1" t="s">
        <v>30</v>
      </c>
      <c r="B13974" s="2">
        <v>43047.82708333333</v>
      </c>
      <c r="C13974">
        <v>44</v>
      </c>
      <c r="D13974">
        <v>44</v>
      </c>
      <c r="E13974">
        <v>100</v>
      </c>
      <c r="F13974">
        <v>40</v>
      </c>
      <c r="G13974">
        <v>6</v>
      </c>
      <c r="I13974">
        <v>30.17</v>
      </c>
      <c r="J13974">
        <v>1021.6</v>
      </c>
      <c r="K13974">
        <v>7</v>
      </c>
      <c r="M13974" t="s">
        <v>43</v>
      </c>
      <c r="Q13974">
        <v>600</v>
      </c>
      <c r="U13974" t="e" cm="1">
        <f t="array" ref="U13974">-DZ</f>
        <v>#NAME?</v>
      </c>
      <c r="AB13974">
        <v>40.1</v>
      </c>
      <c r="AC13974" t="s">
        <v>14026</v>
      </c>
    </row>
    <row r="13975" spans="1:29">
      <c r="A13975" s="1" t="s">
        <v>30</v>
      </c>
      <c r="B13975" s="2">
        <v>43047.868750000001</v>
      </c>
      <c r="C13975">
        <v>44</v>
      </c>
      <c r="D13975">
        <v>43</v>
      </c>
      <c r="E13975">
        <v>95.88</v>
      </c>
      <c r="F13975">
        <v>30</v>
      </c>
      <c r="G13975">
        <v>5</v>
      </c>
      <c r="H13975">
        <v>0.01</v>
      </c>
      <c r="I13975">
        <v>30.18</v>
      </c>
      <c r="J13975">
        <v>1022.1</v>
      </c>
      <c r="K13975">
        <v>7</v>
      </c>
      <c r="M13975" t="s">
        <v>43</v>
      </c>
      <c r="Q13975">
        <v>600</v>
      </c>
      <c r="U13975" t="e" cm="1">
        <f t="array" ref="U13975">-RA</f>
        <v>#NAME?</v>
      </c>
      <c r="AB13975">
        <v>40.770000000000003</v>
      </c>
      <c r="AC13975" t="s">
        <v>14027</v>
      </c>
    </row>
    <row r="13976" spans="1:29">
      <c r="A13976" s="1" t="s">
        <v>30</v>
      </c>
      <c r="B13976" s="2">
        <v>43047.910416666666</v>
      </c>
      <c r="C13976">
        <v>44</v>
      </c>
      <c r="D13976">
        <v>44</v>
      </c>
      <c r="E13976">
        <v>100</v>
      </c>
      <c r="F13976">
        <v>40</v>
      </c>
      <c r="G13976">
        <v>7</v>
      </c>
      <c r="I13976">
        <v>30.16</v>
      </c>
      <c r="J13976">
        <v>1021.6</v>
      </c>
      <c r="K13976">
        <v>8</v>
      </c>
      <c r="M13976" t="s">
        <v>43</v>
      </c>
      <c r="Q13976">
        <v>600</v>
      </c>
      <c r="U13976" t="e" cm="1">
        <f t="array" ref="U13976">-DZ</f>
        <v>#NAME?</v>
      </c>
      <c r="AB13976">
        <v>39.53</v>
      </c>
      <c r="AC13976" t="s">
        <v>14028</v>
      </c>
    </row>
    <row r="13977" spans="1:29">
      <c r="A13977" s="1" t="s">
        <v>30</v>
      </c>
      <c r="B13977" s="2">
        <v>43047.95208333333</v>
      </c>
      <c r="C13977">
        <v>45</v>
      </c>
      <c r="D13977">
        <v>44</v>
      </c>
      <c r="E13977">
        <v>96.63</v>
      </c>
      <c r="F13977">
        <v>30</v>
      </c>
      <c r="G13977">
        <v>5</v>
      </c>
      <c r="H13977">
        <v>0.05</v>
      </c>
      <c r="I13977">
        <v>30.15</v>
      </c>
      <c r="J13977">
        <v>1020.8</v>
      </c>
      <c r="K13977">
        <v>4</v>
      </c>
      <c r="M13977" t="s">
        <v>43</v>
      </c>
      <c r="Q13977">
        <v>500</v>
      </c>
      <c r="U13977" t="e" cm="1">
        <f t="array" ref="U13977">-RA BR</f>
        <v>#NAME?</v>
      </c>
      <c r="AB13977">
        <v>41.83</v>
      </c>
      <c r="AC13977" t="s">
        <v>14029</v>
      </c>
    </row>
    <row r="13978" spans="1:29">
      <c r="A13978" s="1" t="s">
        <v>30</v>
      </c>
      <c r="B13978" s="2">
        <v>43047.993750000001</v>
      </c>
      <c r="C13978">
        <v>45</v>
      </c>
      <c r="D13978">
        <v>44</v>
      </c>
      <c r="E13978">
        <v>96.63</v>
      </c>
      <c r="F13978">
        <v>50</v>
      </c>
      <c r="G13978">
        <v>9</v>
      </c>
      <c r="H13978">
        <v>0.01</v>
      </c>
      <c r="I13978">
        <v>30.13</v>
      </c>
      <c r="J13978">
        <v>1020.2</v>
      </c>
      <c r="K13978">
        <v>7</v>
      </c>
      <c r="M13978" t="s">
        <v>32</v>
      </c>
      <c r="N13978" t="s">
        <v>43</v>
      </c>
      <c r="Q13978">
        <v>500</v>
      </c>
      <c r="R13978">
        <v>1200</v>
      </c>
      <c r="U13978" t="e" cm="1">
        <f t="array" ref="U13978">-RA</f>
        <v>#NAME?</v>
      </c>
      <c r="AB13978">
        <v>39.68</v>
      </c>
      <c r="AC13978" t="s">
        <v>14030</v>
      </c>
    </row>
    <row r="13979" spans="1:29">
      <c r="A13979" s="1" t="s">
        <v>30</v>
      </c>
      <c r="B13979" s="2">
        <v>43048.011805555558</v>
      </c>
      <c r="C13979">
        <v>45</v>
      </c>
      <c r="D13979">
        <v>44</v>
      </c>
      <c r="E13979">
        <v>96.63</v>
      </c>
      <c r="F13979">
        <v>40</v>
      </c>
      <c r="G13979">
        <v>8</v>
      </c>
      <c r="I13979">
        <v>30.13</v>
      </c>
      <c r="K13979">
        <v>8</v>
      </c>
      <c r="M13979" t="s">
        <v>32</v>
      </c>
      <c r="N13979" t="s">
        <v>43</v>
      </c>
      <c r="Q13979">
        <v>400</v>
      </c>
      <c r="R13979">
        <v>1200</v>
      </c>
      <c r="U13979" t="e" cm="1">
        <f t="array" ref="U13979">-RA</f>
        <v>#NAME?</v>
      </c>
      <c r="AB13979">
        <v>40.130000000000003</v>
      </c>
      <c r="AC13979" t="s">
        <v>14031</v>
      </c>
    </row>
    <row r="13980" spans="1:29">
      <c r="A13980" s="1" t="s">
        <v>30</v>
      </c>
      <c r="B13980" s="2">
        <v>43048.035416666666</v>
      </c>
      <c r="C13980">
        <v>45</v>
      </c>
      <c r="D13980">
        <v>45</v>
      </c>
      <c r="E13980">
        <v>100</v>
      </c>
      <c r="F13980">
        <v>40</v>
      </c>
      <c r="G13980">
        <v>6</v>
      </c>
      <c r="H13980">
        <v>0.03</v>
      </c>
      <c r="I13980">
        <v>30.12</v>
      </c>
      <c r="J13980">
        <v>1020.1</v>
      </c>
      <c r="K13980">
        <v>5</v>
      </c>
      <c r="M13980" t="s">
        <v>31</v>
      </c>
      <c r="N13980" t="s">
        <v>32</v>
      </c>
      <c r="O13980" t="s">
        <v>43</v>
      </c>
      <c r="Q13980">
        <v>200</v>
      </c>
      <c r="R13980">
        <v>500</v>
      </c>
      <c r="S13980">
        <v>1200</v>
      </c>
      <c r="U13980" t="e" cm="1">
        <f t="array" ref="U13980">-RA BR</f>
        <v>#NAME?</v>
      </c>
      <c r="AB13980">
        <v>41.19</v>
      </c>
      <c r="AC13980" t="s">
        <v>14032</v>
      </c>
    </row>
    <row r="13981" spans="1:29">
      <c r="A13981" s="1" t="s">
        <v>30</v>
      </c>
      <c r="B13981" s="2">
        <v>43048.07708333333</v>
      </c>
      <c r="C13981">
        <v>45</v>
      </c>
      <c r="D13981">
        <v>45</v>
      </c>
      <c r="E13981">
        <v>100</v>
      </c>
      <c r="F13981">
        <v>20</v>
      </c>
      <c r="G13981">
        <v>5</v>
      </c>
      <c r="H13981">
        <v>0.04</v>
      </c>
      <c r="I13981">
        <v>30.12</v>
      </c>
      <c r="J13981">
        <v>1020</v>
      </c>
      <c r="K13981">
        <v>9</v>
      </c>
      <c r="M13981" t="s">
        <v>31</v>
      </c>
      <c r="N13981" t="s">
        <v>32</v>
      </c>
      <c r="O13981" t="s">
        <v>43</v>
      </c>
      <c r="Q13981">
        <v>200</v>
      </c>
      <c r="R13981">
        <v>500</v>
      </c>
      <c r="S13981">
        <v>1200</v>
      </c>
      <c r="U13981" t="e" cm="1">
        <f t="array" ref="U13981">-RA</f>
        <v>#NAME?</v>
      </c>
      <c r="AB13981">
        <v>41.83</v>
      </c>
      <c r="AC13981" t="s">
        <v>14033</v>
      </c>
    </row>
    <row r="13982" spans="1:29">
      <c r="A13982" s="1" t="s">
        <v>30</v>
      </c>
      <c r="B13982" s="2">
        <v>43048.118750000001</v>
      </c>
      <c r="C13982">
        <v>45</v>
      </c>
      <c r="D13982">
        <v>45</v>
      </c>
      <c r="E13982">
        <v>100</v>
      </c>
      <c r="F13982">
        <v>40</v>
      </c>
      <c r="G13982">
        <v>3</v>
      </c>
      <c r="H13982">
        <v>0.02</v>
      </c>
      <c r="I13982">
        <v>30.12</v>
      </c>
      <c r="J13982">
        <v>1020</v>
      </c>
      <c r="K13982">
        <v>2</v>
      </c>
      <c r="M13982" t="s">
        <v>43</v>
      </c>
      <c r="Q13982">
        <v>400</v>
      </c>
      <c r="U13982" t="e" cm="1">
        <f t="array" ref="U13982">-RA BR</f>
        <v>#NAME?</v>
      </c>
      <c r="AB13982">
        <v>43.55</v>
      </c>
      <c r="AC13982" t="s">
        <v>14034</v>
      </c>
    </row>
    <row r="13983" spans="1:29">
      <c r="A13983" s="1" t="s">
        <v>30</v>
      </c>
      <c r="B13983" s="2">
        <v>43048.160416666666</v>
      </c>
      <c r="C13983">
        <v>45</v>
      </c>
      <c r="D13983">
        <v>45</v>
      </c>
      <c r="E13983">
        <v>100</v>
      </c>
      <c r="G13983">
        <v>3</v>
      </c>
      <c r="H13983">
        <v>0.04</v>
      </c>
      <c r="I13983">
        <v>30.11</v>
      </c>
      <c r="J13983">
        <v>1019.6</v>
      </c>
      <c r="K13983">
        <v>2.5</v>
      </c>
      <c r="M13983" t="s">
        <v>32</v>
      </c>
      <c r="N13983" t="s">
        <v>43</v>
      </c>
      <c r="Q13983">
        <v>400</v>
      </c>
      <c r="R13983">
        <v>1200</v>
      </c>
      <c r="U13983" t="e" cm="1">
        <f t="array" ref="U13983">-RA BR</f>
        <v>#NAME?</v>
      </c>
      <c r="AB13983">
        <v>43.55</v>
      </c>
      <c r="AC13983" t="s">
        <v>14035</v>
      </c>
    </row>
    <row r="13984" spans="1:29">
      <c r="A13984" s="1" t="s">
        <v>30</v>
      </c>
      <c r="B13984" s="2">
        <v>43048.20208333333</v>
      </c>
      <c r="C13984">
        <v>45</v>
      </c>
      <c r="D13984">
        <v>45</v>
      </c>
      <c r="E13984">
        <v>100</v>
      </c>
      <c r="F13984">
        <v>10</v>
      </c>
      <c r="G13984">
        <v>5</v>
      </c>
      <c r="H13984">
        <v>0.01</v>
      </c>
      <c r="I13984">
        <v>30.11</v>
      </c>
      <c r="J13984">
        <v>1019.6</v>
      </c>
      <c r="K13984">
        <v>2</v>
      </c>
      <c r="M13984" t="s">
        <v>32</v>
      </c>
      <c r="N13984" t="s">
        <v>43</v>
      </c>
      <c r="Q13984">
        <v>400</v>
      </c>
      <c r="R13984">
        <v>1200</v>
      </c>
      <c r="U13984" t="e" cm="1">
        <f t="array" ref="U13984">-RA BR</f>
        <v>#NAME?</v>
      </c>
      <c r="AB13984">
        <v>41.83</v>
      </c>
      <c r="AC13984" t="s">
        <v>14036</v>
      </c>
    </row>
    <row r="13985" spans="1:29">
      <c r="A13985" s="1" t="s">
        <v>30</v>
      </c>
      <c r="B13985" s="2">
        <v>43048.243750000001</v>
      </c>
      <c r="C13985">
        <v>45</v>
      </c>
      <c r="D13985">
        <v>45</v>
      </c>
      <c r="E13985">
        <v>100</v>
      </c>
      <c r="F13985">
        <v>10</v>
      </c>
      <c r="G13985">
        <v>4</v>
      </c>
      <c r="H13985">
        <v>0.02</v>
      </c>
      <c r="I13985">
        <v>30.13</v>
      </c>
      <c r="J13985">
        <v>1020.2</v>
      </c>
      <c r="K13985">
        <v>2</v>
      </c>
      <c r="M13985" t="s">
        <v>32</v>
      </c>
      <c r="N13985" t="s">
        <v>43</v>
      </c>
      <c r="Q13985">
        <v>400</v>
      </c>
      <c r="R13985">
        <v>1200</v>
      </c>
      <c r="U13985" t="e" cm="1">
        <f t="array" ref="U13985">-RA BR</f>
        <v>#NAME?</v>
      </c>
      <c r="AB13985">
        <v>42.6</v>
      </c>
      <c r="AC13985" t="s">
        <v>14037</v>
      </c>
    </row>
    <row r="13986" spans="1:29">
      <c r="A13986" s="1" t="s">
        <v>30</v>
      </c>
      <c r="B13986" s="2">
        <v>43048.281944444447</v>
      </c>
      <c r="C13986">
        <v>44.6</v>
      </c>
      <c r="D13986">
        <v>44.6</v>
      </c>
      <c r="E13986">
        <v>100</v>
      </c>
      <c r="F13986">
        <v>10</v>
      </c>
      <c r="G13986">
        <v>5</v>
      </c>
      <c r="H13986">
        <v>0.03</v>
      </c>
      <c r="I13986">
        <v>30.12</v>
      </c>
      <c r="K13986">
        <v>1.5</v>
      </c>
      <c r="M13986" t="s">
        <v>32</v>
      </c>
      <c r="N13986" t="s">
        <v>43</v>
      </c>
      <c r="Q13986">
        <v>500</v>
      </c>
      <c r="R13986">
        <v>1200</v>
      </c>
      <c r="U13986" t="e" cm="1">
        <f t="array" ref="U13986">-RA BR</f>
        <v>#NAME?</v>
      </c>
      <c r="AB13986">
        <v>41.36</v>
      </c>
      <c r="AC13986" t="s">
        <v>14038</v>
      </c>
    </row>
    <row r="13987" spans="1:29">
      <c r="A13987" s="1" t="s">
        <v>30</v>
      </c>
      <c r="B13987" s="2">
        <v>43048.282638888886</v>
      </c>
      <c r="C13987">
        <v>45</v>
      </c>
      <c r="D13987">
        <v>45</v>
      </c>
      <c r="E13987">
        <v>100</v>
      </c>
      <c r="F13987">
        <v>10</v>
      </c>
      <c r="G13987">
        <v>5</v>
      </c>
      <c r="H13987">
        <v>0.03</v>
      </c>
      <c r="I13987">
        <v>30.12</v>
      </c>
      <c r="J13987">
        <v>1019.9</v>
      </c>
      <c r="K13987">
        <v>1.5</v>
      </c>
      <c r="M13987" t="s">
        <v>32</v>
      </c>
      <c r="N13987" t="s">
        <v>43</v>
      </c>
      <c r="Q13987">
        <v>500</v>
      </c>
      <c r="R13987">
        <v>1200</v>
      </c>
      <c r="U13987" t="e" cm="1">
        <f t="array" ref="U13987">-RA BR</f>
        <v>#NAME?</v>
      </c>
      <c r="AB13987">
        <v>41.83</v>
      </c>
      <c r="AC13987" t="s">
        <v>14039</v>
      </c>
    </row>
    <row r="13988" spans="1:29">
      <c r="A13988" s="1" t="s">
        <v>30</v>
      </c>
      <c r="B13988" s="2">
        <v>43048.285416666666</v>
      </c>
      <c r="C13988">
        <v>45</v>
      </c>
      <c r="D13988">
        <v>45</v>
      </c>
      <c r="E13988">
        <v>100</v>
      </c>
      <c r="F13988">
        <v>10</v>
      </c>
      <c r="G13988">
        <v>5</v>
      </c>
      <c r="H13988">
        <v>0.03</v>
      </c>
      <c r="I13988">
        <v>30.12</v>
      </c>
      <c r="J13988">
        <v>1019.9</v>
      </c>
      <c r="K13988">
        <v>1.5</v>
      </c>
      <c r="M13988" t="s">
        <v>32</v>
      </c>
      <c r="N13988" t="s">
        <v>43</v>
      </c>
      <c r="Q13988">
        <v>500</v>
      </c>
      <c r="R13988">
        <v>1200</v>
      </c>
      <c r="U13988" t="e" cm="1">
        <f t="array" ref="U13988">-RA BR</f>
        <v>#NAME?</v>
      </c>
      <c r="AB13988">
        <v>41.83</v>
      </c>
      <c r="AC13988" t="s">
        <v>14040</v>
      </c>
    </row>
    <row r="13989" spans="1:29">
      <c r="A13989" s="1" t="s">
        <v>30</v>
      </c>
      <c r="B13989" s="2">
        <v>43048.32708333333</v>
      </c>
      <c r="C13989">
        <v>45</v>
      </c>
      <c r="D13989">
        <v>45</v>
      </c>
      <c r="E13989">
        <v>100</v>
      </c>
      <c r="F13989">
        <v>20</v>
      </c>
      <c r="G13989">
        <v>6</v>
      </c>
      <c r="H13989">
        <v>0.01</v>
      </c>
      <c r="I13989">
        <v>30.12</v>
      </c>
      <c r="J13989">
        <v>1020</v>
      </c>
      <c r="K13989">
        <v>1.5</v>
      </c>
      <c r="M13989" t="s">
        <v>43</v>
      </c>
      <c r="Q13989">
        <v>400</v>
      </c>
      <c r="U13989" t="e" cm="1">
        <f t="array" ref="U13989">-RA BR</f>
        <v>#NAME?</v>
      </c>
      <c r="AB13989">
        <v>41.19</v>
      </c>
      <c r="AC13989" t="s">
        <v>14041</v>
      </c>
    </row>
    <row r="13990" spans="1:29">
      <c r="A13990" s="1" t="s">
        <v>30</v>
      </c>
      <c r="B13990" s="2">
        <v>43048.350694444445</v>
      </c>
      <c r="C13990">
        <v>46</v>
      </c>
      <c r="D13990">
        <v>46</v>
      </c>
      <c r="E13990">
        <v>100</v>
      </c>
      <c r="G13990">
        <v>4</v>
      </c>
      <c r="H13990">
        <v>0.01</v>
      </c>
      <c r="I13990">
        <v>30.12</v>
      </c>
      <c r="K13990">
        <v>1.5</v>
      </c>
      <c r="M13990" t="s">
        <v>43</v>
      </c>
      <c r="Q13990">
        <v>500</v>
      </c>
      <c r="U13990" t="e" cm="1">
        <f t="array" ref="U13990">-DZ BR</f>
        <v>#NAME?</v>
      </c>
      <c r="AB13990">
        <v>43.77</v>
      </c>
      <c r="AC13990" t="s">
        <v>14042</v>
      </c>
    </row>
    <row r="13991" spans="1:29">
      <c r="A13991" s="1" t="s">
        <v>30</v>
      </c>
      <c r="B13991" s="2">
        <v>43048.368750000001</v>
      </c>
      <c r="C13991">
        <v>46</v>
      </c>
      <c r="D13991">
        <v>46</v>
      </c>
      <c r="E13991">
        <v>100</v>
      </c>
      <c r="G13991">
        <v>4</v>
      </c>
      <c r="H13991">
        <v>0.01</v>
      </c>
      <c r="I13991">
        <v>30.13</v>
      </c>
      <c r="J13991">
        <v>1020.2</v>
      </c>
      <c r="K13991">
        <v>1.5</v>
      </c>
      <c r="M13991" t="s">
        <v>43</v>
      </c>
      <c r="Q13991">
        <v>500</v>
      </c>
      <c r="U13991" t="e" cm="1">
        <f t="array" ref="U13991">-DZ BR</f>
        <v>#NAME?</v>
      </c>
      <c r="AB13991">
        <v>43.77</v>
      </c>
      <c r="AC13991" t="s">
        <v>14043</v>
      </c>
    </row>
    <row r="13992" spans="1:29">
      <c r="A13992" s="1" t="s">
        <v>30</v>
      </c>
      <c r="B13992" s="2">
        <v>43048.410416666666</v>
      </c>
      <c r="C13992">
        <v>47</v>
      </c>
      <c r="D13992">
        <v>47</v>
      </c>
      <c r="E13992">
        <v>100</v>
      </c>
      <c r="F13992">
        <v>20</v>
      </c>
      <c r="G13992">
        <v>4</v>
      </c>
      <c r="H13992">
        <v>0.01</v>
      </c>
      <c r="I13992">
        <v>30.11</v>
      </c>
      <c r="J13992">
        <v>1019.8</v>
      </c>
      <c r="K13992">
        <v>1.5</v>
      </c>
      <c r="M13992" t="s">
        <v>43</v>
      </c>
      <c r="Q13992">
        <v>500</v>
      </c>
      <c r="U13992" t="e" cm="1">
        <f t="array" ref="U13992">-DZ BR</f>
        <v>#NAME?</v>
      </c>
      <c r="AB13992">
        <v>44.82</v>
      </c>
      <c r="AC13992" t="s">
        <v>14044</v>
      </c>
    </row>
    <row r="13993" spans="1:29">
      <c r="A13993" s="1" t="s">
        <v>30</v>
      </c>
      <c r="B13993" s="2">
        <v>43048.445833333331</v>
      </c>
      <c r="C13993">
        <v>48</v>
      </c>
      <c r="D13993">
        <v>48</v>
      </c>
      <c r="E13993">
        <v>100</v>
      </c>
      <c r="F13993">
        <v>360</v>
      </c>
      <c r="G13993">
        <v>3</v>
      </c>
      <c r="H13993">
        <v>0.01</v>
      </c>
      <c r="I13993">
        <v>30.11</v>
      </c>
      <c r="K13993">
        <v>1</v>
      </c>
      <c r="M13993" t="s">
        <v>43</v>
      </c>
      <c r="Q13993">
        <v>500</v>
      </c>
      <c r="U13993" t="e" cm="1">
        <f t="array" ref="U13993">-RA BR</f>
        <v>#NAME?</v>
      </c>
      <c r="AB13993">
        <v>46.98</v>
      </c>
      <c r="AC13993" t="s">
        <v>14045</v>
      </c>
    </row>
    <row r="13994" spans="1:29">
      <c r="A13994" s="1" t="s">
        <v>30</v>
      </c>
      <c r="B13994" s="2">
        <v>43048.45208333333</v>
      </c>
      <c r="C13994">
        <v>48</v>
      </c>
      <c r="D13994">
        <v>48</v>
      </c>
      <c r="E13994">
        <v>100</v>
      </c>
      <c r="F13994">
        <v>30</v>
      </c>
      <c r="G13994">
        <v>4</v>
      </c>
      <c r="H13994">
        <v>0.01</v>
      </c>
      <c r="I13994">
        <v>30.11</v>
      </c>
      <c r="J13994">
        <v>1019.5</v>
      </c>
      <c r="K13994">
        <v>1</v>
      </c>
      <c r="M13994" t="s">
        <v>32</v>
      </c>
      <c r="N13994" t="s">
        <v>43</v>
      </c>
      <c r="Q13994">
        <v>400</v>
      </c>
      <c r="R13994">
        <v>800</v>
      </c>
      <c r="U13994" t="e" cm="1">
        <f t="array" ref="U13994">-RA BR</f>
        <v>#NAME?</v>
      </c>
      <c r="AB13994">
        <v>46.1</v>
      </c>
      <c r="AC13994" t="s">
        <v>14046</v>
      </c>
    </row>
    <row r="13995" spans="1:29">
      <c r="A13995" s="1" t="s">
        <v>30</v>
      </c>
      <c r="B13995" s="2">
        <v>43048.493750000001</v>
      </c>
      <c r="C13995">
        <v>49</v>
      </c>
      <c r="D13995">
        <v>48</v>
      </c>
      <c r="E13995">
        <v>96.69</v>
      </c>
      <c r="F13995">
        <v>20</v>
      </c>
      <c r="G13995">
        <v>5</v>
      </c>
      <c r="H13995">
        <v>0.02</v>
      </c>
      <c r="I13995">
        <v>30.09</v>
      </c>
      <c r="J13995">
        <v>1018.9</v>
      </c>
      <c r="K13995">
        <v>1</v>
      </c>
      <c r="M13995" t="s">
        <v>32</v>
      </c>
      <c r="N13995" t="s">
        <v>43</v>
      </c>
      <c r="Q13995">
        <v>400</v>
      </c>
      <c r="R13995">
        <v>800</v>
      </c>
      <c r="U13995" t="e" cm="1">
        <f t="array" ref="U13995">-DZ BR</f>
        <v>#NAME?</v>
      </c>
      <c r="AB13995">
        <v>46.47</v>
      </c>
      <c r="AC13995" t="s">
        <v>14047</v>
      </c>
    </row>
    <row r="13996" spans="1:29">
      <c r="A13996" s="1" t="s">
        <v>30</v>
      </c>
      <c r="B13996" s="2">
        <v>43048.535416666666</v>
      </c>
      <c r="C13996">
        <v>49</v>
      </c>
      <c r="D13996">
        <v>48</v>
      </c>
      <c r="E13996">
        <v>96.69</v>
      </c>
      <c r="F13996">
        <v>340</v>
      </c>
      <c r="G13996">
        <v>4</v>
      </c>
      <c r="H13996">
        <v>0.01</v>
      </c>
      <c r="I13996">
        <v>30.06</v>
      </c>
      <c r="J13996">
        <v>1018</v>
      </c>
      <c r="K13996">
        <v>1</v>
      </c>
      <c r="M13996" t="s">
        <v>32</v>
      </c>
      <c r="N13996" t="s">
        <v>43</v>
      </c>
      <c r="Q13996">
        <v>400</v>
      </c>
      <c r="R13996">
        <v>700</v>
      </c>
      <c r="U13996" t="e" cm="1">
        <f t="array" ref="U13996">-DZ BR</f>
        <v>#NAME?</v>
      </c>
      <c r="AB13996">
        <v>47.16</v>
      </c>
      <c r="AC13996" t="s">
        <v>14048</v>
      </c>
    </row>
    <row r="13997" spans="1:29">
      <c r="A13997" s="1" t="s">
        <v>30</v>
      </c>
      <c r="B13997" s="2">
        <v>43048.57708333333</v>
      </c>
      <c r="C13997">
        <v>49</v>
      </c>
      <c r="D13997">
        <v>49</v>
      </c>
      <c r="E13997">
        <v>100</v>
      </c>
      <c r="F13997">
        <v>0</v>
      </c>
      <c r="G13997">
        <v>0</v>
      </c>
      <c r="H13997">
        <v>0.01</v>
      </c>
      <c r="I13997">
        <v>30.04</v>
      </c>
      <c r="J13997">
        <v>1017.4</v>
      </c>
      <c r="K13997">
        <v>1</v>
      </c>
      <c r="M13997" t="s">
        <v>32</v>
      </c>
      <c r="N13997" t="s">
        <v>43</v>
      </c>
      <c r="Q13997">
        <v>400</v>
      </c>
      <c r="R13997">
        <v>800</v>
      </c>
      <c r="U13997" t="e" cm="1">
        <f t="array" ref="U13997">-DZ BR</f>
        <v>#NAME?</v>
      </c>
      <c r="AB13997">
        <v>48.9</v>
      </c>
      <c r="AC13997" t="s">
        <v>14049</v>
      </c>
    </row>
    <row r="13998" spans="1:29">
      <c r="A13998" s="1" t="s">
        <v>30</v>
      </c>
      <c r="B13998" s="2">
        <v>43048.618750000001</v>
      </c>
      <c r="C13998">
        <v>49</v>
      </c>
      <c r="D13998">
        <v>49</v>
      </c>
      <c r="E13998">
        <v>100</v>
      </c>
      <c r="F13998">
        <v>0</v>
      </c>
      <c r="G13998">
        <v>0</v>
      </c>
      <c r="I13998">
        <v>30.06</v>
      </c>
      <c r="J13998">
        <v>1017.8</v>
      </c>
      <c r="K13998">
        <v>1</v>
      </c>
      <c r="M13998" t="s">
        <v>32</v>
      </c>
      <c r="N13998" t="s">
        <v>43</v>
      </c>
      <c r="Q13998">
        <v>400</v>
      </c>
      <c r="R13998">
        <v>800</v>
      </c>
      <c r="U13998" t="e" cm="1">
        <f t="array" ref="U13998">-DZ BR</f>
        <v>#NAME?</v>
      </c>
      <c r="AB13998">
        <v>48.9</v>
      </c>
      <c r="AC13998" t="s">
        <v>14050</v>
      </c>
    </row>
    <row r="13999" spans="1:29">
      <c r="A13999" s="1" t="s">
        <v>30</v>
      </c>
      <c r="B13999" s="2">
        <v>43048.628472222219</v>
      </c>
      <c r="C13999">
        <v>49</v>
      </c>
      <c r="D13999">
        <v>49</v>
      </c>
      <c r="E13999">
        <v>100</v>
      </c>
      <c r="G13999">
        <v>4</v>
      </c>
      <c r="I13999">
        <v>30.05</v>
      </c>
      <c r="K13999">
        <v>1</v>
      </c>
      <c r="M13999" t="s">
        <v>32</v>
      </c>
      <c r="N13999" t="s">
        <v>43</v>
      </c>
      <c r="Q13999">
        <v>600</v>
      </c>
      <c r="R13999">
        <v>1600</v>
      </c>
      <c r="U13999" t="e" cm="1">
        <f t="array" ref="U13999">-DZ BR</f>
        <v>#NAME?</v>
      </c>
      <c r="AB13999">
        <v>47.16</v>
      </c>
      <c r="AC13999" t="s">
        <v>14051</v>
      </c>
    </row>
    <row r="14000" spans="1:29">
      <c r="A14000" s="1" t="s">
        <v>30</v>
      </c>
      <c r="B14000" s="2">
        <v>43048.660416666666</v>
      </c>
      <c r="C14000">
        <v>49</v>
      </c>
      <c r="D14000">
        <v>49</v>
      </c>
      <c r="E14000">
        <v>100</v>
      </c>
      <c r="F14000">
        <v>350</v>
      </c>
      <c r="G14000">
        <v>3</v>
      </c>
      <c r="I14000">
        <v>30.05</v>
      </c>
      <c r="J14000">
        <v>1017.6</v>
      </c>
      <c r="K14000">
        <v>1.5</v>
      </c>
      <c r="M14000" t="s">
        <v>32</v>
      </c>
      <c r="N14000" t="s">
        <v>43</v>
      </c>
      <c r="Q14000">
        <v>600</v>
      </c>
      <c r="R14000">
        <v>1600</v>
      </c>
      <c r="U14000" t="e" cm="1">
        <f t="array" ref="U14000">-DZ BR</f>
        <v>#NAME?</v>
      </c>
      <c r="AB14000">
        <v>48.01</v>
      </c>
      <c r="AC14000" t="s">
        <v>14052</v>
      </c>
    </row>
    <row r="14001" spans="1:29">
      <c r="A14001" s="1" t="s">
        <v>30</v>
      </c>
      <c r="B14001" s="2">
        <v>43048.70208333333</v>
      </c>
      <c r="C14001">
        <v>49</v>
      </c>
      <c r="D14001">
        <v>49</v>
      </c>
      <c r="E14001">
        <v>100</v>
      </c>
      <c r="F14001">
        <v>20</v>
      </c>
      <c r="G14001">
        <v>3</v>
      </c>
      <c r="I14001">
        <v>30.06</v>
      </c>
      <c r="J14001">
        <v>1017.8</v>
      </c>
      <c r="K14001">
        <v>1.5</v>
      </c>
      <c r="M14001" t="s">
        <v>32</v>
      </c>
      <c r="N14001" t="s">
        <v>43</v>
      </c>
      <c r="Q14001">
        <v>600</v>
      </c>
      <c r="R14001">
        <v>1200</v>
      </c>
      <c r="U14001" t="e" cm="1">
        <f t="array" ref="U14001">-DZ BR</f>
        <v>#NAME?</v>
      </c>
      <c r="AB14001">
        <v>48.01</v>
      </c>
      <c r="AC14001" t="s">
        <v>14053</v>
      </c>
    </row>
    <row r="14002" spans="1:29">
      <c r="A14002" s="1" t="s">
        <v>30</v>
      </c>
      <c r="B14002" s="2">
        <v>43048.737500000003</v>
      </c>
      <c r="C14002">
        <v>49</v>
      </c>
      <c r="D14002">
        <v>49</v>
      </c>
      <c r="E14002">
        <v>100</v>
      </c>
      <c r="F14002">
        <v>340</v>
      </c>
      <c r="G14002">
        <v>3</v>
      </c>
      <c r="I14002">
        <v>30.07</v>
      </c>
      <c r="K14002">
        <v>1.5</v>
      </c>
      <c r="M14002" t="s">
        <v>32</v>
      </c>
      <c r="N14002" t="s">
        <v>43</v>
      </c>
      <c r="Q14002">
        <v>400</v>
      </c>
      <c r="R14002">
        <v>1100</v>
      </c>
      <c r="U14002" t="e" cm="1">
        <f t="array" ref="U14002">-DZ BR</f>
        <v>#NAME?</v>
      </c>
      <c r="AB14002">
        <v>48.01</v>
      </c>
      <c r="AC14002" t="s">
        <v>14054</v>
      </c>
    </row>
    <row r="14003" spans="1:29">
      <c r="A14003" s="1" t="s">
        <v>30</v>
      </c>
      <c r="B14003" s="2">
        <v>43048.743750000001</v>
      </c>
      <c r="C14003">
        <v>49</v>
      </c>
      <c r="D14003">
        <v>49</v>
      </c>
      <c r="E14003">
        <v>100</v>
      </c>
      <c r="G14003">
        <v>3</v>
      </c>
      <c r="I14003">
        <v>30.07</v>
      </c>
      <c r="J14003">
        <v>1018.3</v>
      </c>
      <c r="K14003">
        <v>1.5</v>
      </c>
      <c r="M14003" t="s">
        <v>32</v>
      </c>
      <c r="N14003" t="s">
        <v>43</v>
      </c>
      <c r="Q14003">
        <v>400</v>
      </c>
      <c r="R14003">
        <v>1100</v>
      </c>
      <c r="U14003" t="e" cm="1">
        <f t="array" ref="U14003">-DZ BR</f>
        <v>#NAME?</v>
      </c>
      <c r="AB14003">
        <v>48.01</v>
      </c>
      <c r="AC14003" t="s">
        <v>14055</v>
      </c>
    </row>
    <row r="14004" spans="1:29">
      <c r="A14004" s="1" t="s">
        <v>30</v>
      </c>
      <c r="B14004" s="2">
        <v>43048.785416666666</v>
      </c>
      <c r="C14004">
        <v>49</v>
      </c>
      <c r="D14004">
        <v>49</v>
      </c>
      <c r="E14004">
        <v>100</v>
      </c>
      <c r="F14004">
        <v>360</v>
      </c>
      <c r="G14004">
        <v>6</v>
      </c>
      <c r="I14004">
        <v>30.08</v>
      </c>
      <c r="J14004">
        <v>1018.7</v>
      </c>
      <c r="K14004">
        <v>1</v>
      </c>
      <c r="M14004" t="s">
        <v>43</v>
      </c>
      <c r="Q14004">
        <v>400</v>
      </c>
      <c r="U14004" t="e" cm="1">
        <f t="array" ref="U14004">-DZ BR</f>
        <v>#NAME?</v>
      </c>
      <c r="AB14004">
        <v>45.88</v>
      </c>
      <c r="AC14004" t="s">
        <v>14056</v>
      </c>
    </row>
    <row r="14005" spans="1:29">
      <c r="A14005" s="1" t="s">
        <v>30</v>
      </c>
      <c r="B14005" s="2">
        <v>43048.82708333333</v>
      </c>
      <c r="C14005">
        <v>49</v>
      </c>
      <c r="D14005">
        <v>49</v>
      </c>
      <c r="E14005">
        <v>100</v>
      </c>
      <c r="G14005">
        <v>4</v>
      </c>
      <c r="I14005">
        <v>30.08</v>
      </c>
      <c r="J14005">
        <v>1018.5</v>
      </c>
      <c r="K14005">
        <v>2</v>
      </c>
      <c r="M14005" t="s">
        <v>43</v>
      </c>
      <c r="Q14005">
        <v>400</v>
      </c>
      <c r="U14005" t="e" cm="1">
        <f t="array" ref="U14005">-DZ BR</f>
        <v>#NAME?</v>
      </c>
      <c r="AB14005">
        <v>47.16</v>
      </c>
      <c r="AC14005" t="s">
        <v>14057</v>
      </c>
    </row>
    <row r="14006" spans="1:29">
      <c r="A14006" s="1" t="s">
        <v>30</v>
      </c>
      <c r="B14006" s="2">
        <v>43048.838194444441</v>
      </c>
      <c r="C14006">
        <v>49</v>
      </c>
      <c r="D14006">
        <v>49</v>
      </c>
      <c r="E14006">
        <v>100</v>
      </c>
      <c r="F14006">
        <v>20</v>
      </c>
      <c r="G14006">
        <v>4</v>
      </c>
      <c r="I14006">
        <v>30.08</v>
      </c>
      <c r="K14006">
        <v>7</v>
      </c>
      <c r="M14006" t="s">
        <v>32</v>
      </c>
      <c r="N14006" t="s">
        <v>43</v>
      </c>
      <c r="Q14006">
        <v>500</v>
      </c>
      <c r="R14006">
        <v>1800</v>
      </c>
      <c r="AB14006">
        <v>47.16</v>
      </c>
      <c r="AC14006" t="s">
        <v>14058</v>
      </c>
    </row>
    <row r="14007" spans="1:29">
      <c r="A14007" s="1" t="s">
        <v>30</v>
      </c>
      <c r="B14007" s="2">
        <v>43048.868750000001</v>
      </c>
      <c r="C14007">
        <v>49</v>
      </c>
      <c r="D14007">
        <v>49</v>
      </c>
      <c r="E14007">
        <v>100</v>
      </c>
      <c r="F14007">
        <v>20</v>
      </c>
      <c r="G14007">
        <v>3</v>
      </c>
      <c r="I14007">
        <v>30.09</v>
      </c>
      <c r="J14007">
        <v>1019</v>
      </c>
      <c r="K14007">
        <v>10</v>
      </c>
      <c r="M14007" t="s">
        <v>32</v>
      </c>
      <c r="N14007" t="s">
        <v>43</v>
      </c>
      <c r="Q14007">
        <v>500</v>
      </c>
      <c r="R14007">
        <v>1700</v>
      </c>
      <c r="AB14007">
        <v>48.01</v>
      </c>
      <c r="AC14007" t="s">
        <v>14059</v>
      </c>
    </row>
    <row r="14008" spans="1:29">
      <c r="A14008" s="1" t="s">
        <v>30</v>
      </c>
      <c r="B14008" s="2">
        <v>43048.910416666666</v>
      </c>
      <c r="C14008">
        <v>49</v>
      </c>
      <c r="D14008">
        <v>49</v>
      </c>
      <c r="E14008">
        <v>100</v>
      </c>
      <c r="F14008">
        <v>0</v>
      </c>
      <c r="G14008">
        <v>0</v>
      </c>
      <c r="H14008">
        <v>0</v>
      </c>
      <c r="I14008">
        <v>30.09</v>
      </c>
      <c r="J14008">
        <v>1019</v>
      </c>
      <c r="K14008">
        <v>10</v>
      </c>
      <c r="M14008" t="s">
        <v>32</v>
      </c>
      <c r="N14008" t="s">
        <v>32</v>
      </c>
      <c r="O14008" t="s">
        <v>43</v>
      </c>
      <c r="Q14008">
        <v>500</v>
      </c>
      <c r="R14008">
        <v>2100</v>
      </c>
      <c r="S14008">
        <v>3300</v>
      </c>
      <c r="AB14008">
        <v>48.9</v>
      </c>
      <c r="AC14008" t="s">
        <v>14060</v>
      </c>
    </row>
    <row r="14009" spans="1:29">
      <c r="A14009" s="1" t="s">
        <v>30</v>
      </c>
      <c r="B14009" s="2">
        <v>43048.929861111108</v>
      </c>
      <c r="C14009">
        <v>49</v>
      </c>
      <c r="D14009">
        <v>49</v>
      </c>
      <c r="E14009">
        <v>100</v>
      </c>
      <c r="G14009">
        <v>3</v>
      </c>
      <c r="H14009">
        <v>0</v>
      </c>
      <c r="I14009">
        <v>30.08</v>
      </c>
      <c r="K14009">
        <v>10</v>
      </c>
      <c r="M14009" t="s">
        <v>34</v>
      </c>
      <c r="N14009" t="s">
        <v>32</v>
      </c>
      <c r="O14009" t="s">
        <v>43</v>
      </c>
      <c r="Q14009">
        <v>500</v>
      </c>
      <c r="R14009">
        <v>2400</v>
      </c>
      <c r="S14009">
        <v>3600</v>
      </c>
      <c r="AB14009">
        <v>48.01</v>
      </c>
      <c r="AC14009" t="s">
        <v>14061</v>
      </c>
    </row>
    <row r="14010" spans="1:29">
      <c r="A14010" s="1" t="s">
        <v>30</v>
      </c>
      <c r="B14010" s="2">
        <v>43048.936111111114</v>
      </c>
      <c r="C14010">
        <v>49</v>
      </c>
      <c r="D14010">
        <v>49</v>
      </c>
      <c r="E14010">
        <v>100</v>
      </c>
      <c r="F14010">
        <v>310</v>
      </c>
      <c r="G14010">
        <v>3</v>
      </c>
      <c r="H14010">
        <v>0</v>
      </c>
      <c r="I14010">
        <v>30.08</v>
      </c>
      <c r="K14010">
        <v>10</v>
      </c>
      <c r="M14010" t="s">
        <v>32</v>
      </c>
      <c r="N14010" t="s">
        <v>32</v>
      </c>
      <c r="O14010" t="s">
        <v>43</v>
      </c>
      <c r="Q14010">
        <v>500</v>
      </c>
      <c r="R14010">
        <v>2400</v>
      </c>
      <c r="S14010">
        <v>3600</v>
      </c>
      <c r="AB14010">
        <v>48.01</v>
      </c>
      <c r="AC14010" t="s">
        <v>14062</v>
      </c>
    </row>
    <row r="14011" spans="1:29">
      <c r="A14011" s="1" t="s">
        <v>30</v>
      </c>
      <c r="B14011" s="2">
        <v>43048.95208333333</v>
      </c>
      <c r="C14011">
        <v>49</v>
      </c>
      <c r="D14011">
        <v>49</v>
      </c>
      <c r="E14011">
        <v>100</v>
      </c>
      <c r="F14011">
        <v>310</v>
      </c>
      <c r="G14011">
        <v>3</v>
      </c>
      <c r="H14011">
        <v>0</v>
      </c>
      <c r="I14011">
        <v>30.08</v>
      </c>
      <c r="J14011">
        <v>1018.7</v>
      </c>
      <c r="K14011">
        <v>10</v>
      </c>
      <c r="M14011" t="s">
        <v>32</v>
      </c>
      <c r="N14011" t="s">
        <v>43</v>
      </c>
      <c r="Q14011">
        <v>500</v>
      </c>
      <c r="R14011">
        <v>3600</v>
      </c>
      <c r="AB14011">
        <v>48.01</v>
      </c>
      <c r="AC14011" t="s">
        <v>14063</v>
      </c>
    </row>
    <row r="14012" spans="1:29">
      <c r="A14012" s="1" t="s">
        <v>30</v>
      </c>
      <c r="B14012" s="2">
        <v>43048.984722222223</v>
      </c>
      <c r="C14012">
        <v>50</v>
      </c>
      <c r="D14012">
        <v>49</v>
      </c>
      <c r="E14012">
        <v>95.98</v>
      </c>
      <c r="F14012">
        <v>320</v>
      </c>
      <c r="G14012">
        <v>3</v>
      </c>
      <c r="H14012">
        <v>0</v>
      </c>
      <c r="I14012">
        <v>30.09</v>
      </c>
      <c r="K14012">
        <v>10</v>
      </c>
      <c r="M14012" t="s">
        <v>32</v>
      </c>
      <c r="N14012" t="s">
        <v>43</v>
      </c>
      <c r="Q14012">
        <v>400</v>
      </c>
      <c r="R14012">
        <v>3600</v>
      </c>
      <c r="AB14012">
        <v>49.27</v>
      </c>
      <c r="AC14012" t="s">
        <v>14064</v>
      </c>
    </row>
    <row r="14013" spans="1:29">
      <c r="A14013" s="1" t="s">
        <v>30</v>
      </c>
      <c r="B14013" s="2">
        <v>43048.993750000001</v>
      </c>
      <c r="C14013">
        <v>50</v>
      </c>
      <c r="D14013">
        <v>49</v>
      </c>
      <c r="E14013">
        <v>95.98</v>
      </c>
      <c r="F14013">
        <v>330</v>
      </c>
      <c r="G14013">
        <v>3</v>
      </c>
      <c r="H14013">
        <v>0</v>
      </c>
      <c r="I14013">
        <v>30.08</v>
      </c>
      <c r="J14013">
        <v>1018.6</v>
      </c>
      <c r="K14013">
        <v>10</v>
      </c>
      <c r="M14013" t="s">
        <v>32</v>
      </c>
      <c r="N14013" t="s">
        <v>43</v>
      </c>
      <c r="Q14013">
        <v>400</v>
      </c>
      <c r="R14013">
        <v>3600</v>
      </c>
      <c r="AB14013">
        <v>49.27</v>
      </c>
      <c r="AC14013" t="s">
        <v>14065</v>
      </c>
    </row>
    <row r="14014" spans="1:29">
      <c r="A14014" s="1" t="s">
        <v>30</v>
      </c>
      <c r="B14014" s="2">
        <v>43049.021527777775</v>
      </c>
      <c r="C14014">
        <v>49</v>
      </c>
      <c r="D14014">
        <v>49</v>
      </c>
      <c r="E14014">
        <v>100</v>
      </c>
      <c r="F14014">
        <v>310</v>
      </c>
      <c r="G14014">
        <v>3</v>
      </c>
      <c r="H14014">
        <v>0</v>
      </c>
      <c r="I14014">
        <v>30.08</v>
      </c>
      <c r="K14014">
        <v>2</v>
      </c>
      <c r="M14014" t="s">
        <v>32</v>
      </c>
      <c r="N14014" t="s">
        <v>32</v>
      </c>
      <c r="Q14014">
        <v>300</v>
      </c>
      <c r="R14014">
        <v>4400</v>
      </c>
      <c r="AB14014">
        <v>48.01</v>
      </c>
      <c r="AC14014" t="s">
        <v>14066</v>
      </c>
    </row>
    <row r="14015" spans="1:29">
      <c r="A14015" s="1" t="s">
        <v>30</v>
      </c>
      <c r="B14015" s="2">
        <v>43049.035416666666</v>
      </c>
      <c r="C14015">
        <v>49</v>
      </c>
      <c r="D14015">
        <v>49</v>
      </c>
      <c r="E14015">
        <v>100</v>
      </c>
      <c r="F14015">
        <v>0</v>
      </c>
      <c r="G14015">
        <v>0</v>
      </c>
      <c r="H14015">
        <v>0</v>
      </c>
      <c r="I14015">
        <v>30.08</v>
      </c>
      <c r="J14015">
        <v>1018.5</v>
      </c>
      <c r="K14015">
        <v>2</v>
      </c>
      <c r="M14015" t="s">
        <v>32</v>
      </c>
      <c r="N14015" t="s">
        <v>43</v>
      </c>
      <c r="Q14015">
        <v>400</v>
      </c>
      <c r="R14015">
        <v>4400</v>
      </c>
      <c r="AB14015">
        <v>48.9</v>
      </c>
      <c r="AC14015" t="s">
        <v>14067</v>
      </c>
    </row>
    <row r="14016" spans="1:29">
      <c r="A14016" s="1" t="s">
        <v>30</v>
      </c>
      <c r="B14016" s="2">
        <v>43049.037499999999</v>
      </c>
      <c r="C14016">
        <v>49</v>
      </c>
      <c r="D14016">
        <v>49</v>
      </c>
      <c r="E14016">
        <v>100</v>
      </c>
      <c r="F14016">
        <v>310</v>
      </c>
      <c r="G14016">
        <v>3</v>
      </c>
      <c r="H14016">
        <v>0</v>
      </c>
      <c r="I14016">
        <v>30.08</v>
      </c>
      <c r="K14016">
        <v>3</v>
      </c>
      <c r="M14016" t="s">
        <v>32</v>
      </c>
      <c r="N14016" t="s">
        <v>43</v>
      </c>
      <c r="Q14016">
        <v>400</v>
      </c>
      <c r="R14016">
        <v>4400</v>
      </c>
      <c r="AB14016">
        <v>48.01</v>
      </c>
      <c r="AC14016" t="s">
        <v>14068</v>
      </c>
    </row>
    <row r="14017" spans="1:29">
      <c r="A14017" s="1" t="s">
        <v>30</v>
      </c>
      <c r="B14017" s="2">
        <v>43049.07708333333</v>
      </c>
      <c r="C14017">
        <v>49</v>
      </c>
      <c r="D14017">
        <v>48</v>
      </c>
      <c r="E14017">
        <v>96.69</v>
      </c>
      <c r="F14017">
        <v>330</v>
      </c>
      <c r="G14017">
        <v>4</v>
      </c>
      <c r="H14017">
        <v>0</v>
      </c>
      <c r="I14017">
        <v>30.07</v>
      </c>
      <c r="J14017">
        <v>1018.4</v>
      </c>
      <c r="K14017">
        <v>10</v>
      </c>
      <c r="M14017" t="s">
        <v>32</v>
      </c>
      <c r="N14017" t="s">
        <v>32</v>
      </c>
      <c r="Q14017">
        <v>500</v>
      </c>
      <c r="R14017">
        <v>4400</v>
      </c>
      <c r="AB14017">
        <v>47.16</v>
      </c>
      <c r="AC14017" t="s">
        <v>14069</v>
      </c>
    </row>
    <row r="14018" spans="1:29">
      <c r="A14018" s="1" t="s">
        <v>30</v>
      </c>
      <c r="B14018" s="2">
        <v>43049.118750000001</v>
      </c>
      <c r="C14018">
        <v>46</v>
      </c>
      <c r="D14018">
        <v>46</v>
      </c>
      <c r="E14018">
        <v>100</v>
      </c>
      <c r="F14018">
        <v>300</v>
      </c>
      <c r="G14018">
        <v>3</v>
      </c>
      <c r="H14018">
        <v>0</v>
      </c>
      <c r="I14018">
        <v>30.07</v>
      </c>
      <c r="J14018">
        <v>1018.4</v>
      </c>
      <c r="K14018">
        <v>6</v>
      </c>
      <c r="M14018" t="s">
        <v>31</v>
      </c>
      <c r="Q14018">
        <v>300</v>
      </c>
      <c r="U14018" t="s">
        <v>38</v>
      </c>
      <c r="AB14018">
        <v>44.69</v>
      </c>
      <c r="AC14018" t="s">
        <v>14070</v>
      </c>
    </row>
    <row r="14019" spans="1:29">
      <c r="A14019" s="1" t="s">
        <v>30</v>
      </c>
      <c r="B14019" s="2">
        <v>43049.160416666666</v>
      </c>
      <c r="C14019">
        <v>45</v>
      </c>
      <c r="D14019">
        <v>45</v>
      </c>
      <c r="E14019">
        <v>100</v>
      </c>
      <c r="G14019">
        <v>3</v>
      </c>
      <c r="H14019">
        <v>0</v>
      </c>
      <c r="I14019">
        <v>30.07</v>
      </c>
      <c r="J14019">
        <v>1018.2</v>
      </c>
      <c r="K14019">
        <v>8</v>
      </c>
      <c r="M14019" t="s">
        <v>31</v>
      </c>
      <c r="Q14019">
        <v>4200</v>
      </c>
      <c r="AB14019">
        <v>43.55</v>
      </c>
      <c r="AC14019" t="s">
        <v>14071</v>
      </c>
    </row>
    <row r="14020" spans="1:29">
      <c r="A14020" s="1" t="s">
        <v>30</v>
      </c>
      <c r="B14020" s="2">
        <v>43049.20208333333</v>
      </c>
      <c r="C14020">
        <v>44</v>
      </c>
      <c r="D14020">
        <v>43</v>
      </c>
      <c r="E14020">
        <v>95.88</v>
      </c>
      <c r="F14020">
        <v>0</v>
      </c>
      <c r="G14020">
        <v>0</v>
      </c>
      <c r="H14020">
        <v>0</v>
      </c>
      <c r="I14020">
        <v>30.09</v>
      </c>
      <c r="J14020">
        <v>1018.9</v>
      </c>
      <c r="K14020">
        <v>10</v>
      </c>
      <c r="M14020" t="s">
        <v>246</v>
      </c>
      <c r="AB14020">
        <v>44.1</v>
      </c>
      <c r="AC14020" t="s">
        <v>14072</v>
      </c>
    </row>
    <row r="14021" spans="1:29">
      <c r="A14021" s="1" t="s">
        <v>30</v>
      </c>
      <c r="B14021" s="2">
        <v>43049.243750000001</v>
      </c>
      <c r="C14021">
        <v>43</v>
      </c>
      <c r="D14021">
        <v>41</v>
      </c>
      <c r="E14021">
        <v>92.58</v>
      </c>
      <c r="F14021">
        <v>0</v>
      </c>
      <c r="G14021">
        <v>0</v>
      </c>
      <c r="H14021">
        <v>0</v>
      </c>
      <c r="I14021">
        <v>30.11</v>
      </c>
      <c r="J14021">
        <v>1019.6</v>
      </c>
      <c r="K14021">
        <v>10</v>
      </c>
      <c r="M14021" t="s">
        <v>31</v>
      </c>
      <c r="Q14021">
        <v>4200</v>
      </c>
      <c r="AB14021">
        <v>43</v>
      </c>
      <c r="AC14021" t="s">
        <v>14073</v>
      </c>
    </row>
    <row r="14022" spans="1:29">
      <c r="A14022" s="1" t="s">
        <v>30</v>
      </c>
      <c r="B14022" s="2">
        <v>43049.285416666666</v>
      </c>
      <c r="C14022">
        <v>40</v>
      </c>
      <c r="D14022">
        <v>39</v>
      </c>
      <c r="E14022">
        <v>96.55</v>
      </c>
      <c r="F14022">
        <v>0</v>
      </c>
      <c r="G14022">
        <v>0</v>
      </c>
      <c r="H14022">
        <v>0</v>
      </c>
      <c r="I14022">
        <v>30.14</v>
      </c>
      <c r="J14022">
        <v>1020.8</v>
      </c>
      <c r="K14022">
        <v>10</v>
      </c>
      <c r="M14022" t="s">
        <v>31</v>
      </c>
      <c r="Q14022">
        <v>4200</v>
      </c>
      <c r="AB14022">
        <v>39.9</v>
      </c>
      <c r="AC14022" t="s">
        <v>14074</v>
      </c>
    </row>
    <row r="14023" spans="1:29">
      <c r="A14023" s="1" t="s">
        <v>30</v>
      </c>
      <c r="B14023" s="2">
        <v>43049.32708333333</v>
      </c>
      <c r="C14023">
        <v>44</v>
      </c>
      <c r="D14023">
        <v>41</v>
      </c>
      <c r="E14023">
        <v>88.77</v>
      </c>
      <c r="F14023">
        <v>0</v>
      </c>
      <c r="G14023">
        <v>0</v>
      </c>
      <c r="H14023">
        <v>0</v>
      </c>
      <c r="I14023">
        <v>30.17</v>
      </c>
      <c r="J14023">
        <v>1021.8</v>
      </c>
      <c r="K14023">
        <v>10</v>
      </c>
      <c r="M14023" t="s">
        <v>31</v>
      </c>
      <c r="Q14023">
        <v>25000</v>
      </c>
      <c r="AB14023">
        <v>44.1</v>
      </c>
      <c r="AC14023" t="s">
        <v>14075</v>
      </c>
    </row>
    <row r="14024" spans="1:29">
      <c r="A14024" s="1" t="s">
        <v>30</v>
      </c>
      <c r="B14024" s="2">
        <v>43049.368750000001</v>
      </c>
      <c r="C14024">
        <v>49</v>
      </c>
      <c r="D14024">
        <v>42</v>
      </c>
      <c r="E14024">
        <v>77.260000000000005</v>
      </c>
      <c r="G14024">
        <v>3</v>
      </c>
      <c r="H14024">
        <v>0</v>
      </c>
      <c r="I14024">
        <v>30.21</v>
      </c>
      <c r="J14024">
        <v>1022.9</v>
      </c>
      <c r="K14024">
        <v>10</v>
      </c>
      <c r="M14024" t="s">
        <v>31</v>
      </c>
      <c r="Q14024">
        <v>25000</v>
      </c>
      <c r="AB14024">
        <v>48.01</v>
      </c>
      <c r="AC14024" t="s">
        <v>14076</v>
      </c>
    </row>
    <row r="14025" spans="1:29">
      <c r="A14025" s="1" t="s">
        <v>30</v>
      </c>
      <c r="B14025" s="2">
        <v>43049.410416666666</v>
      </c>
      <c r="C14025">
        <v>52</v>
      </c>
      <c r="D14025">
        <v>41</v>
      </c>
      <c r="E14025">
        <v>66</v>
      </c>
      <c r="G14025">
        <v>6</v>
      </c>
      <c r="H14025">
        <v>0</v>
      </c>
      <c r="I14025">
        <v>30.21</v>
      </c>
      <c r="J14025">
        <v>1023.1</v>
      </c>
      <c r="K14025">
        <v>10</v>
      </c>
      <c r="M14025" t="s">
        <v>31</v>
      </c>
      <c r="Q14025">
        <v>25000</v>
      </c>
      <c r="AB14025">
        <v>52</v>
      </c>
      <c r="AC14025" t="s">
        <v>14077</v>
      </c>
    </row>
    <row r="14026" spans="1:29">
      <c r="A14026" s="1" t="s">
        <v>30</v>
      </c>
      <c r="B14026" s="2">
        <v>43049.45208333333</v>
      </c>
      <c r="C14026">
        <v>54</v>
      </c>
      <c r="D14026">
        <v>37</v>
      </c>
      <c r="E14026">
        <v>52.45</v>
      </c>
      <c r="G14026">
        <v>3</v>
      </c>
      <c r="H14026">
        <v>0</v>
      </c>
      <c r="I14026">
        <v>30.23</v>
      </c>
      <c r="J14026">
        <v>1023.4</v>
      </c>
      <c r="K14026">
        <v>10</v>
      </c>
      <c r="M14026" t="s">
        <v>34</v>
      </c>
      <c r="Q14026">
        <v>25000</v>
      </c>
      <c r="AB14026">
        <v>54</v>
      </c>
      <c r="AC14026" t="s">
        <v>14078</v>
      </c>
    </row>
    <row r="14027" spans="1:29">
      <c r="A14027" s="1" t="s">
        <v>30</v>
      </c>
      <c r="B14027" s="2">
        <v>43049.493750000001</v>
      </c>
      <c r="C14027">
        <v>55</v>
      </c>
      <c r="D14027">
        <v>36</v>
      </c>
      <c r="E14027">
        <v>48.62</v>
      </c>
      <c r="G14027">
        <v>6</v>
      </c>
      <c r="H14027">
        <v>0</v>
      </c>
      <c r="I14027">
        <v>30.22</v>
      </c>
      <c r="J14027">
        <v>1023.1</v>
      </c>
      <c r="K14027">
        <v>10</v>
      </c>
      <c r="M14027" t="s">
        <v>34</v>
      </c>
      <c r="Q14027">
        <v>25000</v>
      </c>
      <c r="AB14027">
        <v>55</v>
      </c>
      <c r="AC14027" t="s">
        <v>14079</v>
      </c>
    </row>
    <row r="14028" spans="1:29">
      <c r="A14028" s="1" t="s">
        <v>30</v>
      </c>
      <c r="B14028" s="2">
        <v>43049.535416666666</v>
      </c>
      <c r="C14028">
        <v>56</v>
      </c>
      <c r="D14028">
        <v>36</v>
      </c>
      <c r="E14028">
        <v>47.05</v>
      </c>
      <c r="F14028">
        <v>30</v>
      </c>
      <c r="G14028">
        <v>12</v>
      </c>
      <c r="H14028">
        <v>0</v>
      </c>
      <c r="I14028">
        <v>30.2</v>
      </c>
      <c r="J14028">
        <v>1022.6</v>
      </c>
      <c r="K14028">
        <v>10</v>
      </c>
      <c r="L14028">
        <v>18</v>
      </c>
      <c r="M14028" t="s">
        <v>31</v>
      </c>
      <c r="N14028" t="s">
        <v>31</v>
      </c>
      <c r="Q14028">
        <v>4500</v>
      </c>
      <c r="R14028">
        <v>25000</v>
      </c>
      <c r="AB14028">
        <v>55.9</v>
      </c>
      <c r="AC14028" t="s">
        <v>14080</v>
      </c>
    </row>
    <row r="14029" spans="1:29">
      <c r="A14029" s="1" t="s">
        <v>30</v>
      </c>
      <c r="B14029" s="2">
        <v>43049.57708333333</v>
      </c>
      <c r="C14029">
        <v>57</v>
      </c>
      <c r="D14029">
        <v>37</v>
      </c>
      <c r="E14029">
        <v>47.04</v>
      </c>
      <c r="F14029">
        <v>30</v>
      </c>
      <c r="G14029">
        <v>8</v>
      </c>
      <c r="H14029">
        <v>0</v>
      </c>
      <c r="I14029">
        <v>30.2</v>
      </c>
      <c r="J14029">
        <v>1022.4</v>
      </c>
      <c r="K14029">
        <v>10</v>
      </c>
      <c r="M14029" t="s">
        <v>31</v>
      </c>
      <c r="N14029" t="s">
        <v>31</v>
      </c>
      <c r="Q14029">
        <v>4700</v>
      </c>
      <c r="R14029">
        <v>25000</v>
      </c>
      <c r="AB14029">
        <v>57</v>
      </c>
      <c r="AC14029" t="s">
        <v>14081</v>
      </c>
    </row>
    <row r="14030" spans="1:29">
      <c r="A14030" s="1" t="s">
        <v>30</v>
      </c>
      <c r="B14030" s="2">
        <v>43049.618750000001</v>
      </c>
      <c r="C14030">
        <v>58</v>
      </c>
      <c r="D14030">
        <v>37</v>
      </c>
      <c r="E14030">
        <v>45.54</v>
      </c>
      <c r="F14030">
        <v>30</v>
      </c>
      <c r="G14030">
        <v>5</v>
      </c>
      <c r="H14030">
        <v>0</v>
      </c>
      <c r="I14030">
        <v>30.21</v>
      </c>
      <c r="J14030">
        <v>1023</v>
      </c>
      <c r="K14030">
        <v>10</v>
      </c>
      <c r="M14030" t="s">
        <v>31</v>
      </c>
      <c r="N14030" t="s">
        <v>31</v>
      </c>
      <c r="Q14030">
        <v>4700</v>
      </c>
      <c r="R14030">
        <v>25000</v>
      </c>
      <c r="AB14030">
        <v>57.9</v>
      </c>
      <c r="AC14030" t="s">
        <v>14082</v>
      </c>
    </row>
    <row r="14031" spans="1:29">
      <c r="A14031" s="1" t="s">
        <v>30</v>
      </c>
      <c r="B14031" s="2">
        <v>43049.660416666666</v>
      </c>
      <c r="C14031">
        <v>57</v>
      </c>
      <c r="D14031">
        <v>36</v>
      </c>
      <c r="E14031">
        <v>45.22</v>
      </c>
      <c r="F14031">
        <v>10</v>
      </c>
      <c r="G14031">
        <v>6</v>
      </c>
      <c r="H14031">
        <v>0</v>
      </c>
      <c r="I14031">
        <v>30.23</v>
      </c>
      <c r="J14031">
        <v>1023.7</v>
      </c>
      <c r="K14031">
        <v>10</v>
      </c>
      <c r="M14031" t="s">
        <v>31</v>
      </c>
      <c r="N14031" t="s">
        <v>34</v>
      </c>
      <c r="Q14031">
        <v>4500</v>
      </c>
      <c r="R14031">
        <v>25000</v>
      </c>
      <c r="AB14031">
        <v>57</v>
      </c>
      <c r="AC14031" t="s">
        <v>14083</v>
      </c>
    </row>
    <row r="14032" spans="1:29">
      <c r="A14032" s="1" t="s">
        <v>30</v>
      </c>
      <c r="B14032" s="2">
        <v>43049.70208333333</v>
      </c>
      <c r="C14032">
        <v>54</v>
      </c>
      <c r="D14032">
        <v>38</v>
      </c>
      <c r="E14032">
        <v>54.34</v>
      </c>
      <c r="F14032">
        <v>30</v>
      </c>
      <c r="G14032">
        <v>4</v>
      </c>
      <c r="H14032">
        <v>0</v>
      </c>
      <c r="I14032">
        <v>30.26</v>
      </c>
      <c r="J14032">
        <v>1024.8</v>
      </c>
      <c r="K14032">
        <v>10</v>
      </c>
      <c r="M14032" t="s">
        <v>31</v>
      </c>
      <c r="N14032" t="s">
        <v>31</v>
      </c>
      <c r="O14032" t="s">
        <v>32</v>
      </c>
      <c r="Q14032">
        <v>4500</v>
      </c>
      <c r="R14032">
        <v>10000</v>
      </c>
      <c r="S14032">
        <v>25000</v>
      </c>
      <c r="AB14032">
        <v>54</v>
      </c>
      <c r="AC14032" t="s">
        <v>14084</v>
      </c>
    </row>
    <row r="14033" spans="1:29">
      <c r="A14033" s="1" t="s">
        <v>30</v>
      </c>
      <c r="B14033" s="2">
        <v>43049.743750000001</v>
      </c>
      <c r="C14033">
        <v>50</v>
      </c>
      <c r="D14033">
        <v>38</v>
      </c>
      <c r="E14033">
        <v>62.98</v>
      </c>
      <c r="F14033">
        <v>20</v>
      </c>
      <c r="G14033">
        <v>4</v>
      </c>
      <c r="H14033">
        <v>0</v>
      </c>
      <c r="I14033">
        <v>30.29</v>
      </c>
      <c r="J14033">
        <v>1025.9000000000001</v>
      </c>
      <c r="K14033">
        <v>10</v>
      </c>
      <c r="M14033" t="s">
        <v>31</v>
      </c>
      <c r="N14033" t="s">
        <v>31</v>
      </c>
      <c r="O14033" t="s">
        <v>34</v>
      </c>
      <c r="Q14033">
        <v>5000</v>
      </c>
      <c r="R14033">
        <v>10000</v>
      </c>
      <c r="S14033">
        <v>25000</v>
      </c>
      <c r="AB14033">
        <v>48.44</v>
      </c>
      <c r="AC14033" t="s">
        <v>14085</v>
      </c>
    </row>
    <row r="14034" spans="1:29">
      <c r="A14034" s="1" t="s">
        <v>30</v>
      </c>
      <c r="B14034" s="2">
        <v>43049.785416666666</v>
      </c>
      <c r="C14034">
        <v>49</v>
      </c>
      <c r="D14034">
        <v>38</v>
      </c>
      <c r="E14034">
        <v>65.62</v>
      </c>
      <c r="F14034">
        <v>60</v>
      </c>
      <c r="G14034">
        <v>12</v>
      </c>
      <c r="H14034">
        <v>0</v>
      </c>
      <c r="I14034">
        <v>30.33</v>
      </c>
      <c r="J14034">
        <v>1027.2</v>
      </c>
      <c r="K14034">
        <v>10</v>
      </c>
      <c r="M14034" t="s">
        <v>31</v>
      </c>
      <c r="N14034" t="s">
        <v>34</v>
      </c>
      <c r="Q14034">
        <v>5000</v>
      </c>
      <c r="R14034">
        <v>25000</v>
      </c>
      <c r="AB14034">
        <v>43.51</v>
      </c>
      <c r="AC14034" t="s">
        <v>14086</v>
      </c>
    </row>
    <row r="14035" spans="1:29">
      <c r="A14035" s="1" t="s">
        <v>30</v>
      </c>
      <c r="B14035" s="2">
        <v>43049.82708333333</v>
      </c>
      <c r="C14035">
        <v>45</v>
      </c>
      <c r="D14035">
        <v>33</v>
      </c>
      <c r="E14035">
        <v>62.83</v>
      </c>
      <c r="F14035">
        <v>50</v>
      </c>
      <c r="G14035">
        <v>11</v>
      </c>
      <c r="H14035">
        <v>0</v>
      </c>
      <c r="I14035">
        <v>30.37</v>
      </c>
      <c r="J14035">
        <v>1028.5999999999999</v>
      </c>
      <c r="K14035">
        <v>10</v>
      </c>
      <c r="M14035" t="s">
        <v>31</v>
      </c>
      <c r="N14035" t="s">
        <v>34</v>
      </c>
      <c r="Q14035">
        <v>5000</v>
      </c>
      <c r="R14035">
        <v>25000</v>
      </c>
      <c r="AB14035">
        <v>38.89</v>
      </c>
      <c r="AC14035" t="s">
        <v>14087</v>
      </c>
    </row>
    <row r="14036" spans="1:29">
      <c r="A14036" s="1" t="s">
        <v>30</v>
      </c>
      <c r="B14036" s="2">
        <v>43049.868750000001</v>
      </c>
      <c r="C14036">
        <v>43</v>
      </c>
      <c r="D14036">
        <v>30</v>
      </c>
      <c r="E14036">
        <v>59.83</v>
      </c>
      <c r="F14036">
        <v>50</v>
      </c>
      <c r="G14036">
        <v>9</v>
      </c>
      <c r="H14036">
        <v>0</v>
      </c>
      <c r="I14036">
        <v>30.41</v>
      </c>
      <c r="J14036">
        <v>1030</v>
      </c>
      <c r="K14036">
        <v>10</v>
      </c>
      <c r="M14036" t="s">
        <v>32</v>
      </c>
      <c r="N14036" t="s">
        <v>32</v>
      </c>
      <c r="Q14036">
        <v>4000</v>
      </c>
      <c r="R14036">
        <v>25000</v>
      </c>
      <c r="AB14036">
        <v>37.19</v>
      </c>
      <c r="AC14036" t="s">
        <v>14088</v>
      </c>
    </row>
    <row r="14037" spans="1:29">
      <c r="A14037" s="1" t="s">
        <v>30</v>
      </c>
      <c r="B14037" s="2">
        <v>43049.910416666666</v>
      </c>
      <c r="C14037">
        <v>40</v>
      </c>
      <c r="D14037">
        <v>26.1</v>
      </c>
      <c r="E14037">
        <v>57.47</v>
      </c>
      <c r="F14037">
        <v>50</v>
      </c>
      <c r="G14037">
        <v>16</v>
      </c>
      <c r="H14037">
        <v>0</v>
      </c>
      <c r="I14037">
        <v>30.45</v>
      </c>
      <c r="J14037">
        <v>1031.2</v>
      </c>
      <c r="K14037">
        <v>10</v>
      </c>
      <c r="L14037">
        <v>22</v>
      </c>
      <c r="M14037" t="s">
        <v>34</v>
      </c>
      <c r="N14037" t="s">
        <v>34</v>
      </c>
      <c r="Q14037">
        <v>4200</v>
      </c>
      <c r="R14037">
        <v>25000</v>
      </c>
      <c r="AB14037">
        <v>30.72</v>
      </c>
      <c r="AC14037" t="s">
        <v>14089</v>
      </c>
    </row>
    <row r="14038" spans="1:29">
      <c r="A14038" s="1" t="s">
        <v>30</v>
      </c>
      <c r="B14038" s="2">
        <v>43049.95208333333</v>
      </c>
      <c r="C14038">
        <v>37</v>
      </c>
      <c r="D14038">
        <v>23</v>
      </c>
      <c r="E14038">
        <v>56.57</v>
      </c>
      <c r="F14038">
        <v>50</v>
      </c>
      <c r="G14038">
        <v>10</v>
      </c>
      <c r="H14038">
        <v>0</v>
      </c>
      <c r="I14038">
        <v>30.47</v>
      </c>
      <c r="J14038">
        <v>1031.7</v>
      </c>
      <c r="K14038">
        <v>10</v>
      </c>
      <c r="M14038" t="s">
        <v>31</v>
      </c>
      <c r="N14038" t="s">
        <v>31</v>
      </c>
      <c r="Q14038">
        <v>4200</v>
      </c>
      <c r="R14038">
        <v>25000</v>
      </c>
      <c r="AB14038">
        <v>29.24</v>
      </c>
      <c r="AC14038" t="s">
        <v>14090</v>
      </c>
    </row>
    <row r="14039" spans="1:29">
      <c r="A14039" s="1" t="s">
        <v>30</v>
      </c>
      <c r="B14039" s="2">
        <v>43049.993750000001</v>
      </c>
      <c r="C14039">
        <v>35</v>
      </c>
      <c r="D14039">
        <v>21</v>
      </c>
      <c r="E14039">
        <v>56.05</v>
      </c>
      <c r="F14039">
        <v>60</v>
      </c>
      <c r="G14039">
        <v>12</v>
      </c>
      <c r="H14039">
        <v>0</v>
      </c>
      <c r="I14039">
        <v>30.48</v>
      </c>
      <c r="J14039">
        <v>1032.2</v>
      </c>
      <c r="K14039">
        <v>10</v>
      </c>
      <c r="M14039" t="s">
        <v>31</v>
      </c>
      <c r="N14039" t="s">
        <v>31</v>
      </c>
      <c r="Q14039">
        <v>4200</v>
      </c>
      <c r="R14039">
        <v>25000</v>
      </c>
      <c r="AB14039">
        <v>25.95</v>
      </c>
      <c r="AC14039" t="s">
        <v>14091</v>
      </c>
    </row>
    <row r="14040" spans="1:29">
      <c r="A14040" s="1" t="s">
        <v>30</v>
      </c>
      <c r="B14040" s="2">
        <v>43050.035416666666</v>
      </c>
      <c r="C14040">
        <v>33</v>
      </c>
      <c r="D14040">
        <v>19.899999999999999</v>
      </c>
      <c r="E14040">
        <v>57.93</v>
      </c>
      <c r="F14040">
        <v>40</v>
      </c>
      <c r="G14040">
        <v>8</v>
      </c>
      <c r="H14040">
        <v>0</v>
      </c>
      <c r="I14040">
        <v>30.48</v>
      </c>
      <c r="J14040">
        <v>1032.3</v>
      </c>
      <c r="K14040">
        <v>10</v>
      </c>
      <c r="M14040" t="s">
        <v>31</v>
      </c>
      <c r="N14040" t="s">
        <v>34</v>
      </c>
      <c r="Q14040">
        <v>4200</v>
      </c>
      <c r="R14040">
        <v>25000</v>
      </c>
      <c r="AB14040">
        <v>25.47</v>
      </c>
      <c r="AC14040" t="s">
        <v>14092</v>
      </c>
    </row>
    <row r="14041" spans="1:29">
      <c r="A14041" s="1" t="s">
        <v>30</v>
      </c>
      <c r="B14041" s="2">
        <v>43050.07708333333</v>
      </c>
      <c r="C14041">
        <v>32</v>
      </c>
      <c r="D14041">
        <v>19</v>
      </c>
      <c r="E14041">
        <v>58.27</v>
      </c>
      <c r="F14041">
        <v>40</v>
      </c>
      <c r="G14041">
        <v>7</v>
      </c>
      <c r="H14041">
        <v>0</v>
      </c>
      <c r="I14041">
        <v>30.5</v>
      </c>
      <c r="J14041">
        <v>1032.7</v>
      </c>
      <c r="K14041">
        <v>10</v>
      </c>
      <c r="M14041" t="s">
        <v>31</v>
      </c>
      <c r="Q14041">
        <v>25000</v>
      </c>
      <c r="AB14041">
        <v>24.78</v>
      </c>
      <c r="AC14041" t="s">
        <v>14093</v>
      </c>
    </row>
    <row r="14042" spans="1:29">
      <c r="A14042" s="1" t="s">
        <v>30</v>
      </c>
      <c r="B14042" s="2">
        <v>43050.118750000001</v>
      </c>
      <c r="C14042">
        <v>30.9</v>
      </c>
      <c r="D14042">
        <v>18</v>
      </c>
      <c r="E14042">
        <v>58.36</v>
      </c>
      <c r="F14042">
        <v>30</v>
      </c>
      <c r="G14042">
        <v>8</v>
      </c>
      <c r="H14042">
        <v>0</v>
      </c>
      <c r="I14042">
        <v>30.51</v>
      </c>
      <c r="J14042">
        <v>1033.0999999999999</v>
      </c>
      <c r="K14042">
        <v>10</v>
      </c>
      <c r="M14042" t="s">
        <v>31</v>
      </c>
      <c r="Q14042">
        <v>25000</v>
      </c>
      <c r="AB14042">
        <v>22.76</v>
      </c>
      <c r="AC14042" t="s">
        <v>14094</v>
      </c>
    </row>
    <row r="14043" spans="1:29">
      <c r="A14043" s="1" t="s">
        <v>30</v>
      </c>
      <c r="B14043" s="2">
        <v>43050.160416666666</v>
      </c>
      <c r="C14043">
        <v>30</v>
      </c>
      <c r="D14043">
        <v>17.100000000000001</v>
      </c>
      <c r="E14043">
        <v>58.23</v>
      </c>
      <c r="F14043">
        <v>50</v>
      </c>
      <c r="G14043">
        <v>7</v>
      </c>
      <c r="H14043">
        <v>0</v>
      </c>
      <c r="I14043">
        <v>30.51</v>
      </c>
      <c r="J14043">
        <v>1033.2</v>
      </c>
      <c r="K14043">
        <v>10</v>
      </c>
      <c r="M14043" t="s">
        <v>32</v>
      </c>
      <c r="Q14043">
        <v>25000</v>
      </c>
      <c r="AB14043">
        <v>22.34</v>
      </c>
      <c r="AC14043" t="s">
        <v>14095</v>
      </c>
    </row>
    <row r="14044" spans="1:29">
      <c r="A14044" s="1" t="s">
        <v>30</v>
      </c>
      <c r="B14044" s="2">
        <v>43050.20208333333</v>
      </c>
      <c r="C14044">
        <v>28.9</v>
      </c>
      <c r="D14044">
        <v>16</v>
      </c>
      <c r="E14044">
        <v>58.06</v>
      </c>
      <c r="F14044">
        <v>30</v>
      </c>
      <c r="G14044">
        <v>7</v>
      </c>
      <c r="H14044">
        <v>0</v>
      </c>
      <c r="I14044">
        <v>30.53</v>
      </c>
      <c r="J14044">
        <v>1033.9000000000001</v>
      </c>
      <c r="K14044">
        <v>10</v>
      </c>
      <c r="M14044" t="s">
        <v>32</v>
      </c>
      <c r="Q14044">
        <v>25000</v>
      </c>
      <c r="AB14044">
        <v>21</v>
      </c>
      <c r="AC14044" t="s">
        <v>14096</v>
      </c>
    </row>
    <row r="14045" spans="1:29">
      <c r="A14045" s="1" t="s">
        <v>30</v>
      </c>
      <c r="B14045" s="2">
        <v>43050.243750000001</v>
      </c>
      <c r="C14045">
        <v>28</v>
      </c>
      <c r="D14045">
        <v>18</v>
      </c>
      <c r="E14045">
        <v>65.69</v>
      </c>
      <c r="F14045">
        <v>40</v>
      </c>
      <c r="G14045">
        <v>5</v>
      </c>
      <c r="H14045">
        <v>0</v>
      </c>
      <c r="I14045">
        <v>30.54</v>
      </c>
      <c r="J14045">
        <v>1034.5</v>
      </c>
      <c r="K14045">
        <v>10</v>
      </c>
      <c r="M14045" t="s">
        <v>31</v>
      </c>
      <c r="Q14045">
        <v>25000</v>
      </c>
      <c r="AB14045">
        <v>21.64</v>
      </c>
      <c r="AC14045" t="s">
        <v>14097</v>
      </c>
    </row>
    <row r="14046" spans="1:29">
      <c r="A14046" s="1" t="s">
        <v>30</v>
      </c>
      <c r="B14046" s="2">
        <v>43050.285416666666</v>
      </c>
      <c r="C14046">
        <v>28</v>
      </c>
      <c r="D14046">
        <v>18</v>
      </c>
      <c r="E14046">
        <v>65.69</v>
      </c>
      <c r="F14046">
        <v>40</v>
      </c>
      <c r="G14046">
        <v>7</v>
      </c>
      <c r="H14046">
        <v>0</v>
      </c>
      <c r="I14046">
        <v>30.56</v>
      </c>
      <c r="J14046">
        <v>1035</v>
      </c>
      <c r="K14046">
        <v>10</v>
      </c>
      <c r="M14046" t="s">
        <v>31</v>
      </c>
      <c r="Q14046">
        <v>25000</v>
      </c>
      <c r="AB14046">
        <v>19.899999999999999</v>
      </c>
      <c r="AC14046" t="s">
        <v>14098</v>
      </c>
    </row>
    <row r="14047" spans="1:29">
      <c r="A14047" s="1" t="s">
        <v>30</v>
      </c>
      <c r="B14047" s="2">
        <v>43050.32708333333</v>
      </c>
      <c r="C14047">
        <v>30.9</v>
      </c>
      <c r="D14047">
        <v>17.100000000000001</v>
      </c>
      <c r="E14047">
        <v>56.14</v>
      </c>
      <c r="F14047">
        <v>30</v>
      </c>
      <c r="G14047">
        <v>8</v>
      </c>
      <c r="H14047">
        <v>0</v>
      </c>
      <c r="I14047">
        <v>30.58</v>
      </c>
      <c r="J14047">
        <v>1035.7</v>
      </c>
      <c r="K14047">
        <v>10</v>
      </c>
      <c r="M14047" t="s">
        <v>32</v>
      </c>
      <c r="Q14047">
        <v>25000</v>
      </c>
      <c r="AB14047">
        <v>22.76</v>
      </c>
      <c r="AC14047" t="s">
        <v>14099</v>
      </c>
    </row>
    <row r="14048" spans="1:29">
      <c r="A14048" s="1" t="s">
        <v>30</v>
      </c>
      <c r="B14048" s="2">
        <v>43050.368750000001</v>
      </c>
      <c r="C14048">
        <v>32</v>
      </c>
      <c r="D14048">
        <v>18</v>
      </c>
      <c r="E14048">
        <v>55.82</v>
      </c>
      <c r="F14048">
        <v>50</v>
      </c>
      <c r="G14048">
        <v>7</v>
      </c>
      <c r="H14048">
        <v>0</v>
      </c>
      <c r="I14048">
        <v>30.59</v>
      </c>
      <c r="J14048">
        <v>1036.3</v>
      </c>
      <c r="K14048">
        <v>10</v>
      </c>
      <c r="M14048" t="s">
        <v>32</v>
      </c>
      <c r="Q14048">
        <v>25000</v>
      </c>
      <c r="AB14048">
        <v>24.78</v>
      </c>
      <c r="AC14048" t="s">
        <v>14100</v>
      </c>
    </row>
    <row r="14049" spans="1:29">
      <c r="A14049" s="1" t="s">
        <v>30</v>
      </c>
      <c r="B14049" s="2">
        <v>43050.410416666666</v>
      </c>
      <c r="C14049">
        <v>37</v>
      </c>
      <c r="D14049">
        <v>19</v>
      </c>
      <c r="E14049">
        <v>47.74</v>
      </c>
      <c r="F14049">
        <v>40</v>
      </c>
      <c r="G14049">
        <v>8</v>
      </c>
      <c r="H14049">
        <v>0</v>
      </c>
      <c r="I14049">
        <v>30.58</v>
      </c>
      <c r="J14049">
        <v>1035.8</v>
      </c>
      <c r="K14049">
        <v>10</v>
      </c>
      <c r="M14049" t="s">
        <v>32</v>
      </c>
      <c r="Q14049">
        <v>25000</v>
      </c>
      <c r="AB14049">
        <v>30.27</v>
      </c>
      <c r="AC14049" t="s">
        <v>14101</v>
      </c>
    </row>
    <row r="14050" spans="1:29">
      <c r="A14050" s="1" t="s">
        <v>30</v>
      </c>
      <c r="B14050" s="2">
        <v>43050.45208333333</v>
      </c>
      <c r="C14050">
        <v>39</v>
      </c>
      <c r="D14050">
        <v>19.899999999999999</v>
      </c>
      <c r="E14050">
        <v>45.87</v>
      </c>
      <c r="F14050">
        <v>80</v>
      </c>
      <c r="G14050">
        <v>8</v>
      </c>
      <c r="H14050">
        <v>0</v>
      </c>
      <c r="I14050">
        <v>30.58</v>
      </c>
      <c r="J14050">
        <v>1035.8</v>
      </c>
      <c r="K14050">
        <v>10</v>
      </c>
      <c r="M14050" t="s">
        <v>32</v>
      </c>
      <c r="Q14050">
        <v>25000</v>
      </c>
      <c r="AB14050">
        <v>32.74</v>
      </c>
      <c r="AC14050" t="s">
        <v>14102</v>
      </c>
    </row>
    <row r="14051" spans="1:29">
      <c r="A14051" s="1" t="s">
        <v>30</v>
      </c>
      <c r="B14051" s="2">
        <v>43050.493750000001</v>
      </c>
      <c r="C14051">
        <v>42</v>
      </c>
      <c r="D14051">
        <v>21.9</v>
      </c>
      <c r="E14051">
        <v>44.27</v>
      </c>
      <c r="G14051">
        <v>3</v>
      </c>
      <c r="H14051">
        <v>0</v>
      </c>
      <c r="I14051">
        <v>30.55</v>
      </c>
      <c r="J14051">
        <v>1034.9000000000001</v>
      </c>
      <c r="K14051">
        <v>10</v>
      </c>
      <c r="M14051" t="s">
        <v>32</v>
      </c>
      <c r="Q14051">
        <v>25000</v>
      </c>
      <c r="AB14051">
        <v>40.229999999999997</v>
      </c>
      <c r="AC14051" t="s">
        <v>14103</v>
      </c>
    </row>
    <row r="14052" spans="1:29">
      <c r="A14052" s="1" t="s">
        <v>30</v>
      </c>
      <c r="B14052" s="2">
        <v>43050.535416666666</v>
      </c>
      <c r="C14052">
        <v>43</v>
      </c>
      <c r="D14052">
        <v>21.9</v>
      </c>
      <c r="E14052">
        <v>42.77</v>
      </c>
      <c r="G14052">
        <v>3</v>
      </c>
      <c r="H14052">
        <v>0</v>
      </c>
      <c r="I14052">
        <v>30.52</v>
      </c>
      <c r="J14052">
        <v>1033.8</v>
      </c>
      <c r="K14052">
        <v>10</v>
      </c>
      <c r="M14052" t="s">
        <v>32</v>
      </c>
      <c r="Q14052">
        <v>25000</v>
      </c>
      <c r="AB14052">
        <v>41.26</v>
      </c>
      <c r="AC14052" t="s">
        <v>14104</v>
      </c>
    </row>
    <row r="14053" spans="1:29">
      <c r="A14053" s="1" t="s">
        <v>30</v>
      </c>
      <c r="B14053" s="2">
        <v>43050.57708333333</v>
      </c>
      <c r="C14053">
        <v>45</v>
      </c>
      <c r="D14053">
        <v>23</v>
      </c>
      <c r="E14053">
        <v>41.5</v>
      </c>
      <c r="F14053">
        <v>0</v>
      </c>
      <c r="G14053">
        <v>0</v>
      </c>
      <c r="H14053">
        <v>0</v>
      </c>
      <c r="I14053">
        <v>30.49</v>
      </c>
      <c r="J14053">
        <v>1032.8</v>
      </c>
      <c r="K14053">
        <v>10</v>
      </c>
      <c r="M14053" t="s">
        <v>32</v>
      </c>
      <c r="Q14053">
        <v>25000</v>
      </c>
      <c r="AB14053">
        <v>45</v>
      </c>
      <c r="AC14053" t="s">
        <v>14105</v>
      </c>
    </row>
    <row r="14054" spans="1:29">
      <c r="A14054" s="1" t="s">
        <v>30</v>
      </c>
      <c r="B14054" s="2">
        <v>43050.618750000001</v>
      </c>
      <c r="C14054">
        <v>45</v>
      </c>
      <c r="D14054">
        <v>23</v>
      </c>
      <c r="E14054">
        <v>41.5</v>
      </c>
      <c r="G14054">
        <v>4</v>
      </c>
      <c r="H14054">
        <v>0</v>
      </c>
      <c r="I14054">
        <v>30.48</v>
      </c>
      <c r="J14054">
        <v>1032.5</v>
      </c>
      <c r="K14054">
        <v>10</v>
      </c>
      <c r="M14054" t="s">
        <v>32</v>
      </c>
      <c r="Q14054">
        <v>25000</v>
      </c>
      <c r="AB14054">
        <v>42.6</v>
      </c>
      <c r="AC14054" t="s">
        <v>14106</v>
      </c>
    </row>
    <row r="14055" spans="1:29">
      <c r="A14055" s="1" t="s">
        <v>30</v>
      </c>
      <c r="B14055" s="2">
        <v>43050.660416666666</v>
      </c>
      <c r="C14055">
        <v>45</v>
      </c>
      <c r="D14055">
        <v>24.1</v>
      </c>
      <c r="E14055">
        <v>43.46</v>
      </c>
      <c r="F14055">
        <v>60</v>
      </c>
      <c r="G14055">
        <v>3</v>
      </c>
      <c r="H14055">
        <v>0</v>
      </c>
      <c r="I14055">
        <v>30.47</v>
      </c>
      <c r="J14055">
        <v>1032.0999999999999</v>
      </c>
      <c r="K14055">
        <v>10</v>
      </c>
      <c r="M14055" t="s">
        <v>32</v>
      </c>
      <c r="Q14055">
        <v>25000</v>
      </c>
      <c r="AB14055">
        <v>43.55</v>
      </c>
      <c r="AC14055" t="s">
        <v>14107</v>
      </c>
    </row>
    <row r="14056" spans="1:29">
      <c r="A14056" s="1" t="s">
        <v>30</v>
      </c>
      <c r="B14056" s="2">
        <v>43050.70208333333</v>
      </c>
      <c r="C14056">
        <v>43</v>
      </c>
      <c r="D14056">
        <v>25</v>
      </c>
      <c r="E14056">
        <v>48.7</v>
      </c>
      <c r="F14056">
        <v>30</v>
      </c>
      <c r="G14056">
        <v>5</v>
      </c>
      <c r="H14056">
        <v>0</v>
      </c>
      <c r="I14056">
        <v>30.47</v>
      </c>
      <c r="J14056">
        <v>1032.2</v>
      </c>
      <c r="K14056">
        <v>10</v>
      </c>
      <c r="M14056" t="s">
        <v>32</v>
      </c>
      <c r="Q14056">
        <v>25000</v>
      </c>
      <c r="AB14056">
        <v>39.46</v>
      </c>
      <c r="AC14056" t="s">
        <v>14108</v>
      </c>
    </row>
    <row r="14057" spans="1:29">
      <c r="A14057" s="1" t="s">
        <v>30</v>
      </c>
      <c r="B14057" s="2">
        <v>43050.743750000001</v>
      </c>
      <c r="C14057">
        <v>39</v>
      </c>
      <c r="D14057">
        <v>27</v>
      </c>
      <c r="E14057">
        <v>61.78</v>
      </c>
      <c r="F14057">
        <v>0</v>
      </c>
      <c r="G14057">
        <v>0</v>
      </c>
      <c r="H14057">
        <v>0</v>
      </c>
      <c r="I14057">
        <v>30.48</v>
      </c>
      <c r="J14057">
        <v>1032.4000000000001</v>
      </c>
      <c r="K14057">
        <v>10</v>
      </c>
      <c r="M14057" t="s">
        <v>32</v>
      </c>
      <c r="Q14057">
        <v>25000</v>
      </c>
      <c r="AB14057">
        <v>39</v>
      </c>
      <c r="AC14057" t="s">
        <v>14109</v>
      </c>
    </row>
    <row r="14058" spans="1:29">
      <c r="A14058" s="1" t="s">
        <v>30</v>
      </c>
      <c r="B14058" s="2">
        <v>43050.785416666666</v>
      </c>
      <c r="C14058">
        <v>37</v>
      </c>
      <c r="D14058">
        <v>28</v>
      </c>
      <c r="E14058">
        <v>69.63</v>
      </c>
      <c r="F14058">
        <v>0</v>
      </c>
      <c r="G14058">
        <v>0</v>
      </c>
      <c r="H14058">
        <v>0</v>
      </c>
      <c r="I14058">
        <v>30.48</v>
      </c>
      <c r="J14058">
        <v>1032.5999999999999</v>
      </c>
      <c r="K14058">
        <v>10</v>
      </c>
      <c r="M14058" t="s">
        <v>32</v>
      </c>
      <c r="Q14058">
        <v>25000</v>
      </c>
      <c r="AB14058">
        <v>37</v>
      </c>
      <c r="AC14058" t="s">
        <v>14110</v>
      </c>
    </row>
    <row r="14059" spans="1:29">
      <c r="A14059" s="1" t="s">
        <v>30</v>
      </c>
      <c r="B14059" s="2">
        <v>43050.82708333333</v>
      </c>
      <c r="C14059">
        <v>35</v>
      </c>
      <c r="D14059">
        <v>30</v>
      </c>
      <c r="E14059">
        <v>81.459999999999994</v>
      </c>
      <c r="F14059">
        <v>0</v>
      </c>
      <c r="G14059">
        <v>0</v>
      </c>
      <c r="H14059">
        <v>0</v>
      </c>
      <c r="I14059">
        <v>30.49</v>
      </c>
      <c r="J14059">
        <v>1032.9000000000001</v>
      </c>
      <c r="K14059">
        <v>10</v>
      </c>
      <c r="M14059" t="s">
        <v>32</v>
      </c>
      <c r="Q14059">
        <v>25000</v>
      </c>
      <c r="AB14059">
        <v>35.1</v>
      </c>
      <c r="AC14059" t="s">
        <v>14111</v>
      </c>
    </row>
    <row r="14060" spans="1:29">
      <c r="A14060" s="1" t="s">
        <v>30</v>
      </c>
      <c r="B14060" s="2">
        <v>43050.868750000001</v>
      </c>
      <c r="C14060">
        <v>33</v>
      </c>
      <c r="D14060">
        <v>28</v>
      </c>
      <c r="E14060">
        <v>81.3</v>
      </c>
      <c r="F14060">
        <v>40</v>
      </c>
      <c r="G14060">
        <v>3</v>
      </c>
      <c r="H14060">
        <v>0</v>
      </c>
      <c r="I14060">
        <v>30.5</v>
      </c>
      <c r="J14060">
        <v>1033.2</v>
      </c>
      <c r="K14060">
        <v>10</v>
      </c>
      <c r="M14060" t="s">
        <v>32</v>
      </c>
      <c r="Q14060">
        <v>25000</v>
      </c>
      <c r="AB14060">
        <v>29.95</v>
      </c>
      <c r="AC14060" t="s">
        <v>14112</v>
      </c>
    </row>
    <row r="14061" spans="1:29">
      <c r="A14061" s="1" t="s">
        <v>30</v>
      </c>
      <c r="B14061" s="2">
        <v>43050.910416666666</v>
      </c>
      <c r="C14061">
        <v>33</v>
      </c>
      <c r="D14061">
        <v>27</v>
      </c>
      <c r="E14061">
        <v>78.03</v>
      </c>
      <c r="F14061">
        <v>40</v>
      </c>
      <c r="G14061">
        <v>4</v>
      </c>
      <c r="H14061">
        <v>0</v>
      </c>
      <c r="I14061">
        <v>30.51</v>
      </c>
      <c r="J14061">
        <v>1033.3</v>
      </c>
      <c r="K14061">
        <v>10</v>
      </c>
      <c r="M14061" t="s">
        <v>34</v>
      </c>
      <c r="Q14061">
        <v>25000</v>
      </c>
      <c r="AB14061">
        <v>28.7</v>
      </c>
      <c r="AC14061" t="s">
        <v>14113</v>
      </c>
    </row>
    <row r="14062" spans="1:29">
      <c r="A14062" s="1" t="s">
        <v>30</v>
      </c>
      <c r="B14062" s="2">
        <v>43050.95208333333</v>
      </c>
      <c r="C14062">
        <v>33</v>
      </c>
      <c r="D14062">
        <v>26.1</v>
      </c>
      <c r="E14062">
        <v>75.180000000000007</v>
      </c>
      <c r="F14062">
        <v>70</v>
      </c>
      <c r="G14062">
        <v>3</v>
      </c>
      <c r="H14062">
        <v>0</v>
      </c>
      <c r="I14062">
        <v>30.49</v>
      </c>
      <c r="J14062">
        <v>1032.8</v>
      </c>
      <c r="K14062">
        <v>10</v>
      </c>
      <c r="M14062" t="s">
        <v>32</v>
      </c>
      <c r="Q14062">
        <v>25000</v>
      </c>
      <c r="AB14062">
        <v>29.95</v>
      </c>
      <c r="AC14062" t="s">
        <v>14114</v>
      </c>
    </row>
    <row r="14063" spans="1:29">
      <c r="A14063" s="1" t="s">
        <v>30</v>
      </c>
      <c r="B14063" s="2">
        <v>43050.993750000001</v>
      </c>
      <c r="C14063">
        <v>32</v>
      </c>
      <c r="D14063">
        <v>26.1</v>
      </c>
      <c r="E14063">
        <v>78.58</v>
      </c>
      <c r="F14063">
        <v>0</v>
      </c>
      <c r="G14063">
        <v>0</v>
      </c>
      <c r="H14063">
        <v>0</v>
      </c>
      <c r="I14063">
        <v>30.48</v>
      </c>
      <c r="J14063">
        <v>1032.5</v>
      </c>
      <c r="K14063">
        <v>10</v>
      </c>
      <c r="M14063" t="s">
        <v>32</v>
      </c>
      <c r="Q14063">
        <v>25000</v>
      </c>
      <c r="AB14063">
        <v>32</v>
      </c>
      <c r="AC14063" t="s">
        <v>14115</v>
      </c>
    </row>
    <row r="14064" spans="1:29">
      <c r="A14064" s="1" t="s">
        <v>30</v>
      </c>
      <c r="B14064" s="2">
        <v>43051.035416666666</v>
      </c>
      <c r="C14064">
        <v>30</v>
      </c>
      <c r="D14064">
        <v>27</v>
      </c>
      <c r="E14064">
        <v>88.44</v>
      </c>
      <c r="F14064">
        <v>0</v>
      </c>
      <c r="G14064">
        <v>0</v>
      </c>
      <c r="H14064">
        <v>0</v>
      </c>
      <c r="I14064">
        <v>30.48</v>
      </c>
      <c r="J14064">
        <v>1032.3</v>
      </c>
      <c r="K14064">
        <v>10</v>
      </c>
      <c r="M14064" t="s">
        <v>32</v>
      </c>
      <c r="Q14064">
        <v>25000</v>
      </c>
      <c r="AB14064">
        <v>30</v>
      </c>
      <c r="AC14064" t="s">
        <v>14116</v>
      </c>
    </row>
    <row r="14065" spans="1:29">
      <c r="A14065" s="1" t="s">
        <v>30</v>
      </c>
      <c r="B14065" s="2">
        <v>43051.07708333333</v>
      </c>
      <c r="C14065">
        <v>30</v>
      </c>
      <c r="D14065">
        <v>27</v>
      </c>
      <c r="E14065">
        <v>88.44</v>
      </c>
      <c r="F14065">
        <v>0</v>
      </c>
      <c r="G14065">
        <v>0</v>
      </c>
      <c r="H14065">
        <v>0</v>
      </c>
      <c r="I14065">
        <v>30.48</v>
      </c>
      <c r="J14065">
        <v>1032.3</v>
      </c>
      <c r="K14065">
        <v>10</v>
      </c>
      <c r="M14065" t="s">
        <v>31</v>
      </c>
      <c r="N14065" t="s">
        <v>32</v>
      </c>
      <c r="Q14065">
        <v>3500</v>
      </c>
      <c r="R14065">
        <v>25000</v>
      </c>
      <c r="AB14065">
        <v>30</v>
      </c>
      <c r="AC14065" t="s">
        <v>14117</v>
      </c>
    </row>
    <row r="14066" spans="1:29">
      <c r="A14066" s="1" t="s">
        <v>30</v>
      </c>
      <c r="B14066" s="2">
        <v>43051.118750000001</v>
      </c>
      <c r="C14066">
        <v>28</v>
      </c>
      <c r="D14066">
        <v>26.1</v>
      </c>
      <c r="E14066">
        <v>92.46</v>
      </c>
      <c r="F14066">
        <v>0</v>
      </c>
      <c r="G14066">
        <v>0</v>
      </c>
      <c r="H14066">
        <v>0</v>
      </c>
      <c r="I14066">
        <v>30.46</v>
      </c>
      <c r="J14066">
        <v>1031.7</v>
      </c>
      <c r="K14066">
        <v>10</v>
      </c>
      <c r="M14066" t="s">
        <v>31</v>
      </c>
      <c r="N14066" t="s">
        <v>32</v>
      </c>
      <c r="Q14066">
        <v>3500</v>
      </c>
      <c r="R14066">
        <v>25000</v>
      </c>
      <c r="AB14066">
        <v>28</v>
      </c>
      <c r="AC14066" t="s">
        <v>14118</v>
      </c>
    </row>
    <row r="14067" spans="1:29">
      <c r="A14067" s="1" t="s">
        <v>30</v>
      </c>
      <c r="B14067" s="2">
        <v>43051.160416666666</v>
      </c>
      <c r="C14067">
        <v>28</v>
      </c>
      <c r="D14067">
        <v>26.1</v>
      </c>
      <c r="E14067">
        <v>92.46</v>
      </c>
      <c r="F14067">
        <v>0</v>
      </c>
      <c r="G14067">
        <v>0</v>
      </c>
      <c r="H14067">
        <v>0</v>
      </c>
      <c r="I14067">
        <v>30.45</v>
      </c>
      <c r="J14067">
        <v>1031.5</v>
      </c>
      <c r="K14067">
        <v>10</v>
      </c>
      <c r="M14067" t="s">
        <v>34</v>
      </c>
      <c r="N14067" t="s">
        <v>32</v>
      </c>
      <c r="Q14067">
        <v>15000</v>
      </c>
      <c r="R14067">
        <v>25000</v>
      </c>
      <c r="AB14067">
        <v>28</v>
      </c>
      <c r="AC14067" t="s">
        <v>14119</v>
      </c>
    </row>
    <row r="14068" spans="1:29">
      <c r="A14068" s="1" t="s">
        <v>30</v>
      </c>
      <c r="B14068" s="2">
        <v>43051.20208333333</v>
      </c>
      <c r="C14068">
        <v>28.9</v>
      </c>
      <c r="D14068">
        <v>27</v>
      </c>
      <c r="E14068">
        <v>92.49</v>
      </c>
      <c r="F14068">
        <v>0</v>
      </c>
      <c r="G14068">
        <v>0</v>
      </c>
      <c r="H14068">
        <v>0</v>
      </c>
      <c r="I14068">
        <v>30.46</v>
      </c>
      <c r="J14068">
        <v>1031.5999999999999</v>
      </c>
      <c r="K14068">
        <v>10</v>
      </c>
      <c r="M14068" t="s">
        <v>31</v>
      </c>
      <c r="N14068" t="s">
        <v>32</v>
      </c>
      <c r="O14068" t="s">
        <v>32</v>
      </c>
      <c r="Q14068">
        <v>6000</v>
      </c>
      <c r="R14068">
        <v>15000</v>
      </c>
      <c r="S14068">
        <v>25000</v>
      </c>
      <c r="AB14068">
        <v>28.9</v>
      </c>
      <c r="AC14068" t="s">
        <v>14120</v>
      </c>
    </row>
    <row r="14069" spans="1:29">
      <c r="A14069" s="1" t="s">
        <v>30</v>
      </c>
      <c r="B14069" s="2">
        <v>43051.243750000001</v>
      </c>
      <c r="C14069">
        <v>28.9</v>
      </c>
      <c r="D14069">
        <v>27</v>
      </c>
      <c r="E14069">
        <v>92.49</v>
      </c>
      <c r="F14069">
        <v>0</v>
      </c>
      <c r="G14069">
        <v>0</v>
      </c>
      <c r="H14069">
        <v>0</v>
      </c>
      <c r="I14069">
        <v>30.45</v>
      </c>
      <c r="J14069">
        <v>1031.5</v>
      </c>
      <c r="K14069">
        <v>10</v>
      </c>
      <c r="M14069" t="s">
        <v>31</v>
      </c>
      <c r="N14069" t="s">
        <v>34</v>
      </c>
      <c r="O14069" t="s">
        <v>32</v>
      </c>
      <c r="Q14069">
        <v>7000</v>
      </c>
      <c r="R14069">
        <v>15000</v>
      </c>
      <c r="S14069">
        <v>25000</v>
      </c>
      <c r="AB14069">
        <v>28.9</v>
      </c>
      <c r="AC14069" t="s">
        <v>14121</v>
      </c>
    </row>
    <row r="14070" spans="1:29">
      <c r="A14070" s="1" t="s">
        <v>30</v>
      </c>
      <c r="B14070" s="2">
        <v>43051.285416666666</v>
      </c>
      <c r="C14070">
        <v>30</v>
      </c>
      <c r="D14070">
        <v>28</v>
      </c>
      <c r="E14070">
        <v>92.15</v>
      </c>
      <c r="F14070">
        <v>0</v>
      </c>
      <c r="G14070">
        <v>0</v>
      </c>
      <c r="H14070">
        <v>0</v>
      </c>
      <c r="I14070">
        <v>30.46</v>
      </c>
      <c r="J14070">
        <v>1032</v>
      </c>
      <c r="K14070">
        <v>10</v>
      </c>
      <c r="M14070" t="s">
        <v>31</v>
      </c>
      <c r="N14070" t="s">
        <v>34</v>
      </c>
      <c r="O14070" t="s">
        <v>32</v>
      </c>
      <c r="Q14070">
        <v>7000</v>
      </c>
      <c r="R14070">
        <v>15000</v>
      </c>
      <c r="S14070">
        <v>25000</v>
      </c>
      <c r="AB14070">
        <v>30</v>
      </c>
      <c r="AC14070" t="s">
        <v>14122</v>
      </c>
    </row>
    <row r="14071" spans="1:29">
      <c r="A14071" s="1" t="s">
        <v>30</v>
      </c>
      <c r="B14071" s="2">
        <v>43051.32708333333</v>
      </c>
      <c r="C14071">
        <v>33</v>
      </c>
      <c r="D14071">
        <v>30</v>
      </c>
      <c r="E14071">
        <v>88.23</v>
      </c>
      <c r="F14071">
        <v>0</v>
      </c>
      <c r="G14071">
        <v>0</v>
      </c>
      <c r="H14071">
        <v>0</v>
      </c>
      <c r="I14071">
        <v>30.46</v>
      </c>
      <c r="J14071">
        <v>1032</v>
      </c>
      <c r="K14071">
        <v>10</v>
      </c>
      <c r="M14071" t="s">
        <v>32</v>
      </c>
      <c r="N14071" t="s">
        <v>32</v>
      </c>
      <c r="Q14071">
        <v>8000</v>
      </c>
      <c r="R14071">
        <v>25000</v>
      </c>
      <c r="AB14071">
        <v>33.1</v>
      </c>
      <c r="AC14071" t="s">
        <v>14123</v>
      </c>
    </row>
    <row r="14072" spans="1:29">
      <c r="A14072" s="1" t="s">
        <v>30</v>
      </c>
      <c r="B14072" s="2">
        <v>43051.368750000001</v>
      </c>
      <c r="C14072">
        <v>39</v>
      </c>
      <c r="D14072">
        <v>30</v>
      </c>
      <c r="E14072">
        <v>69.849999999999994</v>
      </c>
      <c r="F14072">
        <v>0</v>
      </c>
      <c r="G14072">
        <v>0</v>
      </c>
      <c r="H14072">
        <v>0</v>
      </c>
      <c r="I14072">
        <v>30.46</v>
      </c>
      <c r="J14072">
        <v>1031.8</v>
      </c>
      <c r="K14072">
        <v>10</v>
      </c>
      <c r="M14072" t="s">
        <v>31</v>
      </c>
      <c r="N14072" t="s">
        <v>32</v>
      </c>
      <c r="O14072" t="s">
        <v>32</v>
      </c>
      <c r="Q14072">
        <v>6000</v>
      </c>
      <c r="R14072">
        <v>8500</v>
      </c>
      <c r="S14072">
        <v>25000</v>
      </c>
      <c r="AB14072">
        <v>39</v>
      </c>
      <c r="AC14072" t="s">
        <v>14124</v>
      </c>
    </row>
    <row r="14073" spans="1:29">
      <c r="A14073" s="1" t="s">
        <v>30</v>
      </c>
      <c r="B14073" s="2">
        <v>43051.410416666666</v>
      </c>
      <c r="C14073">
        <v>43</v>
      </c>
      <c r="D14073">
        <v>30.9</v>
      </c>
      <c r="E14073">
        <v>62.06</v>
      </c>
      <c r="G14073">
        <v>3</v>
      </c>
      <c r="H14073">
        <v>0</v>
      </c>
      <c r="I14073">
        <v>30.45</v>
      </c>
      <c r="J14073">
        <v>1031.4000000000001</v>
      </c>
      <c r="K14073">
        <v>10</v>
      </c>
      <c r="M14073" t="s">
        <v>32</v>
      </c>
      <c r="N14073" t="s">
        <v>32</v>
      </c>
      <c r="O14073" t="s">
        <v>32</v>
      </c>
      <c r="Q14073">
        <v>5000</v>
      </c>
      <c r="R14073">
        <v>9000</v>
      </c>
      <c r="S14073">
        <v>25000</v>
      </c>
      <c r="AB14073">
        <v>41.26</v>
      </c>
      <c r="AC14073" t="s">
        <v>14125</v>
      </c>
    </row>
    <row r="14074" spans="1:29">
      <c r="A14074" s="1" t="s">
        <v>30</v>
      </c>
      <c r="B14074" s="2">
        <v>43051.45208333333</v>
      </c>
      <c r="C14074">
        <v>45</v>
      </c>
      <c r="D14074">
        <v>28</v>
      </c>
      <c r="E14074">
        <v>51.08</v>
      </c>
      <c r="F14074">
        <v>90</v>
      </c>
      <c r="G14074">
        <v>4</v>
      </c>
      <c r="H14074">
        <v>0</v>
      </c>
      <c r="I14074">
        <v>30.43</v>
      </c>
      <c r="J14074">
        <v>1030.9000000000001</v>
      </c>
      <c r="K14074">
        <v>10</v>
      </c>
      <c r="M14074" t="s">
        <v>32</v>
      </c>
      <c r="N14074" t="s">
        <v>32</v>
      </c>
      <c r="O14074" t="s">
        <v>32</v>
      </c>
      <c r="Q14074">
        <v>5500</v>
      </c>
      <c r="R14074">
        <v>8500</v>
      </c>
      <c r="S14074">
        <v>25000</v>
      </c>
      <c r="AB14074">
        <v>42.6</v>
      </c>
      <c r="AC14074" t="s">
        <v>14126</v>
      </c>
    </row>
    <row r="14075" spans="1:29">
      <c r="A14075" s="1" t="s">
        <v>30</v>
      </c>
      <c r="B14075" s="2">
        <v>43051.493750000001</v>
      </c>
      <c r="C14075">
        <v>47</v>
      </c>
      <c r="D14075">
        <v>28.9</v>
      </c>
      <c r="E14075">
        <v>49.32</v>
      </c>
      <c r="F14075">
        <v>70</v>
      </c>
      <c r="G14075">
        <v>4</v>
      </c>
      <c r="H14075">
        <v>0</v>
      </c>
      <c r="I14075">
        <v>30.41</v>
      </c>
      <c r="J14075">
        <v>1029.8</v>
      </c>
      <c r="K14075">
        <v>10</v>
      </c>
      <c r="M14075" t="s">
        <v>32</v>
      </c>
      <c r="N14075" t="s">
        <v>32</v>
      </c>
      <c r="O14075" t="s">
        <v>43</v>
      </c>
      <c r="Q14075">
        <v>6500</v>
      </c>
      <c r="R14075">
        <v>9500</v>
      </c>
      <c r="S14075">
        <v>25000</v>
      </c>
      <c r="AB14075">
        <v>44.82</v>
      </c>
      <c r="AC14075" t="s">
        <v>14127</v>
      </c>
    </row>
    <row r="14076" spans="1:29">
      <c r="A14076" s="1" t="s">
        <v>30</v>
      </c>
      <c r="B14076" s="2">
        <v>43051.535416666666</v>
      </c>
      <c r="C14076">
        <v>48</v>
      </c>
      <c r="D14076">
        <v>32</v>
      </c>
      <c r="E14076">
        <v>53.67</v>
      </c>
      <c r="F14076">
        <v>0</v>
      </c>
      <c r="G14076">
        <v>0</v>
      </c>
      <c r="H14076">
        <v>0</v>
      </c>
      <c r="I14076">
        <v>30.39</v>
      </c>
      <c r="J14076">
        <v>1029.3</v>
      </c>
      <c r="K14076">
        <v>10</v>
      </c>
      <c r="M14076" t="s">
        <v>32</v>
      </c>
      <c r="N14076" t="s">
        <v>43</v>
      </c>
      <c r="Q14076">
        <v>7000</v>
      </c>
      <c r="R14076">
        <v>8500</v>
      </c>
      <c r="AB14076">
        <v>48</v>
      </c>
      <c r="AC14076" t="s">
        <v>14128</v>
      </c>
    </row>
    <row r="14077" spans="1:29">
      <c r="A14077" s="1" t="s">
        <v>30</v>
      </c>
      <c r="B14077" s="2">
        <v>43051.57708333333</v>
      </c>
      <c r="C14077">
        <v>47</v>
      </c>
      <c r="D14077">
        <v>32</v>
      </c>
      <c r="E14077">
        <v>55.94</v>
      </c>
      <c r="F14077">
        <v>330</v>
      </c>
      <c r="G14077">
        <v>4</v>
      </c>
      <c r="H14077">
        <v>0</v>
      </c>
      <c r="I14077">
        <v>30.38</v>
      </c>
      <c r="J14077">
        <v>1029.0999999999999</v>
      </c>
      <c r="K14077">
        <v>10</v>
      </c>
      <c r="M14077" t="s">
        <v>43</v>
      </c>
      <c r="Q14077">
        <v>5500</v>
      </c>
      <c r="AB14077">
        <v>44.82</v>
      </c>
      <c r="AC14077" t="s">
        <v>14129</v>
      </c>
    </row>
    <row r="14078" spans="1:29">
      <c r="A14078" s="1" t="s">
        <v>30</v>
      </c>
      <c r="B14078" s="2">
        <v>43051.618750000001</v>
      </c>
      <c r="C14078">
        <v>47</v>
      </c>
      <c r="D14078">
        <v>32</v>
      </c>
      <c r="E14078">
        <v>55.94</v>
      </c>
      <c r="F14078">
        <v>350</v>
      </c>
      <c r="G14078">
        <v>3</v>
      </c>
      <c r="H14078">
        <v>0</v>
      </c>
      <c r="I14078">
        <v>30.37</v>
      </c>
      <c r="J14078">
        <v>1028.7</v>
      </c>
      <c r="K14078">
        <v>10</v>
      </c>
      <c r="M14078" t="s">
        <v>32</v>
      </c>
      <c r="N14078" t="s">
        <v>43</v>
      </c>
      <c r="Q14078">
        <v>5500</v>
      </c>
      <c r="R14078">
        <v>7000</v>
      </c>
      <c r="AB14078">
        <v>45.72</v>
      </c>
      <c r="AC14078" t="s">
        <v>14130</v>
      </c>
    </row>
    <row r="14079" spans="1:29">
      <c r="A14079" s="1" t="s">
        <v>30</v>
      </c>
      <c r="B14079" s="2">
        <v>43051.660416666666</v>
      </c>
      <c r="C14079">
        <v>47</v>
      </c>
      <c r="D14079">
        <v>33</v>
      </c>
      <c r="E14079">
        <v>58.47</v>
      </c>
      <c r="F14079">
        <v>10</v>
      </c>
      <c r="G14079">
        <v>4</v>
      </c>
      <c r="H14079">
        <v>0</v>
      </c>
      <c r="I14079">
        <v>30.37</v>
      </c>
      <c r="J14079">
        <v>1028.8</v>
      </c>
      <c r="K14079">
        <v>10</v>
      </c>
      <c r="M14079" t="s">
        <v>34</v>
      </c>
      <c r="N14079" t="s">
        <v>43</v>
      </c>
      <c r="Q14079">
        <v>4500</v>
      </c>
      <c r="R14079">
        <v>6500</v>
      </c>
      <c r="AB14079">
        <v>44.82</v>
      </c>
      <c r="AC14079" t="s">
        <v>14131</v>
      </c>
    </row>
    <row r="14080" spans="1:29">
      <c r="A14080" s="1" t="s">
        <v>30</v>
      </c>
      <c r="B14080" s="2">
        <v>43051.70208333333</v>
      </c>
      <c r="C14080">
        <v>46</v>
      </c>
      <c r="D14080">
        <v>33</v>
      </c>
      <c r="E14080">
        <v>60.49</v>
      </c>
      <c r="F14080">
        <v>10</v>
      </c>
      <c r="G14080">
        <v>3</v>
      </c>
      <c r="H14080">
        <v>0</v>
      </c>
      <c r="I14080">
        <v>30.37</v>
      </c>
      <c r="J14080">
        <v>1028.7</v>
      </c>
      <c r="K14080">
        <v>10</v>
      </c>
      <c r="M14080" t="s">
        <v>32</v>
      </c>
      <c r="N14080" t="s">
        <v>43</v>
      </c>
      <c r="Q14080">
        <v>5500</v>
      </c>
      <c r="R14080">
        <v>7000</v>
      </c>
      <c r="AB14080">
        <v>44.69</v>
      </c>
      <c r="AC14080" t="s">
        <v>14132</v>
      </c>
    </row>
    <row r="14081" spans="1:29">
      <c r="A14081" s="1" t="s">
        <v>30</v>
      </c>
      <c r="B14081" s="2">
        <v>43051.743750000001</v>
      </c>
      <c r="C14081">
        <v>45</v>
      </c>
      <c r="D14081">
        <v>35</v>
      </c>
      <c r="E14081">
        <v>68.05</v>
      </c>
      <c r="G14081">
        <v>3</v>
      </c>
      <c r="I14081">
        <v>30.37</v>
      </c>
      <c r="J14081">
        <v>1028.5</v>
      </c>
      <c r="K14081">
        <v>10</v>
      </c>
      <c r="M14081" t="s">
        <v>32</v>
      </c>
      <c r="N14081" t="s">
        <v>43</v>
      </c>
      <c r="Q14081">
        <v>4500</v>
      </c>
      <c r="R14081">
        <v>6000</v>
      </c>
      <c r="AB14081">
        <v>43.55</v>
      </c>
      <c r="AC14081" t="s">
        <v>14133</v>
      </c>
    </row>
    <row r="14082" spans="1:29">
      <c r="A14082" s="1" t="s">
        <v>30</v>
      </c>
      <c r="B14082" s="2">
        <v>43051.785416666666</v>
      </c>
      <c r="C14082">
        <v>44</v>
      </c>
      <c r="D14082">
        <v>38</v>
      </c>
      <c r="E14082">
        <v>78.66</v>
      </c>
      <c r="F14082">
        <v>0</v>
      </c>
      <c r="G14082">
        <v>0</v>
      </c>
      <c r="H14082">
        <v>0</v>
      </c>
      <c r="I14082">
        <v>30.37</v>
      </c>
      <c r="J14082">
        <v>1028.8</v>
      </c>
      <c r="K14082">
        <v>10</v>
      </c>
      <c r="M14082" t="s">
        <v>43</v>
      </c>
      <c r="Q14082">
        <v>6000</v>
      </c>
      <c r="AB14082">
        <v>44.1</v>
      </c>
      <c r="AC14082" t="s">
        <v>14134</v>
      </c>
    </row>
    <row r="14083" spans="1:29">
      <c r="A14083" s="1" t="s">
        <v>30</v>
      </c>
      <c r="B14083" s="2">
        <v>43051.82708333333</v>
      </c>
      <c r="C14083">
        <v>46</v>
      </c>
      <c r="D14083">
        <v>35</v>
      </c>
      <c r="E14083">
        <v>65.52</v>
      </c>
      <c r="F14083">
        <v>0</v>
      </c>
      <c r="G14083">
        <v>0</v>
      </c>
      <c r="I14083">
        <v>30.37</v>
      </c>
      <c r="J14083">
        <v>1028.5</v>
      </c>
      <c r="K14083">
        <v>10</v>
      </c>
      <c r="M14083" t="s">
        <v>32</v>
      </c>
      <c r="N14083" t="s">
        <v>43</v>
      </c>
      <c r="Q14083">
        <v>4200</v>
      </c>
      <c r="R14083">
        <v>6000</v>
      </c>
      <c r="U14083" t="e" cm="1">
        <f t="array" ref="U14083">-RA</f>
        <v>#NAME?</v>
      </c>
      <c r="AB14083">
        <v>46</v>
      </c>
      <c r="AC14083" t="s">
        <v>14135</v>
      </c>
    </row>
    <row r="14084" spans="1:29">
      <c r="A14084" s="1" t="s">
        <v>30</v>
      </c>
      <c r="B14084" s="2">
        <v>43051.868750000001</v>
      </c>
      <c r="C14084">
        <v>44</v>
      </c>
      <c r="D14084">
        <v>41</v>
      </c>
      <c r="E14084">
        <v>88.77</v>
      </c>
      <c r="F14084">
        <v>0</v>
      </c>
      <c r="G14084">
        <v>0</v>
      </c>
      <c r="H14084">
        <v>0.01</v>
      </c>
      <c r="I14084">
        <v>30.36</v>
      </c>
      <c r="J14084">
        <v>1028.0999999999999</v>
      </c>
      <c r="K14084">
        <v>10</v>
      </c>
      <c r="M14084" t="s">
        <v>43</v>
      </c>
      <c r="Q14084">
        <v>6500</v>
      </c>
      <c r="AB14084">
        <v>44.1</v>
      </c>
      <c r="AC14084" t="s">
        <v>14136</v>
      </c>
    </row>
    <row r="14085" spans="1:29">
      <c r="A14085" s="1" t="s">
        <v>30</v>
      </c>
      <c r="B14085" s="2">
        <v>43051.910416666666</v>
      </c>
      <c r="C14085">
        <v>45</v>
      </c>
      <c r="D14085">
        <v>41</v>
      </c>
      <c r="E14085">
        <v>85.77</v>
      </c>
      <c r="F14085">
        <v>0</v>
      </c>
      <c r="G14085">
        <v>0</v>
      </c>
      <c r="I14085">
        <v>30.35</v>
      </c>
      <c r="J14085">
        <v>1028</v>
      </c>
      <c r="K14085">
        <v>10</v>
      </c>
      <c r="M14085" t="s">
        <v>32</v>
      </c>
      <c r="N14085" t="s">
        <v>43</v>
      </c>
      <c r="Q14085">
        <v>3700</v>
      </c>
      <c r="R14085">
        <v>7000</v>
      </c>
      <c r="U14085" t="e" cm="1">
        <f t="array" ref="U14085">-RA</f>
        <v>#NAME?</v>
      </c>
      <c r="AB14085">
        <v>45</v>
      </c>
      <c r="AC14085" t="s">
        <v>14137</v>
      </c>
    </row>
    <row r="14086" spans="1:29">
      <c r="A14086" s="1" t="s">
        <v>30</v>
      </c>
      <c r="B14086" s="2">
        <v>43051.95208333333</v>
      </c>
      <c r="C14086">
        <v>44</v>
      </c>
      <c r="D14086">
        <v>42</v>
      </c>
      <c r="E14086">
        <v>92.62</v>
      </c>
      <c r="F14086">
        <v>80</v>
      </c>
      <c r="G14086">
        <v>6</v>
      </c>
      <c r="H14086">
        <v>0.01</v>
      </c>
      <c r="I14086">
        <v>30.31</v>
      </c>
      <c r="J14086">
        <v>1026.5</v>
      </c>
      <c r="K14086">
        <v>7</v>
      </c>
      <c r="M14086" t="s">
        <v>31</v>
      </c>
      <c r="N14086" t="s">
        <v>32</v>
      </c>
      <c r="O14086" t="s">
        <v>43</v>
      </c>
      <c r="Q14086">
        <v>2200</v>
      </c>
      <c r="R14086">
        <v>4500</v>
      </c>
      <c r="S14086">
        <v>5500</v>
      </c>
      <c r="U14086" t="e" cm="1">
        <f t="array" ref="U14086">-RA</f>
        <v>#NAME?</v>
      </c>
      <c r="AB14086">
        <v>40.1</v>
      </c>
      <c r="AC14086" t="s">
        <v>14138</v>
      </c>
    </row>
    <row r="14087" spans="1:29">
      <c r="A14087" s="1" t="s">
        <v>30</v>
      </c>
      <c r="B14087" s="2">
        <v>43051.993750000001</v>
      </c>
      <c r="C14087">
        <v>43</v>
      </c>
      <c r="D14087">
        <v>42</v>
      </c>
      <c r="E14087">
        <v>96.6</v>
      </c>
      <c r="F14087">
        <v>0</v>
      </c>
      <c r="G14087">
        <v>0</v>
      </c>
      <c r="H14087">
        <v>0.01</v>
      </c>
      <c r="I14087">
        <v>30.31</v>
      </c>
      <c r="J14087">
        <v>1026.4000000000001</v>
      </c>
      <c r="K14087">
        <v>6</v>
      </c>
      <c r="M14087" t="s">
        <v>34</v>
      </c>
      <c r="N14087" t="s">
        <v>43</v>
      </c>
      <c r="Q14087">
        <v>2700</v>
      </c>
      <c r="R14087">
        <v>5500</v>
      </c>
      <c r="U14087" t="e" cm="1">
        <f t="array" ref="U14087">-RA BR</f>
        <v>#NAME?</v>
      </c>
      <c r="AB14087">
        <v>43</v>
      </c>
      <c r="AC14087" t="s">
        <v>14139</v>
      </c>
    </row>
    <row r="14088" spans="1:29">
      <c r="A14088" s="1" t="s">
        <v>30</v>
      </c>
      <c r="B14088" s="2">
        <v>43052.011111111111</v>
      </c>
      <c r="C14088">
        <v>43</v>
      </c>
      <c r="D14088">
        <v>42</v>
      </c>
      <c r="E14088">
        <v>96.6</v>
      </c>
      <c r="F14088">
        <v>310</v>
      </c>
      <c r="G14088">
        <v>5</v>
      </c>
      <c r="I14088">
        <v>30.32</v>
      </c>
      <c r="K14088">
        <v>10</v>
      </c>
      <c r="M14088" t="s">
        <v>32</v>
      </c>
      <c r="N14088" t="s">
        <v>43</v>
      </c>
      <c r="Q14088">
        <v>2500</v>
      </c>
      <c r="R14088">
        <v>5500</v>
      </c>
      <c r="U14088" t="e" cm="1">
        <f t="array" ref="U14088">-RA</f>
        <v>#NAME?</v>
      </c>
      <c r="AB14088">
        <v>39.46</v>
      </c>
      <c r="AC14088" t="s">
        <v>14140</v>
      </c>
    </row>
    <row r="14089" spans="1:29">
      <c r="A14089" s="1" t="s">
        <v>30</v>
      </c>
      <c r="B14089" s="2">
        <v>43052.035416666666</v>
      </c>
      <c r="C14089">
        <v>43</v>
      </c>
      <c r="D14089">
        <v>42</v>
      </c>
      <c r="E14089">
        <v>96.6</v>
      </c>
      <c r="G14089">
        <v>4</v>
      </c>
      <c r="H14089">
        <v>0.04</v>
      </c>
      <c r="I14089">
        <v>30.31</v>
      </c>
      <c r="J14089">
        <v>1026.5</v>
      </c>
      <c r="K14089">
        <v>2.5</v>
      </c>
      <c r="M14089" t="s">
        <v>31</v>
      </c>
      <c r="N14089" t="s">
        <v>32</v>
      </c>
      <c r="O14089" t="s">
        <v>43</v>
      </c>
      <c r="Q14089">
        <v>400</v>
      </c>
      <c r="R14089">
        <v>1700</v>
      </c>
      <c r="S14089">
        <v>2500</v>
      </c>
      <c r="U14089" t="e" cm="1">
        <f t="array" ref="U14089">-RA BR</f>
        <v>#NAME?</v>
      </c>
      <c r="AB14089">
        <v>40.270000000000003</v>
      </c>
      <c r="AC14089" t="s">
        <v>14141</v>
      </c>
    </row>
    <row r="14090" spans="1:29">
      <c r="A14090" s="1" t="s">
        <v>30</v>
      </c>
      <c r="B14090" s="2">
        <v>43052.060416666667</v>
      </c>
      <c r="C14090">
        <v>42</v>
      </c>
      <c r="D14090">
        <v>42</v>
      </c>
      <c r="E14090">
        <v>100</v>
      </c>
      <c r="G14090">
        <v>5</v>
      </c>
      <c r="H14090">
        <v>0.02</v>
      </c>
      <c r="I14090">
        <v>30.31</v>
      </c>
      <c r="K14090">
        <v>2</v>
      </c>
      <c r="M14090" t="s">
        <v>32</v>
      </c>
      <c r="N14090" t="s">
        <v>32</v>
      </c>
      <c r="O14090" t="s">
        <v>43</v>
      </c>
      <c r="Q14090">
        <v>400</v>
      </c>
      <c r="R14090">
        <v>1500</v>
      </c>
      <c r="S14090">
        <v>2500</v>
      </c>
      <c r="U14090" t="e" cm="1">
        <f t="array" ref="U14090">-RA BR</f>
        <v>#NAME?</v>
      </c>
      <c r="AB14090">
        <v>38.39</v>
      </c>
      <c r="AC14090" t="s">
        <v>14142</v>
      </c>
    </row>
    <row r="14091" spans="1:29">
      <c r="A14091" s="1" t="s">
        <v>30</v>
      </c>
      <c r="B14091" s="2">
        <v>43052.07708333333</v>
      </c>
      <c r="C14091">
        <v>42</v>
      </c>
      <c r="D14091">
        <v>41</v>
      </c>
      <c r="E14091">
        <v>95.84</v>
      </c>
      <c r="F14091">
        <v>340</v>
      </c>
      <c r="G14091">
        <v>4</v>
      </c>
      <c r="H14091">
        <v>0.06</v>
      </c>
      <c r="I14091">
        <v>30.31</v>
      </c>
      <c r="J14091">
        <v>1026.5999999999999</v>
      </c>
      <c r="K14091">
        <v>2</v>
      </c>
      <c r="M14091" t="s">
        <v>32</v>
      </c>
      <c r="N14091" t="s">
        <v>32</v>
      </c>
      <c r="O14091" t="s">
        <v>43</v>
      </c>
      <c r="Q14091">
        <v>400</v>
      </c>
      <c r="R14091">
        <v>1500</v>
      </c>
      <c r="S14091">
        <v>2500</v>
      </c>
      <c r="U14091" t="e" cm="1">
        <f t="array" ref="U14091">-RA BR</f>
        <v>#NAME?</v>
      </c>
      <c r="AB14091">
        <v>39.21</v>
      </c>
      <c r="AC14091" t="s">
        <v>14143</v>
      </c>
    </row>
    <row r="14092" spans="1:29">
      <c r="A14092" s="1" t="s">
        <v>30</v>
      </c>
      <c r="B14092" s="2">
        <v>43052.118750000001</v>
      </c>
      <c r="C14092">
        <v>42</v>
      </c>
      <c r="D14092">
        <v>42</v>
      </c>
      <c r="E14092">
        <v>100</v>
      </c>
      <c r="F14092">
        <v>0</v>
      </c>
      <c r="G14092">
        <v>0</v>
      </c>
      <c r="H14092">
        <v>7.0000000000000007E-2</v>
      </c>
      <c r="I14092">
        <v>30.31</v>
      </c>
      <c r="J14092">
        <v>1026.4000000000001</v>
      </c>
      <c r="K14092">
        <v>2</v>
      </c>
      <c r="M14092" t="s">
        <v>34</v>
      </c>
      <c r="N14092" t="s">
        <v>32</v>
      </c>
      <c r="O14092" t="s">
        <v>43</v>
      </c>
      <c r="Q14092">
        <v>400</v>
      </c>
      <c r="R14092">
        <v>1700</v>
      </c>
      <c r="S14092">
        <v>2100</v>
      </c>
      <c r="U14092" t="s">
        <v>496</v>
      </c>
      <c r="AB14092">
        <v>42.1</v>
      </c>
      <c r="AC14092" t="s">
        <v>14144</v>
      </c>
    </row>
    <row r="14093" spans="1:29">
      <c r="A14093" s="1" t="s">
        <v>30</v>
      </c>
      <c r="B14093" s="2">
        <v>43052.152777777781</v>
      </c>
      <c r="C14093">
        <v>42</v>
      </c>
      <c r="D14093">
        <v>42</v>
      </c>
      <c r="E14093">
        <v>100</v>
      </c>
      <c r="F14093">
        <v>0</v>
      </c>
      <c r="G14093">
        <v>0</v>
      </c>
      <c r="H14093">
        <v>0.37</v>
      </c>
      <c r="I14093">
        <v>30.29</v>
      </c>
      <c r="K14093">
        <v>2</v>
      </c>
      <c r="M14093" t="s">
        <v>32</v>
      </c>
      <c r="N14093" t="s">
        <v>32</v>
      </c>
      <c r="O14093" t="s">
        <v>43</v>
      </c>
      <c r="Q14093">
        <v>400</v>
      </c>
      <c r="R14093">
        <v>2800</v>
      </c>
      <c r="S14093">
        <v>3400</v>
      </c>
      <c r="U14093" t="e" cm="1">
        <f t="array" ref="U14093">-RA BR</f>
        <v>#NAME?</v>
      </c>
      <c r="AB14093">
        <v>42.1</v>
      </c>
      <c r="AC14093" t="s">
        <v>14145</v>
      </c>
    </row>
    <row r="14094" spans="1:29">
      <c r="A14094" s="1" t="s">
        <v>30</v>
      </c>
      <c r="B14094" s="2">
        <v>43052.160416666666</v>
      </c>
      <c r="C14094">
        <v>42</v>
      </c>
      <c r="D14094">
        <v>42</v>
      </c>
      <c r="E14094">
        <v>100</v>
      </c>
      <c r="F14094">
        <v>0</v>
      </c>
      <c r="G14094">
        <v>0</v>
      </c>
      <c r="H14094">
        <v>0.37</v>
      </c>
      <c r="I14094">
        <v>30.3</v>
      </c>
      <c r="J14094">
        <v>1025.9000000000001</v>
      </c>
      <c r="K14094">
        <v>2</v>
      </c>
      <c r="M14094" t="s">
        <v>32</v>
      </c>
      <c r="N14094" t="s">
        <v>32</v>
      </c>
      <c r="O14094" t="s">
        <v>43</v>
      </c>
      <c r="Q14094">
        <v>300</v>
      </c>
      <c r="R14094">
        <v>1500</v>
      </c>
      <c r="S14094">
        <v>4000</v>
      </c>
      <c r="U14094" t="e" cm="1">
        <f t="array" ref="U14094">-RA BR</f>
        <v>#NAME?</v>
      </c>
      <c r="AB14094">
        <v>42.1</v>
      </c>
      <c r="AC14094" t="s">
        <v>14146</v>
      </c>
    </row>
    <row r="14095" spans="1:29">
      <c r="A14095" s="1" t="s">
        <v>30</v>
      </c>
      <c r="B14095" s="2">
        <v>43052.189583333333</v>
      </c>
      <c r="C14095">
        <v>43</v>
      </c>
      <c r="D14095">
        <v>43</v>
      </c>
      <c r="E14095">
        <v>100</v>
      </c>
      <c r="F14095">
        <v>0</v>
      </c>
      <c r="G14095">
        <v>0</v>
      </c>
      <c r="H14095">
        <v>7.0000000000000007E-2</v>
      </c>
      <c r="I14095">
        <v>30.29</v>
      </c>
      <c r="K14095">
        <v>2</v>
      </c>
      <c r="M14095" t="s">
        <v>34</v>
      </c>
      <c r="N14095" t="s">
        <v>32</v>
      </c>
      <c r="O14095" t="s">
        <v>43</v>
      </c>
      <c r="Q14095">
        <v>300</v>
      </c>
      <c r="R14095">
        <v>2200</v>
      </c>
      <c r="S14095">
        <v>4000</v>
      </c>
      <c r="U14095" t="e" cm="1">
        <f t="array" ref="U14095">-RA BR</f>
        <v>#NAME?</v>
      </c>
      <c r="AB14095">
        <v>43</v>
      </c>
      <c r="AC14095" t="s">
        <v>14147</v>
      </c>
    </row>
    <row r="14096" spans="1:29">
      <c r="A14096" s="1" t="s">
        <v>30</v>
      </c>
      <c r="B14096" s="2">
        <v>43052.20208333333</v>
      </c>
      <c r="C14096">
        <v>43</v>
      </c>
      <c r="D14096">
        <v>43</v>
      </c>
      <c r="E14096">
        <v>100</v>
      </c>
      <c r="F14096">
        <v>0</v>
      </c>
      <c r="G14096">
        <v>0</v>
      </c>
      <c r="H14096">
        <v>0.08</v>
      </c>
      <c r="I14096">
        <v>30.29</v>
      </c>
      <c r="J14096">
        <v>1025.7</v>
      </c>
      <c r="K14096">
        <v>2</v>
      </c>
      <c r="M14096" t="s">
        <v>34</v>
      </c>
      <c r="N14096" t="s">
        <v>34</v>
      </c>
      <c r="O14096" t="s">
        <v>43</v>
      </c>
      <c r="Q14096">
        <v>300</v>
      </c>
      <c r="R14096">
        <v>2200</v>
      </c>
      <c r="S14096">
        <v>4500</v>
      </c>
      <c r="U14096" t="e" cm="1">
        <f t="array" ref="U14096">-RA BR</f>
        <v>#NAME?</v>
      </c>
      <c r="AB14096">
        <v>43</v>
      </c>
      <c r="AC14096" t="s">
        <v>14148</v>
      </c>
    </row>
    <row r="14097" spans="1:29">
      <c r="A14097" s="1" t="s">
        <v>30</v>
      </c>
      <c r="B14097" s="2">
        <v>43052.243750000001</v>
      </c>
      <c r="C14097">
        <v>43</v>
      </c>
      <c r="D14097">
        <v>43</v>
      </c>
      <c r="E14097">
        <v>100</v>
      </c>
      <c r="F14097">
        <v>0</v>
      </c>
      <c r="G14097">
        <v>0</v>
      </c>
      <c r="H14097">
        <v>0.02</v>
      </c>
      <c r="I14097">
        <v>30.28</v>
      </c>
      <c r="J14097">
        <v>1025.5</v>
      </c>
      <c r="K14097">
        <v>2</v>
      </c>
      <c r="M14097" t="s">
        <v>31</v>
      </c>
      <c r="N14097" t="s">
        <v>43</v>
      </c>
      <c r="Q14097">
        <v>300</v>
      </c>
      <c r="R14097">
        <v>5500</v>
      </c>
      <c r="AB14097">
        <v>43</v>
      </c>
      <c r="AC14097" t="s">
        <v>14149</v>
      </c>
    </row>
    <row r="14098" spans="1:29">
      <c r="A14098" s="1" t="s">
        <v>30</v>
      </c>
      <c r="B14098" s="2">
        <v>43052.28125</v>
      </c>
      <c r="C14098">
        <v>44.6</v>
      </c>
      <c r="D14098">
        <v>42.8</v>
      </c>
      <c r="E14098">
        <v>93.35</v>
      </c>
      <c r="F14098">
        <v>0</v>
      </c>
      <c r="G14098">
        <v>0</v>
      </c>
      <c r="H14098">
        <v>0</v>
      </c>
      <c r="I14098">
        <v>30.28</v>
      </c>
      <c r="K14098">
        <v>1</v>
      </c>
      <c r="M14098" t="s">
        <v>34</v>
      </c>
      <c r="N14098" t="s">
        <v>32</v>
      </c>
      <c r="O14098" t="s">
        <v>43</v>
      </c>
      <c r="Q14098">
        <v>500</v>
      </c>
      <c r="R14098">
        <v>6000</v>
      </c>
      <c r="S14098">
        <v>25000</v>
      </c>
      <c r="AB14098">
        <v>44.6</v>
      </c>
      <c r="AC14098" t="s">
        <v>14150</v>
      </c>
    </row>
    <row r="14099" spans="1:29">
      <c r="A14099" s="1" t="s">
        <v>30</v>
      </c>
      <c r="B14099" s="2">
        <v>43052.285416666666</v>
      </c>
      <c r="C14099">
        <v>43</v>
      </c>
      <c r="D14099">
        <v>43</v>
      </c>
      <c r="E14099">
        <v>100</v>
      </c>
      <c r="F14099">
        <v>0</v>
      </c>
      <c r="G14099">
        <v>0</v>
      </c>
      <c r="H14099">
        <v>0</v>
      </c>
      <c r="I14099">
        <v>30.29</v>
      </c>
      <c r="J14099">
        <v>1025.7</v>
      </c>
      <c r="K14099">
        <v>1</v>
      </c>
      <c r="M14099" t="s">
        <v>34</v>
      </c>
      <c r="N14099" t="s">
        <v>32</v>
      </c>
      <c r="O14099" t="s">
        <v>43</v>
      </c>
      <c r="Q14099">
        <v>500</v>
      </c>
      <c r="R14099">
        <v>6000</v>
      </c>
      <c r="S14099">
        <v>25000</v>
      </c>
      <c r="AB14099">
        <v>43</v>
      </c>
      <c r="AC14099" t="s">
        <v>14151</v>
      </c>
    </row>
    <row r="14100" spans="1:29">
      <c r="A14100" s="1" t="s">
        <v>30</v>
      </c>
      <c r="B14100" s="2">
        <v>43052.32708333333</v>
      </c>
      <c r="C14100">
        <v>43</v>
      </c>
      <c r="D14100">
        <v>43</v>
      </c>
      <c r="E14100">
        <v>100</v>
      </c>
      <c r="F14100">
        <v>350</v>
      </c>
      <c r="G14100">
        <v>3</v>
      </c>
      <c r="H14100">
        <v>0</v>
      </c>
      <c r="I14100">
        <v>30.3</v>
      </c>
      <c r="J14100">
        <v>1026</v>
      </c>
      <c r="K14100">
        <v>1.5</v>
      </c>
      <c r="M14100" t="s">
        <v>32</v>
      </c>
      <c r="N14100" t="s">
        <v>32</v>
      </c>
      <c r="O14100" t="s">
        <v>32</v>
      </c>
      <c r="Q14100">
        <v>300</v>
      </c>
      <c r="R14100">
        <v>6000</v>
      </c>
      <c r="S14100">
        <v>25000</v>
      </c>
      <c r="U14100" t="s">
        <v>38</v>
      </c>
      <c r="AB14100">
        <v>41.26</v>
      </c>
      <c r="AC14100" t="s">
        <v>14152</v>
      </c>
    </row>
    <row r="14101" spans="1:29">
      <c r="A14101" s="1" t="s">
        <v>30</v>
      </c>
      <c r="B14101" s="2">
        <v>43052.368750000001</v>
      </c>
      <c r="C14101">
        <v>45</v>
      </c>
      <c r="D14101">
        <v>44</v>
      </c>
      <c r="E14101">
        <v>96.63</v>
      </c>
      <c r="F14101">
        <v>0</v>
      </c>
      <c r="G14101">
        <v>0</v>
      </c>
      <c r="H14101">
        <v>0</v>
      </c>
      <c r="I14101">
        <v>30.3</v>
      </c>
      <c r="J14101">
        <v>1026.2</v>
      </c>
      <c r="K14101">
        <v>1.5</v>
      </c>
      <c r="M14101" t="s">
        <v>32</v>
      </c>
      <c r="N14101" t="s">
        <v>32</v>
      </c>
      <c r="O14101" t="s">
        <v>32</v>
      </c>
      <c r="Q14101">
        <v>400</v>
      </c>
      <c r="R14101">
        <v>7000</v>
      </c>
      <c r="S14101">
        <v>25000</v>
      </c>
      <c r="U14101" t="s">
        <v>38</v>
      </c>
      <c r="AB14101">
        <v>45</v>
      </c>
      <c r="AC14101" t="s">
        <v>14153</v>
      </c>
    </row>
    <row r="14102" spans="1:29">
      <c r="A14102" s="1" t="s">
        <v>30</v>
      </c>
      <c r="B14102" s="2">
        <v>43052.382638888892</v>
      </c>
      <c r="C14102">
        <v>46</v>
      </c>
      <c r="D14102">
        <v>45</v>
      </c>
      <c r="E14102">
        <v>96.28</v>
      </c>
      <c r="F14102">
        <v>0</v>
      </c>
      <c r="G14102">
        <v>0</v>
      </c>
      <c r="H14102">
        <v>0</v>
      </c>
      <c r="I14102">
        <v>30.3</v>
      </c>
      <c r="K14102">
        <v>5</v>
      </c>
      <c r="M14102" t="s">
        <v>32</v>
      </c>
      <c r="N14102" t="s">
        <v>32</v>
      </c>
      <c r="O14102" t="s">
        <v>32</v>
      </c>
      <c r="Q14102">
        <v>400</v>
      </c>
      <c r="R14102">
        <v>7000</v>
      </c>
      <c r="S14102">
        <v>25000</v>
      </c>
      <c r="U14102" t="s">
        <v>38</v>
      </c>
      <c r="AB14102">
        <v>46</v>
      </c>
      <c r="AC14102" t="s">
        <v>14154</v>
      </c>
    </row>
    <row r="14103" spans="1:29">
      <c r="A14103" s="1" t="s">
        <v>30</v>
      </c>
      <c r="B14103" s="2">
        <v>43052.410416666666</v>
      </c>
      <c r="C14103">
        <v>50</v>
      </c>
      <c r="D14103">
        <v>47</v>
      </c>
      <c r="E14103">
        <v>89.04</v>
      </c>
      <c r="F14103">
        <v>360</v>
      </c>
      <c r="G14103">
        <v>4</v>
      </c>
      <c r="H14103">
        <v>0</v>
      </c>
      <c r="I14103">
        <v>30.31</v>
      </c>
      <c r="J14103">
        <v>1026.3</v>
      </c>
      <c r="K14103">
        <v>8</v>
      </c>
      <c r="M14103" t="s">
        <v>32</v>
      </c>
      <c r="N14103" t="s">
        <v>32</v>
      </c>
      <c r="Q14103">
        <v>600</v>
      </c>
      <c r="R14103">
        <v>7500</v>
      </c>
      <c r="AB14103">
        <v>48.44</v>
      </c>
      <c r="AC14103" t="s">
        <v>14155</v>
      </c>
    </row>
    <row r="14104" spans="1:29">
      <c r="A14104" s="1" t="s">
        <v>30</v>
      </c>
      <c r="B14104" s="2">
        <v>43052.45208333333</v>
      </c>
      <c r="C14104">
        <v>51</v>
      </c>
      <c r="D14104">
        <v>47</v>
      </c>
      <c r="E14104">
        <v>85.48</v>
      </c>
      <c r="F14104">
        <v>20</v>
      </c>
      <c r="G14104">
        <v>4</v>
      </c>
      <c r="H14104">
        <v>0</v>
      </c>
      <c r="I14104">
        <v>30.3</v>
      </c>
      <c r="J14104">
        <v>1026.2</v>
      </c>
      <c r="K14104">
        <v>10</v>
      </c>
      <c r="M14104" t="s">
        <v>32</v>
      </c>
      <c r="N14104" t="s">
        <v>32</v>
      </c>
      <c r="Q14104">
        <v>900</v>
      </c>
      <c r="R14104">
        <v>7500</v>
      </c>
      <c r="AB14104">
        <v>51.1</v>
      </c>
      <c r="AC14104" t="s">
        <v>14156</v>
      </c>
    </row>
    <row r="14105" spans="1:29">
      <c r="A14105" s="1" t="s">
        <v>30</v>
      </c>
      <c r="B14105" s="2">
        <v>43052.469444444447</v>
      </c>
      <c r="C14105">
        <v>53</v>
      </c>
      <c r="D14105">
        <v>48</v>
      </c>
      <c r="E14105">
        <v>82.76</v>
      </c>
      <c r="G14105">
        <v>3</v>
      </c>
      <c r="H14105">
        <v>0</v>
      </c>
      <c r="I14105">
        <v>30.3</v>
      </c>
      <c r="K14105">
        <v>10</v>
      </c>
      <c r="M14105" t="s">
        <v>34</v>
      </c>
      <c r="N14105" t="s">
        <v>34</v>
      </c>
      <c r="Q14105">
        <v>1000</v>
      </c>
      <c r="R14105">
        <v>7500</v>
      </c>
      <c r="AB14105">
        <v>53.1</v>
      </c>
      <c r="AC14105" t="s">
        <v>14157</v>
      </c>
    </row>
    <row r="14106" spans="1:29">
      <c r="A14106" s="1" t="s">
        <v>30</v>
      </c>
      <c r="B14106" s="2">
        <v>43052.493750000001</v>
      </c>
      <c r="C14106">
        <v>55</v>
      </c>
      <c r="D14106">
        <v>48</v>
      </c>
      <c r="E14106">
        <v>77.209999999999994</v>
      </c>
      <c r="F14106">
        <v>10</v>
      </c>
      <c r="G14106">
        <v>5</v>
      </c>
      <c r="H14106">
        <v>0</v>
      </c>
      <c r="I14106">
        <v>30.28</v>
      </c>
      <c r="J14106">
        <v>1025.5</v>
      </c>
      <c r="K14106">
        <v>10</v>
      </c>
      <c r="M14106" t="s">
        <v>31</v>
      </c>
      <c r="N14106" t="s">
        <v>31</v>
      </c>
      <c r="Q14106">
        <v>1500</v>
      </c>
      <c r="R14106">
        <v>7500</v>
      </c>
      <c r="AB14106">
        <v>55</v>
      </c>
      <c r="AC14106" t="s">
        <v>14158</v>
      </c>
    </row>
    <row r="14107" spans="1:29">
      <c r="A14107" s="1" t="s">
        <v>30</v>
      </c>
      <c r="B14107" s="2">
        <v>43052.535416666666</v>
      </c>
      <c r="C14107">
        <v>58</v>
      </c>
      <c r="D14107">
        <v>50</v>
      </c>
      <c r="E14107">
        <v>74.91</v>
      </c>
      <c r="F14107">
        <v>30</v>
      </c>
      <c r="G14107">
        <v>7</v>
      </c>
      <c r="H14107">
        <v>0</v>
      </c>
      <c r="I14107">
        <v>30.26</v>
      </c>
      <c r="J14107">
        <v>1024.7</v>
      </c>
      <c r="K14107">
        <v>10</v>
      </c>
      <c r="M14107" t="s">
        <v>34</v>
      </c>
      <c r="Q14107">
        <v>2000</v>
      </c>
      <c r="AB14107">
        <v>57.9</v>
      </c>
      <c r="AC14107" t="s">
        <v>14159</v>
      </c>
    </row>
    <row r="14108" spans="1:29">
      <c r="A14108" s="1" t="s">
        <v>30</v>
      </c>
      <c r="B14108" s="2">
        <v>43052.57708333333</v>
      </c>
      <c r="C14108">
        <v>59</v>
      </c>
      <c r="D14108">
        <v>47</v>
      </c>
      <c r="E14108">
        <v>64.12</v>
      </c>
      <c r="G14108">
        <v>6</v>
      </c>
      <c r="H14108">
        <v>0</v>
      </c>
      <c r="I14108">
        <v>30.25</v>
      </c>
      <c r="J14108">
        <v>1024.3</v>
      </c>
      <c r="K14108">
        <v>10</v>
      </c>
      <c r="M14108" t="s">
        <v>31</v>
      </c>
      <c r="N14108" t="s">
        <v>31</v>
      </c>
      <c r="Q14108">
        <v>2600</v>
      </c>
      <c r="R14108">
        <v>6000</v>
      </c>
      <c r="AB14108">
        <v>59</v>
      </c>
      <c r="AC14108" t="s">
        <v>14160</v>
      </c>
    </row>
    <row r="14109" spans="1:29">
      <c r="A14109" s="1" t="s">
        <v>30</v>
      </c>
      <c r="B14109" s="2">
        <v>43052.618750000001</v>
      </c>
      <c r="C14109">
        <v>59</v>
      </c>
      <c r="D14109">
        <v>44</v>
      </c>
      <c r="E14109">
        <v>57.66</v>
      </c>
      <c r="F14109">
        <v>10</v>
      </c>
      <c r="G14109">
        <v>9</v>
      </c>
      <c r="H14109">
        <v>0</v>
      </c>
      <c r="I14109">
        <v>30.25</v>
      </c>
      <c r="J14109">
        <v>1024.3</v>
      </c>
      <c r="K14109">
        <v>10</v>
      </c>
      <c r="M14109" t="s">
        <v>31</v>
      </c>
      <c r="N14109" t="s">
        <v>31</v>
      </c>
      <c r="Q14109">
        <v>2600</v>
      </c>
      <c r="R14109">
        <v>6000</v>
      </c>
      <c r="AB14109">
        <v>59</v>
      </c>
      <c r="AC14109" t="s">
        <v>14161</v>
      </c>
    </row>
    <row r="14110" spans="1:29">
      <c r="A14110" s="1" t="s">
        <v>30</v>
      </c>
      <c r="B14110" s="2">
        <v>43052.660416666666</v>
      </c>
      <c r="C14110">
        <v>58</v>
      </c>
      <c r="D14110">
        <v>43</v>
      </c>
      <c r="E14110">
        <v>57.51</v>
      </c>
      <c r="F14110">
        <v>20</v>
      </c>
      <c r="G14110">
        <v>7</v>
      </c>
      <c r="H14110">
        <v>0</v>
      </c>
      <c r="I14110">
        <v>30.26</v>
      </c>
      <c r="J14110">
        <v>1024.5</v>
      </c>
      <c r="K14110">
        <v>10</v>
      </c>
      <c r="M14110" t="s">
        <v>31</v>
      </c>
      <c r="N14110" t="s">
        <v>31</v>
      </c>
      <c r="Q14110">
        <v>3500</v>
      </c>
      <c r="R14110">
        <v>6000</v>
      </c>
      <c r="AB14110">
        <v>57.9</v>
      </c>
      <c r="AC14110" t="s">
        <v>14162</v>
      </c>
    </row>
    <row r="14111" spans="1:29">
      <c r="A14111" s="1" t="s">
        <v>30</v>
      </c>
      <c r="B14111" s="2">
        <v>43052.70208333333</v>
      </c>
      <c r="C14111">
        <v>56</v>
      </c>
      <c r="D14111">
        <v>44</v>
      </c>
      <c r="E14111">
        <v>64.47</v>
      </c>
      <c r="F14111">
        <v>30</v>
      </c>
      <c r="G14111">
        <v>4</v>
      </c>
      <c r="H14111">
        <v>0</v>
      </c>
      <c r="I14111">
        <v>30.25</v>
      </c>
      <c r="J14111">
        <v>1024.3</v>
      </c>
      <c r="K14111">
        <v>10</v>
      </c>
      <c r="M14111" t="s">
        <v>31</v>
      </c>
      <c r="N14111" t="s">
        <v>31</v>
      </c>
      <c r="Q14111">
        <v>3500</v>
      </c>
      <c r="R14111">
        <v>5000</v>
      </c>
      <c r="AB14111">
        <v>55.9</v>
      </c>
      <c r="AC14111" t="s">
        <v>14163</v>
      </c>
    </row>
    <row r="14112" spans="1:29">
      <c r="A14112" s="1" t="s">
        <v>30</v>
      </c>
      <c r="B14112" s="2">
        <v>43052.743750000001</v>
      </c>
      <c r="C14112">
        <v>50</v>
      </c>
      <c r="D14112">
        <v>44</v>
      </c>
      <c r="E14112">
        <v>80.06</v>
      </c>
      <c r="F14112">
        <v>40</v>
      </c>
      <c r="G14112">
        <v>5</v>
      </c>
      <c r="H14112">
        <v>0</v>
      </c>
      <c r="I14112">
        <v>30.27</v>
      </c>
      <c r="J14112">
        <v>1025.0999999999999</v>
      </c>
      <c r="K14112">
        <v>10</v>
      </c>
      <c r="M14112" t="s">
        <v>31</v>
      </c>
      <c r="N14112" t="s">
        <v>31</v>
      </c>
      <c r="Q14112">
        <v>4000</v>
      </c>
      <c r="R14112">
        <v>5500</v>
      </c>
      <c r="AB14112">
        <v>47.77</v>
      </c>
      <c r="AC14112" t="s">
        <v>14164</v>
      </c>
    </row>
    <row r="14113" spans="1:29">
      <c r="A14113" s="1" t="s">
        <v>30</v>
      </c>
      <c r="B14113" s="2">
        <v>43052.785416666666</v>
      </c>
      <c r="C14113">
        <v>48</v>
      </c>
      <c r="D14113">
        <v>44</v>
      </c>
      <c r="E14113">
        <v>86.28</v>
      </c>
      <c r="F14113">
        <v>50</v>
      </c>
      <c r="G14113">
        <v>6</v>
      </c>
      <c r="H14113">
        <v>0</v>
      </c>
      <c r="I14113">
        <v>30.29</v>
      </c>
      <c r="J14113">
        <v>1025.8</v>
      </c>
      <c r="K14113">
        <v>10</v>
      </c>
      <c r="M14113" t="s">
        <v>31</v>
      </c>
      <c r="N14113" t="s">
        <v>31</v>
      </c>
      <c r="Q14113">
        <v>5000</v>
      </c>
      <c r="R14113">
        <v>12000</v>
      </c>
      <c r="AB14113">
        <v>44.8</v>
      </c>
      <c r="AC14113" t="s">
        <v>14165</v>
      </c>
    </row>
    <row r="14114" spans="1:29">
      <c r="A14114" s="1" t="s">
        <v>30</v>
      </c>
      <c r="B14114" s="2">
        <v>43052.82708333333</v>
      </c>
      <c r="C14114">
        <v>48</v>
      </c>
      <c r="D14114">
        <v>45</v>
      </c>
      <c r="E14114">
        <v>89.29</v>
      </c>
      <c r="F14114">
        <v>70</v>
      </c>
      <c r="G14114">
        <v>6</v>
      </c>
      <c r="H14114">
        <v>0</v>
      </c>
      <c r="I14114">
        <v>30.3</v>
      </c>
      <c r="J14114">
        <v>1026</v>
      </c>
      <c r="K14114">
        <v>10</v>
      </c>
      <c r="M14114" t="s">
        <v>31</v>
      </c>
      <c r="N14114" t="s">
        <v>32</v>
      </c>
      <c r="Q14114">
        <v>4400</v>
      </c>
      <c r="R14114">
        <v>6000</v>
      </c>
      <c r="AB14114">
        <v>44.8</v>
      </c>
      <c r="AC14114" t="s">
        <v>14166</v>
      </c>
    </row>
    <row r="14115" spans="1:29">
      <c r="A14115" s="1" t="s">
        <v>30</v>
      </c>
      <c r="B14115" s="2">
        <v>43052.868750000001</v>
      </c>
      <c r="C14115">
        <v>47</v>
      </c>
      <c r="D14115">
        <v>45</v>
      </c>
      <c r="E14115">
        <v>93.06</v>
      </c>
      <c r="F14115">
        <v>50</v>
      </c>
      <c r="G14115">
        <v>4</v>
      </c>
      <c r="H14115">
        <v>0</v>
      </c>
      <c r="I14115">
        <v>30.31</v>
      </c>
      <c r="J14115">
        <v>1026.4000000000001</v>
      </c>
      <c r="K14115">
        <v>10</v>
      </c>
      <c r="M14115" t="s">
        <v>32</v>
      </c>
      <c r="Q14115">
        <v>6000</v>
      </c>
      <c r="AB14115">
        <v>44.82</v>
      </c>
      <c r="AC14115" t="s">
        <v>14167</v>
      </c>
    </row>
    <row r="14116" spans="1:29">
      <c r="A14116" s="1" t="s">
        <v>30</v>
      </c>
      <c r="B14116" s="2">
        <v>43052.910416666666</v>
      </c>
      <c r="C14116">
        <v>47</v>
      </c>
      <c r="D14116">
        <v>44</v>
      </c>
      <c r="E14116">
        <v>89.92</v>
      </c>
      <c r="F14116">
        <v>30</v>
      </c>
      <c r="G14116">
        <v>4</v>
      </c>
      <c r="H14116">
        <v>0</v>
      </c>
      <c r="I14116">
        <v>30.32</v>
      </c>
      <c r="J14116">
        <v>1026.5999999999999</v>
      </c>
      <c r="K14116">
        <v>10</v>
      </c>
      <c r="M14116" t="s">
        <v>32</v>
      </c>
      <c r="Q14116">
        <v>5500</v>
      </c>
      <c r="AB14116">
        <v>44.82</v>
      </c>
      <c r="AC14116" t="s">
        <v>14168</v>
      </c>
    </row>
    <row r="14117" spans="1:29">
      <c r="A14117" s="1" t="s">
        <v>30</v>
      </c>
      <c r="B14117" s="2">
        <v>43052.95208333333</v>
      </c>
      <c r="C14117">
        <v>47</v>
      </c>
      <c r="D14117">
        <v>43</v>
      </c>
      <c r="E14117">
        <v>86.21</v>
      </c>
      <c r="F14117">
        <v>360</v>
      </c>
      <c r="G14117">
        <v>3</v>
      </c>
      <c r="H14117">
        <v>0</v>
      </c>
      <c r="I14117">
        <v>30.31</v>
      </c>
      <c r="J14117">
        <v>1026.5</v>
      </c>
      <c r="K14117">
        <v>10</v>
      </c>
      <c r="M14117" t="s">
        <v>32</v>
      </c>
      <c r="Q14117">
        <v>5500</v>
      </c>
      <c r="AB14117">
        <v>45.72</v>
      </c>
      <c r="AC14117" t="s">
        <v>14169</v>
      </c>
    </row>
    <row r="14118" spans="1:29">
      <c r="A14118" s="1" t="s">
        <v>30</v>
      </c>
      <c r="B14118" s="2">
        <v>43052.993750000001</v>
      </c>
      <c r="C14118">
        <v>47</v>
      </c>
      <c r="D14118">
        <v>43</v>
      </c>
      <c r="E14118">
        <v>86.21</v>
      </c>
      <c r="F14118">
        <v>20</v>
      </c>
      <c r="G14118">
        <v>5</v>
      </c>
      <c r="H14118">
        <v>0</v>
      </c>
      <c r="I14118">
        <v>30.31</v>
      </c>
      <c r="J14118">
        <v>1026.3</v>
      </c>
      <c r="K14118">
        <v>10</v>
      </c>
      <c r="M14118" t="s">
        <v>32</v>
      </c>
      <c r="Q14118">
        <v>5500</v>
      </c>
      <c r="AB14118">
        <v>44.09</v>
      </c>
      <c r="AC14118" t="s">
        <v>14170</v>
      </c>
    </row>
    <row r="14119" spans="1:29">
      <c r="A14119" s="1" t="s">
        <v>30</v>
      </c>
      <c r="B14119" s="2">
        <v>43053.035416666666</v>
      </c>
      <c r="C14119">
        <v>47</v>
      </c>
      <c r="D14119">
        <v>42</v>
      </c>
      <c r="E14119">
        <v>83.28</v>
      </c>
      <c r="F14119">
        <v>30</v>
      </c>
      <c r="G14119">
        <v>6</v>
      </c>
      <c r="H14119">
        <v>0</v>
      </c>
      <c r="I14119">
        <v>30.31</v>
      </c>
      <c r="J14119">
        <v>1026.4000000000001</v>
      </c>
      <c r="K14119">
        <v>10</v>
      </c>
      <c r="M14119" t="s">
        <v>32</v>
      </c>
      <c r="Q14119">
        <v>5500</v>
      </c>
      <c r="AB14119">
        <v>43.48</v>
      </c>
      <c r="AC14119" t="s">
        <v>14171</v>
      </c>
    </row>
    <row r="14120" spans="1:29">
      <c r="A14120" s="1" t="s">
        <v>30</v>
      </c>
      <c r="B14120" s="2">
        <v>43053.07708333333</v>
      </c>
      <c r="C14120">
        <v>46</v>
      </c>
      <c r="D14120">
        <v>41</v>
      </c>
      <c r="E14120">
        <v>82.58</v>
      </c>
      <c r="F14120">
        <v>40</v>
      </c>
      <c r="G14120">
        <v>6</v>
      </c>
      <c r="H14120">
        <v>0</v>
      </c>
      <c r="I14120">
        <v>30.3</v>
      </c>
      <c r="J14120">
        <v>1026.0999999999999</v>
      </c>
      <c r="K14120">
        <v>10</v>
      </c>
      <c r="M14120" t="s">
        <v>32</v>
      </c>
      <c r="Q14120">
        <v>6000</v>
      </c>
      <c r="AB14120">
        <v>42.39</v>
      </c>
      <c r="AC14120" t="s">
        <v>14172</v>
      </c>
    </row>
    <row r="14121" spans="1:29">
      <c r="A14121" s="1" t="s">
        <v>30</v>
      </c>
      <c r="B14121" s="2">
        <v>43053.118750000001</v>
      </c>
      <c r="C14121">
        <v>45</v>
      </c>
      <c r="D14121">
        <v>40</v>
      </c>
      <c r="E14121">
        <v>82.19</v>
      </c>
      <c r="F14121">
        <v>50</v>
      </c>
      <c r="G14121">
        <v>6</v>
      </c>
      <c r="H14121">
        <v>0</v>
      </c>
      <c r="I14121">
        <v>30.31</v>
      </c>
      <c r="J14121">
        <v>1026.2</v>
      </c>
      <c r="K14121">
        <v>10</v>
      </c>
      <c r="M14121" t="s">
        <v>32</v>
      </c>
      <c r="Q14121">
        <v>5500</v>
      </c>
      <c r="AB14121">
        <v>41.19</v>
      </c>
      <c r="AC14121" t="s">
        <v>14173</v>
      </c>
    </row>
    <row r="14122" spans="1:29">
      <c r="A14122" s="1" t="s">
        <v>30</v>
      </c>
      <c r="B14122" s="2">
        <v>43053.160416666666</v>
      </c>
      <c r="C14122">
        <v>43</v>
      </c>
      <c r="D14122">
        <v>39</v>
      </c>
      <c r="E14122">
        <v>85.66</v>
      </c>
      <c r="F14122">
        <v>40</v>
      </c>
      <c r="G14122">
        <v>5</v>
      </c>
      <c r="H14122">
        <v>0</v>
      </c>
      <c r="I14122">
        <v>30.3</v>
      </c>
      <c r="J14122">
        <v>1025.9000000000001</v>
      </c>
      <c r="K14122">
        <v>10</v>
      </c>
      <c r="M14122" t="s">
        <v>32</v>
      </c>
      <c r="Q14122">
        <v>5500</v>
      </c>
      <c r="AB14122">
        <v>39.46</v>
      </c>
      <c r="AC14122" t="s">
        <v>14174</v>
      </c>
    </row>
    <row r="14123" spans="1:29">
      <c r="A14123" s="1" t="s">
        <v>30</v>
      </c>
      <c r="B14123" s="2">
        <v>43053.20208333333</v>
      </c>
      <c r="C14123">
        <v>44</v>
      </c>
      <c r="D14123">
        <v>39</v>
      </c>
      <c r="E14123">
        <v>82.12</v>
      </c>
      <c r="F14123">
        <v>30</v>
      </c>
      <c r="G14123">
        <v>5</v>
      </c>
      <c r="H14123">
        <v>0</v>
      </c>
      <c r="I14123">
        <v>30.3</v>
      </c>
      <c r="J14123">
        <v>1026</v>
      </c>
      <c r="K14123">
        <v>10</v>
      </c>
      <c r="M14123" t="s">
        <v>32</v>
      </c>
      <c r="Q14123">
        <v>5500</v>
      </c>
      <c r="AB14123">
        <v>40.770000000000003</v>
      </c>
      <c r="AC14123" t="s">
        <v>14175</v>
      </c>
    </row>
    <row r="14124" spans="1:29">
      <c r="A14124" s="1" t="s">
        <v>30</v>
      </c>
      <c r="B14124" s="2">
        <v>43053.243750000001</v>
      </c>
      <c r="C14124">
        <v>44</v>
      </c>
      <c r="D14124">
        <v>38</v>
      </c>
      <c r="E14124">
        <v>78.66</v>
      </c>
      <c r="F14124">
        <v>40</v>
      </c>
      <c r="G14124">
        <v>7</v>
      </c>
      <c r="H14124">
        <v>0</v>
      </c>
      <c r="I14124">
        <v>30.3</v>
      </c>
      <c r="J14124">
        <v>1026.2</v>
      </c>
      <c r="K14124">
        <v>10</v>
      </c>
      <c r="M14124" t="s">
        <v>32</v>
      </c>
      <c r="Q14124">
        <v>5500</v>
      </c>
      <c r="AB14124">
        <v>39.53</v>
      </c>
      <c r="AC14124" t="s">
        <v>14176</v>
      </c>
    </row>
    <row r="14125" spans="1:29">
      <c r="A14125" s="1" t="s">
        <v>30</v>
      </c>
      <c r="B14125" s="2">
        <v>43053.285416666666</v>
      </c>
      <c r="C14125">
        <v>44</v>
      </c>
      <c r="D14125">
        <v>38</v>
      </c>
      <c r="E14125">
        <v>78.66</v>
      </c>
      <c r="F14125">
        <v>30</v>
      </c>
      <c r="G14125">
        <v>8</v>
      </c>
      <c r="H14125">
        <v>0</v>
      </c>
      <c r="I14125">
        <v>30.32</v>
      </c>
      <c r="J14125">
        <v>1026.8</v>
      </c>
      <c r="K14125">
        <v>10</v>
      </c>
      <c r="M14125" t="s">
        <v>32</v>
      </c>
      <c r="Q14125">
        <v>5500</v>
      </c>
      <c r="AB14125">
        <v>39.020000000000003</v>
      </c>
      <c r="AC14125" t="s">
        <v>14177</v>
      </c>
    </row>
    <row r="14126" spans="1:29">
      <c r="A14126" s="1" t="s">
        <v>30</v>
      </c>
      <c r="B14126" s="2">
        <v>43053.32708333333</v>
      </c>
      <c r="C14126">
        <v>44</v>
      </c>
      <c r="D14126">
        <v>38</v>
      </c>
      <c r="E14126">
        <v>78.66</v>
      </c>
      <c r="F14126">
        <v>40</v>
      </c>
      <c r="G14126">
        <v>10</v>
      </c>
      <c r="H14126">
        <v>0</v>
      </c>
      <c r="I14126">
        <v>30.34</v>
      </c>
      <c r="J14126">
        <v>1027.4000000000001</v>
      </c>
      <c r="K14126">
        <v>10</v>
      </c>
      <c r="M14126" t="s">
        <v>32</v>
      </c>
      <c r="Q14126">
        <v>5500</v>
      </c>
      <c r="AB14126">
        <v>38.14</v>
      </c>
      <c r="AC14126" t="s">
        <v>14178</v>
      </c>
    </row>
    <row r="14127" spans="1:29">
      <c r="A14127" s="1" t="s">
        <v>30</v>
      </c>
      <c r="B14127" s="2">
        <v>43053.368750000001</v>
      </c>
      <c r="C14127">
        <v>46</v>
      </c>
      <c r="D14127">
        <v>38</v>
      </c>
      <c r="E14127">
        <v>73.180000000000007</v>
      </c>
      <c r="F14127">
        <v>50</v>
      </c>
      <c r="G14127">
        <v>10</v>
      </c>
      <c r="H14127">
        <v>0</v>
      </c>
      <c r="I14127">
        <v>30.35</v>
      </c>
      <c r="J14127">
        <v>1027.7</v>
      </c>
      <c r="K14127">
        <v>10</v>
      </c>
      <c r="M14127" t="s">
        <v>43</v>
      </c>
      <c r="Q14127">
        <v>5500</v>
      </c>
      <c r="AB14127">
        <v>40.520000000000003</v>
      </c>
      <c r="AC14127" t="s">
        <v>14179</v>
      </c>
    </row>
    <row r="14128" spans="1:29">
      <c r="A14128" s="1" t="s">
        <v>30</v>
      </c>
      <c r="B14128" s="2">
        <v>43053.410416666666</v>
      </c>
      <c r="C14128">
        <v>47</v>
      </c>
      <c r="D14128">
        <v>38</v>
      </c>
      <c r="E14128">
        <v>70.73</v>
      </c>
      <c r="F14128">
        <v>40</v>
      </c>
      <c r="G14128">
        <v>12</v>
      </c>
      <c r="H14128">
        <v>0</v>
      </c>
      <c r="I14128">
        <v>30.35</v>
      </c>
      <c r="J14128">
        <v>1027.8</v>
      </c>
      <c r="K14128">
        <v>10</v>
      </c>
      <c r="L14128">
        <v>18</v>
      </c>
      <c r="M14128" t="s">
        <v>31</v>
      </c>
      <c r="N14128" t="s">
        <v>32</v>
      </c>
      <c r="Q14128">
        <v>2200</v>
      </c>
      <c r="R14128">
        <v>5000</v>
      </c>
      <c r="AB14128">
        <v>40.97</v>
      </c>
      <c r="AC14128" t="s">
        <v>14180</v>
      </c>
    </row>
    <row r="14129" spans="1:29">
      <c r="A14129" s="1" t="s">
        <v>30</v>
      </c>
      <c r="B14129" s="2">
        <v>43053.45208333333</v>
      </c>
      <c r="C14129">
        <v>49</v>
      </c>
      <c r="D14129">
        <v>38</v>
      </c>
      <c r="E14129">
        <v>65.62</v>
      </c>
      <c r="F14129">
        <v>50</v>
      </c>
      <c r="G14129">
        <v>10</v>
      </c>
      <c r="H14129">
        <v>0</v>
      </c>
      <c r="I14129">
        <v>30.34</v>
      </c>
      <c r="J14129">
        <v>1027.5</v>
      </c>
      <c r="K14129">
        <v>10</v>
      </c>
      <c r="L14129">
        <v>16</v>
      </c>
      <c r="M14129" t="s">
        <v>31</v>
      </c>
      <c r="N14129" t="s">
        <v>32</v>
      </c>
      <c r="O14129" t="s">
        <v>32</v>
      </c>
      <c r="Q14129">
        <v>2400</v>
      </c>
      <c r="R14129">
        <v>5000</v>
      </c>
      <c r="S14129">
        <v>25000</v>
      </c>
      <c r="AB14129">
        <v>44.16</v>
      </c>
      <c r="AC14129" t="s">
        <v>14181</v>
      </c>
    </row>
    <row r="14130" spans="1:29">
      <c r="A14130" s="1" t="s">
        <v>30</v>
      </c>
      <c r="B14130" s="2">
        <v>43053.493750000001</v>
      </c>
      <c r="C14130">
        <v>50</v>
      </c>
      <c r="D14130">
        <v>38</v>
      </c>
      <c r="E14130">
        <v>62.98</v>
      </c>
      <c r="F14130">
        <v>50</v>
      </c>
      <c r="G14130">
        <v>10</v>
      </c>
      <c r="H14130">
        <v>0</v>
      </c>
      <c r="I14130">
        <v>30.32</v>
      </c>
      <c r="J14130">
        <v>1026.5999999999999</v>
      </c>
      <c r="K14130">
        <v>10</v>
      </c>
      <c r="M14130" t="s">
        <v>31</v>
      </c>
      <c r="N14130" t="s">
        <v>32</v>
      </c>
      <c r="O14130" t="s">
        <v>32</v>
      </c>
      <c r="Q14130">
        <v>2700</v>
      </c>
      <c r="R14130">
        <v>5000</v>
      </c>
      <c r="S14130">
        <v>25000</v>
      </c>
      <c r="AB14130">
        <v>45.54</v>
      </c>
      <c r="AC14130" t="s">
        <v>14182</v>
      </c>
    </row>
    <row r="14131" spans="1:29">
      <c r="A14131" s="1" t="s">
        <v>30</v>
      </c>
      <c r="B14131" s="2">
        <v>43053.535416666666</v>
      </c>
      <c r="C14131">
        <v>51</v>
      </c>
      <c r="D14131">
        <v>38</v>
      </c>
      <c r="E14131">
        <v>60.46</v>
      </c>
      <c r="F14131">
        <v>50</v>
      </c>
      <c r="G14131">
        <v>9</v>
      </c>
      <c r="H14131">
        <v>0</v>
      </c>
      <c r="I14131">
        <v>30.29</v>
      </c>
      <c r="J14131">
        <v>1025.5999999999999</v>
      </c>
      <c r="K14131">
        <v>10</v>
      </c>
      <c r="M14131" t="s">
        <v>34</v>
      </c>
      <c r="N14131" t="s">
        <v>32</v>
      </c>
      <c r="O14131" t="s">
        <v>32</v>
      </c>
      <c r="Q14131">
        <v>3000</v>
      </c>
      <c r="R14131">
        <v>5500</v>
      </c>
      <c r="S14131">
        <v>25000</v>
      </c>
      <c r="AB14131">
        <v>51.1</v>
      </c>
      <c r="AC14131" t="s">
        <v>14183</v>
      </c>
    </row>
    <row r="14132" spans="1:29">
      <c r="A14132" s="1" t="s">
        <v>30</v>
      </c>
      <c r="B14132" s="2">
        <v>43053.57708333333</v>
      </c>
      <c r="C14132">
        <v>51</v>
      </c>
      <c r="D14132">
        <v>38</v>
      </c>
      <c r="E14132">
        <v>60.46</v>
      </c>
      <c r="F14132">
        <v>40</v>
      </c>
      <c r="G14132">
        <v>9</v>
      </c>
      <c r="H14132">
        <v>0</v>
      </c>
      <c r="I14132">
        <v>30.27</v>
      </c>
      <c r="J14132">
        <v>1025</v>
      </c>
      <c r="K14132">
        <v>10</v>
      </c>
      <c r="M14132" t="s">
        <v>32</v>
      </c>
      <c r="N14132" t="s">
        <v>32</v>
      </c>
      <c r="O14132" t="s">
        <v>43</v>
      </c>
      <c r="Q14132">
        <v>3800</v>
      </c>
      <c r="R14132">
        <v>5500</v>
      </c>
      <c r="S14132">
        <v>25000</v>
      </c>
      <c r="AB14132">
        <v>51.1</v>
      </c>
      <c r="AC14132" t="s">
        <v>14184</v>
      </c>
    </row>
    <row r="14133" spans="1:29">
      <c r="A14133" s="1" t="s">
        <v>30</v>
      </c>
      <c r="B14133" s="2">
        <v>43053.618750000001</v>
      </c>
      <c r="C14133">
        <v>51</v>
      </c>
      <c r="D14133">
        <v>38</v>
      </c>
      <c r="E14133">
        <v>60.46</v>
      </c>
      <c r="F14133">
        <v>30</v>
      </c>
      <c r="G14133">
        <v>8</v>
      </c>
      <c r="H14133">
        <v>0</v>
      </c>
      <c r="I14133">
        <v>30.25</v>
      </c>
      <c r="J14133">
        <v>1024.4000000000001</v>
      </c>
      <c r="K14133">
        <v>10</v>
      </c>
      <c r="M14133" t="s">
        <v>32</v>
      </c>
      <c r="N14133" t="s">
        <v>32</v>
      </c>
      <c r="O14133" t="s">
        <v>43</v>
      </c>
      <c r="Q14133">
        <v>4000</v>
      </c>
      <c r="R14133">
        <v>5500</v>
      </c>
      <c r="S14133">
        <v>25000</v>
      </c>
      <c r="AB14133">
        <v>51.1</v>
      </c>
      <c r="AC14133" t="s">
        <v>14185</v>
      </c>
    </row>
    <row r="14134" spans="1:29">
      <c r="A14134" s="1" t="s">
        <v>30</v>
      </c>
      <c r="B14134" s="2">
        <v>43053.660416666666</v>
      </c>
      <c r="C14134">
        <v>50</v>
      </c>
      <c r="D14134">
        <v>36</v>
      </c>
      <c r="E14134">
        <v>58.44</v>
      </c>
      <c r="F14134">
        <v>30</v>
      </c>
      <c r="G14134">
        <v>10</v>
      </c>
      <c r="H14134">
        <v>0</v>
      </c>
      <c r="I14134">
        <v>30.24</v>
      </c>
      <c r="J14134">
        <v>1024.0999999999999</v>
      </c>
      <c r="K14134">
        <v>10</v>
      </c>
      <c r="M14134" t="s">
        <v>32</v>
      </c>
      <c r="N14134" t="s">
        <v>32</v>
      </c>
      <c r="O14134" t="s">
        <v>43</v>
      </c>
      <c r="Q14134">
        <v>3800</v>
      </c>
      <c r="R14134">
        <v>5500</v>
      </c>
      <c r="S14134">
        <v>25000</v>
      </c>
      <c r="AB14134">
        <v>45.54</v>
      </c>
      <c r="AC14134" t="s">
        <v>14186</v>
      </c>
    </row>
    <row r="14135" spans="1:29">
      <c r="A14135" s="1" t="s">
        <v>30</v>
      </c>
      <c r="B14135" s="2">
        <v>43053.70208333333</v>
      </c>
      <c r="C14135">
        <v>49</v>
      </c>
      <c r="D14135">
        <v>37</v>
      </c>
      <c r="E14135">
        <v>63.34</v>
      </c>
      <c r="F14135">
        <v>40</v>
      </c>
      <c r="G14135">
        <v>7</v>
      </c>
      <c r="H14135">
        <v>0</v>
      </c>
      <c r="I14135">
        <v>30.25</v>
      </c>
      <c r="J14135">
        <v>1024.4000000000001</v>
      </c>
      <c r="K14135">
        <v>10</v>
      </c>
      <c r="M14135" t="s">
        <v>32</v>
      </c>
      <c r="N14135" t="s">
        <v>32</v>
      </c>
      <c r="O14135" t="s">
        <v>43</v>
      </c>
      <c r="Q14135">
        <v>4000</v>
      </c>
      <c r="R14135">
        <v>5500</v>
      </c>
      <c r="S14135">
        <v>25000</v>
      </c>
      <c r="AB14135">
        <v>45.38</v>
      </c>
      <c r="AC14135" t="s">
        <v>14187</v>
      </c>
    </row>
    <row r="14136" spans="1:29">
      <c r="A14136" s="1" t="s">
        <v>30</v>
      </c>
      <c r="B14136" s="2">
        <v>43053.743750000001</v>
      </c>
      <c r="C14136">
        <v>48</v>
      </c>
      <c r="D14136">
        <v>37</v>
      </c>
      <c r="E14136">
        <v>65.510000000000005</v>
      </c>
      <c r="F14136">
        <v>30</v>
      </c>
      <c r="G14136">
        <v>6</v>
      </c>
      <c r="H14136">
        <v>0</v>
      </c>
      <c r="I14136">
        <v>30.25</v>
      </c>
      <c r="J14136">
        <v>1024.5</v>
      </c>
      <c r="K14136">
        <v>10</v>
      </c>
      <c r="M14136" t="s">
        <v>32</v>
      </c>
      <c r="N14136" t="s">
        <v>43</v>
      </c>
      <c r="Q14136">
        <v>4200</v>
      </c>
      <c r="R14136">
        <v>25000</v>
      </c>
      <c r="AB14136">
        <v>44.8</v>
      </c>
      <c r="AC14136" t="s">
        <v>14188</v>
      </c>
    </row>
    <row r="14137" spans="1:29">
      <c r="A14137" s="1" t="s">
        <v>30</v>
      </c>
      <c r="B14137" s="2">
        <v>43053.785416666666</v>
      </c>
      <c r="C14137">
        <v>48</v>
      </c>
      <c r="D14137">
        <v>38</v>
      </c>
      <c r="E14137">
        <v>67.87</v>
      </c>
      <c r="F14137">
        <v>40</v>
      </c>
      <c r="G14137">
        <v>8</v>
      </c>
      <c r="H14137">
        <v>0</v>
      </c>
      <c r="I14137">
        <v>30.26</v>
      </c>
      <c r="J14137">
        <v>1024.8</v>
      </c>
      <c r="K14137">
        <v>10</v>
      </c>
      <c r="M14137" t="s">
        <v>32</v>
      </c>
      <c r="N14137" t="s">
        <v>43</v>
      </c>
      <c r="Q14137">
        <v>4200</v>
      </c>
      <c r="R14137">
        <v>25000</v>
      </c>
      <c r="AB14137">
        <v>43.82</v>
      </c>
      <c r="AC14137" t="s">
        <v>14189</v>
      </c>
    </row>
    <row r="14138" spans="1:29">
      <c r="A14138" s="1" t="s">
        <v>30</v>
      </c>
      <c r="B14138" s="2">
        <v>43053.82708333333</v>
      </c>
      <c r="C14138">
        <v>47</v>
      </c>
      <c r="D14138">
        <v>37</v>
      </c>
      <c r="E14138">
        <v>68.27</v>
      </c>
      <c r="F14138">
        <v>30</v>
      </c>
      <c r="G14138">
        <v>8</v>
      </c>
      <c r="H14138">
        <v>0</v>
      </c>
      <c r="I14138">
        <v>30.27</v>
      </c>
      <c r="J14138">
        <v>1025.0999999999999</v>
      </c>
      <c r="K14138">
        <v>10</v>
      </c>
      <c r="M14138" t="s">
        <v>43</v>
      </c>
      <c r="Q14138">
        <v>4200</v>
      </c>
      <c r="AB14138">
        <v>42.47</v>
      </c>
      <c r="AC14138" t="s">
        <v>14190</v>
      </c>
    </row>
    <row r="14139" spans="1:29">
      <c r="A14139" s="1" t="s">
        <v>30</v>
      </c>
      <c r="B14139" s="2">
        <v>43053.868750000001</v>
      </c>
      <c r="C14139">
        <v>46</v>
      </c>
      <c r="D14139">
        <v>36</v>
      </c>
      <c r="E14139">
        <v>67.900000000000006</v>
      </c>
      <c r="F14139">
        <v>40</v>
      </c>
      <c r="G14139">
        <v>7</v>
      </c>
      <c r="H14139">
        <v>0</v>
      </c>
      <c r="I14139">
        <v>30.27</v>
      </c>
      <c r="J14139">
        <v>1025.0999999999999</v>
      </c>
      <c r="K14139">
        <v>10</v>
      </c>
      <c r="M14139" t="s">
        <v>43</v>
      </c>
      <c r="Q14139">
        <v>4000</v>
      </c>
      <c r="AB14139">
        <v>41.84</v>
      </c>
      <c r="AC14139" t="s">
        <v>14191</v>
      </c>
    </row>
    <row r="14140" spans="1:29">
      <c r="A14140" s="1" t="s">
        <v>30</v>
      </c>
      <c r="B14140" s="2">
        <v>43053.910416666666</v>
      </c>
      <c r="C14140">
        <v>46</v>
      </c>
      <c r="D14140">
        <v>35</v>
      </c>
      <c r="E14140">
        <v>65.52</v>
      </c>
      <c r="F14140">
        <v>30</v>
      </c>
      <c r="G14140">
        <v>6</v>
      </c>
      <c r="H14140">
        <v>0</v>
      </c>
      <c r="I14140">
        <v>30.27</v>
      </c>
      <c r="J14140">
        <v>1024.9000000000001</v>
      </c>
      <c r="K14140">
        <v>10</v>
      </c>
      <c r="M14140" t="s">
        <v>43</v>
      </c>
      <c r="Q14140">
        <v>3800</v>
      </c>
      <c r="AB14140">
        <v>42.39</v>
      </c>
      <c r="AC14140" t="s">
        <v>14192</v>
      </c>
    </row>
    <row r="14141" spans="1:29">
      <c r="A14141" s="1" t="s">
        <v>30</v>
      </c>
      <c r="B14141" s="2">
        <v>43053.95208333333</v>
      </c>
      <c r="C14141">
        <v>46</v>
      </c>
      <c r="D14141">
        <v>35</v>
      </c>
      <c r="E14141">
        <v>65.52</v>
      </c>
      <c r="F14141">
        <v>20</v>
      </c>
      <c r="G14141">
        <v>4</v>
      </c>
      <c r="H14141">
        <v>0</v>
      </c>
      <c r="I14141">
        <v>30.26</v>
      </c>
      <c r="J14141">
        <v>1024.9000000000001</v>
      </c>
      <c r="K14141">
        <v>10</v>
      </c>
      <c r="M14141" t="s">
        <v>43</v>
      </c>
      <c r="Q14141">
        <v>3600</v>
      </c>
      <c r="AB14141">
        <v>43.77</v>
      </c>
      <c r="AC14141" t="s">
        <v>14193</v>
      </c>
    </row>
    <row r="14142" spans="1:29">
      <c r="A14142" s="1" t="s">
        <v>30</v>
      </c>
      <c r="B14142" s="2">
        <v>43053.993750000001</v>
      </c>
      <c r="C14142">
        <v>45</v>
      </c>
      <c r="D14142">
        <v>34</v>
      </c>
      <c r="E14142">
        <v>65.13</v>
      </c>
      <c r="F14142">
        <v>30</v>
      </c>
      <c r="G14142">
        <v>7</v>
      </c>
      <c r="H14142">
        <v>0</v>
      </c>
      <c r="I14142">
        <v>30.26</v>
      </c>
      <c r="J14142">
        <v>1024.7</v>
      </c>
      <c r="K14142">
        <v>10</v>
      </c>
      <c r="M14142" t="s">
        <v>32</v>
      </c>
      <c r="Q14142">
        <v>3500</v>
      </c>
      <c r="AB14142">
        <v>40.630000000000003</v>
      </c>
      <c r="AC14142" t="s">
        <v>14194</v>
      </c>
    </row>
    <row r="14143" spans="1:29">
      <c r="A14143" s="1" t="s">
        <v>30</v>
      </c>
      <c r="B14143" s="2">
        <v>43054.035416666666</v>
      </c>
      <c r="C14143">
        <v>45</v>
      </c>
      <c r="D14143">
        <v>34</v>
      </c>
      <c r="E14143">
        <v>65.13</v>
      </c>
      <c r="F14143">
        <v>30</v>
      </c>
      <c r="G14143">
        <v>5</v>
      </c>
      <c r="H14143">
        <v>0</v>
      </c>
      <c r="I14143">
        <v>30.26</v>
      </c>
      <c r="J14143">
        <v>1024.7</v>
      </c>
      <c r="K14143">
        <v>10</v>
      </c>
      <c r="M14143" t="s">
        <v>32</v>
      </c>
      <c r="Q14143">
        <v>3500</v>
      </c>
      <c r="AB14143">
        <v>41.83</v>
      </c>
      <c r="AC14143" t="s">
        <v>14195</v>
      </c>
    </row>
    <row r="14144" spans="1:29">
      <c r="A14144" s="1" t="s">
        <v>30</v>
      </c>
      <c r="B14144" s="2">
        <v>43054.07708333333</v>
      </c>
      <c r="C14144">
        <v>41</v>
      </c>
      <c r="D14144">
        <v>35</v>
      </c>
      <c r="E14144">
        <v>79.34</v>
      </c>
      <c r="F14144">
        <v>20</v>
      </c>
      <c r="G14144">
        <v>3</v>
      </c>
      <c r="H14144">
        <v>0</v>
      </c>
      <c r="I14144">
        <v>30.24</v>
      </c>
      <c r="J14144">
        <v>1024.0999999999999</v>
      </c>
      <c r="K14144">
        <v>10</v>
      </c>
      <c r="M14144" t="s">
        <v>32</v>
      </c>
      <c r="Q14144">
        <v>3500</v>
      </c>
      <c r="AB14144">
        <v>38.979999999999997</v>
      </c>
      <c r="AC14144" t="s">
        <v>14196</v>
      </c>
    </row>
    <row r="14145" spans="1:29">
      <c r="A14145" s="1" t="s">
        <v>30</v>
      </c>
      <c r="B14145" s="2">
        <v>43054.118750000001</v>
      </c>
      <c r="C14145">
        <v>39</v>
      </c>
      <c r="D14145">
        <v>36</v>
      </c>
      <c r="E14145">
        <v>88.87</v>
      </c>
      <c r="F14145">
        <v>10</v>
      </c>
      <c r="G14145">
        <v>4</v>
      </c>
      <c r="H14145">
        <v>0</v>
      </c>
      <c r="I14145">
        <v>30.24</v>
      </c>
      <c r="J14145">
        <v>1023.9</v>
      </c>
      <c r="K14145">
        <v>10</v>
      </c>
      <c r="M14145" t="s">
        <v>31</v>
      </c>
      <c r="Q14145">
        <v>3500</v>
      </c>
      <c r="AB14145">
        <v>35.590000000000003</v>
      </c>
      <c r="AC14145" t="s">
        <v>14197</v>
      </c>
    </row>
    <row r="14146" spans="1:29">
      <c r="A14146" s="1" t="s">
        <v>30</v>
      </c>
      <c r="B14146" s="2">
        <v>43054.160416666666</v>
      </c>
      <c r="C14146">
        <v>38</v>
      </c>
      <c r="D14146">
        <v>34</v>
      </c>
      <c r="E14146">
        <v>85.69</v>
      </c>
      <c r="F14146">
        <v>30</v>
      </c>
      <c r="G14146">
        <v>5</v>
      </c>
      <c r="H14146">
        <v>0</v>
      </c>
      <c r="I14146">
        <v>30.23</v>
      </c>
      <c r="J14146">
        <v>1023.9</v>
      </c>
      <c r="K14146">
        <v>10</v>
      </c>
      <c r="M14146" t="s">
        <v>31</v>
      </c>
      <c r="Q14146">
        <v>12000</v>
      </c>
      <c r="AB14146">
        <v>33.4</v>
      </c>
      <c r="AC14146" t="s">
        <v>14198</v>
      </c>
    </row>
    <row r="14147" spans="1:29">
      <c r="A14147" s="1" t="s">
        <v>30</v>
      </c>
      <c r="B14147" s="2">
        <v>43054.20208333333</v>
      </c>
      <c r="C14147">
        <v>37</v>
      </c>
      <c r="D14147">
        <v>33</v>
      </c>
      <c r="E14147">
        <v>85.64</v>
      </c>
      <c r="F14147">
        <v>30</v>
      </c>
      <c r="G14147">
        <v>4</v>
      </c>
      <c r="H14147">
        <v>0</v>
      </c>
      <c r="I14147">
        <v>30.23</v>
      </c>
      <c r="J14147">
        <v>1024</v>
      </c>
      <c r="K14147">
        <v>10</v>
      </c>
      <c r="M14147" t="s">
        <v>246</v>
      </c>
      <c r="AB14147">
        <v>33.26</v>
      </c>
      <c r="AC14147" t="s">
        <v>14199</v>
      </c>
    </row>
    <row r="14148" spans="1:29">
      <c r="A14148" s="1" t="s">
        <v>30</v>
      </c>
      <c r="B14148" s="2">
        <v>43054.243750000001</v>
      </c>
      <c r="C14148">
        <v>35</v>
      </c>
      <c r="D14148">
        <v>33</v>
      </c>
      <c r="E14148">
        <v>92.32</v>
      </c>
      <c r="F14148">
        <v>360</v>
      </c>
      <c r="G14148">
        <v>3</v>
      </c>
      <c r="H14148">
        <v>0</v>
      </c>
      <c r="I14148">
        <v>30.24</v>
      </c>
      <c r="J14148">
        <v>1024.2</v>
      </c>
      <c r="K14148">
        <v>10</v>
      </c>
      <c r="M14148" t="s">
        <v>246</v>
      </c>
      <c r="AB14148">
        <v>32.229999999999997</v>
      </c>
      <c r="AC14148" t="s">
        <v>14200</v>
      </c>
    </row>
    <row r="14149" spans="1:29">
      <c r="A14149" s="1" t="s">
        <v>30</v>
      </c>
      <c r="B14149" s="2">
        <v>43054.285416666666</v>
      </c>
      <c r="C14149">
        <v>33</v>
      </c>
      <c r="D14149">
        <v>32</v>
      </c>
      <c r="E14149">
        <v>95.67</v>
      </c>
      <c r="F14149">
        <v>0</v>
      </c>
      <c r="G14149">
        <v>0</v>
      </c>
      <c r="H14149">
        <v>0</v>
      </c>
      <c r="I14149">
        <v>30.25</v>
      </c>
      <c r="J14149">
        <v>1024.3</v>
      </c>
      <c r="K14149">
        <v>10</v>
      </c>
      <c r="M14149" t="s">
        <v>246</v>
      </c>
      <c r="AB14149">
        <v>33.1</v>
      </c>
      <c r="AC14149" t="s">
        <v>14201</v>
      </c>
    </row>
    <row r="14150" spans="1:29">
      <c r="A14150" s="1" t="s">
        <v>30</v>
      </c>
      <c r="B14150" s="2">
        <v>43054.32708333333</v>
      </c>
      <c r="C14150">
        <v>35</v>
      </c>
      <c r="D14150">
        <v>33</v>
      </c>
      <c r="E14150">
        <v>92.32</v>
      </c>
      <c r="F14150">
        <v>0</v>
      </c>
      <c r="G14150">
        <v>0</v>
      </c>
      <c r="H14150">
        <v>0</v>
      </c>
      <c r="I14150">
        <v>30.26</v>
      </c>
      <c r="J14150">
        <v>1024.7</v>
      </c>
      <c r="K14150">
        <v>10</v>
      </c>
      <c r="M14150" t="s">
        <v>31</v>
      </c>
      <c r="Q14150">
        <v>25000</v>
      </c>
      <c r="AB14150">
        <v>35.1</v>
      </c>
      <c r="AC14150" t="s">
        <v>14202</v>
      </c>
    </row>
    <row r="14151" spans="1:29">
      <c r="A14151" s="1" t="s">
        <v>30</v>
      </c>
      <c r="B14151" s="2">
        <v>43054.368750000001</v>
      </c>
      <c r="C14151">
        <v>40</v>
      </c>
      <c r="D14151">
        <v>33</v>
      </c>
      <c r="E14151">
        <v>76.44</v>
      </c>
      <c r="F14151">
        <v>40</v>
      </c>
      <c r="G14151">
        <v>5</v>
      </c>
      <c r="H14151">
        <v>0</v>
      </c>
      <c r="I14151">
        <v>30.26</v>
      </c>
      <c r="J14151">
        <v>1024.7</v>
      </c>
      <c r="K14151">
        <v>10</v>
      </c>
      <c r="M14151" t="s">
        <v>31</v>
      </c>
      <c r="Q14151">
        <v>25000</v>
      </c>
      <c r="AB14151">
        <v>35.78</v>
      </c>
      <c r="AC14151" t="s">
        <v>14203</v>
      </c>
    </row>
    <row r="14152" spans="1:29">
      <c r="A14152" s="1" t="s">
        <v>30</v>
      </c>
      <c r="B14152" s="2">
        <v>43054.410416666666</v>
      </c>
      <c r="C14152">
        <v>45</v>
      </c>
      <c r="D14152">
        <v>32</v>
      </c>
      <c r="E14152">
        <v>60.11</v>
      </c>
      <c r="F14152">
        <v>40</v>
      </c>
      <c r="G14152">
        <v>8</v>
      </c>
      <c r="H14152">
        <v>0</v>
      </c>
      <c r="I14152">
        <v>30.24</v>
      </c>
      <c r="J14152">
        <v>1024.2</v>
      </c>
      <c r="K14152">
        <v>10</v>
      </c>
      <c r="M14152" t="s">
        <v>31</v>
      </c>
      <c r="Q14152">
        <v>25000</v>
      </c>
      <c r="AB14152">
        <v>40.130000000000003</v>
      </c>
      <c r="AC14152" t="s">
        <v>14204</v>
      </c>
    </row>
    <row r="14153" spans="1:29">
      <c r="A14153" s="1" t="s">
        <v>30</v>
      </c>
      <c r="B14153" s="2">
        <v>43054.45208333333</v>
      </c>
      <c r="C14153">
        <v>48</v>
      </c>
      <c r="D14153">
        <v>33</v>
      </c>
      <c r="E14153">
        <v>56.1</v>
      </c>
      <c r="F14153">
        <v>40</v>
      </c>
      <c r="G14153">
        <v>7</v>
      </c>
      <c r="H14153">
        <v>0</v>
      </c>
      <c r="I14153">
        <v>30.22</v>
      </c>
      <c r="J14153">
        <v>1023.4</v>
      </c>
      <c r="K14153">
        <v>10</v>
      </c>
      <c r="M14153" t="s">
        <v>34</v>
      </c>
      <c r="Q14153">
        <v>25000</v>
      </c>
      <c r="AB14153">
        <v>44.28</v>
      </c>
      <c r="AC14153" t="s">
        <v>14205</v>
      </c>
    </row>
    <row r="14154" spans="1:29">
      <c r="A14154" s="1" t="s">
        <v>30</v>
      </c>
      <c r="B14154" s="2">
        <v>43054.493750000001</v>
      </c>
      <c r="C14154">
        <v>50</v>
      </c>
      <c r="D14154">
        <v>33</v>
      </c>
      <c r="E14154">
        <v>52.06</v>
      </c>
      <c r="F14154">
        <v>70</v>
      </c>
      <c r="G14154">
        <v>7</v>
      </c>
      <c r="H14154">
        <v>0</v>
      </c>
      <c r="I14154">
        <v>30.18</v>
      </c>
      <c r="J14154">
        <v>1021.9</v>
      </c>
      <c r="K14154">
        <v>10</v>
      </c>
      <c r="M14154" t="s">
        <v>32</v>
      </c>
      <c r="Q14154">
        <v>25000</v>
      </c>
      <c r="AB14154">
        <v>46.72</v>
      </c>
      <c r="AC14154" t="s">
        <v>14206</v>
      </c>
    </row>
    <row r="14155" spans="1:29">
      <c r="A14155" s="1" t="s">
        <v>30</v>
      </c>
      <c r="B14155" s="2">
        <v>43054.535416666666</v>
      </c>
      <c r="C14155">
        <v>51</v>
      </c>
      <c r="D14155">
        <v>33</v>
      </c>
      <c r="E14155">
        <v>49.98</v>
      </c>
      <c r="G14155">
        <v>4</v>
      </c>
      <c r="H14155">
        <v>0</v>
      </c>
      <c r="I14155">
        <v>30.15</v>
      </c>
      <c r="J14155">
        <v>1020.9</v>
      </c>
      <c r="K14155">
        <v>10</v>
      </c>
      <c r="M14155" t="s">
        <v>32</v>
      </c>
      <c r="Q14155">
        <v>25000</v>
      </c>
      <c r="AB14155">
        <v>51.1</v>
      </c>
      <c r="AC14155" t="s">
        <v>14207</v>
      </c>
    </row>
    <row r="14156" spans="1:29">
      <c r="A14156" s="1" t="s">
        <v>30</v>
      </c>
      <c r="B14156" s="2">
        <v>43054.57708333333</v>
      </c>
      <c r="C14156">
        <v>52</v>
      </c>
      <c r="D14156">
        <v>34</v>
      </c>
      <c r="E14156">
        <v>50.12</v>
      </c>
      <c r="F14156">
        <v>70</v>
      </c>
      <c r="G14156">
        <v>5</v>
      </c>
      <c r="H14156">
        <v>0</v>
      </c>
      <c r="I14156">
        <v>30.14</v>
      </c>
      <c r="J14156">
        <v>1020.5</v>
      </c>
      <c r="K14156">
        <v>10</v>
      </c>
      <c r="M14156" t="s">
        <v>32</v>
      </c>
      <c r="Q14156">
        <v>25000</v>
      </c>
      <c r="AB14156">
        <v>52</v>
      </c>
      <c r="AC14156" t="s">
        <v>14208</v>
      </c>
    </row>
    <row r="14157" spans="1:29">
      <c r="A14157" s="1" t="s">
        <v>30</v>
      </c>
      <c r="B14157" s="2">
        <v>43054.618750000001</v>
      </c>
      <c r="C14157">
        <v>53</v>
      </c>
      <c r="D14157">
        <v>34</v>
      </c>
      <c r="E14157">
        <v>48.13</v>
      </c>
      <c r="G14157">
        <v>4</v>
      </c>
      <c r="H14157">
        <v>0</v>
      </c>
      <c r="I14157">
        <v>30.11</v>
      </c>
      <c r="J14157">
        <v>1019.5</v>
      </c>
      <c r="K14157">
        <v>10</v>
      </c>
      <c r="M14157" t="s">
        <v>32</v>
      </c>
      <c r="Q14157">
        <v>25000</v>
      </c>
      <c r="AB14157">
        <v>53.1</v>
      </c>
      <c r="AC14157" t="s">
        <v>14209</v>
      </c>
    </row>
    <row r="14158" spans="1:29">
      <c r="A14158" s="1" t="s">
        <v>30</v>
      </c>
      <c r="B14158" s="2">
        <v>43054.660416666666</v>
      </c>
      <c r="C14158">
        <v>53</v>
      </c>
      <c r="D14158">
        <v>35</v>
      </c>
      <c r="E14158">
        <v>50.28</v>
      </c>
      <c r="F14158">
        <v>30</v>
      </c>
      <c r="G14158">
        <v>5</v>
      </c>
      <c r="H14158">
        <v>0</v>
      </c>
      <c r="I14158">
        <v>30.1</v>
      </c>
      <c r="J14158">
        <v>1019.2</v>
      </c>
      <c r="K14158">
        <v>10</v>
      </c>
      <c r="M14158" t="s">
        <v>32</v>
      </c>
      <c r="Q14158">
        <v>25000</v>
      </c>
      <c r="AB14158">
        <v>53.1</v>
      </c>
      <c r="AC14158" t="s">
        <v>14210</v>
      </c>
    </row>
    <row r="14159" spans="1:29">
      <c r="A14159" s="1" t="s">
        <v>30</v>
      </c>
      <c r="B14159" s="2">
        <v>43054.70208333333</v>
      </c>
      <c r="C14159">
        <v>49</v>
      </c>
      <c r="D14159">
        <v>38</v>
      </c>
      <c r="E14159">
        <v>65.62</v>
      </c>
      <c r="F14159">
        <v>0</v>
      </c>
      <c r="G14159">
        <v>0</v>
      </c>
      <c r="H14159">
        <v>0</v>
      </c>
      <c r="I14159">
        <v>30.1</v>
      </c>
      <c r="J14159">
        <v>1019.3</v>
      </c>
      <c r="K14159">
        <v>10</v>
      </c>
      <c r="M14159" t="s">
        <v>32</v>
      </c>
      <c r="Q14159">
        <v>25000</v>
      </c>
      <c r="AB14159">
        <v>48.9</v>
      </c>
      <c r="AC14159" t="s">
        <v>14211</v>
      </c>
    </row>
    <row r="14160" spans="1:29">
      <c r="A14160" s="1" t="s">
        <v>30</v>
      </c>
      <c r="B14160" s="2">
        <v>43054.743750000001</v>
      </c>
      <c r="C14160">
        <v>47</v>
      </c>
      <c r="D14160">
        <v>38</v>
      </c>
      <c r="E14160">
        <v>70.73</v>
      </c>
      <c r="F14160">
        <v>320</v>
      </c>
      <c r="G14160">
        <v>3</v>
      </c>
      <c r="H14160">
        <v>0</v>
      </c>
      <c r="I14160">
        <v>30.11</v>
      </c>
      <c r="J14160">
        <v>1019.7</v>
      </c>
      <c r="K14160">
        <v>10</v>
      </c>
      <c r="M14160" t="s">
        <v>32</v>
      </c>
      <c r="Q14160">
        <v>25000</v>
      </c>
      <c r="AB14160">
        <v>45.72</v>
      </c>
      <c r="AC14160" t="s">
        <v>14212</v>
      </c>
    </row>
    <row r="14161" spans="1:29">
      <c r="A14161" s="1" t="s">
        <v>30</v>
      </c>
      <c r="B14161" s="2">
        <v>43054.785416666666</v>
      </c>
      <c r="C14161">
        <v>44</v>
      </c>
      <c r="D14161">
        <v>38</v>
      </c>
      <c r="E14161">
        <v>78.66</v>
      </c>
      <c r="F14161">
        <v>0</v>
      </c>
      <c r="G14161">
        <v>0</v>
      </c>
      <c r="H14161">
        <v>0</v>
      </c>
      <c r="I14161">
        <v>30.12</v>
      </c>
      <c r="J14161">
        <v>1020.2</v>
      </c>
      <c r="K14161">
        <v>10</v>
      </c>
      <c r="M14161" t="s">
        <v>32</v>
      </c>
      <c r="Q14161">
        <v>25000</v>
      </c>
      <c r="AB14161">
        <v>44.1</v>
      </c>
      <c r="AC14161" t="s">
        <v>14213</v>
      </c>
    </row>
    <row r="14162" spans="1:29">
      <c r="A14162" s="1" t="s">
        <v>30</v>
      </c>
      <c r="B14162" s="2">
        <v>43054.82708333333</v>
      </c>
      <c r="C14162">
        <v>42</v>
      </c>
      <c r="D14162">
        <v>38</v>
      </c>
      <c r="E14162">
        <v>84.93</v>
      </c>
      <c r="F14162">
        <v>0</v>
      </c>
      <c r="G14162">
        <v>0</v>
      </c>
      <c r="H14162">
        <v>0</v>
      </c>
      <c r="I14162">
        <v>30.09</v>
      </c>
      <c r="J14162">
        <v>1019.3</v>
      </c>
      <c r="K14162">
        <v>10</v>
      </c>
      <c r="M14162" t="s">
        <v>32</v>
      </c>
      <c r="Q14162">
        <v>25000</v>
      </c>
      <c r="AB14162">
        <v>42.1</v>
      </c>
      <c r="AC14162" t="s">
        <v>14214</v>
      </c>
    </row>
    <row r="14163" spans="1:29">
      <c r="A14163" s="1" t="s">
        <v>30</v>
      </c>
      <c r="B14163" s="2">
        <v>43054.868750000001</v>
      </c>
      <c r="C14163">
        <v>41</v>
      </c>
      <c r="D14163">
        <v>38</v>
      </c>
      <c r="E14163">
        <v>88.62</v>
      </c>
      <c r="F14163">
        <v>0</v>
      </c>
      <c r="G14163">
        <v>0</v>
      </c>
      <c r="H14163">
        <v>0</v>
      </c>
      <c r="I14163">
        <v>30.1</v>
      </c>
      <c r="J14163">
        <v>1019.3</v>
      </c>
      <c r="K14163">
        <v>10</v>
      </c>
      <c r="M14163" t="s">
        <v>32</v>
      </c>
      <c r="Q14163">
        <v>23000</v>
      </c>
      <c r="AB14163">
        <v>41</v>
      </c>
      <c r="AC14163" t="s">
        <v>14215</v>
      </c>
    </row>
    <row r="14164" spans="1:29">
      <c r="A14164" s="1" t="s">
        <v>30</v>
      </c>
      <c r="B14164" s="2">
        <v>43054.910416666666</v>
      </c>
      <c r="C14164">
        <v>39</v>
      </c>
      <c r="D14164">
        <v>37</v>
      </c>
      <c r="E14164">
        <v>92.45</v>
      </c>
      <c r="F14164">
        <v>0</v>
      </c>
      <c r="G14164">
        <v>0</v>
      </c>
      <c r="H14164">
        <v>0</v>
      </c>
      <c r="I14164">
        <v>30.08</v>
      </c>
      <c r="J14164">
        <v>1018.7</v>
      </c>
      <c r="K14164">
        <v>10</v>
      </c>
      <c r="M14164" t="s">
        <v>32</v>
      </c>
      <c r="Q14164">
        <v>25000</v>
      </c>
      <c r="AB14164">
        <v>39</v>
      </c>
      <c r="AC14164" t="s">
        <v>14216</v>
      </c>
    </row>
    <row r="14165" spans="1:29">
      <c r="A14165" s="1" t="s">
        <v>30</v>
      </c>
      <c r="B14165" s="2">
        <v>43054.95208333333</v>
      </c>
      <c r="C14165">
        <v>38</v>
      </c>
      <c r="D14165">
        <v>37</v>
      </c>
      <c r="E14165">
        <v>96.52</v>
      </c>
      <c r="F14165">
        <v>0</v>
      </c>
      <c r="G14165">
        <v>0</v>
      </c>
      <c r="H14165">
        <v>0</v>
      </c>
      <c r="I14165">
        <v>30.07</v>
      </c>
      <c r="J14165">
        <v>1018.3</v>
      </c>
      <c r="K14165">
        <v>9</v>
      </c>
      <c r="M14165" t="s">
        <v>34</v>
      </c>
      <c r="Q14165">
        <v>25000</v>
      </c>
      <c r="AB14165">
        <v>37.9</v>
      </c>
      <c r="AC14165" t="s">
        <v>14217</v>
      </c>
    </row>
    <row r="14166" spans="1:29">
      <c r="A14166" s="1" t="s">
        <v>30</v>
      </c>
      <c r="B14166" s="2">
        <v>43054.993750000001</v>
      </c>
      <c r="C14166">
        <v>39</v>
      </c>
      <c r="D14166">
        <v>37</v>
      </c>
      <c r="E14166">
        <v>92.45</v>
      </c>
      <c r="F14166">
        <v>0</v>
      </c>
      <c r="G14166">
        <v>0</v>
      </c>
      <c r="H14166">
        <v>0</v>
      </c>
      <c r="I14166">
        <v>30.08</v>
      </c>
      <c r="J14166">
        <v>1018.5</v>
      </c>
      <c r="K14166">
        <v>10</v>
      </c>
      <c r="M14166" t="s">
        <v>31</v>
      </c>
      <c r="N14166" t="s">
        <v>32</v>
      </c>
      <c r="O14166" t="s">
        <v>32</v>
      </c>
      <c r="Q14166">
        <v>9000</v>
      </c>
      <c r="R14166">
        <v>20000</v>
      </c>
      <c r="S14166">
        <v>25000</v>
      </c>
      <c r="AB14166">
        <v>39</v>
      </c>
      <c r="AC14166" t="s">
        <v>14218</v>
      </c>
    </row>
    <row r="14167" spans="1:29">
      <c r="A14167" s="1" t="s">
        <v>30</v>
      </c>
      <c r="B14167" s="2">
        <v>43055.035416666666</v>
      </c>
      <c r="C14167">
        <v>40</v>
      </c>
      <c r="D14167">
        <v>38</v>
      </c>
      <c r="E14167">
        <v>92.48</v>
      </c>
      <c r="F14167">
        <v>0</v>
      </c>
      <c r="G14167">
        <v>0</v>
      </c>
      <c r="H14167">
        <v>0</v>
      </c>
      <c r="I14167">
        <v>30.07</v>
      </c>
      <c r="J14167">
        <v>1018.1</v>
      </c>
      <c r="K14167">
        <v>10</v>
      </c>
      <c r="M14167" t="s">
        <v>31</v>
      </c>
      <c r="N14167" t="s">
        <v>32</v>
      </c>
      <c r="O14167" t="s">
        <v>32</v>
      </c>
      <c r="Q14167">
        <v>9000</v>
      </c>
      <c r="R14167">
        <v>20000</v>
      </c>
      <c r="S14167">
        <v>25000</v>
      </c>
      <c r="AB14167">
        <v>39.9</v>
      </c>
      <c r="AC14167" t="s">
        <v>14219</v>
      </c>
    </row>
    <row r="14168" spans="1:29">
      <c r="A14168" s="1" t="s">
        <v>30</v>
      </c>
      <c r="B14168" s="2">
        <v>43055.07708333333</v>
      </c>
      <c r="C14168">
        <v>40</v>
      </c>
      <c r="D14168">
        <v>39</v>
      </c>
      <c r="E14168">
        <v>96.55</v>
      </c>
      <c r="F14168">
        <v>0</v>
      </c>
      <c r="G14168">
        <v>0</v>
      </c>
      <c r="H14168">
        <v>0</v>
      </c>
      <c r="I14168">
        <v>30.05</v>
      </c>
      <c r="J14168">
        <v>1017.7</v>
      </c>
      <c r="K14168">
        <v>10</v>
      </c>
      <c r="M14168" t="s">
        <v>31</v>
      </c>
      <c r="N14168" t="s">
        <v>32</v>
      </c>
      <c r="O14168" t="s">
        <v>32</v>
      </c>
      <c r="P14168" t="s">
        <v>32</v>
      </c>
      <c r="Q14168">
        <v>6000</v>
      </c>
      <c r="R14168">
        <v>9000</v>
      </c>
      <c r="S14168">
        <v>16000</v>
      </c>
      <c r="T14168">
        <v>25000</v>
      </c>
      <c r="AB14168">
        <v>39.9</v>
      </c>
      <c r="AC14168" t="s">
        <v>14220</v>
      </c>
    </row>
    <row r="14169" spans="1:29">
      <c r="A14169" s="1" t="s">
        <v>30</v>
      </c>
      <c r="B14169" s="2">
        <v>43055.118750000001</v>
      </c>
      <c r="C14169">
        <v>41</v>
      </c>
      <c r="D14169">
        <v>40</v>
      </c>
      <c r="E14169">
        <v>95.82</v>
      </c>
      <c r="F14169">
        <v>0</v>
      </c>
      <c r="G14169">
        <v>0</v>
      </c>
      <c r="H14169">
        <v>0</v>
      </c>
      <c r="I14169">
        <v>30.04</v>
      </c>
      <c r="J14169">
        <v>1017.3</v>
      </c>
      <c r="K14169">
        <v>10</v>
      </c>
      <c r="M14169" t="s">
        <v>32</v>
      </c>
      <c r="N14169" t="s">
        <v>32</v>
      </c>
      <c r="O14169" t="s">
        <v>32</v>
      </c>
      <c r="Q14169">
        <v>9000</v>
      </c>
      <c r="R14169">
        <v>15000</v>
      </c>
      <c r="S14169">
        <v>25000</v>
      </c>
      <c r="AB14169">
        <v>41</v>
      </c>
      <c r="AC14169" t="s">
        <v>14221</v>
      </c>
    </row>
    <row r="14170" spans="1:29">
      <c r="A14170" s="1" t="s">
        <v>30</v>
      </c>
      <c r="B14170" s="2">
        <v>43055.160416666666</v>
      </c>
      <c r="C14170">
        <v>41</v>
      </c>
      <c r="D14170">
        <v>39</v>
      </c>
      <c r="E14170">
        <v>92.52</v>
      </c>
      <c r="F14170">
        <v>0</v>
      </c>
      <c r="G14170">
        <v>0</v>
      </c>
      <c r="H14170">
        <v>0</v>
      </c>
      <c r="I14170">
        <v>30.04</v>
      </c>
      <c r="J14170">
        <v>1017.2</v>
      </c>
      <c r="K14170">
        <v>10</v>
      </c>
      <c r="M14170" t="s">
        <v>32</v>
      </c>
      <c r="N14170" t="s">
        <v>32</v>
      </c>
      <c r="O14170" t="s">
        <v>32</v>
      </c>
      <c r="Q14170">
        <v>9000</v>
      </c>
      <c r="R14170">
        <v>15000</v>
      </c>
      <c r="S14170">
        <v>25000</v>
      </c>
      <c r="AB14170">
        <v>41</v>
      </c>
      <c r="AC14170" t="s">
        <v>14222</v>
      </c>
    </row>
    <row r="14171" spans="1:29">
      <c r="A14171" s="1" t="s">
        <v>30</v>
      </c>
      <c r="B14171" s="2">
        <v>43055.20208333333</v>
      </c>
      <c r="C14171">
        <v>39</v>
      </c>
      <c r="D14171">
        <v>37</v>
      </c>
      <c r="E14171">
        <v>92.45</v>
      </c>
      <c r="F14171">
        <v>0</v>
      </c>
      <c r="G14171">
        <v>0</v>
      </c>
      <c r="H14171">
        <v>0</v>
      </c>
      <c r="I14171">
        <v>30.02</v>
      </c>
      <c r="J14171">
        <v>1016.8</v>
      </c>
      <c r="K14171">
        <v>10</v>
      </c>
      <c r="M14171" t="s">
        <v>31</v>
      </c>
      <c r="Q14171">
        <v>8500</v>
      </c>
      <c r="AB14171">
        <v>39</v>
      </c>
      <c r="AC14171" t="s">
        <v>14223</v>
      </c>
    </row>
    <row r="14172" spans="1:29">
      <c r="A14172" s="1" t="s">
        <v>30</v>
      </c>
      <c r="B14172" s="2">
        <v>43055.243750000001</v>
      </c>
      <c r="C14172">
        <v>38</v>
      </c>
      <c r="D14172">
        <v>37</v>
      </c>
      <c r="E14172">
        <v>96.52</v>
      </c>
      <c r="F14172">
        <v>0</v>
      </c>
      <c r="G14172">
        <v>0</v>
      </c>
      <c r="H14172">
        <v>0</v>
      </c>
      <c r="I14172">
        <v>30.01</v>
      </c>
      <c r="J14172">
        <v>1016.4</v>
      </c>
      <c r="K14172">
        <v>10</v>
      </c>
      <c r="M14172" t="s">
        <v>31</v>
      </c>
      <c r="Q14172">
        <v>5500</v>
      </c>
      <c r="AB14172">
        <v>37.9</v>
      </c>
      <c r="AC14172" t="s">
        <v>14224</v>
      </c>
    </row>
    <row r="14173" spans="1:29">
      <c r="A14173" s="1" t="s">
        <v>30</v>
      </c>
      <c r="B14173" s="2">
        <v>43055.285416666666</v>
      </c>
      <c r="C14173">
        <v>36</v>
      </c>
      <c r="D14173">
        <v>36</v>
      </c>
      <c r="E14173">
        <v>100</v>
      </c>
      <c r="F14173">
        <v>0</v>
      </c>
      <c r="G14173">
        <v>0</v>
      </c>
      <c r="H14173">
        <v>0</v>
      </c>
      <c r="I14173">
        <v>30.03</v>
      </c>
      <c r="J14173">
        <v>1017</v>
      </c>
      <c r="K14173">
        <v>10</v>
      </c>
      <c r="M14173" t="s">
        <v>31</v>
      </c>
      <c r="Q14173">
        <v>25000</v>
      </c>
      <c r="AB14173">
        <v>36</v>
      </c>
      <c r="AC14173" t="s">
        <v>14225</v>
      </c>
    </row>
    <row r="14174" spans="1:29">
      <c r="A14174" s="1" t="s">
        <v>30</v>
      </c>
      <c r="B14174" s="2">
        <v>43055.32708333333</v>
      </c>
      <c r="C14174">
        <v>40</v>
      </c>
      <c r="D14174">
        <v>39</v>
      </c>
      <c r="E14174">
        <v>96.55</v>
      </c>
      <c r="F14174">
        <v>230</v>
      </c>
      <c r="G14174">
        <v>4</v>
      </c>
      <c r="H14174">
        <v>0</v>
      </c>
      <c r="I14174">
        <v>30.04</v>
      </c>
      <c r="J14174">
        <v>1017.4</v>
      </c>
      <c r="K14174">
        <v>10</v>
      </c>
      <c r="M14174" t="s">
        <v>31</v>
      </c>
      <c r="Q14174">
        <v>25000</v>
      </c>
      <c r="AB14174">
        <v>36.65</v>
      </c>
      <c r="AC14174" t="s">
        <v>14226</v>
      </c>
    </row>
    <row r="14175" spans="1:29">
      <c r="A14175" s="1" t="s">
        <v>30</v>
      </c>
      <c r="B14175" s="2">
        <v>43055.368750000001</v>
      </c>
      <c r="C14175">
        <v>48</v>
      </c>
      <c r="D14175">
        <v>40</v>
      </c>
      <c r="E14175">
        <v>73.38</v>
      </c>
      <c r="F14175">
        <v>260</v>
      </c>
      <c r="G14175">
        <v>5</v>
      </c>
      <c r="H14175">
        <v>0</v>
      </c>
      <c r="I14175">
        <v>30.06</v>
      </c>
      <c r="J14175">
        <v>1017.9</v>
      </c>
      <c r="K14175">
        <v>10</v>
      </c>
      <c r="M14175" t="s">
        <v>31</v>
      </c>
      <c r="Q14175">
        <v>25000</v>
      </c>
      <c r="AB14175">
        <v>45.4</v>
      </c>
      <c r="AC14175" t="s">
        <v>14227</v>
      </c>
    </row>
    <row r="14176" spans="1:29">
      <c r="A14176" s="1" t="s">
        <v>30</v>
      </c>
      <c r="B14176" s="2">
        <v>43055.410416666666</v>
      </c>
      <c r="C14176">
        <v>54</v>
      </c>
      <c r="D14176">
        <v>42</v>
      </c>
      <c r="E14176">
        <v>63.98</v>
      </c>
      <c r="F14176">
        <v>240</v>
      </c>
      <c r="G14176">
        <v>4</v>
      </c>
      <c r="H14176">
        <v>0</v>
      </c>
      <c r="I14176">
        <v>30.05</v>
      </c>
      <c r="J14176">
        <v>1017.6</v>
      </c>
      <c r="K14176">
        <v>10</v>
      </c>
      <c r="M14176" t="s">
        <v>31</v>
      </c>
      <c r="Q14176">
        <v>25000</v>
      </c>
      <c r="AB14176">
        <v>54</v>
      </c>
      <c r="AC14176" t="s">
        <v>14228</v>
      </c>
    </row>
    <row r="14177" spans="1:29">
      <c r="A14177" s="1" t="s">
        <v>30</v>
      </c>
      <c r="B14177" s="2">
        <v>43055.45208333333</v>
      </c>
      <c r="C14177">
        <v>60</v>
      </c>
      <c r="D14177">
        <v>43</v>
      </c>
      <c r="E14177">
        <v>53.15</v>
      </c>
      <c r="F14177">
        <v>270</v>
      </c>
      <c r="G14177">
        <v>7</v>
      </c>
      <c r="H14177">
        <v>0</v>
      </c>
      <c r="I14177">
        <v>30.03</v>
      </c>
      <c r="J14177">
        <v>1017</v>
      </c>
      <c r="K14177">
        <v>10</v>
      </c>
      <c r="M14177" t="s">
        <v>31</v>
      </c>
      <c r="Q14177">
        <v>25000</v>
      </c>
      <c r="AB14177">
        <v>60.1</v>
      </c>
      <c r="AC14177" t="s">
        <v>14229</v>
      </c>
    </row>
    <row r="14178" spans="1:29">
      <c r="A14178" s="1" t="s">
        <v>30</v>
      </c>
      <c r="B14178" s="2">
        <v>43055.493750000001</v>
      </c>
      <c r="C14178">
        <v>63</v>
      </c>
      <c r="D14178">
        <v>38</v>
      </c>
      <c r="E14178">
        <v>39.36</v>
      </c>
      <c r="F14178">
        <v>300</v>
      </c>
      <c r="G14178">
        <v>8</v>
      </c>
      <c r="H14178">
        <v>0</v>
      </c>
      <c r="I14178">
        <v>30.01</v>
      </c>
      <c r="J14178">
        <v>1016</v>
      </c>
      <c r="K14178">
        <v>10</v>
      </c>
      <c r="L14178">
        <v>16</v>
      </c>
      <c r="M14178" t="s">
        <v>31</v>
      </c>
      <c r="Q14178">
        <v>25000</v>
      </c>
      <c r="AB14178">
        <v>63</v>
      </c>
      <c r="AC14178" t="s">
        <v>14230</v>
      </c>
    </row>
    <row r="14179" spans="1:29">
      <c r="A14179" s="1" t="s">
        <v>30</v>
      </c>
      <c r="B14179" s="2">
        <v>43055.535416666666</v>
      </c>
      <c r="C14179">
        <v>65</v>
      </c>
      <c r="D14179">
        <v>36</v>
      </c>
      <c r="E14179">
        <v>34.17</v>
      </c>
      <c r="F14179">
        <v>300</v>
      </c>
      <c r="G14179">
        <v>9</v>
      </c>
      <c r="H14179">
        <v>0</v>
      </c>
      <c r="I14179">
        <v>29.98</v>
      </c>
      <c r="J14179">
        <v>1015.1</v>
      </c>
      <c r="K14179">
        <v>10</v>
      </c>
      <c r="M14179" t="s">
        <v>31</v>
      </c>
      <c r="Q14179">
        <v>25000</v>
      </c>
      <c r="AB14179">
        <v>64.900000000000006</v>
      </c>
      <c r="AC14179" t="s">
        <v>14231</v>
      </c>
    </row>
    <row r="14180" spans="1:29">
      <c r="A14180" s="1" t="s">
        <v>30</v>
      </c>
      <c r="B14180" s="2">
        <v>43055.57708333333</v>
      </c>
      <c r="C14180">
        <v>66</v>
      </c>
      <c r="D14180">
        <v>38</v>
      </c>
      <c r="E14180">
        <v>35.44</v>
      </c>
      <c r="F14180">
        <v>250</v>
      </c>
      <c r="G14180">
        <v>7</v>
      </c>
      <c r="H14180">
        <v>0</v>
      </c>
      <c r="I14180">
        <v>29.96</v>
      </c>
      <c r="J14180">
        <v>1014.6</v>
      </c>
      <c r="K14180">
        <v>10</v>
      </c>
      <c r="M14180" t="s">
        <v>31</v>
      </c>
      <c r="Q14180">
        <v>25000</v>
      </c>
      <c r="AB14180">
        <v>66</v>
      </c>
      <c r="AC14180" t="s">
        <v>14232</v>
      </c>
    </row>
    <row r="14181" spans="1:29">
      <c r="A14181" s="1" t="s">
        <v>30</v>
      </c>
      <c r="B14181" s="2">
        <v>43055.618750000001</v>
      </c>
      <c r="C14181">
        <v>66</v>
      </c>
      <c r="D14181">
        <v>35</v>
      </c>
      <c r="E14181">
        <v>31.73</v>
      </c>
      <c r="F14181">
        <v>310</v>
      </c>
      <c r="G14181">
        <v>7</v>
      </c>
      <c r="H14181">
        <v>0</v>
      </c>
      <c r="I14181">
        <v>29.96</v>
      </c>
      <c r="J14181">
        <v>1014.3</v>
      </c>
      <c r="K14181">
        <v>10</v>
      </c>
      <c r="M14181" t="s">
        <v>31</v>
      </c>
      <c r="Q14181">
        <v>25000</v>
      </c>
      <c r="AB14181">
        <v>66</v>
      </c>
      <c r="AC14181" t="s">
        <v>14233</v>
      </c>
    </row>
    <row r="14182" spans="1:29">
      <c r="A14182" s="1" t="s">
        <v>30</v>
      </c>
      <c r="B14182" s="2">
        <v>43055.660416666666</v>
      </c>
      <c r="C14182">
        <v>66</v>
      </c>
      <c r="D14182">
        <v>32</v>
      </c>
      <c r="E14182">
        <v>28.03</v>
      </c>
      <c r="G14182">
        <v>5</v>
      </c>
      <c r="H14182">
        <v>0</v>
      </c>
      <c r="I14182">
        <v>29.96</v>
      </c>
      <c r="J14182">
        <v>1014.6</v>
      </c>
      <c r="K14182">
        <v>10</v>
      </c>
      <c r="M14182" t="s">
        <v>31</v>
      </c>
      <c r="Q14182">
        <v>25000</v>
      </c>
      <c r="AB14182">
        <v>66</v>
      </c>
      <c r="AC14182" t="s">
        <v>14234</v>
      </c>
    </row>
    <row r="14183" spans="1:29">
      <c r="A14183" s="1" t="s">
        <v>30</v>
      </c>
      <c r="B14183" s="2">
        <v>43055.70208333333</v>
      </c>
      <c r="C14183">
        <v>62</v>
      </c>
      <c r="D14183">
        <v>33</v>
      </c>
      <c r="E14183">
        <v>33.58</v>
      </c>
      <c r="F14183">
        <v>280</v>
      </c>
      <c r="G14183">
        <v>4</v>
      </c>
      <c r="H14183">
        <v>0</v>
      </c>
      <c r="I14183">
        <v>29.98</v>
      </c>
      <c r="J14183">
        <v>1015</v>
      </c>
      <c r="K14183">
        <v>10</v>
      </c>
      <c r="M14183" t="s">
        <v>31</v>
      </c>
      <c r="Q14183">
        <v>25000</v>
      </c>
      <c r="AB14183">
        <v>62.1</v>
      </c>
      <c r="AC14183" t="s">
        <v>14235</v>
      </c>
    </row>
    <row r="14184" spans="1:29">
      <c r="A14184" s="1" t="s">
        <v>30</v>
      </c>
      <c r="B14184" s="2">
        <v>43055.743750000001</v>
      </c>
      <c r="C14184">
        <v>56</v>
      </c>
      <c r="D14184">
        <v>36</v>
      </c>
      <c r="E14184">
        <v>47.05</v>
      </c>
      <c r="F14184">
        <v>0</v>
      </c>
      <c r="G14184">
        <v>0</v>
      </c>
      <c r="H14184">
        <v>0</v>
      </c>
      <c r="I14184">
        <v>30</v>
      </c>
      <c r="J14184">
        <v>1016</v>
      </c>
      <c r="K14184">
        <v>10</v>
      </c>
      <c r="M14184" t="s">
        <v>31</v>
      </c>
      <c r="Q14184">
        <v>25000</v>
      </c>
      <c r="AB14184">
        <v>55.9</v>
      </c>
      <c r="AC14184" t="s">
        <v>14236</v>
      </c>
    </row>
    <row r="14185" spans="1:29">
      <c r="A14185" s="1" t="s">
        <v>30</v>
      </c>
      <c r="B14185" s="2">
        <v>43055.785416666666</v>
      </c>
      <c r="C14185">
        <v>54</v>
      </c>
      <c r="D14185">
        <v>37</v>
      </c>
      <c r="E14185">
        <v>52.45</v>
      </c>
      <c r="F14185">
        <v>280</v>
      </c>
      <c r="G14185">
        <v>4</v>
      </c>
      <c r="H14185">
        <v>0</v>
      </c>
      <c r="I14185">
        <v>30.02</v>
      </c>
      <c r="J14185">
        <v>1016.6</v>
      </c>
      <c r="K14185">
        <v>10</v>
      </c>
      <c r="M14185" t="s">
        <v>31</v>
      </c>
      <c r="Q14185">
        <v>25000</v>
      </c>
      <c r="AB14185">
        <v>54</v>
      </c>
      <c r="AC14185" t="s">
        <v>14237</v>
      </c>
    </row>
    <row r="14186" spans="1:29">
      <c r="A14186" s="1" t="s">
        <v>30</v>
      </c>
      <c r="B14186" s="2">
        <v>43055.82708333333</v>
      </c>
      <c r="C14186">
        <v>48</v>
      </c>
      <c r="D14186">
        <v>38</v>
      </c>
      <c r="E14186">
        <v>67.87</v>
      </c>
      <c r="F14186">
        <v>0</v>
      </c>
      <c r="G14186">
        <v>0</v>
      </c>
      <c r="H14186">
        <v>0</v>
      </c>
      <c r="I14186">
        <v>30.04</v>
      </c>
      <c r="J14186">
        <v>1017.3</v>
      </c>
      <c r="K14186">
        <v>10</v>
      </c>
      <c r="M14186" t="s">
        <v>31</v>
      </c>
      <c r="Q14186">
        <v>25000</v>
      </c>
      <c r="AB14186">
        <v>48</v>
      </c>
      <c r="AC14186" t="s">
        <v>14238</v>
      </c>
    </row>
    <row r="14187" spans="1:29">
      <c r="A14187" s="1" t="s">
        <v>30</v>
      </c>
      <c r="B14187" s="2">
        <v>43055.868750000001</v>
      </c>
      <c r="C14187">
        <v>44</v>
      </c>
      <c r="D14187">
        <v>37</v>
      </c>
      <c r="E14187">
        <v>75.930000000000007</v>
      </c>
      <c r="F14187">
        <v>0</v>
      </c>
      <c r="G14187">
        <v>0</v>
      </c>
      <c r="H14187">
        <v>0</v>
      </c>
      <c r="I14187">
        <v>30.07</v>
      </c>
      <c r="J14187">
        <v>1018.3</v>
      </c>
      <c r="K14187">
        <v>10</v>
      </c>
      <c r="M14187" t="s">
        <v>246</v>
      </c>
      <c r="AB14187">
        <v>44.1</v>
      </c>
      <c r="AC14187" t="s">
        <v>14239</v>
      </c>
    </row>
    <row r="14188" spans="1:29">
      <c r="A14188" s="1" t="s">
        <v>30</v>
      </c>
      <c r="B14188" s="2">
        <v>43055.910416666666</v>
      </c>
      <c r="C14188">
        <v>43</v>
      </c>
      <c r="D14188">
        <v>37</v>
      </c>
      <c r="E14188">
        <v>79.19</v>
      </c>
      <c r="F14188">
        <v>0</v>
      </c>
      <c r="G14188">
        <v>0</v>
      </c>
      <c r="H14188">
        <v>0</v>
      </c>
      <c r="I14188">
        <v>30.09</v>
      </c>
      <c r="J14188">
        <v>1018.9</v>
      </c>
      <c r="K14188">
        <v>10</v>
      </c>
      <c r="M14188" t="s">
        <v>246</v>
      </c>
      <c r="AB14188">
        <v>43</v>
      </c>
      <c r="AC14188" t="s">
        <v>14240</v>
      </c>
    </row>
    <row r="14189" spans="1:29">
      <c r="A14189" s="1" t="s">
        <v>30</v>
      </c>
      <c r="B14189" s="2">
        <v>43055.95208333333</v>
      </c>
      <c r="C14189">
        <v>41</v>
      </c>
      <c r="D14189">
        <v>36</v>
      </c>
      <c r="E14189">
        <v>82.22</v>
      </c>
      <c r="F14189">
        <v>0</v>
      </c>
      <c r="G14189">
        <v>0</v>
      </c>
      <c r="H14189">
        <v>0</v>
      </c>
      <c r="I14189">
        <v>30.1</v>
      </c>
      <c r="J14189">
        <v>1019.2</v>
      </c>
      <c r="K14189">
        <v>10</v>
      </c>
      <c r="M14189" t="s">
        <v>31</v>
      </c>
      <c r="Q14189">
        <v>25000</v>
      </c>
      <c r="AB14189">
        <v>41</v>
      </c>
      <c r="AC14189" t="s">
        <v>14241</v>
      </c>
    </row>
    <row r="14190" spans="1:29">
      <c r="A14190" s="1" t="s">
        <v>30</v>
      </c>
      <c r="B14190" s="2">
        <v>43055.993750000001</v>
      </c>
      <c r="C14190">
        <v>39</v>
      </c>
      <c r="D14190">
        <v>34</v>
      </c>
      <c r="E14190">
        <v>82.08</v>
      </c>
      <c r="F14190">
        <v>340</v>
      </c>
      <c r="G14190">
        <v>3</v>
      </c>
      <c r="H14190">
        <v>0</v>
      </c>
      <c r="I14190">
        <v>30.12</v>
      </c>
      <c r="J14190">
        <v>1019.8</v>
      </c>
      <c r="K14190">
        <v>10</v>
      </c>
      <c r="M14190" t="s">
        <v>34</v>
      </c>
      <c r="Q14190">
        <v>25000</v>
      </c>
      <c r="AB14190">
        <v>36.69</v>
      </c>
      <c r="AC14190" t="s">
        <v>14242</v>
      </c>
    </row>
    <row r="14191" spans="1:29">
      <c r="A14191" s="1" t="s">
        <v>30</v>
      </c>
      <c r="B14191" s="2">
        <v>43056.035416666666</v>
      </c>
      <c r="C14191">
        <v>39</v>
      </c>
      <c r="D14191">
        <v>33</v>
      </c>
      <c r="E14191">
        <v>79.17</v>
      </c>
      <c r="F14191">
        <v>230</v>
      </c>
      <c r="G14191">
        <v>3</v>
      </c>
      <c r="H14191">
        <v>0</v>
      </c>
      <c r="I14191">
        <v>30.13</v>
      </c>
      <c r="J14191">
        <v>1020.1</v>
      </c>
      <c r="K14191">
        <v>10</v>
      </c>
      <c r="M14191" t="s">
        <v>31</v>
      </c>
      <c r="Q14191">
        <v>25000</v>
      </c>
      <c r="AB14191">
        <v>36.69</v>
      </c>
      <c r="AC14191" t="s">
        <v>14243</v>
      </c>
    </row>
    <row r="14192" spans="1:29">
      <c r="A14192" s="1" t="s">
        <v>30</v>
      </c>
      <c r="B14192" s="2">
        <v>43056.07708333333</v>
      </c>
      <c r="C14192">
        <v>38</v>
      </c>
      <c r="D14192">
        <v>32</v>
      </c>
      <c r="E14192">
        <v>79.08</v>
      </c>
      <c r="F14192">
        <v>60</v>
      </c>
      <c r="G14192">
        <v>3</v>
      </c>
      <c r="H14192">
        <v>0</v>
      </c>
      <c r="I14192">
        <v>30.15</v>
      </c>
      <c r="J14192">
        <v>1020.9</v>
      </c>
      <c r="K14192">
        <v>10</v>
      </c>
      <c r="M14192" t="s">
        <v>31</v>
      </c>
      <c r="Q14192">
        <v>25000</v>
      </c>
      <c r="AB14192">
        <v>35.43</v>
      </c>
      <c r="AC14192" t="s">
        <v>14244</v>
      </c>
    </row>
    <row r="14193" spans="1:29">
      <c r="A14193" s="1" t="s">
        <v>30</v>
      </c>
      <c r="B14193" s="2">
        <v>43056.118750000001</v>
      </c>
      <c r="C14193">
        <v>42</v>
      </c>
      <c r="D14193">
        <v>30.9</v>
      </c>
      <c r="E14193">
        <v>64.239999999999995</v>
      </c>
      <c r="F14193">
        <v>30</v>
      </c>
      <c r="G14193">
        <v>5</v>
      </c>
      <c r="H14193">
        <v>0</v>
      </c>
      <c r="I14193">
        <v>30.17</v>
      </c>
      <c r="J14193">
        <v>1021.6</v>
      </c>
      <c r="K14193">
        <v>10</v>
      </c>
      <c r="M14193" t="s">
        <v>31</v>
      </c>
      <c r="Q14193">
        <v>25000</v>
      </c>
      <c r="AB14193">
        <v>38.39</v>
      </c>
      <c r="AC14193" t="s">
        <v>14245</v>
      </c>
    </row>
    <row r="14194" spans="1:29">
      <c r="A14194" s="1" t="s">
        <v>30</v>
      </c>
      <c r="B14194" s="2">
        <v>43056.160416666666</v>
      </c>
      <c r="C14194">
        <v>42</v>
      </c>
      <c r="D14194">
        <v>30</v>
      </c>
      <c r="E14194">
        <v>61.94</v>
      </c>
      <c r="F14194">
        <v>20</v>
      </c>
      <c r="G14194">
        <v>6</v>
      </c>
      <c r="H14194">
        <v>0</v>
      </c>
      <c r="I14194">
        <v>30.18</v>
      </c>
      <c r="J14194">
        <v>1021.9</v>
      </c>
      <c r="K14194">
        <v>10</v>
      </c>
      <c r="M14194" t="s">
        <v>31</v>
      </c>
      <c r="Q14194">
        <v>25000</v>
      </c>
      <c r="AB14194">
        <v>37.69</v>
      </c>
      <c r="AC14194" t="s">
        <v>14246</v>
      </c>
    </row>
    <row r="14195" spans="1:29">
      <c r="A14195" s="1" t="s">
        <v>30</v>
      </c>
      <c r="B14195" s="2">
        <v>43056.20208333333</v>
      </c>
      <c r="C14195">
        <v>40</v>
      </c>
      <c r="D14195">
        <v>30</v>
      </c>
      <c r="E14195">
        <v>67.45</v>
      </c>
      <c r="F14195">
        <v>20</v>
      </c>
      <c r="G14195">
        <v>5</v>
      </c>
      <c r="H14195">
        <v>0</v>
      </c>
      <c r="I14195">
        <v>30.19</v>
      </c>
      <c r="J14195">
        <v>1022.2</v>
      </c>
      <c r="K14195">
        <v>10</v>
      </c>
      <c r="M14195" t="s">
        <v>31</v>
      </c>
      <c r="Q14195">
        <v>25000</v>
      </c>
      <c r="AB14195">
        <v>35.78</v>
      </c>
      <c r="AC14195" t="s">
        <v>14247</v>
      </c>
    </row>
    <row r="14196" spans="1:29">
      <c r="A14196" s="1" t="s">
        <v>30</v>
      </c>
      <c r="B14196" s="2">
        <v>43056.243750000001</v>
      </c>
      <c r="C14196">
        <v>38</v>
      </c>
      <c r="D14196">
        <v>30</v>
      </c>
      <c r="E14196">
        <v>72.930000000000007</v>
      </c>
      <c r="F14196">
        <v>30</v>
      </c>
      <c r="G14196">
        <v>3</v>
      </c>
      <c r="H14196">
        <v>0</v>
      </c>
      <c r="I14196">
        <v>30.2</v>
      </c>
      <c r="J14196">
        <v>1022.8</v>
      </c>
      <c r="K14196">
        <v>10</v>
      </c>
      <c r="M14196" t="s">
        <v>31</v>
      </c>
      <c r="Q14196">
        <v>25000</v>
      </c>
      <c r="AB14196">
        <v>35.43</v>
      </c>
      <c r="AC14196" t="s">
        <v>14248</v>
      </c>
    </row>
    <row r="14197" spans="1:29">
      <c r="A14197" s="1" t="s">
        <v>30</v>
      </c>
      <c r="B14197" s="2">
        <v>43056.285416666666</v>
      </c>
      <c r="C14197">
        <v>37</v>
      </c>
      <c r="D14197">
        <v>28.9</v>
      </c>
      <c r="E14197">
        <v>72.239999999999995</v>
      </c>
      <c r="F14197">
        <v>0</v>
      </c>
      <c r="G14197">
        <v>0</v>
      </c>
      <c r="H14197">
        <v>0</v>
      </c>
      <c r="I14197">
        <v>30.21</v>
      </c>
      <c r="J14197">
        <v>1023.2</v>
      </c>
      <c r="K14197">
        <v>10</v>
      </c>
      <c r="M14197" t="s">
        <v>31</v>
      </c>
      <c r="Q14197">
        <v>25000</v>
      </c>
      <c r="AB14197">
        <v>37</v>
      </c>
      <c r="AC14197" t="s">
        <v>14249</v>
      </c>
    </row>
    <row r="14198" spans="1:29">
      <c r="A14198" s="1" t="s">
        <v>30</v>
      </c>
      <c r="B14198" s="2">
        <v>43056.32708333333</v>
      </c>
      <c r="C14198">
        <v>37</v>
      </c>
      <c r="D14198">
        <v>30.9</v>
      </c>
      <c r="E14198">
        <v>78.37</v>
      </c>
      <c r="F14198">
        <v>0</v>
      </c>
      <c r="G14198">
        <v>0</v>
      </c>
      <c r="H14198">
        <v>0</v>
      </c>
      <c r="I14198">
        <v>30.24</v>
      </c>
      <c r="J14198">
        <v>1024.0999999999999</v>
      </c>
      <c r="K14198">
        <v>10</v>
      </c>
      <c r="M14198" t="s">
        <v>31</v>
      </c>
      <c r="Q14198">
        <v>25000</v>
      </c>
      <c r="AB14198">
        <v>37</v>
      </c>
      <c r="AC14198" t="s">
        <v>14250</v>
      </c>
    </row>
    <row r="14199" spans="1:29">
      <c r="A14199" s="1" t="s">
        <v>30</v>
      </c>
      <c r="B14199" s="2">
        <v>43056.368750000001</v>
      </c>
      <c r="C14199">
        <v>42</v>
      </c>
      <c r="D14199">
        <v>30</v>
      </c>
      <c r="E14199">
        <v>61.94</v>
      </c>
      <c r="G14199">
        <v>5</v>
      </c>
      <c r="H14199">
        <v>0</v>
      </c>
      <c r="I14199">
        <v>30.26</v>
      </c>
      <c r="J14199">
        <v>1024.8</v>
      </c>
      <c r="K14199">
        <v>10</v>
      </c>
      <c r="M14199" t="s">
        <v>31</v>
      </c>
      <c r="Q14199">
        <v>25000</v>
      </c>
      <c r="AB14199">
        <v>38.39</v>
      </c>
      <c r="AC14199" t="s">
        <v>14251</v>
      </c>
    </row>
    <row r="14200" spans="1:29">
      <c r="A14200" s="1" t="s">
        <v>30</v>
      </c>
      <c r="B14200" s="2">
        <v>43056.410416666666</v>
      </c>
      <c r="C14200">
        <v>45</v>
      </c>
      <c r="D14200">
        <v>30</v>
      </c>
      <c r="E14200">
        <v>55.43</v>
      </c>
      <c r="G14200">
        <v>4</v>
      </c>
      <c r="H14200">
        <v>0</v>
      </c>
      <c r="I14200">
        <v>30.25</v>
      </c>
      <c r="J14200">
        <v>1024.5999999999999</v>
      </c>
      <c r="K14200">
        <v>10</v>
      </c>
      <c r="M14200" t="s">
        <v>31</v>
      </c>
      <c r="Q14200">
        <v>25000</v>
      </c>
      <c r="AB14200">
        <v>42.6</v>
      </c>
      <c r="AC14200" t="s">
        <v>14252</v>
      </c>
    </row>
    <row r="14201" spans="1:29">
      <c r="A14201" s="1" t="s">
        <v>30</v>
      </c>
      <c r="B14201" s="2">
        <v>43056.45208333333</v>
      </c>
      <c r="C14201">
        <v>48</v>
      </c>
      <c r="D14201">
        <v>30</v>
      </c>
      <c r="E14201">
        <v>49.49</v>
      </c>
      <c r="F14201">
        <v>60</v>
      </c>
      <c r="G14201">
        <v>6</v>
      </c>
      <c r="H14201">
        <v>0</v>
      </c>
      <c r="I14201">
        <v>30.24</v>
      </c>
      <c r="J14201">
        <v>1024.0999999999999</v>
      </c>
      <c r="K14201">
        <v>10</v>
      </c>
      <c r="M14201" t="s">
        <v>34</v>
      </c>
      <c r="Q14201">
        <v>25000</v>
      </c>
      <c r="AB14201">
        <v>44.8</v>
      </c>
      <c r="AC14201" t="s">
        <v>14253</v>
      </c>
    </row>
    <row r="14202" spans="1:29">
      <c r="A14202" s="1" t="s">
        <v>30</v>
      </c>
      <c r="B14202" s="2">
        <v>43056.493750000001</v>
      </c>
      <c r="C14202">
        <v>53</v>
      </c>
      <c r="D14202">
        <v>30.9</v>
      </c>
      <c r="E14202">
        <v>42.48</v>
      </c>
      <c r="G14202">
        <v>4</v>
      </c>
      <c r="H14202">
        <v>0</v>
      </c>
      <c r="I14202">
        <v>30.22</v>
      </c>
      <c r="J14202">
        <v>1023.3</v>
      </c>
      <c r="K14202">
        <v>10</v>
      </c>
      <c r="M14202" t="s">
        <v>32</v>
      </c>
      <c r="Q14202">
        <v>25000</v>
      </c>
      <c r="AB14202">
        <v>53.1</v>
      </c>
      <c r="AC14202" t="s">
        <v>14254</v>
      </c>
    </row>
    <row r="14203" spans="1:29">
      <c r="A14203" s="1" t="s">
        <v>30</v>
      </c>
      <c r="B14203" s="2">
        <v>43056.535416666666</v>
      </c>
      <c r="C14203">
        <v>55</v>
      </c>
      <c r="D14203">
        <v>32</v>
      </c>
      <c r="E14203">
        <v>41.44</v>
      </c>
      <c r="G14203">
        <v>3</v>
      </c>
      <c r="H14203">
        <v>0</v>
      </c>
      <c r="I14203">
        <v>30.19</v>
      </c>
      <c r="J14203">
        <v>1022.4</v>
      </c>
      <c r="K14203">
        <v>10</v>
      </c>
      <c r="M14203" t="s">
        <v>32</v>
      </c>
      <c r="Q14203">
        <v>25000</v>
      </c>
      <c r="AB14203">
        <v>55</v>
      </c>
      <c r="AC14203" t="s">
        <v>14255</v>
      </c>
    </row>
    <row r="14204" spans="1:29">
      <c r="A14204" s="1" t="s">
        <v>30</v>
      </c>
      <c r="B14204" s="2">
        <v>43056.57708333333</v>
      </c>
      <c r="C14204">
        <v>55</v>
      </c>
      <c r="D14204">
        <v>30</v>
      </c>
      <c r="E14204">
        <v>38.21</v>
      </c>
      <c r="F14204">
        <v>50</v>
      </c>
      <c r="G14204">
        <v>4</v>
      </c>
      <c r="H14204">
        <v>0</v>
      </c>
      <c r="I14204">
        <v>30.18</v>
      </c>
      <c r="J14204">
        <v>1021.8</v>
      </c>
      <c r="K14204">
        <v>10</v>
      </c>
      <c r="M14204" t="s">
        <v>32</v>
      </c>
      <c r="Q14204">
        <v>25000</v>
      </c>
      <c r="AB14204">
        <v>55</v>
      </c>
      <c r="AC14204" t="s">
        <v>14256</v>
      </c>
    </row>
    <row r="14205" spans="1:29">
      <c r="A14205" s="1" t="s">
        <v>30</v>
      </c>
      <c r="B14205" s="2">
        <v>43056.618750000001</v>
      </c>
      <c r="C14205">
        <v>56</v>
      </c>
      <c r="D14205">
        <v>30</v>
      </c>
      <c r="E14205">
        <v>36.979999999999997</v>
      </c>
      <c r="G14205">
        <v>5</v>
      </c>
      <c r="H14205">
        <v>0</v>
      </c>
      <c r="I14205">
        <v>30.16</v>
      </c>
      <c r="J14205">
        <v>1021.2</v>
      </c>
      <c r="K14205">
        <v>10</v>
      </c>
      <c r="M14205" t="s">
        <v>32</v>
      </c>
      <c r="Q14205">
        <v>25000</v>
      </c>
      <c r="AB14205">
        <v>55.9</v>
      </c>
      <c r="AC14205" t="s">
        <v>14257</v>
      </c>
    </row>
    <row r="14206" spans="1:29">
      <c r="A14206" s="1" t="s">
        <v>30</v>
      </c>
      <c r="B14206" s="2">
        <v>43056.660416666666</v>
      </c>
      <c r="C14206">
        <v>56</v>
      </c>
      <c r="D14206">
        <v>28</v>
      </c>
      <c r="E14206">
        <v>34.08</v>
      </c>
      <c r="F14206">
        <v>0</v>
      </c>
      <c r="G14206">
        <v>0</v>
      </c>
      <c r="H14206">
        <v>0</v>
      </c>
      <c r="I14206">
        <v>30.16</v>
      </c>
      <c r="J14206">
        <v>1021.3</v>
      </c>
      <c r="K14206">
        <v>10</v>
      </c>
      <c r="M14206" t="s">
        <v>32</v>
      </c>
      <c r="Q14206">
        <v>25000</v>
      </c>
      <c r="AB14206">
        <v>55.9</v>
      </c>
      <c r="AC14206" t="s">
        <v>14258</v>
      </c>
    </row>
    <row r="14207" spans="1:29">
      <c r="A14207" s="1" t="s">
        <v>30</v>
      </c>
      <c r="B14207" s="2">
        <v>43056.70208333333</v>
      </c>
      <c r="C14207">
        <v>52</v>
      </c>
      <c r="D14207">
        <v>34</v>
      </c>
      <c r="E14207">
        <v>50.12</v>
      </c>
      <c r="F14207">
        <v>0</v>
      </c>
      <c r="G14207">
        <v>0</v>
      </c>
      <c r="H14207">
        <v>0</v>
      </c>
      <c r="I14207">
        <v>30.17</v>
      </c>
      <c r="J14207">
        <v>1021.6</v>
      </c>
      <c r="K14207">
        <v>10</v>
      </c>
      <c r="M14207" t="s">
        <v>34</v>
      </c>
      <c r="Q14207">
        <v>25000</v>
      </c>
      <c r="AB14207">
        <v>52</v>
      </c>
      <c r="AC14207" t="s">
        <v>14259</v>
      </c>
    </row>
    <row r="14208" spans="1:29">
      <c r="A14208" s="1" t="s">
        <v>30</v>
      </c>
      <c r="B14208" s="2">
        <v>43056.743750000001</v>
      </c>
      <c r="C14208">
        <v>45</v>
      </c>
      <c r="D14208">
        <v>35</v>
      </c>
      <c r="E14208">
        <v>68.05</v>
      </c>
      <c r="F14208">
        <v>0</v>
      </c>
      <c r="G14208">
        <v>0</v>
      </c>
      <c r="H14208">
        <v>0</v>
      </c>
      <c r="I14208">
        <v>30.17</v>
      </c>
      <c r="J14208">
        <v>1021.7</v>
      </c>
      <c r="K14208">
        <v>10</v>
      </c>
      <c r="M14208" t="s">
        <v>31</v>
      </c>
      <c r="Q14208">
        <v>25000</v>
      </c>
      <c r="AB14208">
        <v>45</v>
      </c>
      <c r="AC14208" t="s">
        <v>14260</v>
      </c>
    </row>
    <row r="14209" spans="1:29">
      <c r="A14209" s="1" t="s">
        <v>30</v>
      </c>
      <c r="B14209" s="2">
        <v>43056.785416666666</v>
      </c>
      <c r="C14209">
        <v>42</v>
      </c>
      <c r="D14209">
        <v>34</v>
      </c>
      <c r="E14209">
        <v>72.78</v>
      </c>
      <c r="G14209">
        <v>3</v>
      </c>
      <c r="H14209">
        <v>0</v>
      </c>
      <c r="I14209">
        <v>30.15</v>
      </c>
      <c r="J14209">
        <v>1021.2</v>
      </c>
      <c r="K14209">
        <v>10</v>
      </c>
      <c r="M14209" t="s">
        <v>31</v>
      </c>
      <c r="Q14209">
        <v>25000</v>
      </c>
      <c r="AB14209">
        <v>40.229999999999997</v>
      </c>
      <c r="AC14209" t="s">
        <v>14261</v>
      </c>
    </row>
    <row r="14210" spans="1:29">
      <c r="A14210" s="1" t="s">
        <v>30</v>
      </c>
      <c r="B14210" s="2">
        <v>43056.82708333333</v>
      </c>
      <c r="C14210">
        <v>41</v>
      </c>
      <c r="D14210">
        <v>34</v>
      </c>
      <c r="E14210">
        <v>75.94</v>
      </c>
      <c r="F14210">
        <v>0</v>
      </c>
      <c r="G14210">
        <v>0</v>
      </c>
      <c r="H14210">
        <v>0</v>
      </c>
      <c r="I14210">
        <v>30.15</v>
      </c>
      <c r="J14210">
        <v>1021.2</v>
      </c>
      <c r="K14210">
        <v>10</v>
      </c>
      <c r="M14210" t="s">
        <v>31</v>
      </c>
      <c r="Q14210">
        <v>25000</v>
      </c>
      <c r="AB14210">
        <v>41</v>
      </c>
      <c r="AC14210" t="s">
        <v>14262</v>
      </c>
    </row>
    <row r="14211" spans="1:29">
      <c r="A14211" s="1" t="s">
        <v>30</v>
      </c>
      <c r="B14211" s="2">
        <v>43056.868750000001</v>
      </c>
      <c r="C14211">
        <v>39</v>
      </c>
      <c r="D14211">
        <v>34</v>
      </c>
      <c r="E14211">
        <v>82.08</v>
      </c>
      <c r="F14211">
        <v>0</v>
      </c>
      <c r="G14211">
        <v>0</v>
      </c>
      <c r="H14211">
        <v>0</v>
      </c>
      <c r="I14211">
        <v>30.16</v>
      </c>
      <c r="J14211">
        <v>1021.4</v>
      </c>
      <c r="K14211">
        <v>10</v>
      </c>
      <c r="M14211" t="s">
        <v>246</v>
      </c>
      <c r="AB14211">
        <v>39</v>
      </c>
      <c r="AC14211" t="s">
        <v>14263</v>
      </c>
    </row>
    <row r="14212" spans="1:29">
      <c r="A14212" s="1" t="s">
        <v>30</v>
      </c>
      <c r="B14212" s="2">
        <v>43056.910416666666</v>
      </c>
      <c r="C14212">
        <v>38</v>
      </c>
      <c r="D14212">
        <v>33</v>
      </c>
      <c r="E14212">
        <v>82.66</v>
      </c>
      <c r="F14212">
        <v>0</v>
      </c>
      <c r="G14212">
        <v>0</v>
      </c>
      <c r="H14212">
        <v>0</v>
      </c>
      <c r="I14212">
        <v>30.17</v>
      </c>
      <c r="J14212">
        <v>1021.9</v>
      </c>
      <c r="K14212">
        <v>10</v>
      </c>
      <c r="M14212" t="s">
        <v>246</v>
      </c>
      <c r="AB14212">
        <v>37.9</v>
      </c>
      <c r="AC14212" t="s">
        <v>14264</v>
      </c>
    </row>
    <row r="14213" spans="1:29">
      <c r="A14213" s="1" t="s">
        <v>30</v>
      </c>
      <c r="B14213" s="2">
        <v>43056.95208333333</v>
      </c>
      <c r="C14213">
        <v>36</v>
      </c>
      <c r="D14213">
        <v>33</v>
      </c>
      <c r="E14213">
        <v>89.09</v>
      </c>
      <c r="F14213">
        <v>0</v>
      </c>
      <c r="G14213">
        <v>0</v>
      </c>
      <c r="H14213">
        <v>0</v>
      </c>
      <c r="I14213">
        <v>30.15</v>
      </c>
      <c r="J14213">
        <v>1021.2</v>
      </c>
      <c r="K14213">
        <v>10</v>
      </c>
      <c r="M14213" t="s">
        <v>246</v>
      </c>
      <c r="AB14213">
        <v>36</v>
      </c>
      <c r="AC14213" t="s">
        <v>14265</v>
      </c>
    </row>
    <row r="14214" spans="1:29">
      <c r="A14214" s="1" t="s">
        <v>30</v>
      </c>
      <c r="B14214" s="2">
        <v>43056.993750000001</v>
      </c>
      <c r="C14214">
        <v>36</v>
      </c>
      <c r="D14214">
        <v>33</v>
      </c>
      <c r="E14214">
        <v>89.09</v>
      </c>
      <c r="F14214">
        <v>0</v>
      </c>
      <c r="G14214">
        <v>0</v>
      </c>
      <c r="H14214">
        <v>0</v>
      </c>
      <c r="I14214">
        <v>30.14</v>
      </c>
      <c r="J14214">
        <v>1020.5</v>
      </c>
      <c r="K14214">
        <v>10</v>
      </c>
      <c r="M14214" t="s">
        <v>246</v>
      </c>
      <c r="AB14214">
        <v>36</v>
      </c>
      <c r="AC14214" t="s">
        <v>14266</v>
      </c>
    </row>
    <row r="14215" spans="1:29">
      <c r="A14215" s="1" t="s">
        <v>30</v>
      </c>
      <c r="B14215" s="2">
        <v>43057.035416666666</v>
      </c>
      <c r="C14215">
        <v>33</v>
      </c>
      <c r="D14215">
        <v>32</v>
      </c>
      <c r="E14215">
        <v>95.67</v>
      </c>
      <c r="F14215">
        <v>0</v>
      </c>
      <c r="G14215">
        <v>0</v>
      </c>
      <c r="H14215">
        <v>0</v>
      </c>
      <c r="I14215">
        <v>30.13</v>
      </c>
      <c r="J14215">
        <v>1020.4</v>
      </c>
      <c r="K14215">
        <v>10</v>
      </c>
      <c r="M14215" t="s">
        <v>31</v>
      </c>
      <c r="Q14215">
        <v>25000</v>
      </c>
      <c r="AB14215">
        <v>33.1</v>
      </c>
      <c r="AC14215" t="s">
        <v>14267</v>
      </c>
    </row>
    <row r="14216" spans="1:29">
      <c r="A14216" s="1" t="s">
        <v>30</v>
      </c>
      <c r="B14216" s="2">
        <v>43057.07708333333</v>
      </c>
      <c r="C14216">
        <v>35</v>
      </c>
      <c r="D14216">
        <v>32</v>
      </c>
      <c r="E14216">
        <v>88.33</v>
      </c>
      <c r="F14216">
        <v>0</v>
      </c>
      <c r="G14216">
        <v>0</v>
      </c>
      <c r="H14216">
        <v>0</v>
      </c>
      <c r="I14216">
        <v>30.11</v>
      </c>
      <c r="J14216">
        <v>1019.6</v>
      </c>
      <c r="K14216">
        <v>10</v>
      </c>
      <c r="M14216" t="s">
        <v>246</v>
      </c>
      <c r="AB14216">
        <v>35.1</v>
      </c>
      <c r="AC14216" t="s">
        <v>14268</v>
      </c>
    </row>
    <row r="14217" spans="1:29">
      <c r="A14217" s="1" t="s">
        <v>30</v>
      </c>
      <c r="B14217" s="2">
        <v>43057.118750000001</v>
      </c>
      <c r="C14217">
        <v>35</v>
      </c>
      <c r="D14217">
        <v>33</v>
      </c>
      <c r="E14217">
        <v>92.32</v>
      </c>
      <c r="F14217">
        <v>0</v>
      </c>
      <c r="G14217">
        <v>0</v>
      </c>
      <c r="H14217">
        <v>0</v>
      </c>
      <c r="I14217">
        <v>30.1</v>
      </c>
      <c r="J14217">
        <v>1019.3</v>
      </c>
      <c r="K14217">
        <v>10</v>
      </c>
      <c r="M14217" t="s">
        <v>31</v>
      </c>
      <c r="Q14217">
        <v>25000</v>
      </c>
      <c r="AB14217">
        <v>35.1</v>
      </c>
      <c r="AC14217" t="s">
        <v>14269</v>
      </c>
    </row>
    <row r="14218" spans="1:29">
      <c r="A14218" s="1" t="s">
        <v>30</v>
      </c>
      <c r="B14218" s="2">
        <v>43057.160416666666</v>
      </c>
      <c r="C14218">
        <v>39</v>
      </c>
      <c r="D14218">
        <v>34</v>
      </c>
      <c r="E14218">
        <v>82.08</v>
      </c>
      <c r="F14218">
        <v>0</v>
      </c>
      <c r="G14218">
        <v>0</v>
      </c>
      <c r="H14218">
        <v>0</v>
      </c>
      <c r="I14218">
        <v>30.08</v>
      </c>
      <c r="J14218">
        <v>1018.6</v>
      </c>
      <c r="K14218">
        <v>10</v>
      </c>
      <c r="M14218" t="s">
        <v>32</v>
      </c>
      <c r="Q14218">
        <v>25000</v>
      </c>
      <c r="AB14218">
        <v>39</v>
      </c>
      <c r="AC14218" t="s">
        <v>14270</v>
      </c>
    </row>
    <row r="14219" spans="1:29">
      <c r="A14219" s="1" t="s">
        <v>30</v>
      </c>
      <c r="B14219" s="2">
        <v>43057.20208333333</v>
      </c>
      <c r="C14219">
        <v>39</v>
      </c>
      <c r="D14219">
        <v>34</v>
      </c>
      <c r="E14219">
        <v>82.08</v>
      </c>
      <c r="F14219">
        <v>0</v>
      </c>
      <c r="G14219">
        <v>0</v>
      </c>
      <c r="H14219">
        <v>0</v>
      </c>
      <c r="I14219">
        <v>30.06</v>
      </c>
      <c r="J14219">
        <v>1018.1</v>
      </c>
      <c r="K14219">
        <v>10</v>
      </c>
      <c r="M14219" t="s">
        <v>32</v>
      </c>
      <c r="Q14219">
        <v>20000</v>
      </c>
      <c r="AB14219">
        <v>39</v>
      </c>
      <c r="AC14219" t="s">
        <v>14271</v>
      </c>
    </row>
    <row r="14220" spans="1:29">
      <c r="A14220" s="1" t="s">
        <v>30</v>
      </c>
      <c r="B14220" s="2">
        <v>43057.243750000001</v>
      </c>
      <c r="C14220">
        <v>38</v>
      </c>
      <c r="D14220">
        <v>35</v>
      </c>
      <c r="E14220">
        <v>89.53</v>
      </c>
      <c r="F14220">
        <v>230</v>
      </c>
      <c r="G14220">
        <v>6</v>
      </c>
      <c r="H14220">
        <v>0</v>
      </c>
      <c r="I14220">
        <v>30.06</v>
      </c>
      <c r="J14220">
        <v>1018.1</v>
      </c>
      <c r="K14220">
        <v>10</v>
      </c>
      <c r="M14220" t="s">
        <v>32</v>
      </c>
      <c r="Q14220">
        <v>20000</v>
      </c>
      <c r="AB14220">
        <v>32.64</v>
      </c>
      <c r="AC14220" t="s">
        <v>14272</v>
      </c>
    </row>
    <row r="14221" spans="1:29">
      <c r="A14221" s="1" t="s">
        <v>30</v>
      </c>
      <c r="B14221" s="2">
        <v>43057.285416666666</v>
      </c>
      <c r="C14221">
        <v>41</v>
      </c>
      <c r="D14221">
        <v>37</v>
      </c>
      <c r="E14221">
        <v>85.54</v>
      </c>
      <c r="F14221">
        <v>220</v>
      </c>
      <c r="G14221">
        <v>5</v>
      </c>
      <c r="H14221">
        <v>0</v>
      </c>
      <c r="I14221">
        <v>30.04</v>
      </c>
      <c r="J14221">
        <v>1017.2</v>
      </c>
      <c r="K14221">
        <v>10</v>
      </c>
      <c r="M14221" t="s">
        <v>32</v>
      </c>
      <c r="Q14221">
        <v>20000</v>
      </c>
      <c r="AB14221">
        <v>37.08</v>
      </c>
      <c r="AC14221" t="s">
        <v>14273</v>
      </c>
    </row>
    <row r="14222" spans="1:29">
      <c r="A14222" s="1" t="s">
        <v>30</v>
      </c>
      <c r="B14222" s="2">
        <v>43057.32708333333</v>
      </c>
      <c r="C14222">
        <v>40</v>
      </c>
      <c r="D14222">
        <v>37</v>
      </c>
      <c r="E14222">
        <v>89.27</v>
      </c>
      <c r="F14222">
        <v>230</v>
      </c>
      <c r="G14222">
        <v>5</v>
      </c>
      <c r="H14222">
        <v>0</v>
      </c>
      <c r="I14222">
        <v>30.03</v>
      </c>
      <c r="J14222">
        <v>1017.1</v>
      </c>
      <c r="K14222">
        <v>10</v>
      </c>
      <c r="M14222" t="s">
        <v>32</v>
      </c>
      <c r="Q14222">
        <v>20000</v>
      </c>
      <c r="AB14222">
        <v>35.78</v>
      </c>
      <c r="AC14222" t="s">
        <v>14274</v>
      </c>
    </row>
    <row r="14223" spans="1:29">
      <c r="A14223" s="1" t="s">
        <v>30</v>
      </c>
      <c r="B14223" s="2">
        <v>43057.368750000001</v>
      </c>
      <c r="C14223">
        <v>48</v>
      </c>
      <c r="D14223">
        <v>41</v>
      </c>
      <c r="E14223">
        <v>76.58</v>
      </c>
      <c r="F14223">
        <v>230</v>
      </c>
      <c r="G14223">
        <v>9</v>
      </c>
      <c r="H14223">
        <v>0</v>
      </c>
      <c r="I14223">
        <v>30.02</v>
      </c>
      <c r="J14223">
        <v>1016.7</v>
      </c>
      <c r="K14223">
        <v>10</v>
      </c>
      <c r="M14223" t="s">
        <v>31</v>
      </c>
      <c r="N14223" t="s">
        <v>32</v>
      </c>
      <c r="Q14223">
        <v>14000</v>
      </c>
      <c r="R14223">
        <v>20000</v>
      </c>
      <c r="AB14223">
        <v>43.41</v>
      </c>
      <c r="AC14223" t="s">
        <v>14275</v>
      </c>
    </row>
    <row r="14224" spans="1:29">
      <c r="A14224" s="1" t="s">
        <v>30</v>
      </c>
      <c r="B14224" s="2">
        <v>43057.410416666666</v>
      </c>
      <c r="C14224">
        <v>54</v>
      </c>
      <c r="D14224">
        <v>41</v>
      </c>
      <c r="E14224">
        <v>61.32</v>
      </c>
      <c r="F14224">
        <v>230</v>
      </c>
      <c r="G14224">
        <v>10</v>
      </c>
      <c r="H14224">
        <v>0</v>
      </c>
      <c r="I14224">
        <v>30.01</v>
      </c>
      <c r="J14224">
        <v>1016.2</v>
      </c>
      <c r="K14224">
        <v>10</v>
      </c>
      <c r="M14224" t="s">
        <v>31</v>
      </c>
      <c r="N14224" t="s">
        <v>32</v>
      </c>
      <c r="Q14224">
        <v>15000</v>
      </c>
      <c r="R14224">
        <v>25000</v>
      </c>
      <c r="AB14224">
        <v>54</v>
      </c>
      <c r="AC14224" t="s">
        <v>14276</v>
      </c>
    </row>
    <row r="14225" spans="1:29">
      <c r="A14225" s="1" t="s">
        <v>30</v>
      </c>
      <c r="B14225" s="2">
        <v>43057.45208333333</v>
      </c>
      <c r="C14225">
        <v>58</v>
      </c>
      <c r="D14225">
        <v>40</v>
      </c>
      <c r="E14225">
        <v>51.02</v>
      </c>
      <c r="F14225">
        <v>220</v>
      </c>
      <c r="G14225">
        <v>14</v>
      </c>
      <c r="H14225">
        <v>0</v>
      </c>
      <c r="I14225">
        <v>29.97</v>
      </c>
      <c r="J14225">
        <v>1014.9</v>
      </c>
      <c r="K14225">
        <v>10</v>
      </c>
      <c r="M14225" t="s">
        <v>31</v>
      </c>
      <c r="N14225" t="s">
        <v>32</v>
      </c>
      <c r="Q14225">
        <v>15000</v>
      </c>
      <c r="R14225">
        <v>25000</v>
      </c>
      <c r="AB14225">
        <v>57.9</v>
      </c>
      <c r="AC14225" t="s">
        <v>14277</v>
      </c>
    </row>
    <row r="14226" spans="1:29">
      <c r="A14226" s="1" t="s">
        <v>30</v>
      </c>
      <c r="B14226" s="2">
        <v>43057.493750000001</v>
      </c>
      <c r="C14226">
        <v>62</v>
      </c>
      <c r="D14226">
        <v>41</v>
      </c>
      <c r="E14226">
        <v>45.84</v>
      </c>
      <c r="F14226">
        <v>230</v>
      </c>
      <c r="G14226">
        <v>17</v>
      </c>
      <c r="H14226">
        <v>0</v>
      </c>
      <c r="I14226">
        <v>29.91</v>
      </c>
      <c r="J14226">
        <v>1012.9</v>
      </c>
      <c r="K14226">
        <v>10</v>
      </c>
      <c r="L14226">
        <v>24</v>
      </c>
      <c r="M14226" t="s">
        <v>31</v>
      </c>
      <c r="N14226" t="s">
        <v>32</v>
      </c>
      <c r="Q14226">
        <v>15000</v>
      </c>
      <c r="R14226">
        <v>25000</v>
      </c>
      <c r="AB14226">
        <v>62.1</v>
      </c>
      <c r="AC14226" t="s">
        <v>14278</v>
      </c>
    </row>
    <row r="14227" spans="1:29">
      <c r="A14227" s="1" t="s">
        <v>30</v>
      </c>
      <c r="B14227" s="2">
        <v>43057.535416666666</v>
      </c>
      <c r="C14227">
        <v>65</v>
      </c>
      <c r="D14227">
        <v>43</v>
      </c>
      <c r="E14227">
        <v>44.88</v>
      </c>
      <c r="F14227">
        <v>230</v>
      </c>
      <c r="G14227">
        <v>18</v>
      </c>
      <c r="H14227">
        <v>0</v>
      </c>
      <c r="I14227">
        <v>29.86</v>
      </c>
      <c r="J14227">
        <v>1011.1</v>
      </c>
      <c r="K14227">
        <v>10</v>
      </c>
      <c r="L14227">
        <v>24</v>
      </c>
      <c r="M14227" t="s">
        <v>31</v>
      </c>
      <c r="N14227" t="s">
        <v>32</v>
      </c>
      <c r="Q14227">
        <v>15000</v>
      </c>
      <c r="R14227">
        <v>25000</v>
      </c>
      <c r="AB14227">
        <v>64.900000000000006</v>
      </c>
      <c r="AC14227" t="s">
        <v>14279</v>
      </c>
    </row>
    <row r="14228" spans="1:29">
      <c r="A14228" s="1" t="s">
        <v>30</v>
      </c>
      <c r="B14228" s="2">
        <v>43057.57708333333</v>
      </c>
      <c r="C14228">
        <v>65</v>
      </c>
      <c r="D14228">
        <v>47</v>
      </c>
      <c r="E14228">
        <v>52.06</v>
      </c>
      <c r="F14228">
        <v>220</v>
      </c>
      <c r="G14228">
        <v>18</v>
      </c>
      <c r="H14228">
        <v>0</v>
      </c>
      <c r="I14228">
        <v>29.82</v>
      </c>
      <c r="J14228">
        <v>1009.6</v>
      </c>
      <c r="K14228">
        <v>10</v>
      </c>
      <c r="L14228">
        <v>25</v>
      </c>
      <c r="M14228" t="s">
        <v>31</v>
      </c>
      <c r="N14228" t="s">
        <v>34</v>
      </c>
      <c r="O14228" t="s">
        <v>32</v>
      </c>
      <c r="Q14228">
        <v>4500</v>
      </c>
      <c r="R14228">
        <v>17000</v>
      </c>
      <c r="S14228">
        <v>23000</v>
      </c>
      <c r="Y14228">
        <v>31</v>
      </c>
      <c r="Z14228">
        <v>240</v>
      </c>
      <c r="AA14228" s="2">
        <v>43057.549305555556</v>
      </c>
      <c r="AB14228">
        <v>64.900000000000006</v>
      </c>
      <c r="AC14228" t="s">
        <v>14280</v>
      </c>
    </row>
    <row r="14229" spans="1:29">
      <c r="A14229" s="1" t="s">
        <v>30</v>
      </c>
      <c r="B14229" s="2">
        <v>43057.618750000001</v>
      </c>
      <c r="C14229">
        <v>66</v>
      </c>
      <c r="D14229">
        <v>50</v>
      </c>
      <c r="E14229">
        <v>56.27</v>
      </c>
      <c r="F14229">
        <v>220</v>
      </c>
      <c r="G14229">
        <v>19</v>
      </c>
      <c r="H14229">
        <v>0</v>
      </c>
      <c r="I14229">
        <v>29.8</v>
      </c>
      <c r="J14229">
        <v>1008.9</v>
      </c>
      <c r="K14229">
        <v>10</v>
      </c>
      <c r="L14229">
        <v>25</v>
      </c>
      <c r="M14229" t="s">
        <v>34</v>
      </c>
      <c r="N14229" t="s">
        <v>32</v>
      </c>
      <c r="O14229" t="s">
        <v>32</v>
      </c>
      <c r="Q14229">
        <v>4000</v>
      </c>
      <c r="R14229">
        <v>17000</v>
      </c>
      <c r="S14229">
        <v>25000</v>
      </c>
      <c r="Y14229">
        <v>30</v>
      </c>
      <c r="Z14229">
        <v>230</v>
      </c>
      <c r="AA14229" s="2">
        <v>43057.609722222223</v>
      </c>
      <c r="AB14229">
        <v>66</v>
      </c>
      <c r="AC14229" t="s">
        <v>14281</v>
      </c>
    </row>
    <row r="14230" spans="1:29">
      <c r="A14230" s="1" t="s">
        <v>30</v>
      </c>
      <c r="B14230" s="2">
        <v>43057.660416666666</v>
      </c>
      <c r="C14230">
        <v>65</v>
      </c>
      <c r="D14230">
        <v>50</v>
      </c>
      <c r="E14230">
        <v>58.47</v>
      </c>
      <c r="F14230">
        <v>220</v>
      </c>
      <c r="G14230">
        <v>16</v>
      </c>
      <c r="H14230">
        <v>0</v>
      </c>
      <c r="I14230">
        <v>29.77</v>
      </c>
      <c r="J14230">
        <v>1008.1</v>
      </c>
      <c r="K14230">
        <v>10</v>
      </c>
      <c r="M14230" t="s">
        <v>31</v>
      </c>
      <c r="N14230" t="s">
        <v>34</v>
      </c>
      <c r="O14230" t="s">
        <v>32</v>
      </c>
      <c r="Q14230">
        <v>4200</v>
      </c>
      <c r="R14230">
        <v>17000</v>
      </c>
      <c r="S14230">
        <v>25000</v>
      </c>
      <c r="AB14230">
        <v>64.900000000000006</v>
      </c>
      <c r="AC14230" t="s">
        <v>14282</v>
      </c>
    </row>
    <row r="14231" spans="1:29">
      <c r="A14231" s="1" t="s">
        <v>30</v>
      </c>
      <c r="B14231" s="2">
        <v>43057.70208333333</v>
      </c>
      <c r="C14231">
        <v>63</v>
      </c>
      <c r="D14231">
        <v>50</v>
      </c>
      <c r="E14231">
        <v>62.49</v>
      </c>
      <c r="F14231">
        <v>220</v>
      </c>
      <c r="G14231">
        <v>13</v>
      </c>
      <c r="H14231">
        <v>0</v>
      </c>
      <c r="I14231">
        <v>29.77</v>
      </c>
      <c r="J14231">
        <v>1008</v>
      </c>
      <c r="K14231">
        <v>10</v>
      </c>
      <c r="L14231">
        <v>20</v>
      </c>
      <c r="M14231" t="s">
        <v>31</v>
      </c>
      <c r="N14231" t="s">
        <v>31</v>
      </c>
      <c r="O14231" t="s">
        <v>43</v>
      </c>
      <c r="Q14231">
        <v>4200</v>
      </c>
      <c r="R14231">
        <v>17000</v>
      </c>
      <c r="S14231">
        <v>25000</v>
      </c>
      <c r="Y14231">
        <v>29</v>
      </c>
      <c r="Z14231">
        <v>210</v>
      </c>
      <c r="AA14231" s="2">
        <v>43057.67083333333</v>
      </c>
      <c r="AB14231">
        <v>63</v>
      </c>
      <c r="AC14231" t="s">
        <v>14283</v>
      </c>
    </row>
    <row r="14232" spans="1:29">
      <c r="A14232" s="1" t="s">
        <v>30</v>
      </c>
      <c r="B14232" s="2">
        <v>43057.743750000001</v>
      </c>
      <c r="C14232">
        <v>62</v>
      </c>
      <c r="D14232">
        <v>50</v>
      </c>
      <c r="E14232">
        <v>64.5</v>
      </c>
      <c r="F14232">
        <v>210</v>
      </c>
      <c r="G14232">
        <v>12</v>
      </c>
      <c r="H14232">
        <v>0</v>
      </c>
      <c r="I14232">
        <v>29.77</v>
      </c>
      <c r="J14232">
        <v>1007.9</v>
      </c>
      <c r="K14232">
        <v>10</v>
      </c>
      <c r="M14232" t="s">
        <v>31</v>
      </c>
      <c r="N14232" t="s">
        <v>32</v>
      </c>
      <c r="Q14232">
        <v>4000</v>
      </c>
      <c r="R14232">
        <v>25000</v>
      </c>
      <c r="AB14232">
        <v>62.1</v>
      </c>
      <c r="AC14232" t="s">
        <v>14284</v>
      </c>
    </row>
    <row r="14233" spans="1:29">
      <c r="A14233" s="1" t="s">
        <v>30</v>
      </c>
      <c r="B14233" s="2">
        <v>43057.785416666666</v>
      </c>
      <c r="C14233">
        <v>61</v>
      </c>
      <c r="D14233">
        <v>50</v>
      </c>
      <c r="E14233">
        <v>67.06</v>
      </c>
      <c r="F14233">
        <v>200</v>
      </c>
      <c r="G14233">
        <v>8</v>
      </c>
      <c r="H14233">
        <v>0</v>
      </c>
      <c r="I14233">
        <v>29.74</v>
      </c>
      <c r="J14233">
        <v>1007</v>
      </c>
      <c r="K14233">
        <v>10</v>
      </c>
      <c r="M14233" t="s">
        <v>43</v>
      </c>
      <c r="Q14233">
        <v>25000</v>
      </c>
      <c r="AB14233">
        <v>61</v>
      </c>
      <c r="AC14233" t="s">
        <v>14285</v>
      </c>
    </row>
    <row r="14234" spans="1:29">
      <c r="A14234" s="1" t="s">
        <v>30</v>
      </c>
      <c r="B14234" s="2">
        <v>43057.82708333333</v>
      </c>
      <c r="C14234">
        <v>62</v>
      </c>
      <c r="D14234">
        <v>51</v>
      </c>
      <c r="E14234">
        <v>67.19</v>
      </c>
      <c r="F14234">
        <v>210</v>
      </c>
      <c r="G14234">
        <v>12</v>
      </c>
      <c r="H14234">
        <v>0</v>
      </c>
      <c r="I14234">
        <v>29.72</v>
      </c>
      <c r="J14234">
        <v>1006.2</v>
      </c>
      <c r="K14234">
        <v>10</v>
      </c>
      <c r="M14234" t="s">
        <v>34</v>
      </c>
      <c r="N14234" t="s">
        <v>43</v>
      </c>
      <c r="Q14234">
        <v>5500</v>
      </c>
      <c r="R14234">
        <v>25000</v>
      </c>
      <c r="AB14234">
        <v>62.1</v>
      </c>
      <c r="AC14234" t="s">
        <v>14286</v>
      </c>
    </row>
    <row r="14235" spans="1:29">
      <c r="A14235" s="1" t="s">
        <v>30</v>
      </c>
      <c r="B14235" s="2">
        <v>43057.868750000001</v>
      </c>
      <c r="C14235">
        <v>63</v>
      </c>
      <c r="D14235">
        <v>52</v>
      </c>
      <c r="E14235">
        <v>67.290000000000006</v>
      </c>
      <c r="F14235">
        <v>210</v>
      </c>
      <c r="G14235">
        <v>13</v>
      </c>
      <c r="H14235">
        <v>0</v>
      </c>
      <c r="I14235">
        <v>29.69</v>
      </c>
      <c r="J14235">
        <v>1005.3</v>
      </c>
      <c r="K14235">
        <v>10</v>
      </c>
      <c r="L14235">
        <v>20</v>
      </c>
      <c r="M14235" t="s">
        <v>32</v>
      </c>
      <c r="N14235" t="s">
        <v>43</v>
      </c>
      <c r="Q14235">
        <v>6000</v>
      </c>
      <c r="R14235">
        <v>25000</v>
      </c>
      <c r="AB14235">
        <v>63</v>
      </c>
      <c r="AC14235" t="s">
        <v>14287</v>
      </c>
    </row>
    <row r="14236" spans="1:29">
      <c r="A14236" s="1" t="s">
        <v>30</v>
      </c>
      <c r="B14236" s="2">
        <v>43057.910416666666</v>
      </c>
      <c r="C14236">
        <v>62</v>
      </c>
      <c r="D14236">
        <v>53</v>
      </c>
      <c r="E14236">
        <v>72.33</v>
      </c>
      <c r="F14236">
        <v>200</v>
      </c>
      <c r="G14236">
        <v>15</v>
      </c>
      <c r="H14236">
        <v>0</v>
      </c>
      <c r="I14236">
        <v>29.66</v>
      </c>
      <c r="J14236">
        <v>1004.3</v>
      </c>
      <c r="K14236">
        <v>10</v>
      </c>
      <c r="L14236">
        <v>20</v>
      </c>
      <c r="M14236" t="s">
        <v>32</v>
      </c>
      <c r="N14236" t="s">
        <v>43</v>
      </c>
      <c r="Q14236">
        <v>6500</v>
      </c>
      <c r="R14236">
        <v>25000</v>
      </c>
      <c r="AB14236">
        <v>62.1</v>
      </c>
      <c r="AC14236" t="s">
        <v>14288</v>
      </c>
    </row>
    <row r="14237" spans="1:29">
      <c r="A14237" s="1" t="s">
        <v>30</v>
      </c>
      <c r="B14237" s="2">
        <v>43057.95208333333</v>
      </c>
      <c r="C14237">
        <v>62</v>
      </c>
      <c r="D14237">
        <v>53</v>
      </c>
      <c r="E14237">
        <v>72.33</v>
      </c>
      <c r="F14237">
        <v>210</v>
      </c>
      <c r="G14237">
        <v>13</v>
      </c>
      <c r="H14237">
        <v>0</v>
      </c>
      <c r="I14237">
        <v>29.63</v>
      </c>
      <c r="J14237">
        <v>1003.1</v>
      </c>
      <c r="K14237">
        <v>10</v>
      </c>
      <c r="L14237">
        <v>21</v>
      </c>
      <c r="M14237" t="s">
        <v>34</v>
      </c>
      <c r="N14237" t="s">
        <v>32</v>
      </c>
      <c r="Q14237">
        <v>6000</v>
      </c>
      <c r="R14237">
        <v>25000</v>
      </c>
      <c r="AB14237">
        <v>62.1</v>
      </c>
      <c r="AC14237" t="s">
        <v>14289</v>
      </c>
    </row>
    <row r="14238" spans="1:29">
      <c r="A14238" s="1" t="s">
        <v>30</v>
      </c>
      <c r="B14238" s="2">
        <v>43057.993750000001</v>
      </c>
      <c r="C14238">
        <v>63</v>
      </c>
      <c r="D14238">
        <v>52</v>
      </c>
      <c r="E14238">
        <v>67.290000000000006</v>
      </c>
      <c r="F14238">
        <v>220</v>
      </c>
      <c r="G14238">
        <v>16</v>
      </c>
      <c r="H14238">
        <v>0</v>
      </c>
      <c r="I14238">
        <v>29.6</v>
      </c>
      <c r="J14238">
        <v>1002</v>
      </c>
      <c r="K14238">
        <v>10</v>
      </c>
      <c r="L14238">
        <v>30</v>
      </c>
      <c r="M14238" t="s">
        <v>34</v>
      </c>
      <c r="N14238" t="s">
        <v>43</v>
      </c>
      <c r="Q14238">
        <v>5000</v>
      </c>
      <c r="R14238">
        <v>25000</v>
      </c>
      <c r="AB14238">
        <v>63</v>
      </c>
      <c r="AC14238" t="s">
        <v>14290</v>
      </c>
    </row>
    <row r="14239" spans="1:29">
      <c r="A14239" s="1" t="s">
        <v>30</v>
      </c>
      <c r="B14239" s="2">
        <v>43058.035416666666</v>
      </c>
      <c r="C14239">
        <v>63</v>
      </c>
      <c r="D14239">
        <v>52</v>
      </c>
      <c r="E14239">
        <v>67.290000000000006</v>
      </c>
      <c r="F14239">
        <v>210</v>
      </c>
      <c r="G14239">
        <v>17</v>
      </c>
      <c r="H14239">
        <v>0</v>
      </c>
      <c r="I14239">
        <v>29.58</v>
      </c>
      <c r="J14239">
        <v>1001.3</v>
      </c>
      <c r="K14239">
        <v>10</v>
      </c>
      <c r="L14239">
        <v>32</v>
      </c>
      <c r="M14239" t="s">
        <v>34</v>
      </c>
      <c r="N14239" t="s">
        <v>43</v>
      </c>
      <c r="Q14239">
        <v>4000</v>
      </c>
      <c r="R14239">
        <v>25000</v>
      </c>
      <c r="AB14239">
        <v>63</v>
      </c>
      <c r="AC14239" t="s">
        <v>14291</v>
      </c>
    </row>
    <row r="14240" spans="1:29">
      <c r="A14240" s="1" t="s">
        <v>30</v>
      </c>
      <c r="B14240" s="2">
        <v>43058.07708333333</v>
      </c>
      <c r="C14240">
        <v>64</v>
      </c>
      <c r="D14240">
        <v>52</v>
      </c>
      <c r="E14240">
        <v>64.97</v>
      </c>
      <c r="F14240">
        <v>210</v>
      </c>
      <c r="G14240">
        <v>17</v>
      </c>
      <c r="H14240">
        <v>0</v>
      </c>
      <c r="I14240">
        <v>29.55</v>
      </c>
      <c r="J14240">
        <v>1000.4</v>
      </c>
      <c r="K14240">
        <v>10</v>
      </c>
      <c r="L14240">
        <v>27</v>
      </c>
      <c r="M14240" t="s">
        <v>34</v>
      </c>
      <c r="N14240" t="s">
        <v>43</v>
      </c>
      <c r="Q14240">
        <v>5000</v>
      </c>
      <c r="R14240">
        <v>20000</v>
      </c>
      <c r="AB14240">
        <v>64</v>
      </c>
      <c r="AC14240" t="s">
        <v>14292</v>
      </c>
    </row>
    <row r="14241" spans="1:29">
      <c r="A14241" s="1" t="s">
        <v>30</v>
      </c>
      <c r="B14241" s="2">
        <v>43058.118750000001</v>
      </c>
      <c r="C14241">
        <v>62</v>
      </c>
      <c r="D14241">
        <v>55</v>
      </c>
      <c r="E14241">
        <v>77.53</v>
      </c>
      <c r="F14241">
        <v>220</v>
      </c>
      <c r="G14241">
        <v>21</v>
      </c>
      <c r="I14241">
        <v>29.55</v>
      </c>
      <c r="J14241">
        <v>1000.3</v>
      </c>
      <c r="K14241">
        <v>10</v>
      </c>
      <c r="L14241">
        <v>29</v>
      </c>
      <c r="M14241" t="s">
        <v>32</v>
      </c>
      <c r="N14241" t="s">
        <v>43</v>
      </c>
      <c r="Q14241">
        <v>4000</v>
      </c>
      <c r="R14241">
        <v>8000</v>
      </c>
      <c r="U14241" t="e" cm="1">
        <f t="array" ref="U14241">-RA</f>
        <v>#NAME?</v>
      </c>
      <c r="AB14241">
        <v>62.1</v>
      </c>
      <c r="AC14241" t="s">
        <v>14293</v>
      </c>
    </row>
    <row r="14242" spans="1:29">
      <c r="A14242" s="1" t="s">
        <v>30</v>
      </c>
      <c r="B14242" s="2">
        <v>43058.15</v>
      </c>
      <c r="C14242">
        <v>62</v>
      </c>
      <c r="D14242">
        <v>56</v>
      </c>
      <c r="E14242">
        <v>80.11</v>
      </c>
      <c r="F14242">
        <v>290</v>
      </c>
      <c r="G14242">
        <v>8</v>
      </c>
      <c r="H14242">
        <v>0.01</v>
      </c>
      <c r="I14242">
        <v>29.58</v>
      </c>
      <c r="K14242">
        <v>5</v>
      </c>
      <c r="M14242" t="s">
        <v>32</v>
      </c>
      <c r="N14242" t="s">
        <v>43</v>
      </c>
      <c r="Q14242">
        <v>2500</v>
      </c>
      <c r="R14242">
        <v>8000</v>
      </c>
      <c r="U14242" t="s">
        <v>496</v>
      </c>
      <c r="AB14242">
        <v>62.1</v>
      </c>
      <c r="AC14242" t="s">
        <v>14294</v>
      </c>
    </row>
    <row r="14243" spans="1:29">
      <c r="A14243" s="1" t="s">
        <v>30</v>
      </c>
      <c r="B14243" s="2">
        <v>43058.160416666666</v>
      </c>
      <c r="C14243">
        <v>59</v>
      </c>
      <c r="D14243">
        <v>58</v>
      </c>
      <c r="E14243">
        <v>96.13</v>
      </c>
      <c r="F14243">
        <v>270</v>
      </c>
      <c r="G14243">
        <v>7</v>
      </c>
      <c r="H14243">
        <v>0.05</v>
      </c>
      <c r="I14243">
        <v>29.59</v>
      </c>
      <c r="J14243">
        <v>1001.7</v>
      </c>
      <c r="K14243">
        <v>3</v>
      </c>
      <c r="L14243">
        <v>15</v>
      </c>
      <c r="M14243" t="s">
        <v>32</v>
      </c>
      <c r="N14243" t="s">
        <v>43</v>
      </c>
      <c r="Q14243">
        <v>2500</v>
      </c>
      <c r="R14243">
        <v>8000</v>
      </c>
      <c r="U14243" t="s">
        <v>496</v>
      </c>
      <c r="AB14243">
        <v>59</v>
      </c>
      <c r="AC14243" t="s">
        <v>14295</v>
      </c>
    </row>
    <row r="14244" spans="1:29">
      <c r="A14244" s="1" t="s">
        <v>30</v>
      </c>
      <c r="B14244" s="2">
        <v>43058.20208333333</v>
      </c>
      <c r="C14244">
        <v>57</v>
      </c>
      <c r="D14244">
        <v>55</v>
      </c>
      <c r="E14244">
        <v>93.01</v>
      </c>
      <c r="F14244">
        <v>260</v>
      </c>
      <c r="G14244">
        <v>9</v>
      </c>
      <c r="H14244">
        <v>0.03</v>
      </c>
      <c r="I14244">
        <v>29.6</v>
      </c>
      <c r="J14244">
        <v>1002.3</v>
      </c>
      <c r="K14244">
        <v>7</v>
      </c>
      <c r="L14244">
        <v>16</v>
      </c>
      <c r="M14244" t="s">
        <v>32</v>
      </c>
      <c r="N14244" t="s">
        <v>43</v>
      </c>
      <c r="Q14244">
        <v>4500</v>
      </c>
      <c r="R14244">
        <v>10000</v>
      </c>
      <c r="U14244" t="e" cm="1">
        <f t="array" ref="U14244">-RA</f>
        <v>#NAME?</v>
      </c>
      <c r="AB14244">
        <v>57</v>
      </c>
      <c r="AC14244" t="s">
        <v>14296</v>
      </c>
    </row>
    <row r="14245" spans="1:29">
      <c r="A14245" s="1" t="s">
        <v>30</v>
      </c>
      <c r="B14245" s="2">
        <v>43058.243750000001</v>
      </c>
      <c r="C14245">
        <v>57</v>
      </c>
      <c r="D14245">
        <v>49</v>
      </c>
      <c r="E14245">
        <v>74.27</v>
      </c>
      <c r="F14245">
        <v>300</v>
      </c>
      <c r="G14245">
        <v>9</v>
      </c>
      <c r="I14245">
        <v>29.64</v>
      </c>
      <c r="J14245">
        <v>1003.5</v>
      </c>
      <c r="K14245">
        <v>10</v>
      </c>
      <c r="L14245">
        <v>19</v>
      </c>
      <c r="M14245" t="s">
        <v>31</v>
      </c>
      <c r="N14245" t="s">
        <v>32</v>
      </c>
      <c r="O14245" t="s">
        <v>43</v>
      </c>
      <c r="Q14245">
        <v>3000</v>
      </c>
      <c r="R14245">
        <v>6500</v>
      </c>
      <c r="S14245">
        <v>15000</v>
      </c>
      <c r="AB14245">
        <v>57</v>
      </c>
      <c r="AC14245" t="s">
        <v>14297</v>
      </c>
    </row>
    <row r="14246" spans="1:29">
      <c r="A14246" s="1" t="s">
        <v>30</v>
      </c>
      <c r="B14246" s="2">
        <v>43058.285416666666</v>
      </c>
      <c r="C14246">
        <v>53</v>
      </c>
      <c r="D14246">
        <v>41</v>
      </c>
      <c r="E14246">
        <v>63.38</v>
      </c>
      <c r="F14246">
        <v>300</v>
      </c>
      <c r="G14246">
        <v>7</v>
      </c>
      <c r="H14246">
        <v>0</v>
      </c>
      <c r="I14246">
        <v>29.7</v>
      </c>
      <c r="J14246">
        <v>1005.6</v>
      </c>
      <c r="K14246">
        <v>10</v>
      </c>
      <c r="L14246">
        <v>17</v>
      </c>
      <c r="M14246" t="s">
        <v>34</v>
      </c>
      <c r="N14246" t="s">
        <v>32</v>
      </c>
      <c r="Q14246">
        <v>7000</v>
      </c>
      <c r="R14246">
        <v>20000</v>
      </c>
      <c r="AB14246">
        <v>53.1</v>
      </c>
      <c r="AC14246" t="s">
        <v>14298</v>
      </c>
    </row>
    <row r="14247" spans="1:29">
      <c r="A14247" s="1" t="s">
        <v>30</v>
      </c>
      <c r="B14247" s="2">
        <v>43058.32708333333</v>
      </c>
      <c r="C14247">
        <v>51</v>
      </c>
      <c r="D14247">
        <v>36</v>
      </c>
      <c r="E14247">
        <v>56.1</v>
      </c>
      <c r="F14247">
        <v>310</v>
      </c>
      <c r="G14247">
        <v>8</v>
      </c>
      <c r="H14247">
        <v>0</v>
      </c>
      <c r="I14247">
        <v>29.75</v>
      </c>
      <c r="J14247">
        <v>1007.4</v>
      </c>
      <c r="K14247">
        <v>10</v>
      </c>
      <c r="L14247">
        <v>14</v>
      </c>
      <c r="M14247" t="s">
        <v>31</v>
      </c>
      <c r="N14247" t="s">
        <v>31</v>
      </c>
      <c r="Q14247">
        <v>7000</v>
      </c>
      <c r="R14247">
        <v>20000</v>
      </c>
      <c r="AB14247">
        <v>51.1</v>
      </c>
      <c r="AC14247" t="s">
        <v>14299</v>
      </c>
    </row>
    <row r="14248" spans="1:29">
      <c r="A14248" s="1" t="s">
        <v>30</v>
      </c>
      <c r="B14248" s="2">
        <v>43058.368750000001</v>
      </c>
      <c r="C14248">
        <v>53</v>
      </c>
      <c r="D14248">
        <v>35</v>
      </c>
      <c r="E14248">
        <v>50.28</v>
      </c>
      <c r="F14248">
        <v>300</v>
      </c>
      <c r="G14248">
        <v>7</v>
      </c>
      <c r="H14248">
        <v>0</v>
      </c>
      <c r="I14248">
        <v>29.79</v>
      </c>
      <c r="J14248">
        <v>1008.6</v>
      </c>
      <c r="K14248">
        <v>10</v>
      </c>
      <c r="L14248">
        <v>17</v>
      </c>
      <c r="M14248" t="s">
        <v>31</v>
      </c>
      <c r="Q14248">
        <v>20000</v>
      </c>
      <c r="AB14248">
        <v>53.1</v>
      </c>
      <c r="AC14248" t="s">
        <v>14300</v>
      </c>
    </row>
    <row r="14249" spans="1:29">
      <c r="A14249" s="1" t="s">
        <v>30</v>
      </c>
      <c r="B14249" s="2">
        <v>43058.410416666666</v>
      </c>
      <c r="C14249">
        <v>53</v>
      </c>
      <c r="D14249">
        <v>32</v>
      </c>
      <c r="E14249">
        <v>44.42</v>
      </c>
      <c r="F14249">
        <v>310</v>
      </c>
      <c r="G14249">
        <v>7</v>
      </c>
      <c r="H14249">
        <v>0</v>
      </c>
      <c r="I14249">
        <v>29.82</v>
      </c>
      <c r="J14249">
        <v>1009.4</v>
      </c>
      <c r="K14249">
        <v>10</v>
      </c>
      <c r="L14249">
        <v>19</v>
      </c>
      <c r="M14249" t="s">
        <v>31</v>
      </c>
      <c r="Q14249">
        <v>20000</v>
      </c>
      <c r="AB14249">
        <v>53.1</v>
      </c>
      <c r="AC14249" t="s">
        <v>14301</v>
      </c>
    </row>
    <row r="14250" spans="1:29">
      <c r="A14250" s="1" t="s">
        <v>30</v>
      </c>
      <c r="B14250" s="2">
        <v>43058.45208333333</v>
      </c>
      <c r="C14250">
        <v>55</v>
      </c>
      <c r="D14250">
        <v>32</v>
      </c>
      <c r="E14250">
        <v>41.44</v>
      </c>
      <c r="F14250">
        <v>300</v>
      </c>
      <c r="G14250">
        <v>12</v>
      </c>
      <c r="H14250">
        <v>0</v>
      </c>
      <c r="I14250">
        <v>29.83</v>
      </c>
      <c r="J14250">
        <v>1010.1</v>
      </c>
      <c r="K14250">
        <v>10</v>
      </c>
      <c r="L14250">
        <v>18</v>
      </c>
      <c r="M14250" t="s">
        <v>31</v>
      </c>
      <c r="Q14250">
        <v>20000</v>
      </c>
      <c r="AB14250">
        <v>55</v>
      </c>
      <c r="AC14250" t="s">
        <v>14302</v>
      </c>
    </row>
    <row r="14251" spans="1:29">
      <c r="A14251" s="1" t="s">
        <v>30</v>
      </c>
      <c r="B14251" s="2">
        <v>43058.493750000001</v>
      </c>
      <c r="C14251">
        <v>56</v>
      </c>
      <c r="D14251">
        <v>30</v>
      </c>
      <c r="E14251">
        <v>36.979999999999997</v>
      </c>
      <c r="F14251">
        <v>330</v>
      </c>
      <c r="G14251">
        <v>9</v>
      </c>
      <c r="H14251">
        <v>0</v>
      </c>
      <c r="I14251">
        <v>29.82</v>
      </c>
      <c r="J14251">
        <v>1009.6</v>
      </c>
      <c r="K14251">
        <v>10</v>
      </c>
      <c r="L14251">
        <v>16</v>
      </c>
      <c r="M14251" t="s">
        <v>31</v>
      </c>
      <c r="N14251" t="s">
        <v>31</v>
      </c>
      <c r="Q14251">
        <v>5500</v>
      </c>
      <c r="R14251">
        <v>20000</v>
      </c>
      <c r="AB14251">
        <v>55.9</v>
      </c>
      <c r="AC14251" t="s">
        <v>14303</v>
      </c>
    </row>
    <row r="14252" spans="1:29">
      <c r="A14252" s="1" t="s">
        <v>30</v>
      </c>
      <c r="B14252" s="2">
        <v>43058.535416666666</v>
      </c>
      <c r="C14252">
        <v>57</v>
      </c>
      <c r="D14252">
        <v>28.9</v>
      </c>
      <c r="E14252">
        <v>33.979999999999997</v>
      </c>
      <c r="F14252">
        <v>330</v>
      </c>
      <c r="G14252">
        <v>10</v>
      </c>
      <c r="H14252">
        <v>0</v>
      </c>
      <c r="I14252">
        <v>29.81</v>
      </c>
      <c r="J14252">
        <v>1009.3</v>
      </c>
      <c r="K14252">
        <v>10</v>
      </c>
      <c r="L14252">
        <v>16</v>
      </c>
      <c r="M14252" t="s">
        <v>31</v>
      </c>
      <c r="N14252" t="s">
        <v>31</v>
      </c>
      <c r="Q14252">
        <v>6000</v>
      </c>
      <c r="R14252">
        <v>20000</v>
      </c>
      <c r="AB14252">
        <v>57</v>
      </c>
      <c r="AC14252" t="s">
        <v>14304</v>
      </c>
    </row>
    <row r="14253" spans="1:29">
      <c r="A14253" s="1" t="s">
        <v>30</v>
      </c>
      <c r="B14253" s="2">
        <v>43058.57708333333</v>
      </c>
      <c r="C14253">
        <v>59</v>
      </c>
      <c r="D14253">
        <v>28</v>
      </c>
      <c r="E14253">
        <v>30.48</v>
      </c>
      <c r="F14253">
        <v>320</v>
      </c>
      <c r="G14253">
        <v>7</v>
      </c>
      <c r="H14253">
        <v>0</v>
      </c>
      <c r="I14253">
        <v>29.81</v>
      </c>
      <c r="J14253">
        <v>1009.3</v>
      </c>
      <c r="K14253">
        <v>10</v>
      </c>
      <c r="L14253">
        <v>14</v>
      </c>
      <c r="M14253" t="s">
        <v>31</v>
      </c>
      <c r="N14253" t="s">
        <v>31</v>
      </c>
      <c r="Q14253">
        <v>6500</v>
      </c>
      <c r="R14253">
        <v>20000</v>
      </c>
      <c r="AB14253">
        <v>59</v>
      </c>
      <c r="AC14253" t="s">
        <v>14305</v>
      </c>
    </row>
    <row r="14254" spans="1:29">
      <c r="A14254" s="1" t="s">
        <v>30</v>
      </c>
      <c r="B14254" s="2">
        <v>43058.618750000001</v>
      </c>
      <c r="C14254">
        <v>58</v>
      </c>
      <c r="D14254">
        <v>28.9</v>
      </c>
      <c r="E14254">
        <v>32.9</v>
      </c>
      <c r="F14254">
        <v>300</v>
      </c>
      <c r="G14254">
        <v>6</v>
      </c>
      <c r="H14254">
        <v>0</v>
      </c>
      <c r="I14254">
        <v>29.82</v>
      </c>
      <c r="J14254">
        <v>1009.6</v>
      </c>
      <c r="K14254">
        <v>10</v>
      </c>
      <c r="M14254" t="s">
        <v>31</v>
      </c>
      <c r="Q14254">
        <v>6500</v>
      </c>
      <c r="AB14254">
        <v>57.9</v>
      </c>
      <c r="AC14254" t="s">
        <v>14306</v>
      </c>
    </row>
    <row r="14255" spans="1:29">
      <c r="A14255" s="1" t="s">
        <v>30</v>
      </c>
      <c r="B14255" s="2">
        <v>43058.660416666666</v>
      </c>
      <c r="C14255">
        <v>57</v>
      </c>
      <c r="D14255">
        <v>28.9</v>
      </c>
      <c r="E14255">
        <v>33.979999999999997</v>
      </c>
      <c r="F14255">
        <v>280</v>
      </c>
      <c r="G14255">
        <v>10</v>
      </c>
      <c r="H14255">
        <v>0</v>
      </c>
      <c r="I14255">
        <v>29.85</v>
      </c>
      <c r="J14255">
        <v>1010.6</v>
      </c>
      <c r="K14255">
        <v>10</v>
      </c>
      <c r="M14255" t="s">
        <v>31</v>
      </c>
      <c r="Q14255">
        <v>6000</v>
      </c>
      <c r="AB14255">
        <v>57</v>
      </c>
      <c r="AC14255" t="s">
        <v>14307</v>
      </c>
    </row>
    <row r="14256" spans="1:29">
      <c r="A14256" s="1" t="s">
        <v>30</v>
      </c>
      <c r="B14256" s="2">
        <v>43058.70208333333</v>
      </c>
      <c r="C14256">
        <v>53</v>
      </c>
      <c r="D14256">
        <v>28</v>
      </c>
      <c r="E14256">
        <v>37.74</v>
      </c>
      <c r="F14256">
        <v>330</v>
      </c>
      <c r="G14256">
        <v>7</v>
      </c>
      <c r="H14256">
        <v>0</v>
      </c>
      <c r="I14256">
        <v>29.89</v>
      </c>
      <c r="J14256">
        <v>1012</v>
      </c>
      <c r="K14256">
        <v>10</v>
      </c>
      <c r="L14256">
        <v>20</v>
      </c>
      <c r="M14256" t="s">
        <v>31</v>
      </c>
      <c r="Q14256">
        <v>6000</v>
      </c>
      <c r="AB14256">
        <v>53.1</v>
      </c>
      <c r="AC14256" t="s">
        <v>14308</v>
      </c>
    </row>
    <row r="14257" spans="1:29">
      <c r="A14257" s="1" t="s">
        <v>30</v>
      </c>
      <c r="B14257" s="2">
        <v>43058.743750000001</v>
      </c>
      <c r="C14257">
        <v>49</v>
      </c>
      <c r="D14257">
        <v>26.1</v>
      </c>
      <c r="E14257">
        <v>40.770000000000003</v>
      </c>
      <c r="G14257">
        <v>5</v>
      </c>
      <c r="H14257">
        <v>0</v>
      </c>
      <c r="I14257">
        <v>29.94</v>
      </c>
      <c r="J14257">
        <v>1013.6</v>
      </c>
      <c r="K14257">
        <v>10</v>
      </c>
      <c r="L14257">
        <v>16</v>
      </c>
      <c r="M14257" t="s">
        <v>246</v>
      </c>
      <c r="AB14257">
        <v>46.47</v>
      </c>
      <c r="AC14257" t="s">
        <v>14309</v>
      </c>
    </row>
    <row r="14258" spans="1:29">
      <c r="A14258" s="1" t="s">
        <v>30</v>
      </c>
      <c r="B14258" s="2">
        <v>43058.785416666666</v>
      </c>
      <c r="C14258">
        <v>46</v>
      </c>
      <c r="D14258">
        <v>25</v>
      </c>
      <c r="E14258">
        <v>43.44</v>
      </c>
      <c r="F14258">
        <v>330</v>
      </c>
      <c r="G14258">
        <v>7</v>
      </c>
      <c r="H14258">
        <v>0</v>
      </c>
      <c r="I14258">
        <v>29.98</v>
      </c>
      <c r="J14258">
        <v>1015.1</v>
      </c>
      <c r="K14258">
        <v>10</v>
      </c>
      <c r="L14258">
        <v>20</v>
      </c>
      <c r="M14258" t="s">
        <v>246</v>
      </c>
      <c r="AB14258">
        <v>41.84</v>
      </c>
      <c r="AC14258" t="s">
        <v>14310</v>
      </c>
    </row>
    <row r="14259" spans="1:29">
      <c r="A14259" s="1" t="s">
        <v>30</v>
      </c>
      <c r="B14259" s="2">
        <v>43058.82708333333</v>
      </c>
      <c r="C14259">
        <v>44</v>
      </c>
      <c r="D14259">
        <v>24.1</v>
      </c>
      <c r="E14259">
        <v>44.98</v>
      </c>
      <c r="G14259">
        <v>4</v>
      </c>
      <c r="H14259">
        <v>0</v>
      </c>
      <c r="I14259">
        <v>30.01</v>
      </c>
      <c r="J14259">
        <v>1016.4</v>
      </c>
      <c r="K14259">
        <v>10</v>
      </c>
      <c r="M14259" t="s">
        <v>246</v>
      </c>
      <c r="AB14259">
        <v>41.55</v>
      </c>
      <c r="AC14259" t="s">
        <v>14311</v>
      </c>
    </row>
    <row r="14260" spans="1:29">
      <c r="A14260" s="1" t="s">
        <v>30</v>
      </c>
      <c r="B14260" s="2">
        <v>43058.868750000001</v>
      </c>
      <c r="C14260">
        <v>42</v>
      </c>
      <c r="D14260">
        <v>25</v>
      </c>
      <c r="E14260">
        <v>50.42</v>
      </c>
      <c r="F14260">
        <v>320</v>
      </c>
      <c r="G14260">
        <v>3</v>
      </c>
      <c r="H14260">
        <v>0</v>
      </c>
      <c r="I14260">
        <v>30.03</v>
      </c>
      <c r="J14260">
        <v>1016.9</v>
      </c>
      <c r="K14260">
        <v>10</v>
      </c>
      <c r="M14260" t="s">
        <v>246</v>
      </c>
      <c r="AB14260">
        <v>40.229999999999997</v>
      </c>
      <c r="AC14260" t="s">
        <v>14312</v>
      </c>
    </row>
    <row r="14261" spans="1:29">
      <c r="A14261" s="1" t="s">
        <v>30</v>
      </c>
      <c r="B14261" s="2">
        <v>43058.910416666666</v>
      </c>
      <c r="C14261">
        <v>41</v>
      </c>
      <c r="D14261">
        <v>25</v>
      </c>
      <c r="E14261">
        <v>52.61</v>
      </c>
      <c r="G14261">
        <v>3</v>
      </c>
      <c r="H14261">
        <v>0</v>
      </c>
      <c r="I14261">
        <v>30.06</v>
      </c>
      <c r="J14261">
        <v>1017.9</v>
      </c>
      <c r="K14261">
        <v>10</v>
      </c>
      <c r="M14261" t="s">
        <v>246</v>
      </c>
      <c r="AB14261">
        <v>38.979999999999997</v>
      </c>
      <c r="AC14261" t="s">
        <v>14313</v>
      </c>
    </row>
    <row r="14262" spans="1:29">
      <c r="A14262" s="1" t="s">
        <v>30</v>
      </c>
      <c r="B14262" s="2">
        <v>43058.95208333333</v>
      </c>
      <c r="C14262">
        <v>38</v>
      </c>
      <c r="D14262">
        <v>25</v>
      </c>
      <c r="E14262">
        <v>59.36</v>
      </c>
      <c r="F14262">
        <v>0</v>
      </c>
      <c r="G14262">
        <v>0</v>
      </c>
      <c r="H14262">
        <v>0</v>
      </c>
      <c r="I14262">
        <v>30.07</v>
      </c>
      <c r="J14262">
        <v>1018.4</v>
      </c>
      <c r="K14262">
        <v>10</v>
      </c>
      <c r="M14262" t="s">
        <v>246</v>
      </c>
      <c r="AB14262">
        <v>37.9</v>
      </c>
      <c r="AC14262" t="s">
        <v>14314</v>
      </c>
    </row>
    <row r="14263" spans="1:29">
      <c r="A14263" s="1" t="s">
        <v>30</v>
      </c>
      <c r="B14263" s="2">
        <v>43058.993750000001</v>
      </c>
      <c r="C14263">
        <v>35</v>
      </c>
      <c r="D14263">
        <v>26.1</v>
      </c>
      <c r="E14263">
        <v>69.41</v>
      </c>
      <c r="F14263">
        <v>0</v>
      </c>
      <c r="G14263">
        <v>0</v>
      </c>
      <c r="H14263">
        <v>0</v>
      </c>
      <c r="I14263">
        <v>30.08</v>
      </c>
      <c r="J14263">
        <v>1018.5</v>
      </c>
      <c r="K14263">
        <v>10</v>
      </c>
      <c r="M14263" t="s">
        <v>246</v>
      </c>
      <c r="AB14263">
        <v>35.1</v>
      </c>
      <c r="AC14263" t="s">
        <v>14315</v>
      </c>
    </row>
    <row r="14264" spans="1:29">
      <c r="A14264" s="1" t="s">
        <v>30</v>
      </c>
      <c r="B14264" s="2">
        <v>43059.035416666666</v>
      </c>
      <c r="C14264">
        <v>32</v>
      </c>
      <c r="D14264">
        <v>26.1</v>
      </c>
      <c r="E14264">
        <v>78.58</v>
      </c>
      <c r="F14264">
        <v>280</v>
      </c>
      <c r="G14264">
        <v>3</v>
      </c>
      <c r="H14264">
        <v>0</v>
      </c>
      <c r="I14264">
        <v>30.1</v>
      </c>
      <c r="J14264">
        <v>1019.4</v>
      </c>
      <c r="K14264">
        <v>10</v>
      </c>
      <c r="M14264" t="s">
        <v>246</v>
      </c>
      <c r="AB14264">
        <v>28.69</v>
      </c>
      <c r="AC14264" t="s">
        <v>14316</v>
      </c>
    </row>
    <row r="14265" spans="1:29">
      <c r="A14265" s="1" t="s">
        <v>30</v>
      </c>
      <c r="B14265" s="2">
        <v>43059.07708333333</v>
      </c>
      <c r="C14265">
        <v>32</v>
      </c>
      <c r="D14265">
        <v>26.1</v>
      </c>
      <c r="E14265">
        <v>78.58</v>
      </c>
      <c r="F14265">
        <v>0</v>
      </c>
      <c r="G14265">
        <v>0</v>
      </c>
      <c r="H14265">
        <v>0</v>
      </c>
      <c r="I14265">
        <v>30.11</v>
      </c>
      <c r="J14265">
        <v>1019.6</v>
      </c>
      <c r="K14265">
        <v>10</v>
      </c>
      <c r="M14265" t="s">
        <v>246</v>
      </c>
      <c r="AB14265">
        <v>32</v>
      </c>
      <c r="AC14265" t="s">
        <v>14317</v>
      </c>
    </row>
    <row r="14266" spans="1:29">
      <c r="A14266" s="1" t="s">
        <v>30</v>
      </c>
      <c r="B14266" s="2">
        <v>43059.118750000001</v>
      </c>
      <c r="C14266">
        <v>30.9</v>
      </c>
      <c r="D14266">
        <v>27</v>
      </c>
      <c r="E14266">
        <v>85.26</v>
      </c>
      <c r="F14266">
        <v>0</v>
      </c>
      <c r="G14266">
        <v>0</v>
      </c>
      <c r="H14266">
        <v>0</v>
      </c>
      <c r="I14266">
        <v>30.14</v>
      </c>
      <c r="J14266">
        <v>1020.7</v>
      </c>
      <c r="K14266">
        <v>10</v>
      </c>
      <c r="M14266" t="s">
        <v>246</v>
      </c>
      <c r="AB14266">
        <v>30.9</v>
      </c>
      <c r="AC14266" t="s">
        <v>14318</v>
      </c>
    </row>
    <row r="14267" spans="1:29">
      <c r="A14267" s="1" t="s">
        <v>30</v>
      </c>
      <c r="B14267" s="2">
        <v>43059.160416666666</v>
      </c>
      <c r="C14267">
        <v>30</v>
      </c>
      <c r="D14267">
        <v>26.1</v>
      </c>
      <c r="E14267">
        <v>85.21</v>
      </c>
      <c r="F14267">
        <v>0</v>
      </c>
      <c r="G14267">
        <v>0</v>
      </c>
      <c r="H14267">
        <v>0</v>
      </c>
      <c r="I14267">
        <v>30.14</v>
      </c>
      <c r="J14267">
        <v>1020.8</v>
      </c>
      <c r="K14267">
        <v>10</v>
      </c>
      <c r="M14267" t="s">
        <v>246</v>
      </c>
      <c r="AB14267">
        <v>30</v>
      </c>
      <c r="AC14267" t="s">
        <v>14319</v>
      </c>
    </row>
    <row r="14268" spans="1:29">
      <c r="A14268" s="1" t="s">
        <v>30</v>
      </c>
      <c r="B14268" s="2">
        <v>43059.20208333333</v>
      </c>
      <c r="C14268">
        <v>30.9</v>
      </c>
      <c r="D14268">
        <v>27</v>
      </c>
      <c r="E14268">
        <v>85.26</v>
      </c>
      <c r="F14268">
        <v>0</v>
      </c>
      <c r="G14268">
        <v>0</v>
      </c>
      <c r="H14268">
        <v>0</v>
      </c>
      <c r="I14268">
        <v>30.16</v>
      </c>
      <c r="J14268">
        <v>1021.5</v>
      </c>
      <c r="K14268">
        <v>10</v>
      </c>
      <c r="M14268" t="s">
        <v>246</v>
      </c>
      <c r="AB14268">
        <v>30.9</v>
      </c>
      <c r="AC14268" t="s">
        <v>14320</v>
      </c>
    </row>
    <row r="14269" spans="1:29">
      <c r="A14269" s="1" t="s">
        <v>30</v>
      </c>
      <c r="B14269" s="2">
        <v>43059.243750000001</v>
      </c>
      <c r="C14269">
        <v>28</v>
      </c>
      <c r="D14269">
        <v>26.1</v>
      </c>
      <c r="E14269">
        <v>92.46</v>
      </c>
      <c r="F14269">
        <v>0</v>
      </c>
      <c r="G14269">
        <v>0</v>
      </c>
      <c r="H14269">
        <v>0</v>
      </c>
      <c r="I14269">
        <v>30.19</v>
      </c>
      <c r="J14269">
        <v>1022.7</v>
      </c>
      <c r="K14269">
        <v>10</v>
      </c>
      <c r="M14269" t="s">
        <v>246</v>
      </c>
      <c r="AB14269">
        <v>28</v>
      </c>
      <c r="AC14269" t="s">
        <v>14321</v>
      </c>
    </row>
    <row r="14270" spans="1:29">
      <c r="A14270" s="1" t="s">
        <v>30</v>
      </c>
      <c r="B14270" s="2">
        <v>43059.285416666666</v>
      </c>
      <c r="C14270">
        <v>28</v>
      </c>
      <c r="D14270">
        <v>25</v>
      </c>
      <c r="E14270">
        <v>88.33</v>
      </c>
      <c r="F14270">
        <v>240</v>
      </c>
      <c r="G14270">
        <v>3</v>
      </c>
      <c r="H14270">
        <v>0</v>
      </c>
      <c r="I14270">
        <v>30.23</v>
      </c>
      <c r="J14270">
        <v>1023.8</v>
      </c>
      <c r="K14270">
        <v>10</v>
      </c>
      <c r="M14270" t="s">
        <v>246</v>
      </c>
      <c r="AB14270">
        <v>24.12</v>
      </c>
      <c r="AC14270" t="s">
        <v>14322</v>
      </c>
    </row>
    <row r="14271" spans="1:29">
      <c r="A14271" s="1" t="s">
        <v>30</v>
      </c>
      <c r="B14271" s="2">
        <v>43059.32708333333</v>
      </c>
      <c r="C14271">
        <v>33</v>
      </c>
      <c r="D14271">
        <v>28</v>
      </c>
      <c r="E14271">
        <v>81.3</v>
      </c>
      <c r="F14271">
        <v>0</v>
      </c>
      <c r="G14271">
        <v>0</v>
      </c>
      <c r="H14271">
        <v>0</v>
      </c>
      <c r="I14271">
        <v>30.26</v>
      </c>
      <c r="J14271">
        <v>1024.8</v>
      </c>
      <c r="K14271">
        <v>10</v>
      </c>
      <c r="M14271" t="s">
        <v>246</v>
      </c>
      <c r="AB14271">
        <v>33.1</v>
      </c>
      <c r="AC14271" t="s">
        <v>14323</v>
      </c>
    </row>
    <row r="14272" spans="1:29">
      <c r="A14272" s="1" t="s">
        <v>30</v>
      </c>
      <c r="B14272" s="2">
        <v>43059.368750000001</v>
      </c>
      <c r="C14272">
        <v>40</v>
      </c>
      <c r="D14272">
        <v>27</v>
      </c>
      <c r="E14272">
        <v>59.65</v>
      </c>
      <c r="G14272">
        <v>4</v>
      </c>
      <c r="H14272">
        <v>0</v>
      </c>
      <c r="I14272">
        <v>30.27</v>
      </c>
      <c r="J14272">
        <v>1025.2</v>
      </c>
      <c r="K14272">
        <v>10</v>
      </c>
      <c r="M14272" t="s">
        <v>246</v>
      </c>
      <c r="AB14272">
        <v>36.65</v>
      </c>
      <c r="AC14272" t="s">
        <v>14324</v>
      </c>
    </row>
    <row r="14273" spans="1:29">
      <c r="A14273" s="1" t="s">
        <v>30</v>
      </c>
      <c r="B14273" s="2">
        <v>43059.410416666666</v>
      </c>
      <c r="C14273">
        <v>45</v>
      </c>
      <c r="D14273">
        <v>27</v>
      </c>
      <c r="E14273">
        <v>49.02</v>
      </c>
      <c r="G14273">
        <v>5</v>
      </c>
      <c r="H14273">
        <v>0</v>
      </c>
      <c r="I14273">
        <v>30.28</v>
      </c>
      <c r="J14273">
        <v>1025.5999999999999</v>
      </c>
      <c r="K14273">
        <v>10</v>
      </c>
      <c r="M14273" t="s">
        <v>246</v>
      </c>
      <c r="AB14273">
        <v>41.83</v>
      </c>
      <c r="AC14273" t="s">
        <v>14325</v>
      </c>
    </row>
    <row r="14274" spans="1:29">
      <c r="A14274" s="1" t="s">
        <v>30</v>
      </c>
      <c r="B14274" s="2">
        <v>43059.45208333333</v>
      </c>
      <c r="C14274">
        <v>48</v>
      </c>
      <c r="D14274">
        <v>21</v>
      </c>
      <c r="E14274">
        <v>34.049999999999997</v>
      </c>
      <c r="F14274">
        <v>300</v>
      </c>
      <c r="G14274">
        <v>7</v>
      </c>
      <c r="H14274">
        <v>0</v>
      </c>
      <c r="I14274">
        <v>30.27</v>
      </c>
      <c r="J14274">
        <v>1025.3</v>
      </c>
      <c r="K14274">
        <v>10</v>
      </c>
      <c r="L14274">
        <v>15</v>
      </c>
      <c r="M14274" t="s">
        <v>246</v>
      </c>
      <c r="AB14274">
        <v>44.28</v>
      </c>
      <c r="AC14274" t="s">
        <v>14326</v>
      </c>
    </row>
    <row r="14275" spans="1:29">
      <c r="A14275" s="1" t="s">
        <v>30</v>
      </c>
      <c r="B14275" s="2">
        <v>43059.493750000001</v>
      </c>
      <c r="C14275">
        <v>51</v>
      </c>
      <c r="D14275">
        <v>21</v>
      </c>
      <c r="E14275">
        <v>30.34</v>
      </c>
      <c r="F14275">
        <v>340</v>
      </c>
      <c r="G14275">
        <v>4</v>
      </c>
      <c r="H14275">
        <v>0</v>
      </c>
      <c r="I14275">
        <v>30.27</v>
      </c>
      <c r="J14275">
        <v>1025.2</v>
      </c>
      <c r="K14275">
        <v>10</v>
      </c>
      <c r="M14275" t="s">
        <v>246</v>
      </c>
      <c r="AB14275">
        <v>51.1</v>
      </c>
      <c r="AC14275" t="s">
        <v>14327</v>
      </c>
    </row>
    <row r="14276" spans="1:29">
      <c r="A14276" s="1" t="s">
        <v>30</v>
      </c>
      <c r="B14276" s="2">
        <v>43059.535416666666</v>
      </c>
      <c r="C14276">
        <v>53</v>
      </c>
      <c r="D14276">
        <v>21.9</v>
      </c>
      <c r="E14276">
        <v>29.28</v>
      </c>
      <c r="F14276">
        <v>270</v>
      </c>
      <c r="G14276">
        <v>5</v>
      </c>
      <c r="H14276">
        <v>0</v>
      </c>
      <c r="I14276">
        <v>30.24</v>
      </c>
      <c r="J14276">
        <v>1024.2</v>
      </c>
      <c r="K14276">
        <v>10</v>
      </c>
      <c r="M14276" t="s">
        <v>246</v>
      </c>
      <c r="AB14276">
        <v>53.1</v>
      </c>
      <c r="AC14276" t="s">
        <v>14328</v>
      </c>
    </row>
    <row r="14277" spans="1:29">
      <c r="A14277" s="1" t="s">
        <v>30</v>
      </c>
      <c r="B14277" s="2">
        <v>43059.57708333333</v>
      </c>
      <c r="C14277">
        <v>56</v>
      </c>
      <c r="D14277">
        <v>23</v>
      </c>
      <c r="E14277">
        <v>27.69</v>
      </c>
      <c r="F14277">
        <v>0</v>
      </c>
      <c r="G14277">
        <v>0</v>
      </c>
      <c r="H14277">
        <v>0</v>
      </c>
      <c r="I14277">
        <v>30.23</v>
      </c>
      <c r="J14277">
        <v>1023.8</v>
      </c>
      <c r="K14277">
        <v>10</v>
      </c>
      <c r="M14277" t="s">
        <v>31</v>
      </c>
      <c r="Q14277">
        <v>25000</v>
      </c>
      <c r="AB14277">
        <v>55.9</v>
      </c>
      <c r="AC14277" t="s">
        <v>14329</v>
      </c>
    </row>
    <row r="14278" spans="1:29">
      <c r="A14278" s="1" t="s">
        <v>30</v>
      </c>
      <c r="B14278" s="2">
        <v>43059.618750000001</v>
      </c>
      <c r="C14278">
        <v>57</v>
      </c>
      <c r="D14278">
        <v>23</v>
      </c>
      <c r="E14278">
        <v>26.61</v>
      </c>
      <c r="F14278">
        <v>240</v>
      </c>
      <c r="G14278">
        <v>4</v>
      </c>
      <c r="H14278">
        <v>0</v>
      </c>
      <c r="I14278">
        <v>30.23</v>
      </c>
      <c r="J14278">
        <v>1023.6</v>
      </c>
      <c r="K14278">
        <v>10</v>
      </c>
      <c r="M14278" t="s">
        <v>31</v>
      </c>
      <c r="Q14278">
        <v>25000</v>
      </c>
      <c r="AB14278">
        <v>57</v>
      </c>
      <c r="AC14278" t="s">
        <v>14330</v>
      </c>
    </row>
    <row r="14279" spans="1:29">
      <c r="A14279" s="1" t="s">
        <v>30</v>
      </c>
      <c r="B14279" s="2">
        <v>43059.660416666666</v>
      </c>
      <c r="C14279">
        <v>56</v>
      </c>
      <c r="D14279">
        <v>24.1</v>
      </c>
      <c r="E14279">
        <v>29</v>
      </c>
      <c r="F14279">
        <v>0</v>
      </c>
      <c r="G14279">
        <v>0</v>
      </c>
      <c r="H14279">
        <v>0</v>
      </c>
      <c r="I14279">
        <v>30.22</v>
      </c>
      <c r="J14279">
        <v>1023.6</v>
      </c>
      <c r="K14279">
        <v>10</v>
      </c>
      <c r="M14279" t="s">
        <v>34</v>
      </c>
      <c r="Q14279">
        <v>25000</v>
      </c>
      <c r="AB14279">
        <v>55.9</v>
      </c>
      <c r="AC14279" t="s">
        <v>14331</v>
      </c>
    </row>
    <row r="14280" spans="1:29">
      <c r="A14280" s="1" t="s">
        <v>30</v>
      </c>
      <c r="B14280" s="2">
        <v>43059.70208333333</v>
      </c>
      <c r="C14280">
        <v>53</v>
      </c>
      <c r="D14280">
        <v>24.1</v>
      </c>
      <c r="E14280">
        <v>32.11</v>
      </c>
      <c r="G14280">
        <v>4</v>
      </c>
      <c r="H14280">
        <v>0</v>
      </c>
      <c r="I14280">
        <v>30.22</v>
      </c>
      <c r="J14280">
        <v>1023.5</v>
      </c>
      <c r="K14280">
        <v>10</v>
      </c>
      <c r="M14280" t="s">
        <v>32</v>
      </c>
      <c r="Q14280">
        <v>25000</v>
      </c>
      <c r="AB14280">
        <v>53.1</v>
      </c>
      <c r="AC14280" t="s">
        <v>14332</v>
      </c>
    </row>
    <row r="14281" spans="1:29">
      <c r="A14281" s="1" t="s">
        <v>30</v>
      </c>
      <c r="B14281" s="2">
        <v>43059.743750000001</v>
      </c>
      <c r="C14281">
        <v>44</v>
      </c>
      <c r="D14281">
        <v>30.9</v>
      </c>
      <c r="E14281">
        <v>59.5</v>
      </c>
      <c r="F14281">
        <v>0</v>
      </c>
      <c r="G14281">
        <v>0</v>
      </c>
      <c r="H14281">
        <v>0</v>
      </c>
      <c r="I14281">
        <v>30.22</v>
      </c>
      <c r="J14281">
        <v>1023.6</v>
      </c>
      <c r="K14281">
        <v>10</v>
      </c>
      <c r="M14281" t="s">
        <v>32</v>
      </c>
      <c r="Q14281">
        <v>25000</v>
      </c>
      <c r="AB14281">
        <v>44.1</v>
      </c>
      <c r="AC14281" t="s">
        <v>14333</v>
      </c>
    </row>
    <row r="14282" spans="1:29">
      <c r="A14282" s="1" t="s">
        <v>30</v>
      </c>
      <c r="B14282" s="2">
        <v>43059.785416666666</v>
      </c>
      <c r="C14282">
        <v>42</v>
      </c>
      <c r="D14282">
        <v>30</v>
      </c>
      <c r="E14282">
        <v>61.94</v>
      </c>
      <c r="F14282">
        <v>0</v>
      </c>
      <c r="G14282">
        <v>0</v>
      </c>
      <c r="H14282">
        <v>0</v>
      </c>
      <c r="I14282">
        <v>30.23</v>
      </c>
      <c r="J14282">
        <v>1023.8</v>
      </c>
      <c r="K14282">
        <v>10</v>
      </c>
      <c r="M14282" t="s">
        <v>32</v>
      </c>
      <c r="Q14282">
        <v>25000</v>
      </c>
      <c r="AB14282">
        <v>42.1</v>
      </c>
      <c r="AC14282" t="s">
        <v>14334</v>
      </c>
    </row>
    <row r="14283" spans="1:29">
      <c r="A14283" s="1" t="s">
        <v>30</v>
      </c>
      <c r="B14283" s="2">
        <v>43059.82708333333</v>
      </c>
      <c r="C14283">
        <v>40</v>
      </c>
      <c r="D14283">
        <v>30</v>
      </c>
      <c r="E14283">
        <v>67.45</v>
      </c>
      <c r="F14283">
        <v>0</v>
      </c>
      <c r="G14283">
        <v>0</v>
      </c>
      <c r="H14283">
        <v>0</v>
      </c>
      <c r="I14283">
        <v>30.23</v>
      </c>
      <c r="J14283">
        <v>1024</v>
      </c>
      <c r="K14283">
        <v>10</v>
      </c>
      <c r="M14283" t="s">
        <v>32</v>
      </c>
      <c r="Q14283">
        <v>25000</v>
      </c>
      <c r="AB14283">
        <v>39.9</v>
      </c>
      <c r="AC14283" t="s">
        <v>14335</v>
      </c>
    </row>
    <row r="14284" spans="1:29">
      <c r="A14284" s="1" t="s">
        <v>30</v>
      </c>
      <c r="B14284" s="2">
        <v>43059.868750000001</v>
      </c>
      <c r="C14284">
        <v>41</v>
      </c>
      <c r="D14284">
        <v>28.9</v>
      </c>
      <c r="E14284">
        <v>61.79</v>
      </c>
      <c r="F14284">
        <v>0</v>
      </c>
      <c r="G14284">
        <v>0</v>
      </c>
      <c r="H14284">
        <v>0</v>
      </c>
      <c r="I14284">
        <v>30.24</v>
      </c>
      <c r="J14284">
        <v>1024</v>
      </c>
      <c r="K14284">
        <v>10</v>
      </c>
      <c r="M14284" t="s">
        <v>32</v>
      </c>
      <c r="Q14284">
        <v>25000</v>
      </c>
      <c r="AB14284">
        <v>41</v>
      </c>
      <c r="AC14284" t="s">
        <v>14336</v>
      </c>
    </row>
    <row r="14285" spans="1:29">
      <c r="A14285" s="1" t="s">
        <v>30</v>
      </c>
      <c r="B14285" s="2">
        <v>43059.910416666666</v>
      </c>
      <c r="C14285">
        <v>39</v>
      </c>
      <c r="D14285">
        <v>28.9</v>
      </c>
      <c r="E14285">
        <v>66.790000000000006</v>
      </c>
      <c r="F14285">
        <v>0</v>
      </c>
      <c r="G14285">
        <v>0</v>
      </c>
      <c r="H14285">
        <v>0</v>
      </c>
      <c r="I14285">
        <v>30.25</v>
      </c>
      <c r="J14285">
        <v>1024.4000000000001</v>
      </c>
      <c r="K14285">
        <v>10</v>
      </c>
      <c r="M14285" t="s">
        <v>32</v>
      </c>
      <c r="Q14285">
        <v>25000</v>
      </c>
      <c r="AB14285">
        <v>39</v>
      </c>
      <c r="AC14285" t="s">
        <v>14337</v>
      </c>
    </row>
    <row r="14286" spans="1:29">
      <c r="A14286" s="1" t="s">
        <v>30</v>
      </c>
      <c r="B14286" s="2">
        <v>43059.95208333333</v>
      </c>
      <c r="C14286">
        <v>39</v>
      </c>
      <c r="D14286">
        <v>28.9</v>
      </c>
      <c r="E14286">
        <v>66.790000000000006</v>
      </c>
      <c r="F14286">
        <v>0</v>
      </c>
      <c r="G14286">
        <v>0</v>
      </c>
      <c r="H14286">
        <v>0</v>
      </c>
      <c r="I14286">
        <v>30.25</v>
      </c>
      <c r="J14286">
        <v>1024.5</v>
      </c>
      <c r="K14286">
        <v>10</v>
      </c>
      <c r="M14286" t="s">
        <v>32</v>
      </c>
      <c r="Q14286">
        <v>25000</v>
      </c>
      <c r="AB14286">
        <v>39</v>
      </c>
      <c r="AC14286" t="s">
        <v>14338</v>
      </c>
    </row>
    <row r="14287" spans="1:29">
      <c r="A14287" s="1" t="s">
        <v>30</v>
      </c>
      <c r="B14287" s="2">
        <v>43059.993750000001</v>
      </c>
      <c r="C14287">
        <v>37</v>
      </c>
      <c r="D14287">
        <v>30.9</v>
      </c>
      <c r="E14287">
        <v>78.37</v>
      </c>
      <c r="F14287">
        <v>0</v>
      </c>
      <c r="G14287">
        <v>0</v>
      </c>
      <c r="H14287">
        <v>0</v>
      </c>
      <c r="I14287">
        <v>30.25</v>
      </c>
      <c r="J14287">
        <v>1024.4000000000001</v>
      </c>
      <c r="K14287">
        <v>10</v>
      </c>
      <c r="M14287" t="s">
        <v>32</v>
      </c>
      <c r="Q14287">
        <v>25000</v>
      </c>
      <c r="AB14287">
        <v>37</v>
      </c>
      <c r="AC14287" t="s">
        <v>14339</v>
      </c>
    </row>
    <row r="14288" spans="1:29">
      <c r="A14288" s="1" t="s">
        <v>30</v>
      </c>
      <c r="B14288" s="2">
        <v>43060.035416666666</v>
      </c>
      <c r="C14288">
        <v>35</v>
      </c>
      <c r="D14288">
        <v>30</v>
      </c>
      <c r="E14288">
        <v>81.459999999999994</v>
      </c>
      <c r="F14288">
        <v>0</v>
      </c>
      <c r="G14288">
        <v>0</v>
      </c>
      <c r="H14288">
        <v>0</v>
      </c>
      <c r="I14288">
        <v>30.24</v>
      </c>
      <c r="J14288">
        <v>1024.2</v>
      </c>
      <c r="K14288">
        <v>10</v>
      </c>
      <c r="M14288" t="s">
        <v>32</v>
      </c>
      <c r="Q14288">
        <v>25000</v>
      </c>
      <c r="AB14288">
        <v>35.1</v>
      </c>
      <c r="AC14288" t="s">
        <v>14340</v>
      </c>
    </row>
    <row r="14289" spans="1:29">
      <c r="A14289" s="1" t="s">
        <v>30</v>
      </c>
      <c r="B14289" s="2">
        <v>43060.07708333333</v>
      </c>
      <c r="C14289">
        <v>36</v>
      </c>
      <c r="D14289">
        <v>30</v>
      </c>
      <c r="E14289">
        <v>78.599999999999994</v>
      </c>
      <c r="F14289">
        <v>0</v>
      </c>
      <c r="G14289">
        <v>0</v>
      </c>
      <c r="H14289">
        <v>0</v>
      </c>
      <c r="I14289">
        <v>30.24</v>
      </c>
      <c r="J14289">
        <v>1023.9</v>
      </c>
      <c r="K14289">
        <v>10</v>
      </c>
      <c r="M14289" t="s">
        <v>32</v>
      </c>
      <c r="Q14289">
        <v>25000</v>
      </c>
      <c r="AB14289">
        <v>36</v>
      </c>
      <c r="AC14289" t="s">
        <v>14341</v>
      </c>
    </row>
    <row r="14290" spans="1:29">
      <c r="A14290" s="1" t="s">
        <v>30</v>
      </c>
      <c r="B14290" s="2">
        <v>43060.118750000001</v>
      </c>
      <c r="C14290">
        <v>34</v>
      </c>
      <c r="D14290">
        <v>30.9</v>
      </c>
      <c r="E14290">
        <v>88.27</v>
      </c>
      <c r="F14290">
        <v>0</v>
      </c>
      <c r="G14290">
        <v>0</v>
      </c>
      <c r="H14290">
        <v>0</v>
      </c>
      <c r="I14290">
        <v>30.24</v>
      </c>
      <c r="J14290">
        <v>1024.0999999999999</v>
      </c>
      <c r="K14290">
        <v>10</v>
      </c>
      <c r="M14290" t="s">
        <v>32</v>
      </c>
      <c r="Q14290">
        <v>25000</v>
      </c>
      <c r="AB14290">
        <v>34</v>
      </c>
      <c r="AC14290" t="s">
        <v>14342</v>
      </c>
    </row>
    <row r="14291" spans="1:29">
      <c r="A14291" s="1" t="s">
        <v>30</v>
      </c>
      <c r="B14291" s="2">
        <v>43060.160416666666</v>
      </c>
      <c r="C14291">
        <v>34</v>
      </c>
      <c r="D14291">
        <v>30.9</v>
      </c>
      <c r="E14291">
        <v>88.27</v>
      </c>
      <c r="F14291">
        <v>0</v>
      </c>
      <c r="G14291">
        <v>0</v>
      </c>
      <c r="H14291">
        <v>0</v>
      </c>
      <c r="I14291">
        <v>30.24</v>
      </c>
      <c r="J14291">
        <v>1023.9</v>
      </c>
      <c r="K14291">
        <v>10</v>
      </c>
      <c r="M14291" t="s">
        <v>246</v>
      </c>
      <c r="AB14291">
        <v>34</v>
      </c>
      <c r="AC14291" t="s">
        <v>14343</v>
      </c>
    </row>
    <row r="14292" spans="1:29">
      <c r="A14292" s="1" t="s">
        <v>30</v>
      </c>
      <c r="B14292" s="2">
        <v>43060.20208333333</v>
      </c>
      <c r="C14292">
        <v>34</v>
      </c>
      <c r="D14292">
        <v>30</v>
      </c>
      <c r="E14292">
        <v>85.11</v>
      </c>
      <c r="F14292">
        <v>0</v>
      </c>
      <c r="G14292">
        <v>0</v>
      </c>
      <c r="H14292">
        <v>0</v>
      </c>
      <c r="I14292">
        <v>30.24</v>
      </c>
      <c r="J14292">
        <v>1024</v>
      </c>
      <c r="K14292">
        <v>10</v>
      </c>
      <c r="M14292" t="s">
        <v>246</v>
      </c>
      <c r="AB14292">
        <v>34</v>
      </c>
      <c r="AC14292" t="s">
        <v>14344</v>
      </c>
    </row>
    <row r="14293" spans="1:29">
      <c r="A14293" s="1" t="s">
        <v>30</v>
      </c>
      <c r="B14293" s="2">
        <v>43060.243750000001</v>
      </c>
      <c r="C14293">
        <v>37</v>
      </c>
      <c r="D14293">
        <v>30</v>
      </c>
      <c r="E14293">
        <v>75.56</v>
      </c>
      <c r="F14293">
        <v>190</v>
      </c>
      <c r="G14293">
        <v>3</v>
      </c>
      <c r="H14293">
        <v>0</v>
      </c>
      <c r="I14293">
        <v>30.24</v>
      </c>
      <c r="J14293">
        <v>1024</v>
      </c>
      <c r="K14293">
        <v>10</v>
      </c>
      <c r="M14293" t="s">
        <v>31</v>
      </c>
      <c r="Q14293">
        <v>25000</v>
      </c>
      <c r="AB14293">
        <v>34.4</v>
      </c>
      <c r="AC14293" t="s">
        <v>14345</v>
      </c>
    </row>
    <row r="14294" spans="1:29">
      <c r="A14294" s="1" t="s">
        <v>30</v>
      </c>
      <c r="B14294" s="2">
        <v>43060.285416666666</v>
      </c>
      <c r="C14294">
        <v>38</v>
      </c>
      <c r="D14294">
        <v>30</v>
      </c>
      <c r="E14294">
        <v>72.930000000000007</v>
      </c>
      <c r="F14294">
        <v>160</v>
      </c>
      <c r="G14294">
        <v>3</v>
      </c>
      <c r="H14294">
        <v>0</v>
      </c>
      <c r="I14294">
        <v>30.22</v>
      </c>
      <c r="J14294">
        <v>1023.6</v>
      </c>
      <c r="K14294">
        <v>10</v>
      </c>
      <c r="M14294" t="s">
        <v>31</v>
      </c>
      <c r="N14294" t="s">
        <v>34</v>
      </c>
      <c r="Q14294">
        <v>15000</v>
      </c>
      <c r="R14294">
        <v>25000</v>
      </c>
      <c r="AB14294">
        <v>35.43</v>
      </c>
      <c r="AC14294" t="s">
        <v>14346</v>
      </c>
    </row>
    <row r="14295" spans="1:29">
      <c r="A14295" s="1" t="s">
        <v>30</v>
      </c>
      <c r="B14295" s="2">
        <v>43060.32708333333</v>
      </c>
      <c r="C14295">
        <v>37</v>
      </c>
      <c r="D14295">
        <v>30.9</v>
      </c>
      <c r="E14295">
        <v>78.37</v>
      </c>
      <c r="F14295">
        <v>0</v>
      </c>
      <c r="G14295">
        <v>0</v>
      </c>
      <c r="H14295">
        <v>0</v>
      </c>
      <c r="I14295">
        <v>30.23</v>
      </c>
      <c r="J14295">
        <v>1024</v>
      </c>
      <c r="K14295">
        <v>10</v>
      </c>
      <c r="M14295" t="s">
        <v>31</v>
      </c>
      <c r="N14295" t="s">
        <v>32</v>
      </c>
      <c r="Q14295">
        <v>15000</v>
      </c>
      <c r="R14295">
        <v>22000</v>
      </c>
      <c r="AB14295">
        <v>37</v>
      </c>
      <c r="AC14295" t="s">
        <v>14347</v>
      </c>
    </row>
    <row r="14296" spans="1:29">
      <c r="A14296" s="1" t="s">
        <v>30</v>
      </c>
      <c r="B14296" s="2">
        <v>43060.368750000001</v>
      </c>
      <c r="C14296">
        <v>45</v>
      </c>
      <c r="D14296">
        <v>36</v>
      </c>
      <c r="E14296">
        <v>70.53</v>
      </c>
      <c r="F14296">
        <v>0</v>
      </c>
      <c r="G14296">
        <v>0</v>
      </c>
      <c r="H14296">
        <v>0</v>
      </c>
      <c r="I14296">
        <v>30.22</v>
      </c>
      <c r="J14296">
        <v>1023.6</v>
      </c>
      <c r="K14296">
        <v>10</v>
      </c>
      <c r="M14296" t="s">
        <v>31</v>
      </c>
      <c r="N14296" t="s">
        <v>34</v>
      </c>
      <c r="O14296" t="s">
        <v>32</v>
      </c>
      <c r="Q14296">
        <v>15000</v>
      </c>
      <c r="R14296">
        <v>22000</v>
      </c>
      <c r="S14296">
        <v>25000</v>
      </c>
      <c r="AB14296">
        <v>45</v>
      </c>
      <c r="AC14296" t="s">
        <v>14348</v>
      </c>
    </row>
    <row r="14297" spans="1:29">
      <c r="A14297" s="1" t="s">
        <v>30</v>
      </c>
      <c r="B14297" s="2">
        <v>43060.410416666666</v>
      </c>
      <c r="C14297">
        <v>50</v>
      </c>
      <c r="D14297">
        <v>37</v>
      </c>
      <c r="E14297">
        <v>60.79</v>
      </c>
      <c r="F14297">
        <v>0</v>
      </c>
      <c r="G14297">
        <v>0</v>
      </c>
      <c r="H14297">
        <v>0</v>
      </c>
      <c r="I14297">
        <v>30.22</v>
      </c>
      <c r="J14297">
        <v>1023.5</v>
      </c>
      <c r="K14297">
        <v>10</v>
      </c>
      <c r="M14297" t="s">
        <v>31</v>
      </c>
      <c r="N14297" t="s">
        <v>32</v>
      </c>
      <c r="Q14297">
        <v>3000</v>
      </c>
      <c r="R14297">
        <v>25000</v>
      </c>
      <c r="AB14297">
        <v>50</v>
      </c>
      <c r="AC14297" t="s">
        <v>14349</v>
      </c>
    </row>
    <row r="14298" spans="1:29">
      <c r="A14298" s="1" t="s">
        <v>30</v>
      </c>
      <c r="B14298" s="2">
        <v>43060.45208333333</v>
      </c>
      <c r="C14298">
        <v>54</v>
      </c>
      <c r="D14298">
        <v>40</v>
      </c>
      <c r="E14298">
        <v>58.76</v>
      </c>
      <c r="F14298">
        <v>0</v>
      </c>
      <c r="G14298">
        <v>0</v>
      </c>
      <c r="H14298">
        <v>0</v>
      </c>
      <c r="I14298">
        <v>30.21</v>
      </c>
      <c r="J14298">
        <v>1023.1</v>
      </c>
      <c r="K14298">
        <v>10</v>
      </c>
      <c r="M14298" t="s">
        <v>31</v>
      </c>
      <c r="N14298" t="s">
        <v>31</v>
      </c>
      <c r="O14298" t="s">
        <v>43</v>
      </c>
      <c r="Q14298">
        <v>3000</v>
      </c>
      <c r="R14298">
        <v>5000</v>
      </c>
      <c r="S14298">
        <v>25000</v>
      </c>
      <c r="AB14298">
        <v>54</v>
      </c>
      <c r="AC14298" t="s">
        <v>14350</v>
      </c>
    </row>
    <row r="14299" spans="1:29">
      <c r="A14299" s="1" t="s">
        <v>30</v>
      </c>
      <c r="B14299" s="2">
        <v>43060.493750000001</v>
      </c>
      <c r="C14299">
        <v>59</v>
      </c>
      <c r="D14299">
        <v>42</v>
      </c>
      <c r="E14299">
        <v>53.4</v>
      </c>
      <c r="F14299">
        <v>210</v>
      </c>
      <c r="G14299">
        <v>4</v>
      </c>
      <c r="H14299">
        <v>0</v>
      </c>
      <c r="I14299">
        <v>30.19</v>
      </c>
      <c r="J14299">
        <v>1022.3</v>
      </c>
      <c r="K14299">
        <v>10</v>
      </c>
      <c r="M14299" t="s">
        <v>31</v>
      </c>
      <c r="N14299" t="s">
        <v>34</v>
      </c>
      <c r="O14299" t="s">
        <v>43</v>
      </c>
      <c r="Q14299">
        <v>3000</v>
      </c>
      <c r="R14299">
        <v>5500</v>
      </c>
      <c r="S14299">
        <v>25000</v>
      </c>
      <c r="AB14299">
        <v>59</v>
      </c>
      <c r="AC14299" t="s">
        <v>14351</v>
      </c>
    </row>
    <row r="14300" spans="1:29">
      <c r="A14300" s="1" t="s">
        <v>30</v>
      </c>
      <c r="B14300" s="2">
        <v>43060.535416666666</v>
      </c>
      <c r="C14300">
        <v>63</v>
      </c>
      <c r="D14300">
        <v>44</v>
      </c>
      <c r="E14300">
        <v>50.03</v>
      </c>
      <c r="F14300">
        <v>180</v>
      </c>
      <c r="G14300">
        <v>4</v>
      </c>
      <c r="H14300">
        <v>0</v>
      </c>
      <c r="I14300">
        <v>30.14</v>
      </c>
      <c r="J14300">
        <v>1020.8</v>
      </c>
      <c r="K14300">
        <v>10</v>
      </c>
      <c r="M14300" t="s">
        <v>31</v>
      </c>
      <c r="N14300" t="s">
        <v>31</v>
      </c>
      <c r="O14300" t="s">
        <v>32</v>
      </c>
      <c r="P14300" t="s">
        <v>43</v>
      </c>
      <c r="Q14300">
        <v>4000</v>
      </c>
      <c r="R14300">
        <v>6000</v>
      </c>
      <c r="S14300">
        <v>22000</v>
      </c>
      <c r="T14300">
        <v>25000</v>
      </c>
      <c r="AB14300">
        <v>63</v>
      </c>
      <c r="AC14300" t="s">
        <v>14352</v>
      </c>
    </row>
    <row r="14301" spans="1:29">
      <c r="A14301" s="1" t="s">
        <v>30</v>
      </c>
      <c r="B14301" s="2">
        <v>43060.57708333333</v>
      </c>
      <c r="C14301">
        <v>63</v>
      </c>
      <c r="D14301">
        <v>45</v>
      </c>
      <c r="E14301">
        <v>51.78</v>
      </c>
      <c r="F14301">
        <v>170</v>
      </c>
      <c r="G14301">
        <v>7</v>
      </c>
      <c r="H14301">
        <v>0</v>
      </c>
      <c r="I14301">
        <v>30.12</v>
      </c>
      <c r="J14301">
        <v>1020</v>
      </c>
      <c r="K14301">
        <v>10</v>
      </c>
      <c r="M14301" t="s">
        <v>31</v>
      </c>
      <c r="N14301" t="s">
        <v>31</v>
      </c>
      <c r="O14301" t="s">
        <v>34</v>
      </c>
      <c r="P14301" t="s">
        <v>43</v>
      </c>
      <c r="Q14301">
        <v>4000</v>
      </c>
      <c r="R14301">
        <v>6000</v>
      </c>
      <c r="S14301">
        <v>22000</v>
      </c>
      <c r="T14301">
        <v>25000</v>
      </c>
      <c r="AB14301">
        <v>63</v>
      </c>
      <c r="AC14301" t="s">
        <v>14353</v>
      </c>
    </row>
    <row r="14302" spans="1:29">
      <c r="A14302" s="1" t="s">
        <v>30</v>
      </c>
      <c r="B14302" s="2">
        <v>43060.618750000001</v>
      </c>
      <c r="C14302">
        <v>63</v>
      </c>
      <c r="D14302">
        <v>46</v>
      </c>
      <c r="E14302">
        <v>53.78</v>
      </c>
      <c r="F14302">
        <v>160</v>
      </c>
      <c r="G14302">
        <v>8</v>
      </c>
      <c r="H14302">
        <v>0</v>
      </c>
      <c r="I14302">
        <v>30.11</v>
      </c>
      <c r="J14302">
        <v>1019.5</v>
      </c>
      <c r="K14302">
        <v>10</v>
      </c>
      <c r="M14302" t="s">
        <v>34</v>
      </c>
      <c r="N14302" t="s">
        <v>43</v>
      </c>
      <c r="Q14302">
        <v>6500</v>
      </c>
      <c r="R14302">
        <v>25000</v>
      </c>
      <c r="AB14302">
        <v>63</v>
      </c>
      <c r="AC14302" t="s">
        <v>14354</v>
      </c>
    </row>
    <row r="14303" spans="1:29">
      <c r="A14303" s="1" t="s">
        <v>30</v>
      </c>
      <c r="B14303" s="2">
        <v>43060.660416666666</v>
      </c>
      <c r="C14303">
        <v>62</v>
      </c>
      <c r="D14303">
        <v>46</v>
      </c>
      <c r="E14303">
        <v>55.51</v>
      </c>
      <c r="F14303">
        <v>180</v>
      </c>
      <c r="G14303">
        <v>8</v>
      </c>
      <c r="H14303">
        <v>0</v>
      </c>
      <c r="I14303">
        <v>30.11</v>
      </c>
      <c r="J14303">
        <v>1019.5</v>
      </c>
      <c r="K14303">
        <v>10</v>
      </c>
      <c r="M14303" t="s">
        <v>32</v>
      </c>
      <c r="N14303" t="s">
        <v>43</v>
      </c>
      <c r="Q14303">
        <v>8000</v>
      </c>
      <c r="R14303">
        <v>25000</v>
      </c>
      <c r="AB14303">
        <v>62.1</v>
      </c>
      <c r="AC14303" t="s">
        <v>14355</v>
      </c>
    </row>
    <row r="14304" spans="1:29">
      <c r="A14304" s="1" t="s">
        <v>30</v>
      </c>
      <c r="B14304" s="2">
        <v>43060.70208333333</v>
      </c>
      <c r="C14304">
        <v>60</v>
      </c>
      <c r="D14304">
        <v>45</v>
      </c>
      <c r="E14304">
        <v>57.37</v>
      </c>
      <c r="F14304">
        <v>160</v>
      </c>
      <c r="G14304">
        <v>4</v>
      </c>
      <c r="H14304">
        <v>0</v>
      </c>
      <c r="I14304">
        <v>30.1</v>
      </c>
      <c r="J14304">
        <v>1019.2</v>
      </c>
      <c r="K14304">
        <v>10</v>
      </c>
      <c r="M14304" t="s">
        <v>34</v>
      </c>
      <c r="N14304" t="s">
        <v>43</v>
      </c>
      <c r="Q14304">
        <v>8000</v>
      </c>
      <c r="R14304">
        <v>25000</v>
      </c>
      <c r="AB14304">
        <v>60.1</v>
      </c>
      <c r="AC14304" t="s">
        <v>14356</v>
      </c>
    </row>
    <row r="14305" spans="1:29">
      <c r="A14305" s="1" t="s">
        <v>30</v>
      </c>
      <c r="B14305" s="2">
        <v>43060.743750000001</v>
      </c>
      <c r="C14305">
        <v>57</v>
      </c>
      <c r="D14305">
        <v>45</v>
      </c>
      <c r="E14305">
        <v>64.12</v>
      </c>
      <c r="F14305">
        <v>150</v>
      </c>
      <c r="G14305">
        <v>4</v>
      </c>
      <c r="H14305">
        <v>0</v>
      </c>
      <c r="I14305">
        <v>30.1</v>
      </c>
      <c r="J14305">
        <v>1019.2</v>
      </c>
      <c r="K14305">
        <v>10</v>
      </c>
      <c r="M14305" t="s">
        <v>31</v>
      </c>
      <c r="N14305" t="s">
        <v>34</v>
      </c>
      <c r="O14305" t="s">
        <v>32</v>
      </c>
      <c r="P14305" t="s">
        <v>43</v>
      </c>
      <c r="Q14305">
        <v>7000</v>
      </c>
      <c r="R14305">
        <v>9000</v>
      </c>
      <c r="S14305">
        <v>22000</v>
      </c>
      <c r="T14305">
        <v>25000</v>
      </c>
      <c r="AB14305">
        <v>57</v>
      </c>
      <c r="AC14305" t="s">
        <v>14357</v>
      </c>
    </row>
    <row r="14306" spans="1:29">
      <c r="A14306" s="1" t="s">
        <v>30</v>
      </c>
      <c r="B14306" s="2">
        <v>43060.785416666666</v>
      </c>
      <c r="C14306">
        <v>56</v>
      </c>
      <c r="D14306">
        <v>46</v>
      </c>
      <c r="E14306">
        <v>69.3</v>
      </c>
      <c r="F14306">
        <v>0</v>
      </c>
      <c r="G14306">
        <v>0</v>
      </c>
      <c r="H14306">
        <v>0</v>
      </c>
      <c r="I14306">
        <v>30.1</v>
      </c>
      <c r="J14306">
        <v>1019.3</v>
      </c>
      <c r="K14306">
        <v>10</v>
      </c>
      <c r="M14306" t="s">
        <v>32</v>
      </c>
      <c r="N14306" t="s">
        <v>32</v>
      </c>
      <c r="O14306" t="s">
        <v>32</v>
      </c>
      <c r="Q14306">
        <v>7500</v>
      </c>
      <c r="R14306">
        <v>9000</v>
      </c>
      <c r="S14306">
        <v>25000</v>
      </c>
      <c r="AB14306">
        <v>55.9</v>
      </c>
      <c r="AC14306" t="s">
        <v>14358</v>
      </c>
    </row>
    <row r="14307" spans="1:29">
      <c r="A14307" s="1" t="s">
        <v>30</v>
      </c>
      <c r="B14307" s="2">
        <v>43060.82708333333</v>
      </c>
      <c r="C14307">
        <v>57</v>
      </c>
      <c r="D14307">
        <v>47</v>
      </c>
      <c r="E14307">
        <v>68.900000000000006</v>
      </c>
      <c r="F14307">
        <v>170</v>
      </c>
      <c r="G14307">
        <v>4</v>
      </c>
      <c r="H14307">
        <v>0</v>
      </c>
      <c r="I14307">
        <v>30.09</v>
      </c>
      <c r="J14307">
        <v>1018.9</v>
      </c>
      <c r="K14307">
        <v>10</v>
      </c>
      <c r="M14307" t="s">
        <v>31</v>
      </c>
      <c r="N14307" t="s">
        <v>32</v>
      </c>
      <c r="O14307" t="s">
        <v>32</v>
      </c>
      <c r="P14307" t="s">
        <v>32</v>
      </c>
      <c r="Q14307">
        <v>7500</v>
      </c>
      <c r="R14307">
        <v>9500</v>
      </c>
      <c r="S14307">
        <v>21000</v>
      </c>
      <c r="T14307">
        <v>25000</v>
      </c>
      <c r="AB14307">
        <v>57</v>
      </c>
      <c r="AC14307" t="s">
        <v>14359</v>
      </c>
    </row>
    <row r="14308" spans="1:29">
      <c r="A14308" s="1" t="s">
        <v>30</v>
      </c>
      <c r="B14308" s="2">
        <v>43060.868750000001</v>
      </c>
      <c r="C14308">
        <v>56</v>
      </c>
      <c r="D14308">
        <v>48</v>
      </c>
      <c r="E14308">
        <v>74.72</v>
      </c>
      <c r="F14308">
        <v>130</v>
      </c>
      <c r="G14308">
        <v>6</v>
      </c>
      <c r="H14308">
        <v>0</v>
      </c>
      <c r="I14308">
        <v>30.06</v>
      </c>
      <c r="J14308">
        <v>1017.8</v>
      </c>
      <c r="K14308">
        <v>10</v>
      </c>
      <c r="M14308" t="s">
        <v>34</v>
      </c>
      <c r="N14308" t="s">
        <v>32</v>
      </c>
      <c r="O14308" t="s">
        <v>32</v>
      </c>
      <c r="Q14308">
        <v>7500</v>
      </c>
      <c r="R14308">
        <v>20000</v>
      </c>
      <c r="S14308">
        <v>25000</v>
      </c>
      <c r="AB14308">
        <v>55.9</v>
      </c>
      <c r="AC14308" t="s">
        <v>14360</v>
      </c>
    </row>
    <row r="14309" spans="1:29">
      <c r="A14309" s="1" t="s">
        <v>30</v>
      </c>
      <c r="B14309" s="2">
        <v>43060.910416666666</v>
      </c>
      <c r="C14309">
        <v>54</v>
      </c>
      <c r="D14309">
        <v>48</v>
      </c>
      <c r="E14309">
        <v>80.069999999999993</v>
      </c>
      <c r="F14309">
        <v>0</v>
      </c>
      <c r="G14309">
        <v>0</v>
      </c>
      <c r="H14309">
        <v>0</v>
      </c>
      <c r="I14309">
        <v>30.05</v>
      </c>
      <c r="J14309">
        <v>1017.6</v>
      </c>
      <c r="K14309">
        <v>10</v>
      </c>
      <c r="M14309" t="s">
        <v>31</v>
      </c>
      <c r="N14309" t="s">
        <v>34</v>
      </c>
      <c r="O14309" t="s">
        <v>32</v>
      </c>
      <c r="P14309" t="s">
        <v>32</v>
      </c>
      <c r="Q14309">
        <v>4400</v>
      </c>
      <c r="R14309">
        <v>7500</v>
      </c>
      <c r="S14309">
        <v>21000</v>
      </c>
      <c r="T14309">
        <v>25000</v>
      </c>
      <c r="AB14309">
        <v>54</v>
      </c>
      <c r="AC14309" t="s">
        <v>14361</v>
      </c>
    </row>
    <row r="14310" spans="1:29">
      <c r="A14310" s="1" t="s">
        <v>30</v>
      </c>
      <c r="B14310" s="2">
        <v>43060.95208333333</v>
      </c>
      <c r="C14310">
        <v>53</v>
      </c>
      <c r="D14310">
        <v>49</v>
      </c>
      <c r="E14310">
        <v>85.59</v>
      </c>
      <c r="F14310">
        <v>0</v>
      </c>
      <c r="G14310">
        <v>0</v>
      </c>
      <c r="H14310">
        <v>0</v>
      </c>
      <c r="I14310">
        <v>30.03</v>
      </c>
      <c r="J14310">
        <v>1017</v>
      </c>
      <c r="K14310">
        <v>10</v>
      </c>
      <c r="M14310" t="s">
        <v>34</v>
      </c>
      <c r="N14310" t="s">
        <v>32</v>
      </c>
      <c r="O14310" t="s">
        <v>32</v>
      </c>
      <c r="P14310" t="s">
        <v>32</v>
      </c>
      <c r="Q14310">
        <v>4200</v>
      </c>
      <c r="R14310">
        <v>7500</v>
      </c>
      <c r="S14310">
        <v>10000</v>
      </c>
      <c r="T14310">
        <v>25000</v>
      </c>
      <c r="AB14310">
        <v>53.1</v>
      </c>
      <c r="AC14310" t="s">
        <v>14362</v>
      </c>
    </row>
    <row r="14311" spans="1:29">
      <c r="A14311" s="1" t="s">
        <v>30</v>
      </c>
      <c r="B14311" s="2">
        <v>43060.993750000001</v>
      </c>
      <c r="C14311">
        <v>55</v>
      </c>
      <c r="D14311">
        <v>49</v>
      </c>
      <c r="E14311">
        <v>79.849999999999994</v>
      </c>
      <c r="F14311">
        <v>90</v>
      </c>
      <c r="G14311">
        <v>3</v>
      </c>
      <c r="H14311">
        <v>0</v>
      </c>
      <c r="I14311">
        <v>30.02</v>
      </c>
      <c r="J14311">
        <v>1016.3</v>
      </c>
      <c r="K14311">
        <v>10</v>
      </c>
      <c r="M14311" t="s">
        <v>31</v>
      </c>
      <c r="N14311" t="s">
        <v>34</v>
      </c>
      <c r="O14311" t="s">
        <v>32</v>
      </c>
      <c r="P14311" t="s">
        <v>43</v>
      </c>
      <c r="Q14311">
        <v>4300</v>
      </c>
      <c r="R14311">
        <v>6000</v>
      </c>
      <c r="S14311">
        <v>10000</v>
      </c>
      <c r="T14311">
        <v>25000</v>
      </c>
      <c r="AB14311">
        <v>55</v>
      </c>
      <c r="AC14311" t="s">
        <v>14363</v>
      </c>
    </row>
    <row r="14312" spans="1:29">
      <c r="A14312" s="1" t="s">
        <v>30</v>
      </c>
      <c r="B14312" s="2">
        <v>43061.035416666666</v>
      </c>
      <c r="C14312">
        <v>53</v>
      </c>
      <c r="D14312">
        <v>49</v>
      </c>
      <c r="E14312">
        <v>85.59</v>
      </c>
      <c r="F14312">
        <v>0</v>
      </c>
      <c r="G14312">
        <v>0</v>
      </c>
      <c r="H14312">
        <v>0</v>
      </c>
      <c r="I14312">
        <v>29.99</v>
      </c>
      <c r="J14312">
        <v>1015.4</v>
      </c>
      <c r="K14312">
        <v>10</v>
      </c>
      <c r="M14312" t="s">
        <v>34</v>
      </c>
      <c r="N14312" t="s">
        <v>34</v>
      </c>
      <c r="O14312" t="s">
        <v>32</v>
      </c>
      <c r="P14312" t="s">
        <v>43</v>
      </c>
      <c r="Q14312">
        <v>3800</v>
      </c>
      <c r="R14312">
        <v>6000</v>
      </c>
      <c r="S14312">
        <v>10000</v>
      </c>
      <c r="T14312">
        <v>25000</v>
      </c>
      <c r="AB14312">
        <v>53.1</v>
      </c>
      <c r="AC14312" t="s">
        <v>14364</v>
      </c>
    </row>
    <row r="14313" spans="1:29">
      <c r="A14313" s="1" t="s">
        <v>30</v>
      </c>
      <c r="B14313" s="2">
        <v>43061.07708333333</v>
      </c>
      <c r="C14313">
        <v>52</v>
      </c>
      <c r="D14313">
        <v>50</v>
      </c>
      <c r="E14313">
        <v>92.86</v>
      </c>
      <c r="F14313">
        <v>340</v>
      </c>
      <c r="G14313">
        <v>5</v>
      </c>
      <c r="H14313">
        <v>0.03</v>
      </c>
      <c r="I14313">
        <v>29.97</v>
      </c>
      <c r="J14313">
        <v>1014.7</v>
      </c>
      <c r="K14313">
        <v>8</v>
      </c>
      <c r="M14313" t="s">
        <v>32</v>
      </c>
      <c r="N14313" t="s">
        <v>32</v>
      </c>
      <c r="O14313" t="s">
        <v>32</v>
      </c>
      <c r="P14313" t="s">
        <v>43</v>
      </c>
      <c r="Q14313">
        <v>3200</v>
      </c>
      <c r="R14313">
        <v>5000</v>
      </c>
      <c r="S14313">
        <v>10000</v>
      </c>
      <c r="T14313">
        <v>25000</v>
      </c>
      <c r="U14313" t="e" cm="1">
        <f t="array" ref="U14313">-RA</f>
        <v>#NAME?</v>
      </c>
      <c r="AB14313">
        <v>52</v>
      </c>
      <c r="AC14313" t="s">
        <v>14365</v>
      </c>
    </row>
    <row r="14314" spans="1:29">
      <c r="A14314" s="1" t="s">
        <v>30</v>
      </c>
      <c r="B14314" s="2">
        <v>43061.118750000001</v>
      </c>
      <c r="C14314">
        <v>52</v>
      </c>
      <c r="D14314">
        <v>51</v>
      </c>
      <c r="E14314">
        <v>96.73</v>
      </c>
      <c r="F14314">
        <v>0</v>
      </c>
      <c r="G14314">
        <v>0</v>
      </c>
      <c r="I14314">
        <v>29.96</v>
      </c>
      <c r="J14314">
        <v>1014.4</v>
      </c>
      <c r="K14314">
        <v>10</v>
      </c>
      <c r="M14314" t="s">
        <v>34</v>
      </c>
      <c r="N14314" t="s">
        <v>34</v>
      </c>
      <c r="O14314" t="s">
        <v>34</v>
      </c>
      <c r="P14314" t="s">
        <v>32</v>
      </c>
      <c r="Q14314">
        <v>3400</v>
      </c>
      <c r="R14314">
        <v>5000</v>
      </c>
      <c r="S14314">
        <v>10000</v>
      </c>
      <c r="T14314">
        <v>17000</v>
      </c>
      <c r="AB14314">
        <v>52</v>
      </c>
      <c r="AC14314" t="s">
        <v>14366</v>
      </c>
    </row>
    <row r="14315" spans="1:29">
      <c r="A14315" s="1" t="s">
        <v>30</v>
      </c>
      <c r="B14315" s="2">
        <v>43061.160416666666</v>
      </c>
      <c r="C14315">
        <v>52</v>
      </c>
      <c r="D14315">
        <v>51</v>
      </c>
      <c r="E14315">
        <v>96.73</v>
      </c>
      <c r="F14315">
        <v>0</v>
      </c>
      <c r="G14315">
        <v>0</v>
      </c>
      <c r="I14315">
        <v>29.96</v>
      </c>
      <c r="J14315">
        <v>1014.5</v>
      </c>
      <c r="K14315">
        <v>10</v>
      </c>
      <c r="M14315" t="s">
        <v>32</v>
      </c>
      <c r="N14315" t="s">
        <v>32</v>
      </c>
      <c r="O14315" t="s">
        <v>43</v>
      </c>
      <c r="Q14315">
        <v>1700</v>
      </c>
      <c r="R14315">
        <v>3200</v>
      </c>
      <c r="S14315">
        <v>7500</v>
      </c>
      <c r="AB14315">
        <v>52</v>
      </c>
      <c r="AC14315" t="s">
        <v>14367</v>
      </c>
    </row>
    <row r="14316" spans="1:29">
      <c r="A14316" s="1" t="s">
        <v>30</v>
      </c>
      <c r="B14316" s="2">
        <v>43061.20208333333</v>
      </c>
      <c r="C14316">
        <v>51</v>
      </c>
      <c r="D14316">
        <v>50</v>
      </c>
      <c r="E14316">
        <v>96</v>
      </c>
      <c r="F14316">
        <v>70</v>
      </c>
      <c r="G14316">
        <v>3</v>
      </c>
      <c r="H14316">
        <v>0</v>
      </c>
      <c r="I14316">
        <v>29.94</v>
      </c>
      <c r="J14316">
        <v>1013.7</v>
      </c>
      <c r="K14316">
        <v>10</v>
      </c>
      <c r="M14316" t="s">
        <v>34</v>
      </c>
      <c r="N14316" t="s">
        <v>32</v>
      </c>
      <c r="O14316" t="s">
        <v>32</v>
      </c>
      <c r="P14316" t="s">
        <v>32</v>
      </c>
      <c r="Q14316">
        <v>1700</v>
      </c>
      <c r="R14316">
        <v>3800</v>
      </c>
      <c r="S14316">
        <v>6500</v>
      </c>
      <c r="T14316">
        <v>17000</v>
      </c>
      <c r="AB14316">
        <v>51.1</v>
      </c>
      <c r="AC14316" t="s">
        <v>14368</v>
      </c>
    </row>
    <row r="14317" spans="1:29">
      <c r="A14317" s="1" t="s">
        <v>30</v>
      </c>
      <c r="B14317" s="2">
        <v>43061.243750000001</v>
      </c>
      <c r="C14317">
        <v>51</v>
      </c>
      <c r="D14317">
        <v>51</v>
      </c>
      <c r="E14317">
        <v>100</v>
      </c>
      <c r="F14317">
        <v>0</v>
      </c>
      <c r="G14317">
        <v>0</v>
      </c>
      <c r="I14317">
        <v>29.96</v>
      </c>
      <c r="J14317">
        <v>1014.4</v>
      </c>
      <c r="K14317">
        <v>9</v>
      </c>
      <c r="M14317" t="s">
        <v>31</v>
      </c>
      <c r="N14317" t="s">
        <v>32</v>
      </c>
      <c r="O14317" t="s">
        <v>32</v>
      </c>
      <c r="P14317" t="s">
        <v>32</v>
      </c>
      <c r="Q14317">
        <v>1300</v>
      </c>
      <c r="R14317">
        <v>5000</v>
      </c>
      <c r="S14317">
        <v>7000</v>
      </c>
      <c r="T14317">
        <v>17000</v>
      </c>
      <c r="U14317" t="e" cm="1">
        <f t="array" ref="U14317">-RA</f>
        <v>#NAME?</v>
      </c>
      <c r="AB14317">
        <v>51.1</v>
      </c>
      <c r="AC14317" t="s">
        <v>14369</v>
      </c>
    </row>
    <row r="14318" spans="1:29">
      <c r="A14318" s="1" t="s">
        <v>30</v>
      </c>
      <c r="B14318" s="2">
        <v>43061.285416666666</v>
      </c>
      <c r="C14318">
        <v>51</v>
      </c>
      <c r="D14318">
        <v>51</v>
      </c>
      <c r="E14318">
        <v>100</v>
      </c>
      <c r="F14318">
        <v>0</v>
      </c>
      <c r="G14318">
        <v>0</v>
      </c>
      <c r="I14318">
        <v>29.95</v>
      </c>
      <c r="J14318">
        <v>1014.2</v>
      </c>
      <c r="K14318">
        <v>7</v>
      </c>
      <c r="M14318" t="s">
        <v>31</v>
      </c>
      <c r="N14318" t="s">
        <v>32</v>
      </c>
      <c r="O14318" t="s">
        <v>32</v>
      </c>
      <c r="P14318" t="s">
        <v>32</v>
      </c>
      <c r="Q14318">
        <v>1300</v>
      </c>
      <c r="R14318">
        <v>6500</v>
      </c>
      <c r="S14318">
        <v>8000</v>
      </c>
      <c r="T14318">
        <v>17000</v>
      </c>
      <c r="AB14318">
        <v>51.1</v>
      </c>
      <c r="AC14318" t="s">
        <v>14370</v>
      </c>
    </row>
    <row r="14319" spans="1:29">
      <c r="A14319" s="1" t="s">
        <v>30</v>
      </c>
      <c r="B14319" s="2">
        <v>43061.32708333333</v>
      </c>
      <c r="C14319">
        <v>51</v>
      </c>
      <c r="D14319">
        <v>51</v>
      </c>
      <c r="E14319">
        <v>100</v>
      </c>
      <c r="F14319">
        <v>0</v>
      </c>
      <c r="G14319">
        <v>0</v>
      </c>
      <c r="H14319">
        <v>0</v>
      </c>
      <c r="I14319">
        <v>29.97</v>
      </c>
      <c r="J14319">
        <v>1014.7</v>
      </c>
      <c r="K14319">
        <v>10</v>
      </c>
      <c r="M14319" t="s">
        <v>34</v>
      </c>
      <c r="N14319" t="s">
        <v>34</v>
      </c>
      <c r="Q14319">
        <v>7000</v>
      </c>
      <c r="R14319">
        <v>25000</v>
      </c>
      <c r="AB14319">
        <v>51.1</v>
      </c>
      <c r="AC14319" t="s">
        <v>14371</v>
      </c>
    </row>
    <row r="14320" spans="1:29">
      <c r="A14320" s="1" t="s">
        <v>30</v>
      </c>
      <c r="B14320" s="2">
        <v>43061.368750000001</v>
      </c>
      <c r="C14320">
        <v>57</v>
      </c>
      <c r="D14320">
        <v>51</v>
      </c>
      <c r="E14320">
        <v>80.599999999999994</v>
      </c>
      <c r="G14320">
        <v>4</v>
      </c>
      <c r="H14320">
        <v>0</v>
      </c>
      <c r="I14320">
        <v>29.98</v>
      </c>
      <c r="J14320">
        <v>1015.1</v>
      </c>
      <c r="K14320">
        <v>10</v>
      </c>
      <c r="M14320" t="s">
        <v>34</v>
      </c>
      <c r="N14320" t="s">
        <v>32</v>
      </c>
      <c r="Q14320">
        <v>7000</v>
      </c>
      <c r="R14320">
        <v>25000</v>
      </c>
      <c r="AB14320">
        <v>57</v>
      </c>
      <c r="AC14320" t="s">
        <v>14372</v>
      </c>
    </row>
    <row r="14321" spans="1:29">
      <c r="A14321" s="1" t="s">
        <v>30</v>
      </c>
      <c r="B14321" s="2">
        <v>43061.410416666666</v>
      </c>
      <c r="C14321">
        <v>59</v>
      </c>
      <c r="D14321">
        <v>46</v>
      </c>
      <c r="E14321">
        <v>61.98</v>
      </c>
      <c r="F14321">
        <v>350</v>
      </c>
      <c r="G14321">
        <v>8</v>
      </c>
      <c r="H14321">
        <v>0</v>
      </c>
      <c r="I14321">
        <v>30.01</v>
      </c>
      <c r="J14321">
        <v>1016.1</v>
      </c>
      <c r="K14321">
        <v>10</v>
      </c>
      <c r="L14321">
        <v>17</v>
      </c>
      <c r="M14321" t="s">
        <v>31</v>
      </c>
      <c r="N14321" t="s">
        <v>31</v>
      </c>
      <c r="Q14321">
        <v>7000</v>
      </c>
      <c r="R14321">
        <v>25000</v>
      </c>
      <c r="AB14321">
        <v>59</v>
      </c>
      <c r="AC14321" t="s">
        <v>14373</v>
      </c>
    </row>
    <row r="14322" spans="1:29">
      <c r="A14322" s="1" t="s">
        <v>30</v>
      </c>
      <c r="B14322" s="2">
        <v>43061.45208333333</v>
      </c>
      <c r="C14322">
        <v>60</v>
      </c>
      <c r="D14322">
        <v>40</v>
      </c>
      <c r="E14322">
        <v>47.15</v>
      </c>
      <c r="F14322">
        <v>340</v>
      </c>
      <c r="G14322">
        <v>10</v>
      </c>
      <c r="H14322">
        <v>0</v>
      </c>
      <c r="I14322">
        <v>30.02</v>
      </c>
      <c r="J14322">
        <v>1016.5</v>
      </c>
      <c r="K14322">
        <v>10</v>
      </c>
      <c r="L14322">
        <v>17</v>
      </c>
      <c r="M14322" t="s">
        <v>31</v>
      </c>
      <c r="N14322" t="s">
        <v>31</v>
      </c>
      <c r="Q14322">
        <v>15000</v>
      </c>
      <c r="R14322">
        <v>25000</v>
      </c>
      <c r="AB14322">
        <v>60.1</v>
      </c>
      <c r="AC14322" t="s">
        <v>14374</v>
      </c>
    </row>
    <row r="14323" spans="1:29">
      <c r="A14323" s="1" t="s">
        <v>30</v>
      </c>
      <c r="B14323" s="2">
        <v>43061.493750000001</v>
      </c>
      <c r="C14323">
        <v>61</v>
      </c>
      <c r="D14323">
        <v>38</v>
      </c>
      <c r="E14323">
        <v>42.24</v>
      </c>
      <c r="F14323">
        <v>10</v>
      </c>
      <c r="G14323">
        <v>8</v>
      </c>
      <c r="H14323">
        <v>0</v>
      </c>
      <c r="I14323">
        <v>30.02</v>
      </c>
      <c r="J14323">
        <v>1016.3</v>
      </c>
      <c r="K14323">
        <v>10</v>
      </c>
      <c r="L14323">
        <v>15</v>
      </c>
      <c r="M14323" t="s">
        <v>31</v>
      </c>
      <c r="Q14323">
        <v>25000</v>
      </c>
      <c r="AB14323">
        <v>61</v>
      </c>
      <c r="AC14323" t="s">
        <v>14375</v>
      </c>
    </row>
    <row r="14324" spans="1:29">
      <c r="A14324" s="1" t="s">
        <v>30</v>
      </c>
      <c r="B14324" s="2">
        <v>43061.535416666666</v>
      </c>
      <c r="C14324">
        <v>62</v>
      </c>
      <c r="D14324">
        <v>36</v>
      </c>
      <c r="E14324">
        <v>37.69</v>
      </c>
      <c r="F14324">
        <v>340</v>
      </c>
      <c r="G14324">
        <v>11</v>
      </c>
      <c r="H14324">
        <v>0</v>
      </c>
      <c r="I14324">
        <v>30.01</v>
      </c>
      <c r="J14324">
        <v>1016.1</v>
      </c>
      <c r="K14324">
        <v>10</v>
      </c>
      <c r="M14324" t="s">
        <v>34</v>
      </c>
      <c r="Q14324">
        <v>25000</v>
      </c>
      <c r="AB14324">
        <v>62.1</v>
      </c>
      <c r="AC14324" t="s">
        <v>14376</v>
      </c>
    </row>
    <row r="14325" spans="1:29">
      <c r="A14325" s="1" t="s">
        <v>30</v>
      </c>
      <c r="B14325" s="2">
        <v>43061.57708333333</v>
      </c>
      <c r="C14325">
        <v>61</v>
      </c>
      <c r="D14325">
        <v>30</v>
      </c>
      <c r="E14325">
        <v>30.8</v>
      </c>
      <c r="F14325">
        <v>350</v>
      </c>
      <c r="G14325">
        <v>10</v>
      </c>
      <c r="H14325">
        <v>0</v>
      </c>
      <c r="I14325">
        <v>30.01</v>
      </c>
      <c r="J14325">
        <v>1016</v>
      </c>
      <c r="K14325">
        <v>10</v>
      </c>
      <c r="L14325">
        <v>18</v>
      </c>
      <c r="M14325" t="s">
        <v>34</v>
      </c>
      <c r="Q14325">
        <v>25000</v>
      </c>
      <c r="AB14325">
        <v>61</v>
      </c>
      <c r="AC14325" t="s">
        <v>14377</v>
      </c>
    </row>
    <row r="14326" spans="1:29">
      <c r="A14326" s="1" t="s">
        <v>30</v>
      </c>
      <c r="B14326" s="2">
        <v>43061.618750000001</v>
      </c>
      <c r="C14326">
        <v>62</v>
      </c>
      <c r="D14326">
        <v>32</v>
      </c>
      <c r="E14326">
        <v>32.130000000000003</v>
      </c>
      <c r="G14326">
        <v>6</v>
      </c>
      <c r="H14326">
        <v>0</v>
      </c>
      <c r="I14326">
        <v>30.01</v>
      </c>
      <c r="J14326">
        <v>1016</v>
      </c>
      <c r="K14326">
        <v>10</v>
      </c>
      <c r="M14326" t="s">
        <v>32</v>
      </c>
      <c r="Q14326">
        <v>25000</v>
      </c>
      <c r="AB14326">
        <v>62.1</v>
      </c>
      <c r="AC14326" t="s">
        <v>14378</v>
      </c>
    </row>
    <row r="14327" spans="1:29">
      <c r="A14327" s="1" t="s">
        <v>30</v>
      </c>
      <c r="B14327" s="2">
        <v>43061.660416666666</v>
      </c>
      <c r="C14327">
        <v>61</v>
      </c>
      <c r="D14327">
        <v>32</v>
      </c>
      <c r="E14327">
        <v>33.4</v>
      </c>
      <c r="F14327">
        <v>360</v>
      </c>
      <c r="G14327">
        <v>5</v>
      </c>
      <c r="H14327">
        <v>0</v>
      </c>
      <c r="I14327">
        <v>30.02</v>
      </c>
      <c r="J14327">
        <v>1016.2</v>
      </c>
      <c r="K14327">
        <v>10</v>
      </c>
      <c r="M14327" t="s">
        <v>32</v>
      </c>
      <c r="Q14327">
        <v>25000</v>
      </c>
      <c r="AB14327">
        <v>61</v>
      </c>
      <c r="AC14327" t="s">
        <v>14379</v>
      </c>
    </row>
    <row r="14328" spans="1:29">
      <c r="A14328" s="1" t="s">
        <v>30</v>
      </c>
      <c r="B14328" s="2">
        <v>43061.70208333333</v>
      </c>
      <c r="C14328">
        <v>57</v>
      </c>
      <c r="D14328">
        <v>28</v>
      </c>
      <c r="E14328">
        <v>32.75</v>
      </c>
      <c r="G14328">
        <v>3</v>
      </c>
      <c r="H14328">
        <v>0</v>
      </c>
      <c r="I14328">
        <v>30.04</v>
      </c>
      <c r="J14328">
        <v>1017.1</v>
      </c>
      <c r="K14328">
        <v>10</v>
      </c>
      <c r="M14328" t="s">
        <v>32</v>
      </c>
      <c r="Q14328">
        <v>25000</v>
      </c>
      <c r="AB14328">
        <v>57</v>
      </c>
      <c r="AC14328" t="s">
        <v>14380</v>
      </c>
    </row>
    <row r="14329" spans="1:29">
      <c r="A14329" s="1" t="s">
        <v>30</v>
      </c>
      <c r="B14329" s="2">
        <v>43061.743750000001</v>
      </c>
      <c r="C14329">
        <v>54</v>
      </c>
      <c r="D14329">
        <v>26.1</v>
      </c>
      <c r="E14329">
        <v>33.770000000000003</v>
      </c>
      <c r="G14329">
        <v>3</v>
      </c>
      <c r="H14329">
        <v>0</v>
      </c>
      <c r="I14329">
        <v>30.06</v>
      </c>
      <c r="J14329">
        <v>1017.8</v>
      </c>
      <c r="K14329">
        <v>10</v>
      </c>
      <c r="M14329" t="s">
        <v>32</v>
      </c>
      <c r="Q14329">
        <v>25000</v>
      </c>
      <c r="AB14329">
        <v>54</v>
      </c>
      <c r="AC14329" t="s">
        <v>14381</v>
      </c>
    </row>
    <row r="14330" spans="1:29">
      <c r="A14330" s="1" t="s">
        <v>30</v>
      </c>
      <c r="B14330" s="2">
        <v>43061.785416666666</v>
      </c>
      <c r="C14330">
        <v>52</v>
      </c>
      <c r="D14330">
        <v>25</v>
      </c>
      <c r="E14330">
        <v>34.72</v>
      </c>
      <c r="G14330">
        <v>4</v>
      </c>
      <c r="H14330">
        <v>0</v>
      </c>
      <c r="I14330">
        <v>30.09</v>
      </c>
      <c r="J14330">
        <v>1018.7</v>
      </c>
      <c r="K14330">
        <v>10</v>
      </c>
      <c r="M14330" t="s">
        <v>32</v>
      </c>
      <c r="Q14330">
        <v>25000</v>
      </c>
      <c r="AB14330">
        <v>52</v>
      </c>
      <c r="AC14330" t="s">
        <v>14382</v>
      </c>
    </row>
    <row r="14331" spans="1:29">
      <c r="A14331" s="1" t="s">
        <v>30</v>
      </c>
      <c r="B14331" s="2">
        <v>43061.82708333333</v>
      </c>
      <c r="C14331">
        <v>50</v>
      </c>
      <c r="D14331">
        <v>26.1</v>
      </c>
      <c r="E14331">
        <v>39.14</v>
      </c>
      <c r="G14331">
        <v>3</v>
      </c>
      <c r="H14331">
        <v>0</v>
      </c>
      <c r="I14331">
        <v>30.11</v>
      </c>
      <c r="J14331">
        <v>1019.5</v>
      </c>
      <c r="K14331">
        <v>10</v>
      </c>
      <c r="M14331" t="s">
        <v>32</v>
      </c>
      <c r="Q14331">
        <v>25000</v>
      </c>
      <c r="AB14331">
        <v>49.27</v>
      </c>
      <c r="AC14331" t="s">
        <v>14383</v>
      </c>
    </row>
    <row r="14332" spans="1:29">
      <c r="A14332" s="1" t="s">
        <v>30</v>
      </c>
      <c r="B14332" s="2">
        <v>43061.868750000001</v>
      </c>
      <c r="C14332">
        <v>48</v>
      </c>
      <c r="D14332">
        <v>25</v>
      </c>
      <c r="E14332">
        <v>40.29</v>
      </c>
      <c r="G14332">
        <v>5</v>
      </c>
      <c r="H14332">
        <v>0</v>
      </c>
      <c r="I14332">
        <v>30.13</v>
      </c>
      <c r="J14332">
        <v>1020.3</v>
      </c>
      <c r="K14332">
        <v>10</v>
      </c>
      <c r="M14332" t="s">
        <v>32</v>
      </c>
      <c r="Q14332">
        <v>25000</v>
      </c>
      <c r="AB14332">
        <v>45.4</v>
      </c>
      <c r="AC14332" t="s">
        <v>14384</v>
      </c>
    </row>
    <row r="14333" spans="1:29">
      <c r="A14333" s="1" t="s">
        <v>30</v>
      </c>
      <c r="B14333" s="2">
        <v>43061.910416666666</v>
      </c>
      <c r="C14333">
        <v>47</v>
      </c>
      <c r="D14333">
        <v>25</v>
      </c>
      <c r="E14333">
        <v>41.99</v>
      </c>
      <c r="F14333">
        <v>10</v>
      </c>
      <c r="G14333">
        <v>3</v>
      </c>
      <c r="H14333">
        <v>0</v>
      </c>
      <c r="I14333">
        <v>30.15</v>
      </c>
      <c r="J14333">
        <v>1020.8</v>
      </c>
      <c r="K14333">
        <v>10</v>
      </c>
      <c r="M14333" t="s">
        <v>32</v>
      </c>
      <c r="Q14333">
        <v>25000</v>
      </c>
      <c r="AB14333">
        <v>45.72</v>
      </c>
      <c r="AC14333" t="s">
        <v>14385</v>
      </c>
    </row>
    <row r="14334" spans="1:29">
      <c r="A14334" s="1" t="s">
        <v>30</v>
      </c>
      <c r="B14334" s="2">
        <v>43061.95208333333</v>
      </c>
      <c r="C14334">
        <v>44</v>
      </c>
      <c r="D14334">
        <v>26.1</v>
      </c>
      <c r="E14334">
        <v>48.88</v>
      </c>
      <c r="F14334">
        <v>20</v>
      </c>
      <c r="G14334">
        <v>4</v>
      </c>
      <c r="H14334">
        <v>0</v>
      </c>
      <c r="I14334">
        <v>30.17</v>
      </c>
      <c r="J14334">
        <v>1021.5</v>
      </c>
      <c r="K14334">
        <v>10</v>
      </c>
      <c r="M14334" t="s">
        <v>32</v>
      </c>
      <c r="Q14334">
        <v>25000</v>
      </c>
      <c r="AB14334">
        <v>41.55</v>
      </c>
      <c r="AC14334" t="s">
        <v>14386</v>
      </c>
    </row>
    <row r="14335" spans="1:29">
      <c r="A14335" s="1" t="s">
        <v>30</v>
      </c>
      <c r="B14335" s="2">
        <v>43061.993750000001</v>
      </c>
      <c r="C14335">
        <v>43</v>
      </c>
      <c r="D14335">
        <v>26.1</v>
      </c>
      <c r="E14335">
        <v>50.98</v>
      </c>
      <c r="F14335">
        <v>20</v>
      </c>
      <c r="G14335">
        <v>4</v>
      </c>
      <c r="H14335">
        <v>0</v>
      </c>
      <c r="I14335">
        <v>30.17</v>
      </c>
      <c r="J14335">
        <v>1021.7</v>
      </c>
      <c r="K14335">
        <v>10</v>
      </c>
      <c r="M14335" t="s">
        <v>32</v>
      </c>
      <c r="Q14335">
        <v>25000</v>
      </c>
      <c r="AB14335">
        <v>40.270000000000003</v>
      </c>
      <c r="AC14335" t="s">
        <v>14387</v>
      </c>
    </row>
    <row r="14336" spans="1:29">
      <c r="A14336" s="1" t="s">
        <v>30</v>
      </c>
      <c r="B14336" s="2">
        <v>43062.035416666666</v>
      </c>
      <c r="C14336">
        <v>40</v>
      </c>
      <c r="D14336">
        <v>28</v>
      </c>
      <c r="E14336">
        <v>62.15</v>
      </c>
      <c r="F14336">
        <v>0</v>
      </c>
      <c r="G14336">
        <v>0</v>
      </c>
      <c r="H14336">
        <v>0</v>
      </c>
      <c r="I14336">
        <v>30.17</v>
      </c>
      <c r="J14336">
        <v>1021.5</v>
      </c>
      <c r="K14336">
        <v>10</v>
      </c>
      <c r="M14336" t="s">
        <v>32</v>
      </c>
      <c r="Q14336">
        <v>25000</v>
      </c>
      <c r="AB14336">
        <v>39.9</v>
      </c>
      <c r="AC14336" t="s">
        <v>14388</v>
      </c>
    </row>
    <row r="14337" spans="1:29">
      <c r="A14337" s="1" t="s">
        <v>30</v>
      </c>
      <c r="B14337" s="2">
        <v>43062.07708333333</v>
      </c>
      <c r="C14337">
        <v>39</v>
      </c>
      <c r="D14337">
        <v>27</v>
      </c>
      <c r="E14337">
        <v>61.78</v>
      </c>
      <c r="F14337">
        <v>30</v>
      </c>
      <c r="G14337">
        <v>4</v>
      </c>
      <c r="H14337">
        <v>0</v>
      </c>
      <c r="I14337">
        <v>30.16</v>
      </c>
      <c r="J14337">
        <v>1021.2</v>
      </c>
      <c r="K14337">
        <v>10</v>
      </c>
      <c r="M14337" t="s">
        <v>32</v>
      </c>
      <c r="Q14337">
        <v>25000</v>
      </c>
      <c r="AB14337">
        <v>35.590000000000003</v>
      </c>
      <c r="AC14337" t="s">
        <v>14389</v>
      </c>
    </row>
    <row r="14338" spans="1:29">
      <c r="A14338" s="1" t="s">
        <v>30</v>
      </c>
      <c r="B14338" s="2">
        <v>43062.118750000001</v>
      </c>
      <c r="C14338">
        <v>36</v>
      </c>
      <c r="D14338">
        <v>27</v>
      </c>
      <c r="E14338">
        <v>69.510000000000005</v>
      </c>
      <c r="F14338">
        <v>30</v>
      </c>
      <c r="G14338">
        <v>4</v>
      </c>
      <c r="H14338">
        <v>0</v>
      </c>
      <c r="I14338">
        <v>30.16</v>
      </c>
      <c r="J14338">
        <v>1021.3</v>
      </c>
      <c r="K14338">
        <v>10</v>
      </c>
      <c r="M14338" t="s">
        <v>32</v>
      </c>
      <c r="Q14338">
        <v>25000</v>
      </c>
      <c r="AB14338">
        <v>32.090000000000003</v>
      </c>
      <c r="AC14338" t="s">
        <v>14390</v>
      </c>
    </row>
    <row r="14339" spans="1:29">
      <c r="A14339" s="1" t="s">
        <v>30</v>
      </c>
      <c r="B14339" s="2">
        <v>43062.160416666666</v>
      </c>
      <c r="C14339">
        <v>36</v>
      </c>
      <c r="D14339">
        <v>26.1</v>
      </c>
      <c r="E14339">
        <v>66.97</v>
      </c>
      <c r="F14339">
        <v>0</v>
      </c>
      <c r="G14339">
        <v>0</v>
      </c>
      <c r="H14339">
        <v>0</v>
      </c>
      <c r="I14339">
        <v>30.15</v>
      </c>
      <c r="J14339">
        <v>1021</v>
      </c>
      <c r="K14339">
        <v>10</v>
      </c>
      <c r="M14339" t="s">
        <v>32</v>
      </c>
      <c r="Q14339">
        <v>25000</v>
      </c>
      <c r="AB14339">
        <v>36</v>
      </c>
      <c r="AC14339" t="s">
        <v>14391</v>
      </c>
    </row>
    <row r="14340" spans="1:29">
      <c r="A14340" s="1" t="s">
        <v>30</v>
      </c>
      <c r="B14340" s="2">
        <v>43062.20208333333</v>
      </c>
      <c r="C14340">
        <v>33</v>
      </c>
      <c r="D14340">
        <v>27</v>
      </c>
      <c r="E14340">
        <v>78.03</v>
      </c>
      <c r="F14340">
        <v>0</v>
      </c>
      <c r="G14340">
        <v>0</v>
      </c>
      <c r="H14340">
        <v>0</v>
      </c>
      <c r="I14340">
        <v>30.15</v>
      </c>
      <c r="J14340">
        <v>1021.1</v>
      </c>
      <c r="K14340">
        <v>10</v>
      </c>
      <c r="M14340" t="s">
        <v>32</v>
      </c>
      <c r="Q14340">
        <v>22000</v>
      </c>
      <c r="AB14340">
        <v>33.1</v>
      </c>
      <c r="AC14340" t="s">
        <v>14392</v>
      </c>
    </row>
    <row r="14341" spans="1:29">
      <c r="A14341" s="1" t="s">
        <v>30</v>
      </c>
      <c r="B14341" s="2">
        <v>43062.243750000001</v>
      </c>
      <c r="C14341">
        <v>34</v>
      </c>
      <c r="D14341">
        <v>28</v>
      </c>
      <c r="E14341">
        <v>78.430000000000007</v>
      </c>
      <c r="F14341">
        <v>50</v>
      </c>
      <c r="G14341">
        <v>3</v>
      </c>
      <c r="H14341">
        <v>0</v>
      </c>
      <c r="I14341">
        <v>30.16</v>
      </c>
      <c r="J14341">
        <v>1021.3</v>
      </c>
      <c r="K14341">
        <v>10</v>
      </c>
      <c r="M14341" t="s">
        <v>32</v>
      </c>
      <c r="Q14341">
        <v>24000</v>
      </c>
      <c r="AB14341">
        <v>30.97</v>
      </c>
      <c r="AC14341" t="s">
        <v>14393</v>
      </c>
    </row>
    <row r="14342" spans="1:29">
      <c r="A14342" s="1" t="s">
        <v>30</v>
      </c>
      <c r="B14342" s="2">
        <v>43062.285416666666</v>
      </c>
      <c r="C14342">
        <v>33</v>
      </c>
      <c r="D14342">
        <v>27</v>
      </c>
      <c r="E14342">
        <v>78.03</v>
      </c>
      <c r="F14342">
        <v>40</v>
      </c>
      <c r="G14342">
        <v>5</v>
      </c>
      <c r="H14342">
        <v>0</v>
      </c>
      <c r="I14342">
        <v>30.16</v>
      </c>
      <c r="J14342">
        <v>1021.5</v>
      </c>
      <c r="K14342">
        <v>10</v>
      </c>
      <c r="M14342" t="s">
        <v>31</v>
      </c>
      <c r="N14342" t="s">
        <v>32</v>
      </c>
      <c r="Q14342">
        <v>19000</v>
      </c>
      <c r="R14342">
        <v>23000</v>
      </c>
      <c r="AB14342">
        <v>27.7</v>
      </c>
      <c r="AC14342" t="s">
        <v>14394</v>
      </c>
    </row>
    <row r="14343" spans="1:29">
      <c r="A14343" s="1" t="s">
        <v>30</v>
      </c>
      <c r="B14343" s="2">
        <v>43062.32708333333</v>
      </c>
      <c r="C14343">
        <v>36</v>
      </c>
      <c r="D14343">
        <v>28.9</v>
      </c>
      <c r="E14343">
        <v>75.150000000000006</v>
      </c>
      <c r="F14343">
        <v>50</v>
      </c>
      <c r="G14343">
        <v>7</v>
      </c>
      <c r="H14343">
        <v>0</v>
      </c>
      <c r="I14343">
        <v>30.18</v>
      </c>
      <c r="J14343">
        <v>1021.9</v>
      </c>
      <c r="K14343">
        <v>10</v>
      </c>
      <c r="M14343" t="s">
        <v>31</v>
      </c>
      <c r="N14343" t="s">
        <v>32</v>
      </c>
      <c r="Q14343">
        <v>19000</v>
      </c>
      <c r="R14343">
        <v>25000</v>
      </c>
      <c r="AB14343">
        <v>29.65</v>
      </c>
      <c r="AC14343" t="s">
        <v>14395</v>
      </c>
    </row>
    <row r="14344" spans="1:29">
      <c r="A14344" s="1" t="s">
        <v>30</v>
      </c>
      <c r="B14344" s="2">
        <v>43062.368750000001</v>
      </c>
      <c r="C14344">
        <v>39</v>
      </c>
      <c r="D14344">
        <v>27</v>
      </c>
      <c r="E14344">
        <v>61.78</v>
      </c>
      <c r="F14344">
        <v>40</v>
      </c>
      <c r="G14344">
        <v>7</v>
      </c>
      <c r="H14344">
        <v>0</v>
      </c>
      <c r="I14344">
        <v>30.18</v>
      </c>
      <c r="J14344">
        <v>1022.3</v>
      </c>
      <c r="K14344">
        <v>10</v>
      </c>
      <c r="M14344" t="s">
        <v>31</v>
      </c>
      <c r="N14344" t="s">
        <v>32</v>
      </c>
      <c r="Q14344">
        <v>19000</v>
      </c>
      <c r="R14344">
        <v>25000</v>
      </c>
      <c r="AB14344">
        <v>33.31</v>
      </c>
      <c r="AC14344" t="s">
        <v>14396</v>
      </c>
    </row>
    <row r="14345" spans="1:29">
      <c r="A14345" s="1" t="s">
        <v>30</v>
      </c>
      <c r="B14345" s="2">
        <v>43062.410416666666</v>
      </c>
      <c r="C14345">
        <v>42</v>
      </c>
      <c r="D14345">
        <v>26.1</v>
      </c>
      <c r="E14345">
        <v>52.78</v>
      </c>
      <c r="F14345">
        <v>60</v>
      </c>
      <c r="G14345">
        <v>9</v>
      </c>
      <c r="H14345">
        <v>0</v>
      </c>
      <c r="I14345">
        <v>30.18</v>
      </c>
      <c r="J14345">
        <v>1022</v>
      </c>
      <c r="K14345">
        <v>10</v>
      </c>
      <c r="M14345" t="s">
        <v>32</v>
      </c>
      <c r="Q14345">
        <v>25000</v>
      </c>
      <c r="AB14345">
        <v>36.07</v>
      </c>
      <c r="AC14345" t="s">
        <v>14397</v>
      </c>
    </row>
    <row r="14346" spans="1:29">
      <c r="A14346" s="1" t="s">
        <v>30</v>
      </c>
      <c r="B14346" s="2">
        <v>43062.45208333333</v>
      </c>
      <c r="C14346">
        <v>43</v>
      </c>
      <c r="D14346">
        <v>26.1</v>
      </c>
      <c r="E14346">
        <v>50.98</v>
      </c>
      <c r="F14346">
        <v>40</v>
      </c>
      <c r="G14346">
        <v>5</v>
      </c>
      <c r="H14346">
        <v>0</v>
      </c>
      <c r="I14346">
        <v>30.18</v>
      </c>
      <c r="J14346">
        <v>1022.1</v>
      </c>
      <c r="K14346">
        <v>10</v>
      </c>
      <c r="M14346" t="s">
        <v>31</v>
      </c>
      <c r="N14346" t="s">
        <v>32</v>
      </c>
      <c r="Q14346">
        <v>18000</v>
      </c>
      <c r="R14346">
        <v>25000</v>
      </c>
      <c r="AB14346">
        <v>39.46</v>
      </c>
      <c r="AC14346" t="s">
        <v>14398</v>
      </c>
    </row>
    <row r="14347" spans="1:29">
      <c r="A14347" s="1" t="s">
        <v>30</v>
      </c>
      <c r="B14347" s="2">
        <v>43062.493750000001</v>
      </c>
      <c r="C14347">
        <v>45</v>
      </c>
      <c r="D14347">
        <v>26.1</v>
      </c>
      <c r="E14347">
        <v>47.23</v>
      </c>
      <c r="F14347">
        <v>80</v>
      </c>
      <c r="G14347">
        <v>4</v>
      </c>
      <c r="H14347">
        <v>0</v>
      </c>
      <c r="I14347">
        <v>30.15</v>
      </c>
      <c r="J14347">
        <v>1021</v>
      </c>
      <c r="K14347">
        <v>10</v>
      </c>
      <c r="M14347" t="s">
        <v>31</v>
      </c>
      <c r="N14347" t="s">
        <v>32</v>
      </c>
      <c r="Q14347">
        <v>18000</v>
      </c>
      <c r="R14347">
        <v>25000</v>
      </c>
      <c r="AB14347">
        <v>42.6</v>
      </c>
      <c r="AC14347" t="s">
        <v>14399</v>
      </c>
    </row>
    <row r="14348" spans="1:29">
      <c r="A14348" s="1" t="s">
        <v>30</v>
      </c>
      <c r="B14348" s="2">
        <v>43062.535416666666</v>
      </c>
      <c r="C14348">
        <v>48</v>
      </c>
      <c r="D14348">
        <v>26.1</v>
      </c>
      <c r="E14348">
        <v>42.17</v>
      </c>
      <c r="F14348">
        <v>200</v>
      </c>
      <c r="G14348">
        <v>3</v>
      </c>
      <c r="H14348">
        <v>0</v>
      </c>
      <c r="I14348">
        <v>30.13</v>
      </c>
      <c r="J14348">
        <v>1020.3</v>
      </c>
      <c r="K14348">
        <v>10</v>
      </c>
      <c r="M14348" t="s">
        <v>32</v>
      </c>
      <c r="Q14348">
        <v>25000</v>
      </c>
      <c r="AB14348">
        <v>46.98</v>
      </c>
      <c r="AC14348" t="s">
        <v>14400</v>
      </c>
    </row>
    <row r="14349" spans="1:29">
      <c r="A14349" s="1" t="s">
        <v>30</v>
      </c>
      <c r="B14349" s="2">
        <v>43062.57708333333</v>
      </c>
      <c r="C14349">
        <v>47</v>
      </c>
      <c r="D14349">
        <v>25</v>
      </c>
      <c r="E14349">
        <v>41.99</v>
      </c>
      <c r="G14349">
        <v>3</v>
      </c>
      <c r="H14349">
        <v>0</v>
      </c>
      <c r="I14349">
        <v>30.09</v>
      </c>
      <c r="J14349">
        <v>1018.9</v>
      </c>
      <c r="K14349">
        <v>10</v>
      </c>
      <c r="M14349" t="s">
        <v>32</v>
      </c>
      <c r="Q14349">
        <v>25000</v>
      </c>
      <c r="AB14349">
        <v>45.72</v>
      </c>
      <c r="AC14349" t="s">
        <v>14401</v>
      </c>
    </row>
    <row r="14350" spans="1:29">
      <c r="A14350" s="1" t="s">
        <v>30</v>
      </c>
      <c r="B14350" s="2">
        <v>43062.618750000001</v>
      </c>
      <c r="C14350">
        <v>48</v>
      </c>
      <c r="D14350">
        <v>25</v>
      </c>
      <c r="E14350">
        <v>40.29</v>
      </c>
      <c r="F14350">
        <v>0</v>
      </c>
      <c r="G14350">
        <v>0</v>
      </c>
      <c r="H14350">
        <v>0</v>
      </c>
      <c r="I14350">
        <v>30.07</v>
      </c>
      <c r="J14350">
        <v>1018.3</v>
      </c>
      <c r="K14350">
        <v>10</v>
      </c>
      <c r="M14350" t="s">
        <v>32</v>
      </c>
      <c r="Q14350">
        <v>25000</v>
      </c>
      <c r="AB14350">
        <v>48</v>
      </c>
      <c r="AC14350" t="s">
        <v>14402</v>
      </c>
    </row>
    <row r="14351" spans="1:29">
      <c r="A14351" s="1" t="s">
        <v>30</v>
      </c>
      <c r="B14351" s="2">
        <v>43062.660416666666</v>
      </c>
      <c r="C14351">
        <v>48</v>
      </c>
      <c r="D14351">
        <v>28</v>
      </c>
      <c r="E14351">
        <v>45.61</v>
      </c>
      <c r="F14351">
        <v>0</v>
      </c>
      <c r="G14351">
        <v>0</v>
      </c>
      <c r="H14351">
        <v>0</v>
      </c>
      <c r="I14351">
        <v>30.06</v>
      </c>
      <c r="J14351">
        <v>1018</v>
      </c>
      <c r="K14351">
        <v>10</v>
      </c>
      <c r="M14351" t="s">
        <v>32</v>
      </c>
      <c r="Q14351">
        <v>25000</v>
      </c>
      <c r="AB14351">
        <v>48</v>
      </c>
      <c r="AC14351" t="s">
        <v>14403</v>
      </c>
    </row>
    <row r="14352" spans="1:29">
      <c r="A14352" s="1" t="s">
        <v>30</v>
      </c>
      <c r="B14352" s="2">
        <v>43062.70208333333</v>
      </c>
      <c r="C14352">
        <v>45</v>
      </c>
      <c r="D14352">
        <v>30</v>
      </c>
      <c r="E14352">
        <v>55.43</v>
      </c>
      <c r="F14352">
        <v>0</v>
      </c>
      <c r="G14352">
        <v>0</v>
      </c>
      <c r="H14352">
        <v>0</v>
      </c>
      <c r="I14352">
        <v>30.06</v>
      </c>
      <c r="J14352">
        <v>1018.1</v>
      </c>
      <c r="K14352">
        <v>10</v>
      </c>
      <c r="M14352" t="s">
        <v>32</v>
      </c>
      <c r="Q14352">
        <v>25000</v>
      </c>
      <c r="AB14352">
        <v>45</v>
      </c>
      <c r="AC14352" t="s">
        <v>14404</v>
      </c>
    </row>
    <row r="14353" spans="1:29">
      <c r="A14353" s="1" t="s">
        <v>30</v>
      </c>
      <c r="B14353" s="2">
        <v>43062.743750000001</v>
      </c>
      <c r="C14353">
        <v>41</v>
      </c>
      <c r="D14353">
        <v>30.9</v>
      </c>
      <c r="E14353">
        <v>67.03</v>
      </c>
      <c r="F14353">
        <v>0</v>
      </c>
      <c r="G14353">
        <v>0</v>
      </c>
      <c r="H14353">
        <v>0</v>
      </c>
      <c r="I14353">
        <v>30.06</v>
      </c>
      <c r="J14353">
        <v>1018.1</v>
      </c>
      <c r="K14353">
        <v>10</v>
      </c>
      <c r="M14353" t="s">
        <v>31</v>
      </c>
      <c r="N14353" t="s">
        <v>32</v>
      </c>
      <c r="Q14353">
        <v>20000</v>
      </c>
      <c r="R14353">
        <v>25000</v>
      </c>
      <c r="AB14353">
        <v>41</v>
      </c>
      <c r="AC14353" t="s">
        <v>14405</v>
      </c>
    </row>
    <row r="14354" spans="1:29">
      <c r="A14354" s="1" t="s">
        <v>30</v>
      </c>
      <c r="B14354" s="2">
        <v>43062.785416666666</v>
      </c>
      <c r="C14354">
        <v>39</v>
      </c>
      <c r="D14354">
        <v>30.9</v>
      </c>
      <c r="E14354">
        <v>72.45</v>
      </c>
      <c r="F14354">
        <v>0</v>
      </c>
      <c r="G14354">
        <v>0</v>
      </c>
      <c r="H14354">
        <v>0</v>
      </c>
      <c r="I14354">
        <v>30.08</v>
      </c>
      <c r="J14354">
        <v>1018.7</v>
      </c>
      <c r="K14354">
        <v>10</v>
      </c>
      <c r="M14354" t="s">
        <v>31</v>
      </c>
      <c r="N14354" t="s">
        <v>32</v>
      </c>
      <c r="Q14354">
        <v>20000</v>
      </c>
      <c r="R14354">
        <v>25000</v>
      </c>
      <c r="AB14354">
        <v>39</v>
      </c>
      <c r="AC14354" t="s">
        <v>14406</v>
      </c>
    </row>
    <row r="14355" spans="1:29">
      <c r="A14355" s="1" t="s">
        <v>30</v>
      </c>
      <c r="B14355" s="2">
        <v>43062.82708333333</v>
      </c>
      <c r="C14355">
        <v>39</v>
      </c>
      <c r="D14355">
        <v>30</v>
      </c>
      <c r="E14355">
        <v>69.849999999999994</v>
      </c>
      <c r="F14355">
        <v>0</v>
      </c>
      <c r="G14355">
        <v>0</v>
      </c>
      <c r="H14355">
        <v>0</v>
      </c>
      <c r="I14355">
        <v>30.08</v>
      </c>
      <c r="J14355">
        <v>1018.7</v>
      </c>
      <c r="K14355">
        <v>10</v>
      </c>
      <c r="M14355" t="s">
        <v>34</v>
      </c>
      <c r="Q14355">
        <v>25000</v>
      </c>
      <c r="AB14355">
        <v>39</v>
      </c>
      <c r="AC14355" t="s">
        <v>14407</v>
      </c>
    </row>
    <row r="14356" spans="1:29">
      <c r="A14356" s="1" t="s">
        <v>30</v>
      </c>
      <c r="B14356" s="2">
        <v>43062.868750000001</v>
      </c>
      <c r="C14356">
        <v>34</v>
      </c>
      <c r="D14356">
        <v>28.9</v>
      </c>
      <c r="E14356">
        <v>81.37</v>
      </c>
      <c r="F14356">
        <v>0</v>
      </c>
      <c r="G14356">
        <v>0</v>
      </c>
      <c r="H14356">
        <v>0</v>
      </c>
      <c r="I14356">
        <v>30.07</v>
      </c>
      <c r="J14356">
        <v>1018.5</v>
      </c>
      <c r="K14356">
        <v>10</v>
      </c>
      <c r="M14356" t="s">
        <v>31</v>
      </c>
      <c r="Q14356">
        <v>25000</v>
      </c>
      <c r="AB14356">
        <v>34</v>
      </c>
      <c r="AC14356" t="s">
        <v>14408</v>
      </c>
    </row>
    <row r="14357" spans="1:29">
      <c r="A14357" s="1" t="s">
        <v>30</v>
      </c>
      <c r="B14357" s="2">
        <v>43062.910416666666</v>
      </c>
      <c r="C14357">
        <v>32</v>
      </c>
      <c r="D14357">
        <v>30</v>
      </c>
      <c r="E14357">
        <v>92.22</v>
      </c>
      <c r="F14357">
        <v>0</v>
      </c>
      <c r="G14357">
        <v>0</v>
      </c>
      <c r="H14357">
        <v>0</v>
      </c>
      <c r="I14357">
        <v>30.08</v>
      </c>
      <c r="J14357">
        <v>1018.7</v>
      </c>
      <c r="K14357">
        <v>10</v>
      </c>
      <c r="M14357" t="s">
        <v>31</v>
      </c>
      <c r="Q14357">
        <v>25000</v>
      </c>
      <c r="AB14357">
        <v>32</v>
      </c>
      <c r="AC14357" t="s">
        <v>14409</v>
      </c>
    </row>
    <row r="14358" spans="1:29">
      <c r="A14358" s="1" t="s">
        <v>30</v>
      </c>
      <c r="B14358" s="2">
        <v>43062.95208333333</v>
      </c>
      <c r="C14358">
        <v>32</v>
      </c>
      <c r="D14358">
        <v>28.9</v>
      </c>
      <c r="E14358">
        <v>88.17</v>
      </c>
      <c r="F14358">
        <v>0</v>
      </c>
      <c r="G14358">
        <v>0</v>
      </c>
      <c r="H14358">
        <v>0</v>
      </c>
      <c r="I14358">
        <v>30.07</v>
      </c>
      <c r="J14358">
        <v>1018.4</v>
      </c>
      <c r="K14358">
        <v>10</v>
      </c>
      <c r="M14358" t="s">
        <v>31</v>
      </c>
      <c r="Q14358">
        <v>25000</v>
      </c>
      <c r="AB14358">
        <v>32</v>
      </c>
      <c r="AC14358" t="s">
        <v>14410</v>
      </c>
    </row>
    <row r="14359" spans="1:29">
      <c r="A14359" s="1" t="s">
        <v>30</v>
      </c>
      <c r="B14359" s="2">
        <v>43062.993750000001</v>
      </c>
      <c r="C14359">
        <v>30</v>
      </c>
      <c r="D14359">
        <v>28</v>
      </c>
      <c r="E14359">
        <v>92.15</v>
      </c>
      <c r="F14359">
        <v>0</v>
      </c>
      <c r="G14359">
        <v>0</v>
      </c>
      <c r="H14359">
        <v>0</v>
      </c>
      <c r="I14359">
        <v>30.07</v>
      </c>
      <c r="J14359">
        <v>1018.4</v>
      </c>
      <c r="K14359">
        <v>10</v>
      </c>
      <c r="M14359" t="s">
        <v>31</v>
      </c>
      <c r="Q14359">
        <v>25000</v>
      </c>
      <c r="AB14359">
        <v>30</v>
      </c>
      <c r="AC14359" t="s">
        <v>14411</v>
      </c>
    </row>
    <row r="14360" spans="1:29">
      <c r="A14360" s="1" t="s">
        <v>30</v>
      </c>
      <c r="B14360" s="2">
        <v>43063.035416666666</v>
      </c>
      <c r="C14360">
        <v>28</v>
      </c>
      <c r="D14360">
        <v>28</v>
      </c>
      <c r="E14360">
        <v>100</v>
      </c>
      <c r="F14360">
        <v>0</v>
      </c>
      <c r="G14360">
        <v>0</v>
      </c>
      <c r="H14360">
        <v>0</v>
      </c>
      <c r="I14360">
        <v>30.07</v>
      </c>
      <c r="J14360">
        <v>1018.5</v>
      </c>
      <c r="K14360">
        <v>10</v>
      </c>
      <c r="M14360" t="s">
        <v>31</v>
      </c>
      <c r="Q14360">
        <v>25000</v>
      </c>
      <c r="AB14360">
        <v>28</v>
      </c>
      <c r="AC14360" t="s">
        <v>14412</v>
      </c>
    </row>
    <row r="14361" spans="1:29">
      <c r="A14361" s="1" t="s">
        <v>30</v>
      </c>
      <c r="B14361" s="2">
        <v>43063.07708333333</v>
      </c>
      <c r="C14361">
        <v>28</v>
      </c>
      <c r="D14361">
        <v>26.1</v>
      </c>
      <c r="E14361">
        <v>92.46</v>
      </c>
      <c r="F14361">
        <v>0</v>
      </c>
      <c r="G14361">
        <v>0</v>
      </c>
      <c r="H14361">
        <v>0</v>
      </c>
      <c r="I14361">
        <v>30.07</v>
      </c>
      <c r="J14361">
        <v>1018.4</v>
      </c>
      <c r="K14361">
        <v>10</v>
      </c>
      <c r="M14361" t="s">
        <v>31</v>
      </c>
      <c r="Q14361">
        <v>25000</v>
      </c>
      <c r="AB14361">
        <v>28</v>
      </c>
      <c r="AC14361" t="s">
        <v>14413</v>
      </c>
    </row>
    <row r="14362" spans="1:29">
      <c r="A14362" s="1" t="s">
        <v>30</v>
      </c>
      <c r="B14362" s="2">
        <v>43063.118750000001</v>
      </c>
      <c r="C14362">
        <v>28</v>
      </c>
      <c r="D14362">
        <v>27</v>
      </c>
      <c r="E14362">
        <v>95.97</v>
      </c>
      <c r="F14362">
        <v>0</v>
      </c>
      <c r="G14362">
        <v>0</v>
      </c>
      <c r="H14362">
        <v>0</v>
      </c>
      <c r="I14362">
        <v>30.07</v>
      </c>
      <c r="J14362">
        <v>1018.6</v>
      </c>
      <c r="K14362">
        <v>10</v>
      </c>
      <c r="M14362" t="s">
        <v>246</v>
      </c>
      <c r="AB14362">
        <v>28</v>
      </c>
      <c r="AC14362" t="s">
        <v>14414</v>
      </c>
    </row>
    <row r="14363" spans="1:29">
      <c r="A14363" s="1" t="s">
        <v>30</v>
      </c>
      <c r="B14363" s="2">
        <v>43063.160416666666</v>
      </c>
      <c r="C14363">
        <v>28</v>
      </c>
      <c r="D14363">
        <v>27</v>
      </c>
      <c r="E14363">
        <v>95.97</v>
      </c>
      <c r="F14363">
        <v>0</v>
      </c>
      <c r="G14363">
        <v>0</v>
      </c>
      <c r="H14363">
        <v>0</v>
      </c>
      <c r="I14363">
        <v>30.06</v>
      </c>
      <c r="J14363">
        <v>1018.2</v>
      </c>
      <c r="K14363">
        <v>10</v>
      </c>
      <c r="M14363" t="s">
        <v>246</v>
      </c>
      <c r="AB14363">
        <v>28</v>
      </c>
      <c r="AC14363" t="s">
        <v>14415</v>
      </c>
    </row>
    <row r="14364" spans="1:29">
      <c r="A14364" s="1" t="s">
        <v>30</v>
      </c>
      <c r="B14364" s="2">
        <v>43063.20208333333</v>
      </c>
      <c r="C14364">
        <v>26.1</v>
      </c>
      <c r="D14364">
        <v>26.1</v>
      </c>
      <c r="E14364">
        <v>100</v>
      </c>
      <c r="F14364">
        <v>0</v>
      </c>
      <c r="G14364">
        <v>0</v>
      </c>
      <c r="H14364">
        <v>0</v>
      </c>
      <c r="I14364">
        <v>30.07</v>
      </c>
      <c r="J14364">
        <v>1018.3</v>
      </c>
      <c r="K14364">
        <v>10</v>
      </c>
      <c r="M14364" t="s">
        <v>246</v>
      </c>
      <c r="AB14364">
        <v>26.1</v>
      </c>
      <c r="AC14364" t="s">
        <v>14416</v>
      </c>
    </row>
    <row r="14365" spans="1:29">
      <c r="A14365" s="1" t="s">
        <v>30</v>
      </c>
      <c r="B14365" s="2">
        <v>43063.243750000001</v>
      </c>
      <c r="C14365">
        <v>27</v>
      </c>
      <c r="D14365">
        <v>26.1</v>
      </c>
      <c r="E14365">
        <v>96.35</v>
      </c>
      <c r="F14365">
        <v>0</v>
      </c>
      <c r="G14365">
        <v>0</v>
      </c>
      <c r="H14365">
        <v>0</v>
      </c>
      <c r="I14365">
        <v>30.07</v>
      </c>
      <c r="J14365">
        <v>1018.7</v>
      </c>
      <c r="K14365">
        <v>10</v>
      </c>
      <c r="M14365" t="s">
        <v>246</v>
      </c>
      <c r="AB14365">
        <v>27</v>
      </c>
      <c r="AC14365" t="s">
        <v>14417</v>
      </c>
    </row>
    <row r="14366" spans="1:29">
      <c r="A14366" s="1" t="s">
        <v>30</v>
      </c>
      <c r="B14366" s="2">
        <v>43063.285416666666</v>
      </c>
      <c r="C14366">
        <v>27</v>
      </c>
      <c r="D14366">
        <v>25</v>
      </c>
      <c r="E14366">
        <v>92.05</v>
      </c>
      <c r="F14366">
        <v>0</v>
      </c>
      <c r="G14366">
        <v>0</v>
      </c>
      <c r="H14366">
        <v>0</v>
      </c>
      <c r="I14366">
        <v>30.08</v>
      </c>
      <c r="J14366">
        <v>1019</v>
      </c>
      <c r="K14366">
        <v>10</v>
      </c>
      <c r="M14366" t="s">
        <v>31</v>
      </c>
      <c r="Q14366">
        <v>25000</v>
      </c>
      <c r="X14366">
        <v>0.02</v>
      </c>
      <c r="AB14366">
        <v>27</v>
      </c>
      <c r="AC14366" t="s">
        <v>14418</v>
      </c>
    </row>
    <row r="14367" spans="1:29">
      <c r="A14367" s="1" t="s">
        <v>30</v>
      </c>
      <c r="B14367" s="2">
        <v>43063.32708333333</v>
      </c>
      <c r="C14367">
        <v>28.9</v>
      </c>
      <c r="D14367">
        <v>28</v>
      </c>
      <c r="E14367">
        <v>96.38</v>
      </c>
      <c r="F14367">
        <v>0</v>
      </c>
      <c r="G14367">
        <v>0</v>
      </c>
      <c r="H14367">
        <v>0</v>
      </c>
      <c r="I14367">
        <v>30.1</v>
      </c>
      <c r="J14367">
        <v>1019.5</v>
      </c>
      <c r="K14367">
        <v>10</v>
      </c>
      <c r="M14367" t="s">
        <v>31</v>
      </c>
      <c r="Q14367">
        <v>25000</v>
      </c>
      <c r="AB14367">
        <v>28.9</v>
      </c>
      <c r="AC14367" t="s">
        <v>14419</v>
      </c>
    </row>
    <row r="14368" spans="1:29">
      <c r="A14368" s="1" t="s">
        <v>30</v>
      </c>
      <c r="B14368" s="2">
        <v>43063.368750000001</v>
      </c>
      <c r="C14368">
        <v>38</v>
      </c>
      <c r="D14368">
        <v>35</v>
      </c>
      <c r="E14368">
        <v>89.53</v>
      </c>
      <c r="F14368">
        <v>0</v>
      </c>
      <c r="G14368">
        <v>0</v>
      </c>
      <c r="H14368">
        <v>0</v>
      </c>
      <c r="I14368">
        <v>30.08</v>
      </c>
      <c r="J14368">
        <v>1018.9</v>
      </c>
      <c r="K14368">
        <v>10</v>
      </c>
      <c r="M14368" t="s">
        <v>31</v>
      </c>
      <c r="Q14368">
        <v>25000</v>
      </c>
      <c r="AB14368">
        <v>37.9</v>
      </c>
      <c r="AC14368" t="s">
        <v>14420</v>
      </c>
    </row>
    <row r="14369" spans="1:29">
      <c r="A14369" s="1" t="s">
        <v>30</v>
      </c>
      <c r="B14369" s="2">
        <v>43063.410416666666</v>
      </c>
      <c r="C14369">
        <v>46</v>
      </c>
      <c r="D14369">
        <v>32</v>
      </c>
      <c r="E14369">
        <v>57.87</v>
      </c>
      <c r="F14369">
        <v>70</v>
      </c>
      <c r="G14369">
        <v>5</v>
      </c>
      <c r="H14369">
        <v>0</v>
      </c>
      <c r="I14369">
        <v>30.07</v>
      </c>
      <c r="J14369">
        <v>1018.5</v>
      </c>
      <c r="K14369">
        <v>10</v>
      </c>
      <c r="M14369" t="s">
        <v>31</v>
      </c>
      <c r="Q14369">
        <v>25000</v>
      </c>
      <c r="AB14369">
        <v>43.02</v>
      </c>
      <c r="AC14369" t="s">
        <v>14421</v>
      </c>
    </row>
    <row r="14370" spans="1:29">
      <c r="A14370" s="1" t="s">
        <v>30</v>
      </c>
      <c r="B14370" s="2">
        <v>43063.45208333333</v>
      </c>
      <c r="C14370">
        <v>49</v>
      </c>
      <c r="D14370">
        <v>26.1</v>
      </c>
      <c r="E14370">
        <v>40.770000000000003</v>
      </c>
      <c r="F14370">
        <v>60</v>
      </c>
      <c r="G14370">
        <v>5</v>
      </c>
      <c r="H14370">
        <v>0</v>
      </c>
      <c r="I14370">
        <v>30.06</v>
      </c>
      <c r="J14370">
        <v>1018.1</v>
      </c>
      <c r="K14370">
        <v>10</v>
      </c>
      <c r="M14370" t="s">
        <v>31</v>
      </c>
      <c r="Q14370">
        <v>25000</v>
      </c>
      <c r="AB14370">
        <v>46.47</v>
      </c>
      <c r="AC14370" t="s">
        <v>14422</v>
      </c>
    </row>
    <row r="14371" spans="1:29">
      <c r="A14371" s="1" t="s">
        <v>30</v>
      </c>
      <c r="B14371" s="2">
        <v>43063.493750000001</v>
      </c>
      <c r="C14371">
        <v>51</v>
      </c>
      <c r="D14371">
        <v>21.9</v>
      </c>
      <c r="E14371">
        <v>31.52</v>
      </c>
      <c r="F14371">
        <v>90</v>
      </c>
      <c r="G14371">
        <v>5</v>
      </c>
      <c r="H14371">
        <v>0</v>
      </c>
      <c r="I14371">
        <v>30.03</v>
      </c>
      <c r="J14371">
        <v>1017</v>
      </c>
      <c r="K14371">
        <v>10</v>
      </c>
      <c r="M14371" t="s">
        <v>31</v>
      </c>
      <c r="Q14371">
        <v>25000</v>
      </c>
      <c r="AB14371">
        <v>51.1</v>
      </c>
      <c r="AC14371" t="s">
        <v>14423</v>
      </c>
    </row>
    <row r="14372" spans="1:29">
      <c r="A14372" s="1" t="s">
        <v>30</v>
      </c>
      <c r="B14372" s="2">
        <v>43063.535416666666</v>
      </c>
      <c r="C14372">
        <v>54</v>
      </c>
      <c r="D14372">
        <v>26.1</v>
      </c>
      <c r="E14372">
        <v>33.770000000000003</v>
      </c>
      <c r="F14372">
        <v>70</v>
      </c>
      <c r="G14372">
        <v>4</v>
      </c>
      <c r="H14372">
        <v>0</v>
      </c>
      <c r="I14372">
        <v>30</v>
      </c>
      <c r="J14372">
        <v>1016.1</v>
      </c>
      <c r="K14372">
        <v>10</v>
      </c>
      <c r="M14372" t="s">
        <v>31</v>
      </c>
      <c r="Q14372">
        <v>25000</v>
      </c>
      <c r="AB14372">
        <v>54</v>
      </c>
      <c r="AC14372" t="s">
        <v>14424</v>
      </c>
    </row>
    <row r="14373" spans="1:29">
      <c r="A14373" s="1" t="s">
        <v>30</v>
      </c>
      <c r="B14373" s="2">
        <v>43063.57708333333</v>
      </c>
      <c r="C14373">
        <v>55</v>
      </c>
      <c r="D14373">
        <v>24.1</v>
      </c>
      <c r="E14373">
        <v>29.96</v>
      </c>
      <c r="G14373">
        <v>4</v>
      </c>
      <c r="H14373">
        <v>0</v>
      </c>
      <c r="I14373">
        <v>29.99</v>
      </c>
      <c r="J14373">
        <v>1015.8</v>
      </c>
      <c r="K14373">
        <v>10</v>
      </c>
      <c r="M14373" t="s">
        <v>31</v>
      </c>
      <c r="Q14373">
        <v>25000</v>
      </c>
      <c r="AB14373">
        <v>55</v>
      </c>
      <c r="AC14373" t="s">
        <v>14425</v>
      </c>
    </row>
    <row r="14374" spans="1:29">
      <c r="A14374" s="1" t="s">
        <v>30</v>
      </c>
      <c r="B14374" s="2">
        <v>43063.618750000001</v>
      </c>
      <c r="C14374">
        <v>57</v>
      </c>
      <c r="D14374">
        <v>24.1</v>
      </c>
      <c r="E14374">
        <v>27.86</v>
      </c>
      <c r="G14374">
        <v>3</v>
      </c>
      <c r="H14374">
        <v>0</v>
      </c>
      <c r="I14374">
        <v>29.98</v>
      </c>
      <c r="J14374">
        <v>1015.2</v>
      </c>
      <c r="K14374">
        <v>10</v>
      </c>
      <c r="M14374" t="s">
        <v>31</v>
      </c>
      <c r="Q14374">
        <v>25000</v>
      </c>
      <c r="AB14374">
        <v>57</v>
      </c>
      <c r="AC14374" t="s">
        <v>14426</v>
      </c>
    </row>
    <row r="14375" spans="1:29">
      <c r="A14375" s="1" t="s">
        <v>30</v>
      </c>
      <c r="B14375" s="2">
        <v>43063.660416666666</v>
      </c>
      <c r="C14375">
        <v>56</v>
      </c>
      <c r="D14375">
        <v>23</v>
      </c>
      <c r="E14375">
        <v>27.69</v>
      </c>
      <c r="F14375">
        <v>0</v>
      </c>
      <c r="G14375">
        <v>0</v>
      </c>
      <c r="H14375">
        <v>0</v>
      </c>
      <c r="I14375">
        <v>29.97</v>
      </c>
      <c r="J14375">
        <v>1014.9</v>
      </c>
      <c r="K14375">
        <v>10</v>
      </c>
      <c r="M14375" t="s">
        <v>31</v>
      </c>
      <c r="Q14375">
        <v>25000</v>
      </c>
      <c r="AB14375">
        <v>55.9</v>
      </c>
      <c r="AC14375" t="s">
        <v>14427</v>
      </c>
    </row>
    <row r="14376" spans="1:29">
      <c r="A14376" s="1" t="s">
        <v>30</v>
      </c>
      <c r="B14376" s="2">
        <v>43063.70208333333</v>
      </c>
      <c r="C14376">
        <v>51</v>
      </c>
      <c r="D14376">
        <v>21.9</v>
      </c>
      <c r="E14376">
        <v>31.52</v>
      </c>
      <c r="F14376">
        <v>90</v>
      </c>
      <c r="G14376">
        <v>3</v>
      </c>
      <c r="H14376">
        <v>0</v>
      </c>
      <c r="I14376">
        <v>29.96</v>
      </c>
      <c r="J14376">
        <v>1014.9</v>
      </c>
      <c r="K14376">
        <v>10</v>
      </c>
      <c r="M14376" t="s">
        <v>31</v>
      </c>
      <c r="Q14376">
        <v>25000</v>
      </c>
      <c r="AB14376">
        <v>51.1</v>
      </c>
      <c r="AC14376" t="s">
        <v>14428</v>
      </c>
    </row>
    <row r="14377" spans="1:29">
      <c r="A14377" s="1" t="s">
        <v>30</v>
      </c>
      <c r="B14377" s="2">
        <v>43063.743750000001</v>
      </c>
      <c r="C14377">
        <v>45</v>
      </c>
      <c r="D14377">
        <v>27</v>
      </c>
      <c r="E14377">
        <v>49.02</v>
      </c>
      <c r="F14377">
        <v>0</v>
      </c>
      <c r="G14377">
        <v>0</v>
      </c>
      <c r="H14377">
        <v>0</v>
      </c>
      <c r="I14377">
        <v>29.97</v>
      </c>
      <c r="J14377">
        <v>1015.1</v>
      </c>
      <c r="K14377">
        <v>10</v>
      </c>
      <c r="M14377" t="s">
        <v>31</v>
      </c>
      <c r="Q14377">
        <v>25000</v>
      </c>
      <c r="AB14377">
        <v>45</v>
      </c>
      <c r="AC14377" t="s">
        <v>14429</v>
      </c>
    </row>
    <row r="14378" spans="1:29">
      <c r="A14378" s="1" t="s">
        <v>30</v>
      </c>
      <c r="B14378" s="2">
        <v>43063.785416666666</v>
      </c>
      <c r="C14378">
        <v>42</v>
      </c>
      <c r="D14378">
        <v>28</v>
      </c>
      <c r="E14378">
        <v>57.08</v>
      </c>
      <c r="F14378">
        <v>0</v>
      </c>
      <c r="G14378">
        <v>0</v>
      </c>
      <c r="H14378">
        <v>0</v>
      </c>
      <c r="I14378">
        <v>29.98</v>
      </c>
      <c r="J14378">
        <v>1015.4</v>
      </c>
      <c r="K14378">
        <v>10</v>
      </c>
      <c r="M14378" t="s">
        <v>31</v>
      </c>
      <c r="Q14378">
        <v>25000</v>
      </c>
      <c r="AB14378">
        <v>42.1</v>
      </c>
      <c r="AC14378" t="s">
        <v>14430</v>
      </c>
    </row>
    <row r="14379" spans="1:29">
      <c r="A14379" s="1" t="s">
        <v>30</v>
      </c>
      <c r="B14379" s="2">
        <v>43063.82708333333</v>
      </c>
      <c r="C14379">
        <v>39</v>
      </c>
      <c r="D14379">
        <v>28</v>
      </c>
      <c r="E14379">
        <v>64.37</v>
      </c>
      <c r="F14379">
        <v>50</v>
      </c>
      <c r="G14379">
        <v>3</v>
      </c>
      <c r="H14379">
        <v>0</v>
      </c>
      <c r="I14379">
        <v>29.98</v>
      </c>
      <c r="J14379">
        <v>1015.6</v>
      </c>
      <c r="K14379">
        <v>10</v>
      </c>
      <c r="M14379" t="s">
        <v>31</v>
      </c>
      <c r="Q14379">
        <v>25000</v>
      </c>
      <c r="AB14379">
        <v>36.69</v>
      </c>
      <c r="AC14379" t="s">
        <v>14431</v>
      </c>
    </row>
    <row r="14380" spans="1:29">
      <c r="A14380" s="1" t="s">
        <v>30</v>
      </c>
      <c r="B14380" s="2">
        <v>43063.868750000001</v>
      </c>
      <c r="C14380">
        <v>34</v>
      </c>
      <c r="D14380">
        <v>26.1</v>
      </c>
      <c r="E14380">
        <v>72.52</v>
      </c>
      <c r="F14380">
        <v>0</v>
      </c>
      <c r="G14380">
        <v>0</v>
      </c>
      <c r="H14380">
        <v>0</v>
      </c>
      <c r="I14380">
        <v>29.98</v>
      </c>
      <c r="J14380">
        <v>1015.5</v>
      </c>
      <c r="K14380">
        <v>10</v>
      </c>
      <c r="M14380" t="s">
        <v>31</v>
      </c>
      <c r="Q14380">
        <v>25000</v>
      </c>
      <c r="AB14380">
        <v>34</v>
      </c>
      <c r="AC14380" t="s">
        <v>14432</v>
      </c>
    </row>
    <row r="14381" spans="1:29">
      <c r="A14381" s="1" t="s">
        <v>30</v>
      </c>
      <c r="B14381" s="2">
        <v>43063.910416666666</v>
      </c>
      <c r="C14381">
        <v>36</v>
      </c>
      <c r="D14381">
        <v>28.9</v>
      </c>
      <c r="E14381">
        <v>75.150000000000006</v>
      </c>
      <c r="F14381">
        <v>0</v>
      </c>
      <c r="G14381">
        <v>0</v>
      </c>
      <c r="H14381">
        <v>0</v>
      </c>
      <c r="I14381">
        <v>29.97</v>
      </c>
      <c r="J14381">
        <v>1015</v>
      </c>
      <c r="K14381">
        <v>10</v>
      </c>
      <c r="M14381" t="s">
        <v>31</v>
      </c>
      <c r="Q14381">
        <v>25000</v>
      </c>
      <c r="AB14381">
        <v>36</v>
      </c>
      <c r="AC14381" t="s">
        <v>14433</v>
      </c>
    </row>
    <row r="14382" spans="1:29">
      <c r="A14382" s="1" t="s">
        <v>30</v>
      </c>
      <c r="B14382" s="2">
        <v>43063.95208333333</v>
      </c>
      <c r="C14382">
        <v>34</v>
      </c>
      <c r="D14382">
        <v>27</v>
      </c>
      <c r="E14382">
        <v>75.260000000000005</v>
      </c>
      <c r="F14382">
        <v>0</v>
      </c>
      <c r="G14382">
        <v>0</v>
      </c>
      <c r="H14382">
        <v>0</v>
      </c>
      <c r="I14382">
        <v>29.97</v>
      </c>
      <c r="J14382">
        <v>1015</v>
      </c>
      <c r="K14382">
        <v>10</v>
      </c>
      <c r="M14382" t="s">
        <v>31</v>
      </c>
      <c r="Q14382">
        <v>25000</v>
      </c>
      <c r="AB14382">
        <v>34</v>
      </c>
      <c r="AC14382" t="s">
        <v>14434</v>
      </c>
    </row>
    <row r="14383" spans="1:29">
      <c r="A14383" s="1" t="s">
        <v>30</v>
      </c>
      <c r="B14383" s="2">
        <v>43063.993750000001</v>
      </c>
      <c r="C14383">
        <v>30.9</v>
      </c>
      <c r="D14383">
        <v>27</v>
      </c>
      <c r="E14383">
        <v>85.26</v>
      </c>
      <c r="F14383">
        <v>0</v>
      </c>
      <c r="G14383">
        <v>0</v>
      </c>
      <c r="H14383">
        <v>0</v>
      </c>
      <c r="I14383">
        <v>29.97</v>
      </c>
      <c r="J14383">
        <v>1014.8</v>
      </c>
      <c r="K14383">
        <v>10</v>
      </c>
      <c r="M14383" t="s">
        <v>31</v>
      </c>
      <c r="Q14383">
        <v>25000</v>
      </c>
      <c r="AB14383">
        <v>30.9</v>
      </c>
      <c r="AC14383" t="s">
        <v>14435</v>
      </c>
    </row>
    <row r="14384" spans="1:29">
      <c r="A14384" s="1" t="s">
        <v>30</v>
      </c>
      <c r="B14384" s="2">
        <v>43064.035416666666</v>
      </c>
      <c r="C14384">
        <v>30.9</v>
      </c>
      <c r="D14384">
        <v>27</v>
      </c>
      <c r="E14384">
        <v>85.26</v>
      </c>
      <c r="F14384">
        <v>0</v>
      </c>
      <c r="G14384">
        <v>0</v>
      </c>
      <c r="H14384">
        <v>0</v>
      </c>
      <c r="I14384">
        <v>29.96</v>
      </c>
      <c r="J14384">
        <v>1014.5</v>
      </c>
      <c r="K14384">
        <v>10</v>
      </c>
      <c r="M14384" t="s">
        <v>31</v>
      </c>
      <c r="Q14384">
        <v>25000</v>
      </c>
      <c r="AB14384">
        <v>30.9</v>
      </c>
      <c r="AC14384" t="s">
        <v>14436</v>
      </c>
    </row>
    <row r="14385" spans="1:29">
      <c r="A14385" s="1" t="s">
        <v>30</v>
      </c>
      <c r="B14385" s="2">
        <v>43064.07708333333</v>
      </c>
      <c r="C14385">
        <v>32</v>
      </c>
      <c r="D14385">
        <v>27</v>
      </c>
      <c r="E14385">
        <v>81.55</v>
      </c>
      <c r="F14385">
        <v>0</v>
      </c>
      <c r="G14385">
        <v>0</v>
      </c>
      <c r="H14385">
        <v>0</v>
      </c>
      <c r="I14385">
        <v>29.94</v>
      </c>
      <c r="J14385">
        <v>1014.1</v>
      </c>
      <c r="K14385">
        <v>10</v>
      </c>
      <c r="M14385" t="s">
        <v>31</v>
      </c>
      <c r="Q14385">
        <v>25000</v>
      </c>
      <c r="AB14385">
        <v>32</v>
      </c>
      <c r="AC14385" t="s">
        <v>14437</v>
      </c>
    </row>
    <row r="14386" spans="1:29">
      <c r="A14386" s="1" t="s">
        <v>30</v>
      </c>
      <c r="B14386" s="2">
        <v>43064.118750000001</v>
      </c>
      <c r="C14386">
        <v>30</v>
      </c>
      <c r="D14386">
        <v>27</v>
      </c>
      <c r="E14386">
        <v>88.44</v>
      </c>
      <c r="F14386">
        <v>0</v>
      </c>
      <c r="G14386">
        <v>0</v>
      </c>
      <c r="H14386">
        <v>0</v>
      </c>
      <c r="I14386">
        <v>29.95</v>
      </c>
      <c r="J14386">
        <v>1014.2</v>
      </c>
      <c r="K14386">
        <v>10</v>
      </c>
      <c r="M14386" t="s">
        <v>31</v>
      </c>
      <c r="Q14386">
        <v>25000</v>
      </c>
      <c r="AB14386">
        <v>30</v>
      </c>
      <c r="AC14386" t="s">
        <v>14438</v>
      </c>
    </row>
    <row r="14387" spans="1:29">
      <c r="A14387" s="1" t="s">
        <v>30</v>
      </c>
      <c r="B14387" s="2">
        <v>43064.160416666666</v>
      </c>
      <c r="C14387">
        <v>30.9</v>
      </c>
      <c r="D14387">
        <v>28</v>
      </c>
      <c r="E14387">
        <v>88.84</v>
      </c>
      <c r="F14387">
        <v>0</v>
      </c>
      <c r="G14387">
        <v>0</v>
      </c>
      <c r="H14387">
        <v>0</v>
      </c>
      <c r="I14387">
        <v>29.93</v>
      </c>
      <c r="J14387">
        <v>1013.7</v>
      </c>
      <c r="K14387">
        <v>10</v>
      </c>
      <c r="M14387" t="s">
        <v>34</v>
      </c>
      <c r="Q14387">
        <v>25000</v>
      </c>
      <c r="AB14387">
        <v>30.9</v>
      </c>
      <c r="AC14387" t="s">
        <v>14439</v>
      </c>
    </row>
    <row r="14388" spans="1:29">
      <c r="A14388" s="1" t="s">
        <v>30</v>
      </c>
      <c r="B14388" s="2">
        <v>43064.20208333333</v>
      </c>
      <c r="C14388">
        <v>30</v>
      </c>
      <c r="D14388">
        <v>28</v>
      </c>
      <c r="E14388">
        <v>92.15</v>
      </c>
      <c r="F14388">
        <v>0</v>
      </c>
      <c r="G14388">
        <v>0</v>
      </c>
      <c r="H14388">
        <v>0</v>
      </c>
      <c r="I14388">
        <v>29.93</v>
      </c>
      <c r="J14388">
        <v>1013.7</v>
      </c>
      <c r="K14388">
        <v>10</v>
      </c>
      <c r="M14388" t="s">
        <v>32</v>
      </c>
      <c r="Q14388">
        <v>25000</v>
      </c>
      <c r="AB14388">
        <v>30</v>
      </c>
      <c r="AC14388" t="s">
        <v>14440</v>
      </c>
    </row>
    <row r="14389" spans="1:29">
      <c r="A14389" s="1" t="s">
        <v>30</v>
      </c>
      <c r="B14389" s="2">
        <v>43064.243750000001</v>
      </c>
      <c r="C14389">
        <v>30</v>
      </c>
      <c r="D14389">
        <v>28</v>
      </c>
      <c r="E14389">
        <v>92.15</v>
      </c>
      <c r="F14389">
        <v>0</v>
      </c>
      <c r="G14389">
        <v>0</v>
      </c>
      <c r="H14389">
        <v>0</v>
      </c>
      <c r="I14389">
        <v>29.93</v>
      </c>
      <c r="J14389">
        <v>1013.6</v>
      </c>
      <c r="K14389">
        <v>10</v>
      </c>
      <c r="M14389" t="s">
        <v>32</v>
      </c>
      <c r="Q14389">
        <v>25000</v>
      </c>
      <c r="AB14389">
        <v>30</v>
      </c>
      <c r="AC14389" t="s">
        <v>14441</v>
      </c>
    </row>
    <row r="14390" spans="1:29">
      <c r="A14390" s="1" t="s">
        <v>30</v>
      </c>
      <c r="B14390" s="2">
        <v>43064.285416666666</v>
      </c>
      <c r="C14390">
        <v>30</v>
      </c>
      <c r="D14390">
        <v>28</v>
      </c>
      <c r="E14390">
        <v>92.15</v>
      </c>
      <c r="F14390">
        <v>220</v>
      </c>
      <c r="G14390">
        <v>3</v>
      </c>
      <c r="H14390">
        <v>0</v>
      </c>
      <c r="I14390">
        <v>29.94</v>
      </c>
      <c r="J14390">
        <v>1014.1</v>
      </c>
      <c r="K14390">
        <v>10</v>
      </c>
      <c r="M14390" t="s">
        <v>34</v>
      </c>
      <c r="Q14390">
        <v>25000</v>
      </c>
      <c r="AB14390">
        <v>26.4</v>
      </c>
      <c r="AC14390" t="s">
        <v>14442</v>
      </c>
    </row>
    <row r="14391" spans="1:29">
      <c r="A14391" s="1" t="s">
        <v>30</v>
      </c>
      <c r="B14391" s="2">
        <v>43064.32708333333</v>
      </c>
      <c r="C14391">
        <v>34</v>
      </c>
      <c r="D14391">
        <v>28.9</v>
      </c>
      <c r="E14391">
        <v>81.37</v>
      </c>
      <c r="F14391">
        <v>210</v>
      </c>
      <c r="G14391">
        <v>3</v>
      </c>
      <c r="H14391">
        <v>0</v>
      </c>
      <c r="I14391">
        <v>29.93</v>
      </c>
      <c r="J14391">
        <v>1013.8</v>
      </c>
      <c r="K14391">
        <v>10</v>
      </c>
      <c r="M14391" t="s">
        <v>34</v>
      </c>
      <c r="Q14391">
        <v>25000</v>
      </c>
      <c r="AB14391">
        <v>30.97</v>
      </c>
      <c r="AC14391" t="s">
        <v>14443</v>
      </c>
    </row>
    <row r="14392" spans="1:29">
      <c r="A14392" s="1" t="s">
        <v>30</v>
      </c>
      <c r="B14392" s="2">
        <v>43064.368750000001</v>
      </c>
      <c r="C14392">
        <v>43</v>
      </c>
      <c r="D14392">
        <v>34</v>
      </c>
      <c r="E14392">
        <v>70.3</v>
      </c>
      <c r="F14392">
        <v>240</v>
      </c>
      <c r="G14392">
        <v>6</v>
      </c>
      <c r="H14392">
        <v>0</v>
      </c>
      <c r="I14392">
        <v>29.94</v>
      </c>
      <c r="J14392">
        <v>1013.9</v>
      </c>
      <c r="K14392">
        <v>10</v>
      </c>
      <c r="M14392" t="s">
        <v>31</v>
      </c>
      <c r="Q14392">
        <v>25000</v>
      </c>
      <c r="AB14392">
        <v>38.78</v>
      </c>
      <c r="AC14392" t="s">
        <v>14444</v>
      </c>
    </row>
    <row r="14393" spans="1:29">
      <c r="A14393" s="1" t="s">
        <v>30</v>
      </c>
      <c r="B14393" s="2">
        <v>43064.410416666666</v>
      </c>
      <c r="C14393">
        <v>50</v>
      </c>
      <c r="D14393">
        <v>35</v>
      </c>
      <c r="E14393">
        <v>56.39</v>
      </c>
      <c r="F14393">
        <v>230</v>
      </c>
      <c r="G14393">
        <v>8</v>
      </c>
      <c r="H14393">
        <v>0</v>
      </c>
      <c r="I14393">
        <v>29.93</v>
      </c>
      <c r="J14393">
        <v>1013.7</v>
      </c>
      <c r="K14393">
        <v>10</v>
      </c>
      <c r="M14393" t="s">
        <v>34</v>
      </c>
      <c r="Q14393">
        <v>25000</v>
      </c>
      <c r="AB14393">
        <v>46.29</v>
      </c>
      <c r="AC14393" t="s">
        <v>14445</v>
      </c>
    </row>
    <row r="14394" spans="1:29">
      <c r="A14394" s="1" t="s">
        <v>30</v>
      </c>
      <c r="B14394" s="2">
        <v>43064.45208333333</v>
      </c>
      <c r="C14394">
        <v>58</v>
      </c>
      <c r="D14394">
        <v>36</v>
      </c>
      <c r="E14394">
        <v>43.78</v>
      </c>
      <c r="F14394">
        <v>230</v>
      </c>
      <c r="G14394">
        <v>7</v>
      </c>
      <c r="H14394">
        <v>0</v>
      </c>
      <c r="I14394">
        <v>29.91</v>
      </c>
      <c r="J14394">
        <v>1012.7</v>
      </c>
      <c r="K14394">
        <v>10</v>
      </c>
      <c r="M14394" t="s">
        <v>34</v>
      </c>
      <c r="Q14394">
        <v>25000</v>
      </c>
      <c r="AB14394">
        <v>57.9</v>
      </c>
      <c r="AC14394" t="s">
        <v>14446</v>
      </c>
    </row>
    <row r="14395" spans="1:29">
      <c r="A14395" s="1" t="s">
        <v>30</v>
      </c>
      <c r="B14395" s="2">
        <v>43064.493750000001</v>
      </c>
      <c r="C14395">
        <v>62</v>
      </c>
      <c r="D14395">
        <v>39</v>
      </c>
      <c r="E14395">
        <v>42.41</v>
      </c>
      <c r="F14395">
        <v>240</v>
      </c>
      <c r="G14395">
        <v>9</v>
      </c>
      <c r="H14395">
        <v>0</v>
      </c>
      <c r="I14395">
        <v>29.87</v>
      </c>
      <c r="J14395">
        <v>1011.5</v>
      </c>
      <c r="K14395">
        <v>10</v>
      </c>
      <c r="M14395" t="s">
        <v>32</v>
      </c>
      <c r="Q14395">
        <v>25000</v>
      </c>
      <c r="AB14395">
        <v>62.1</v>
      </c>
      <c r="AC14395" t="s">
        <v>14447</v>
      </c>
    </row>
    <row r="14396" spans="1:29">
      <c r="A14396" s="1" t="s">
        <v>30</v>
      </c>
      <c r="B14396" s="2">
        <v>43064.535416666666</v>
      </c>
      <c r="C14396">
        <v>65</v>
      </c>
      <c r="D14396">
        <v>41</v>
      </c>
      <c r="E14396">
        <v>41.55</v>
      </c>
      <c r="F14396">
        <v>230</v>
      </c>
      <c r="G14396">
        <v>9</v>
      </c>
      <c r="H14396">
        <v>0</v>
      </c>
      <c r="I14396">
        <v>29.85</v>
      </c>
      <c r="J14396">
        <v>1010.6</v>
      </c>
      <c r="K14396">
        <v>10</v>
      </c>
      <c r="M14396" t="s">
        <v>32</v>
      </c>
      <c r="Q14396">
        <v>25000</v>
      </c>
      <c r="AB14396">
        <v>64.900000000000006</v>
      </c>
      <c r="AC14396" t="s">
        <v>14448</v>
      </c>
    </row>
    <row r="14397" spans="1:29">
      <c r="A14397" s="1" t="s">
        <v>30</v>
      </c>
      <c r="B14397" s="2">
        <v>43064.57708333333</v>
      </c>
      <c r="C14397">
        <v>65</v>
      </c>
      <c r="D14397">
        <v>40</v>
      </c>
      <c r="E14397">
        <v>39.82</v>
      </c>
      <c r="F14397">
        <v>220</v>
      </c>
      <c r="G14397">
        <v>10</v>
      </c>
      <c r="H14397">
        <v>0</v>
      </c>
      <c r="I14397">
        <v>29.83</v>
      </c>
      <c r="J14397">
        <v>1010</v>
      </c>
      <c r="K14397">
        <v>10</v>
      </c>
      <c r="M14397" t="s">
        <v>32</v>
      </c>
      <c r="Q14397">
        <v>25000</v>
      </c>
      <c r="AB14397">
        <v>64.900000000000006</v>
      </c>
      <c r="AC14397" t="s">
        <v>14449</v>
      </c>
    </row>
    <row r="14398" spans="1:29">
      <c r="A14398" s="1" t="s">
        <v>30</v>
      </c>
      <c r="B14398" s="2">
        <v>43064.618750000001</v>
      </c>
      <c r="C14398">
        <v>64</v>
      </c>
      <c r="D14398">
        <v>41</v>
      </c>
      <c r="E14398">
        <v>42.88</v>
      </c>
      <c r="F14398">
        <v>230</v>
      </c>
      <c r="G14398">
        <v>7</v>
      </c>
      <c r="H14398">
        <v>0</v>
      </c>
      <c r="I14398">
        <v>29.81</v>
      </c>
      <c r="J14398">
        <v>1009.6</v>
      </c>
      <c r="K14398">
        <v>10</v>
      </c>
      <c r="M14398" t="s">
        <v>31</v>
      </c>
      <c r="N14398" t="s">
        <v>32</v>
      </c>
      <c r="Q14398">
        <v>15000</v>
      </c>
      <c r="R14398">
        <v>25000</v>
      </c>
      <c r="AB14398">
        <v>64</v>
      </c>
      <c r="AC14398" t="s">
        <v>14450</v>
      </c>
    </row>
    <row r="14399" spans="1:29">
      <c r="A14399" s="1" t="s">
        <v>30</v>
      </c>
      <c r="B14399" s="2">
        <v>43064.660416666666</v>
      </c>
      <c r="C14399">
        <v>64</v>
      </c>
      <c r="D14399">
        <v>41</v>
      </c>
      <c r="E14399">
        <v>42.88</v>
      </c>
      <c r="F14399">
        <v>230</v>
      </c>
      <c r="G14399">
        <v>8</v>
      </c>
      <c r="H14399">
        <v>0</v>
      </c>
      <c r="I14399">
        <v>29.82</v>
      </c>
      <c r="J14399">
        <v>1009.8</v>
      </c>
      <c r="K14399">
        <v>10</v>
      </c>
      <c r="M14399" t="s">
        <v>34</v>
      </c>
      <c r="N14399" t="s">
        <v>32</v>
      </c>
      <c r="Q14399">
        <v>15000</v>
      </c>
      <c r="R14399">
        <v>25000</v>
      </c>
      <c r="AB14399">
        <v>64</v>
      </c>
      <c r="AC14399" t="s">
        <v>14451</v>
      </c>
    </row>
    <row r="14400" spans="1:29">
      <c r="A14400" s="1" t="s">
        <v>30</v>
      </c>
      <c r="B14400" s="2">
        <v>43064.70208333333</v>
      </c>
      <c r="C14400">
        <v>60</v>
      </c>
      <c r="D14400">
        <v>41</v>
      </c>
      <c r="E14400">
        <v>49.21</v>
      </c>
      <c r="F14400">
        <v>230</v>
      </c>
      <c r="G14400">
        <v>9</v>
      </c>
      <c r="H14400">
        <v>0</v>
      </c>
      <c r="I14400">
        <v>29.84</v>
      </c>
      <c r="J14400">
        <v>1010.6</v>
      </c>
      <c r="K14400">
        <v>10</v>
      </c>
      <c r="M14400" t="s">
        <v>34</v>
      </c>
      <c r="N14400" t="s">
        <v>32</v>
      </c>
      <c r="Q14400">
        <v>15000</v>
      </c>
      <c r="R14400">
        <v>25000</v>
      </c>
      <c r="AB14400">
        <v>60.1</v>
      </c>
      <c r="AC14400" t="s">
        <v>14452</v>
      </c>
    </row>
    <row r="14401" spans="1:29">
      <c r="A14401" s="1" t="s">
        <v>30</v>
      </c>
      <c r="B14401" s="2">
        <v>43064.743750000001</v>
      </c>
      <c r="C14401">
        <v>54</v>
      </c>
      <c r="D14401">
        <v>41</v>
      </c>
      <c r="E14401">
        <v>61.32</v>
      </c>
      <c r="F14401">
        <v>240</v>
      </c>
      <c r="G14401">
        <v>6</v>
      </c>
      <c r="H14401">
        <v>0</v>
      </c>
      <c r="I14401">
        <v>29.86</v>
      </c>
      <c r="J14401">
        <v>1011.3</v>
      </c>
      <c r="K14401">
        <v>10</v>
      </c>
      <c r="M14401" t="s">
        <v>34</v>
      </c>
      <c r="N14401" t="s">
        <v>32</v>
      </c>
      <c r="Q14401">
        <v>15000</v>
      </c>
      <c r="R14401">
        <v>25000</v>
      </c>
      <c r="AB14401">
        <v>54</v>
      </c>
      <c r="AC14401" t="s">
        <v>14453</v>
      </c>
    </row>
    <row r="14402" spans="1:29">
      <c r="A14402" s="1" t="s">
        <v>30</v>
      </c>
      <c r="B14402" s="2">
        <v>43064.785416666666</v>
      </c>
      <c r="C14402">
        <v>55</v>
      </c>
      <c r="D14402">
        <v>42</v>
      </c>
      <c r="E14402">
        <v>61.69</v>
      </c>
      <c r="F14402">
        <v>250</v>
      </c>
      <c r="G14402">
        <v>6</v>
      </c>
      <c r="H14402">
        <v>0</v>
      </c>
      <c r="I14402">
        <v>29.88</v>
      </c>
      <c r="J14402">
        <v>1011.9</v>
      </c>
      <c r="K14402">
        <v>10</v>
      </c>
      <c r="M14402" t="s">
        <v>31</v>
      </c>
      <c r="N14402" t="s">
        <v>34</v>
      </c>
      <c r="Q14402">
        <v>16000</v>
      </c>
      <c r="R14402">
        <v>25000</v>
      </c>
      <c r="AB14402">
        <v>55</v>
      </c>
      <c r="AC14402" t="s">
        <v>14454</v>
      </c>
    </row>
    <row r="14403" spans="1:29">
      <c r="A14403" s="1" t="s">
        <v>30</v>
      </c>
      <c r="B14403" s="2">
        <v>43064.82708333333</v>
      </c>
      <c r="C14403">
        <v>52</v>
      </c>
      <c r="D14403">
        <v>42</v>
      </c>
      <c r="E14403">
        <v>68.86</v>
      </c>
      <c r="F14403">
        <v>240</v>
      </c>
      <c r="G14403">
        <v>5</v>
      </c>
      <c r="H14403">
        <v>0</v>
      </c>
      <c r="I14403">
        <v>29.9</v>
      </c>
      <c r="J14403">
        <v>1012.4</v>
      </c>
      <c r="K14403">
        <v>10</v>
      </c>
      <c r="M14403" t="s">
        <v>32</v>
      </c>
      <c r="Q14403">
        <v>25000</v>
      </c>
      <c r="AB14403">
        <v>52</v>
      </c>
      <c r="AC14403" t="s">
        <v>14455</v>
      </c>
    </row>
    <row r="14404" spans="1:29">
      <c r="A14404" s="1" t="s">
        <v>30</v>
      </c>
      <c r="B14404" s="2">
        <v>43064.868750000001</v>
      </c>
      <c r="C14404">
        <v>51</v>
      </c>
      <c r="D14404">
        <v>41</v>
      </c>
      <c r="E14404">
        <v>68.23</v>
      </c>
      <c r="F14404">
        <v>250</v>
      </c>
      <c r="G14404">
        <v>3</v>
      </c>
      <c r="H14404">
        <v>0</v>
      </c>
      <c r="I14404">
        <v>29.9</v>
      </c>
      <c r="J14404">
        <v>1012.7</v>
      </c>
      <c r="K14404">
        <v>10</v>
      </c>
      <c r="M14404" t="s">
        <v>32</v>
      </c>
      <c r="Q14404">
        <v>25000</v>
      </c>
      <c r="AB14404">
        <v>51.1</v>
      </c>
      <c r="AC14404" t="s">
        <v>14456</v>
      </c>
    </row>
    <row r="14405" spans="1:29">
      <c r="A14405" s="1" t="s">
        <v>30</v>
      </c>
      <c r="B14405" s="2">
        <v>43064.910416666666</v>
      </c>
      <c r="C14405">
        <v>50</v>
      </c>
      <c r="D14405">
        <v>40</v>
      </c>
      <c r="E14405">
        <v>68.099999999999994</v>
      </c>
      <c r="F14405">
        <v>250</v>
      </c>
      <c r="G14405">
        <v>3</v>
      </c>
      <c r="H14405">
        <v>0</v>
      </c>
      <c r="I14405">
        <v>29.91</v>
      </c>
      <c r="J14405">
        <v>1012.8</v>
      </c>
      <c r="K14405">
        <v>10</v>
      </c>
      <c r="M14405" t="s">
        <v>32</v>
      </c>
      <c r="Q14405">
        <v>25000</v>
      </c>
      <c r="AB14405">
        <v>49.27</v>
      </c>
      <c r="AC14405" t="s">
        <v>14457</v>
      </c>
    </row>
    <row r="14406" spans="1:29">
      <c r="A14406" s="1" t="s">
        <v>30</v>
      </c>
      <c r="B14406" s="2">
        <v>43064.95208333333</v>
      </c>
      <c r="C14406">
        <v>48</v>
      </c>
      <c r="D14406">
        <v>40</v>
      </c>
      <c r="E14406">
        <v>73.38</v>
      </c>
      <c r="F14406">
        <v>0</v>
      </c>
      <c r="G14406">
        <v>0</v>
      </c>
      <c r="H14406">
        <v>0</v>
      </c>
      <c r="I14406">
        <v>29.93</v>
      </c>
      <c r="J14406">
        <v>1013.3</v>
      </c>
      <c r="K14406">
        <v>10</v>
      </c>
      <c r="M14406" t="s">
        <v>34</v>
      </c>
      <c r="Q14406">
        <v>25000</v>
      </c>
      <c r="AB14406">
        <v>48</v>
      </c>
      <c r="AC14406" t="s">
        <v>14458</v>
      </c>
    </row>
    <row r="14407" spans="1:29">
      <c r="A14407" s="1" t="s">
        <v>30</v>
      </c>
      <c r="B14407" s="2">
        <v>43064.993750000001</v>
      </c>
      <c r="C14407">
        <v>46</v>
      </c>
      <c r="D14407">
        <v>40</v>
      </c>
      <c r="E14407">
        <v>79.13</v>
      </c>
      <c r="F14407">
        <v>0</v>
      </c>
      <c r="G14407">
        <v>0</v>
      </c>
      <c r="H14407">
        <v>0</v>
      </c>
      <c r="I14407">
        <v>29.94</v>
      </c>
      <c r="J14407">
        <v>1013.8</v>
      </c>
      <c r="K14407">
        <v>10</v>
      </c>
      <c r="M14407" t="s">
        <v>34</v>
      </c>
      <c r="Q14407">
        <v>25000</v>
      </c>
      <c r="AB14407">
        <v>46</v>
      </c>
      <c r="AC14407" t="s">
        <v>14459</v>
      </c>
    </row>
    <row r="14408" spans="1:29">
      <c r="A14408" s="1" t="s">
        <v>30</v>
      </c>
      <c r="B14408" s="2">
        <v>43065.035416666666</v>
      </c>
      <c r="C14408">
        <v>46</v>
      </c>
      <c r="D14408">
        <v>40</v>
      </c>
      <c r="E14408">
        <v>79.13</v>
      </c>
      <c r="F14408">
        <v>0</v>
      </c>
      <c r="G14408">
        <v>0</v>
      </c>
      <c r="H14408">
        <v>0</v>
      </c>
      <c r="I14408">
        <v>29.95</v>
      </c>
      <c r="J14408">
        <v>1014.1</v>
      </c>
      <c r="K14408">
        <v>10</v>
      </c>
      <c r="M14408" t="s">
        <v>31</v>
      </c>
      <c r="Q14408">
        <v>25000</v>
      </c>
      <c r="AB14408">
        <v>46</v>
      </c>
      <c r="AC14408" t="s">
        <v>14460</v>
      </c>
    </row>
    <row r="14409" spans="1:29">
      <c r="A14409" s="1" t="s">
        <v>30</v>
      </c>
      <c r="B14409" s="2">
        <v>43065.07708333333</v>
      </c>
      <c r="C14409">
        <v>47</v>
      </c>
      <c r="D14409">
        <v>39</v>
      </c>
      <c r="E14409">
        <v>73.849999999999994</v>
      </c>
      <c r="F14409">
        <v>0</v>
      </c>
      <c r="G14409">
        <v>0</v>
      </c>
      <c r="H14409">
        <v>0</v>
      </c>
      <c r="I14409">
        <v>29.97</v>
      </c>
      <c r="J14409">
        <v>1014.5</v>
      </c>
      <c r="K14409">
        <v>10</v>
      </c>
      <c r="M14409" t="s">
        <v>246</v>
      </c>
      <c r="AB14409">
        <v>46.9</v>
      </c>
      <c r="AC14409" t="s">
        <v>14461</v>
      </c>
    </row>
    <row r="14410" spans="1:29">
      <c r="A14410" s="1" t="s">
        <v>30</v>
      </c>
      <c r="B14410" s="2">
        <v>43065.118750000001</v>
      </c>
      <c r="C14410">
        <v>50</v>
      </c>
      <c r="D14410">
        <v>36</v>
      </c>
      <c r="E14410">
        <v>58.44</v>
      </c>
      <c r="F14410">
        <v>330</v>
      </c>
      <c r="G14410">
        <v>3</v>
      </c>
      <c r="H14410">
        <v>0</v>
      </c>
      <c r="I14410">
        <v>29.99</v>
      </c>
      <c r="J14410">
        <v>1015.3</v>
      </c>
      <c r="K14410">
        <v>10</v>
      </c>
      <c r="M14410" t="s">
        <v>246</v>
      </c>
      <c r="AB14410">
        <v>49.27</v>
      </c>
      <c r="AC14410" t="s">
        <v>14462</v>
      </c>
    </row>
    <row r="14411" spans="1:29">
      <c r="A14411" s="1" t="s">
        <v>30</v>
      </c>
      <c r="B14411" s="2">
        <v>43065.160416666666</v>
      </c>
      <c r="C14411">
        <v>51</v>
      </c>
      <c r="D14411">
        <v>34</v>
      </c>
      <c r="E14411">
        <v>51.81</v>
      </c>
      <c r="G14411">
        <v>4</v>
      </c>
      <c r="H14411">
        <v>0</v>
      </c>
      <c r="I14411">
        <v>30.01</v>
      </c>
      <c r="J14411">
        <v>1016</v>
      </c>
      <c r="K14411">
        <v>10</v>
      </c>
      <c r="M14411" t="s">
        <v>246</v>
      </c>
      <c r="AB14411">
        <v>51.1</v>
      </c>
      <c r="AC14411" t="s">
        <v>14463</v>
      </c>
    </row>
    <row r="14412" spans="1:29">
      <c r="A14412" s="1" t="s">
        <v>30</v>
      </c>
      <c r="B14412" s="2">
        <v>43065.20208333333</v>
      </c>
      <c r="C14412">
        <v>47</v>
      </c>
      <c r="D14412">
        <v>33</v>
      </c>
      <c r="E14412">
        <v>58.47</v>
      </c>
      <c r="F14412">
        <v>0</v>
      </c>
      <c r="G14412">
        <v>0</v>
      </c>
      <c r="H14412">
        <v>0</v>
      </c>
      <c r="I14412">
        <v>30.02</v>
      </c>
      <c r="J14412">
        <v>1016.4</v>
      </c>
      <c r="K14412">
        <v>10</v>
      </c>
      <c r="M14412" t="s">
        <v>31</v>
      </c>
      <c r="Q14412">
        <v>25000</v>
      </c>
      <c r="AB14412">
        <v>46.9</v>
      </c>
      <c r="AC14412" t="s">
        <v>14464</v>
      </c>
    </row>
    <row r="14413" spans="1:29">
      <c r="A14413" s="1" t="s">
        <v>30</v>
      </c>
      <c r="B14413" s="2">
        <v>43065.243750000001</v>
      </c>
      <c r="C14413">
        <v>41</v>
      </c>
      <c r="D14413">
        <v>33</v>
      </c>
      <c r="E14413">
        <v>73.25</v>
      </c>
      <c r="F14413">
        <v>0</v>
      </c>
      <c r="G14413">
        <v>0</v>
      </c>
      <c r="H14413">
        <v>0</v>
      </c>
      <c r="I14413">
        <v>30.04</v>
      </c>
      <c r="J14413">
        <v>1017.1</v>
      </c>
      <c r="K14413">
        <v>10</v>
      </c>
      <c r="M14413" t="s">
        <v>31</v>
      </c>
      <c r="Q14413">
        <v>25000</v>
      </c>
      <c r="AB14413">
        <v>41</v>
      </c>
      <c r="AC14413" t="s">
        <v>14465</v>
      </c>
    </row>
    <row r="14414" spans="1:29">
      <c r="A14414" s="1" t="s">
        <v>30</v>
      </c>
      <c r="B14414" s="2">
        <v>43065.285416666666</v>
      </c>
      <c r="C14414">
        <v>43</v>
      </c>
      <c r="D14414">
        <v>32</v>
      </c>
      <c r="E14414">
        <v>64.88</v>
      </c>
      <c r="F14414">
        <v>300</v>
      </c>
      <c r="G14414">
        <v>5</v>
      </c>
      <c r="H14414">
        <v>0</v>
      </c>
      <c r="I14414">
        <v>30.06</v>
      </c>
      <c r="J14414">
        <v>1017.8</v>
      </c>
      <c r="K14414">
        <v>10</v>
      </c>
      <c r="M14414" t="s">
        <v>246</v>
      </c>
      <c r="AB14414">
        <v>39.46</v>
      </c>
      <c r="AC14414" t="s">
        <v>14466</v>
      </c>
    </row>
    <row r="14415" spans="1:29">
      <c r="A14415" s="1" t="s">
        <v>30</v>
      </c>
      <c r="B14415" s="2">
        <v>43065.32708333333</v>
      </c>
      <c r="C14415">
        <v>48</v>
      </c>
      <c r="D14415">
        <v>30</v>
      </c>
      <c r="E14415">
        <v>49.49</v>
      </c>
      <c r="G14415">
        <v>4</v>
      </c>
      <c r="H14415">
        <v>0</v>
      </c>
      <c r="I14415">
        <v>30.09</v>
      </c>
      <c r="J14415">
        <v>1018.7</v>
      </c>
      <c r="K14415">
        <v>10</v>
      </c>
      <c r="M14415" t="s">
        <v>31</v>
      </c>
      <c r="Q14415">
        <v>25000</v>
      </c>
      <c r="AB14415">
        <v>46.1</v>
      </c>
      <c r="AC14415" t="s">
        <v>14467</v>
      </c>
    </row>
    <row r="14416" spans="1:29">
      <c r="A14416" s="1" t="s">
        <v>30</v>
      </c>
      <c r="B14416" s="2">
        <v>43065.368750000001</v>
      </c>
      <c r="C14416">
        <v>51</v>
      </c>
      <c r="D14416">
        <v>28</v>
      </c>
      <c r="E14416">
        <v>40.630000000000003</v>
      </c>
      <c r="F14416">
        <v>320</v>
      </c>
      <c r="G14416">
        <v>5</v>
      </c>
      <c r="H14416">
        <v>0</v>
      </c>
      <c r="I14416">
        <v>30.11</v>
      </c>
      <c r="J14416">
        <v>1019.6</v>
      </c>
      <c r="K14416">
        <v>10</v>
      </c>
      <c r="M14416" t="s">
        <v>31</v>
      </c>
      <c r="Q14416">
        <v>25000</v>
      </c>
      <c r="AB14416">
        <v>51.1</v>
      </c>
      <c r="AC14416" t="s">
        <v>14468</v>
      </c>
    </row>
    <row r="14417" spans="1:29">
      <c r="A14417" s="1" t="s">
        <v>30</v>
      </c>
      <c r="B14417" s="2">
        <v>43065.410416666666</v>
      </c>
      <c r="C14417">
        <v>54</v>
      </c>
      <c r="D14417">
        <v>25</v>
      </c>
      <c r="E14417">
        <v>32.26</v>
      </c>
      <c r="G14417">
        <v>6</v>
      </c>
      <c r="H14417">
        <v>0</v>
      </c>
      <c r="I14417">
        <v>30.12</v>
      </c>
      <c r="J14417">
        <v>1019.9</v>
      </c>
      <c r="K14417">
        <v>10</v>
      </c>
      <c r="M14417" t="s">
        <v>31</v>
      </c>
      <c r="Q14417">
        <v>25000</v>
      </c>
      <c r="AB14417">
        <v>54</v>
      </c>
      <c r="AC14417" t="s">
        <v>14469</v>
      </c>
    </row>
    <row r="14418" spans="1:29">
      <c r="A14418" s="1" t="s">
        <v>30</v>
      </c>
      <c r="B14418" s="2">
        <v>43065.45208333333</v>
      </c>
      <c r="C14418">
        <v>57</v>
      </c>
      <c r="D14418">
        <v>24.1</v>
      </c>
      <c r="E14418">
        <v>27.86</v>
      </c>
      <c r="F14418">
        <v>350</v>
      </c>
      <c r="G14418">
        <v>8</v>
      </c>
      <c r="H14418">
        <v>0</v>
      </c>
      <c r="I14418">
        <v>30.11</v>
      </c>
      <c r="J14418">
        <v>1019.4</v>
      </c>
      <c r="K14418">
        <v>10</v>
      </c>
      <c r="M14418" t="s">
        <v>31</v>
      </c>
      <c r="Q14418">
        <v>25000</v>
      </c>
      <c r="AB14418">
        <v>57</v>
      </c>
      <c r="AC14418" t="s">
        <v>14470</v>
      </c>
    </row>
    <row r="14419" spans="1:29">
      <c r="A14419" s="1" t="s">
        <v>30</v>
      </c>
      <c r="B14419" s="2">
        <v>43065.493750000001</v>
      </c>
      <c r="C14419">
        <v>58</v>
      </c>
      <c r="D14419">
        <v>23</v>
      </c>
      <c r="E14419">
        <v>25.76</v>
      </c>
      <c r="F14419">
        <v>290</v>
      </c>
      <c r="G14419">
        <v>7</v>
      </c>
      <c r="H14419">
        <v>0</v>
      </c>
      <c r="I14419">
        <v>30.08</v>
      </c>
      <c r="J14419">
        <v>1018.5</v>
      </c>
      <c r="K14419">
        <v>10</v>
      </c>
      <c r="M14419" t="s">
        <v>246</v>
      </c>
      <c r="AB14419">
        <v>57.9</v>
      </c>
      <c r="AC14419" t="s">
        <v>14471</v>
      </c>
    </row>
    <row r="14420" spans="1:29">
      <c r="A14420" s="1" t="s">
        <v>30</v>
      </c>
      <c r="B14420" s="2">
        <v>43065.535416666666</v>
      </c>
      <c r="C14420">
        <v>59</v>
      </c>
      <c r="D14420">
        <v>23</v>
      </c>
      <c r="E14420">
        <v>24.76</v>
      </c>
      <c r="F14420">
        <v>290</v>
      </c>
      <c r="G14420">
        <v>4</v>
      </c>
      <c r="H14420">
        <v>0</v>
      </c>
      <c r="I14420">
        <v>30.05</v>
      </c>
      <c r="J14420">
        <v>1017.5</v>
      </c>
      <c r="K14420">
        <v>10</v>
      </c>
      <c r="M14420" t="s">
        <v>246</v>
      </c>
      <c r="AB14420">
        <v>59</v>
      </c>
      <c r="AC14420" t="s">
        <v>14472</v>
      </c>
    </row>
    <row r="14421" spans="1:29">
      <c r="A14421" s="1" t="s">
        <v>30</v>
      </c>
      <c r="B14421" s="2">
        <v>43065.57708333333</v>
      </c>
      <c r="C14421">
        <v>61</v>
      </c>
      <c r="D14421">
        <v>24.1</v>
      </c>
      <c r="E14421">
        <v>24.15</v>
      </c>
      <c r="F14421">
        <v>270</v>
      </c>
      <c r="G14421">
        <v>5</v>
      </c>
      <c r="H14421">
        <v>0</v>
      </c>
      <c r="I14421">
        <v>30.04</v>
      </c>
      <c r="J14421">
        <v>1017.3</v>
      </c>
      <c r="K14421">
        <v>10</v>
      </c>
      <c r="M14421" t="s">
        <v>31</v>
      </c>
      <c r="Q14421">
        <v>25000</v>
      </c>
      <c r="AB14421">
        <v>61</v>
      </c>
      <c r="AC14421" t="s">
        <v>14473</v>
      </c>
    </row>
    <row r="14422" spans="1:29">
      <c r="A14422" s="1" t="s">
        <v>30</v>
      </c>
      <c r="B14422" s="2">
        <v>43065.618750000001</v>
      </c>
      <c r="C14422">
        <v>61</v>
      </c>
      <c r="D14422">
        <v>23</v>
      </c>
      <c r="E14422">
        <v>23.06</v>
      </c>
      <c r="F14422">
        <v>270</v>
      </c>
      <c r="G14422">
        <v>5</v>
      </c>
      <c r="H14422">
        <v>0</v>
      </c>
      <c r="I14422">
        <v>30.05</v>
      </c>
      <c r="J14422">
        <v>1017.3</v>
      </c>
      <c r="K14422">
        <v>10</v>
      </c>
      <c r="M14422" t="s">
        <v>31</v>
      </c>
      <c r="Q14422">
        <v>25000</v>
      </c>
      <c r="AB14422">
        <v>61</v>
      </c>
      <c r="AC14422" t="s">
        <v>14474</v>
      </c>
    </row>
    <row r="14423" spans="1:29">
      <c r="A14423" s="1" t="s">
        <v>30</v>
      </c>
      <c r="B14423" s="2">
        <v>43065.660416666666</v>
      </c>
      <c r="C14423">
        <v>60</v>
      </c>
      <c r="D14423">
        <v>23</v>
      </c>
      <c r="E14423">
        <v>23.81</v>
      </c>
      <c r="G14423">
        <v>3</v>
      </c>
      <c r="H14423">
        <v>0</v>
      </c>
      <c r="I14423">
        <v>30.05</v>
      </c>
      <c r="J14423">
        <v>1017.3</v>
      </c>
      <c r="K14423">
        <v>10</v>
      </c>
      <c r="M14423" t="s">
        <v>31</v>
      </c>
      <c r="Q14423">
        <v>25000</v>
      </c>
      <c r="AB14423">
        <v>60.1</v>
      </c>
      <c r="AC14423" t="s">
        <v>14475</v>
      </c>
    </row>
    <row r="14424" spans="1:29">
      <c r="A14424" s="1" t="s">
        <v>30</v>
      </c>
      <c r="B14424" s="2">
        <v>43065.70208333333</v>
      </c>
      <c r="C14424">
        <v>55</v>
      </c>
      <c r="D14424">
        <v>25</v>
      </c>
      <c r="E14424">
        <v>31.11</v>
      </c>
      <c r="F14424">
        <v>0</v>
      </c>
      <c r="G14424">
        <v>0</v>
      </c>
      <c r="H14424">
        <v>0</v>
      </c>
      <c r="I14424">
        <v>30.05</v>
      </c>
      <c r="J14424">
        <v>1017.6</v>
      </c>
      <c r="K14424">
        <v>10</v>
      </c>
      <c r="M14424" t="s">
        <v>31</v>
      </c>
      <c r="Q14424">
        <v>25000</v>
      </c>
      <c r="AB14424">
        <v>55</v>
      </c>
      <c r="AC14424" t="s">
        <v>14476</v>
      </c>
    </row>
    <row r="14425" spans="1:29">
      <c r="A14425" s="1" t="s">
        <v>30</v>
      </c>
      <c r="B14425" s="2">
        <v>43065.743750000001</v>
      </c>
      <c r="C14425">
        <v>48</v>
      </c>
      <c r="D14425">
        <v>26.1</v>
      </c>
      <c r="E14425">
        <v>42.17</v>
      </c>
      <c r="F14425">
        <v>350</v>
      </c>
      <c r="G14425">
        <v>3</v>
      </c>
      <c r="H14425">
        <v>0</v>
      </c>
      <c r="I14425">
        <v>30.09</v>
      </c>
      <c r="J14425">
        <v>1018.8</v>
      </c>
      <c r="K14425">
        <v>10</v>
      </c>
      <c r="M14425" t="s">
        <v>34</v>
      </c>
      <c r="Q14425">
        <v>25000</v>
      </c>
      <c r="AB14425">
        <v>46.98</v>
      </c>
      <c r="AC14425" t="s">
        <v>14477</v>
      </c>
    </row>
    <row r="14426" spans="1:29">
      <c r="A14426" s="1" t="s">
        <v>30</v>
      </c>
      <c r="B14426" s="2">
        <v>43065.785416666666</v>
      </c>
      <c r="C14426">
        <v>46</v>
      </c>
      <c r="D14426">
        <v>28</v>
      </c>
      <c r="E14426">
        <v>49.18</v>
      </c>
      <c r="F14426">
        <v>0</v>
      </c>
      <c r="G14426">
        <v>0</v>
      </c>
      <c r="H14426">
        <v>0</v>
      </c>
      <c r="I14426">
        <v>30.1</v>
      </c>
      <c r="J14426">
        <v>1019.3</v>
      </c>
      <c r="K14426">
        <v>10</v>
      </c>
      <c r="M14426" t="s">
        <v>31</v>
      </c>
      <c r="Q14426">
        <v>25000</v>
      </c>
      <c r="AB14426">
        <v>46</v>
      </c>
      <c r="AC14426" t="s">
        <v>14478</v>
      </c>
    </row>
    <row r="14427" spans="1:29">
      <c r="A14427" s="1" t="s">
        <v>30</v>
      </c>
      <c r="B14427" s="2">
        <v>43065.82708333333</v>
      </c>
      <c r="C14427">
        <v>41</v>
      </c>
      <c r="D14427">
        <v>28</v>
      </c>
      <c r="E14427">
        <v>59.55</v>
      </c>
      <c r="F14427">
        <v>0</v>
      </c>
      <c r="G14427">
        <v>0</v>
      </c>
      <c r="H14427">
        <v>0</v>
      </c>
      <c r="I14427">
        <v>30.1</v>
      </c>
      <c r="J14427">
        <v>1019.2</v>
      </c>
      <c r="K14427">
        <v>10</v>
      </c>
      <c r="M14427" t="s">
        <v>31</v>
      </c>
      <c r="Q14427">
        <v>25000</v>
      </c>
      <c r="AB14427">
        <v>41</v>
      </c>
      <c r="AC14427" t="s">
        <v>14479</v>
      </c>
    </row>
    <row r="14428" spans="1:29">
      <c r="A14428" s="1" t="s">
        <v>30</v>
      </c>
      <c r="B14428" s="2">
        <v>43065.868750000001</v>
      </c>
      <c r="C14428">
        <v>39</v>
      </c>
      <c r="D14428">
        <v>28</v>
      </c>
      <c r="E14428">
        <v>64.37</v>
      </c>
      <c r="F14428">
        <v>0</v>
      </c>
      <c r="G14428">
        <v>0</v>
      </c>
      <c r="H14428">
        <v>0</v>
      </c>
      <c r="I14428">
        <v>30.1</v>
      </c>
      <c r="J14428">
        <v>1019.3</v>
      </c>
      <c r="K14428">
        <v>10</v>
      </c>
      <c r="M14428" t="s">
        <v>246</v>
      </c>
      <c r="AB14428">
        <v>39</v>
      </c>
      <c r="AC14428" t="s">
        <v>14480</v>
      </c>
    </row>
    <row r="14429" spans="1:29">
      <c r="A14429" s="1" t="s">
        <v>30</v>
      </c>
      <c r="B14429" s="2">
        <v>43065.910416666666</v>
      </c>
      <c r="C14429">
        <v>35</v>
      </c>
      <c r="D14429">
        <v>28.9</v>
      </c>
      <c r="E14429">
        <v>77.88</v>
      </c>
      <c r="F14429">
        <v>0</v>
      </c>
      <c r="G14429">
        <v>0</v>
      </c>
      <c r="H14429">
        <v>0</v>
      </c>
      <c r="I14429">
        <v>30.11</v>
      </c>
      <c r="J14429">
        <v>1019.7</v>
      </c>
      <c r="K14429">
        <v>10</v>
      </c>
      <c r="M14429" t="s">
        <v>246</v>
      </c>
      <c r="AB14429">
        <v>35.1</v>
      </c>
      <c r="AC14429" t="s">
        <v>14481</v>
      </c>
    </row>
    <row r="14430" spans="1:29">
      <c r="A14430" s="1" t="s">
        <v>30</v>
      </c>
      <c r="B14430" s="2">
        <v>43065.95208333333</v>
      </c>
      <c r="C14430">
        <v>35</v>
      </c>
      <c r="D14430">
        <v>28.9</v>
      </c>
      <c r="E14430">
        <v>77.88</v>
      </c>
      <c r="F14430">
        <v>0</v>
      </c>
      <c r="G14430">
        <v>0</v>
      </c>
      <c r="H14430">
        <v>0</v>
      </c>
      <c r="I14430">
        <v>30.13</v>
      </c>
      <c r="J14430">
        <v>1020.2</v>
      </c>
      <c r="K14430">
        <v>10</v>
      </c>
      <c r="M14430" t="s">
        <v>246</v>
      </c>
      <c r="AB14430">
        <v>35.1</v>
      </c>
      <c r="AC14430" t="s">
        <v>14482</v>
      </c>
    </row>
    <row r="14431" spans="1:29">
      <c r="A14431" s="1" t="s">
        <v>30</v>
      </c>
      <c r="B14431" s="2">
        <v>43065.993750000001</v>
      </c>
      <c r="C14431">
        <v>35</v>
      </c>
      <c r="D14431">
        <v>30</v>
      </c>
      <c r="E14431">
        <v>81.459999999999994</v>
      </c>
      <c r="F14431">
        <v>0</v>
      </c>
      <c r="G14431">
        <v>0</v>
      </c>
      <c r="H14431">
        <v>0</v>
      </c>
      <c r="I14431">
        <v>30.13</v>
      </c>
      <c r="J14431">
        <v>1020.3</v>
      </c>
      <c r="K14431">
        <v>10</v>
      </c>
      <c r="M14431" t="s">
        <v>246</v>
      </c>
      <c r="AB14431">
        <v>35.1</v>
      </c>
      <c r="AC14431" t="s">
        <v>14483</v>
      </c>
    </row>
    <row r="14432" spans="1:29">
      <c r="A14432" s="1" t="s">
        <v>30</v>
      </c>
      <c r="B14432" s="2">
        <v>43066.035416666666</v>
      </c>
      <c r="C14432">
        <v>33</v>
      </c>
      <c r="D14432">
        <v>28.9</v>
      </c>
      <c r="E14432">
        <v>84.36</v>
      </c>
      <c r="F14432">
        <v>0</v>
      </c>
      <c r="G14432">
        <v>0</v>
      </c>
      <c r="H14432">
        <v>0</v>
      </c>
      <c r="I14432">
        <v>30.13</v>
      </c>
      <c r="J14432">
        <v>1020.2</v>
      </c>
      <c r="K14432">
        <v>10</v>
      </c>
      <c r="M14432" t="s">
        <v>246</v>
      </c>
      <c r="AB14432">
        <v>33.1</v>
      </c>
      <c r="AC14432" t="s">
        <v>14484</v>
      </c>
    </row>
    <row r="14433" spans="1:29">
      <c r="A14433" s="1" t="s">
        <v>30</v>
      </c>
      <c r="B14433" s="2">
        <v>43066.07708333333</v>
      </c>
      <c r="C14433">
        <v>30.9</v>
      </c>
      <c r="D14433">
        <v>28.9</v>
      </c>
      <c r="E14433">
        <v>92.18</v>
      </c>
      <c r="F14433">
        <v>0</v>
      </c>
      <c r="G14433">
        <v>0</v>
      </c>
      <c r="H14433">
        <v>0</v>
      </c>
      <c r="I14433">
        <v>30.13</v>
      </c>
      <c r="J14433">
        <v>1020.4</v>
      </c>
      <c r="K14433">
        <v>10</v>
      </c>
      <c r="M14433" t="s">
        <v>246</v>
      </c>
      <c r="AB14433">
        <v>30.9</v>
      </c>
      <c r="AC14433" t="s">
        <v>14485</v>
      </c>
    </row>
    <row r="14434" spans="1:29">
      <c r="A14434" s="1" t="s">
        <v>30</v>
      </c>
      <c r="B14434" s="2">
        <v>43066.118750000001</v>
      </c>
      <c r="C14434">
        <v>30.9</v>
      </c>
      <c r="D14434">
        <v>28.9</v>
      </c>
      <c r="E14434">
        <v>92.18</v>
      </c>
      <c r="F14434">
        <v>0</v>
      </c>
      <c r="G14434">
        <v>0</v>
      </c>
      <c r="H14434">
        <v>0</v>
      </c>
      <c r="I14434">
        <v>30.13</v>
      </c>
      <c r="J14434">
        <v>1020.4</v>
      </c>
      <c r="K14434">
        <v>10</v>
      </c>
      <c r="M14434" t="s">
        <v>246</v>
      </c>
      <c r="AB14434">
        <v>30.9</v>
      </c>
      <c r="AC14434" t="s">
        <v>14486</v>
      </c>
    </row>
    <row r="14435" spans="1:29">
      <c r="A14435" s="1" t="s">
        <v>30</v>
      </c>
      <c r="B14435" s="2">
        <v>43066.160416666666</v>
      </c>
      <c r="C14435">
        <v>28.9</v>
      </c>
      <c r="D14435">
        <v>28</v>
      </c>
      <c r="E14435">
        <v>96.38</v>
      </c>
      <c r="F14435">
        <v>0</v>
      </c>
      <c r="G14435">
        <v>0</v>
      </c>
      <c r="H14435">
        <v>0</v>
      </c>
      <c r="I14435">
        <v>30.13</v>
      </c>
      <c r="J14435">
        <v>1020.3</v>
      </c>
      <c r="K14435">
        <v>10</v>
      </c>
      <c r="M14435" t="s">
        <v>246</v>
      </c>
      <c r="AB14435">
        <v>28.9</v>
      </c>
      <c r="AC14435" t="s">
        <v>14487</v>
      </c>
    </row>
    <row r="14436" spans="1:29">
      <c r="A14436" s="1" t="s">
        <v>30</v>
      </c>
      <c r="B14436" s="2">
        <v>43066.20208333333</v>
      </c>
      <c r="C14436">
        <v>28</v>
      </c>
      <c r="D14436">
        <v>25</v>
      </c>
      <c r="E14436">
        <v>88.33</v>
      </c>
      <c r="F14436">
        <v>0</v>
      </c>
      <c r="G14436">
        <v>0</v>
      </c>
      <c r="H14436">
        <v>0</v>
      </c>
      <c r="I14436">
        <v>30.13</v>
      </c>
      <c r="J14436">
        <v>1020.5</v>
      </c>
      <c r="K14436">
        <v>10</v>
      </c>
      <c r="M14436" t="s">
        <v>246</v>
      </c>
      <c r="AB14436">
        <v>28</v>
      </c>
      <c r="AC14436" t="s">
        <v>14488</v>
      </c>
    </row>
    <row r="14437" spans="1:29">
      <c r="A14437" s="1" t="s">
        <v>30</v>
      </c>
      <c r="B14437" s="2">
        <v>43066.243750000001</v>
      </c>
      <c r="C14437">
        <v>26.1</v>
      </c>
      <c r="D14437">
        <v>25</v>
      </c>
      <c r="E14437">
        <v>95.53</v>
      </c>
      <c r="F14437">
        <v>0</v>
      </c>
      <c r="G14437">
        <v>0</v>
      </c>
      <c r="H14437">
        <v>0</v>
      </c>
      <c r="I14437">
        <v>30.16</v>
      </c>
      <c r="J14437">
        <v>1021.6</v>
      </c>
      <c r="K14437">
        <v>10</v>
      </c>
      <c r="M14437" t="s">
        <v>246</v>
      </c>
      <c r="V14437">
        <v>0.01</v>
      </c>
      <c r="AB14437">
        <v>26.1</v>
      </c>
      <c r="AC14437" t="s">
        <v>14489</v>
      </c>
    </row>
    <row r="14438" spans="1:29">
      <c r="A14438" s="1" t="s">
        <v>30</v>
      </c>
      <c r="B14438" s="2">
        <v>43066.285416666666</v>
      </c>
      <c r="C14438">
        <v>28</v>
      </c>
      <c r="D14438">
        <v>26.1</v>
      </c>
      <c r="E14438">
        <v>92.46</v>
      </c>
      <c r="F14438">
        <v>0</v>
      </c>
      <c r="G14438">
        <v>0</v>
      </c>
      <c r="H14438">
        <v>0</v>
      </c>
      <c r="I14438">
        <v>30.19</v>
      </c>
      <c r="J14438">
        <v>1022.6</v>
      </c>
      <c r="K14438">
        <v>10</v>
      </c>
      <c r="M14438" t="s">
        <v>246</v>
      </c>
      <c r="AB14438">
        <v>28</v>
      </c>
      <c r="AC14438" t="s">
        <v>14490</v>
      </c>
    </row>
    <row r="14439" spans="1:29">
      <c r="A14439" s="1" t="s">
        <v>30</v>
      </c>
      <c r="B14439" s="2">
        <v>43066.32708333333</v>
      </c>
      <c r="C14439">
        <v>30.9</v>
      </c>
      <c r="D14439">
        <v>28.9</v>
      </c>
      <c r="E14439">
        <v>92.18</v>
      </c>
      <c r="F14439">
        <v>0</v>
      </c>
      <c r="G14439">
        <v>0</v>
      </c>
      <c r="H14439">
        <v>0</v>
      </c>
      <c r="I14439">
        <v>30.21</v>
      </c>
      <c r="J14439">
        <v>1023.4</v>
      </c>
      <c r="K14439">
        <v>10</v>
      </c>
      <c r="M14439" t="s">
        <v>246</v>
      </c>
      <c r="AB14439">
        <v>30.9</v>
      </c>
      <c r="AC14439" t="s">
        <v>14491</v>
      </c>
    </row>
    <row r="14440" spans="1:29">
      <c r="A14440" s="1" t="s">
        <v>30</v>
      </c>
      <c r="B14440" s="2">
        <v>43066.368750000001</v>
      </c>
      <c r="C14440">
        <v>40</v>
      </c>
      <c r="D14440">
        <v>32</v>
      </c>
      <c r="E14440">
        <v>73.14</v>
      </c>
      <c r="F14440">
        <v>0</v>
      </c>
      <c r="G14440">
        <v>0</v>
      </c>
      <c r="H14440">
        <v>0</v>
      </c>
      <c r="I14440">
        <v>30.23</v>
      </c>
      <c r="J14440">
        <v>1024</v>
      </c>
      <c r="K14440">
        <v>10</v>
      </c>
      <c r="M14440" t="s">
        <v>246</v>
      </c>
      <c r="AB14440">
        <v>39.9</v>
      </c>
      <c r="AC14440" t="s">
        <v>14492</v>
      </c>
    </row>
    <row r="14441" spans="1:29">
      <c r="A14441" s="1" t="s">
        <v>30</v>
      </c>
      <c r="B14441" s="2">
        <v>43066.410416666666</v>
      </c>
      <c r="C14441">
        <v>46</v>
      </c>
      <c r="D14441">
        <v>26.1</v>
      </c>
      <c r="E14441">
        <v>45.47</v>
      </c>
      <c r="F14441">
        <v>10</v>
      </c>
      <c r="G14441">
        <v>6</v>
      </c>
      <c r="H14441">
        <v>0</v>
      </c>
      <c r="I14441">
        <v>30.24</v>
      </c>
      <c r="J14441">
        <v>1024.2</v>
      </c>
      <c r="K14441">
        <v>10</v>
      </c>
      <c r="M14441" t="s">
        <v>246</v>
      </c>
      <c r="AB14441">
        <v>42.39</v>
      </c>
      <c r="AC14441" t="s">
        <v>14493</v>
      </c>
    </row>
    <row r="14442" spans="1:29">
      <c r="A14442" s="1" t="s">
        <v>30</v>
      </c>
      <c r="B14442" s="2">
        <v>43066.45208333333</v>
      </c>
      <c r="C14442">
        <v>52</v>
      </c>
      <c r="D14442">
        <v>24.1</v>
      </c>
      <c r="E14442">
        <v>33.44</v>
      </c>
      <c r="F14442">
        <v>30</v>
      </c>
      <c r="G14442">
        <v>5</v>
      </c>
      <c r="H14442">
        <v>0</v>
      </c>
      <c r="I14442">
        <v>30.22</v>
      </c>
      <c r="J14442">
        <v>1023.6</v>
      </c>
      <c r="K14442">
        <v>10</v>
      </c>
      <c r="M14442" t="s">
        <v>31</v>
      </c>
      <c r="Q14442">
        <v>25000</v>
      </c>
      <c r="AB14442">
        <v>52</v>
      </c>
      <c r="AC14442" t="s">
        <v>14494</v>
      </c>
    </row>
    <row r="14443" spans="1:29">
      <c r="A14443" s="1" t="s">
        <v>30</v>
      </c>
      <c r="B14443" s="2">
        <v>43066.493750000001</v>
      </c>
      <c r="C14443">
        <v>56</v>
      </c>
      <c r="D14443">
        <v>21</v>
      </c>
      <c r="E14443">
        <v>25.45</v>
      </c>
      <c r="F14443">
        <v>50</v>
      </c>
      <c r="G14443">
        <v>4</v>
      </c>
      <c r="H14443">
        <v>0</v>
      </c>
      <c r="I14443">
        <v>30.21</v>
      </c>
      <c r="J14443">
        <v>1023</v>
      </c>
      <c r="K14443">
        <v>10</v>
      </c>
      <c r="M14443" t="s">
        <v>31</v>
      </c>
      <c r="Q14443">
        <v>25000</v>
      </c>
      <c r="AB14443">
        <v>55.9</v>
      </c>
      <c r="AC14443" t="s">
        <v>14495</v>
      </c>
    </row>
    <row r="14444" spans="1:29">
      <c r="A14444" s="1" t="s">
        <v>30</v>
      </c>
      <c r="B14444" s="2">
        <v>43066.535416666666</v>
      </c>
      <c r="C14444">
        <v>58</v>
      </c>
      <c r="D14444">
        <v>18</v>
      </c>
      <c r="E14444">
        <v>20.83</v>
      </c>
      <c r="F14444">
        <v>50</v>
      </c>
      <c r="G14444">
        <v>6</v>
      </c>
      <c r="H14444">
        <v>0</v>
      </c>
      <c r="I14444">
        <v>30.19</v>
      </c>
      <c r="J14444">
        <v>1022.3</v>
      </c>
      <c r="K14444">
        <v>10</v>
      </c>
      <c r="M14444" t="s">
        <v>246</v>
      </c>
      <c r="AB14444">
        <v>57.9</v>
      </c>
      <c r="AC14444" t="s">
        <v>14496</v>
      </c>
    </row>
    <row r="14445" spans="1:29">
      <c r="A14445" s="1" t="s">
        <v>30</v>
      </c>
      <c r="B14445" s="2">
        <v>43066.57708333333</v>
      </c>
      <c r="C14445">
        <v>60</v>
      </c>
      <c r="D14445">
        <v>19</v>
      </c>
      <c r="E14445">
        <v>20.09</v>
      </c>
      <c r="F14445">
        <v>340</v>
      </c>
      <c r="G14445">
        <v>5</v>
      </c>
      <c r="H14445">
        <v>0</v>
      </c>
      <c r="I14445">
        <v>30.17</v>
      </c>
      <c r="J14445">
        <v>1021.8</v>
      </c>
      <c r="K14445">
        <v>10</v>
      </c>
      <c r="M14445" t="s">
        <v>31</v>
      </c>
      <c r="Q14445">
        <v>25000</v>
      </c>
      <c r="AB14445">
        <v>60.1</v>
      </c>
      <c r="AC14445" t="s">
        <v>14497</v>
      </c>
    </row>
    <row r="14446" spans="1:29">
      <c r="A14446" s="1" t="s">
        <v>30</v>
      </c>
      <c r="B14446" s="2">
        <v>43066.618750000001</v>
      </c>
      <c r="C14446">
        <v>61</v>
      </c>
      <c r="D14446">
        <v>19</v>
      </c>
      <c r="E14446">
        <v>19.46</v>
      </c>
      <c r="F14446">
        <v>30</v>
      </c>
      <c r="G14446">
        <v>4</v>
      </c>
      <c r="H14446">
        <v>0</v>
      </c>
      <c r="I14446">
        <v>30.18</v>
      </c>
      <c r="J14446">
        <v>1022</v>
      </c>
      <c r="K14446">
        <v>10</v>
      </c>
      <c r="M14446" t="s">
        <v>31</v>
      </c>
      <c r="Q14446">
        <v>25000</v>
      </c>
      <c r="AB14446">
        <v>61</v>
      </c>
      <c r="AC14446" t="s">
        <v>14498</v>
      </c>
    </row>
    <row r="14447" spans="1:29">
      <c r="A14447" s="1" t="s">
        <v>30</v>
      </c>
      <c r="B14447" s="2">
        <v>43066.660416666666</v>
      </c>
      <c r="C14447">
        <v>60</v>
      </c>
      <c r="D14447">
        <v>17.100000000000001</v>
      </c>
      <c r="E14447">
        <v>18.52</v>
      </c>
      <c r="F14447">
        <v>0</v>
      </c>
      <c r="G14447">
        <v>0</v>
      </c>
      <c r="H14447">
        <v>0</v>
      </c>
      <c r="I14447">
        <v>30.17</v>
      </c>
      <c r="J14447">
        <v>1021.7</v>
      </c>
      <c r="K14447">
        <v>10</v>
      </c>
      <c r="M14447" t="s">
        <v>31</v>
      </c>
      <c r="Q14447">
        <v>25000</v>
      </c>
      <c r="AB14447">
        <v>60.1</v>
      </c>
      <c r="AC14447" t="s">
        <v>14499</v>
      </c>
    </row>
    <row r="14448" spans="1:29">
      <c r="A14448" s="1" t="s">
        <v>30</v>
      </c>
      <c r="B14448" s="2">
        <v>43066.70208333333</v>
      </c>
      <c r="C14448">
        <v>56</v>
      </c>
      <c r="D14448">
        <v>21.9</v>
      </c>
      <c r="E14448">
        <v>26.43</v>
      </c>
      <c r="F14448">
        <v>0</v>
      </c>
      <c r="G14448">
        <v>0</v>
      </c>
      <c r="H14448">
        <v>0</v>
      </c>
      <c r="I14448">
        <v>30.19</v>
      </c>
      <c r="J14448">
        <v>1022.4</v>
      </c>
      <c r="K14448">
        <v>10</v>
      </c>
      <c r="M14448" t="s">
        <v>34</v>
      </c>
      <c r="Q14448">
        <v>25000</v>
      </c>
      <c r="AB14448">
        <v>55.9</v>
      </c>
      <c r="AC14448" t="s">
        <v>14500</v>
      </c>
    </row>
    <row r="14449" spans="1:29">
      <c r="A14449" s="1" t="s">
        <v>30</v>
      </c>
      <c r="B14449" s="2">
        <v>43066.743750000001</v>
      </c>
      <c r="C14449">
        <v>48</v>
      </c>
      <c r="D14449">
        <v>28</v>
      </c>
      <c r="E14449">
        <v>45.61</v>
      </c>
      <c r="F14449">
        <v>0</v>
      </c>
      <c r="G14449">
        <v>0</v>
      </c>
      <c r="H14449">
        <v>0</v>
      </c>
      <c r="I14449">
        <v>30.21</v>
      </c>
      <c r="J14449">
        <v>1023.4</v>
      </c>
      <c r="K14449">
        <v>10</v>
      </c>
      <c r="M14449" t="s">
        <v>34</v>
      </c>
      <c r="Q14449">
        <v>25000</v>
      </c>
      <c r="AB14449">
        <v>48</v>
      </c>
      <c r="AC14449" t="s">
        <v>14501</v>
      </c>
    </row>
    <row r="14450" spans="1:29">
      <c r="A14450" s="1" t="s">
        <v>30</v>
      </c>
      <c r="B14450" s="2">
        <v>43066.785416666666</v>
      </c>
      <c r="C14450">
        <v>44</v>
      </c>
      <c r="D14450">
        <v>27</v>
      </c>
      <c r="E14450">
        <v>50.73</v>
      </c>
      <c r="F14450">
        <v>0</v>
      </c>
      <c r="G14450">
        <v>0</v>
      </c>
      <c r="H14450">
        <v>0</v>
      </c>
      <c r="I14450">
        <v>30.23</v>
      </c>
      <c r="J14450">
        <v>1024</v>
      </c>
      <c r="K14450">
        <v>10</v>
      </c>
      <c r="M14450" t="s">
        <v>34</v>
      </c>
      <c r="Q14450">
        <v>25000</v>
      </c>
      <c r="AB14450">
        <v>44.1</v>
      </c>
      <c r="AC14450" t="s">
        <v>14502</v>
      </c>
    </row>
    <row r="14451" spans="1:29">
      <c r="A14451" s="1" t="s">
        <v>30</v>
      </c>
      <c r="B14451" s="2">
        <v>43066.82708333333</v>
      </c>
      <c r="C14451">
        <v>41</v>
      </c>
      <c r="D14451">
        <v>28.9</v>
      </c>
      <c r="E14451">
        <v>61.79</v>
      </c>
      <c r="F14451">
        <v>0</v>
      </c>
      <c r="G14451">
        <v>0</v>
      </c>
      <c r="H14451">
        <v>0</v>
      </c>
      <c r="I14451">
        <v>30.24</v>
      </c>
      <c r="J14451">
        <v>1024.4000000000001</v>
      </c>
      <c r="K14451">
        <v>10</v>
      </c>
      <c r="M14451" t="s">
        <v>31</v>
      </c>
      <c r="Q14451">
        <v>25000</v>
      </c>
      <c r="AB14451">
        <v>41</v>
      </c>
      <c r="AC14451" t="s">
        <v>14503</v>
      </c>
    </row>
    <row r="14452" spans="1:29">
      <c r="A14452" s="1" t="s">
        <v>30</v>
      </c>
      <c r="B14452" s="2">
        <v>43066.868750000001</v>
      </c>
      <c r="C14452">
        <v>39</v>
      </c>
      <c r="D14452">
        <v>28</v>
      </c>
      <c r="E14452">
        <v>64.37</v>
      </c>
      <c r="F14452">
        <v>0</v>
      </c>
      <c r="G14452">
        <v>0</v>
      </c>
      <c r="H14452">
        <v>0</v>
      </c>
      <c r="I14452">
        <v>30.25</v>
      </c>
      <c r="J14452">
        <v>1024.5</v>
      </c>
      <c r="K14452">
        <v>10</v>
      </c>
      <c r="M14452" t="s">
        <v>31</v>
      </c>
      <c r="Q14452">
        <v>25000</v>
      </c>
      <c r="AB14452">
        <v>39</v>
      </c>
      <c r="AC14452" t="s">
        <v>14504</v>
      </c>
    </row>
    <row r="14453" spans="1:29">
      <c r="A14453" s="1" t="s">
        <v>30</v>
      </c>
      <c r="B14453" s="2">
        <v>43066.910416666666</v>
      </c>
      <c r="C14453">
        <v>37</v>
      </c>
      <c r="D14453">
        <v>30</v>
      </c>
      <c r="E14453">
        <v>75.56</v>
      </c>
      <c r="F14453">
        <v>0</v>
      </c>
      <c r="G14453">
        <v>0</v>
      </c>
      <c r="H14453">
        <v>0</v>
      </c>
      <c r="I14453">
        <v>30.27</v>
      </c>
      <c r="J14453">
        <v>1025.3</v>
      </c>
      <c r="K14453">
        <v>10</v>
      </c>
      <c r="M14453" t="s">
        <v>31</v>
      </c>
      <c r="Q14453">
        <v>25000</v>
      </c>
      <c r="AB14453">
        <v>37</v>
      </c>
      <c r="AC14453" t="s">
        <v>14505</v>
      </c>
    </row>
    <row r="14454" spans="1:29">
      <c r="A14454" s="1" t="s">
        <v>30</v>
      </c>
      <c r="B14454" s="2">
        <v>43066.95208333333</v>
      </c>
      <c r="C14454">
        <v>37</v>
      </c>
      <c r="D14454">
        <v>30</v>
      </c>
      <c r="E14454">
        <v>75.56</v>
      </c>
      <c r="F14454">
        <v>0</v>
      </c>
      <c r="G14454">
        <v>0</v>
      </c>
      <c r="H14454">
        <v>0</v>
      </c>
      <c r="I14454">
        <v>30.28</v>
      </c>
      <c r="J14454">
        <v>1025.5999999999999</v>
      </c>
      <c r="K14454">
        <v>10</v>
      </c>
      <c r="M14454" t="s">
        <v>31</v>
      </c>
      <c r="Q14454">
        <v>25000</v>
      </c>
      <c r="AB14454">
        <v>37</v>
      </c>
      <c r="AC14454" t="s">
        <v>14506</v>
      </c>
    </row>
    <row r="14455" spans="1:29">
      <c r="A14455" s="1" t="s">
        <v>30</v>
      </c>
      <c r="B14455" s="2">
        <v>43066.993750000001</v>
      </c>
      <c r="C14455">
        <v>35</v>
      </c>
      <c r="D14455">
        <v>28</v>
      </c>
      <c r="E14455">
        <v>75.06</v>
      </c>
      <c r="F14455">
        <v>0</v>
      </c>
      <c r="G14455">
        <v>0</v>
      </c>
      <c r="H14455">
        <v>0</v>
      </c>
      <c r="I14455">
        <v>30.29</v>
      </c>
      <c r="J14455">
        <v>1025.8</v>
      </c>
      <c r="K14455">
        <v>10</v>
      </c>
      <c r="M14455" t="s">
        <v>31</v>
      </c>
      <c r="Q14455">
        <v>25000</v>
      </c>
      <c r="AB14455">
        <v>35.1</v>
      </c>
      <c r="AC14455" t="s">
        <v>14507</v>
      </c>
    </row>
    <row r="14456" spans="1:29">
      <c r="A14456" s="1" t="s">
        <v>30</v>
      </c>
      <c r="B14456" s="2">
        <v>43067.035416666666</v>
      </c>
      <c r="C14456">
        <v>36</v>
      </c>
      <c r="D14456">
        <v>28</v>
      </c>
      <c r="E14456">
        <v>72.430000000000007</v>
      </c>
      <c r="F14456">
        <v>0</v>
      </c>
      <c r="G14456">
        <v>0</v>
      </c>
      <c r="H14456">
        <v>0</v>
      </c>
      <c r="I14456">
        <v>30.28</v>
      </c>
      <c r="J14456">
        <v>1025.5999999999999</v>
      </c>
      <c r="K14456">
        <v>10</v>
      </c>
      <c r="M14456" t="s">
        <v>31</v>
      </c>
      <c r="Q14456">
        <v>25000</v>
      </c>
      <c r="AB14456">
        <v>36</v>
      </c>
      <c r="AC14456" t="s">
        <v>14508</v>
      </c>
    </row>
    <row r="14457" spans="1:29">
      <c r="A14457" s="1" t="s">
        <v>30</v>
      </c>
      <c r="B14457" s="2">
        <v>43067.07708333333</v>
      </c>
      <c r="C14457">
        <v>33</v>
      </c>
      <c r="D14457">
        <v>28</v>
      </c>
      <c r="E14457">
        <v>81.3</v>
      </c>
      <c r="F14457">
        <v>0</v>
      </c>
      <c r="G14457">
        <v>0</v>
      </c>
      <c r="H14457">
        <v>0</v>
      </c>
      <c r="I14457">
        <v>30.3</v>
      </c>
      <c r="J14457">
        <v>1026.0999999999999</v>
      </c>
      <c r="K14457">
        <v>10</v>
      </c>
      <c r="M14457" t="s">
        <v>31</v>
      </c>
      <c r="Q14457">
        <v>25000</v>
      </c>
      <c r="AB14457">
        <v>33.1</v>
      </c>
      <c r="AC14457" t="s">
        <v>14509</v>
      </c>
    </row>
    <row r="14458" spans="1:29">
      <c r="A14458" s="1" t="s">
        <v>30</v>
      </c>
      <c r="B14458" s="2">
        <v>43067.118750000001</v>
      </c>
      <c r="C14458">
        <v>33</v>
      </c>
      <c r="D14458">
        <v>28.9</v>
      </c>
      <c r="E14458">
        <v>84.36</v>
      </c>
      <c r="F14458">
        <v>0</v>
      </c>
      <c r="G14458">
        <v>0</v>
      </c>
      <c r="H14458">
        <v>0</v>
      </c>
      <c r="I14458">
        <v>30.3</v>
      </c>
      <c r="J14458">
        <v>1026</v>
      </c>
      <c r="K14458">
        <v>10</v>
      </c>
      <c r="M14458" t="s">
        <v>31</v>
      </c>
      <c r="Q14458">
        <v>25000</v>
      </c>
      <c r="AB14458">
        <v>33.1</v>
      </c>
      <c r="AC14458" t="s">
        <v>14510</v>
      </c>
    </row>
    <row r="14459" spans="1:29">
      <c r="A14459" s="1" t="s">
        <v>30</v>
      </c>
      <c r="B14459" s="2">
        <v>43067.160416666666</v>
      </c>
      <c r="C14459">
        <v>30</v>
      </c>
      <c r="D14459">
        <v>28</v>
      </c>
      <c r="E14459">
        <v>92.15</v>
      </c>
      <c r="F14459">
        <v>0</v>
      </c>
      <c r="G14459">
        <v>0</v>
      </c>
      <c r="H14459">
        <v>0</v>
      </c>
      <c r="I14459">
        <v>30.3</v>
      </c>
      <c r="J14459">
        <v>1026.2</v>
      </c>
      <c r="K14459">
        <v>10</v>
      </c>
      <c r="M14459" t="s">
        <v>31</v>
      </c>
      <c r="Q14459">
        <v>25000</v>
      </c>
      <c r="AB14459">
        <v>30</v>
      </c>
      <c r="AC14459" t="s">
        <v>14511</v>
      </c>
    </row>
    <row r="14460" spans="1:29">
      <c r="A14460" s="1" t="s">
        <v>30</v>
      </c>
      <c r="B14460" s="2">
        <v>43067.20208333333</v>
      </c>
      <c r="C14460">
        <v>30.9</v>
      </c>
      <c r="D14460">
        <v>28</v>
      </c>
      <c r="E14460">
        <v>88.84</v>
      </c>
      <c r="F14460">
        <v>40</v>
      </c>
      <c r="G14460">
        <v>3</v>
      </c>
      <c r="H14460">
        <v>0</v>
      </c>
      <c r="I14460">
        <v>30.31</v>
      </c>
      <c r="J14460">
        <v>1026.5</v>
      </c>
      <c r="K14460">
        <v>10</v>
      </c>
      <c r="M14460" t="s">
        <v>31</v>
      </c>
      <c r="Q14460">
        <v>25000</v>
      </c>
      <c r="AB14460">
        <v>27.43</v>
      </c>
      <c r="AC14460" t="s">
        <v>14512</v>
      </c>
    </row>
    <row r="14461" spans="1:29">
      <c r="A14461" s="1" t="s">
        <v>30</v>
      </c>
      <c r="B14461" s="2">
        <v>43067.243750000001</v>
      </c>
      <c r="C14461">
        <v>30</v>
      </c>
      <c r="D14461">
        <v>27</v>
      </c>
      <c r="E14461">
        <v>88.44</v>
      </c>
      <c r="F14461">
        <v>0</v>
      </c>
      <c r="G14461">
        <v>0</v>
      </c>
      <c r="H14461">
        <v>0</v>
      </c>
      <c r="I14461">
        <v>30.33</v>
      </c>
      <c r="J14461">
        <v>1027.4000000000001</v>
      </c>
      <c r="K14461">
        <v>10</v>
      </c>
      <c r="M14461" t="s">
        <v>31</v>
      </c>
      <c r="Q14461">
        <v>25000</v>
      </c>
      <c r="AB14461">
        <v>30</v>
      </c>
      <c r="AC14461" t="s">
        <v>14513</v>
      </c>
    </row>
    <row r="14462" spans="1:29">
      <c r="A14462" s="1" t="s">
        <v>30</v>
      </c>
      <c r="B14462" s="2">
        <v>43067.285416666666</v>
      </c>
      <c r="C14462">
        <v>30.9</v>
      </c>
      <c r="D14462">
        <v>28</v>
      </c>
      <c r="E14462">
        <v>88.84</v>
      </c>
      <c r="F14462">
        <v>0</v>
      </c>
      <c r="G14462">
        <v>0</v>
      </c>
      <c r="H14462">
        <v>0</v>
      </c>
      <c r="I14462">
        <v>30.35</v>
      </c>
      <c r="J14462">
        <v>1028.0999999999999</v>
      </c>
      <c r="K14462">
        <v>10</v>
      </c>
      <c r="M14462" t="s">
        <v>31</v>
      </c>
      <c r="Q14462">
        <v>25000</v>
      </c>
      <c r="AB14462">
        <v>30.9</v>
      </c>
      <c r="AC14462" t="s">
        <v>14514</v>
      </c>
    </row>
    <row r="14463" spans="1:29">
      <c r="A14463" s="1" t="s">
        <v>30</v>
      </c>
      <c r="B14463" s="2">
        <v>43067.32708333333</v>
      </c>
      <c r="C14463">
        <v>32</v>
      </c>
      <c r="D14463">
        <v>28</v>
      </c>
      <c r="E14463">
        <v>84.98</v>
      </c>
      <c r="F14463">
        <v>0</v>
      </c>
      <c r="G14463">
        <v>0</v>
      </c>
      <c r="H14463">
        <v>0</v>
      </c>
      <c r="I14463">
        <v>30.38</v>
      </c>
      <c r="J14463">
        <v>1028.9000000000001</v>
      </c>
      <c r="K14463">
        <v>10</v>
      </c>
      <c r="M14463" t="s">
        <v>31</v>
      </c>
      <c r="Q14463">
        <v>25000</v>
      </c>
      <c r="AB14463">
        <v>32</v>
      </c>
      <c r="AC14463" t="s">
        <v>14515</v>
      </c>
    </row>
    <row r="14464" spans="1:29">
      <c r="A14464" s="1" t="s">
        <v>30</v>
      </c>
      <c r="B14464" s="2">
        <v>43067.368750000001</v>
      </c>
      <c r="C14464">
        <v>42</v>
      </c>
      <c r="D14464">
        <v>35</v>
      </c>
      <c r="E14464">
        <v>76.040000000000006</v>
      </c>
      <c r="F14464">
        <v>0</v>
      </c>
      <c r="G14464">
        <v>0</v>
      </c>
      <c r="H14464">
        <v>0</v>
      </c>
      <c r="I14464">
        <v>30.39</v>
      </c>
      <c r="J14464">
        <v>1029.3</v>
      </c>
      <c r="K14464">
        <v>10</v>
      </c>
      <c r="M14464" t="s">
        <v>31</v>
      </c>
      <c r="Q14464">
        <v>25000</v>
      </c>
      <c r="AB14464">
        <v>42.1</v>
      </c>
      <c r="AC14464" t="s">
        <v>14516</v>
      </c>
    </row>
    <row r="14465" spans="1:29">
      <c r="A14465" s="1" t="s">
        <v>30</v>
      </c>
      <c r="B14465" s="2">
        <v>43067.410416666666</v>
      </c>
      <c r="C14465">
        <v>52</v>
      </c>
      <c r="D14465">
        <v>30.9</v>
      </c>
      <c r="E14465">
        <v>44.24</v>
      </c>
      <c r="F14465">
        <v>0</v>
      </c>
      <c r="G14465">
        <v>0</v>
      </c>
      <c r="H14465">
        <v>0</v>
      </c>
      <c r="I14465">
        <v>30.39</v>
      </c>
      <c r="J14465">
        <v>1029.3</v>
      </c>
      <c r="K14465">
        <v>10</v>
      </c>
      <c r="M14465" t="s">
        <v>246</v>
      </c>
      <c r="AB14465">
        <v>52</v>
      </c>
      <c r="AC14465" t="s">
        <v>14517</v>
      </c>
    </row>
    <row r="14466" spans="1:29">
      <c r="A14466" s="1" t="s">
        <v>30</v>
      </c>
      <c r="B14466" s="2">
        <v>43067.45208333333</v>
      </c>
      <c r="C14466">
        <v>57</v>
      </c>
      <c r="D14466">
        <v>28</v>
      </c>
      <c r="E14466">
        <v>32.75</v>
      </c>
      <c r="F14466">
        <v>130</v>
      </c>
      <c r="G14466">
        <v>6</v>
      </c>
      <c r="H14466">
        <v>0</v>
      </c>
      <c r="I14466">
        <v>30.39</v>
      </c>
      <c r="J14466">
        <v>1029.2</v>
      </c>
      <c r="K14466">
        <v>10</v>
      </c>
      <c r="M14466" t="s">
        <v>31</v>
      </c>
      <c r="Q14466">
        <v>25000</v>
      </c>
      <c r="AB14466">
        <v>57</v>
      </c>
      <c r="AC14466" t="s">
        <v>14518</v>
      </c>
    </row>
    <row r="14467" spans="1:29">
      <c r="A14467" s="1" t="s">
        <v>30</v>
      </c>
      <c r="B14467" s="2">
        <v>43067.493750000001</v>
      </c>
      <c r="C14467">
        <v>60</v>
      </c>
      <c r="D14467">
        <v>25</v>
      </c>
      <c r="E14467">
        <v>25.89</v>
      </c>
      <c r="F14467">
        <v>140</v>
      </c>
      <c r="G14467">
        <v>3</v>
      </c>
      <c r="H14467">
        <v>0</v>
      </c>
      <c r="I14467">
        <v>30.36</v>
      </c>
      <c r="J14467">
        <v>1028.3</v>
      </c>
      <c r="K14467">
        <v>10</v>
      </c>
      <c r="M14467" t="s">
        <v>31</v>
      </c>
      <c r="Q14467">
        <v>25000</v>
      </c>
      <c r="AB14467">
        <v>60.1</v>
      </c>
      <c r="AC14467" t="s">
        <v>14519</v>
      </c>
    </row>
    <row r="14468" spans="1:29">
      <c r="A14468" s="1" t="s">
        <v>30</v>
      </c>
      <c r="B14468" s="2">
        <v>43067.535416666666</v>
      </c>
      <c r="C14468">
        <v>62</v>
      </c>
      <c r="D14468">
        <v>28.9</v>
      </c>
      <c r="E14468">
        <v>28.33</v>
      </c>
      <c r="F14468">
        <v>210</v>
      </c>
      <c r="G14468">
        <v>5</v>
      </c>
      <c r="H14468">
        <v>0</v>
      </c>
      <c r="I14468">
        <v>30.34</v>
      </c>
      <c r="J14468">
        <v>1027.5</v>
      </c>
      <c r="K14468">
        <v>10</v>
      </c>
      <c r="M14468" t="s">
        <v>31</v>
      </c>
      <c r="Q14468">
        <v>25000</v>
      </c>
      <c r="AB14468">
        <v>62.1</v>
      </c>
      <c r="AC14468" t="s">
        <v>14520</v>
      </c>
    </row>
    <row r="14469" spans="1:29">
      <c r="A14469" s="1" t="s">
        <v>30</v>
      </c>
      <c r="B14469" s="2">
        <v>43067.57708333333</v>
      </c>
      <c r="C14469">
        <v>64</v>
      </c>
      <c r="D14469">
        <v>30.9</v>
      </c>
      <c r="E14469">
        <v>28.74</v>
      </c>
      <c r="F14469">
        <v>230</v>
      </c>
      <c r="G14469">
        <v>7</v>
      </c>
      <c r="H14469">
        <v>0</v>
      </c>
      <c r="I14469">
        <v>30.33</v>
      </c>
      <c r="J14469">
        <v>1026.9000000000001</v>
      </c>
      <c r="K14469">
        <v>10</v>
      </c>
      <c r="M14469" t="s">
        <v>31</v>
      </c>
      <c r="Q14469">
        <v>25000</v>
      </c>
      <c r="AB14469">
        <v>64</v>
      </c>
      <c r="AC14469" t="s">
        <v>14521</v>
      </c>
    </row>
    <row r="14470" spans="1:29">
      <c r="A14470" s="1" t="s">
        <v>30</v>
      </c>
      <c r="B14470" s="2">
        <v>43067.618750000001</v>
      </c>
      <c r="C14470">
        <v>64</v>
      </c>
      <c r="D14470">
        <v>32</v>
      </c>
      <c r="E14470">
        <v>30.05</v>
      </c>
      <c r="F14470">
        <v>160</v>
      </c>
      <c r="G14470">
        <v>5</v>
      </c>
      <c r="H14470">
        <v>0</v>
      </c>
      <c r="I14470">
        <v>30.32</v>
      </c>
      <c r="J14470">
        <v>1026.5999999999999</v>
      </c>
      <c r="K14470">
        <v>10</v>
      </c>
      <c r="M14470" t="s">
        <v>31</v>
      </c>
      <c r="Q14470">
        <v>25000</v>
      </c>
      <c r="AB14470">
        <v>64</v>
      </c>
      <c r="AC14470" t="s">
        <v>14522</v>
      </c>
    </row>
    <row r="14471" spans="1:29">
      <c r="A14471" s="1" t="s">
        <v>30</v>
      </c>
      <c r="B14471" s="2">
        <v>43067.660416666666</v>
      </c>
      <c r="C14471">
        <v>64</v>
      </c>
      <c r="D14471">
        <v>34</v>
      </c>
      <c r="E14471">
        <v>32.56</v>
      </c>
      <c r="F14471">
        <v>200</v>
      </c>
      <c r="G14471">
        <v>8</v>
      </c>
      <c r="H14471">
        <v>0</v>
      </c>
      <c r="I14471">
        <v>30.31</v>
      </c>
      <c r="J14471">
        <v>1026.5999999999999</v>
      </c>
      <c r="K14471">
        <v>10</v>
      </c>
      <c r="M14471" t="s">
        <v>31</v>
      </c>
      <c r="Q14471">
        <v>25000</v>
      </c>
      <c r="AB14471">
        <v>64</v>
      </c>
      <c r="AC14471" t="s">
        <v>14523</v>
      </c>
    </row>
    <row r="14472" spans="1:29">
      <c r="A14472" s="1" t="s">
        <v>30</v>
      </c>
      <c r="B14472" s="2">
        <v>43067.70208333333</v>
      </c>
      <c r="C14472">
        <v>59</v>
      </c>
      <c r="D14472">
        <v>34</v>
      </c>
      <c r="E14472">
        <v>38.869999999999997</v>
      </c>
      <c r="F14472">
        <v>210</v>
      </c>
      <c r="G14472">
        <v>6</v>
      </c>
      <c r="H14472">
        <v>0</v>
      </c>
      <c r="I14472">
        <v>30.32</v>
      </c>
      <c r="J14472">
        <v>1026.8</v>
      </c>
      <c r="K14472">
        <v>10</v>
      </c>
      <c r="M14472" t="s">
        <v>31</v>
      </c>
      <c r="Q14472">
        <v>25000</v>
      </c>
      <c r="AB14472">
        <v>59</v>
      </c>
      <c r="AC14472" t="s">
        <v>14524</v>
      </c>
    </row>
    <row r="14473" spans="1:29">
      <c r="A14473" s="1" t="s">
        <v>30</v>
      </c>
      <c r="B14473" s="2">
        <v>43067.743750000001</v>
      </c>
      <c r="C14473">
        <v>54</v>
      </c>
      <c r="D14473">
        <v>35</v>
      </c>
      <c r="E14473">
        <v>48.65</v>
      </c>
      <c r="F14473">
        <v>0</v>
      </c>
      <c r="G14473">
        <v>0</v>
      </c>
      <c r="H14473">
        <v>0</v>
      </c>
      <c r="I14473">
        <v>30.32</v>
      </c>
      <c r="J14473">
        <v>1026.7</v>
      </c>
      <c r="K14473">
        <v>10</v>
      </c>
      <c r="M14473" t="s">
        <v>31</v>
      </c>
      <c r="Q14473">
        <v>25000</v>
      </c>
      <c r="AB14473">
        <v>54</v>
      </c>
      <c r="AC14473" t="s">
        <v>14525</v>
      </c>
    </row>
    <row r="14474" spans="1:29">
      <c r="A14474" s="1" t="s">
        <v>30</v>
      </c>
      <c r="B14474" s="2">
        <v>43067.785416666666</v>
      </c>
      <c r="C14474">
        <v>49</v>
      </c>
      <c r="D14474">
        <v>36</v>
      </c>
      <c r="E14474">
        <v>60.88</v>
      </c>
      <c r="F14474">
        <v>0</v>
      </c>
      <c r="G14474">
        <v>0</v>
      </c>
      <c r="H14474">
        <v>0</v>
      </c>
      <c r="I14474">
        <v>30.33</v>
      </c>
      <c r="J14474">
        <v>1027.2</v>
      </c>
      <c r="K14474">
        <v>10</v>
      </c>
      <c r="M14474" t="s">
        <v>31</v>
      </c>
      <c r="Q14474">
        <v>25000</v>
      </c>
      <c r="AB14474">
        <v>48.9</v>
      </c>
      <c r="AC14474" t="s">
        <v>14526</v>
      </c>
    </row>
    <row r="14475" spans="1:29">
      <c r="A14475" s="1" t="s">
        <v>30</v>
      </c>
      <c r="B14475" s="2">
        <v>43067.82708333333</v>
      </c>
      <c r="C14475">
        <v>46</v>
      </c>
      <c r="D14475">
        <v>36</v>
      </c>
      <c r="E14475">
        <v>67.900000000000006</v>
      </c>
      <c r="G14475">
        <v>3</v>
      </c>
      <c r="H14475">
        <v>0</v>
      </c>
      <c r="I14475">
        <v>30.33</v>
      </c>
      <c r="J14475">
        <v>1027.2</v>
      </c>
      <c r="K14475">
        <v>10</v>
      </c>
      <c r="M14475" t="s">
        <v>31</v>
      </c>
      <c r="Q14475">
        <v>25000</v>
      </c>
      <c r="AB14475">
        <v>44.69</v>
      </c>
      <c r="AC14475" t="s">
        <v>14527</v>
      </c>
    </row>
    <row r="14476" spans="1:29">
      <c r="A14476" s="1" t="s">
        <v>30</v>
      </c>
      <c r="B14476" s="2">
        <v>43067.868750000001</v>
      </c>
      <c r="C14476">
        <v>45</v>
      </c>
      <c r="D14476">
        <v>36</v>
      </c>
      <c r="E14476">
        <v>70.53</v>
      </c>
      <c r="F14476">
        <v>0</v>
      </c>
      <c r="G14476">
        <v>0</v>
      </c>
      <c r="H14476">
        <v>0</v>
      </c>
      <c r="I14476">
        <v>30.33</v>
      </c>
      <c r="J14476">
        <v>1027.0999999999999</v>
      </c>
      <c r="K14476">
        <v>10</v>
      </c>
      <c r="M14476" t="s">
        <v>31</v>
      </c>
      <c r="Q14476">
        <v>25000</v>
      </c>
      <c r="AB14476">
        <v>45</v>
      </c>
      <c r="AC14476" t="s">
        <v>14528</v>
      </c>
    </row>
    <row r="14477" spans="1:29">
      <c r="A14477" s="1" t="s">
        <v>30</v>
      </c>
      <c r="B14477" s="2">
        <v>43067.910416666666</v>
      </c>
      <c r="C14477">
        <v>43</v>
      </c>
      <c r="D14477">
        <v>36</v>
      </c>
      <c r="E14477">
        <v>76.12</v>
      </c>
      <c r="F14477">
        <v>0</v>
      </c>
      <c r="G14477">
        <v>0</v>
      </c>
      <c r="H14477">
        <v>0</v>
      </c>
      <c r="I14477">
        <v>30.33</v>
      </c>
      <c r="J14477">
        <v>1027</v>
      </c>
      <c r="K14477">
        <v>10</v>
      </c>
      <c r="M14477" t="s">
        <v>31</v>
      </c>
      <c r="N14477" t="s">
        <v>31</v>
      </c>
      <c r="Q14477">
        <v>4000</v>
      </c>
      <c r="R14477">
        <v>25000</v>
      </c>
      <c r="AB14477">
        <v>43</v>
      </c>
      <c r="AC14477" t="s">
        <v>14529</v>
      </c>
    </row>
    <row r="14478" spans="1:29">
      <c r="A14478" s="1" t="s">
        <v>30</v>
      </c>
      <c r="B14478" s="2">
        <v>43067.95208333333</v>
      </c>
      <c r="C14478">
        <v>42</v>
      </c>
      <c r="D14478">
        <v>36</v>
      </c>
      <c r="E14478">
        <v>78.8</v>
      </c>
      <c r="F14478">
        <v>130</v>
      </c>
      <c r="G14478">
        <v>3</v>
      </c>
      <c r="H14478">
        <v>0</v>
      </c>
      <c r="I14478">
        <v>30.32</v>
      </c>
      <c r="J14478">
        <v>1026.5999999999999</v>
      </c>
      <c r="K14478">
        <v>10</v>
      </c>
      <c r="M14478" t="s">
        <v>31</v>
      </c>
      <c r="N14478" t="s">
        <v>31</v>
      </c>
      <c r="Q14478">
        <v>4000</v>
      </c>
      <c r="R14478">
        <v>25000</v>
      </c>
      <c r="AB14478">
        <v>40.229999999999997</v>
      </c>
      <c r="AC14478" t="s">
        <v>14530</v>
      </c>
    </row>
    <row r="14479" spans="1:29">
      <c r="A14479" s="1" t="s">
        <v>30</v>
      </c>
      <c r="B14479" s="2">
        <v>43067.993750000001</v>
      </c>
      <c r="C14479">
        <v>43</v>
      </c>
      <c r="D14479">
        <v>36</v>
      </c>
      <c r="E14479">
        <v>76.12</v>
      </c>
      <c r="F14479">
        <v>0</v>
      </c>
      <c r="G14479">
        <v>0</v>
      </c>
      <c r="H14479">
        <v>0</v>
      </c>
      <c r="I14479">
        <v>30.31</v>
      </c>
      <c r="J14479">
        <v>1026.2</v>
      </c>
      <c r="K14479">
        <v>10</v>
      </c>
      <c r="M14479" t="s">
        <v>31</v>
      </c>
      <c r="Q14479">
        <v>4000</v>
      </c>
      <c r="AB14479">
        <v>43</v>
      </c>
      <c r="AC14479" t="s">
        <v>14531</v>
      </c>
    </row>
    <row r="14480" spans="1:29">
      <c r="A14480" s="1" t="s">
        <v>30</v>
      </c>
      <c r="B14480" s="2">
        <v>43068.035416666666</v>
      </c>
      <c r="C14480">
        <v>40</v>
      </c>
      <c r="D14480">
        <v>36</v>
      </c>
      <c r="E14480">
        <v>85.81</v>
      </c>
      <c r="F14480">
        <v>0</v>
      </c>
      <c r="G14480">
        <v>0</v>
      </c>
      <c r="H14480">
        <v>0</v>
      </c>
      <c r="I14480">
        <v>30.3</v>
      </c>
      <c r="J14480">
        <v>1026</v>
      </c>
      <c r="K14480">
        <v>10</v>
      </c>
      <c r="M14480" t="s">
        <v>32</v>
      </c>
      <c r="Q14480">
        <v>3600</v>
      </c>
      <c r="AB14480">
        <v>39.9</v>
      </c>
      <c r="AC14480" t="s">
        <v>14532</v>
      </c>
    </row>
    <row r="14481" spans="1:29">
      <c r="A14481" s="1" t="s">
        <v>30</v>
      </c>
      <c r="B14481" s="2">
        <v>43068.07708333333</v>
      </c>
      <c r="C14481">
        <v>42</v>
      </c>
      <c r="D14481">
        <v>39</v>
      </c>
      <c r="E14481">
        <v>88.67</v>
      </c>
      <c r="F14481">
        <v>0</v>
      </c>
      <c r="G14481">
        <v>0</v>
      </c>
      <c r="H14481">
        <v>0</v>
      </c>
      <c r="I14481">
        <v>30.3</v>
      </c>
      <c r="J14481">
        <v>1026.0999999999999</v>
      </c>
      <c r="K14481">
        <v>10</v>
      </c>
      <c r="M14481" t="s">
        <v>32</v>
      </c>
      <c r="Q14481">
        <v>3200</v>
      </c>
      <c r="AB14481">
        <v>42.1</v>
      </c>
      <c r="AC14481" t="s">
        <v>14533</v>
      </c>
    </row>
    <row r="14482" spans="1:29">
      <c r="A14482" s="1" t="s">
        <v>30</v>
      </c>
      <c r="B14482" s="2">
        <v>43068.118750000001</v>
      </c>
      <c r="C14482">
        <v>46</v>
      </c>
      <c r="D14482">
        <v>43</v>
      </c>
      <c r="E14482">
        <v>89.2</v>
      </c>
      <c r="F14482">
        <v>0</v>
      </c>
      <c r="G14482">
        <v>0</v>
      </c>
      <c r="H14482">
        <v>0</v>
      </c>
      <c r="I14482">
        <v>30.29</v>
      </c>
      <c r="J14482">
        <v>1025.5999999999999</v>
      </c>
      <c r="K14482">
        <v>10</v>
      </c>
      <c r="M14482" t="s">
        <v>32</v>
      </c>
      <c r="Q14482">
        <v>3200</v>
      </c>
      <c r="AB14482">
        <v>46</v>
      </c>
      <c r="AC14482" t="s">
        <v>14534</v>
      </c>
    </row>
    <row r="14483" spans="1:29">
      <c r="A14483" s="1" t="s">
        <v>30</v>
      </c>
      <c r="B14483" s="2">
        <v>43068.160416666666</v>
      </c>
      <c r="C14483">
        <v>44</v>
      </c>
      <c r="D14483">
        <v>38</v>
      </c>
      <c r="E14483">
        <v>78.66</v>
      </c>
      <c r="F14483">
        <v>240</v>
      </c>
      <c r="G14483">
        <v>3</v>
      </c>
      <c r="H14483">
        <v>0</v>
      </c>
      <c r="I14483">
        <v>30.28</v>
      </c>
      <c r="J14483">
        <v>1025.2</v>
      </c>
      <c r="K14483">
        <v>10</v>
      </c>
      <c r="M14483" t="s">
        <v>31</v>
      </c>
      <c r="Q14483">
        <v>3100</v>
      </c>
      <c r="AB14483">
        <v>42.52</v>
      </c>
      <c r="AC14483" t="s">
        <v>14535</v>
      </c>
    </row>
    <row r="14484" spans="1:29">
      <c r="A14484" s="1" t="s">
        <v>30</v>
      </c>
      <c r="B14484" s="2">
        <v>43068.20208333333</v>
      </c>
      <c r="C14484">
        <v>44</v>
      </c>
      <c r="D14484">
        <v>37</v>
      </c>
      <c r="E14484">
        <v>75.930000000000007</v>
      </c>
      <c r="F14484">
        <v>260</v>
      </c>
      <c r="G14484">
        <v>4</v>
      </c>
      <c r="H14484">
        <v>0</v>
      </c>
      <c r="I14484">
        <v>30.27</v>
      </c>
      <c r="J14484">
        <v>1025.0999999999999</v>
      </c>
      <c r="K14484">
        <v>10</v>
      </c>
      <c r="M14484" t="s">
        <v>246</v>
      </c>
      <c r="AB14484">
        <v>41.55</v>
      </c>
      <c r="AC14484" t="s">
        <v>14536</v>
      </c>
    </row>
    <row r="14485" spans="1:29">
      <c r="A14485" s="1" t="s">
        <v>30</v>
      </c>
      <c r="B14485" s="2">
        <v>43068.243750000001</v>
      </c>
      <c r="C14485">
        <v>42</v>
      </c>
      <c r="D14485">
        <v>37</v>
      </c>
      <c r="E14485">
        <v>81.98</v>
      </c>
      <c r="F14485">
        <v>0</v>
      </c>
      <c r="G14485">
        <v>0</v>
      </c>
      <c r="H14485">
        <v>0</v>
      </c>
      <c r="I14485">
        <v>30.28</v>
      </c>
      <c r="J14485">
        <v>1025.3</v>
      </c>
      <c r="K14485">
        <v>10</v>
      </c>
      <c r="M14485" t="s">
        <v>31</v>
      </c>
      <c r="Q14485">
        <v>3500</v>
      </c>
      <c r="AB14485">
        <v>42.1</v>
      </c>
      <c r="AC14485" t="s">
        <v>14537</v>
      </c>
    </row>
    <row r="14486" spans="1:29">
      <c r="A14486" s="1" t="s">
        <v>30</v>
      </c>
      <c r="B14486" s="2">
        <v>43068.285416666666</v>
      </c>
      <c r="C14486">
        <v>42</v>
      </c>
      <c r="D14486">
        <v>37</v>
      </c>
      <c r="E14486">
        <v>81.98</v>
      </c>
      <c r="F14486">
        <v>0</v>
      </c>
      <c r="G14486">
        <v>0</v>
      </c>
      <c r="H14486">
        <v>0</v>
      </c>
      <c r="I14486">
        <v>30.29</v>
      </c>
      <c r="J14486">
        <v>1025.7</v>
      </c>
      <c r="K14486">
        <v>10</v>
      </c>
      <c r="M14486" t="s">
        <v>31</v>
      </c>
      <c r="Q14486">
        <v>3000</v>
      </c>
      <c r="AB14486">
        <v>42.1</v>
      </c>
      <c r="AC14486" t="s">
        <v>14538</v>
      </c>
    </row>
    <row r="14487" spans="1:29">
      <c r="A14487" s="1" t="s">
        <v>30</v>
      </c>
      <c r="B14487" s="2">
        <v>43068.32708333333</v>
      </c>
      <c r="C14487">
        <v>43</v>
      </c>
      <c r="D14487">
        <v>37</v>
      </c>
      <c r="E14487">
        <v>79.19</v>
      </c>
      <c r="F14487">
        <v>0</v>
      </c>
      <c r="G14487">
        <v>0</v>
      </c>
      <c r="H14487">
        <v>0</v>
      </c>
      <c r="I14487">
        <v>30.29</v>
      </c>
      <c r="J14487">
        <v>1025.9000000000001</v>
      </c>
      <c r="K14487">
        <v>10</v>
      </c>
      <c r="M14487" t="s">
        <v>31</v>
      </c>
      <c r="Q14487">
        <v>3600</v>
      </c>
      <c r="AB14487">
        <v>43</v>
      </c>
      <c r="AC14487" t="s">
        <v>14539</v>
      </c>
    </row>
    <row r="14488" spans="1:29">
      <c r="A14488" s="1" t="s">
        <v>30</v>
      </c>
      <c r="B14488" s="2">
        <v>43068.368750000001</v>
      </c>
      <c r="C14488">
        <v>50</v>
      </c>
      <c r="D14488">
        <v>39</v>
      </c>
      <c r="E14488">
        <v>65.75</v>
      </c>
      <c r="F14488">
        <v>220</v>
      </c>
      <c r="G14488">
        <v>6</v>
      </c>
      <c r="H14488">
        <v>0</v>
      </c>
      <c r="I14488">
        <v>30.3</v>
      </c>
      <c r="J14488">
        <v>1026</v>
      </c>
      <c r="K14488">
        <v>10</v>
      </c>
      <c r="M14488" t="s">
        <v>31</v>
      </c>
      <c r="Q14488">
        <v>3200</v>
      </c>
      <c r="AB14488">
        <v>47.21</v>
      </c>
      <c r="AC14488" t="s">
        <v>14540</v>
      </c>
    </row>
    <row r="14489" spans="1:29">
      <c r="A14489" s="1" t="s">
        <v>30</v>
      </c>
      <c r="B14489" s="2">
        <v>43068.410416666666</v>
      </c>
      <c r="C14489">
        <v>58</v>
      </c>
      <c r="D14489">
        <v>39</v>
      </c>
      <c r="E14489">
        <v>49.26</v>
      </c>
      <c r="F14489">
        <v>250</v>
      </c>
      <c r="G14489">
        <v>3</v>
      </c>
      <c r="H14489">
        <v>0</v>
      </c>
      <c r="I14489">
        <v>30.3</v>
      </c>
      <c r="J14489">
        <v>1025.9000000000001</v>
      </c>
      <c r="K14489">
        <v>10</v>
      </c>
      <c r="M14489" t="s">
        <v>31</v>
      </c>
      <c r="Q14489">
        <v>3200</v>
      </c>
      <c r="AB14489">
        <v>57.9</v>
      </c>
      <c r="AC14489" t="s">
        <v>14541</v>
      </c>
    </row>
    <row r="14490" spans="1:29">
      <c r="A14490" s="1" t="s">
        <v>30</v>
      </c>
      <c r="B14490" s="2">
        <v>43068.45208333333</v>
      </c>
      <c r="C14490">
        <v>63</v>
      </c>
      <c r="D14490">
        <v>38</v>
      </c>
      <c r="E14490">
        <v>39.36</v>
      </c>
      <c r="F14490">
        <v>280</v>
      </c>
      <c r="G14490">
        <v>3</v>
      </c>
      <c r="H14490">
        <v>0</v>
      </c>
      <c r="I14490">
        <v>30.29</v>
      </c>
      <c r="J14490">
        <v>1025.5999999999999</v>
      </c>
      <c r="K14490">
        <v>10</v>
      </c>
      <c r="M14490" t="s">
        <v>31</v>
      </c>
      <c r="Q14490">
        <v>3400</v>
      </c>
      <c r="AB14490">
        <v>63</v>
      </c>
      <c r="AC14490" t="s">
        <v>14542</v>
      </c>
    </row>
    <row r="14491" spans="1:29">
      <c r="A14491" s="1" t="s">
        <v>30</v>
      </c>
      <c r="B14491" s="2">
        <v>43068.493750000001</v>
      </c>
      <c r="C14491">
        <v>67</v>
      </c>
      <c r="D14491">
        <v>32</v>
      </c>
      <c r="E14491">
        <v>27.17</v>
      </c>
      <c r="F14491">
        <v>290</v>
      </c>
      <c r="G14491">
        <v>6</v>
      </c>
      <c r="H14491">
        <v>0</v>
      </c>
      <c r="I14491">
        <v>30.27</v>
      </c>
      <c r="J14491">
        <v>1024.9000000000001</v>
      </c>
      <c r="K14491">
        <v>10</v>
      </c>
      <c r="M14491" t="s">
        <v>31</v>
      </c>
      <c r="Q14491">
        <v>25000</v>
      </c>
      <c r="AB14491">
        <v>66.900000000000006</v>
      </c>
      <c r="AC14491" t="s">
        <v>14543</v>
      </c>
    </row>
    <row r="14492" spans="1:29">
      <c r="A14492" s="1" t="s">
        <v>30</v>
      </c>
      <c r="B14492" s="2">
        <v>43068.535416666666</v>
      </c>
      <c r="C14492">
        <v>67</v>
      </c>
      <c r="D14492">
        <v>27</v>
      </c>
      <c r="E14492">
        <v>22.15</v>
      </c>
      <c r="F14492">
        <v>310</v>
      </c>
      <c r="G14492">
        <v>8</v>
      </c>
      <c r="H14492">
        <v>0</v>
      </c>
      <c r="I14492">
        <v>30.24</v>
      </c>
      <c r="J14492">
        <v>1024</v>
      </c>
      <c r="K14492">
        <v>10</v>
      </c>
      <c r="M14492" t="s">
        <v>31</v>
      </c>
      <c r="Q14492">
        <v>25000</v>
      </c>
      <c r="AB14492">
        <v>66.900000000000006</v>
      </c>
      <c r="AC14492" t="s">
        <v>14544</v>
      </c>
    </row>
    <row r="14493" spans="1:29">
      <c r="A14493" s="1" t="s">
        <v>30</v>
      </c>
      <c r="B14493" s="2">
        <v>43068.57708333333</v>
      </c>
      <c r="C14493">
        <v>69</v>
      </c>
      <c r="D14493">
        <v>27</v>
      </c>
      <c r="E14493">
        <v>20.54</v>
      </c>
      <c r="G14493">
        <v>6</v>
      </c>
      <c r="H14493">
        <v>0</v>
      </c>
      <c r="I14493">
        <v>30.22</v>
      </c>
      <c r="J14493">
        <v>1023.3</v>
      </c>
      <c r="K14493">
        <v>10</v>
      </c>
      <c r="M14493" t="s">
        <v>31</v>
      </c>
      <c r="Q14493">
        <v>25000</v>
      </c>
      <c r="AB14493">
        <v>69.099999999999994</v>
      </c>
      <c r="AC14493" t="s">
        <v>14545</v>
      </c>
    </row>
    <row r="14494" spans="1:29">
      <c r="A14494" s="1" t="s">
        <v>30</v>
      </c>
      <c r="B14494" s="2">
        <v>43068.618750000001</v>
      </c>
      <c r="C14494">
        <v>70</v>
      </c>
      <c r="D14494">
        <v>28</v>
      </c>
      <c r="E14494">
        <v>20.75</v>
      </c>
      <c r="F14494">
        <v>260</v>
      </c>
      <c r="G14494">
        <v>5</v>
      </c>
      <c r="H14494">
        <v>0</v>
      </c>
      <c r="I14494">
        <v>30.21</v>
      </c>
      <c r="J14494">
        <v>1022.9</v>
      </c>
      <c r="K14494">
        <v>10</v>
      </c>
      <c r="M14494" t="s">
        <v>31</v>
      </c>
      <c r="Q14494">
        <v>25000</v>
      </c>
      <c r="AB14494">
        <v>70</v>
      </c>
      <c r="AC14494" t="s">
        <v>14546</v>
      </c>
    </row>
    <row r="14495" spans="1:29">
      <c r="A14495" s="1" t="s">
        <v>30</v>
      </c>
      <c r="B14495" s="2">
        <v>43068.660416666666</v>
      </c>
      <c r="C14495">
        <v>69</v>
      </c>
      <c r="D14495">
        <v>30</v>
      </c>
      <c r="E14495">
        <v>23.22</v>
      </c>
      <c r="F14495">
        <v>230</v>
      </c>
      <c r="G14495">
        <v>6</v>
      </c>
      <c r="H14495">
        <v>0</v>
      </c>
      <c r="I14495">
        <v>30.2</v>
      </c>
      <c r="J14495">
        <v>1022.6</v>
      </c>
      <c r="K14495">
        <v>10</v>
      </c>
      <c r="M14495" t="s">
        <v>31</v>
      </c>
      <c r="Q14495">
        <v>25000</v>
      </c>
      <c r="AB14495">
        <v>69.099999999999994</v>
      </c>
      <c r="AC14495" t="s">
        <v>14547</v>
      </c>
    </row>
    <row r="14496" spans="1:29">
      <c r="A14496" s="1" t="s">
        <v>30</v>
      </c>
      <c r="B14496" s="2">
        <v>43068.70208333333</v>
      </c>
      <c r="C14496">
        <v>62</v>
      </c>
      <c r="D14496">
        <v>30.9</v>
      </c>
      <c r="E14496">
        <v>30.73</v>
      </c>
      <c r="F14496">
        <v>0</v>
      </c>
      <c r="G14496">
        <v>0</v>
      </c>
      <c r="H14496">
        <v>0</v>
      </c>
      <c r="I14496">
        <v>30.21</v>
      </c>
      <c r="J14496">
        <v>1022.8</v>
      </c>
      <c r="K14496">
        <v>10</v>
      </c>
      <c r="M14496" t="s">
        <v>31</v>
      </c>
      <c r="Q14496">
        <v>25000</v>
      </c>
      <c r="AB14496">
        <v>62.1</v>
      </c>
      <c r="AC14496" t="s">
        <v>14548</v>
      </c>
    </row>
    <row r="14497" spans="1:29">
      <c r="A14497" s="1" t="s">
        <v>30</v>
      </c>
      <c r="B14497" s="2">
        <v>43068.743750000001</v>
      </c>
      <c r="C14497">
        <v>56</v>
      </c>
      <c r="D14497">
        <v>30.9</v>
      </c>
      <c r="E14497">
        <v>38.36</v>
      </c>
      <c r="F14497">
        <v>0</v>
      </c>
      <c r="G14497">
        <v>0</v>
      </c>
      <c r="H14497">
        <v>0</v>
      </c>
      <c r="I14497">
        <v>30.22</v>
      </c>
      <c r="J14497">
        <v>1023.4</v>
      </c>
      <c r="K14497">
        <v>10</v>
      </c>
      <c r="M14497" t="s">
        <v>246</v>
      </c>
      <c r="AB14497">
        <v>55.9</v>
      </c>
      <c r="AC14497" t="s">
        <v>14549</v>
      </c>
    </row>
    <row r="14498" spans="1:29">
      <c r="A14498" s="1" t="s">
        <v>30</v>
      </c>
      <c r="B14498" s="2">
        <v>43068.785416666666</v>
      </c>
      <c r="C14498">
        <v>51</v>
      </c>
      <c r="D14498">
        <v>32</v>
      </c>
      <c r="E14498">
        <v>47.81</v>
      </c>
      <c r="F14498">
        <v>0</v>
      </c>
      <c r="G14498">
        <v>0</v>
      </c>
      <c r="H14498">
        <v>0</v>
      </c>
      <c r="I14498">
        <v>30.23</v>
      </c>
      <c r="J14498">
        <v>1023.7</v>
      </c>
      <c r="K14498">
        <v>10</v>
      </c>
      <c r="M14498" t="s">
        <v>31</v>
      </c>
      <c r="Q14498">
        <v>25000</v>
      </c>
      <c r="AB14498">
        <v>51.1</v>
      </c>
      <c r="AC14498" t="s">
        <v>14550</v>
      </c>
    </row>
    <row r="14499" spans="1:29">
      <c r="A14499" s="1" t="s">
        <v>30</v>
      </c>
      <c r="B14499" s="2">
        <v>43068.82708333333</v>
      </c>
      <c r="C14499">
        <v>50</v>
      </c>
      <c r="D14499">
        <v>33</v>
      </c>
      <c r="E14499">
        <v>52.06</v>
      </c>
      <c r="F14499">
        <v>90</v>
      </c>
      <c r="G14499">
        <v>3</v>
      </c>
      <c r="H14499">
        <v>0</v>
      </c>
      <c r="I14499">
        <v>30.24</v>
      </c>
      <c r="J14499">
        <v>1024</v>
      </c>
      <c r="K14499">
        <v>10</v>
      </c>
      <c r="M14499" t="s">
        <v>31</v>
      </c>
      <c r="Q14499">
        <v>25000</v>
      </c>
      <c r="AB14499">
        <v>49.27</v>
      </c>
      <c r="AC14499" t="s">
        <v>14551</v>
      </c>
    </row>
    <row r="14500" spans="1:29">
      <c r="A14500" s="1" t="s">
        <v>30</v>
      </c>
      <c r="B14500" s="2">
        <v>43068.868750000001</v>
      </c>
      <c r="C14500">
        <v>49</v>
      </c>
      <c r="D14500">
        <v>34</v>
      </c>
      <c r="E14500">
        <v>56.23</v>
      </c>
      <c r="F14500">
        <v>0</v>
      </c>
      <c r="G14500">
        <v>0</v>
      </c>
      <c r="H14500">
        <v>0</v>
      </c>
      <c r="I14500">
        <v>30.24</v>
      </c>
      <c r="J14500">
        <v>1023.9</v>
      </c>
      <c r="K14500">
        <v>10</v>
      </c>
      <c r="M14500" t="s">
        <v>246</v>
      </c>
      <c r="AB14500">
        <v>48.9</v>
      </c>
      <c r="AC14500" t="s">
        <v>14552</v>
      </c>
    </row>
    <row r="14501" spans="1:29">
      <c r="A14501" s="1" t="s">
        <v>30</v>
      </c>
      <c r="B14501" s="2">
        <v>43068.910416666666</v>
      </c>
      <c r="C14501">
        <v>45</v>
      </c>
      <c r="D14501">
        <v>34</v>
      </c>
      <c r="E14501">
        <v>65.13</v>
      </c>
      <c r="F14501">
        <v>0</v>
      </c>
      <c r="G14501">
        <v>0</v>
      </c>
      <c r="H14501">
        <v>0</v>
      </c>
      <c r="I14501">
        <v>30.23</v>
      </c>
      <c r="J14501">
        <v>1023.6</v>
      </c>
      <c r="K14501">
        <v>10</v>
      </c>
      <c r="M14501" t="s">
        <v>31</v>
      </c>
      <c r="Q14501">
        <v>25000</v>
      </c>
      <c r="AB14501">
        <v>45</v>
      </c>
      <c r="AC14501" t="s">
        <v>14553</v>
      </c>
    </row>
    <row r="14502" spans="1:29">
      <c r="A14502" s="1" t="s">
        <v>30</v>
      </c>
      <c r="B14502" s="2">
        <v>43068.95208333333</v>
      </c>
      <c r="C14502">
        <v>44</v>
      </c>
      <c r="D14502">
        <v>34</v>
      </c>
      <c r="E14502">
        <v>67.41</v>
      </c>
      <c r="F14502">
        <v>0</v>
      </c>
      <c r="G14502">
        <v>0</v>
      </c>
      <c r="H14502">
        <v>0</v>
      </c>
      <c r="I14502">
        <v>30.22</v>
      </c>
      <c r="J14502">
        <v>1023.3</v>
      </c>
      <c r="K14502">
        <v>10</v>
      </c>
      <c r="M14502" t="s">
        <v>34</v>
      </c>
      <c r="Q14502">
        <v>25000</v>
      </c>
      <c r="AB14502">
        <v>44.1</v>
      </c>
      <c r="AC14502" t="s">
        <v>14554</v>
      </c>
    </row>
    <row r="14503" spans="1:29">
      <c r="A14503" s="1" t="s">
        <v>30</v>
      </c>
      <c r="B14503" s="2">
        <v>43068.993750000001</v>
      </c>
      <c r="C14503">
        <v>41</v>
      </c>
      <c r="D14503">
        <v>34</v>
      </c>
      <c r="E14503">
        <v>75.94</v>
      </c>
      <c r="F14503">
        <v>0</v>
      </c>
      <c r="G14503">
        <v>0</v>
      </c>
      <c r="H14503">
        <v>0</v>
      </c>
      <c r="I14503">
        <v>30.23</v>
      </c>
      <c r="J14503">
        <v>1023.5</v>
      </c>
      <c r="K14503">
        <v>10</v>
      </c>
      <c r="M14503" t="s">
        <v>34</v>
      </c>
      <c r="Q14503">
        <v>25000</v>
      </c>
      <c r="AB14503">
        <v>41</v>
      </c>
      <c r="AC14503" t="s">
        <v>14555</v>
      </c>
    </row>
    <row r="14504" spans="1:29">
      <c r="A14504" s="1" t="s">
        <v>30</v>
      </c>
      <c r="B14504" s="2">
        <v>43069.035416666666</v>
      </c>
      <c r="C14504">
        <v>41</v>
      </c>
      <c r="D14504">
        <v>34</v>
      </c>
      <c r="E14504">
        <v>75.94</v>
      </c>
      <c r="F14504">
        <v>0</v>
      </c>
      <c r="G14504">
        <v>0</v>
      </c>
      <c r="H14504">
        <v>0</v>
      </c>
      <c r="I14504">
        <v>30.22</v>
      </c>
      <c r="J14504">
        <v>1023.2</v>
      </c>
      <c r="K14504">
        <v>10</v>
      </c>
      <c r="M14504" t="s">
        <v>34</v>
      </c>
      <c r="Q14504">
        <v>25000</v>
      </c>
      <c r="AB14504">
        <v>41</v>
      </c>
      <c r="AC14504" t="s">
        <v>14556</v>
      </c>
    </row>
    <row r="14505" spans="1:29">
      <c r="A14505" s="1" t="s">
        <v>30</v>
      </c>
      <c r="B14505" s="2">
        <v>43069.07708333333</v>
      </c>
      <c r="C14505">
        <v>39</v>
      </c>
      <c r="D14505">
        <v>34</v>
      </c>
      <c r="E14505">
        <v>82.08</v>
      </c>
      <c r="F14505">
        <v>0</v>
      </c>
      <c r="G14505">
        <v>0</v>
      </c>
      <c r="H14505">
        <v>0</v>
      </c>
      <c r="I14505">
        <v>30.21</v>
      </c>
      <c r="J14505">
        <v>1023.1</v>
      </c>
      <c r="K14505">
        <v>10</v>
      </c>
      <c r="M14505" t="s">
        <v>31</v>
      </c>
      <c r="Q14505">
        <v>25000</v>
      </c>
      <c r="AB14505">
        <v>39</v>
      </c>
      <c r="AC14505" t="s">
        <v>14557</v>
      </c>
    </row>
    <row r="14506" spans="1:29">
      <c r="A14506" s="1" t="s">
        <v>30</v>
      </c>
      <c r="B14506" s="2">
        <v>43069.118750000001</v>
      </c>
      <c r="C14506">
        <v>38</v>
      </c>
      <c r="D14506">
        <v>34</v>
      </c>
      <c r="E14506">
        <v>85.69</v>
      </c>
      <c r="F14506">
        <v>0</v>
      </c>
      <c r="G14506">
        <v>0</v>
      </c>
      <c r="H14506">
        <v>0</v>
      </c>
      <c r="I14506">
        <v>30.21</v>
      </c>
      <c r="J14506">
        <v>1022.9</v>
      </c>
      <c r="K14506">
        <v>10</v>
      </c>
      <c r="M14506" t="s">
        <v>31</v>
      </c>
      <c r="Q14506">
        <v>25000</v>
      </c>
      <c r="AB14506">
        <v>37.9</v>
      </c>
      <c r="AC14506" t="s">
        <v>14558</v>
      </c>
    </row>
    <row r="14507" spans="1:29">
      <c r="A14507" s="1" t="s">
        <v>30</v>
      </c>
      <c r="B14507" s="2">
        <v>43069.160416666666</v>
      </c>
      <c r="C14507">
        <v>37</v>
      </c>
      <c r="D14507">
        <v>34</v>
      </c>
      <c r="E14507">
        <v>88.78</v>
      </c>
      <c r="F14507">
        <v>0</v>
      </c>
      <c r="G14507">
        <v>0</v>
      </c>
      <c r="H14507">
        <v>0</v>
      </c>
      <c r="I14507">
        <v>30.2</v>
      </c>
      <c r="J14507">
        <v>1022.7</v>
      </c>
      <c r="K14507">
        <v>10</v>
      </c>
      <c r="M14507" t="s">
        <v>246</v>
      </c>
      <c r="AB14507">
        <v>37</v>
      </c>
      <c r="AC14507" t="s">
        <v>14559</v>
      </c>
    </row>
    <row r="14508" spans="1:29">
      <c r="A14508" s="1" t="s">
        <v>30</v>
      </c>
      <c r="B14508" s="2">
        <v>43069.20208333333</v>
      </c>
      <c r="C14508">
        <v>37</v>
      </c>
      <c r="D14508">
        <v>35</v>
      </c>
      <c r="E14508">
        <v>92.76</v>
      </c>
      <c r="F14508">
        <v>0</v>
      </c>
      <c r="G14508">
        <v>0</v>
      </c>
      <c r="H14508">
        <v>0</v>
      </c>
      <c r="I14508">
        <v>30.21</v>
      </c>
      <c r="J14508">
        <v>1023</v>
      </c>
      <c r="K14508">
        <v>10</v>
      </c>
      <c r="M14508" t="s">
        <v>246</v>
      </c>
      <c r="AB14508">
        <v>37</v>
      </c>
      <c r="AC14508" t="s">
        <v>14560</v>
      </c>
    </row>
    <row r="14509" spans="1:29">
      <c r="A14509" s="1" t="s">
        <v>30</v>
      </c>
      <c r="B14509" s="2">
        <v>43069.243750000001</v>
      </c>
      <c r="C14509">
        <v>35</v>
      </c>
      <c r="D14509">
        <v>34</v>
      </c>
      <c r="E14509">
        <v>95.71</v>
      </c>
      <c r="F14509">
        <v>0</v>
      </c>
      <c r="G14509">
        <v>0</v>
      </c>
      <c r="H14509">
        <v>0</v>
      </c>
      <c r="I14509">
        <v>30.21</v>
      </c>
      <c r="J14509">
        <v>1023</v>
      </c>
      <c r="K14509">
        <v>10</v>
      </c>
      <c r="M14509" t="s">
        <v>246</v>
      </c>
      <c r="AB14509">
        <v>35.1</v>
      </c>
      <c r="AC14509" t="s">
        <v>14561</v>
      </c>
    </row>
    <row r="14510" spans="1:29">
      <c r="A14510" s="1" t="s">
        <v>30</v>
      </c>
      <c r="B14510" s="2">
        <v>43069.285416666666</v>
      </c>
      <c r="C14510">
        <v>37</v>
      </c>
      <c r="D14510">
        <v>35</v>
      </c>
      <c r="E14510">
        <v>92.76</v>
      </c>
      <c r="F14510">
        <v>0</v>
      </c>
      <c r="G14510">
        <v>0</v>
      </c>
      <c r="H14510">
        <v>0</v>
      </c>
      <c r="I14510">
        <v>30.21</v>
      </c>
      <c r="J14510">
        <v>1023.1</v>
      </c>
      <c r="K14510">
        <v>10</v>
      </c>
      <c r="M14510" t="s">
        <v>246</v>
      </c>
      <c r="AB14510">
        <v>37</v>
      </c>
      <c r="AC14510" t="s">
        <v>14562</v>
      </c>
    </row>
    <row r="14511" spans="1:29">
      <c r="A14511" s="1" t="s">
        <v>30</v>
      </c>
      <c r="B14511" s="2">
        <v>43069.32708333333</v>
      </c>
      <c r="C14511">
        <v>39</v>
      </c>
      <c r="D14511">
        <v>36</v>
      </c>
      <c r="E14511">
        <v>88.87</v>
      </c>
      <c r="F14511">
        <v>40</v>
      </c>
      <c r="G14511">
        <v>3</v>
      </c>
      <c r="H14511">
        <v>0</v>
      </c>
      <c r="I14511">
        <v>30.23</v>
      </c>
      <c r="J14511">
        <v>1023.7</v>
      </c>
      <c r="K14511">
        <v>10</v>
      </c>
      <c r="M14511" t="s">
        <v>246</v>
      </c>
      <c r="AB14511">
        <v>36.69</v>
      </c>
      <c r="AC14511" t="s">
        <v>14563</v>
      </c>
    </row>
    <row r="14512" spans="1:29">
      <c r="A14512" s="1" t="s">
        <v>30</v>
      </c>
      <c r="B14512" s="2">
        <v>43069.368750000001</v>
      </c>
      <c r="C14512">
        <v>47</v>
      </c>
      <c r="D14512">
        <v>40</v>
      </c>
      <c r="E14512">
        <v>76.48</v>
      </c>
      <c r="F14512">
        <v>0</v>
      </c>
      <c r="G14512">
        <v>0</v>
      </c>
      <c r="H14512">
        <v>0</v>
      </c>
      <c r="I14512">
        <v>30.23</v>
      </c>
      <c r="J14512">
        <v>1023.7</v>
      </c>
      <c r="K14512">
        <v>10</v>
      </c>
      <c r="M14512" t="s">
        <v>31</v>
      </c>
      <c r="Q14512">
        <v>10000</v>
      </c>
      <c r="AB14512">
        <v>46.9</v>
      </c>
      <c r="AC14512" t="s">
        <v>14564</v>
      </c>
    </row>
    <row r="14513" spans="1:29">
      <c r="A14513" s="1" t="s">
        <v>30</v>
      </c>
      <c r="B14513" s="2">
        <v>43069.410416666666</v>
      </c>
      <c r="C14513">
        <v>54</v>
      </c>
      <c r="D14513">
        <v>40</v>
      </c>
      <c r="E14513">
        <v>58.76</v>
      </c>
      <c r="F14513">
        <v>0</v>
      </c>
      <c r="G14513">
        <v>0</v>
      </c>
      <c r="H14513">
        <v>0</v>
      </c>
      <c r="I14513">
        <v>30.23</v>
      </c>
      <c r="J14513">
        <v>1023.5</v>
      </c>
      <c r="K14513">
        <v>10</v>
      </c>
      <c r="M14513" t="s">
        <v>31</v>
      </c>
      <c r="Q14513">
        <v>25000</v>
      </c>
      <c r="AB14513">
        <v>54</v>
      </c>
      <c r="AC14513" t="s">
        <v>14565</v>
      </c>
    </row>
    <row r="14514" spans="1:29">
      <c r="A14514" s="1" t="s">
        <v>30</v>
      </c>
      <c r="B14514" s="2">
        <v>43069.45208333333</v>
      </c>
      <c r="C14514">
        <v>60</v>
      </c>
      <c r="D14514">
        <v>37</v>
      </c>
      <c r="E14514">
        <v>42.09</v>
      </c>
      <c r="F14514">
        <v>140</v>
      </c>
      <c r="G14514">
        <v>3</v>
      </c>
      <c r="H14514">
        <v>0</v>
      </c>
      <c r="I14514">
        <v>30.21</v>
      </c>
      <c r="J14514">
        <v>1022.8</v>
      </c>
      <c r="K14514">
        <v>10</v>
      </c>
      <c r="M14514" t="s">
        <v>31</v>
      </c>
      <c r="Q14514">
        <v>25000</v>
      </c>
      <c r="AB14514">
        <v>60.1</v>
      </c>
      <c r="AC14514" t="s">
        <v>14566</v>
      </c>
    </row>
    <row r="14515" spans="1:29">
      <c r="A14515" s="1" t="s">
        <v>30</v>
      </c>
      <c r="B14515" s="2">
        <v>43069.493750000001</v>
      </c>
      <c r="C14515">
        <v>63</v>
      </c>
      <c r="D14515">
        <v>35</v>
      </c>
      <c r="E14515">
        <v>35.24</v>
      </c>
      <c r="F14515">
        <v>120</v>
      </c>
      <c r="G14515">
        <v>5</v>
      </c>
      <c r="H14515">
        <v>0</v>
      </c>
      <c r="I14515">
        <v>30.18</v>
      </c>
      <c r="J14515">
        <v>1021.8</v>
      </c>
      <c r="K14515">
        <v>10</v>
      </c>
      <c r="M14515" t="s">
        <v>31</v>
      </c>
      <c r="N14515" t="s">
        <v>31</v>
      </c>
      <c r="Q14515">
        <v>10000</v>
      </c>
      <c r="R14515">
        <v>25000</v>
      </c>
      <c r="AB14515">
        <v>63</v>
      </c>
      <c r="AC14515" t="s">
        <v>14567</v>
      </c>
    </row>
    <row r="14516" spans="1:29">
      <c r="A14516" s="1" t="s">
        <v>30</v>
      </c>
      <c r="B14516" s="2">
        <v>43069.535416666666</v>
      </c>
      <c r="C14516">
        <v>67</v>
      </c>
      <c r="D14516">
        <v>35</v>
      </c>
      <c r="E14516">
        <v>30.75</v>
      </c>
      <c r="F14516">
        <v>0</v>
      </c>
      <c r="G14516">
        <v>0</v>
      </c>
      <c r="H14516">
        <v>0</v>
      </c>
      <c r="I14516">
        <v>30.15</v>
      </c>
      <c r="J14516">
        <v>1020.8</v>
      </c>
      <c r="K14516">
        <v>10</v>
      </c>
      <c r="M14516" t="s">
        <v>31</v>
      </c>
      <c r="Q14516">
        <v>25000</v>
      </c>
      <c r="AB14516">
        <v>66.900000000000006</v>
      </c>
      <c r="AC14516" t="s">
        <v>14568</v>
      </c>
    </row>
    <row r="14517" spans="1:29">
      <c r="A14517" s="1" t="s">
        <v>30</v>
      </c>
      <c r="B14517" s="2">
        <v>43069.57708333333</v>
      </c>
      <c r="C14517">
        <v>68</v>
      </c>
      <c r="D14517">
        <v>34</v>
      </c>
      <c r="E14517">
        <v>28.34</v>
      </c>
      <c r="F14517">
        <v>190</v>
      </c>
      <c r="G14517">
        <v>5</v>
      </c>
      <c r="H14517">
        <v>0</v>
      </c>
      <c r="I14517">
        <v>30.12</v>
      </c>
      <c r="J14517">
        <v>1020</v>
      </c>
      <c r="K14517">
        <v>10</v>
      </c>
      <c r="M14517" t="s">
        <v>31</v>
      </c>
      <c r="Q14517">
        <v>25000</v>
      </c>
      <c r="AB14517">
        <v>68</v>
      </c>
      <c r="AC14517" t="s">
        <v>14569</v>
      </c>
    </row>
    <row r="14518" spans="1:29">
      <c r="A14518" s="1" t="s">
        <v>30</v>
      </c>
      <c r="B14518" s="2">
        <v>43069.618750000001</v>
      </c>
      <c r="C14518">
        <v>67</v>
      </c>
      <c r="D14518">
        <v>35</v>
      </c>
      <c r="E14518">
        <v>30.75</v>
      </c>
      <c r="F14518">
        <v>240</v>
      </c>
      <c r="G14518">
        <v>5</v>
      </c>
      <c r="H14518">
        <v>0</v>
      </c>
      <c r="I14518">
        <v>30.11</v>
      </c>
      <c r="J14518">
        <v>1019.4</v>
      </c>
      <c r="K14518">
        <v>10</v>
      </c>
      <c r="M14518" t="s">
        <v>31</v>
      </c>
      <c r="N14518" t="s">
        <v>32</v>
      </c>
      <c r="Q14518">
        <v>10000</v>
      </c>
      <c r="R14518">
        <v>25000</v>
      </c>
      <c r="AB14518">
        <v>66.900000000000006</v>
      </c>
      <c r="AC14518" t="s">
        <v>14570</v>
      </c>
    </row>
    <row r="14519" spans="1:29">
      <c r="A14519" s="1" t="s">
        <v>30</v>
      </c>
      <c r="B14519" s="2">
        <v>43069.660416666666</v>
      </c>
      <c r="C14519">
        <v>64</v>
      </c>
      <c r="D14519">
        <v>37</v>
      </c>
      <c r="E14519">
        <v>36.68</v>
      </c>
      <c r="F14519">
        <v>0</v>
      </c>
      <c r="G14519">
        <v>0</v>
      </c>
      <c r="H14519">
        <v>0</v>
      </c>
      <c r="I14519">
        <v>30.09</v>
      </c>
      <c r="J14519">
        <v>1018.9</v>
      </c>
      <c r="K14519">
        <v>10</v>
      </c>
      <c r="M14519" t="s">
        <v>31</v>
      </c>
      <c r="N14519" t="s">
        <v>32</v>
      </c>
      <c r="Q14519">
        <v>10000</v>
      </c>
      <c r="R14519">
        <v>25000</v>
      </c>
      <c r="AB14519">
        <v>64</v>
      </c>
      <c r="AC14519" t="s">
        <v>14571</v>
      </c>
    </row>
    <row r="14520" spans="1:29">
      <c r="A14520" s="1" t="s">
        <v>30</v>
      </c>
      <c r="B14520" s="2">
        <v>43069.70208333333</v>
      </c>
      <c r="C14520">
        <v>59</v>
      </c>
      <c r="D14520">
        <v>38</v>
      </c>
      <c r="E14520">
        <v>45.36</v>
      </c>
      <c r="F14520">
        <v>0</v>
      </c>
      <c r="G14520">
        <v>0</v>
      </c>
      <c r="H14520">
        <v>0</v>
      </c>
      <c r="I14520">
        <v>30.09</v>
      </c>
      <c r="J14520">
        <v>1019</v>
      </c>
      <c r="K14520">
        <v>10</v>
      </c>
      <c r="M14520" t="s">
        <v>31</v>
      </c>
      <c r="N14520" t="s">
        <v>32</v>
      </c>
      <c r="Q14520">
        <v>10000</v>
      </c>
      <c r="R14520">
        <v>25000</v>
      </c>
      <c r="AB14520">
        <v>59</v>
      </c>
      <c r="AC14520" t="s">
        <v>14572</v>
      </c>
    </row>
    <row r="14521" spans="1:29">
      <c r="A14521" s="1" t="s">
        <v>30</v>
      </c>
      <c r="B14521" s="2">
        <v>43069.743750000001</v>
      </c>
      <c r="C14521">
        <v>56</v>
      </c>
      <c r="D14521">
        <v>39</v>
      </c>
      <c r="E14521">
        <v>52.94</v>
      </c>
      <c r="F14521">
        <v>0</v>
      </c>
      <c r="G14521">
        <v>0</v>
      </c>
      <c r="H14521">
        <v>0</v>
      </c>
      <c r="I14521">
        <v>30.09</v>
      </c>
      <c r="J14521">
        <v>1019</v>
      </c>
      <c r="K14521">
        <v>10</v>
      </c>
      <c r="M14521" t="s">
        <v>31</v>
      </c>
      <c r="N14521" t="s">
        <v>32</v>
      </c>
      <c r="Q14521">
        <v>15000</v>
      </c>
      <c r="R14521">
        <v>25000</v>
      </c>
      <c r="AB14521">
        <v>55.9</v>
      </c>
      <c r="AC14521" t="s">
        <v>14573</v>
      </c>
    </row>
    <row r="14522" spans="1:29">
      <c r="A14522" s="1" t="s">
        <v>30</v>
      </c>
      <c r="B14522" s="2">
        <v>43069.785416666666</v>
      </c>
      <c r="C14522">
        <v>56</v>
      </c>
      <c r="D14522">
        <v>38</v>
      </c>
      <c r="E14522">
        <v>50.71</v>
      </c>
      <c r="F14522">
        <v>0</v>
      </c>
      <c r="G14522">
        <v>0</v>
      </c>
      <c r="H14522">
        <v>0</v>
      </c>
      <c r="I14522">
        <v>30.09</v>
      </c>
      <c r="J14522">
        <v>1018.8</v>
      </c>
      <c r="K14522">
        <v>10</v>
      </c>
      <c r="M14522" t="s">
        <v>31</v>
      </c>
      <c r="N14522" t="s">
        <v>32</v>
      </c>
      <c r="Q14522">
        <v>15000</v>
      </c>
      <c r="R14522">
        <v>25000</v>
      </c>
      <c r="AB14522">
        <v>55.9</v>
      </c>
      <c r="AC14522" t="s">
        <v>14574</v>
      </c>
    </row>
    <row r="14523" spans="1:29">
      <c r="A14523" s="1" t="s">
        <v>30</v>
      </c>
      <c r="B14523" s="2">
        <v>43069.82708333333</v>
      </c>
      <c r="C14523">
        <v>54</v>
      </c>
      <c r="D14523">
        <v>38</v>
      </c>
      <c r="E14523">
        <v>54.34</v>
      </c>
      <c r="F14523">
        <v>0</v>
      </c>
      <c r="G14523">
        <v>0</v>
      </c>
      <c r="H14523">
        <v>0</v>
      </c>
      <c r="I14523">
        <v>30.08</v>
      </c>
      <c r="J14523">
        <v>1018.5</v>
      </c>
      <c r="K14523">
        <v>10</v>
      </c>
      <c r="M14523" t="s">
        <v>31</v>
      </c>
      <c r="N14523" t="s">
        <v>32</v>
      </c>
      <c r="Q14523">
        <v>15000</v>
      </c>
      <c r="R14523">
        <v>25000</v>
      </c>
      <c r="AB14523">
        <v>54</v>
      </c>
      <c r="AC14523" t="s">
        <v>14575</v>
      </c>
    </row>
    <row r="14524" spans="1:29">
      <c r="A14524" s="1" t="s">
        <v>30</v>
      </c>
      <c r="B14524" s="2">
        <v>43069.868750000001</v>
      </c>
      <c r="C14524">
        <v>52</v>
      </c>
      <c r="D14524">
        <v>39</v>
      </c>
      <c r="E14524">
        <v>61.06</v>
      </c>
      <c r="F14524">
        <v>0</v>
      </c>
      <c r="G14524">
        <v>0</v>
      </c>
      <c r="H14524">
        <v>0</v>
      </c>
      <c r="I14524">
        <v>30.08</v>
      </c>
      <c r="J14524">
        <v>1018.5</v>
      </c>
      <c r="K14524">
        <v>10</v>
      </c>
      <c r="M14524" t="s">
        <v>31</v>
      </c>
      <c r="N14524" t="s">
        <v>32</v>
      </c>
      <c r="Q14524">
        <v>15000</v>
      </c>
      <c r="R14524">
        <v>23000</v>
      </c>
      <c r="AB14524">
        <v>52</v>
      </c>
      <c r="AC14524" t="s">
        <v>14576</v>
      </c>
    </row>
    <row r="14525" spans="1:29">
      <c r="A14525" s="1" t="s">
        <v>30</v>
      </c>
      <c r="B14525" s="2">
        <v>43069.910416666666</v>
      </c>
      <c r="C14525">
        <v>50</v>
      </c>
      <c r="D14525">
        <v>40</v>
      </c>
      <c r="E14525">
        <v>68.099999999999994</v>
      </c>
      <c r="F14525">
        <v>0</v>
      </c>
      <c r="G14525">
        <v>0</v>
      </c>
      <c r="H14525">
        <v>0</v>
      </c>
      <c r="I14525">
        <v>30.07</v>
      </c>
      <c r="J14525">
        <v>1018.2</v>
      </c>
      <c r="K14525">
        <v>10</v>
      </c>
      <c r="M14525" t="s">
        <v>32</v>
      </c>
      <c r="N14525" t="s">
        <v>32</v>
      </c>
      <c r="Q14525">
        <v>16000</v>
      </c>
      <c r="R14525">
        <v>25000</v>
      </c>
      <c r="AB14525">
        <v>50</v>
      </c>
      <c r="AC14525" t="s">
        <v>14577</v>
      </c>
    </row>
    <row r="14526" spans="1:29">
      <c r="A14526" s="1" t="s">
        <v>30</v>
      </c>
      <c r="B14526" s="2">
        <v>43069.95208333333</v>
      </c>
      <c r="C14526">
        <v>53</v>
      </c>
      <c r="D14526">
        <v>40</v>
      </c>
      <c r="E14526">
        <v>60.73</v>
      </c>
      <c r="F14526">
        <v>0</v>
      </c>
      <c r="G14526">
        <v>0</v>
      </c>
      <c r="H14526">
        <v>0</v>
      </c>
      <c r="I14526">
        <v>30.07</v>
      </c>
      <c r="J14526">
        <v>1018.1</v>
      </c>
      <c r="K14526">
        <v>10</v>
      </c>
      <c r="M14526" t="s">
        <v>32</v>
      </c>
      <c r="N14526" t="s">
        <v>32</v>
      </c>
      <c r="Q14526">
        <v>10000</v>
      </c>
      <c r="R14526">
        <v>25000</v>
      </c>
      <c r="AB14526">
        <v>53.1</v>
      </c>
      <c r="AC14526" t="s">
        <v>14578</v>
      </c>
    </row>
    <row r="14527" spans="1:29">
      <c r="A14527" s="1" t="s">
        <v>30</v>
      </c>
      <c r="B14527" s="2">
        <v>43069.993750000001</v>
      </c>
      <c r="C14527">
        <v>51</v>
      </c>
      <c r="D14527">
        <v>42</v>
      </c>
      <c r="E14527">
        <v>71.19</v>
      </c>
      <c r="F14527">
        <v>0</v>
      </c>
      <c r="G14527">
        <v>0</v>
      </c>
      <c r="I14527">
        <v>30.08</v>
      </c>
      <c r="J14527">
        <v>1018.3</v>
      </c>
      <c r="K14527">
        <v>10</v>
      </c>
      <c r="M14527" t="s">
        <v>31</v>
      </c>
      <c r="N14527" t="s">
        <v>34</v>
      </c>
      <c r="O14527" t="s">
        <v>32</v>
      </c>
      <c r="P14527" t="s">
        <v>32</v>
      </c>
      <c r="Q14527">
        <v>7000</v>
      </c>
      <c r="R14527">
        <v>9000</v>
      </c>
      <c r="S14527">
        <v>11000</v>
      </c>
      <c r="T14527">
        <v>25000</v>
      </c>
      <c r="U14527" t="e" cm="1">
        <f t="array" ref="U14527">-RA</f>
        <v>#NAME?</v>
      </c>
      <c r="AB14527">
        <v>51.1</v>
      </c>
      <c r="AC14527" t="s">
        <v>14579</v>
      </c>
    </row>
    <row r="14528" spans="1:29">
      <c r="A14528" s="1" t="s">
        <v>30</v>
      </c>
      <c r="B14528" s="2">
        <v>43070.035416666666</v>
      </c>
      <c r="C14528">
        <v>51</v>
      </c>
      <c r="D14528">
        <v>43</v>
      </c>
      <c r="E14528">
        <v>73.69</v>
      </c>
      <c r="F14528">
        <v>0</v>
      </c>
      <c r="G14528">
        <v>0</v>
      </c>
      <c r="I14528">
        <v>30.07</v>
      </c>
      <c r="J14528">
        <v>1018.1</v>
      </c>
      <c r="K14528">
        <v>10</v>
      </c>
      <c r="M14528" t="s">
        <v>31</v>
      </c>
      <c r="N14528" t="s">
        <v>34</v>
      </c>
      <c r="O14528" t="s">
        <v>32</v>
      </c>
      <c r="P14528" t="s">
        <v>32</v>
      </c>
      <c r="Q14528">
        <v>6000</v>
      </c>
      <c r="R14528">
        <v>7500</v>
      </c>
      <c r="S14528">
        <v>11000</v>
      </c>
      <c r="T14528">
        <v>25000</v>
      </c>
      <c r="AB14528">
        <v>51.1</v>
      </c>
      <c r="AC14528" t="s">
        <v>14580</v>
      </c>
    </row>
    <row r="14529" spans="1:29">
      <c r="A14529" s="1" t="s">
        <v>30</v>
      </c>
      <c r="B14529" s="2">
        <v>43070.07708333333</v>
      </c>
      <c r="C14529">
        <v>51</v>
      </c>
      <c r="D14529">
        <v>43</v>
      </c>
      <c r="E14529">
        <v>73.69</v>
      </c>
      <c r="F14529">
        <v>0</v>
      </c>
      <c r="G14529">
        <v>0</v>
      </c>
      <c r="H14529">
        <v>0</v>
      </c>
      <c r="I14529">
        <v>30.08</v>
      </c>
      <c r="J14529">
        <v>1018.3</v>
      </c>
      <c r="K14529">
        <v>10</v>
      </c>
      <c r="M14529" t="s">
        <v>31</v>
      </c>
      <c r="N14529" t="s">
        <v>32</v>
      </c>
      <c r="O14529" t="s">
        <v>32</v>
      </c>
      <c r="P14529" t="s">
        <v>32</v>
      </c>
      <c r="Q14529">
        <v>6000</v>
      </c>
      <c r="R14529">
        <v>7000</v>
      </c>
      <c r="S14529">
        <v>11000</v>
      </c>
      <c r="T14529">
        <v>25000</v>
      </c>
      <c r="AB14529">
        <v>51.1</v>
      </c>
      <c r="AC14529" t="s">
        <v>14581</v>
      </c>
    </row>
    <row r="14530" spans="1:29">
      <c r="A14530" s="1" t="s">
        <v>30</v>
      </c>
      <c r="B14530" s="2">
        <v>43070.118750000001</v>
      </c>
      <c r="C14530">
        <v>50</v>
      </c>
      <c r="D14530">
        <v>43</v>
      </c>
      <c r="E14530">
        <v>76.760000000000005</v>
      </c>
      <c r="F14530">
        <v>0</v>
      </c>
      <c r="G14530">
        <v>0</v>
      </c>
      <c r="H14530">
        <v>0</v>
      </c>
      <c r="I14530">
        <v>30.08</v>
      </c>
      <c r="J14530">
        <v>1018.3</v>
      </c>
      <c r="K14530">
        <v>10</v>
      </c>
      <c r="M14530" t="s">
        <v>31</v>
      </c>
      <c r="N14530" t="s">
        <v>32</v>
      </c>
      <c r="O14530" t="s">
        <v>32</v>
      </c>
      <c r="P14530" t="s">
        <v>32</v>
      </c>
      <c r="Q14530">
        <v>6500</v>
      </c>
      <c r="R14530">
        <v>8500</v>
      </c>
      <c r="S14530">
        <v>11000</v>
      </c>
      <c r="T14530">
        <v>25000</v>
      </c>
      <c r="AB14530">
        <v>50</v>
      </c>
      <c r="AC14530" t="s">
        <v>14582</v>
      </c>
    </row>
    <row r="14531" spans="1:29">
      <c r="A14531" s="1" t="s">
        <v>30</v>
      </c>
      <c r="B14531" s="2">
        <v>43070.160416666666</v>
      </c>
      <c r="C14531">
        <v>47</v>
      </c>
      <c r="D14531">
        <v>42</v>
      </c>
      <c r="E14531">
        <v>83.28</v>
      </c>
      <c r="F14531">
        <v>0</v>
      </c>
      <c r="G14531">
        <v>0</v>
      </c>
      <c r="H14531">
        <v>0</v>
      </c>
      <c r="I14531">
        <v>30.08</v>
      </c>
      <c r="J14531">
        <v>1018.5</v>
      </c>
      <c r="K14531">
        <v>10</v>
      </c>
      <c r="M14531" t="s">
        <v>31</v>
      </c>
      <c r="N14531" t="s">
        <v>32</v>
      </c>
      <c r="O14531" t="s">
        <v>32</v>
      </c>
      <c r="P14531" t="s">
        <v>32</v>
      </c>
      <c r="Q14531">
        <v>6500</v>
      </c>
      <c r="R14531">
        <v>8500</v>
      </c>
      <c r="S14531">
        <v>11000</v>
      </c>
      <c r="T14531">
        <v>25000</v>
      </c>
      <c r="AB14531">
        <v>46.9</v>
      </c>
      <c r="AC14531" t="s">
        <v>14583</v>
      </c>
    </row>
    <row r="14532" spans="1:29">
      <c r="A14532" s="1" t="s">
        <v>30</v>
      </c>
      <c r="B14532" s="2">
        <v>43070.20208333333</v>
      </c>
      <c r="C14532">
        <v>46</v>
      </c>
      <c r="D14532">
        <v>43</v>
      </c>
      <c r="E14532">
        <v>89.2</v>
      </c>
      <c r="F14532">
        <v>0</v>
      </c>
      <c r="G14532">
        <v>0</v>
      </c>
      <c r="H14532">
        <v>0</v>
      </c>
      <c r="I14532">
        <v>30.08</v>
      </c>
      <c r="J14532">
        <v>1018.5</v>
      </c>
      <c r="K14532">
        <v>10</v>
      </c>
      <c r="M14532" t="s">
        <v>31</v>
      </c>
      <c r="N14532" t="s">
        <v>31</v>
      </c>
      <c r="Q14532">
        <v>4000</v>
      </c>
      <c r="R14532">
        <v>8500</v>
      </c>
      <c r="AB14532">
        <v>46</v>
      </c>
      <c r="AC14532" t="s">
        <v>14584</v>
      </c>
    </row>
    <row r="14533" spans="1:29">
      <c r="A14533" s="1" t="s">
        <v>30</v>
      </c>
      <c r="B14533" s="2">
        <v>43070.243750000001</v>
      </c>
      <c r="C14533">
        <v>44</v>
      </c>
      <c r="D14533">
        <v>42</v>
      </c>
      <c r="E14533">
        <v>92.62</v>
      </c>
      <c r="F14533">
        <v>0</v>
      </c>
      <c r="G14533">
        <v>0</v>
      </c>
      <c r="H14533">
        <v>0</v>
      </c>
      <c r="I14533">
        <v>30.1</v>
      </c>
      <c r="J14533">
        <v>1019.3</v>
      </c>
      <c r="K14533">
        <v>10</v>
      </c>
      <c r="M14533" t="s">
        <v>31</v>
      </c>
      <c r="Q14533">
        <v>4600</v>
      </c>
      <c r="AB14533">
        <v>44.1</v>
      </c>
      <c r="AC14533" t="s">
        <v>14585</v>
      </c>
    </row>
    <row r="14534" spans="1:29">
      <c r="A14534" s="1" t="s">
        <v>30</v>
      </c>
      <c r="B14534" s="2">
        <v>43070.285416666666</v>
      </c>
      <c r="C14534">
        <v>44</v>
      </c>
      <c r="D14534">
        <v>41</v>
      </c>
      <c r="E14534">
        <v>88.77</v>
      </c>
      <c r="F14534">
        <v>0</v>
      </c>
      <c r="G14534">
        <v>0</v>
      </c>
      <c r="H14534">
        <v>0</v>
      </c>
      <c r="I14534">
        <v>30.13</v>
      </c>
      <c r="J14534">
        <v>1020.3</v>
      </c>
      <c r="K14534">
        <v>10</v>
      </c>
      <c r="M14534" t="s">
        <v>31</v>
      </c>
      <c r="Q14534">
        <v>4600</v>
      </c>
      <c r="AB14534">
        <v>44.1</v>
      </c>
      <c r="AC14534" t="s">
        <v>14586</v>
      </c>
    </row>
    <row r="14535" spans="1:29">
      <c r="A14535" s="1" t="s">
        <v>30</v>
      </c>
      <c r="B14535" s="2">
        <v>43070.32708333333</v>
      </c>
      <c r="C14535">
        <v>45</v>
      </c>
      <c r="D14535">
        <v>42</v>
      </c>
      <c r="E14535">
        <v>89.49</v>
      </c>
      <c r="F14535">
        <v>0</v>
      </c>
      <c r="G14535">
        <v>0</v>
      </c>
      <c r="H14535">
        <v>0</v>
      </c>
      <c r="I14535">
        <v>30.16</v>
      </c>
      <c r="J14535">
        <v>1021.4</v>
      </c>
      <c r="K14535">
        <v>10</v>
      </c>
      <c r="M14535" t="s">
        <v>31</v>
      </c>
      <c r="Q14535">
        <v>25000</v>
      </c>
      <c r="AB14535">
        <v>45</v>
      </c>
      <c r="AC14535" t="s">
        <v>14587</v>
      </c>
    </row>
    <row r="14536" spans="1:29">
      <c r="A14536" s="1" t="s">
        <v>30</v>
      </c>
      <c r="B14536" s="2">
        <v>43070.368750000001</v>
      </c>
      <c r="C14536">
        <v>54</v>
      </c>
      <c r="D14536">
        <v>44</v>
      </c>
      <c r="E14536">
        <v>69.09</v>
      </c>
      <c r="F14536">
        <v>30</v>
      </c>
      <c r="G14536">
        <v>10</v>
      </c>
      <c r="H14536">
        <v>0</v>
      </c>
      <c r="I14536">
        <v>30.2</v>
      </c>
      <c r="J14536">
        <v>1022.4</v>
      </c>
      <c r="K14536">
        <v>10</v>
      </c>
      <c r="L14536">
        <v>15</v>
      </c>
      <c r="M14536" t="s">
        <v>31</v>
      </c>
      <c r="N14536" t="s">
        <v>31</v>
      </c>
      <c r="Q14536">
        <v>7000</v>
      </c>
      <c r="R14536">
        <v>25000</v>
      </c>
      <c r="AB14536">
        <v>54</v>
      </c>
      <c r="AC14536" t="s">
        <v>14588</v>
      </c>
    </row>
    <row r="14537" spans="1:29">
      <c r="A14537" s="1" t="s">
        <v>30</v>
      </c>
      <c r="B14537" s="2">
        <v>43070.410416666666</v>
      </c>
      <c r="C14537">
        <v>56</v>
      </c>
      <c r="D14537">
        <v>42</v>
      </c>
      <c r="E14537">
        <v>59.71</v>
      </c>
      <c r="F14537">
        <v>50</v>
      </c>
      <c r="G14537">
        <v>9</v>
      </c>
      <c r="H14537">
        <v>0</v>
      </c>
      <c r="I14537">
        <v>30.22</v>
      </c>
      <c r="J14537">
        <v>1023.2</v>
      </c>
      <c r="K14537">
        <v>10</v>
      </c>
      <c r="M14537" t="s">
        <v>31</v>
      </c>
      <c r="Q14537">
        <v>25000</v>
      </c>
      <c r="AB14537">
        <v>55.9</v>
      </c>
      <c r="AC14537" t="s">
        <v>14589</v>
      </c>
    </row>
    <row r="14538" spans="1:29">
      <c r="A14538" s="1" t="s">
        <v>30</v>
      </c>
      <c r="B14538" s="2">
        <v>43070.45208333333</v>
      </c>
      <c r="C14538">
        <v>59</v>
      </c>
      <c r="D14538">
        <v>40</v>
      </c>
      <c r="E14538">
        <v>49.04</v>
      </c>
      <c r="F14538">
        <v>70</v>
      </c>
      <c r="G14538">
        <v>10</v>
      </c>
      <c r="H14538">
        <v>0</v>
      </c>
      <c r="I14538">
        <v>30.21</v>
      </c>
      <c r="J14538">
        <v>1022.9</v>
      </c>
      <c r="K14538">
        <v>10</v>
      </c>
      <c r="M14538" t="s">
        <v>246</v>
      </c>
      <c r="AB14538">
        <v>59</v>
      </c>
      <c r="AC14538" t="s">
        <v>14590</v>
      </c>
    </row>
    <row r="14539" spans="1:29">
      <c r="A14539" s="1" t="s">
        <v>30</v>
      </c>
      <c r="B14539" s="2">
        <v>43070.493750000001</v>
      </c>
      <c r="C14539">
        <v>60</v>
      </c>
      <c r="D14539">
        <v>40</v>
      </c>
      <c r="E14539">
        <v>47.15</v>
      </c>
      <c r="F14539">
        <v>70</v>
      </c>
      <c r="G14539">
        <v>10</v>
      </c>
      <c r="H14539">
        <v>0</v>
      </c>
      <c r="I14539">
        <v>30.2</v>
      </c>
      <c r="J14539">
        <v>1022.3</v>
      </c>
      <c r="K14539">
        <v>10</v>
      </c>
      <c r="M14539" t="s">
        <v>31</v>
      </c>
      <c r="Q14539">
        <v>25000</v>
      </c>
      <c r="AB14539">
        <v>60.1</v>
      </c>
      <c r="AC14539" t="s">
        <v>14591</v>
      </c>
    </row>
    <row r="14540" spans="1:29">
      <c r="A14540" s="1" t="s">
        <v>30</v>
      </c>
      <c r="B14540" s="2">
        <v>43070.535416666666</v>
      </c>
      <c r="C14540">
        <v>62</v>
      </c>
      <c r="D14540">
        <v>40</v>
      </c>
      <c r="E14540">
        <v>43.93</v>
      </c>
      <c r="F14540">
        <v>40</v>
      </c>
      <c r="G14540">
        <v>6</v>
      </c>
      <c r="H14540">
        <v>0</v>
      </c>
      <c r="I14540">
        <v>30.18</v>
      </c>
      <c r="J14540">
        <v>1021.7</v>
      </c>
      <c r="K14540">
        <v>10</v>
      </c>
      <c r="M14540" t="s">
        <v>31</v>
      </c>
      <c r="Q14540">
        <v>25000</v>
      </c>
      <c r="AB14540">
        <v>62.1</v>
      </c>
      <c r="AC14540" t="s">
        <v>14592</v>
      </c>
    </row>
    <row r="14541" spans="1:29">
      <c r="A14541" s="1" t="s">
        <v>30</v>
      </c>
      <c r="B14541" s="2">
        <v>43070.57708333333</v>
      </c>
      <c r="C14541">
        <v>62</v>
      </c>
      <c r="D14541">
        <v>40</v>
      </c>
      <c r="E14541">
        <v>43.93</v>
      </c>
      <c r="F14541">
        <v>60</v>
      </c>
      <c r="G14541">
        <v>6</v>
      </c>
      <c r="H14541">
        <v>0</v>
      </c>
      <c r="I14541">
        <v>30.17</v>
      </c>
      <c r="J14541">
        <v>1021.5</v>
      </c>
      <c r="K14541">
        <v>10</v>
      </c>
      <c r="M14541" t="s">
        <v>31</v>
      </c>
      <c r="Q14541">
        <v>25000</v>
      </c>
      <c r="AB14541">
        <v>62.1</v>
      </c>
      <c r="AC14541" t="s">
        <v>14593</v>
      </c>
    </row>
    <row r="14542" spans="1:29">
      <c r="A14542" s="1" t="s">
        <v>30</v>
      </c>
      <c r="B14542" s="2">
        <v>43070.618750000001</v>
      </c>
      <c r="C14542">
        <v>62</v>
      </c>
      <c r="D14542">
        <v>40</v>
      </c>
      <c r="E14542">
        <v>43.93</v>
      </c>
      <c r="G14542">
        <v>3</v>
      </c>
      <c r="H14542">
        <v>0</v>
      </c>
      <c r="I14542">
        <v>30.17</v>
      </c>
      <c r="J14542">
        <v>1021.4</v>
      </c>
      <c r="K14542">
        <v>10</v>
      </c>
      <c r="M14542" t="s">
        <v>31</v>
      </c>
      <c r="N14542" t="s">
        <v>31</v>
      </c>
      <c r="Q14542">
        <v>7000</v>
      </c>
      <c r="R14542">
        <v>25000</v>
      </c>
      <c r="AB14542">
        <v>62.1</v>
      </c>
      <c r="AC14542" t="s">
        <v>14594</v>
      </c>
    </row>
    <row r="14543" spans="1:29">
      <c r="A14543" s="1" t="s">
        <v>30</v>
      </c>
      <c r="B14543" s="2">
        <v>43070.660416666666</v>
      </c>
      <c r="C14543">
        <v>62</v>
      </c>
      <c r="D14543">
        <v>40</v>
      </c>
      <c r="E14543">
        <v>43.93</v>
      </c>
      <c r="F14543">
        <v>70</v>
      </c>
      <c r="G14543">
        <v>4</v>
      </c>
      <c r="H14543">
        <v>0</v>
      </c>
      <c r="I14543">
        <v>30.17</v>
      </c>
      <c r="J14543">
        <v>1021.5</v>
      </c>
      <c r="K14543">
        <v>10</v>
      </c>
      <c r="M14543" t="s">
        <v>31</v>
      </c>
      <c r="N14543" t="s">
        <v>31</v>
      </c>
      <c r="Q14543">
        <v>7000</v>
      </c>
      <c r="R14543">
        <v>25000</v>
      </c>
      <c r="AB14543">
        <v>62.1</v>
      </c>
      <c r="AC14543" t="s">
        <v>14595</v>
      </c>
    </row>
    <row r="14544" spans="1:29">
      <c r="A14544" s="1" t="s">
        <v>30</v>
      </c>
      <c r="B14544" s="2">
        <v>43070.70208333333</v>
      </c>
      <c r="C14544">
        <v>56</v>
      </c>
      <c r="D14544">
        <v>40</v>
      </c>
      <c r="E14544">
        <v>54.83</v>
      </c>
      <c r="F14544">
        <v>70</v>
      </c>
      <c r="G14544">
        <v>6</v>
      </c>
      <c r="H14544">
        <v>0</v>
      </c>
      <c r="I14544">
        <v>30.18</v>
      </c>
      <c r="J14544">
        <v>1022</v>
      </c>
      <c r="K14544">
        <v>10</v>
      </c>
      <c r="M14544" t="s">
        <v>31</v>
      </c>
      <c r="N14544" t="s">
        <v>31</v>
      </c>
      <c r="Q14544">
        <v>7000</v>
      </c>
      <c r="R14544">
        <v>25000</v>
      </c>
      <c r="AB14544">
        <v>55.9</v>
      </c>
      <c r="AC14544" t="s">
        <v>14596</v>
      </c>
    </row>
    <row r="14545" spans="1:29">
      <c r="A14545" s="1" t="s">
        <v>30</v>
      </c>
      <c r="B14545" s="2">
        <v>43070.743750000001</v>
      </c>
      <c r="C14545">
        <v>54</v>
      </c>
      <c r="D14545">
        <v>40</v>
      </c>
      <c r="E14545">
        <v>58.76</v>
      </c>
      <c r="F14545">
        <v>50</v>
      </c>
      <c r="G14545">
        <v>4</v>
      </c>
      <c r="H14545">
        <v>0</v>
      </c>
      <c r="I14545">
        <v>30.19</v>
      </c>
      <c r="J14545">
        <v>1022.4</v>
      </c>
      <c r="K14545">
        <v>10</v>
      </c>
      <c r="M14545" t="s">
        <v>31</v>
      </c>
      <c r="N14545" t="s">
        <v>31</v>
      </c>
      <c r="Q14545">
        <v>7000</v>
      </c>
      <c r="R14545">
        <v>25000</v>
      </c>
      <c r="AB14545">
        <v>54</v>
      </c>
      <c r="AC14545" t="s">
        <v>14597</v>
      </c>
    </row>
    <row r="14546" spans="1:29">
      <c r="A14546" s="1" t="s">
        <v>30</v>
      </c>
      <c r="B14546" s="2">
        <v>43070.785416666666</v>
      </c>
      <c r="C14546">
        <v>51</v>
      </c>
      <c r="D14546">
        <v>41</v>
      </c>
      <c r="E14546">
        <v>68.23</v>
      </c>
      <c r="F14546">
        <v>60</v>
      </c>
      <c r="G14546">
        <v>4</v>
      </c>
      <c r="H14546">
        <v>0</v>
      </c>
      <c r="I14546">
        <v>30.22</v>
      </c>
      <c r="J14546">
        <v>1023.4</v>
      </c>
      <c r="K14546">
        <v>10</v>
      </c>
      <c r="M14546" t="s">
        <v>31</v>
      </c>
      <c r="N14546" t="s">
        <v>31</v>
      </c>
      <c r="Q14546">
        <v>6500</v>
      </c>
      <c r="R14546">
        <v>25000</v>
      </c>
      <c r="AB14546">
        <v>51.1</v>
      </c>
      <c r="AC14546" t="s">
        <v>14598</v>
      </c>
    </row>
    <row r="14547" spans="1:29">
      <c r="A14547" s="1" t="s">
        <v>30</v>
      </c>
      <c r="B14547" s="2">
        <v>43070.82708333333</v>
      </c>
      <c r="C14547">
        <v>49</v>
      </c>
      <c r="D14547">
        <v>40</v>
      </c>
      <c r="E14547">
        <v>70.95</v>
      </c>
      <c r="F14547">
        <v>70</v>
      </c>
      <c r="G14547">
        <v>6</v>
      </c>
      <c r="H14547">
        <v>0</v>
      </c>
      <c r="I14547">
        <v>30.23</v>
      </c>
      <c r="J14547">
        <v>1023.7</v>
      </c>
      <c r="K14547">
        <v>10</v>
      </c>
      <c r="M14547" t="s">
        <v>32</v>
      </c>
      <c r="N14547" t="s">
        <v>32</v>
      </c>
      <c r="Q14547">
        <v>7000</v>
      </c>
      <c r="R14547">
        <v>25000</v>
      </c>
      <c r="AB14547">
        <v>45.88</v>
      </c>
      <c r="AC14547" t="s">
        <v>14599</v>
      </c>
    </row>
    <row r="14548" spans="1:29">
      <c r="A14548" s="1" t="s">
        <v>30</v>
      </c>
      <c r="B14548" s="2">
        <v>43070.868750000001</v>
      </c>
      <c r="C14548">
        <v>50</v>
      </c>
      <c r="D14548">
        <v>41</v>
      </c>
      <c r="E14548">
        <v>71.069999999999993</v>
      </c>
      <c r="F14548">
        <v>80</v>
      </c>
      <c r="G14548">
        <v>5</v>
      </c>
      <c r="H14548">
        <v>0</v>
      </c>
      <c r="I14548">
        <v>30.24</v>
      </c>
      <c r="J14548">
        <v>1024</v>
      </c>
      <c r="K14548">
        <v>10</v>
      </c>
      <c r="M14548" t="s">
        <v>32</v>
      </c>
      <c r="Q14548">
        <v>7000</v>
      </c>
      <c r="AB14548">
        <v>47.77</v>
      </c>
      <c r="AC14548" t="s">
        <v>14600</v>
      </c>
    </row>
    <row r="14549" spans="1:29">
      <c r="A14549" s="1" t="s">
        <v>30</v>
      </c>
      <c r="B14549" s="2">
        <v>43070.910416666666</v>
      </c>
      <c r="C14549">
        <v>53</v>
      </c>
      <c r="D14549">
        <v>38</v>
      </c>
      <c r="E14549">
        <v>56.17</v>
      </c>
      <c r="F14549">
        <v>90</v>
      </c>
      <c r="G14549">
        <v>7</v>
      </c>
      <c r="H14549">
        <v>0</v>
      </c>
      <c r="I14549">
        <v>30.24</v>
      </c>
      <c r="J14549">
        <v>1024</v>
      </c>
      <c r="K14549">
        <v>10</v>
      </c>
      <c r="M14549" t="s">
        <v>32</v>
      </c>
      <c r="Q14549">
        <v>7000</v>
      </c>
      <c r="AB14549">
        <v>53.1</v>
      </c>
      <c r="AC14549" t="s">
        <v>14601</v>
      </c>
    </row>
    <row r="14550" spans="1:29">
      <c r="A14550" s="1" t="s">
        <v>30</v>
      </c>
      <c r="B14550" s="2">
        <v>43070.95208333333</v>
      </c>
      <c r="C14550">
        <v>52</v>
      </c>
      <c r="D14550">
        <v>38</v>
      </c>
      <c r="E14550">
        <v>58.48</v>
      </c>
      <c r="F14550">
        <v>110</v>
      </c>
      <c r="G14550">
        <v>7</v>
      </c>
      <c r="H14550">
        <v>0</v>
      </c>
      <c r="I14550">
        <v>30.25</v>
      </c>
      <c r="J14550">
        <v>1024.0999999999999</v>
      </c>
      <c r="K14550">
        <v>10</v>
      </c>
      <c r="M14550" t="s">
        <v>32</v>
      </c>
      <c r="Q14550">
        <v>7000</v>
      </c>
      <c r="AB14550">
        <v>52</v>
      </c>
      <c r="AC14550" t="s">
        <v>14602</v>
      </c>
    </row>
    <row r="14551" spans="1:29">
      <c r="A14551" s="1" t="s">
        <v>30</v>
      </c>
      <c r="B14551" s="2">
        <v>43070.993750000001</v>
      </c>
      <c r="C14551">
        <v>51</v>
      </c>
      <c r="D14551">
        <v>39</v>
      </c>
      <c r="E14551">
        <v>63.12</v>
      </c>
      <c r="F14551">
        <v>110</v>
      </c>
      <c r="G14551">
        <v>9</v>
      </c>
      <c r="H14551">
        <v>0</v>
      </c>
      <c r="I14551">
        <v>30.25</v>
      </c>
      <c r="J14551">
        <v>1024.0999999999999</v>
      </c>
      <c r="K14551">
        <v>10</v>
      </c>
      <c r="M14551" t="s">
        <v>32</v>
      </c>
      <c r="Q14551">
        <v>7000</v>
      </c>
      <c r="AB14551">
        <v>51.1</v>
      </c>
      <c r="AC14551" t="s">
        <v>14603</v>
      </c>
    </row>
    <row r="14552" spans="1:29">
      <c r="A14552" s="1" t="s">
        <v>30</v>
      </c>
      <c r="B14552" s="2">
        <v>43071.035416666666</v>
      </c>
      <c r="C14552">
        <v>48</v>
      </c>
      <c r="D14552">
        <v>39</v>
      </c>
      <c r="E14552">
        <v>70.849999999999994</v>
      </c>
      <c r="F14552">
        <v>100</v>
      </c>
      <c r="G14552">
        <v>5</v>
      </c>
      <c r="H14552">
        <v>0</v>
      </c>
      <c r="I14552">
        <v>30.24</v>
      </c>
      <c r="J14552">
        <v>1024.0999999999999</v>
      </c>
      <c r="K14552">
        <v>10</v>
      </c>
      <c r="M14552" t="s">
        <v>31</v>
      </c>
      <c r="N14552" t="s">
        <v>32</v>
      </c>
      <c r="Q14552">
        <v>7000</v>
      </c>
      <c r="R14552">
        <v>25000</v>
      </c>
      <c r="AB14552">
        <v>45.4</v>
      </c>
      <c r="AC14552" t="s">
        <v>14604</v>
      </c>
    </row>
    <row r="14553" spans="1:29">
      <c r="A14553" s="1" t="s">
        <v>30</v>
      </c>
      <c r="B14553" s="2">
        <v>43071.07708333333</v>
      </c>
      <c r="C14553">
        <v>48</v>
      </c>
      <c r="D14553">
        <v>40</v>
      </c>
      <c r="E14553">
        <v>73.38</v>
      </c>
      <c r="F14553">
        <v>90</v>
      </c>
      <c r="G14553">
        <v>4</v>
      </c>
      <c r="H14553">
        <v>0</v>
      </c>
      <c r="I14553">
        <v>30.25</v>
      </c>
      <c r="J14553">
        <v>1024.4000000000001</v>
      </c>
      <c r="K14553">
        <v>10</v>
      </c>
      <c r="M14553" t="s">
        <v>32</v>
      </c>
      <c r="N14553" t="s">
        <v>32</v>
      </c>
      <c r="Q14553">
        <v>7000</v>
      </c>
      <c r="R14553">
        <v>25000</v>
      </c>
      <c r="AB14553">
        <v>46.1</v>
      </c>
      <c r="AC14553" t="s">
        <v>14605</v>
      </c>
    </row>
    <row r="14554" spans="1:29">
      <c r="A14554" s="1" t="s">
        <v>30</v>
      </c>
      <c r="B14554" s="2">
        <v>43071.118750000001</v>
      </c>
      <c r="C14554">
        <v>48</v>
      </c>
      <c r="D14554">
        <v>39</v>
      </c>
      <c r="E14554">
        <v>70.849999999999994</v>
      </c>
      <c r="F14554">
        <v>0</v>
      </c>
      <c r="G14554">
        <v>0</v>
      </c>
      <c r="H14554">
        <v>0</v>
      </c>
      <c r="I14554">
        <v>30.25</v>
      </c>
      <c r="J14554">
        <v>1024.4000000000001</v>
      </c>
      <c r="K14554">
        <v>10</v>
      </c>
      <c r="M14554" t="s">
        <v>32</v>
      </c>
      <c r="Q14554">
        <v>7500</v>
      </c>
      <c r="AB14554">
        <v>48</v>
      </c>
      <c r="AC14554" t="s">
        <v>14606</v>
      </c>
    </row>
    <row r="14555" spans="1:29">
      <c r="A14555" s="1" t="s">
        <v>30</v>
      </c>
      <c r="B14555" s="2">
        <v>43071.160416666666</v>
      </c>
      <c r="C14555">
        <v>48</v>
      </c>
      <c r="D14555">
        <v>39</v>
      </c>
      <c r="E14555">
        <v>70.849999999999994</v>
      </c>
      <c r="F14555">
        <v>70</v>
      </c>
      <c r="G14555">
        <v>4</v>
      </c>
      <c r="H14555">
        <v>0</v>
      </c>
      <c r="I14555">
        <v>30.24</v>
      </c>
      <c r="J14555">
        <v>1023.9</v>
      </c>
      <c r="K14555">
        <v>10</v>
      </c>
      <c r="M14555" t="s">
        <v>32</v>
      </c>
      <c r="Q14555">
        <v>8000</v>
      </c>
      <c r="AB14555">
        <v>46.1</v>
      </c>
      <c r="AC14555" t="s">
        <v>14607</v>
      </c>
    </row>
    <row r="14556" spans="1:29">
      <c r="A14556" s="1" t="s">
        <v>30</v>
      </c>
      <c r="B14556" s="2">
        <v>43071.20208333333</v>
      </c>
      <c r="C14556">
        <v>46</v>
      </c>
      <c r="D14556">
        <v>39</v>
      </c>
      <c r="E14556">
        <v>76.400000000000006</v>
      </c>
      <c r="F14556">
        <v>50</v>
      </c>
      <c r="G14556">
        <v>4</v>
      </c>
      <c r="H14556">
        <v>0</v>
      </c>
      <c r="I14556">
        <v>30.24</v>
      </c>
      <c r="J14556">
        <v>1024</v>
      </c>
      <c r="K14556">
        <v>10</v>
      </c>
      <c r="M14556" t="s">
        <v>32</v>
      </c>
      <c r="Q14556">
        <v>8500</v>
      </c>
      <c r="AB14556">
        <v>43.77</v>
      </c>
      <c r="AC14556" t="s">
        <v>14608</v>
      </c>
    </row>
    <row r="14557" spans="1:29">
      <c r="A14557" s="1" t="s">
        <v>30</v>
      </c>
      <c r="B14557" s="2">
        <v>43071.243750000001</v>
      </c>
      <c r="C14557">
        <v>45</v>
      </c>
      <c r="D14557">
        <v>39</v>
      </c>
      <c r="E14557">
        <v>79.36</v>
      </c>
      <c r="G14557">
        <v>3</v>
      </c>
      <c r="H14557">
        <v>0</v>
      </c>
      <c r="I14557">
        <v>30.25</v>
      </c>
      <c r="J14557">
        <v>1024.3</v>
      </c>
      <c r="K14557">
        <v>10</v>
      </c>
      <c r="M14557" t="s">
        <v>32</v>
      </c>
      <c r="Q14557">
        <v>8500</v>
      </c>
      <c r="AB14557">
        <v>43.55</v>
      </c>
      <c r="AC14557" t="s">
        <v>14609</v>
      </c>
    </row>
    <row r="14558" spans="1:29">
      <c r="A14558" s="1" t="s">
        <v>30</v>
      </c>
      <c r="B14558" s="2">
        <v>43071.285416666666</v>
      </c>
      <c r="C14558">
        <v>46</v>
      </c>
      <c r="D14558">
        <v>40</v>
      </c>
      <c r="E14558">
        <v>79.13</v>
      </c>
      <c r="F14558">
        <v>50</v>
      </c>
      <c r="G14558">
        <v>5</v>
      </c>
      <c r="H14558">
        <v>0</v>
      </c>
      <c r="I14558">
        <v>30.25</v>
      </c>
      <c r="J14558">
        <v>1024.5</v>
      </c>
      <c r="K14558">
        <v>10</v>
      </c>
      <c r="M14558" t="s">
        <v>43</v>
      </c>
      <c r="Q14558">
        <v>8500</v>
      </c>
      <c r="AB14558">
        <v>43.02</v>
      </c>
      <c r="AC14558" t="s">
        <v>14610</v>
      </c>
    </row>
    <row r="14559" spans="1:29">
      <c r="A14559" s="1" t="s">
        <v>30</v>
      </c>
      <c r="B14559" s="2">
        <v>43071.32708333333</v>
      </c>
      <c r="C14559">
        <v>46</v>
      </c>
      <c r="D14559">
        <v>40</v>
      </c>
      <c r="E14559">
        <v>79.13</v>
      </c>
      <c r="F14559">
        <v>60</v>
      </c>
      <c r="G14559">
        <v>4</v>
      </c>
      <c r="H14559">
        <v>0</v>
      </c>
      <c r="I14559">
        <v>30.26</v>
      </c>
      <c r="J14559">
        <v>1024.7</v>
      </c>
      <c r="K14559">
        <v>10</v>
      </c>
      <c r="M14559" t="s">
        <v>43</v>
      </c>
      <c r="Q14559">
        <v>8500</v>
      </c>
      <c r="AB14559">
        <v>43.77</v>
      </c>
      <c r="AC14559" t="s">
        <v>14611</v>
      </c>
    </row>
    <row r="14560" spans="1:29">
      <c r="A14560" s="1" t="s">
        <v>30</v>
      </c>
      <c r="B14560" s="2">
        <v>43071.368750000001</v>
      </c>
      <c r="C14560">
        <v>48</v>
      </c>
      <c r="D14560">
        <v>41</v>
      </c>
      <c r="E14560">
        <v>76.58</v>
      </c>
      <c r="F14560">
        <v>90</v>
      </c>
      <c r="G14560">
        <v>4</v>
      </c>
      <c r="H14560">
        <v>0</v>
      </c>
      <c r="I14560">
        <v>30.26</v>
      </c>
      <c r="J14560">
        <v>1024.8</v>
      </c>
      <c r="K14560">
        <v>10</v>
      </c>
      <c r="M14560" t="s">
        <v>43</v>
      </c>
      <c r="Q14560">
        <v>9500</v>
      </c>
      <c r="AB14560">
        <v>46.1</v>
      </c>
      <c r="AC14560" t="s">
        <v>14612</v>
      </c>
    </row>
    <row r="14561" spans="1:29">
      <c r="A14561" s="1" t="s">
        <v>30</v>
      </c>
      <c r="B14561" s="2">
        <v>43071.410416666666</v>
      </c>
      <c r="C14561">
        <v>49</v>
      </c>
      <c r="D14561">
        <v>41</v>
      </c>
      <c r="E14561">
        <v>74.05</v>
      </c>
      <c r="F14561">
        <v>0</v>
      </c>
      <c r="G14561">
        <v>0</v>
      </c>
      <c r="H14561">
        <v>0</v>
      </c>
      <c r="I14561">
        <v>30.27</v>
      </c>
      <c r="J14561">
        <v>1025</v>
      </c>
      <c r="K14561">
        <v>10</v>
      </c>
      <c r="M14561" t="s">
        <v>32</v>
      </c>
      <c r="N14561" t="s">
        <v>43</v>
      </c>
      <c r="Q14561">
        <v>5500</v>
      </c>
      <c r="R14561">
        <v>10000</v>
      </c>
      <c r="AB14561">
        <v>48.9</v>
      </c>
      <c r="AC14561" t="s">
        <v>14613</v>
      </c>
    </row>
    <row r="14562" spans="1:29">
      <c r="A14562" s="1" t="s">
        <v>30</v>
      </c>
      <c r="B14562" s="2">
        <v>43071.45208333333</v>
      </c>
      <c r="C14562">
        <v>49</v>
      </c>
      <c r="D14562">
        <v>43</v>
      </c>
      <c r="E14562">
        <v>79.98</v>
      </c>
      <c r="F14562">
        <v>0</v>
      </c>
      <c r="G14562">
        <v>0</v>
      </c>
      <c r="H14562">
        <v>0</v>
      </c>
      <c r="I14562">
        <v>30.27</v>
      </c>
      <c r="J14562">
        <v>1025</v>
      </c>
      <c r="K14562">
        <v>10</v>
      </c>
      <c r="M14562" t="s">
        <v>43</v>
      </c>
      <c r="Q14562">
        <v>4300</v>
      </c>
      <c r="AB14562">
        <v>48.9</v>
      </c>
      <c r="AC14562" t="s">
        <v>14614</v>
      </c>
    </row>
    <row r="14563" spans="1:29">
      <c r="A14563" s="1" t="s">
        <v>30</v>
      </c>
      <c r="B14563" s="2">
        <v>43071.493750000001</v>
      </c>
      <c r="C14563">
        <v>47</v>
      </c>
      <c r="D14563">
        <v>43</v>
      </c>
      <c r="E14563">
        <v>86.21</v>
      </c>
      <c r="F14563">
        <v>60</v>
      </c>
      <c r="G14563">
        <v>4</v>
      </c>
      <c r="I14563">
        <v>30.24</v>
      </c>
      <c r="J14563">
        <v>1024.2</v>
      </c>
      <c r="K14563">
        <v>8</v>
      </c>
      <c r="M14563" t="s">
        <v>43</v>
      </c>
      <c r="Q14563">
        <v>4300</v>
      </c>
      <c r="AB14563">
        <v>44.82</v>
      </c>
      <c r="AC14563" t="s">
        <v>14615</v>
      </c>
    </row>
    <row r="14564" spans="1:29">
      <c r="A14564" s="1" t="s">
        <v>30</v>
      </c>
      <c r="B14564" s="2">
        <v>43071.535416666666</v>
      </c>
      <c r="C14564">
        <v>48</v>
      </c>
      <c r="D14564">
        <v>44</v>
      </c>
      <c r="E14564">
        <v>86.28</v>
      </c>
      <c r="F14564">
        <v>0</v>
      </c>
      <c r="G14564">
        <v>0</v>
      </c>
      <c r="I14564">
        <v>30.22</v>
      </c>
      <c r="J14564">
        <v>1023.4</v>
      </c>
      <c r="K14564">
        <v>10</v>
      </c>
      <c r="M14564" t="s">
        <v>31</v>
      </c>
      <c r="N14564" t="s">
        <v>32</v>
      </c>
      <c r="O14564" t="s">
        <v>43</v>
      </c>
      <c r="Q14564">
        <v>1500</v>
      </c>
      <c r="R14564">
        <v>4000</v>
      </c>
      <c r="S14564">
        <v>7500</v>
      </c>
      <c r="AB14564">
        <v>48</v>
      </c>
      <c r="AC14564" t="s">
        <v>14616</v>
      </c>
    </row>
    <row r="14565" spans="1:29">
      <c r="A14565" s="1" t="s">
        <v>30</v>
      </c>
      <c r="B14565" s="2">
        <v>43071.57708333333</v>
      </c>
      <c r="C14565">
        <v>50</v>
      </c>
      <c r="D14565">
        <v>43</v>
      </c>
      <c r="E14565">
        <v>76.760000000000005</v>
      </c>
      <c r="F14565">
        <v>0</v>
      </c>
      <c r="G14565">
        <v>0</v>
      </c>
      <c r="H14565">
        <v>0</v>
      </c>
      <c r="I14565">
        <v>30.19</v>
      </c>
      <c r="J14565">
        <v>1022.5</v>
      </c>
      <c r="K14565">
        <v>10</v>
      </c>
      <c r="M14565" t="s">
        <v>31</v>
      </c>
      <c r="N14565" t="s">
        <v>32</v>
      </c>
      <c r="O14565" t="s">
        <v>43</v>
      </c>
      <c r="Q14565">
        <v>2000</v>
      </c>
      <c r="R14565">
        <v>8000</v>
      </c>
      <c r="S14565">
        <v>15000</v>
      </c>
      <c r="AB14565">
        <v>50</v>
      </c>
      <c r="AC14565" t="s">
        <v>14617</v>
      </c>
    </row>
    <row r="14566" spans="1:29">
      <c r="A14566" s="1" t="s">
        <v>30</v>
      </c>
      <c r="B14566" s="2">
        <v>43071.618750000001</v>
      </c>
      <c r="C14566">
        <v>50</v>
      </c>
      <c r="D14566">
        <v>45</v>
      </c>
      <c r="E14566">
        <v>82.86</v>
      </c>
      <c r="F14566">
        <v>10</v>
      </c>
      <c r="G14566">
        <v>4</v>
      </c>
      <c r="H14566">
        <v>0</v>
      </c>
      <c r="I14566">
        <v>30.2</v>
      </c>
      <c r="J14566">
        <v>1022.7</v>
      </c>
      <c r="K14566">
        <v>10</v>
      </c>
      <c r="M14566" t="s">
        <v>31</v>
      </c>
      <c r="N14566" t="s">
        <v>32</v>
      </c>
      <c r="O14566" t="s">
        <v>32</v>
      </c>
      <c r="P14566" t="s">
        <v>43</v>
      </c>
      <c r="Q14566">
        <v>2000</v>
      </c>
      <c r="R14566">
        <v>3800</v>
      </c>
      <c r="S14566">
        <v>8500</v>
      </c>
      <c r="T14566">
        <v>15000</v>
      </c>
      <c r="AB14566">
        <v>48.44</v>
      </c>
      <c r="AC14566" t="s">
        <v>14618</v>
      </c>
    </row>
    <row r="14567" spans="1:29">
      <c r="A14567" s="1" t="s">
        <v>30</v>
      </c>
      <c r="B14567" s="2">
        <v>43071.660416666666</v>
      </c>
      <c r="C14567">
        <v>50</v>
      </c>
      <c r="D14567">
        <v>45</v>
      </c>
      <c r="E14567">
        <v>82.86</v>
      </c>
      <c r="F14567">
        <v>30</v>
      </c>
      <c r="G14567">
        <v>5</v>
      </c>
      <c r="H14567">
        <v>0</v>
      </c>
      <c r="I14567">
        <v>30.19</v>
      </c>
      <c r="J14567">
        <v>1022.4</v>
      </c>
      <c r="K14567">
        <v>8</v>
      </c>
      <c r="M14567" t="s">
        <v>32</v>
      </c>
      <c r="N14567" t="s">
        <v>43</v>
      </c>
      <c r="Q14567">
        <v>3500</v>
      </c>
      <c r="R14567">
        <v>7000</v>
      </c>
      <c r="AB14567">
        <v>47.77</v>
      </c>
      <c r="AC14567" t="s">
        <v>14619</v>
      </c>
    </row>
    <row r="14568" spans="1:29">
      <c r="A14568" s="1" t="s">
        <v>30</v>
      </c>
      <c r="B14568" s="2">
        <v>43071.70208333333</v>
      </c>
      <c r="C14568">
        <v>50</v>
      </c>
      <c r="D14568">
        <v>44</v>
      </c>
      <c r="E14568">
        <v>80.06</v>
      </c>
      <c r="F14568">
        <v>100</v>
      </c>
      <c r="G14568">
        <v>3</v>
      </c>
      <c r="H14568">
        <v>0</v>
      </c>
      <c r="I14568">
        <v>30.19</v>
      </c>
      <c r="J14568">
        <v>1022.3</v>
      </c>
      <c r="K14568">
        <v>8</v>
      </c>
      <c r="M14568" t="s">
        <v>34</v>
      </c>
      <c r="N14568" t="s">
        <v>32</v>
      </c>
      <c r="Q14568">
        <v>3000</v>
      </c>
      <c r="R14568">
        <v>14000</v>
      </c>
      <c r="AB14568">
        <v>49.27</v>
      </c>
      <c r="AC14568" t="s">
        <v>14620</v>
      </c>
    </row>
    <row r="14569" spans="1:29">
      <c r="A14569" s="1" t="s">
        <v>30</v>
      </c>
      <c r="B14569" s="2">
        <v>43071.743750000001</v>
      </c>
      <c r="C14569">
        <v>48</v>
      </c>
      <c r="D14569">
        <v>45</v>
      </c>
      <c r="E14569">
        <v>89.29</v>
      </c>
      <c r="F14569">
        <v>0</v>
      </c>
      <c r="G14569">
        <v>0</v>
      </c>
      <c r="H14569">
        <v>0</v>
      </c>
      <c r="I14569">
        <v>30.19</v>
      </c>
      <c r="J14569">
        <v>1022.2</v>
      </c>
      <c r="K14569">
        <v>9</v>
      </c>
      <c r="M14569" t="s">
        <v>43</v>
      </c>
      <c r="Q14569">
        <v>3200</v>
      </c>
      <c r="AB14569">
        <v>48</v>
      </c>
      <c r="AC14569" t="s">
        <v>14621</v>
      </c>
    </row>
    <row r="14570" spans="1:29">
      <c r="A14570" s="1" t="s">
        <v>30</v>
      </c>
      <c r="B14570" s="2">
        <v>43071.777083333334</v>
      </c>
      <c r="C14570">
        <v>50</v>
      </c>
      <c r="D14570">
        <v>45</v>
      </c>
      <c r="E14570">
        <v>82.86</v>
      </c>
      <c r="F14570">
        <v>0</v>
      </c>
      <c r="G14570">
        <v>0</v>
      </c>
      <c r="H14570">
        <v>0</v>
      </c>
      <c r="I14570">
        <v>30.2</v>
      </c>
      <c r="K14570">
        <v>7</v>
      </c>
      <c r="M14570" t="s">
        <v>43</v>
      </c>
      <c r="Q14570">
        <v>2900</v>
      </c>
      <c r="AB14570">
        <v>50</v>
      </c>
      <c r="AC14570" t="s">
        <v>14622</v>
      </c>
    </row>
    <row r="14571" spans="1:29">
      <c r="A14571" s="1" t="s">
        <v>30</v>
      </c>
      <c r="B14571" s="2">
        <v>43071.785416666666</v>
      </c>
      <c r="C14571">
        <v>49</v>
      </c>
      <c r="D14571">
        <v>45</v>
      </c>
      <c r="E14571">
        <v>86.33</v>
      </c>
      <c r="F14571">
        <v>40</v>
      </c>
      <c r="G14571">
        <v>4</v>
      </c>
      <c r="H14571">
        <v>0</v>
      </c>
      <c r="I14571">
        <v>30.2</v>
      </c>
      <c r="J14571">
        <v>1022.8</v>
      </c>
      <c r="K14571">
        <v>8</v>
      </c>
      <c r="M14571" t="s">
        <v>43</v>
      </c>
      <c r="Q14571">
        <v>2900</v>
      </c>
      <c r="AB14571">
        <v>47.16</v>
      </c>
      <c r="AC14571" t="s">
        <v>14623</v>
      </c>
    </row>
    <row r="14572" spans="1:29">
      <c r="A14572" s="1" t="s">
        <v>30</v>
      </c>
      <c r="B14572" s="2">
        <v>43071.82708333333</v>
      </c>
      <c r="C14572">
        <v>49</v>
      </c>
      <c r="D14572">
        <v>45</v>
      </c>
      <c r="E14572">
        <v>86.33</v>
      </c>
      <c r="F14572">
        <v>90</v>
      </c>
      <c r="G14572">
        <v>4</v>
      </c>
      <c r="H14572">
        <v>0</v>
      </c>
      <c r="I14572">
        <v>30.2</v>
      </c>
      <c r="J14572">
        <v>1022.6</v>
      </c>
      <c r="K14572">
        <v>8</v>
      </c>
      <c r="M14572" t="s">
        <v>43</v>
      </c>
      <c r="Q14572">
        <v>2800</v>
      </c>
      <c r="AB14572">
        <v>47.16</v>
      </c>
      <c r="AC14572" t="s">
        <v>14624</v>
      </c>
    </row>
    <row r="14573" spans="1:29">
      <c r="A14573" s="1" t="s">
        <v>30</v>
      </c>
      <c r="B14573" s="2">
        <v>43071.84097222222</v>
      </c>
      <c r="C14573">
        <v>49</v>
      </c>
      <c r="D14573">
        <v>45</v>
      </c>
      <c r="E14573">
        <v>86.33</v>
      </c>
      <c r="F14573">
        <v>90</v>
      </c>
      <c r="G14573">
        <v>4</v>
      </c>
      <c r="H14573">
        <v>0</v>
      </c>
      <c r="I14573">
        <v>30.19</v>
      </c>
      <c r="K14573">
        <v>8</v>
      </c>
      <c r="M14573" t="s">
        <v>43</v>
      </c>
      <c r="Q14573">
        <v>3700</v>
      </c>
      <c r="AB14573">
        <v>47.16</v>
      </c>
      <c r="AC14573" t="s">
        <v>14625</v>
      </c>
    </row>
    <row r="14574" spans="1:29">
      <c r="A14574" s="1" t="s">
        <v>30</v>
      </c>
      <c r="B14574" s="2">
        <v>43071.859027777777</v>
      </c>
      <c r="C14574">
        <v>49</v>
      </c>
      <c r="D14574">
        <v>45</v>
      </c>
      <c r="E14574">
        <v>86.33</v>
      </c>
      <c r="F14574">
        <v>60</v>
      </c>
      <c r="G14574">
        <v>4</v>
      </c>
      <c r="H14574">
        <v>0</v>
      </c>
      <c r="I14574">
        <v>30.2</v>
      </c>
      <c r="K14574">
        <v>8</v>
      </c>
      <c r="M14574" t="s">
        <v>32</v>
      </c>
      <c r="N14574" t="s">
        <v>43</v>
      </c>
      <c r="Q14574">
        <v>2500</v>
      </c>
      <c r="R14574">
        <v>3600</v>
      </c>
      <c r="AB14574">
        <v>47.16</v>
      </c>
      <c r="AC14574" t="s">
        <v>14626</v>
      </c>
    </row>
    <row r="14575" spans="1:29">
      <c r="A14575" s="1" t="s">
        <v>30</v>
      </c>
      <c r="B14575" s="2">
        <v>43071.868750000001</v>
      </c>
      <c r="C14575">
        <v>49</v>
      </c>
      <c r="D14575">
        <v>45</v>
      </c>
      <c r="E14575">
        <v>86.33</v>
      </c>
      <c r="F14575">
        <v>60</v>
      </c>
      <c r="G14575">
        <v>3</v>
      </c>
      <c r="H14575">
        <v>0</v>
      </c>
      <c r="I14575">
        <v>30.2</v>
      </c>
      <c r="J14575">
        <v>1022.8</v>
      </c>
      <c r="K14575">
        <v>8</v>
      </c>
      <c r="M14575" t="s">
        <v>32</v>
      </c>
      <c r="N14575" t="s">
        <v>43</v>
      </c>
      <c r="Q14575">
        <v>2700</v>
      </c>
      <c r="R14575">
        <v>3600</v>
      </c>
      <c r="AB14575">
        <v>48.01</v>
      </c>
      <c r="AC14575" t="s">
        <v>14627</v>
      </c>
    </row>
    <row r="14576" spans="1:29">
      <c r="A14576" s="1" t="s">
        <v>30</v>
      </c>
      <c r="B14576" s="2">
        <v>43071.910416666666</v>
      </c>
      <c r="C14576">
        <v>49</v>
      </c>
      <c r="D14576">
        <v>45</v>
      </c>
      <c r="E14576">
        <v>86.33</v>
      </c>
      <c r="F14576">
        <v>0</v>
      </c>
      <c r="G14576">
        <v>0</v>
      </c>
      <c r="H14576">
        <v>0</v>
      </c>
      <c r="I14576">
        <v>30.2</v>
      </c>
      <c r="J14576">
        <v>1022.7</v>
      </c>
      <c r="K14576">
        <v>9</v>
      </c>
      <c r="M14576" t="s">
        <v>43</v>
      </c>
      <c r="Q14576">
        <v>2600</v>
      </c>
      <c r="AB14576">
        <v>48.9</v>
      </c>
      <c r="AC14576" t="s">
        <v>14628</v>
      </c>
    </row>
    <row r="14577" spans="1:29">
      <c r="A14577" s="1" t="s">
        <v>30</v>
      </c>
      <c r="B14577" s="2">
        <v>43071.95208333333</v>
      </c>
      <c r="C14577">
        <v>49</v>
      </c>
      <c r="D14577">
        <v>45</v>
      </c>
      <c r="E14577">
        <v>86.33</v>
      </c>
      <c r="F14577">
        <v>0</v>
      </c>
      <c r="G14577">
        <v>0</v>
      </c>
      <c r="H14577">
        <v>0</v>
      </c>
      <c r="I14577">
        <v>30.19</v>
      </c>
      <c r="J14577">
        <v>1022.3</v>
      </c>
      <c r="K14577">
        <v>8</v>
      </c>
      <c r="M14577" t="s">
        <v>32</v>
      </c>
      <c r="N14577" t="s">
        <v>43</v>
      </c>
      <c r="Q14577">
        <v>2600</v>
      </c>
      <c r="R14577">
        <v>3800</v>
      </c>
      <c r="AB14577">
        <v>48.9</v>
      </c>
      <c r="AC14577" t="s">
        <v>14629</v>
      </c>
    </row>
    <row r="14578" spans="1:29">
      <c r="A14578" s="1" t="s">
        <v>30</v>
      </c>
      <c r="B14578" s="2">
        <v>43071.974305555559</v>
      </c>
      <c r="C14578">
        <v>49</v>
      </c>
      <c r="D14578">
        <v>45</v>
      </c>
      <c r="E14578">
        <v>86.33</v>
      </c>
      <c r="F14578">
        <v>0</v>
      </c>
      <c r="G14578">
        <v>0</v>
      </c>
      <c r="H14578">
        <v>0</v>
      </c>
      <c r="I14578">
        <v>30.19</v>
      </c>
      <c r="K14578">
        <v>8</v>
      </c>
      <c r="M14578" t="s">
        <v>43</v>
      </c>
      <c r="Q14578">
        <v>3800</v>
      </c>
      <c r="AB14578">
        <v>48.9</v>
      </c>
      <c r="AC14578" t="s">
        <v>14630</v>
      </c>
    </row>
    <row r="14579" spans="1:29">
      <c r="A14579" s="1" t="s">
        <v>30</v>
      </c>
      <c r="B14579" s="2">
        <v>43071.993750000001</v>
      </c>
      <c r="C14579">
        <v>49</v>
      </c>
      <c r="D14579">
        <v>45</v>
      </c>
      <c r="E14579">
        <v>86.33</v>
      </c>
      <c r="F14579">
        <v>0</v>
      </c>
      <c r="G14579">
        <v>0</v>
      </c>
      <c r="H14579">
        <v>0</v>
      </c>
      <c r="I14579">
        <v>30.2</v>
      </c>
      <c r="J14579">
        <v>1022.5</v>
      </c>
      <c r="K14579">
        <v>10</v>
      </c>
      <c r="M14579" t="s">
        <v>43</v>
      </c>
      <c r="Q14579">
        <v>3500</v>
      </c>
      <c r="AB14579">
        <v>48.9</v>
      </c>
      <c r="AC14579" t="s">
        <v>14631</v>
      </c>
    </row>
    <row r="14580" spans="1:29">
      <c r="A14580" s="1" t="s">
        <v>30</v>
      </c>
      <c r="B14580" s="2">
        <v>43072.025694444441</v>
      </c>
      <c r="C14580">
        <v>49</v>
      </c>
      <c r="D14580">
        <v>46</v>
      </c>
      <c r="E14580">
        <v>89.67</v>
      </c>
      <c r="F14580">
        <v>0</v>
      </c>
      <c r="G14580">
        <v>0</v>
      </c>
      <c r="H14580">
        <v>0</v>
      </c>
      <c r="I14580">
        <v>30.19</v>
      </c>
      <c r="K14580">
        <v>10</v>
      </c>
      <c r="M14580" t="s">
        <v>32</v>
      </c>
      <c r="N14580" t="s">
        <v>43</v>
      </c>
      <c r="Q14580">
        <v>2400</v>
      </c>
      <c r="R14580">
        <v>3500</v>
      </c>
      <c r="AB14580">
        <v>48.9</v>
      </c>
      <c r="AC14580" t="s">
        <v>14632</v>
      </c>
    </row>
    <row r="14581" spans="1:29">
      <c r="A14581" s="1" t="s">
        <v>30</v>
      </c>
      <c r="B14581" s="2">
        <v>43072.035416666666</v>
      </c>
      <c r="C14581">
        <v>49</v>
      </c>
      <c r="D14581">
        <v>46</v>
      </c>
      <c r="E14581">
        <v>89.67</v>
      </c>
      <c r="F14581">
        <v>0</v>
      </c>
      <c r="G14581">
        <v>0</v>
      </c>
      <c r="H14581">
        <v>0</v>
      </c>
      <c r="I14581">
        <v>30.19</v>
      </c>
      <c r="J14581">
        <v>1022.2</v>
      </c>
      <c r="K14581">
        <v>10</v>
      </c>
      <c r="M14581" t="s">
        <v>32</v>
      </c>
      <c r="N14581" t="s">
        <v>43</v>
      </c>
      <c r="Q14581">
        <v>2400</v>
      </c>
      <c r="R14581">
        <v>3500</v>
      </c>
      <c r="AB14581">
        <v>48.9</v>
      </c>
      <c r="AC14581" t="s">
        <v>14633</v>
      </c>
    </row>
    <row r="14582" spans="1:29">
      <c r="A14582" s="1" t="s">
        <v>30</v>
      </c>
      <c r="B14582" s="2">
        <v>43072.07708333333</v>
      </c>
      <c r="C14582">
        <v>49</v>
      </c>
      <c r="D14582">
        <v>46</v>
      </c>
      <c r="E14582">
        <v>89.67</v>
      </c>
      <c r="F14582">
        <v>0</v>
      </c>
      <c r="G14582">
        <v>0</v>
      </c>
      <c r="H14582">
        <v>0</v>
      </c>
      <c r="I14582">
        <v>30.17</v>
      </c>
      <c r="J14582">
        <v>1021.6</v>
      </c>
      <c r="K14582">
        <v>10</v>
      </c>
      <c r="M14582" t="s">
        <v>32</v>
      </c>
      <c r="N14582" t="s">
        <v>43</v>
      </c>
      <c r="Q14582">
        <v>2800</v>
      </c>
      <c r="R14582">
        <v>3500</v>
      </c>
      <c r="AB14582">
        <v>48.9</v>
      </c>
      <c r="AC14582" t="s">
        <v>14634</v>
      </c>
    </row>
    <row r="14583" spans="1:29">
      <c r="A14583" s="1" t="s">
        <v>30</v>
      </c>
      <c r="B14583" s="2">
        <v>43072.118750000001</v>
      </c>
      <c r="C14583">
        <v>48</v>
      </c>
      <c r="D14583">
        <v>45</v>
      </c>
      <c r="E14583">
        <v>89.29</v>
      </c>
      <c r="F14583">
        <v>0</v>
      </c>
      <c r="G14583">
        <v>0</v>
      </c>
      <c r="H14583">
        <v>0</v>
      </c>
      <c r="I14583">
        <v>30.17</v>
      </c>
      <c r="J14583">
        <v>1021.5</v>
      </c>
      <c r="K14583">
        <v>10</v>
      </c>
      <c r="M14583" t="s">
        <v>32</v>
      </c>
      <c r="N14583" t="s">
        <v>43</v>
      </c>
      <c r="Q14583">
        <v>3000</v>
      </c>
      <c r="R14583">
        <v>3800</v>
      </c>
      <c r="AB14583">
        <v>48</v>
      </c>
      <c r="AC14583" t="s">
        <v>14635</v>
      </c>
    </row>
    <row r="14584" spans="1:29">
      <c r="A14584" s="1" t="s">
        <v>30</v>
      </c>
      <c r="B14584" s="2">
        <v>43072.160416666666</v>
      </c>
      <c r="C14584">
        <v>49</v>
      </c>
      <c r="D14584">
        <v>45</v>
      </c>
      <c r="E14584">
        <v>86.33</v>
      </c>
      <c r="F14584">
        <v>0</v>
      </c>
      <c r="G14584">
        <v>0</v>
      </c>
      <c r="H14584">
        <v>0</v>
      </c>
      <c r="I14584">
        <v>30.16</v>
      </c>
      <c r="J14584">
        <v>1021.2</v>
      </c>
      <c r="K14584">
        <v>10</v>
      </c>
      <c r="M14584" t="s">
        <v>32</v>
      </c>
      <c r="N14584" t="s">
        <v>43</v>
      </c>
      <c r="Q14584">
        <v>3000</v>
      </c>
      <c r="R14584">
        <v>3800</v>
      </c>
      <c r="AB14584">
        <v>48.9</v>
      </c>
      <c r="AC14584" t="s">
        <v>14636</v>
      </c>
    </row>
    <row r="14585" spans="1:29">
      <c r="A14585" s="1" t="s">
        <v>30</v>
      </c>
      <c r="B14585" s="2">
        <v>43072.20208333333</v>
      </c>
      <c r="C14585">
        <v>48</v>
      </c>
      <c r="D14585">
        <v>45</v>
      </c>
      <c r="E14585">
        <v>89.29</v>
      </c>
      <c r="F14585">
        <v>20</v>
      </c>
      <c r="G14585">
        <v>3</v>
      </c>
      <c r="H14585">
        <v>0</v>
      </c>
      <c r="I14585">
        <v>30.15</v>
      </c>
      <c r="J14585">
        <v>1021</v>
      </c>
      <c r="K14585">
        <v>10</v>
      </c>
      <c r="M14585" t="s">
        <v>32</v>
      </c>
      <c r="N14585" t="s">
        <v>43</v>
      </c>
      <c r="Q14585">
        <v>3000</v>
      </c>
      <c r="R14585">
        <v>3800</v>
      </c>
      <c r="AB14585">
        <v>46.98</v>
      </c>
      <c r="AC14585" t="s">
        <v>14637</v>
      </c>
    </row>
    <row r="14586" spans="1:29">
      <c r="A14586" s="1" t="s">
        <v>30</v>
      </c>
      <c r="B14586" s="2">
        <v>43072.243750000001</v>
      </c>
      <c r="C14586">
        <v>48</v>
      </c>
      <c r="D14586">
        <v>45</v>
      </c>
      <c r="E14586">
        <v>89.29</v>
      </c>
      <c r="F14586">
        <v>0</v>
      </c>
      <c r="G14586">
        <v>0</v>
      </c>
      <c r="H14586">
        <v>0</v>
      </c>
      <c r="I14586">
        <v>30.15</v>
      </c>
      <c r="J14586">
        <v>1021</v>
      </c>
      <c r="K14586">
        <v>10</v>
      </c>
      <c r="M14586" t="s">
        <v>32</v>
      </c>
      <c r="N14586" t="s">
        <v>43</v>
      </c>
      <c r="Q14586">
        <v>2700</v>
      </c>
      <c r="R14586">
        <v>3800</v>
      </c>
      <c r="AB14586">
        <v>48</v>
      </c>
      <c r="AC14586" t="s">
        <v>14638</v>
      </c>
    </row>
    <row r="14587" spans="1:29">
      <c r="A14587" s="1" t="s">
        <v>30</v>
      </c>
      <c r="B14587" s="2">
        <v>43072.285416666666</v>
      </c>
      <c r="C14587">
        <v>46</v>
      </c>
      <c r="D14587">
        <v>44</v>
      </c>
      <c r="E14587">
        <v>93.03</v>
      </c>
      <c r="F14587">
        <v>0</v>
      </c>
      <c r="G14587">
        <v>0</v>
      </c>
      <c r="H14587">
        <v>0</v>
      </c>
      <c r="I14587">
        <v>30.17</v>
      </c>
      <c r="J14587">
        <v>1021.5</v>
      </c>
      <c r="K14587">
        <v>10</v>
      </c>
      <c r="M14587" t="s">
        <v>32</v>
      </c>
      <c r="N14587" t="s">
        <v>32</v>
      </c>
      <c r="Q14587">
        <v>2700</v>
      </c>
      <c r="R14587">
        <v>3800</v>
      </c>
      <c r="AB14587">
        <v>46</v>
      </c>
      <c r="AC14587" t="s">
        <v>14639</v>
      </c>
    </row>
    <row r="14588" spans="1:29">
      <c r="A14588" s="1" t="s">
        <v>30</v>
      </c>
      <c r="B14588" s="2">
        <v>43072.306250000001</v>
      </c>
      <c r="C14588">
        <v>45</v>
      </c>
      <c r="D14588">
        <v>44</v>
      </c>
      <c r="E14588">
        <v>96.63</v>
      </c>
      <c r="F14588">
        <v>0</v>
      </c>
      <c r="G14588">
        <v>0</v>
      </c>
      <c r="H14588">
        <v>0</v>
      </c>
      <c r="I14588">
        <v>30.18</v>
      </c>
      <c r="K14588">
        <v>10</v>
      </c>
      <c r="M14588" t="s">
        <v>31</v>
      </c>
      <c r="Q14588">
        <v>3000</v>
      </c>
      <c r="AB14588">
        <v>45</v>
      </c>
      <c r="AC14588" t="s">
        <v>14640</v>
      </c>
    </row>
    <row r="14589" spans="1:29">
      <c r="A14589" s="1" t="s">
        <v>30</v>
      </c>
      <c r="B14589" s="2">
        <v>43072.32708333333</v>
      </c>
      <c r="C14589">
        <v>45</v>
      </c>
      <c r="D14589">
        <v>44</v>
      </c>
      <c r="E14589">
        <v>96.63</v>
      </c>
      <c r="F14589">
        <v>0</v>
      </c>
      <c r="G14589">
        <v>0</v>
      </c>
      <c r="H14589">
        <v>0</v>
      </c>
      <c r="I14589">
        <v>30.19</v>
      </c>
      <c r="J14589">
        <v>1022.2</v>
      </c>
      <c r="K14589">
        <v>10</v>
      </c>
      <c r="M14589" t="s">
        <v>31</v>
      </c>
      <c r="Q14589">
        <v>3000</v>
      </c>
      <c r="AB14589">
        <v>45</v>
      </c>
      <c r="AC14589" t="s">
        <v>14641</v>
      </c>
    </row>
    <row r="14590" spans="1:29">
      <c r="A14590" s="1" t="s">
        <v>30</v>
      </c>
      <c r="B14590" s="2">
        <v>43072.368750000001</v>
      </c>
      <c r="C14590">
        <v>50</v>
      </c>
      <c r="D14590">
        <v>46</v>
      </c>
      <c r="E14590">
        <v>86.06</v>
      </c>
      <c r="F14590">
        <v>0</v>
      </c>
      <c r="G14590">
        <v>0</v>
      </c>
      <c r="H14590">
        <v>0</v>
      </c>
      <c r="I14590">
        <v>30.21</v>
      </c>
      <c r="J14590">
        <v>1022.9</v>
      </c>
      <c r="K14590">
        <v>8</v>
      </c>
      <c r="M14590" t="s">
        <v>246</v>
      </c>
      <c r="AB14590">
        <v>50</v>
      </c>
      <c r="AC14590" t="s">
        <v>14642</v>
      </c>
    </row>
    <row r="14591" spans="1:29">
      <c r="A14591" s="1" t="s">
        <v>30</v>
      </c>
      <c r="B14591" s="2">
        <v>43072.410416666666</v>
      </c>
      <c r="C14591">
        <v>54</v>
      </c>
      <c r="D14591">
        <v>44</v>
      </c>
      <c r="E14591">
        <v>69.09</v>
      </c>
      <c r="F14591">
        <v>0</v>
      </c>
      <c r="G14591">
        <v>0</v>
      </c>
      <c r="H14591">
        <v>0</v>
      </c>
      <c r="I14591">
        <v>30.21</v>
      </c>
      <c r="J14591">
        <v>1023</v>
      </c>
      <c r="K14591">
        <v>10</v>
      </c>
      <c r="M14591" t="s">
        <v>246</v>
      </c>
      <c r="AB14591">
        <v>54</v>
      </c>
      <c r="AC14591" t="s">
        <v>14643</v>
      </c>
    </row>
    <row r="14592" spans="1:29">
      <c r="A14592" s="1" t="s">
        <v>30</v>
      </c>
      <c r="B14592" s="2">
        <v>43072.45208333333</v>
      </c>
      <c r="C14592">
        <v>56</v>
      </c>
      <c r="D14592">
        <v>43</v>
      </c>
      <c r="E14592">
        <v>61.81</v>
      </c>
      <c r="F14592">
        <v>0</v>
      </c>
      <c r="G14592">
        <v>0</v>
      </c>
      <c r="H14592">
        <v>0</v>
      </c>
      <c r="I14592">
        <v>30.2</v>
      </c>
      <c r="J14592">
        <v>1022.5</v>
      </c>
      <c r="K14592">
        <v>10</v>
      </c>
      <c r="M14592" t="s">
        <v>246</v>
      </c>
      <c r="AB14592">
        <v>55.9</v>
      </c>
      <c r="AC14592" t="s">
        <v>14644</v>
      </c>
    </row>
    <row r="14593" spans="1:29">
      <c r="A14593" s="1" t="s">
        <v>30</v>
      </c>
      <c r="B14593" s="2">
        <v>43072.493750000001</v>
      </c>
      <c r="C14593">
        <v>60</v>
      </c>
      <c r="D14593">
        <v>46</v>
      </c>
      <c r="E14593">
        <v>59.59</v>
      </c>
      <c r="F14593">
        <v>280</v>
      </c>
      <c r="G14593">
        <v>5</v>
      </c>
      <c r="H14593">
        <v>0</v>
      </c>
      <c r="I14593">
        <v>30.18</v>
      </c>
      <c r="J14593">
        <v>1021.9</v>
      </c>
      <c r="K14593">
        <v>10</v>
      </c>
      <c r="M14593" t="s">
        <v>246</v>
      </c>
      <c r="AB14593">
        <v>60.1</v>
      </c>
      <c r="AC14593" t="s">
        <v>14645</v>
      </c>
    </row>
    <row r="14594" spans="1:29">
      <c r="A14594" s="1" t="s">
        <v>30</v>
      </c>
      <c r="B14594" s="2">
        <v>43072.535416666666</v>
      </c>
      <c r="C14594">
        <v>61</v>
      </c>
      <c r="D14594">
        <v>44</v>
      </c>
      <c r="E14594">
        <v>53.69</v>
      </c>
      <c r="F14594">
        <v>50</v>
      </c>
      <c r="G14594">
        <v>5</v>
      </c>
      <c r="H14594">
        <v>0</v>
      </c>
      <c r="I14594">
        <v>30.15</v>
      </c>
      <c r="J14594">
        <v>1021.1</v>
      </c>
      <c r="K14594">
        <v>10</v>
      </c>
      <c r="M14594" t="s">
        <v>246</v>
      </c>
      <c r="AB14594">
        <v>61</v>
      </c>
      <c r="AC14594" t="s">
        <v>14646</v>
      </c>
    </row>
    <row r="14595" spans="1:29">
      <c r="A14595" s="1" t="s">
        <v>30</v>
      </c>
      <c r="B14595" s="2">
        <v>43072.57708333333</v>
      </c>
      <c r="C14595">
        <v>63</v>
      </c>
      <c r="D14595">
        <v>45</v>
      </c>
      <c r="E14595">
        <v>51.78</v>
      </c>
      <c r="G14595">
        <v>4</v>
      </c>
      <c r="H14595">
        <v>0</v>
      </c>
      <c r="I14595">
        <v>30.14</v>
      </c>
      <c r="J14595">
        <v>1020.5</v>
      </c>
      <c r="K14595">
        <v>10</v>
      </c>
      <c r="M14595" t="s">
        <v>246</v>
      </c>
      <c r="AB14595">
        <v>63</v>
      </c>
      <c r="AC14595" t="s">
        <v>14647</v>
      </c>
    </row>
    <row r="14596" spans="1:29">
      <c r="A14596" s="1" t="s">
        <v>30</v>
      </c>
      <c r="B14596" s="2">
        <v>43072.618750000001</v>
      </c>
      <c r="C14596">
        <v>63</v>
      </c>
      <c r="D14596">
        <v>43</v>
      </c>
      <c r="E14596">
        <v>47.97</v>
      </c>
      <c r="G14596">
        <v>4</v>
      </c>
      <c r="H14596">
        <v>0</v>
      </c>
      <c r="I14596">
        <v>30.14</v>
      </c>
      <c r="J14596">
        <v>1020.4</v>
      </c>
      <c r="K14596">
        <v>10</v>
      </c>
      <c r="M14596" t="s">
        <v>31</v>
      </c>
      <c r="Q14596">
        <v>4500</v>
      </c>
      <c r="AB14596">
        <v>63</v>
      </c>
      <c r="AC14596" t="s">
        <v>14648</v>
      </c>
    </row>
    <row r="14597" spans="1:29">
      <c r="A14597" s="1" t="s">
        <v>30</v>
      </c>
      <c r="B14597" s="2">
        <v>43072.660416666666</v>
      </c>
      <c r="C14597">
        <v>63</v>
      </c>
      <c r="D14597">
        <v>42</v>
      </c>
      <c r="E14597">
        <v>46.34</v>
      </c>
      <c r="F14597">
        <v>20</v>
      </c>
      <c r="G14597">
        <v>5</v>
      </c>
      <c r="H14597">
        <v>0</v>
      </c>
      <c r="I14597">
        <v>30.15</v>
      </c>
      <c r="J14597">
        <v>1020.9</v>
      </c>
      <c r="K14597">
        <v>10</v>
      </c>
      <c r="M14597" t="s">
        <v>31</v>
      </c>
      <c r="Q14597">
        <v>4500</v>
      </c>
      <c r="AB14597">
        <v>63</v>
      </c>
      <c r="AC14597" t="s">
        <v>14649</v>
      </c>
    </row>
    <row r="14598" spans="1:29">
      <c r="A14598" s="1" t="s">
        <v>30</v>
      </c>
      <c r="B14598" s="2">
        <v>43072.70208333333</v>
      </c>
      <c r="C14598">
        <v>59</v>
      </c>
      <c r="D14598">
        <v>38</v>
      </c>
      <c r="E14598">
        <v>45.36</v>
      </c>
      <c r="F14598">
        <v>30</v>
      </c>
      <c r="G14598">
        <v>4</v>
      </c>
      <c r="H14598">
        <v>0</v>
      </c>
      <c r="I14598">
        <v>30.18</v>
      </c>
      <c r="J14598">
        <v>1021.9</v>
      </c>
      <c r="K14598">
        <v>10</v>
      </c>
      <c r="M14598" t="s">
        <v>31</v>
      </c>
      <c r="Q14598">
        <v>25000</v>
      </c>
      <c r="AB14598">
        <v>59</v>
      </c>
      <c r="AC14598" t="s">
        <v>14650</v>
      </c>
    </row>
    <row r="14599" spans="1:29">
      <c r="A14599" s="1" t="s">
        <v>30</v>
      </c>
      <c r="B14599" s="2">
        <v>43072.743750000001</v>
      </c>
      <c r="C14599">
        <v>53</v>
      </c>
      <c r="D14599">
        <v>40</v>
      </c>
      <c r="E14599">
        <v>60.73</v>
      </c>
      <c r="F14599">
        <v>50</v>
      </c>
      <c r="G14599">
        <v>4</v>
      </c>
      <c r="H14599">
        <v>0</v>
      </c>
      <c r="I14599">
        <v>30.2</v>
      </c>
      <c r="J14599">
        <v>1022.6</v>
      </c>
      <c r="K14599">
        <v>10</v>
      </c>
      <c r="M14599" t="s">
        <v>31</v>
      </c>
      <c r="Q14599">
        <v>25000</v>
      </c>
      <c r="AB14599">
        <v>53.1</v>
      </c>
      <c r="AC14599" t="s">
        <v>14651</v>
      </c>
    </row>
    <row r="14600" spans="1:29">
      <c r="A14600" s="1" t="s">
        <v>30</v>
      </c>
      <c r="B14600" s="2">
        <v>43072.785416666666</v>
      </c>
      <c r="C14600">
        <v>51</v>
      </c>
      <c r="D14600">
        <v>41</v>
      </c>
      <c r="E14600">
        <v>68.23</v>
      </c>
      <c r="F14600">
        <v>40</v>
      </c>
      <c r="G14600">
        <v>5</v>
      </c>
      <c r="H14600">
        <v>0</v>
      </c>
      <c r="I14600">
        <v>30.22</v>
      </c>
      <c r="J14600">
        <v>1023.4</v>
      </c>
      <c r="K14600">
        <v>10</v>
      </c>
      <c r="M14600" t="s">
        <v>31</v>
      </c>
      <c r="Q14600">
        <v>25000</v>
      </c>
      <c r="AB14600">
        <v>51.1</v>
      </c>
      <c r="AC14600" t="s">
        <v>14652</v>
      </c>
    </row>
    <row r="14601" spans="1:29">
      <c r="A14601" s="1" t="s">
        <v>30</v>
      </c>
      <c r="B14601" s="2">
        <v>43072.82708333333</v>
      </c>
      <c r="C14601">
        <v>51</v>
      </c>
      <c r="D14601">
        <v>40</v>
      </c>
      <c r="E14601">
        <v>65.38</v>
      </c>
      <c r="F14601">
        <v>60</v>
      </c>
      <c r="G14601">
        <v>6</v>
      </c>
      <c r="H14601">
        <v>0</v>
      </c>
      <c r="I14601">
        <v>30.23</v>
      </c>
      <c r="J14601">
        <v>1023.6</v>
      </c>
      <c r="K14601">
        <v>10</v>
      </c>
      <c r="M14601" t="s">
        <v>31</v>
      </c>
      <c r="Q14601">
        <v>25000</v>
      </c>
      <c r="AB14601">
        <v>51.1</v>
      </c>
      <c r="AC14601" t="s">
        <v>14653</v>
      </c>
    </row>
    <row r="14602" spans="1:29">
      <c r="A14602" s="1" t="s">
        <v>30</v>
      </c>
      <c r="B14602" s="2">
        <v>43072.868750000001</v>
      </c>
      <c r="C14602">
        <v>48</v>
      </c>
      <c r="D14602">
        <v>40</v>
      </c>
      <c r="E14602">
        <v>73.38</v>
      </c>
      <c r="F14602">
        <v>0</v>
      </c>
      <c r="G14602">
        <v>0</v>
      </c>
      <c r="H14602">
        <v>0</v>
      </c>
      <c r="I14602">
        <v>30.25</v>
      </c>
      <c r="J14602">
        <v>1024.5</v>
      </c>
      <c r="K14602">
        <v>10</v>
      </c>
      <c r="M14602" t="s">
        <v>31</v>
      </c>
      <c r="Q14602">
        <v>25000</v>
      </c>
      <c r="AB14602">
        <v>48</v>
      </c>
      <c r="AC14602" t="s">
        <v>14654</v>
      </c>
    </row>
    <row r="14603" spans="1:29">
      <c r="A14603" s="1" t="s">
        <v>30</v>
      </c>
      <c r="B14603" s="2">
        <v>43072.910416666666</v>
      </c>
      <c r="C14603">
        <v>43</v>
      </c>
      <c r="D14603">
        <v>39</v>
      </c>
      <c r="E14603">
        <v>85.66</v>
      </c>
      <c r="F14603">
        <v>50</v>
      </c>
      <c r="G14603">
        <v>6</v>
      </c>
      <c r="H14603">
        <v>0</v>
      </c>
      <c r="I14603">
        <v>30.26</v>
      </c>
      <c r="J14603">
        <v>1024.8</v>
      </c>
      <c r="K14603">
        <v>10</v>
      </c>
      <c r="M14603" t="s">
        <v>31</v>
      </c>
      <c r="Q14603">
        <v>25000</v>
      </c>
      <c r="AB14603">
        <v>38.78</v>
      </c>
      <c r="AC14603" t="s">
        <v>14655</v>
      </c>
    </row>
    <row r="14604" spans="1:29">
      <c r="A14604" s="1" t="s">
        <v>30</v>
      </c>
      <c r="B14604" s="2">
        <v>43072.95208333333</v>
      </c>
      <c r="C14604">
        <v>45</v>
      </c>
      <c r="D14604">
        <v>41</v>
      </c>
      <c r="E14604">
        <v>85.77</v>
      </c>
      <c r="F14604">
        <v>0</v>
      </c>
      <c r="G14604">
        <v>0</v>
      </c>
      <c r="H14604">
        <v>0</v>
      </c>
      <c r="I14604">
        <v>30.27</v>
      </c>
      <c r="J14604">
        <v>1025</v>
      </c>
      <c r="K14604">
        <v>10</v>
      </c>
      <c r="M14604" t="s">
        <v>31</v>
      </c>
      <c r="Q14604">
        <v>25000</v>
      </c>
      <c r="AB14604">
        <v>45</v>
      </c>
      <c r="AC14604" t="s">
        <v>14656</v>
      </c>
    </row>
    <row r="14605" spans="1:29">
      <c r="A14605" s="1" t="s">
        <v>30</v>
      </c>
      <c r="B14605" s="2">
        <v>43072.993750000001</v>
      </c>
      <c r="C14605">
        <v>42</v>
      </c>
      <c r="D14605">
        <v>40</v>
      </c>
      <c r="E14605">
        <v>91.84</v>
      </c>
      <c r="F14605">
        <v>0</v>
      </c>
      <c r="G14605">
        <v>0</v>
      </c>
      <c r="H14605">
        <v>0</v>
      </c>
      <c r="I14605">
        <v>30.28</v>
      </c>
      <c r="J14605">
        <v>1025.0999999999999</v>
      </c>
      <c r="K14605">
        <v>10</v>
      </c>
      <c r="M14605" t="s">
        <v>34</v>
      </c>
      <c r="Q14605">
        <v>25000</v>
      </c>
      <c r="AB14605">
        <v>42.1</v>
      </c>
      <c r="AC14605" t="s">
        <v>14657</v>
      </c>
    </row>
    <row r="14606" spans="1:29">
      <c r="A14606" s="1" t="s">
        <v>30</v>
      </c>
      <c r="B14606" s="2">
        <v>43073.035416666666</v>
      </c>
      <c r="C14606">
        <v>41</v>
      </c>
      <c r="D14606">
        <v>40</v>
      </c>
      <c r="E14606">
        <v>95.82</v>
      </c>
      <c r="F14606">
        <v>0</v>
      </c>
      <c r="G14606">
        <v>0</v>
      </c>
      <c r="H14606">
        <v>0</v>
      </c>
      <c r="I14606">
        <v>30.27</v>
      </c>
      <c r="J14606">
        <v>1025.0999999999999</v>
      </c>
      <c r="K14606">
        <v>10</v>
      </c>
      <c r="M14606" t="s">
        <v>34</v>
      </c>
      <c r="Q14606">
        <v>25000</v>
      </c>
      <c r="AB14606">
        <v>41</v>
      </c>
      <c r="AC14606" t="s">
        <v>14658</v>
      </c>
    </row>
    <row r="14607" spans="1:29">
      <c r="A14607" s="1" t="s">
        <v>30</v>
      </c>
      <c r="B14607" s="2">
        <v>43073.07708333333</v>
      </c>
      <c r="C14607">
        <v>38</v>
      </c>
      <c r="D14607">
        <v>37</v>
      </c>
      <c r="E14607">
        <v>96.52</v>
      </c>
      <c r="F14607">
        <v>0</v>
      </c>
      <c r="G14607">
        <v>0</v>
      </c>
      <c r="H14607">
        <v>0</v>
      </c>
      <c r="I14607">
        <v>30.29</v>
      </c>
      <c r="J14607">
        <v>1025.5999999999999</v>
      </c>
      <c r="K14607">
        <v>8</v>
      </c>
      <c r="M14607" t="s">
        <v>32</v>
      </c>
      <c r="Q14607">
        <v>25000</v>
      </c>
      <c r="AB14607">
        <v>37.9</v>
      </c>
      <c r="AC14607" t="s">
        <v>14659</v>
      </c>
    </row>
    <row r="14608" spans="1:29">
      <c r="A14608" s="1" t="s">
        <v>30</v>
      </c>
      <c r="B14608" s="2">
        <v>43073.118750000001</v>
      </c>
      <c r="C14608">
        <v>38</v>
      </c>
      <c r="D14608">
        <v>37</v>
      </c>
      <c r="E14608">
        <v>96.52</v>
      </c>
      <c r="F14608">
        <v>0</v>
      </c>
      <c r="G14608">
        <v>0</v>
      </c>
      <c r="H14608">
        <v>0</v>
      </c>
      <c r="I14608">
        <v>30.31</v>
      </c>
      <c r="J14608">
        <v>1026.2</v>
      </c>
      <c r="K14608">
        <v>5</v>
      </c>
      <c r="M14608" t="s">
        <v>32</v>
      </c>
      <c r="Q14608">
        <v>25000</v>
      </c>
      <c r="U14608" t="s">
        <v>38</v>
      </c>
      <c r="AB14608">
        <v>37.9</v>
      </c>
      <c r="AC14608" t="s">
        <v>14660</v>
      </c>
    </row>
    <row r="14609" spans="1:29">
      <c r="A14609" s="1" t="s">
        <v>30</v>
      </c>
      <c r="B14609" s="2">
        <v>43073.160416666666</v>
      </c>
      <c r="C14609">
        <v>36</v>
      </c>
      <c r="D14609">
        <v>36</v>
      </c>
      <c r="E14609">
        <v>100</v>
      </c>
      <c r="F14609">
        <v>0</v>
      </c>
      <c r="G14609">
        <v>0</v>
      </c>
      <c r="H14609">
        <v>0</v>
      </c>
      <c r="I14609">
        <v>30.32</v>
      </c>
      <c r="J14609">
        <v>1026.7</v>
      </c>
      <c r="K14609">
        <v>5</v>
      </c>
      <c r="M14609" t="s">
        <v>32</v>
      </c>
      <c r="Q14609">
        <v>25000</v>
      </c>
      <c r="U14609" t="s">
        <v>46</v>
      </c>
      <c r="AB14609">
        <v>36</v>
      </c>
      <c r="AC14609" t="s">
        <v>14661</v>
      </c>
    </row>
    <row r="14610" spans="1:29">
      <c r="A14610" s="1" t="s">
        <v>30</v>
      </c>
      <c r="B14610" s="2">
        <v>43073.20208333333</v>
      </c>
      <c r="C14610">
        <v>34</v>
      </c>
      <c r="D14610">
        <v>34</v>
      </c>
      <c r="E14610">
        <v>100</v>
      </c>
      <c r="F14610">
        <v>0</v>
      </c>
      <c r="G14610">
        <v>0</v>
      </c>
      <c r="H14610">
        <v>0</v>
      </c>
      <c r="I14610">
        <v>30.32</v>
      </c>
      <c r="J14610">
        <v>1026.9000000000001</v>
      </c>
      <c r="K14610">
        <v>4</v>
      </c>
      <c r="M14610" t="s">
        <v>31</v>
      </c>
      <c r="N14610" t="s">
        <v>34</v>
      </c>
      <c r="Q14610">
        <v>300</v>
      </c>
      <c r="R14610">
        <v>25000</v>
      </c>
      <c r="U14610" t="s">
        <v>46</v>
      </c>
      <c r="AB14610">
        <v>34</v>
      </c>
      <c r="AC14610" t="s">
        <v>14662</v>
      </c>
    </row>
    <row r="14611" spans="1:29">
      <c r="A14611" s="1" t="s">
        <v>30</v>
      </c>
      <c r="B14611" s="2">
        <v>43073.224305555559</v>
      </c>
      <c r="C14611">
        <v>34</v>
      </c>
      <c r="D14611">
        <v>33</v>
      </c>
      <c r="E14611">
        <v>96.46</v>
      </c>
      <c r="F14611">
        <v>0</v>
      </c>
      <c r="G14611">
        <v>0</v>
      </c>
      <c r="H14611">
        <v>0</v>
      </c>
      <c r="I14611">
        <v>30.33</v>
      </c>
      <c r="K14611">
        <v>2.5</v>
      </c>
      <c r="M14611" t="s">
        <v>34</v>
      </c>
      <c r="N14611" t="s">
        <v>34</v>
      </c>
      <c r="Q14611">
        <v>300</v>
      </c>
      <c r="R14611">
        <v>25000</v>
      </c>
      <c r="U14611" t="s">
        <v>46</v>
      </c>
      <c r="AB14611">
        <v>34</v>
      </c>
      <c r="AC14611" t="s">
        <v>14663</v>
      </c>
    </row>
    <row r="14612" spans="1:29">
      <c r="A14612" s="1" t="s">
        <v>30</v>
      </c>
      <c r="B14612" s="2">
        <v>43073.243750000001</v>
      </c>
      <c r="C14612">
        <v>36</v>
      </c>
      <c r="D14612">
        <v>35</v>
      </c>
      <c r="E14612">
        <v>96.49</v>
      </c>
      <c r="F14612">
        <v>0</v>
      </c>
      <c r="G14612">
        <v>0</v>
      </c>
      <c r="H14612">
        <v>0</v>
      </c>
      <c r="I14612">
        <v>30.34</v>
      </c>
      <c r="J14612">
        <v>1027.5</v>
      </c>
      <c r="K14612">
        <v>2</v>
      </c>
      <c r="M14612" t="s">
        <v>34</v>
      </c>
      <c r="N14612" t="s">
        <v>34</v>
      </c>
      <c r="Q14612">
        <v>200</v>
      </c>
      <c r="R14612">
        <v>25000</v>
      </c>
      <c r="U14612" t="s">
        <v>46</v>
      </c>
      <c r="AB14612">
        <v>36</v>
      </c>
      <c r="AC14612" t="s">
        <v>14664</v>
      </c>
    </row>
    <row r="14613" spans="1:29">
      <c r="A14613" s="1" t="s">
        <v>30</v>
      </c>
      <c r="B14613" s="2">
        <v>43073.254861111112</v>
      </c>
      <c r="C14613">
        <v>36</v>
      </c>
      <c r="D14613">
        <v>36</v>
      </c>
      <c r="E14613">
        <v>100</v>
      </c>
      <c r="F14613">
        <v>0</v>
      </c>
      <c r="G14613">
        <v>0</v>
      </c>
      <c r="H14613">
        <v>0</v>
      </c>
      <c r="I14613">
        <v>30.35</v>
      </c>
      <c r="K14613">
        <v>1.25</v>
      </c>
      <c r="M14613" t="s">
        <v>32</v>
      </c>
      <c r="N14613" t="s">
        <v>32</v>
      </c>
      <c r="Q14613">
        <v>200</v>
      </c>
      <c r="R14613">
        <v>25000</v>
      </c>
      <c r="U14613" t="s">
        <v>46</v>
      </c>
      <c r="AB14613">
        <v>36</v>
      </c>
      <c r="AC14613" t="s">
        <v>14665</v>
      </c>
    </row>
    <row r="14614" spans="1:29">
      <c r="A14614" s="1" t="s">
        <v>30</v>
      </c>
      <c r="B14614" s="2">
        <v>43073.272916666669</v>
      </c>
      <c r="C14614">
        <v>36</v>
      </c>
      <c r="D14614">
        <v>36</v>
      </c>
      <c r="E14614">
        <v>100</v>
      </c>
      <c r="F14614">
        <v>0</v>
      </c>
      <c r="G14614">
        <v>0</v>
      </c>
      <c r="H14614">
        <v>0</v>
      </c>
      <c r="I14614">
        <v>30.36</v>
      </c>
      <c r="K14614">
        <v>0.5</v>
      </c>
      <c r="M14614" t="s">
        <v>43</v>
      </c>
      <c r="Q14614">
        <v>200</v>
      </c>
      <c r="U14614" t="s">
        <v>41</v>
      </c>
      <c r="AB14614">
        <v>36</v>
      </c>
      <c r="AC14614" t="s">
        <v>14666</v>
      </c>
    </row>
    <row r="14615" spans="1:29">
      <c r="A14615" s="1" t="s">
        <v>30</v>
      </c>
      <c r="B14615" s="2">
        <v>43073.27847222222</v>
      </c>
      <c r="C14615">
        <v>35</v>
      </c>
      <c r="D14615">
        <v>35</v>
      </c>
      <c r="E14615">
        <v>100</v>
      </c>
      <c r="F14615">
        <v>30</v>
      </c>
      <c r="G14615">
        <v>3</v>
      </c>
      <c r="H14615">
        <v>0</v>
      </c>
      <c r="I14615">
        <v>30.36</v>
      </c>
      <c r="K14615">
        <v>0.5</v>
      </c>
      <c r="M14615" t="s">
        <v>32</v>
      </c>
      <c r="Q14615">
        <v>200</v>
      </c>
      <c r="U14615" t="s">
        <v>41</v>
      </c>
      <c r="AB14615">
        <v>32.229999999999997</v>
      </c>
      <c r="AC14615" t="s">
        <v>14667</v>
      </c>
    </row>
    <row r="14616" spans="1:29">
      <c r="A14616" s="1" t="s">
        <v>30</v>
      </c>
      <c r="B14616" s="2">
        <v>43073.285416666666</v>
      </c>
      <c r="C14616">
        <v>35</v>
      </c>
      <c r="D14616">
        <v>35</v>
      </c>
      <c r="E14616">
        <v>100</v>
      </c>
      <c r="F14616">
        <v>0</v>
      </c>
      <c r="G14616">
        <v>0</v>
      </c>
      <c r="H14616">
        <v>0</v>
      </c>
      <c r="I14616">
        <v>30.37</v>
      </c>
      <c r="J14616">
        <v>1028.4000000000001</v>
      </c>
      <c r="K14616">
        <v>0.5</v>
      </c>
      <c r="M14616" t="s">
        <v>32</v>
      </c>
      <c r="N14616" t="s">
        <v>32</v>
      </c>
      <c r="Q14616">
        <v>200</v>
      </c>
      <c r="R14616">
        <v>25000</v>
      </c>
      <c r="U14616" t="s">
        <v>41</v>
      </c>
      <c r="AB14616">
        <v>35.1</v>
      </c>
      <c r="AC14616" t="s">
        <v>14668</v>
      </c>
    </row>
    <row r="14617" spans="1:29">
      <c r="A14617" s="1" t="s">
        <v>30</v>
      </c>
      <c r="B14617" s="2">
        <v>43073.300694444442</v>
      </c>
      <c r="C14617">
        <v>36</v>
      </c>
      <c r="D14617">
        <v>36</v>
      </c>
      <c r="E14617">
        <v>100</v>
      </c>
      <c r="F14617">
        <v>0</v>
      </c>
      <c r="G14617">
        <v>0</v>
      </c>
      <c r="H14617">
        <v>0</v>
      </c>
      <c r="I14617">
        <v>30.38</v>
      </c>
      <c r="K14617">
        <v>0.25</v>
      </c>
      <c r="M14617" t="s">
        <v>32</v>
      </c>
      <c r="N14617" t="s">
        <v>32</v>
      </c>
      <c r="Q14617">
        <v>100</v>
      </c>
      <c r="R14617">
        <v>25000</v>
      </c>
      <c r="U14617" t="s">
        <v>41</v>
      </c>
      <c r="AB14617">
        <v>36</v>
      </c>
      <c r="AC14617" t="s">
        <v>14669</v>
      </c>
    </row>
    <row r="14618" spans="1:29">
      <c r="A14618" s="1" t="s">
        <v>30</v>
      </c>
      <c r="B14618" s="2">
        <v>43073.32708333333</v>
      </c>
      <c r="C14618">
        <v>36</v>
      </c>
      <c r="D14618">
        <v>36</v>
      </c>
      <c r="E14618">
        <v>100</v>
      </c>
      <c r="F14618">
        <v>0</v>
      </c>
      <c r="G14618">
        <v>0</v>
      </c>
      <c r="H14618">
        <v>0</v>
      </c>
      <c r="I14618">
        <v>30.39</v>
      </c>
      <c r="J14618">
        <v>1029.3</v>
      </c>
      <c r="K14618">
        <v>0.25</v>
      </c>
      <c r="M14618" t="s">
        <v>32</v>
      </c>
      <c r="N14618" t="s">
        <v>32</v>
      </c>
      <c r="Q14618">
        <v>100</v>
      </c>
      <c r="R14618">
        <v>25000</v>
      </c>
      <c r="U14618" t="s">
        <v>41</v>
      </c>
      <c r="AB14618">
        <v>36</v>
      </c>
      <c r="AC14618" t="s">
        <v>14670</v>
      </c>
    </row>
    <row r="14619" spans="1:29">
      <c r="A14619" s="1" t="s">
        <v>30</v>
      </c>
      <c r="B14619" s="2">
        <v>43073.356249999997</v>
      </c>
      <c r="C14619">
        <v>39</v>
      </c>
      <c r="D14619">
        <v>39</v>
      </c>
      <c r="E14619">
        <v>100</v>
      </c>
      <c r="F14619">
        <v>0</v>
      </c>
      <c r="G14619">
        <v>0</v>
      </c>
      <c r="H14619">
        <v>0</v>
      </c>
      <c r="I14619">
        <v>30.4</v>
      </c>
      <c r="K14619">
        <v>1</v>
      </c>
      <c r="M14619" t="s">
        <v>34</v>
      </c>
      <c r="N14619" t="s">
        <v>32</v>
      </c>
      <c r="Q14619">
        <v>100</v>
      </c>
      <c r="R14619">
        <v>25000</v>
      </c>
      <c r="U14619" t="s">
        <v>14671</v>
      </c>
      <c r="AB14619">
        <v>39</v>
      </c>
      <c r="AC14619" t="s">
        <v>14672</v>
      </c>
    </row>
    <row r="14620" spans="1:29">
      <c r="A14620" s="1" t="s">
        <v>30</v>
      </c>
      <c r="B14620" s="2">
        <v>43073.362500000003</v>
      </c>
      <c r="C14620">
        <v>40</v>
      </c>
      <c r="D14620">
        <v>40</v>
      </c>
      <c r="E14620">
        <v>100</v>
      </c>
      <c r="F14620">
        <v>0</v>
      </c>
      <c r="G14620">
        <v>0</v>
      </c>
      <c r="H14620">
        <v>0</v>
      </c>
      <c r="I14620">
        <v>30.4</v>
      </c>
      <c r="K14620">
        <v>2</v>
      </c>
      <c r="M14620" t="s">
        <v>34</v>
      </c>
      <c r="N14620" t="s">
        <v>34</v>
      </c>
      <c r="Q14620">
        <v>100</v>
      </c>
      <c r="R14620">
        <v>25000</v>
      </c>
      <c r="U14620" t="s">
        <v>14671</v>
      </c>
      <c r="AB14620">
        <v>39.9</v>
      </c>
      <c r="AC14620" t="s">
        <v>14673</v>
      </c>
    </row>
    <row r="14621" spans="1:29">
      <c r="A14621" s="1" t="s">
        <v>30</v>
      </c>
      <c r="B14621" s="2">
        <v>43073.368750000001</v>
      </c>
      <c r="C14621">
        <v>41</v>
      </c>
      <c r="D14621">
        <v>40</v>
      </c>
      <c r="E14621">
        <v>95.82</v>
      </c>
      <c r="F14621">
        <v>20</v>
      </c>
      <c r="G14621">
        <v>3</v>
      </c>
      <c r="H14621">
        <v>0</v>
      </c>
      <c r="I14621">
        <v>30.4</v>
      </c>
      <c r="J14621">
        <v>1029.5999999999999</v>
      </c>
      <c r="K14621">
        <v>7</v>
      </c>
      <c r="M14621" t="s">
        <v>31</v>
      </c>
      <c r="N14621" t="s">
        <v>34</v>
      </c>
      <c r="Q14621">
        <v>100</v>
      </c>
      <c r="R14621">
        <v>25000</v>
      </c>
      <c r="U14621" t="s">
        <v>3609</v>
      </c>
      <c r="AB14621">
        <v>38.979999999999997</v>
      </c>
      <c r="AC14621" t="s">
        <v>14674</v>
      </c>
    </row>
    <row r="14622" spans="1:29">
      <c r="A14622" s="1" t="s">
        <v>30</v>
      </c>
      <c r="B14622" s="2">
        <v>43073.410416666666</v>
      </c>
      <c r="C14622">
        <v>48</v>
      </c>
      <c r="D14622">
        <v>43</v>
      </c>
      <c r="E14622">
        <v>82.72</v>
      </c>
      <c r="G14622">
        <v>3</v>
      </c>
      <c r="H14622">
        <v>0</v>
      </c>
      <c r="I14622">
        <v>30.41</v>
      </c>
      <c r="J14622">
        <v>1029.8</v>
      </c>
      <c r="K14622">
        <v>10</v>
      </c>
      <c r="M14622" t="s">
        <v>34</v>
      </c>
      <c r="Q14622">
        <v>25000</v>
      </c>
      <c r="AB14622">
        <v>46.98</v>
      </c>
      <c r="AC14622" t="s">
        <v>14675</v>
      </c>
    </row>
    <row r="14623" spans="1:29">
      <c r="A14623" s="1" t="s">
        <v>30</v>
      </c>
      <c r="B14623" s="2">
        <v>43073.45208333333</v>
      </c>
      <c r="C14623">
        <v>52</v>
      </c>
      <c r="D14623">
        <v>42</v>
      </c>
      <c r="E14623">
        <v>68.86</v>
      </c>
      <c r="F14623">
        <v>60</v>
      </c>
      <c r="G14623">
        <v>5</v>
      </c>
      <c r="H14623">
        <v>0</v>
      </c>
      <c r="I14623">
        <v>30.4</v>
      </c>
      <c r="J14623">
        <v>1029.5</v>
      </c>
      <c r="K14623">
        <v>10</v>
      </c>
      <c r="M14623" t="s">
        <v>34</v>
      </c>
      <c r="Q14623">
        <v>25000</v>
      </c>
      <c r="AB14623">
        <v>52</v>
      </c>
      <c r="AC14623" t="s">
        <v>14676</v>
      </c>
    </row>
    <row r="14624" spans="1:29">
      <c r="A14624" s="1" t="s">
        <v>30</v>
      </c>
      <c r="B14624" s="2">
        <v>43073.493750000001</v>
      </c>
      <c r="C14624">
        <v>57</v>
      </c>
      <c r="D14624">
        <v>41</v>
      </c>
      <c r="E14624">
        <v>54.99</v>
      </c>
      <c r="F14624">
        <v>100</v>
      </c>
      <c r="G14624">
        <v>6</v>
      </c>
      <c r="H14624">
        <v>0</v>
      </c>
      <c r="I14624">
        <v>30.38</v>
      </c>
      <c r="J14624">
        <v>1028.7</v>
      </c>
      <c r="K14624">
        <v>10</v>
      </c>
      <c r="M14624" t="s">
        <v>34</v>
      </c>
      <c r="Q14624">
        <v>25000</v>
      </c>
      <c r="AB14624">
        <v>57</v>
      </c>
      <c r="AC14624" t="s">
        <v>14677</v>
      </c>
    </row>
    <row r="14625" spans="1:29">
      <c r="A14625" s="1" t="s">
        <v>30</v>
      </c>
      <c r="B14625" s="2">
        <v>43073.535416666666</v>
      </c>
      <c r="C14625">
        <v>59</v>
      </c>
      <c r="D14625">
        <v>38</v>
      </c>
      <c r="E14625">
        <v>45.36</v>
      </c>
      <c r="F14625">
        <v>90</v>
      </c>
      <c r="G14625">
        <v>6</v>
      </c>
      <c r="H14625">
        <v>0</v>
      </c>
      <c r="I14625">
        <v>30.37</v>
      </c>
      <c r="J14625">
        <v>1028.3</v>
      </c>
      <c r="K14625">
        <v>10</v>
      </c>
      <c r="M14625" t="s">
        <v>32</v>
      </c>
      <c r="Q14625">
        <v>25000</v>
      </c>
      <c r="AB14625">
        <v>59</v>
      </c>
      <c r="AC14625" t="s">
        <v>14678</v>
      </c>
    </row>
    <row r="14626" spans="1:29">
      <c r="A14626" s="1" t="s">
        <v>30</v>
      </c>
      <c r="B14626" s="2">
        <v>43073.57708333333</v>
      </c>
      <c r="C14626">
        <v>60</v>
      </c>
      <c r="D14626">
        <v>33</v>
      </c>
      <c r="E14626">
        <v>36.049999999999997</v>
      </c>
      <c r="F14626">
        <v>100</v>
      </c>
      <c r="G14626">
        <v>6</v>
      </c>
      <c r="H14626">
        <v>0</v>
      </c>
      <c r="I14626">
        <v>30.34</v>
      </c>
      <c r="J14626">
        <v>1027.4000000000001</v>
      </c>
      <c r="K14626">
        <v>10</v>
      </c>
      <c r="M14626" t="s">
        <v>34</v>
      </c>
      <c r="Q14626">
        <v>25000</v>
      </c>
      <c r="AB14626">
        <v>60.1</v>
      </c>
      <c r="AC14626" t="s">
        <v>14679</v>
      </c>
    </row>
    <row r="14627" spans="1:29">
      <c r="A14627" s="1" t="s">
        <v>30</v>
      </c>
      <c r="B14627" s="2">
        <v>43073.618750000001</v>
      </c>
      <c r="C14627">
        <v>61</v>
      </c>
      <c r="D14627">
        <v>33</v>
      </c>
      <c r="E14627">
        <v>34.909999999999997</v>
      </c>
      <c r="F14627">
        <v>120</v>
      </c>
      <c r="G14627">
        <v>7</v>
      </c>
      <c r="H14627">
        <v>0</v>
      </c>
      <c r="I14627">
        <v>30.32</v>
      </c>
      <c r="J14627">
        <v>1026.5999999999999</v>
      </c>
      <c r="K14627">
        <v>10</v>
      </c>
      <c r="M14627" t="s">
        <v>31</v>
      </c>
      <c r="N14627" t="s">
        <v>34</v>
      </c>
      <c r="Q14627">
        <v>15000</v>
      </c>
      <c r="R14627">
        <v>25000</v>
      </c>
      <c r="AB14627">
        <v>61</v>
      </c>
      <c r="AC14627" t="s">
        <v>14680</v>
      </c>
    </row>
    <row r="14628" spans="1:29">
      <c r="A14628" s="1" t="s">
        <v>30</v>
      </c>
      <c r="B14628" s="2">
        <v>43073.660416666666</v>
      </c>
      <c r="C14628">
        <v>60</v>
      </c>
      <c r="D14628">
        <v>33</v>
      </c>
      <c r="E14628">
        <v>36.049999999999997</v>
      </c>
      <c r="F14628">
        <v>0</v>
      </c>
      <c r="G14628">
        <v>0</v>
      </c>
      <c r="H14628">
        <v>0</v>
      </c>
      <c r="I14628">
        <v>30.32</v>
      </c>
      <c r="J14628">
        <v>1026.8</v>
      </c>
      <c r="K14628">
        <v>10</v>
      </c>
      <c r="M14628" t="s">
        <v>31</v>
      </c>
      <c r="N14628" t="s">
        <v>34</v>
      </c>
      <c r="Q14628">
        <v>15000</v>
      </c>
      <c r="R14628">
        <v>25000</v>
      </c>
      <c r="AB14628">
        <v>60.1</v>
      </c>
      <c r="AC14628" t="s">
        <v>14681</v>
      </c>
    </row>
    <row r="14629" spans="1:29">
      <c r="A14629" s="1" t="s">
        <v>30</v>
      </c>
      <c r="B14629" s="2">
        <v>43073.70208333333</v>
      </c>
      <c r="C14629">
        <v>54</v>
      </c>
      <c r="D14629">
        <v>36</v>
      </c>
      <c r="E14629">
        <v>50.42</v>
      </c>
      <c r="F14629">
        <v>0</v>
      </c>
      <c r="G14629">
        <v>0</v>
      </c>
      <c r="H14629">
        <v>0</v>
      </c>
      <c r="I14629">
        <v>30.33</v>
      </c>
      <c r="J14629">
        <v>1027.2</v>
      </c>
      <c r="K14629">
        <v>10</v>
      </c>
      <c r="M14629" t="s">
        <v>34</v>
      </c>
      <c r="Q14629">
        <v>25000</v>
      </c>
      <c r="AB14629">
        <v>54</v>
      </c>
      <c r="AC14629" t="s">
        <v>14682</v>
      </c>
    </row>
    <row r="14630" spans="1:29">
      <c r="A14630" s="1" t="s">
        <v>30</v>
      </c>
      <c r="B14630" s="2">
        <v>43073.743750000001</v>
      </c>
      <c r="C14630">
        <v>50</v>
      </c>
      <c r="D14630">
        <v>37</v>
      </c>
      <c r="E14630">
        <v>60.79</v>
      </c>
      <c r="F14630">
        <v>110</v>
      </c>
      <c r="G14630">
        <v>3</v>
      </c>
      <c r="H14630">
        <v>0</v>
      </c>
      <c r="I14630">
        <v>30.33</v>
      </c>
      <c r="J14630">
        <v>1027.4000000000001</v>
      </c>
      <c r="K14630">
        <v>10</v>
      </c>
      <c r="M14630" t="s">
        <v>31</v>
      </c>
      <c r="N14630" t="s">
        <v>34</v>
      </c>
      <c r="Q14630">
        <v>18000</v>
      </c>
      <c r="R14630">
        <v>25000</v>
      </c>
      <c r="AB14630">
        <v>49.27</v>
      </c>
      <c r="AC14630" t="s">
        <v>14683</v>
      </c>
    </row>
    <row r="14631" spans="1:29">
      <c r="A14631" s="1" t="s">
        <v>30</v>
      </c>
      <c r="B14631" s="2">
        <v>43073.785416666666</v>
      </c>
      <c r="C14631">
        <v>47</v>
      </c>
      <c r="D14631">
        <v>36</v>
      </c>
      <c r="E14631">
        <v>65.63</v>
      </c>
      <c r="F14631">
        <v>120</v>
      </c>
      <c r="G14631">
        <v>4</v>
      </c>
      <c r="H14631">
        <v>0</v>
      </c>
      <c r="I14631">
        <v>30.33</v>
      </c>
      <c r="J14631">
        <v>1027.3</v>
      </c>
      <c r="K14631">
        <v>10</v>
      </c>
      <c r="M14631" t="s">
        <v>34</v>
      </c>
      <c r="Q14631">
        <v>25000</v>
      </c>
      <c r="AB14631">
        <v>44.82</v>
      </c>
      <c r="AC14631" t="s">
        <v>14684</v>
      </c>
    </row>
    <row r="14632" spans="1:29">
      <c r="A14632" s="1" t="s">
        <v>30</v>
      </c>
      <c r="B14632" s="2">
        <v>43073.82708333333</v>
      </c>
      <c r="C14632">
        <v>45</v>
      </c>
      <c r="D14632">
        <v>37</v>
      </c>
      <c r="E14632">
        <v>73.37</v>
      </c>
      <c r="F14632">
        <v>0</v>
      </c>
      <c r="G14632">
        <v>0</v>
      </c>
      <c r="H14632">
        <v>0</v>
      </c>
      <c r="I14632">
        <v>30.33</v>
      </c>
      <c r="J14632">
        <v>1027.2</v>
      </c>
      <c r="K14632">
        <v>10</v>
      </c>
      <c r="M14632" t="s">
        <v>34</v>
      </c>
      <c r="Q14632">
        <v>25000</v>
      </c>
      <c r="AB14632">
        <v>45</v>
      </c>
      <c r="AC14632" t="s">
        <v>14685</v>
      </c>
    </row>
    <row r="14633" spans="1:29">
      <c r="A14633" s="1" t="s">
        <v>30</v>
      </c>
      <c r="B14633" s="2">
        <v>43073.868750000001</v>
      </c>
      <c r="C14633">
        <v>45</v>
      </c>
      <c r="D14633">
        <v>37</v>
      </c>
      <c r="E14633">
        <v>73.37</v>
      </c>
      <c r="F14633">
        <v>0</v>
      </c>
      <c r="G14633">
        <v>0</v>
      </c>
      <c r="H14633">
        <v>0</v>
      </c>
      <c r="I14633">
        <v>30.33</v>
      </c>
      <c r="J14633">
        <v>1027.0999999999999</v>
      </c>
      <c r="K14633">
        <v>10</v>
      </c>
      <c r="M14633" t="s">
        <v>32</v>
      </c>
      <c r="Q14633">
        <v>25000</v>
      </c>
      <c r="AB14633">
        <v>45</v>
      </c>
      <c r="AC14633" t="s">
        <v>14686</v>
      </c>
    </row>
    <row r="14634" spans="1:29">
      <c r="A14634" s="1" t="s">
        <v>30</v>
      </c>
      <c r="B14634" s="2">
        <v>43073.910416666666</v>
      </c>
      <c r="C14634">
        <v>43</v>
      </c>
      <c r="D14634">
        <v>37</v>
      </c>
      <c r="E14634">
        <v>79.19</v>
      </c>
      <c r="F14634">
        <v>0</v>
      </c>
      <c r="G14634">
        <v>0</v>
      </c>
      <c r="H14634">
        <v>0</v>
      </c>
      <c r="I14634">
        <v>30.32</v>
      </c>
      <c r="J14634">
        <v>1026.9000000000001</v>
      </c>
      <c r="K14634">
        <v>10</v>
      </c>
      <c r="M14634" t="s">
        <v>34</v>
      </c>
      <c r="N14634" t="s">
        <v>32</v>
      </c>
      <c r="Q14634">
        <v>4500</v>
      </c>
      <c r="R14634">
        <v>25000</v>
      </c>
      <c r="AB14634">
        <v>43</v>
      </c>
      <c r="AC14634" t="s">
        <v>14687</v>
      </c>
    </row>
    <row r="14635" spans="1:29">
      <c r="A14635" s="1" t="s">
        <v>30</v>
      </c>
      <c r="B14635" s="2">
        <v>43073.95208333333</v>
      </c>
      <c r="C14635">
        <v>47</v>
      </c>
      <c r="D14635">
        <v>40</v>
      </c>
      <c r="E14635">
        <v>76.48</v>
      </c>
      <c r="F14635">
        <v>130</v>
      </c>
      <c r="G14635">
        <v>6</v>
      </c>
      <c r="H14635">
        <v>0</v>
      </c>
      <c r="I14635">
        <v>30.3</v>
      </c>
      <c r="J14635">
        <v>1026.0999999999999</v>
      </c>
      <c r="K14635">
        <v>10</v>
      </c>
      <c r="M14635" t="s">
        <v>31</v>
      </c>
      <c r="N14635" t="s">
        <v>34</v>
      </c>
      <c r="Q14635">
        <v>4200</v>
      </c>
      <c r="R14635">
        <v>25000</v>
      </c>
      <c r="AB14635">
        <v>43.48</v>
      </c>
      <c r="AC14635" t="s">
        <v>14688</v>
      </c>
    </row>
    <row r="14636" spans="1:29">
      <c r="A14636" s="1" t="s">
        <v>30</v>
      </c>
      <c r="B14636" s="2">
        <v>43073.993750000001</v>
      </c>
      <c r="C14636">
        <v>46</v>
      </c>
      <c r="D14636">
        <v>40</v>
      </c>
      <c r="E14636">
        <v>79.13</v>
      </c>
      <c r="F14636">
        <v>210</v>
      </c>
      <c r="G14636">
        <v>3</v>
      </c>
      <c r="H14636">
        <v>0</v>
      </c>
      <c r="I14636">
        <v>30.3</v>
      </c>
      <c r="J14636">
        <v>1026.0999999999999</v>
      </c>
      <c r="K14636">
        <v>10</v>
      </c>
      <c r="M14636" t="s">
        <v>31</v>
      </c>
      <c r="N14636" t="s">
        <v>31</v>
      </c>
      <c r="O14636" t="s">
        <v>34</v>
      </c>
      <c r="Q14636">
        <v>3200</v>
      </c>
      <c r="R14636">
        <v>18000</v>
      </c>
      <c r="S14636">
        <v>25000</v>
      </c>
      <c r="AB14636">
        <v>44.69</v>
      </c>
      <c r="AC14636" t="s">
        <v>14689</v>
      </c>
    </row>
    <row r="14637" spans="1:29">
      <c r="A14637" s="1" t="s">
        <v>30</v>
      </c>
      <c r="B14637" s="2">
        <v>43074.035416666666</v>
      </c>
      <c r="C14637">
        <v>45</v>
      </c>
      <c r="D14637">
        <v>41</v>
      </c>
      <c r="E14637">
        <v>85.77</v>
      </c>
      <c r="F14637">
        <v>100</v>
      </c>
      <c r="G14637">
        <v>3</v>
      </c>
      <c r="H14637">
        <v>0</v>
      </c>
      <c r="I14637">
        <v>30.28</v>
      </c>
      <c r="J14637">
        <v>1025.4000000000001</v>
      </c>
      <c r="K14637">
        <v>10</v>
      </c>
      <c r="M14637" t="s">
        <v>31</v>
      </c>
      <c r="N14637" t="s">
        <v>31</v>
      </c>
      <c r="O14637" t="s">
        <v>32</v>
      </c>
      <c r="Q14637">
        <v>3000</v>
      </c>
      <c r="R14637">
        <v>18000</v>
      </c>
      <c r="S14637">
        <v>25000</v>
      </c>
      <c r="AB14637">
        <v>43.55</v>
      </c>
      <c r="AC14637" t="s">
        <v>14690</v>
      </c>
    </row>
    <row r="14638" spans="1:29">
      <c r="A14638" s="1" t="s">
        <v>30</v>
      </c>
      <c r="B14638" s="2">
        <v>43074.07708333333</v>
      </c>
      <c r="C14638">
        <v>42</v>
      </c>
      <c r="D14638">
        <v>40</v>
      </c>
      <c r="E14638">
        <v>91.84</v>
      </c>
      <c r="F14638">
        <v>0</v>
      </c>
      <c r="G14638">
        <v>0</v>
      </c>
      <c r="H14638">
        <v>0</v>
      </c>
      <c r="I14638">
        <v>30.28</v>
      </c>
      <c r="J14638">
        <v>1025.4000000000001</v>
      </c>
      <c r="K14638">
        <v>10</v>
      </c>
      <c r="M14638" t="s">
        <v>31</v>
      </c>
      <c r="N14638" t="s">
        <v>34</v>
      </c>
      <c r="O14638" t="s">
        <v>32</v>
      </c>
      <c r="Q14638">
        <v>3000</v>
      </c>
      <c r="R14638">
        <v>22000</v>
      </c>
      <c r="S14638">
        <v>25000</v>
      </c>
      <c r="AB14638">
        <v>42.1</v>
      </c>
      <c r="AC14638" t="s">
        <v>14691</v>
      </c>
    </row>
    <row r="14639" spans="1:29">
      <c r="A14639" s="1" t="s">
        <v>30</v>
      </c>
      <c r="B14639" s="2">
        <v>43074.118750000001</v>
      </c>
      <c r="C14639">
        <v>42</v>
      </c>
      <c r="D14639">
        <v>41</v>
      </c>
      <c r="E14639">
        <v>95.84</v>
      </c>
      <c r="F14639">
        <v>0</v>
      </c>
      <c r="G14639">
        <v>0</v>
      </c>
      <c r="H14639">
        <v>0</v>
      </c>
      <c r="I14639">
        <v>30.26</v>
      </c>
      <c r="J14639">
        <v>1024.8</v>
      </c>
      <c r="K14639">
        <v>10</v>
      </c>
      <c r="M14639" t="s">
        <v>31</v>
      </c>
      <c r="N14639" t="s">
        <v>31</v>
      </c>
      <c r="O14639" t="s">
        <v>34</v>
      </c>
      <c r="P14639" t="s">
        <v>32</v>
      </c>
      <c r="Q14639">
        <v>3000</v>
      </c>
      <c r="R14639">
        <v>7500</v>
      </c>
      <c r="S14639">
        <v>22000</v>
      </c>
      <c r="T14639">
        <v>25000</v>
      </c>
      <c r="AB14639">
        <v>42.1</v>
      </c>
      <c r="AC14639" t="s">
        <v>14692</v>
      </c>
    </row>
    <row r="14640" spans="1:29">
      <c r="A14640" s="1" t="s">
        <v>30</v>
      </c>
      <c r="B14640" s="2">
        <v>43074.160416666666</v>
      </c>
      <c r="C14640">
        <v>41</v>
      </c>
      <c r="D14640">
        <v>40</v>
      </c>
      <c r="E14640">
        <v>95.82</v>
      </c>
      <c r="F14640">
        <v>0</v>
      </c>
      <c r="G14640">
        <v>0</v>
      </c>
      <c r="H14640">
        <v>0</v>
      </c>
      <c r="I14640">
        <v>30.23</v>
      </c>
      <c r="J14640">
        <v>1023.8</v>
      </c>
      <c r="K14640">
        <v>10</v>
      </c>
      <c r="M14640" t="s">
        <v>31</v>
      </c>
      <c r="N14640" t="s">
        <v>31</v>
      </c>
      <c r="O14640" t="s">
        <v>32</v>
      </c>
      <c r="Q14640">
        <v>1600</v>
      </c>
      <c r="R14640">
        <v>7500</v>
      </c>
      <c r="S14640">
        <v>25000</v>
      </c>
      <c r="AB14640">
        <v>41</v>
      </c>
      <c r="AC14640" t="s">
        <v>14693</v>
      </c>
    </row>
    <row r="14641" spans="1:29">
      <c r="A14641" s="1" t="s">
        <v>30</v>
      </c>
      <c r="B14641" s="2">
        <v>43074.20208333333</v>
      </c>
      <c r="C14641">
        <v>41</v>
      </c>
      <c r="D14641">
        <v>40</v>
      </c>
      <c r="E14641">
        <v>95.82</v>
      </c>
      <c r="F14641">
        <v>0</v>
      </c>
      <c r="G14641">
        <v>0</v>
      </c>
      <c r="H14641">
        <v>0</v>
      </c>
      <c r="I14641">
        <v>30.25</v>
      </c>
      <c r="J14641">
        <v>1024.3</v>
      </c>
      <c r="K14641">
        <v>10</v>
      </c>
      <c r="M14641" t="s">
        <v>31</v>
      </c>
      <c r="N14641" t="s">
        <v>31</v>
      </c>
      <c r="O14641" t="s">
        <v>32</v>
      </c>
      <c r="Q14641">
        <v>1600</v>
      </c>
      <c r="R14641">
        <v>7500</v>
      </c>
      <c r="S14641">
        <v>25000</v>
      </c>
      <c r="AB14641">
        <v>41</v>
      </c>
      <c r="AC14641" t="s">
        <v>14694</v>
      </c>
    </row>
    <row r="14642" spans="1:29">
      <c r="A14642" s="1" t="s">
        <v>30</v>
      </c>
      <c r="B14642" s="2">
        <v>43074.243750000001</v>
      </c>
      <c r="C14642">
        <v>44</v>
      </c>
      <c r="D14642">
        <v>42</v>
      </c>
      <c r="E14642">
        <v>92.62</v>
      </c>
      <c r="F14642">
        <v>0</v>
      </c>
      <c r="G14642">
        <v>0</v>
      </c>
      <c r="H14642">
        <v>0</v>
      </c>
      <c r="I14642">
        <v>30.25</v>
      </c>
      <c r="J14642">
        <v>1024.2</v>
      </c>
      <c r="K14642">
        <v>10</v>
      </c>
      <c r="M14642" t="s">
        <v>31</v>
      </c>
      <c r="N14642" t="s">
        <v>31</v>
      </c>
      <c r="O14642" t="s">
        <v>31</v>
      </c>
      <c r="P14642" t="s">
        <v>32</v>
      </c>
      <c r="Q14642">
        <v>800</v>
      </c>
      <c r="R14642">
        <v>4000</v>
      </c>
      <c r="S14642">
        <v>7000</v>
      </c>
      <c r="T14642">
        <v>25000</v>
      </c>
      <c r="AB14642">
        <v>44.1</v>
      </c>
      <c r="AC14642" t="s">
        <v>14695</v>
      </c>
    </row>
    <row r="14643" spans="1:29">
      <c r="A14643" s="1" t="s">
        <v>30</v>
      </c>
      <c r="B14643" s="2">
        <v>43074.265972222223</v>
      </c>
      <c r="C14643">
        <v>43</v>
      </c>
      <c r="D14643">
        <v>41</v>
      </c>
      <c r="E14643">
        <v>92.58</v>
      </c>
      <c r="F14643">
        <v>0</v>
      </c>
      <c r="G14643">
        <v>0</v>
      </c>
      <c r="H14643">
        <v>0</v>
      </c>
      <c r="I14643">
        <v>30.25</v>
      </c>
      <c r="K14643">
        <v>10</v>
      </c>
      <c r="M14643" t="s">
        <v>43</v>
      </c>
      <c r="Q14643">
        <v>600</v>
      </c>
      <c r="AB14643">
        <v>43</v>
      </c>
      <c r="AC14643" t="s">
        <v>14696</v>
      </c>
    </row>
    <row r="14644" spans="1:29">
      <c r="A14644" s="1" t="s">
        <v>30</v>
      </c>
      <c r="B14644" s="2">
        <v>43074.285416666666</v>
      </c>
      <c r="C14644">
        <v>44</v>
      </c>
      <c r="D14644">
        <v>42</v>
      </c>
      <c r="E14644">
        <v>92.62</v>
      </c>
      <c r="F14644">
        <v>0</v>
      </c>
      <c r="G14644">
        <v>0</v>
      </c>
      <c r="H14644">
        <v>0</v>
      </c>
      <c r="I14644">
        <v>30.26</v>
      </c>
      <c r="J14644">
        <v>1024.5999999999999</v>
      </c>
      <c r="K14644">
        <v>9</v>
      </c>
      <c r="M14644" t="s">
        <v>43</v>
      </c>
      <c r="Q14644">
        <v>400</v>
      </c>
      <c r="AB14644">
        <v>44.1</v>
      </c>
      <c r="AC14644" t="s">
        <v>14697</v>
      </c>
    </row>
    <row r="14645" spans="1:29">
      <c r="A14645" s="1" t="s">
        <v>30</v>
      </c>
      <c r="B14645" s="2">
        <v>43074.291666666664</v>
      </c>
      <c r="C14645">
        <v>44</v>
      </c>
      <c r="D14645">
        <v>43</v>
      </c>
      <c r="E14645">
        <v>95.88</v>
      </c>
      <c r="F14645">
        <v>0</v>
      </c>
      <c r="G14645">
        <v>0</v>
      </c>
      <c r="H14645">
        <v>0</v>
      </c>
      <c r="I14645">
        <v>30.26</v>
      </c>
      <c r="K14645">
        <v>2</v>
      </c>
      <c r="M14645" t="s">
        <v>43</v>
      </c>
      <c r="Q14645">
        <v>300</v>
      </c>
      <c r="AB14645">
        <v>44.1</v>
      </c>
      <c r="AC14645" t="s">
        <v>14698</v>
      </c>
    </row>
    <row r="14646" spans="1:29">
      <c r="A14646" s="1" t="s">
        <v>30</v>
      </c>
      <c r="B14646" s="2">
        <v>43074.300694444442</v>
      </c>
      <c r="C14646">
        <v>45</v>
      </c>
      <c r="D14646">
        <v>43</v>
      </c>
      <c r="E14646">
        <v>92.65</v>
      </c>
      <c r="F14646">
        <v>0</v>
      </c>
      <c r="G14646">
        <v>0</v>
      </c>
      <c r="H14646">
        <v>0</v>
      </c>
      <c r="I14646">
        <v>30.25</v>
      </c>
      <c r="K14646">
        <v>1</v>
      </c>
      <c r="M14646" t="s">
        <v>43</v>
      </c>
      <c r="Q14646">
        <v>300</v>
      </c>
      <c r="U14646" t="s">
        <v>38</v>
      </c>
      <c r="AB14646">
        <v>45</v>
      </c>
      <c r="AC14646" t="s">
        <v>14699</v>
      </c>
    </row>
    <row r="14647" spans="1:29">
      <c r="A14647" s="1" t="s">
        <v>30</v>
      </c>
      <c r="B14647" s="2">
        <v>43074.32708333333</v>
      </c>
      <c r="C14647">
        <v>46</v>
      </c>
      <c r="D14647">
        <v>44</v>
      </c>
      <c r="E14647">
        <v>93.03</v>
      </c>
      <c r="F14647">
        <v>0</v>
      </c>
      <c r="G14647">
        <v>0</v>
      </c>
      <c r="H14647">
        <v>0</v>
      </c>
      <c r="I14647">
        <v>30.24</v>
      </c>
      <c r="J14647">
        <v>1024.2</v>
      </c>
      <c r="K14647">
        <v>0.75</v>
      </c>
      <c r="M14647" t="s">
        <v>43</v>
      </c>
      <c r="Q14647">
        <v>200</v>
      </c>
      <c r="U14647" t="s">
        <v>38</v>
      </c>
      <c r="AB14647">
        <v>46</v>
      </c>
      <c r="AC14647" t="s">
        <v>14700</v>
      </c>
    </row>
    <row r="14648" spans="1:29">
      <c r="A14648" s="1" t="s">
        <v>30</v>
      </c>
      <c r="B14648" s="2">
        <v>43074.344444444447</v>
      </c>
      <c r="C14648">
        <v>48</v>
      </c>
      <c r="D14648">
        <v>45</v>
      </c>
      <c r="E14648">
        <v>89.29</v>
      </c>
      <c r="F14648">
        <v>0</v>
      </c>
      <c r="G14648">
        <v>0</v>
      </c>
      <c r="H14648">
        <v>0</v>
      </c>
      <c r="I14648">
        <v>30.24</v>
      </c>
      <c r="K14648">
        <v>0.25</v>
      </c>
      <c r="M14648" t="s">
        <v>43</v>
      </c>
      <c r="Q14648">
        <v>100</v>
      </c>
      <c r="U14648" t="s">
        <v>41</v>
      </c>
      <c r="AB14648">
        <v>48</v>
      </c>
      <c r="AC14648" t="s">
        <v>14701</v>
      </c>
    </row>
    <row r="14649" spans="1:29">
      <c r="A14649" s="1" t="s">
        <v>30</v>
      </c>
      <c r="B14649" s="2">
        <v>43074.365277777775</v>
      </c>
      <c r="C14649">
        <v>48.2</v>
      </c>
      <c r="D14649">
        <v>48.2</v>
      </c>
      <c r="E14649">
        <v>100</v>
      </c>
      <c r="F14649">
        <v>0</v>
      </c>
      <c r="G14649">
        <v>0</v>
      </c>
      <c r="H14649">
        <v>0</v>
      </c>
      <c r="I14649">
        <v>30.23</v>
      </c>
      <c r="K14649">
        <v>0.25</v>
      </c>
      <c r="M14649" t="s">
        <v>43</v>
      </c>
      <c r="Q14649">
        <v>100</v>
      </c>
      <c r="U14649" t="s">
        <v>41</v>
      </c>
      <c r="AB14649">
        <v>48.2</v>
      </c>
      <c r="AC14649" t="s">
        <v>14702</v>
      </c>
    </row>
    <row r="14650" spans="1:29">
      <c r="A14650" s="1" t="s">
        <v>30</v>
      </c>
      <c r="B14650" s="2">
        <v>43074.368750000001</v>
      </c>
      <c r="C14650">
        <v>49</v>
      </c>
      <c r="D14650">
        <v>49</v>
      </c>
      <c r="E14650">
        <v>100</v>
      </c>
      <c r="F14650">
        <v>0</v>
      </c>
      <c r="G14650">
        <v>0</v>
      </c>
      <c r="H14650">
        <v>0</v>
      </c>
      <c r="I14650">
        <v>30.23</v>
      </c>
      <c r="J14650">
        <v>1023.6</v>
      </c>
      <c r="K14650">
        <v>0.25</v>
      </c>
      <c r="M14650" t="s">
        <v>43</v>
      </c>
      <c r="Q14650">
        <v>100</v>
      </c>
      <c r="U14650" t="s">
        <v>41</v>
      </c>
      <c r="AB14650">
        <v>48.9</v>
      </c>
      <c r="AC14650" t="s">
        <v>14703</v>
      </c>
    </row>
    <row r="14651" spans="1:29">
      <c r="A14651" s="1" t="s">
        <v>30</v>
      </c>
      <c r="B14651" s="2">
        <v>43074.410416666666</v>
      </c>
      <c r="C14651">
        <v>52</v>
      </c>
      <c r="D14651">
        <v>52</v>
      </c>
      <c r="E14651">
        <v>100</v>
      </c>
      <c r="F14651">
        <v>240</v>
      </c>
      <c r="G14651">
        <v>3</v>
      </c>
      <c r="H14651">
        <v>0</v>
      </c>
      <c r="I14651">
        <v>30.22</v>
      </c>
      <c r="J14651">
        <v>1023.4</v>
      </c>
      <c r="K14651">
        <v>0.25</v>
      </c>
      <c r="M14651" t="s">
        <v>43</v>
      </c>
      <c r="Q14651">
        <v>100</v>
      </c>
      <c r="U14651" t="s">
        <v>38</v>
      </c>
      <c r="AB14651">
        <v>52</v>
      </c>
      <c r="AC14651" t="s">
        <v>14704</v>
      </c>
    </row>
    <row r="14652" spans="1:29">
      <c r="A14652" s="1" t="s">
        <v>30</v>
      </c>
      <c r="B14652" s="2">
        <v>43074.42291666667</v>
      </c>
      <c r="C14652">
        <v>53</v>
      </c>
      <c r="D14652">
        <v>52</v>
      </c>
      <c r="E14652">
        <v>96.03</v>
      </c>
      <c r="F14652">
        <v>250</v>
      </c>
      <c r="G14652">
        <v>5</v>
      </c>
      <c r="H14652">
        <v>0</v>
      </c>
      <c r="I14652">
        <v>30.22</v>
      </c>
      <c r="K14652">
        <v>0.25</v>
      </c>
      <c r="M14652" t="s">
        <v>43</v>
      </c>
      <c r="Q14652">
        <v>200</v>
      </c>
      <c r="U14652" t="s">
        <v>38</v>
      </c>
      <c r="AB14652">
        <v>53.1</v>
      </c>
      <c r="AC14652" t="s">
        <v>14705</v>
      </c>
    </row>
    <row r="14653" spans="1:29">
      <c r="A14653" s="1" t="s">
        <v>30</v>
      </c>
      <c r="B14653" s="2">
        <v>43074.45208333333</v>
      </c>
      <c r="C14653">
        <v>57</v>
      </c>
      <c r="D14653">
        <v>54</v>
      </c>
      <c r="E14653">
        <v>89.68</v>
      </c>
      <c r="F14653">
        <v>220</v>
      </c>
      <c r="G14653">
        <v>5</v>
      </c>
      <c r="H14653">
        <v>0</v>
      </c>
      <c r="I14653">
        <v>30.2</v>
      </c>
      <c r="J14653">
        <v>1022.7</v>
      </c>
      <c r="K14653">
        <v>5</v>
      </c>
      <c r="M14653" t="s">
        <v>32</v>
      </c>
      <c r="Q14653">
        <v>500</v>
      </c>
      <c r="U14653" t="s">
        <v>38</v>
      </c>
      <c r="AB14653">
        <v>57</v>
      </c>
      <c r="AC14653" t="s">
        <v>14706</v>
      </c>
    </row>
    <row r="14654" spans="1:29">
      <c r="A14654" s="1" t="s">
        <v>30</v>
      </c>
      <c r="B14654" s="2">
        <v>43074.461111111108</v>
      </c>
      <c r="C14654">
        <v>59</v>
      </c>
      <c r="D14654">
        <v>55</v>
      </c>
      <c r="E14654">
        <v>86.56</v>
      </c>
      <c r="F14654">
        <v>240</v>
      </c>
      <c r="G14654">
        <v>8</v>
      </c>
      <c r="H14654">
        <v>0</v>
      </c>
      <c r="I14654">
        <v>30.2</v>
      </c>
      <c r="K14654">
        <v>7</v>
      </c>
      <c r="M14654" t="s">
        <v>34</v>
      </c>
      <c r="N14654" t="s">
        <v>34</v>
      </c>
      <c r="O14654" t="s">
        <v>32</v>
      </c>
      <c r="Q14654">
        <v>600</v>
      </c>
      <c r="R14654">
        <v>3000</v>
      </c>
      <c r="S14654">
        <v>25000</v>
      </c>
      <c r="AB14654">
        <v>59</v>
      </c>
      <c r="AC14654" t="s">
        <v>14707</v>
      </c>
    </row>
    <row r="14655" spans="1:29">
      <c r="A14655" s="1" t="s">
        <v>30</v>
      </c>
      <c r="B14655" s="2">
        <v>43074.493750000001</v>
      </c>
      <c r="C14655">
        <v>61</v>
      </c>
      <c r="D14655">
        <v>54</v>
      </c>
      <c r="E14655">
        <v>77.72</v>
      </c>
      <c r="F14655">
        <v>240</v>
      </c>
      <c r="G14655">
        <v>5</v>
      </c>
      <c r="H14655">
        <v>0</v>
      </c>
      <c r="I14655">
        <v>30.17</v>
      </c>
      <c r="J14655">
        <v>1021.4</v>
      </c>
      <c r="K14655">
        <v>10</v>
      </c>
      <c r="M14655" t="s">
        <v>32</v>
      </c>
      <c r="N14655" t="s">
        <v>32</v>
      </c>
      <c r="Q14655">
        <v>3800</v>
      </c>
      <c r="R14655">
        <v>25000</v>
      </c>
      <c r="AB14655">
        <v>61</v>
      </c>
      <c r="AC14655" t="s">
        <v>14708</v>
      </c>
    </row>
    <row r="14656" spans="1:29">
      <c r="A14656" s="1" t="s">
        <v>30</v>
      </c>
      <c r="B14656" s="2">
        <v>43074.535416666666</v>
      </c>
      <c r="C14656">
        <v>65</v>
      </c>
      <c r="D14656">
        <v>54</v>
      </c>
      <c r="E14656">
        <v>67.760000000000005</v>
      </c>
      <c r="F14656">
        <v>240</v>
      </c>
      <c r="G14656">
        <v>7</v>
      </c>
      <c r="H14656">
        <v>0</v>
      </c>
      <c r="I14656">
        <v>30.13</v>
      </c>
      <c r="J14656">
        <v>1020.2</v>
      </c>
      <c r="K14656">
        <v>10</v>
      </c>
      <c r="M14656" t="s">
        <v>34</v>
      </c>
      <c r="N14656" t="s">
        <v>32</v>
      </c>
      <c r="O14656" t="s">
        <v>32</v>
      </c>
      <c r="Q14656">
        <v>3200</v>
      </c>
      <c r="R14656">
        <v>5000</v>
      </c>
      <c r="S14656">
        <v>25000</v>
      </c>
      <c r="AB14656">
        <v>64.900000000000006</v>
      </c>
      <c r="AC14656" t="s">
        <v>14709</v>
      </c>
    </row>
    <row r="14657" spans="1:29">
      <c r="A14657" s="1" t="s">
        <v>30</v>
      </c>
      <c r="B14657" s="2">
        <v>43074.57708333333</v>
      </c>
      <c r="C14657">
        <v>64</v>
      </c>
      <c r="D14657">
        <v>54</v>
      </c>
      <c r="E14657">
        <v>69.92</v>
      </c>
      <c r="F14657">
        <v>240</v>
      </c>
      <c r="G14657">
        <v>4</v>
      </c>
      <c r="H14657">
        <v>0</v>
      </c>
      <c r="I14657">
        <v>30.11</v>
      </c>
      <c r="J14657">
        <v>1019.4</v>
      </c>
      <c r="K14657">
        <v>10</v>
      </c>
      <c r="M14657" t="s">
        <v>34</v>
      </c>
      <c r="N14657" t="s">
        <v>32</v>
      </c>
      <c r="O14657" t="s">
        <v>32</v>
      </c>
      <c r="Q14657">
        <v>2800</v>
      </c>
      <c r="R14657">
        <v>4500</v>
      </c>
      <c r="S14657">
        <v>25000</v>
      </c>
      <c r="AB14657">
        <v>64</v>
      </c>
      <c r="AC14657" t="s">
        <v>14710</v>
      </c>
    </row>
    <row r="14658" spans="1:29">
      <c r="A14658" s="1" t="s">
        <v>30</v>
      </c>
      <c r="B14658" s="2">
        <v>43074.618750000001</v>
      </c>
      <c r="C14658">
        <v>69</v>
      </c>
      <c r="D14658">
        <v>56</v>
      </c>
      <c r="E14658">
        <v>62.8</v>
      </c>
      <c r="F14658">
        <v>220</v>
      </c>
      <c r="G14658">
        <v>7</v>
      </c>
      <c r="H14658">
        <v>0</v>
      </c>
      <c r="I14658">
        <v>30.08</v>
      </c>
      <c r="J14658">
        <v>1018.5</v>
      </c>
      <c r="K14658">
        <v>10</v>
      </c>
      <c r="M14658" t="s">
        <v>31</v>
      </c>
      <c r="N14658" t="s">
        <v>34</v>
      </c>
      <c r="O14658" t="s">
        <v>34</v>
      </c>
      <c r="P14658" t="s">
        <v>32</v>
      </c>
      <c r="Q14658">
        <v>3000</v>
      </c>
      <c r="R14658">
        <v>4000</v>
      </c>
      <c r="S14658">
        <v>20000</v>
      </c>
      <c r="T14658">
        <v>25000</v>
      </c>
      <c r="AB14658">
        <v>69.099999999999994</v>
      </c>
      <c r="AC14658" t="s">
        <v>14711</v>
      </c>
    </row>
    <row r="14659" spans="1:29">
      <c r="A14659" s="1" t="s">
        <v>30</v>
      </c>
      <c r="B14659" s="2">
        <v>43074.660416666666</v>
      </c>
      <c r="C14659">
        <v>68</v>
      </c>
      <c r="D14659">
        <v>56</v>
      </c>
      <c r="E14659">
        <v>65.22</v>
      </c>
      <c r="F14659">
        <v>220</v>
      </c>
      <c r="G14659">
        <v>10</v>
      </c>
      <c r="H14659">
        <v>0</v>
      </c>
      <c r="I14659">
        <v>30.06</v>
      </c>
      <c r="J14659">
        <v>1017.7</v>
      </c>
      <c r="K14659">
        <v>10</v>
      </c>
      <c r="L14659">
        <v>17</v>
      </c>
      <c r="M14659" t="s">
        <v>31</v>
      </c>
      <c r="N14659" t="s">
        <v>34</v>
      </c>
      <c r="O14659" t="s">
        <v>32</v>
      </c>
      <c r="Q14659">
        <v>3700</v>
      </c>
      <c r="R14659">
        <v>20000</v>
      </c>
      <c r="S14659">
        <v>25000</v>
      </c>
      <c r="AB14659">
        <v>68</v>
      </c>
      <c r="AC14659" t="s">
        <v>14712</v>
      </c>
    </row>
    <row r="14660" spans="1:29">
      <c r="A14660" s="1" t="s">
        <v>30</v>
      </c>
      <c r="B14660" s="2">
        <v>43074.70208333333</v>
      </c>
      <c r="C14660">
        <v>66</v>
      </c>
      <c r="D14660">
        <v>56</v>
      </c>
      <c r="E14660">
        <v>69.88</v>
      </c>
      <c r="F14660">
        <v>220</v>
      </c>
      <c r="G14660">
        <v>12</v>
      </c>
      <c r="H14660">
        <v>0</v>
      </c>
      <c r="I14660">
        <v>30.06</v>
      </c>
      <c r="J14660">
        <v>1017.9</v>
      </c>
      <c r="K14660">
        <v>10</v>
      </c>
      <c r="M14660" t="s">
        <v>31</v>
      </c>
      <c r="N14660" t="s">
        <v>34</v>
      </c>
      <c r="O14660" t="s">
        <v>32</v>
      </c>
      <c r="Q14660">
        <v>3500</v>
      </c>
      <c r="R14660">
        <v>20000</v>
      </c>
      <c r="S14660">
        <v>25000</v>
      </c>
      <c r="AB14660">
        <v>66</v>
      </c>
      <c r="AC14660" t="s">
        <v>14713</v>
      </c>
    </row>
    <row r="14661" spans="1:29">
      <c r="A14661" s="1" t="s">
        <v>30</v>
      </c>
      <c r="B14661" s="2">
        <v>43074.743750000001</v>
      </c>
      <c r="C14661">
        <v>62</v>
      </c>
      <c r="D14661">
        <v>55</v>
      </c>
      <c r="E14661">
        <v>77.53</v>
      </c>
      <c r="F14661">
        <v>240</v>
      </c>
      <c r="G14661">
        <v>4</v>
      </c>
      <c r="H14661">
        <v>0</v>
      </c>
      <c r="I14661">
        <v>30.06</v>
      </c>
      <c r="J14661">
        <v>1017.8</v>
      </c>
      <c r="K14661">
        <v>10</v>
      </c>
      <c r="M14661" t="s">
        <v>31</v>
      </c>
      <c r="N14661" t="s">
        <v>31</v>
      </c>
      <c r="O14661" t="s">
        <v>32</v>
      </c>
      <c r="P14661" t="s">
        <v>32</v>
      </c>
      <c r="Q14661">
        <v>3500</v>
      </c>
      <c r="R14661">
        <v>5500</v>
      </c>
      <c r="S14661">
        <v>22000</v>
      </c>
      <c r="T14661">
        <v>25000</v>
      </c>
      <c r="AB14661">
        <v>62.1</v>
      </c>
      <c r="AC14661" t="s">
        <v>14714</v>
      </c>
    </row>
    <row r="14662" spans="1:29">
      <c r="A14662" s="1" t="s">
        <v>30</v>
      </c>
      <c r="B14662" s="2">
        <v>43074.785416666666</v>
      </c>
      <c r="C14662">
        <v>64</v>
      </c>
      <c r="D14662">
        <v>55</v>
      </c>
      <c r="E14662">
        <v>72.52</v>
      </c>
      <c r="F14662">
        <v>200</v>
      </c>
      <c r="G14662">
        <v>6</v>
      </c>
      <c r="H14662">
        <v>0</v>
      </c>
      <c r="I14662">
        <v>30.05</v>
      </c>
      <c r="J14662">
        <v>1017.5</v>
      </c>
      <c r="K14662">
        <v>10</v>
      </c>
      <c r="M14662" t="s">
        <v>31</v>
      </c>
      <c r="N14662" t="s">
        <v>32</v>
      </c>
      <c r="O14662" t="s">
        <v>32</v>
      </c>
      <c r="P14662" t="s">
        <v>32</v>
      </c>
      <c r="Q14662">
        <v>5500</v>
      </c>
      <c r="R14662">
        <v>9500</v>
      </c>
      <c r="S14662">
        <v>18000</v>
      </c>
      <c r="T14662">
        <v>25000</v>
      </c>
      <c r="AB14662">
        <v>64</v>
      </c>
      <c r="AC14662" t="s">
        <v>14715</v>
      </c>
    </row>
    <row r="14663" spans="1:29">
      <c r="A14663" s="1" t="s">
        <v>30</v>
      </c>
      <c r="B14663" s="2">
        <v>43074.82708333333</v>
      </c>
      <c r="C14663">
        <v>63</v>
      </c>
      <c r="D14663">
        <v>54</v>
      </c>
      <c r="E14663">
        <v>72.42</v>
      </c>
      <c r="F14663">
        <v>210</v>
      </c>
      <c r="G14663">
        <v>10</v>
      </c>
      <c r="H14663">
        <v>0</v>
      </c>
      <c r="I14663">
        <v>30.05</v>
      </c>
      <c r="J14663">
        <v>1017.6</v>
      </c>
      <c r="K14663">
        <v>10</v>
      </c>
      <c r="M14663" t="s">
        <v>31</v>
      </c>
      <c r="N14663" t="s">
        <v>34</v>
      </c>
      <c r="O14663" t="s">
        <v>32</v>
      </c>
      <c r="P14663" t="s">
        <v>32</v>
      </c>
      <c r="Q14663">
        <v>5000</v>
      </c>
      <c r="R14663">
        <v>7500</v>
      </c>
      <c r="S14663">
        <v>18000</v>
      </c>
      <c r="T14663">
        <v>25000</v>
      </c>
      <c r="AB14663">
        <v>63</v>
      </c>
      <c r="AC14663" t="s">
        <v>14716</v>
      </c>
    </row>
    <row r="14664" spans="1:29">
      <c r="A14664" s="1" t="s">
        <v>30</v>
      </c>
      <c r="B14664" s="2">
        <v>43074.868750000001</v>
      </c>
      <c r="C14664">
        <v>63</v>
      </c>
      <c r="D14664">
        <v>54</v>
      </c>
      <c r="E14664">
        <v>72.42</v>
      </c>
      <c r="F14664">
        <v>220</v>
      </c>
      <c r="G14664">
        <v>10</v>
      </c>
      <c r="H14664">
        <v>0</v>
      </c>
      <c r="I14664">
        <v>30.05</v>
      </c>
      <c r="J14664">
        <v>1017.5</v>
      </c>
      <c r="K14664">
        <v>10</v>
      </c>
      <c r="M14664" t="s">
        <v>31</v>
      </c>
      <c r="N14664" t="s">
        <v>32</v>
      </c>
      <c r="O14664" t="s">
        <v>43</v>
      </c>
      <c r="Q14664">
        <v>4500</v>
      </c>
      <c r="R14664">
        <v>7000</v>
      </c>
      <c r="S14664">
        <v>18000</v>
      </c>
      <c r="AB14664">
        <v>63</v>
      </c>
      <c r="AC14664" t="s">
        <v>14717</v>
      </c>
    </row>
    <row r="14665" spans="1:29">
      <c r="A14665" s="1" t="s">
        <v>30</v>
      </c>
      <c r="B14665" s="2">
        <v>43074.910416666666</v>
      </c>
      <c r="C14665">
        <v>63</v>
      </c>
      <c r="D14665">
        <v>55</v>
      </c>
      <c r="E14665">
        <v>75.11</v>
      </c>
      <c r="G14665">
        <v>5</v>
      </c>
      <c r="H14665">
        <v>0</v>
      </c>
      <c r="I14665">
        <v>30.05</v>
      </c>
      <c r="J14665">
        <v>1017.4</v>
      </c>
      <c r="K14665">
        <v>10</v>
      </c>
      <c r="M14665" t="s">
        <v>31</v>
      </c>
      <c r="N14665" t="s">
        <v>32</v>
      </c>
      <c r="O14665" t="s">
        <v>43</v>
      </c>
      <c r="Q14665">
        <v>4500</v>
      </c>
      <c r="R14665">
        <v>7000</v>
      </c>
      <c r="S14665">
        <v>18000</v>
      </c>
      <c r="AB14665">
        <v>63</v>
      </c>
      <c r="AC14665" t="s">
        <v>14718</v>
      </c>
    </row>
    <row r="14666" spans="1:29">
      <c r="A14666" s="1" t="s">
        <v>30</v>
      </c>
      <c r="B14666" s="2">
        <v>43074.92083333333</v>
      </c>
      <c r="C14666">
        <v>63</v>
      </c>
      <c r="D14666">
        <v>55</v>
      </c>
      <c r="E14666">
        <v>75.11</v>
      </c>
      <c r="F14666">
        <v>260</v>
      </c>
      <c r="G14666">
        <v>7</v>
      </c>
      <c r="H14666">
        <v>0</v>
      </c>
      <c r="I14666">
        <v>30.05</v>
      </c>
      <c r="K14666">
        <v>10</v>
      </c>
      <c r="M14666" t="s">
        <v>32</v>
      </c>
      <c r="N14666" t="s">
        <v>32</v>
      </c>
      <c r="O14666" t="s">
        <v>43</v>
      </c>
      <c r="Q14666">
        <v>2600</v>
      </c>
      <c r="R14666">
        <v>3600</v>
      </c>
      <c r="S14666">
        <v>8500</v>
      </c>
      <c r="AB14666">
        <v>63</v>
      </c>
      <c r="AC14666" t="s">
        <v>14719</v>
      </c>
    </row>
    <row r="14667" spans="1:29">
      <c r="A14667" s="1" t="s">
        <v>30</v>
      </c>
      <c r="B14667" s="2">
        <v>43074.940972222219</v>
      </c>
      <c r="C14667">
        <v>59</v>
      </c>
      <c r="D14667">
        <v>57</v>
      </c>
      <c r="E14667">
        <v>93.07</v>
      </c>
      <c r="G14667">
        <v>4</v>
      </c>
      <c r="I14667">
        <v>30.06</v>
      </c>
      <c r="K14667">
        <v>10</v>
      </c>
      <c r="M14667" t="s">
        <v>34</v>
      </c>
      <c r="N14667" t="s">
        <v>32</v>
      </c>
      <c r="O14667" t="s">
        <v>43</v>
      </c>
      <c r="Q14667">
        <v>700</v>
      </c>
      <c r="R14667">
        <v>2600</v>
      </c>
      <c r="S14667">
        <v>3600</v>
      </c>
      <c r="U14667" t="e" cm="1">
        <f t="array" ref="U14667">-RA</f>
        <v>#NAME?</v>
      </c>
      <c r="AB14667">
        <v>59</v>
      </c>
      <c r="AC14667" t="s">
        <v>14720</v>
      </c>
    </row>
    <row r="14668" spans="1:29">
      <c r="A14668" s="1" t="s">
        <v>30</v>
      </c>
      <c r="B14668" s="2">
        <v>43074.95208333333</v>
      </c>
      <c r="C14668">
        <v>58</v>
      </c>
      <c r="D14668">
        <v>56</v>
      </c>
      <c r="E14668">
        <v>93.04</v>
      </c>
      <c r="G14668">
        <v>3</v>
      </c>
      <c r="I14668">
        <v>30.05</v>
      </c>
      <c r="J14668">
        <v>1017.3</v>
      </c>
      <c r="K14668">
        <v>9</v>
      </c>
      <c r="M14668" t="s">
        <v>31</v>
      </c>
      <c r="N14668" t="s">
        <v>32</v>
      </c>
      <c r="O14668" t="s">
        <v>43</v>
      </c>
      <c r="Q14668">
        <v>700</v>
      </c>
      <c r="R14668">
        <v>1600</v>
      </c>
      <c r="S14668">
        <v>3600</v>
      </c>
      <c r="U14668" t="e" cm="1">
        <f t="array" ref="U14668">-RA</f>
        <v>#NAME?</v>
      </c>
      <c r="AB14668">
        <v>57.9</v>
      </c>
      <c r="AC14668" t="s">
        <v>14721</v>
      </c>
    </row>
    <row r="14669" spans="1:29">
      <c r="A14669" s="1" t="s">
        <v>30</v>
      </c>
      <c r="B14669" s="2">
        <v>43074.993750000001</v>
      </c>
      <c r="C14669">
        <v>57</v>
      </c>
      <c r="D14669">
        <v>56</v>
      </c>
      <c r="E14669">
        <v>96.1</v>
      </c>
      <c r="F14669">
        <v>0</v>
      </c>
      <c r="G14669">
        <v>0</v>
      </c>
      <c r="I14669">
        <v>30.03</v>
      </c>
      <c r="J14669">
        <v>1016.8</v>
      </c>
      <c r="K14669">
        <v>5</v>
      </c>
      <c r="M14669" t="s">
        <v>31</v>
      </c>
      <c r="N14669" t="s">
        <v>43</v>
      </c>
      <c r="Q14669">
        <v>700</v>
      </c>
      <c r="R14669">
        <v>2200</v>
      </c>
      <c r="U14669" t="e" cm="1">
        <f t="array" ref="U14669">-RA BR</f>
        <v>#NAME?</v>
      </c>
      <c r="AB14669">
        <v>57</v>
      </c>
      <c r="AC14669" t="s">
        <v>14722</v>
      </c>
    </row>
    <row r="14670" spans="1:29">
      <c r="A14670" s="1" t="s">
        <v>30</v>
      </c>
      <c r="B14670" s="2">
        <v>43075.02847222222</v>
      </c>
      <c r="C14670">
        <v>57</v>
      </c>
      <c r="D14670">
        <v>56</v>
      </c>
      <c r="E14670">
        <v>96.1</v>
      </c>
      <c r="F14670">
        <v>150</v>
      </c>
      <c r="G14670">
        <v>8</v>
      </c>
      <c r="H14670">
        <v>0.18</v>
      </c>
      <c r="I14670">
        <v>29.98</v>
      </c>
      <c r="K14670">
        <v>4</v>
      </c>
      <c r="M14670" t="s">
        <v>31</v>
      </c>
      <c r="N14670" t="s">
        <v>34</v>
      </c>
      <c r="O14670" t="s">
        <v>43</v>
      </c>
      <c r="Q14670">
        <v>700</v>
      </c>
      <c r="R14670">
        <v>2200</v>
      </c>
      <c r="S14670">
        <v>6500</v>
      </c>
      <c r="U14670" t="s">
        <v>496</v>
      </c>
      <c r="AB14670">
        <v>57</v>
      </c>
      <c r="AC14670" t="s">
        <v>14723</v>
      </c>
    </row>
    <row r="14671" spans="1:29">
      <c r="A14671" s="1" t="s">
        <v>30</v>
      </c>
      <c r="B14671" s="2">
        <v>43075.035416666666</v>
      </c>
      <c r="C14671">
        <v>57</v>
      </c>
      <c r="D14671">
        <v>56</v>
      </c>
      <c r="E14671">
        <v>96.1</v>
      </c>
      <c r="F14671">
        <v>160</v>
      </c>
      <c r="G14671">
        <v>5</v>
      </c>
      <c r="H14671">
        <v>0.18</v>
      </c>
      <c r="I14671">
        <v>29.98</v>
      </c>
      <c r="J14671">
        <v>1014.9</v>
      </c>
      <c r="K14671">
        <v>10</v>
      </c>
      <c r="M14671" t="s">
        <v>31</v>
      </c>
      <c r="N14671" t="s">
        <v>31</v>
      </c>
      <c r="O14671" t="s">
        <v>43</v>
      </c>
      <c r="Q14671">
        <v>600</v>
      </c>
      <c r="R14671">
        <v>2200</v>
      </c>
      <c r="S14671">
        <v>7500</v>
      </c>
      <c r="U14671" t="e" cm="1">
        <f t="array" ref="U14671">-RA</f>
        <v>#NAME?</v>
      </c>
      <c r="AB14671">
        <v>57</v>
      </c>
      <c r="AC14671" t="s">
        <v>14724</v>
      </c>
    </row>
    <row r="14672" spans="1:29">
      <c r="A14672" s="1" t="s">
        <v>30</v>
      </c>
      <c r="B14672" s="2">
        <v>43075.07708333333</v>
      </c>
      <c r="C14672">
        <v>57</v>
      </c>
      <c r="D14672">
        <v>57</v>
      </c>
      <c r="E14672">
        <v>100</v>
      </c>
      <c r="F14672">
        <v>200</v>
      </c>
      <c r="G14672">
        <v>5</v>
      </c>
      <c r="I14672">
        <v>29.98</v>
      </c>
      <c r="J14672">
        <v>1015.1</v>
      </c>
      <c r="K14672">
        <v>10</v>
      </c>
      <c r="M14672" t="s">
        <v>31</v>
      </c>
      <c r="N14672" t="s">
        <v>43</v>
      </c>
      <c r="Q14672">
        <v>300</v>
      </c>
      <c r="R14672">
        <v>10000</v>
      </c>
      <c r="AB14672">
        <v>57</v>
      </c>
      <c r="AC14672" t="s">
        <v>14725</v>
      </c>
    </row>
    <row r="14673" spans="1:29">
      <c r="A14673" s="1" t="s">
        <v>30</v>
      </c>
      <c r="B14673" s="2">
        <v>43075.118750000001</v>
      </c>
      <c r="C14673">
        <v>57</v>
      </c>
      <c r="D14673">
        <v>57</v>
      </c>
      <c r="E14673">
        <v>100</v>
      </c>
      <c r="F14673">
        <v>240</v>
      </c>
      <c r="G14673">
        <v>5</v>
      </c>
      <c r="H14673">
        <v>0.01</v>
      </c>
      <c r="I14673">
        <v>30.01</v>
      </c>
      <c r="J14673">
        <v>1015.9</v>
      </c>
      <c r="K14673">
        <v>10</v>
      </c>
      <c r="M14673" t="s">
        <v>31</v>
      </c>
      <c r="N14673" t="s">
        <v>43</v>
      </c>
      <c r="Q14673">
        <v>300</v>
      </c>
      <c r="R14673">
        <v>10000</v>
      </c>
      <c r="U14673" t="e" cm="1">
        <f t="array" ref="U14673">-RA</f>
        <v>#NAME?</v>
      </c>
      <c r="AB14673">
        <v>57</v>
      </c>
      <c r="AC14673" t="s">
        <v>14726</v>
      </c>
    </row>
    <row r="14674" spans="1:29">
      <c r="A14674" s="1" t="s">
        <v>30</v>
      </c>
      <c r="B14674" s="2">
        <v>43075.160416666666</v>
      </c>
      <c r="C14674">
        <v>57</v>
      </c>
      <c r="D14674">
        <v>57</v>
      </c>
      <c r="E14674">
        <v>100</v>
      </c>
      <c r="F14674">
        <v>260</v>
      </c>
      <c r="G14674">
        <v>3</v>
      </c>
      <c r="H14674">
        <v>0.02</v>
      </c>
      <c r="I14674">
        <v>30</v>
      </c>
      <c r="J14674">
        <v>1015.5</v>
      </c>
      <c r="K14674">
        <v>6</v>
      </c>
      <c r="M14674" t="s">
        <v>31</v>
      </c>
      <c r="N14674" t="s">
        <v>32</v>
      </c>
      <c r="O14674" t="s">
        <v>43</v>
      </c>
      <c r="Q14674">
        <v>400</v>
      </c>
      <c r="R14674">
        <v>2800</v>
      </c>
      <c r="S14674">
        <v>10000</v>
      </c>
      <c r="U14674" t="e" cm="1">
        <f t="array" ref="U14674">-RA BR</f>
        <v>#NAME?</v>
      </c>
      <c r="AB14674">
        <v>57</v>
      </c>
      <c r="AC14674" t="s">
        <v>14727</v>
      </c>
    </row>
    <row r="14675" spans="1:29">
      <c r="A14675" s="1" t="s">
        <v>30</v>
      </c>
      <c r="B14675" s="2">
        <v>43075.20208333333</v>
      </c>
      <c r="C14675">
        <v>57</v>
      </c>
      <c r="D14675">
        <v>57</v>
      </c>
      <c r="E14675">
        <v>100</v>
      </c>
      <c r="F14675">
        <v>210</v>
      </c>
      <c r="G14675">
        <v>5</v>
      </c>
      <c r="H14675">
        <v>0.03</v>
      </c>
      <c r="I14675">
        <v>29.99</v>
      </c>
      <c r="J14675">
        <v>1015.3</v>
      </c>
      <c r="K14675">
        <v>5</v>
      </c>
      <c r="M14675" t="s">
        <v>34</v>
      </c>
      <c r="N14675" t="s">
        <v>34</v>
      </c>
      <c r="O14675" t="s">
        <v>43</v>
      </c>
      <c r="Q14675">
        <v>400</v>
      </c>
      <c r="R14675">
        <v>1300</v>
      </c>
      <c r="S14675">
        <v>10000</v>
      </c>
      <c r="U14675" t="e" cm="1">
        <f t="array" ref="U14675">-RA BR</f>
        <v>#NAME?</v>
      </c>
      <c r="AB14675">
        <v>57</v>
      </c>
      <c r="AC14675" t="s">
        <v>14728</v>
      </c>
    </row>
    <row r="14676" spans="1:29">
      <c r="A14676" s="1" t="s">
        <v>30</v>
      </c>
      <c r="B14676" s="2">
        <v>43075.215277777781</v>
      </c>
      <c r="C14676">
        <v>57</v>
      </c>
      <c r="D14676">
        <v>57</v>
      </c>
      <c r="E14676">
        <v>100</v>
      </c>
      <c r="F14676">
        <v>0</v>
      </c>
      <c r="G14676">
        <v>0</v>
      </c>
      <c r="I14676">
        <v>29.99</v>
      </c>
      <c r="K14676">
        <v>5</v>
      </c>
      <c r="M14676" t="s">
        <v>32</v>
      </c>
      <c r="N14676" t="s">
        <v>43</v>
      </c>
      <c r="Q14676">
        <v>400</v>
      </c>
      <c r="R14676">
        <v>1200</v>
      </c>
      <c r="U14676" t="e" cm="1">
        <f t="array" ref="U14676">-RA BR</f>
        <v>#NAME?</v>
      </c>
      <c r="AB14676">
        <v>57</v>
      </c>
      <c r="AC14676" t="s">
        <v>14729</v>
      </c>
    </row>
    <row r="14677" spans="1:29">
      <c r="A14677" s="1" t="s">
        <v>30</v>
      </c>
      <c r="B14677" s="2">
        <v>43075.234722222223</v>
      </c>
      <c r="C14677">
        <v>57</v>
      </c>
      <c r="D14677">
        <v>57</v>
      </c>
      <c r="E14677">
        <v>100</v>
      </c>
      <c r="F14677">
        <v>280</v>
      </c>
      <c r="G14677">
        <v>3</v>
      </c>
      <c r="I14677">
        <v>30.01</v>
      </c>
      <c r="K14677">
        <v>6</v>
      </c>
      <c r="M14677" t="s">
        <v>31</v>
      </c>
      <c r="N14677" t="s">
        <v>43</v>
      </c>
      <c r="Q14677">
        <v>400</v>
      </c>
      <c r="R14677">
        <v>1200</v>
      </c>
      <c r="U14677" t="e" cm="1">
        <f t="array" ref="U14677">-RA BR</f>
        <v>#NAME?</v>
      </c>
      <c r="AB14677">
        <v>57</v>
      </c>
      <c r="AC14677" t="s">
        <v>14730</v>
      </c>
    </row>
    <row r="14678" spans="1:29">
      <c r="A14678" s="1" t="s">
        <v>30</v>
      </c>
      <c r="B14678" s="2">
        <v>43075.243750000001</v>
      </c>
      <c r="C14678">
        <v>57</v>
      </c>
      <c r="D14678">
        <v>57</v>
      </c>
      <c r="E14678">
        <v>100</v>
      </c>
      <c r="F14678">
        <v>240</v>
      </c>
      <c r="G14678">
        <v>4</v>
      </c>
      <c r="I14678">
        <v>30.02</v>
      </c>
      <c r="J14678">
        <v>1016.2</v>
      </c>
      <c r="K14678">
        <v>8</v>
      </c>
      <c r="M14678" t="s">
        <v>31</v>
      </c>
      <c r="N14678" t="s">
        <v>43</v>
      </c>
      <c r="Q14678">
        <v>400</v>
      </c>
      <c r="R14678">
        <v>1300</v>
      </c>
      <c r="U14678" t="e" cm="1">
        <f t="array" ref="U14678">-RA</f>
        <v>#NAME?</v>
      </c>
      <c r="AB14678">
        <v>57</v>
      </c>
      <c r="AC14678" t="s">
        <v>14731</v>
      </c>
    </row>
    <row r="14679" spans="1:29">
      <c r="A14679" s="1" t="s">
        <v>30</v>
      </c>
      <c r="B14679" s="2">
        <v>43075.285416666666</v>
      </c>
      <c r="C14679">
        <v>53</v>
      </c>
      <c r="D14679">
        <v>51</v>
      </c>
      <c r="E14679">
        <v>92.89</v>
      </c>
      <c r="F14679">
        <v>20</v>
      </c>
      <c r="G14679">
        <v>7</v>
      </c>
      <c r="I14679">
        <v>30.05</v>
      </c>
      <c r="J14679">
        <v>1017.5</v>
      </c>
      <c r="K14679">
        <v>10</v>
      </c>
      <c r="M14679" t="s">
        <v>34</v>
      </c>
      <c r="N14679" t="s">
        <v>32</v>
      </c>
      <c r="O14679" t="s">
        <v>43</v>
      </c>
      <c r="Q14679">
        <v>600</v>
      </c>
      <c r="R14679">
        <v>1300</v>
      </c>
      <c r="S14679">
        <v>4000</v>
      </c>
      <c r="U14679" t="e" cm="1">
        <f t="array" ref="U14679">-RA</f>
        <v>#NAME?</v>
      </c>
      <c r="AB14679">
        <v>53.1</v>
      </c>
      <c r="AC14679" t="s">
        <v>14732</v>
      </c>
    </row>
    <row r="14680" spans="1:29">
      <c r="A14680" s="1" t="s">
        <v>30</v>
      </c>
      <c r="B14680" s="2">
        <v>43075.30972222222</v>
      </c>
      <c r="C14680">
        <v>51</v>
      </c>
      <c r="D14680">
        <v>50</v>
      </c>
      <c r="E14680">
        <v>96</v>
      </c>
      <c r="G14680">
        <v>4</v>
      </c>
      <c r="I14680">
        <v>30.06</v>
      </c>
      <c r="K14680">
        <v>10</v>
      </c>
      <c r="M14680" t="s">
        <v>34</v>
      </c>
      <c r="N14680" t="s">
        <v>43</v>
      </c>
      <c r="Q14680">
        <v>600</v>
      </c>
      <c r="R14680">
        <v>1800</v>
      </c>
      <c r="AB14680">
        <v>51.1</v>
      </c>
      <c r="AC14680" t="s">
        <v>14733</v>
      </c>
    </row>
    <row r="14681" spans="1:29">
      <c r="A14681" s="1" t="s">
        <v>30</v>
      </c>
      <c r="B14681" s="2">
        <v>43075.32708333333</v>
      </c>
      <c r="C14681">
        <v>50</v>
      </c>
      <c r="D14681">
        <v>49</v>
      </c>
      <c r="E14681">
        <v>95.98</v>
      </c>
      <c r="G14681">
        <v>3</v>
      </c>
      <c r="I14681">
        <v>30.07</v>
      </c>
      <c r="J14681">
        <v>1018</v>
      </c>
      <c r="K14681">
        <v>10</v>
      </c>
      <c r="M14681" t="s">
        <v>31</v>
      </c>
      <c r="N14681" t="s">
        <v>32</v>
      </c>
      <c r="O14681" t="s">
        <v>43</v>
      </c>
      <c r="Q14681">
        <v>600</v>
      </c>
      <c r="R14681">
        <v>2000</v>
      </c>
      <c r="S14681">
        <v>3000</v>
      </c>
      <c r="AB14681">
        <v>49.27</v>
      </c>
      <c r="AC14681" t="s">
        <v>14734</v>
      </c>
    </row>
    <row r="14682" spans="1:29">
      <c r="A14682" s="1" t="s">
        <v>30</v>
      </c>
      <c r="B14682" s="2">
        <v>43075.368750000001</v>
      </c>
      <c r="C14682">
        <v>49</v>
      </c>
      <c r="D14682">
        <v>37</v>
      </c>
      <c r="E14682">
        <v>63.34</v>
      </c>
      <c r="F14682">
        <v>10</v>
      </c>
      <c r="G14682">
        <v>8</v>
      </c>
      <c r="H14682">
        <v>0</v>
      </c>
      <c r="I14682">
        <v>30.08</v>
      </c>
      <c r="J14682">
        <v>1018.5</v>
      </c>
      <c r="K14682">
        <v>10</v>
      </c>
      <c r="L14682">
        <v>18</v>
      </c>
      <c r="M14682" t="s">
        <v>31</v>
      </c>
      <c r="N14682" t="s">
        <v>43</v>
      </c>
      <c r="Q14682">
        <v>1000</v>
      </c>
      <c r="R14682">
        <v>2500</v>
      </c>
      <c r="AB14682">
        <v>44.93</v>
      </c>
      <c r="AC14682" t="s">
        <v>14735</v>
      </c>
    </row>
    <row r="14683" spans="1:29">
      <c r="A14683" s="1" t="s">
        <v>30</v>
      </c>
      <c r="B14683" s="2">
        <v>43075.398611111108</v>
      </c>
      <c r="C14683">
        <v>48</v>
      </c>
      <c r="D14683">
        <v>36</v>
      </c>
      <c r="E14683">
        <v>62.97</v>
      </c>
      <c r="F14683">
        <v>330</v>
      </c>
      <c r="G14683">
        <v>5</v>
      </c>
      <c r="H14683">
        <v>0</v>
      </c>
      <c r="I14683">
        <v>30.11</v>
      </c>
      <c r="K14683">
        <v>10</v>
      </c>
      <c r="M14683" t="s">
        <v>43</v>
      </c>
      <c r="Q14683">
        <v>3000</v>
      </c>
      <c r="AB14683">
        <v>45.4</v>
      </c>
      <c r="AC14683" t="s">
        <v>14736</v>
      </c>
    </row>
    <row r="14684" spans="1:29">
      <c r="A14684" s="1" t="s">
        <v>30</v>
      </c>
      <c r="B14684" s="2">
        <v>43075.410416666666</v>
      </c>
      <c r="C14684">
        <v>48</v>
      </c>
      <c r="D14684">
        <v>37</v>
      </c>
      <c r="E14684">
        <v>65.510000000000005</v>
      </c>
      <c r="F14684">
        <v>350</v>
      </c>
      <c r="G14684">
        <v>5</v>
      </c>
      <c r="H14684">
        <v>0</v>
      </c>
      <c r="I14684">
        <v>30.12</v>
      </c>
      <c r="J14684">
        <v>1019.8</v>
      </c>
      <c r="K14684">
        <v>10</v>
      </c>
      <c r="M14684" t="s">
        <v>32</v>
      </c>
      <c r="Q14684">
        <v>3200</v>
      </c>
      <c r="AB14684">
        <v>45.4</v>
      </c>
      <c r="AC14684" t="s">
        <v>14737</v>
      </c>
    </row>
    <row r="14685" spans="1:29">
      <c r="A14685" s="1" t="s">
        <v>30</v>
      </c>
      <c r="B14685" s="2">
        <v>43075.45208333333</v>
      </c>
      <c r="C14685">
        <v>48</v>
      </c>
      <c r="D14685">
        <v>34</v>
      </c>
      <c r="E14685">
        <v>58.16</v>
      </c>
      <c r="F14685">
        <v>40</v>
      </c>
      <c r="G14685">
        <v>6</v>
      </c>
      <c r="H14685">
        <v>0</v>
      </c>
      <c r="I14685">
        <v>30.12</v>
      </c>
      <c r="J14685">
        <v>1019.8</v>
      </c>
      <c r="K14685">
        <v>10</v>
      </c>
      <c r="M14685" t="s">
        <v>32</v>
      </c>
      <c r="Q14685">
        <v>3500</v>
      </c>
      <c r="AB14685">
        <v>44.8</v>
      </c>
      <c r="AC14685" t="s">
        <v>14738</v>
      </c>
    </row>
    <row r="14686" spans="1:29">
      <c r="A14686" s="1" t="s">
        <v>30</v>
      </c>
      <c r="B14686" s="2">
        <v>43075.493750000001</v>
      </c>
      <c r="C14686">
        <v>49</v>
      </c>
      <c r="D14686">
        <v>34</v>
      </c>
      <c r="E14686">
        <v>56.23</v>
      </c>
      <c r="F14686">
        <v>10</v>
      </c>
      <c r="G14686">
        <v>5</v>
      </c>
      <c r="H14686">
        <v>0</v>
      </c>
      <c r="I14686">
        <v>30.11</v>
      </c>
      <c r="J14686">
        <v>1019.7</v>
      </c>
      <c r="K14686">
        <v>10</v>
      </c>
      <c r="M14686" t="s">
        <v>32</v>
      </c>
      <c r="N14686" t="s">
        <v>43</v>
      </c>
      <c r="Q14686">
        <v>3800</v>
      </c>
      <c r="R14686">
        <v>12000</v>
      </c>
      <c r="AB14686">
        <v>46.47</v>
      </c>
      <c r="AC14686" t="s">
        <v>14739</v>
      </c>
    </row>
    <row r="14687" spans="1:29">
      <c r="A14687" s="1" t="s">
        <v>30</v>
      </c>
      <c r="B14687" s="2">
        <v>43075.535416666666</v>
      </c>
      <c r="C14687">
        <v>48</v>
      </c>
      <c r="D14687">
        <v>26.1</v>
      </c>
      <c r="E14687">
        <v>42.17</v>
      </c>
      <c r="F14687">
        <v>310</v>
      </c>
      <c r="G14687">
        <v>5</v>
      </c>
      <c r="H14687">
        <v>0</v>
      </c>
      <c r="I14687">
        <v>30.09</v>
      </c>
      <c r="J14687">
        <v>1018.9</v>
      </c>
      <c r="K14687">
        <v>10</v>
      </c>
      <c r="M14687" t="s">
        <v>32</v>
      </c>
      <c r="N14687" t="s">
        <v>43</v>
      </c>
      <c r="Q14687">
        <v>4000</v>
      </c>
      <c r="R14687">
        <v>10000</v>
      </c>
      <c r="AB14687">
        <v>45.4</v>
      </c>
      <c r="AC14687" t="s">
        <v>14740</v>
      </c>
    </row>
    <row r="14688" spans="1:29">
      <c r="A14688" s="1" t="s">
        <v>30</v>
      </c>
      <c r="B14688" s="2">
        <v>43075.57708333333</v>
      </c>
      <c r="C14688">
        <v>48</v>
      </c>
      <c r="D14688">
        <v>21</v>
      </c>
      <c r="E14688">
        <v>34.049999999999997</v>
      </c>
      <c r="F14688">
        <v>340</v>
      </c>
      <c r="G14688">
        <v>8</v>
      </c>
      <c r="H14688">
        <v>0</v>
      </c>
      <c r="I14688">
        <v>30.07</v>
      </c>
      <c r="J14688">
        <v>1018.3</v>
      </c>
      <c r="K14688">
        <v>10</v>
      </c>
      <c r="M14688" t="s">
        <v>31</v>
      </c>
      <c r="N14688" t="s">
        <v>34</v>
      </c>
      <c r="O14688" t="s">
        <v>32</v>
      </c>
      <c r="P14688" t="s">
        <v>43</v>
      </c>
      <c r="Q14688">
        <v>4000</v>
      </c>
      <c r="R14688">
        <v>10000</v>
      </c>
      <c r="S14688">
        <v>13000</v>
      </c>
      <c r="T14688">
        <v>25000</v>
      </c>
      <c r="AB14688">
        <v>43.82</v>
      </c>
      <c r="AC14688" t="s">
        <v>14741</v>
      </c>
    </row>
    <row r="14689" spans="1:29">
      <c r="A14689" s="1" t="s">
        <v>30</v>
      </c>
      <c r="B14689" s="2">
        <v>43075.618750000001</v>
      </c>
      <c r="C14689">
        <v>48</v>
      </c>
      <c r="D14689">
        <v>18</v>
      </c>
      <c r="E14689">
        <v>29.96</v>
      </c>
      <c r="G14689">
        <v>6</v>
      </c>
      <c r="H14689">
        <v>0</v>
      </c>
      <c r="I14689">
        <v>30.07</v>
      </c>
      <c r="J14689">
        <v>1018.2</v>
      </c>
      <c r="K14689">
        <v>10</v>
      </c>
      <c r="M14689" t="s">
        <v>31</v>
      </c>
      <c r="N14689" t="s">
        <v>34</v>
      </c>
      <c r="O14689" t="s">
        <v>32</v>
      </c>
      <c r="P14689" t="s">
        <v>43</v>
      </c>
      <c r="Q14689">
        <v>4000</v>
      </c>
      <c r="R14689">
        <v>10000</v>
      </c>
      <c r="S14689">
        <v>13000</v>
      </c>
      <c r="T14689">
        <v>25000</v>
      </c>
      <c r="AB14689">
        <v>44.8</v>
      </c>
      <c r="AC14689" t="s">
        <v>14742</v>
      </c>
    </row>
    <row r="14690" spans="1:29">
      <c r="A14690" s="1" t="s">
        <v>30</v>
      </c>
      <c r="B14690" s="2">
        <v>43075.660416666666</v>
      </c>
      <c r="C14690">
        <v>47</v>
      </c>
      <c r="D14690">
        <v>18</v>
      </c>
      <c r="E14690">
        <v>31.22</v>
      </c>
      <c r="F14690">
        <v>0</v>
      </c>
      <c r="G14690">
        <v>0</v>
      </c>
      <c r="H14690">
        <v>0</v>
      </c>
      <c r="I14690">
        <v>30.1</v>
      </c>
      <c r="J14690">
        <v>1019.2</v>
      </c>
      <c r="K14690">
        <v>10</v>
      </c>
      <c r="M14690" t="s">
        <v>34</v>
      </c>
      <c r="N14690" t="s">
        <v>32</v>
      </c>
      <c r="O14690" t="s">
        <v>43</v>
      </c>
      <c r="Q14690">
        <v>5000</v>
      </c>
      <c r="R14690">
        <v>13000</v>
      </c>
      <c r="S14690">
        <v>25000</v>
      </c>
      <c r="AB14690">
        <v>46.9</v>
      </c>
      <c r="AC14690" t="s">
        <v>14743</v>
      </c>
    </row>
    <row r="14691" spans="1:29">
      <c r="A14691" s="1" t="s">
        <v>30</v>
      </c>
      <c r="B14691" s="2">
        <v>43075.689583333333</v>
      </c>
      <c r="C14691">
        <v>47</v>
      </c>
      <c r="D14691">
        <v>17.100000000000001</v>
      </c>
      <c r="E14691">
        <v>30.04</v>
      </c>
      <c r="G14691">
        <v>4</v>
      </c>
      <c r="I14691">
        <v>30.1</v>
      </c>
      <c r="K14691">
        <v>10</v>
      </c>
      <c r="M14691" t="s">
        <v>34</v>
      </c>
      <c r="N14691" t="s">
        <v>32</v>
      </c>
      <c r="O14691" t="s">
        <v>43</v>
      </c>
      <c r="Q14691">
        <v>5000</v>
      </c>
      <c r="R14691">
        <v>9000</v>
      </c>
      <c r="S14691">
        <v>25000</v>
      </c>
      <c r="U14691" t="e" cm="1">
        <f t="array" ref="U14691">-PL</f>
        <v>#NAME?</v>
      </c>
      <c r="AB14691">
        <v>44.82</v>
      </c>
      <c r="AC14691" t="s">
        <v>14744</v>
      </c>
    </row>
    <row r="14692" spans="1:29">
      <c r="A14692" s="1" t="s">
        <v>30</v>
      </c>
      <c r="B14692" s="2">
        <v>43075.695833333331</v>
      </c>
      <c r="C14692">
        <v>46</v>
      </c>
      <c r="D14692">
        <v>17.100000000000001</v>
      </c>
      <c r="E14692">
        <v>31.07</v>
      </c>
      <c r="G14692">
        <v>3</v>
      </c>
      <c r="I14692">
        <v>30.11</v>
      </c>
      <c r="K14692">
        <v>10</v>
      </c>
      <c r="M14692" t="s">
        <v>34</v>
      </c>
      <c r="N14692" t="s">
        <v>32</v>
      </c>
      <c r="O14692" t="s">
        <v>43</v>
      </c>
      <c r="Q14692">
        <v>5000</v>
      </c>
      <c r="R14692">
        <v>9000</v>
      </c>
      <c r="S14692">
        <v>25000</v>
      </c>
      <c r="AB14692">
        <v>44.69</v>
      </c>
      <c r="AC14692" t="s">
        <v>14745</v>
      </c>
    </row>
    <row r="14693" spans="1:29">
      <c r="A14693" s="1" t="s">
        <v>30</v>
      </c>
      <c r="B14693" s="2">
        <v>43075.70208333333</v>
      </c>
      <c r="C14693">
        <v>46</v>
      </c>
      <c r="D14693">
        <v>17.100000000000001</v>
      </c>
      <c r="E14693">
        <v>31.07</v>
      </c>
      <c r="F14693">
        <v>340</v>
      </c>
      <c r="G14693">
        <v>4</v>
      </c>
      <c r="I14693">
        <v>30.11</v>
      </c>
      <c r="J14693">
        <v>1019.5</v>
      </c>
      <c r="K14693">
        <v>10</v>
      </c>
      <c r="M14693" t="s">
        <v>31</v>
      </c>
      <c r="N14693" t="s">
        <v>32</v>
      </c>
      <c r="O14693" t="s">
        <v>43</v>
      </c>
      <c r="Q14693">
        <v>5000</v>
      </c>
      <c r="R14693">
        <v>10000</v>
      </c>
      <c r="S14693">
        <v>25000</v>
      </c>
      <c r="AB14693">
        <v>43.77</v>
      </c>
      <c r="AC14693" t="s">
        <v>14746</v>
      </c>
    </row>
    <row r="14694" spans="1:29">
      <c r="A14694" s="1" t="s">
        <v>30</v>
      </c>
      <c r="B14694" s="2">
        <v>43075.743750000001</v>
      </c>
      <c r="C14694">
        <v>46</v>
      </c>
      <c r="D14694">
        <v>16</v>
      </c>
      <c r="E14694">
        <v>29.63</v>
      </c>
      <c r="F14694">
        <v>30</v>
      </c>
      <c r="G14694">
        <v>4</v>
      </c>
      <c r="H14694">
        <v>0</v>
      </c>
      <c r="I14694">
        <v>30.1</v>
      </c>
      <c r="J14694">
        <v>1019.3</v>
      </c>
      <c r="K14694">
        <v>10</v>
      </c>
      <c r="M14694" t="s">
        <v>31</v>
      </c>
      <c r="N14694" t="s">
        <v>32</v>
      </c>
      <c r="O14694" t="s">
        <v>43</v>
      </c>
      <c r="Q14694">
        <v>5000</v>
      </c>
      <c r="R14694">
        <v>7500</v>
      </c>
      <c r="S14694">
        <v>10000</v>
      </c>
      <c r="AB14694">
        <v>43.77</v>
      </c>
      <c r="AC14694" t="s">
        <v>14747</v>
      </c>
    </row>
    <row r="14695" spans="1:29">
      <c r="A14695" s="1" t="s">
        <v>30</v>
      </c>
      <c r="B14695" s="2">
        <v>43075.78125</v>
      </c>
      <c r="C14695">
        <v>46.4</v>
      </c>
      <c r="D14695">
        <v>17.600000000000001</v>
      </c>
      <c r="E14695">
        <v>31.28</v>
      </c>
      <c r="F14695">
        <v>0</v>
      </c>
      <c r="G14695">
        <v>0</v>
      </c>
      <c r="I14695">
        <v>30.11</v>
      </c>
      <c r="K14695">
        <v>10</v>
      </c>
      <c r="M14695" t="s">
        <v>31</v>
      </c>
      <c r="N14695" t="s">
        <v>32</v>
      </c>
      <c r="O14695" t="s">
        <v>43</v>
      </c>
      <c r="Q14695">
        <v>5000</v>
      </c>
      <c r="R14695">
        <v>8000</v>
      </c>
      <c r="S14695">
        <v>10000</v>
      </c>
      <c r="U14695" t="e" cm="1">
        <f t="array" ref="U14695">-RAPL</f>
        <v>#NAME?</v>
      </c>
      <c r="AB14695">
        <v>46.4</v>
      </c>
      <c r="AC14695" t="s">
        <v>14748</v>
      </c>
    </row>
    <row r="14696" spans="1:29">
      <c r="A14696" s="1" t="s">
        <v>30</v>
      </c>
      <c r="B14696" s="2">
        <v>43075.785416666666</v>
      </c>
      <c r="C14696">
        <v>45</v>
      </c>
      <c r="D14696">
        <v>19</v>
      </c>
      <c r="E14696">
        <v>35.020000000000003</v>
      </c>
      <c r="F14696">
        <v>0</v>
      </c>
      <c r="G14696">
        <v>0</v>
      </c>
      <c r="I14696">
        <v>30.11</v>
      </c>
      <c r="J14696">
        <v>1019.7</v>
      </c>
      <c r="K14696">
        <v>10</v>
      </c>
      <c r="M14696" t="s">
        <v>34</v>
      </c>
      <c r="N14696" t="s">
        <v>32</v>
      </c>
      <c r="O14696" t="s">
        <v>43</v>
      </c>
      <c r="Q14696">
        <v>5000</v>
      </c>
      <c r="R14696">
        <v>7500</v>
      </c>
      <c r="S14696">
        <v>10000</v>
      </c>
      <c r="U14696" t="e" cm="1">
        <f t="array" ref="U14696">-RAPL</f>
        <v>#NAME?</v>
      </c>
      <c r="AB14696">
        <v>45</v>
      </c>
      <c r="AC14696" t="s">
        <v>14749</v>
      </c>
    </row>
    <row r="14697" spans="1:29">
      <c r="A14697" s="1" t="s">
        <v>30</v>
      </c>
      <c r="B14697" s="2">
        <v>43075.822222222225</v>
      </c>
      <c r="C14697">
        <v>43</v>
      </c>
      <c r="D14697">
        <v>26.1</v>
      </c>
      <c r="E14697">
        <v>50.98</v>
      </c>
      <c r="F14697">
        <v>0</v>
      </c>
      <c r="G14697">
        <v>0</v>
      </c>
      <c r="I14697">
        <v>30.14</v>
      </c>
      <c r="K14697">
        <v>10</v>
      </c>
      <c r="M14697" t="s">
        <v>32</v>
      </c>
      <c r="N14697" t="s">
        <v>32</v>
      </c>
      <c r="O14697" t="s">
        <v>43</v>
      </c>
      <c r="Q14697">
        <v>6000</v>
      </c>
      <c r="R14697">
        <v>7500</v>
      </c>
      <c r="S14697">
        <v>10000</v>
      </c>
      <c r="U14697" t="e" cm="1">
        <f t="array" ref="U14697">-RA</f>
        <v>#NAME?</v>
      </c>
      <c r="AB14697">
        <v>43</v>
      </c>
      <c r="AC14697" t="s">
        <v>14750</v>
      </c>
    </row>
    <row r="14698" spans="1:29">
      <c r="A14698" s="1" t="s">
        <v>30</v>
      </c>
      <c r="B14698" s="2">
        <v>43075.82708333333</v>
      </c>
      <c r="C14698">
        <v>43</v>
      </c>
      <c r="D14698">
        <v>27</v>
      </c>
      <c r="E14698">
        <v>52.91</v>
      </c>
      <c r="F14698">
        <v>0</v>
      </c>
      <c r="G14698">
        <v>0</v>
      </c>
      <c r="I14698">
        <v>30.13</v>
      </c>
      <c r="J14698">
        <v>1020.3</v>
      </c>
      <c r="K14698">
        <v>10</v>
      </c>
      <c r="M14698" t="s">
        <v>32</v>
      </c>
      <c r="N14698" t="s">
        <v>32</v>
      </c>
      <c r="O14698" t="s">
        <v>43</v>
      </c>
      <c r="Q14698">
        <v>6000</v>
      </c>
      <c r="R14698">
        <v>7500</v>
      </c>
      <c r="S14698">
        <v>10000</v>
      </c>
      <c r="U14698" t="e" cm="1">
        <f t="array" ref="U14698">-RA</f>
        <v>#NAME?</v>
      </c>
      <c r="AB14698">
        <v>43</v>
      </c>
      <c r="AC14698" t="s">
        <v>14751</v>
      </c>
    </row>
    <row r="14699" spans="1:29">
      <c r="A14699" s="1" t="s">
        <v>30</v>
      </c>
      <c r="B14699" s="2">
        <v>43075.841666666667</v>
      </c>
      <c r="C14699">
        <v>43</v>
      </c>
      <c r="D14699">
        <v>30</v>
      </c>
      <c r="E14699">
        <v>59.83</v>
      </c>
      <c r="F14699">
        <v>0</v>
      </c>
      <c r="G14699">
        <v>0</v>
      </c>
      <c r="I14699">
        <v>30.12</v>
      </c>
      <c r="K14699">
        <v>10</v>
      </c>
      <c r="M14699" t="s">
        <v>32</v>
      </c>
      <c r="N14699" t="s">
        <v>32</v>
      </c>
      <c r="O14699" t="s">
        <v>43</v>
      </c>
      <c r="Q14699">
        <v>6000</v>
      </c>
      <c r="R14699">
        <v>7500</v>
      </c>
      <c r="S14699">
        <v>10000</v>
      </c>
      <c r="U14699" t="e" cm="1">
        <f t="array" ref="U14699">-PL</f>
        <v>#NAME?</v>
      </c>
      <c r="AB14699">
        <v>43</v>
      </c>
      <c r="AC14699" t="s">
        <v>14752</v>
      </c>
    </row>
    <row r="14700" spans="1:29">
      <c r="A14700" s="1" t="s">
        <v>30</v>
      </c>
      <c r="B14700" s="2">
        <v>43075.868750000001</v>
      </c>
      <c r="C14700">
        <v>41</v>
      </c>
      <c r="D14700">
        <v>33</v>
      </c>
      <c r="E14700">
        <v>73.25</v>
      </c>
      <c r="F14700">
        <v>0</v>
      </c>
      <c r="G14700">
        <v>0</v>
      </c>
      <c r="H14700">
        <v>0.01</v>
      </c>
      <c r="I14700">
        <v>30.11</v>
      </c>
      <c r="J14700">
        <v>1019.7</v>
      </c>
      <c r="K14700">
        <v>10</v>
      </c>
      <c r="M14700" t="s">
        <v>34</v>
      </c>
      <c r="N14700" t="s">
        <v>43</v>
      </c>
      <c r="Q14700">
        <v>6000</v>
      </c>
      <c r="R14700">
        <v>10000</v>
      </c>
      <c r="U14700" t="e" cm="1">
        <f t="array" ref="U14700">-RA</f>
        <v>#NAME?</v>
      </c>
      <c r="AB14700">
        <v>41</v>
      </c>
      <c r="AC14700" t="s">
        <v>14753</v>
      </c>
    </row>
    <row r="14701" spans="1:29">
      <c r="A14701" s="1" t="s">
        <v>30</v>
      </c>
      <c r="B14701" s="2">
        <v>43075.910416666666</v>
      </c>
      <c r="C14701">
        <v>42</v>
      </c>
      <c r="D14701">
        <v>30.9</v>
      </c>
      <c r="E14701">
        <v>64.239999999999995</v>
      </c>
      <c r="F14701">
        <v>280</v>
      </c>
      <c r="G14701">
        <v>3</v>
      </c>
      <c r="I14701">
        <v>30.13</v>
      </c>
      <c r="J14701">
        <v>1020.2</v>
      </c>
      <c r="K14701">
        <v>10</v>
      </c>
      <c r="M14701" t="s">
        <v>31</v>
      </c>
      <c r="N14701" t="s">
        <v>34</v>
      </c>
      <c r="O14701" t="s">
        <v>43</v>
      </c>
      <c r="Q14701">
        <v>6000</v>
      </c>
      <c r="R14701">
        <v>8000</v>
      </c>
      <c r="S14701">
        <v>11000</v>
      </c>
      <c r="AB14701">
        <v>40.229999999999997</v>
      </c>
      <c r="AC14701" t="s">
        <v>14754</v>
      </c>
    </row>
    <row r="14702" spans="1:29">
      <c r="A14702" s="1" t="s">
        <v>30</v>
      </c>
      <c r="B14702" s="2">
        <v>43075.95208333333</v>
      </c>
      <c r="C14702">
        <v>42</v>
      </c>
      <c r="D14702">
        <v>28.9</v>
      </c>
      <c r="E14702">
        <v>59.22</v>
      </c>
      <c r="F14702">
        <v>260</v>
      </c>
      <c r="G14702">
        <v>3</v>
      </c>
      <c r="H14702">
        <v>0</v>
      </c>
      <c r="I14702">
        <v>30.13</v>
      </c>
      <c r="J14702">
        <v>1020.5</v>
      </c>
      <c r="K14702">
        <v>10</v>
      </c>
      <c r="M14702" t="s">
        <v>31</v>
      </c>
      <c r="N14702" t="s">
        <v>43</v>
      </c>
      <c r="Q14702">
        <v>6000</v>
      </c>
      <c r="R14702">
        <v>11000</v>
      </c>
      <c r="AB14702">
        <v>40.229999999999997</v>
      </c>
      <c r="AC14702" t="s">
        <v>14755</v>
      </c>
    </row>
    <row r="14703" spans="1:29">
      <c r="A14703" s="1" t="s">
        <v>30</v>
      </c>
      <c r="B14703" s="2">
        <v>43075.993750000001</v>
      </c>
      <c r="C14703">
        <v>42</v>
      </c>
      <c r="D14703">
        <v>28</v>
      </c>
      <c r="E14703">
        <v>57.08</v>
      </c>
      <c r="F14703">
        <v>260</v>
      </c>
      <c r="G14703">
        <v>3</v>
      </c>
      <c r="H14703">
        <v>0</v>
      </c>
      <c r="I14703">
        <v>30.12</v>
      </c>
      <c r="J14703">
        <v>1019.9</v>
      </c>
      <c r="K14703">
        <v>10</v>
      </c>
      <c r="M14703" t="s">
        <v>32</v>
      </c>
      <c r="N14703" t="s">
        <v>43</v>
      </c>
      <c r="Q14703">
        <v>11000</v>
      </c>
      <c r="R14703">
        <v>20000</v>
      </c>
      <c r="AB14703">
        <v>40.229999999999997</v>
      </c>
      <c r="AC14703" t="s">
        <v>14756</v>
      </c>
    </row>
    <row r="14704" spans="1:29">
      <c r="A14704" s="1" t="s">
        <v>30</v>
      </c>
      <c r="B14704" s="2">
        <v>43076.035416666666</v>
      </c>
      <c r="C14704">
        <v>41</v>
      </c>
      <c r="D14704">
        <v>30.9</v>
      </c>
      <c r="E14704">
        <v>67.03</v>
      </c>
      <c r="F14704">
        <v>240</v>
      </c>
      <c r="G14704">
        <v>3</v>
      </c>
      <c r="H14704">
        <v>0</v>
      </c>
      <c r="I14704">
        <v>30.11</v>
      </c>
      <c r="J14704">
        <v>1019.6</v>
      </c>
      <c r="K14704">
        <v>10</v>
      </c>
      <c r="M14704" t="s">
        <v>31</v>
      </c>
      <c r="N14704" t="s">
        <v>31</v>
      </c>
      <c r="O14704" t="s">
        <v>32</v>
      </c>
      <c r="P14704" t="s">
        <v>43</v>
      </c>
      <c r="Q14704">
        <v>9000</v>
      </c>
      <c r="R14704">
        <v>11000</v>
      </c>
      <c r="S14704">
        <v>15000</v>
      </c>
      <c r="T14704">
        <v>25000</v>
      </c>
      <c r="AB14704">
        <v>38.979999999999997</v>
      </c>
      <c r="AC14704" t="s">
        <v>14757</v>
      </c>
    </row>
    <row r="14705" spans="1:29">
      <c r="A14705" s="1" t="s">
        <v>30</v>
      </c>
      <c r="B14705" s="2">
        <v>43076.07708333333</v>
      </c>
      <c r="C14705">
        <v>42</v>
      </c>
      <c r="D14705">
        <v>30</v>
      </c>
      <c r="E14705">
        <v>61.94</v>
      </c>
      <c r="F14705">
        <v>0</v>
      </c>
      <c r="G14705">
        <v>0</v>
      </c>
      <c r="H14705">
        <v>0</v>
      </c>
      <c r="I14705">
        <v>30.11</v>
      </c>
      <c r="J14705">
        <v>1019.7</v>
      </c>
      <c r="K14705">
        <v>10</v>
      </c>
      <c r="M14705" t="s">
        <v>32</v>
      </c>
      <c r="N14705" t="s">
        <v>43</v>
      </c>
      <c r="Q14705">
        <v>13000</v>
      </c>
      <c r="R14705">
        <v>25000</v>
      </c>
      <c r="AB14705">
        <v>42.1</v>
      </c>
      <c r="AC14705" t="s">
        <v>14758</v>
      </c>
    </row>
    <row r="14706" spans="1:29">
      <c r="A14706" s="1" t="s">
        <v>30</v>
      </c>
      <c r="B14706" s="2">
        <v>43076.118750000001</v>
      </c>
      <c r="C14706">
        <v>42</v>
      </c>
      <c r="D14706">
        <v>28.9</v>
      </c>
      <c r="E14706">
        <v>59.22</v>
      </c>
      <c r="F14706">
        <v>0</v>
      </c>
      <c r="G14706">
        <v>0</v>
      </c>
      <c r="H14706">
        <v>0</v>
      </c>
      <c r="I14706">
        <v>30.12</v>
      </c>
      <c r="J14706">
        <v>1019.9</v>
      </c>
      <c r="K14706">
        <v>10</v>
      </c>
      <c r="M14706" t="s">
        <v>32</v>
      </c>
      <c r="N14706" t="s">
        <v>43</v>
      </c>
      <c r="Q14706">
        <v>12000</v>
      </c>
      <c r="R14706">
        <v>25000</v>
      </c>
      <c r="AB14706">
        <v>42.1</v>
      </c>
      <c r="AC14706" t="s">
        <v>14759</v>
      </c>
    </row>
    <row r="14707" spans="1:29">
      <c r="A14707" s="1" t="s">
        <v>30</v>
      </c>
      <c r="B14707" s="2">
        <v>43076.160416666666</v>
      </c>
      <c r="C14707">
        <v>41</v>
      </c>
      <c r="D14707">
        <v>33</v>
      </c>
      <c r="E14707">
        <v>73.25</v>
      </c>
      <c r="F14707">
        <v>0</v>
      </c>
      <c r="G14707">
        <v>0</v>
      </c>
      <c r="H14707">
        <v>0</v>
      </c>
      <c r="I14707">
        <v>30.12</v>
      </c>
      <c r="J14707">
        <v>1020.1</v>
      </c>
      <c r="K14707">
        <v>10</v>
      </c>
      <c r="M14707" t="s">
        <v>31</v>
      </c>
      <c r="N14707" t="s">
        <v>32</v>
      </c>
      <c r="O14707" t="s">
        <v>43</v>
      </c>
      <c r="Q14707">
        <v>11000</v>
      </c>
      <c r="R14707">
        <v>14000</v>
      </c>
      <c r="S14707">
        <v>25000</v>
      </c>
      <c r="AB14707">
        <v>41</v>
      </c>
      <c r="AC14707" t="s">
        <v>14760</v>
      </c>
    </row>
    <row r="14708" spans="1:29">
      <c r="A14708" s="1" t="s">
        <v>30</v>
      </c>
      <c r="B14708" s="2">
        <v>43076.20208333333</v>
      </c>
      <c r="C14708">
        <v>41</v>
      </c>
      <c r="D14708">
        <v>32</v>
      </c>
      <c r="E14708">
        <v>70.08</v>
      </c>
      <c r="F14708">
        <v>0</v>
      </c>
      <c r="G14708">
        <v>0</v>
      </c>
      <c r="H14708">
        <v>0</v>
      </c>
      <c r="I14708">
        <v>30.12</v>
      </c>
      <c r="J14708">
        <v>1020</v>
      </c>
      <c r="K14708">
        <v>10</v>
      </c>
      <c r="M14708" t="s">
        <v>32</v>
      </c>
      <c r="N14708" t="s">
        <v>43</v>
      </c>
      <c r="Q14708">
        <v>12000</v>
      </c>
      <c r="R14708">
        <v>25000</v>
      </c>
      <c r="AB14708">
        <v>41</v>
      </c>
      <c r="AC14708" t="s">
        <v>14761</v>
      </c>
    </row>
    <row r="14709" spans="1:29">
      <c r="A14709" s="1" t="s">
        <v>30</v>
      </c>
      <c r="B14709" s="2">
        <v>43076.243750000001</v>
      </c>
      <c r="C14709">
        <v>43</v>
      </c>
      <c r="D14709">
        <v>28</v>
      </c>
      <c r="E14709">
        <v>55.14</v>
      </c>
      <c r="F14709">
        <v>290</v>
      </c>
      <c r="G14709">
        <v>3</v>
      </c>
      <c r="H14709">
        <v>0</v>
      </c>
      <c r="I14709">
        <v>30.13</v>
      </c>
      <c r="J14709">
        <v>1020.4</v>
      </c>
      <c r="K14709">
        <v>10</v>
      </c>
      <c r="M14709" t="s">
        <v>32</v>
      </c>
      <c r="N14709" t="s">
        <v>43</v>
      </c>
      <c r="Q14709">
        <v>12000</v>
      </c>
      <c r="R14709">
        <v>25000</v>
      </c>
      <c r="AB14709">
        <v>41.26</v>
      </c>
      <c r="AC14709" t="s">
        <v>14762</v>
      </c>
    </row>
    <row r="14710" spans="1:29">
      <c r="A14710" s="1" t="s">
        <v>30</v>
      </c>
      <c r="B14710" s="2">
        <v>43076.285416666666</v>
      </c>
      <c r="C14710">
        <v>43</v>
      </c>
      <c r="D14710">
        <v>25</v>
      </c>
      <c r="E14710">
        <v>48.7</v>
      </c>
      <c r="F14710">
        <v>0</v>
      </c>
      <c r="G14710">
        <v>0</v>
      </c>
      <c r="H14710">
        <v>0</v>
      </c>
      <c r="I14710">
        <v>30.15</v>
      </c>
      <c r="J14710">
        <v>1020.9</v>
      </c>
      <c r="K14710">
        <v>10</v>
      </c>
      <c r="M14710" t="s">
        <v>32</v>
      </c>
      <c r="N14710" t="s">
        <v>43</v>
      </c>
      <c r="Q14710">
        <v>12000</v>
      </c>
      <c r="R14710">
        <v>25000</v>
      </c>
      <c r="AB14710">
        <v>43</v>
      </c>
      <c r="AC14710" t="s">
        <v>14763</v>
      </c>
    </row>
    <row r="14711" spans="1:29">
      <c r="A14711" s="1" t="s">
        <v>30</v>
      </c>
      <c r="B14711" s="2">
        <v>43076.32708333333</v>
      </c>
      <c r="C14711">
        <v>43</v>
      </c>
      <c r="D14711">
        <v>25</v>
      </c>
      <c r="E14711">
        <v>48.7</v>
      </c>
      <c r="F14711">
        <v>0</v>
      </c>
      <c r="G14711">
        <v>0</v>
      </c>
      <c r="H14711">
        <v>0</v>
      </c>
      <c r="I14711">
        <v>30.14</v>
      </c>
      <c r="J14711">
        <v>1020.9</v>
      </c>
      <c r="K14711">
        <v>10</v>
      </c>
      <c r="M14711" t="s">
        <v>31</v>
      </c>
      <c r="N14711" t="s">
        <v>32</v>
      </c>
      <c r="O14711" t="s">
        <v>32</v>
      </c>
      <c r="Q14711">
        <v>11000</v>
      </c>
      <c r="R14711">
        <v>15000</v>
      </c>
      <c r="S14711">
        <v>25000</v>
      </c>
      <c r="AB14711">
        <v>43</v>
      </c>
      <c r="AC14711" t="s">
        <v>14764</v>
      </c>
    </row>
    <row r="14712" spans="1:29">
      <c r="A14712" s="1" t="s">
        <v>30</v>
      </c>
      <c r="B14712" s="2">
        <v>43076.368750000001</v>
      </c>
      <c r="C14712">
        <v>44</v>
      </c>
      <c r="D14712">
        <v>25</v>
      </c>
      <c r="E14712">
        <v>46.7</v>
      </c>
      <c r="G14712">
        <v>4</v>
      </c>
      <c r="H14712">
        <v>0</v>
      </c>
      <c r="I14712">
        <v>30.17</v>
      </c>
      <c r="J14712">
        <v>1021.7</v>
      </c>
      <c r="K14712">
        <v>10</v>
      </c>
      <c r="M14712" t="s">
        <v>31</v>
      </c>
      <c r="N14712" t="s">
        <v>32</v>
      </c>
      <c r="O14712" t="s">
        <v>32</v>
      </c>
      <c r="Q14712">
        <v>11000</v>
      </c>
      <c r="R14712">
        <v>15000</v>
      </c>
      <c r="S14712">
        <v>25000</v>
      </c>
      <c r="AB14712">
        <v>41.55</v>
      </c>
      <c r="AC14712" t="s">
        <v>14765</v>
      </c>
    </row>
    <row r="14713" spans="1:29">
      <c r="A14713" s="1" t="s">
        <v>30</v>
      </c>
      <c r="B14713" s="2">
        <v>43076.410416666666</v>
      </c>
      <c r="C14713">
        <v>45</v>
      </c>
      <c r="D14713">
        <v>26.1</v>
      </c>
      <c r="E14713">
        <v>47.23</v>
      </c>
      <c r="F14713">
        <v>10</v>
      </c>
      <c r="G14713">
        <v>5</v>
      </c>
      <c r="H14713">
        <v>0</v>
      </c>
      <c r="I14713">
        <v>30.17</v>
      </c>
      <c r="J14713">
        <v>1021.9</v>
      </c>
      <c r="K14713">
        <v>10</v>
      </c>
      <c r="M14713" t="s">
        <v>32</v>
      </c>
      <c r="N14713" t="s">
        <v>43</v>
      </c>
      <c r="Q14713">
        <v>15000</v>
      </c>
      <c r="R14713">
        <v>25000</v>
      </c>
      <c r="AB14713">
        <v>41.83</v>
      </c>
      <c r="AC14713" t="s">
        <v>14766</v>
      </c>
    </row>
    <row r="14714" spans="1:29">
      <c r="A14714" s="1" t="s">
        <v>30</v>
      </c>
      <c r="B14714" s="2">
        <v>43076.45208333333</v>
      </c>
      <c r="C14714">
        <v>46</v>
      </c>
      <c r="D14714">
        <v>25</v>
      </c>
      <c r="E14714">
        <v>43.44</v>
      </c>
      <c r="F14714">
        <v>10</v>
      </c>
      <c r="G14714">
        <v>5</v>
      </c>
      <c r="H14714">
        <v>0</v>
      </c>
      <c r="I14714">
        <v>30.18</v>
      </c>
      <c r="J14714">
        <v>1022.1</v>
      </c>
      <c r="K14714">
        <v>10</v>
      </c>
      <c r="M14714" t="s">
        <v>32</v>
      </c>
      <c r="N14714" t="s">
        <v>32</v>
      </c>
      <c r="Q14714">
        <v>15000</v>
      </c>
      <c r="R14714">
        <v>25000</v>
      </c>
      <c r="AB14714">
        <v>43.02</v>
      </c>
      <c r="AC14714" t="s">
        <v>14767</v>
      </c>
    </row>
    <row r="14715" spans="1:29">
      <c r="A14715" s="1" t="s">
        <v>30</v>
      </c>
      <c r="B14715" s="2">
        <v>43076.493750000001</v>
      </c>
      <c r="C14715">
        <v>47</v>
      </c>
      <c r="D14715">
        <v>24.1</v>
      </c>
      <c r="E14715">
        <v>40.44</v>
      </c>
      <c r="F14715">
        <v>20</v>
      </c>
      <c r="G14715">
        <v>3</v>
      </c>
      <c r="H14715">
        <v>0</v>
      </c>
      <c r="I14715">
        <v>30.15</v>
      </c>
      <c r="J14715">
        <v>1021.2</v>
      </c>
      <c r="K14715">
        <v>10</v>
      </c>
      <c r="M14715" t="s">
        <v>31</v>
      </c>
      <c r="N14715" t="s">
        <v>32</v>
      </c>
      <c r="O14715" t="s">
        <v>32</v>
      </c>
      <c r="Q14715">
        <v>12000</v>
      </c>
      <c r="R14715">
        <v>15000</v>
      </c>
      <c r="S14715">
        <v>25000</v>
      </c>
      <c r="AB14715">
        <v>45.72</v>
      </c>
      <c r="AC14715" t="s">
        <v>14768</v>
      </c>
    </row>
    <row r="14716" spans="1:29">
      <c r="A14716" s="1" t="s">
        <v>30</v>
      </c>
      <c r="B14716" s="2">
        <v>43076.535416666666</v>
      </c>
      <c r="C14716">
        <v>47</v>
      </c>
      <c r="D14716">
        <v>24.1</v>
      </c>
      <c r="E14716">
        <v>40.44</v>
      </c>
      <c r="F14716">
        <v>0</v>
      </c>
      <c r="G14716">
        <v>0</v>
      </c>
      <c r="H14716">
        <v>0</v>
      </c>
      <c r="I14716">
        <v>30.12</v>
      </c>
      <c r="J14716">
        <v>1020.2</v>
      </c>
      <c r="K14716">
        <v>10</v>
      </c>
      <c r="M14716" t="s">
        <v>34</v>
      </c>
      <c r="N14716" t="s">
        <v>32</v>
      </c>
      <c r="O14716" t="s">
        <v>32</v>
      </c>
      <c r="Q14716">
        <v>13000</v>
      </c>
      <c r="R14716">
        <v>19000</v>
      </c>
      <c r="S14716">
        <v>25000</v>
      </c>
      <c r="AB14716">
        <v>46.9</v>
      </c>
      <c r="AC14716" t="s">
        <v>14769</v>
      </c>
    </row>
    <row r="14717" spans="1:29">
      <c r="A14717" s="1" t="s">
        <v>30</v>
      </c>
      <c r="B14717" s="2">
        <v>43076.57708333333</v>
      </c>
      <c r="C14717">
        <v>48</v>
      </c>
      <c r="D14717">
        <v>24.1</v>
      </c>
      <c r="E14717">
        <v>38.799999999999997</v>
      </c>
      <c r="F14717">
        <v>260</v>
      </c>
      <c r="G14717">
        <v>5</v>
      </c>
      <c r="H14717">
        <v>0</v>
      </c>
      <c r="I14717">
        <v>30.1</v>
      </c>
      <c r="J14717">
        <v>1019.3</v>
      </c>
      <c r="K14717">
        <v>10</v>
      </c>
      <c r="M14717" t="s">
        <v>31</v>
      </c>
      <c r="N14717" t="s">
        <v>32</v>
      </c>
      <c r="O14717" t="s">
        <v>32</v>
      </c>
      <c r="Q14717">
        <v>13000</v>
      </c>
      <c r="R14717">
        <v>21000</v>
      </c>
      <c r="S14717">
        <v>25000</v>
      </c>
      <c r="AB14717">
        <v>45.4</v>
      </c>
      <c r="AC14717" t="s">
        <v>14770</v>
      </c>
    </row>
    <row r="14718" spans="1:29">
      <c r="A14718" s="1" t="s">
        <v>30</v>
      </c>
      <c r="B14718" s="2">
        <v>43076.618750000001</v>
      </c>
      <c r="C14718">
        <v>48</v>
      </c>
      <c r="D14718">
        <v>25</v>
      </c>
      <c r="E14718">
        <v>40.29</v>
      </c>
      <c r="F14718">
        <v>260</v>
      </c>
      <c r="G14718">
        <v>4</v>
      </c>
      <c r="H14718">
        <v>0</v>
      </c>
      <c r="I14718">
        <v>30.09</v>
      </c>
      <c r="J14718">
        <v>1018.8</v>
      </c>
      <c r="K14718">
        <v>10</v>
      </c>
      <c r="M14718" t="s">
        <v>31</v>
      </c>
      <c r="N14718" t="s">
        <v>34</v>
      </c>
      <c r="O14718" t="s">
        <v>32</v>
      </c>
      <c r="Q14718">
        <v>15000</v>
      </c>
      <c r="R14718">
        <v>20000</v>
      </c>
      <c r="S14718">
        <v>25000</v>
      </c>
      <c r="AB14718">
        <v>46.1</v>
      </c>
      <c r="AC14718" t="s">
        <v>14771</v>
      </c>
    </row>
    <row r="14719" spans="1:29">
      <c r="A14719" s="1" t="s">
        <v>30</v>
      </c>
      <c r="B14719" s="2">
        <v>43076.660416666666</v>
      </c>
      <c r="C14719">
        <v>48</v>
      </c>
      <c r="D14719">
        <v>25</v>
      </c>
      <c r="E14719">
        <v>40.29</v>
      </c>
      <c r="F14719">
        <v>0</v>
      </c>
      <c r="G14719">
        <v>0</v>
      </c>
      <c r="H14719">
        <v>0</v>
      </c>
      <c r="I14719">
        <v>30.09</v>
      </c>
      <c r="J14719">
        <v>1018.9</v>
      </c>
      <c r="K14719">
        <v>10</v>
      </c>
      <c r="M14719" t="s">
        <v>31</v>
      </c>
      <c r="N14719" t="s">
        <v>32</v>
      </c>
      <c r="O14719" t="s">
        <v>32</v>
      </c>
      <c r="Q14719">
        <v>15000</v>
      </c>
      <c r="R14719">
        <v>20000</v>
      </c>
      <c r="S14719">
        <v>25000</v>
      </c>
      <c r="AB14719">
        <v>48</v>
      </c>
      <c r="AC14719" t="s">
        <v>14772</v>
      </c>
    </row>
    <row r="14720" spans="1:29">
      <c r="A14720" s="1" t="s">
        <v>30</v>
      </c>
      <c r="B14720" s="2">
        <v>43076.70208333333</v>
      </c>
      <c r="C14720">
        <v>45</v>
      </c>
      <c r="D14720">
        <v>28</v>
      </c>
      <c r="E14720">
        <v>51.08</v>
      </c>
      <c r="F14720">
        <v>0</v>
      </c>
      <c r="G14720">
        <v>0</v>
      </c>
      <c r="H14720">
        <v>0</v>
      </c>
      <c r="I14720">
        <v>30.09</v>
      </c>
      <c r="J14720">
        <v>1019.2</v>
      </c>
      <c r="K14720">
        <v>10</v>
      </c>
      <c r="M14720" t="s">
        <v>31</v>
      </c>
      <c r="N14720" t="s">
        <v>32</v>
      </c>
      <c r="O14720" t="s">
        <v>32</v>
      </c>
      <c r="Q14720">
        <v>15000</v>
      </c>
      <c r="R14720">
        <v>20000</v>
      </c>
      <c r="S14720">
        <v>25000</v>
      </c>
      <c r="AB14720">
        <v>45</v>
      </c>
      <c r="AC14720" t="s">
        <v>14773</v>
      </c>
    </row>
    <row r="14721" spans="1:29">
      <c r="A14721" s="1" t="s">
        <v>30</v>
      </c>
      <c r="B14721" s="2">
        <v>43076.743750000001</v>
      </c>
      <c r="C14721">
        <v>44</v>
      </c>
      <c r="D14721">
        <v>28.9</v>
      </c>
      <c r="E14721">
        <v>54.85</v>
      </c>
      <c r="F14721">
        <v>180</v>
      </c>
      <c r="G14721">
        <v>3</v>
      </c>
      <c r="H14721">
        <v>0</v>
      </c>
      <c r="I14721">
        <v>30.1</v>
      </c>
      <c r="J14721">
        <v>1019.4</v>
      </c>
      <c r="K14721">
        <v>10</v>
      </c>
      <c r="M14721" t="s">
        <v>31</v>
      </c>
      <c r="N14721" t="s">
        <v>32</v>
      </c>
      <c r="O14721" t="s">
        <v>32</v>
      </c>
      <c r="Q14721">
        <v>15000</v>
      </c>
      <c r="R14721">
        <v>18000</v>
      </c>
      <c r="S14721">
        <v>25000</v>
      </c>
      <c r="AB14721">
        <v>42.52</v>
      </c>
      <c r="AC14721" t="s">
        <v>14774</v>
      </c>
    </row>
    <row r="14722" spans="1:29">
      <c r="A14722" s="1" t="s">
        <v>30</v>
      </c>
      <c r="B14722" s="2">
        <v>43076.785416666666</v>
      </c>
      <c r="C14722">
        <v>44</v>
      </c>
      <c r="D14722">
        <v>28.9</v>
      </c>
      <c r="E14722">
        <v>54.85</v>
      </c>
      <c r="F14722">
        <v>210</v>
      </c>
      <c r="G14722">
        <v>4</v>
      </c>
      <c r="H14722">
        <v>0</v>
      </c>
      <c r="I14722">
        <v>30.11</v>
      </c>
      <c r="J14722">
        <v>1019.7</v>
      </c>
      <c r="K14722">
        <v>10</v>
      </c>
      <c r="M14722" t="s">
        <v>32</v>
      </c>
      <c r="N14722" t="s">
        <v>32</v>
      </c>
      <c r="Q14722">
        <v>15000</v>
      </c>
      <c r="R14722">
        <v>20000</v>
      </c>
      <c r="AB14722">
        <v>41.55</v>
      </c>
      <c r="AC14722" t="s">
        <v>14775</v>
      </c>
    </row>
    <row r="14723" spans="1:29">
      <c r="A14723" s="1" t="s">
        <v>30</v>
      </c>
      <c r="B14723" s="2">
        <v>43076.82708333333</v>
      </c>
      <c r="C14723">
        <v>43</v>
      </c>
      <c r="D14723">
        <v>30.9</v>
      </c>
      <c r="E14723">
        <v>62.06</v>
      </c>
      <c r="F14723">
        <v>220</v>
      </c>
      <c r="G14723">
        <v>3</v>
      </c>
      <c r="H14723">
        <v>0</v>
      </c>
      <c r="I14723">
        <v>30.12</v>
      </c>
      <c r="J14723">
        <v>1020</v>
      </c>
      <c r="K14723">
        <v>10</v>
      </c>
      <c r="M14723" t="s">
        <v>32</v>
      </c>
      <c r="N14723" t="s">
        <v>32</v>
      </c>
      <c r="Q14723">
        <v>16000</v>
      </c>
      <c r="R14723">
        <v>20000</v>
      </c>
      <c r="AB14723">
        <v>41.26</v>
      </c>
      <c r="AC14723" t="s">
        <v>14776</v>
      </c>
    </row>
    <row r="14724" spans="1:29">
      <c r="A14724" s="1" t="s">
        <v>30</v>
      </c>
      <c r="B14724" s="2">
        <v>43076.868750000001</v>
      </c>
      <c r="C14724">
        <v>42</v>
      </c>
      <c r="D14724">
        <v>32</v>
      </c>
      <c r="E14724">
        <v>67.17</v>
      </c>
      <c r="F14724">
        <v>250</v>
      </c>
      <c r="G14724">
        <v>3</v>
      </c>
      <c r="H14724">
        <v>0</v>
      </c>
      <c r="I14724">
        <v>30.12</v>
      </c>
      <c r="J14724">
        <v>1020</v>
      </c>
      <c r="K14724">
        <v>10</v>
      </c>
      <c r="M14724" t="s">
        <v>32</v>
      </c>
      <c r="N14724" t="s">
        <v>32</v>
      </c>
      <c r="Q14724">
        <v>14000</v>
      </c>
      <c r="R14724">
        <v>20000</v>
      </c>
      <c r="AB14724">
        <v>40.229999999999997</v>
      </c>
      <c r="AC14724" t="s">
        <v>14777</v>
      </c>
    </row>
    <row r="14725" spans="1:29">
      <c r="A14725" s="1" t="s">
        <v>30</v>
      </c>
      <c r="B14725" s="2">
        <v>43076.910416666666</v>
      </c>
      <c r="C14725">
        <v>44</v>
      </c>
      <c r="D14725">
        <v>30.9</v>
      </c>
      <c r="E14725">
        <v>59.5</v>
      </c>
      <c r="F14725">
        <v>190</v>
      </c>
      <c r="G14725">
        <v>4</v>
      </c>
      <c r="H14725">
        <v>0</v>
      </c>
      <c r="I14725">
        <v>30.11</v>
      </c>
      <c r="J14725">
        <v>1019.7</v>
      </c>
      <c r="K14725">
        <v>10</v>
      </c>
      <c r="M14725" t="s">
        <v>34</v>
      </c>
      <c r="N14725" t="s">
        <v>43</v>
      </c>
      <c r="Q14725">
        <v>15000</v>
      </c>
      <c r="R14725">
        <v>18000</v>
      </c>
      <c r="AB14725">
        <v>41.55</v>
      </c>
      <c r="AC14725" t="s">
        <v>14778</v>
      </c>
    </row>
    <row r="14726" spans="1:29">
      <c r="A14726" s="1" t="s">
        <v>30</v>
      </c>
      <c r="B14726" s="2">
        <v>43076.95208333333</v>
      </c>
      <c r="C14726">
        <v>43</v>
      </c>
      <c r="D14726">
        <v>32</v>
      </c>
      <c r="E14726">
        <v>64.88</v>
      </c>
      <c r="F14726">
        <v>180</v>
      </c>
      <c r="G14726">
        <v>4</v>
      </c>
      <c r="H14726">
        <v>0</v>
      </c>
      <c r="I14726">
        <v>30.11</v>
      </c>
      <c r="J14726">
        <v>1019.5</v>
      </c>
      <c r="K14726">
        <v>10</v>
      </c>
      <c r="M14726" t="s">
        <v>32</v>
      </c>
      <c r="N14726" t="s">
        <v>43</v>
      </c>
      <c r="Q14726">
        <v>15000</v>
      </c>
      <c r="R14726">
        <v>20000</v>
      </c>
      <c r="AB14726">
        <v>40.270000000000003</v>
      </c>
      <c r="AC14726" t="s">
        <v>14779</v>
      </c>
    </row>
    <row r="14727" spans="1:29">
      <c r="A14727" s="1" t="s">
        <v>30</v>
      </c>
      <c r="B14727" s="2">
        <v>43076.993750000001</v>
      </c>
      <c r="C14727">
        <v>43</v>
      </c>
      <c r="D14727">
        <v>32</v>
      </c>
      <c r="E14727">
        <v>64.88</v>
      </c>
      <c r="F14727">
        <v>0</v>
      </c>
      <c r="G14727">
        <v>0</v>
      </c>
      <c r="H14727">
        <v>0</v>
      </c>
      <c r="I14727">
        <v>30.1</v>
      </c>
      <c r="J14727">
        <v>1019.2</v>
      </c>
      <c r="K14727">
        <v>10</v>
      </c>
      <c r="M14727" t="s">
        <v>31</v>
      </c>
      <c r="N14727" t="s">
        <v>43</v>
      </c>
      <c r="Q14727">
        <v>7000</v>
      </c>
      <c r="R14727">
        <v>13000</v>
      </c>
      <c r="AB14727">
        <v>43</v>
      </c>
      <c r="AC14727" t="s">
        <v>14780</v>
      </c>
    </row>
    <row r="14728" spans="1:29">
      <c r="A14728" s="1" t="s">
        <v>30</v>
      </c>
      <c r="B14728" s="2">
        <v>43077.035416666666</v>
      </c>
      <c r="C14728">
        <v>42</v>
      </c>
      <c r="D14728">
        <v>35</v>
      </c>
      <c r="E14728">
        <v>76.040000000000006</v>
      </c>
      <c r="F14728">
        <v>240</v>
      </c>
      <c r="G14728">
        <v>4</v>
      </c>
      <c r="H14728">
        <v>0</v>
      </c>
      <c r="I14728">
        <v>30.09</v>
      </c>
      <c r="J14728">
        <v>1018.8</v>
      </c>
      <c r="K14728">
        <v>10</v>
      </c>
      <c r="M14728" t="s">
        <v>31</v>
      </c>
      <c r="N14728" t="s">
        <v>43</v>
      </c>
      <c r="Q14728">
        <v>6500</v>
      </c>
      <c r="R14728">
        <v>10000</v>
      </c>
      <c r="AB14728">
        <v>39.21</v>
      </c>
      <c r="AC14728" t="s">
        <v>14781</v>
      </c>
    </row>
    <row r="14729" spans="1:29">
      <c r="A14729" s="1" t="s">
        <v>30</v>
      </c>
      <c r="B14729" s="2">
        <v>43077.07708333333</v>
      </c>
      <c r="C14729">
        <v>42</v>
      </c>
      <c r="D14729">
        <v>35</v>
      </c>
      <c r="E14729">
        <v>76.040000000000006</v>
      </c>
      <c r="F14729">
        <v>230</v>
      </c>
      <c r="G14729">
        <v>5</v>
      </c>
      <c r="H14729">
        <v>0</v>
      </c>
      <c r="I14729">
        <v>30.09</v>
      </c>
      <c r="J14729">
        <v>1019</v>
      </c>
      <c r="K14729">
        <v>10</v>
      </c>
      <c r="M14729" t="s">
        <v>31</v>
      </c>
      <c r="N14729" t="s">
        <v>43</v>
      </c>
      <c r="Q14729">
        <v>6500</v>
      </c>
      <c r="R14729">
        <v>10000</v>
      </c>
      <c r="AB14729">
        <v>38.39</v>
      </c>
      <c r="AC14729" t="s">
        <v>14782</v>
      </c>
    </row>
    <row r="14730" spans="1:29">
      <c r="A14730" s="1" t="s">
        <v>30</v>
      </c>
      <c r="B14730" s="2">
        <v>43077.118750000001</v>
      </c>
      <c r="C14730">
        <v>42</v>
      </c>
      <c r="D14730">
        <v>35</v>
      </c>
      <c r="E14730">
        <v>76.040000000000006</v>
      </c>
      <c r="F14730">
        <v>170</v>
      </c>
      <c r="G14730">
        <v>5</v>
      </c>
      <c r="H14730">
        <v>0</v>
      </c>
      <c r="I14730">
        <v>30.07</v>
      </c>
      <c r="J14730">
        <v>1018.2</v>
      </c>
      <c r="K14730">
        <v>10</v>
      </c>
      <c r="M14730" t="s">
        <v>43</v>
      </c>
      <c r="Q14730">
        <v>8500</v>
      </c>
      <c r="AB14730">
        <v>38.39</v>
      </c>
      <c r="AC14730" t="s">
        <v>14783</v>
      </c>
    </row>
    <row r="14731" spans="1:29">
      <c r="A14731" s="1" t="s">
        <v>30</v>
      </c>
      <c r="B14731" s="2">
        <v>43077.160416666666</v>
      </c>
      <c r="C14731">
        <v>41</v>
      </c>
      <c r="D14731">
        <v>36</v>
      </c>
      <c r="E14731">
        <v>82.22</v>
      </c>
      <c r="F14731">
        <v>190</v>
      </c>
      <c r="G14731">
        <v>6</v>
      </c>
      <c r="I14731">
        <v>30.06</v>
      </c>
      <c r="J14731">
        <v>1017.9</v>
      </c>
      <c r="K14731">
        <v>10</v>
      </c>
      <c r="M14731" t="s">
        <v>43</v>
      </c>
      <c r="Q14731">
        <v>8500</v>
      </c>
      <c r="U14731" t="e" cm="1">
        <f t="array" ref="U14731">-RAPL</f>
        <v>#NAME?</v>
      </c>
      <c r="AB14731">
        <v>36.369999999999997</v>
      </c>
      <c r="AC14731" t="s">
        <v>14784</v>
      </c>
    </row>
    <row r="14732" spans="1:29">
      <c r="A14732" s="1" t="s">
        <v>30</v>
      </c>
      <c r="B14732" s="2">
        <v>43077.168749999997</v>
      </c>
      <c r="C14732">
        <v>40</v>
      </c>
      <c r="D14732">
        <v>36</v>
      </c>
      <c r="E14732">
        <v>85.81</v>
      </c>
      <c r="F14732">
        <v>170</v>
      </c>
      <c r="G14732">
        <v>7</v>
      </c>
      <c r="I14732">
        <v>30.05</v>
      </c>
      <c r="K14732">
        <v>10</v>
      </c>
      <c r="M14732" t="s">
        <v>31</v>
      </c>
      <c r="N14732" t="s">
        <v>34</v>
      </c>
      <c r="O14732" t="s">
        <v>43</v>
      </c>
      <c r="Q14732">
        <v>7000</v>
      </c>
      <c r="R14732">
        <v>8500</v>
      </c>
      <c r="S14732">
        <v>11000</v>
      </c>
      <c r="U14732" t="e" cm="1">
        <f t="array" ref="U14732">-RA</f>
        <v>#NAME?</v>
      </c>
      <c r="AB14732">
        <v>34.409999999999997</v>
      </c>
      <c r="AC14732" t="s">
        <v>14785</v>
      </c>
    </row>
    <row r="14733" spans="1:29">
      <c r="A14733" s="1" t="s">
        <v>30</v>
      </c>
      <c r="B14733" s="2">
        <v>43077.20208333333</v>
      </c>
      <c r="C14733">
        <v>40</v>
      </c>
      <c r="D14733">
        <v>36</v>
      </c>
      <c r="E14733">
        <v>85.81</v>
      </c>
      <c r="F14733">
        <v>190</v>
      </c>
      <c r="G14733">
        <v>3</v>
      </c>
      <c r="I14733">
        <v>30.06</v>
      </c>
      <c r="J14733">
        <v>1018</v>
      </c>
      <c r="K14733">
        <v>10</v>
      </c>
      <c r="M14733" t="s">
        <v>31</v>
      </c>
      <c r="N14733" t="s">
        <v>34</v>
      </c>
      <c r="O14733" t="s">
        <v>43</v>
      </c>
      <c r="Q14733">
        <v>7000</v>
      </c>
      <c r="R14733">
        <v>8500</v>
      </c>
      <c r="S14733">
        <v>11000</v>
      </c>
      <c r="AB14733">
        <v>37.72</v>
      </c>
      <c r="AC14733" t="s">
        <v>14786</v>
      </c>
    </row>
    <row r="14734" spans="1:29">
      <c r="A14734" s="1" t="s">
        <v>30</v>
      </c>
      <c r="B14734" s="2">
        <v>43077.243750000001</v>
      </c>
      <c r="C14734">
        <v>39</v>
      </c>
      <c r="D14734">
        <v>38</v>
      </c>
      <c r="E14734">
        <v>95.78</v>
      </c>
      <c r="F14734">
        <v>260</v>
      </c>
      <c r="G14734">
        <v>4</v>
      </c>
      <c r="H14734">
        <v>0.01</v>
      </c>
      <c r="I14734">
        <v>30.1</v>
      </c>
      <c r="J14734">
        <v>1019.5</v>
      </c>
      <c r="K14734">
        <v>10</v>
      </c>
      <c r="M14734" t="s">
        <v>43</v>
      </c>
      <c r="Q14734">
        <v>7000</v>
      </c>
      <c r="U14734" t="e" cm="1">
        <f t="array" ref="U14734">-RA</f>
        <v>#NAME?</v>
      </c>
      <c r="AB14734">
        <v>35.590000000000003</v>
      </c>
      <c r="AC14734" t="s">
        <v>14787</v>
      </c>
    </row>
    <row r="14735" spans="1:29">
      <c r="A14735" s="1" t="s">
        <v>30</v>
      </c>
      <c r="B14735" s="2">
        <v>43077.277777777781</v>
      </c>
      <c r="C14735">
        <v>39</v>
      </c>
      <c r="D14735">
        <v>38</v>
      </c>
      <c r="E14735">
        <v>95.78</v>
      </c>
      <c r="F14735">
        <v>0</v>
      </c>
      <c r="G14735">
        <v>0</v>
      </c>
      <c r="H14735">
        <v>0.02</v>
      </c>
      <c r="I14735">
        <v>30.09</v>
      </c>
      <c r="K14735">
        <v>9</v>
      </c>
      <c r="M14735" t="s">
        <v>31</v>
      </c>
      <c r="N14735" t="s">
        <v>43</v>
      </c>
      <c r="Q14735">
        <v>2000</v>
      </c>
      <c r="R14735">
        <v>7000</v>
      </c>
      <c r="U14735" t="e" cm="1">
        <f t="array" ref="U14735">-RAPL</f>
        <v>#NAME?</v>
      </c>
      <c r="AB14735">
        <v>39</v>
      </c>
      <c r="AC14735" t="s">
        <v>14788</v>
      </c>
    </row>
    <row r="14736" spans="1:29">
      <c r="A14736" s="1" t="s">
        <v>30</v>
      </c>
      <c r="B14736" s="2">
        <v>43077.285416666666</v>
      </c>
      <c r="C14736">
        <v>39</v>
      </c>
      <c r="D14736">
        <v>37</v>
      </c>
      <c r="E14736">
        <v>92.45</v>
      </c>
      <c r="F14736">
        <v>10</v>
      </c>
      <c r="G14736">
        <v>3</v>
      </c>
      <c r="H14736">
        <v>0.02</v>
      </c>
      <c r="I14736">
        <v>30.08</v>
      </c>
      <c r="J14736">
        <v>1018.6</v>
      </c>
      <c r="K14736">
        <v>10</v>
      </c>
      <c r="M14736" t="s">
        <v>31</v>
      </c>
      <c r="N14736" t="s">
        <v>32</v>
      </c>
      <c r="O14736" t="s">
        <v>43</v>
      </c>
      <c r="Q14736">
        <v>1500</v>
      </c>
      <c r="R14736">
        <v>7000</v>
      </c>
      <c r="S14736">
        <v>12000</v>
      </c>
      <c r="U14736" t="e" cm="1">
        <f t="array" ref="U14736">-RA</f>
        <v>#NAME?</v>
      </c>
      <c r="AB14736">
        <v>36.69</v>
      </c>
      <c r="AC14736" t="s">
        <v>14789</v>
      </c>
    </row>
    <row r="14737" spans="1:29">
      <c r="A14737" s="1" t="s">
        <v>30</v>
      </c>
      <c r="B14737" s="2">
        <v>43077.32708333333</v>
      </c>
      <c r="C14737">
        <v>39</v>
      </c>
      <c r="D14737">
        <v>38</v>
      </c>
      <c r="E14737">
        <v>95.78</v>
      </c>
      <c r="F14737">
        <v>0</v>
      </c>
      <c r="G14737">
        <v>0</v>
      </c>
      <c r="H14737">
        <v>0.01</v>
      </c>
      <c r="I14737">
        <v>30.08</v>
      </c>
      <c r="J14737">
        <v>1018.6</v>
      </c>
      <c r="K14737">
        <v>10</v>
      </c>
      <c r="M14737" t="s">
        <v>31</v>
      </c>
      <c r="N14737" t="s">
        <v>43</v>
      </c>
      <c r="Q14737">
        <v>1000</v>
      </c>
      <c r="R14737">
        <v>6500</v>
      </c>
      <c r="AB14737">
        <v>39</v>
      </c>
      <c r="AC14737" t="s">
        <v>14790</v>
      </c>
    </row>
    <row r="14738" spans="1:29">
      <c r="A14738" s="1" t="s">
        <v>30</v>
      </c>
      <c r="B14738" s="2">
        <v>43077.368750000001</v>
      </c>
      <c r="C14738">
        <v>40</v>
      </c>
      <c r="D14738">
        <v>38</v>
      </c>
      <c r="E14738">
        <v>92.48</v>
      </c>
      <c r="F14738">
        <v>60</v>
      </c>
      <c r="G14738">
        <v>3</v>
      </c>
      <c r="H14738">
        <v>0.01</v>
      </c>
      <c r="I14738">
        <v>30.08</v>
      </c>
      <c r="J14738">
        <v>1018.8</v>
      </c>
      <c r="K14738">
        <v>10</v>
      </c>
      <c r="M14738" t="s">
        <v>31</v>
      </c>
      <c r="N14738" t="s">
        <v>32</v>
      </c>
      <c r="O14738" t="s">
        <v>43</v>
      </c>
      <c r="Q14738">
        <v>1000</v>
      </c>
      <c r="R14738">
        <v>6500</v>
      </c>
      <c r="S14738">
        <v>7500</v>
      </c>
      <c r="AB14738">
        <v>37.72</v>
      </c>
      <c r="AC14738" t="s">
        <v>14791</v>
      </c>
    </row>
    <row r="14739" spans="1:29">
      <c r="A14739" s="1" t="s">
        <v>30</v>
      </c>
      <c r="B14739" s="2">
        <v>43077.410416666666</v>
      </c>
      <c r="C14739">
        <v>41</v>
      </c>
      <c r="D14739">
        <v>38</v>
      </c>
      <c r="E14739">
        <v>88.62</v>
      </c>
      <c r="F14739">
        <v>40</v>
      </c>
      <c r="G14739">
        <v>5</v>
      </c>
      <c r="I14739">
        <v>30.1</v>
      </c>
      <c r="J14739">
        <v>1019.4</v>
      </c>
      <c r="K14739">
        <v>10</v>
      </c>
      <c r="M14739" t="s">
        <v>31</v>
      </c>
      <c r="N14739" t="s">
        <v>32</v>
      </c>
      <c r="O14739" t="s">
        <v>43</v>
      </c>
      <c r="Q14739">
        <v>800</v>
      </c>
      <c r="R14739">
        <v>5500</v>
      </c>
      <c r="S14739">
        <v>6500</v>
      </c>
      <c r="AB14739">
        <v>37.08</v>
      </c>
      <c r="AC14739" t="s">
        <v>14792</v>
      </c>
    </row>
    <row r="14740" spans="1:29">
      <c r="A14740" s="1" t="s">
        <v>30</v>
      </c>
      <c r="B14740" s="2">
        <v>43077.45208333333</v>
      </c>
      <c r="C14740">
        <v>40</v>
      </c>
      <c r="D14740">
        <v>34</v>
      </c>
      <c r="E14740">
        <v>79.25</v>
      </c>
      <c r="G14740">
        <v>5</v>
      </c>
      <c r="I14740">
        <v>30.09</v>
      </c>
      <c r="J14740">
        <v>1019.2</v>
      </c>
      <c r="K14740">
        <v>3</v>
      </c>
      <c r="M14740" t="s">
        <v>31</v>
      </c>
      <c r="N14740" t="s">
        <v>32</v>
      </c>
      <c r="O14740" t="s">
        <v>43</v>
      </c>
      <c r="Q14740">
        <v>800</v>
      </c>
      <c r="R14740">
        <v>5500</v>
      </c>
      <c r="S14740">
        <v>6500</v>
      </c>
      <c r="U14740" t="e" cm="1">
        <f t="array" ref="U14740">-RA BR</f>
        <v>#NAME?</v>
      </c>
      <c r="AB14740">
        <v>35.78</v>
      </c>
      <c r="AC14740" t="s">
        <v>14793</v>
      </c>
    </row>
    <row r="14741" spans="1:29">
      <c r="A14741" s="1" t="s">
        <v>30</v>
      </c>
      <c r="B14741" s="2">
        <v>43077.479861111111</v>
      </c>
      <c r="C14741">
        <v>38</v>
      </c>
      <c r="D14741">
        <v>36</v>
      </c>
      <c r="E14741">
        <v>92.78</v>
      </c>
      <c r="F14741">
        <v>10</v>
      </c>
      <c r="G14741">
        <v>9</v>
      </c>
      <c r="H14741">
        <v>7.0000000000000007E-2</v>
      </c>
      <c r="I14741">
        <v>30.08</v>
      </c>
      <c r="K14741">
        <v>3</v>
      </c>
      <c r="M14741" t="s">
        <v>32</v>
      </c>
      <c r="N14741" t="s">
        <v>32</v>
      </c>
      <c r="O14741" t="s">
        <v>43</v>
      </c>
      <c r="Q14741">
        <v>700</v>
      </c>
      <c r="R14741">
        <v>3000</v>
      </c>
      <c r="S14741">
        <v>6000</v>
      </c>
      <c r="U14741" t="e" cm="1">
        <f t="array" ref="U14741">-RA BR</f>
        <v>#NAME?</v>
      </c>
      <c r="AB14741">
        <v>30.85</v>
      </c>
      <c r="AC14741" t="s">
        <v>14794</v>
      </c>
    </row>
    <row r="14742" spans="1:29">
      <c r="A14742" s="1" t="s">
        <v>30</v>
      </c>
      <c r="B14742" s="2">
        <v>43077.493750000001</v>
      </c>
      <c r="C14742">
        <v>38</v>
      </c>
      <c r="D14742">
        <v>36</v>
      </c>
      <c r="E14742">
        <v>92.78</v>
      </c>
      <c r="F14742">
        <v>30</v>
      </c>
      <c r="G14742">
        <v>7</v>
      </c>
      <c r="H14742">
        <v>0.1</v>
      </c>
      <c r="I14742">
        <v>30.07</v>
      </c>
      <c r="J14742">
        <v>1018.5</v>
      </c>
      <c r="K14742">
        <v>3</v>
      </c>
      <c r="M14742" t="s">
        <v>34</v>
      </c>
      <c r="N14742" t="s">
        <v>32</v>
      </c>
      <c r="O14742" t="s">
        <v>43</v>
      </c>
      <c r="Q14742">
        <v>700</v>
      </c>
      <c r="R14742">
        <v>2200</v>
      </c>
      <c r="S14742">
        <v>6000</v>
      </c>
      <c r="U14742" t="e" cm="1">
        <f t="array" ref="U14742">-RA BR</f>
        <v>#NAME?</v>
      </c>
      <c r="AB14742">
        <v>31.97</v>
      </c>
      <c r="AC14742" t="s">
        <v>14795</v>
      </c>
    </row>
    <row r="14743" spans="1:29">
      <c r="A14743" s="1" t="s">
        <v>30</v>
      </c>
      <c r="B14743" s="2">
        <v>43077.535416666666</v>
      </c>
      <c r="C14743">
        <v>37</v>
      </c>
      <c r="D14743">
        <v>35</v>
      </c>
      <c r="E14743">
        <v>92.76</v>
      </c>
      <c r="F14743">
        <v>20</v>
      </c>
      <c r="G14743">
        <v>8</v>
      </c>
      <c r="H14743">
        <v>0.04</v>
      </c>
      <c r="I14743">
        <v>30.05</v>
      </c>
      <c r="J14743">
        <v>1017.6</v>
      </c>
      <c r="K14743">
        <v>3</v>
      </c>
      <c r="L14743">
        <v>16</v>
      </c>
      <c r="M14743" t="s">
        <v>34</v>
      </c>
      <c r="N14743" t="s">
        <v>32</v>
      </c>
      <c r="O14743" t="s">
        <v>43</v>
      </c>
      <c r="Q14743">
        <v>700</v>
      </c>
      <c r="R14743">
        <v>1500</v>
      </c>
      <c r="S14743">
        <v>6000</v>
      </c>
      <c r="U14743" t="e" cm="1">
        <f t="array" ref="U14743">-RA BR</f>
        <v>#NAME?</v>
      </c>
      <c r="AB14743">
        <v>30.27</v>
      </c>
      <c r="AC14743" t="s">
        <v>14796</v>
      </c>
    </row>
    <row r="14744" spans="1:29">
      <c r="A14744" s="1" t="s">
        <v>30</v>
      </c>
      <c r="B14744" s="2">
        <v>43077.54791666667</v>
      </c>
      <c r="C14744">
        <v>36</v>
      </c>
      <c r="D14744">
        <v>35</v>
      </c>
      <c r="E14744">
        <v>96.49</v>
      </c>
      <c r="F14744">
        <v>20</v>
      </c>
      <c r="G14744">
        <v>9</v>
      </c>
      <c r="H14744">
        <v>0.03</v>
      </c>
      <c r="I14744">
        <v>30.04</v>
      </c>
      <c r="K14744">
        <v>3</v>
      </c>
      <c r="M14744" t="s">
        <v>32</v>
      </c>
      <c r="N14744" t="s">
        <v>32</v>
      </c>
      <c r="O14744" t="s">
        <v>43</v>
      </c>
      <c r="Q14744">
        <v>700</v>
      </c>
      <c r="R14744">
        <v>1500</v>
      </c>
      <c r="S14744">
        <v>6500</v>
      </c>
      <c r="U14744" t="e" cm="1">
        <f t="array" ref="U14744">-RAPL BR</f>
        <v>#NAME?</v>
      </c>
      <c r="AB14744">
        <v>28.49</v>
      </c>
      <c r="AC14744" t="s">
        <v>14797</v>
      </c>
    </row>
    <row r="14745" spans="1:29">
      <c r="A14745" s="1" t="s">
        <v>30</v>
      </c>
      <c r="B14745" s="2">
        <v>43077.57708333333</v>
      </c>
      <c r="C14745">
        <v>35</v>
      </c>
      <c r="D14745">
        <v>34</v>
      </c>
      <c r="E14745">
        <v>95.71</v>
      </c>
      <c r="F14745">
        <v>20</v>
      </c>
      <c r="G14745">
        <v>7</v>
      </c>
      <c r="H14745">
        <v>0.1</v>
      </c>
      <c r="I14745">
        <v>30.01</v>
      </c>
      <c r="J14745">
        <v>1016.3</v>
      </c>
      <c r="K14745">
        <v>3</v>
      </c>
      <c r="M14745" t="s">
        <v>32</v>
      </c>
      <c r="N14745" t="s">
        <v>32</v>
      </c>
      <c r="O14745" t="s">
        <v>43</v>
      </c>
      <c r="Q14745">
        <v>600</v>
      </c>
      <c r="R14745">
        <v>1700</v>
      </c>
      <c r="S14745">
        <v>5000</v>
      </c>
      <c r="U14745" t="e" cm="1">
        <f t="array" ref="U14745">-RAPL BR</f>
        <v>#NAME?</v>
      </c>
      <c r="AB14745">
        <v>28.56</v>
      </c>
      <c r="AC14745" t="s">
        <v>14798</v>
      </c>
    </row>
    <row r="14746" spans="1:29">
      <c r="A14746" s="1" t="s">
        <v>30</v>
      </c>
      <c r="B14746" s="2">
        <v>43077.586805555555</v>
      </c>
      <c r="C14746">
        <v>35</v>
      </c>
      <c r="D14746">
        <v>34</v>
      </c>
      <c r="E14746">
        <v>95.71</v>
      </c>
      <c r="F14746">
        <v>20</v>
      </c>
      <c r="G14746">
        <v>6</v>
      </c>
      <c r="H14746">
        <v>0.01</v>
      </c>
      <c r="I14746">
        <v>30.01</v>
      </c>
      <c r="K14746">
        <v>3</v>
      </c>
      <c r="M14746" t="s">
        <v>32</v>
      </c>
      <c r="N14746" t="s">
        <v>32</v>
      </c>
      <c r="O14746" t="s">
        <v>43</v>
      </c>
      <c r="Q14746">
        <v>600</v>
      </c>
      <c r="R14746">
        <v>1200</v>
      </c>
      <c r="S14746">
        <v>5000</v>
      </c>
      <c r="U14746" t="e" cm="1">
        <f t="array" ref="U14746">-RA BR</f>
        <v>#NAME?</v>
      </c>
      <c r="AB14746">
        <v>29.26</v>
      </c>
      <c r="AC14746" t="s">
        <v>14799</v>
      </c>
    </row>
    <row r="14747" spans="1:29">
      <c r="A14747" s="1" t="s">
        <v>30</v>
      </c>
      <c r="B14747" s="2">
        <v>43077.594444444447</v>
      </c>
      <c r="C14747">
        <v>35</v>
      </c>
      <c r="D14747">
        <v>34</v>
      </c>
      <c r="E14747">
        <v>95.71</v>
      </c>
      <c r="G14747">
        <v>5</v>
      </c>
      <c r="H14747">
        <v>0.02</v>
      </c>
      <c r="I14747">
        <v>30.04</v>
      </c>
      <c r="K14747">
        <v>3</v>
      </c>
      <c r="M14747" t="s">
        <v>32</v>
      </c>
      <c r="N14747" t="s">
        <v>32</v>
      </c>
      <c r="O14747" t="s">
        <v>43</v>
      </c>
      <c r="Q14747">
        <v>600</v>
      </c>
      <c r="R14747">
        <v>1200</v>
      </c>
      <c r="S14747">
        <v>5000</v>
      </c>
      <c r="U14747" t="e" cm="1">
        <f t="array" ref="U14747">-RAPL BR</f>
        <v>#NAME?</v>
      </c>
      <c r="AB14747">
        <v>30.08</v>
      </c>
      <c r="AC14747" t="s">
        <v>14800</v>
      </c>
    </row>
    <row r="14748" spans="1:29">
      <c r="A14748" s="1" t="s">
        <v>30</v>
      </c>
      <c r="B14748" s="2">
        <v>43077.604861111111</v>
      </c>
      <c r="C14748">
        <v>34</v>
      </c>
      <c r="D14748">
        <v>33</v>
      </c>
      <c r="E14748">
        <v>96.46</v>
      </c>
      <c r="F14748">
        <v>10</v>
      </c>
      <c r="G14748">
        <v>7</v>
      </c>
      <c r="H14748">
        <v>0.05</v>
      </c>
      <c r="I14748">
        <v>30.03</v>
      </c>
      <c r="K14748">
        <v>2</v>
      </c>
      <c r="M14748" t="s">
        <v>32</v>
      </c>
      <c r="N14748" t="s">
        <v>43</v>
      </c>
      <c r="Q14748">
        <v>500</v>
      </c>
      <c r="R14748">
        <v>1000</v>
      </c>
      <c r="U14748" t="e" cm="1">
        <f t="array" ref="U14748">-SNPL BR</f>
        <v>#NAME?</v>
      </c>
      <c r="AB14748">
        <v>27.22</v>
      </c>
      <c r="AC14748" t="s">
        <v>14801</v>
      </c>
    </row>
    <row r="14749" spans="1:29">
      <c r="A14749" s="1" t="s">
        <v>30</v>
      </c>
      <c r="B14749" s="2">
        <v>43077.61041666667</v>
      </c>
      <c r="C14749">
        <v>33</v>
      </c>
      <c r="D14749">
        <v>32</v>
      </c>
      <c r="E14749">
        <v>95.67</v>
      </c>
      <c r="F14749">
        <v>20</v>
      </c>
      <c r="G14749">
        <v>8</v>
      </c>
      <c r="H14749">
        <v>7.0000000000000007E-2</v>
      </c>
      <c r="I14749">
        <v>30.02</v>
      </c>
      <c r="K14749">
        <v>1.25</v>
      </c>
      <c r="M14749" t="s">
        <v>32</v>
      </c>
      <c r="N14749" t="s">
        <v>43</v>
      </c>
      <c r="Q14749">
        <v>500</v>
      </c>
      <c r="R14749">
        <v>1200</v>
      </c>
      <c r="U14749" t="e" cm="1">
        <f t="array" ref="U14749">-SNPL BR</f>
        <v>#NAME?</v>
      </c>
      <c r="AB14749">
        <v>25.47</v>
      </c>
      <c r="AC14749" t="s">
        <v>14802</v>
      </c>
    </row>
    <row r="14750" spans="1:29">
      <c r="A14750" s="1" t="s">
        <v>30</v>
      </c>
      <c r="B14750" s="2">
        <v>43077.618750000001</v>
      </c>
      <c r="C14750">
        <v>33</v>
      </c>
      <c r="D14750">
        <v>32</v>
      </c>
      <c r="E14750">
        <v>95.67</v>
      </c>
      <c r="G14750">
        <v>5</v>
      </c>
      <c r="H14750">
        <v>0.12</v>
      </c>
      <c r="I14750">
        <v>30.03</v>
      </c>
      <c r="J14750">
        <v>1017.2</v>
      </c>
      <c r="K14750">
        <v>1</v>
      </c>
      <c r="M14750" t="s">
        <v>32</v>
      </c>
      <c r="N14750" t="s">
        <v>43</v>
      </c>
      <c r="Q14750">
        <v>500</v>
      </c>
      <c r="R14750">
        <v>1200</v>
      </c>
      <c r="U14750" t="e" cm="1">
        <f t="array" ref="U14750">-SNPL BR</f>
        <v>#NAME?</v>
      </c>
      <c r="AB14750">
        <v>27.7</v>
      </c>
      <c r="AC14750" t="s">
        <v>14803</v>
      </c>
    </row>
    <row r="14751" spans="1:29">
      <c r="A14751" s="1" t="s">
        <v>30</v>
      </c>
      <c r="B14751" s="2">
        <v>43077.651388888888</v>
      </c>
      <c r="C14751">
        <v>33</v>
      </c>
      <c r="D14751">
        <v>32</v>
      </c>
      <c r="E14751">
        <v>95.67</v>
      </c>
      <c r="F14751">
        <v>20</v>
      </c>
      <c r="G14751">
        <v>5</v>
      </c>
      <c r="H14751">
        <v>7.0000000000000007E-2</v>
      </c>
      <c r="I14751">
        <v>30.03</v>
      </c>
      <c r="K14751">
        <v>1.5</v>
      </c>
      <c r="M14751" t="s">
        <v>32</v>
      </c>
      <c r="N14751" t="s">
        <v>32</v>
      </c>
      <c r="O14751" t="s">
        <v>43</v>
      </c>
      <c r="Q14751">
        <v>500</v>
      </c>
      <c r="R14751">
        <v>1200</v>
      </c>
      <c r="S14751">
        <v>4500</v>
      </c>
      <c r="U14751" t="e" cm="1">
        <f t="array" ref="U14751">-RAPL BR</f>
        <v>#NAME?</v>
      </c>
      <c r="AB14751">
        <v>27.7</v>
      </c>
      <c r="AC14751" t="s">
        <v>14804</v>
      </c>
    </row>
    <row r="14752" spans="1:29">
      <c r="A14752" s="1" t="s">
        <v>30</v>
      </c>
      <c r="B14752" s="2">
        <v>43077.660416666666</v>
      </c>
      <c r="C14752">
        <v>33</v>
      </c>
      <c r="D14752">
        <v>32</v>
      </c>
      <c r="E14752">
        <v>95.67</v>
      </c>
      <c r="F14752">
        <v>20</v>
      </c>
      <c r="G14752">
        <v>4</v>
      </c>
      <c r="H14752">
        <v>0.09</v>
      </c>
      <c r="I14752">
        <v>30.03</v>
      </c>
      <c r="J14752">
        <v>1017.2</v>
      </c>
      <c r="K14752">
        <v>1.5</v>
      </c>
      <c r="M14752" t="s">
        <v>32</v>
      </c>
      <c r="N14752" t="s">
        <v>32</v>
      </c>
      <c r="O14752" t="s">
        <v>43</v>
      </c>
      <c r="Q14752">
        <v>500</v>
      </c>
      <c r="R14752">
        <v>1200</v>
      </c>
      <c r="S14752">
        <v>4500</v>
      </c>
      <c r="U14752" t="e" cm="1">
        <f t="array" ref="U14752">-RAPL BR</f>
        <v>#NAME?</v>
      </c>
      <c r="AB14752">
        <v>28.7</v>
      </c>
      <c r="AC14752" t="s">
        <v>14805</v>
      </c>
    </row>
    <row r="14753" spans="1:29">
      <c r="A14753" s="1" t="s">
        <v>30</v>
      </c>
      <c r="B14753" s="2">
        <v>43077.67083333333</v>
      </c>
      <c r="C14753">
        <v>33</v>
      </c>
      <c r="D14753">
        <v>32</v>
      </c>
      <c r="E14753">
        <v>95.67</v>
      </c>
      <c r="F14753">
        <v>20</v>
      </c>
      <c r="G14753">
        <v>4</v>
      </c>
      <c r="H14753">
        <v>0.01</v>
      </c>
      <c r="I14753">
        <v>30.04</v>
      </c>
      <c r="K14753">
        <v>3</v>
      </c>
      <c r="M14753" t="s">
        <v>32</v>
      </c>
      <c r="N14753" t="s">
        <v>32</v>
      </c>
      <c r="O14753" t="s">
        <v>43</v>
      </c>
      <c r="Q14753">
        <v>500</v>
      </c>
      <c r="R14753">
        <v>1200</v>
      </c>
      <c r="S14753">
        <v>4500</v>
      </c>
      <c r="U14753" t="e" cm="1">
        <f t="array" ref="U14753">-RAPL BR</f>
        <v>#NAME?</v>
      </c>
      <c r="AB14753">
        <v>28.7</v>
      </c>
      <c r="AC14753" t="s">
        <v>14806</v>
      </c>
    </row>
    <row r="14754" spans="1:29">
      <c r="A14754" s="1" t="s">
        <v>30</v>
      </c>
      <c r="B14754" s="2">
        <v>43077.70208333333</v>
      </c>
      <c r="C14754">
        <v>33</v>
      </c>
      <c r="D14754">
        <v>32</v>
      </c>
      <c r="E14754">
        <v>95.67</v>
      </c>
      <c r="F14754">
        <v>40</v>
      </c>
      <c r="G14754">
        <v>7</v>
      </c>
      <c r="H14754">
        <v>0.06</v>
      </c>
      <c r="I14754">
        <v>30.02</v>
      </c>
      <c r="J14754">
        <v>1016.7</v>
      </c>
      <c r="K14754">
        <v>3</v>
      </c>
      <c r="M14754" t="s">
        <v>32</v>
      </c>
      <c r="N14754" t="s">
        <v>43</v>
      </c>
      <c r="Q14754">
        <v>700</v>
      </c>
      <c r="R14754">
        <v>1500</v>
      </c>
      <c r="U14754" t="e" cm="1">
        <f t="array" ref="U14754">-RA BR</f>
        <v>#NAME?</v>
      </c>
      <c r="AB14754">
        <v>26.12</v>
      </c>
      <c r="AC14754" t="s">
        <v>14807</v>
      </c>
    </row>
    <row r="14755" spans="1:29">
      <c r="A14755" s="1" t="s">
        <v>30</v>
      </c>
      <c r="B14755" s="2">
        <v>43077.743750000001</v>
      </c>
      <c r="C14755">
        <v>33</v>
      </c>
      <c r="D14755">
        <v>32</v>
      </c>
      <c r="E14755">
        <v>95.67</v>
      </c>
      <c r="F14755">
        <v>40</v>
      </c>
      <c r="G14755">
        <v>7</v>
      </c>
      <c r="H14755">
        <v>0.14000000000000001</v>
      </c>
      <c r="I14755">
        <v>29.99</v>
      </c>
      <c r="J14755">
        <v>1015.6</v>
      </c>
      <c r="K14755">
        <v>3</v>
      </c>
      <c r="M14755" t="s">
        <v>34</v>
      </c>
      <c r="N14755" t="s">
        <v>32</v>
      </c>
      <c r="O14755" t="s">
        <v>43</v>
      </c>
      <c r="Q14755">
        <v>700</v>
      </c>
      <c r="R14755">
        <v>5500</v>
      </c>
      <c r="S14755">
        <v>7000</v>
      </c>
      <c r="U14755" t="s">
        <v>496</v>
      </c>
      <c r="AB14755">
        <v>26.12</v>
      </c>
      <c r="AC14755" t="s">
        <v>14808</v>
      </c>
    </row>
    <row r="14756" spans="1:29">
      <c r="A14756" s="1" t="s">
        <v>30</v>
      </c>
      <c r="B14756" s="2">
        <v>43077.773611111108</v>
      </c>
      <c r="C14756">
        <v>33</v>
      </c>
      <c r="D14756">
        <v>32</v>
      </c>
      <c r="E14756">
        <v>95.67</v>
      </c>
      <c r="F14756">
        <v>40</v>
      </c>
      <c r="G14756">
        <v>8</v>
      </c>
      <c r="H14756">
        <v>0.09</v>
      </c>
      <c r="I14756">
        <v>29.96</v>
      </c>
      <c r="K14756">
        <v>4</v>
      </c>
      <c r="M14756" t="s">
        <v>32</v>
      </c>
      <c r="N14756" t="s">
        <v>32</v>
      </c>
      <c r="O14756" t="s">
        <v>43</v>
      </c>
      <c r="Q14756">
        <v>700</v>
      </c>
      <c r="R14756">
        <v>5500</v>
      </c>
      <c r="S14756">
        <v>8000</v>
      </c>
      <c r="U14756" t="e" cm="1">
        <f t="array" ref="U14756">-RA BR</f>
        <v>#NAME?</v>
      </c>
      <c r="AB14756">
        <v>25.47</v>
      </c>
      <c r="AC14756" t="s">
        <v>14809</v>
      </c>
    </row>
    <row r="14757" spans="1:29">
      <c r="A14757" s="1" t="s">
        <v>30</v>
      </c>
      <c r="B14757" s="2">
        <v>43077.785416666666</v>
      </c>
      <c r="C14757">
        <v>33</v>
      </c>
      <c r="D14757">
        <v>32</v>
      </c>
      <c r="E14757">
        <v>95.67</v>
      </c>
      <c r="G14757">
        <v>3</v>
      </c>
      <c r="H14757">
        <v>0.12</v>
      </c>
      <c r="I14757">
        <v>30.01</v>
      </c>
      <c r="J14757">
        <v>1016.3</v>
      </c>
      <c r="K14757">
        <v>5</v>
      </c>
      <c r="M14757" t="s">
        <v>32</v>
      </c>
      <c r="N14757" t="s">
        <v>32</v>
      </c>
      <c r="O14757" t="s">
        <v>43</v>
      </c>
      <c r="Q14757">
        <v>700</v>
      </c>
      <c r="R14757">
        <v>5500</v>
      </c>
      <c r="S14757">
        <v>8000</v>
      </c>
      <c r="U14757" t="e" cm="1">
        <f t="array" ref="U14757">-RA BR</f>
        <v>#NAME?</v>
      </c>
      <c r="AB14757">
        <v>29.95</v>
      </c>
      <c r="AC14757" t="s">
        <v>14810</v>
      </c>
    </row>
    <row r="14758" spans="1:29">
      <c r="A14758" s="1" t="s">
        <v>30</v>
      </c>
      <c r="B14758" s="2">
        <v>43077.82708333333</v>
      </c>
      <c r="C14758">
        <v>33</v>
      </c>
      <c r="D14758">
        <v>32</v>
      </c>
      <c r="E14758">
        <v>95.67</v>
      </c>
      <c r="F14758">
        <v>50</v>
      </c>
      <c r="G14758">
        <v>8</v>
      </c>
      <c r="H14758">
        <v>0.14000000000000001</v>
      </c>
      <c r="I14758">
        <v>29.94</v>
      </c>
      <c r="J14758">
        <v>1014.2</v>
      </c>
      <c r="K14758">
        <v>5</v>
      </c>
      <c r="M14758" t="s">
        <v>32</v>
      </c>
      <c r="N14758" t="s">
        <v>32</v>
      </c>
      <c r="O14758" t="s">
        <v>43</v>
      </c>
      <c r="Q14758">
        <v>500</v>
      </c>
      <c r="R14758">
        <v>2300</v>
      </c>
      <c r="S14758">
        <v>9000</v>
      </c>
      <c r="U14758" t="e" cm="1">
        <f t="array" ref="U14758">-RA BR</f>
        <v>#NAME?</v>
      </c>
      <c r="AB14758">
        <v>25.47</v>
      </c>
      <c r="AC14758" t="s">
        <v>14811</v>
      </c>
    </row>
    <row r="14759" spans="1:29">
      <c r="A14759" s="1" t="s">
        <v>30</v>
      </c>
      <c r="B14759" s="2">
        <v>43077.868750000001</v>
      </c>
      <c r="C14759">
        <v>33</v>
      </c>
      <c r="D14759">
        <v>32</v>
      </c>
      <c r="E14759">
        <v>95.67</v>
      </c>
      <c r="F14759">
        <v>30</v>
      </c>
      <c r="G14759">
        <v>4</v>
      </c>
      <c r="H14759">
        <v>0.12</v>
      </c>
      <c r="I14759">
        <v>29.97</v>
      </c>
      <c r="J14759">
        <v>1015</v>
      </c>
      <c r="K14759">
        <v>3</v>
      </c>
      <c r="M14759" t="s">
        <v>32</v>
      </c>
      <c r="N14759" t="s">
        <v>43</v>
      </c>
      <c r="Q14759">
        <v>500</v>
      </c>
      <c r="R14759">
        <v>3100</v>
      </c>
      <c r="U14759" t="s">
        <v>496</v>
      </c>
      <c r="AB14759">
        <v>28.7</v>
      </c>
      <c r="AC14759" t="s">
        <v>14812</v>
      </c>
    </row>
    <row r="14760" spans="1:29">
      <c r="A14760" s="1" t="s">
        <v>30</v>
      </c>
      <c r="B14760" s="2">
        <v>43077.910416666666</v>
      </c>
      <c r="C14760">
        <v>33</v>
      </c>
      <c r="D14760">
        <v>32</v>
      </c>
      <c r="E14760">
        <v>95.67</v>
      </c>
      <c r="F14760">
        <v>40</v>
      </c>
      <c r="G14760">
        <v>4</v>
      </c>
      <c r="H14760">
        <v>0.15</v>
      </c>
      <c r="I14760">
        <v>29.96</v>
      </c>
      <c r="J14760">
        <v>1014.7</v>
      </c>
      <c r="K14760">
        <v>5</v>
      </c>
      <c r="M14760" t="s">
        <v>32</v>
      </c>
      <c r="N14760" t="s">
        <v>32</v>
      </c>
      <c r="O14760" t="s">
        <v>43</v>
      </c>
      <c r="Q14760">
        <v>500</v>
      </c>
      <c r="R14760">
        <v>1900</v>
      </c>
      <c r="S14760">
        <v>7000</v>
      </c>
      <c r="U14760" t="e" cm="1">
        <f t="array" ref="U14760">-RA BR</f>
        <v>#NAME?</v>
      </c>
      <c r="AB14760">
        <v>28.7</v>
      </c>
      <c r="AC14760" t="s">
        <v>14813</v>
      </c>
    </row>
    <row r="14761" spans="1:29">
      <c r="A14761" s="1" t="s">
        <v>30</v>
      </c>
      <c r="B14761" s="2">
        <v>43077.95208333333</v>
      </c>
      <c r="C14761">
        <v>33</v>
      </c>
      <c r="D14761">
        <v>32</v>
      </c>
      <c r="E14761">
        <v>95.67</v>
      </c>
      <c r="F14761">
        <v>10</v>
      </c>
      <c r="G14761">
        <v>5</v>
      </c>
      <c r="H14761">
        <v>0.05</v>
      </c>
      <c r="I14761">
        <v>29.98</v>
      </c>
      <c r="J14761">
        <v>1015.5</v>
      </c>
      <c r="K14761">
        <v>5</v>
      </c>
      <c r="M14761" t="s">
        <v>32</v>
      </c>
      <c r="N14761" t="s">
        <v>43</v>
      </c>
      <c r="Q14761">
        <v>500</v>
      </c>
      <c r="R14761">
        <v>1900</v>
      </c>
      <c r="U14761" t="e" cm="1">
        <f t="array" ref="U14761">-RA BR</f>
        <v>#NAME?</v>
      </c>
      <c r="AB14761">
        <v>27.7</v>
      </c>
      <c r="AC14761" t="s">
        <v>14814</v>
      </c>
    </row>
    <row r="14762" spans="1:29">
      <c r="A14762" s="1" t="s">
        <v>30</v>
      </c>
      <c r="B14762" s="2">
        <v>43077.993750000001</v>
      </c>
      <c r="C14762">
        <v>33</v>
      </c>
      <c r="D14762">
        <v>32</v>
      </c>
      <c r="E14762">
        <v>95.67</v>
      </c>
      <c r="F14762">
        <v>350</v>
      </c>
      <c r="G14762">
        <v>6</v>
      </c>
      <c r="H14762">
        <v>0.04</v>
      </c>
      <c r="I14762">
        <v>29.97</v>
      </c>
      <c r="J14762">
        <v>1015.2</v>
      </c>
      <c r="K14762">
        <v>3</v>
      </c>
      <c r="M14762" t="s">
        <v>43</v>
      </c>
      <c r="Q14762">
        <v>500</v>
      </c>
      <c r="U14762" t="s">
        <v>496</v>
      </c>
      <c r="AB14762">
        <v>26.86</v>
      </c>
      <c r="AC14762" t="s">
        <v>14815</v>
      </c>
    </row>
    <row r="14763" spans="1:29">
      <c r="A14763" s="1" t="s">
        <v>30</v>
      </c>
      <c r="B14763" s="2">
        <v>43078.035416666666</v>
      </c>
      <c r="C14763">
        <v>33</v>
      </c>
      <c r="D14763">
        <v>32</v>
      </c>
      <c r="E14763">
        <v>95.67</v>
      </c>
      <c r="F14763">
        <v>20</v>
      </c>
      <c r="G14763">
        <v>5</v>
      </c>
      <c r="H14763">
        <v>0.08</v>
      </c>
      <c r="I14763">
        <v>29.94</v>
      </c>
      <c r="J14763">
        <v>1014</v>
      </c>
      <c r="K14763">
        <v>5</v>
      </c>
      <c r="M14763" t="s">
        <v>32</v>
      </c>
      <c r="N14763" t="s">
        <v>43</v>
      </c>
      <c r="Q14763">
        <v>500</v>
      </c>
      <c r="R14763">
        <v>1200</v>
      </c>
      <c r="U14763" t="s">
        <v>496</v>
      </c>
      <c r="AB14763">
        <v>27.7</v>
      </c>
      <c r="AC14763" t="s">
        <v>14816</v>
      </c>
    </row>
    <row r="14764" spans="1:29">
      <c r="A14764" s="1" t="s">
        <v>30</v>
      </c>
      <c r="B14764" s="2">
        <v>43078.07708333333</v>
      </c>
      <c r="C14764">
        <v>33</v>
      </c>
      <c r="D14764">
        <v>32</v>
      </c>
      <c r="E14764">
        <v>95.67</v>
      </c>
      <c r="F14764">
        <v>10</v>
      </c>
      <c r="G14764">
        <v>4</v>
      </c>
      <c r="H14764">
        <v>0.03</v>
      </c>
      <c r="I14764">
        <v>29.92</v>
      </c>
      <c r="J14764">
        <v>1013.5</v>
      </c>
      <c r="K14764">
        <v>6</v>
      </c>
      <c r="M14764" t="s">
        <v>32</v>
      </c>
      <c r="N14764" t="s">
        <v>43</v>
      </c>
      <c r="Q14764">
        <v>500</v>
      </c>
      <c r="R14764">
        <v>1200</v>
      </c>
      <c r="U14764" t="s">
        <v>38</v>
      </c>
      <c r="AB14764">
        <v>28.7</v>
      </c>
      <c r="AC14764" t="s">
        <v>14817</v>
      </c>
    </row>
    <row r="14765" spans="1:29">
      <c r="A14765" s="1" t="s">
        <v>30</v>
      </c>
      <c r="B14765" s="2">
        <v>43078.118750000001</v>
      </c>
      <c r="C14765">
        <v>33</v>
      </c>
      <c r="D14765">
        <v>30.9</v>
      </c>
      <c r="E14765">
        <v>91.51</v>
      </c>
      <c r="F14765">
        <v>30</v>
      </c>
      <c r="G14765">
        <v>7</v>
      </c>
      <c r="H14765">
        <v>0.02</v>
      </c>
      <c r="I14765">
        <v>29.89</v>
      </c>
      <c r="J14765">
        <v>1012.5</v>
      </c>
      <c r="K14765">
        <v>6</v>
      </c>
      <c r="M14765" t="s">
        <v>32</v>
      </c>
      <c r="N14765" t="s">
        <v>43</v>
      </c>
      <c r="Q14765">
        <v>500</v>
      </c>
      <c r="R14765">
        <v>1200</v>
      </c>
      <c r="U14765" t="e" cm="1">
        <f t="array" ref="U14765">-RA BR</f>
        <v>#NAME?</v>
      </c>
      <c r="AB14765">
        <v>26.12</v>
      </c>
      <c r="AC14765" t="s">
        <v>14818</v>
      </c>
    </row>
    <row r="14766" spans="1:29">
      <c r="A14766" s="1" t="s">
        <v>30</v>
      </c>
      <c r="B14766" s="2">
        <v>43078.160416666666</v>
      </c>
      <c r="C14766">
        <v>33</v>
      </c>
      <c r="D14766">
        <v>33</v>
      </c>
      <c r="E14766">
        <v>100</v>
      </c>
      <c r="F14766">
        <v>30</v>
      </c>
      <c r="G14766">
        <v>6</v>
      </c>
      <c r="I14766">
        <v>29.87</v>
      </c>
      <c r="J14766">
        <v>1011.7</v>
      </c>
      <c r="K14766">
        <v>2.5</v>
      </c>
      <c r="M14766" t="s">
        <v>32</v>
      </c>
      <c r="N14766" t="s">
        <v>43</v>
      </c>
      <c r="Q14766">
        <v>500</v>
      </c>
      <c r="R14766">
        <v>1200</v>
      </c>
      <c r="U14766" t="s">
        <v>38</v>
      </c>
      <c r="AB14766">
        <v>26.86</v>
      </c>
      <c r="AC14766" t="s">
        <v>14819</v>
      </c>
    </row>
    <row r="14767" spans="1:29">
      <c r="A14767" s="1" t="s">
        <v>30</v>
      </c>
      <c r="B14767" s="2">
        <v>43078.20208333333</v>
      </c>
      <c r="C14767">
        <v>33</v>
      </c>
      <c r="D14767">
        <v>33</v>
      </c>
      <c r="E14767">
        <v>100</v>
      </c>
      <c r="F14767">
        <v>20</v>
      </c>
      <c r="G14767">
        <v>6</v>
      </c>
      <c r="H14767">
        <v>0.01</v>
      </c>
      <c r="I14767">
        <v>29.86</v>
      </c>
      <c r="J14767">
        <v>1011.6</v>
      </c>
      <c r="K14767">
        <v>2.5</v>
      </c>
      <c r="M14767" t="s">
        <v>32</v>
      </c>
      <c r="N14767" t="s">
        <v>43</v>
      </c>
      <c r="Q14767">
        <v>500</v>
      </c>
      <c r="R14767">
        <v>1200</v>
      </c>
      <c r="U14767" t="e" cm="1">
        <f t="array" ref="U14767">-RA BR</f>
        <v>#NAME?</v>
      </c>
      <c r="AB14767">
        <v>26.86</v>
      </c>
      <c r="AC14767" t="s">
        <v>14820</v>
      </c>
    </row>
    <row r="14768" spans="1:29">
      <c r="A14768" s="1" t="s">
        <v>30</v>
      </c>
      <c r="B14768" s="2">
        <v>43078.222916666666</v>
      </c>
      <c r="C14768">
        <v>33</v>
      </c>
      <c r="D14768">
        <v>33</v>
      </c>
      <c r="E14768">
        <v>100</v>
      </c>
      <c r="F14768">
        <v>20</v>
      </c>
      <c r="G14768">
        <v>5</v>
      </c>
      <c r="H14768">
        <v>0.01</v>
      </c>
      <c r="I14768">
        <v>29.87</v>
      </c>
      <c r="K14768">
        <v>1.5</v>
      </c>
      <c r="M14768" t="s">
        <v>43</v>
      </c>
      <c r="Q14768">
        <v>500</v>
      </c>
      <c r="U14768" t="e" cm="1">
        <f t="array" ref="U14768">-RA BR</f>
        <v>#NAME?</v>
      </c>
      <c r="AB14768">
        <v>27.7</v>
      </c>
      <c r="AC14768" t="s">
        <v>14821</v>
      </c>
    </row>
    <row r="14769" spans="1:29">
      <c r="A14769" s="1" t="s">
        <v>30</v>
      </c>
      <c r="B14769" s="2">
        <v>43078.243750000001</v>
      </c>
      <c r="C14769">
        <v>33</v>
      </c>
      <c r="D14769">
        <v>33</v>
      </c>
      <c r="E14769">
        <v>100</v>
      </c>
      <c r="F14769">
        <v>20</v>
      </c>
      <c r="G14769">
        <v>7</v>
      </c>
      <c r="H14769">
        <v>0.02</v>
      </c>
      <c r="I14769">
        <v>29.87</v>
      </c>
      <c r="J14769">
        <v>1011.8</v>
      </c>
      <c r="K14769">
        <v>1.5</v>
      </c>
      <c r="M14769" t="s">
        <v>43</v>
      </c>
      <c r="Q14769">
        <v>500</v>
      </c>
      <c r="U14769" t="e" cm="1">
        <f t="array" ref="U14769">-DZ BR</f>
        <v>#NAME?</v>
      </c>
      <c r="AB14769">
        <v>26.12</v>
      </c>
      <c r="AC14769" t="s">
        <v>14822</v>
      </c>
    </row>
    <row r="14770" spans="1:29">
      <c r="A14770" s="1" t="s">
        <v>30</v>
      </c>
      <c r="B14770" s="2">
        <v>43078.285416666666</v>
      </c>
      <c r="C14770">
        <v>33</v>
      </c>
      <c r="D14770">
        <v>33</v>
      </c>
      <c r="E14770">
        <v>100</v>
      </c>
      <c r="F14770">
        <v>10</v>
      </c>
      <c r="G14770">
        <v>6</v>
      </c>
      <c r="H14770">
        <v>0.02</v>
      </c>
      <c r="I14770">
        <v>29.89</v>
      </c>
      <c r="J14770">
        <v>1012.3</v>
      </c>
      <c r="K14770">
        <v>1.5</v>
      </c>
      <c r="M14770" t="s">
        <v>43</v>
      </c>
      <c r="Q14770">
        <v>500</v>
      </c>
      <c r="U14770" t="e" cm="1">
        <f t="array" ref="U14770">-RA BR</f>
        <v>#NAME?</v>
      </c>
      <c r="AB14770">
        <v>26.86</v>
      </c>
      <c r="AC14770" t="s">
        <v>14823</v>
      </c>
    </row>
    <row r="14771" spans="1:29">
      <c r="A14771" s="1" t="s">
        <v>30</v>
      </c>
      <c r="B14771" s="2">
        <v>43078.32708333333</v>
      </c>
      <c r="C14771">
        <v>33</v>
      </c>
      <c r="D14771">
        <v>33</v>
      </c>
      <c r="E14771">
        <v>100</v>
      </c>
      <c r="F14771">
        <v>10</v>
      </c>
      <c r="G14771">
        <v>5</v>
      </c>
      <c r="I14771">
        <v>29.88</v>
      </c>
      <c r="J14771">
        <v>1012.1</v>
      </c>
      <c r="K14771">
        <v>1.5</v>
      </c>
      <c r="M14771" t="s">
        <v>43</v>
      </c>
      <c r="Q14771">
        <v>500</v>
      </c>
      <c r="U14771" t="e" cm="1">
        <f t="array" ref="U14771">-RA BR</f>
        <v>#NAME?</v>
      </c>
      <c r="AB14771">
        <v>27.7</v>
      </c>
      <c r="AC14771" t="s">
        <v>14824</v>
      </c>
    </row>
    <row r="14772" spans="1:29">
      <c r="A14772" s="1" t="s">
        <v>30</v>
      </c>
      <c r="B14772" s="2">
        <v>43078.368750000001</v>
      </c>
      <c r="C14772">
        <v>33</v>
      </c>
      <c r="D14772">
        <v>32</v>
      </c>
      <c r="E14772">
        <v>95.67</v>
      </c>
      <c r="F14772">
        <v>20</v>
      </c>
      <c r="G14772">
        <v>4</v>
      </c>
      <c r="H14772">
        <v>0.01</v>
      </c>
      <c r="I14772">
        <v>29.85</v>
      </c>
      <c r="J14772">
        <v>1011.2</v>
      </c>
      <c r="K14772">
        <v>1.5</v>
      </c>
      <c r="M14772" t="s">
        <v>43</v>
      </c>
      <c r="Q14772">
        <v>600</v>
      </c>
      <c r="U14772" t="e" cm="1">
        <f t="array" ref="U14772">-DZ BR</f>
        <v>#NAME?</v>
      </c>
      <c r="AB14772">
        <v>28.7</v>
      </c>
      <c r="AC14772" t="s">
        <v>14825</v>
      </c>
    </row>
    <row r="14773" spans="1:29">
      <c r="A14773" s="1" t="s">
        <v>30</v>
      </c>
      <c r="B14773" s="2">
        <v>43078.410416666666</v>
      </c>
      <c r="C14773">
        <v>33</v>
      </c>
      <c r="D14773">
        <v>33</v>
      </c>
      <c r="E14773">
        <v>100</v>
      </c>
      <c r="F14773">
        <v>10</v>
      </c>
      <c r="G14773">
        <v>7</v>
      </c>
      <c r="H14773">
        <v>0.01</v>
      </c>
      <c r="I14773">
        <v>29.86</v>
      </c>
      <c r="J14773">
        <v>1011.5</v>
      </c>
      <c r="K14773">
        <v>1.5</v>
      </c>
      <c r="M14773" t="s">
        <v>43</v>
      </c>
      <c r="Q14773">
        <v>600</v>
      </c>
      <c r="U14773" t="e" cm="1">
        <f t="array" ref="U14773">-DZ BR</f>
        <v>#NAME?</v>
      </c>
      <c r="AB14773">
        <v>26.12</v>
      </c>
      <c r="AC14773" t="s">
        <v>14826</v>
      </c>
    </row>
    <row r="14774" spans="1:29">
      <c r="A14774" s="1" t="s">
        <v>30</v>
      </c>
      <c r="B14774" s="2">
        <v>43078.438194444447</v>
      </c>
      <c r="C14774">
        <v>34</v>
      </c>
      <c r="D14774">
        <v>33</v>
      </c>
      <c r="E14774">
        <v>96.46</v>
      </c>
      <c r="F14774">
        <v>10</v>
      </c>
      <c r="G14774">
        <v>6</v>
      </c>
      <c r="I14774">
        <v>29.87</v>
      </c>
      <c r="K14774">
        <v>1.5</v>
      </c>
      <c r="M14774" t="s">
        <v>43</v>
      </c>
      <c r="Q14774">
        <v>600</v>
      </c>
      <c r="U14774" t="e" cm="1">
        <f t="array" ref="U14774">-RAPL BR</f>
        <v>#NAME?</v>
      </c>
      <c r="AB14774">
        <v>27.94</v>
      </c>
      <c r="AC14774" t="s">
        <v>14827</v>
      </c>
    </row>
    <row r="14775" spans="1:29">
      <c r="A14775" s="1" t="s">
        <v>30</v>
      </c>
      <c r="B14775" s="2">
        <v>43078.45208333333</v>
      </c>
      <c r="C14775">
        <v>33</v>
      </c>
      <c r="D14775">
        <v>33</v>
      </c>
      <c r="E14775">
        <v>100</v>
      </c>
      <c r="F14775">
        <v>30</v>
      </c>
      <c r="G14775">
        <v>8</v>
      </c>
      <c r="H14775">
        <v>0.01</v>
      </c>
      <c r="I14775">
        <v>29.85</v>
      </c>
      <c r="J14775">
        <v>1011.2</v>
      </c>
      <c r="K14775">
        <v>1.5</v>
      </c>
      <c r="M14775" t="s">
        <v>32</v>
      </c>
      <c r="N14775" t="s">
        <v>43</v>
      </c>
      <c r="Q14775">
        <v>500</v>
      </c>
      <c r="R14775">
        <v>1200</v>
      </c>
      <c r="U14775" t="e" cm="1">
        <f t="array" ref="U14775">-RAPL BR</f>
        <v>#NAME?</v>
      </c>
      <c r="AB14775">
        <v>25.47</v>
      </c>
      <c r="AC14775" t="s">
        <v>14828</v>
      </c>
    </row>
    <row r="14776" spans="1:29">
      <c r="A14776" s="1" t="s">
        <v>30</v>
      </c>
      <c r="B14776" s="2">
        <v>43078.488194444442</v>
      </c>
      <c r="C14776">
        <v>34</v>
      </c>
      <c r="D14776">
        <v>33</v>
      </c>
      <c r="E14776">
        <v>96.46</v>
      </c>
      <c r="F14776">
        <v>10</v>
      </c>
      <c r="G14776">
        <v>6</v>
      </c>
      <c r="I14776">
        <v>29.82</v>
      </c>
      <c r="K14776">
        <v>1.5</v>
      </c>
      <c r="M14776" t="s">
        <v>43</v>
      </c>
      <c r="Q14776">
        <v>800</v>
      </c>
      <c r="U14776" t="s">
        <v>38</v>
      </c>
      <c r="AB14776">
        <v>27.94</v>
      </c>
      <c r="AC14776" t="s">
        <v>14829</v>
      </c>
    </row>
    <row r="14777" spans="1:29">
      <c r="A14777" s="1" t="s">
        <v>30</v>
      </c>
      <c r="B14777" s="2">
        <v>43078.493750000001</v>
      </c>
      <c r="C14777">
        <v>34</v>
      </c>
      <c r="D14777">
        <v>33</v>
      </c>
      <c r="E14777">
        <v>96.46</v>
      </c>
      <c r="F14777">
        <v>20</v>
      </c>
      <c r="G14777">
        <v>8</v>
      </c>
      <c r="I14777">
        <v>29.82</v>
      </c>
      <c r="J14777">
        <v>1010</v>
      </c>
      <c r="K14777">
        <v>1.5</v>
      </c>
      <c r="M14777" t="s">
        <v>43</v>
      </c>
      <c r="Q14777">
        <v>800</v>
      </c>
      <c r="U14777" t="e" cm="1">
        <f t="array" ref="U14777">-DZ BR</f>
        <v>#NAME?</v>
      </c>
      <c r="AB14777">
        <v>26.58</v>
      </c>
      <c r="AC14777" t="s">
        <v>14830</v>
      </c>
    </row>
    <row r="14778" spans="1:29">
      <c r="A14778" s="1" t="s">
        <v>30</v>
      </c>
      <c r="B14778" s="2">
        <v>43078.535416666666</v>
      </c>
      <c r="C14778">
        <v>34</v>
      </c>
      <c r="D14778">
        <v>33</v>
      </c>
      <c r="E14778">
        <v>96.46</v>
      </c>
      <c r="G14778">
        <v>4</v>
      </c>
      <c r="I14778">
        <v>29.79</v>
      </c>
      <c r="J14778">
        <v>1009.1</v>
      </c>
      <c r="K14778">
        <v>1.5</v>
      </c>
      <c r="M14778" t="s">
        <v>32</v>
      </c>
      <c r="N14778" t="s">
        <v>43</v>
      </c>
      <c r="Q14778">
        <v>600</v>
      </c>
      <c r="R14778">
        <v>1400</v>
      </c>
      <c r="U14778" t="e" cm="1">
        <f t="array" ref="U14778">-DZ BR</f>
        <v>#NAME?</v>
      </c>
      <c r="AB14778">
        <v>29.76</v>
      </c>
      <c r="AC14778" t="s">
        <v>14831</v>
      </c>
    </row>
    <row r="14779" spans="1:29">
      <c r="A14779" s="1" t="s">
        <v>30</v>
      </c>
      <c r="B14779" s="2">
        <v>43078.555555555555</v>
      </c>
      <c r="C14779">
        <v>34</v>
      </c>
      <c r="D14779">
        <v>33</v>
      </c>
      <c r="E14779">
        <v>96.46</v>
      </c>
      <c r="F14779">
        <v>20</v>
      </c>
      <c r="G14779">
        <v>4</v>
      </c>
      <c r="H14779">
        <v>0.01</v>
      </c>
      <c r="I14779">
        <v>29.8</v>
      </c>
      <c r="K14779">
        <v>1.5</v>
      </c>
      <c r="M14779" t="s">
        <v>32</v>
      </c>
      <c r="N14779" t="s">
        <v>43</v>
      </c>
      <c r="Q14779">
        <v>600</v>
      </c>
      <c r="R14779">
        <v>1100</v>
      </c>
      <c r="U14779" t="e" cm="1">
        <f t="array" ref="U14779">-RAPL BR</f>
        <v>#NAME?</v>
      </c>
      <c r="AB14779">
        <v>29.76</v>
      </c>
      <c r="AC14779" t="s">
        <v>14832</v>
      </c>
    </row>
    <row r="14780" spans="1:29">
      <c r="A14780" s="1" t="s">
        <v>30</v>
      </c>
      <c r="B14780" s="2">
        <v>43078.57708333333</v>
      </c>
      <c r="C14780">
        <v>33</v>
      </c>
      <c r="D14780">
        <v>33</v>
      </c>
      <c r="E14780">
        <v>100</v>
      </c>
      <c r="G14780">
        <v>4</v>
      </c>
      <c r="H14780">
        <v>0.02</v>
      </c>
      <c r="I14780">
        <v>29.81</v>
      </c>
      <c r="J14780">
        <v>1009.6</v>
      </c>
      <c r="K14780">
        <v>1.5</v>
      </c>
      <c r="M14780" t="s">
        <v>32</v>
      </c>
      <c r="N14780" t="s">
        <v>43</v>
      </c>
      <c r="Q14780">
        <v>600</v>
      </c>
      <c r="R14780">
        <v>1300</v>
      </c>
      <c r="U14780" t="e" cm="1">
        <f t="array" ref="U14780">-RAPL BR</f>
        <v>#NAME?</v>
      </c>
      <c r="AB14780">
        <v>28.7</v>
      </c>
      <c r="AC14780" t="s">
        <v>14833</v>
      </c>
    </row>
    <row r="14781" spans="1:29">
      <c r="A14781" s="1" t="s">
        <v>30</v>
      </c>
      <c r="B14781" s="2">
        <v>43078.584722222222</v>
      </c>
      <c r="C14781">
        <v>33</v>
      </c>
      <c r="D14781">
        <v>33</v>
      </c>
      <c r="E14781">
        <v>100</v>
      </c>
      <c r="G14781">
        <v>5</v>
      </c>
      <c r="I14781">
        <v>29.81</v>
      </c>
      <c r="K14781">
        <v>1.5</v>
      </c>
      <c r="M14781" t="s">
        <v>32</v>
      </c>
      <c r="N14781" t="s">
        <v>43</v>
      </c>
      <c r="Q14781">
        <v>600</v>
      </c>
      <c r="R14781">
        <v>1200</v>
      </c>
      <c r="U14781" t="e" cm="1">
        <f t="array" ref="U14781">-SN BR</f>
        <v>#NAME?</v>
      </c>
      <c r="AB14781">
        <v>27.7</v>
      </c>
      <c r="AC14781" t="s">
        <v>14834</v>
      </c>
    </row>
    <row r="14782" spans="1:29">
      <c r="A14782" s="1" t="s">
        <v>30</v>
      </c>
      <c r="B14782" s="2">
        <v>43078.611805555556</v>
      </c>
      <c r="C14782">
        <v>32</v>
      </c>
      <c r="D14782">
        <v>32</v>
      </c>
      <c r="E14782">
        <v>100</v>
      </c>
      <c r="F14782">
        <v>0</v>
      </c>
      <c r="G14782">
        <v>0</v>
      </c>
      <c r="H14782">
        <v>0.03</v>
      </c>
      <c r="I14782">
        <v>29.82</v>
      </c>
      <c r="K14782">
        <v>1</v>
      </c>
      <c r="M14782" t="s">
        <v>32</v>
      </c>
      <c r="N14782" t="s">
        <v>43</v>
      </c>
      <c r="Q14782">
        <v>600</v>
      </c>
      <c r="R14782">
        <v>900</v>
      </c>
      <c r="U14782" t="e" cm="1">
        <f t="array" ref="U14782">-SN BR</f>
        <v>#NAME?</v>
      </c>
      <c r="AB14782">
        <v>32</v>
      </c>
      <c r="AC14782" t="s">
        <v>14835</v>
      </c>
    </row>
    <row r="14783" spans="1:29">
      <c r="A14783" s="1" t="s">
        <v>30</v>
      </c>
      <c r="B14783" s="2">
        <v>43078.618750000001</v>
      </c>
      <c r="C14783">
        <v>32</v>
      </c>
      <c r="D14783">
        <v>32</v>
      </c>
      <c r="E14783">
        <v>100</v>
      </c>
      <c r="F14783">
        <v>340</v>
      </c>
      <c r="G14783">
        <v>3</v>
      </c>
      <c r="H14783">
        <v>0.04</v>
      </c>
      <c r="I14783">
        <v>29.82</v>
      </c>
      <c r="J14783">
        <v>1009.9</v>
      </c>
      <c r="K14783">
        <v>1</v>
      </c>
      <c r="M14783" t="s">
        <v>32</v>
      </c>
      <c r="N14783" t="s">
        <v>43</v>
      </c>
      <c r="Q14783">
        <v>600</v>
      </c>
      <c r="R14783">
        <v>900</v>
      </c>
      <c r="U14783" t="e" cm="1">
        <f t="array" ref="U14783">-SN BR</f>
        <v>#NAME?</v>
      </c>
      <c r="AB14783">
        <v>28.69</v>
      </c>
      <c r="AC14783" t="s">
        <v>14836</v>
      </c>
    </row>
    <row r="14784" spans="1:29">
      <c r="A14784" s="1" t="s">
        <v>30</v>
      </c>
      <c r="B14784" s="2">
        <v>43078.660416666666</v>
      </c>
      <c r="C14784">
        <v>33</v>
      </c>
      <c r="D14784">
        <v>32</v>
      </c>
      <c r="E14784">
        <v>95.67</v>
      </c>
      <c r="F14784">
        <v>0</v>
      </c>
      <c r="G14784">
        <v>0</v>
      </c>
      <c r="H14784">
        <v>0.01</v>
      </c>
      <c r="I14784">
        <v>29.83</v>
      </c>
      <c r="J14784">
        <v>1010.4</v>
      </c>
      <c r="K14784">
        <v>1</v>
      </c>
      <c r="M14784" t="s">
        <v>32</v>
      </c>
      <c r="N14784" t="s">
        <v>43</v>
      </c>
      <c r="Q14784">
        <v>500</v>
      </c>
      <c r="R14784">
        <v>2500</v>
      </c>
      <c r="U14784" t="e" cm="1">
        <f t="array" ref="U14784">-SN BR</f>
        <v>#NAME?</v>
      </c>
      <c r="AB14784">
        <v>33.1</v>
      </c>
      <c r="AC14784" t="s">
        <v>14837</v>
      </c>
    </row>
    <row r="14785" spans="1:29">
      <c r="A14785" s="1" t="s">
        <v>30</v>
      </c>
      <c r="B14785" s="2">
        <v>43078.692361111112</v>
      </c>
      <c r="C14785">
        <v>32</v>
      </c>
      <c r="D14785">
        <v>32</v>
      </c>
      <c r="E14785">
        <v>100</v>
      </c>
      <c r="F14785">
        <v>290</v>
      </c>
      <c r="G14785">
        <v>4</v>
      </c>
      <c r="H14785">
        <v>0.02</v>
      </c>
      <c r="I14785">
        <v>29.84</v>
      </c>
      <c r="K14785">
        <v>1</v>
      </c>
      <c r="M14785" t="s">
        <v>32</v>
      </c>
      <c r="N14785" t="s">
        <v>43</v>
      </c>
      <c r="Q14785">
        <v>400</v>
      </c>
      <c r="R14785">
        <v>1000</v>
      </c>
      <c r="U14785" t="e" cm="1">
        <f t="array" ref="U14785">-SN BR</f>
        <v>#NAME?</v>
      </c>
      <c r="AB14785">
        <v>27.42</v>
      </c>
      <c r="AC14785" t="s">
        <v>14838</v>
      </c>
    </row>
    <row r="14786" spans="1:29">
      <c r="A14786" s="1" t="s">
        <v>30</v>
      </c>
      <c r="B14786" s="2">
        <v>43078.70208333333</v>
      </c>
      <c r="C14786">
        <v>32</v>
      </c>
      <c r="D14786">
        <v>32</v>
      </c>
      <c r="E14786">
        <v>100</v>
      </c>
      <c r="F14786">
        <v>290</v>
      </c>
      <c r="G14786">
        <v>4</v>
      </c>
      <c r="H14786">
        <v>0.02</v>
      </c>
      <c r="I14786">
        <v>29.85</v>
      </c>
      <c r="J14786">
        <v>1011.1</v>
      </c>
      <c r="K14786">
        <v>1</v>
      </c>
      <c r="M14786" t="s">
        <v>32</v>
      </c>
      <c r="N14786" t="s">
        <v>43</v>
      </c>
      <c r="Q14786">
        <v>400</v>
      </c>
      <c r="R14786">
        <v>800</v>
      </c>
      <c r="U14786" t="e" cm="1">
        <f t="array" ref="U14786">-SN BR</f>
        <v>#NAME?</v>
      </c>
      <c r="AB14786">
        <v>27.42</v>
      </c>
      <c r="AC14786" t="s">
        <v>14839</v>
      </c>
    </row>
    <row r="14787" spans="1:29">
      <c r="A14787" s="1" t="s">
        <v>30</v>
      </c>
      <c r="B14787" s="2">
        <v>43078.722916666666</v>
      </c>
      <c r="C14787">
        <v>32</v>
      </c>
      <c r="D14787">
        <v>32</v>
      </c>
      <c r="E14787">
        <v>100</v>
      </c>
      <c r="F14787">
        <v>290</v>
      </c>
      <c r="G14787">
        <v>4</v>
      </c>
      <c r="I14787">
        <v>29.86</v>
      </c>
      <c r="K14787">
        <v>1.5</v>
      </c>
      <c r="M14787" t="s">
        <v>32</v>
      </c>
      <c r="N14787" t="s">
        <v>43</v>
      </c>
      <c r="Q14787">
        <v>400</v>
      </c>
      <c r="R14787">
        <v>1100</v>
      </c>
      <c r="U14787" t="e" cm="1">
        <f t="array" ref="U14787">-SN BR</f>
        <v>#NAME?</v>
      </c>
      <c r="AB14787">
        <v>27.42</v>
      </c>
      <c r="AC14787" t="s">
        <v>14840</v>
      </c>
    </row>
    <row r="14788" spans="1:29">
      <c r="A14788" s="1" t="s">
        <v>30</v>
      </c>
      <c r="B14788" s="2">
        <v>43078.743750000001</v>
      </c>
      <c r="C14788">
        <v>33</v>
      </c>
      <c r="D14788">
        <v>32</v>
      </c>
      <c r="E14788">
        <v>95.67</v>
      </c>
      <c r="F14788">
        <v>230</v>
      </c>
      <c r="G14788">
        <v>4</v>
      </c>
      <c r="H14788">
        <v>0.01</v>
      </c>
      <c r="I14788">
        <v>29.86</v>
      </c>
      <c r="J14788">
        <v>1011.3</v>
      </c>
      <c r="K14788">
        <v>1.5</v>
      </c>
      <c r="M14788" t="s">
        <v>43</v>
      </c>
      <c r="Q14788">
        <v>500</v>
      </c>
      <c r="U14788" t="e" cm="1">
        <f t="array" ref="U14788">-SN BR</f>
        <v>#NAME?</v>
      </c>
      <c r="AB14788">
        <v>28.7</v>
      </c>
      <c r="AC14788" t="s">
        <v>14841</v>
      </c>
    </row>
    <row r="14789" spans="1:29">
      <c r="A14789" s="1" t="s">
        <v>30</v>
      </c>
      <c r="B14789" s="2">
        <v>43078.785416666666</v>
      </c>
      <c r="C14789">
        <v>33</v>
      </c>
      <c r="D14789">
        <v>33</v>
      </c>
      <c r="E14789">
        <v>100</v>
      </c>
      <c r="F14789">
        <v>230</v>
      </c>
      <c r="G14789">
        <v>6</v>
      </c>
      <c r="I14789">
        <v>29.87</v>
      </c>
      <c r="J14789">
        <v>1011.6</v>
      </c>
      <c r="K14789">
        <v>6</v>
      </c>
      <c r="M14789" t="s">
        <v>32</v>
      </c>
      <c r="N14789" t="s">
        <v>43</v>
      </c>
      <c r="Q14789">
        <v>500</v>
      </c>
      <c r="R14789">
        <v>7000</v>
      </c>
      <c r="U14789" t="s">
        <v>38</v>
      </c>
      <c r="AB14789">
        <v>26.86</v>
      </c>
      <c r="AC14789" t="s">
        <v>14842</v>
      </c>
    </row>
    <row r="14790" spans="1:29">
      <c r="A14790" s="1" t="s">
        <v>30</v>
      </c>
      <c r="B14790" s="2">
        <v>43078.82708333333</v>
      </c>
      <c r="C14790">
        <v>32</v>
      </c>
      <c r="D14790">
        <v>32</v>
      </c>
      <c r="E14790">
        <v>100</v>
      </c>
      <c r="F14790">
        <v>250</v>
      </c>
      <c r="G14790">
        <v>6</v>
      </c>
      <c r="H14790">
        <v>0</v>
      </c>
      <c r="I14790">
        <v>29.9</v>
      </c>
      <c r="J14790">
        <v>1012.6</v>
      </c>
      <c r="K14790">
        <v>6</v>
      </c>
      <c r="M14790" t="s">
        <v>43</v>
      </c>
      <c r="Q14790">
        <v>500</v>
      </c>
      <c r="U14790" t="s">
        <v>38</v>
      </c>
      <c r="AB14790">
        <v>25.53</v>
      </c>
      <c r="AC14790" t="s">
        <v>14843</v>
      </c>
    </row>
    <row r="14791" spans="1:29">
      <c r="A14791" s="1" t="s">
        <v>30</v>
      </c>
      <c r="B14791" s="2">
        <v>43078.868750000001</v>
      </c>
      <c r="C14791">
        <v>32</v>
      </c>
      <c r="D14791">
        <v>32</v>
      </c>
      <c r="E14791">
        <v>100</v>
      </c>
      <c r="F14791">
        <v>270</v>
      </c>
      <c r="G14791">
        <v>7</v>
      </c>
      <c r="H14791">
        <v>0</v>
      </c>
      <c r="I14791">
        <v>29.91</v>
      </c>
      <c r="J14791">
        <v>1013.3</v>
      </c>
      <c r="K14791">
        <v>6</v>
      </c>
      <c r="M14791" t="s">
        <v>43</v>
      </c>
      <c r="Q14791">
        <v>400</v>
      </c>
      <c r="U14791" t="s">
        <v>38</v>
      </c>
      <c r="AB14791">
        <v>24.78</v>
      </c>
      <c r="AC14791" t="s">
        <v>14844</v>
      </c>
    </row>
    <row r="14792" spans="1:29">
      <c r="A14792" s="1" t="s">
        <v>30</v>
      </c>
      <c r="B14792" s="2">
        <v>43078.897916666669</v>
      </c>
      <c r="C14792">
        <v>33</v>
      </c>
      <c r="D14792">
        <v>33</v>
      </c>
      <c r="E14792">
        <v>100</v>
      </c>
      <c r="F14792">
        <v>240</v>
      </c>
      <c r="G14792">
        <v>5</v>
      </c>
      <c r="H14792">
        <v>0</v>
      </c>
      <c r="I14792">
        <v>29.92</v>
      </c>
      <c r="K14792">
        <v>5</v>
      </c>
      <c r="M14792" t="s">
        <v>43</v>
      </c>
      <c r="Q14792">
        <v>600</v>
      </c>
      <c r="U14792" t="s">
        <v>38</v>
      </c>
      <c r="AB14792">
        <v>27.7</v>
      </c>
      <c r="AC14792" t="s">
        <v>14845</v>
      </c>
    </row>
    <row r="14793" spans="1:29">
      <c r="A14793" s="1" t="s">
        <v>30</v>
      </c>
      <c r="B14793" s="2">
        <v>43078.910416666666</v>
      </c>
      <c r="C14793">
        <v>33</v>
      </c>
      <c r="D14793">
        <v>33</v>
      </c>
      <c r="E14793">
        <v>100</v>
      </c>
      <c r="F14793">
        <v>250</v>
      </c>
      <c r="G14793">
        <v>3</v>
      </c>
      <c r="H14793">
        <v>0</v>
      </c>
      <c r="I14793">
        <v>29.92</v>
      </c>
      <c r="J14793">
        <v>1013.6</v>
      </c>
      <c r="K14793">
        <v>5</v>
      </c>
      <c r="M14793" t="s">
        <v>32</v>
      </c>
      <c r="N14793" t="s">
        <v>43</v>
      </c>
      <c r="Q14793">
        <v>900</v>
      </c>
      <c r="R14793">
        <v>1200</v>
      </c>
      <c r="U14793" t="s">
        <v>38</v>
      </c>
      <c r="AB14793">
        <v>29.95</v>
      </c>
      <c r="AC14793" t="s">
        <v>14846</v>
      </c>
    </row>
    <row r="14794" spans="1:29">
      <c r="A14794" s="1" t="s">
        <v>30</v>
      </c>
      <c r="B14794" s="2">
        <v>43078.95208333333</v>
      </c>
      <c r="C14794">
        <v>32</v>
      </c>
      <c r="D14794">
        <v>32</v>
      </c>
      <c r="E14794">
        <v>100</v>
      </c>
      <c r="F14794">
        <v>230</v>
      </c>
      <c r="G14794">
        <v>5</v>
      </c>
      <c r="H14794">
        <v>0</v>
      </c>
      <c r="I14794">
        <v>29.93</v>
      </c>
      <c r="J14794">
        <v>1013.7</v>
      </c>
      <c r="K14794">
        <v>4</v>
      </c>
      <c r="M14794" t="s">
        <v>32</v>
      </c>
      <c r="N14794" t="s">
        <v>43</v>
      </c>
      <c r="Q14794">
        <v>1400</v>
      </c>
      <c r="R14794">
        <v>12000</v>
      </c>
      <c r="U14794" t="s">
        <v>38</v>
      </c>
      <c r="AB14794">
        <v>26.4</v>
      </c>
      <c r="AC14794" t="s">
        <v>14847</v>
      </c>
    </row>
    <row r="14795" spans="1:29">
      <c r="A14795" s="1" t="s">
        <v>30</v>
      </c>
      <c r="B14795" s="2">
        <v>43078.970138888886</v>
      </c>
      <c r="C14795">
        <v>32</v>
      </c>
      <c r="D14795">
        <v>32</v>
      </c>
      <c r="E14795">
        <v>100</v>
      </c>
      <c r="F14795">
        <v>250</v>
      </c>
      <c r="G14795">
        <v>5</v>
      </c>
      <c r="H14795">
        <v>0</v>
      </c>
      <c r="I14795">
        <v>29.93</v>
      </c>
      <c r="K14795">
        <v>4</v>
      </c>
      <c r="M14795" t="s">
        <v>31</v>
      </c>
      <c r="N14795" t="s">
        <v>32</v>
      </c>
      <c r="Q14795">
        <v>1400</v>
      </c>
      <c r="R14795">
        <v>12000</v>
      </c>
      <c r="U14795" t="s">
        <v>38</v>
      </c>
      <c r="AB14795">
        <v>26.4</v>
      </c>
      <c r="AC14795" t="s">
        <v>14848</v>
      </c>
    </row>
    <row r="14796" spans="1:29">
      <c r="A14796" s="1" t="s">
        <v>30</v>
      </c>
      <c r="B14796" s="2">
        <v>43078.993750000001</v>
      </c>
      <c r="C14796">
        <v>32</v>
      </c>
      <c r="D14796">
        <v>32</v>
      </c>
      <c r="E14796">
        <v>100</v>
      </c>
      <c r="F14796">
        <v>230</v>
      </c>
      <c r="G14796">
        <v>4</v>
      </c>
      <c r="H14796">
        <v>0</v>
      </c>
      <c r="I14796">
        <v>29.94</v>
      </c>
      <c r="J14796">
        <v>1014.2</v>
      </c>
      <c r="K14796">
        <v>4</v>
      </c>
      <c r="M14796" t="s">
        <v>32</v>
      </c>
      <c r="Q14796">
        <v>10000</v>
      </c>
      <c r="U14796" t="s">
        <v>38</v>
      </c>
      <c r="AB14796">
        <v>27.42</v>
      </c>
      <c r="AC14796" t="s">
        <v>14849</v>
      </c>
    </row>
    <row r="14797" spans="1:29">
      <c r="A14797" s="1" t="s">
        <v>30</v>
      </c>
      <c r="B14797" s="2">
        <v>43079.035416666666</v>
      </c>
      <c r="C14797">
        <v>30.9</v>
      </c>
      <c r="D14797">
        <v>30</v>
      </c>
      <c r="E14797">
        <v>96.41</v>
      </c>
      <c r="F14797">
        <v>250</v>
      </c>
      <c r="G14797">
        <v>5</v>
      </c>
      <c r="H14797">
        <v>0</v>
      </c>
      <c r="I14797">
        <v>29.96</v>
      </c>
      <c r="J14797">
        <v>1014.7</v>
      </c>
      <c r="K14797">
        <v>5</v>
      </c>
      <c r="M14797" t="s">
        <v>31</v>
      </c>
      <c r="Q14797">
        <v>10000</v>
      </c>
      <c r="U14797" t="s">
        <v>38</v>
      </c>
      <c r="AB14797">
        <v>25.09</v>
      </c>
      <c r="AC14797" t="s">
        <v>14850</v>
      </c>
    </row>
    <row r="14798" spans="1:29">
      <c r="A14798" s="1" t="s">
        <v>30</v>
      </c>
      <c r="B14798" s="2">
        <v>43079.07708333333</v>
      </c>
      <c r="C14798">
        <v>33</v>
      </c>
      <c r="D14798">
        <v>30</v>
      </c>
      <c r="E14798">
        <v>88.23</v>
      </c>
      <c r="F14798">
        <v>270</v>
      </c>
      <c r="G14798">
        <v>5</v>
      </c>
      <c r="H14798">
        <v>0</v>
      </c>
      <c r="I14798">
        <v>29.98</v>
      </c>
      <c r="J14798">
        <v>1015.5</v>
      </c>
      <c r="K14798">
        <v>10</v>
      </c>
      <c r="M14798" t="s">
        <v>31</v>
      </c>
      <c r="Q14798">
        <v>10000</v>
      </c>
      <c r="AB14798">
        <v>27.7</v>
      </c>
      <c r="AC14798" t="s">
        <v>14851</v>
      </c>
    </row>
    <row r="14799" spans="1:29">
      <c r="A14799" s="1" t="s">
        <v>30</v>
      </c>
      <c r="B14799" s="2">
        <v>43079.118750000001</v>
      </c>
      <c r="C14799">
        <v>30.9</v>
      </c>
      <c r="D14799">
        <v>28</v>
      </c>
      <c r="E14799">
        <v>88.84</v>
      </c>
      <c r="F14799">
        <v>260</v>
      </c>
      <c r="G14799">
        <v>7</v>
      </c>
      <c r="H14799">
        <v>0</v>
      </c>
      <c r="I14799">
        <v>30.01</v>
      </c>
      <c r="J14799">
        <v>1016.4</v>
      </c>
      <c r="K14799">
        <v>10</v>
      </c>
      <c r="M14799" t="s">
        <v>31</v>
      </c>
      <c r="Q14799">
        <v>25000</v>
      </c>
      <c r="AB14799">
        <v>23.44</v>
      </c>
      <c r="AC14799" t="s">
        <v>14852</v>
      </c>
    </row>
    <row r="14800" spans="1:29">
      <c r="A14800" s="1" t="s">
        <v>30</v>
      </c>
      <c r="B14800" s="2">
        <v>43079.160416666666</v>
      </c>
      <c r="C14800">
        <v>30</v>
      </c>
      <c r="D14800">
        <v>27</v>
      </c>
      <c r="E14800">
        <v>88.44</v>
      </c>
      <c r="F14800">
        <v>260</v>
      </c>
      <c r="G14800">
        <v>5</v>
      </c>
      <c r="H14800">
        <v>0</v>
      </c>
      <c r="I14800">
        <v>30.04</v>
      </c>
      <c r="J14800">
        <v>1017.5</v>
      </c>
      <c r="K14800">
        <v>10</v>
      </c>
      <c r="M14800" t="s">
        <v>31</v>
      </c>
      <c r="Q14800">
        <v>25000</v>
      </c>
      <c r="AB14800">
        <v>24.02</v>
      </c>
      <c r="AC14800" t="s">
        <v>14853</v>
      </c>
    </row>
    <row r="14801" spans="1:29">
      <c r="A14801" s="1" t="s">
        <v>30</v>
      </c>
      <c r="B14801" s="2">
        <v>43079.20208333333</v>
      </c>
      <c r="C14801">
        <v>30</v>
      </c>
      <c r="D14801">
        <v>26.1</v>
      </c>
      <c r="E14801">
        <v>85.21</v>
      </c>
      <c r="F14801">
        <v>280</v>
      </c>
      <c r="G14801">
        <v>4</v>
      </c>
      <c r="H14801">
        <v>0</v>
      </c>
      <c r="I14801">
        <v>30.06</v>
      </c>
      <c r="J14801">
        <v>1018.2</v>
      </c>
      <c r="K14801">
        <v>10</v>
      </c>
      <c r="M14801" t="s">
        <v>246</v>
      </c>
      <c r="AB14801">
        <v>25.08</v>
      </c>
      <c r="AC14801" t="s">
        <v>14854</v>
      </c>
    </row>
    <row r="14802" spans="1:29">
      <c r="A14802" s="1" t="s">
        <v>30</v>
      </c>
      <c r="B14802" s="2">
        <v>43079.243750000001</v>
      </c>
      <c r="C14802">
        <v>28</v>
      </c>
      <c r="D14802">
        <v>24.1</v>
      </c>
      <c r="E14802">
        <v>85.08</v>
      </c>
      <c r="F14802">
        <v>270</v>
      </c>
      <c r="G14802">
        <v>5</v>
      </c>
      <c r="H14802">
        <v>0</v>
      </c>
      <c r="I14802">
        <v>30.1</v>
      </c>
      <c r="J14802">
        <v>1019.6</v>
      </c>
      <c r="K14802">
        <v>10</v>
      </c>
      <c r="M14802" t="s">
        <v>246</v>
      </c>
      <c r="AB14802">
        <v>21.64</v>
      </c>
      <c r="AC14802" t="s">
        <v>14855</v>
      </c>
    </row>
    <row r="14803" spans="1:29">
      <c r="A14803" s="1" t="s">
        <v>30</v>
      </c>
      <c r="B14803" s="2">
        <v>43079.285416666666</v>
      </c>
      <c r="C14803">
        <v>27</v>
      </c>
      <c r="D14803">
        <v>24.1</v>
      </c>
      <c r="E14803">
        <v>88.65</v>
      </c>
      <c r="F14803">
        <v>260</v>
      </c>
      <c r="G14803">
        <v>5</v>
      </c>
      <c r="H14803">
        <v>0</v>
      </c>
      <c r="I14803">
        <v>30.12</v>
      </c>
      <c r="J14803">
        <v>1020.3</v>
      </c>
      <c r="K14803">
        <v>10</v>
      </c>
      <c r="M14803" t="s">
        <v>246</v>
      </c>
      <c r="AB14803">
        <v>20.46</v>
      </c>
      <c r="AC14803" t="s">
        <v>14856</v>
      </c>
    </row>
    <row r="14804" spans="1:29">
      <c r="A14804" s="1" t="s">
        <v>30</v>
      </c>
      <c r="B14804" s="2">
        <v>43079.32708333333</v>
      </c>
      <c r="C14804">
        <v>27</v>
      </c>
      <c r="D14804">
        <v>24.1</v>
      </c>
      <c r="E14804">
        <v>88.65</v>
      </c>
      <c r="F14804">
        <v>260</v>
      </c>
      <c r="G14804">
        <v>3</v>
      </c>
      <c r="H14804">
        <v>0</v>
      </c>
      <c r="I14804">
        <v>30.15</v>
      </c>
      <c r="J14804">
        <v>1021.2</v>
      </c>
      <c r="K14804">
        <v>10</v>
      </c>
      <c r="M14804" t="s">
        <v>31</v>
      </c>
      <c r="Q14804">
        <v>5000</v>
      </c>
      <c r="AB14804">
        <v>22.97</v>
      </c>
      <c r="AC14804" t="s">
        <v>14857</v>
      </c>
    </row>
    <row r="14805" spans="1:29">
      <c r="A14805" s="1" t="s">
        <v>30</v>
      </c>
      <c r="B14805" s="2">
        <v>43079.368750000001</v>
      </c>
      <c r="C14805">
        <v>30.9</v>
      </c>
      <c r="D14805">
        <v>25</v>
      </c>
      <c r="E14805">
        <v>78.48</v>
      </c>
      <c r="G14805">
        <v>4</v>
      </c>
      <c r="H14805">
        <v>0</v>
      </c>
      <c r="I14805">
        <v>30.18</v>
      </c>
      <c r="J14805">
        <v>1022.3</v>
      </c>
      <c r="K14805">
        <v>10</v>
      </c>
      <c r="M14805" t="s">
        <v>31</v>
      </c>
      <c r="Q14805">
        <v>5000</v>
      </c>
      <c r="AB14805">
        <v>26.14</v>
      </c>
      <c r="AC14805" t="s">
        <v>14858</v>
      </c>
    </row>
    <row r="14806" spans="1:29">
      <c r="A14806" s="1" t="s">
        <v>30</v>
      </c>
      <c r="B14806" s="2">
        <v>43079.410416666666</v>
      </c>
      <c r="C14806">
        <v>35</v>
      </c>
      <c r="D14806">
        <v>27</v>
      </c>
      <c r="E14806">
        <v>72.040000000000006</v>
      </c>
      <c r="F14806">
        <v>260</v>
      </c>
      <c r="G14806">
        <v>8</v>
      </c>
      <c r="H14806">
        <v>0</v>
      </c>
      <c r="I14806">
        <v>30.21</v>
      </c>
      <c r="J14806">
        <v>1023.2</v>
      </c>
      <c r="K14806">
        <v>10</v>
      </c>
      <c r="M14806" t="s">
        <v>246</v>
      </c>
      <c r="AB14806">
        <v>27.93</v>
      </c>
      <c r="AC14806" t="s">
        <v>14859</v>
      </c>
    </row>
    <row r="14807" spans="1:29">
      <c r="A14807" s="1" t="s">
        <v>30</v>
      </c>
      <c r="B14807" s="2">
        <v>43079.45208333333</v>
      </c>
      <c r="C14807">
        <v>38</v>
      </c>
      <c r="D14807">
        <v>26.1</v>
      </c>
      <c r="E14807">
        <v>62.14</v>
      </c>
      <c r="F14807">
        <v>270</v>
      </c>
      <c r="G14807">
        <v>11</v>
      </c>
      <c r="H14807">
        <v>0</v>
      </c>
      <c r="I14807">
        <v>30.21</v>
      </c>
      <c r="J14807">
        <v>1023.2</v>
      </c>
      <c r="K14807">
        <v>10</v>
      </c>
      <c r="L14807">
        <v>16</v>
      </c>
      <c r="M14807" t="s">
        <v>31</v>
      </c>
      <c r="Q14807">
        <v>3500</v>
      </c>
      <c r="AB14807">
        <v>29.92</v>
      </c>
      <c r="AC14807" t="s">
        <v>14860</v>
      </c>
    </row>
    <row r="14808" spans="1:29">
      <c r="A14808" s="1" t="s">
        <v>30</v>
      </c>
      <c r="B14808" s="2">
        <v>43079.493750000001</v>
      </c>
      <c r="C14808">
        <v>39</v>
      </c>
      <c r="D14808">
        <v>25</v>
      </c>
      <c r="E14808">
        <v>56.86</v>
      </c>
      <c r="F14808">
        <v>270</v>
      </c>
      <c r="G14808">
        <v>9</v>
      </c>
      <c r="H14808">
        <v>0</v>
      </c>
      <c r="I14808">
        <v>30.19</v>
      </c>
      <c r="J14808">
        <v>1022.7</v>
      </c>
      <c r="K14808">
        <v>10</v>
      </c>
      <c r="L14808">
        <v>16</v>
      </c>
      <c r="M14808" t="s">
        <v>31</v>
      </c>
      <c r="Q14808">
        <v>3800</v>
      </c>
      <c r="AB14808">
        <v>32.22</v>
      </c>
      <c r="AC14808" t="s">
        <v>14861</v>
      </c>
    </row>
    <row r="14809" spans="1:29">
      <c r="A14809" s="1" t="s">
        <v>30</v>
      </c>
      <c r="B14809" s="2">
        <v>43079.535416666666</v>
      </c>
      <c r="C14809">
        <v>40</v>
      </c>
      <c r="D14809">
        <v>24.1</v>
      </c>
      <c r="E14809">
        <v>52.88</v>
      </c>
      <c r="F14809">
        <v>270</v>
      </c>
      <c r="G14809">
        <v>8</v>
      </c>
      <c r="H14809">
        <v>0</v>
      </c>
      <c r="I14809">
        <v>30.17</v>
      </c>
      <c r="J14809">
        <v>1021.7</v>
      </c>
      <c r="K14809">
        <v>10</v>
      </c>
      <c r="M14809" t="s">
        <v>31</v>
      </c>
      <c r="Q14809">
        <v>4000</v>
      </c>
      <c r="AB14809">
        <v>33.840000000000003</v>
      </c>
      <c r="AC14809" t="s">
        <v>14862</v>
      </c>
    </row>
    <row r="14810" spans="1:29">
      <c r="A14810" s="1" t="s">
        <v>30</v>
      </c>
      <c r="B14810" s="2">
        <v>43079.57708333333</v>
      </c>
      <c r="C14810">
        <v>42</v>
      </c>
      <c r="D14810">
        <v>25</v>
      </c>
      <c r="E14810">
        <v>50.42</v>
      </c>
      <c r="G14810">
        <v>5</v>
      </c>
      <c r="H14810">
        <v>0</v>
      </c>
      <c r="I14810">
        <v>30.15</v>
      </c>
      <c r="J14810">
        <v>1021.2</v>
      </c>
      <c r="K14810">
        <v>10</v>
      </c>
      <c r="L14810">
        <v>14</v>
      </c>
      <c r="M14810" t="s">
        <v>31</v>
      </c>
      <c r="Q14810">
        <v>4000</v>
      </c>
      <c r="AB14810">
        <v>38.39</v>
      </c>
      <c r="AC14810" t="s">
        <v>14863</v>
      </c>
    </row>
    <row r="14811" spans="1:29">
      <c r="A14811" s="1" t="s">
        <v>30</v>
      </c>
      <c r="B14811" s="2">
        <v>43079.618750000001</v>
      </c>
      <c r="C14811">
        <v>42</v>
      </c>
      <c r="D14811">
        <v>24.1</v>
      </c>
      <c r="E14811">
        <v>48.56</v>
      </c>
      <c r="F14811">
        <v>280</v>
      </c>
      <c r="G14811">
        <v>7</v>
      </c>
      <c r="H14811">
        <v>0</v>
      </c>
      <c r="I14811">
        <v>30.14</v>
      </c>
      <c r="J14811">
        <v>1020.7</v>
      </c>
      <c r="K14811">
        <v>10</v>
      </c>
      <c r="M14811" t="s">
        <v>31</v>
      </c>
      <c r="Q14811">
        <v>4000</v>
      </c>
      <c r="AB14811">
        <v>37.090000000000003</v>
      </c>
      <c r="AC14811" t="s">
        <v>14864</v>
      </c>
    </row>
    <row r="14812" spans="1:29">
      <c r="A14812" s="1" t="s">
        <v>30</v>
      </c>
      <c r="B14812" s="2">
        <v>43079.660416666666</v>
      </c>
      <c r="C14812">
        <v>42</v>
      </c>
      <c r="D14812">
        <v>24.1</v>
      </c>
      <c r="E14812">
        <v>48.56</v>
      </c>
      <c r="G14812">
        <v>5</v>
      </c>
      <c r="H14812">
        <v>0</v>
      </c>
      <c r="I14812">
        <v>30.13</v>
      </c>
      <c r="J14812">
        <v>1020.4</v>
      </c>
      <c r="K14812">
        <v>10</v>
      </c>
      <c r="M14812" t="s">
        <v>31</v>
      </c>
      <c r="Q14812">
        <v>4000</v>
      </c>
      <c r="AB14812">
        <v>38.39</v>
      </c>
      <c r="AC14812" t="s">
        <v>14865</v>
      </c>
    </row>
    <row r="14813" spans="1:29">
      <c r="A14813" s="1" t="s">
        <v>30</v>
      </c>
      <c r="B14813" s="2">
        <v>43079.70208333333</v>
      </c>
      <c r="C14813">
        <v>40</v>
      </c>
      <c r="D14813">
        <v>23</v>
      </c>
      <c r="E14813">
        <v>50.5</v>
      </c>
      <c r="F14813">
        <v>260</v>
      </c>
      <c r="G14813">
        <v>3</v>
      </c>
      <c r="H14813">
        <v>0</v>
      </c>
      <c r="I14813">
        <v>30.14</v>
      </c>
      <c r="J14813">
        <v>1020.8</v>
      </c>
      <c r="K14813">
        <v>10</v>
      </c>
      <c r="M14813" t="s">
        <v>31</v>
      </c>
      <c r="Q14813">
        <v>25000</v>
      </c>
      <c r="AB14813">
        <v>37.72</v>
      </c>
      <c r="AC14813" t="s">
        <v>14866</v>
      </c>
    </row>
    <row r="14814" spans="1:29">
      <c r="A14814" s="1" t="s">
        <v>30</v>
      </c>
      <c r="B14814" s="2">
        <v>43079.743750000001</v>
      </c>
      <c r="C14814">
        <v>36</v>
      </c>
      <c r="D14814">
        <v>25</v>
      </c>
      <c r="E14814">
        <v>63.98</v>
      </c>
      <c r="F14814">
        <v>0</v>
      </c>
      <c r="G14814">
        <v>0</v>
      </c>
      <c r="H14814">
        <v>0</v>
      </c>
      <c r="I14814">
        <v>30.14</v>
      </c>
      <c r="J14814">
        <v>1020.9</v>
      </c>
      <c r="K14814">
        <v>10</v>
      </c>
      <c r="M14814" t="s">
        <v>31</v>
      </c>
      <c r="Q14814">
        <v>25000</v>
      </c>
      <c r="AB14814">
        <v>36</v>
      </c>
      <c r="AC14814" t="s">
        <v>14867</v>
      </c>
    </row>
    <row r="14815" spans="1:29">
      <c r="A14815" s="1" t="s">
        <v>30</v>
      </c>
      <c r="B14815" s="2">
        <v>43079.785416666666</v>
      </c>
      <c r="C14815">
        <v>32</v>
      </c>
      <c r="D14815">
        <v>27</v>
      </c>
      <c r="E14815">
        <v>81.55</v>
      </c>
      <c r="F14815">
        <v>0</v>
      </c>
      <c r="G14815">
        <v>0</v>
      </c>
      <c r="H14815">
        <v>0</v>
      </c>
      <c r="I14815">
        <v>30.14</v>
      </c>
      <c r="J14815">
        <v>1021</v>
      </c>
      <c r="K14815">
        <v>10</v>
      </c>
      <c r="M14815" t="s">
        <v>31</v>
      </c>
      <c r="Q14815">
        <v>25000</v>
      </c>
      <c r="AB14815">
        <v>32</v>
      </c>
      <c r="AC14815" t="s">
        <v>14868</v>
      </c>
    </row>
    <row r="14816" spans="1:29">
      <c r="A14816" s="1" t="s">
        <v>30</v>
      </c>
      <c r="B14816" s="2">
        <v>43079.82708333333</v>
      </c>
      <c r="C14816">
        <v>30.9</v>
      </c>
      <c r="D14816">
        <v>26.1</v>
      </c>
      <c r="E14816">
        <v>82.15</v>
      </c>
      <c r="F14816">
        <v>0</v>
      </c>
      <c r="G14816">
        <v>0</v>
      </c>
      <c r="H14816">
        <v>0</v>
      </c>
      <c r="I14816">
        <v>30.15</v>
      </c>
      <c r="J14816">
        <v>1021.3</v>
      </c>
      <c r="K14816">
        <v>10</v>
      </c>
      <c r="M14816" t="s">
        <v>31</v>
      </c>
      <c r="Q14816">
        <v>25000</v>
      </c>
      <c r="AB14816">
        <v>30.9</v>
      </c>
      <c r="AC14816" t="s">
        <v>14869</v>
      </c>
    </row>
    <row r="14817" spans="1:29">
      <c r="A14817" s="1" t="s">
        <v>30</v>
      </c>
      <c r="B14817" s="2">
        <v>43079.868750000001</v>
      </c>
      <c r="C14817">
        <v>30.9</v>
      </c>
      <c r="D14817">
        <v>25</v>
      </c>
      <c r="E14817">
        <v>78.48</v>
      </c>
      <c r="F14817">
        <v>230</v>
      </c>
      <c r="G14817">
        <v>5</v>
      </c>
      <c r="H14817">
        <v>0</v>
      </c>
      <c r="I14817">
        <v>30.15</v>
      </c>
      <c r="J14817">
        <v>1021.4</v>
      </c>
      <c r="K14817">
        <v>10</v>
      </c>
      <c r="M14817" t="s">
        <v>31</v>
      </c>
      <c r="Q14817">
        <v>25000</v>
      </c>
      <c r="AB14817">
        <v>25.09</v>
      </c>
      <c r="AC14817" t="s">
        <v>14870</v>
      </c>
    </row>
    <row r="14818" spans="1:29">
      <c r="A14818" s="1" t="s">
        <v>30</v>
      </c>
      <c r="B14818" s="2">
        <v>43079.910416666666</v>
      </c>
      <c r="C14818">
        <v>30.9</v>
      </c>
      <c r="D14818">
        <v>25</v>
      </c>
      <c r="E14818">
        <v>78.48</v>
      </c>
      <c r="F14818">
        <v>230</v>
      </c>
      <c r="G14818">
        <v>4</v>
      </c>
      <c r="H14818">
        <v>0</v>
      </c>
      <c r="I14818">
        <v>30.15</v>
      </c>
      <c r="J14818">
        <v>1021.2</v>
      </c>
      <c r="K14818">
        <v>10</v>
      </c>
      <c r="M14818" t="s">
        <v>246</v>
      </c>
      <c r="AB14818">
        <v>26.14</v>
      </c>
      <c r="AC14818" t="s">
        <v>14871</v>
      </c>
    </row>
    <row r="14819" spans="1:29">
      <c r="A14819" s="1" t="s">
        <v>30</v>
      </c>
      <c r="B14819" s="2">
        <v>43079.95208333333</v>
      </c>
      <c r="C14819">
        <v>32</v>
      </c>
      <c r="D14819">
        <v>25</v>
      </c>
      <c r="E14819">
        <v>75.069999999999993</v>
      </c>
      <c r="F14819">
        <v>230</v>
      </c>
      <c r="G14819">
        <v>5</v>
      </c>
      <c r="H14819">
        <v>0</v>
      </c>
      <c r="I14819">
        <v>30.14</v>
      </c>
      <c r="J14819">
        <v>1020.7</v>
      </c>
      <c r="K14819">
        <v>10</v>
      </c>
      <c r="M14819" t="s">
        <v>246</v>
      </c>
      <c r="AB14819">
        <v>26.4</v>
      </c>
      <c r="AC14819" t="s">
        <v>14872</v>
      </c>
    </row>
    <row r="14820" spans="1:29">
      <c r="A14820" s="1" t="s">
        <v>30</v>
      </c>
      <c r="B14820" s="2">
        <v>43079.993750000001</v>
      </c>
      <c r="C14820">
        <v>30</v>
      </c>
      <c r="D14820">
        <v>25</v>
      </c>
      <c r="E14820">
        <v>81.400000000000006</v>
      </c>
      <c r="F14820">
        <v>240</v>
      </c>
      <c r="G14820">
        <v>5</v>
      </c>
      <c r="H14820">
        <v>0</v>
      </c>
      <c r="I14820">
        <v>30.15</v>
      </c>
      <c r="J14820">
        <v>1021.1</v>
      </c>
      <c r="K14820">
        <v>10</v>
      </c>
      <c r="M14820" t="s">
        <v>246</v>
      </c>
      <c r="AB14820">
        <v>24.02</v>
      </c>
      <c r="AC14820" t="s">
        <v>14873</v>
      </c>
    </row>
    <row r="14821" spans="1:29">
      <c r="A14821" s="1" t="s">
        <v>30</v>
      </c>
      <c r="B14821" s="2">
        <v>43080.035416666666</v>
      </c>
      <c r="C14821">
        <v>28</v>
      </c>
      <c r="D14821">
        <v>24.1</v>
      </c>
      <c r="E14821">
        <v>85.08</v>
      </c>
      <c r="F14821">
        <v>250</v>
      </c>
      <c r="G14821">
        <v>4</v>
      </c>
      <c r="H14821">
        <v>0</v>
      </c>
      <c r="I14821">
        <v>30.14</v>
      </c>
      <c r="J14821">
        <v>1021</v>
      </c>
      <c r="K14821">
        <v>10</v>
      </c>
      <c r="M14821" t="s">
        <v>246</v>
      </c>
      <c r="AB14821">
        <v>22.75</v>
      </c>
      <c r="AC14821" t="s">
        <v>14874</v>
      </c>
    </row>
    <row r="14822" spans="1:29">
      <c r="A14822" s="1" t="s">
        <v>30</v>
      </c>
      <c r="B14822" s="2">
        <v>43080.07708333333</v>
      </c>
      <c r="C14822">
        <v>28</v>
      </c>
      <c r="D14822">
        <v>25</v>
      </c>
      <c r="E14822">
        <v>88.33</v>
      </c>
      <c r="F14822">
        <v>240</v>
      </c>
      <c r="G14822">
        <v>4</v>
      </c>
      <c r="H14822">
        <v>0</v>
      </c>
      <c r="I14822">
        <v>30.14</v>
      </c>
      <c r="J14822">
        <v>1020.7</v>
      </c>
      <c r="K14822">
        <v>10</v>
      </c>
      <c r="M14822" t="s">
        <v>246</v>
      </c>
      <c r="AB14822">
        <v>22.75</v>
      </c>
      <c r="AC14822" t="s">
        <v>14875</v>
      </c>
    </row>
    <row r="14823" spans="1:29">
      <c r="A14823" s="1" t="s">
        <v>30</v>
      </c>
      <c r="B14823" s="2">
        <v>43080.118750000001</v>
      </c>
      <c r="C14823">
        <v>28.9</v>
      </c>
      <c r="D14823">
        <v>24.1</v>
      </c>
      <c r="E14823">
        <v>82</v>
      </c>
      <c r="F14823">
        <v>240</v>
      </c>
      <c r="G14823">
        <v>4</v>
      </c>
      <c r="H14823">
        <v>0</v>
      </c>
      <c r="I14823">
        <v>30.13</v>
      </c>
      <c r="J14823">
        <v>1020.4</v>
      </c>
      <c r="K14823">
        <v>10</v>
      </c>
      <c r="M14823" t="s">
        <v>246</v>
      </c>
      <c r="AB14823">
        <v>23.8</v>
      </c>
      <c r="AC14823" t="s">
        <v>14876</v>
      </c>
    </row>
    <row r="14824" spans="1:29">
      <c r="A14824" s="1" t="s">
        <v>30</v>
      </c>
      <c r="B14824" s="2">
        <v>43080.160416666666</v>
      </c>
      <c r="C14824">
        <v>30</v>
      </c>
      <c r="D14824">
        <v>25</v>
      </c>
      <c r="E14824">
        <v>81.400000000000006</v>
      </c>
      <c r="F14824">
        <v>230</v>
      </c>
      <c r="G14824">
        <v>3</v>
      </c>
      <c r="H14824">
        <v>0</v>
      </c>
      <c r="I14824">
        <v>30.11</v>
      </c>
      <c r="J14824">
        <v>1020</v>
      </c>
      <c r="K14824">
        <v>10</v>
      </c>
      <c r="M14824" t="s">
        <v>246</v>
      </c>
      <c r="AB14824">
        <v>26.4</v>
      </c>
      <c r="AC14824" t="s">
        <v>14877</v>
      </c>
    </row>
    <row r="14825" spans="1:29">
      <c r="A14825" s="1" t="s">
        <v>30</v>
      </c>
      <c r="B14825" s="2">
        <v>43080.20208333333</v>
      </c>
      <c r="C14825">
        <v>28</v>
      </c>
      <c r="D14825">
        <v>24.1</v>
      </c>
      <c r="E14825">
        <v>85.08</v>
      </c>
      <c r="F14825">
        <v>0</v>
      </c>
      <c r="G14825">
        <v>0</v>
      </c>
      <c r="H14825">
        <v>0</v>
      </c>
      <c r="I14825">
        <v>30.11</v>
      </c>
      <c r="J14825">
        <v>1019.9</v>
      </c>
      <c r="K14825">
        <v>10</v>
      </c>
      <c r="M14825" t="s">
        <v>31</v>
      </c>
      <c r="Q14825">
        <v>25000</v>
      </c>
      <c r="AB14825">
        <v>28</v>
      </c>
      <c r="AC14825" t="s">
        <v>14878</v>
      </c>
    </row>
    <row r="14826" spans="1:29">
      <c r="A14826" s="1" t="s">
        <v>30</v>
      </c>
      <c r="B14826" s="2">
        <v>43080.243750000001</v>
      </c>
      <c r="C14826">
        <v>28</v>
      </c>
      <c r="D14826">
        <v>24.1</v>
      </c>
      <c r="E14826">
        <v>85.08</v>
      </c>
      <c r="F14826">
        <v>0</v>
      </c>
      <c r="G14826">
        <v>0</v>
      </c>
      <c r="H14826">
        <v>0</v>
      </c>
      <c r="I14826">
        <v>30.13</v>
      </c>
      <c r="J14826">
        <v>1020.5</v>
      </c>
      <c r="K14826">
        <v>10</v>
      </c>
      <c r="M14826" t="s">
        <v>246</v>
      </c>
      <c r="AB14826">
        <v>28</v>
      </c>
      <c r="AC14826" t="s">
        <v>14879</v>
      </c>
    </row>
    <row r="14827" spans="1:29">
      <c r="A14827" s="1" t="s">
        <v>30</v>
      </c>
      <c r="B14827" s="2">
        <v>43080.285416666666</v>
      </c>
      <c r="C14827">
        <v>28</v>
      </c>
      <c r="D14827">
        <v>24.1</v>
      </c>
      <c r="E14827">
        <v>85.08</v>
      </c>
      <c r="F14827">
        <v>230</v>
      </c>
      <c r="G14827">
        <v>4</v>
      </c>
      <c r="H14827">
        <v>0</v>
      </c>
      <c r="I14827">
        <v>30.13</v>
      </c>
      <c r="J14827">
        <v>1020.5</v>
      </c>
      <c r="K14827">
        <v>10</v>
      </c>
      <c r="M14827" t="s">
        <v>246</v>
      </c>
      <c r="AB14827">
        <v>22.75</v>
      </c>
      <c r="AC14827" t="s">
        <v>14880</v>
      </c>
    </row>
    <row r="14828" spans="1:29">
      <c r="A14828" s="1" t="s">
        <v>30</v>
      </c>
      <c r="B14828" s="2">
        <v>43080.32708333333</v>
      </c>
      <c r="C14828">
        <v>28.9</v>
      </c>
      <c r="D14828">
        <v>25</v>
      </c>
      <c r="E14828">
        <v>85.14</v>
      </c>
      <c r="F14828">
        <v>250</v>
      </c>
      <c r="G14828">
        <v>4</v>
      </c>
      <c r="H14828">
        <v>0</v>
      </c>
      <c r="I14828">
        <v>30.15</v>
      </c>
      <c r="J14828">
        <v>1021.1</v>
      </c>
      <c r="K14828">
        <v>10</v>
      </c>
      <c r="M14828" t="s">
        <v>246</v>
      </c>
      <c r="AB14828">
        <v>23.8</v>
      </c>
      <c r="AC14828" t="s">
        <v>14881</v>
      </c>
    </row>
    <row r="14829" spans="1:29">
      <c r="A14829" s="1" t="s">
        <v>30</v>
      </c>
      <c r="B14829" s="2">
        <v>43080.368750000001</v>
      </c>
      <c r="C14829">
        <v>33</v>
      </c>
      <c r="D14829">
        <v>28</v>
      </c>
      <c r="E14829">
        <v>81.3</v>
      </c>
      <c r="F14829">
        <v>210</v>
      </c>
      <c r="G14829">
        <v>3</v>
      </c>
      <c r="H14829">
        <v>0</v>
      </c>
      <c r="I14829">
        <v>30.15</v>
      </c>
      <c r="J14829">
        <v>1021.4</v>
      </c>
      <c r="K14829">
        <v>10</v>
      </c>
      <c r="M14829" t="s">
        <v>31</v>
      </c>
      <c r="Q14829">
        <v>25000</v>
      </c>
      <c r="AB14829">
        <v>29.95</v>
      </c>
      <c r="AC14829" t="s">
        <v>14882</v>
      </c>
    </row>
    <row r="14830" spans="1:29">
      <c r="A14830" s="1" t="s">
        <v>30</v>
      </c>
      <c r="B14830" s="2">
        <v>43080.410416666666</v>
      </c>
      <c r="C14830">
        <v>41</v>
      </c>
      <c r="D14830">
        <v>30.9</v>
      </c>
      <c r="E14830">
        <v>67.03</v>
      </c>
      <c r="F14830">
        <v>200</v>
      </c>
      <c r="G14830">
        <v>4</v>
      </c>
      <c r="H14830">
        <v>0</v>
      </c>
      <c r="I14830">
        <v>30.15</v>
      </c>
      <c r="J14830">
        <v>1021.2</v>
      </c>
      <c r="K14830">
        <v>10</v>
      </c>
      <c r="M14830" t="s">
        <v>31</v>
      </c>
      <c r="Q14830">
        <v>25000</v>
      </c>
      <c r="AB14830">
        <v>37.93</v>
      </c>
      <c r="AC14830" t="s">
        <v>14883</v>
      </c>
    </row>
    <row r="14831" spans="1:29">
      <c r="A14831" s="1" t="s">
        <v>30</v>
      </c>
      <c r="B14831" s="2">
        <v>43080.45208333333</v>
      </c>
      <c r="C14831">
        <v>47</v>
      </c>
      <c r="D14831">
        <v>28</v>
      </c>
      <c r="E14831">
        <v>47.54</v>
      </c>
      <c r="F14831">
        <v>0</v>
      </c>
      <c r="G14831">
        <v>0</v>
      </c>
      <c r="H14831">
        <v>0</v>
      </c>
      <c r="I14831">
        <v>30.14</v>
      </c>
      <c r="J14831">
        <v>1020.9</v>
      </c>
      <c r="K14831">
        <v>10</v>
      </c>
      <c r="M14831" t="s">
        <v>31</v>
      </c>
      <c r="Q14831">
        <v>25000</v>
      </c>
      <c r="AB14831">
        <v>46.9</v>
      </c>
      <c r="AC14831" t="s">
        <v>14884</v>
      </c>
    </row>
    <row r="14832" spans="1:29">
      <c r="A14832" s="1" t="s">
        <v>30</v>
      </c>
      <c r="B14832" s="2">
        <v>43080.493750000001</v>
      </c>
      <c r="C14832">
        <v>49</v>
      </c>
      <c r="D14832">
        <v>27</v>
      </c>
      <c r="E14832">
        <v>42.32</v>
      </c>
      <c r="F14832">
        <v>300</v>
      </c>
      <c r="G14832">
        <v>5</v>
      </c>
      <c r="H14832">
        <v>0</v>
      </c>
      <c r="I14832">
        <v>30.1</v>
      </c>
      <c r="J14832">
        <v>1019.4</v>
      </c>
      <c r="K14832">
        <v>10</v>
      </c>
      <c r="M14832" t="s">
        <v>31</v>
      </c>
      <c r="Q14832">
        <v>25000</v>
      </c>
      <c r="AB14832">
        <v>46.47</v>
      </c>
      <c r="AC14832" t="s">
        <v>14885</v>
      </c>
    </row>
    <row r="14833" spans="1:29">
      <c r="A14833" s="1" t="s">
        <v>30</v>
      </c>
      <c r="B14833" s="2">
        <v>43080.535416666666</v>
      </c>
      <c r="C14833">
        <v>53</v>
      </c>
      <c r="D14833">
        <v>27</v>
      </c>
      <c r="E14833">
        <v>36.22</v>
      </c>
      <c r="G14833">
        <v>6</v>
      </c>
      <c r="H14833">
        <v>0</v>
      </c>
      <c r="I14833">
        <v>30.06</v>
      </c>
      <c r="J14833">
        <v>1018.1</v>
      </c>
      <c r="K14833">
        <v>10</v>
      </c>
      <c r="M14833" t="s">
        <v>246</v>
      </c>
      <c r="AB14833">
        <v>53.1</v>
      </c>
      <c r="AC14833" t="s">
        <v>14886</v>
      </c>
    </row>
    <row r="14834" spans="1:29">
      <c r="A14834" s="1" t="s">
        <v>30</v>
      </c>
      <c r="B14834" s="2">
        <v>43080.57708333333</v>
      </c>
      <c r="C14834">
        <v>54</v>
      </c>
      <c r="D14834">
        <v>28.9</v>
      </c>
      <c r="E14834">
        <v>37.89</v>
      </c>
      <c r="G14834">
        <v>4</v>
      </c>
      <c r="H14834">
        <v>0</v>
      </c>
      <c r="I14834">
        <v>30.05</v>
      </c>
      <c r="J14834">
        <v>1017.5</v>
      </c>
      <c r="K14834">
        <v>10</v>
      </c>
      <c r="M14834" t="s">
        <v>246</v>
      </c>
      <c r="AB14834">
        <v>54</v>
      </c>
      <c r="AC14834" t="s">
        <v>14887</v>
      </c>
    </row>
    <row r="14835" spans="1:29">
      <c r="A14835" s="1" t="s">
        <v>30</v>
      </c>
      <c r="B14835" s="2">
        <v>43080.618750000001</v>
      </c>
      <c r="C14835">
        <v>54</v>
      </c>
      <c r="D14835">
        <v>28.9</v>
      </c>
      <c r="E14835">
        <v>37.89</v>
      </c>
      <c r="F14835">
        <v>210</v>
      </c>
      <c r="G14835">
        <v>5</v>
      </c>
      <c r="H14835">
        <v>0</v>
      </c>
      <c r="I14835">
        <v>30.03</v>
      </c>
      <c r="J14835">
        <v>1017.1</v>
      </c>
      <c r="K14835">
        <v>10</v>
      </c>
      <c r="M14835" t="s">
        <v>246</v>
      </c>
      <c r="AB14835">
        <v>54</v>
      </c>
      <c r="AC14835" t="s">
        <v>14888</v>
      </c>
    </row>
    <row r="14836" spans="1:29">
      <c r="A14836" s="1" t="s">
        <v>30</v>
      </c>
      <c r="B14836" s="2">
        <v>43080.660416666666</v>
      </c>
      <c r="C14836">
        <v>52</v>
      </c>
      <c r="D14836">
        <v>30</v>
      </c>
      <c r="E14836">
        <v>42.65</v>
      </c>
      <c r="F14836">
        <v>210</v>
      </c>
      <c r="G14836">
        <v>6</v>
      </c>
      <c r="H14836">
        <v>0</v>
      </c>
      <c r="I14836">
        <v>30.02</v>
      </c>
      <c r="J14836">
        <v>1016.6</v>
      </c>
      <c r="K14836">
        <v>10</v>
      </c>
      <c r="M14836" t="s">
        <v>246</v>
      </c>
      <c r="AB14836">
        <v>52</v>
      </c>
      <c r="AC14836" t="s">
        <v>14889</v>
      </c>
    </row>
    <row r="14837" spans="1:29">
      <c r="A14837" s="1" t="s">
        <v>30</v>
      </c>
      <c r="B14837" s="2">
        <v>43080.70208333333</v>
      </c>
      <c r="C14837">
        <v>50</v>
      </c>
      <c r="D14837">
        <v>28.9</v>
      </c>
      <c r="E14837">
        <v>43.92</v>
      </c>
      <c r="F14837">
        <v>190</v>
      </c>
      <c r="G14837">
        <v>6</v>
      </c>
      <c r="H14837">
        <v>0</v>
      </c>
      <c r="I14837">
        <v>30</v>
      </c>
      <c r="J14837">
        <v>1016.2</v>
      </c>
      <c r="K14837">
        <v>10</v>
      </c>
      <c r="M14837" t="s">
        <v>246</v>
      </c>
      <c r="AB14837">
        <v>47.21</v>
      </c>
      <c r="AC14837" t="s">
        <v>14890</v>
      </c>
    </row>
    <row r="14838" spans="1:29">
      <c r="A14838" s="1" t="s">
        <v>30</v>
      </c>
      <c r="B14838" s="2">
        <v>43080.743750000001</v>
      </c>
      <c r="C14838">
        <v>44</v>
      </c>
      <c r="D14838">
        <v>32</v>
      </c>
      <c r="E14838">
        <v>62.21</v>
      </c>
      <c r="F14838">
        <v>0</v>
      </c>
      <c r="G14838">
        <v>0</v>
      </c>
      <c r="H14838">
        <v>0</v>
      </c>
      <c r="I14838">
        <v>30.01</v>
      </c>
      <c r="J14838">
        <v>1016.5</v>
      </c>
      <c r="K14838">
        <v>10</v>
      </c>
      <c r="M14838" t="s">
        <v>246</v>
      </c>
      <c r="AB14838">
        <v>44.1</v>
      </c>
      <c r="AC14838" t="s">
        <v>14891</v>
      </c>
    </row>
    <row r="14839" spans="1:29">
      <c r="A14839" s="1" t="s">
        <v>30</v>
      </c>
      <c r="B14839" s="2">
        <v>43080.785416666666</v>
      </c>
      <c r="C14839">
        <v>45</v>
      </c>
      <c r="D14839">
        <v>30</v>
      </c>
      <c r="E14839">
        <v>55.43</v>
      </c>
      <c r="F14839">
        <v>190</v>
      </c>
      <c r="G14839">
        <v>6</v>
      </c>
      <c r="H14839">
        <v>0</v>
      </c>
      <c r="I14839">
        <v>30.01</v>
      </c>
      <c r="J14839">
        <v>1016.3</v>
      </c>
      <c r="K14839">
        <v>10</v>
      </c>
      <c r="M14839" t="s">
        <v>246</v>
      </c>
      <c r="AB14839">
        <v>41.19</v>
      </c>
      <c r="AC14839" t="s">
        <v>14892</v>
      </c>
    </row>
    <row r="14840" spans="1:29">
      <c r="A14840" s="1" t="s">
        <v>30</v>
      </c>
      <c r="B14840" s="2">
        <v>43080.82708333333</v>
      </c>
      <c r="C14840">
        <v>43</v>
      </c>
      <c r="D14840">
        <v>28.9</v>
      </c>
      <c r="E14840">
        <v>57.21</v>
      </c>
      <c r="F14840">
        <v>180</v>
      </c>
      <c r="G14840">
        <v>7</v>
      </c>
      <c r="H14840">
        <v>0</v>
      </c>
      <c r="I14840">
        <v>29.99</v>
      </c>
      <c r="J14840">
        <v>1015.7</v>
      </c>
      <c r="K14840">
        <v>10</v>
      </c>
      <c r="M14840" t="s">
        <v>31</v>
      </c>
      <c r="Q14840">
        <v>25000</v>
      </c>
      <c r="AB14840">
        <v>38.19</v>
      </c>
      <c r="AC14840" t="s">
        <v>14893</v>
      </c>
    </row>
    <row r="14841" spans="1:29">
      <c r="A14841" s="1" t="s">
        <v>30</v>
      </c>
      <c r="B14841" s="2">
        <v>43080.868750000001</v>
      </c>
      <c r="C14841">
        <v>42</v>
      </c>
      <c r="D14841">
        <v>28.9</v>
      </c>
      <c r="E14841">
        <v>59.22</v>
      </c>
      <c r="F14841">
        <v>190</v>
      </c>
      <c r="G14841">
        <v>5</v>
      </c>
      <c r="H14841">
        <v>0</v>
      </c>
      <c r="I14841">
        <v>29.98</v>
      </c>
      <c r="J14841">
        <v>1015.3</v>
      </c>
      <c r="K14841">
        <v>10</v>
      </c>
      <c r="M14841" t="s">
        <v>31</v>
      </c>
      <c r="Q14841">
        <v>25000</v>
      </c>
      <c r="AB14841">
        <v>38.39</v>
      </c>
      <c r="AC14841" t="s">
        <v>14894</v>
      </c>
    </row>
    <row r="14842" spans="1:29">
      <c r="A14842" s="1" t="s">
        <v>30</v>
      </c>
      <c r="B14842" s="2">
        <v>43080.910416666666</v>
      </c>
      <c r="C14842">
        <v>41</v>
      </c>
      <c r="D14842">
        <v>28.9</v>
      </c>
      <c r="E14842">
        <v>61.79</v>
      </c>
      <c r="F14842">
        <v>200</v>
      </c>
      <c r="G14842">
        <v>7</v>
      </c>
      <c r="H14842">
        <v>0</v>
      </c>
      <c r="I14842">
        <v>29.97</v>
      </c>
      <c r="J14842">
        <v>1015.1</v>
      </c>
      <c r="K14842">
        <v>10</v>
      </c>
      <c r="M14842" t="s">
        <v>31</v>
      </c>
      <c r="Q14842">
        <v>25000</v>
      </c>
      <c r="AB14842">
        <v>35.75</v>
      </c>
      <c r="AC14842" t="s">
        <v>14895</v>
      </c>
    </row>
    <row r="14843" spans="1:29">
      <c r="A14843" s="1" t="s">
        <v>30</v>
      </c>
      <c r="B14843" s="2">
        <v>43080.95208333333</v>
      </c>
      <c r="C14843">
        <v>42</v>
      </c>
      <c r="D14843">
        <v>30</v>
      </c>
      <c r="E14843">
        <v>61.94</v>
      </c>
      <c r="F14843">
        <v>200</v>
      </c>
      <c r="G14843">
        <v>8</v>
      </c>
      <c r="H14843">
        <v>0</v>
      </c>
      <c r="I14843">
        <v>29.94</v>
      </c>
      <c r="J14843">
        <v>1014</v>
      </c>
      <c r="K14843">
        <v>10</v>
      </c>
      <c r="M14843" t="s">
        <v>246</v>
      </c>
      <c r="AB14843">
        <v>36.549999999999997</v>
      </c>
      <c r="AC14843" t="s">
        <v>14896</v>
      </c>
    </row>
    <row r="14844" spans="1:29">
      <c r="A14844" s="1" t="s">
        <v>30</v>
      </c>
      <c r="B14844" s="2">
        <v>43080.993750000001</v>
      </c>
      <c r="C14844">
        <v>42</v>
      </c>
      <c r="D14844">
        <v>28.9</v>
      </c>
      <c r="E14844">
        <v>59.22</v>
      </c>
      <c r="F14844">
        <v>190</v>
      </c>
      <c r="G14844">
        <v>6</v>
      </c>
      <c r="H14844">
        <v>0</v>
      </c>
      <c r="I14844">
        <v>29.91</v>
      </c>
      <c r="J14844">
        <v>1012.8</v>
      </c>
      <c r="K14844">
        <v>10</v>
      </c>
      <c r="M14844" t="s">
        <v>246</v>
      </c>
      <c r="AB14844">
        <v>37.69</v>
      </c>
      <c r="AC14844" t="s">
        <v>14897</v>
      </c>
    </row>
    <row r="14845" spans="1:29">
      <c r="A14845" s="1" t="s">
        <v>30</v>
      </c>
      <c r="B14845" s="2">
        <v>43081.035416666666</v>
      </c>
      <c r="C14845">
        <v>41</v>
      </c>
      <c r="D14845">
        <v>30</v>
      </c>
      <c r="E14845">
        <v>64.63</v>
      </c>
      <c r="F14845">
        <v>200</v>
      </c>
      <c r="G14845">
        <v>5</v>
      </c>
      <c r="H14845">
        <v>0</v>
      </c>
      <c r="I14845">
        <v>29.88</v>
      </c>
      <c r="J14845">
        <v>1011.7</v>
      </c>
      <c r="K14845">
        <v>10</v>
      </c>
      <c r="M14845" t="s">
        <v>31</v>
      </c>
      <c r="Q14845">
        <v>25000</v>
      </c>
      <c r="AB14845">
        <v>37.08</v>
      </c>
      <c r="AC14845" t="s">
        <v>14898</v>
      </c>
    </row>
    <row r="14846" spans="1:29">
      <c r="A14846" s="1" t="s">
        <v>30</v>
      </c>
      <c r="B14846" s="2">
        <v>43081.07708333333</v>
      </c>
      <c r="C14846">
        <v>41</v>
      </c>
      <c r="D14846">
        <v>30.9</v>
      </c>
      <c r="E14846">
        <v>67.03</v>
      </c>
      <c r="F14846">
        <v>220</v>
      </c>
      <c r="G14846">
        <v>8</v>
      </c>
      <c r="H14846">
        <v>0</v>
      </c>
      <c r="I14846">
        <v>29.84</v>
      </c>
      <c r="J14846">
        <v>1010.3</v>
      </c>
      <c r="K14846">
        <v>10</v>
      </c>
      <c r="M14846" t="s">
        <v>31</v>
      </c>
      <c r="Q14846">
        <v>25000</v>
      </c>
      <c r="AB14846">
        <v>35.200000000000003</v>
      </c>
      <c r="AC14846" t="s">
        <v>14899</v>
      </c>
    </row>
    <row r="14847" spans="1:29">
      <c r="A14847" s="1" t="s">
        <v>30</v>
      </c>
      <c r="B14847" s="2">
        <v>43081.118750000001</v>
      </c>
      <c r="C14847">
        <v>41</v>
      </c>
      <c r="D14847">
        <v>32</v>
      </c>
      <c r="E14847">
        <v>70.08</v>
      </c>
      <c r="F14847">
        <v>220</v>
      </c>
      <c r="G14847">
        <v>7</v>
      </c>
      <c r="H14847">
        <v>0</v>
      </c>
      <c r="I14847">
        <v>29.81</v>
      </c>
      <c r="J14847">
        <v>1009.5</v>
      </c>
      <c r="K14847">
        <v>10</v>
      </c>
      <c r="M14847" t="s">
        <v>32</v>
      </c>
      <c r="Q14847">
        <v>21000</v>
      </c>
      <c r="AB14847">
        <v>35.75</v>
      </c>
      <c r="AC14847" t="s">
        <v>14900</v>
      </c>
    </row>
    <row r="14848" spans="1:29">
      <c r="A14848" s="1" t="s">
        <v>30</v>
      </c>
      <c r="B14848" s="2">
        <v>43081.160416666666</v>
      </c>
      <c r="C14848">
        <v>41</v>
      </c>
      <c r="D14848">
        <v>33</v>
      </c>
      <c r="E14848">
        <v>73.25</v>
      </c>
      <c r="F14848">
        <v>210</v>
      </c>
      <c r="G14848">
        <v>9</v>
      </c>
      <c r="H14848">
        <v>0</v>
      </c>
      <c r="I14848">
        <v>29.78</v>
      </c>
      <c r="J14848">
        <v>1008.3</v>
      </c>
      <c r="K14848">
        <v>10</v>
      </c>
      <c r="M14848" t="s">
        <v>32</v>
      </c>
      <c r="Q14848">
        <v>22000</v>
      </c>
      <c r="AB14848">
        <v>34.700000000000003</v>
      </c>
      <c r="AC14848" t="s">
        <v>14901</v>
      </c>
    </row>
    <row r="14849" spans="1:29">
      <c r="A14849" s="1" t="s">
        <v>30</v>
      </c>
      <c r="B14849" s="2">
        <v>43081.20208333333</v>
      </c>
      <c r="C14849">
        <v>40</v>
      </c>
      <c r="D14849">
        <v>33</v>
      </c>
      <c r="E14849">
        <v>76.44</v>
      </c>
      <c r="F14849">
        <v>210</v>
      </c>
      <c r="G14849">
        <v>9</v>
      </c>
      <c r="H14849">
        <v>0</v>
      </c>
      <c r="I14849">
        <v>29.75</v>
      </c>
      <c r="J14849">
        <v>1007.3</v>
      </c>
      <c r="K14849">
        <v>10</v>
      </c>
      <c r="M14849" t="s">
        <v>32</v>
      </c>
      <c r="Q14849">
        <v>21000</v>
      </c>
      <c r="AB14849">
        <v>33.340000000000003</v>
      </c>
      <c r="AC14849" t="s">
        <v>14902</v>
      </c>
    </row>
    <row r="14850" spans="1:29">
      <c r="A14850" s="1" t="s">
        <v>30</v>
      </c>
      <c r="B14850" s="2">
        <v>43081.243750000001</v>
      </c>
      <c r="C14850">
        <v>39</v>
      </c>
      <c r="D14850">
        <v>33</v>
      </c>
      <c r="E14850">
        <v>79.17</v>
      </c>
      <c r="F14850">
        <v>230</v>
      </c>
      <c r="G14850">
        <v>10</v>
      </c>
      <c r="H14850">
        <v>0</v>
      </c>
      <c r="I14850">
        <v>29.74</v>
      </c>
      <c r="J14850">
        <v>1007.2</v>
      </c>
      <c r="K14850">
        <v>10</v>
      </c>
      <c r="M14850" t="s">
        <v>32</v>
      </c>
      <c r="Q14850">
        <v>22000</v>
      </c>
      <c r="AB14850">
        <v>31.75</v>
      </c>
      <c r="AC14850" t="s">
        <v>14903</v>
      </c>
    </row>
    <row r="14851" spans="1:29">
      <c r="A14851" s="1" t="s">
        <v>30</v>
      </c>
      <c r="B14851" s="2">
        <v>43081.285416666666</v>
      </c>
      <c r="C14851">
        <v>39</v>
      </c>
      <c r="D14851">
        <v>34</v>
      </c>
      <c r="E14851">
        <v>82.08</v>
      </c>
      <c r="F14851">
        <v>220</v>
      </c>
      <c r="G14851">
        <v>7</v>
      </c>
      <c r="H14851">
        <v>0</v>
      </c>
      <c r="I14851">
        <v>29.73</v>
      </c>
      <c r="J14851">
        <v>1006.9</v>
      </c>
      <c r="K14851">
        <v>10</v>
      </c>
      <c r="M14851" t="s">
        <v>32</v>
      </c>
      <c r="Q14851">
        <v>22000</v>
      </c>
      <c r="AB14851">
        <v>33.31</v>
      </c>
      <c r="AC14851" t="s">
        <v>14904</v>
      </c>
    </row>
    <row r="14852" spans="1:29">
      <c r="A14852" s="1" t="s">
        <v>30</v>
      </c>
      <c r="B14852" s="2">
        <v>43081.32708333333</v>
      </c>
      <c r="C14852">
        <v>40</v>
      </c>
      <c r="D14852">
        <v>34</v>
      </c>
      <c r="E14852">
        <v>79.25</v>
      </c>
      <c r="F14852">
        <v>230</v>
      </c>
      <c r="G14852">
        <v>8</v>
      </c>
      <c r="H14852">
        <v>0</v>
      </c>
      <c r="I14852">
        <v>29.72</v>
      </c>
      <c r="J14852">
        <v>1006.5</v>
      </c>
      <c r="K14852">
        <v>10</v>
      </c>
      <c r="M14852" t="s">
        <v>32</v>
      </c>
      <c r="N14852" t="s">
        <v>32</v>
      </c>
      <c r="Q14852">
        <v>17000</v>
      </c>
      <c r="R14852">
        <v>25000</v>
      </c>
      <c r="AB14852">
        <v>33.840000000000003</v>
      </c>
      <c r="AC14852" t="s">
        <v>14905</v>
      </c>
    </row>
    <row r="14853" spans="1:29">
      <c r="A14853" s="1" t="s">
        <v>30</v>
      </c>
      <c r="B14853" s="2">
        <v>43081.368750000001</v>
      </c>
      <c r="C14853">
        <v>41</v>
      </c>
      <c r="D14853">
        <v>35</v>
      </c>
      <c r="E14853">
        <v>79.34</v>
      </c>
      <c r="F14853">
        <v>230</v>
      </c>
      <c r="G14853">
        <v>11</v>
      </c>
      <c r="H14853">
        <v>0</v>
      </c>
      <c r="I14853">
        <v>29.7</v>
      </c>
      <c r="J14853">
        <v>1006</v>
      </c>
      <c r="K14853">
        <v>10</v>
      </c>
      <c r="M14853" t="s">
        <v>32</v>
      </c>
      <c r="N14853" t="s">
        <v>32</v>
      </c>
      <c r="Q14853">
        <v>18000</v>
      </c>
      <c r="R14853">
        <v>25000</v>
      </c>
      <c r="AB14853">
        <v>33.840000000000003</v>
      </c>
      <c r="AC14853" t="s">
        <v>14906</v>
      </c>
    </row>
    <row r="14854" spans="1:29">
      <c r="A14854" s="1" t="s">
        <v>30</v>
      </c>
      <c r="B14854" s="2">
        <v>43081.410416666666</v>
      </c>
      <c r="C14854">
        <v>43</v>
      </c>
      <c r="D14854">
        <v>36</v>
      </c>
      <c r="E14854">
        <v>76.12</v>
      </c>
      <c r="F14854">
        <v>230</v>
      </c>
      <c r="G14854">
        <v>8</v>
      </c>
      <c r="H14854">
        <v>0</v>
      </c>
      <c r="I14854">
        <v>29.7</v>
      </c>
      <c r="J14854">
        <v>1005.8</v>
      </c>
      <c r="K14854">
        <v>10</v>
      </c>
      <c r="M14854" t="s">
        <v>32</v>
      </c>
      <c r="N14854" t="s">
        <v>32</v>
      </c>
      <c r="Q14854">
        <v>15000</v>
      </c>
      <c r="R14854">
        <v>25000</v>
      </c>
      <c r="AB14854">
        <v>37.659999999999997</v>
      </c>
      <c r="AC14854" t="s">
        <v>14907</v>
      </c>
    </row>
    <row r="14855" spans="1:29">
      <c r="A14855" s="1" t="s">
        <v>30</v>
      </c>
      <c r="B14855" s="2">
        <v>43081.45208333333</v>
      </c>
      <c r="C14855">
        <v>45</v>
      </c>
      <c r="D14855">
        <v>37</v>
      </c>
      <c r="E14855">
        <v>73.37</v>
      </c>
      <c r="F14855">
        <v>250</v>
      </c>
      <c r="G14855">
        <v>6</v>
      </c>
      <c r="H14855">
        <v>0</v>
      </c>
      <c r="I14855">
        <v>29.69</v>
      </c>
      <c r="J14855">
        <v>1005.4</v>
      </c>
      <c r="K14855">
        <v>10</v>
      </c>
      <c r="M14855" t="s">
        <v>34</v>
      </c>
      <c r="N14855" t="s">
        <v>32</v>
      </c>
      <c r="O14855" t="s">
        <v>32</v>
      </c>
      <c r="Q14855">
        <v>15000</v>
      </c>
      <c r="R14855">
        <v>18000</v>
      </c>
      <c r="S14855">
        <v>25000</v>
      </c>
      <c r="AB14855">
        <v>41.19</v>
      </c>
      <c r="AC14855" t="s">
        <v>14908</v>
      </c>
    </row>
    <row r="14856" spans="1:29">
      <c r="A14856" s="1" t="s">
        <v>30</v>
      </c>
      <c r="B14856" s="2">
        <v>43081.493750000001</v>
      </c>
      <c r="C14856">
        <v>49</v>
      </c>
      <c r="D14856">
        <v>35</v>
      </c>
      <c r="E14856">
        <v>58.75</v>
      </c>
      <c r="F14856">
        <v>270</v>
      </c>
      <c r="G14856">
        <v>7</v>
      </c>
      <c r="H14856">
        <v>0</v>
      </c>
      <c r="I14856">
        <v>29.66</v>
      </c>
      <c r="J14856">
        <v>1004.3</v>
      </c>
      <c r="K14856">
        <v>10</v>
      </c>
      <c r="M14856" t="s">
        <v>34</v>
      </c>
      <c r="N14856" t="s">
        <v>32</v>
      </c>
      <c r="O14856" t="s">
        <v>43</v>
      </c>
      <c r="Q14856">
        <v>12000</v>
      </c>
      <c r="R14856">
        <v>15000</v>
      </c>
      <c r="S14856">
        <v>25000</v>
      </c>
      <c r="AB14856">
        <v>45.38</v>
      </c>
      <c r="AC14856" t="s">
        <v>14909</v>
      </c>
    </row>
    <row r="14857" spans="1:29">
      <c r="A14857" s="1" t="s">
        <v>30</v>
      </c>
      <c r="B14857" s="2">
        <v>43081.535416666666</v>
      </c>
      <c r="C14857">
        <v>50</v>
      </c>
      <c r="D14857">
        <v>35</v>
      </c>
      <c r="E14857">
        <v>56.39</v>
      </c>
      <c r="F14857">
        <v>250</v>
      </c>
      <c r="G14857">
        <v>7</v>
      </c>
      <c r="H14857">
        <v>0</v>
      </c>
      <c r="I14857">
        <v>29.63</v>
      </c>
      <c r="J14857">
        <v>1003.3</v>
      </c>
      <c r="K14857">
        <v>10</v>
      </c>
      <c r="M14857" t="s">
        <v>31</v>
      </c>
      <c r="N14857" t="s">
        <v>31</v>
      </c>
      <c r="O14857" t="s">
        <v>32</v>
      </c>
      <c r="P14857" t="s">
        <v>32</v>
      </c>
      <c r="Q14857">
        <v>3500</v>
      </c>
      <c r="R14857">
        <v>10000</v>
      </c>
      <c r="S14857">
        <v>12000</v>
      </c>
      <c r="T14857">
        <v>25000</v>
      </c>
      <c r="AB14857">
        <v>46.72</v>
      </c>
      <c r="AC14857" t="s">
        <v>14910</v>
      </c>
    </row>
    <row r="14858" spans="1:29">
      <c r="A14858" s="1" t="s">
        <v>30</v>
      </c>
      <c r="B14858" s="2">
        <v>43081.57708333333</v>
      </c>
      <c r="C14858">
        <v>52</v>
      </c>
      <c r="D14858">
        <v>30</v>
      </c>
      <c r="E14858">
        <v>42.65</v>
      </c>
      <c r="F14858">
        <v>300</v>
      </c>
      <c r="G14858">
        <v>10</v>
      </c>
      <c r="H14858">
        <v>0</v>
      </c>
      <c r="I14858">
        <v>29.62</v>
      </c>
      <c r="J14858">
        <v>1002.8</v>
      </c>
      <c r="K14858">
        <v>10</v>
      </c>
      <c r="L14858">
        <v>17</v>
      </c>
      <c r="M14858" t="s">
        <v>32</v>
      </c>
      <c r="N14858" t="s">
        <v>32</v>
      </c>
      <c r="O14858" t="s">
        <v>32</v>
      </c>
      <c r="Q14858">
        <v>5500</v>
      </c>
      <c r="R14858">
        <v>12000</v>
      </c>
      <c r="S14858">
        <v>25000</v>
      </c>
      <c r="AB14858">
        <v>52</v>
      </c>
      <c r="AC14858" t="s">
        <v>14911</v>
      </c>
    </row>
    <row r="14859" spans="1:29">
      <c r="A14859" s="1" t="s">
        <v>30</v>
      </c>
      <c r="B14859" s="2">
        <v>43081.618750000001</v>
      </c>
      <c r="C14859">
        <v>50</v>
      </c>
      <c r="D14859">
        <v>28</v>
      </c>
      <c r="E14859">
        <v>42.33</v>
      </c>
      <c r="F14859">
        <v>280</v>
      </c>
      <c r="G14859">
        <v>12</v>
      </c>
      <c r="H14859">
        <v>0</v>
      </c>
      <c r="I14859">
        <v>29.62</v>
      </c>
      <c r="J14859">
        <v>1003.2</v>
      </c>
      <c r="K14859">
        <v>10</v>
      </c>
      <c r="L14859">
        <v>17</v>
      </c>
      <c r="M14859" t="s">
        <v>31</v>
      </c>
      <c r="N14859" t="s">
        <v>32</v>
      </c>
      <c r="O14859" t="s">
        <v>32</v>
      </c>
      <c r="Q14859">
        <v>5500</v>
      </c>
      <c r="R14859">
        <v>6500</v>
      </c>
      <c r="S14859">
        <v>25000</v>
      </c>
      <c r="AB14859">
        <v>44.91</v>
      </c>
      <c r="AC14859" t="s">
        <v>14912</v>
      </c>
    </row>
    <row r="14860" spans="1:29">
      <c r="A14860" s="1" t="s">
        <v>30</v>
      </c>
      <c r="B14860" s="2">
        <v>43081.660416666666</v>
      </c>
      <c r="C14860">
        <v>50</v>
      </c>
      <c r="D14860">
        <v>27</v>
      </c>
      <c r="E14860">
        <v>40.619999999999997</v>
      </c>
      <c r="F14860">
        <v>290</v>
      </c>
      <c r="G14860">
        <v>10</v>
      </c>
      <c r="H14860">
        <v>0</v>
      </c>
      <c r="I14860">
        <v>29.62</v>
      </c>
      <c r="J14860">
        <v>1003.1</v>
      </c>
      <c r="K14860">
        <v>10</v>
      </c>
      <c r="L14860">
        <v>15</v>
      </c>
      <c r="M14860" t="s">
        <v>31</v>
      </c>
      <c r="N14860" t="s">
        <v>32</v>
      </c>
      <c r="O14860" t="s">
        <v>32</v>
      </c>
      <c r="Q14860">
        <v>5500</v>
      </c>
      <c r="R14860">
        <v>7000</v>
      </c>
      <c r="S14860">
        <v>25000</v>
      </c>
      <c r="AB14860">
        <v>45.54</v>
      </c>
      <c r="AC14860" t="s">
        <v>14913</v>
      </c>
    </row>
    <row r="14861" spans="1:29">
      <c r="A14861" s="1" t="s">
        <v>30</v>
      </c>
      <c r="B14861" s="2">
        <v>43081.70208333333</v>
      </c>
      <c r="C14861">
        <v>49</v>
      </c>
      <c r="D14861">
        <v>26.1</v>
      </c>
      <c r="E14861">
        <v>40.770000000000003</v>
      </c>
      <c r="F14861">
        <v>290</v>
      </c>
      <c r="G14861">
        <v>5</v>
      </c>
      <c r="H14861">
        <v>0</v>
      </c>
      <c r="I14861">
        <v>29.63</v>
      </c>
      <c r="J14861">
        <v>1003.5</v>
      </c>
      <c r="K14861">
        <v>10</v>
      </c>
      <c r="M14861" t="s">
        <v>31</v>
      </c>
      <c r="N14861" t="s">
        <v>32</v>
      </c>
      <c r="O14861" t="s">
        <v>32</v>
      </c>
      <c r="Q14861">
        <v>5500</v>
      </c>
      <c r="R14861">
        <v>6500</v>
      </c>
      <c r="S14861">
        <v>25000</v>
      </c>
      <c r="AB14861">
        <v>46.47</v>
      </c>
      <c r="AC14861" t="s">
        <v>14914</v>
      </c>
    </row>
    <row r="14862" spans="1:29">
      <c r="A14862" s="1" t="s">
        <v>30</v>
      </c>
      <c r="B14862" s="2">
        <v>43081.743750000001</v>
      </c>
      <c r="C14862">
        <v>48</v>
      </c>
      <c r="D14862">
        <v>26.1</v>
      </c>
      <c r="E14862">
        <v>42.17</v>
      </c>
      <c r="F14862">
        <v>300</v>
      </c>
      <c r="G14862">
        <v>12</v>
      </c>
      <c r="I14862">
        <v>29.65</v>
      </c>
      <c r="J14862">
        <v>1004</v>
      </c>
      <c r="K14862">
        <v>10</v>
      </c>
      <c r="L14862">
        <v>20</v>
      </c>
      <c r="M14862" t="s">
        <v>32</v>
      </c>
      <c r="N14862" t="s">
        <v>32</v>
      </c>
      <c r="O14862" t="s">
        <v>32</v>
      </c>
      <c r="Q14862">
        <v>6000</v>
      </c>
      <c r="R14862">
        <v>8000</v>
      </c>
      <c r="S14862">
        <v>25000</v>
      </c>
      <c r="U14862" t="e" cm="1">
        <f t="array" ref="U14862">-RA</f>
        <v>#NAME?</v>
      </c>
      <c r="AB14862">
        <v>42.37</v>
      </c>
      <c r="AC14862" t="s">
        <v>14915</v>
      </c>
    </row>
    <row r="14863" spans="1:29">
      <c r="A14863" s="1" t="s">
        <v>30</v>
      </c>
      <c r="B14863" s="2">
        <v>43081.785416666666</v>
      </c>
      <c r="C14863">
        <v>41</v>
      </c>
      <c r="D14863">
        <v>28.9</v>
      </c>
      <c r="E14863">
        <v>61.79</v>
      </c>
      <c r="F14863">
        <v>340</v>
      </c>
      <c r="G14863">
        <v>7</v>
      </c>
      <c r="I14863">
        <v>29.71</v>
      </c>
      <c r="J14863">
        <v>1006.1</v>
      </c>
      <c r="K14863">
        <v>10</v>
      </c>
      <c r="L14863">
        <v>20</v>
      </c>
      <c r="M14863" t="s">
        <v>34</v>
      </c>
      <c r="N14863" t="s">
        <v>32</v>
      </c>
      <c r="O14863" t="s">
        <v>32</v>
      </c>
      <c r="Q14863">
        <v>4200</v>
      </c>
      <c r="R14863">
        <v>6000</v>
      </c>
      <c r="S14863">
        <v>25000</v>
      </c>
      <c r="U14863" t="e" cm="1">
        <f t="array" ref="U14863">-RA</f>
        <v>#NAME?</v>
      </c>
      <c r="Y14863">
        <v>26</v>
      </c>
      <c r="Z14863">
        <v>330</v>
      </c>
      <c r="AA14863" s="2">
        <v>43081.750694444447</v>
      </c>
      <c r="AB14863">
        <v>35.75</v>
      </c>
      <c r="AC14863" t="s">
        <v>14916</v>
      </c>
    </row>
    <row r="14864" spans="1:29">
      <c r="A14864" s="1" t="s">
        <v>30</v>
      </c>
      <c r="B14864" s="2">
        <v>43081.82708333333</v>
      </c>
      <c r="C14864">
        <v>39</v>
      </c>
      <c r="D14864">
        <v>18</v>
      </c>
      <c r="E14864">
        <v>42.28</v>
      </c>
      <c r="F14864">
        <v>310</v>
      </c>
      <c r="G14864">
        <v>10</v>
      </c>
      <c r="I14864">
        <v>29.75</v>
      </c>
      <c r="J14864">
        <v>1007.3</v>
      </c>
      <c r="K14864">
        <v>10</v>
      </c>
      <c r="L14864">
        <v>16</v>
      </c>
      <c r="M14864" t="s">
        <v>31</v>
      </c>
      <c r="N14864" t="s">
        <v>34</v>
      </c>
      <c r="O14864" t="s">
        <v>34</v>
      </c>
      <c r="Q14864">
        <v>4800</v>
      </c>
      <c r="R14864">
        <v>7000</v>
      </c>
      <c r="S14864">
        <v>25000</v>
      </c>
      <c r="AB14864">
        <v>31.75</v>
      </c>
      <c r="AC14864" t="s">
        <v>14917</v>
      </c>
    </row>
    <row r="14865" spans="1:29">
      <c r="A14865" s="1" t="s">
        <v>30</v>
      </c>
      <c r="B14865" s="2">
        <v>43081.868750000001</v>
      </c>
      <c r="C14865">
        <v>35</v>
      </c>
      <c r="D14865">
        <v>17.100000000000001</v>
      </c>
      <c r="E14865">
        <v>47.43</v>
      </c>
      <c r="F14865">
        <v>340</v>
      </c>
      <c r="G14865">
        <v>7</v>
      </c>
      <c r="H14865">
        <v>0</v>
      </c>
      <c r="I14865">
        <v>29.79</v>
      </c>
      <c r="J14865">
        <v>1008.8</v>
      </c>
      <c r="K14865">
        <v>10</v>
      </c>
      <c r="L14865">
        <v>22</v>
      </c>
      <c r="M14865" t="s">
        <v>31</v>
      </c>
      <c r="N14865" t="s">
        <v>31</v>
      </c>
      <c r="Q14865">
        <v>7000</v>
      </c>
      <c r="R14865">
        <v>25000</v>
      </c>
      <c r="AB14865">
        <v>28.56</v>
      </c>
      <c r="AC14865" t="s">
        <v>14918</v>
      </c>
    </row>
    <row r="14866" spans="1:29">
      <c r="A14866" s="1" t="s">
        <v>30</v>
      </c>
      <c r="B14866" s="2">
        <v>43081.910416666666</v>
      </c>
      <c r="C14866">
        <v>34</v>
      </c>
      <c r="D14866">
        <v>14</v>
      </c>
      <c r="E14866">
        <v>43.3</v>
      </c>
      <c r="G14866">
        <v>6</v>
      </c>
      <c r="H14866">
        <v>0</v>
      </c>
      <c r="I14866">
        <v>29.8</v>
      </c>
      <c r="J14866">
        <v>1009.2</v>
      </c>
      <c r="K14866">
        <v>10</v>
      </c>
      <c r="M14866" t="s">
        <v>32</v>
      </c>
      <c r="N14866" t="s">
        <v>32</v>
      </c>
      <c r="Q14866">
        <v>5500</v>
      </c>
      <c r="R14866">
        <v>25000</v>
      </c>
      <c r="AB14866">
        <v>27.94</v>
      </c>
      <c r="AC14866" t="s">
        <v>14919</v>
      </c>
    </row>
    <row r="14867" spans="1:29">
      <c r="A14867" s="1" t="s">
        <v>30</v>
      </c>
      <c r="B14867" s="2">
        <v>43081.95208333333</v>
      </c>
      <c r="C14867">
        <v>32</v>
      </c>
      <c r="D14867">
        <v>10.9</v>
      </c>
      <c r="E14867">
        <v>40.92</v>
      </c>
      <c r="F14867">
        <v>320</v>
      </c>
      <c r="G14867">
        <v>11</v>
      </c>
      <c r="H14867">
        <v>0</v>
      </c>
      <c r="I14867">
        <v>29.82</v>
      </c>
      <c r="J14867">
        <v>1010</v>
      </c>
      <c r="K14867">
        <v>10</v>
      </c>
      <c r="L14867">
        <v>19</v>
      </c>
      <c r="M14867" t="s">
        <v>34</v>
      </c>
      <c r="Q14867">
        <v>5500</v>
      </c>
      <c r="AB14867">
        <v>22.47</v>
      </c>
      <c r="AC14867" t="s">
        <v>14920</v>
      </c>
    </row>
    <row r="14868" spans="1:29">
      <c r="A14868" s="1" t="s">
        <v>30</v>
      </c>
      <c r="B14868" s="2">
        <v>43081.993750000001</v>
      </c>
      <c r="C14868">
        <v>30</v>
      </c>
      <c r="D14868">
        <v>8.1</v>
      </c>
      <c r="E14868">
        <v>39.14</v>
      </c>
      <c r="F14868">
        <v>340</v>
      </c>
      <c r="G14868">
        <v>6</v>
      </c>
      <c r="H14868">
        <v>0</v>
      </c>
      <c r="I14868">
        <v>29.83</v>
      </c>
      <c r="J14868">
        <v>1010.3</v>
      </c>
      <c r="K14868">
        <v>10</v>
      </c>
      <c r="M14868" t="s">
        <v>31</v>
      </c>
      <c r="Q14868">
        <v>5500</v>
      </c>
      <c r="AB14868">
        <v>23.12</v>
      </c>
      <c r="AC14868" t="s">
        <v>14921</v>
      </c>
    </row>
    <row r="14869" spans="1:29">
      <c r="A14869" s="1" t="s">
        <v>30</v>
      </c>
      <c r="B14869" s="2">
        <v>43082.035416666666</v>
      </c>
      <c r="C14869">
        <v>28.9</v>
      </c>
      <c r="D14869">
        <v>10</v>
      </c>
      <c r="E14869">
        <v>44.58</v>
      </c>
      <c r="F14869">
        <v>310</v>
      </c>
      <c r="G14869">
        <v>10</v>
      </c>
      <c r="H14869">
        <v>0</v>
      </c>
      <c r="I14869">
        <v>29.84</v>
      </c>
      <c r="J14869">
        <v>1010.5</v>
      </c>
      <c r="K14869">
        <v>10</v>
      </c>
      <c r="L14869">
        <v>15</v>
      </c>
      <c r="M14869" t="s">
        <v>246</v>
      </c>
      <c r="AB14869">
        <v>19.079999999999998</v>
      </c>
      <c r="AC14869" t="s">
        <v>14922</v>
      </c>
    </row>
    <row r="14870" spans="1:29">
      <c r="A14870" s="1" t="s">
        <v>30</v>
      </c>
      <c r="B14870" s="2">
        <v>43082.07708333333</v>
      </c>
      <c r="C14870">
        <v>28.9</v>
      </c>
      <c r="D14870">
        <v>8.1</v>
      </c>
      <c r="E14870">
        <v>40.93</v>
      </c>
      <c r="F14870">
        <v>310</v>
      </c>
      <c r="G14870">
        <v>6</v>
      </c>
      <c r="H14870">
        <v>0</v>
      </c>
      <c r="I14870">
        <v>29.85</v>
      </c>
      <c r="J14870">
        <v>1010.9</v>
      </c>
      <c r="K14870">
        <v>10</v>
      </c>
      <c r="M14870" t="s">
        <v>246</v>
      </c>
      <c r="AB14870">
        <v>21.8</v>
      </c>
      <c r="AC14870" t="s">
        <v>14923</v>
      </c>
    </row>
    <row r="14871" spans="1:29">
      <c r="A14871" s="1" t="s">
        <v>30</v>
      </c>
      <c r="B14871" s="2">
        <v>43082.118750000001</v>
      </c>
      <c r="C14871">
        <v>27</v>
      </c>
      <c r="D14871">
        <v>8.1</v>
      </c>
      <c r="E14871">
        <v>44.26</v>
      </c>
      <c r="F14871">
        <v>0</v>
      </c>
      <c r="G14871">
        <v>0</v>
      </c>
      <c r="H14871">
        <v>0</v>
      </c>
      <c r="I14871">
        <v>29.88</v>
      </c>
      <c r="J14871">
        <v>1011.9</v>
      </c>
      <c r="K14871">
        <v>10</v>
      </c>
      <c r="M14871" t="s">
        <v>246</v>
      </c>
      <c r="AB14871">
        <v>27</v>
      </c>
      <c r="AC14871" t="s">
        <v>14924</v>
      </c>
    </row>
    <row r="14872" spans="1:29">
      <c r="A14872" s="1" t="s">
        <v>30</v>
      </c>
      <c r="B14872" s="2">
        <v>43082.160416666666</v>
      </c>
      <c r="C14872">
        <v>24.1</v>
      </c>
      <c r="D14872">
        <v>10</v>
      </c>
      <c r="E14872">
        <v>54.36</v>
      </c>
      <c r="F14872">
        <v>230</v>
      </c>
      <c r="G14872">
        <v>4</v>
      </c>
      <c r="H14872">
        <v>0</v>
      </c>
      <c r="I14872">
        <v>29.89</v>
      </c>
      <c r="J14872">
        <v>1012.3</v>
      </c>
      <c r="K14872">
        <v>10</v>
      </c>
      <c r="M14872" t="s">
        <v>246</v>
      </c>
      <c r="AB14872">
        <v>18.190000000000001</v>
      </c>
      <c r="AC14872" t="s">
        <v>14925</v>
      </c>
    </row>
    <row r="14873" spans="1:29">
      <c r="A14873" s="1" t="s">
        <v>30</v>
      </c>
      <c r="B14873" s="2">
        <v>43082.20208333333</v>
      </c>
      <c r="C14873">
        <v>25</v>
      </c>
      <c r="D14873">
        <v>10.9</v>
      </c>
      <c r="E14873">
        <v>54.5</v>
      </c>
      <c r="F14873">
        <v>0</v>
      </c>
      <c r="G14873">
        <v>0</v>
      </c>
      <c r="H14873">
        <v>0</v>
      </c>
      <c r="I14873">
        <v>29.91</v>
      </c>
      <c r="J14873">
        <v>1013</v>
      </c>
      <c r="K14873">
        <v>10</v>
      </c>
      <c r="M14873" t="s">
        <v>246</v>
      </c>
      <c r="AB14873">
        <v>25</v>
      </c>
      <c r="AC14873" t="s">
        <v>14926</v>
      </c>
    </row>
    <row r="14874" spans="1:29">
      <c r="A14874" s="1" t="s">
        <v>30</v>
      </c>
      <c r="B14874" s="2">
        <v>43082.243750000001</v>
      </c>
      <c r="C14874">
        <v>25</v>
      </c>
      <c r="D14874">
        <v>10.9</v>
      </c>
      <c r="E14874">
        <v>54.5</v>
      </c>
      <c r="F14874">
        <v>0</v>
      </c>
      <c r="G14874">
        <v>0</v>
      </c>
      <c r="H14874">
        <v>0</v>
      </c>
      <c r="I14874">
        <v>29.93</v>
      </c>
      <c r="J14874">
        <v>1013.8</v>
      </c>
      <c r="K14874">
        <v>10</v>
      </c>
      <c r="M14874" t="s">
        <v>246</v>
      </c>
      <c r="AB14874">
        <v>25</v>
      </c>
      <c r="AC14874" t="s">
        <v>14927</v>
      </c>
    </row>
    <row r="14875" spans="1:29">
      <c r="A14875" s="1" t="s">
        <v>30</v>
      </c>
      <c r="B14875" s="2">
        <v>43082.285416666666</v>
      </c>
      <c r="C14875">
        <v>21.9</v>
      </c>
      <c r="D14875">
        <v>10.9</v>
      </c>
      <c r="E14875">
        <v>62.07</v>
      </c>
      <c r="F14875">
        <v>280</v>
      </c>
      <c r="G14875">
        <v>3</v>
      </c>
      <c r="H14875">
        <v>0</v>
      </c>
      <c r="I14875">
        <v>29.96</v>
      </c>
      <c r="J14875">
        <v>1014.7</v>
      </c>
      <c r="K14875">
        <v>10</v>
      </c>
      <c r="M14875" t="s">
        <v>246</v>
      </c>
      <c r="AB14875">
        <v>17.14</v>
      </c>
      <c r="AC14875" t="s">
        <v>14928</v>
      </c>
    </row>
    <row r="14876" spans="1:29">
      <c r="A14876" s="1" t="s">
        <v>30</v>
      </c>
      <c r="B14876" s="2">
        <v>43082.32708333333</v>
      </c>
      <c r="C14876">
        <v>24.1</v>
      </c>
      <c r="D14876">
        <v>10.9</v>
      </c>
      <c r="E14876">
        <v>56.59</v>
      </c>
      <c r="F14876">
        <v>0</v>
      </c>
      <c r="G14876">
        <v>0</v>
      </c>
      <c r="H14876">
        <v>0</v>
      </c>
      <c r="I14876">
        <v>29.97</v>
      </c>
      <c r="J14876">
        <v>1015.3</v>
      </c>
      <c r="K14876">
        <v>10</v>
      </c>
      <c r="M14876" t="s">
        <v>246</v>
      </c>
      <c r="AB14876">
        <v>24.1</v>
      </c>
      <c r="AC14876" t="s">
        <v>14929</v>
      </c>
    </row>
    <row r="14877" spans="1:29">
      <c r="A14877" s="1" t="s">
        <v>30</v>
      </c>
      <c r="B14877" s="2">
        <v>43082.368750000001</v>
      </c>
      <c r="C14877">
        <v>28.9</v>
      </c>
      <c r="D14877">
        <v>9</v>
      </c>
      <c r="E14877">
        <v>42.63</v>
      </c>
      <c r="F14877">
        <v>300</v>
      </c>
      <c r="G14877">
        <v>8</v>
      </c>
      <c r="H14877">
        <v>0</v>
      </c>
      <c r="I14877">
        <v>29.99</v>
      </c>
      <c r="J14877">
        <v>1015.8</v>
      </c>
      <c r="K14877">
        <v>10</v>
      </c>
      <c r="M14877" t="s">
        <v>31</v>
      </c>
      <c r="Q14877">
        <v>25000</v>
      </c>
      <c r="AB14877">
        <v>20.29</v>
      </c>
      <c r="AC14877" t="s">
        <v>14930</v>
      </c>
    </row>
    <row r="14878" spans="1:29">
      <c r="A14878" s="1" t="s">
        <v>30</v>
      </c>
      <c r="B14878" s="2">
        <v>43082.410416666666</v>
      </c>
      <c r="C14878">
        <v>32</v>
      </c>
      <c r="D14878">
        <v>4</v>
      </c>
      <c r="E14878">
        <v>29.81</v>
      </c>
      <c r="F14878">
        <v>270</v>
      </c>
      <c r="G14878">
        <v>11</v>
      </c>
      <c r="H14878">
        <v>0</v>
      </c>
      <c r="I14878">
        <v>30.01</v>
      </c>
      <c r="J14878">
        <v>1016.4</v>
      </c>
      <c r="K14878">
        <v>10</v>
      </c>
      <c r="L14878">
        <v>18</v>
      </c>
      <c r="M14878" t="s">
        <v>34</v>
      </c>
      <c r="Q14878">
        <v>25000</v>
      </c>
      <c r="AB14878">
        <v>22.47</v>
      </c>
      <c r="AC14878" t="s">
        <v>14931</v>
      </c>
    </row>
    <row r="14879" spans="1:29">
      <c r="A14879" s="1" t="s">
        <v>30</v>
      </c>
      <c r="B14879" s="2">
        <v>43082.45208333333</v>
      </c>
      <c r="C14879">
        <v>34</v>
      </c>
      <c r="D14879">
        <v>1.9</v>
      </c>
      <c r="E14879">
        <v>25.08</v>
      </c>
      <c r="F14879">
        <v>270</v>
      </c>
      <c r="G14879">
        <v>7</v>
      </c>
      <c r="H14879">
        <v>0</v>
      </c>
      <c r="I14879">
        <v>29.99</v>
      </c>
      <c r="J14879">
        <v>1016</v>
      </c>
      <c r="K14879">
        <v>10</v>
      </c>
      <c r="M14879" t="s">
        <v>34</v>
      </c>
      <c r="Q14879">
        <v>25000</v>
      </c>
      <c r="AB14879">
        <v>27.22</v>
      </c>
      <c r="AC14879" t="s">
        <v>14932</v>
      </c>
    </row>
    <row r="14880" spans="1:29">
      <c r="A14880" s="1" t="s">
        <v>30</v>
      </c>
      <c r="B14880" s="2">
        <v>43082.493750000001</v>
      </c>
      <c r="C14880">
        <v>37</v>
      </c>
      <c r="D14880">
        <v>3</v>
      </c>
      <c r="E14880">
        <v>23.43</v>
      </c>
      <c r="F14880">
        <v>260</v>
      </c>
      <c r="G14880">
        <v>8</v>
      </c>
      <c r="H14880">
        <v>0</v>
      </c>
      <c r="I14880">
        <v>29.95</v>
      </c>
      <c r="J14880">
        <v>1014.6</v>
      </c>
      <c r="K14880">
        <v>10</v>
      </c>
      <c r="M14880" t="s">
        <v>32</v>
      </c>
      <c r="Q14880">
        <v>25000</v>
      </c>
      <c r="AB14880">
        <v>30.27</v>
      </c>
      <c r="AC14880" t="s">
        <v>14933</v>
      </c>
    </row>
    <row r="14881" spans="1:29">
      <c r="A14881" s="1" t="s">
        <v>30</v>
      </c>
      <c r="B14881" s="2">
        <v>43082.535416666666</v>
      </c>
      <c r="C14881">
        <v>38</v>
      </c>
      <c r="D14881">
        <v>4</v>
      </c>
      <c r="E14881">
        <v>23.57</v>
      </c>
      <c r="F14881">
        <v>270</v>
      </c>
      <c r="G14881">
        <v>10</v>
      </c>
      <c r="H14881">
        <v>0</v>
      </c>
      <c r="I14881">
        <v>29.92</v>
      </c>
      <c r="J14881">
        <v>1013.5</v>
      </c>
      <c r="K14881">
        <v>10</v>
      </c>
      <c r="L14881">
        <v>14</v>
      </c>
      <c r="M14881" t="s">
        <v>32</v>
      </c>
      <c r="Q14881">
        <v>25000</v>
      </c>
      <c r="AB14881">
        <v>30.37</v>
      </c>
      <c r="AC14881" t="s">
        <v>14934</v>
      </c>
    </row>
    <row r="14882" spans="1:29">
      <c r="A14882" s="1" t="s">
        <v>30</v>
      </c>
      <c r="B14882" s="2">
        <v>43082.57708333333</v>
      </c>
      <c r="C14882">
        <v>41</v>
      </c>
      <c r="D14882">
        <v>10</v>
      </c>
      <c r="E14882">
        <v>27.55</v>
      </c>
      <c r="F14882">
        <v>230</v>
      </c>
      <c r="G14882">
        <v>15</v>
      </c>
      <c r="H14882">
        <v>0</v>
      </c>
      <c r="I14882">
        <v>29.9</v>
      </c>
      <c r="J14882">
        <v>1012.7</v>
      </c>
      <c r="K14882">
        <v>10</v>
      </c>
      <c r="L14882">
        <v>20</v>
      </c>
      <c r="M14882" t="s">
        <v>31</v>
      </c>
      <c r="N14882" t="s">
        <v>34</v>
      </c>
      <c r="Q14882">
        <v>1000</v>
      </c>
      <c r="R14882">
        <v>25000</v>
      </c>
      <c r="AB14882">
        <v>32.450000000000003</v>
      </c>
      <c r="AC14882" t="s">
        <v>14935</v>
      </c>
    </row>
    <row r="14883" spans="1:29">
      <c r="A14883" s="1" t="s">
        <v>30</v>
      </c>
      <c r="B14883" s="2">
        <v>43082.618750000001</v>
      </c>
      <c r="C14883">
        <v>41</v>
      </c>
      <c r="D14883">
        <v>8.1</v>
      </c>
      <c r="E14883">
        <v>25.29</v>
      </c>
      <c r="F14883">
        <v>240</v>
      </c>
      <c r="G14883">
        <v>10</v>
      </c>
      <c r="H14883">
        <v>0</v>
      </c>
      <c r="I14883">
        <v>29.88</v>
      </c>
      <c r="J14883">
        <v>1012.1</v>
      </c>
      <c r="K14883">
        <v>10</v>
      </c>
      <c r="M14883" t="s">
        <v>34</v>
      </c>
      <c r="Q14883">
        <v>25000</v>
      </c>
      <c r="AB14883">
        <v>34.25</v>
      </c>
      <c r="AC14883" t="s">
        <v>14936</v>
      </c>
    </row>
    <row r="14884" spans="1:29">
      <c r="A14884" s="1" t="s">
        <v>30</v>
      </c>
      <c r="B14884" s="2">
        <v>43082.660416666666</v>
      </c>
      <c r="C14884">
        <v>43</v>
      </c>
      <c r="D14884">
        <v>10.9</v>
      </c>
      <c r="E14884">
        <v>26.55</v>
      </c>
      <c r="F14884">
        <v>230</v>
      </c>
      <c r="G14884">
        <v>11</v>
      </c>
      <c r="H14884">
        <v>0</v>
      </c>
      <c r="I14884">
        <v>29.85</v>
      </c>
      <c r="J14884">
        <v>1011.1</v>
      </c>
      <c r="K14884">
        <v>10</v>
      </c>
      <c r="M14884" t="s">
        <v>34</v>
      </c>
      <c r="Q14884">
        <v>25000</v>
      </c>
      <c r="AB14884">
        <v>36.369999999999997</v>
      </c>
      <c r="AC14884" t="s">
        <v>14937</v>
      </c>
    </row>
    <row r="14885" spans="1:29">
      <c r="A14885" s="1" t="s">
        <v>30</v>
      </c>
      <c r="B14885" s="2">
        <v>43082.70208333333</v>
      </c>
      <c r="C14885">
        <v>38</v>
      </c>
      <c r="D14885">
        <v>14</v>
      </c>
      <c r="E14885">
        <v>37.1</v>
      </c>
      <c r="F14885">
        <v>230</v>
      </c>
      <c r="G14885">
        <v>8</v>
      </c>
      <c r="H14885">
        <v>0</v>
      </c>
      <c r="I14885">
        <v>29.84</v>
      </c>
      <c r="J14885">
        <v>1010.6</v>
      </c>
      <c r="K14885">
        <v>10</v>
      </c>
      <c r="M14885" t="s">
        <v>31</v>
      </c>
      <c r="Q14885">
        <v>25000</v>
      </c>
      <c r="AB14885">
        <v>31.38</v>
      </c>
      <c r="AC14885" t="s">
        <v>14938</v>
      </c>
    </row>
    <row r="14886" spans="1:29">
      <c r="A14886" s="1" t="s">
        <v>30</v>
      </c>
      <c r="B14886" s="2">
        <v>43082.743750000001</v>
      </c>
      <c r="C14886">
        <v>37</v>
      </c>
      <c r="D14886">
        <v>12</v>
      </c>
      <c r="E14886">
        <v>35.200000000000003</v>
      </c>
      <c r="F14886">
        <v>160</v>
      </c>
      <c r="G14886">
        <v>7</v>
      </c>
      <c r="H14886">
        <v>0</v>
      </c>
      <c r="I14886">
        <v>29.81</v>
      </c>
      <c r="J14886">
        <v>1009.6</v>
      </c>
      <c r="K14886">
        <v>10</v>
      </c>
      <c r="M14886" t="s">
        <v>31</v>
      </c>
      <c r="Q14886">
        <v>25000</v>
      </c>
      <c r="AB14886">
        <v>30.87</v>
      </c>
      <c r="AC14886" t="s">
        <v>14939</v>
      </c>
    </row>
    <row r="14887" spans="1:29">
      <c r="A14887" s="1" t="s">
        <v>30</v>
      </c>
      <c r="B14887" s="2">
        <v>43082.785416666666</v>
      </c>
      <c r="C14887">
        <v>37</v>
      </c>
      <c r="D14887">
        <v>14</v>
      </c>
      <c r="E14887">
        <v>38.44</v>
      </c>
      <c r="F14887">
        <v>200</v>
      </c>
      <c r="G14887">
        <v>7</v>
      </c>
      <c r="H14887">
        <v>0</v>
      </c>
      <c r="I14887">
        <v>29.81</v>
      </c>
      <c r="J14887">
        <v>1009.8</v>
      </c>
      <c r="K14887">
        <v>10</v>
      </c>
      <c r="M14887" t="s">
        <v>31</v>
      </c>
      <c r="Q14887">
        <v>25000</v>
      </c>
      <c r="AB14887">
        <v>30.87</v>
      </c>
      <c r="AC14887" t="s">
        <v>14940</v>
      </c>
    </row>
    <row r="14888" spans="1:29">
      <c r="A14888" s="1" t="s">
        <v>30</v>
      </c>
      <c r="B14888" s="2">
        <v>43082.82708333333</v>
      </c>
      <c r="C14888">
        <v>39</v>
      </c>
      <c r="D14888">
        <v>15.1</v>
      </c>
      <c r="E14888">
        <v>37.29</v>
      </c>
      <c r="F14888">
        <v>210</v>
      </c>
      <c r="G14888">
        <v>12</v>
      </c>
      <c r="H14888">
        <v>0</v>
      </c>
      <c r="I14888">
        <v>29.78</v>
      </c>
      <c r="J14888">
        <v>1008.7</v>
      </c>
      <c r="K14888">
        <v>10</v>
      </c>
      <c r="M14888" t="s">
        <v>31</v>
      </c>
      <c r="N14888" t="s">
        <v>31</v>
      </c>
      <c r="Q14888">
        <v>10000</v>
      </c>
      <c r="R14888">
        <v>25000</v>
      </c>
      <c r="AB14888">
        <v>30.91</v>
      </c>
      <c r="AC14888" t="s">
        <v>14941</v>
      </c>
    </row>
    <row r="14889" spans="1:29">
      <c r="A14889" s="1" t="s">
        <v>30</v>
      </c>
      <c r="B14889" s="2">
        <v>43082.868750000001</v>
      </c>
      <c r="C14889">
        <v>39</v>
      </c>
      <c r="D14889">
        <v>15.1</v>
      </c>
      <c r="E14889">
        <v>37.29</v>
      </c>
      <c r="F14889">
        <v>210</v>
      </c>
      <c r="G14889">
        <v>10</v>
      </c>
      <c r="H14889">
        <v>0</v>
      </c>
      <c r="I14889">
        <v>29.75</v>
      </c>
      <c r="J14889">
        <v>1007.8</v>
      </c>
      <c r="K14889">
        <v>10</v>
      </c>
      <c r="M14889" t="s">
        <v>34</v>
      </c>
      <c r="N14889" t="s">
        <v>32</v>
      </c>
      <c r="Q14889">
        <v>11000</v>
      </c>
      <c r="R14889">
        <v>20000</v>
      </c>
      <c r="AB14889">
        <v>31.75</v>
      </c>
      <c r="AC14889" t="s">
        <v>14942</v>
      </c>
    </row>
    <row r="14890" spans="1:29">
      <c r="A14890" s="1" t="s">
        <v>30</v>
      </c>
      <c r="B14890" s="2">
        <v>43082.910416666666</v>
      </c>
      <c r="C14890">
        <v>39</v>
      </c>
      <c r="D14890">
        <v>17.100000000000001</v>
      </c>
      <c r="E14890">
        <v>40.67</v>
      </c>
      <c r="F14890">
        <v>220</v>
      </c>
      <c r="G14890">
        <v>14</v>
      </c>
      <c r="H14890">
        <v>0</v>
      </c>
      <c r="I14890">
        <v>29.76</v>
      </c>
      <c r="J14890">
        <v>1007.8</v>
      </c>
      <c r="K14890">
        <v>10</v>
      </c>
      <c r="M14890" t="s">
        <v>31</v>
      </c>
      <c r="N14890" t="s">
        <v>32</v>
      </c>
      <c r="O14890" t="s">
        <v>32</v>
      </c>
      <c r="Q14890">
        <v>12000</v>
      </c>
      <c r="R14890">
        <v>15000</v>
      </c>
      <c r="S14890">
        <v>20000</v>
      </c>
      <c r="AB14890">
        <v>30.19</v>
      </c>
      <c r="AC14890" t="s">
        <v>14943</v>
      </c>
    </row>
    <row r="14891" spans="1:29">
      <c r="A14891" s="1" t="s">
        <v>30</v>
      </c>
      <c r="B14891" s="2">
        <v>43082.95208333333</v>
      </c>
      <c r="C14891">
        <v>38</v>
      </c>
      <c r="D14891">
        <v>18</v>
      </c>
      <c r="E14891">
        <v>44.14</v>
      </c>
      <c r="F14891">
        <v>210</v>
      </c>
      <c r="G14891">
        <v>11</v>
      </c>
      <c r="H14891">
        <v>0</v>
      </c>
      <c r="I14891">
        <v>29.73</v>
      </c>
      <c r="J14891">
        <v>1007</v>
      </c>
      <c r="K14891">
        <v>10</v>
      </c>
      <c r="L14891">
        <v>21</v>
      </c>
      <c r="M14891" t="s">
        <v>31</v>
      </c>
      <c r="N14891" t="s">
        <v>31</v>
      </c>
      <c r="Q14891">
        <v>15000</v>
      </c>
      <c r="R14891">
        <v>20000</v>
      </c>
      <c r="AB14891">
        <v>29.92</v>
      </c>
      <c r="AC14891" t="s">
        <v>14944</v>
      </c>
    </row>
    <row r="14892" spans="1:29">
      <c r="A14892" s="1" t="s">
        <v>30</v>
      </c>
      <c r="B14892" s="2">
        <v>43082.993750000001</v>
      </c>
      <c r="C14892">
        <v>37</v>
      </c>
      <c r="D14892">
        <v>19</v>
      </c>
      <c r="E14892">
        <v>47.74</v>
      </c>
      <c r="F14892">
        <v>220</v>
      </c>
      <c r="G14892">
        <v>11</v>
      </c>
      <c r="H14892">
        <v>0</v>
      </c>
      <c r="I14892">
        <v>29.73</v>
      </c>
      <c r="J14892">
        <v>1006.8</v>
      </c>
      <c r="K14892">
        <v>10</v>
      </c>
      <c r="M14892" t="s">
        <v>31</v>
      </c>
      <c r="N14892" t="s">
        <v>31</v>
      </c>
      <c r="Q14892">
        <v>15000</v>
      </c>
      <c r="R14892">
        <v>20000</v>
      </c>
      <c r="AB14892">
        <v>28.79</v>
      </c>
      <c r="AC14892" t="s">
        <v>14945</v>
      </c>
    </row>
    <row r="14893" spans="1:29">
      <c r="A14893" s="1" t="s">
        <v>30</v>
      </c>
      <c r="B14893" s="2">
        <v>43083.035416666666</v>
      </c>
      <c r="C14893">
        <v>36</v>
      </c>
      <c r="D14893">
        <v>19</v>
      </c>
      <c r="E14893">
        <v>49.66</v>
      </c>
      <c r="F14893">
        <v>230</v>
      </c>
      <c r="G14893">
        <v>10</v>
      </c>
      <c r="H14893">
        <v>0</v>
      </c>
      <c r="I14893">
        <v>29.72</v>
      </c>
      <c r="J14893">
        <v>1006.5</v>
      </c>
      <c r="K14893">
        <v>10</v>
      </c>
      <c r="M14893" t="s">
        <v>31</v>
      </c>
      <c r="Q14893">
        <v>25000</v>
      </c>
      <c r="AB14893">
        <v>27.98</v>
      </c>
      <c r="AC14893" t="s">
        <v>14946</v>
      </c>
    </row>
    <row r="14894" spans="1:29">
      <c r="A14894" s="1" t="s">
        <v>30</v>
      </c>
      <c r="B14894" s="2">
        <v>43083.07708333333</v>
      </c>
      <c r="C14894">
        <v>36</v>
      </c>
      <c r="D14894">
        <v>19</v>
      </c>
      <c r="E14894">
        <v>49.66</v>
      </c>
      <c r="F14894">
        <v>220</v>
      </c>
      <c r="G14894">
        <v>11</v>
      </c>
      <c r="H14894">
        <v>0</v>
      </c>
      <c r="I14894">
        <v>29.7</v>
      </c>
      <c r="J14894">
        <v>1006</v>
      </c>
      <c r="K14894">
        <v>10</v>
      </c>
      <c r="M14894" t="s">
        <v>246</v>
      </c>
      <c r="AB14894">
        <v>27.52</v>
      </c>
      <c r="AC14894" t="s">
        <v>14947</v>
      </c>
    </row>
    <row r="14895" spans="1:29">
      <c r="A14895" s="1" t="s">
        <v>30</v>
      </c>
      <c r="B14895" s="2">
        <v>43083.118750000001</v>
      </c>
      <c r="C14895">
        <v>36</v>
      </c>
      <c r="D14895">
        <v>19</v>
      </c>
      <c r="E14895">
        <v>49.66</v>
      </c>
      <c r="F14895">
        <v>220</v>
      </c>
      <c r="G14895">
        <v>11</v>
      </c>
      <c r="H14895">
        <v>0</v>
      </c>
      <c r="I14895">
        <v>29.7</v>
      </c>
      <c r="J14895">
        <v>1005.7</v>
      </c>
      <c r="K14895">
        <v>10</v>
      </c>
      <c r="M14895" t="s">
        <v>246</v>
      </c>
      <c r="AB14895">
        <v>27.52</v>
      </c>
      <c r="AC14895" t="s">
        <v>14948</v>
      </c>
    </row>
    <row r="14896" spans="1:29">
      <c r="A14896" s="1" t="s">
        <v>30</v>
      </c>
      <c r="B14896" s="2">
        <v>43083.160416666666</v>
      </c>
      <c r="C14896">
        <v>35</v>
      </c>
      <c r="D14896">
        <v>19.899999999999999</v>
      </c>
      <c r="E14896">
        <v>53.49</v>
      </c>
      <c r="F14896">
        <v>210</v>
      </c>
      <c r="G14896">
        <v>8</v>
      </c>
      <c r="H14896">
        <v>0</v>
      </c>
      <c r="I14896">
        <v>29.69</v>
      </c>
      <c r="J14896">
        <v>1005.5</v>
      </c>
      <c r="K14896">
        <v>10</v>
      </c>
      <c r="M14896" t="s">
        <v>32</v>
      </c>
      <c r="Q14896">
        <v>25000</v>
      </c>
      <c r="AB14896">
        <v>27.93</v>
      </c>
      <c r="AC14896" t="s">
        <v>14949</v>
      </c>
    </row>
    <row r="14897" spans="1:29">
      <c r="A14897" s="1" t="s">
        <v>30</v>
      </c>
      <c r="B14897" s="2">
        <v>43083.20208333333</v>
      </c>
      <c r="C14897">
        <v>34</v>
      </c>
      <c r="D14897">
        <v>19.899999999999999</v>
      </c>
      <c r="E14897">
        <v>55.88</v>
      </c>
      <c r="F14897">
        <v>230</v>
      </c>
      <c r="G14897">
        <v>9</v>
      </c>
      <c r="H14897">
        <v>0</v>
      </c>
      <c r="I14897">
        <v>29.7</v>
      </c>
      <c r="J14897">
        <v>1006</v>
      </c>
      <c r="K14897">
        <v>10</v>
      </c>
      <c r="M14897" t="s">
        <v>32</v>
      </c>
      <c r="Q14897">
        <v>25000</v>
      </c>
      <c r="AB14897">
        <v>26</v>
      </c>
      <c r="AC14897" t="s">
        <v>14950</v>
      </c>
    </row>
    <row r="14898" spans="1:29">
      <c r="A14898" s="1" t="s">
        <v>30</v>
      </c>
      <c r="B14898" s="2">
        <v>43083.243750000001</v>
      </c>
      <c r="C14898">
        <v>33</v>
      </c>
      <c r="D14898">
        <v>19.899999999999999</v>
      </c>
      <c r="E14898">
        <v>57.93</v>
      </c>
      <c r="F14898">
        <v>230</v>
      </c>
      <c r="G14898">
        <v>8</v>
      </c>
      <c r="H14898">
        <v>0</v>
      </c>
      <c r="I14898">
        <v>29.73</v>
      </c>
      <c r="J14898">
        <v>1006.8</v>
      </c>
      <c r="K14898">
        <v>10</v>
      </c>
      <c r="M14898" t="s">
        <v>34</v>
      </c>
      <c r="Q14898">
        <v>25000</v>
      </c>
      <c r="AB14898">
        <v>25.47</v>
      </c>
      <c r="AC14898" t="s">
        <v>14951</v>
      </c>
    </row>
    <row r="14899" spans="1:29">
      <c r="A14899" s="1" t="s">
        <v>30</v>
      </c>
      <c r="B14899" s="2">
        <v>43083.285416666666</v>
      </c>
      <c r="C14899">
        <v>30.9</v>
      </c>
      <c r="D14899">
        <v>19.899999999999999</v>
      </c>
      <c r="E14899">
        <v>63.31</v>
      </c>
      <c r="F14899">
        <v>230</v>
      </c>
      <c r="G14899">
        <v>6</v>
      </c>
      <c r="H14899">
        <v>0</v>
      </c>
      <c r="I14899">
        <v>29.76</v>
      </c>
      <c r="J14899">
        <v>1007.9</v>
      </c>
      <c r="K14899">
        <v>10</v>
      </c>
      <c r="M14899" t="s">
        <v>246</v>
      </c>
      <c r="AB14899">
        <v>24.21</v>
      </c>
      <c r="AC14899" t="s">
        <v>14952</v>
      </c>
    </row>
    <row r="14900" spans="1:29">
      <c r="A14900" s="1" t="s">
        <v>30</v>
      </c>
      <c r="B14900" s="2">
        <v>43083.32708333333</v>
      </c>
      <c r="C14900">
        <v>30.9</v>
      </c>
      <c r="D14900">
        <v>21</v>
      </c>
      <c r="E14900">
        <v>66.34</v>
      </c>
      <c r="F14900">
        <v>230</v>
      </c>
      <c r="G14900">
        <v>6</v>
      </c>
      <c r="H14900">
        <v>0</v>
      </c>
      <c r="I14900">
        <v>29.78</v>
      </c>
      <c r="J14900">
        <v>1008.5</v>
      </c>
      <c r="K14900">
        <v>10</v>
      </c>
      <c r="M14900" t="s">
        <v>31</v>
      </c>
      <c r="Q14900">
        <v>25000</v>
      </c>
      <c r="AB14900">
        <v>24.21</v>
      </c>
      <c r="AC14900" t="s">
        <v>14953</v>
      </c>
    </row>
    <row r="14901" spans="1:29">
      <c r="A14901" s="1" t="s">
        <v>30</v>
      </c>
      <c r="B14901" s="2">
        <v>43083.368750000001</v>
      </c>
      <c r="C14901">
        <v>38</v>
      </c>
      <c r="D14901">
        <v>23</v>
      </c>
      <c r="E14901">
        <v>54.6</v>
      </c>
      <c r="F14901">
        <v>240</v>
      </c>
      <c r="G14901">
        <v>6</v>
      </c>
      <c r="H14901">
        <v>0</v>
      </c>
      <c r="I14901">
        <v>29.81</v>
      </c>
      <c r="J14901">
        <v>1009.6</v>
      </c>
      <c r="K14901">
        <v>10</v>
      </c>
      <c r="M14901" t="s">
        <v>31</v>
      </c>
      <c r="Q14901">
        <v>25000</v>
      </c>
      <c r="AB14901">
        <v>32.64</v>
      </c>
      <c r="AC14901" t="s">
        <v>14954</v>
      </c>
    </row>
    <row r="14902" spans="1:29">
      <c r="A14902" s="1" t="s">
        <v>30</v>
      </c>
      <c r="B14902" s="2">
        <v>43083.410416666666</v>
      </c>
      <c r="C14902">
        <v>44</v>
      </c>
      <c r="D14902">
        <v>23</v>
      </c>
      <c r="E14902">
        <v>42.95</v>
      </c>
      <c r="F14902">
        <v>270</v>
      </c>
      <c r="G14902">
        <v>4</v>
      </c>
      <c r="H14902">
        <v>0</v>
      </c>
      <c r="I14902">
        <v>29.85</v>
      </c>
      <c r="J14902">
        <v>1010.8</v>
      </c>
      <c r="K14902">
        <v>10</v>
      </c>
      <c r="M14902" t="s">
        <v>31</v>
      </c>
      <c r="Q14902">
        <v>25000</v>
      </c>
      <c r="AB14902">
        <v>41.55</v>
      </c>
      <c r="AC14902" t="s">
        <v>14955</v>
      </c>
    </row>
    <row r="14903" spans="1:29">
      <c r="A14903" s="1" t="s">
        <v>30</v>
      </c>
      <c r="B14903" s="2">
        <v>43083.45208333333</v>
      </c>
      <c r="C14903">
        <v>49</v>
      </c>
      <c r="D14903">
        <v>24.1</v>
      </c>
      <c r="E14903">
        <v>37.520000000000003</v>
      </c>
      <c r="F14903">
        <v>270</v>
      </c>
      <c r="G14903">
        <v>5</v>
      </c>
      <c r="H14903">
        <v>0</v>
      </c>
      <c r="I14903">
        <v>29.86</v>
      </c>
      <c r="J14903">
        <v>1011.4</v>
      </c>
      <c r="K14903">
        <v>10</v>
      </c>
      <c r="M14903" t="s">
        <v>31</v>
      </c>
      <c r="Q14903">
        <v>25000</v>
      </c>
      <c r="AB14903">
        <v>46.47</v>
      </c>
      <c r="AC14903" t="s">
        <v>14956</v>
      </c>
    </row>
    <row r="14904" spans="1:29">
      <c r="A14904" s="1" t="s">
        <v>30</v>
      </c>
      <c r="B14904" s="2">
        <v>43083.493750000001</v>
      </c>
      <c r="C14904">
        <v>53</v>
      </c>
      <c r="D14904">
        <v>24.1</v>
      </c>
      <c r="E14904">
        <v>32.11</v>
      </c>
      <c r="F14904">
        <v>290</v>
      </c>
      <c r="G14904">
        <v>10</v>
      </c>
      <c r="H14904">
        <v>0</v>
      </c>
      <c r="I14904">
        <v>29.86</v>
      </c>
      <c r="J14904">
        <v>1011.1</v>
      </c>
      <c r="K14904">
        <v>10</v>
      </c>
      <c r="L14904">
        <v>15</v>
      </c>
      <c r="M14904" t="s">
        <v>31</v>
      </c>
      <c r="Q14904">
        <v>25000</v>
      </c>
      <c r="AB14904">
        <v>53.1</v>
      </c>
      <c r="AC14904" t="s">
        <v>14957</v>
      </c>
    </row>
    <row r="14905" spans="1:29">
      <c r="A14905" s="1" t="s">
        <v>30</v>
      </c>
      <c r="B14905" s="2">
        <v>43083.535416666666</v>
      </c>
      <c r="C14905">
        <v>55</v>
      </c>
      <c r="D14905">
        <v>24.1</v>
      </c>
      <c r="E14905">
        <v>29.96</v>
      </c>
      <c r="F14905">
        <v>270</v>
      </c>
      <c r="G14905">
        <v>11</v>
      </c>
      <c r="H14905">
        <v>0</v>
      </c>
      <c r="I14905">
        <v>29.85</v>
      </c>
      <c r="J14905">
        <v>1010.9</v>
      </c>
      <c r="K14905">
        <v>10</v>
      </c>
      <c r="L14905">
        <v>16</v>
      </c>
      <c r="M14905" t="s">
        <v>31</v>
      </c>
      <c r="Q14905">
        <v>25000</v>
      </c>
      <c r="AB14905">
        <v>55</v>
      </c>
      <c r="AC14905" t="s">
        <v>14958</v>
      </c>
    </row>
    <row r="14906" spans="1:29">
      <c r="A14906" s="1" t="s">
        <v>30</v>
      </c>
      <c r="B14906" s="2">
        <v>43083.57708333333</v>
      </c>
      <c r="C14906">
        <v>56</v>
      </c>
      <c r="D14906">
        <v>24.1</v>
      </c>
      <c r="E14906">
        <v>29</v>
      </c>
      <c r="F14906">
        <v>260</v>
      </c>
      <c r="G14906">
        <v>6</v>
      </c>
      <c r="H14906">
        <v>0</v>
      </c>
      <c r="I14906">
        <v>29.85</v>
      </c>
      <c r="J14906">
        <v>1010.6</v>
      </c>
      <c r="K14906">
        <v>10</v>
      </c>
      <c r="M14906" t="s">
        <v>31</v>
      </c>
      <c r="N14906" t="s">
        <v>31</v>
      </c>
      <c r="Q14906">
        <v>1000</v>
      </c>
      <c r="R14906">
        <v>25000</v>
      </c>
      <c r="AB14906">
        <v>55.9</v>
      </c>
      <c r="AC14906" t="s">
        <v>14959</v>
      </c>
    </row>
    <row r="14907" spans="1:29">
      <c r="A14907" s="1" t="s">
        <v>30</v>
      </c>
      <c r="B14907" s="2">
        <v>43083.618750000001</v>
      </c>
      <c r="C14907">
        <v>56</v>
      </c>
      <c r="D14907">
        <v>24.1</v>
      </c>
      <c r="E14907">
        <v>29</v>
      </c>
      <c r="G14907">
        <v>5</v>
      </c>
      <c r="H14907">
        <v>0</v>
      </c>
      <c r="I14907">
        <v>29.86</v>
      </c>
      <c r="J14907">
        <v>1011.1</v>
      </c>
      <c r="K14907">
        <v>10</v>
      </c>
      <c r="M14907" t="s">
        <v>31</v>
      </c>
      <c r="N14907" t="s">
        <v>31</v>
      </c>
      <c r="Q14907">
        <v>20000</v>
      </c>
      <c r="R14907">
        <v>25000</v>
      </c>
      <c r="AB14907">
        <v>55.9</v>
      </c>
      <c r="AC14907" t="s">
        <v>14960</v>
      </c>
    </row>
    <row r="14908" spans="1:29">
      <c r="A14908" s="1" t="s">
        <v>30</v>
      </c>
      <c r="B14908" s="2">
        <v>43083.660416666666</v>
      </c>
      <c r="C14908">
        <v>55</v>
      </c>
      <c r="D14908">
        <v>23</v>
      </c>
      <c r="E14908">
        <v>28.61</v>
      </c>
      <c r="G14908">
        <v>3</v>
      </c>
      <c r="H14908">
        <v>0</v>
      </c>
      <c r="I14908">
        <v>29.87</v>
      </c>
      <c r="J14908">
        <v>1011.6</v>
      </c>
      <c r="K14908">
        <v>10</v>
      </c>
      <c r="M14908" t="s">
        <v>31</v>
      </c>
      <c r="N14908" t="s">
        <v>34</v>
      </c>
      <c r="Q14908">
        <v>20000</v>
      </c>
      <c r="R14908">
        <v>25000</v>
      </c>
      <c r="AB14908">
        <v>55</v>
      </c>
      <c r="AC14908" t="s">
        <v>14961</v>
      </c>
    </row>
    <row r="14909" spans="1:29">
      <c r="A14909" s="1" t="s">
        <v>30</v>
      </c>
      <c r="B14909" s="2">
        <v>43083.70208333333</v>
      </c>
      <c r="C14909">
        <v>53</v>
      </c>
      <c r="D14909">
        <v>23</v>
      </c>
      <c r="E14909">
        <v>30.67</v>
      </c>
      <c r="F14909">
        <v>300</v>
      </c>
      <c r="G14909">
        <v>4</v>
      </c>
      <c r="H14909">
        <v>0</v>
      </c>
      <c r="I14909">
        <v>29.9</v>
      </c>
      <c r="J14909">
        <v>1012.6</v>
      </c>
      <c r="K14909">
        <v>10</v>
      </c>
      <c r="M14909" t="s">
        <v>34</v>
      </c>
      <c r="N14909" t="s">
        <v>34</v>
      </c>
      <c r="Q14909">
        <v>20000</v>
      </c>
      <c r="R14909">
        <v>25000</v>
      </c>
      <c r="AB14909">
        <v>53.1</v>
      </c>
      <c r="AC14909" t="s">
        <v>14962</v>
      </c>
    </row>
    <row r="14910" spans="1:29">
      <c r="A14910" s="1" t="s">
        <v>30</v>
      </c>
      <c r="B14910" s="2">
        <v>43083.743750000001</v>
      </c>
      <c r="C14910">
        <v>47</v>
      </c>
      <c r="D14910">
        <v>26.1</v>
      </c>
      <c r="E14910">
        <v>43.95</v>
      </c>
      <c r="F14910">
        <v>0</v>
      </c>
      <c r="G14910">
        <v>0</v>
      </c>
      <c r="H14910">
        <v>0</v>
      </c>
      <c r="I14910">
        <v>29.94</v>
      </c>
      <c r="J14910">
        <v>1013.9</v>
      </c>
      <c r="K14910">
        <v>10</v>
      </c>
      <c r="M14910" t="s">
        <v>31</v>
      </c>
      <c r="N14910" t="s">
        <v>34</v>
      </c>
      <c r="Q14910">
        <v>20000</v>
      </c>
      <c r="R14910">
        <v>25000</v>
      </c>
      <c r="AB14910">
        <v>46.9</v>
      </c>
      <c r="AC14910" t="s">
        <v>14963</v>
      </c>
    </row>
    <row r="14911" spans="1:29">
      <c r="A14911" s="1" t="s">
        <v>30</v>
      </c>
      <c r="B14911" s="2">
        <v>43083.785416666666</v>
      </c>
      <c r="C14911">
        <v>43</v>
      </c>
      <c r="D14911">
        <v>27</v>
      </c>
      <c r="E14911">
        <v>52.91</v>
      </c>
      <c r="F14911">
        <v>40</v>
      </c>
      <c r="G14911">
        <v>3</v>
      </c>
      <c r="H14911">
        <v>0</v>
      </c>
      <c r="I14911">
        <v>29.96</v>
      </c>
      <c r="J14911">
        <v>1014.8</v>
      </c>
      <c r="K14911">
        <v>10</v>
      </c>
      <c r="M14911" t="s">
        <v>31</v>
      </c>
      <c r="N14911" t="s">
        <v>34</v>
      </c>
      <c r="Q14911">
        <v>22000</v>
      </c>
      <c r="R14911">
        <v>25000</v>
      </c>
      <c r="AB14911">
        <v>41.26</v>
      </c>
      <c r="AC14911" t="s">
        <v>14964</v>
      </c>
    </row>
    <row r="14912" spans="1:29">
      <c r="A14912" s="1" t="s">
        <v>30</v>
      </c>
      <c r="B14912" s="2">
        <v>43083.82708333333</v>
      </c>
      <c r="C14912">
        <v>41</v>
      </c>
      <c r="D14912">
        <v>27</v>
      </c>
      <c r="E14912">
        <v>57.15</v>
      </c>
      <c r="F14912">
        <v>40</v>
      </c>
      <c r="G14912">
        <v>6</v>
      </c>
      <c r="H14912">
        <v>0</v>
      </c>
      <c r="I14912">
        <v>29.99</v>
      </c>
      <c r="J14912">
        <v>1015.6</v>
      </c>
      <c r="K14912">
        <v>10</v>
      </c>
      <c r="M14912" t="s">
        <v>34</v>
      </c>
      <c r="Q14912">
        <v>25000</v>
      </c>
      <c r="AB14912">
        <v>36.369999999999997</v>
      </c>
      <c r="AC14912" t="s">
        <v>14965</v>
      </c>
    </row>
    <row r="14913" spans="1:29">
      <c r="A14913" s="1" t="s">
        <v>30</v>
      </c>
      <c r="B14913" s="2">
        <v>43083.868750000001</v>
      </c>
      <c r="C14913">
        <v>42</v>
      </c>
      <c r="D14913">
        <v>27</v>
      </c>
      <c r="E14913">
        <v>54.78</v>
      </c>
      <c r="F14913">
        <v>40</v>
      </c>
      <c r="G14913">
        <v>6</v>
      </c>
      <c r="H14913">
        <v>0</v>
      </c>
      <c r="I14913">
        <v>30.01</v>
      </c>
      <c r="J14913">
        <v>1016.3</v>
      </c>
      <c r="K14913">
        <v>10</v>
      </c>
      <c r="M14913" t="s">
        <v>34</v>
      </c>
      <c r="Q14913">
        <v>20000</v>
      </c>
      <c r="AB14913">
        <v>37.69</v>
      </c>
      <c r="AC14913" t="s">
        <v>14966</v>
      </c>
    </row>
    <row r="14914" spans="1:29">
      <c r="A14914" s="1" t="s">
        <v>30</v>
      </c>
      <c r="B14914" s="2">
        <v>43083.910416666666</v>
      </c>
      <c r="C14914">
        <v>41</v>
      </c>
      <c r="D14914">
        <v>26.1</v>
      </c>
      <c r="E14914">
        <v>55.07</v>
      </c>
      <c r="F14914">
        <v>40</v>
      </c>
      <c r="G14914">
        <v>6</v>
      </c>
      <c r="H14914">
        <v>0</v>
      </c>
      <c r="I14914">
        <v>30.01</v>
      </c>
      <c r="J14914">
        <v>1016.4</v>
      </c>
      <c r="K14914">
        <v>10</v>
      </c>
      <c r="M14914" t="s">
        <v>32</v>
      </c>
      <c r="Q14914">
        <v>22000</v>
      </c>
      <c r="AB14914">
        <v>36.369999999999997</v>
      </c>
      <c r="AC14914" t="s">
        <v>14967</v>
      </c>
    </row>
    <row r="14915" spans="1:29">
      <c r="A14915" s="1" t="s">
        <v>30</v>
      </c>
      <c r="B14915" s="2">
        <v>43083.95208333333</v>
      </c>
      <c r="C14915">
        <v>37</v>
      </c>
      <c r="D14915">
        <v>25</v>
      </c>
      <c r="E14915">
        <v>61.5</v>
      </c>
      <c r="F14915">
        <v>30</v>
      </c>
      <c r="G14915">
        <v>4</v>
      </c>
      <c r="H14915">
        <v>0</v>
      </c>
      <c r="I14915">
        <v>30.02</v>
      </c>
      <c r="J14915">
        <v>1016.7</v>
      </c>
      <c r="K14915">
        <v>10</v>
      </c>
      <c r="M14915" t="s">
        <v>34</v>
      </c>
      <c r="Q14915">
        <v>20000</v>
      </c>
      <c r="AB14915">
        <v>33.26</v>
      </c>
      <c r="AC14915" t="s">
        <v>14968</v>
      </c>
    </row>
    <row r="14916" spans="1:29">
      <c r="A14916" s="1" t="s">
        <v>30</v>
      </c>
      <c r="B14916" s="2">
        <v>43083.993750000001</v>
      </c>
      <c r="C14916">
        <v>36</v>
      </c>
      <c r="D14916">
        <v>25</v>
      </c>
      <c r="E14916">
        <v>63.98</v>
      </c>
      <c r="F14916">
        <v>40</v>
      </c>
      <c r="G14916">
        <v>4</v>
      </c>
      <c r="H14916">
        <v>0</v>
      </c>
      <c r="I14916">
        <v>30.03</v>
      </c>
      <c r="J14916">
        <v>1016.8</v>
      </c>
      <c r="K14916">
        <v>10</v>
      </c>
      <c r="M14916" t="s">
        <v>31</v>
      </c>
      <c r="Q14916">
        <v>20000</v>
      </c>
      <c r="AB14916">
        <v>32.090000000000003</v>
      </c>
      <c r="AC14916" t="s">
        <v>14969</v>
      </c>
    </row>
    <row r="14917" spans="1:29">
      <c r="A14917" s="1" t="s">
        <v>30</v>
      </c>
      <c r="B14917" s="2">
        <v>43084.035416666666</v>
      </c>
      <c r="C14917">
        <v>35</v>
      </c>
      <c r="D14917">
        <v>27</v>
      </c>
      <c r="E14917">
        <v>72.040000000000006</v>
      </c>
      <c r="F14917">
        <v>50</v>
      </c>
      <c r="G14917">
        <v>6</v>
      </c>
      <c r="H14917">
        <v>0</v>
      </c>
      <c r="I14917">
        <v>30.03</v>
      </c>
      <c r="J14917">
        <v>1016.9</v>
      </c>
      <c r="K14917">
        <v>10</v>
      </c>
      <c r="M14917" t="s">
        <v>31</v>
      </c>
      <c r="Q14917">
        <v>20000</v>
      </c>
      <c r="AB14917">
        <v>29.26</v>
      </c>
      <c r="AC14917" t="s">
        <v>14970</v>
      </c>
    </row>
    <row r="14918" spans="1:29">
      <c r="A14918" s="1" t="s">
        <v>30</v>
      </c>
      <c r="B14918" s="2">
        <v>43084.07708333333</v>
      </c>
      <c r="C14918">
        <v>35</v>
      </c>
      <c r="D14918">
        <v>28</v>
      </c>
      <c r="E14918">
        <v>75.06</v>
      </c>
      <c r="F14918">
        <v>70</v>
      </c>
      <c r="G14918">
        <v>7</v>
      </c>
      <c r="H14918">
        <v>0</v>
      </c>
      <c r="I14918">
        <v>30.02</v>
      </c>
      <c r="J14918">
        <v>1016.6</v>
      </c>
      <c r="K14918">
        <v>10</v>
      </c>
      <c r="M14918" t="s">
        <v>31</v>
      </c>
      <c r="Q14918">
        <v>20000</v>
      </c>
      <c r="AB14918">
        <v>28.56</v>
      </c>
      <c r="AC14918" t="s">
        <v>14971</v>
      </c>
    </row>
    <row r="14919" spans="1:29">
      <c r="A14919" s="1" t="s">
        <v>30</v>
      </c>
      <c r="B14919" s="2">
        <v>43084.118750000001</v>
      </c>
      <c r="C14919">
        <v>33</v>
      </c>
      <c r="D14919">
        <v>28</v>
      </c>
      <c r="E14919">
        <v>81.3</v>
      </c>
      <c r="F14919">
        <v>60</v>
      </c>
      <c r="G14919">
        <v>6</v>
      </c>
      <c r="H14919">
        <v>0</v>
      </c>
      <c r="I14919">
        <v>30.02</v>
      </c>
      <c r="J14919">
        <v>1016.5</v>
      </c>
      <c r="K14919">
        <v>10</v>
      </c>
      <c r="M14919" t="s">
        <v>31</v>
      </c>
      <c r="Q14919">
        <v>20000</v>
      </c>
      <c r="AB14919">
        <v>26.86</v>
      </c>
      <c r="AC14919" t="s">
        <v>14972</v>
      </c>
    </row>
    <row r="14920" spans="1:29">
      <c r="A14920" s="1" t="s">
        <v>30</v>
      </c>
      <c r="B14920" s="2">
        <v>43084.160416666666</v>
      </c>
      <c r="C14920">
        <v>35</v>
      </c>
      <c r="D14920">
        <v>27</v>
      </c>
      <c r="E14920">
        <v>72.040000000000006</v>
      </c>
      <c r="F14920">
        <v>70</v>
      </c>
      <c r="G14920">
        <v>8</v>
      </c>
      <c r="H14920">
        <v>0</v>
      </c>
      <c r="I14920">
        <v>30.01</v>
      </c>
      <c r="J14920">
        <v>1016.1</v>
      </c>
      <c r="K14920">
        <v>10</v>
      </c>
      <c r="M14920" t="s">
        <v>32</v>
      </c>
      <c r="Q14920">
        <v>19000</v>
      </c>
      <c r="AB14920">
        <v>27.93</v>
      </c>
      <c r="AC14920" t="s">
        <v>14973</v>
      </c>
    </row>
    <row r="14921" spans="1:29">
      <c r="A14921" s="1" t="s">
        <v>30</v>
      </c>
      <c r="B14921" s="2">
        <v>43084.20208333333</v>
      </c>
      <c r="C14921">
        <v>35</v>
      </c>
      <c r="D14921">
        <v>27</v>
      </c>
      <c r="E14921">
        <v>72.040000000000006</v>
      </c>
      <c r="F14921">
        <v>70</v>
      </c>
      <c r="G14921">
        <v>5</v>
      </c>
      <c r="H14921">
        <v>0</v>
      </c>
      <c r="I14921">
        <v>30</v>
      </c>
      <c r="J14921">
        <v>1015.9</v>
      </c>
      <c r="K14921">
        <v>10</v>
      </c>
      <c r="M14921" t="s">
        <v>34</v>
      </c>
      <c r="N14921" t="s">
        <v>43</v>
      </c>
      <c r="Q14921">
        <v>15000</v>
      </c>
      <c r="R14921">
        <v>19000</v>
      </c>
      <c r="AB14921">
        <v>30.08</v>
      </c>
      <c r="AC14921" t="s">
        <v>14974</v>
      </c>
    </row>
    <row r="14922" spans="1:29">
      <c r="A14922" s="1" t="s">
        <v>30</v>
      </c>
      <c r="B14922" s="2">
        <v>43084.243750000001</v>
      </c>
      <c r="C14922">
        <v>34</v>
      </c>
      <c r="D14922">
        <v>26.1</v>
      </c>
      <c r="E14922">
        <v>72.52</v>
      </c>
      <c r="F14922">
        <v>70</v>
      </c>
      <c r="G14922">
        <v>7</v>
      </c>
      <c r="H14922">
        <v>0</v>
      </c>
      <c r="I14922">
        <v>29.99</v>
      </c>
      <c r="J14922">
        <v>1015.7</v>
      </c>
      <c r="K14922">
        <v>10</v>
      </c>
      <c r="M14922" t="s">
        <v>32</v>
      </c>
      <c r="N14922" t="s">
        <v>43</v>
      </c>
      <c r="Q14922">
        <v>16000</v>
      </c>
      <c r="R14922">
        <v>20000</v>
      </c>
      <c r="AB14922">
        <v>27.22</v>
      </c>
      <c r="AC14922" t="s">
        <v>14975</v>
      </c>
    </row>
    <row r="14923" spans="1:29">
      <c r="A14923" s="1" t="s">
        <v>30</v>
      </c>
      <c r="B14923" s="2">
        <v>43084.285416666666</v>
      </c>
      <c r="C14923">
        <v>33</v>
      </c>
      <c r="D14923">
        <v>25</v>
      </c>
      <c r="E14923">
        <v>71.819999999999993</v>
      </c>
      <c r="F14923">
        <v>360</v>
      </c>
      <c r="G14923">
        <v>3</v>
      </c>
      <c r="H14923">
        <v>0</v>
      </c>
      <c r="I14923">
        <v>30.01</v>
      </c>
      <c r="J14923">
        <v>1016.5</v>
      </c>
      <c r="K14923">
        <v>10</v>
      </c>
      <c r="M14923" t="s">
        <v>31</v>
      </c>
      <c r="N14923" t="s">
        <v>32</v>
      </c>
      <c r="O14923" t="s">
        <v>32</v>
      </c>
      <c r="Q14923">
        <v>16000</v>
      </c>
      <c r="R14923">
        <v>20000</v>
      </c>
      <c r="S14923">
        <v>25000</v>
      </c>
      <c r="AB14923">
        <v>29.95</v>
      </c>
      <c r="AC14923" t="s">
        <v>14976</v>
      </c>
    </row>
    <row r="14924" spans="1:29">
      <c r="A14924" s="1" t="s">
        <v>30</v>
      </c>
      <c r="B14924" s="2">
        <v>43084.32708333333</v>
      </c>
      <c r="C14924">
        <v>32</v>
      </c>
      <c r="D14924">
        <v>25</v>
      </c>
      <c r="E14924">
        <v>75.069999999999993</v>
      </c>
      <c r="F14924">
        <v>350</v>
      </c>
      <c r="G14924">
        <v>4</v>
      </c>
      <c r="H14924">
        <v>0</v>
      </c>
      <c r="I14924">
        <v>29.99</v>
      </c>
      <c r="J14924">
        <v>1015.9</v>
      </c>
      <c r="K14924">
        <v>10</v>
      </c>
      <c r="M14924" t="s">
        <v>31</v>
      </c>
      <c r="N14924" t="s">
        <v>32</v>
      </c>
      <c r="O14924" t="s">
        <v>32</v>
      </c>
      <c r="Q14924">
        <v>14000</v>
      </c>
      <c r="R14924">
        <v>18000</v>
      </c>
      <c r="S14924">
        <v>25000</v>
      </c>
      <c r="AB14924">
        <v>27.42</v>
      </c>
      <c r="AC14924" t="s">
        <v>14977</v>
      </c>
    </row>
    <row r="14925" spans="1:29">
      <c r="A14925" s="1" t="s">
        <v>30</v>
      </c>
      <c r="B14925" s="2">
        <v>43084.368750000001</v>
      </c>
      <c r="C14925">
        <v>34</v>
      </c>
      <c r="D14925">
        <v>24.1</v>
      </c>
      <c r="E14925">
        <v>66.72</v>
      </c>
      <c r="F14925">
        <v>60</v>
      </c>
      <c r="G14925">
        <v>7</v>
      </c>
      <c r="H14925">
        <v>0</v>
      </c>
      <c r="I14925">
        <v>30</v>
      </c>
      <c r="J14925">
        <v>1016.1</v>
      </c>
      <c r="K14925">
        <v>10</v>
      </c>
      <c r="M14925" t="s">
        <v>34</v>
      </c>
      <c r="N14925" t="s">
        <v>32</v>
      </c>
      <c r="O14925" t="s">
        <v>32</v>
      </c>
      <c r="Q14925">
        <v>2300</v>
      </c>
      <c r="R14925">
        <v>18000</v>
      </c>
      <c r="S14925">
        <v>25000</v>
      </c>
      <c r="AB14925">
        <v>27.22</v>
      </c>
      <c r="AC14925" t="s">
        <v>14978</v>
      </c>
    </row>
    <row r="14926" spans="1:29">
      <c r="A14926" s="1" t="s">
        <v>30</v>
      </c>
      <c r="B14926" s="2">
        <v>43084.410416666666</v>
      </c>
      <c r="C14926">
        <v>37</v>
      </c>
      <c r="D14926">
        <v>24.1</v>
      </c>
      <c r="E14926">
        <v>59.24</v>
      </c>
      <c r="F14926">
        <v>70</v>
      </c>
      <c r="G14926">
        <v>5</v>
      </c>
      <c r="H14926">
        <v>0</v>
      </c>
      <c r="I14926">
        <v>30.01</v>
      </c>
      <c r="J14926">
        <v>1016.3</v>
      </c>
      <c r="K14926">
        <v>10</v>
      </c>
      <c r="M14926" t="s">
        <v>34</v>
      </c>
      <c r="N14926" t="s">
        <v>34</v>
      </c>
      <c r="O14926" t="s">
        <v>32</v>
      </c>
      <c r="Q14926">
        <v>2100</v>
      </c>
      <c r="R14926">
        <v>18000</v>
      </c>
      <c r="S14926">
        <v>25000</v>
      </c>
      <c r="AB14926">
        <v>32.33</v>
      </c>
      <c r="AC14926" t="s">
        <v>14979</v>
      </c>
    </row>
    <row r="14927" spans="1:29">
      <c r="A14927" s="1" t="s">
        <v>30</v>
      </c>
      <c r="B14927" s="2">
        <v>43084.45208333333</v>
      </c>
      <c r="C14927">
        <v>38</v>
      </c>
      <c r="D14927">
        <v>25</v>
      </c>
      <c r="E14927">
        <v>59.36</v>
      </c>
      <c r="F14927">
        <v>20</v>
      </c>
      <c r="G14927">
        <v>4</v>
      </c>
      <c r="H14927">
        <v>0</v>
      </c>
      <c r="I14927">
        <v>29.99</v>
      </c>
      <c r="J14927">
        <v>1015.7</v>
      </c>
      <c r="K14927">
        <v>10</v>
      </c>
      <c r="M14927" t="s">
        <v>31</v>
      </c>
      <c r="N14927" t="s">
        <v>31</v>
      </c>
      <c r="O14927" t="s">
        <v>32</v>
      </c>
      <c r="Q14927">
        <v>2200</v>
      </c>
      <c r="R14927">
        <v>18000</v>
      </c>
      <c r="S14927">
        <v>25000</v>
      </c>
      <c r="AB14927">
        <v>34.31</v>
      </c>
      <c r="AC14927" t="s">
        <v>14980</v>
      </c>
    </row>
    <row r="14928" spans="1:29">
      <c r="A14928" s="1" t="s">
        <v>30</v>
      </c>
      <c r="B14928" s="2">
        <v>43084.493750000001</v>
      </c>
      <c r="C14928">
        <v>40</v>
      </c>
      <c r="D14928">
        <v>26.1</v>
      </c>
      <c r="E14928">
        <v>57.47</v>
      </c>
      <c r="F14928">
        <v>300</v>
      </c>
      <c r="G14928">
        <v>6</v>
      </c>
      <c r="H14928">
        <v>0</v>
      </c>
      <c r="I14928">
        <v>29.96</v>
      </c>
      <c r="J14928">
        <v>1014.7</v>
      </c>
      <c r="K14928">
        <v>10</v>
      </c>
      <c r="M14928" t="s">
        <v>31</v>
      </c>
      <c r="N14928" t="s">
        <v>34</v>
      </c>
      <c r="O14928" t="s">
        <v>32</v>
      </c>
      <c r="Q14928">
        <v>2000</v>
      </c>
      <c r="R14928">
        <v>18000</v>
      </c>
      <c r="S14928">
        <v>25000</v>
      </c>
      <c r="AB14928">
        <v>35.04</v>
      </c>
      <c r="AC14928" t="s">
        <v>14981</v>
      </c>
    </row>
    <row r="14929" spans="1:29">
      <c r="A14929" s="1" t="s">
        <v>30</v>
      </c>
      <c r="B14929" s="2">
        <v>43084.535416666666</v>
      </c>
      <c r="C14929">
        <v>41</v>
      </c>
      <c r="D14929">
        <v>27</v>
      </c>
      <c r="E14929">
        <v>57.15</v>
      </c>
      <c r="F14929">
        <v>300</v>
      </c>
      <c r="G14929">
        <v>5</v>
      </c>
      <c r="H14929">
        <v>0</v>
      </c>
      <c r="I14929">
        <v>29.93</v>
      </c>
      <c r="J14929">
        <v>1013.7</v>
      </c>
      <c r="K14929">
        <v>10</v>
      </c>
      <c r="M14929" t="s">
        <v>32</v>
      </c>
      <c r="N14929" t="s">
        <v>43</v>
      </c>
      <c r="Q14929">
        <v>21000</v>
      </c>
      <c r="R14929">
        <v>25000</v>
      </c>
      <c r="AB14929">
        <v>37.08</v>
      </c>
      <c r="AC14929" t="s">
        <v>14982</v>
      </c>
    </row>
    <row r="14930" spans="1:29">
      <c r="A14930" s="1" t="s">
        <v>30</v>
      </c>
      <c r="B14930" s="2">
        <v>43084.57708333333</v>
      </c>
      <c r="C14930">
        <v>43</v>
      </c>
      <c r="D14930">
        <v>27</v>
      </c>
      <c r="E14930">
        <v>52.91</v>
      </c>
      <c r="F14930">
        <v>290</v>
      </c>
      <c r="G14930">
        <v>7</v>
      </c>
      <c r="H14930">
        <v>0</v>
      </c>
      <c r="I14930">
        <v>29.94</v>
      </c>
      <c r="J14930">
        <v>1014</v>
      </c>
      <c r="K14930">
        <v>10</v>
      </c>
      <c r="M14930" t="s">
        <v>32</v>
      </c>
      <c r="N14930" t="s">
        <v>43</v>
      </c>
      <c r="Q14930">
        <v>19000</v>
      </c>
      <c r="R14930">
        <v>25000</v>
      </c>
      <c r="AB14930">
        <v>38.19</v>
      </c>
      <c r="AC14930" t="s">
        <v>14983</v>
      </c>
    </row>
    <row r="14931" spans="1:29">
      <c r="A14931" s="1" t="s">
        <v>30</v>
      </c>
      <c r="B14931" s="2">
        <v>43084.618750000001</v>
      </c>
      <c r="C14931">
        <v>42</v>
      </c>
      <c r="D14931">
        <v>28</v>
      </c>
      <c r="E14931">
        <v>57.08</v>
      </c>
      <c r="F14931">
        <v>290</v>
      </c>
      <c r="G14931">
        <v>6</v>
      </c>
      <c r="H14931">
        <v>0</v>
      </c>
      <c r="I14931">
        <v>29.94</v>
      </c>
      <c r="J14931">
        <v>1014.2</v>
      </c>
      <c r="K14931">
        <v>10</v>
      </c>
      <c r="M14931" t="s">
        <v>31</v>
      </c>
      <c r="N14931" t="s">
        <v>32</v>
      </c>
      <c r="O14931" t="s">
        <v>43</v>
      </c>
      <c r="Q14931">
        <v>15000</v>
      </c>
      <c r="R14931">
        <v>18000</v>
      </c>
      <c r="S14931">
        <v>25000</v>
      </c>
      <c r="AB14931">
        <v>37.69</v>
      </c>
      <c r="AC14931" t="s">
        <v>14984</v>
      </c>
    </row>
    <row r="14932" spans="1:29">
      <c r="A14932" s="1" t="s">
        <v>30</v>
      </c>
      <c r="B14932" s="2">
        <v>43084.660416666666</v>
      </c>
      <c r="C14932">
        <v>41</v>
      </c>
      <c r="D14932">
        <v>27</v>
      </c>
      <c r="E14932">
        <v>57.15</v>
      </c>
      <c r="G14932">
        <v>4</v>
      </c>
      <c r="H14932">
        <v>0</v>
      </c>
      <c r="I14932">
        <v>29.95</v>
      </c>
      <c r="J14932">
        <v>1014.6</v>
      </c>
      <c r="K14932">
        <v>10</v>
      </c>
      <c r="M14932" t="s">
        <v>31</v>
      </c>
      <c r="N14932" t="s">
        <v>32</v>
      </c>
      <c r="O14932" t="s">
        <v>43</v>
      </c>
      <c r="Q14932">
        <v>15000</v>
      </c>
      <c r="R14932">
        <v>19000</v>
      </c>
      <c r="S14932">
        <v>25000</v>
      </c>
      <c r="AB14932">
        <v>37.93</v>
      </c>
      <c r="AC14932" t="s">
        <v>14985</v>
      </c>
    </row>
    <row r="14933" spans="1:29">
      <c r="A14933" s="1" t="s">
        <v>30</v>
      </c>
      <c r="B14933" s="2">
        <v>43084.70208333333</v>
      </c>
      <c r="C14933">
        <v>40</v>
      </c>
      <c r="D14933">
        <v>26.1</v>
      </c>
      <c r="E14933">
        <v>57.47</v>
      </c>
      <c r="F14933">
        <v>300</v>
      </c>
      <c r="G14933">
        <v>4</v>
      </c>
      <c r="H14933">
        <v>0</v>
      </c>
      <c r="I14933">
        <v>29.97</v>
      </c>
      <c r="J14933">
        <v>1014.9</v>
      </c>
      <c r="K14933">
        <v>10</v>
      </c>
      <c r="M14933" t="s">
        <v>31</v>
      </c>
      <c r="N14933" t="s">
        <v>32</v>
      </c>
      <c r="O14933" t="s">
        <v>43</v>
      </c>
      <c r="Q14933">
        <v>15000</v>
      </c>
      <c r="R14933">
        <v>20000</v>
      </c>
      <c r="S14933">
        <v>25000</v>
      </c>
      <c r="AB14933">
        <v>36.65</v>
      </c>
      <c r="AC14933" t="s">
        <v>14986</v>
      </c>
    </row>
    <row r="14934" spans="1:29">
      <c r="A14934" s="1" t="s">
        <v>30</v>
      </c>
      <c r="B14934" s="2">
        <v>43084.743750000001</v>
      </c>
      <c r="C14934">
        <v>39</v>
      </c>
      <c r="D14934">
        <v>27</v>
      </c>
      <c r="E14934">
        <v>61.78</v>
      </c>
      <c r="F14934">
        <v>0</v>
      </c>
      <c r="G14934">
        <v>0</v>
      </c>
      <c r="H14934">
        <v>0</v>
      </c>
      <c r="I14934">
        <v>29.99</v>
      </c>
      <c r="J14934">
        <v>1015.9</v>
      </c>
      <c r="K14934">
        <v>10</v>
      </c>
      <c r="M14934" t="s">
        <v>31</v>
      </c>
      <c r="N14934" t="s">
        <v>32</v>
      </c>
      <c r="O14934" t="s">
        <v>32</v>
      </c>
      <c r="Q14934">
        <v>15000</v>
      </c>
      <c r="R14934">
        <v>19000</v>
      </c>
      <c r="S14934">
        <v>25000</v>
      </c>
      <c r="AB14934">
        <v>39</v>
      </c>
      <c r="AC14934" t="s">
        <v>14987</v>
      </c>
    </row>
    <row r="14935" spans="1:29">
      <c r="A14935" s="1" t="s">
        <v>30</v>
      </c>
      <c r="B14935" s="2">
        <v>43084.785416666666</v>
      </c>
      <c r="C14935">
        <v>37</v>
      </c>
      <c r="D14935">
        <v>27</v>
      </c>
      <c r="E14935">
        <v>66.819999999999993</v>
      </c>
      <c r="F14935">
        <v>0</v>
      </c>
      <c r="G14935">
        <v>0</v>
      </c>
      <c r="H14935">
        <v>0</v>
      </c>
      <c r="I14935">
        <v>30.02</v>
      </c>
      <c r="J14935">
        <v>1016.8</v>
      </c>
      <c r="K14935">
        <v>10</v>
      </c>
      <c r="M14935" t="s">
        <v>32</v>
      </c>
      <c r="Q14935">
        <v>22000</v>
      </c>
      <c r="AB14935">
        <v>37</v>
      </c>
      <c r="AC14935" t="s">
        <v>14988</v>
      </c>
    </row>
    <row r="14936" spans="1:29">
      <c r="A14936" s="1" t="s">
        <v>30</v>
      </c>
      <c r="B14936" s="2">
        <v>43084.82708333333</v>
      </c>
      <c r="C14936">
        <v>34</v>
      </c>
      <c r="D14936">
        <v>26.1</v>
      </c>
      <c r="E14936">
        <v>72.52</v>
      </c>
      <c r="F14936">
        <v>270</v>
      </c>
      <c r="G14936">
        <v>3</v>
      </c>
      <c r="H14936">
        <v>0</v>
      </c>
      <c r="I14936">
        <v>30.04</v>
      </c>
      <c r="J14936">
        <v>1017.6</v>
      </c>
      <c r="K14936">
        <v>10</v>
      </c>
      <c r="M14936" t="s">
        <v>34</v>
      </c>
      <c r="Q14936">
        <v>23000</v>
      </c>
      <c r="AB14936">
        <v>30.97</v>
      </c>
      <c r="AC14936" t="s">
        <v>14989</v>
      </c>
    </row>
    <row r="14937" spans="1:29">
      <c r="A14937" s="1" t="s">
        <v>30</v>
      </c>
      <c r="B14937" s="2">
        <v>43084.868750000001</v>
      </c>
      <c r="C14937">
        <v>32</v>
      </c>
      <c r="D14937">
        <v>26.1</v>
      </c>
      <c r="E14937">
        <v>78.58</v>
      </c>
      <c r="F14937">
        <v>0</v>
      </c>
      <c r="G14937">
        <v>0</v>
      </c>
      <c r="H14937">
        <v>0</v>
      </c>
      <c r="I14937">
        <v>30.06</v>
      </c>
      <c r="J14937">
        <v>1018.3</v>
      </c>
      <c r="K14937">
        <v>10</v>
      </c>
      <c r="M14937" t="s">
        <v>34</v>
      </c>
      <c r="Q14937">
        <v>23000</v>
      </c>
      <c r="AB14937">
        <v>32</v>
      </c>
      <c r="AC14937" t="s">
        <v>14990</v>
      </c>
    </row>
    <row r="14938" spans="1:29">
      <c r="A14938" s="1" t="s">
        <v>30</v>
      </c>
      <c r="B14938" s="2">
        <v>43084.910416666666</v>
      </c>
      <c r="C14938">
        <v>33</v>
      </c>
      <c r="D14938">
        <v>26.1</v>
      </c>
      <c r="E14938">
        <v>75.180000000000007</v>
      </c>
      <c r="F14938">
        <v>290</v>
      </c>
      <c r="G14938">
        <v>3</v>
      </c>
      <c r="H14938">
        <v>0</v>
      </c>
      <c r="I14938">
        <v>30.08</v>
      </c>
      <c r="J14938">
        <v>1018.9</v>
      </c>
      <c r="K14938">
        <v>10</v>
      </c>
      <c r="M14938" t="s">
        <v>31</v>
      </c>
      <c r="Q14938">
        <v>25000</v>
      </c>
      <c r="AB14938">
        <v>29.95</v>
      </c>
      <c r="AC14938" t="s">
        <v>14991</v>
      </c>
    </row>
    <row r="14939" spans="1:29">
      <c r="A14939" s="1" t="s">
        <v>30</v>
      </c>
      <c r="B14939" s="2">
        <v>43084.95208333333</v>
      </c>
      <c r="C14939">
        <v>33</v>
      </c>
      <c r="D14939">
        <v>24.1</v>
      </c>
      <c r="E14939">
        <v>69.17</v>
      </c>
      <c r="F14939">
        <v>290</v>
      </c>
      <c r="G14939">
        <v>3</v>
      </c>
      <c r="H14939">
        <v>0</v>
      </c>
      <c r="I14939">
        <v>30.1</v>
      </c>
      <c r="J14939">
        <v>1019.7</v>
      </c>
      <c r="K14939">
        <v>10</v>
      </c>
      <c r="M14939" t="s">
        <v>31</v>
      </c>
      <c r="Q14939">
        <v>25000</v>
      </c>
      <c r="AB14939">
        <v>29.95</v>
      </c>
      <c r="AC14939" t="s">
        <v>14992</v>
      </c>
    </row>
    <row r="14940" spans="1:29">
      <c r="A14940" s="1" t="s">
        <v>30</v>
      </c>
      <c r="B14940" s="2">
        <v>43084.993750000001</v>
      </c>
      <c r="C14940">
        <v>30.9</v>
      </c>
      <c r="D14940">
        <v>23</v>
      </c>
      <c r="E14940">
        <v>72.180000000000007</v>
      </c>
      <c r="F14940">
        <v>280</v>
      </c>
      <c r="G14940">
        <v>3</v>
      </c>
      <c r="H14940">
        <v>0</v>
      </c>
      <c r="I14940">
        <v>30.13</v>
      </c>
      <c r="J14940">
        <v>1020.4</v>
      </c>
      <c r="K14940">
        <v>10</v>
      </c>
      <c r="M14940" t="s">
        <v>246</v>
      </c>
      <c r="AB14940">
        <v>27.43</v>
      </c>
      <c r="AC14940" t="s">
        <v>14993</v>
      </c>
    </row>
    <row r="14941" spans="1:29">
      <c r="A14941" s="1" t="s">
        <v>30</v>
      </c>
      <c r="B14941" s="2">
        <v>43085.035416666666</v>
      </c>
      <c r="C14941">
        <v>28.9</v>
      </c>
      <c r="D14941">
        <v>21.9</v>
      </c>
      <c r="E14941">
        <v>74.760000000000005</v>
      </c>
      <c r="F14941">
        <v>260</v>
      </c>
      <c r="G14941">
        <v>3</v>
      </c>
      <c r="H14941">
        <v>0</v>
      </c>
      <c r="I14941">
        <v>30.13</v>
      </c>
      <c r="J14941">
        <v>1020.6</v>
      </c>
      <c r="K14941">
        <v>10</v>
      </c>
      <c r="M14941" t="s">
        <v>31</v>
      </c>
      <c r="Q14941">
        <v>25000</v>
      </c>
      <c r="AB14941">
        <v>25.14</v>
      </c>
      <c r="AC14941" t="s">
        <v>14994</v>
      </c>
    </row>
    <row r="14942" spans="1:29">
      <c r="A14942" s="1" t="s">
        <v>30</v>
      </c>
      <c r="B14942" s="2">
        <v>43085.07708333333</v>
      </c>
      <c r="C14942">
        <v>27</v>
      </c>
      <c r="D14942">
        <v>21</v>
      </c>
      <c r="E14942">
        <v>77.8</v>
      </c>
      <c r="F14942">
        <v>0</v>
      </c>
      <c r="G14942">
        <v>0</v>
      </c>
      <c r="H14942">
        <v>0</v>
      </c>
      <c r="I14942">
        <v>30.14</v>
      </c>
      <c r="J14942">
        <v>1020.9</v>
      </c>
      <c r="K14942">
        <v>10</v>
      </c>
      <c r="M14942" t="s">
        <v>246</v>
      </c>
      <c r="AB14942">
        <v>27</v>
      </c>
      <c r="AC14942" t="s">
        <v>14995</v>
      </c>
    </row>
    <row r="14943" spans="1:29">
      <c r="A14943" s="1" t="s">
        <v>30</v>
      </c>
      <c r="B14943" s="2">
        <v>43085.118750000001</v>
      </c>
      <c r="C14943">
        <v>28.9</v>
      </c>
      <c r="D14943">
        <v>21</v>
      </c>
      <c r="E14943">
        <v>71.959999999999994</v>
      </c>
      <c r="F14943">
        <v>0</v>
      </c>
      <c r="G14943">
        <v>0</v>
      </c>
      <c r="H14943">
        <v>0</v>
      </c>
      <c r="I14943">
        <v>30.16</v>
      </c>
      <c r="J14943">
        <v>1021.6</v>
      </c>
      <c r="K14943">
        <v>10</v>
      </c>
      <c r="M14943" t="s">
        <v>31</v>
      </c>
      <c r="Q14943">
        <v>25000</v>
      </c>
      <c r="AB14943">
        <v>28.9</v>
      </c>
      <c r="AC14943" t="s">
        <v>14996</v>
      </c>
    </row>
    <row r="14944" spans="1:29">
      <c r="A14944" s="1" t="s">
        <v>30</v>
      </c>
      <c r="B14944" s="2">
        <v>43085.160416666666</v>
      </c>
      <c r="C14944">
        <v>28</v>
      </c>
      <c r="D14944">
        <v>19.899999999999999</v>
      </c>
      <c r="E14944">
        <v>71.25</v>
      </c>
      <c r="F14944">
        <v>0</v>
      </c>
      <c r="G14944">
        <v>0</v>
      </c>
      <c r="H14944">
        <v>0</v>
      </c>
      <c r="I14944">
        <v>30.18</v>
      </c>
      <c r="J14944">
        <v>1022.1</v>
      </c>
      <c r="K14944">
        <v>10</v>
      </c>
      <c r="M14944" t="s">
        <v>31</v>
      </c>
      <c r="Q14944">
        <v>25000</v>
      </c>
      <c r="AB14944">
        <v>28</v>
      </c>
      <c r="AC14944" t="s">
        <v>14997</v>
      </c>
    </row>
    <row r="14945" spans="1:29">
      <c r="A14945" s="1" t="s">
        <v>30</v>
      </c>
      <c r="B14945" s="2">
        <v>43085.20208333333</v>
      </c>
      <c r="C14945">
        <v>27</v>
      </c>
      <c r="D14945">
        <v>21</v>
      </c>
      <c r="E14945">
        <v>77.8</v>
      </c>
      <c r="F14945">
        <v>0</v>
      </c>
      <c r="G14945">
        <v>0</v>
      </c>
      <c r="H14945">
        <v>0</v>
      </c>
      <c r="I14945">
        <v>30.19</v>
      </c>
      <c r="J14945">
        <v>1022.5</v>
      </c>
      <c r="K14945">
        <v>10</v>
      </c>
      <c r="M14945" t="s">
        <v>31</v>
      </c>
      <c r="Q14945">
        <v>25000</v>
      </c>
      <c r="AB14945">
        <v>27</v>
      </c>
      <c r="AC14945" t="s">
        <v>14998</v>
      </c>
    </row>
    <row r="14946" spans="1:29">
      <c r="A14946" s="1" t="s">
        <v>30</v>
      </c>
      <c r="B14946" s="2">
        <v>43085.243750000001</v>
      </c>
      <c r="C14946">
        <v>25</v>
      </c>
      <c r="D14946">
        <v>21</v>
      </c>
      <c r="E14946">
        <v>84.53</v>
      </c>
      <c r="F14946">
        <v>0</v>
      </c>
      <c r="G14946">
        <v>0</v>
      </c>
      <c r="H14946">
        <v>0</v>
      </c>
      <c r="I14946">
        <v>30.21</v>
      </c>
      <c r="J14946">
        <v>1023.2</v>
      </c>
      <c r="K14946">
        <v>9</v>
      </c>
      <c r="M14946" t="s">
        <v>31</v>
      </c>
      <c r="Q14946">
        <v>25000</v>
      </c>
      <c r="AB14946">
        <v>25</v>
      </c>
      <c r="AC14946" t="s">
        <v>14999</v>
      </c>
    </row>
    <row r="14947" spans="1:29">
      <c r="A14947" s="1" t="s">
        <v>30</v>
      </c>
      <c r="B14947" s="2">
        <v>43085.285416666666</v>
      </c>
      <c r="C14947">
        <v>25</v>
      </c>
      <c r="D14947">
        <v>19.899999999999999</v>
      </c>
      <c r="E14947">
        <v>80.66</v>
      </c>
      <c r="F14947">
        <v>0</v>
      </c>
      <c r="G14947">
        <v>0</v>
      </c>
      <c r="H14947">
        <v>0</v>
      </c>
      <c r="I14947">
        <v>30.23</v>
      </c>
      <c r="J14947">
        <v>1023.9</v>
      </c>
      <c r="K14947">
        <v>10</v>
      </c>
      <c r="M14947" t="s">
        <v>31</v>
      </c>
      <c r="Q14947">
        <v>25000</v>
      </c>
      <c r="AB14947">
        <v>25</v>
      </c>
      <c r="AC14947" t="s">
        <v>15000</v>
      </c>
    </row>
    <row r="14948" spans="1:29">
      <c r="A14948" s="1" t="s">
        <v>30</v>
      </c>
      <c r="B14948" s="2">
        <v>43085.32708333333</v>
      </c>
      <c r="C14948">
        <v>25</v>
      </c>
      <c r="D14948">
        <v>19.899999999999999</v>
      </c>
      <c r="E14948">
        <v>80.66</v>
      </c>
      <c r="F14948">
        <v>0</v>
      </c>
      <c r="G14948">
        <v>0</v>
      </c>
      <c r="H14948">
        <v>0</v>
      </c>
      <c r="I14948">
        <v>30.25</v>
      </c>
      <c r="J14948">
        <v>1024.8</v>
      </c>
      <c r="K14948">
        <v>10</v>
      </c>
      <c r="M14948" t="s">
        <v>31</v>
      </c>
      <c r="Q14948">
        <v>25000</v>
      </c>
      <c r="AB14948">
        <v>25</v>
      </c>
      <c r="AC14948" t="s">
        <v>15001</v>
      </c>
    </row>
    <row r="14949" spans="1:29">
      <c r="A14949" s="1" t="s">
        <v>30</v>
      </c>
      <c r="B14949" s="2">
        <v>43085.368750000001</v>
      </c>
      <c r="C14949">
        <v>32</v>
      </c>
      <c r="D14949">
        <v>24.1</v>
      </c>
      <c r="E14949">
        <v>72.3</v>
      </c>
      <c r="F14949">
        <v>0</v>
      </c>
      <c r="G14949">
        <v>0</v>
      </c>
      <c r="H14949">
        <v>0</v>
      </c>
      <c r="I14949">
        <v>30.27</v>
      </c>
      <c r="J14949">
        <v>1025.4000000000001</v>
      </c>
      <c r="K14949">
        <v>10</v>
      </c>
      <c r="M14949" t="s">
        <v>31</v>
      </c>
      <c r="Q14949">
        <v>25000</v>
      </c>
      <c r="AB14949">
        <v>32</v>
      </c>
      <c r="AC14949" t="s">
        <v>15002</v>
      </c>
    </row>
    <row r="14950" spans="1:29">
      <c r="A14950" s="1" t="s">
        <v>30</v>
      </c>
      <c r="B14950" s="2">
        <v>43085.410416666666</v>
      </c>
      <c r="C14950">
        <v>39</v>
      </c>
      <c r="D14950">
        <v>24.1</v>
      </c>
      <c r="E14950">
        <v>54.77</v>
      </c>
      <c r="F14950">
        <v>270</v>
      </c>
      <c r="G14950">
        <v>5</v>
      </c>
      <c r="H14950">
        <v>0</v>
      </c>
      <c r="I14950">
        <v>30.28</v>
      </c>
      <c r="J14950">
        <v>1025.5999999999999</v>
      </c>
      <c r="K14950">
        <v>10</v>
      </c>
      <c r="M14950" t="s">
        <v>31</v>
      </c>
      <c r="Q14950">
        <v>25000</v>
      </c>
      <c r="AB14950">
        <v>34.71</v>
      </c>
      <c r="AC14950" t="s">
        <v>15003</v>
      </c>
    </row>
    <row r="14951" spans="1:29">
      <c r="A14951" s="1" t="s">
        <v>30</v>
      </c>
      <c r="B14951" s="2">
        <v>43085.45208333333</v>
      </c>
      <c r="C14951">
        <v>43</v>
      </c>
      <c r="D14951">
        <v>23</v>
      </c>
      <c r="E14951">
        <v>44.8</v>
      </c>
      <c r="F14951">
        <v>270</v>
      </c>
      <c r="G14951">
        <v>5</v>
      </c>
      <c r="H14951">
        <v>0</v>
      </c>
      <c r="I14951">
        <v>30.26</v>
      </c>
      <c r="J14951">
        <v>1025.0999999999999</v>
      </c>
      <c r="K14951">
        <v>10</v>
      </c>
      <c r="M14951" t="s">
        <v>31</v>
      </c>
      <c r="Q14951">
        <v>25000</v>
      </c>
      <c r="AB14951">
        <v>39.46</v>
      </c>
      <c r="AC14951" t="s">
        <v>15004</v>
      </c>
    </row>
    <row r="14952" spans="1:29">
      <c r="A14952" s="1" t="s">
        <v>30</v>
      </c>
      <c r="B14952" s="2">
        <v>43085.493750000001</v>
      </c>
      <c r="C14952">
        <v>45</v>
      </c>
      <c r="D14952">
        <v>21</v>
      </c>
      <c r="E14952">
        <v>38.14</v>
      </c>
      <c r="F14952">
        <v>310</v>
      </c>
      <c r="G14952">
        <v>8</v>
      </c>
      <c r="H14952">
        <v>0</v>
      </c>
      <c r="I14952">
        <v>30.25</v>
      </c>
      <c r="J14952">
        <v>1024.5999999999999</v>
      </c>
      <c r="K14952">
        <v>10</v>
      </c>
      <c r="M14952" t="s">
        <v>31</v>
      </c>
      <c r="Q14952">
        <v>25000</v>
      </c>
      <c r="AB14952">
        <v>40.130000000000003</v>
      </c>
      <c r="AC14952" t="s">
        <v>15005</v>
      </c>
    </row>
    <row r="14953" spans="1:29">
      <c r="A14953" s="1" t="s">
        <v>30</v>
      </c>
      <c r="B14953" s="2">
        <v>43085.535416666666</v>
      </c>
      <c r="C14953">
        <v>47</v>
      </c>
      <c r="D14953">
        <v>21.9</v>
      </c>
      <c r="E14953">
        <v>36.869999999999997</v>
      </c>
      <c r="F14953">
        <v>270</v>
      </c>
      <c r="G14953">
        <v>5</v>
      </c>
      <c r="H14953">
        <v>0</v>
      </c>
      <c r="I14953">
        <v>30.22</v>
      </c>
      <c r="J14953">
        <v>1023.6</v>
      </c>
      <c r="K14953">
        <v>10</v>
      </c>
      <c r="M14953" t="s">
        <v>31</v>
      </c>
      <c r="Q14953">
        <v>25000</v>
      </c>
      <c r="AB14953">
        <v>44.09</v>
      </c>
      <c r="AC14953" t="s">
        <v>15006</v>
      </c>
    </row>
    <row r="14954" spans="1:29">
      <c r="A14954" s="1" t="s">
        <v>30</v>
      </c>
      <c r="B14954" s="2">
        <v>43085.57708333333</v>
      </c>
      <c r="C14954">
        <v>48</v>
      </c>
      <c r="D14954">
        <v>21.9</v>
      </c>
      <c r="E14954">
        <v>35.380000000000003</v>
      </c>
      <c r="F14954">
        <v>250</v>
      </c>
      <c r="G14954">
        <v>8</v>
      </c>
      <c r="H14954">
        <v>0</v>
      </c>
      <c r="I14954">
        <v>30.21</v>
      </c>
      <c r="J14954">
        <v>1023.2</v>
      </c>
      <c r="K14954">
        <v>10</v>
      </c>
      <c r="M14954" t="s">
        <v>34</v>
      </c>
      <c r="Q14954">
        <v>25000</v>
      </c>
      <c r="AB14954">
        <v>43.82</v>
      </c>
      <c r="AC14954" t="s">
        <v>15007</v>
      </c>
    </row>
    <row r="14955" spans="1:29">
      <c r="A14955" s="1" t="s">
        <v>30</v>
      </c>
      <c r="B14955" s="2">
        <v>43085.618750000001</v>
      </c>
      <c r="C14955">
        <v>49</v>
      </c>
      <c r="D14955">
        <v>21.9</v>
      </c>
      <c r="E14955">
        <v>34.200000000000003</v>
      </c>
      <c r="F14955">
        <v>270</v>
      </c>
      <c r="G14955">
        <v>8</v>
      </c>
      <c r="H14955">
        <v>0</v>
      </c>
      <c r="I14955">
        <v>30.2</v>
      </c>
      <c r="J14955">
        <v>1022.8</v>
      </c>
      <c r="K14955">
        <v>10</v>
      </c>
      <c r="M14955" t="s">
        <v>34</v>
      </c>
      <c r="Q14955">
        <v>25000</v>
      </c>
      <c r="AB14955">
        <v>44.93</v>
      </c>
      <c r="AC14955" t="s">
        <v>15008</v>
      </c>
    </row>
    <row r="14956" spans="1:29">
      <c r="A14956" s="1" t="s">
        <v>30</v>
      </c>
      <c r="B14956" s="2">
        <v>43085.660416666666</v>
      </c>
      <c r="C14956">
        <v>50</v>
      </c>
      <c r="D14956">
        <v>23</v>
      </c>
      <c r="E14956">
        <v>34.39</v>
      </c>
      <c r="F14956">
        <v>240</v>
      </c>
      <c r="G14956">
        <v>7</v>
      </c>
      <c r="H14956">
        <v>0</v>
      </c>
      <c r="I14956">
        <v>30.19</v>
      </c>
      <c r="J14956">
        <v>1022.6</v>
      </c>
      <c r="K14956">
        <v>10</v>
      </c>
      <c r="M14956" t="s">
        <v>34</v>
      </c>
      <c r="Q14956">
        <v>25000</v>
      </c>
      <c r="AB14956">
        <v>46.72</v>
      </c>
      <c r="AC14956" t="s">
        <v>15009</v>
      </c>
    </row>
    <row r="14957" spans="1:29">
      <c r="A14957" s="1" t="s">
        <v>30</v>
      </c>
      <c r="B14957" s="2">
        <v>43085.70208333333</v>
      </c>
      <c r="C14957">
        <v>43</v>
      </c>
      <c r="D14957">
        <v>24.1</v>
      </c>
      <c r="E14957">
        <v>46.91</v>
      </c>
      <c r="F14957">
        <v>220</v>
      </c>
      <c r="G14957">
        <v>6</v>
      </c>
      <c r="H14957">
        <v>0</v>
      </c>
      <c r="I14957">
        <v>30.2</v>
      </c>
      <c r="J14957">
        <v>1023</v>
      </c>
      <c r="K14957">
        <v>10</v>
      </c>
      <c r="M14957" t="s">
        <v>32</v>
      </c>
      <c r="Q14957">
        <v>25000</v>
      </c>
      <c r="AB14957">
        <v>38.78</v>
      </c>
      <c r="AC14957" t="s">
        <v>15010</v>
      </c>
    </row>
    <row r="14958" spans="1:29">
      <c r="A14958" s="1" t="s">
        <v>30</v>
      </c>
      <c r="B14958" s="2">
        <v>43085.743750000001</v>
      </c>
      <c r="C14958">
        <v>39</v>
      </c>
      <c r="D14958">
        <v>24.1</v>
      </c>
      <c r="E14958">
        <v>54.77</v>
      </c>
      <c r="F14958">
        <v>220</v>
      </c>
      <c r="G14958">
        <v>5</v>
      </c>
      <c r="H14958">
        <v>0</v>
      </c>
      <c r="I14958">
        <v>30.22</v>
      </c>
      <c r="J14958">
        <v>1023.6</v>
      </c>
      <c r="K14958">
        <v>10</v>
      </c>
      <c r="M14958" t="s">
        <v>32</v>
      </c>
      <c r="Q14958">
        <v>25000</v>
      </c>
      <c r="AB14958">
        <v>34.71</v>
      </c>
      <c r="AC14958" t="s">
        <v>15011</v>
      </c>
    </row>
    <row r="14959" spans="1:29">
      <c r="A14959" s="1" t="s">
        <v>30</v>
      </c>
      <c r="B14959" s="2">
        <v>43085.785416666666</v>
      </c>
      <c r="C14959">
        <v>39</v>
      </c>
      <c r="D14959">
        <v>24.1</v>
      </c>
      <c r="E14959">
        <v>54.77</v>
      </c>
      <c r="F14959">
        <v>240</v>
      </c>
      <c r="G14959">
        <v>5</v>
      </c>
      <c r="H14959">
        <v>0</v>
      </c>
      <c r="I14959">
        <v>30.23</v>
      </c>
      <c r="J14959">
        <v>1024</v>
      </c>
      <c r="K14959">
        <v>10</v>
      </c>
      <c r="M14959" t="s">
        <v>32</v>
      </c>
      <c r="Q14959">
        <v>25000</v>
      </c>
      <c r="AB14959">
        <v>34.71</v>
      </c>
      <c r="AC14959" t="s">
        <v>15012</v>
      </c>
    </row>
    <row r="14960" spans="1:29">
      <c r="A14960" s="1" t="s">
        <v>30</v>
      </c>
      <c r="B14960" s="2">
        <v>43085.82708333333</v>
      </c>
      <c r="C14960">
        <v>38</v>
      </c>
      <c r="D14960">
        <v>24.1</v>
      </c>
      <c r="E14960">
        <v>57.18</v>
      </c>
      <c r="F14960">
        <v>250</v>
      </c>
      <c r="G14960">
        <v>3</v>
      </c>
      <c r="H14960">
        <v>0</v>
      </c>
      <c r="I14960">
        <v>30.25</v>
      </c>
      <c r="J14960">
        <v>1024.5999999999999</v>
      </c>
      <c r="K14960">
        <v>10</v>
      </c>
      <c r="M14960" t="s">
        <v>34</v>
      </c>
      <c r="Q14960">
        <v>25000</v>
      </c>
      <c r="AB14960">
        <v>35.43</v>
      </c>
      <c r="AC14960" t="s">
        <v>15013</v>
      </c>
    </row>
    <row r="14961" spans="1:29">
      <c r="A14961" s="1" t="s">
        <v>30</v>
      </c>
      <c r="B14961" s="2">
        <v>43085.868750000001</v>
      </c>
      <c r="C14961">
        <v>37</v>
      </c>
      <c r="D14961">
        <v>24.1</v>
      </c>
      <c r="E14961">
        <v>59.24</v>
      </c>
      <c r="F14961">
        <v>0</v>
      </c>
      <c r="G14961">
        <v>0</v>
      </c>
      <c r="H14961">
        <v>0</v>
      </c>
      <c r="I14961">
        <v>30.26</v>
      </c>
      <c r="J14961">
        <v>1024.9000000000001</v>
      </c>
      <c r="K14961">
        <v>10</v>
      </c>
      <c r="M14961" t="s">
        <v>34</v>
      </c>
      <c r="Q14961">
        <v>25000</v>
      </c>
      <c r="AB14961">
        <v>37</v>
      </c>
      <c r="AC14961" t="s">
        <v>15014</v>
      </c>
    </row>
    <row r="14962" spans="1:29">
      <c r="A14962" s="1" t="s">
        <v>30</v>
      </c>
      <c r="B14962" s="2">
        <v>43085.910416666666</v>
      </c>
      <c r="C14962">
        <v>35</v>
      </c>
      <c r="D14962">
        <v>25</v>
      </c>
      <c r="E14962">
        <v>66.31</v>
      </c>
      <c r="F14962">
        <v>0</v>
      </c>
      <c r="G14962">
        <v>0</v>
      </c>
      <c r="H14962">
        <v>0</v>
      </c>
      <c r="I14962">
        <v>30.26</v>
      </c>
      <c r="J14962">
        <v>1025.0999999999999</v>
      </c>
      <c r="K14962">
        <v>10</v>
      </c>
      <c r="M14962" t="s">
        <v>34</v>
      </c>
      <c r="Q14962">
        <v>25000</v>
      </c>
      <c r="AB14962">
        <v>35.1</v>
      </c>
      <c r="AC14962" t="s">
        <v>15015</v>
      </c>
    </row>
    <row r="14963" spans="1:29">
      <c r="A14963" s="1" t="s">
        <v>30</v>
      </c>
      <c r="B14963" s="2">
        <v>43085.95208333333</v>
      </c>
      <c r="C14963">
        <v>33</v>
      </c>
      <c r="D14963">
        <v>24.1</v>
      </c>
      <c r="E14963">
        <v>69.17</v>
      </c>
      <c r="F14963">
        <v>220</v>
      </c>
      <c r="G14963">
        <v>3</v>
      </c>
      <c r="H14963">
        <v>0</v>
      </c>
      <c r="I14963">
        <v>30.27</v>
      </c>
      <c r="J14963">
        <v>1025.4000000000001</v>
      </c>
      <c r="K14963">
        <v>10</v>
      </c>
      <c r="M14963" t="s">
        <v>34</v>
      </c>
      <c r="Q14963">
        <v>25000</v>
      </c>
      <c r="AB14963">
        <v>29.95</v>
      </c>
      <c r="AC14963" t="s">
        <v>15016</v>
      </c>
    </row>
    <row r="14964" spans="1:29">
      <c r="A14964" s="1" t="s">
        <v>30</v>
      </c>
      <c r="B14964" s="2">
        <v>43085.993750000001</v>
      </c>
      <c r="C14964">
        <v>33</v>
      </c>
      <c r="D14964">
        <v>24.1</v>
      </c>
      <c r="E14964">
        <v>69.17</v>
      </c>
      <c r="F14964">
        <v>240</v>
      </c>
      <c r="G14964">
        <v>5</v>
      </c>
      <c r="H14964">
        <v>0</v>
      </c>
      <c r="I14964">
        <v>30.27</v>
      </c>
      <c r="J14964">
        <v>1025.3</v>
      </c>
      <c r="K14964">
        <v>10</v>
      </c>
      <c r="M14964" t="s">
        <v>31</v>
      </c>
      <c r="Q14964">
        <v>25000</v>
      </c>
      <c r="AB14964">
        <v>27.7</v>
      </c>
      <c r="AC14964" t="s">
        <v>15017</v>
      </c>
    </row>
    <row r="14965" spans="1:29">
      <c r="A14965" s="1" t="s">
        <v>30</v>
      </c>
      <c r="B14965" s="2">
        <v>43086.035416666666</v>
      </c>
      <c r="C14965">
        <v>34</v>
      </c>
      <c r="D14965">
        <v>24.1</v>
      </c>
      <c r="E14965">
        <v>66.72</v>
      </c>
      <c r="F14965">
        <v>250</v>
      </c>
      <c r="G14965">
        <v>3</v>
      </c>
      <c r="H14965">
        <v>0</v>
      </c>
      <c r="I14965">
        <v>30.26</v>
      </c>
      <c r="J14965">
        <v>1025</v>
      </c>
      <c r="K14965">
        <v>10</v>
      </c>
      <c r="M14965" t="s">
        <v>31</v>
      </c>
      <c r="Q14965">
        <v>25000</v>
      </c>
      <c r="AB14965">
        <v>30.97</v>
      </c>
      <c r="AC14965" t="s">
        <v>15018</v>
      </c>
    </row>
    <row r="14966" spans="1:29">
      <c r="A14966" s="1" t="s">
        <v>30</v>
      </c>
      <c r="B14966" s="2">
        <v>43086.07708333333</v>
      </c>
      <c r="C14966">
        <v>32</v>
      </c>
      <c r="D14966">
        <v>24.1</v>
      </c>
      <c r="E14966">
        <v>72.3</v>
      </c>
      <c r="F14966">
        <v>0</v>
      </c>
      <c r="G14966">
        <v>0</v>
      </c>
      <c r="H14966">
        <v>0</v>
      </c>
      <c r="I14966">
        <v>30.27</v>
      </c>
      <c r="J14966">
        <v>1025.2</v>
      </c>
      <c r="K14966">
        <v>10</v>
      </c>
      <c r="M14966" t="s">
        <v>31</v>
      </c>
      <c r="Q14966">
        <v>25000</v>
      </c>
      <c r="AB14966">
        <v>32</v>
      </c>
      <c r="AC14966" t="s">
        <v>15019</v>
      </c>
    </row>
    <row r="14967" spans="1:29">
      <c r="A14967" s="1" t="s">
        <v>30</v>
      </c>
      <c r="B14967" s="2">
        <v>43086.118750000001</v>
      </c>
      <c r="C14967">
        <v>30.9</v>
      </c>
      <c r="D14967">
        <v>24.1</v>
      </c>
      <c r="E14967">
        <v>75.59</v>
      </c>
      <c r="F14967">
        <v>0</v>
      </c>
      <c r="G14967">
        <v>0</v>
      </c>
      <c r="H14967">
        <v>0</v>
      </c>
      <c r="I14967">
        <v>30.27</v>
      </c>
      <c r="J14967">
        <v>1025</v>
      </c>
      <c r="K14967">
        <v>10</v>
      </c>
      <c r="M14967" t="s">
        <v>31</v>
      </c>
      <c r="Q14967">
        <v>25000</v>
      </c>
      <c r="AB14967">
        <v>30.9</v>
      </c>
      <c r="AC14967" t="s">
        <v>15020</v>
      </c>
    </row>
    <row r="14968" spans="1:29">
      <c r="A14968" s="1" t="s">
        <v>30</v>
      </c>
      <c r="B14968" s="2">
        <v>43086.160416666666</v>
      </c>
      <c r="C14968">
        <v>30</v>
      </c>
      <c r="D14968">
        <v>24.1</v>
      </c>
      <c r="E14968">
        <v>78.400000000000006</v>
      </c>
      <c r="F14968">
        <v>0</v>
      </c>
      <c r="G14968">
        <v>0</v>
      </c>
      <c r="H14968">
        <v>0</v>
      </c>
      <c r="I14968">
        <v>30.27</v>
      </c>
      <c r="J14968">
        <v>1025</v>
      </c>
      <c r="K14968">
        <v>10</v>
      </c>
      <c r="M14968" t="s">
        <v>34</v>
      </c>
      <c r="Q14968">
        <v>25000</v>
      </c>
      <c r="AB14968">
        <v>30</v>
      </c>
      <c r="AC14968" t="s">
        <v>15021</v>
      </c>
    </row>
    <row r="14969" spans="1:29">
      <c r="A14969" s="1" t="s">
        <v>30</v>
      </c>
      <c r="B14969" s="2">
        <v>43086.20208333333</v>
      </c>
      <c r="C14969">
        <v>30.9</v>
      </c>
      <c r="D14969">
        <v>24.1</v>
      </c>
      <c r="E14969">
        <v>75.59</v>
      </c>
      <c r="F14969">
        <v>0</v>
      </c>
      <c r="G14969">
        <v>0</v>
      </c>
      <c r="H14969">
        <v>0</v>
      </c>
      <c r="I14969">
        <v>30.26</v>
      </c>
      <c r="J14969">
        <v>1024.8</v>
      </c>
      <c r="K14969">
        <v>10</v>
      </c>
      <c r="M14969" t="s">
        <v>34</v>
      </c>
      <c r="Q14969">
        <v>25000</v>
      </c>
      <c r="AB14969">
        <v>30.9</v>
      </c>
      <c r="AC14969" t="s">
        <v>15022</v>
      </c>
    </row>
    <row r="14970" spans="1:29">
      <c r="A14970" s="1" t="s">
        <v>30</v>
      </c>
      <c r="B14970" s="2">
        <v>43086.243750000001</v>
      </c>
      <c r="C14970">
        <v>28</v>
      </c>
      <c r="D14970">
        <v>24.1</v>
      </c>
      <c r="E14970">
        <v>85.08</v>
      </c>
      <c r="F14970">
        <v>0</v>
      </c>
      <c r="G14970">
        <v>0</v>
      </c>
      <c r="H14970">
        <v>0</v>
      </c>
      <c r="I14970">
        <v>30.27</v>
      </c>
      <c r="J14970">
        <v>1025.3</v>
      </c>
      <c r="K14970">
        <v>10</v>
      </c>
      <c r="M14970" t="s">
        <v>32</v>
      </c>
      <c r="Q14970">
        <v>25000</v>
      </c>
      <c r="AB14970">
        <v>28</v>
      </c>
      <c r="AC14970" t="s">
        <v>15023</v>
      </c>
    </row>
    <row r="14971" spans="1:29">
      <c r="A14971" s="1" t="s">
        <v>30</v>
      </c>
      <c r="B14971" s="2">
        <v>43086.285416666666</v>
      </c>
      <c r="C14971">
        <v>28.9</v>
      </c>
      <c r="D14971">
        <v>25</v>
      </c>
      <c r="E14971">
        <v>85.14</v>
      </c>
      <c r="F14971">
        <v>0</v>
      </c>
      <c r="G14971">
        <v>0</v>
      </c>
      <c r="H14971">
        <v>0</v>
      </c>
      <c r="I14971">
        <v>30.28</v>
      </c>
      <c r="J14971">
        <v>1025.7</v>
      </c>
      <c r="K14971">
        <v>10</v>
      </c>
      <c r="M14971" t="s">
        <v>32</v>
      </c>
      <c r="Q14971">
        <v>25000</v>
      </c>
      <c r="AB14971">
        <v>28.9</v>
      </c>
      <c r="AC14971" t="s">
        <v>15024</v>
      </c>
    </row>
    <row r="14972" spans="1:29">
      <c r="A14972" s="1" t="s">
        <v>30</v>
      </c>
      <c r="B14972" s="2">
        <v>43086.32708333333</v>
      </c>
      <c r="C14972">
        <v>28.9</v>
      </c>
      <c r="D14972">
        <v>25</v>
      </c>
      <c r="E14972">
        <v>85.14</v>
      </c>
      <c r="F14972">
        <v>0</v>
      </c>
      <c r="G14972">
        <v>0</v>
      </c>
      <c r="H14972">
        <v>0</v>
      </c>
      <c r="I14972">
        <v>30.28</v>
      </c>
      <c r="J14972">
        <v>1025.8</v>
      </c>
      <c r="K14972">
        <v>10</v>
      </c>
      <c r="M14972" t="s">
        <v>31</v>
      </c>
      <c r="N14972" t="s">
        <v>32</v>
      </c>
      <c r="Q14972">
        <v>10000</v>
      </c>
      <c r="R14972">
        <v>20000</v>
      </c>
      <c r="AB14972">
        <v>28.9</v>
      </c>
      <c r="AC14972" t="s">
        <v>15025</v>
      </c>
    </row>
    <row r="14973" spans="1:29">
      <c r="A14973" s="1" t="s">
        <v>30</v>
      </c>
      <c r="B14973" s="2">
        <v>43086.368750000001</v>
      </c>
      <c r="C14973">
        <v>34</v>
      </c>
      <c r="D14973">
        <v>28.9</v>
      </c>
      <c r="E14973">
        <v>81.37</v>
      </c>
      <c r="F14973">
        <v>0</v>
      </c>
      <c r="G14973">
        <v>0</v>
      </c>
      <c r="H14973">
        <v>0</v>
      </c>
      <c r="I14973">
        <v>30.28</v>
      </c>
      <c r="J14973">
        <v>1025.7</v>
      </c>
      <c r="K14973">
        <v>10</v>
      </c>
      <c r="M14973" t="s">
        <v>32</v>
      </c>
      <c r="N14973" t="s">
        <v>32</v>
      </c>
      <c r="Q14973">
        <v>16000</v>
      </c>
      <c r="R14973">
        <v>25000</v>
      </c>
      <c r="AB14973">
        <v>34</v>
      </c>
      <c r="AC14973" t="s">
        <v>15026</v>
      </c>
    </row>
    <row r="14974" spans="1:29">
      <c r="A14974" s="1" t="s">
        <v>30</v>
      </c>
      <c r="B14974" s="2">
        <v>43086.410416666666</v>
      </c>
      <c r="C14974">
        <v>39</v>
      </c>
      <c r="D14974">
        <v>30</v>
      </c>
      <c r="E14974">
        <v>69.849999999999994</v>
      </c>
      <c r="F14974">
        <v>0</v>
      </c>
      <c r="G14974">
        <v>0</v>
      </c>
      <c r="H14974">
        <v>0</v>
      </c>
      <c r="I14974">
        <v>30.28</v>
      </c>
      <c r="J14974">
        <v>1025.5</v>
      </c>
      <c r="K14974">
        <v>10</v>
      </c>
      <c r="M14974" t="s">
        <v>34</v>
      </c>
      <c r="N14974" t="s">
        <v>43</v>
      </c>
      <c r="Q14974">
        <v>16000</v>
      </c>
      <c r="R14974">
        <v>23000</v>
      </c>
      <c r="AB14974">
        <v>39</v>
      </c>
      <c r="AC14974" t="s">
        <v>15027</v>
      </c>
    </row>
    <row r="14975" spans="1:29">
      <c r="A14975" s="1" t="s">
        <v>30</v>
      </c>
      <c r="B14975" s="2">
        <v>43086.45208333333</v>
      </c>
      <c r="C14975">
        <v>44</v>
      </c>
      <c r="D14975">
        <v>30</v>
      </c>
      <c r="E14975">
        <v>57.37</v>
      </c>
      <c r="F14975">
        <v>240</v>
      </c>
      <c r="G14975">
        <v>6</v>
      </c>
      <c r="H14975">
        <v>0</v>
      </c>
      <c r="I14975">
        <v>30.29</v>
      </c>
      <c r="J14975">
        <v>1025.9000000000001</v>
      </c>
      <c r="K14975">
        <v>10</v>
      </c>
      <c r="M14975" t="s">
        <v>34</v>
      </c>
      <c r="N14975" t="s">
        <v>32</v>
      </c>
      <c r="Q14975">
        <v>16000</v>
      </c>
      <c r="R14975">
        <v>23000</v>
      </c>
      <c r="AB14975">
        <v>40.1</v>
      </c>
      <c r="AC14975" t="s">
        <v>15028</v>
      </c>
    </row>
    <row r="14976" spans="1:29">
      <c r="A14976" s="1" t="s">
        <v>30</v>
      </c>
      <c r="B14976" s="2">
        <v>43086.493750000001</v>
      </c>
      <c r="C14976">
        <v>48</v>
      </c>
      <c r="D14976">
        <v>28.9</v>
      </c>
      <c r="E14976">
        <v>47.32</v>
      </c>
      <c r="F14976">
        <v>220</v>
      </c>
      <c r="G14976">
        <v>5</v>
      </c>
      <c r="H14976">
        <v>0</v>
      </c>
      <c r="I14976">
        <v>30.27</v>
      </c>
      <c r="J14976">
        <v>1025.0999999999999</v>
      </c>
      <c r="K14976">
        <v>10</v>
      </c>
      <c r="M14976" t="s">
        <v>31</v>
      </c>
      <c r="N14976" t="s">
        <v>32</v>
      </c>
      <c r="O14976" t="s">
        <v>32</v>
      </c>
      <c r="Q14976">
        <v>12000</v>
      </c>
      <c r="R14976">
        <v>16000</v>
      </c>
      <c r="S14976">
        <v>20000</v>
      </c>
      <c r="AB14976">
        <v>45.4</v>
      </c>
      <c r="AC14976" t="s">
        <v>15029</v>
      </c>
    </row>
    <row r="14977" spans="1:29">
      <c r="A14977" s="1" t="s">
        <v>30</v>
      </c>
      <c r="B14977" s="2">
        <v>43086.535416666666</v>
      </c>
      <c r="C14977">
        <v>51</v>
      </c>
      <c r="D14977">
        <v>28.9</v>
      </c>
      <c r="E14977">
        <v>42.16</v>
      </c>
      <c r="F14977">
        <v>230</v>
      </c>
      <c r="G14977">
        <v>5</v>
      </c>
      <c r="H14977">
        <v>0</v>
      </c>
      <c r="I14977">
        <v>30.21</v>
      </c>
      <c r="J14977">
        <v>1023.3</v>
      </c>
      <c r="K14977">
        <v>10</v>
      </c>
      <c r="M14977" t="s">
        <v>31</v>
      </c>
      <c r="N14977" t="s">
        <v>34</v>
      </c>
      <c r="O14977" t="s">
        <v>32</v>
      </c>
      <c r="Q14977">
        <v>12000</v>
      </c>
      <c r="R14977">
        <v>16000</v>
      </c>
      <c r="S14977">
        <v>21000</v>
      </c>
      <c r="AB14977">
        <v>51.1</v>
      </c>
      <c r="AC14977" t="s">
        <v>15030</v>
      </c>
    </row>
    <row r="14978" spans="1:29">
      <c r="A14978" s="1" t="s">
        <v>30</v>
      </c>
      <c r="B14978" s="2">
        <v>43086.57708333333</v>
      </c>
      <c r="C14978">
        <v>51</v>
      </c>
      <c r="D14978">
        <v>28.9</v>
      </c>
      <c r="E14978">
        <v>42.16</v>
      </c>
      <c r="F14978">
        <v>250</v>
      </c>
      <c r="G14978">
        <v>6</v>
      </c>
      <c r="H14978">
        <v>0</v>
      </c>
      <c r="I14978">
        <v>30.21</v>
      </c>
      <c r="J14978">
        <v>1023.1</v>
      </c>
      <c r="K14978">
        <v>10</v>
      </c>
      <c r="M14978" t="s">
        <v>31</v>
      </c>
      <c r="N14978" t="s">
        <v>32</v>
      </c>
      <c r="O14978" t="s">
        <v>32</v>
      </c>
      <c r="Q14978">
        <v>12000</v>
      </c>
      <c r="R14978">
        <v>17000</v>
      </c>
      <c r="S14978">
        <v>21000</v>
      </c>
      <c r="AB14978">
        <v>51.1</v>
      </c>
      <c r="AC14978" t="s">
        <v>15031</v>
      </c>
    </row>
    <row r="14979" spans="1:29">
      <c r="A14979" s="1" t="s">
        <v>30</v>
      </c>
      <c r="B14979" s="2">
        <v>43086.618750000001</v>
      </c>
      <c r="C14979">
        <v>51</v>
      </c>
      <c r="D14979">
        <v>28.9</v>
      </c>
      <c r="E14979">
        <v>42.16</v>
      </c>
      <c r="F14979">
        <v>230</v>
      </c>
      <c r="G14979">
        <v>4</v>
      </c>
      <c r="H14979">
        <v>0</v>
      </c>
      <c r="I14979">
        <v>30.21</v>
      </c>
      <c r="J14979">
        <v>1023.1</v>
      </c>
      <c r="K14979">
        <v>10</v>
      </c>
      <c r="M14979" t="s">
        <v>32</v>
      </c>
      <c r="N14979" t="s">
        <v>43</v>
      </c>
      <c r="Q14979">
        <v>10000</v>
      </c>
      <c r="R14979">
        <v>17000</v>
      </c>
      <c r="AB14979">
        <v>51.1</v>
      </c>
      <c r="AC14979" t="s">
        <v>15032</v>
      </c>
    </row>
    <row r="14980" spans="1:29">
      <c r="A14980" s="1" t="s">
        <v>30</v>
      </c>
      <c r="B14980" s="2">
        <v>43086.660416666666</v>
      </c>
      <c r="C14980">
        <v>50</v>
      </c>
      <c r="D14980">
        <v>30</v>
      </c>
      <c r="E14980">
        <v>45.93</v>
      </c>
      <c r="F14980">
        <v>190</v>
      </c>
      <c r="G14980">
        <v>5</v>
      </c>
      <c r="H14980">
        <v>0</v>
      </c>
      <c r="I14980">
        <v>30.2</v>
      </c>
      <c r="J14980">
        <v>1022.6</v>
      </c>
      <c r="K14980">
        <v>10</v>
      </c>
      <c r="M14980" t="s">
        <v>43</v>
      </c>
      <c r="Q14980">
        <v>10000</v>
      </c>
      <c r="AB14980">
        <v>47.77</v>
      </c>
      <c r="AC14980" t="s">
        <v>15033</v>
      </c>
    </row>
    <row r="14981" spans="1:29">
      <c r="A14981" s="1" t="s">
        <v>30</v>
      </c>
      <c r="B14981" s="2">
        <v>43086.70208333333</v>
      </c>
      <c r="C14981">
        <v>50</v>
      </c>
      <c r="D14981">
        <v>30.9</v>
      </c>
      <c r="E14981">
        <v>47.64</v>
      </c>
      <c r="F14981">
        <v>0</v>
      </c>
      <c r="G14981">
        <v>0</v>
      </c>
      <c r="H14981">
        <v>0</v>
      </c>
      <c r="I14981">
        <v>30.2</v>
      </c>
      <c r="J14981">
        <v>1022.7</v>
      </c>
      <c r="K14981">
        <v>10</v>
      </c>
      <c r="M14981" t="s">
        <v>43</v>
      </c>
      <c r="Q14981">
        <v>9500</v>
      </c>
      <c r="AB14981">
        <v>50</v>
      </c>
      <c r="AC14981" t="s">
        <v>15034</v>
      </c>
    </row>
    <row r="14982" spans="1:29">
      <c r="A14982" s="1" t="s">
        <v>30</v>
      </c>
      <c r="B14982" s="2">
        <v>43086.743750000001</v>
      </c>
      <c r="C14982">
        <v>48</v>
      </c>
      <c r="D14982">
        <v>35</v>
      </c>
      <c r="E14982">
        <v>60.76</v>
      </c>
      <c r="F14982">
        <v>120</v>
      </c>
      <c r="G14982">
        <v>3</v>
      </c>
      <c r="H14982">
        <v>0</v>
      </c>
      <c r="I14982">
        <v>30.2</v>
      </c>
      <c r="J14982">
        <v>1023</v>
      </c>
      <c r="K14982">
        <v>10</v>
      </c>
      <c r="M14982" t="s">
        <v>34</v>
      </c>
      <c r="N14982" t="s">
        <v>43</v>
      </c>
      <c r="Q14982">
        <v>6000</v>
      </c>
      <c r="R14982">
        <v>8000</v>
      </c>
      <c r="AB14982">
        <v>46.98</v>
      </c>
      <c r="AC14982" t="s">
        <v>15035</v>
      </c>
    </row>
    <row r="14983" spans="1:29">
      <c r="A14983" s="1" t="s">
        <v>30</v>
      </c>
      <c r="B14983" s="2">
        <v>43086.785416666666</v>
      </c>
      <c r="C14983">
        <v>48</v>
      </c>
      <c r="D14983">
        <v>33</v>
      </c>
      <c r="E14983">
        <v>56.1</v>
      </c>
      <c r="F14983">
        <v>110</v>
      </c>
      <c r="G14983">
        <v>4</v>
      </c>
      <c r="I14983">
        <v>30.21</v>
      </c>
      <c r="J14983">
        <v>1023.4</v>
      </c>
      <c r="K14983">
        <v>9</v>
      </c>
      <c r="M14983" t="s">
        <v>32</v>
      </c>
      <c r="N14983" t="s">
        <v>43</v>
      </c>
      <c r="Q14983">
        <v>5500</v>
      </c>
      <c r="R14983">
        <v>7000</v>
      </c>
      <c r="U14983" t="e" cm="1">
        <f t="array" ref="U14983">-RA</f>
        <v>#NAME?</v>
      </c>
      <c r="AB14983">
        <v>46.1</v>
      </c>
      <c r="AC14983" t="s">
        <v>15036</v>
      </c>
    </row>
    <row r="14984" spans="1:29">
      <c r="A14984" s="1" t="s">
        <v>30</v>
      </c>
      <c r="B14984" s="2">
        <v>43086.82708333333</v>
      </c>
      <c r="C14984">
        <v>49</v>
      </c>
      <c r="D14984">
        <v>34</v>
      </c>
      <c r="E14984">
        <v>56.23</v>
      </c>
      <c r="G14984">
        <v>3</v>
      </c>
      <c r="I14984">
        <v>30.22</v>
      </c>
      <c r="J14984">
        <v>1023.6</v>
      </c>
      <c r="K14984">
        <v>9</v>
      </c>
      <c r="M14984" t="s">
        <v>32</v>
      </c>
      <c r="N14984" t="s">
        <v>43</v>
      </c>
      <c r="Q14984">
        <v>5000</v>
      </c>
      <c r="R14984">
        <v>6500</v>
      </c>
      <c r="AB14984">
        <v>48.01</v>
      </c>
      <c r="AC14984" t="s">
        <v>15037</v>
      </c>
    </row>
    <row r="14985" spans="1:29">
      <c r="A14985" s="1" t="s">
        <v>30</v>
      </c>
      <c r="B14985" s="2">
        <v>43086.868750000001</v>
      </c>
      <c r="C14985">
        <v>45</v>
      </c>
      <c r="D14985">
        <v>40</v>
      </c>
      <c r="E14985">
        <v>82.19</v>
      </c>
      <c r="F14985">
        <v>180</v>
      </c>
      <c r="G14985">
        <v>4</v>
      </c>
      <c r="I14985">
        <v>30.21</v>
      </c>
      <c r="J14985">
        <v>1023.3</v>
      </c>
      <c r="K14985">
        <v>9</v>
      </c>
      <c r="M14985" t="s">
        <v>32</v>
      </c>
      <c r="N14985" t="s">
        <v>43</v>
      </c>
      <c r="Q14985">
        <v>4000</v>
      </c>
      <c r="R14985">
        <v>4700</v>
      </c>
      <c r="AB14985">
        <v>42.6</v>
      </c>
      <c r="AC14985" t="s">
        <v>15038</v>
      </c>
    </row>
    <row r="14986" spans="1:29">
      <c r="A14986" s="1" t="s">
        <v>30</v>
      </c>
      <c r="B14986" s="2">
        <v>43086.910416666666</v>
      </c>
      <c r="C14986">
        <v>45</v>
      </c>
      <c r="D14986">
        <v>41</v>
      </c>
      <c r="E14986">
        <v>85.77</v>
      </c>
      <c r="F14986">
        <v>0</v>
      </c>
      <c r="G14986">
        <v>0</v>
      </c>
      <c r="H14986">
        <v>0</v>
      </c>
      <c r="I14986">
        <v>30.21</v>
      </c>
      <c r="J14986">
        <v>1023.1</v>
      </c>
      <c r="K14986">
        <v>8</v>
      </c>
      <c r="M14986" t="s">
        <v>32</v>
      </c>
      <c r="N14986" t="s">
        <v>43</v>
      </c>
      <c r="Q14986">
        <v>3900</v>
      </c>
      <c r="R14986">
        <v>4500</v>
      </c>
      <c r="AB14986">
        <v>45</v>
      </c>
      <c r="AC14986" t="s">
        <v>15039</v>
      </c>
    </row>
    <row r="14987" spans="1:29">
      <c r="A14987" s="1" t="s">
        <v>30</v>
      </c>
      <c r="B14987" s="2">
        <v>43086.95208333333</v>
      </c>
      <c r="C14987">
        <v>45</v>
      </c>
      <c r="D14987">
        <v>42</v>
      </c>
      <c r="E14987">
        <v>89.49</v>
      </c>
      <c r="F14987">
        <v>0</v>
      </c>
      <c r="G14987">
        <v>0</v>
      </c>
      <c r="H14987">
        <v>0</v>
      </c>
      <c r="I14987">
        <v>30.2</v>
      </c>
      <c r="J14987">
        <v>1022.7</v>
      </c>
      <c r="K14987">
        <v>10</v>
      </c>
      <c r="M14987" t="s">
        <v>43</v>
      </c>
      <c r="Q14987">
        <v>3800</v>
      </c>
      <c r="AB14987">
        <v>45</v>
      </c>
      <c r="AC14987" t="s">
        <v>15040</v>
      </c>
    </row>
    <row r="14988" spans="1:29">
      <c r="A14988" s="1" t="s">
        <v>30</v>
      </c>
      <c r="B14988" s="2">
        <v>43086.993750000001</v>
      </c>
      <c r="C14988">
        <v>45</v>
      </c>
      <c r="D14988">
        <v>42</v>
      </c>
      <c r="E14988">
        <v>89.49</v>
      </c>
      <c r="F14988">
        <v>0</v>
      </c>
      <c r="G14988">
        <v>0</v>
      </c>
      <c r="H14988">
        <v>0</v>
      </c>
      <c r="I14988">
        <v>30.19</v>
      </c>
      <c r="J14988">
        <v>1022.2</v>
      </c>
      <c r="K14988">
        <v>10</v>
      </c>
      <c r="M14988" t="s">
        <v>43</v>
      </c>
      <c r="Q14988">
        <v>3200</v>
      </c>
      <c r="AB14988">
        <v>45</v>
      </c>
      <c r="AC14988" t="s">
        <v>15041</v>
      </c>
    </row>
    <row r="14989" spans="1:29">
      <c r="A14989" s="1" t="s">
        <v>30</v>
      </c>
      <c r="B14989" s="2">
        <v>43087.020138888889</v>
      </c>
      <c r="C14989">
        <v>47</v>
      </c>
      <c r="D14989">
        <v>41</v>
      </c>
      <c r="E14989">
        <v>79.819999999999993</v>
      </c>
      <c r="F14989">
        <v>210</v>
      </c>
      <c r="G14989">
        <v>4</v>
      </c>
      <c r="H14989">
        <v>0</v>
      </c>
      <c r="I14989">
        <v>30.17</v>
      </c>
      <c r="K14989">
        <v>10</v>
      </c>
      <c r="M14989" t="s">
        <v>43</v>
      </c>
      <c r="Q14989">
        <v>2800</v>
      </c>
      <c r="AB14989">
        <v>44.82</v>
      </c>
      <c r="AC14989" t="s">
        <v>15042</v>
      </c>
    </row>
    <row r="14990" spans="1:29">
      <c r="A14990" s="1" t="s">
        <v>30</v>
      </c>
      <c r="B14990" s="2">
        <v>43087.035416666666</v>
      </c>
      <c r="C14990">
        <v>46</v>
      </c>
      <c r="D14990">
        <v>42</v>
      </c>
      <c r="E14990">
        <v>86.16</v>
      </c>
      <c r="F14990">
        <v>220</v>
      </c>
      <c r="G14990">
        <v>4</v>
      </c>
      <c r="H14990">
        <v>0</v>
      </c>
      <c r="I14990">
        <v>30.17</v>
      </c>
      <c r="J14990">
        <v>1021.7</v>
      </c>
      <c r="K14990">
        <v>10</v>
      </c>
      <c r="M14990" t="s">
        <v>43</v>
      </c>
      <c r="Q14990">
        <v>2500</v>
      </c>
      <c r="AB14990">
        <v>43.77</v>
      </c>
      <c r="AC14990" t="s">
        <v>15043</v>
      </c>
    </row>
    <row r="14991" spans="1:29">
      <c r="A14991" s="1" t="s">
        <v>30</v>
      </c>
      <c r="B14991" s="2">
        <v>43087.07708333333</v>
      </c>
      <c r="C14991">
        <v>45</v>
      </c>
      <c r="D14991">
        <v>39</v>
      </c>
      <c r="E14991">
        <v>79.36</v>
      </c>
      <c r="F14991">
        <v>210</v>
      </c>
      <c r="G14991">
        <v>5</v>
      </c>
      <c r="H14991">
        <v>0</v>
      </c>
      <c r="I14991">
        <v>30.16</v>
      </c>
      <c r="J14991">
        <v>1021.3</v>
      </c>
      <c r="K14991">
        <v>10</v>
      </c>
      <c r="M14991" t="s">
        <v>32</v>
      </c>
      <c r="N14991" t="s">
        <v>32</v>
      </c>
      <c r="O14991" t="s">
        <v>32</v>
      </c>
      <c r="Q14991">
        <v>3000</v>
      </c>
      <c r="R14991">
        <v>6500</v>
      </c>
      <c r="S14991">
        <v>25000</v>
      </c>
      <c r="AB14991">
        <v>41.83</v>
      </c>
      <c r="AC14991" t="s">
        <v>15044</v>
      </c>
    </row>
    <row r="14992" spans="1:29">
      <c r="A14992" s="1" t="s">
        <v>30</v>
      </c>
      <c r="B14992" s="2">
        <v>43087.118750000001</v>
      </c>
      <c r="C14992">
        <v>43</v>
      </c>
      <c r="D14992">
        <v>38</v>
      </c>
      <c r="E14992">
        <v>82.04</v>
      </c>
      <c r="F14992">
        <v>0</v>
      </c>
      <c r="G14992">
        <v>0</v>
      </c>
      <c r="H14992">
        <v>0</v>
      </c>
      <c r="I14992">
        <v>30.17</v>
      </c>
      <c r="J14992">
        <v>1021.8</v>
      </c>
      <c r="K14992">
        <v>10</v>
      </c>
      <c r="M14992" t="s">
        <v>31</v>
      </c>
      <c r="N14992" t="s">
        <v>31</v>
      </c>
      <c r="O14992" t="s">
        <v>34</v>
      </c>
      <c r="Q14992">
        <v>3000</v>
      </c>
      <c r="R14992">
        <v>6500</v>
      </c>
      <c r="S14992">
        <v>25000</v>
      </c>
      <c r="AB14992">
        <v>43</v>
      </c>
      <c r="AC14992" t="s">
        <v>15045</v>
      </c>
    </row>
    <row r="14993" spans="1:29">
      <c r="A14993" s="1" t="s">
        <v>30</v>
      </c>
      <c r="B14993" s="2">
        <v>43087.160416666666</v>
      </c>
      <c r="C14993">
        <v>40</v>
      </c>
      <c r="D14993">
        <v>38</v>
      </c>
      <c r="E14993">
        <v>92.48</v>
      </c>
      <c r="F14993">
        <v>0</v>
      </c>
      <c r="G14993">
        <v>0</v>
      </c>
      <c r="H14993">
        <v>0</v>
      </c>
      <c r="I14993">
        <v>30.17</v>
      </c>
      <c r="J14993">
        <v>1021.6</v>
      </c>
      <c r="K14993">
        <v>10</v>
      </c>
      <c r="M14993" t="s">
        <v>31</v>
      </c>
      <c r="N14993" t="s">
        <v>34</v>
      </c>
      <c r="Q14993">
        <v>6500</v>
      </c>
      <c r="R14993">
        <v>25000</v>
      </c>
      <c r="AB14993">
        <v>39.9</v>
      </c>
      <c r="AC14993" t="s">
        <v>15046</v>
      </c>
    </row>
    <row r="14994" spans="1:29">
      <c r="A14994" s="1" t="s">
        <v>30</v>
      </c>
      <c r="B14994" s="2">
        <v>43087.20208333333</v>
      </c>
      <c r="C14994">
        <v>39</v>
      </c>
      <c r="D14994">
        <v>37</v>
      </c>
      <c r="E14994">
        <v>92.45</v>
      </c>
      <c r="F14994">
        <v>0</v>
      </c>
      <c r="G14994">
        <v>0</v>
      </c>
      <c r="H14994">
        <v>0</v>
      </c>
      <c r="I14994">
        <v>30.16</v>
      </c>
      <c r="J14994">
        <v>1021.4</v>
      </c>
      <c r="K14994">
        <v>10</v>
      </c>
      <c r="M14994" t="s">
        <v>31</v>
      </c>
      <c r="N14994" t="s">
        <v>32</v>
      </c>
      <c r="Q14994">
        <v>4000</v>
      </c>
      <c r="R14994">
        <v>25000</v>
      </c>
      <c r="AB14994">
        <v>39</v>
      </c>
      <c r="AC14994" t="s">
        <v>15047</v>
      </c>
    </row>
    <row r="14995" spans="1:29">
      <c r="A14995" s="1" t="s">
        <v>30</v>
      </c>
      <c r="B14995" s="2">
        <v>43087.243750000001</v>
      </c>
      <c r="C14995">
        <v>38</v>
      </c>
      <c r="D14995">
        <v>37</v>
      </c>
      <c r="E14995">
        <v>96.52</v>
      </c>
      <c r="F14995">
        <v>0</v>
      </c>
      <c r="G14995">
        <v>0</v>
      </c>
      <c r="H14995">
        <v>0</v>
      </c>
      <c r="I14995">
        <v>30.16</v>
      </c>
      <c r="J14995">
        <v>1021.5</v>
      </c>
      <c r="K14995">
        <v>10</v>
      </c>
      <c r="M14995" t="s">
        <v>34</v>
      </c>
      <c r="Q14995">
        <v>25000</v>
      </c>
      <c r="AB14995">
        <v>37.9</v>
      </c>
      <c r="AC14995" t="s">
        <v>15048</v>
      </c>
    </row>
    <row r="14996" spans="1:29">
      <c r="A14996" s="1" t="s">
        <v>30</v>
      </c>
      <c r="B14996" s="2">
        <v>43087.285416666666</v>
      </c>
      <c r="C14996">
        <v>36</v>
      </c>
      <c r="D14996">
        <v>35</v>
      </c>
      <c r="E14996">
        <v>96.49</v>
      </c>
      <c r="F14996">
        <v>0</v>
      </c>
      <c r="G14996">
        <v>0</v>
      </c>
      <c r="H14996">
        <v>0</v>
      </c>
      <c r="I14996">
        <v>30.17</v>
      </c>
      <c r="J14996">
        <v>1021.9</v>
      </c>
      <c r="K14996">
        <v>7</v>
      </c>
      <c r="M14996" t="s">
        <v>31</v>
      </c>
      <c r="N14996" t="s">
        <v>32</v>
      </c>
      <c r="Q14996">
        <v>4000</v>
      </c>
      <c r="R14996">
        <v>25000</v>
      </c>
      <c r="AB14996">
        <v>36</v>
      </c>
      <c r="AC14996" t="s">
        <v>15049</v>
      </c>
    </row>
    <row r="14997" spans="1:29">
      <c r="A14997" s="1" t="s">
        <v>30</v>
      </c>
      <c r="B14997" s="2">
        <v>43087.32708333333</v>
      </c>
      <c r="C14997">
        <v>36</v>
      </c>
      <c r="D14997">
        <v>35</v>
      </c>
      <c r="E14997">
        <v>96.49</v>
      </c>
      <c r="F14997">
        <v>0</v>
      </c>
      <c r="G14997">
        <v>0</v>
      </c>
      <c r="H14997">
        <v>0</v>
      </c>
      <c r="I14997">
        <v>30.17</v>
      </c>
      <c r="J14997">
        <v>1021.9</v>
      </c>
      <c r="K14997">
        <v>10</v>
      </c>
      <c r="M14997" t="s">
        <v>32</v>
      </c>
      <c r="Q14997">
        <v>25000</v>
      </c>
      <c r="AB14997">
        <v>36</v>
      </c>
      <c r="AC14997" t="s">
        <v>15050</v>
      </c>
    </row>
    <row r="14998" spans="1:29">
      <c r="A14998" s="1" t="s">
        <v>30</v>
      </c>
      <c r="B14998" s="2">
        <v>43087.368750000001</v>
      </c>
      <c r="C14998">
        <v>40</v>
      </c>
      <c r="D14998">
        <v>38</v>
      </c>
      <c r="E14998">
        <v>92.48</v>
      </c>
      <c r="F14998">
        <v>0</v>
      </c>
      <c r="G14998">
        <v>0</v>
      </c>
      <c r="H14998">
        <v>0</v>
      </c>
      <c r="I14998">
        <v>30.18</v>
      </c>
      <c r="J14998">
        <v>1022.2</v>
      </c>
      <c r="K14998">
        <v>10</v>
      </c>
      <c r="M14998" t="s">
        <v>32</v>
      </c>
      <c r="Q14998">
        <v>25000</v>
      </c>
      <c r="AB14998">
        <v>39.9</v>
      </c>
      <c r="AC14998" t="s">
        <v>15051</v>
      </c>
    </row>
    <row r="14999" spans="1:29">
      <c r="A14999" s="1" t="s">
        <v>30</v>
      </c>
      <c r="B14999" s="2">
        <v>43087.410416666666</v>
      </c>
      <c r="C14999">
        <v>49</v>
      </c>
      <c r="D14999">
        <v>40</v>
      </c>
      <c r="E14999">
        <v>70.95</v>
      </c>
      <c r="F14999">
        <v>0</v>
      </c>
      <c r="G14999">
        <v>0</v>
      </c>
      <c r="H14999">
        <v>0</v>
      </c>
      <c r="I14999">
        <v>30.19</v>
      </c>
      <c r="J14999">
        <v>1022.4</v>
      </c>
      <c r="K14999">
        <v>10</v>
      </c>
      <c r="M14999" t="s">
        <v>34</v>
      </c>
      <c r="Q14999">
        <v>25000</v>
      </c>
      <c r="AB14999">
        <v>48.9</v>
      </c>
      <c r="AC14999" t="s">
        <v>15052</v>
      </c>
    </row>
    <row r="15000" spans="1:29">
      <c r="A15000" s="1" t="s">
        <v>30</v>
      </c>
      <c r="B15000" s="2">
        <v>43087.45208333333</v>
      </c>
      <c r="C15000">
        <v>53</v>
      </c>
      <c r="D15000">
        <v>40</v>
      </c>
      <c r="E15000">
        <v>60.73</v>
      </c>
      <c r="F15000">
        <v>0</v>
      </c>
      <c r="G15000">
        <v>0</v>
      </c>
      <c r="H15000">
        <v>0</v>
      </c>
      <c r="I15000">
        <v>30.18</v>
      </c>
      <c r="J15000">
        <v>1021.9</v>
      </c>
      <c r="K15000">
        <v>10</v>
      </c>
      <c r="M15000" t="s">
        <v>32</v>
      </c>
      <c r="Q15000">
        <v>25000</v>
      </c>
      <c r="AB15000">
        <v>53.1</v>
      </c>
      <c r="AC15000" t="s">
        <v>15053</v>
      </c>
    </row>
    <row r="15001" spans="1:29">
      <c r="A15001" s="1" t="s">
        <v>30</v>
      </c>
      <c r="B15001" s="2">
        <v>43087.493750000001</v>
      </c>
      <c r="C15001">
        <v>56</v>
      </c>
      <c r="D15001">
        <v>41</v>
      </c>
      <c r="E15001">
        <v>57.23</v>
      </c>
      <c r="F15001">
        <v>260</v>
      </c>
      <c r="G15001">
        <v>4</v>
      </c>
      <c r="H15001">
        <v>0</v>
      </c>
      <c r="I15001">
        <v>30.14</v>
      </c>
      <c r="J15001">
        <v>1020.5</v>
      </c>
      <c r="K15001">
        <v>10</v>
      </c>
      <c r="M15001" t="s">
        <v>32</v>
      </c>
      <c r="Q15001">
        <v>25000</v>
      </c>
      <c r="AB15001">
        <v>55.9</v>
      </c>
      <c r="AC15001" t="s">
        <v>15054</v>
      </c>
    </row>
    <row r="15002" spans="1:29">
      <c r="A15002" s="1" t="s">
        <v>30</v>
      </c>
      <c r="B15002" s="2">
        <v>43087.535416666666</v>
      </c>
      <c r="C15002">
        <v>59</v>
      </c>
      <c r="D15002">
        <v>42</v>
      </c>
      <c r="E15002">
        <v>53.4</v>
      </c>
      <c r="F15002">
        <v>240</v>
      </c>
      <c r="G15002">
        <v>7</v>
      </c>
      <c r="H15002">
        <v>0</v>
      </c>
      <c r="I15002">
        <v>30.11</v>
      </c>
      <c r="J15002">
        <v>1019.5</v>
      </c>
      <c r="K15002">
        <v>10</v>
      </c>
      <c r="M15002" t="s">
        <v>32</v>
      </c>
      <c r="Q15002">
        <v>25000</v>
      </c>
      <c r="AB15002">
        <v>59</v>
      </c>
      <c r="AC15002" t="s">
        <v>15055</v>
      </c>
    </row>
    <row r="15003" spans="1:29">
      <c r="A15003" s="1" t="s">
        <v>30</v>
      </c>
      <c r="B15003" s="2">
        <v>43087.57708333333</v>
      </c>
      <c r="C15003">
        <v>60</v>
      </c>
      <c r="D15003">
        <v>43</v>
      </c>
      <c r="E15003">
        <v>53.15</v>
      </c>
      <c r="F15003">
        <v>280</v>
      </c>
      <c r="G15003">
        <v>4</v>
      </c>
      <c r="H15003">
        <v>0</v>
      </c>
      <c r="I15003">
        <v>30.08</v>
      </c>
      <c r="J15003">
        <v>1018.6</v>
      </c>
      <c r="K15003">
        <v>10</v>
      </c>
      <c r="M15003" t="s">
        <v>31</v>
      </c>
      <c r="N15003" t="s">
        <v>32</v>
      </c>
      <c r="Q15003">
        <v>12000</v>
      </c>
      <c r="R15003">
        <v>25000</v>
      </c>
      <c r="AB15003">
        <v>60.1</v>
      </c>
      <c r="AC15003" t="s">
        <v>15056</v>
      </c>
    </row>
    <row r="15004" spans="1:29">
      <c r="A15004" s="1" t="s">
        <v>30</v>
      </c>
      <c r="B15004" s="2">
        <v>43087.618750000001</v>
      </c>
      <c r="C15004">
        <v>59</v>
      </c>
      <c r="D15004">
        <v>44</v>
      </c>
      <c r="E15004">
        <v>57.66</v>
      </c>
      <c r="F15004">
        <v>220</v>
      </c>
      <c r="G15004">
        <v>5</v>
      </c>
      <c r="H15004">
        <v>0</v>
      </c>
      <c r="I15004">
        <v>30.08</v>
      </c>
      <c r="J15004">
        <v>1018.4</v>
      </c>
      <c r="K15004">
        <v>10</v>
      </c>
      <c r="M15004" t="s">
        <v>31</v>
      </c>
      <c r="N15004" t="s">
        <v>32</v>
      </c>
      <c r="Q15004">
        <v>12000</v>
      </c>
      <c r="R15004">
        <v>25000</v>
      </c>
      <c r="AB15004">
        <v>59</v>
      </c>
      <c r="AC15004" t="s">
        <v>15057</v>
      </c>
    </row>
    <row r="15005" spans="1:29">
      <c r="A15005" s="1" t="s">
        <v>30</v>
      </c>
      <c r="B15005" s="2">
        <v>43087.660416666666</v>
      </c>
      <c r="C15005">
        <v>60</v>
      </c>
      <c r="D15005">
        <v>44</v>
      </c>
      <c r="E15005">
        <v>55.44</v>
      </c>
      <c r="G15005">
        <v>4</v>
      </c>
      <c r="H15005">
        <v>0</v>
      </c>
      <c r="I15005">
        <v>30.08</v>
      </c>
      <c r="J15005">
        <v>1018.6</v>
      </c>
      <c r="K15005">
        <v>10</v>
      </c>
      <c r="M15005" t="s">
        <v>34</v>
      </c>
      <c r="N15005" t="s">
        <v>32</v>
      </c>
      <c r="Q15005">
        <v>11000</v>
      </c>
      <c r="R15005">
        <v>25000</v>
      </c>
      <c r="AB15005">
        <v>60.1</v>
      </c>
      <c r="AC15005" t="s">
        <v>15058</v>
      </c>
    </row>
    <row r="15006" spans="1:29">
      <c r="A15006" s="1" t="s">
        <v>30</v>
      </c>
      <c r="B15006" s="2">
        <v>43087.70208333333</v>
      </c>
      <c r="C15006">
        <v>55</v>
      </c>
      <c r="D15006">
        <v>44</v>
      </c>
      <c r="E15006">
        <v>66.61</v>
      </c>
      <c r="F15006">
        <v>0</v>
      </c>
      <c r="G15006">
        <v>0</v>
      </c>
      <c r="H15006">
        <v>0</v>
      </c>
      <c r="I15006">
        <v>30.07</v>
      </c>
      <c r="J15006">
        <v>1018.3</v>
      </c>
      <c r="K15006">
        <v>10</v>
      </c>
      <c r="M15006" t="s">
        <v>34</v>
      </c>
      <c r="N15006" t="s">
        <v>32</v>
      </c>
      <c r="Q15006">
        <v>11000</v>
      </c>
      <c r="R15006">
        <v>25000</v>
      </c>
      <c r="AB15006">
        <v>55</v>
      </c>
      <c r="AC15006" t="s">
        <v>15059</v>
      </c>
    </row>
    <row r="15007" spans="1:29">
      <c r="A15007" s="1" t="s">
        <v>30</v>
      </c>
      <c r="B15007" s="2">
        <v>43087.743750000001</v>
      </c>
      <c r="C15007">
        <v>50</v>
      </c>
      <c r="D15007">
        <v>43</v>
      </c>
      <c r="E15007">
        <v>76.760000000000005</v>
      </c>
      <c r="F15007">
        <v>0</v>
      </c>
      <c r="G15007">
        <v>0</v>
      </c>
      <c r="H15007">
        <v>0</v>
      </c>
      <c r="I15007">
        <v>30.06</v>
      </c>
      <c r="J15007">
        <v>1018.1</v>
      </c>
      <c r="K15007">
        <v>10</v>
      </c>
      <c r="M15007" t="s">
        <v>31</v>
      </c>
      <c r="N15007" t="s">
        <v>34</v>
      </c>
      <c r="Q15007">
        <v>11000</v>
      </c>
      <c r="R15007">
        <v>25000</v>
      </c>
      <c r="AB15007">
        <v>50</v>
      </c>
      <c r="AC15007" t="s">
        <v>15060</v>
      </c>
    </row>
    <row r="15008" spans="1:29">
      <c r="A15008" s="1" t="s">
        <v>30</v>
      </c>
      <c r="B15008" s="2">
        <v>43087.785416666666</v>
      </c>
      <c r="C15008">
        <v>48</v>
      </c>
      <c r="D15008">
        <v>43</v>
      </c>
      <c r="E15008">
        <v>82.72</v>
      </c>
      <c r="F15008">
        <v>0</v>
      </c>
      <c r="G15008">
        <v>0</v>
      </c>
      <c r="H15008">
        <v>0</v>
      </c>
      <c r="I15008">
        <v>30.07</v>
      </c>
      <c r="J15008">
        <v>1018.5</v>
      </c>
      <c r="K15008">
        <v>10</v>
      </c>
      <c r="M15008" t="s">
        <v>31</v>
      </c>
      <c r="N15008" t="s">
        <v>34</v>
      </c>
      <c r="Q15008">
        <v>12000</v>
      </c>
      <c r="R15008">
        <v>25000</v>
      </c>
      <c r="AB15008">
        <v>48</v>
      </c>
      <c r="AC15008" t="s">
        <v>15061</v>
      </c>
    </row>
    <row r="15009" spans="1:29">
      <c r="A15009" s="1" t="s">
        <v>30</v>
      </c>
      <c r="B15009" s="2">
        <v>43087.82708333333</v>
      </c>
      <c r="C15009">
        <v>47</v>
      </c>
      <c r="D15009">
        <v>43</v>
      </c>
      <c r="E15009">
        <v>86.21</v>
      </c>
      <c r="F15009">
        <v>0</v>
      </c>
      <c r="G15009">
        <v>0</v>
      </c>
      <c r="H15009">
        <v>0</v>
      </c>
      <c r="I15009">
        <v>30.07</v>
      </c>
      <c r="J15009">
        <v>1018.4</v>
      </c>
      <c r="K15009">
        <v>8</v>
      </c>
      <c r="M15009" t="s">
        <v>31</v>
      </c>
      <c r="Q15009">
        <v>25000</v>
      </c>
      <c r="AB15009">
        <v>46.9</v>
      </c>
      <c r="AC15009" t="s">
        <v>15062</v>
      </c>
    </row>
    <row r="15010" spans="1:29">
      <c r="A15010" s="1" t="s">
        <v>30</v>
      </c>
      <c r="B15010" s="2">
        <v>43087.868750000001</v>
      </c>
      <c r="C15010">
        <v>46</v>
      </c>
      <c r="D15010">
        <v>42</v>
      </c>
      <c r="E15010">
        <v>86.16</v>
      </c>
      <c r="F15010">
        <v>0</v>
      </c>
      <c r="G15010">
        <v>0</v>
      </c>
      <c r="H15010">
        <v>0</v>
      </c>
      <c r="I15010">
        <v>30.07</v>
      </c>
      <c r="J15010">
        <v>1018.3</v>
      </c>
      <c r="K15010">
        <v>8</v>
      </c>
      <c r="M15010" t="s">
        <v>31</v>
      </c>
      <c r="Q15010">
        <v>25000</v>
      </c>
      <c r="AB15010">
        <v>46</v>
      </c>
      <c r="AC15010" t="s">
        <v>15063</v>
      </c>
    </row>
    <row r="15011" spans="1:29">
      <c r="A15011" s="1" t="s">
        <v>30</v>
      </c>
      <c r="B15011" s="2">
        <v>43087.910416666666</v>
      </c>
      <c r="C15011">
        <v>45</v>
      </c>
      <c r="D15011">
        <v>42</v>
      </c>
      <c r="E15011">
        <v>89.49</v>
      </c>
      <c r="F15011">
        <v>240</v>
      </c>
      <c r="G15011">
        <v>5</v>
      </c>
      <c r="H15011">
        <v>0</v>
      </c>
      <c r="I15011">
        <v>30.07</v>
      </c>
      <c r="J15011">
        <v>1018.4</v>
      </c>
      <c r="K15011">
        <v>8</v>
      </c>
      <c r="M15011" t="s">
        <v>32</v>
      </c>
      <c r="Q15011">
        <v>25000</v>
      </c>
      <c r="AB15011">
        <v>41.83</v>
      </c>
      <c r="AC15011" t="s">
        <v>15064</v>
      </c>
    </row>
    <row r="15012" spans="1:29">
      <c r="A15012" s="1" t="s">
        <v>30</v>
      </c>
      <c r="B15012" s="2">
        <v>43087.95208333333</v>
      </c>
      <c r="C15012">
        <v>42</v>
      </c>
      <c r="D15012">
        <v>40</v>
      </c>
      <c r="E15012">
        <v>91.84</v>
      </c>
      <c r="F15012">
        <v>220</v>
      </c>
      <c r="G15012">
        <v>4</v>
      </c>
      <c r="H15012">
        <v>0</v>
      </c>
      <c r="I15012">
        <v>30.07</v>
      </c>
      <c r="J15012">
        <v>1018.1</v>
      </c>
      <c r="K15012">
        <v>8</v>
      </c>
      <c r="M15012" t="s">
        <v>32</v>
      </c>
      <c r="Q15012">
        <v>25000</v>
      </c>
      <c r="AB15012">
        <v>39.21</v>
      </c>
      <c r="AC15012" t="s">
        <v>15065</v>
      </c>
    </row>
    <row r="15013" spans="1:29">
      <c r="A15013" s="1" t="s">
        <v>30</v>
      </c>
      <c r="B15013" s="2">
        <v>43087.993750000001</v>
      </c>
      <c r="C15013">
        <v>41</v>
      </c>
      <c r="D15013">
        <v>40</v>
      </c>
      <c r="E15013">
        <v>95.82</v>
      </c>
      <c r="F15013">
        <v>0</v>
      </c>
      <c r="G15013">
        <v>0</v>
      </c>
      <c r="H15013">
        <v>0</v>
      </c>
      <c r="I15013">
        <v>30.06</v>
      </c>
      <c r="J15013">
        <v>1017.9</v>
      </c>
      <c r="K15013">
        <v>8</v>
      </c>
      <c r="M15013" t="s">
        <v>32</v>
      </c>
      <c r="Q15013">
        <v>25000</v>
      </c>
      <c r="AB15013">
        <v>41</v>
      </c>
      <c r="AC15013" t="s">
        <v>15066</v>
      </c>
    </row>
    <row r="15014" spans="1:29">
      <c r="A15014" s="1" t="s">
        <v>30</v>
      </c>
      <c r="B15014" s="2">
        <v>43088.035416666666</v>
      </c>
      <c r="C15014">
        <v>40</v>
      </c>
      <c r="D15014">
        <v>40</v>
      </c>
      <c r="E15014">
        <v>100</v>
      </c>
      <c r="F15014">
        <v>0</v>
      </c>
      <c r="G15014">
        <v>0</v>
      </c>
      <c r="H15014">
        <v>0</v>
      </c>
      <c r="I15014">
        <v>30.06</v>
      </c>
      <c r="J15014">
        <v>1017.8</v>
      </c>
      <c r="K15014">
        <v>7</v>
      </c>
      <c r="M15014" t="s">
        <v>34</v>
      </c>
      <c r="Q15014">
        <v>25000</v>
      </c>
      <c r="AB15014">
        <v>39.9</v>
      </c>
      <c r="AC15014" t="s">
        <v>15067</v>
      </c>
    </row>
    <row r="15015" spans="1:29">
      <c r="A15015" s="1" t="s">
        <v>30</v>
      </c>
      <c r="B15015" s="2">
        <v>43088.07708333333</v>
      </c>
      <c r="C15015">
        <v>40</v>
      </c>
      <c r="D15015">
        <v>40</v>
      </c>
      <c r="E15015">
        <v>100</v>
      </c>
      <c r="F15015">
        <v>0</v>
      </c>
      <c r="G15015">
        <v>0</v>
      </c>
      <c r="H15015">
        <v>0</v>
      </c>
      <c r="I15015">
        <v>30.07</v>
      </c>
      <c r="J15015">
        <v>1018.1</v>
      </c>
      <c r="K15015">
        <v>6</v>
      </c>
      <c r="M15015" t="s">
        <v>34</v>
      </c>
      <c r="Q15015">
        <v>25000</v>
      </c>
      <c r="U15015" t="s">
        <v>38</v>
      </c>
      <c r="AB15015">
        <v>39.9</v>
      </c>
      <c r="AC15015" t="s">
        <v>15068</v>
      </c>
    </row>
    <row r="15016" spans="1:29">
      <c r="A15016" s="1" t="s">
        <v>30</v>
      </c>
      <c r="B15016" s="2">
        <v>43088.118750000001</v>
      </c>
      <c r="C15016">
        <v>40</v>
      </c>
      <c r="D15016">
        <v>40</v>
      </c>
      <c r="E15016">
        <v>100</v>
      </c>
      <c r="F15016">
        <v>0</v>
      </c>
      <c r="G15016">
        <v>0</v>
      </c>
      <c r="H15016">
        <v>0</v>
      </c>
      <c r="I15016">
        <v>30.06</v>
      </c>
      <c r="J15016">
        <v>1017.7</v>
      </c>
      <c r="K15016">
        <v>6</v>
      </c>
      <c r="M15016" t="s">
        <v>32</v>
      </c>
      <c r="Q15016">
        <v>25000</v>
      </c>
      <c r="U15016" t="s">
        <v>38</v>
      </c>
      <c r="AB15016">
        <v>39.9</v>
      </c>
      <c r="AC15016" t="s">
        <v>15069</v>
      </c>
    </row>
    <row r="15017" spans="1:29">
      <c r="A15017" s="1" t="s">
        <v>30</v>
      </c>
      <c r="B15017" s="2">
        <v>43088.160416666666</v>
      </c>
      <c r="C15017">
        <v>39</v>
      </c>
      <c r="D15017">
        <v>38</v>
      </c>
      <c r="E15017">
        <v>95.78</v>
      </c>
      <c r="F15017">
        <v>0</v>
      </c>
      <c r="G15017">
        <v>0</v>
      </c>
      <c r="H15017">
        <v>0</v>
      </c>
      <c r="I15017">
        <v>30.06</v>
      </c>
      <c r="J15017">
        <v>1017.9</v>
      </c>
      <c r="K15017">
        <v>5</v>
      </c>
      <c r="M15017" t="s">
        <v>32</v>
      </c>
      <c r="Q15017">
        <v>25000</v>
      </c>
      <c r="U15017" t="s">
        <v>38</v>
      </c>
      <c r="AB15017">
        <v>39</v>
      </c>
      <c r="AC15017" t="s">
        <v>15070</v>
      </c>
    </row>
    <row r="15018" spans="1:29">
      <c r="A15018" s="1" t="s">
        <v>30</v>
      </c>
      <c r="B15018" s="2">
        <v>43088.20208333333</v>
      </c>
      <c r="C15018">
        <v>39</v>
      </c>
      <c r="D15018">
        <v>39</v>
      </c>
      <c r="E15018">
        <v>100</v>
      </c>
      <c r="F15018">
        <v>0</v>
      </c>
      <c r="G15018">
        <v>0</v>
      </c>
      <c r="H15018">
        <v>0</v>
      </c>
      <c r="I15018">
        <v>30.07</v>
      </c>
      <c r="J15018">
        <v>1018.1</v>
      </c>
      <c r="K15018">
        <v>5</v>
      </c>
      <c r="M15018" t="s">
        <v>32</v>
      </c>
      <c r="Q15018">
        <v>25000</v>
      </c>
      <c r="U15018" t="s">
        <v>46</v>
      </c>
      <c r="AB15018">
        <v>39</v>
      </c>
      <c r="AC15018" t="s">
        <v>15071</v>
      </c>
    </row>
    <row r="15019" spans="1:29">
      <c r="A15019" s="1" t="s">
        <v>30</v>
      </c>
      <c r="B15019" s="2">
        <v>43088.243750000001</v>
      </c>
      <c r="C15019">
        <v>38</v>
      </c>
      <c r="D15019">
        <v>37</v>
      </c>
      <c r="E15019">
        <v>96.52</v>
      </c>
      <c r="F15019">
        <v>0</v>
      </c>
      <c r="G15019">
        <v>0</v>
      </c>
      <c r="H15019">
        <v>0</v>
      </c>
      <c r="I15019">
        <v>30.07</v>
      </c>
      <c r="J15019">
        <v>1018.5</v>
      </c>
      <c r="K15019">
        <v>2.5</v>
      </c>
      <c r="M15019" t="s">
        <v>31</v>
      </c>
      <c r="N15019" t="s">
        <v>32</v>
      </c>
      <c r="Q15019">
        <v>100</v>
      </c>
      <c r="R15019">
        <v>25000</v>
      </c>
      <c r="U15019" t="s">
        <v>46</v>
      </c>
      <c r="AB15019">
        <v>37.9</v>
      </c>
      <c r="AC15019" t="s">
        <v>15072</v>
      </c>
    </row>
    <row r="15020" spans="1:29">
      <c r="A15020" s="1" t="s">
        <v>30</v>
      </c>
      <c r="B15020" s="2">
        <v>43088.285416666666</v>
      </c>
      <c r="C15020">
        <v>37</v>
      </c>
      <c r="D15020">
        <v>37</v>
      </c>
      <c r="E15020">
        <v>100</v>
      </c>
      <c r="F15020">
        <v>230</v>
      </c>
      <c r="G15020">
        <v>4</v>
      </c>
      <c r="H15020">
        <v>0</v>
      </c>
      <c r="I15020">
        <v>30.09</v>
      </c>
      <c r="J15020">
        <v>1019.1</v>
      </c>
      <c r="K15020">
        <v>1</v>
      </c>
      <c r="M15020" t="s">
        <v>31</v>
      </c>
      <c r="N15020" t="s">
        <v>32</v>
      </c>
      <c r="Q15020">
        <v>100</v>
      </c>
      <c r="R15020">
        <v>25000</v>
      </c>
      <c r="U15020" t="s">
        <v>46</v>
      </c>
      <c r="AB15020">
        <v>33.26</v>
      </c>
      <c r="AC15020" t="s">
        <v>15073</v>
      </c>
    </row>
    <row r="15021" spans="1:29">
      <c r="A15021" s="1" t="s">
        <v>30</v>
      </c>
      <c r="B15021" s="2">
        <v>43088.292361111111</v>
      </c>
      <c r="C15021">
        <v>37</v>
      </c>
      <c r="D15021">
        <v>37</v>
      </c>
      <c r="E15021">
        <v>100</v>
      </c>
      <c r="F15021">
        <v>250</v>
      </c>
      <c r="G15021">
        <v>5</v>
      </c>
      <c r="H15021">
        <v>0</v>
      </c>
      <c r="I15021">
        <v>30.09</v>
      </c>
      <c r="K15021">
        <v>2</v>
      </c>
      <c r="M15021" t="s">
        <v>31</v>
      </c>
      <c r="N15021" t="s">
        <v>32</v>
      </c>
      <c r="Q15021">
        <v>100</v>
      </c>
      <c r="R15021">
        <v>25000</v>
      </c>
      <c r="U15021" t="s">
        <v>46</v>
      </c>
      <c r="AB15021">
        <v>32.33</v>
      </c>
      <c r="AC15021" t="s">
        <v>15074</v>
      </c>
    </row>
    <row r="15022" spans="1:29">
      <c r="A15022" s="1" t="s">
        <v>30</v>
      </c>
      <c r="B15022" s="2">
        <v>43088.297222222223</v>
      </c>
      <c r="C15022">
        <v>38</v>
      </c>
      <c r="D15022">
        <v>38</v>
      </c>
      <c r="E15022">
        <v>100</v>
      </c>
      <c r="F15022">
        <v>240</v>
      </c>
      <c r="G15022">
        <v>4</v>
      </c>
      <c r="H15022">
        <v>0</v>
      </c>
      <c r="I15022">
        <v>30.09</v>
      </c>
      <c r="K15022">
        <v>2</v>
      </c>
      <c r="M15022" t="s">
        <v>31</v>
      </c>
      <c r="N15022" t="s">
        <v>32</v>
      </c>
      <c r="Q15022">
        <v>100</v>
      </c>
      <c r="R15022">
        <v>25000</v>
      </c>
      <c r="U15022" t="s">
        <v>46</v>
      </c>
      <c r="AB15022">
        <v>34.31</v>
      </c>
      <c r="AC15022" t="s">
        <v>15075</v>
      </c>
    </row>
    <row r="15023" spans="1:29">
      <c r="A15023" s="1" t="s">
        <v>30</v>
      </c>
      <c r="B15023" s="2">
        <v>43088.32708333333</v>
      </c>
      <c r="C15023">
        <v>41</v>
      </c>
      <c r="D15023">
        <v>41</v>
      </c>
      <c r="E15023">
        <v>100</v>
      </c>
      <c r="F15023">
        <v>240</v>
      </c>
      <c r="G15023">
        <v>3</v>
      </c>
      <c r="H15023">
        <v>0</v>
      </c>
      <c r="I15023">
        <v>30.09</v>
      </c>
      <c r="J15023">
        <v>1019</v>
      </c>
      <c r="K15023">
        <v>3</v>
      </c>
      <c r="M15023" t="s">
        <v>31</v>
      </c>
      <c r="N15023" t="s">
        <v>32</v>
      </c>
      <c r="Q15023">
        <v>100</v>
      </c>
      <c r="R15023">
        <v>25000</v>
      </c>
      <c r="U15023" t="s">
        <v>46</v>
      </c>
      <c r="AB15023">
        <v>38.979999999999997</v>
      </c>
      <c r="AC15023" t="s">
        <v>15076</v>
      </c>
    </row>
    <row r="15024" spans="1:29">
      <c r="A15024" s="1" t="s">
        <v>30</v>
      </c>
      <c r="B15024" s="2">
        <v>43088.368750000001</v>
      </c>
      <c r="C15024">
        <v>44</v>
      </c>
      <c r="D15024">
        <v>44</v>
      </c>
      <c r="E15024">
        <v>100</v>
      </c>
      <c r="F15024">
        <v>0</v>
      </c>
      <c r="G15024">
        <v>0</v>
      </c>
      <c r="H15024">
        <v>0</v>
      </c>
      <c r="I15024">
        <v>30.11</v>
      </c>
      <c r="J15024">
        <v>1019.6</v>
      </c>
      <c r="K15024">
        <v>5</v>
      </c>
      <c r="M15024" t="s">
        <v>31</v>
      </c>
      <c r="N15024" t="s">
        <v>32</v>
      </c>
      <c r="Q15024">
        <v>15000</v>
      </c>
      <c r="R15024">
        <v>25000</v>
      </c>
      <c r="U15024" t="s">
        <v>38</v>
      </c>
      <c r="AB15024">
        <v>44.1</v>
      </c>
      <c r="AC15024" t="s">
        <v>15077</v>
      </c>
    </row>
    <row r="15025" spans="1:29">
      <c r="A15025" s="1" t="s">
        <v>30</v>
      </c>
      <c r="B15025" s="2">
        <v>43088.410416666666</v>
      </c>
      <c r="C15025">
        <v>50</v>
      </c>
      <c r="D15025">
        <v>48</v>
      </c>
      <c r="E15025">
        <v>92.8</v>
      </c>
      <c r="F15025">
        <v>180</v>
      </c>
      <c r="G15025">
        <v>3</v>
      </c>
      <c r="H15025">
        <v>0</v>
      </c>
      <c r="I15025">
        <v>30.12</v>
      </c>
      <c r="J15025">
        <v>1019.8</v>
      </c>
      <c r="K15025">
        <v>7</v>
      </c>
      <c r="M15025" t="s">
        <v>31</v>
      </c>
      <c r="N15025" t="s">
        <v>32</v>
      </c>
      <c r="Q15025">
        <v>15000</v>
      </c>
      <c r="R15025">
        <v>25000</v>
      </c>
      <c r="AB15025">
        <v>49.27</v>
      </c>
      <c r="AC15025" t="s">
        <v>15078</v>
      </c>
    </row>
    <row r="15026" spans="1:29">
      <c r="A15026" s="1" t="s">
        <v>30</v>
      </c>
      <c r="B15026" s="2">
        <v>43088.45208333333</v>
      </c>
      <c r="C15026">
        <v>57</v>
      </c>
      <c r="D15026">
        <v>48</v>
      </c>
      <c r="E15026">
        <v>71.81</v>
      </c>
      <c r="F15026">
        <v>210</v>
      </c>
      <c r="G15026">
        <v>4</v>
      </c>
      <c r="H15026">
        <v>0</v>
      </c>
      <c r="I15026">
        <v>30.09</v>
      </c>
      <c r="J15026">
        <v>1018.9</v>
      </c>
      <c r="K15026">
        <v>10</v>
      </c>
      <c r="M15026" t="s">
        <v>32</v>
      </c>
      <c r="Q15026">
        <v>25000</v>
      </c>
      <c r="AB15026">
        <v>57</v>
      </c>
      <c r="AC15026" t="s">
        <v>15079</v>
      </c>
    </row>
    <row r="15027" spans="1:29">
      <c r="A15027" s="1" t="s">
        <v>30</v>
      </c>
      <c r="B15027" s="2">
        <v>43088.493750000001</v>
      </c>
      <c r="C15027">
        <v>62</v>
      </c>
      <c r="D15027">
        <v>45</v>
      </c>
      <c r="E15027">
        <v>53.45</v>
      </c>
      <c r="F15027">
        <v>250</v>
      </c>
      <c r="G15027">
        <v>7</v>
      </c>
      <c r="H15027">
        <v>0</v>
      </c>
      <c r="I15027">
        <v>30.06</v>
      </c>
      <c r="J15027">
        <v>1017.9</v>
      </c>
      <c r="K15027">
        <v>10</v>
      </c>
      <c r="M15027" t="s">
        <v>32</v>
      </c>
      <c r="Q15027">
        <v>25000</v>
      </c>
      <c r="AB15027">
        <v>62.1</v>
      </c>
      <c r="AC15027" t="s">
        <v>15080</v>
      </c>
    </row>
    <row r="15028" spans="1:29">
      <c r="A15028" s="1" t="s">
        <v>30</v>
      </c>
      <c r="B15028" s="2">
        <v>43088.535416666666</v>
      </c>
      <c r="C15028">
        <v>67</v>
      </c>
      <c r="D15028">
        <v>45</v>
      </c>
      <c r="E15028">
        <v>45.19</v>
      </c>
      <c r="F15028">
        <v>240</v>
      </c>
      <c r="G15028">
        <v>7</v>
      </c>
      <c r="H15028">
        <v>0</v>
      </c>
      <c r="I15028">
        <v>30.03</v>
      </c>
      <c r="J15028">
        <v>1016.9</v>
      </c>
      <c r="K15028">
        <v>10</v>
      </c>
      <c r="M15028" t="s">
        <v>32</v>
      </c>
      <c r="Q15028">
        <v>25000</v>
      </c>
      <c r="AB15028">
        <v>66.900000000000006</v>
      </c>
      <c r="AC15028" t="s">
        <v>15081</v>
      </c>
    </row>
    <row r="15029" spans="1:29">
      <c r="A15029" s="1" t="s">
        <v>30</v>
      </c>
      <c r="B15029" s="2">
        <v>43088.57708333333</v>
      </c>
      <c r="C15029">
        <v>69</v>
      </c>
      <c r="D15029">
        <v>44</v>
      </c>
      <c r="E15029">
        <v>40.479999999999997</v>
      </c>
      <c r="F15029">
        <v>240</v>
      </c>
      <c r="G15029">
        <v>9</v>
      </c>
      <c r="H15029">
        <v>0</v>
      </c>
      <c r="I15029">
        <v>30.01</v>
      </c>
      <c r="J15029">
        <v>1016</v>
      </c>
      <c r="K15029">
        <v>10</v>
      </c>
      <c r="M15029" t="s">
        <v>32</v>
      </c>
      <c r="Q15029">
        <v>25000</v>
      </c>
      <c r="AB15029">
        <v>69.099999999999994</v>
      </c>
      <c r="AC15029" t="s">
        <v>15082</v>
      </c>
    </row>
    <row r="15030" spans="1:29">
      <c r="A15030" s="1" t="s">
        <v>30</v>
      </c>
      <c r="B15030" s="2">
        <v>43088.618750000001</v>
      </c>
      <c r="C15030">
        <v>70</v>
      </c>
      <c r="D15030">
        <v>45</v>
      </c>
      <c r="E15030">
        <v>40.630000000000003</v>
      </c>
      <c r="F15030">
        <v>220</v>
      </c>
      <c r="G15030">
        <v>9</v>
      </c>
      <c r="H15030">
        <v>0</v>
      </c>
      <c r="I15030">
        <v>29.99</v>
      </c>
      <c r="J15030">
        <v>1015.4</v>
      </c>
      <c r="K15030">
        <v>10</v>
      </c>
      <c r="M15030" t="s">
        <v>31</v>
      </c>
      <c r="N15030" t="s">
        <v>32</v>
      </c>
      <c r="Q15030">
        <v>15000</v>
      </c>
      <c r="R15030">
        <v>25000</v>
      </c>
      <c r="AB15030">
        <v>70</v>
      </c>
      <c r="AC15030" t="s">
        <v>15083</v>
      </c>
    </row>
    <row r="15031" spans="1:29">
      <c r="A15031" s="1" t="s">
        <v>30</v>
      </c>
      <c r="B15031" s="2">
        <v>43088.660416666666</v>
      </c>
      <c r="C15031">
        <v>70</v>
      </c>
      <c r="D15031">
        <v>44</v>
      </c>
      <c r="E15031">
        <v>39.26</v>
      </c>
      <c r="F15031">
        <v>240</v>
      </c>
      <c r="G15031">
        <v>6</v>
      </c>
      <c r="H15031">
        <v>0</v>
      </c>
      <c r="I15031">
        <v>29.98</v>
      </c>
      <c r="J15031">
        <v>1015.2</v>
      </c>
      <c r="K15031">
        <v>10</v>
      </c>
      <c r="M15031" t="s">
        <v>31</v>
      </c>
      <c r="N15031" t="s">
        <v>32</v>
      </c>
      <c r="Q15031">
        <v>15000</v>
      </c>
      <c r="R15031">
        <v>25000</v>
      </c>
      <c r="AB15031">
        <v>70</v>
      </c>
      <c r="AC15031" t="s">
        <v>15084</v>
      </c>
    </row>
    <row r="15032" spans="1:29">
      <c r="A15032" s="1" t="s">
        <v>30</v>
      </c>
      <c r="B15032" s="2">
        <v>43088.70208333333</v>
      </c>
      <c r="C15032">
        <v>64</v>
      </c>
      <c r="D15032">
        <v>44</v>
      </c>
      <c r="E15032">
        <v>48.31</v>
      </c>
      <c r="F15032">
        <v>220</v>
      </c>
      <c r="G15032">
        <v>3</v>
      </c>
      <c r="H15032">
        <v>0</v>
      </c>
      <c r="I15032">
        <v>29.99</v>
      </c>
      <c r="J15032">
        <v>1015.5</v>
      </c>
      <c r="K15032">
        <v>10</v>
      </c>
      <c r="M15032" t="s">
        <v>31</v>
      </c>
      <c r="N15032" t="s">
        <v>32</v>
      </c>
      <c r="Q15032">
        <v>15000</v>
      </c>
      <c r="R15032">
        <v>25000</v>
      </c>
      <c r="AB15032">
        <v>64</v>
      </c>
      <c r="AC15032" t="s">
        <v>15085</v>
      </c>
    </row>
    <row r="15033" spans="1:29">
      <c r="A15033" s="1" t="s">
        <v>30</v>
      </c>
      <c r="B15033" s="2">
        <v>43088.743750000001</v>
      </c>
      <c r="C15033">
        <v>60</v>
      </c>
      <c r="D15033">
        <v>43</v>
      </c>
      <c r="E15033">
        <v>53.15</v>
      </c>
      <c r="F15033">
        <v>220</v>
      </c>
      <c r="G15033">
        <v>6</v>
      </c>
      <c r="H15033">
        <v>0</v>
      </c>
      <c r="I15033">
        <v>30</v>
      </c>
      <c r="J15033">
        <v>1016</v>
      </c>
      <c r="K15033">
        <v>10</v>
      </c>
      <c r="M15033" t="s">
        <v>31</v>
      </c>
      <c r="N15033" t="s">
        <v>32</v>
      </c>
      <c r="Q15033">
        <v>15000</v>
      </c>
      <c r="R15033">
        <v>25000</v>
      </c>
      <c r="AB15033">
        <v>60.1</v>
      </c>
      <c r="AC15033" t="s">
        <v>15086</v>
      </c>
    </row>
    <row r="15034" spans="1:29">
      <c r="A15034" s="1" t="s">
        <v>30</v>
      </c>
      <c r="B15034" s="2">
        <v>43088.785416666666</v>
      </c>
      <c r="C15034">
        <v>60</v>
      </c>
      <c r="D15034">
        <v>42</v>
      </c>
      <c r="E15034">
        <v>51.35</v>
      </c>
      <c r="F15034">
        <v>220</v>
      </c>
      <c r="G15034">
        <v>9</v>
      </c>
      <c r="H15034">
        <v>0</v>
      </c>
      <c r="I15034">
        <v>30</v>
      </c>
      <c r="J15034">
        <v>1016</v>
      </c>
      <c r="K15034">
        <v>10</v>
      </c>
      <c r="M15034" t="s">
        <v>31</v>
      </c>
      <c r="N15034" t="s">
        <v>32</v>
      </c>
      <c r="Q15034">
        <v>20000</v>
      </c>
      <c r="R15034">
        <v>25000</v>
      </c>
      <c r="AB15034">
        <v>60.1</v>
      </c>
      <c r="AC15034" t="s">
        <v>15087</v>
      </c>
    </row>
    <row r="15035" spans="1:29">
      <c r="A15035" s="1" t="s">
        <v>30</v>
      </c>
      <c r="B15035" s="2">
        <v>43088.82708333333</v>
      </c>
      <c r="C15035">
        <v>57</v>
      </c>
      <c r="D15035">
        <v>43</v>
      </c>
      <c r="E15035">
        <v>59.4</v>
      </c>
      <c r="F15035">
        <v>220</v>
      </c>
      <c r="G15035">
        <v>6</v>
      </c>
      <c r="H15035">
        <v>0</v>
      </c>
      <c r="I15035">
        <v>30</v>
      </c>
      <c r="J15035">
        <v>1015.8</v>
      </c>
      <c r="K15035">
        <v>10</v>
      </c>
      <c r="M15035" t="s">
        <v>31</v>
      </c>
      <c r="N15035" t="s">
        <v>32</v>
      </c>
      <c r="Q15035">
        <v>20000</v>
      </c>
      <c r="R15035">
        <v>23000</v>
      </c>
      <c r="AB15035">
        <v>57</v>
      </c>
      <c r="AC15035" t="s">
        <v>15088</v>
      </c>
    </row>
    <row r="15036" spans="1:29">
      <c r="A15036" s="1" t="s">
        <v>30</v>
      </c>
      <c r="B15036" s="2">
        <v>43088.868750000001</v>
      </c>
      <c r="C15036">
        <v>56</v>
      </c>
      <c r="D15036">
        <v>43</v>
      </c>
      <c r="E15036">
        <v>61.81</v>
      </c>
      <c r="F15036">
        <v>230</v>
      </c>
      <c r="G15036">
        <v>6</v>
      </c>
      <c r="H15036">
        <v>0</v>
      </c>
      <c r="I15036">
        <v>30</v>
      </c>
      <c r="J15036">
        <v>1015.9</v>
      </c>
      <c r="K15036">
        <v>10</v>
      </c>
      <c r="M15036" t="s">
        <v>32</v>
      </c>
      <c r="Q15036">
        <v>23000</v>
      </c>
      <c r="AB15036">
        <v>55.9</v>
      </c>
      <c r="AC15036" t="s">
        <v>15089</v>
      </c>
    </row>
    <row r="15037" spans="1:29">
      <c r="A15037" s="1" t="s">
        <v>30</v>
      </c>
      <c r="B15037" s="2">
        <v>43088.910416666666</v>
      </c>
      <c r="C15037">
        <v>58</v>
      </c>
      <c r="D15037">
        <v>42</v>
      </c>
      <c r="E15037">
        <v>55.55</v>
      </c>
      <c r="F15037">
        <v>240</v>
      </c>
      <c r="G15037">
        <v>4</v>
      </c>
      <c r="H15037">
        <v>0</v>
      </c>
      <c r="I15037">
        <v>29.99</v>
      </c>
      <c r="J15037">
        <v>1015.4</v>
      </c>
      <c r="K15037">
        <v>10</v>
      </c>
      <c r="M15037" t="s">
        <v>32</v>
      </c>
      <c r="Q15037">
        <v>23000</v>
      </c>
      <c r="AB15037">
        <v>57.9</v>
      </c>
      <c r="AC15037" t="s">
        <v>15090</v>
      </c>
    </row>
    <row r="15038" spans="1:29">
      <c r="A15038" s="1" t="s">
        <v>30</v>
      </c>
      <c r="B15038" s="2">
        <v>43088.95208333333</v>
      </c>
      <c r="C15038">
        <v>57</v>
      </c>
      <c r="D15038">
        <v>41</v>
      </c>
      <c r="E15038">
        <v>54.99</v>
      </c>
      <c r="F15038">
        <v>220</v>
      </c>
      <c r="G15038">
        <v>3</v>
      </c>
      <c r="H15038">
        <v>0</v>
      </c>
      <c r="I15038">
        <v>29.99</v>
      </c>
      <c r="J15038">
        <v>1015.3</v>
      </c>
      <c r="K15038">
        <v>10</v>
      </c>
      <c r="M15038" t="s">
        <v>32</v>
      </c>
      <c r="Q15038">
        <v>21000</v>
      </c>
      <c r="AB15038">
        <v>57</v>
      </c>
      <c r="AC15038" t="s">
        <v>15091</v>
      </c>
    </row>
    <row r="15039" spans="1:29">
      <c r="A15039" s="1" t="s">
        <v>30</v>
      </c>
      <c r="B15039" s="2">
        <v>43088.993750000001</v>
      </c>
      <c r="C15039">
        <v>56</v>
      </c>
      <c r="D15039">
        <v>42</v>
      </c>
      <c r="E15039">
        <v>59.71</v>
      </c>
      <c r="F15039">
        <v>220</v>
      </c>
      <c r="G15039">
        <v>3</v>
      </c>
      <c r="H15039">
        <v>0</v>
      </c>
      <c r="I15039">
        <v>29.97</v>
      </c>
      <c r="J15039">
        <v>1014.7</v>
      </c>
      <c r="K15039">
        <v>10</v>
      </c>
      <c r="M15039" t="s">
        <v>31</v>
      </c>
      <c r="N15039" t="s">
        <v>32</v>
      </c>
      <c r="Q15039">
        <v>7000</v>
      </c>
      <c r="R15039">
        <v>20000</v>
      </c>
      <c r="AB15039">
        <v>55.9</v>
      </c>
      <c r="AC15039" t="s">
        <v>15092</v>
      </c>
    </row>
    <row r="15040" spans="1:29">
      <c r="A15040" s="1" t="s">
        <v>30</v>
      </c>
      <c r="B15040" s="2">
        <v>43089.035416666666</v>
      </c>
      <c r="C15040">
        <v>53</v>
      </c>
      <c r="D15040">
        <v>43</v>
      </c>
      <c r="E15040">
        <v>68.459999999999994</v>
      </c>
      <c r="F15040">
        <v>250</v>
      </c>
      <c r="G15040">
        <v>3</v>
      </c>
      <c r="H15040">
        <v>0</v>
      </c>
      <c r="I15040">
        <v>29.96</v>
      </c>
      <c r="J15040">
        <v>1014.2</v>
      </c>
      <c r="K15040">
        <v>10</v>
      </c>
      <c r="M15040" t="s">
        <v>31</v>
      </c>
      <c r="N15040" t="s">
        <v>31</v>
      </c>
      <c r="O15040" t="s">
        <v>32</v>
      </c>
      <c r="Q15040">
        <v>7000</v>
      </c>
      <c r="R15040">
        <v>10000</v>
      </c>
      <c r="S15040">
        <v>17000</v>
      </c>
      <c r="AB15040">
        <v>53.1</v>
      </c>
      <c r="AC15040" t="s">
        <v>15093</v>
      </c>
    </row>
    <row r="15041" spans="1:29">
      <c r="A15041" s="1" t="s">
        <v>30</v>
      </c>
      <c r="B15041" s="2">
        <v>43089.07708333333</v>
      </c>
      <c r="C15041">
        <v>55</v>
      </c>
      <c r="D15041">
        <v>43</v>
      </c>
      <c r="E15041">
        <v>63.86</v>
      </c>
      <c r="F15041">
        <v>230</v>
      </c>
      <c r="G15041">
        <v>4</v>
      </c>
      <c r="I15041">
        <v>29.96</v>
      </c>
      <c r="J15041">
        <v>1014.3</v>
      </c>
      <c r="K15041">
        <v>10</v>
      </c>
      <c r="M15041" t="s">
        <v>31</v>
      </c>
      <c r="N15041" t="s">
        <v>34</v>
      </c>
      <c r="O15041" t="s">
        <v>32</v>
      </c>
      <c r="P15041" t="s">
        <v>43</v>
      </c>
      <c r="Q15041">
        <v>9000</v>
      </c>
      <c r="R15041">
        <v>11000</v>
      </c>
      <c r="S15041">
        <v>14000</v>
      </c>
      <c r="T15041">
        <v>25000</v>
      </c>
      <c r="U15041" t="e" cm="1">
        <f t="array" ref="U15041">-RA</f>
        <v>#NAME?</v>
      </c>
      <c r="AB15041">
        <v>55</v>
      </c>
      <c r="AC15041" t="s">
        <v>15094</v>
      </c>
    </row>
    <row r="15042" spans="1:29">
      <c r="A15042" s="1" t="s">
        <v>30</v>
      </c>
      <c r="B15042" s="2">
        <v>43089.118750000001</v>
      </c>
      <c r="C15042">
        <v>55</v>
      </c>
      <c r="D15042">
        <v>43</v>
      </c>
      <c r="E15042">
        <v>63.86</v>
      </c>
      <c r="F15042">
        <v>240</v>
      </c>
      <c r="G15042">
        <v>3</v>
      </c>
      <c r="I15042">
        <v>29.96</v>
      </c>
      <c r="J15042">
        <v>1014.2</v>
      </c>
      <c r="K15042">
        <v>10</v>
      </c>
      <c r="M15042" t="s">
        <v>32</v>
      </c>
      <c r="N15042" t="s">
        <v>32</v>
      </c>
      <c r="O15042" t="s">
        <v>43</v>
      </c>
      <c r="Q15042">
        <v>9500</v>
      </c>
      <c r="R15042">
        <v>15000</v>
      </c>
      <c r="S15042">
        <v>25000</v>
      </c>
      <c r="AB15042">
        <v>55</v>
      </c>
      <c r="AC15042" t="s">
        <v>15095</v>
      </c>
    </row>
    <row r="15043" spans="1:29">
      <c r="A15043" s="1" t="s">
        <v>30</v>
      </c>
      <c r="B15043" s="2">
        <v>43089.160416666666</v>
      </c>
      <c r="C15043">
        <v>54</v>
      </c>
      <c r="D15043">
        <v>43</v>
      </c>
      <c r="E15043">
        <v>66.239999999999995</v>
      </c>
      <c r="F15043">
        <v>230</v>
      </c>
      <c r="G15043">
        <v>3</v>
      </c>
      <c r="H15043">
        <v>0</v>
      </c>
      <c r="I15043">
        <v>29.94</v>
      </c>
      <c r="J15043">
        <v>1013.7</v>
      </c>
      <c r="K15043">
        <v>10</v>
      </c>
      <c r="M15043" t="s">
        <v>31</v>
      </c>
      <c r="N15043" t="s">
        <v>31</v>
      </c>
      <c r="O15043" t="s">
        <v>32</v>
      </c>
      <c r="P15043" t="s">
        <v>43</v>
      </c>
      <c r="Q15043">
        <v>7500</v>
      </c>
      <c r="R15043">
        <v>10000</v>
      </c>
      <c r="S15043">
        <v>16000</v>
      </c>
      <c r="T15043">
        <v>25000</v>
      </c>
      <c r="AB15043">
        <v>54</v>
      </c>
      <c r="AC15043" t="s">
        <v>15096</v>
      </c>
    </row>
    <row r="15044" spans="1:29">
      <c r="A15044" s="1" t="s">
        <v>30</v>
      </c>
      <c r="B15044" s="2">
        <v>43089.20208333333</v>
      </c>
      <c r="C15044">
        <v>54</v>
      </c>
      <c r="D15044">
        <v>43</v>
      </c>
      <c r="E15044">
        <v>66.239999999999995</v>
      </c>
      <c r="F15044">
        <v>200</v>
      </c>
      <c r="G15044">
        <v>4</v>
      </c>
      <c r="I15044">
        <v>29.94</v>
      </c>
      <c r="J15044">
        <v>1013.5</v>
      </c>
      <c r="K15044">
        <v>10</v>
      </c>
      <c r="M15044" t="s">
        <v>31</v>
      </c>
      <c r="N15044" t="s">
        <v>32</v>
      </c>
      <c r="O15044" t="s">
        <v>43</v>
      </c>
      <c r="Q15044">
        <v>7500</v>
      </c>
      <c r="R15044">
        <v>12000</v>
      </c>
      <c r="S15044">
        <v>25000</v>
      </c>
      <c r="U15044" t="e" cm="1">
        <f t="array" ref="U15044">-RA</f>
        <v>#NAME?</v>
      </c>
      <c r="AB15044">
        <v>54</v>
      </c>
      <c r="AC15044" t="s">
        <v>15097</v>
      </c>
    </row>
    <row r="15045" spans="1:29">
      <c r="A15045" s="1" t="s">
        <v>30</v>
      </c>
      <c r="B15045" s="2">
        <v>43089.243750000001</v>
      </c>
      <c r="C15045">
        <v>53</v>
      </c>
      <c r="D15045">
        <v>44</v>
      </c>
      <c r="E15045">
        <v>71.400000000000006</v>
      </c>
      <c r="F15045">
        <v>250</v>
      </c>
      <c r="G15045">
        <v>3</v>
      </c>
      <c r="I15045">
        <v>29.94</v>
      </c>
      <c r="J15045">
        <v>1013.8</v>
      </c>
      <c r="K15045">
        <v>10</v>
      </c>
      <c r="M15045" t="s">
        <v>31</v>
      </c>
      <c r="N15045" t="s">
        <v>31</v>
      </c>
      <c r="O15045" t="s">
        <v>43</v>
      </c>
      <c r="Q15045">
        <v>4800</v>
      </c>
      <c r="R15045">
        <v>6000</v>
      </c>
      <c r="S15045">
        <v>11000</v>
      </c>
      <c r="U15045" t="e" cm="1">
        <f t="array" ref="U15045">-RA</f>
        <v>#NAME?</v>
      </c>
      <c r="AB15045">
        <v>53.1</v>
      </c>
      <c r="AC15045" t="s">
        <v>15098</v>
      </c>
    </row>
    <row r="15046" spans="1:29">
      <c r="A15046" s="1" t="s">
        <v>30</v>
      </c>
      <c r="B15046" s="2">
        <v>43089.285416666666</v>
      </c>
      <c r="C15046">
        <v>51</v>
      </c>
      <c r="D15046">
        <v>48</v>
      </c>
      <c r="E15046">
        <v>89.09</v>
      </c>
      <c r="F15046">
        <v>0</v>
      </c>
      <c r="G15046">
        <v>0</v>
      </c>
      <c r="H15046">
        <v>0.01</v>
      </c>
      <c r="I15046">
        <v>29.97</v>
      </c>
      <c r="J15046">
        <v>1014.8</v>
      </c>
      <c r="K15046">
        <v>8</v>
      </c>
      <c r="M15046" t="s">
        <v>32</v>
      </c>
      <c r="N15046" t="s">
        <v>43</v>
      </c>
      <c r="Q15046">
        <v>9000</v>
      </c>
      <c r="R15046">
        <v>11000</v>
      </c>
      <c r="U15046" t="e" cm="1">
        <f t="array" ref="U15046">-RA</f>
        <v>#NAME?</v>
      </c>
      <c r="AB15046">
        <v>51.1</v>
      </c>
      <c r="AC15046" t="s">
        <v>15099</v>
      </c>
    </row>
    <row r="15047" spans="1:29">
      <c r="A15047" s="1" t="s">
        <v>30</v>
      </c>
      <c r="B15047" s="2">
        <v>43089.32708333333</v>
      </c>
      <c r="C15047">
        <v>52</v>
      </c>
      <c r="D15047">
        <v>49</v>
      </c>
      <c r="E15047">
        <v>89.13</v>
      </c>
      <c r="F15047">
        <v>0</v>
      </c>
      <c r="G15047">
        <v>0</v>
      </c>
      <c r="H15047">
        <v>0.02</v>
      </c>
      <c r="I15047">
        <v>30</v>
      </c>
      <c r="J15047">
        <v>1015.9</v>
      </c>
      <c r="K15047">
        <v>8</v>
      </c>
      <c r="M15047" t="s">
        <v>34</v>
      </c>
      <c r="N15047" t="s">
        <v>43</v>
      </c>
      <c r="Q15047">
        <v>7500</v>
      </c>
      <c r="R15047">
        <v>9000</v>
      </c>
      <c r="U15047" t="e" cm="1">
        <f t="array" ref="U15047">-RA</f>
        <v>#NAME?</v>
      </c>
      <c r="AB15047">
        <v>52</v>
      </c>
      <c r="AC15047" t="s">
        <v>15100</v>
      </c>
    </row>
    <row r="15048" spans="1:29">
      <c r="A15048" s="1" t="s">
        <v>30</v>
      </c>
      <c r="B15048" s="2">
        <v>43089.368750000001</v>
      </c>
      <c r="C15048">
        <v>52</v>
      </c>
      <c r="D15048">
        <v>51</v>
      </c>
      <c r="E15048">
        <v>96.73</v>
      </c>
      <c r="F15048">
        <v>0</v>
      </c>
      <c r="G15048">
        <v>0</v>
      </c>
      <c r="H15048">
        <v>0.02</v>
      </c>
      <c r="I15048">
        <v>30</v>
      </c>
      <c r="J15048">
        <v>1015.9</v>
      </c>
      <c r="K15048">
        <v>7</v>
      </c>
      <c r="M15048" t="s">
        <v>32</v>
      </c>
      <c r="N15048" t="s">
        <v>43</v>
      </c>
      <c r="Q15048">
        <v>9000</v>
      </c>
      <c r="R15048">
        <v>11000</v>
      </c>
      <c r="U15048" t="e" cm="1">
        <f t="array" ref="U15048">-RA</f>
        <v>#NAME?</v>
      </c>
      <c r="AB15048">
        <v>52</v>
      </c>
      <c r="AC15048" t="s">
        <v>15101</v>
      </c>
    </row>
    <row r="15049" spans="1:29">
      <c r="A15049" s="1" t="s">
        <v>30</v>
      </c>
      <c r="B15049" s="2">
        <v>43089.410416666666</v>
      </c>
      <c r="C15049">
        <v>54</v>
      </c>
      <c r="D15049">
        <v>53</v>
      </c>
      <c r="E15049">
        <v>96.76</v>
      </c>
      <c r="F15049">
        <v>230</v>
      </c>
      <c r="G15049">
        <v>3</v>
      </c>
      <c r="H15049">
        <v>0.02</v>
      </c>
      <c r="I15049">
        <v>30.02</v>
      </c>
      <c r="J15049">
        <v>1016.5</v>
      </c>
      <c r="K15049">
        <v>8</v>
      </c>
      <c r="M15049" t="s">
        <v>31</v>
      </c>
      <c r="N15049" t="s">
        <v>32</v>
      </c>
      <c r="O15049" t="s">
        <v>43</v>
      </c>
      <c r="Q15049">
        <v>5500</v>
      </c>
      <c r="R15049">
        <v>7500</v>
      </c>
      <c r="S15049">
        <v>11000</v>
      </c>
      <c r="U15049" t="e" cm="1">
        <f t="array" ref="U15049">-RA</f>
        <v>#NAME?</v>
      </c>
      <c r="AB15049">
        <v>54</v>
      </c>
      <c r="AC15049" t="s">
        <v>15102</v>
      </c>
    </row>
    <row r="15050" spans="1:29">
      <c r="A15050" s="1" t="s">
        <v>30</v>
      </c>
      <c r="B15050" s="2">
        <v>43089.45208333333</v>
      </c>
      <c r="C15050">
        <v>54</v>
      </c>
      <c r="D15050">
        <v>54</v>
      </c>
      <c r="E15050">
        <v>100</v>
      </c>
      <c r="F15050">
        <v>0</v>
      </c>
      <c r="G15050">
        <v>0</v>
      </c>
      <c r="H15050">
        <v>0.01</v>
      </c>
      <c r="I15050">
        <v>30.03</v>
      </c>
      <c r="J15050">
        <v>1016.7</v>
      </c>
      <c r="K15050">
        <v>6</v>
      </c>
      <c r="M15050" t="s">
        <v>31</v>
      </c>
      <c r="N15050" t="s">
        <v>32</v>
      </c>
      <c r="O15050" t="s">
        <v>43</v>
      </c>
      <c r="Q15050">
        <v>5000</v>
      </c>
      <c r="R15050">
        <v>7500</v>
      </c>
      <c r="S15050">
        <v>9000</v>
      </c>
      <c r="U15050" t="e" cm="1">
        <f t="array" ref="U15050">-RA BR</f>
        <v>#NAME?</v>
      </c>
      <c r="AB15050">
        <v>54</v>
      </c>
      <c r="AC15050" t="s">
        <v>15103</v>
      </c>
    </row>
    <row r="15051" spans="1:29">
      <c r="A15051" s="1" t="s">
        <v>30</v>
      </c>
      <c r="B15051" s="2">
        <v>43089.493750000001</v>
      </c>
      <c r="C15051">
        <v>55</v>
      </c>
      <c r="D15051">
        <v>53</v>
      </c>
      <c r="E15051">
        <v>93.29</v>
      </c>
      <c r="F15051">
        <v>0</v>
      </c>
      <c r="G15051">
        <v>0</v>
      </c>
      <c r="H15051">
        <v>0.03</v>
      </c>
      <c r="I15051">
        <v>29.99</v>
      </c>
      <c r="J15051">
        <v>1015.2</v>
      </c>
      <c r="K15051">
        <v>5</v>
      </c>
      <c r="M15051" t="s">
        <v>31</v>
      </c>
      <c r="N15051" t="s">
        <v>34</v>
      </c>
      <c r="O15051" t="s">
        <v>43</v>
      </c>
      <c r="Q15051">
        <v>300</v>
      </c>
      <c r="R15051">
        <v>7500</v>
      </c>
      <c r="S15051">
        <v>10000</v>
      </c>
      <c r="U15051" t="e" cm="1">
        <f t="array" ref="U15051">-RA BR</f>
        <v>#NAME?</v>
      </c>
      <c r="AB15051">
        <v>55</v>
      </c>
      <c r="AC15051" t="s">
        <v>15104</v>
      </c>
    </row>
    <row r="15052" spans="1:29">
      <c r="A15052" s="1" t="s">
        <v>30</v>
      </c>
      <c r="B15052" s="2">
        <v>43089.535416666666</v>
      </c>
      <c r="C15052">
        <v>53</v>
      </c>
      <c r="D15052">
        <v>52</v>
      </c>
      <c r="E15052">
        <v>96.03</v>
      </c>
      <c r="F15052">
        <v>240</v>
      </c>
      <c r="G15052">
        <v>4</v>
      </c>
      <c r="H15052">
        <v>0.09</v>
      </c>
      <c r="I15052">
        <v>29.99</v>
      </c>
      <c r="J15052">
        <v>1015.3</v>
      </c>
      <c r="K15052">
        <v>3</v>
      </c>
      <c r="M15052" t="s">
        <v>31</v>
      </c>
      <c r="N15052" t="s">
        <v>32</v>
      </c>
      <c r="O15052" t="s">
        <v>43</v>
      </c>
      <c r="Q15052">
        <v>300</v>
      </c>
      <c r="R15052">
        <v>6000</v>
      </c>
      <c r="S15052">
        <v>9000</v>
      </c>
      <c r="U15052" t="e" cm="1">
        <f t="array" ref="U15052">-RA BR</f>
        <v>#NAME?</v>
      </c>
      <c r="AB15052">
        <v>53.1</v>
      </c>
      <c r="AC15052" t="s">
        <v>15105</v>
      </c>
    </row>
    <row r="15053" spans="1:29">
      <c r="A15053" s="1" t="s">
        <v>30</v>
      </c>
      <c r="B15053" s="2">
        <v>43089.57708333333</v>
      </c>
      <c r="C15053">
        <v>51</v>
      </c>
      <c r="D15053">
        <v>49</v>
      </c>
      <c r="E15053">
        <v>92.14</v>
      </c>
      <c r="F15053">
        <v>0</v>
      </c>
      <c r="G15053">
        <v>0</v>
      </c>
      <c r="H15053">
        <v>0.11</v>
      </c>
      <c r="I15053">
        <v>29.97</v>
      </c>
      <c r="J15053">
        <v>1014.9</v>
      </c>
      <c r="K15053">
        <v>3</v>
      </c>
      <c r="M15053" t="s">
        <v>31</v>
      </c>
      <c r="N15053" t="s">
        <v>32</v>
      </c>
      <c r="O15053" t="s">
        <v>43</v>
      </c>
      <c r="Q15053">
        <v>400</v>
      </c>
      <c r="R15053">
        <v>7000</v>
      </c>
      <c r="S15053">
        <v>9000</v>
      </c>
      <c r="U15053" t="e" cm="1">
        <f t="array" ref="U15053">-RA BR</f>
        <v>#NAME?</v>
      </c>
      <c r="AB15053">
        <v>51.1</v>
      </c>
      <c r="AC15053" t="s">
        <v>15106</v>
      </c>
    </row>
    <row r="15054" spans="1:29">
      <c r="A15054" s="1" t="s">
        <v>30</v>
      </c>
      <c r="B15054" s="2">
        <v>43089.618750000001</v>
      </c>
      <c r="C15054">
        <v>51</v>
      </c>
      <c r="D15054">
        <v>49</v>
      </c>
      <c r="E15054">
        <v>92.14</v>
      </c>
      <c r="F15054">
        <v>120</v>
      </c>
      <c r="G15054">
        <v>3</v>
      </c>
      <c r="H15054">
        <v>7.0000000000000007E-2</v>
      </c>
      <c r="I15054">
        <v>29.93</v>
      </c>
      <c r="J15054">
        <v>1013.6</v>
      </c>
      <c r="K15054">
        <v>5</v>
      </c>
      <c r="M15054" t="s">
        <v>31</v>
      </c>
      <c r="N15054" t="s">
        <v>34</v>
      </c>
      <c r="O15054" t="s">
        <v>43</v>
      </c>
      <c r="Q15054">
        <v>400</v>
      </c>
      <c r="R15054">
        <v>8000</v>
      </c>
      <c r="S15054">
        <v>10000</v>
      </c>
      <c r="U15054" t="e" cm="1">
        <f t="array" ref="U15054">-RA BR</f>
        <v>#NAME?</v>
      </c>
      <c r="AB15054">
        <v>51.1</v>
      </c>
      <c r="AC15054" t="s">
        <v>15107</v>
      </c>
    </row>
    <row r="15055" spans="1:29">
      <c r="A15055" s="1" t="s">
        <v>30</v>
      </c>
      <c r="B15055" s="2">
        <v>43089.660416666666</v>
      </c>
      <c r="C15055">
        <v>51</v>
      </c>
      <c r="D15055">
        <v>49</v>
      </c>
      <c r="E15055">
        <v>92.14</v>
      </c>
      <c r="F15055">
        <v>110</v>
      </c>
      <c r="G15055">
        <v>4</v>
      </c>
      <c r="H15055">
        <v>0.01</v>
      </c>
      <c r="I15055">
        <v>29.94</v>
      </c>
      <c r="J15055">
        <v>1013.7</v>
      </c>
      <c r="K15055">
        <v>7</v>
      </c>
      <c r="M15055" t="s">
        <v>31</v>
      </c>
      <c r="N15055" t="s">
        <v>34</v>
      </c>
      <c r="O15055" t="s">
        <v>43</v>
      </c>
      <c r="Q15055">
        <v>400</v>
      </c>
      <c r="R15055">
        <v>5500</v>
      </c>
      <c r="S15055">
        <v>10000</v>
      </c>
      <c r="U15055" t="e" cm="1">
        <f t="array" ref="U15055">-RA</f>
        <v>#NAME?</v>
      </c>
      <c r="AB15055">
        <v>51.1</v>
      </c>
      <c r="AC15055" t="s">
        <v>15108</v>
      </c>
    </row>
    <row r="15056" spans="1:29">
      <c r="A15056" s="1" t="s">
        <v>30</v>
      </c>
      <c r="B15056" s="2">
        <v>43089.70208333333</v>
      </c>
      <c r="C15056">
        <v>50</v>
      </c>
      <c r="D15056">
        <v>50</v>
      </c>
      <c r="E15056">
        <v>100</v>
      </c>
      <c r="F15056">
        <v>0</v>
      </c>
      <c r="G15056">
        <v>0</v>
      </c>
      <c r="H15056">
        <v>0.02</v>
      </c>
      <c r="I15056">
        <v>29.93</v>
      </c>
      <c r="J15056">
        <v>1013.3</v>
      </c>
      <c r="K15056">
        <v>6</v>
      </c>
      <c r="M15056" t="s">
        <v>31</v>
      </c>
      <c r="N15056" t="s">
        <v>34</v>
      </c>
      <c r="O15056" t="s">
        <v>32</v>
      </c>
      <c r="P15056" t="s">
        <v>32</v>
      </c>
      <c r="Q15056">
        <v>500</v>
      </c>
      <c r="R15056">
        <v>5500</v>
      </c>
      <c r="S15056">
        <v>9500</v>
      </c>
      <c r="T15056">
        <v>25000</v>
      </c>
      <c r="U15056" t="e" cm="1">
        <f t="array" ref="U15056">-RA BR</f>
        <v>#NAME?</v>
      </c>
      <c r="AB15056">
        <v>50</v>
      </c>
      <c r="AC15056" t="s">
        <v>15109</v>
      </c>
    </row>
    <row r="15057" spans="1:29">
      <c r="A15057" s="1" t="s">
        <v>30</v>
      </c>
      <c r="B15057" s="2">
        <v>43089.719444444447</v>
      </c>
      <c r="C15057">
        <v>50</v>
      </c>
      <c r="D15057">
        <v>50</v>
      </c>
      <c r="E15057">
        <v>100</v>
      </c>
      <c r="F15057">
        <v>0</v>
      </c>
      <c r="G15057">
        <v>0</v>
      </c>
      <c r="I15057">
        <v>29.95</v>
      </c>
      <c r="K15057">
        <v>6</v>
      </c>
      <c r="M15057" t="s">
        <v>32</v>
      </c>
      <c r="N15057" t="s">
        <v>32</v>
      </c>
      <c r="O15057" t="s">
        <v>43</v>
      </c>
      <c r="Q15057">
        <v>700</v>
      </c>
      <c r="R15057">
        <v>5000</v>
      </c>
      <c r="S15057">
        <v>10000</v>
      </c>
      <c r="U15057" t="s">
        <v>38</v>
      </c>
      <c r="AB15057">
        <v>50</v>
      </c>
      <c r="AC15057" t="s">
        <v>15110</v>
      </c>
    </row>
    <row r="15058" spans="1:29">
      <c r="A15058" s="1" t="s">
        <v>30</v>
      </c>
      <c r="B15058" s="2">
        <v>43089.743750000001</v>
      </c>
      <c r="C15058">
        <v>51</v>
      </c>
      <c r="D15058">
        <v>50</v>
      </c>
      <c r="E15058">
        <v>96</v>
      </c>
      <c r="F15058">
        <v>70</v>
      </c>
      <c r="G15058">
        <v>5</v>
      </c>
      <c r="I15058">
        <v>29.95</v>
      </c>
      <c r="J15058">
        <v>1013.9</v>
      </c>
      <c r="K15058">
        <v>7</v>
      </c>
      <c r="M15058" t="s">
        <v>34</v>
      </c>
      <c r="N15058" t="s">
        <v>32</v>
      </c>
      <c r="O15058" t="s">
        <v>32</v>
      </c>
      <c r="Q15058">
        <v>700</v>
      </c>
      <c r="R15058">
        <v>1400</v>
      </c>
      <c r="S15058">
        <v>10000</v>
      </c>
      <c r="AB15058">
        <v>51.1</v>
      </c>
      <c r="AC15058" t="s">
        <v>15111</v>
      </c>
    </row>
    <row r="15059" spans="1:29">
      <c r="A15059" s="1" t="s">
        <v>30</v>
      </c>
      <c r="B15059" s="2">
        <v>43089.765277777777</v>
      </c>
      <c r="C15059">
        <v>51</v>
      </c>
      <c r="D15059">
        <v>50</v>
      </c>
      <c r="E15059">
        <v>96</v>
      </c>
      <c r="F15059">
        <v>0</v>
      </c>
      <c r="G15059">
        <v>0</v>
      </c>
      <c r="H15059">
        <v>0</v>
      </c>
      <c r="I15059">
        <v>29.98</v>
      </c>
      <c r="K15059">
        <v>6</v>
      </c>
      <c r="M15059" t="s">
        <v>31</v>
      </c>
      <c r="N15059" t="s">
        <v>32</v>
      </c>
      <c r="O15059" t="s">
        <v>32</v>
      </c>
      <c r="Q15059">
        <v>700</v>
      </c>
      <c r="R15059">
        <v>1600</v>
      </c>
      <c r="S15059">
        <v>6500</v>
      </c>
      <c r="U15059" t="s">
        <v>38</v>
      </c>
      <c r="AB15059">
        <v>51.1</v>
      </c>
      <c r="AC15059" t="s">
        <v>15112</v>
      </c>
    </row>
    <row r="15060" spans="1:29">
      <c r="A15060" s="1" t="s">
        <v>30</v>
      </c>
      <c r="B15060" s="2">
        <v>43089.785416666666</v>
      </c>
      <c r="C15060">
        <v>51</v>
      </c>
      <c r="D15060">
        <v>50</v>
      </c>
      <c r="E15060">
        <v>96</v>
      </c>
      <c r="F15060">
        <v>0</v>
      </c>
      <c r="G15060">
        <v>0</v>
      </c>
      <c r="I15060">
        <v>30</v>
      </c>
      <c r="J15060">
        <v>1015.9</v>
      </c>
      <c r="K15060">
        <v>7</v>
      </c>
      <c r="M15060" t="s">
        <v>31</v>
      </c>
      <c r="N15060" t="s">
        <v>34</v>
      </c>
      <c r="O15060" t="s">
        <v>43</v>
      </c>
      <c r="Q15060">
        <v>700</v>
      </c>
      <c r="R15060">
        <v>1600</v>
      </c>
      <c r="S15060">
        <v>6500</v>
      </c>
      <c r="U15060" t="e" cm="1">
        <f t="array" ref="U15060">-RA</f>
        <v>#NAME?</v>
      </c>
      <c r="AB15060">
        <v>51.1</v>
      </c>
      <c r="AC15060" t="s">
        <v>15113</v>
      </c>
    </row>
    <row r="15061" spans="1:29">
      <c r="A15061" s="1" t="s">
        <v>30</v>
      </c>
      <c r="B15061" s="2">
        <v>43089.82708333333</v>
      </c>
      <c r="C15061">
        <v>49</v>
      </c>
      <c r="D15061">
        <v>49</v>
      </c>
      <c r="E15061">
        <v>100</v>
      </c>
      <c r="F15061">
        <v>20</v>
      </c>
      <c r="G15061">
        <v>3</v>
      </c>
      <c r="H15061">
        <v>0.01</v>
      </c>
      <c r="I15061">
        <v>30.01</v>
      </c>
      <c r="J15061">
        <v>1016</v>
      </c>
      <c r="K15061">
        <v>5</v>
      </c>
      <c r="M15061" t="s">
        <v>31</v>
      </c>
      <c r="N15061" t="s">
        <v>43</v>
      </c>
      <c r="Q15061">
        <v>1600</v>
      </c>
      <c r="R15061">
        <v>7500</v>
      </c>
      <c r="U15061" t="e" cm="1">
        <f t="array" ref="U15061">-RA BR</f>
        <v>#NAME?</v>
      </c>
      <c r="AB15061">
        <v>48.01</v>
      </c>
      <c r="AC15061" t="s">
        <v>15114</v>
      </c>
    </row>
    <row r="15062" spans="1:29">
      <c r="A15062" s="1" t="s">
        <v>30</v>
      </c>
      <c r="B15062" s="2">
        <v>43089.868750000001</v>
      </c>
      <c r="C15062">
        <v>49</v>
      </c>
      <c r="D15062">
        <v>49</v>
      </c>
      <c r="E15062">
        <v>100</v>
      </c>
      <c r="F15062">
        <v>40</v>
      </c>
      <c r="G15062">
        <v>4</v>
      </c>
      <c r="I15062">
        <v>29.98</v>
      </c>
      <c r="J15062">
        <v>1015.2</v>
      </c>
      <c r="K15062">
        <v>5</v>
      </c>
      <c r="M15062" t="s">
        <v>31</v>
      </c>
      <c r="N15062" t="s">
        <v>32</v>
      </c>
      <c r="O15062" t="s">
        <v>43</v>
      </c>
      <c r="Q15062">
        <v>1600</v>
      </c>
      <c r="R15062">
        <v>8000</v>
      </c>
      <c r="S15062">
        <v>10000</v>
      </c>
      <c r="U15062" t="s">
        <v>38</v>
      </c>
      <c r="AB15062">
        <v>47.16</v>
      </c>
      <c r="AC15062" t="s">
        <v>15115</v>
      </c>
    </row>
    <row r="15063" spans="1:29">
      <c r="A15063" s="1" t="s">
        <v>30</v>
      </c>
      <c r="B15063" s="2">
        <v>43089.910416666666</v>
      </c>
      <c r="C15063">
        <v>48</v>
      </c>
      <c r="D15063">
        <v>48</v>
      </c>
      <c r="E15063">
        <v>100</v>
      </c>
      <c r="F15063">
        <v>40</v>
      </c>
      <c r="G15063">
        <v>3</v>
      </c>
      <c r="I15063">
        <v>29.98</v>
      </c>
      <c r="J15063">
        <v>1015.3</v>
      </c>
      <c r="K15063">
        <v>5</v>
      </c>
      <c r="M15063" t="s">
        <v>32</v>
      </c>
      <c r="N15063" t="s">
        <v>43</v>
      </c>
      <c r="Q15063">
        <v>8000</v>
      </c>
      <c r="R15063">
        <v>11000</v>
      </c>
      <c r="U15063" t="s">
        <v>38</v>
      </c>
      <c r="AB15063">
        <v>46.98</v>
      </c>
      <c r="AC15063" t="s">
        <v>15116</v>
      </c>
    </row>
    <row r="15064" spans="1:29">
      <c r="A15064" s="1" t="s">
        <v>30</v>
      </c>
      <c r="B15064" s="2">
        <v>43089.95208333333</v>
      </c>
      <c r="C15064">
        <v>49</v>
      </c>
      <c r="D15064">
        <v>49</v>
      </c>
      <c r="E15064">
        <v>100</v>
      </c>
      <c r="F15064">
        <v>0</v>
      </c>
      <c r="G15064">
        <v>0</v>
      </c>
      <c r="I15064">
        <v>30</v>
      </c>
      <c r="J15064">
        <v>1015.8</v>
      </c>
      <c r="K15064">
        <v>4</v>
      </c>
      <c r="M15064" t="s">
        <v>34</v>
      </c>
      <c r="N15064" t="s">
        <v>43</v>
      </c>
      <c r="Q15064">
        <v>7000</v>
      </c>
      <c r="R15064">
        <v>8500</v>
      </c>
      <c r="U15064" t="s">
        <v>38</v>
      </c>
      <c r="AB15064">
        <v>48.9</v>
      </c>
      <c r="AC15064" t="s">
        <v>15117</v>
      </c>
    </row>
    <row r="15065" spans="1:29">
      <c r="A15065" s="1" t="s">
        <v>30</v>
      </c>
      <c r="B15065" s="2">
        <v>43089.959722222222</v>
      </c>
      <c r="C15065">
        <v>49</v>
      </c>
      <c r="D15065">
        <v>48</v>
      </c>
      <c r="E15065">
        <v>96.69</v>
      </c>
      <c r="F15065">
        <v>20</v>
      </c>
      <c r="G15065">
        <v>3</v>
      </c>
      <c r="H15065">
        <v>0</v>
      </c>
      <c r="I15065">
        <v>30</v>
      </c>
      <c r="K15065">
        <v>4</v>
      </c>
      <c r="M15065" t="s">
        <v>31</v>
      </c>
      <c r="N15065" t="s">
        <v>31</v>
      </c>
      <c r="O15065" t="s">
        <v>43</v>
      </c>
      <c r="Q15065">
        <v>300</v>
      </c>
      <c r="R15065">
        <v>2000</v>
      </c>
      <c r="S15065">
        <v>7500</v>
      </c>
      <c r="U15065" t="s">
        <v>38</v>
      </c>
      <c r="AB15065">
        <v>48.01</v>
      </c>
      <c r="AC15065" t="s">
        <v>15118</v>
      </c>
    </row>
    <row r="15066" spans="1:29">
      <c r="A15066" s="1" t="s">
        <v>30</v>
      </c>
      <c r="B15066" s="2">
        <v>43089.966666666667</v>
      </c>
      <c r="C15066">
        <v>49</v>
      </c>
      <c r="D15066">
        <v>48</v>
      </c>
      <c r="E15066">
        <v>96.69</v>
      </c>
      <c r="F15066">
        <v>40</v>
      </c>
      <c r="G15066">
        <v>3</v>
      </c>
      <c r="H15066">
        <v>0</v>
      </c>
      <c r="I15066">
        <v>30</v>
      </c>
      <c r="K15066">
        <v>4</v>
      </c>
      <c r="M15066" t="s">
        <v>31</v>
      </c>
      <c r="N15066" t="s">
        <v>32</v>
      </c>
      <c r="O15066" t="s">
        <v>43</v>
      </c>
      <c r="Q15066">
        <v>300</v>
      </c>
      <c r="R15066">
        <v>2100</v>
      </c>
      <c r="S15066">
        <v>7500</v>
      </c>
      <c r="U15066" t="s">
        <v>38</v>
      </c>
      <c r="AB15066">
        <v>48.01</v>
      </c>
      <c r="AC15066" t="s">
        <v>15119</v>
      </c>
    </row>
    <row r="15067" spans="1:29">
      <c r="A15067" s="1" t="s">
        <v>30</v>
      </c>
      <c r="B15067" s="2">
        <v>43089.993750000001</v>
      </c>
      <c r="C15067">
        <v>49</v>
      </c>
      <c r="D15067">
        <v>49</v>
      </c>
      <c r="E15067">
        <v>100</v>
      </c>
      <c r="F15067">
        <v>50</v>
      </c>
      <c r="G15067">
        <v>3</v>
      </c>
      <c r="H15067">
        <v>0</v>
      </c>
      <c r="I15067">
        <v>30</v>
      </c>
      <c r="J15067">
        <v>1015.9</v>
      </c>
      <c r="K15067">
        <v>5</v>
      </c>
      <c r="M15067" t="s">
        <v>31</v>
      </c>
      <c r="N15067" t="s">
        <v>32</v>
      </c>
      <c r="O15067" t="s">
        <v>43</v>
      </c>
      <c r="Q15067">
        <v>300</v>
      </c>
      <c r="R15067">
        <v>2300</v>
      </c>
      <c r="S15067">
        <v>7500</v>
      </c>
      <c r="U15067" t="s">
        <v>38</v>
      </c>
      <c r="AB15067">
        <v>48.01</v>
      </c>
      <c r="AC15067" t="s">
        <v>15120</v>
      </c>
    </row>
    <row r="15068" spans="1:29">
      <c r="A15068" s="1" t="s">
        <v>30</v>
      </c>
      <c r="B15068" s="2">
        <v>43090.011805555558</v>
      </c>
      <c r="C15068">
        <v>49</v>
      </c>
      <c r="D15068">
        <v>48</v>
      </c>
      <c r="E15068">
        <v>96.69</v>
      </c>
      <c r="F15068">
        <v>80</v>
      </c>
      <c r="G15068">
        <v>6</v>
      </c>
      <c r="I15068">
        <v>29.99</v>
      </c>
      <c r="K15068">
        <v>5</v>
      </c>
      <c r="M15068" t="s">
        <v>31</v>
      </c>
      <c r="N15068" t="s">
        <v>34</v>
      </c>
      <c r="O15068" t="s">
        <v>43</v>
      </c>
      <c r="Q15068">
        <v>300</v>
      </c>
      <c r="R15068">
        <v>2500</v>
      </c>
      <c r="S15068">
        <v>8500</v>
      </c>
      <c r="U15068" t="e" cm="1">
        <f t="array" ref="U15068">-RA BR</f>
        <v>#NAME?</v>
      </c>
      <c r="AB15068">
        <v>45.88</v>
      </c>
      <c r="AC15068" t="s">
        <v>15121</v>
      </c>
    </row>
    <row r="15069" spans="1:29">
      <c r="A15069" s="1" t="s">
        <v>30</v>
      </c>
      <c r="B15069" s="2">
        <v>43090.035416666666</v>
      </c>
      <c r="C15069">
        <v>49</v>
      </c>
      <c r="D15069">
        <v>48</v>
      </c>
      <c r="E15069">
        <v>96.69</v>
      </c>
      <c r="F15069">
        <v>90</v>
      </c>
      <c r="G15069">
        <v>7</v>
      </c>
      <c r="I15069">
        <v>29.98</v>
      </c>
      <c r="J15069">
        <v>1015.3</v>
      </c>
      <c r="K15069">
        <v>10</v>
      </c>
      <c r="M15069" t="s">
        <v>32</v>
      </c>
      <c r="N15069" t="s">
        <v>32</v>
      </c>
      <c r="O15069" t="s">
        <v>32</v>
      </c>
      <c r="Q15069">
        <v>600</v>
      </c>
      <c r="R15069">
        <v>7000</v>
      </c>
      <c r="S15069">
        <v>11000</v>
      </c>
      <c r="AB15069">
        <v>45.38</v>
      </c>
      <c r="AC15069" t="s">
        <v>15122</v>
      </c>
    </row>
    <row r="15070" spans="1:29">
      <c r="A15070" s="1" t="s">
        <v>30</v>
      </c>
      <c r="B15070" s="2">
        <v>43090.052777777775</v>
      </c>
      <c r="C15070">
        <v>48</v>
      </c>
      <c r="D15070">
        <v>47</v>
      </c>
      <c r="E15070">
        <v>95.95</v>
      </c>
      <c r="F15070">
        <v>90</v>
      </c>
      <c r="G15070">
        <v>6</v>
      </c>
      <c r="H15070">
        <v>0</v>
      </c>
      <c r="I15070">
        <v>30</v>
      </c>
      <c r="K15070">
        <v>10</v>
      </c>
      <c r="M15070" t="s">
        <v>34</v>
      </c>
      <c r="N15070" t="s">
        <v>32</v>
      </c>
      <c r="O15070" t="s">
        <v>32</v>
      </c>
      <c r="Q15070">
        <v>700</v>
      </c>
      <c r="R15070">
        <v>8000</v>
      </c>
      <c r="S15070">
        <v>11000</v>
      </c>
      <c r="AB15070">
        <v>44.8</v>
      </c>
      <c r="AC15070" t="s">
        <v>15123</v>
      </c>
    </row>
    <row r="15071" spans="1:29">
      <c r="A15071" s="1" t="s">
        <v>30</v>
      </c>
      <c r="B15071" s="2">
        <v>43090.07708333333</v>
      </c>
      <c r="C15071">
        <v>47</v>
      </c>
      <c r="D15071">
        <v>44</v>
      </c>
      <c r="E15071">
        <v>89.92</v>
      </c>
      <c r="F15071">
        <v>110</v>
      </c>
      <c r="G15071">
        <v>6</v>
      </c>
      <c r="H15071">
        <v>0</v>
      </c>
      <c r="I15071">
        <v>30</v>
      </c>
      <c r="J15071">
        <v>1016</v>
      </c>
      <c r="K15071">
        <v>10</v>
      </c>
      <c r="M15071" t="s">
        <v>31</v>
      </c>
      <c r="N15071" t="s">
        <v>32</v>
      </c>
      <c r="O15071" t="s">
        <v>32</v>
      </c>
      <c r="Q15071">
        <v>700</v>
      </c>
      <c r="R15071">
        <v>8000</v>
      </c>
      <c r="S15071">
        <v>11000</v>
      </c>
      <c r="AB15071">
        <v>43.48</v>
      </c>
      <c r="AC15071" t="s">
        <v>15124</v>
      </c>
    </row>
    <row r="15072" spans="1:29">
      <c r="A15072" s="1" t="s">
        <v>30</v>
      </c>
      <c r="B15072" s="2">
        <v>43090.118750000001</v>
      </c>
      <c r="C15072">
        <v>44</v>
      </c>
      <c r="D15072">
        <v>39</v>
      </c>
      <c r="E15072">
        <v>82.12</v>
      </c>
      <c r="F15072">
        <v>30</v>
      </c>
      <c r="G15072">
        <v>4</v>
      </c>
      <c r="H15072">
        <v>0</v>
      </c>
      <c r="I15072">
        <v>30.02</v>
      </c>
      <c r="J15072">
        <v>1016.4</v>
      </c>
      <c r="K15072">
        <v>10</v>
      </c>
      <c r="M15072" t="s">
        <v>31</v>
      </c>
      <c r="N15072" t="s">
        <v>32</v>
      </c>
      <c r="O15072" t="s">
        <v>32</v>
      </c>
      <c r="Q15072">
        <v>700</v>
      </c>
      <c r="R15072">
        <v>8000</v>
      </c>
      <c r="S15072">
        <v>11000</v>
      </c>
      <c r="AB15072">
        <v>41.55</v>
      </c>
      <c r="AC15072" t="s">
        <v>15125</v>
      </c>
    </row>
    <row r="15073" spans="1:29">
      <c r="A15073" s="1" t="s">
        <v>30</v>
      </c>
      <c r="B15073" s="2">
        <v>43090.160416666666</v>
      </c>
      <c r="C15073">
        <v>43</v>
      </c>
      <c r="D15073">
        <v>38</v>
      </c>
      <c r="E15073">
        <v>82.04</v>
      </c>
      <c r="F15073">
        <v>30</v>
      </c>
      <c r="G15073">
        <v>4</v>
      </c>
      <c r="H15073">
        <v>0</v>
      </c>
      <c r="I15073">
        <v>30.03</v>
      </c>
      <c r="J15073">
        <v>1017</v>
      </c>
      <c r="K15073">
        <v>10</v>
      </c>
      <c r="M15073" t="s">
        <v>31</v>
      </c>
      <c r="N15073" t="s">
        <v>32</v>
      </c>
      <c r="Q15073">
        <v>1800</v>
      </c>
      <c r="R15073">
        <v>8000</v>
      </c>
      <c r="AB15073">
        <v>40.270000000000003</v>
      </c>
      <c r="AC15073" t="s">
        <v>15126</v>
      </c>
    </row>
    <row r="15074" spans="1:29">
      <c r="A15074" s="1" t="s">
        <v>30</v>
      </c>
      <c r="B15074" s="2">
        <v>43090.20208333333</v>
      </c>
      <c r="C15074">
        <v>41</v>
      </c>
      <c r="D15074">
        <v>38</v>
      </c>
      <c r="E15074">
        <v>88.62</v>
      </c>
      <c r="F15074">
        <v>0</v>
      </c>
      <c r="G15074">
        <v>0</v>
      </c>
      <c r="H15074">
        <v>0</v>
      </c>
      <c r="I15074">
        <v>30.07</v>
      </c>
      <c r="J15074">
        <v>1018.2</v>
      </c>
      <c r="K15074">
        <v>10</v>
      </c>
      <c r="M15074" t="s">
        <v>31</v>
      </c>
      <c r="N15074" t="s">
        <v>32</v>
      </c>
      <c r="Q15074">
        <v>2200</v>
      </c>
      <c r="R15074">
        <v>8000</v>
      </c>
      <c r="AB15074">
        <v>41</v>
      </c>
      <c r="AC15074" t="s">
        <v>15127</v>
      </c>
    </row>
    <row r="15075" spans="1:29">
      <c r="A15075" s="1" t="s">
        <v>30</v>
      </c>
      <c r="B15075" s="2">
        <v>43090.243750000001</v>
      </c>
      <c r="C15075">
        <v>39</v>
      </c>
      <c r="D15075">
        <v>36</v>
      </c>
      <c r="E15075">
        <v>88.87</v>
      </c>
      <c r="F15075">
        <v>20</v>
      </c>
      <c r="G15075">
        <v>3</v>
      </c>
      <c r="H15075">
        <v>0</v>
      </c>
      <c r="I15075">
        <v>30.09</v>
      </c>
      <c r="J15075">
        <v>1019</v>
      </c>
      <c r="K15075">
        <v>10</v>
      </c>
      <c r="M15075" t="s">
        <v>31</v>
      </c>
      <c r="N15075" t="s">
        <v>31</v>
      </c>
      <c r="Q15075">
        <v>2200</v>
      </c>
      <c r="R15075">
        <v>8000</v>
      </c>
      <c r="AB15075">
        <v>36.69</v>
      </c>
      <c r="AC15075" t="s">
        <v>15128</v>
      </c>
    </row>
    <row r="15076" spans="1:29">
      <c r="A15076" s="1" t="s">
        <v>30</v>
      </c>
      <c r="B15076" s="2">
        <v>43090.285416666666</v>
      </c>
      <c r="C15076">
        <v>39</v>
      </c>
      <c r="D15076">
        <v>34</v>
      </c>
      <c r="E15076">
        <v>82.08</v>
      </c>
      <c r="F15076">
        <v>30</v>
      </c>
      <c r="G15076">
        <v>3</v>
      </c>
      <c r="H15076">
        <v>0</v>
      </c>
      <c r="I15076">
        <v>30.13</v>
      </c>
      <c r="J15076">
        <v>1020.4</v>
      </c>
      <c r="K15076">
        <v>10</v>
      </c>
      <c r="M15076" t="s">
        <v>31</v>
      </c>
      <c r="N15076" t="s">
        <v>31</v>
      </c>
      <c r="Q15076">
        <v>2500</v>
      </c>
      <c r="R15076">
        <v>7500</v>
      </c>
      <c r="AB15076">
        <v>36.69</v>
      </c>
      <c r="AC15076" t="s">
        <v>15129</v>
      </c>
    </row>
    <row r="15077" spans="1:29">
      <c r="A15077" s="1" t="s">
        <v>30</v>
      </c>
      <c r="B15077" s="2">
        <v>43090.32708333333</v>
      </c>
      <c r="C15077">
        <v>36</v>
      </c>
      <c r="D15077">
        <v>34</v>
      </c>
      <c r="E15077">
        <v>92.35</v>
      </c>
      <c r="F15077">
        <v>30</v>
      </c>
      <c r="G15077">
        <v>4</v>
      </c>
      <c r="H15077">
        <v>0</v>
      </c>
      <c r="I15077">
        <v>30.15</v>
      </c>
      <c r="J15077">
        <v>1021.2</v>
      </c>
      <c r="K15077">
        <v>10</v>
      </c>
      <c r="M15077" t="s">
        <v>31</v>
      </c>
      <c r="Q15077">
        <v>8000</v>
      </c>
      <c r="AB15077">
        <v>32.090000000000003</v>
      </c>
      <c r="AC15077" t="s">
        <v>15130</v>
      </c>
    </row>
    <row r="15078" spans="1:29">
      <c r="A15078" s="1" t="s">
        <v>30</v>
      </c>
      <c r="B15078" s="2">
        <v>43090.368750000001</v>
      </c>
      <c r="C15078">
        <v>41</v>
      </c>
      <c r="D15078">
        <v>33</v>
      </c>
      <c r="E15078">
        <v>73.25</v>
      </c>
      <c r="F15078">
        <v>50</v>
      </c>
      <c r="G15078">
        <v>7</v>
      </c>
      <c r="H15078">
        <v>0</v>
      </c>
      <c r="I15078">
        <v>30.18</v>
      </c>
      <c r="J15078">
        <v>1022</v>
      </c>
      <c r="K15078">
        <v>10</v>
      </c>
      <c r="M15078" t="s">
        <v>246</v>
      </c>
      <c r="AB15078">
        <v>35.75</v>
      </c>
      <c r="AC15078" t="s">
        <v>15131</v>
      </c>
    </row>
    <row r="15079" spans="1:29">
      <c r="A15079" s="1" t="s">
        <v>30</v>
      </c>
      <c r="B15079" s="2">
        <v>43090.410416666666</v>
      </c>
      <c r="C15079">
        <v>44</v>
      </c>
      <c r="D15079">
        <v>32</v>
      </c>
      <c r="E15079">
        <v>62.21</v>
      </c>
      <c r="F15079">
        <v>60</v>
      </c>
      <c r="G15079">
        <v>7</v>
      </c>
      <c r="H15079">
        <v>0</v>
      </c>
      <c r="I15079">
        <v>30.21</v>
      </c>
      <c r="J15079">
        <v>1023</v>
      </c>
      <c r="K15079">
        <v>10</v>
      </c>
      <c r="M15079" t="s">
        <v>31</v>
      </c>
      <c r="Q15079">
        <v>7000</v>
      </c>
      <c r="AB15079">
        <v>39.53</v>
      </c>
      <c r="AC15079" t="s">
        <v>15132</v>
      </c>
    </row>
    <row r="15080" spans="1:29">
      <c r="A15080" s="1" t="s">
        <v>30</v>
      </c>
      <c r="B15080" s="2">
        <v>43090.45208333333</v>
      </c>
      <c r="C15080">
        <v>47</v>
      </c>
      <c r="D15080">
        <v>28.9</v>
      </c>
      <c r="E15080">
        <v>49.32</v>
      </c>
      <c r="F15080">
        <v>70</v>
      </c>
      <c r="G15080">
        <v>6</v>
      </c>
      <c r="H15080">
        <v>0</v>
      </c>
      <c r="I15080">
        <v>30.23</v>
      </c>
      <c r="J15080">
        <v>1023.6</v>
      </c>
      <c r="K15080">
        <v>10</v>
      </c>
      <c r="M15080" t="s">
        <v>31</v>
      </c>
      <c r="Q15080">
        <v>7000</v>
      </c>
      <c r="AB15080">
        <v>43.48</v>
      </c>
      <c r="AC15080" t="s">
        <v>15133</v>
      </c>
    </row>
    <row r="15081" spans="1:29">
      <c r="A15081" s="1" t="s">
        <v>30</v>
      </c>
      <c r="B15081" s="2">
        <v>43090.493750000001</v>
      </c>
      <c r="C15081">
        <v>49</v>
      </c>
      <c r="D15081">
        <v>27</v>
      </c>
      <c r="E15081">
        <v>42.32</v>
      </c>
      <c r="F15081">
        <v>80</v>
      </c>
      <c r="G15081">
        <v>6</v>
      </c>
      <c r="H15081">
        <v>0</v>
      </c>
      <c r="I15081">
        <v>30.21</v>
      </c>
      <c r="J15081">
        <v>1023.2</v>
      </c>
      <c r="K15081">
        <v>10</v>
      </c>
      <c r="M15081" t="s">
        <v>31</v>
      </c>
      <c r="Q15081">
        <v>7000</v>
      </c>
      <c r="AB15081">
        <v>45.88</v>
      </c>
      <c r="AC15081" t="s">
        <v>15134</v>
      </c>
    </row>
    <row r="15082" spans="1:29">
      <c r="A15082" s="1" t="s">
        <v>30</v>
      </c>
      <c r="B15082" s="2">
        <v>43090.535416666666</v>
      </c>
      <c r="C15082">
        <v>51</v>
      </c>
      <c r="D15082">
        <v>28.9</v>
      </c>
      <c r="E15082">
        <v>42.16</v>
      </c>
      <c r="F15082">
        <v>90</v>
      </c>
      <c r="G15082">
        <v>6</v>
      </c>
      <c r="H15082">
        <v>0</v>
      </c>
      <c r="I15082">
        <v>30.19</v>
      </c>
      <c r="J15082">
        <v>1022.4</v>
      </c>
      <c r="K15082">
        <v>10</v>
      </c>
      <c r="M15082" t="s">
        <v>246</v>
      </c>
      <c r="AB15082">
        <v>51.1</v>
      </c>
      <c r="AC15082" t="s">
        <v>15135</v>
      </c>
    </row>
    <row r="15083" spans="1:29">
      <c r="A15083" s="1" t="s">
        <v>30</v>
      </c>
      <c r="B15083" s="2">
        <v>43090.57708333333</v>
      </c>
      <c r="C15083">
        <v>52</v>
      </c>
      <c r="D15083">
        <v>28.9</v>
      </c>
      <c r="E15083">
        <v>40.78</v>
      </c>
      <c r="G15083">
        <v>5</v>
      </c>
      <c r="H15083">
        <v>0</v>
      </c>
      <c r="I15083">
        <v>30.19</v>
      </c>
      <c r="J15083">
        <v>1022.1</v>
      </c>
      <c r="K15083">
        <v>10</v>
      </c>
      <c r="M15083" t="s">
        <v>246</v>
      </c>
      <c r="AB15083">
        <v>52</v>
      </c>
      <c r="AC15083" t="s">
        <v>15136</v>
      </c>
    </row>
    <row r="15084" spans="1:29">
      <c r="A15084" s="1" t="s">
        <v>30</v>
      </c>
      <c r="B15084" s="2">
        <v>43090.618750000001</v>
      </c>
      <c r="C15084">
        <v>53</v>
      </c>
      <c r="D15084">
        <v>28</v>
      </c>
      <c r="E15084">
        <v>37.74</v>
      </c>
      <c r="F15084">
        <v>0</v>
      </c>
      <c r="G15084">
        <v>0</v>
      </c>
      <c r="H15084">
        <v>0</v>
      </c>
      <c r="I15084">
        <v>30.18</v>
      </c>
      <c r="J15084">
        <v>1021.9</v>
      </c>
      <c r="K15084">
        <v>10</v>
      </c>
      <c r="M15084" t="s">
        <v>246</v>
      </c>
      <c r="AB15084">
        <v>53.1</v>
      </c>
      <c r="AC15084" t="s">
        <v>15137</v>
      </c>
    </row>
    <row r="15085" spans="1:29">
      <c r="A15085" s="1" t="s">
        <v>30</v>
      </c>
      <c r="B15085" s="2">
        <v>43090.660416666666</v>
      </c>
      <c r="C15085">
        <v>51</v>
      </c>
      <c r="D15085">
        <v>28</v>
      </c>
      <c r="E15085">
        <v>40.630000000000003</v>
      </c>
      <c r="F15085">
        <v>70</v>
      </c>
      <c r="G15085">
        <v>5</v>
      </c>
      <c r="H15085">
        <v>0</v>
      </c>
      <c r="I15085">
        <v>30.17</v>
      </c>
      <c r="J15085">
        <v>1021.7</v>
      </c>
      <c r="K15085">
        <v>10</v>
      </c>
      <c r="M15085" t="s">
        <v>246</v>
      </c>
      <c r="AB15085">
        <v>51.1</v>
      </c>
      <c r="AC15085" t="s">
        <v>15138</v>
      </c>
    </row>
    <row r="15086" spans="1:29">
      <c r="A15086" s="1" t="s">
        <v>30</v>
      </c>
      <c r="B15086" s="2">
        <v>43090.70208333333</v>
      </c>
      <c r="C15086">
        <v>48</v>
      </c>
      <c r="D15086">
        <v>30.9</v>
      </c>
      <c r="E15086">
        <v>51.34</v>
      </c>
      <c r="F15086">
        <v>0</v>
      </c>
      <c r="G15086">
        <v>0</v>
      </c>
      <c r="H15086">
        <v>0</v>
      </c>
      <c r="I15086">
        <v>30.18</v>
      </c>
      <c r="J15086">
        <v>1022.1</v>
      </c>
      <c r="K15086">
        <v>10</v>
      </c>
      <c r="M15086" t="s">
        <v>31</v>
      </c>
      <c r="Q15086">
        <v>25000</v>
      </c>
      <c r="AB15086">
        <v>48</v>
      </c>
      <c r="AC15086" t="s">
        <v>15139</v>
      </c>
    </row>
    <row r="15087" spans="1:29">
      <c r="A15087" s="1" t="s">
        <v>30</v>
      </c>
      <c r="B15087" s="2">
        <v>43090.743750000001</v>
      </c>
      <c r="C15087">
        <v>45</v>
      </c>
      <c r="D15087">
        <v>34</v>
      </c>
      <c r="E15087">
        <v>65.13</v>
      </c>
      <c r="F15087">
        <v>80</v>
      </c>
      <c r="G15087">
        <v>3</v>
      </c>
      <c r="H15087">
        <v>0</v>
      </c>
      <c r="I15087">
        <v>30.21</v>
      </c>
      <c r="J15087">
        <v>1023.1</v>
      </c>
      <c r="K15087">
        <v>10</v>
      </c>
      <c r="M15087" t="s">
        <v>31</v>
      </c>
      <c r="N15087" t="s">
        <v>31</v>
      </c>
      <c r="Q15087">
        <v>6000</v>
      </c>
      <c r="R15087">
        <v>25000</v>
      </c>
      <c r="AB15087">
        <v>43.55</v>
      </c>
      <c r="AC15087" t="s">
        <v>15140</v>
      </c>
    </row>
    <row r="15088" spans="1:29">
      <c r="A15088" s="1" t="s">
        <v>30</v>
      </c>
      <c r="B15088" s="2">
        <v>43090.785416666666</v>
      </c>
      <c r="C15088">
        <v>41</v>
      </c>
      <c r="D15088">
        <v>34</v>
      </c>
      <c r="E15088">
        <v>75.94</v>
      </c>
      <c r="F15088">
        <v>110</v>
      </c>
      <c r="G15088">
        <v>3</v>
      </c>
      <c r="H15088">
        <v>0</v>
      </c>
      <c r="I15088">
        <v>30.21</v>
      </c>
      <c r="J15088">
        <v>1023.2</v>
      </c>
      <c r="K15088">
        <v>10</v>
      </c>
      <c r="M15088" t="s">
        <v>31</v>
      </c>
      <c r="N15088" t="s">
        <v>31</v>
      </c>
      <c r="Q15088">
        <v>6000</v>
      </c>
      <c r="R15088">
        <v>25000</v>
      </c>
      <c r="AB15088">
        <v>38.979999999999997</v>
      </c>
      <c r="AC15088" t="s">
        <v>15141</v>
      </c>
    </row>
    <row r="15089" spans="1:29">
      <c r="A15089" s="1" t="s">
        <v>30</v>
      </c>
      <c r="B15089" s="2">
        <v>43090.82708333333</v>
      </c>
      <c r="C15089">
        <v>39</v>
      </c>
      <c r="D15089">
        <v>33</v>
      </c>
      <c r="E15089">
        <v>79.17</v>
      </c>
      <c r="F15089">
        <v>0</v>
      </c>
      <c r="G15089">
        <v>0</v>
      </c>
      <c r="H15089">
        <v>0</v>
      </c>
      <c r="I15089">
        <v>30.23</v>
      </c>
      <c r="J15089">
        <v>1023.9</v>
      </c>
      <c r="K15089">
        <v>10</v>
      </c>
      <c r="M15089" t="s">
        <v>31</v>
      </c>
      <c r="N15089" t="s">
        <v>31</v>
      </c>
      <c r="Q15089">
        <v>6000</v>
      </c>
      <c r="R15089">
        <v>25000</v>
      </c>
      <c r="AB15089">
        <v>39</v>
      </c>
      <c r="AC15089" t="s">
        <v>15142</v>
      </c>
    </row>
    <row r="15090" spans="1:29">
      <c r="A15090" s="1" t="s">
        <v>30</v>
      </c>
      <c r="B15090" s="2">
        <v>43090.868750000001</v>
      </c>
      <c r="C15090">
        <v>38</v>
      </c>
      <c r="D15090">
        <v>33</v>
      </c>
      <c r="E15090">
        <v>82.66</v>
      </c>
      <c r="F15090">
        <v>0</v>
      </c>
      <c r="G15090">
        <v>0</v>
      </c>
      <c r="H15090">
        <v>0</v>
      </c>
      <c r="I15090">
        <v>30.24</v>
      </c>
      <c r="J15090">
        <v>1024</v>
      </c>
      <c r="K15090">
        <v>10</v>
      </c>
      <c r="M15090" t="s">
        <v>34</v>
      </c>
      <c r="N15090" t="s">
        <v>34</v>
      </c>
      <c r="Q15090">
        <v>7000</v>
      </c>
      <c r="R15090">
        <v>25000</v>
      </c>
      <c r="AB15090">
        <v>37.9</v>
      </c>
      <c r="AC15090" t="s">
        <v>15143</v>
      </c>
    </row>
    <row r="15091" spans="1:29">
      <c r="A15091" s="1" t="s">
        <v>30</v>
      </c>
      <c r="B15091" s="2">
        <v>43090.910416666666</v>
      </c>
      <c r="C15091">
        <v>42</v>
      </c>
      <c r="D15091">
        <v>30.9</v>
      </c>
      <c r="E15091">
        <v>64.239999999999995</v>
      </c>
      <c r="F15091">
        <v>120</v>
      </c>
      <c r="G15091">
        <v>6</v>
      </c>
      <c r="H15091">
        <v>0</v>
      </c>
      <c r="I15091">
        <v>30.24</v>
      </c>
      <c r="J15091">
        <v>1024</v>
      </c>
      <c r="K15091">
        <v>10</v>
      </c>
      <c r="M15091" t="s">
        <v>32</v>
      </c>
      <c r="N15091" t="s">
        <v>32</v>
      </c>
      <c r="Q15091">
        <v>7000</v>
      </c>
      <c r="R15091">
        <v>25000</v>
      </c>
      <c r="AB15091">
        <v>37.69</v>
      </c>
      <c r="AC15091" t="s">
        <v>15144</v>
      </c>
    </row>
    <row r="15092" spans="1:29">
      <c r="A15092" s="1" t="s">
        <v>30</v>
      </c>
      <c r="B15092" s="2">
        <v>43090.95208333333</v>
      </c>
      <c r="C15092">
        <v>44</v>
      </c>
      <c r="D15092">
        <v>30.9</v>
      </c>
      <c r="E15092">
        <v>59.5</v>
      </c>
      <c r="F15092">
        <v>110</v>
      </c>
      <c r="G15092">
        <v>4</v>
      </c>
      <c r="H15092">
        <v>0</v>
      </c>
      <c r="I15092">
        <v>30.24</v>
      </c>
      <c r="J15092">
        <v>1023.9</v>
      </c>
      <c r="K15092">
        <v>10</v>
      </c>
      <c r="M15092" t="s">
        <v>32</v>
      </c>
      <c r="Q15092">
        <v>7000</v>
      </c>
      <c r="AB15092">
        <v>41.55</v>
      </c>
      <c r="AC15092" t="s">
        <v>15145</v>
      </c>
    </row>
    <row r="15093" spans="1:29">
      <c r="A15093" s="1" t="s">
        <v>30</v>
      </c>
      <c r="B15093" s="2">
        <v>43090.993750000001</v>
      </c>
      <c r="C15093">
        <v>44</v>
      </c>
      <c r="D15093">
        <v>30.9</v>
      </c>
      <c r="E15093">
        <v>59.5</v>
      </c>
      <c r="F15093">
        <v>120</v>
      </c>
      <c r="G15093">
        <v>4</v>
      </c>
      <c r="H15093">
        <v>0</v>
      </c>
      <c r="I15093">
        <v>30.23</v>
      </c>
      <c r="J15093">
        <v>1023.6</v>
      </c>
      <c r="K15093">
        <v>10</v>
      </c>
      <c r="M15093" t="s">
        <v>32</v>
      </c>
      <c r="Q15093">
        <v>6500</v>
      </c>
      <c r="AB15093">
        <v>41.55</v>
      </c>
      <c r="AC15093" t="s">
        <v>15146</v>
      </c>
    </row>
    <row r="15094" spans="1:29">
      <c r="A15094" s="1" t="s">
        <v>30</v>
      </c>
      <c r="B15094" s="2">
        <v>43091.035416666666</v>
      </c>
      <c r="C15094">
        <v>44</v>
      </c>
      <c r="D15094">
        <v>32</v>
      </c>
      <c r="E15094">
        <v>62.21</v>
      </c>
      <c r="F15094">
        <v>120</v>
      </c>
      <c r="G15094">
        <v>4</v>
      </c>
      <c r="H15094">
        <v>0</v>
      </c>
      <c r="I15094">
        <v>30.21</v>
      </c>
      <c r="J15094">
        <v>1023</v>
      </c>
      <c r="K15094">
        <v>10</v>
      </c>
      <c r="M15094" t="s">
        <v>32</v>
      </c>
      <c r="Q15094">
        <v>6500</v>
      </c>
      <c r="AB15094">
        <v>41.55</v>
      </c>
      <c r="AC15094" t="s">
        <v>15147</v>
      </c>
    </row>
    <row r="15095" spans="1:29">
      <c r="A15095" s="1" t="s">
        <v>30</v>
      </c>
      <c r="B15095" s="2">
        <v>43091.07708333333</v>
      </c>
      <c r="C15095">
        <v>42</v>
      </c>
      <c r="D15095">
        <v>32</v>
      </c>
      <c r="E15095">
        <v>67.17</v>
      </c>
      <c r="F15095">
        <v>120</v>
      </c>
      <c r="G15095">
        <v>5</v>
      </c>
      <c r="H15095">
        <v>0</v>
      </c>
      <c r="I15095">
        <v>30.21</v>
      </c>
      <c r="J15095">
        <v>1023</v>
      </c>
      <c r="K15095">
        <v>10</v>
      </c>
      <c r="M15095" t="s">
        <v>32</v>
      </c>
      <c r="Q15095">
        <v>6500</v>
      </c>
      <c r="AB15095">
        <v>38.39</v>
      </c>
      <c r="AC15095" t="s">
        <v>15148</v>
      </c>
    </row>
    <row r="15096" spans="1:29">
      <c r="A15096" s="1" t="s">
        <v>30</v>
      </c>
      <c r="B15096" s="2">
        <v>43091.118750000001</v>
      </c>
      <c r="C15096">
        <v>40</v>
      </c>
      <c r="D15096">
        <v>32</v>
      </c>
      <c r="E15096">
        <v>73.14</v>
      </c>
      <c r="F15096">
        <v>110</v>
      </c>
      <c r="G15096">
        <v>4</v>
      </c>
      <c r="H15096">
        <v>0</v>
      </c>
      <c r="I15096">
        <v>30.22</v>
      </c>
      <c r="J15096">
        <v>1023.4</v>
      </c>
      <c r="K15096">
        <v>10</v>
      </c>
      <c r="M15096" t="s">
        <v>31</v>
      </c>
      <c r="N15096" t="s">
        <v>31</v>
      </c>
      <c r="Q15096">
        <v>6500</v>
      </c>
      <c r="R15096">
        <v>25000</v>
      </c>
      <c r="AB15096">
        <v>36.65</v>
      </c>
      <c r="AC15096" t="s">
        <v>15149</v>
      </c>
    </row>
    <row r="15097" spans="1:29">
      <c r="A15097" s="1" t="s">
        <v>30</v>
      </c>
      <c r="B15097" s="2">
        <v>43091.160416666666</v>
      </c>
      <c r="C15097">
        <v>38</v>
      </c>
      <c r="D15097">
        <v>32</v>
      </c>
      <c r="E15097">
        <v>79.08</v>
      </c>
      <c r="F15097">
        <v>0</v>
      </c>
      <c r="G15097">
        <v>0</v>
      </c>
      <c r="H15097">
        <v>0</v>
      </c>
      <c r="I15097">
        <v>30.22</v>
      </c>
      <c r="J15097">
        <v>1023.2</v>
      </c>
      <c r="K15097">
        <v>10</v>
      </c>
      <c r="M15097" t="s">
        <v>31</v>
      </c>
      <c r="N15097" t="s">
        <v>31</v>
      </c>
      <c r="O15097" t="s">
        <v>31</v>
      </c>
      <c r="Q15097">
        <v>3000</v>
      </c>
      <c r="R15097">
        <v>6500</v>
      </c>
      <c r="S15097">
        <v>25000</v>
      </c>
      <c r="AB15097">
        <v>37.9</v>
      </c>
      <c r="AC15097" t="s">
        <v>15150</v>
      </c>
    </row>
    <row r="15098" spans="1:29">
      <c r="A15098" s="1" t="s">
        <v>30</v>
      </c>
      <c r="B15098" s="2">
        <v>43091.20208333333</v>
      </c>
      <c r="C15098">
        <v>36</v>
      </c>
      <c r="D15098">
        <v>33</v>
      </c>
      <c r="E15098">
        <v>89.09</v>
      </c>
      <c r="F15098">
        <v>0</v>
      </c>
      <c r="G15098">
        <v>0</v>
      </c>
      <c r="H15098">
        <v>0</v>
      </c>
      <c r="I15098">
        <v>30.22</v>
      </c>
      <c r="J15098">
        <v>1023.4</v>
      </c>
      <c r="K15098">
        <v>10</v>
      </c>
      <c r="M15098" t="s">
        <v>32</v>
      </c>
      <c r="N15098" t="s">
        <v>32</v>
      </c>
      <c r="O15098" t="s">
        <v>32</v>
      </c>
      <c r="Q15098">
        <v>3400</v>
      </c>
      <c r="R15098">
        <v>6500</v>
      </c>
      <c r="S15098">
        <v>25000</v>
      </c>
      <c r="AB15098">
        <v>36</v>
      </c>
      <c r="AC15098" t="s">
        <v>15151</v>
      </c>
    </row>
    <row r="15099" spans="1:29">
      <c r="A15099" s="1" t="s">
        <v>30</v>
      </c>
      <c r="B15099" s="2">
        <v>43091.243750000001</v>
      </c>
      <c r="C15099">
        <v>37</v>
      </c>
      <c r="D15099">
        <v>34</v>
      </c>
      <c r="E15099">
        <v>88.78</v>
      </c>
      <c r="F15099">
        <v>0</v>
      </c>
      <c r="G15099">
        <v>0</v>
      </c>
      <c r="H15099">
        <v>0</v>
      </c>
      <c r="I15099">
        <v>30.22</v>
      </c>
      <c r="J15099">
        <v>1023.5</v>
      </c>
      <c r="K15099">
        <v>10</v>
      </c>
      <c r="M15099" t="s">
        <v>32</v>
      </c>
      <c r="N15099" t="s">
        <v>32</v>
      </c>
      <c r="Q15099">
        <v>2900</v>
      </c>
      <c r="R15099">
        <v>25000</v>
      </c>
      <c r="AB15099">
        <v>37</v>
      </c>
      <c r="AC15099" t="s">
        <v>15152</v>
      </c>
    </row>
    <row r="15100" spans="1:29">
      <c r="A15100" s="1" t="s">
        <v>30</v>
      </c>
      <c r="B15100" s="2">
        <v>43091.254166666666</v>
      </c>
      <c r="C15100">
        <v>37</v>
      </c>
      <c r="D15100">
        <v>35</v>
      </c>
      <c r="E15100">
        <v>92.76</v>
      </c>
      <c r="F15100">
        <v>0</v>
      </c>
      <c r="G15100">
        <v>0</v>
      </c>
      <c r="H15100">
        <v>0</v>
      </c>
      <c r="I15100">
        <v>30.23</v>
      </c>
      <c r="K15100">
        <v>10</v>
      </c>
      <c r="M15100" t="s">
        <v>32</v>
      </c>
      <c r="N15100" t="s">
        <v>32</v>
      </c>
      <c r="Q15100">
        <v>3100</v>
      </c>
      <c r="R15100">
        <v>25000</v>
      </c>
      <c r="AB15100">
        <v>37</v>
      </c>
      <c r="AC15100" t="s">
        <v>15153</v>
      </c>
    </row>
    <row r="15101" spans="1:29">
      <c r="A15101" s="1" t="s">
        <v>30</v>
      </c>
      <c r="B15101" s="2">
        <v>43091.285416666666</v>
      </c>
      <c r="C15101">
        <v>39</v>
      </c>
      <c r="D15101">
        <v>36</v>
      </c>
      <c r="E15101">
        <v>88.87</v>
      </c>
      <c r="F15101">
        <v>0</v>
      </c>
      <c r="G15101">
        <v>0</v>
      </c>
      <c r="H15101">
        <v>0</v>
      </c>
      <c r="I15101">
        <v>30.24</v>
      </c>
      <c r="J15101">
        <v>1024.0999999999999</v>
      </c>
      <c r="K15101">
        <v>10</v>
      </c>
      <c r="M15101" t="s">
        <v>31</v>
      </c>
      <c r="N15101" t="s">
        <v>32</v>
      </c>
      <c r="O15101" t="s">
        <v>32</v>
      </c>
      <c r="Q15101">
        <v>2900</v>
      </c>
      <c r="R15101">
        <v>3600</v>
      </c>
      <c r="S15101">
        <v>25000</v>
      </c>
      <c r="AB15101">
        <v>39</v>
      </c>
      <c r="AC15101" t="s">
        <v>15154</v>
      </c>
    </row>
    <row r="15102" spans="1:29">
      <c r="A15102" s="1" t="s">
        <v>30</v>
      </c>
      <c r="B15102" s="2">
        <v>43091.32708333333</v>
      </c>
      <c r="C15102">
        <v>41</v>
      </c>
      <c r="D15102">
        <v>36</v>
      </c>
      <c r="E15102">
        <v>82.22</v>
      </c>
      <c r="F15102">
        <v>0</v>
      </c>
      <c r="G15102">
        <v>0</v>
      </c>
      <c r="H15102">
        <v>0</v>
      </c>
      <c r="I15102">
        <v>30.24</v>
      </c>
      <c r="J15102">
        <v>1024.3</v>
      </c>
      <c r="K15102">
        <v>10</v>
      </c>
      <c r="M15102" t="s">
        <v>32</v>
      </c>
      <c r="N15102" t="s">
        <v>32</v>
      </c>
      <c r="Q15102">
        <v>3400</v>
      </c>
      <c r="R15102">
        <v>25000</v>
      </c>
      <c r="AB15102">
        <v>41</v>
      </c>
      <c r="AC15102" t="s">
        <v>15155</v>
      </c>
    </row>
    <row r="15103" spans="1:29">
      <c r="A15103" s="1" t="s">
        <v>30</v>
      </c>
      <c r="B15103" s="2">
        <v>43091.368750000001</v>
      </c>
      <c r="C15103">
        <v>44</v>
      </c>
      <c r="D15103">
        <v>37</v>
      </c>
      <c r="E15103">
        <v>75.930000000000007</v>
      </c>
      <c r="F15103">
        <v>0</v>
      </c>
      <c r="G15103">
        <v>0</v>
      </c>
      <c r="H15103">
        <v>0</v>
      </c>
      <c r="I15103">
        <v>30.26</v>
      </c>
      <c r="J15103">
        <v>1024.7</v>
      </c>
      <c r="K15103">
        <v>10</v>
      </c>
      <c r="M15103" t="s">
        <v>32</v>
      </c>
      <c r="Q15103">
        <v>3000</v>
      </c>
      <c r="AB15103">
        <v>44.1</v>
      </c>
      <c r="AC15103" t="s">
        <v>15156</v>
      </c>
    </row>
    <row r="15104" spans="1:29">
      <c r="A15104" s="1" t="s">
        <v>30</v>
      </c>
      <c r="B15104" s="2">
        <v>43091.410416666666</v>
      </c>
      <c r="C15104">
        <v>47</v>
      </c>
      <c r="D15104">
        <v>39</v>
      </c>
      <c r="E15104">
        <v>73.849999999999994</v>
      </c>
      <c r="F15104">
        <v>0</v>
      </c>
      <c r="G15104">
        <v>0</v>
      </c>
      <c r="H15104">
        <v>0</v>
      </c>
      <c r="I15104">
        <v>30.27</v>
      </c>
      <c r="J15104">
        <v>1025</v>
      </c>
      <c r="K15104">
        <v>10</v>
      </c>
      <c r="M15104" t="s">
        <v>32</v>
      </c>
      <c r="N15104" t="s">
        <v>32</v>
      </c>
      <c r="Q15104">
        <v>3000</v>
      </c>
      <c r="R15104">
        <v>25000</v>
      </c>
      <c r="AB15104">
        <v>46.9</v>
      </c>
      <c r="AC15104" t="s">
        <v>15157</v>
      </c>
    </row>
    <row r="15105" spans="1:29">
      <c r="A15105" s="1" t="s">
        <v>30</v>
      </c>
      <c r="B15105" s="2">
        <v>43091.45208333333</v>
      </c>
      <c r="C15105">
        <v>50</v>
      </c>
      <c r="D15105">
        <v>40</v>
      </c>
      <c r="E15105">
        <v>68.099999999999994</v>
      </c>
      <c r="F15105">
        <v>0</v>
      </c>
      <c r="G15105">
        <v>0</v>
      </c>
      <c r="H15105">
        <v>0</v>
      </c>
      <c r="I15105">
        <v>30.25</v>
      </c>
      <c r="J15105">
        <v>1024.5</v>
      </c>
      <c r="K15105">
        <v>10</v>
      </c>
      <c r="M15105" t="s">
        <v>34</v>
      </c>
      <c r="N15105" t="s">
        <v>32</v>
      </c>
      <c r="Q15105">
        <v>2600</v>
      </c>
      <c r="R15105">
        <v>25000</v>
      </c>
      <c r="AB15105">
        <v>50</v>
      </c>
      <c r="AC15105" t="s">
        <v>15158</v>
      </c>
    </row>
    <row r="15106" spans="1:29">
      <c r="A15106" s="1" t="s">
        <v>30</v>
      </c>
      <c r="B15106" s="2">
        <v>43091.493750000001</v>
      </c>
      <c r="C15106">
        <v>56</v>
      </c>
      <c r="D15106">
        <v>41</v>
      </c>
      <c r="E15106">
        <v>57.23</v>
      </c>
      <c r="F15106">
        <v>230</v>
      </c>
      <c r="G15106">
        <v>6</v>
      </c>
      <c r="H15106">
        <v>0</v>
      </c>
      <c r="I15106">
        <v>30.22</v>
      </c>
      <c r="J15106">
        <v>1023.3</v>
      </c>
      <c r="K15106">
        <v>10</v>
      </c>
      <c r="M15106" t="s">
        <v>34</v>
      </c>
      <c r="N15106" t="s">
        <v>32</v>
      </c>
      <c r="Q15106">
        <v>2500</v>
      </c>
      <c r="R15106">
        <v>25000</v>
      </c>
      <c r="AB15106">
        <v>55.9</v>
      </c>
      <c r="AC15106" t="s">
        <v>15159</v>
      </c>
    </row>
    <row r="15107" spans="1:29">
      <c r="A15107" s="1" t="s">
        <v>30</v>
      </c>
      <c r="B15107" s="2">
        <v>43091.535416666666</v>
      </c>
      <c r="C15107">
        <v>58</v>
      </c>
      <c r="D15107">
        <v>43</v>
      </c>
      <c r="E15107">
        <v>57.51</v>
      </c>
      <c r="F15107">
        <v>250</v>
      </c>
      <c r="G15107">
        <v>7</v>
      </c>
      <c r="H15107">
        <v>0</v>
      </c>
      <c r="I15107">
        <v>30.19</v>
      </c>
      <c r="J15107">
        <v>1022.1</v>
      </c>
      <c r="K15107">
        <v>10</v>
      </c>
      <c r="M15107" t="s">
        <v>32</v>
      </c>
      <c r="N15107" t="s">
        <v>32</v>
      </c>
      <c r="O15107" t="s">
        <v>32</v>
      </c>
      <c r="Q15107">
        <v>2400</v>
      </c>
      <c r="R15107">
        <v>18000</v>
      </c>
      <c r="S15107">
        <v>25000</v>
      </c>
      <c r="AB15107">
        <v>57.9</v>
      </c>
      <c r="AC15107" t="s">
        <v>15160</v>
      </c>
    </row>
    <row r="15108" spans="1:29">
      <c r="A15108" s="1" t="s">
        <v>30</v>
      </c>
      <c r="B15108" s="2">
        <v>43091.569444444445</v>
      </c>
      <c r="C15108">
        <v>60</v>
      </c>
      <c r="D15108">
        <v>48</v>
      </c>
      <c r="E15108">
        <v>64.260000000000005</v>
      </c>
      <c r="F15108">
        <v>240</v>
      </c>
      <c r="G15108">
        <v>9</v>
      </c>
      <c r="H15108">
        <v>0</v>
      </c>
      <c r="I15108">
        <v>30.17</v>
      </c>
      <c r="K15108">
        <v>10</v>
      </c>
      <c r="M15108" t="s">
        <v>34</v>
      </c>
      <c r="N15108" t="s">
        <v>34</v>
      </c>
      <c r="O15108" t="s">
        <v>32</v>
      </c>
      <c r="Q15108">
        <v>2200</v>
      </c>
      <c r="R15108">
        <v>18000</v>
      </c>
      <c r="S15108">
        <v>25000</v>
      </c>
      <c r="AB15108">
        <v>60.1</v>
      </c>
      <c r="AC15108" t="s">
        <v>15161</v>
      </c>
    </row>
    <row r="15109" spans="1:29">
      <c r="A15109" s="1" t="s">
        <v>30</v>
      </c>
      <c r="B15109" s="2">
        <v>43091.57708333333</v>
      </c>
      <c r="C15109">
        <v>60</v>
      </c>
      <c r="D15109">
        <v>48</v>
      </c>
      <c r="E15109">
        <v>64.260000000000005</v>
      </c>
      <c r="F15109">
        <v>260</v>
      </c>
      <c r="G15109">
        <v>7</v>
      </c>
      <c r="H15109">
        <v>0</v>
      </c>
      <c r="I15109">
        <v>30.17</v>
      </c>
      <c r="J15109">
        <v>1021.5</v>
      </c>
      <c r="K15109">
        <v>10</v>
      </c>
      <c r="M15109" t="s">
        <v>34</v>
      </c>
      <c r="N15109" t="s">
        <v>34</v>
      </c>
      <c r="O15109" t="s">
        <v>32</v>
      </c>
      <c r="Q15109">
        <v>2200</v>
      </c>
      <c r="R15109">
        <v>18000</v>
      </c>
      <c r="S15109">
        <v>25000</v>
      </c>
      <c r="AB15109">
        <v>60.1</v>
      </c>
      <c r="AC15109" t="s">
        <v>15162</v>
      </c>
    </row>
    <row r="15110" spans="1:29">
      <c r="A15110" s="1" t="s">
        <v>30</v>
      </c>
      <c r="B15110" s="2">
        <v>43091.618750000001</v>
      </c>
      <c r="C15110">
        <v>61</v>
      </c>
      <c r="D15110">
        <v>47</v>
      </c>
      <c r="E15110">
        <v>59.71</v>
      </c>
      <c r="F15110">
        <v>210</v>
      </c>
      <c r="G15110">
        <v>5</v>
      </c>
      <c r="H15110">
        <v>0</v>
      </c>
      <c r="I15110">
        <v>30.15</v>
      </c>
      <c r="J15110">
        <v>1021</v>
      </c>
      <c r="K15110">
        <v>10</v>
      </c>
      <c r="M15110" t="s">
        <v>31</v>
      </c>
      <c r="N15110" t="s">
        <v>31</v>
      </c>
      <c r="O15110" t="s">
        <v>32</v>
      </c>
      <c r="Q15110">
        <v>2200</v>
      </c>
      <c r="R15110">
        <v>18000</v>
      </c>
      <c r="S15110">
        <v>25000</v>
      </c>
      <c r="AB15110">
        <v>61</v>
      </c>
      <c r="AC15110" t="s">
        <v>15163</v>
      </c>
    </row>
    <row r="15111" spans="1:29">
      <c r="A15111" s="1" t="s">
        <v>30</v>
      </c>
      <c r="B15111" s="2">
        <v>43091.660416666666</v>
      </c>
      <c r="C15111">
        <v>60</v>
      </c>
      <c r="D15111">
        <v>46</v>
      </c>
      <c r="E15111">
        <v>59.59</v>
      </c>
      <c r="G15111">
        <v>5</v>
      </c>
      <c r="H15111">
        <v>0</v>
      </c>
      <c r="I15111">
        <v>30.16</v>
      </c>
      <c r="J15111">
        <v>1021.2</v>
      </c>
      <c r="K15111">
        <v>10</v>
      </c>
      <c r="M15111" t="s">
        <v>31</v>
      </c>
      <c r="N15111" t="s">
        <v>32</v>
      </c>
      <c r="O15111" t="s">
        <v>32</v>
      </c>
      <c r="Q15111">
        <v>2200</v>
      </c>
      <c r="R15111">
        <v>19000</v>
      </c>
      <c r="S15111">
        <v>25000</v>
      </c>
      <c r="AB15111">
        <v>60.1</v>
      </c>
      <c r="AC15111" t="s">
        <v>15164</v>
      </c>
    </row>
    <row r="15112" spans="1:29">
      <c r="A15112" s="1" t="s">
        <v>30</v>
      </c>
      <c r="B15112" s="2">
        <v>43091.70208333333</v>
      </c>
      <c r="C15112">
        <v>56</v>
      </c>
      <c r="D15112">
        <v>45</v>
      </c>
      <c r="E15112">
        <v>66.72</v>
      </c>
      <c r="F15112">
        <v>210</v>
      </c>
      <c r="G15112">
        <v>7</v>
      </c>
      <c r="H15112">
        <v>0</v>
      </c>
      <c r="I15112">
        <v>30.16</v>
      </c>
      <c r="J15112">
        <v>1021.3</v>
      </c>
      <c r="K15112">
        <v>10</v>
      </c>
      <c r="M15112" t="s">
        <v>31</v>
      </c>
      <c r="N15112" t="s">
        <v>32</v>
      </c>
      <c r="O15112" t="s">
        <v>32</v>
      </c>
      <c r="Q15112">
        <v>2500</v>
      </c>
      <c r="R15112">
        <v>19000</v>
      </c>
      <c r="S15112">
        <v>25000</v>
      </c>
      <c r="AB15112">
        <v>55.9</v>
      </c>
      <c r="AC15112" t="s">
        <v>15165</v>
      </c>
    </row>
    <row r="15113" spans="1:29">
      <c r="A15113" s="1" t="s">
        <v>30</v>
      </c>
      <c r="B15113" s="2">
        <v>43091.743750000001</v>
      </c>
      <c r="C15113">
        <v>55</v>
      </c>
      <c r="D15113">
        <v>45</v>
      </c>
      <c r="E15113">
        <v>68.930000000000007</v>
      </c>
      <c r="F15113">
        <v>170</v>
      </c>
      <c r="G15113">
        <v>5</v>
      </c>
      <c r="H15113">
        <v>0</v>
      </c>
      <c r="I15113">
        <v>30.16</v>
      </c>
      <c r="J15113">
        <v>1021.5</v>
      </c>
      <c r="K15113">
        <v>10</v>
      </c>
      <c r="M15113" t="s">
        <v>31</v>
      </c>
      <c r="N15113" t="s">
        <v>32</v>
      </c>
      <c r="O15113" t="s">
        <v>32</v>
      </c>
      <c r="Q15113">
        <v>2500</v>
      </c>
      <c r="R15113">
        <v>20000</v>
      </c>
      <c r="S15113">
        <v>25000</v>
      </c>
      <c r="AB15113">
        <v>55</v>
      </c>
      <c r="AC15113" t="s">
        <v>15166</v>
      </c>
    </row>
    <row r="15114" spans="1:29">
      <c r="A15114" s="1" t="s">
        <v>30</v>
      </c>
      <c r="B15114" s="2">
        <v>43091.785416666666</v>
      </c>
      <c r="C15114">
        <v>54</v>
      </c>
      <c r="D15114">
        <v>46</v>
      </c>
      <c r="E15114">
        <v>74.260000000000005</v>
      </c>
      <c r="F15114">
        <v>180</v>
      </c>
      <c r="G15114">
        <v>5</v>
      </c>
      <c r="H15114">
        <v>0</v>
      </c>
      <c r="I15114">
        <v>30.16</v>
      </c>
      <c r="J15114">
        <v>1021.5</v>
      </c>
      <c r="K15114">
        <v>10</v>
      </c>
      <c r="M15114" t="s">
        <v>31</v>
      </c>
      <c r="N15114" t="s">
        <v>32</v>
      </c>
      <c r="O15114" t="s">
        <v>32</v>
      </c>
      <c r="Q15114">
        <v>14000</v>
      </c>
      <c r="R15114">
        <v>18000</v>
      </c>
      <c r="S15114">
        <v>25000</v>
      </c>
      <c r="AB15114">
        <v>54</v>
      </c>
      <c r="AC15114" t="s">
        <v>15167</v>
      </c>
    </row>
    <row r="15115" spans="1:29">
      <c r="A15115" s="1" t="s">
        <v>30</v>
      </c>
      <c r="B15115" s="2">
        <v>43091.82708333333</v>
      </c>
      <c r="C15115">
        <v>53</v>
      </c>
      <c r="D15115">
        <v>46</v>
      </c>
      <c r="E15115">
        <v>76.75</v>
      </c>
      <c r="F15115">
        <v>210</v>
      </c>
      <c r="G15115">
        <v>5</v>
      </c>
      <c r="H15115">
        <v>0</v>
      </c>
      <c r="I15115">
        <v>30.17</v>
      </c>
      <c r="J15115">
        <v>1021.5</v>
      </c>
      <c r="K15115">
        <v>10</v>
      </c>
      <c r="M15115" t="s">
        <v>31</v>
      </c>
      <c r="N15115" t="s">
        <v>32</v>
      </c>
      <c r="O15115" t="s">
        <v>32</v>
      </c>
      <c r="Q15115">
        <v>14000</v>
      </c>
      <c r="R15115">
        <v>17000</v>
      </c>
      <c r="S15115">
        <v>25000</v>
      </c>
      <c r="AB15115">
        <v>53.1</v>
      </c>
      <c r="AC15115" t="s">
        <v>15168</v>
      </c>
    </row>
    <row r="15116" spans="1:29">
      <c r="A15116" s="1" t="s">
        <v>30</v>
      </c>
      <c r="B15116" s="2">
        <v>43091.868750000001</v>
      </c>
      <c r="C15116">
        <v>52</v>
      </c>
      <c r="D15116">
        <v>46</v>
      </c>
      <c r="E15116">
        <v>79.92</v>
      </c>
      <c r="F15116">
        <v>230</v>
      </c>
      <c r="G15116">
        <v>4</v>
      </c>
      <c r="H15116">
        <v>0</v>
      </c>
      <c r="I15116">
        <v>30.16</v>
      </c>
      <c r="J15116">
        <v>1021.5</v>
      </c>
      <c r="K15116">
        <v>10</v>
      </c>
      <c r="M15116" t="s">
        <v>31</v>
      </c>
      <c r="N15116" t="s">
        <v>43</v>
      </c>
      <c r="Q15116">
        <v>14000</v>
      </c>
      <c r="R15116">
        <v>18000</v>
      </c>
      <c r="AB15116">
        <v>52</v>
      </c>
      <c r="AC15116" t="s">
        <v>15169</v>
      </c>
    </row>
    <row r="15117" spans="1:29">
      <c r="A15117" s="1" t="s">
        <v>30</v>
      </c>
      <c r="B15117" s="2">
        <v>43091.910416666666</v>
      </c>
      <c r="C15117">
        <v>52</v>
      </c>
      <c r="D15117">
        <v>46</v>
      </c>
      <c r="E15117">
        <v>79.92</v>
      </c>
      <c r="F15117">
        <v>140</v>
      </c>
      <c r="G15117">
        <v>4</v>
      </c>
      <c r="H15117">
        <v>0</v>
      </c>
      <c r="I15117">
        <v>30.15</v>
      </c>
      <c r="J15117">
        <v>1020.7</v>
      </c>
      <c r="K15117">
        <v>10</v>
      </c>
      <c r="M15117" t="s">
        <v>31</v>
      </c>
      <c r="N15117" t="s">
        <v>32</v>
      </c>
      <c r="O15117" t="s">
        <v>32</v>
      </c>
      <c r="Q15117">
        <v>14000</v>
      </c>
      <c r="R15117">
        <v>17000</v>
      </c>
      <c r="S15117">
        <v>25000</v>
      </c>
      <c r="AB15117">
        <v>52</v>
      </c>
      <c r="AC15117" t="s">
        <v>15170</v>
      </c>
    </row>
    <row r="15118" spans="1:29">
      <c r="A15118" s="1" t="s">
        <v>30</v>
      </c>
      <c r="B15118" s="2">
        <v>43091.95208333333</v>
      </c>
      <c r="C15118">
        <v>50</v>
      </c>
      <c r="D15118">
        <v>45</v>
      </c>
      <c r="E15118">
        <v>82.86</v>
      </c>
      <c r="F15118">
        <v>0</v>
      </c>
      <c r="G15118">
        <v>0</v>
      </c>
      <c r="H15118">
        <v>0</v>
      </c>
      <c r="I15118">
        <v>30.15</v>
      </c>
      <c r="J15118">
        <v>1021</v>
      </c>
      <c r="K15118">
        <v>10</v>
      </c>
      <c r="M15118" t="s">
        <v>34</v>
      </c>
      <c r="N15118" t="s">
        <v>32</v>
      </c>
      <c r="Q15118">
        <v>17000</v>
      </c>
      <c r="R15118">
        <v>25000</v>
      </c>
      <c r="AB15118">
        <v>50</v>
      </c>
      <c r="AC15118" t="s">
        <v>15171</v>
      </c>
    </row>
    <row r="15119" spans="1:29">
      <c r="A15119" s="1" t="s">
        <v>30</v>
      </c>
      <c r="B15119" s="2">
        <v>43091.993750000001</v>
      </c>
      <c r="C15119">
        <v>51</v>
      </c>
      <c r="D15119">
        <v>46</v>
      </c>
      <c r="E15119">
        <v>82.62</v>
      </c>
      <c r="F15119">
        <v>190</v>
      </c>
      <c r="G15119">
        <v>3</v>
      </c>
      <c r="H15119">
        <v>0</v>
      </c>
      <c r="I15119">
        <v>30.14</v>
      </c>
      <c r="J15119">
        <v>1020.4</v>
      </c>
      <c r="K15119">
        <v>10</v>
      </c>
      <c r="M15119" t="s">
        <v>32</v>
      </c>
      <c r="N15119" t="s">
        <v>43</v>
      </c>
      <c r="Q15119">
        <v>7300</v>
      </c>
      <c r="R15119">
        <v>25000</v>
      </c>
      <c r="AB15119">
        <v>51.1</v>
      </c>
      <c r="AC15119" t="s">
        <v>15172</v>
      </c>
    </row>
    <row r="15120" spans="1:29">
      <c r="A15120" s="1" t="s">
        <v>30</v>
      </c>
      <c r="B15120" s="2">
        <v>43092.035416666666</v>
      </c>
      <c r="C15120">
        <v>51</v>
      </c>
      <c r="D15120">
        <v>46</v>
      </c>
      <c r="E15120">
        <v>82.62</v>
      </c>
      <c r="F15120">
        <v>210</v>
      </c>
      <c r="G15120">
        <v>4</v>
      </c>
      <c r="H15120">
        <v>0</v>
      </c>
      <c r="I15120">
        <v>30.11</v>
      </c>
      <c r="J15120">
        <v>1019.6</v>
      </c>
      <c r="K15120">
        <v>10</v>
      </c>
      <c r="M15120" t="s">
        <v>34</v>
      </c>
      <c r="N15120" t="s">
        <v>32</v>
      </c>
      <c r="Q15120">
        <v>7400</v>
      </c>
      <c r="R15120">
        <v>25000</v>
      </c>
      <c r="AB15120">
        <v>51.1</v>
      </c>
      <c r="AC15120" t="s">
        <v>15173</v>
      </c>
    </row>
    <row r="15121" spans="1:29">
      <c r="A15121" s="1" t="s">
        <v>30</v>
      </c>
      <c r="B15121" s="2">
        <v>43092.07708333333</v>
      </c>
      <c r="C15121">
        <v>49</v>
      </c>
      <c r="D15121">
        <v>46</v>
      </c>
      <c r="E15121">
        <v>89.67</v>
      </c>
      <c r="F15121">
        <v>210</v>
      </c>
      <c r="G15121">
        <v>4</v>
      </c>
      <c r="H15121">
        <v>0</v>
      </c>
      <c r="I15121">
        <v>30.11</v>
      </c>
      <c r="J15121">
        <v>1019.4</v>
      </c>
      <c r="K15121">
        <v>10</v>
      </c>
      <c r="M15121" t="s">
        <v>31</v>
      </c>
      <c r="N15121" t="s">
        <v>32</v>
      </c>
      <c r="Q15121">
        <v>5000</v>
      </c>
      <c r="R15121">
        <v>20000</v>
      </c>
      <c r="AB15121">
        <v>47.16</v>
      </c>
      <c r="AC15121" t="s">
        <v>15174</v>
      </c>
    </row>
    <row r="15122" spans="1:29">
      <c r="A15122" s="1" t="s">
        <v>30</v>
      </c>
      <c r="B15122" s="2">
        <v>43092.118750000001</v>
      </c>
      <c r="C15122">
        <v>50</v>
      </c>
      <c r="D15122">
        <v>46</v>
      </c>
      <c r="E15122">
        <v>86.06</v>
      </c>
      <c r="F15122">
        <v>210</v>
      </c>
      <c r="G15122">
        <v>7</v>
      </c>
      <c r="H15122">
        <v>0</v>
      </c>
      <c r="I15122">
        <v>30.1</v>
      </c>
      <c r="J15122">
        <v>1019.1</v>
      </c>
      <c r="K15122">
        <v>10</v>
      </c>
      <c r="M15122" t="s">
        <v>34</v>
      </c>
      <c r="Q15122">
        <v>3000</v>
      </c>
      <c r="AB15122">
        <v>46.72</v>
      </c>
      <c r="AC15122" t="s">
        <v>15175</v>
      </c>
    </row>
    <row r="15123" spans="1:29">
      <c r="A15123" s="1" t="s">
        <v>30</v>
      </c>
      <c r="B15123" s="2">
        <v>43092.160416666666</v>
      </c>
      <c r="C15123">
        <v>51</v>
      </c>
      <c r="D15123">
        <v>47</v>
      </c>
      <c r="E15123">
        <v>85.48</v>
      </c>
      <c r="F15123">
        <v>220</v>
      </c>
      <c r="G15123">
        <v>8</v>
      </c>
      <c r="H15123">
        <v>0</v>
      </c>
      <c r="I15123">
        <v>30.08</v>
      </c>
      <c r="J15123">
        <v>1018.5</v>
      </c>
      <c r="K15123">
        <v>10</v>
      </c>
      <c r="M15123" t="s">
        <v>31</v>
      </c>
      <c r="N15123" t="s">
        <v>32</v>
      </c>
      <c r="Q15123">
        <v>4000</v>
      </c>
      <c r="R15123">
        <v>25000</v>
      </c>
      <c r="AB15123">
        <v>51.1</v>
      </c>
      <c r="AC15123" t="s">
        <v>15176</v>
      </c>
    </row>
    <row r="15124" spans="1:29">
      <c r="A15124" s="1" t="s">
        <v>30</v>
      </c>
      <c r="B15124" s="2">
        <v>43092.20208333333</v>
      </c>
      <c r="C15124">
        <v>50</v>
      </c>
      <c r="D15124">
        <v>47</v>
      </c>
      <c r="E15124">
        <v>89.04</v>
      </c>
      <c r="F15124">
        <v>210</v>
      </c>
      <c r="G15124">
        <v>8</v>
      </c>
      <c r="H15124">
        <v>0</v>
      </c>
      <c r="I15124">
        <v>30.07</v>
      </c>
      <c r="J15124">
        <v>1018.2</v>
      </c>
      <c r="K15124">
        <v>10</v>
      </c>
      <c r="M15124" t="s">
        <v>31</v>
      </c>
      <c r="N15124" t="s">
        <v>32</v>
      </c>
      <c r="Q15124">
        <v>4000</v>
      </c>
      <c r="R15124">
        <v>25000</v>
      </c>
      <c r="AB15124">
        <v>46.29</v>
      </c>
      <c r="AC15124" t="s">
        <v>15177</v>
      </c>
    </row>
    <row r="15125" spans="1:29">
      <c r="A15125" s="1" t="s">
        <v>30</v>
      </c>
      <c r="B15125" s="2">
        <v>43092.243750000001</v>
      </c>
      <c r="C15125">
        <v>51</v>
      </c>
      <c r="D15125">
        <v>49</v>
      </c>
      <c r="E15125">
        <v>92.14</v>
      </c>
      <c r="F15125">
        <v>220</v>
      </c>
      <c r="G15125">
        <v>11</v>
      </c>
      <c r="H15125">
        <v>0</v>
      </c>
      <c r="I15125">
        <v>30.05</v>
      </c>
      <c r="J15125">
        <v>1017.6</v>
      </c>
      <c r="K15125">
        <v>10</v>
      </c>
      <c r="M15125" t="s">
        <v>34</v>
      </c>
      <c r="Q15125">
        <v>25000</v>
      </c>
      <c r="AB15125">
        <v>51.1</v>
      </c>
      <c r="AC15125" t="s">
        <v>15178</v>
      </c>
    </row>
    <row r="15126" spans="1:29">
      <c r="A15126" s="1" t="s">
        <v>30</v>
      </c>
      <c r="B15126" s="2">
        <v>43092.285416666666</v>
      </c>
      <c r="C15126">
        <v>51</v>
      </c>
      <c r="D15126">
        <v>49</v>
      </c>
      <c r="E15126">
        <v>92.14</v>
      </c>
      <c r="F15126">
        <v>220</v>
      </c>
      <c r="G15126">
        <v>10</v>
      </c>
      <c r="H15126">
        <v>0</v>
      </c>
      <c r="I15126">
        <v>30.04</v>
      </c>
      <c r="J15126">
        <v>1017</v>
      </c>
      <c r="K15126">
        <v>10</v>
      </c>
      <c r="M15126" t="s">
        <v>34</v>
      </c>
      <c r="Q15126">
        <v>25000</v>
      </c>
      <c r="AB15126">
        <v>51.1</v>
      </c>
      <c r="AC15126" t="s">
        <v>15179</v>
      </c>
    </row>
    <row r="15127" spans="1:29">
      <c r="A15127" s="1" t="s">
        <v>30</v>
      </c>
      <c r="B15127" s="2">
        <v>43092.32708333333</v>
      </c>
      <c r="C15127">
        <v>50</v>
      </c>
      <c r="D15127">
        <v>49</v>
      </c>
      <c r="E15127">
        <v>95.98</v>
      </c>
      <c r="F15127">
        <v>210</v>
      </c>
      <c r="G15127">
        <v>9</v>
      </c>
      <c r="H15127">
        <v>0</v>
      </c>
      <c r="I15127">
        <v>30.03</v>
      </c>
      <c r="J15127">
        <v>1016.8</v>
      </c>
      <c r="K15127">
        <v>10</v>
      </c>
      <c r="M15127" t="s">
        <v>31</v>
      </c>
      <c r="N15127" t="s">
        <v>31</v>
      </c>
      <c r="O15127" t="s">
        <v>32</v>
      </c>
      <c r="Q15127">
        <v>1200</v>
      </c>
      <c r="R15127">
        <v>6500</v>
      </c>
      <c r="S15127">
        <v>25000</v>
      </c>
      <c r="AB15127">
        <v>45.9</v>
      </c>
      <c r="AC15127" t="s">
        <v>15180</v>
      </c>
    </row>
    <row r="15128" spans="1:29">
      <c r="A15128" s="1" t="s">
        <v>30</v>
      </c>
      <c r="B15128" s="2">
        <v>43092.368750000001</v>
      </c>
      <c r="C15128">
        <v>53</v>
      </c>
      <c r="D15128">
        <v>50</v>
      </c>
      <c r="E15128">
        <v>89.18</v>
      </c>
      <c r="F15128">
        <v>210</v>
      </c>
      <c r="G15128">
        <v>12</v>
      </c>
      <c r="H15128">
        <v>0</v>
      </c>
      <c r="I15128">
        <v>30.02</v>
      </c>
      <c r="J15128">
        <v>1016.5</v>
      </c>
      <c r="K15128">
        <v>10</v>
      </c>
      <c r="M15128" t="s">
        <v>31</v>
      </c>
      <c r="N15128" t="s">
        <v>32</v>
      </c>
      <c r="Q15128">
        <v>6000</v>
      </c>
      <c r="R15128">
        <v>25000</v>
      </c>
      <c r="AB15128">
        <v>53.1</v>
      </c>
      <c r="AC15128" t="s">
        <v>15181</v>
      </c>
    </row>
    <row r="15129" spans="1:29">
      <c r="A15129" s="1" t="s">
        <v>30</v>
      </c>
      <c r="B15129" s="2">
        <v>43092.410416666666</v>
      </c>
      <c r="C15129">
        <v>57</v>
      </c>
      <c r="D15129">
        <v>51</v>
      </c>
      <c r="E15129">
        <v>80.599999999999994</v>
      </c>
      <c r="F15129">
        <v>210</v>
      </c>
      <c r="G15129">
        <v>14</v>
      </c>
      <c r="H15129">
        <v>0</v>
      </c>
      <c r="I15129">
        <v>30.01</v>
      </c>
      <c r="J15129">
        <v>1016.3</v>
      </c>
      <c r="K15129">
        <v>10</v>
      </c>
      <c r="L15129">
        <v>21</v>
      </c>
      <c r="M15129" t="s">
        <v>31</v>
      </c>
      <c r="N15129" t="s">
        <v>32</v>
      </c>
      <c r="Q15129">
        <v>6000</v>
      </c>
      <c r="R15129">
        <v>25000</v>
      </c>
      <c r="AB15129">
        <v>57</v>
      </c>
      <c r="AC15129" t="s">
        <v>15182</v>
      </c>
    </row>
    <row r="15130" spans="1:29">
      <c r="A15130" s="1" t="s">
        <v>30</v>
      </c>
      <c r="B15130" s="2">
        <v>43092.45208333333</v>
      </c>
      <c r="C15130">
        <v>60</v>
      </c>
      <c r="D15130">
        <v>53</v>
      </c>
      <c r="E15130">
        <v>77.650000000000006</v>
      </c>
      <c r="F15130">
        <v>220</v>
      </c>
      <c r="G15130">
        <v>11</v>
      </c>
      <c r="H15130">
        <v>0</v>
      </c>
      <c r="I15130">
        <v>30.02</v>
      </c>
      <c r="J15130">
        <v>1016.4</v>
      </c>
      <c r="K15130">
        <v>10</v>
      </c>
      <c r="M15130" t="s">
        <v>32</v>
      </c>
      <c r="N15130" t="s">
        <v>43</v>
      </c>
      <c r="Q15130">
        <v>4700</v>
      </c>
      <c r="R15130">
        <v>25000</v>
      </c>
      <c r="AB15130">
        <v>60.1</v>
      </c>
      <c r="AC15130" t="s">
        <v>15183</v>
      </c>
    </row>
    <row r="15131" spans="1:29">
      <c r="A15131" s="1" t="s">
        <v>30</v>
      </c>
      <c r="B15131" s="2">
        <v>43092.493750000001</v>
      </c>
      <c r="C15131">
        <v>63</v>
      </c>
      <c r="D15131">
        <v>54</v>
      </c>
      <c r="E15131">
        <v>72.42</v>
      </c>
      <c r="F15131">
        <v>220</v>
      </c>
      <c r="G15131">
        <v>16</v>
      </c>
      <c r="H15131">
        <v>0</v>
      </c>
      <c r="I15131">
        <v>29.98</v>
      </c>
      <c r="J15131">
        <v>1014.9</v>
      </c>
      <c r="K15131">
        <v>10</v>
      </c>
      <c r="L15131">
        <v>23</v>
      </c>
      <c r="M15131" t="s">
        <v>34</v>
      </c>
      <c r="N15131" t="s">
        <v>34</v>
      </c>
      <c r="O15131" t="s">
        <v>32</v>
      </c>
      <c r="Q15131">
        <v>4200</v>
      </c>
      <c r="R15131">
        <v>6500</v>
      </c>
      <c r="S15131">
        <v>25000</v>
      </c>
      <c r="AB15131">
        <v>63</v>
      </c>
      <c r="AC15131" t="s">
        <v>15184</v>
      </c>
    </row>
    <row r="15132" spans="1:29">
      <c r="A15132" s="1" t="s">
        <v>30</v>
      </c>
      <c r="B15132" s="2">
        <v>43092.535416666666</v>
      </c>
      <c r="C15132">
        <v>65</v>
      </c>
      <c r="D15132">
        <v>55</v>
      </c>
      <c r="E15132">
        <v>70.28</v>
      </c>
      <c r="F15132">
        <v>220</v>
      </c>
      <c r="G15132">
        <v>13</v>
      </c>
      <c r="H15132">
        <v>0</v>
      </c>
      <c r="I15132">
        <v>29.93</v>
      </c>
      <c r="J15132">
        <v>1013.2</v>
      </c>
      <c r="K15132">
        <v>10</v>
      </c>
      <c r="L15132">
        <v>22</v>
      </c>
      <c r="M15132" t="s">
        <v>31</v>
      </c>
      <c r="N15132" t="s">
        <v>32</v>
      </c>
      <c r="Q15132">
        <v>4500</v>
      </c>
      <c r="R15132">
        <v>25000</v>
      </c>
      <c r="AB15132">
        <v>64.900000000000006</v>
      </c>
      <c r="AC15132" t="s">
        <v>15185</v>
      </c>
    </row>
    <row r="15133" spans="1:29">
      <c r="A15133" s="1" t="s">
        <v>30</v>
      </c>
      <c r="B15133" s="2">
        <v>43092.57708333333</v>
      </c>
      <c r="C15133">
        <v>69</v>
      </c>
      <c r="D15133">
        <v>57</v>
      </c>
      <c r="E15133">
        <v>65.349999999999994</v>
      </c>
      <c r="F15133">
        <v>210</v>
      </c>
      <c r="G15133">
        <v>15</v>
      </c>
      <c r="H15133">
        <v>0</v>
      </c>
      <c r="I15133">
        <v>29.88</v>
      </c>
      <c r="J15133">
        <v>1011.5</v>
      </c>
      <c r="K15133">
        <v>10</v>
      </c>
      <c r="L15133">
        <v>22</v>
      </c>
      <c r="M15133" t="s">
        <v>31</v>
      </c>
      <c r="N15133" t="s">
        <v>32</v>
      </c>
      <c r="Q15133">
        <v>4000</v>
      </c>
      <c r="R15133">
        <v>25000</v>
      </c>
      <c r="AB15133">
        <v>69.099999999999994</v>
      </c>
      <c r="AC15133" t="s">
        <v>15186</v>
      </c>
    </row>
    <row r="15134" spans="1:29">
      <c r="A15134" s="1" t="s">
        <v>30</v>
      </c>
      <c r="B15134" s="2">
        <v>43092.618750000001</v>
      </c>
      <c r="C15134">
        <v>71</v>
      </c>
      <c r="D15134">
        <v>57</v>
      </c>
      <c r="E15134">
        <v>61.04</v>
      </c>
      <c r="F15134">
        <v>220</v>
      </c>
      <c r="G15134">
        <v>17</v>
      </c>
      <c r="H15134">
        <v>0</v>
      </c>
      <c r="I15134">
        <v>29.88</v>
      </c>
      <c r="J15134">
        <v>1011.6</v>
      </c>
      <c r="K15134">
        <v>10</v>
      </c>
      <c r="L15134">
        <v>24</v>
      </c>
      <c r="M15134" t="s">
        <v>31</v>
      </c>
      <c r="N15134" t="s">
        <v>32</v>
      </c>
      <c r="Q15134">
        <v>4000</v>
      </c>
      <c r="R15134">
        <v>25000</v>
      </c>
      <c r="Y15134">
        <v>26</v>
      </c>
      <c r="Z15134">
        <v>220</v>
      </c>
      <c r="AA15134" s="2">
        <v>43092.609722222223</v>
      </c>
      <c r="AB15134">
        <v>71.099999999999994</v>
      </c>
      <c r="AC15134" t="s">
        <v>15187</v>
      </c>
    </row>
    <row r="15135" spans="1:29">
      <c r="A15135" s="1" t="s">
        <v>30</v>
      </c>
      <c r="B15135" s="2">
        <v>43092.660416666666</v>
      </c>
      <c r="C15135">
        <v>68</v>
      </c>
      <c r="D15135">
        <v>56</v>
      </c>
      <c r="E15135">
        <v>65.22</v>
      </c>
      <c r="F15135">
        <v>220</v>
      </c>
      <c r="G15135">
        <v>18</v>
      </c>
      <c r="H15135">
        <v>0</v>
      </c>
      <c r="I15135">
        <v>29.89</v>
      </c>
      <c r="J15135">
        <v>1011.8</v>
      </c>
      <c r="K15135">
        <v>10</v>
      </c>
      <c r="L15135">
        <v>24</v>
      </c>
      <c r="M15135" t="s">
        <v>31</v>
      </c>
      <c r="N15135" t="s">
        <v>34</v>
      </c>
      <c r="O15135" t="s">
        <v>32</v>
      </c>
      <c r="P15135" t="s">
        <v>43</v>
      </c>
      <c r="Q15135">
        <v>4000</v>
      </c>
      <c r="R15135">
        <v>8500</v>
      </c>
      <c r="S15135">
        <v>12000</v>
      </c>
      <c r="T15135">
        <v>25000</v>
      </c>
      <c r="Y15135">
        <v>31</v>
      </c>
      <c r="Z15135">
        <v>230</v>
      </c>
      <c r="AA15135" s="2">
        <v>43092.632638888892</v>
      </c>
      <c r="AB15135">
        <v>68</v>
      </c>
      <c r="AC15135" t="s">
        <v>15188</v>
      </c>
    </row>
    <row r="15136" spans="1:29">
      <c r="A15136" s="1" t="s">
        <v>30</v>
      </c>
      <c r="B15136" s="2">
        <v>43092.70208333333</v>
      </c>
      <c r="C15136">
        <v>68</v>
      </c>
      <c r="D15136">
        <v>56</v>
      </c>
      <c r="E15136">
        <v>65.22</v>
      </c>
      <c r="F15136">
        <v>210</v>
      </c>
      <c r="G15136">
        <v>14</v>
      </c>
      <c r="H15136">
        <v>0</v>
      </c>
      <c r="I15136">
        <v>29.87</v>
      </c>
      <c r="J15136">
        <v>1011.2</v>
      </c>
      <c r="K15136">
        <v>10</v>
      </c>
      <c r="L15136">
        <v>22</v>
      </c>
      <c r="M15136" t="s">
        <v>31</v>
      </c>
      <c r="N15136" t="s">
        <v>32</v>
      </c>
      <c r="O15136" t="s">
        <v>43</v>
      </c>
      <c r="Q15136">
        <v>3800</v>
      </c>
      <c r="R15136">
        <v>7000</v>
      </c>
      <c r="S15136">
        <v>11000</v>
      </c>
      <c r="AB15136">
        <v>68</v>
      </c>
      <c r="AC15136" t="s">
        <v>15189</v>
      </c>
    </row>
    <row r="15137" spans="1:29">
      <c r="A15137" s="1" t="s">
        <v>30</v>
      </c>
      <c r="B15137" s="2">
        <v>43092.743750000001</v>
      </c>
      <c r="C15137">
        <v>67</v>
      </c>
      <c r="D15137">
        <v>57</v>
      </c>
      <c r="E15137">
        <v>70.489999999999995</v>
      </c>
      <c r="F15137">
        <v>210</v>
      </c>
      <c r="G15137">
        <v>14</v>
      </c>
      <c r="I15137">
        <v>29.89</v>
      </c>
      <c r="J15137">
        <v>1011.9</v>
      </c>
      <c r="K15137">
        <v>10</v>
      </c>
      <c r="L15137">
        <v>20</v>
      </c>
      <c r="M15137" t="s">
        <v>31</v>
      </c>
      <c r="N15137" t="s">
        <v>34</v>
      </c>
      <c r="O15137" t="s">
        <v>32</v>
      </c>
      <c r="P15137" t="s">
        <v>43</v>
      </c>
      <c r="Q15137">
        <v>4700</v>
      </c>
      <c r="R15137">
        <v>6500</v>
      </c>
      <c r="S15137">
        <v>16000</v>
      </c>
      <c r="T15137">
        <v>25000</v>
      </c>
      <c r="AB15137">
        <v>66.900000000000006</v>
      </c>
      <c r="AC15137" t="s">
        <v>15190</v>
      </c>
    </row>
    <row r="15138" spans="1:29">
      <c r="A15138" s="1" t="s">
        <v>30</v>
      </c>
      <c r="B15138" s="2">
        <v>43092.785416666666</v>
      </c>
      <c r="C15138">
        <v>67</v>
      </c>
      <c r="D15138">
        <v>57</v>
      </c>
      <c r="E15138">
        <v>70.489999999999995</v>
      </c>
      <c r="F15138">
        <v>220</v>
      </c>
      <c r="G15138">
        <v>11</v>
      </c>
      <c r="H15138">
        <v>0</v>
      </c>
      <c r="I15138">
        <v>29.9</v>
      </c>
      <c r="J15138">
        <v>1012.3</v>
      </c>
      <c r="K15138">
        <v>10</v>
      </c>
      <c r="M15138" t="s">
        <v>43</v>
      </c>
      <c r="Q15138">
        <v>4100</v>
      </c>
      <c r="AB15138">
        <v>66.900000000000006</v>
      </c>
      <c r="AC15138" t="s">
        <v>15191</v>
      </c>
    </row>
    <row r="15139" spans="1:29">
      <c r="A15139" s="1" t="s">
        <v>30</v>
      </c>
      <c r="B15139" s="2">
        <v>43092.82708333333</v>
      </c>
      <c r="C15139">
        <v>68</v>
      </c>
      <c r="D15139">
        <v>58</v>
      </c>
      <c r="E15139">
        <v>70.099999999999994</v>
      </c>
      <c r="F15139">
        <v>230</v>
      </c>
      <c r="G15139">
        <v>11</v>
      </c>
      <c r="H15139">
        <v>0</v>
      </c>
      <c r="I15139">
        <v>29.92</v>
      </c>
      <c r="J15139">
        <v>1013</v>
      </c>
      <c r="K15139">
        <v>10</v>
      </c>
      <c r="M15139" t="s">
        <v>32</v>
      </c>
      <c r="N15139" t="s">
        <v>43</v>
      </c>
      <c r="Q15139">
        <v>3900</v>
      </c>
      <c r="R15139">
        <v>4600</v>
      </c>
      <c r="AB15139">
        <v>68</v>
      </c>
      <c r="AC15139" t="s">
        <v>15192</v>
      </c>
    </row>
    <row r="15140" spans="1:29">
      <c r="A15140" s="1" t="s">
        <v>30</v>
      </c>
      <c r="B15140" s="2">
        <v>43092.868750000001</v>
      </c>
      <c r="C15140">
        <v>67</v>
      </c>
      <c r="D15140">
        <v>58</v>
      </c>
      <c r="E15140">
        <v>72.81</v>
      </c>
      <c r="F15140">
        <v>210</v>
      </c>
      <c r="G15140">
        <v>10</v>
      </c>
      <c r="H15140">
        <v>0</v>
      </c>
      <c r="I15140">
        <v>29.94</v>
      </c>
      <c r="J15140">
        <v>1013.6</v>
      </c>
      <c r="K15140">
        <v>10</v>
      </c>
      <c r="M15140" t="s">
        <v>32</v>
      </c>
      <c r="N15140" t="s">
        <v>43</v>
      </c>
      <c r="Q15140">
        <v>3600</v>
      </c>
      <c r="R15140">
        <v>5000</v>
      </c>
      <c r="AB15140">
        <v>66.900000000000006</v>
      </c>
      <c r="AC15140" t="s">
        <v>15193</v>
      </c>
    </row>
    <row r="15141" spans="1:29">
      <c r="A15141" s="1" t="s">
        <v>30</v>
      </c>
      <c r="B15141" s="2">
        <v>43092.910416666666</v>
      </c>
      <c r="C15141">
        <v>64</v>
      </c>
      <c r="D15141">
        <v>58</v>
      </c>
      <c r="E15141">
        <v>80.540000000000006</v>
      </c>
      <c r="F15141">
        <v>230</v>
      </c>
      <c r="G15141">
        <v>4</v>
      </c>
      <c r="H15141">
        <v>0</v>
      </c>
      <c r="I15141">
        <v>29.95</v>
      </c>
      <c r="J15141">
        <v>1014</v>
      </c>
      <c r="K15141">
        <v>10</v>
      </c>
      <c r="M15141" t="s">
        <v>31</v>
      </c>
      <c r="N15141" t="s">
        <v>32</v>
      </c>
      <c r="O15141" t="s">
        <v>43</v>
      </c>
      <c r="Q15141">
        <v>3600</v>
      </c>
      <c r="R15141">
        <v>5500</v>
      </c>
      <c r="S15141">
        <v>9000</v>
      </c>
      <c r="AB15141">
        <v>64</v>
      </c>
      <c r="AC15141" t="s">
        <v>15194</v>
      </c>
    </row>
    <row r="15142" spans="1:29">
      <c r="A15142" s="1" t="s">
        <v>30</v>
      </c>
      <c r="B15142" s="2">
        <v>43092.95208333333</v>
      </c>
      <c r="C15142">
        <v>64</v>
      </c>
      <c r="D15142">
        <v>58</v>
      </c>
      <c r="E15142">
        <v>80.540000000000006</v>
      </c>
      <c r="F15142">
        <v>230</v>
      </c>
      <c r="G15142">
        <v>6</v>
      </c>
      <c r="H15142">
        <v>0</v>
      </c>
      <c r="I15142">
        <v>29.97</v>
      </c>
      <c r="J15142">
        <v>1014.6</v>
      </c>
      <c r="K15142">
        <v>10</v>
      </c>
      <c r="M15142" t="s">
        <v>32</v>
      </c>
      <c r="N15142" t="s">
        <v>43</v>
      </c>
      <c r="Q15142">
        <v>3900</v>
      </c>
      <c r="R15142">
        <v>8500</v>
      </c>
      <c r="AB15142">
        <v>64</v>
      </c>
      <c r="AC15142" t="s">
        <v>15195</v>
      </c>
    </row>
    <row r="15143" spans="1:29">
      <c r="A15143" s="1" t="s">
        <v>30</v>
      </c>
      <c r="B15143" s="2">
        <v>43092.968055555553</v>
      </c>
      <c r="C15143">
        <v>63</v>
      </c>
      <c r="D15143">
        <v>54</v>
      </c>
      <c r="E15143">
        <v>72.42</v>
      </c>
      <c r="F15143">
        <v>10</v>
      </c>
      <c r="G15143">
        <v>7</v>
      </c>
      <c r="H15143">
        <v>0</v>
      </c>
      <c r="I15143">
        <v>29.99</v>
      </c>
      <c r="K15143">
        <v>10</v>
      </c>
      <c r="M15143" t="s">
        <v>32</v>
      </c>
      <c r="N15143" t="s">
        <v>43</v>
      </c>
      <c r="Q15143">
        <v>2200</v>
      </c>
      <c r="R15143">
        <v>3900</v>
      </c>
      <c r="AB15143">
        <v>63</v>
      </c>
      <c r="AC15143" t="s">
        <v>15196</v>
      </c>
    </row>
    <row r="15144" spans="1:29">
      <c r="A15144" s="1" t="s">
        <v>30</v>
      </c>
      <c r="B15144" s="2">
        <v>43092.993750000001</v>
      </c>
      <c r="C15144">
        <v>61</v>
      </c>
      <c r="D15144">
        <v>51</v>
      </c>
      <c r="E15144">
        <v>69.86</v>
      </c>
      <c r="F15144">
        <v>30</v>
      </c>
      <c r="G15144">
        <v>6</v>
      </c>
      <c r="H15144">
        <v>0</v>
      </c>
      <c r="I15144">
        <v>30</v>
      </c>
      <c r="J15144">
        <v>1015.6</v>
      </c>
      <c r="K15144">
        <v>10</v>
      </c>
      <c r="M15144" t="s">
        <v>32</v>
      </c>
      <c r="N15144" t="s">
        <v>43</v>
      </c>
      <c r="Q15144">
        <v>2500</v>
      </c>
      <c r="R15144">
        <v>3900</v>
      </c>
      <c r="AB15144">
        <v>61</v>
      </c>
      <c r="AC15144" t="s">
        <v>15197</v>
      </c>
    </row>
    <row r="15145" spans="1:29">
      <c r="A15145" s="1" t="s">
        <v>30</v>
      </c>
      <c r="B15145" s="2">
        <v>43093.035416666666</v>
      </c>
      <c r="C15145">
        <v>59</v>
      </c>
      <c r="D15145">
        <v>45</v>
      </c>
      <c r="E15145">
        <v>59.67</v>
      </c>
      <c r="F15145">
        <v>10</v>
      </c>
      <c r="G15145">
        <v>7</v>
      </c>
      <c r="H15145">
        <v>0</v>
      </c>
      <c r="I15145">
        <v>30.03</v>
      </c>
      <c r="J15145">
        <v>1016.6</v>
      </c>
      <c r="K15145">
        <v>10</v>
      </c>
      <c r="M15145" t="s">
        <v>43</v>
      </c>
      <c r="Q15145">
        <v>3200</v>
      </c>
      <c r="AB15145">
        <v>59</v>
      </c>
      <c r="AC15145" t="s">
        <v>15198</v>
      </c>
    </row>
    <row r="15146" spans="1:29">
      <c r="A15146" s="1" t="s">
        <v>30</v>
      </c>
      <c r="B15146" s="2">
        <v>43093.07708333333</v>
      </c>
      <c r="C15146">
        <v>57</v>
      </c>
      <c r="D15146">
        <v>43</v>
      </c>
      <c r="E15146">
        <v>59.4</v>
      </c>
      <c r="G15146">
        <v>3</v>
      </c>
      <c r="H15146">
        <v>0</v>
      </c>
      <c r="I15146">
        <v>30.05</v>
      </c>
      <c r="J15146">
        <v>1017.2</v>
      </c>
      <c r="K15146">
        <v>10</v>
      </c>
      <c r="M15146" t="s">
        <v>43</v>
      </c>
      <c r="Q15146">
        <v>3600</v>
      </c>
      <c r="AB15146">
        <v>57</v>
      </c>
      <c r="AC15146" t="s">
        <v>15199</v>
      </c>
    </row>
    <row r="15147" spans="1:29">
      <c r="A15147" s="1" t="s">
        <v>30</v>
      </c>
      <c r="B15147" s="2">
        <v>43093.118750000001</v>
      </c>
      <c r="C15147">
        <v>55</v>
      </c>
      <c r="D15147">
        <v>42</v>
      </c>
      <c r="E15147">
        <v>61.69</v>
      </c>
      <c r="F15147">
        <v>20</v>
      </c>
      <c r="G15147">
        <v>6</v>
      </c>
      <c r="H15147">
        <v>0</v>
      </c>
      <c r="I15147">
        <v>30.06</v>
      </c>
      <c r="J15147">
        <v>1017.6</v>
      </c>
      <c r="K15147">
        <v>10</v>
      </c>
      <c r="M15147" t="s">
        <v>32</v>
      </c>
      <c r="N15147" t="s">
        <v>43</v>
      </c>
      <c r="Q15147">
        <v>4200</v>
      </c>
      <c r="R15147">
        <v>7500</v>
      </c>
      <c r="AB15147">
        <v>55</v>
      </c>
      <c r="AC15147" t="s">
        <v>15200</v>
      </c>
    </row>
    <row r="15148" spans="1:29">
      <c r="A15148" s="1" t="s">
        <v>30</v>
      </c>
      <c r="B15148" s="2">
        <v>43093.160416666666</v>
      </c>
      <c r="C15148">
        <v>54</v>
      </c>
      <c r="D15148">
        <v>42</v>
      </c>
      <c r="E15148">
        <v>63.98</v>
      </c>
      <c r="F15148">
        <v>20</v>
      </c>
      <c r="G15148">
        <v>7</v>
      </c>
      <c r="H15148">
        <v>0</v>
      </c>
      <c r="I15148">
        <v>30.05</v>
      </c>
      <c r="J15148">
        <v>1017.5</v>
      </c>
      <c r="K15148">
        <v>10</v>
      </c>
      <c r="M15148" t="s">
        <v>32</v>
      </c>
      <c r="N15148" t="s">
        <v>43</v>
      </c>
      <c r="Q15148">
        <v>4100</v>
      </c>
      <c r="R15148">
        <v>6500</v>
      </c>
      <c r="AB15148">
        <v>54</v>
      </c>
      <c r="AC15148" t="s">
        <v>15201</v>
      </c>
    </row>
    <row r="15149" spans="1:29">
      <c r="A15149" s="1" t="s">
        <v>30</v>
      </c>
      <c r="B15149" s="2">
        <v>43093.185416666667</v>
      </c>
      <c r="C15149">
        <v>53</v>
      </c>
      <c r="D15149">
        <v>42</v>
      </c>
      <c r="E15149">
        <v>66.13</v>
      </c>
      <c r="F15149">
        <v>10</v>
      </c>
      <c r="G15149">
        <v>6</v>
      </c>
      <c r="H15149">
        <v>0</v>
      </c>
      <c r="I15149">
        <v>30.06</v>
      </c>
      <c r="K15149">
        <v>10</v>
      </c>
      <c r="M15149" t="s">
        <v>32</v>
      </c>
      <c r="N15149" t="s">
        <v>43</v>
      </c>
      <c r="Q15149">
        <v>2400</v>
      </c>
      <c r="R15149">
        <v>4100</v>
      </c>
      <c r="AB15149">
        <v>53.1</v>
      </c>
      <c r="AC15149" t="s">
        <v>15202</v>
      </c>
    </row>
    <row r="15150" spans="1:29">
      <c r="A15150" s="1" t="s">
        <v>30</v>
      </c>
      <c r="B15150" s="2">
        <v>43093.20208333333</v>
      </c>
      <c r="C15150">
        <v>52</v>
      </c>
      <c r="D15150">
        <v>42</v>
      </c>
      <c r="E15150">
        <v>68.86</v>
      </c>
      <c r="F15150">
        <v>30</v>
      </c>
      <c r="G15150">
        <v>6</v>
      </c>
      <c r="H15150">
        <v>0</v>
      </c>
      <c r="I15150">
        <v>30.05</v>
      </c>
      <c r="J15150">
        <v>1017.4</v>
      </c>
      <c r="K15150">
        <v>10</v>
      </c>
      <c r="M15150" t="s">
        <v>31</v>
      </c>
      <c r="N15150" t="s">
        <v>32</v>
      </c>
      <c r="Q15150">
        <v>2400</v>
      </c>
      <c r="R15150">
        <v>4100</v>
      </c>
      <c r="AB15150">
        <v>52</v>
      </c>
      <c r="AC15150" t="s">
        <v>15203</v>
      </c>
    </row>
    <row r="15151" spans="1:29">
      <c r="A15151" s="1" t="s">
        <v>30</v>
      </c>
      <c r="B15151" s="2">
        <v>43093.219444444447</v>
      </c>
      <c r="C15151">
        <v>52</v>
      </c>
      <c r="D15151">
        <v>43</v>
      </c>
      <c r="E15151">
        <v>71.28</v>
      </c>
      <c r="F15151">
        <v>30</v>
      </c>
      <c r="G15151">
        <v>7</v>
      </c>
      <c r="H15151">
        <v>0</v>
      </c>
      <c r="I15151">
        <v>30.06</v>
      </c>
      <c r="K15151">
        <v>10</v>
      </c>
      <c r="M15151" t="s">
        <v>32</v>
      </c>
      <c r="N15151" t="s">
        <v>32</v>
      </c>
      <c r="Q15151">
        <v>2200</v>
      </c>
      <c r="R15151">
        <v>4100</v>
      </c>
      <c r="AB15151">
        <v>52</v>
      </c>
      <c r="AC15151" t="s">
        <v>15204</v>
      </c>
    </row>
    <row r="15152" spans="1:29">
      <c r="A15152" s="1" t="s">
        <v>30</v>
      </c>
      <c r="B15152" s="2">
        <v>43093.243750000001</v>
      </c>
      <c r="C15152">
        <v>52</v>
      </c>
      <c r="D15152">
        <v>43</v>
      </c>
      <c r="E15152">
        <v>71.28</v>
      </c>
      <c r="F15152">
        <v>350</v>
      </c>
      <c r="G15152">
        <v>4</v>
      </c>
      <c r="H15152">
        <v>0</v>
      </c>
      <c r="I15152">
        <v>30.09</v>
      </c>
      <c r="J15152">
        <v>1018.7</v>
      </c>
      <c r="K15152">
        <v>10</v>
      </c>
      <c r="M15152" t="s">
        <v>34</v>
      </c>
      <c r="N15152" t="s">
        <v>43</v>
      </c>
      <c r="Q15152">
        <v>2400</v>
      </c>
      <c r="R15152">
        <v>4100</v>
      </c>
      <c r="AB15152">
        <v>52</v>
      </c>
      <c r="AC15152" t="s">
        <v>15205</v>
      </c>
    </row>
    <row r="15153" spans="1:29">
      <c r="A15153" s="1" t="s">
        <v>30</v>
      </c>
      <c r="B15153" s="2">
        <v>43093.285416666666</v>
      </c>
      <c r="C15153">
        <v>51</v>
      </c>
      <c r="D15153">
        <v>41</v>
      </c>
      <c r="E15153">
        <v>68.23</v>
      </c>
      <c r="F15153">
        <v>30</v>
      </c>
      <c r="G15153">
        <v>11</v>
      </c>
      <c r="H15153">
        <v>0</v>
      </c>
      <c r="I15153">
        <v>30.1</v>
      </c>
      <c r="J15153">
        <v>1019</v>
      </c>
      <c r="K15153">
        <v>10</v>
      </c>
      <c r="L15153">
        <v>18</v>
      </c>
      <c r="M15153" t="s">
        <v>32</v>
      </c>
      <c r="N15153" t="s">
        <v>43</v>
      </c>
      <c r="Q15153">
        <v>3300</v>
      </c>
      <c r="R15153">
        <v>4000</v>
      </c>
      <c r="AB15153">
        <v>51.1</v>
      </c>
      <c r="AC15153" t="s">
        <v>15206</v>
      </c>
    </row>
    <row r="15154" spans="1:29">
      <c r="A15154" s="1" t="s">
        <v>30</v>
      </c>
      <c r="B15154" s="2">
        <v>43093.32708333333</v>
      </c>
      <c r="C15154">
        <v>49</v>
      </c>
      <c r="D15154">
        <v>40</v>
      </c>
      <c r="E15154">
        <v>70.95</v>
      </c>
      <c r="F15154">
        <v>50</v>
      </c>
      <c r="G15154">
        <v>9</v>
      </c>
      <c r="H15154">
        <v>0</v>
      </c>
      <c r="I15154">
        <v>30.1</v>
      </c>
      <c r="J15154">
        <v>1019</v>
      </c>
      <c r="K15154">
        <v>10</v>
      </c>
      <c r="M15154" t="s">
        <v>34</v>
      </c>
      <c r="N15154" t="s">
        <v>32</v>
      </c>
      <c r="O15154" t="s">
        <v>32</v>
      </c>
      <c r="Q15154">
        <v>3100</v>
      </c>
      <c r="R15154">
        <v>5500</v>
      </c>
      <c r="S15154">
        <v>7000</v>
      </c>
      <c r="AB15154">
        <v>44.53</v>
      </c>
      <c r="AC15154" t="s">
        <v>15207</v>
      </c>
    </row>
    <row r="15155" spans="1:29">
      <c r="A15155" s="1" t="s">
        <v>30</v>
      </c>
      <c r="B15155" s="2">
        <v>43093.368750000001</v>
      </c>
      <c r="C15155">
        <v>49</v>
      </c>
      <c r="D15155">
        <v>38</v>
      </c>
      <c r="E15155">
        <v>65.62</v>
      </c>
      <c r="F15155">
        <v>40</v>
      </c>
      <c r="G15155">
        <v>10</v>
      </c>
      <c r="H15155">
        <v>0</v>
      </c>
      <c r="I15155">
        <v>30.11</v>
      </c>
      <c r="J15155">
        <v>1019.3</v>
      </c>
      <c r="K15155">
        <v>10</v>
      </c>
      <c r="M15155" t="s">
        <v>32</v>
      </c>
      <c r="N15155" t="s">
        <v>43</v>
      </c>
      <c r="Q15155">
        <v>3100</v>
      </c>
      <c r="R15155">
        <v>5000</v>
      </c>
      <c r="AB15155">
        <v>44.16</v>
      </c>
      <c r="AC15155" t="s">
        <v>15208</v>
      </c>
    </row>
    <row r="15156" spans="1:29">
      <c r="A15156" s="1" t="s">
        <v>30</v>
      </c>
      <c r="B15156" s="2">
        <v>43093.410416666666</v>
      </c>
      <c r="C15156">
        <v>48</v>
      </c>
      <c r="D15156">
        <v>38</v>
      </c>
      <c r="E15156">
        <v>67.87</v>
      </c>
      <c r="F15156">
        <v>90</v>
      </c>
      <c r="G15156">
        <v>11</v>
      </c>
      <c r="H15156">
        <v>0</v>
      </c>
      <c r="I15156">
        <v>30.11</v>
      </c>
      <c r="J15156">
        <v>1019.6</v>
      </c>
      <c r="K15156">
        <v>10</v>
      </c>
      <c r="M15156" t="s">
        <v>43</v>
      </c>
      <c r="Q15156">
        <v>2400</v>
      </c>
      <c r="AB15156">
        <v>42.69</v>
      </c>
      <c r="AC15156" t="s">
        <v>15209</v>
      </c>
    </row>
    <row r="15157" spans="1:29">
      <c r="A15157" s="1" t="s">
        <v>30</v>
      </c>
      <c r="B15157" s="2">
        <v>43093.45208333333</v>
      </c>
      <c r="C15157">
        <v>48</v>
      </c>
      <c r="D15157">
        <v>39</v>
      </c>
      <c r="E15157">
        <v>70.849999999999994</v>
      </c>
      <c r="F15157">
        <v>90</v>
      </c>
      <c r="G15157">
        <v>17</v>
      </c>
      <c r="H15157">
        <v>0</v>
      </c>
      <c r="I15157">
        <v>30.11</v>
      </c>
      <c r="J15157">
        <v>1019.6</v>
      </c>
      <c r="K15157">
        <v>10</v>
      </c>
      <c r="M15157" t="s">
        <v>43</v>
      </c>
      <c r="Q15157">
        <v>2200</v>
      </c>
      <c r="AB15157">
        <v>41.04</v>
      </c>
      <c r="AC15157" t="s">
        <v>15210</v>
      </c>
    </row>
    <row r="15158" spans="1:29">
      <c r="A15158" s="1" t="s">
        <v>30</v>
      </c>
      <c r="B15158" s="2">
        <v>43093.493750000001</v>
      </c>
      <c r="C15158">
        <v>48</v>
      </c>
      <c r="D15158">
        <v>39</v>
      </c>
      <c r="E15158">
        <v>70.849999999999994</v>
      </c>
      <c r="F15158">
        <v>70</v>
      </c>
      <c r="G15158">
        <v>7</v>
      </c>
      <c r="H15158">
        <v>0</v>
      </c>
      <c r="I15158">
        <v>30.08</v>
      </c>
      <c r="J15158">
        <v>1018.5</v>
      </c>
      <c r="K15158">
        <v>10</v>
      </c>
      <c r="M15158" t="s">
        <v>43</v>
      </c>
      <c r="Q15158">
        <v>2000</v>
      </c>
      <c r="AB15158">
        <v>44.28</v>
      </c>
      <c r="AC15158" t="s">
        <v>15211</v>
      </c>
    </row>
    <row r="15159" spans="1:29">
      <c r="A15159" s="1" t="s">
        <v>30</v>
      </c>
      <c r="B15159" s="2">
        <v>43093.535416666666</v>
      </c>
      <c r="C15159">
        <v>47</v>
      </c>
      <c r="D15159">
        <v>39</v>
      </c>
      <c r="E15159">
        <v>73.849999999999994</v>
      </c>
      <c r="F15159">
        <v>80</v>
      </c>
      <c r="G15159">
        <v>9</v>
      </c>
      <c r="H15159">
        <v>0</v>
      </c>
      <c r="I15159">
        <v>30.04</v>
      </c>
      <c r="J15159">
        <v>1017.2</v>
      </c>
      <c r="K15159">
        <v>10</v>
      </c>
      <c r="M15159" t="s">
        <v>43</v>
      </c>
      <c r="Q15159">
        <v>2000</v>
      </c>
      <c r="AB15159">
        <v>42.04</v>
      </c>
      <c r="AC15159" t="s">
        <v>15212</v>
      </c>
    </row>
    <row r="15160" spans="1:29">
      <c r="A15160" s="1" t="s">
        <v>30</v>
      </c>
      <c r="B15160" s="2">
        <v>43093.57708333333</v>
      </c>
      <c r="C15160">
        <v>46</v>
      </c>
      <c r="D15160">
        <v>39</v>
      </c>
      <c r="E15160">
        <v>76.400000000000006</v>
      </c>
      <c r="F15160">
        <v>80</v>
      </c>
      <c r="G15160">
        <v>7</v>
      </c>
      <c r="H15160">
        <v>0</v>
      </c>
      <c r="I15160">
        <v>30.03</v>
      </c>
      <c r="J15160">
        <v>1016.7</v>
      </c>
      <c r="K15160">
        <v>10</v>
      </c>
      <c r="M15160" t="s">
        <v>43</v>
      </c>
      <c r="Q15160">
        <v>1800</v>
      </c>
      <c r="AB15160">
        <v>41.84</v>
      </c>
      <c r="AC15160" t="s">
        <v>15213</v>
      </c>
    </row>
    <row r="15161" spans="1:29">
      <c r="A15161" s="1" t="s">
        <v>30</v>
      </c>
      <c r="B15161" s="2">
        <v>43093.618750000001</v>
      </c>
      <c r="C15161">
        <v>46</v>
      </c>
      <c r="D15161">
        <v>41</v>
      </c>
      <c r="E15161">
        <v>82.58</v>
      </c>
      <c r="F15161">
        <v>90</v>
      </c>
      <c r="G15161">
        <v>9</v>
      </c>
      <c r="H15161">
        <v>0</v>
      </c>
      <c r="I15161">
        <v>29.99</v>
      </c>
      <c r="J15161">
        <v>1015.6</v>
      </c>
      <c r="K15161">
        <v>7</v>
      </c>
      <c r="M15161" t="s">
        <v>43</v>
      </c>
      <c r="Q15161">
        <v>1600</v>
      </c>
      <c r="AB15161">
        <v>40.92</v>
      </c>
      <c r="AC15161" t="s">
        <v>15214</v>
      </c>
    </row>
    <row r="15162" spans="1:29">
      <c r="A15162" s="1" t="s">
        <v>30</v>
      </c>
      <c r="B15162" s="2">
        <v>43093.629861111112</v>
      </c>
      <c r="C15162">
        <v>46</v>
      </c>
      <c r="D15162">
        <v>41</v>
      </c>
      <c r="E15162">
        <v>82.58</v>
      </c>
      <c r="F15162">
        <v>90</v>
      </c>
      <c r="G15162">
        <v>5</v>
      </c>
      <c r="H15162">
        <v>0</v>
      </c>
      <c r="I15162">
        <v>30</v>
      </c>
      <c r="K15162">
        <v>10</v>
      </c>
      <c r="M15162" t="s">
        <v>43</v>
      </c>
      <c r="Q15162">
        <v>1300</v>
      </c>
      <c r="AB15162">
        <v>43.02</v>
      </c>
      <c r="AC15162" t="s">
        <v>15215</v>
      </c>
    </row>
    <row r="15163" spans="1:29">
      <c r="A15163" s="1" t="s">
        <v>30</v>
      </c>
      <c r="B15163" s="2">
        <v>43093.660416666666</v>
      </c>
      <c r="C15163">
        <v>45</v>
      </c>
      <c r="D15163">
        <v>41</v>
      </c>
      <c r="E15163">
        <v>85.77</v>
      </c>
      <c r="F15163">
        <v>90</v>
      </c>
      <c r="G15163">
        <v>9</v>
      </c>
      <c r="H15163">
        <v>0</v>
      </c>
      <c r="I15163">
        <v>29.99</v>
      </c>
      <c r="J15163">
        <v>1015.4</v>
      </c>
      <c r="K15163">
        <v>10</v>
      </c>
      <c r="L15163">
        <v>16</v>
      </c>
      <c r="M15163" t="s">
        <v>43</v>
      </c>
      <c r="Q15163">
        <v>1200</v>
      </c>
      <c r="AB15163">
        <v>39.68</v>
      </c>
      <c r="AC15163" t="s">
        <v>15216</v>
      </c>
    </row>
    <row r="15164" spans="1:29">
      <c r="A15164" s="1" t="s">
        <v>30</v>
      </c>
      <c r="B15164" s="2">
        <v>43093.70208333333</v>
      </c>
      <c r="C15164">
        <v>45</v>
      </c>
      <c r="D15164">
        <v>41</v>
      </c>
      <c r="E15164">
        <v>85.77</v>
      </c>
      <c r="F15164">
        <v>70</v>
      </c>
      <c r="G15164">
        <v>5</v>
      </c>
      <c r="H15164">
        <v>0</v>
      </c>
      <c r="I15164">
        <v>30</v>
      </c>
      <c r="J15164">
        <v>1015.8</v>
      </c>
      <c r="K15164">
        <v>10</v>
      </c>
      <c r="M15164" t="s">
        <v>43</v>
      </c>
      <c r="Q15164">
        <v>1000</v>
      </c>
      <c r="AB15164">
        <v>41.83</v>
      </c>
      <c r="AC15164" t="s">
        <v>15217</v>
      </c>
    </row>
    <row r="15165" spans="1:29">
      <c r="A15165" s="1" t="s">
        <v>30</v>
      </c>
      <c r="B15165" s="2">
        <v>43093.717361111114</v>
      </c>
      <c r="C15165">
        <v>45</v>
      </c>
      <c r="D15165">
        <v>42</v>
      </c>
      <c r="E15165">
        <v>89.49</v>
      </c>
      <c r="F15165">
        <v>110</v>
      </c>
      <c r="G15165">
        <v>6</v>
      </c>
      <c r="H15165">
        <v>0</v>
      </c>
      <c r="I15165">
        <v>29.99</v>
      </c>
      <c r="K15165">
        <v>10</v>
      </c>
      <c r="M15165" t="s">
        <v>43</v>
      </c>
      <c r="Q15165">
        <v>900</v>
      </c>
      <c r="AB15165">
        <v>41.19</v>
      </c>
      <c r="AC15165" t="s">
        <v>15218</v>
      </c>
    </row>
    <row r="15166" spans="1:29">
      <c r="A15166" s="1" t="s">
        <v>30</v>
      </c>
      <c r="B15166" s="2">
        <v>43093.743750000001</v>
      </c>
      <c r="C15166">
        <v>44</v>
      </c>
      <c r="D15166">
        <v>42</v>
      </c>
      <c r="E15166">
        <v>92.62</v>
      </c>
      <c r="F15166">
        <v>80</v>
      </c>
      <c r="G15166">
        <v>5</v>
      </c>
      <c r="H15166">
        <v>0</v>
      </c>
      <c r="I15166">
        <v>29.99</v>
      </c>
      <c r="J15166">
        <v>1015.6</v>
      </c>
      <c r="K15166">
        <v>7</v>
      </c>
      <c r="M15166" t="s">
        <v>43</v>
      </c>
      <c r="Q15166">
        <v>900</v>
      </c>
      <c r="AB15166">
        <v>40.770000000000003</v>
      </c>
      <c r="AC15166" t="s">
        <v>15219</v>
      </c>
    </row>
    <row r="15167" spans="1:29">
      <c r="A15167" s="1" t="s">
        <v>30</v>
      </c>
      <c r="B15167" s="2">
        <v>43093.785416666666</v>
      </c>
      <c r="C15167">
        <v>44</v>
      </c>
      <c r="D15167">
        <v>42</v>
      </c>
      <c r="E15167">
        <v>92.62</v>
      </c>
      <c r="F15167">
        <v>100</v>
      </c>
      <c r="G15167">
        <v>4</v>
      </c>
      <c r="H15167">
        <v>0</v>
      </c>
      <c r="I15167">
        <v>29.99</v>
      </c>
      <c r="J15167">
        <v>1015.5</v>
      </c>
      <c r="K15167">
        <v>9</v>
      </c>
      <c r="M15167" t="s">
        <v>43</v>
      </c>
      <c r="Q15167">
        <v>700</v>
      </c>
      <c r="AB15167">
        <v>41.55</v>
      </c>
      <c r="AC15167" t="s">
        <v>15220</v>
      </c>
    </row>
    <row r="15168" spans="1:29">
      <c r="A15168" s="1" t="s">
        <v>30</v>
      </c>
      <c r="B15168" s="2">
        <v>43093.82708333333</v>
      </c>
      <c r="C15168">
        <v>44</v>
      </c>
      <c r="D15168">
        <v>42</v>
      </c>
      <c r="E15168">
        <v>92.62</v>
      </c>
      <c r="F15168">
        <v>40</v>
      </c>
      <c r="G15168">
        <v>4</v>
      </c>
      <c r="H15168">
        <v>0</v>
      </c>
      <c r="I15168">
        <v>29.97</v>
      </c>
      <c r="J15168">
        <v>1015</v>
      </c>
      <c r="K15168">
        <v>4</v>
      </c>
      <c r="M15168" t="s">
        <v>43</v>
      </c>
      <c r="Q15168">
        <v>500</v>
      </c>
      <c r="U15168" t="s">
        <v>38</v>
      </c>
      <c r="AB15168">
        <v>41.55</v>
      </c>
      <c r="AC15168" t="s">
        <v>15221</v>
      </c>
    </row>
    <row r="15169" spans="1:29">
      <c r="A15169" s="1" t="s">
        <v>30</v>
      </c>
      <c r="B15169" s="2">
        <v>43093.868750000001</v>
      </c>
      <c r="C15169">
        <v>43</v>
      </c>
      <c r="D15169">
        <v>43</v>
      </c>
      <c r="E15169">
        <v>100</v>
      </c>
      <c r="F15169">
        <v>0</v>
      </c>
      <c r="G15169">
        <v>0</v>
      </c>
      <c r="I15169">
        <v>29.96</v>
      </c>
      <c r="J15169">
        <v>1014.4</v>
      </c>
      <c r="K15169">
        <v>4</v>
      </c>
      <c r="M15169" t="s">
        <v>43</v>
      </c>
      <c r="Q15169">
        <v>500</v>
      </c>
      <c r="U15169" t="e" cm="1">
        <f t="array" ref="U15169">-DZ BR</f>
        <v>#NAME?</v>
      </c>
      <c r="AB15169">
        <v>43</v>
      </c>
      <c r="AC15169" t="s">
        <v>15222</v>
      </c>
    </row>
    <row r="15170" spans="1:29">
      <c r="A15170" s="1" t="s">
        <v>30</v>
      </c>
      <c r="B15170" s="2">
        <v>43093.910416666666</v>
      </c>
      <c r="C15170">
        <v>43</v>
      </c>
      <c r="D15170">
        <v>43</v>
      </c>
      <c r="E15170">
        <v>100</v>
      </c>
      <c r="F15170">
        <v>0</v>
      </c>
      <c r="G15170">
        <v>0</v>
      </c>
      <c r="I15170">
        <v>29.95</v>
      </c>
      <c r="J15170">
        <v>1014.2</v>
      </c>
      <c r="K15170">
        <v>4</v>
      </c>
      <c r="M15170" t="s">
        <v>43</v>
      </c>
      <c r="Q15170">
        <v>400</v>
      </c>
      <c r="U15170" t="s">
        <v>38</v>
      </c>
      <c r="AB15170">
        <v>43</v>
      </c>
      <c r="AC15170" t="s">
        <v>15223</v>
      </c>
    </row>
    <row r="15171" spans="1:29">
      <c r="A15171" s="1" t="s">
        <v>30</v>
      </c>
      <c r="B15171" s="2">
        <v>43093.923611111109</v>
      </c>
      <c r="C15171">
        <v>43</v>
      </c>
      <c r="D15171">
        <v>43</v>
      </c>
      <c r="E15171">
        <v>100</v>
      </c>
      <c r="F15171">
        <v>250</v>
      </c>
      <c r="G15171">
        <v>3</v>
      </c>
      <c r="I15171">
        <v>29.95</v>
      </c>
      <c r="K15171">
        <v>5</v>
      </c>
      <c r="M15171" t="s">
        <v>43</v>
      </c>
      <c r="Q15171">
        <v>600</v>
      </c>
      <c r="U15171" t="e" cm="1">
        <f t="array" ref="U15171">-DZ BR</f>
        <v>#NAME?</v>
      </c>
      <c r="AB15171">
        <v>41.26</v>
      </c>
      <c r="AC15171" t="s">
        <v>15224</v>
      </c>
    </row>
    <row r="15172" spans="1:29">
      <c r="A15172" s="1" t="s">
        <v>30</v>
      </c>
      <c r="B15172" s="2">
        <v>43093.933333333334</v>
      </c>
      <c r="C15172">
        <v>44</v>
      </c>
      <c r="D15172">
        <v>43</v>
      </c>
      <c r="E15172">
        <v>95.88</v>
      </c>
      <c r="F15172">
        <v>250</v>
      </c>
      <c r="G15172">
        <v>3</v>
      </c>
      <c r="I15172">
        <v>29.95</v>
      </c>
      <c r="K15172">
        <v>1.5</v>
      </c>
      <c r="M15172" t="s">
        <v>43</v>
      </c>
      <c r="Q15172">
        <v>600</v>
      </c>
      <c r="U15172" t="e" cm="1">
        <f t="array" ref="U15172">-DZ BR</f>
        <v>#NAME?</v>
      </c>
      <c r="AB15172">
        <v>42.52</v>
      </c>
      <c r="AC15172" t="s">
        <v>15225</v>
      </c>
    </row>
    <row r="15173" spans="1:29">
      <c r="A15173" s="1" t="s">
        <v>30</v>
      </c>
      <c r="B15173" s="2">
        <v>43093.939583333333</v>
      </c>
      <c r="C15173">
        <v>43</v>
      </c>
      <c r="D15173">
        <v>43</v>
      </c>
      <c r="E15173">
        <v>100</v>
      </c>
      <c r="F15173">
        <v>250</v>
      </c>
      <c r="G15173">
        <v>3</v>
      </c>
      <c r="I15173">
        <v>29.95</v>
      </c>
      <c r="K15173">
        <v>1.5</v>
      </c>
      <c r="M15173" t="s">
        <v>43</v>
      </c>
      <c r="Q15173">
        <v>400</v>
      </c>
      <c r="U15173" t="e" cm="1">
        <f t="array" ref="U15173">-DZ BR</f>
        <v>#NAME?</v>
      </c>
      <c r="AB15173">
        <v>41.26</v>
      </c>
      <c r="AC15173" t="s">
        <v>15226</v>
      </c>
    </row>
    <row r="15174" spans="1:29">
      <c r="A15174" s="1" t="s">
        <v>30</v>
      </c>
      <c r="B15174" s="2">
        <v>43093.95208333333</v>
      </c>
      <c r="C15174">
        <v>44</v>
      </c>
      <c r="D15174">
        <v>44</v>
      </c>
      <c r="E15174">
        <v>100</v>
      </c>
      <c r="F15174">
        <v>0</v>
      </c>
      <c r="G15174">
        <v>0</v>
      </c>
      <c r="I15174">
        <v>29.94</v>
      </c>
      <c r="J15174">
        <v>1013.7</v>
      </c>
      <c r="K15174">
        <v>1.5</v>
      </c>
      <c r="M15174" t="s">
        <v>43</v>
      </c>
      <c r="Q15174">
        <v>400</v>
      </c>
      <c r="U15174" t="e" cm="1">
        <f t="array" ref="U15174">-DZ BR</f>
        <v>#NAME?</v>
      </c>
      <c r="AB15174">
        <v>44.1</v>
      </c>
      <c r="AC15174" t="s">
        <v>15227</v>
      </c>
    </row>
    <row r="15175" spans="1:29">
      <c r="A15175" s="1" t="s">
        <v>30</v>
      </c>
      <c r="B15175" s="2">
        <v>43093.972222222219</v>
      </c>
      <c r="C15175">
        <v>44</v>
      </c>
      <c r="D15175">
        <v>44</v>
      </c>
      <c r="E15175">
        <v>100</v>
      </c>
      <c r="F15175">
        <v>240</v>
      </c>
      <c r="G15175">
        <v>3</v>
      </c>
      <c r="I15175">
        <v>29.93</v>
      </c>
      <c r="K15175">
        <v>0.5</v>
      </c>
      <c r="M15175" t="s">
        <v>43</v>
      </c>
      <c r="Q15175">
        <v>300</v>
      </c>
      <c r="U15175" t="e" cm="1">
        <f t="array" ref="U15175">-DZ BR</f>
        <v>#NAME?</v>
      </c>
      <c r="AB15175">
        <v>42.52</v>
      </c>
      <c r="AC15175" t="s">
        <v>15228</v>
      </c>
    </row>
    <row r="15176" spans="1:29">
      <c r="A15176" s="1" t="s">
        <v>30</v>
      </c>
      <c r="B15176" s="2">
        <v>43093.993750000001</v>
      </c>
      <c r="C15176">
        <v>44</v>
      </c>
      <c r="D15176">
        <v>44</v>
      </c>
      <c r="E15176">
        <v>100</v>
      </c>
      <c r="F15176">
        <v>240</v>
      </c>
      <c r="G15176">
        <v>5</v>
      </c>
      <c r="I15176">
        <v>29.91</v>
      </c>
      <c r="J15176">
        <v>1013</v>
      </c>
      <c r="K15176">
        <v>0.5</v>
      </c>
      <c r="M15176" t="s">
        <v>43</v>
      </c>
      <c r="Q15176">
        <v>200</v>
      </c>
      <c r="U15176" t="s">
        <v>38</v>
      </c>
      <c r="AB15176">
        <v>40.770000000000003</v>
      </c>
      <c r="AC15176" t="s">
        <v>15229</v>
      </c>
    </row>
    <row r="15177" spans="1:29">
      <c r="A15177" s="1" t="s">
        <v>30</v>
      </c>
      <c r="B15177" s="2">
        <v>43094.035416666666</v>
      </c>
      <c r="C15177">
        <v>44</v>
      </c>
      <c r="D15177">
        <v>44</v>
      </c>
      <c r="E15177">
        <v>100</v>
      </c>
      <c r="F15177">
        <v>240</v>
      </c>
      <c r="G15177">
        <v>7</v>
      </c>
      <c r="H15177">
        <v>0</v>
      </c>
      <c r="I15177">
        <v>29.89</v>
      </c>
      <c r="J15177">
        <v>1012.3</v>
      </c>
      <c r="K15177">
        <v>0.25</v>
      </c>
      <c r="M15177" t="s">
        <v>43</v>
      </c>
      <c r="Q15177">
        <v>200</v>
      </c>
      <c r="U15177" t="s">
        <v>38</v>
      </c>
      <c r="AB15177">
        <v>39.53</v>
      </c>
      <c r="AC15177" t="s">
        <v>15230</v>
      </c>
    </row>
    <row r="15178" spans="1:29">
      <c r="A15178" s="1" t="s">
        <v>30</v>
      </c>
      <c r="B15178" s="2">
        <v>43094.072222222225</v>
      </c>
      <c r="C15178">
        <v>45</v>
      </c>
      <c r="D15178">
        <v>45</v>
      </c>
      <c r="E15178">
        <v>100</v>
      </c>
      <c r="F15178">
        <v>240</v>
      </c>
      <c r="G15178">
        <v>9</v>
      </c>
      <c r="H15178">
        <v>0</v>
      </c>
      <c r="I15178">
        <v>29.9</v>
      </c>
      <c r="K15178">
        <v>7</v>
      </c>
      <c r="M15178" t="s">
        <v>43</v>
      </c>
      <c r="Q15178">
        <v>400</v>
      </c>
      <c r="AB15178">
        <v>39.68</v>
      </c>
      <c r="AC15178" t="s">
        <v>15231</v>
      </c>
    </row>
    <row r="15179" spans="1:29">
      <c r="A15179" s="1" t="s">
        <v>30</v>
      </c>
      <c r="B15179" s="2">
        <v>43094.07708333333</v>
      </c>
      <c r="C15179">
        <v>45</v>
      </c>
      <c r="D15179">
        <v>45</v>
      </c>
      <c r="E15179">
        <v>100</v>
      </c>
      <c r="F15179">
        <v>240</v>
      </c>
      <c r="G15179">
        <v>9</v>
      </c>
      <c r="H15179">
        <v>0</v>
      </c>
      <c r="I15179">
        <v>29.9</v>
      </c>
      <c r="J15179">
        <v>1012.4</v>
      </c>
      <c r="K15179">
        <v>7</v>
      </c>
      <c r="M15179" t="s">
        <v>32</v>
      </c>
      <c r="N15179" t="s">
        <v>43</v>
      </c>
      <c r="Q15179">
        <v>400</v>
      </c>
      <c r="R15179">
        <v>800</v>
      </c>
      <c r="AB15179">
        <v>39.68</v>
      </c>
      <c r="AC15179" t="s">
        <v>15232</v>
      </c>
    </row>
    <row r="15180" spans="1:29">
      <c r="A15180" s="1" t="s">
        <v>30</v>
      </c>
      <c r="B15180" s="2">
        <v>43094.085416666669</v>
      </c>
      <c r="C15180">
        <v>45</v>
      </c>
      <c r="D15180">
        <v>45</v>
      </c>
      <c r="E15180">
        <v>100</v>
      </c>
      <c r="F15180">
        <v>240</v>
      </c>
      <c r="G15180">
        <v>10</v>
      </c>
      <c r="H15180">
        <v>0</v>
      </c>
      <c r="I15180">
        <v>29.91</v>
      </c>
      <c r="K15180">
        <v>7</v>
      </c>
      <c r="L15180">
        <v>16</v>
      </c>
      <c r="M15180" t="s">
        <v>32</v>
      </c>
      <c r="N15180" t="s">
        <v>43</v>
      </c>
      <c r="Q15180">
        <v>600</v>
      </c>
      <c r="R15180">
        <v>1000</v>
      </c>
      <c r="AB15180">
        <v>39.270000000000003</v>
      </c>
      <c r="AC15180" t="s">
        <v>15233</v>
      </c>
    </row>
    <row r="15181" spans="1:29">
      <c r="A15181" s="1" t="s">
        <v>30</v>
      </c>
      <c r="B15181" s="2">
        <v>43094.118750000001</v>
      </c>
      <c r="C15181">
        <v>46</v>
      </c>
      <c r="D15181">
        <v>45</v>
      </c>
      <c r="E15181">
        <v>96.28</v>
      </c>
      <c r="F15181">
        <v>270</v>
      </c>
      <c r="G15181">
        <v>7</v>
      </c>
      <c r="H15181">
        <v>0</v>
      </c>
      <c r="I15181">
        <v>29.93</v>
      </c>
      <c r="J15181">
        <v>1013.4</v>
      </c>
      <c r="K15181">
        <v>10</v>
      </c>
      <c r="M15181" t="s">
        <v>32</v>
      </c>
      <c r="N15181" t="s">
        <v>32</v>
      </c>
      <c r="O15181" t="s">
        <v>32</v>
      </c>
      <c r="Q15181">
        <v>900</v>
      </c>
      <c r="R15181">
        <v>2000</v>
      </c>
      <c r="S15181">
        <v>4500</v>
      </c>
      <c r="AB15181">
        <v>41.84</v>
      </c>
      <c r="AC15181" t="s">
        <v>15234</v>
      </c>
    </row>
    <row r="15182" spans="1:29">
      <c r="A15182" s="1" t="s">
        <v>30</v>
      </c>
      <c r="B15182" s="2">
        <v>43094.130555555559</v>
      </c>
      <c r="C15182">
        <v>46</v>
      </c>
      <c r="D15182">
        <v>44</v>
      </c>
      <c r="E15182">
        <v>93.03</v>
      </c>
      <c r="F15182">
        <v>260</v>
      </c>
      <c r="G15182">
        <v>7</v>
      </c>
      <c r="H15182">
        <v>0</v>
      </c>
      <c r="I15182">
        <v>29.93</v>
      </c>
      <c r="K15182">
        <v>10</v>
      </c>
      <c r="M15182" t="s">
        <v>31</v>
      </c>
      <c r="N15182" t="s">
        <v>34</v>
      </c>
      <c r="O15182" t="s">
        <v>43</v>
      </c>
      <c r="Q15182">
        <v>800</v>
      </c>
      <c r="R15182">
        <v>1300</v>
      </c>
      <c r="S15182">
        <v>4300</v>
      </c>
      <c r="AB15182">
        <v>41.84</v>
      </c>
      <c r="AC15182" t="s">
        <v>15235</v>
      </c>
    </row>
    <row r="15183" spans="1:29">
      <c r="A15183" s="1" t="s">
        <v>30</v>
      </c>
      <c r="B15183" s="2">
        <v>43094.160416666666</v>
      </c>
      <c r="C15183">
        <v>47</v>
      </c>
      <c r="D15183">
        <v>38</v>
      </c>
      <c r="E15183">
        <v>70.73</v>
      </c>
      <c r="F15183">
        <v>290</v>
      </c>
      <c r="G15183">
        <v>11</v>
      </c>
      <c r="H15183">
        <v>0</v>
      </c>
      <c r="I15183">
        <v>29.96</v>
      </c>
      <c r="J15183">
        <v>1014.5</v>
      </c>
      <c r="K15183">
        <v>10</v>
      </c>
      <c r="L15183">
        <v>22</v>
      </c>
      <c r="M15183" t="s">
        <v>31</v>
      </c>
      <c r="N15183" t="s">
        <v>32</v>
      </c>
      <c r="O15183" t="s">
        <v>32</v>
      </c>
      <c r="Q15183">
        <v>3000</v>
      </c>
      <c r="R15183">
        <v>5500</v>
      </c>
      <c r="S15183">
        <v>25000</v>
      </c>
      <c r="AB15183">
        <v>41.3</v>
      </c>
      <c r="AC15183" t="s">
        <v>15236</v>
      </c>
    </row>
    <row r="15184" spans="1:29">
      <c r="A15184" s="1" t="s">
        <v>30</v>
      </c>
      <c r="B15184" s="2">
        <v>43094.20208333333</v>
      </c>
      <c r="C15184">
        <v>44</v>
      </c>
      <c r="D15184">
        <v>27</v>
      </c>
      <c r="E15184">
        <v>50.73</v>
      </c>
      <c r="F15184">
        <v>310</v>
      </c>
      <c r="G15184">
        <v>10</v>
      </c>
      <c r="H15184">
        <v>0</v>
      </c>
      <c r="I15184">
        <v>30.01</v>
      </c>
      <c r="J15184">
        <v>1016.1</v>
      </c>
      <c r="K15184">
        <v>10</v>
      </c>
      <c r="L15184">
        <v>18</v>
      </c>
      <c r="M15184" t="s">
        <v>31</v>
      </c>
      <c r="N15184" t="s">
        <v>31</v>
      </c>
      <c r="Q15184">
        <v>5500</v>
      </c>
      <c r="R15184">
        <v>25000</v>
      </c>
      <c r="AB15184">
        <v>38.14</v>
      </c>
      <c r="AC15184" t="s">
        <v>15237</v>
      </c>
    </row>
    <row r="15185" spans="1:29">
      <c r="A15185" s="1" t="s">
        <v>30</v>
      </c>
      <c r="B15185" s="2">
        <v>43094.243750000001</v>
      </c>
      <c r="C15185">
        <v>42</v>
      </c>
      <c r="D15185">
        <v>18</v>
      </c>
      <c r="E15185">
        <v>37.49</v>
      </c>
      <c r="F15185">
        <v>300</v>
      </c>
      <c r="G15185">
        <v>10</v>
      </c>
      <c r="H15185">
        <v>0</v>
      </c>
      <c r="I15185">
        <v>30.07</v>
      </c>
      <c r="J15185">
        <v>1018.2</v>
      </c>
      <c r="K15185">
        <v>10</v>
      </c>
      <c r="L15185">
        <v>22</v>
      </c>
      <c r="M15185" t="s">
        <v>31</v>
      </c>
      <c r="Q15185">
        <v>25000</v>
      </c>
      <c r="Y15185">
        <v>29</v>
      </c>
      <c r="Z15185">
        <v>290</v>
      </c>
      <c r="AA15185" s="2">
        <v>43094.219444444447</v>
      </c>
      <c r="AB15185">
        <v>35.630000000000003</v>
      </c>
      <c r="AC15185" t="s">
        <v>15238</v>
      </c>
    </row>
    <row r="15186" spans="1:29">
      <c r="A15186" s="1" t="s">
        <v>30</v>
      </c>
      <c r="B15186" s="2">
        <v>43094.285416666666</v>
      </c>
      <c r="C15186">
        <v>40</v>
      </c>
      <c r="D15186">
        <v>18</v>
      </c>
      <c r="E15186">
        <v>40.82</v>
      </c>
      <c r="F15186">
        <v>310</v>
      </c>
      <c r="G15186">
        <v>7</v>
      </c>
      <c r="H15186">
        <v>0</v>
      </c>
      <c r="I15186">
        <v>30.11</v>
      </c>
      <c r="J15186">
        <v>1019.7</v>
      </c>
      <c r="K15186">
        <v>10</v>
      </c>
      <c r="L15186">
        <v>20</v>
      </c>
      <c r="M15186" t="s">
        <v>31</v>
      </c>
      <c r="Q15186">
        <v>25000</v>
      </c>
      <c r="AB15186">
        <v>34.409999999999997</v>
      </c>
      <c r="AC15186" t="s">
        <v>15239</v>
      </c>
    </row>
    <row r="15187" spans="1:29">
      <c r="A15187" s="1" t="s">
        <v>30</v>
      </c>
      <c r="B15187" s="2">
        <v>43094.32708333333</v>
      </c>
      <c r="C15187">
        <v>38</v>
      </c>
      <c r="D15187">
        <v>14</v>
      </c>
      <c r="E15187">
        <v>37.1</v>
      </c>
      <c r="F15187">
        <v>300</v>
      </c>
      <c r="G15187">
        <v>10</v>
      </c>
      <c r="H15187">
        <v>0</v>
      </c>
      <c r="I15187">
        <v>30.15</v>
      </c>
      <c r="J15187">
        <v>1021</v>
      </c>
      <c r="K15187">
        <v>10</v>
      </c>
      <c r="L15187">
        <v>20</v>
      </c>
      <c r="M15187" t="s">
        <v>32</v>
      </c>
      <c r="Q15187">
        <v>25000</v>
      </c>
      <c r="AB15187">
        <v>30.37</v>
      </c>
      <c r="AC15187" t="s">
        <v>15240</v>
      </c>
    </row>
    <row r="15188" spans="1:29">
      <c r="A15188" s="1" t="s">
        <v>30</v>
      </c>
      <c r="B15188" s="2">
        <v>43094.368750000001</v>
      </c>
      <c r="C15188">
        <v>39</v>
      </c>
      <c r="D15188">
        <v>12</v>
      </c>
      <c r="E15188">
        <v>32.54</v>
      </c>
      <c r="F15188">
        <v>310</v>
      </c>
      <c r="G15188">
        <v>7</v>
      </c>
      <c r="H15188">
        <v>0</v>
      </c>
      <c r="I15188">
        <v>30.19</v>
      </c>
      <c r="J15188">
        <v>1022.4</v>
      </c>
      <c r="K15188">
        <v>10</v>
      </c>
      <c r="L15188">
        <v>20</v>
      </c>
      <c r="M15188" t="s">
        <v>32</v>
      </c>
      <c r="Q15188">
        <v>25000</v>
      </c>
      <c r="AB15188">
        <v>33.31</v>
      </c>
      <c r="AC15188" t="s">
        <v>15241</v>
      </c>
    </row>
    <row r="15189" spans="1:29">
      <c r="A15189" s="1" t="s">
        <v>30</v>
      </c>
      <c r="B15189" s="2">
        <v>43094.410416666666</v>
      </c>
      <c r="C15189">
        <v>39</v>
      </c>
      <c r="D15189">
        <v>12.9</v>
      </c>
      <c r="E15189">
        <v>33.86</v>
      </c>
      <c r="F15189">
        <v>320</v>
      </c>
      <c r="G15189">
        <v>9</v>
      </c>
      <c r="H15189">
        <v>0</v>
      </c>
      <c r="I15189">
        <v>30.25</v>
      </c>
      <c r="J15189">
        <v>1024.4000000000001</v>
      </c>
      <c r="K15189">
        <v>10</v>
      </c>
      <c r="L15189">
        <v>17</v>
      </c>
      <c r="M15189" t="s">
        <v>32</v>
      </c>
      <c r="Q15189">
        <v>22000</v>
      </c>
      <c r="AB15189">
        <v>32.22</v>
      </c>
      <c r="AC15189" t="s">
        <v>15242</v>
      </c>
    </row>
    <row r="15190" spans="1:29">
      <c r="A15190" s="1" t="s">
        <v>30</v>
      </c>
      <c r="B15190" s="2">
        <v>43094.45208333333</v>
      </c>
      <c r="C15190">
        <v>38</v>
      </c>
      <c r="D15190">
        <v>12</v>
      </c>
      <c r="E15190">
        <v>33.97</v>
      </c>
      <c r="G15190">
        <v>6</v>
      </c>
      <c r="H15190">
        <v>0</v>
      </c>
      <c r="I15190">
        <v>30.24</v>
      </c>
      <c r="J15190">
        <v>1024</v>
      </c>
      <c r="K15190">
        <v>10</v>
      </c>
      <c r="M15190" t="s">
        <v>32</v>
      </c>
      <c r="N15190" t="s">
        <v>43</v>
      </c>
      <c r="Q15190">
        <v>18000</v>
      </c>
      <c r="R15190">
        <v>22000</v>
      </c>
      <c r="AB15190">
        <v>32.64</v>
      </c>
      <c r="AC15190" t="s">
        <v>15243</v>
      </c>
    </row>
    <row r="15191" spans="1:29">
      <c r="A15191" s="1" t="s">
        <v>30</v>
      </c>
      <c r="B15191" s="2">
        <v>43094.493750000001</v>
      </c>
      <c r="C15191">
        <v>38</v>
      </c>
      <c r="D15191">
        <v>10</v>
      </c>
      <c r="E15191">
        <v>31.08</v>
      </c>
      <c r="G15191">
        <v>6</v>
      </c>
      <c r="H15191">
        <v>0</v>
      </c>
      <c r="I15191">
        <v>30.24</v>
      </c>
      <c r="J15191">
        <v>1024</v>
      </c>
      <c r="K15191">
        <v>10</v>
      </c>
      <c r="L15191">
        <v>14</v>
      </c>
      <c r="M15191" t="s">
        <v>43</v>
      </c>
      <c r="Q15191">
        <v>19000</v>
      </c>
      <c r="AB15191">
        <v>32.64</v>
      </c>
      <c r="AC15191" t="s">
        <v>15244</v>
      </c>
    </row>
    <row r="15192" spans="1:29">
      <c r="A15192" s="1" t="s">
        <v>30</v>
      </c>
      <c r="B15192" s="2">
        <v>43094.535416666666</v>
      </c>
      <c r="C15192">
        <v>38</v>
      </c>
      <c r="D15192">
        <v>10</v>
      </c>
      <c r="E15192">
        <v>31.08</v>
      </c>
      <c r="F15192">
        <v>300</v>
      </c>
      <c r="G15192">
        <v>8</v>
      </c>
      <c r="H15192">
        <v>0</v>
      </c>
      <c r="I15192">
        <v>30.24</v>
      </c>
      <c r="J15192">
        <v>1024</v>
      </c>
      <c r="K15192">
        <v>10</v>
      </c>
      <c r="M15192" t="s">
        <v>32</v>
      </c>
      <c r="N15192" t="s">
        <v>43</v>
      </c>
      <c r="Q15192">
        <v>16000</v>
      </c>
      <c r="R15192">
        <v>20000</v>
      </c>
      <c r="AB15192">
        <v>31.38</v>
      </c>
      <c r="AC15192" t="s">
        <v>15245</v>
      </c>
    </row>
    <row r="15193" spans="1:29">
      <c r="A15193" s="1" t="s">
        <v>30</v>
      </c>
      <c r="B15193" s="2">
        <v>43094.57708333333</v>
      </c>
      <c r="C15193">
        <v>38</v>
      </c>
      <c r="D15193">
        <v>9</v>
      </c>
      <c r="E15193">
        <v>29.72</v>
      </c>
      <c r="F15193">
        <v>260</v>
      </c>
      <c r="G15193">
        <v>9</v>
      </c>
      <c r="H15193">
        <v>0</v>
      </c>
      <c r="I15193">
        <v>30.24</v>
      </c>
      <c r="J15193">
        <v>1024.3</v>
      </c>
      <c r="K15193">
        <v>10</v>
      </c>
      <c r="M15193" t="s">
        <v>32</v>
      </c>
      <c r="N15193" t="s">
        <v>43</v>
      </c>
      <c r="Q15193">
        <v>16000</v>
      </c>
      <c r="R15193">
        <v>20000</v>
      </c>
      <c r="AB15193">
        <v>30.85</v>
      </c>
      <c r="AC15193" t="s">
        <v>15246</v>
      </c>
    </row>
    <row r="15194" spans="1:29">
      <c r="A15194" s="1" t="s">
        <v>30</v>
      </c>
      <c r="B15194" s="2">
        <v>43094.618750000001</v>
      </c>
      <c r="C15194">
        <v>38</v>
      </c>
      <c r="D15194">
        <v>9</v>
      </c>
      <c r="E15194">
        <v>29.72</v>
      </c>
      <c r="F15194">
        <v>270</v>
      </c>
      <c r="G15194">
        <v>8</v>
      </c>
      <c r="H15194">
        <v>0</v>
      </c>
      <c r="I15194">
        <v>30.26</v>
      </c>
      <c r="J15194">
        <v>1024.7</v>
      </c>
      <c r="K15194">
        <v>10</v>
      </c>
      <c r="M15194" t="s">
        <v>32</v>
      </c>
      <c r="N15194" t="s">
        <v>43</v>
      </c>
      <c r="Q15194">
        <v>18000</v>
      </c>
      <c r="R15194">
        <v>25000</v>
      </c>
      <c r="AB15194">
        <v>31.38</v>
      </c>
      <c r="AC15194" t="s">
        <v>15247</v>
      </c>
    </row>
    <row r="15195" spans="1:29">
      <c r="A15195" s="1" t="s">
        <v>30</v>
      </c>
      <c r="B15195" s="2">
        <v>43094.660416666666</v>
      </c>
      <c r="C15195">
        <v>37</v>
      </c>
      <c r="D15195">
        <v>8.1</v>
      </c>
      <c r="E15195">
        <v>29.57</v>
      </c>
      <c r="F15195">
        <v>290</v>
      </c>
      <c r="G15195">
        <v>9</v>
      </c>
      <c r="H15195">
        <v>0</v>
      </c>
      <c r="I15195">
        <v>30.27</v>
      </c>
      <c r="J15195">
        <v>1025.2</v>
      </c>
      <c r="K15195">
        <v>10</v>
      </c>
      <c r="M15195" t="s">
        <v>31</v>
      </c>
      <c r="N15195" t="s">
        <v>32</v>
      </c>
      <c r="O15195" t="s">
        <v>32</v>
      </c>
      <c r="Q15195">
        <v>15000</v>
      </c>
      <c r="R15195">
        <v>18000</v>
      </c>
      <c r="S15195">
        <v>25000</v>
      </c>
      <c r="AB15195">
        <v>29.73</v>
      </c>
      <c r="AC15195" t="s">
        <v>15248</v>
      </c>
    </row>
    <row r="15196" spans="1:29">
      <c r="A15196" s="1" t="s">
        <v>30</v>
      </c>
      <c r="B15196" s="2">
        <v>43094.70208333333</v>
      </c>
      <c r="C15196">
        <v>35</v>
      </c>
      <c r="D15196">
        <v>5</v>
      </c>
      <c r="E15196">
        <v>27.69</v>
      </c>
      <c r="F15196">
        <v>300</v>
      </c>
      <c r="G15196">
        <v>8</v>
      </c>
      <c r="H15196">
        <v>0</v>
      </c>
      <c r="I15196">
        <v>30.29</v>
      </c>
      <c r="J15196">
        <v>1025.9000000000001</v>
      </c>
      <c r="K15196">
        <v>10</v>
      </c>
      <c r="L15196">
        <v>16</v>
      </c>
      <c r="M15196" t="s">
        <v>31</v>
      </c>
      <c r="N15196" t="s">
        <v>32</v>
      </c>
      <c r="O15196" t="s">
        <v>32</v>
      </c>
      <c r="Q15196">
        <v>15000</v>
      </c>
      <c r="R15196">
        <v>20000</v>
      </c>
      <c r="S15196">
        <v>25000</v>
      </c>
      <c r="AB15196">
        <v>27.93</v>
      </c>
      <c r="AC15196" t="s">
        <v>15249</v>
      </c>
    </row>
    <row r="15197" spans="1:29">
      <c r="A15197" s="1" t="s">
        <v>30</v>
      </c>
      <c r="B15197" s="2">
        <v>43094.743750000001</v>
      </c>
      <c r="C15197">
        <v>35</v>
      </c>
      <c r="D15197">
        <v>7</v>
      </c>
      <c r="E15197">
        <v>30.33</v>
      </c>
      <c r="F15197">
        <v>300</v>
      </c>
      <c r="G15197">
        <v>4</v>
      </c>
      <c r="H15197">
        <v>0</v>
      </c>
      <c r="I15197">
        <v>30.32</v>
      </c>
      <c r="J15197">
        <v>1026.8</v>
      </c>
      <c r="K15197">
        <v>10</v>
      </c>
      <c r="M15197" t="s">
        <v>31</v>
      </c>
      <c r="N15197" t="s">
        <v>32</v>
      </c>
      <c r="O15197" t="s">
        <v>32</v>
      </c>
      <c r="Q15197">
        <v>15000</v>
      </c>
      <c r="R15197">
        <v>19000</v>
      </c>
      <c r="S15197">
        <v>25000</v>
      </c>
      <c r="AB15197">
        <v>31.04</v>
      </c>
      <c r="AC15197" t="s">
        <v>15250</v>
      </c>
    </row>
    <row r="15198" spans="1:29">
      <c r="A15198" s="1" t="s">
        <v>30</v>
      </c>
      <c r="B15198" s="2">
        <v>43094.785416666666</v>
      </c>
      <c r="C15198">
        <v>33</v>
      </c>
      <c r="D15198">
        <v>8.1</v>
      </c>
      <c r="E15198">
        <v>34.53</v>
      </c>
      <c r="F15198">
        <v>270</v>
      </c>
      <c r="G15198">
        <v>5</v>
      </c>
      <c r="H15198">
        <v>0</v>
      </c>
      <c r="I15198">
        <v>30.36</v>
      </c>
      <c r="J15198">
        <v>1028.3</v>
      </c>
      <c r="K15198">
        <v>10</v>
      </c>
      <c r="M15198" t="s">
        <v>31</v>
      </c>
      <c r="N15198" t="s">
        <v>34</v>
      </c>
      <c r="O15198" t="s">
        <v>32</v>
      </c>
      <c r="Q15198">
        <v>15000</v>
      </c>
      <c r="R15198">
        <v>19000</v>
      </c>
      <c r="S15198">
        <v>25000</v>
      </c>
      <c r="AB15198">
        <v>27.7</v>
      </c>
      <c r="AC15198" t="s">
        <v>15251</v>
      </c>
    </row>
    <row r="15199" spans="1:29">
      <c r="A15199" s="1" t="s">
        <v>30</v>
      </c>
      <c r="B15199" s="2">
        <v>43094.82708333333</v>
      </c>
      <c r="C15199">
        <v>30.9</v>
      </c>
      <c r="D15199">
        <v>10</v>
      </c>
      <c r="E15199">
        <v>41.09</v>
      </c>
      <c r="F15199">
        <v>240</v>
      </c>
      <c r="G15199">
        <v>4</v>
      </c>
      <c r="H15199">
        <v>0</v>
      </c>
      <c r="I15199">
        <v>30.37</v>
      </c>
      <c r="J15199">
        <v>1028.5999999999999</v>
      </c>
      <c r="K15199">
        <v>10</v>
      </c>
      <c r="M15199" t="s">
        <v>31</v>
      </c>
      <c r="N15199" t="s">
        <v>32</v>
      </c>
      <c r="Q15199">
        <v>19000</v>
      </c>
      <c r="R15199">
        <v>25000</v>
      </c>
      <c r="AB15199">
        <v>26.14</v>
      </c>
      <c r="AC15199" t="s">
        <v>15252</v>
      </c>
    </row>
    <row r="15200" spans="1:29">
      <c r="A15200" s="1" t="s">
        <v>30</v>
      </c>
      <c r="B15200" s="2">
        <v>43094.868750000001</v>
      </c>
      <c r="C15200">
        <v>32</v>
      </c>
      <c r="D15200">
        <v>10</v>
      </c>
      <c r="E15200">
        <v>39.31</v>
      </c>
      <c r="F15200">
        <v>270</v>
      </c>
      <c r="G15200">
        <v>3</v>
      </c>
      <c r="H15200">
        <v>0</v>
      </c>
      <c r="I15200">
        <v>30.38</v>
      </c>
      <c r="J15200">
        <v>1029</v>
      </c>
      <c r="K15200">
        <v>10</v>
      </c>
      <c r="M15200" t="s">
        <v>32</v>
      </c>
      <c r="N15200" t="s">
        <v>32</v>
      </c>
      <c r="Q15200">
        <v>17000</v>
      </c>
      <c r="R15200">
        <v>25000</v>
      </c>
      <c r="AB15200">
        <v>28.69</v>
      </c>
      <c r="AC15200" t="s">
        <v>15253</v>
      </c>
    </row>
    <row r="15201" spans="1:29">
      <c r="A15201" s="1" t="s">
        <v>30</v>
      </c>
      <c r="B15201" s="2">
        <v>43094.910416666666</v>
      </c>
      <c r="C15201">
        <v>33</v>
      </c>
      <c r="D15201">
        <v>12</v>
      </c>
      <c r="E15201">
        <v>41.1</v>
      </c>
      <c r="F15201">
        <v>300</v>
      </c>
      <c r="G15201">
        <v>3</v>
      </c>
      <c r="H15201">
        <v>0</v>
      </c>
      <c r="I15201">
        <v>30.38</v>
      </c>
      <c r="J15201">
        <v>1028.9000000000001</v>
      </c>
      <c r="K15201">
        <v>10</v>
      </c>
      <c r="M15201" t="s">
        <v>32</v>
      </c>
      <c r="N15201" t="s">
        <v>32</v>
      </c>
      <c r="Q15201">
        <v>16000</v>
      </c>
      <c r="R15201">
        <v>25000</v>
      </c>
      <c r="AB15201">
        <v>29.95</v>
      </c>
      <c r="AC15201" t="s">
        <v>15254</v>
      </c>
    </row>
    <row r="15202" spans="1:29">
      <c r="A15202" s="1" t="s">
        <v>30</v>
      </c>
      <c r="B15202" s="2">
        <v>43094.95208333333</v>
      </c>
      <c r="C15202">
        <v>33</v>
      </c>
      <c r="D15202">
        <v>12</v>
      </c>
      <c r="E15202">
        <v>41.1</v>
      </c>
      <c r="F15202">
        <v>0</v>
      </c>
      <c r="G15202">
        <v>0</v>
      </c>
      <c r="H15202">
        <v>0</v>
      </c>
      <c r="I15202">
        <v>30.37</v>
      </c>
      <c r="J15202">
        <v>1028.5999999999999</v>
      </c>
      <c r="K15202">
        <v>10</v>
      </c>
      <c r="M15202" t="s">
        <v>32</v>
      </c>
      <c r="N15202" t="s">
        <v>32</v>
      </c>
      <c r="Q15202">
        <v>15000</v>
      </c>
      <c r="R15202">
        <v>25000</v>
      </c>
      <c r="AB15202">
        <v>33.1</v>
      </c>
      <c r="AC15202" t="s">
        <v>15255</v>
      </c>
    </row>
    <row r="15203" spans="1:29">
      <c r="A15203" s="1" t="s">
        <v>30</v>
      </c>
      <c r="B15203" s="2">
        <v>43094.993750000001</v>
      </c>
      <c r="C15203">
        <v>32</v>
      </c>
      <c r="D15203">
        <v>12</v>
      </c>
      <c r="E15203">
        <v>42.96</v>
      </c>
      <c r="F15203">
        <v>0</v>
      </c>
      <c r="G15203">
        <v>0</v>
      </c>
      <c r="H15203">
        <v>0</v>
      </c>
      <c r="I15203">
        <v>30.38</v>
      </c>
      <c r="J15203">
        <v>1029</v>
      </c>
      <c r="K15203">
        <v>10</v>
      </c>
      <c r="M15203" t="s">
        <v>31</v>
      </c>
      <c r="N15203" t="s">
        <v>32</v>
      </c>
      <c r="O15203" t="s">
        <v>32</v>
      </c>
      <c r="Q15203">
        <v>11000</v>
      </c>
      <c r="R15203">
        <v>20000</v>
      </c>
      <c r="S15203">
        <v>25000</v>
      </c>
      <c r="AB15203">
        <v>32</v>
      </c>
      <c r="AC15203" t="s">
        <v>15256</v>
      </c>
    </row>
    <row r="15204" spans="1:29">
      <c r="A15204" s="1" t="s">
        <v>30</v>
      </c>
      <c r="B15204" s="2">
        <v>43095.035416666666</v>
      </c>
      <c r="C15204">
        <v>30.9</v>
      </c>
      <c r="D15204">
        <v>15.1</v>
      </c>
      <c r="E15204">
        <v>51.47</v>
      </c>
      <c r="F15204">
        <v>270</v>
      </c>
      <c r="G15204">
        <v>3</v>
      </c>
      <c r="H15204">
        <v>0</v>
      </c>
      <c r="I15204">
        <v>30.4</v>
      </c>
      <c r="J15204">
        <v>1029.7</v>
      </c>
      <c r="K15204">
        <v>10</v>
      </c>
      <c r="M15204" t="s">
        <v>31</v>
      </c>
      <c r="N15204" t="s">
        <v>32</v>
      </c>
      <c r="O15204" t="s">
        <v>32</v>
      </c>
      <c r="Q15204">
        <v>12000</v>
      </c>
      <c r="R15204">
        <v>18000</v>
      </c>
      <c r="S15204">
        <v>25000</v>
      </c>
      <c r="AB15204">
        <v>27.43</v>
      </c>
      <c r="AC15204" t="s">
        <v>15257</v>
      </c>
    </row>
    <row r="15205" spans="1:29">
      <c r="A15205" s="1" t="s">
        <v>30</v>
      </c>
      <c r="B15205" s="2">
        <v>43095.07708333333</v>
      </c>
      <c r="C15205">
        <v>30.9</v>
      </c>
      <c r="D15205">
        <v>14</v>
      </c>
      <c r="E15205">
        <v>49.05</v>
      </c>
      <c r="F15205">
        <v>270</v>
      </c>
      <c r="G15205">
        <v>3</v>
      </c>
      <c r="H15205">
        <v>0</v>
      </c>
      <c r="I15205">
        <v>30.42</v>
      </c>
      <c r="J15205">
        <v>1030.4000000000001</v>
      </c>
      <c r="K15205">
        <v>10</v>
      </c>
      <c r="M15205" t="s">
        <v>31</v>
      </c>
      <c r="N15205" t="s">
        <v>32</v>
      </c>
      <c r="O15205" t="s">
        <v>43</v>
      </c>
      <c r="Q15205">
        <v>13000</v>
      </c>
      <c r="R15205">
        <v>17000</v>
      </c>
      <c r="S15205">
        <v>25000</v>
      </c>
      <c r="AB15205">
        <v>27.43</v>
      </c>
      <c r="AC15205" t="s">
        <v>15258</v>
      </c>
    </row>
    <row r="15206" spans="1:29">
      <c r="A15206" s="1" t="s">
        <v>30</v>
      </c>
      <c r="B15206" s="2">
        <v>43095.118750000001</v>
      </c>
      <c r="C15206">
        <v>32</v>
      </c>
      <c r="D15206">
        <v>12</v>
      </c>
      <c r="E15206">
        <v>42.96</v>
      </c>
      <c r="G15206">
        <v>3</v>
      </c>
      <c r="H15206">
        <v>0</v>
      </c>
      <c r="I15206">
        <v>30.44</v>
      </c>
      <c r="J15206">
        <v>1030.9000000000001</v>
      </c>
      <c r="K15206">
        <v>10</v>
      </c>
      <c r="M15206" t="s">
        <v>31</v>
      </c>
      <c r="N15206" t="s">
        <v>32</v>
      </c>
      <c r="O15206" t="s">
        <v>43</v>
      </c>
      <c r="Q15206">
        <v>13000</v>
      </c>
      <c r="R15206">
        <v>17000</v>
      </c>
      <c r="S15206">
        <v>25000</v>
      </c>
      <c r="AB15206">
        <v>28.69</v>
      </c>
      <c r="AC15206" t="s">
        <v>15259</v>
      </c>
    </row>
    <row r="15207" spans="1:29">
      <c r="A15207" s="1" t="s">
        <v>30</v>
      </c>
      <c r="B15207" s="2">
        <v>43095.160416666666</v>
      </c>
      <c r="C15207">
        <v>32</v>
      </c>
      <c r="D15207">
        <v>10.9</v>
      </c>
      <c r="E15207">
        <v>40.92</v>
      </c>
      <c r="G15207">
        <v>4</v>
      </c>
      <c r="H15207">
        <v>0</v>
      </c>
      <c r="I15207">
        <v>30.44</v>
      </c>
      <c r="J15207">
        <v>1030.9000000000001</v>
      </c>
      <c r="K15207">
        <v>10</v>
      </c>
      <c r="M15207" t="s">
        <v>31</v>
      </c>
      <c r="N15207" t="s">
        <v>32</v>
      </c>
      <c r="O15207" t="s">
        <v>43</v>
      </c>
      <c r="Q15207">
        <v>13000</v>
      </c>
      <c r="R15207">
        <v>17000</v>
      </c>
      <c r="S15207">
        <v>25000</v>
      </c>
      <c r="AB15207">
        <v>27.42</v>
      </c>
      <c r="AC15207" t="s">
        <v>15260</v>
      </c>
    </row>
    <row r="15208" spans="1:29">
      <c r="A15208" s="1" t="s">
        <v>30</v>
      </c>
      <c r="B15208" s="2">
        <v>43095.20208333333</v>
      </c>
      <c r="C15208">
        <v>32</v>
      </c>
      <c r="D15208">
        <v>10.9</v>
      </c>
      <c r="E15208">
        <v>40.92</v>
      </c>
      <c r="G15208">
        <v>3</v>
      </c>
      <c r="H15208">
        <v>0</v>
      </c>
      <c r="I15208">
        <v>30.47</v>
      </c>
      <c r="J15208">
        <v>1032.0999999999999</v>
      </c>
      <c r="K15208">
        <v>10</v>
      </c>
      <c r="M15208" t="s">
        <v>43</v>
      </c>
      <c r="Q15208">
        <v>9000</v>
      </c>
      <c r="AB15208">
        <v>28.69</v>
      </c>
      <c r="AC15208" t="s">
        <v>15261</v>
      </c>
    </row>
    <row r="15209" spans="1:29">
      <c r="A15209" s="1" t="s">
        <v>30</v>
      </c>
      <c r="B15209" s="2">
        <v>43095.243750000001</v>
      </c>
      <c r="C15209">
        <v>32</v>
      </c>
      <c r="D15209">
        <v>12</v>
      </c>
      <c r="E15209">
        <v>42.96</v>
      </c>
      <c r="F15209">
        <v>340</v>
      </c>
      <c r="G15209">
        <v>4</v>
      </c>
      <c r="H15209">
        <v>0</v>
      </c>
      <c r="I15209">
        <v>30.47</v>
      </c>
      <c r="J15209">
        <v>1032.0999999999999</v>
      </c>
      <c r="K15209">
        <v>10</v>
      </c>
      <c r="M15209" t="s">
        <v>31</v>
      </c>
      <c r="N15209" t="s">
        <v>32</v>
      </c>
      <c r="O15209" t="s">
        <v>43</v>
      </c>
      <c r="Q15209">
        <v>8000</v>
      </c>
      <c r="R15209">
        <v>13000</v>
      </c>
      <c r="S15209">
        <v>25000</v>
      </c>
      <c r="AB15209">
        <v>27.42</v>
      </c>
      <c r="AC15209" t="s">
        <v>15262</v>
      </c>
    </row>
    <row r="15210" spans="1:29">
      <c r="A15210" s="1" t="s">
        <v>30</v>
      </c>
      <c r="B15210" s="2">
        <v>43095.285416666666</v>
      </c>
      <c r="C15210">
        <v>28.9</v>
      </c>
      <c r="D15210">
        <v>12</v>
      </c>
      <c r="E15210">
        <v>48.72</v>
      </c>
      <c r="F15210">
        <v>0</v>
      </c>
      <c r="G15210">
        <v>0</v>
      </c>
      <c r="H15210">
        <v>0</v>
      </c>
      <c r="I15210">
        <v>30.47</v>
      </c>
      <c r="J15210">
        <v>1032.3</v>
      </c>
      <c r="K15210">
        <v>10</v>
      </c>
      <c r="M15210" t="s">
        <v>31</v>
      </c>
      <c r="N15210" t="s">
        <v>34</v>
      </c>
      <c r="O15210" t="s">
        <v>32</v>
      </c>
      <c r="P15210" t="s">
        <v>32</v>
      </c>
      <c r="Q15210">
        <v>8000</v>
      </c>
      <c r="R15210">
        <v>12000</v>
      </c>
      <c r="S15210">
        <v>20000</v>
      </c>
      <c r="T15210">
        <v>25000</v>
      </c>
      <c r="AB15210">
        <v>28.9</v>
      </c>
      <c r="AC15210" t="s">
        <v>15263</v>
      </c>
    </row>
    <row r="15211" spans="1:29">
      <c r="A15211" s="1" t="s">
        <v>30</v>
      </c>
      <c r="B15211" s="2">
        <v>43095.32708333333</v>
      </c>
      <c r="C15211">
        <v>28</v>
      </c>
      <c r="D15211">
        <v>14</v>
      </c>
      <c r="E15211">
        <v>55.21</v>
      </c>
      <c r="F15211">
        <v>0</v>
      </c>
      <c r="G15211">
        <v>0</v>
      </c>
      <c r="H15211">
        <v>0</v>
      </c>
      <c r="I15211">
        <v>30.5</v>
      </c>
      <c r="J15211">
        <v>1033.0999999999999</v>
      </c>
      <c r="K15211">
        <v>10</v>
      </c>
      <c r="M15211" t="s">
        <v>34</v>
      </c>
      <c r="N15211" t="s">
        <v>34</v>
      </c>
      <c r="Q15211">
        <v>11000</v>
      </c>
      <c r="R15211">
        <v>18000</v>
      </c>
      <c r="AB15211">
        <v>28</v>
      </c>
      <c r="AC15211" t="s">
        <v>15264</v>
      </c>
    </row>
    <row r="15212" spans="1:29">
      <c r="A15212" s="1" t="s">
        <v>30</v>
      </c>
      <c r="B15212" s="2">
        <v>43095.368750000001</v>
      </c>
      <c r="C15212">
        <v>32</v>
      </c>
      <c r="D15212">
        <v>12.9</v>
      </c>
      <c r="E15212">
        <v>44.7</v>
      </c>
      <c r="F15212">
        <v>20</v>
      </c>
      <c r="G15212">
        <v>3</v>
      </c>
      <c r="H15212">
        <v>0</v>
      </c>
      <c r="I15212">
        <v>30.51</v>
      </c>
      <c r="J15212">
        <v>1033.4000000000001</v>
      </c>
      <c r="K15212">
        <v>10</v>
      </c>
      <c r="M15212" t="s">
        <v>34</v>
      </c>
      <c r="N15212" t="s">
        <v>32</v>
      </c>
      <c r="Q15212">
        <v>12000</v>
      </c>
      <c r="R15212">
        <v>17000</v>
      </c>
      <c r="AB15212">
        <v>28.69</v>
      </c>
      <c r="AC15212" t="s">
        <v>15265</v>
      </c>
    </row>
    <row r="15213" spans="1:29">
      <c r="A15213" s="1" t="s">
        <v>30</v>
      </c>
      <c r="B15213" s="2">
        <v>43095.410416666666</v>
      </c>
      <c r="C15213">
        <v>34</v>
      </c>
      <c r="D15213">
        <v>12</v>
      </c>
      <c r="E15213">
        <v>39.65</v>
      </c>
      <c r="F15213">
        <v>40</v>
      </c>
      <c r="G15213">
        <v>5</v>
      </c>
      <c r="H15213">
        <v>0</v>
      </c>
      <c r="I15213">
        <v>30.53</v>
      </c>
      <c r="J15213">
        <v>1034.2</v>
      </c>
      <c r="K15213">
        <v>10</v>
      </c>
      <c r="M15213" t="s">
        <v>31</v>
      </c>
      <c r="N15213" t="s">
        <v>32</v>
      </c>
      <c r="O15213" t="s">
        <v>32</v>
      </c>
      <c r="Q15213">
        <v>12000</v>
      </c>
      <c r="R15213">
        <v>17000</v>
      </c>
      <c r="S15213">
        <v>25000</v>
      </c>
      <c r="AB15213">
        <v>28.77</v>
      </c>
      <c r="AC15213" t="s">
        <v>15266</v>
      </c>
    </row>
    <row r="15214" spans="1:29">
      <c r="A15214" s="1" t="s">
        <v>30</v>
      </c>
      <c r="B15214" s="2">
        <v>43095.45208333333</v>
      </c>
      <c r="C15214">
        <v>37</v>
      </c>
      <c r="D15214">
        <v>9</v>
      </c>
      <c r="E15214">
        <v>30.79</v>
      </c>
      <c r="G15214">
        <v>5</v>
      </c>
      <c r="H15214">
        <v>0</v>
      </c>
      <c r="I15214">
        <v>30.53</v>
      </c>
      <c r="J15214">
        <v>1034.0999999999999</v>
      </c>
      <c r="K15214">
        <v>10</v>
      </c>
      <c r="M15214" t="s">
        <v>31</v>
      </c>
      <c r="N15214" t="s">
        <v>32</v>
      </c>
      <c r="O15214" t="s">
        <v>32</v>
      </c>
      <c r="Q15214">
        <v>12000</v>
      </c>
      <c r="R15214">
        <v>17000</v>
      </c>
      <c r="S15214">
        <v>25000</v>
      </c>
      <c r="AB15214">
        <v>32.33</v>
      </c>
      <c r="AC15214" t="s">
        <v>15267</v>
      </c>
    </row>
    <row r="15215" spans="1:29">
      <c r="A15215" s="1" t="s">
        <v>30</v>
      </c>
      <c r="B15215" s="2">
        <v>43095.493750000001</v>
      </c>
      <c r="C15215">
        <v>38</v>
      </c>
      <c r="D15215">
        <v>10.9</v>
      </c>
      <c r="E15215">
        <v>32.36</v>
      </c>
      <c r="G15215">
        <v>4</v>
      </c>
      <c r="H15215">
        <v>0</v>
      </c>
      <c r="I15215">
        <v>30.5</v>
      </c>
      <c r="J15215">
        <v>1033.0999999999999</v>
      </c>
      <c r="K15215">
        <v>10</v>
      </c>
      <c r="M15215" t="s">
        <v>31</v>
      </c>
      <c r="N15215" t="s">
        <v>32</v>
      </c>
      <c r="O15215" t="s">
        <v>32</v>
      </c>
      <c r="Q15215">
        <v>12000</v>
      </c>
      <c r="R15215">
        <v>16000</v>
      </c>
      <c r="S15215">
        <v>25000</v>
      </c>
      <c r="AB15215">
        <v>34.31</v>
      </c>
      <c r="AC15215" t="s">
        <v>15268</v>
      </c>
    </row>
    <row r="15216" spans="1:29">
      <c r="A15216" s="1" t="s">
        <v>30</v>
      </c>
      <c r="B15216" s="2">
        <v>43095.535416666666</v>
      </c>
      <c r="C15216">
        <v>41</v>
      </c>
      <c r="D15216">
        <v>10.9</v>
      </c>
      <c r="E15216">
        <v>28.67</v>
      </c>
      <c r="F15216">
        <v>360</v>
      </c>
      <c r="G15216">
        <v>4</v>
      </c>
      <c r="H15216">
        <v>0</v>
      </c>
      <c r="I15216">
        <v>30.47</v>
      </c>
      <c r="J15216">
        <v>1032.0999999999999</v>
      </c>
      <c r="K15216">
        <v>10</v>
      </c>
      <c r="M15216" t="s">
        <v>31</v>
      </c>
      <c r="N15216" t="s">
        <v>31</v>
      </c>
      <c r="O15216" t="s">
        <v>34</v>
      </c>
      <c r="Q15216">
        <v>12000</v>
      </c>
      <c r="R15216">
        <v>16000</v>
      </c>
      <c r="S15216">
        <v>25000</v>
      </c>
      <c r="AB15216">
        <v>37.93</v>
      </c>
      <c r="AC15216" t="s">
        <v>15269</v>
      </c>
    </row>
    <row r="15217" spans="1:29">
      <c r="A15217" s="1" t="s">
        <v>30</v>
      </c>
      <c r="B15217" s="2">
        <v>43095.57708333333</v>
      </c>
      <c r="C15217">
        <v>43</v>
      </c>
      <c r="D15217">
        <v>10.9</v>
      </c>
      <c r="E15217">
        <v>26.55</v>
      </c>
      <c r="F15217">
        <v>0</v>
      </c>
      <c r="G15217">
        <v>0</v>
      </c>
      <c r="H15217">
        <v>0</v>
      </c>
      <c r="I15217">
        <v>30.45</v>
      </c>
      <c r="J15217">
        <v>1031.5</v>
      </c>
      <c r="K15217">
        <v>10</v>
      </c>
      <c r="M15217" t="s">
        <v>31</v>
      </c>
      <c r="N15217" t="s">
        <v>31</v>
      </c>
      <c r="O15217" t="s">
        <v>34</v>
      </c>
      <c r="Q15217">
        <v>12000</v>
      </c>
      <c r="R15217">
        <v>16000</v>
      </c>
      <c r="S15217">
        <v>25000</v>
      </c>
      <c r="AB15217">
        <v>43</v>
      </c>
      <c r="AC15217" t="s">
        <v>15270</v>
      </c>
    </row>
    <row r="15218" spans="1:29">
      <c r="A15218" s="1" t="s">
        <v>30</v>
      </c>
      <c r="B15218" s="2">
        <v>43095.618750000001</v>
      </c>
      <c r="C15218">
        <v>42</v>
      </c>
      <c r="D15218">
        <v>12</v>
      </c>
      <c r="E15218">
        <v>28.86</v>
      </c>
      <c r="F15218">
        <v>50</v>
      </c>
      <c r="G15218">
        <v>3</v>
      </c>
      <c r="H15218">
        <v>0</v>
      </c>
      <c r="I15218">
        <v>30.45</v>
      </c>
      <c r="J15218">
        <v>1031.3</v>
      </c>
      <c r="K15218">
        <v>10</v>
      </c>
      <c r="M15218" t="s">
        <v>32</v>
      </c>
      <c r="N15218" t="s">
        <v>32</v>
      </c>
      <c r="Q15218">
        <v>14000</v>
      </c>
      <c r="R15218">
        <v>25000</v>
      </c>
      <c r="AB15218">
        <v>40.229999999999997</v>
      </c>
      <c r="AC15218" t="s">
        <v>15271</v>
      </c>
    </row>
    <row r="15219" spans="1:29">
      <c r="A15219" s="1" t="s">
        <v>30</v>
      </c>
      <c r="B15219" s="2">
        <v>43095.660416666666</v>
      </c>
      <c r="C15219">
        <v>43</v>
      </c>
      <c r="D15219">
        <v>12</v>
      </c>
      <c r="E15219">
        <v>27.87</v>
      </c>
      <c r="F15219">
        <v>0</v>
      </c>
      <c r="G15219">
        <v>0</v>
      </c>
      <c r="H15219">
        <v>0</v>
      </c>
      <c r="I15219">
        <v>30.45</v>
      </c>
      <c r="J15219">
        <v>1031.3</v>
      </c>
      <c r="K15219">
        <v>10</v>
      </c>
      <c r="M15219" t="s">
        <v>34</v>
      </c>
      <c r="N15219" t="s">
        <v>32</v>
      </c>
      <c r="Q15219">
        <v>14000</v>
      </c>
      <c r="R15219">
        <v>25000</v>
      </c>
      <c r="AB15219">
        <v>43</v>
      </c>
      <c r="AC15219" t="s">
        <v>15272</v>
      </c>
    </row>
    <row r="15220" spans="1:29">
      <c r="A15220" s="1" t="s">
        <v>30</v>
      </c>
      <c r="B15220" s="2">
        <v>43095.70208333333</v>
      </c>
      <c r="C15220">
        <v>38</v>
      </c>
      <c r="D15220">
        <v>16</v>
      </c>
      <c r="E15220">
        <v>40.49</v>
      </c>
      <c r="F15220">
        <v>0</v>
      </c>
      <c r="G15220">
        <v>0</v>
      </c>
      <c r="H15220">
        <v>0</v>
      </c>
      <c r="I15220">
        <v>30.45</v>
      </c>
      <c r="J15220">
        <v>1031.5</v>
      </c>
      <c r="K15220">
        <v>10</v>
      </c>
      <c r="M15220" t="s">
        <v>32</v>
      </c>
      <c r="N15220" t="s">
        <v>32</v>
      </c>
      <c r="Q15220">
        <v>15000</v>
      </c>
      <c r="R15220">
        <v>25000</v>
      </c>
      <c r="AB15220">
        <v>37.9</v>
      </c>
      <c r="AC15220" t="s">
        <v>15273</v>
      </c>
    </row>
    <row r="15221" spans="1:29">
      <c r="A15221" s="1" t="s">
        <v>30</v>
      </c>
      <c r="B15221" s="2">
        <v>43095.743750000001</v>
      </c>
      <c r="C15221">
        <v>35</v>
      </c>
      <c r="D15221">
        <v>16</v>
      </c>
      <c r="E15221">
        <v>45.22</v>
      </c>
      <c r="F15221">
        <v>0</v>
      </c>
      <c r="G15221">
        <v>0</v>
      </c>
      <c r="H15221">
        <v>0</v>
      </c>
      <c r="I15221">
        <v>30.46</v>
      </c>
      <c r="J15221">
        <v>1031.9000000000001</v>
      </c>
      <c r="K15221">
        <v>10</v>
      </c>
      <c r="M15221" t="s">
        <v>31</v>
      </c>
      <c r="N15221" t="s">
        <v>31</v>
      </c>
      <c r="O15221" t="s">
        <v>32</v>
      </c>
      <c r="Q15221">
        <v>10000</v>
      </c>
      <c r="R15221">
        <v>15000</v>
      </c>
      <c r="S15221">
        <v>25000</v>
      </c>
      <c r="AB15221">
        <v>35.1</v>
      </c>
      <c r="AC15221" t="s">
        <v>15274</v>
      </c>
    </row>
    <row r="15222" spans="1:29">
      <c r="A15222" s="1" t="s">
        <v>30</v>
      </c>
      <c r="B15222" s="2">
        <v>43095.785416666666</v>
      </c>
      <c r="C15222">
        <v>32</v>
      </c>
      <c r="D15222">
        <v>17.100000000000001</v>
      </c>
      <c r="E15222">
        <v>53.7</v>
      </c>
      <c r="F15222">
        <v>0</v>
      </c>
      <c r="G15222">
        <v>0</v>
      </c>
      <c r="H15222">
        <v>0</v>
      </c>
      <c r="I15222">
        <v>30.45</v>
      </c>
      <c r="J15222">
        <v>1031.5999999999999</v>
      </c>
      <c r="K15222">
        <v>10</v>
      </c>
      <c r="M15222" t="s">
        <v>31</v>
      </c>
      <c r="N15222" t="s">
        <v>31</v>
      </c>
      <c r="O15222" t="s">
        <v>34</v>
      </c>
      <c r="Q15222">
        <v>10000</v>
      </c>
      <c r="R15222">
        <v>15000</v>
      </c>
      <c r="S15222">
        <v>25000</v>
      </c>
      <c r="AB15222">
        <v>32</v>
      </c>
      <c r="AC15222" t="s">
        <v>15275</v>
      </c>
    </row>
    <row r="15223" spans="1:29">
      <c r="A15223" s="1" t="s">
        <v>30</v>
      </c>
      <c r="B15223" s="2">
        <v>43095.82708333333</v>
      </c>
      <c r="C15223">
        <v>32</v>
      </c>
      <c r="D15223">
        <v>19</v>
      </c>
      <c r="E15223">
        <v>58.27</v>
      </c>
      <c r="F15223">
        <v>0</v>
      </c>
      <c r="G15223">
        <v>0</v>
      </c>
      <c r="H15223">
        <v>0</v>
      </c>
      <c r="I15223">
        <v>30.46</v>
      </c>
      <c r="J15223">
        <v>1031.7</v>
      </c>
      <c r="K15223">
        <v>10</v>
      </c>
      <c r="M15223" t="s">
        <v>32</v>
      </c>
      <c r="Q15223">
        <v>25000</v>
      </c>
      <c r="AB15223">
        <v>32</v>
      </c>
      <c r="AC15223" t="s">
        <v>15276</v>
      </c>
    </row>
    <row r="15224" spans="1:29">
      <c r="A15224" s="1" t="s">
        <v>30</v>
      </c>
      <c r="B15224" s="2">
        <v>43095.868750000001</v>
      </c>
      <c r="C15224">
        <v>30</v>
      </c>
      <c r="D15224">
        <v>18</v>
      </c>
      <c r="E15224">
        <v>60.53</v>
      </c>
      <c r="F15224">
        <v>0</v>
      </c>
      <c r="G15224">
        <v>0</v>
      </c>
      <c r="H15224">
        <v>0</v>
      </c>
      <c r="I15224">
        <v>30.45</v>
      </c>
      <c r="J15224">
        <v>1031.5</v>
      </c>
      <c r="K15224">
        <v>10</v>
      </c>
      <c r="M15224" t="s">
        <v>31</v>
      </c>
      <c r="N15224" t="s">
        <v>32</v>
      </c>
      <c r="Q15224">
        <v>10000</v>
      </c>
      <c r="R15224">
        <v>25000</v>
      </c>
      <c r="AB15224">
        <v>30</v>
      </c>
      <c r="AC15224" t="s">
        <v>15277</v>
      </c>
    </row>
    <row r="15225" spans="1:29">
      <c r="A15225" s="1" t="s">
        <v>30</v>
      </c>
      <c r="B15225" s="2">
        <v>43095.910416666666</v>
      </c>
      <c r="C15225">
        <v>28.9</v>
      </c>
      <c r="D15225">
        <v>19</v>
      </c>
      <c r="E15225">
        <v>66.08</v>
      </c>
      <c r="F15225">
        <v>0</v>
      </c>
      <c r="G15225">
        <v>0</v>
      </c>
      <c r="H15225">
        <v>0</v>
      </c>
      <c r="I15225">
        <v>30.46</v>
      </c>
      <c r="J15225">
        <v>1031.7</v>
      </c>
      <c r="K15225">
        <v>10</v>
      </c>
      <c r="M15225" t="s">
        <v>31</v>
      </c>
      <c r="N15225" t="s">
        <v>32</v>
      </c>
      <c r="Q15225">
        <v>10000</v>
      </c>
      <c r="R15225">
        <v>25000</v>
      </c>
      <c r="AB15225">
        <v>28.9</v>
      </c>
      <c r="AC15225" t="s">
        <v>15278</v>
      </c>
    </row>
    <row r="15226" spans="1:29">
      <c r="A15226" s="1" t="s">
        <v>30</v>
      </c>
      <c r="B15226" s="2">
        <v>43095.95208333333</v>
      </c>
      <c r="C15226">
        <v>28.9</v>
      </c>
      <c r="D15226">
        <v>18</v>
      </c>
      <c r="E15226">
        <v>63.31</v>
      </c>
      <c r="F15226">
        <v>0</v>
      </c>
      <c r="G15226">
        <v>0</v>
      </c>
      <c r="H15226">
        <v>0</v>
      </c>
      <c r="I15226">
        <v>30.45</v>
      </c>
      <c r="J15226">
        <v>1031.4000000000001</v>
      </c>
      <c r="K15226">
        <v>10</v>
      </c>
      <c r="M15226" t="s">
        <v>31</v>
      </c>
      <c r="N15226" t="s">
        <v>31</v>
      </c>
      <c r="O15226" t="s">
        <v>32</v>
      </c>
      <c r="Q15226">
        <v>6000</v>
      </c>
      <c r="R15226">
        <v>10000</v>
      </c>
      <c r="S15226">
        <v>25000</v>
      </c>
      <c r="AB15226">
        <v>28.9</v>
      </c>
      <c r="AC15226" t="s">
        <v>15279</v>
      </c>
    </row>
    <row r="15227" spans="1:29">
      <c r="A15227" s="1" t="s">
        <v>30</v>
      </c>
      <c r="B15227" s="2">
        <v>43095.993750000001</v>
      </c>
      <c r="C15227">
        <v>33</v>
      </c>
      <c r="D15227">
        <v>16</v>
      </c>
      <c r="E15227">
        <v>48.98</v>
      </c>
      <c r="F15227">
        <v>100</v>
      </c>
      <c r="G15227">
        <v>4</v>
      </c>
      <c r="H15227">
        <v>0</v>
      </c>
      <c r="I15227">
        <v>30.42</v>
      </c>
      <c r="J15227">
        <v>1030.5</v>
      </c>
      <c r="K15227">
        <v>10</v>
      </c>
      <c r="M15227" t="s">
        <v>32</v>
      </c>
      <c r="N15227" t="s">
        <v>32</v>
      </c>
      <c r="O15227" t="s">
        <v>32</v>
      </c>
      <c r="Q15227">
        <v>6000</v>
      </c>
      <c r="R15227">
        <v>10000</v>
      </c>
      <c r="S15227">
        <v>25000</v>
      </c>
      <c r="AB15227">
        <v>28.7</v>
      </c>
      <c r="AC15227" t="s">
        <v>15280</v>
      </c>
    </row>
    <row r="15228" spans="1:29">
      <c r="A15228" s="1" t="s">
        <v>30</v>
      </c>
      <c r="B15228" s="2">
        <v>43096.035416666666</v>
      </c>
      <c r="C15228">
        <v>28</v>
      </c>
      <c r="D15228">
        <v>19</v>
      </c>
      <c r="E15228">
        <v>68.569999999999993</v>
      </c>
      <c r="F15228">
        <v>40</v>
      </c>
      <c r="G15228">
        <v>3</v>
      </c>
      <c r="H15228">
        <v>0</v>
      </c>
      <c r="I15228">
        <v>30.42</v>
      </c>
      <c r="J15228">
        <v>1030.2</v>
      </c>
      <c r="K15228">
        <v>10</v>
      </c>
      <c r="M15228" t="s">
        <v>34</v>
      </c>
      <c r="N15228" t="s">
        <v>34</v>
      </c>
      <c r="O15228" t="s">
        <v>32</v>
      </c>
      <c r="Q15228">
        <v>6500</v>
      </c>
      <c r="R15228">
        <v>10000</v>
      </c>
      <c r="S15228">
        <v>25000</v>
      </c>
      <c r="AB15228">
        <v>24.12</v>
      </c>
      <c r="AC15228" t="s">
        <v>15281</v>
      </c>
    </row>
    <row r="15229" spans="1:29">
      <c r="A15229" s="1" t="s">
        <v>30</v>
      </c>
      <c r="B15229" s="2">
        <v>43096.07708333333</v>
      </c>
      <c r="C15229">
        <v>28.9</v>
      </c>
      <c r="D15229">
        <v>19.899999999999999</v>
      </c>
      <c r="E15229">
        <v>68.67</v>
      </c>
      <c r="F15229">
        <v>0</v>
      </c>
      <c r="G15229">
        <v>0</v>
      </c>
      <c r="H15229">
        <v>0</v>
      </c>
      <c r="I15229">
        <v>30.41</v>
      </c>
      <c r="J15229">
        <v>1030.0999999999999</v>
      </c>
      <c r="K15229">
        <v>10</v>
      </c>
      <c r="M15229" t="s">
        <v>31</v>
      </c>
      <c r="N15229" t="s">
        <v>34</v>
      </c>
      <c r="O15229" t="s">
        <v>32</v>
      </c>
      <c r="P15229" t="s">
        <v>32</v>
      </c>
      <c r="Q15229">
        <v>5000</v>
      </c>
      <c r="R15229">
        <v>6500</v>
      </c>
      <c r="S15229">
        <v>9500</v>
      </c>
      <c r="T15229">
        <v>25000</v>
      </c>
      <c r="AB15229">
        <v>28.9</v>
      </c>
      <c r="AC15229" t="s">
        <v>15282</v>
      </c>
    </row>
    <row r="15230" spans="1:29">
      <c r="A15230" s="1" t="s">
        <v>30</v>
      </c>
      <c r="B15230" s="2">
        <v>43096.118750000001</v>
      </c>
      <c r="C15230">
        <v>30.9</v>
      </c>
      <c r="D15230">
        <v>24.1</v>
      </c>
      <c r="E15230">
        <v>75.59</v>
      </c>
      <c r="F15230">
        <v>0</v>
      </c>
      <c r="G15230">
        <v>0</v>
      </c>
      <c r="H15230">
        <v>0</v>
      </c>
      <c r="I15230">
        <v>30.42</v>
      </c>
      <c r="J15230">
        <v>1030.5</v>
      </c>
      <c r="K15230">
        <v>10</v>
      </c>
      <c r="M15230" t="s">
        <v>32</v>
      </c>
      <c r="N15230" t="s">
        <v>43</v>
      </c>
      <c r="Q15230">
        <v>4800</v>
      </c>
      <c r="R15230">
        <v>9500</v>
      </c>
      <c r="AB15230">
        <v>30.9</v>
      </c>
      <c r="AC15230" t="s">
        <v>15283</v>
      </c>
    </row>
    <row r="15231" spans="1:29">
      <c r="A15231" s="1" t="s">
        <v>30</v>
      </c>
      <c r="B15231" s="2">
        <v>43096.160416666666</v>
      </c>
      <c r="C15231">
        <v>33</v>
      </c>
      <c r="D15231">
        <v>25</v>
      </c>
      <c r="E15231">
        <v>71.819999999999993</v>
      </c>
      <c r="F15231">
        <v>0</v>
      </c>
      <c r="G15231">
        <v>0</v>
      </c>
      <c r="H15231">
        <v>0</v>
      </c>
      <c r="I15231">
        <v>30.4</v>
      </c>
      <c r="J15231">
        <v>1029.7</v>
      </c>
      <c r="K15231">
        <v>10</v>
      </c>
      <c r="M15231" t="s">
        <v>32</v>
      </c>
      <c r="N15231" t="s">
        <v>32</v>
      </c>
      <c r="O15231" t="s">
        <v>32</v>
      </c>
      <c r="Q15231">
        <v>4600</v>
      </c>
      <c r="R15231">
        <v>9500</v>
      </c>
      <c r="S15231">
        <v>25000</v>
      </c>
      <c r="AB15231">
        <v>33.1</v>
      </c>
      <c r="AC15231" t="s">
        <v>15284</v>
      </c>
    </row>
    <row r="15232" spans="1:29">
      <c r="A15232" s="1" t="s">
        <v>30</v>
      </c>
      <c r="B15232" s="2">
        <v>43096.20208333333</v>
      </c>
      <c r="C15232">
        <v>35</v>
      </c>
      <c r="D15232">
        <v>21</v>
      </c>
      <c r="E15232">
        <v>56.05</v>
      </c>
      <c r="F15232">
        <v>70</v>
      </c>
      <c r="G15232">
        <v>3</v>
      </c>
      <c r="H15232">
        <v>0</v>
      </c>
      <c r="I15232">
        <v>30.41</v>
      </c>
      <c r="J15232">
        <v>1029.9000000000001</v>
      </c>
      <c r="K15232">
        <v>10</v>
      </c>
      <c r="M15232" t="s">
        <v>32</v>
      </c>
      <c r="N15232" t="s">
        <v>32</v>
      </c>
      <c r="O15232" t="s">
        <v>32</v>
      </c>
      <c r="Q15232">
        <v>4600</v>
      </c>
      <c r="R15232">
        <v>9500</v>
      </c>
      <c r="S15232">
        <v>25000</v>
      </c>
      <c r="AB15232">
        <v>32.229999999999997</v>
      </c>
      <c r="AC15232" t="s">
        <v>15285</v>
      </c>
    </row>
    <row r="15233" spans="1:29">
      <c r="A15233" s="1" t="s">
        <v>30</v>
      </c>
      <c r="B15233" s="2">
        <v>43096.243750000001</v>
      </c>
      <c r="C15233">
        <v>34</v>
      </c>
      <c r="D15233">
        <v>21</v>
      </c>
      <c r="E15233">
        <v>58.56</v>
      </c>
      <c r="F15233">
        <v>30</v>
      </c>
      <c r="G15233">
        <v>3</v>
      </c>
      <c r="H15233">
        <v>0</v>
      </c>
      <c r="I15233">
        <v>30.41</v>
      </c>
      <c r="J15233">
        <v>1029.9000000000001</v>
      </c>
      <c r="K15233">
        <v>10</v>
      </c>
      <c r="M15233" t="s">
        <v>32</v>
      </c>
      <c r="N15233" t="s">
        <v>32</v>
      </c>
      <c r="O15233" t="s">
        <v>32</v>
      </c>
      <c r="Q15233">
        <v>4800</v>
      </c>
      <c r="R15233">
        <v>9000</v>
      </c>
      <c r="S15233">
        <v>25000</v>
      </c>
      <c r="AB15233">
        <v>30.97</v>
      </c>
      <c r="AC15233" t="s">
        <v>15286</v>
      </c>
    </row>
    <row r="15234" spans="1:29">
      <c r="A15234" s="1" t="s">
        <v>30</v>
      </c>
      <c r="B15234" s="2">
        <v>43096.285416666666</v>
      </c>
      <c r="C15234">
        <v>34</v>
      </c>
      <c r="D15234">
        <v>21</v>
      </c>
      <c r="E15234">
        <v>58.56</v>
      </c>
      <c r="F15234">
        <v>30</v>
      </c>
      <c r="G15234">
        <v>4</v>
      </c>
      <c r="H15234">
        <v>0</v>
      </c>
      <c r="I15234">
        <v>30.4</v>
      </c>
      <c r="J15234">
        <v>1029.9000000000001</v>
      </c>
      <c r="K15234">
        <v>10</v>
      </c>
      <c r="M15234" t="s">
        <v>31</v>
      </c>
      <c r="N15234" t="s">
        <v>32</v>
      </c>
      <c r="O15234" t="s">
        <v>32</v>
      </c>
      <c r="P15234" t="s">
        <v>32</v>
      </c>
      <c r="Q15234">
        <v>2500</v>
      </c>
      <c r="R15234">
        <v>5000</v>
      </c>
      <c r="S15234">
        <v>10000</v>
      </c>
      <c r="T15234">
        <v>25000</v>
      </c>
      <c r="AB15234">
        <v>29.76</v>
      </c>
      <c r="AC15234" t="s">
        <v>15287</v>
      </c>
    </row>
    <row r="15235" spans="1:29">
      <c r="A15235" s="1" t="s">
        <v>30</v>
      </c>
      <c r="B15235" s="2">
        <v>43096.32708333333</v>
      </c>
      <c r="C15235">
        <v>35</v>
      </c>
      <c r="D15235">
        <v>21.9</v>
      </c>
      <c r="E15235">
        <v>58.22</v>
      </c>
      <c r="F15235">
        <v>10</v>
      </c>
      <c r="G15235">
        <v>3</v>
      </c>
      <c r="H15235">
        <v>0</v>
      </c>
      <c r="I15235">
        <v>30.4</v>
      </c>
      <c r="J15235">
        <v>1029.7</v>
      </c>
      <c r="K15235">
        <v>10</v>
      </c>
      <c r="M15235" t="s">
        <v>31</v>
      </c>
      <c r="N15235" t="s">
        <v>32</v>
      </c>
      <c r="O15235" t="s">
        <v>43</v>
      </c>
      <c r="Q15235">
        <v>3000</v>
      </c>
      <c r="R15235">
        <v>5500</v>
      </c>
      <c r="S15235">
        <v>20000</v>
      </c>
      <c r="AB15235">
        <v>32.229999999999997</v>
      </c>
      <c r="AC15235" t="s">
        <v>15288</v>
      </c>
    </row>
    <row r="15236" spans="1:29">
      <c r="A15236" s="1" t="s">
        <v>30</v>
      </c>
      <c r="B15236" s="2">
        <v>43096.368750000001</v>
      </c>
      <c r="C15236">
        <v>35</v>
      </c>
      <c r="D15236">
        <v>23</v>
      </c>
      <c r="E15236">
        <v>60.99</v>
      </c>
      <c r="F15236">
        <v>0</v>
      </c>
      <c r="G15236">
        <v>0</v>
      </c>
      <c r="H15236">
        <v>0</v>
      </c>
      <c r="I15236">
        <v>30.42</v>
      </c>
      <c r="J15236">
        <v>1030.5</v>
      </c>
      <c r="K15236">
        <v>10</v>
      </c>
      <c r="M15236" t="s">
        <v>32</v>
      </c>
      <c r="N15236" t="s">
        <v>43</v>
      </c>
      <c r="Q15236">
        <v>5500</v>
      </c>
      <c r="R15236">
        <v>20000</v>
      </c>
      <c r="AB15236">
        <v>35.1</v>
      </c>
      <c r="AC15236" t="s">
        <v>15289</v>
      </c>
    </row>
    <row r="15237" spans="1:29">
      <c r="A15237" s="1" t="s">
        <v>30</v>
      </c>
      <c r="B15237" s="2">
        <v>43096.410416666666</v>
      </c>
      <c r="C15237">
        <v>37</v>
      </c>
      <c r="D15237">
        <v>19</v>
      </c>
      <c r="E15237">
        <v>47.74</v>
      </c>
      <c r="F15237">
        <v>90</v>
      </c>
      <c r="G15237">
        <v>5</v>
      </c>
      <c r="H15237">
        <v>0</v>
      </c>
      <c r="I15237">
        <v>30.42</v>
      </c>
      <c r="J15237">
        <v>1030.5999999999999</v>
      </c>
      <c r="K15237">
        <v>10</v>
      </c>
      <c r="M15237" t="s">
        <v>32</v>
      </c>
      <c r="N15237" t="s">
        <v>32</v>
      </c>
      <c r="O15237" t="s">
        <v>43</v>
      </c>
      <c r="Q15237">
        <v>6000</v>
      </c>
      <c r="R15237">
        <v>8000</v>
      </c>
      <c r="S15237">
        <v>20000</v>
      </c>
      <c r="AB15237">
        <v>32.33</v>
      </c>
      <c r="AC15237" t="s">
        <v>15290</v>
      </c>
    </row>
    <row r="15238" spans="1:29">
      <c r="A15238" s="1" t="s">
        <v>30</v>
      </c>
      <c r="B15238" s="2">
        <v>43096.45208333333</v>
      </c>
      <c r="C15238">
        <v>38</v>
      </c>
      <c r="D15238">
        <v>18</v>
      </c>
      <c r="E15238">
        <v>44.14</v>
      </c>
      <c r="F15238">
        <v>0</v>
      </c>
      <c r="G15238">
        <v>0</v>
      </c>
      <c r="H15238">
        <v>0</v>
      </c>
      <c r="I15238">
        <v>30.43</v>
      </c>
      <c r="J15238">
        <v>1030.8</v>
      </c>
      <c r="K15238">
        <v>10</v>
      </c>
      <c r="M15238" t="s">
        <v>34</v>
      </c>
      <c r="N15238" t="s">
        <v>32</v>
      </c>
      <c r="O15238" t="s">
        <v>43</v>
      </c>
      <c r="Q15238">
        <v>6000</v>
      </c>
      <c r="R15238">
        <v>13000</v>
      </c>
      <c r="S15238">
        <v>20000</v>
      </c>
      <c r="AB15238">
        <v>37.9</v>
      </c>
      <c r="AC15238" t="s">
        <v>15291</v>
      </c>
    </row>
    <row r="15239" spans="1:29">
      <c r="A15239" s="1" t="s">
        <v>30</v>
      </c>
      <c r="B15239" s="2">
        <v>43096.493750000001</v>
      </c>
      <c r="C15239">
        <v>39</v>
      </c>
      <c r="D15239">
        <v>21</v>
      </c>
      <c r="E15239">
        <v>48.06</v>
      </c>
      <c r="F15239">
        <v>350</v>
      </c>
      <c r="G15239">
        <v>3</v>
      </c>
      <c r="H15239">
        <v>0</v>
      </c>
      <c r="I15239">
        <v>30.41</v>
      </c>
      <c r="J15239">
        <v>1030</v>
      </c>
      <c r="K15239">
        <v>10</v>
      </c>
      <c r="M15239" t="s">
        <v>31</v>
      </c>
      <c r="N15239" t="s">
        <v>32</v>
      </c>
      <c r="O15239" t="s">
        <v>43</v>
      </c>
      <c r="Q15239">
        <v>6000</v>
      </c>
      <c r="R15239">
        <v>14000</v>
      </c>
      <c r="S15239">
        <v>25000</v>
      </c>
      <c r="AB15239">
        <v>36.69</v>
      </c>
      <c r="AC15239" t="s">
        <v>15292</v>
      </c>
    </row>
    <row r="15240" spans="1:29">
      <c r="A15240" s="1" t="s">
        <v>30</v>
      </c>
      <c r="B15240" s="2">
        <v>43096.535416666666</v>
      </c>
      <c r="C15240">
        <v>41</v>
      </c>
      <c r="D15240">
        <v>19</v>
      </c>
      <c r="E15240">
        <v>40.83</v>
      </c>
      <c r="F15240">
        <v>40</v>
      </c>
      <c r="G15240">
        <v>6</v>
      </c>
      <c r="H15240">
        <v>0</v>
      </c>
      <c r="I15240">
        <v>30.38</v>
      </c>
      <c r="J15240">
        <v>1028.9000000000001</v>
      </c>
      <c r="K15240">
        <v>10</v>
      </c>
      <c r="M15240" t="s">
        <v>32</v>
      </c>
      <c r="N15240" t="s">
        <v>32</v>
      </c>
      <c r="Q15240">
        <v>14000</v>
      </c>
      <c r="R15240">
        <v>25000</v>
      </c>
      <c r="AB15240">
        <v>36.369999999999997</v>
      </c>
      <c r="AC15240" t="s">
        <v>15293</v>
      </c>
    </row>
    <row r="15241" spans="1:29">
      <c r="A15241" s="1" t="s">
        <v>30</v>
      </c>
      <c r="B15241" s="2">
        <v>43096.57708333333</v>
      </c>
      <c r="C15241">
        <v>43</v>
      </c>
      <c r="D15241">
        <v>17.100000000000001</v>
      </c>
      <c r="E15241">
        <v>34.840000000000003</v>
      </c>
      <c r="F15241">
        <v>30</v>
      </c>
      <c r="G15241">
        <v>8</v>
      </c>
      <c r="H15241">
        <v>0</v>
      </c>
      <c r="I15241">
        <v>30.36</v>
      </c>
      <c r="J15241">
        <v>1028.2</v>
      </c>
      <c r="K15241">
        <v>10</v>
      </c>
      <c r="M15241" t="s">
        <v>31</v>
      </c>
      <c r="N15241" t="s">
        <v>32</v>
      </c>
      <c r="O15241" t="s">
        <v>32</v>
      </c>
      <c r="Q15241">
        <v>14000</v>
      </c>
      <c r="R15241">
        <v>22000</v>
      </c>
      <c r="S15241">
        <v>25000</v>
      </c>
      <c r="AB15241">
        <v>37.659999999999997</v>
      </c>
      <c r="AC15241" t="s">
        <v>15294</v>
      </c>
    </row>
    <row r="15242" spans="1:29">
      <c r="A15242" s="1" t="s">
        <v>30</v>
      </c>
      <c r="B15242" s="2">
        <v>43096.618750000001</v>
      </c>
      <c r="C15242">
        <v>43</v>
      </c>
      <c r="D15242">
        <v>17.100000000000001</v>
      </c>
      <c r="E15242">
        <v>34.840000000000003</v>
      </c>
      <c r="F15242">
        <v>350</v>
      </c>
      <c r="G15242">
        <v>5</v>
      </c>
      <c r="H15242">
        <v>0</v>
      </c>
      <c r="I15242">
        <v>30.36</v>
      </c>
      <c r="J15242">
        <v>1028.2</v>
      </c>
      <c r="K15242">
        <v>10</v>
      </c>
      <c r="M15242" t="s">
        <v>31</v>
      </c>
      <c r="N15242" t="s">
        <v>32</v>
      </c>
      <c r="O15242" t="s">
        <v>32</v>
      </c>
      <c r="Q15242">
        <v>14000</v>
      </c>
      <c r="R15242">
        <v>23000</v>
      </c>
      <c r="S15242">
        <v>25000</v>
      </c>
      <c r="AB15242">
        <v>39.46</v>
      </c>
      <c r="AC15242" t="s">
        <v>15295</v>
      </c>
    </row>
    <row r="15243" spans="1:29">
      <c r="A15243" s="1" t="s">
        <v>30</v>
      </c>
      <c r="B15243" s="2">
        <v>43096.660416666666</v>
      </c>
      <c r="C15243">
        <v>42</v>
      </c>
      <c r="D15243">
        <v>18</v>
      </c>
      <c r="E15243">
        <v>37.49</v>
      </c>
      <c r="F15243">
        <v>30</v>
      </c>
      <c r="G15243">
        <v>6</v>
      </c>
      <c r="H15243">
        <v>0</v>
      </c>
      <c r="I15243">
        <v>30.36</v>
      </c>
      <c r="J15243">
        <v>1028.4000000000001</v>
      </c>
      <c r="K15243">
        <v>10</v>
      </c>
      <c r="M15243" t="s">
        <v>31</v>
      </c>
      <c r="N15243" t="s">
        <v>34</v>
      </c>
      <c r="O15243" t="s">
        <v>32</v>
      </c>
      <c r="Q15243">
        <v>14000</v>
      </c>
      <c r="R15243">
        <v>23000</v>
      </c>
      <c r="S15243">
        <v>25000</v>
      </c>
      <c r="AB15243">
        <v>37.69</v>
      </c>
      <c r="AC15243" t="s">
        <v>15296</v>
      </c>
    </row>
    <row r="15244" spans="1:29">
      <c r="A15244" s="1" t="s">
        <v>30</v>
      </c>
      <c r="B15244" s="2">
        <v>43096.70208333333</v>
      </c>
      <c r="C15244">
        <v>41</v>
      </c>
      <c r="D15244">
        <v>18</v>
      </c>
      <c r="E15244">
        <v>39.119999999999997</v>
      </c>
      <c r="F15244">
        <v>20</v>
      </c>
      <c r="G15244">
        <v>7</v>
      </c>
      <c r="H15244">
        <v>0</v>
      </c>
      <c r="I15244">
        <v>30.37</v>
      </c>
      <c r="J15244">
        <v>1028.8</v>
      </c>
      <c r="K15244">
        <v>10</v>
      </c>
      <c r="M15244" t="s">
        <v>31</v>
      </c>
      <c r="N15244" t="s">
        <v>34</v>
      </c>
      <c r="O15244" t="s">
        <v>32</v>
      </c>
      <c r="Q15244">
        <v>14000</v>
      </c>
      <c r="R15244">
        <v>20000</v>
      </c>
      <c r="S15244">
        <v>25000</v>
      </c>
      <c r="AB15244">
        <v>35.75</v>
      </c>
      <c r="AC15244" t="s">
        <v>15297</v>
      </c>
    </row>
    <row r="15245" spans="1:29">
      <c r="A15245" s="1" t="s">
        <v>30</v>
      </c>
      <c r="B15245" s="2">
        <v>43096.743750000001</v>
      </c>
      <c r="C15245">
        <v>39</v>
      </c>
      <c r="D15245">
        <v>18</v>
      </c>
      <c r="E15245">
        <v>42.28</v>
      </c>
      <c r="F15245">
        <v>20</v>
      </c>
      <c r="G15245">
        <v>6</v>
      </c>
      <c r="H15245">
        <v>0</v>
      </c>
      <c r="I15245">
        <v>30.4</v>
      </c>
      <c r="J15245">
        <v>1029.5999999999999</v>
      </c>
      <c r="K15245">
        <v>10</v>
      </c>
      <c r="M15245" t="s">
        <v>31</v>
      </c>
      <c r="N15245" t="s">
        <v>32</v>
      </c>
      <c r="Q15245">
        <v>20000</v>
      </c>
      <c r="R15245">
        <v>25000</v>
      </c>
      <c r="AB15245">
        <v>33.96</v>
      </c>
      <c r="AC15245" t="s">
        <v>15298</v>
      </c>
    </row>
    <row r="15246" spans="1:29">
      <c r="A15246" s="1" t="s">
        <v>30</v>
      </c>
      <c r="B15246" s="2">
        <v>43096.785416666666</v>
      </c>
      <c r="C15246">
        <v>36</v>
      </c>
      <c r="D15246">
        <v>19</v>
      </c>
      <c r="E15246">
        <v>49.66</v>
      </c>
      <c r="F15246">
        <v>30</v>
      </c>
      <c r="G15246">
        <v>4</v>
      </c>
      <c r="H15246">
        <v>0</v>
      </c>
      <c r="I15246">
        <v>30.42</v>
      </c>
      <c r="J15246">
        <v>1030.3</v>
      </c>
      <c r="K15246">
        <v>10</v>
      </c>
      <c r="M15246" t="s">
        <v>31</v>
      </c>
      <c r="N15246" t="s">
        <v>32</v>
      </c>
      <c r="Q15246">
        <v>20000</v>
      </c>
      <c r="R15246">
        <v>25000</v>
      </c>
      <c r="AB15246">
        <v>32.090000000000003</v>
      </c>
      <c r="AC15246" t="s">
        <v>15299</v>
      </c>
    </row>
    <row r="15247" spans="1:29">
      <c r="A15247" s="1" t="s">
        <v>30</v>
      </c>
      <c r="B15247" s="2">
        <v>43096.82708333333</v>
      </c>
      <c r="C15247">
        <v>36</v>
      </c>
      <c r="D15247">
        <v>19</v>
      </c>
      <c r="E15247">
        <v>49.66</v>
      </c>
      <c r="F15247">
        <v>10</v>
      </c>
      <c r="G15247">
        <v>5</v>
      </c>
      <c r="H15247">
        <v>0</v>
      </c>
      <c r="I15247">
        <v>30.43</v>
      </c>
      <c r="J15247">
        <v>1030.8</v>
      </c>
      <c r="K15247">
        <v>10</v>
      </c>
      <c r="M15247" t="s">
        <v>32</v>
      </c>
      <c r="Q15247">
        <v>25000</v>
      </c>
      <c r="AB15247">
        <v>31.15</v>
      </c>
      <c r="AC15247" t="s">
        <v>15300</v>
      </c>
    </row>
    <row r="15248" spans="1:29">
      <c r="A15248" s="1" t="s">
        <v>30</v>
      </c>
      <c r="B15248" s="2">
        <v>43096.868750000001</v>
      </c>
      <c r="C15248">
        <v>35</v>
      </c>
      <c r="D15248">
        <v>18</v>
      </c>
      <c r="E15248">
        <v>49.31</v>
      </c>
      <c r="F15248">
        <v>360</v>
      </c>
      <c r="G15248">
        <v>5</v>
      </c>
      <c r="H15248">
        <v>0</v>
      </c>
      <c r="I15248">
        <v>30.45</v>
      </c>
      <c r="J15248">
        <v>1031.3</v>
      </c>
      <c r="K15248">
        <v>10</v>
      </c>
      <c r="M15248" t="s">
        <v>32</v>
      </c>
      <c r="Q15248">
        <v>25000</v>
      </c>
      <c r="AB15248">
        <v>30.08</v>
      </c>
      <c r="AC15248" t="s">
        <v>15301</v>
      </c>
    </row>
    <row r="15249" spans="1:29">
      <c r="A15249" s="1" t="s">
        <v>30</v>
      </c>
      <c r="B15249" s="2">
        <v>43096.910416666666</v>
      </c>
      <c r="C15249">
        <v>33</v>
      </c>
      <c r="D15249">
        <v>16</v>
      </c>
      <c r="E15249">
        <v>48.98</v>
      </c>
      <c r="G15249">
        <v>6</v>
      </c>
      <c r="H15249">
        <v>0</v>
      </c>
      <c r="I15249">
        <v>30.47</v>
      </c>
      <c r="J15249">
        <v>1032.2</v>
      </c>
      <c r="K15249">
        <v>10</v>
      </c>
      <c r="M15249" t="s">
        <v>32</v>
      </c>
      <c r="Q15249">
        <v>25000</v>
      </c>
      <c r="AB15249">
        <v>26.86</v>
      </c>
      <c r="AC15249" t="s">
        <v>15302</v>
      </c>
    </row>
    <row r="15250" spans="1:29">
      <c r="A15250" s="1" t="s">
        <v>30</v>
      </c>
      <c r="B15250" s="2">
        <v>43096.95208333333</v>
      </c>
      <c r="C15250">
        <v>30.9</v>
      </c>
      <c r="D15250">
        <v>12.9</v>
      </c>
      <c r="E15250">
        <v>46.74</v>
      </c>
      <c r="F15250">
        <v>10</v>
      </c>
      <c r="G15250">
        <v>7</v>
      </c>
      <c r="H15250">
        <v>0</v>
      </c>
      <c r="I15250">
        <v>30.49</v>
      </c>
      <c r="J15250">
        <v>1032.8</v>
      </c>
      <c r="K15250">
        <v>10</v>
      </c>
      <c r="M15250" t="s">
        <v>32</v>
      </c>
      <c r="Q15250">
        <v>25000</v>
      </c>
      <c r="AB15250">
        <v>23.44</v>
      </c>
      <c r="AC15250" t="s">
        <v>15303</v>
      </c>
    </row>
    <row r="15251" spans="1:29">
      <c r="A15251" s="1" t="s">
        <v>30</v>
      </c>
      <c r="B15251" s="2">
        <v>43096.993750000001</v>
      </c>
      <c r="C15251">
        <v>28.9</v>
      </c>
      <c r="D15251">
        <v>14</v>
      </c>
      <c r="E15251">
        <v>53.21</v>
      </c>
      <c r="F15251">
        <v>20</v>
      </c>
      <c r="G15251">
        <v>7</v>
      </c>
      <c r="H15251">
        <v>0</v>
      </c>
      <c r="I15251">
        <v>30.5</v>
      </c>
      <c r="J15251">
        <v>1033.2</v>
      </c>
      <c r="K15251">
        <v>10</v>
      </c>
      <c r="M15251" t="s">
        <v>31</v>
      </c>
      <c r="N15251" t="s">
        <v>32</v>
      </c>
      <c r="Q15251">
        <v>3000</v>
      </c>
      <c r="R15251">
        <v>25000</v>
      </c>
      <c r="AB15251">
        <v>21</v>
      </c>
      <c r="AC15251" t="s">
        <v>15304</v>
      </c>
    </row>
    <row r="15252" spans="1:29">
      <c r="A15252" s="1" t="s">
        <v>30</v>
      </c>
      <c r="B15252" s="2">
        <v>43097.035416666666</v>
      </c>
      <c r="C15252">
        <v>28.9</v>
      </c>
      <c r="D15252">
        <v>19</v>
      </c>
      <c r="E15252">
        <v>66.08</v>
      </c>
      <c r="F15252">
        <v>60</v>
      </c>
      <c r="G15252">
        <v>11</v>
      </c>
      <c r="H15252">
        <v>0</v>
      </c>
      <c r="I15252">
        <v>30.48</v>
      </c>
      <c r="J15252">
        <v>1032.5</v>
      </c>
      <c r="K15252">
        <v>10</v>
      </c>
      <c r="M15252" t="s">
        <v>32</v>
      </c>
      <c r="N15252" t="s">
        <v>32</v>
      </c>
      <c r="Q15252">
        <v>3100</v>
      </c>
      <c r="R15252">
        <v>25000</v>
      </c>
      <c r="AB15252">
        <v>18.55</v>
      </c>
      <c r="AC15252" t="s">
        <v>15305</v>
      </c>
    </row>
    <row r="15253" spans="1:29">
      <c r="A15253" s="1" t="s">
        <v>30</v>
      </c>
      <c r="B15253" s="2">
        <v>43097.07708333333</v>
      </c>
      <c r="C15253">
        <v>28.9</v>
      </c>
      <c r="D15253">
        <v>19</v>
      </c>
      <c r="E15253">
        <v>66.08</v>
      </c>
      <c r="F15253">
        <v>40</v>
      </c>
      <c r="G15253">
        <v>9</v>
      </c>
      <c r="H15253">
        <v>0</v>
      </c>
      <c r="I15253">
        <v>30.5</v>
      </c>
      <c r="J15253">
        <v>1033.0999999999999</v>
      </c>
      <c r="K15253">
        <v>10</v>
      </c>
      <c r="M15253" t="s">
        <v>32</v>
      </c>
      <c r="N15253" t="s">
        <v>32</v>
      </c>
      <c r="Q15253">
        <v>2700</v>
      </c>
      <c r="R15253">
        <v>25000</v>
      </c>
      <c r="AB15253">
        <v>19.66</v>
      </c>
      <c r="AC15253" t="s">
        <v>15306</v>
      </c>
    </row>
    <row r="15254" spans="1:29">
      <c r="A15254" s="1" t="s">
        <v>30</v>
      </c>
      <c r="B15254" s="2">
        <v>43097.118750000001</v>
      </c>
      <c r="C15254">
        <v>28</v>
      </c>
      <c r="D15254">
        <v>18</v>
      </c>
      <c r="E15254">
        <v>65.69</v>
      </c>
      <c r="F15254">
        <v>50</v>
      </c>
      <c r="G15254">
        <v>9</v>
      </c>
      <c r="H15254">
        <v>0</v>
      </c>
      <c r="I15254">
        <v>30.52</v>
      </c>
      <c r="J15254">
        <v>1033.7</v>
      </c>
      <c r="K15254">
        <v>10</v>
      </c>
      <c r="M15254" t="s">
        <v>32</v>
      </c>
      <c r="N15254" t="s">
        <v>32</v>
      </c>
      <c r="Q15254">
        <v>3100</v>
      </c>
      <c r="R15254">
        <v>25000</v>
      </c>
      <c r="AB15254">
        <v>18.54</v>
      </c>
      <c r="AC15254" t="s">
        <v>15307</v>
      </c>
    </row>
    <row r="15255" spans="1:29">
      <c r="A15255" s="1" t="s">
        <v>30</v>
      </c>
      <c r="B15255" s="2">
        <v>43097.160416666666</v>
      </c>
      <c r="C15255">
        <v>27</v>
      </c>
      <c r="D15255">
        <v>15.1</v>
      </c>
      <c r="E15255">
        <v>60.37</v>
      </c>
      <c r="F15255">
        <v>50</v>
      </c>
      <c r="G15255">
        <v>11</v>
      </c>
      <c r="H15255">
        <v>0</v>
      </c>
      <c r="I15255">
        <v>30.53</v>
      </c>
      <c r="J15255">
        <v>1034.2</v>
      </c>
      <c r="K15255">
        <v>10</v>
      </c>
      <c r="M15255" t="s">
        <v>32</v>
      </c>
      <c r="N15255" t="s">
        <v>32</v>
      </c>
      <c r="Q15255">
        <v>3800</v>
      </c>
      <c r="R15255">
        <v>25000</v>
      </c>
      <c r="AB15255">
        <v>16.149999999999999</v>
      </c>
      <c r="AC15255" t="s">
        <v>15308</v>
      </c>
    </row>
    <row r="15256" spans="1:29">
      <c r="A15256" s="1" t="s">
        <v>30</v>
      </c>
      <c r="B15256" s="2">
        <v>43097.20208333333</v>
      </c>
      <c r="C15256">
        <v>26.1</v>
      </c>
      <c r="D15256">
        <v>15.1</v>
      </c>
      <c r="E15256">
        <v>62.65</v>
      </c>
      <c r="F15256">
        <v>50</v>
      </c>
      <c r="G15256">
        <v>6</v>
      </c>
      <c r="H15256">
        <v>0</v>
      </c>
      <c r="I15256">
        <v>30.54</v>
      </c>
      <c r="J15256">
        <v>1034.5</v>
      </c>
      <c r="K15256">
        <v>10</v>
      </c>
      <c r="M15256" t="s">
        <v>43</v>
      </c>
      <c r="Q15256">
        <v>3100</v>
      </c>
      <c r="AB15256">
        <v>18.420000000000002</v>
      </c>
      <c r="AC15256" t="s">
        <v>15309</v>
      </c>
    </row>
    <row r="15257" spans="1:29">
      <c r="A15257" s="1" t="s">
        <v>30</v>
      </c>
      <c r="B15257" s="2">
        <v>43097.243750000001</v>
      </c>
      <c r="C15257">
        <v>26.1</v>
      </c>
      <c r="D15257">
        <v>12</v>
      </c>
      <c r="E15257">
        <v>54.68</v>
      </c>
      <c r="F15257">
        <v>30</v>
      </c>
      <c r="G15257">
        <v>9</v>
      </c>
      <c r="H15257">
        <v>0</v>
      </c>
      <c r="I15257">
        <v>30.56</v>
      </c>
      <c r="J15257">
        <v>1035.0999999999999</v>
      </c>
      <c r="K15257">
        <v>10</v>
      </c>
      <c r="M15257" t="s">
        <v>32</v>
      </c>
      <c r="N15257" t="s">
        <v>32</v>
      </c>
      <c r="Q15257">
        <v>3400</v>
      </c>
      <c r="R15257">
        <v>25000</v>
      </c>
      <c r="AB15257">
        <v>16.18</v>
      </c>
      <c r="AC15257" t="s">
        <v>15310</v>
      </c>
    </row>
    <row r="15258" spans="1:29">
      <c r="A15258" s="1" t="s">
        <v>30</v>
      </c>
      <c r="B15258" s="2">
        <v>43097.285416666666</v>
      </c>
      <c r="C15258">
        <v>21.9</v>
      </c>
      <c r="D15258">
        <v>4</v>
      </c>
      <c r="E15258">
        <v>45.22</v>
      </c>
      <c r="F15258">
        <v>60</v>
      </c>
      <c r="G15258">
        <v>8</v>
      </c>
      <c r="H15258">
        <v>0</v>
      </c>
      <c r="I15258">
        <v>30.59</v>
      </c>
      <c r="J15258">
        <v>1036.3</v>
      </c>
      <c r="K15258">
        <v>10</v>
      </c>
      <c r="M15258" t="s">
        <v>34</v>
      </c>
      <c r="N15258" t="s">
        <v>34</v>
      </c>
      <c r="Q15258">
        <v>3600</v>
      </c>
      <c r="R15258">
        <v>25000</v>
      </c>
      <c r="AB15258">
        <v>11.67</v>
      </c>
      <c r="AC15258" t="s">
        <v>15311</v>
      </c>
    </row>
    <row r="15259" spans="1:29">
      <c r="A15259" s="1" t="s">
        <v>30</v>
      </c>
      <c r="B15259" s="2">
        <v>43097.32708333333</v>
      </c>
      <c r="C15259">
        <v>19.899999999999999</v>
      </c>
      <c r="D15259">
        <v>1.9</v>
      </c>
      <c r="E15259">
        <v>44.87</v>
      </c>
      <c r="F15259">
        <v>60</v>
      </c>
      <c r="G15259">
        <v>13</v>
      </c>
      <c r="H15259">
        <v>0</v>
      </c>
      <c r="I15259">
        <v>30.61</v>
      </c>
      <c r="J15259">
        <v>1037.0999999999999</v>
      </c>
      <c r="K15259">
        <v>10</v>
      </c>
      <c r="M15259" t="s">
        <v>31</v>
      </c>
      <c r="N15259" t="s">
        <v>34</v>
      </c>
      <c r="Q15259">
        <v>3600</v>
      </c>
      <c r="R15259">
        <v>25000</v>
      </c>
      <c r="AB15259">
        <v>6.07</v>
      </c>
      <c r="AC15259" t="s">
        <v>15312</v>
      </c>
    </row>
    <row r="15260" spans="1:29">
      <c r="A15260" s="1" t="s">
        <v>30</v>
      </c>
      <c r="B15260" s="2">
        <v>43097.368750000001</v>
      </c>
      <c r="C15260">
        <v>21</v>
      </c>
      <c r="D15260">
        <v>1</v>
      </c>
      <c r="E15260">
        <v>41.07</v>
      </c>
      <c r="F15260">
        <v>60</v>
      </c>
      <c r="G15260">
        <v>10</v>
      </c>
      <c r="H15260">
        <v>0</v>
      </c>
      <c r="I15260">
        <v>30.62</v>
      </c>
      <c r="J15260">
        <v>1037.4000000000001</v>
      </c>
      <c r="K15260">
        <v>10</v>
      </c>
      <c r="M15260" t="s">
        <v>32</v>
      </c>
      <c r="Q15260">
        <v>25000</v>
      </c>
      <c r="AB15260">
        <v>9.17</v>
      </c>
      <c r="AC15260" t="s">
        <v>15313</v>
      </c>
    </row>
    <row r="15261" spans="1:29">
      <c r="A15261" s="1" t="s">
        <v>30</v>
      </c>
      <c r="B15261" s="2">
        <v>43097.410416666666</v>
      </c>
      <c r="C15261">
        <v>21.9</v>
      </c>
      <c r="D15261">
        <v>1</v>
      </c>
      <c r="E15261">
        <v>39.53</v>
      </c>
      <c r="F15261">
        <v>40</v>
      </c>
      <c r="G15261">
        <v>10</v>
      </c>
      <c r="H15261">
        <v>0</v>
      </c>
      <c r="I15261">
        <v>30.62</v>
      </c>
      <c r="J15261">
        <v>1037.5</v>
      </c>
      <c r="K15261">
        <v>10</v>
      </c>
      <c r="M15261" t="s">
        <v>34</v>
      </c>
      <c r="Q15261">
        <v>25000</v>
      </c>
      <c r="AB15261">
        <v>10.3</v>
      </c>
      <c r="AC15261" t="s">
        <v>15314</v>
      </c>
    </row>
    <row r="15262" spans="1:29">
      <c r="A15262" s="1" t="s">
        <v>30</v>
      </c>
      <c r="B15262" s="2">
        <v>43097.45208333333</v>
      </c>
      <c r="C15262">
        <v>25</v>
      </c>
      <c r="D15262">
        <v>1</v>
      </c>
      <c r="E15262">
        <v>34.71</v>
      </c>
      <c r="F15262">
        <v>40</v>
      </c>
      <c r="G15262">
        <v>9</v>
      </c>
      <c r="H15262">
        <v>0</v>
      </c>
      <c r="I15262">
        <v>30.63</v>
      </c>
      <c r="J15262">
        <v>1037.5999999999999</v>
      </c>
      <c r="K15262">
        <v>10</v>
      </c>
      <c r="M15262" t="s">
        <v>34</v>
      </c>
      <c r="Q15262">
        <v>25000</v>
      </c>
      <c r="AB15262">
        <v>14.81</v>
      </c>
      <c r="AC15262" t="s">
        <v>15315</v>
      </c>
    </row>
    <row r="15263" spans="1:29">
      <c r="A15263" s="1" t="s">
        <v>30</v>
      </c>
      <c r="B15263" s="2">
        <v>43097.493750000001</v>
      </c>
      <c r="C15263">
        <v>26.1</v>
      </c>
      <c r="D15263">
        <v>1.9</v>
      </c>
      <c r="E15263">
        <v>34.58</v>
      </c>
      <c r="F15263">
        <v>50</v>
      </c>
      <c r="G15263">
        <v>11</v>
      </c>
      <c r="H15263">
        <v>0</v>
      </c>
      <c r="I15263">
        <v>30.6</v>
      </c>
      <c r="J15263">
        <v>1036.8</v>
      </c>
      <c r="K15263">
        <v>10</v>
      </c>
      <c r="L15263">
        <v>16</v>
      </c>
      <c r="M15263" t="s">
        <v>31</v>
      </c>
      <c r="Q15263">
        <v>25000</v>
      </c>
      <c r="AB15263">
        <v>15.01</v>
      </c>
      <c r="AC15263" t="s">
        <v>15316</v>
      </c>
    </row>
    <row r="15264" spans="1:29">
      <c r="A15264" s="1" t="s">
        <v>30</v>
      </c>
      <c r="B15264" s="2">
        <v>43097.535416666666</v>
      </c>
      <c r="C15264">
        <v>27</v>
      </c>
      <c r="D15264">
        <v>-2</v>
      </c>
      <c r="E15264">
        <v>27.75</v>
      </c>
      <c r="F15264">
        <v>20</v>
      </c>
      <c r="G15264">
        <v>8</v>
      </c>
      <c r="H15264">
        <v>0</v>
      </c>
      <c r="I15264">
        <v>30.57</v>
      </c>
      <c r="J15264">
        <v>1035.5</v>
      </c>
      <c r="K15264">
        <v>10</v>
      </c>
      <c r="M15264" t="s">
        <v>31</v>
      </c>
      <c r="Q15264">
        <v>25000</v>
      </c>
      <c r="AB15264">
        <v>17.95</v>
      </c>
      <c r="AC15264" t="s">
        <v>15317</v>
      </c>
    </row>
    <row r="15265" spans="1:29">
      <c r="A15265" s="1" t="s">
        <v>30</v>
      </c>
      <c r="B15265" s="2">
        <v>43097.57708333333</v>
      </c>
      <c r="C15265">
        <v>28</v>
      </c>
      <c r="D15265">
        <v>-3</v>
      </c>
      <c r="E15265">
        <v>25.51</v>
      </c>
      <c r="F15265">
        <v>0</v>
      </c>
      <c r="G15265">
        <v>0</v>
      </c>
      <c r="H15265">
        <v>0</v>
      </c>
      <c r="I15265">
        <v>30.52</v>
      </c>
      <c r="J15265">
        <v>1033.8</v>
      </c>
      <c r="K15265">
        <v>10</v>
      </c>
      <c r="M15265" t="s">
        <v>31</v>
      </c>
      <c r="Q15265">
        <v>25000</v>
      </c>
      <c r="AB15265">
        <v>28</v>
      </c>
      <c r="AC15265" t="s">
        <v>15318</v>
      </c>
    </row>
    <row r="15266" spans="1:29">
      <c r="A15266" s="1" t="s">
        <v>30</v>
      </c>
      <c r="B15266" s="2">
        <v>43097.618750000001</v>
      </c>
      <c r="C15266">
        <v>28.9</v>
      </c>
      <c r="D15266">
        <v>-4</v>
      </c>
      <c r="E15266">
        <v>23.33</v>
      </c>
      <c r="F15266">
        <v>30</v>
      </c>
      <c r="G15266">
        <v>8</v>
      </c>
      <c r="H15266">
        <v>0</v>
      </c>
      <c r="I15266">
        <v>30.53</v>
      </c>
      <c r="J15266">
        <v>1034.2</v>
      </c>
      <c r="K15266">
        <v>10</v>
      </c>
      <c r="L15266">
        <v>15</v>
      </c>
      <c r="M15266" t="s">
        <v>31</v>
      </c>
      <c r="Q15266">
        <v>25000</v>
      </c>
      <c r="AB15266">
        <v>20.29</v>
      </c>
      <c r="AC15266" t="s">
        <v>15319</v>
      </c>
    </row>
    <row r="15267" spans="1:29">
      <c r="A15267" s="1" t="s">
        <v>30</v>
      </c>
      <c r="B15267" s="2">
        <v>43097.660416666666</v>
      </c>
      <c r="C15267">
        <v>28.9</v>
      </c>
      <c r="D15267">
        <v>-4</v>
      </c>
      <c r="E15267">
        <v>23.33</v>
      </c>
      <c r="G15267">
        <v>4</v>
      </c>
      <c r="H15267">
        <v>0</v>
      </c>
      <c r="I15267">
        <v>30.52</v>
      </c>
      <c r="J15267">
        <v>1034.0999999999999</v>
      </c>
      <c r="K15267">
        <v>10</v>
      </c>
      <c r="M15267" t="s">
        <v>31</v>
      </c>
      <c r="Q15267">
        <v>25000</v>
      </c>
      <c r="AB15267">
        <v>23.8</v>
      </c>
      <c r="AC15267" t="s">
        <v>15320</v>
      </c>
    </row>
    <row r="15268" spans="1:29">
      <c r="A15268" s="1" t="s">
        <v>30</v>
      </c>
      <c r="B15268" s="2">
        <v>43097.70208333333</v>
      </c>
      <c r="C15268">
        <v>27</v>
      </c>
      <c r="D15268">
        <v>-4</v>
      </c>
      <c r="E15268">
        <v>25.23</v>
      </c>
      <c r="F15268">
        <v>30</v>
      </c>
      <c r="G15268">
        <v>6</v>
      </c>
      <c r="H15268">
        <v>0</v>
      </c>
      <c r="I15268">
        <v>30.51</v>
      </c>
      <c r="J15268">
        <v>1033.7</v>
      </c>
      <c r="K15268">
        <v>10</v>
      </c>
      <c r="M15268" t="s">
        <v>31</v>
      </c>
      <c r="Q15268">
        <v>25000</v>
      </c>
      <c r="AB15268">
        <v>19.510000000000002</v>
      </c>
      <c r="AC15268" t="s">
        <v>15321</v>
      </c>
    </row>
    <row r="15269" spans="1:29">
      <c r="A15269" s="1" t="s">
        <v>30</v>
      </c>
      <c r="B15269" s="2">
        <v>43097.743750000001</v>
      </c>
      <c r="C15269">
        <v>25</v>
      </c>
      <c r="D15269">
        <v>-2</v>
      </c>
      <c r="E15269">
        <v>30.14</v>
      </c>
      <c r="F15269">
        <v>30</v>
      </c>
      <c r="G15269">
        <v>5</v>
      </c>
      <c r="H15269">
        <v>0</v>
      </c>
      <c r="I15269">
        <v>30.52</v>
      </c>
      <c r="J15269">
        <v>1033.8</v>
      </c>
      <c r="K15269">
        <v>10</v>
      </c>
      <c r="M15269" t="s">
        <v>31</v>
      </c>
      <c r="Q15269">
        <v>25000</v>
      </c>
      <c r="AB15269">
        <v>18.079999999999998</v>
      </c>
      <c r="AC15269" t="s">
        <v>15322</v>
      </c>
    </row>
    <row r="15270" spans="1:29">
      <c r="A15270" s="1" t="s">
        <v>30</v>
      </c>
      <c r="B15270" s="2">
        <v>43097.785416666666</v>
      </c>
      <c r="C15270">
        <v>23</v>
      </c>
      <c r="D15270">
        <v>0</v>
      </c>
      <c r="E15270">
        <v>36.01</v>
      </c>
      <c r="F15270">
        <v>80</v>
      </c>
      <c r="G15270">
        <v>4</v>
      </c>
      <c r="H15270">
        <v>0</v>
      </c>
      <c r="I15270">
        <v>30.51</v>
      </c>
      <c r="J15270">
        <v>1033.7</v>
      </c>
      <c r="K15270">
        <v>10</v>
      </c>
      <c r="M15270" t="s">
        <v>31</v>
      </c>
      <c r="Q15270">
        <v>25000</v>
      </c>
      <c r="AB15270">
        <v>16.91</v>
      </c>
      <c r="AC15270" t="s">
        <v>15323</v>
      </c>
    </row>
    <row r="15271" spans="1:29">
      <c r="A15271" s="1" t="s">
        <v>30</v>
      </c>
      <c r="B15271" s="2">
        <v>43097.82708333333</v>
      </c>
      <c r="C15271">
        <v>21</v>
      </c>
      <c r="D15271">
        <v>1</v>
      </c>
      <c r="E15271">
        <v>41.07</v>
      </c>
      <c r="F15271">
        <v>60</v>
      </c>
      <c r="G15271">
        <v>4</v>
      </c>
      <c r="H15271">
        <v>0</v>
      </c>
      <c r="I15271">
        <v>30.5</v>
      </c>
      <c r="J15271">
        <v>1033.5</v>
      </c>
      <c r="K15271">
        <v>10</v>
      </c>
      <c r="M15271" t="s">
        <v>31</v>
      </c>
      <c r="Q15271">
        <v>25000</v>
      </c>
      <c r="AB15271">
        <v>14.57</v>
      </c>
      <c r="AC15271" t="s">
        <v>15324</v>
      </c>
    </row>
    <row r="15272" spans="1:29">
      <c r="A15272" s="1" t="s">
        <v>30</v>
      </c>
      <c r="B15272" s="2">
        <v>43097.868750000001</v>
      </c>
      <c r="C15272">
        <v>21</v>
      </c>
      <c r="D15272">
        <v>1</v>
      </c>
      <c r="E15272">
        <v>41.07</v>
      </c>
      <c r="F15272">
        <v>60</v>
      </c>
      <c r="G15272">
        <v>4</v>
      </c>
      <c r="H15272">
        <v>0</v>
      </c>
      <c r="I15272">
        <v>30.5</v>
      </c>
      <c r="J15272">
        <v>1033.4000000000001</v>
      </c>
      <c r="K15272">
        <v>10</v>
      </c>
      <c r="M15272" t="s">
        <v>31</v>
      </c>
      <c r="Q15272">
        <v>25000</v>
      </c>
      <c r="AB15272">
        <v>14.57</v>
      </c>
      <c r="AC15272" t="s">
        <v>15325</v>
      </c>
    </row>
    <row r="15273" spans="1:29">
      <c r="A15273" s="1" t="s">
        <v>30</v>
      </c>
      <c r="B15273" s="2">
        <v>43097.910416666666</v>
      </c>
      <c r="C15273">
        <v>19.899999999999999</v>
      </c>
      <c r="D15273">
        <v>3</v>
      </c>
      <c r="E15273">
        <v>47.22</v>
      </c>
      <c r="F15273">
        <v>0</v>
      </c>
      <c r="G15273">
        <v>0</v>
      </c>
      <c r="H15273">
        <v>0</v>
      </c>
      <c r="I15273">
        <v>30.49</v>
      </c>
      <c r="J15273">
        <v>1033.2</v>
      </c>
      <c r="K15273">
        <v>10</v>
      </c>
      <c r="M15273" t="s">
        <v>31</v>
      </c>
      <c r="Q15273">
        <v>25000</v>
      </c>
      <c r="AB15273">
        <v>19.899999999999999</v>
      </c>
      <c r="AC15273" t="s">
        <v>15326</v>
      </c>
    </row>
    <row r="15274" spans="1:29">
      <c r="A15274" s="1" t="s">
        <v>30</v>
      </c>
      <c r="B15274" s="2">
        <v>43097.95208333333</v>
      </c>
      <c r="C15274">
        <v>18</v>
      </c>
      <c r="D15274">
        <v>6</v>
      </c>
      <c r="E15274">
        <v>59.06</v>
      </c>
      <c r="F15274">
        <v>60</v>
      </c>
      <c r="G15274">
        <v>5</v>
      </c>
      <c r="H15274">
        <v>0</v>
      </c>
      <c r="I15274">
        <v>30.48</v>
      </c>
      <c r="J15274">
        <v>1032.8</v>
      </c>
      <c r="K15274">
        <v>10</v>
      </c>
      <c r="M15274" t="s">
        <v>34</v>
      </c>
      <c r="Q15274">
        <v>25000</v>
      </c>
      <c r="AB15274">
        <v>9.77</v>
      </c>
      <c r="AC15274" t="s">
        <v>15327</v>
      </c>
    </row>
    <row r="15275" spans="1:29">
      <c r="A15275" s="1" t="s">
        <v>30</v>
      </c>
      <c r="B15275" s="2">
        <v>43097.993750000001</v>
      </c>
      <c r="C15275">
        <v>19</v>
      </c>
      <c r="D15275">
        <v>3</v>
      </c>
      <c r="E15275">
        <v>49.07</v>
      </c>
      <c r="F15275">
        <v>0</v>
      </c>
      <c r="G15275">
        <v>0</v>
      </c>
      <c r="H15275">
        <v>0</v>
      </c>
      <c r="I15275">
        <v>30.47</v>
      </c>
      <c r="J15275">
        <v>1032.4000000000001</v>
      </c>
      <c r="K15275">
        <v>10</v>
      </c>
      <c r="M15275" t="s">
        <v>31</v>
      </c>
      <c r="N15275" t="s">
        <v>34</v>
      </c>
      <c r="Q15275">
        <v>6500</v>
      </c>
      <c r="R15275">
        <v>25000</v>
      </c>
      <c r="AB15275">
        <v>19</v>
      </c>
      <c r="AC15275" t="s">
        <v>15328</v>
      </c>
    </row>
    <row r="15276" spans="1:29">
      <c r="A15276" s="1" t="s">
        <v>30</v>
      </c>
      <c r="B15276" s="2">
        <v>43098.035416666666</v>
      </c>
      <c r="C15276">
        <v>18</v>
      </c>
      <c r="D15276">
        <v>4</v>
      </c>
      <c r="E15276">
        <v>53.4</v>
      </c>
      <c r="F15276">
        <v>0</v>
      </c>
      <c r="G15276">
        <v>0</v>
      </c>
      <c r="H15276">
        <v>0</v>
      </c>
      <c r="I15276">
        <v>30.44</v>
      </c>
      <c r="J15276">
        <v>1031.5</v>
      </c>
      <c r="K15276">
        <v>10</v>
      </c>
      <c r="M15276" t="s">
        <v>31</v>
      </c>
      <c r="N15276" t="s">
        <v>31</v>
      </c>
      <c r="Q15276">
        <v>6500</v>
      </c>
      <c r="R15276">
        <v>25000</v>
      </c>
      <c r="AB15276">
        <v>18</v>
      </c>
      <c r="AC15276" t="s">
        <v>15329</v>
      </c>
    </row>
    <row r="15277" spans="1:29">
      <c r="A15277" s="1" t="s">
        <v>30</v>
      </c>
      <c r="B15277" s="2">
        <v>43098.07708333333</v>
      </c>
      <c r="C15277">
        <v>17.100000000000001</v>
      </c>
      <c r="D15277">
        <v>6</v>
      </c>
      <c r="E15277">
        <v>61.39</v>
      </c>
      <c r="F15277">
        <v>0</v>
      </c>
      <c r="G15277">
        <v>0</v>
      </c>
      <c r="H15277">
        <v>0</v>
      </c>
      <c r="I15277">
        <v>30.42</v>
      </c>
      <c r="J15277">
        <v>1030.8</v>
      </c>
      <c r="K15277">
        <v>10</v>
      </c>
      <c r="M15277" t="s">
        <v>31</v>
      </c>
      <c r="N15277" t="s">
        <v>31</v>
      </c>
      <c r="Q15277">
        <v>6500</v>
      </c>
      <c r="R15277">
        <v>25000</v>
      </c>
      <c r="AB15277">
        <v>17.100000000000001</v>
      </c>
      <c r="AC15277" t="s">
        <v>15330</v>
      </c>
    </row>
    <row r="15278" spans="1:29">
      <c r="A15278" s="1" t="s">
        <v>30</v>
      </c>
      <c r="B15278" s="2">
        <v>43098.118750000001</v>
      </c>
      <c r="C15278">
        <v>18</v>
      </c>
      <c r="D15278">
        <v>4</v>
      </c>
      <c r="E15278">
        <v>53.4</v>
      </c>
      <c r="F15278">
        <v>0</v>
      </c>
      <c r="G15278">
        <v>0</v>
      </c>
      <c r="H15278">
        <v>0</v>
      </c>
      <c r="I15278">
        <v>30.42</v>
      </c>
      <c r="J15278">
        <v>1030.7</v>
      </c>
      <c r="K15278">
        <v>10</v>
      </c>
      <c r="M15278" t="s">
        <v>31</v>
      </c>
      <c r="N15278" t="s">
        <v>34</v>
      </c>
      <c r="Q15278">
        <v>7000</v>
      </c>
      <c r="R15278">
        <v>24000</v>
      </c>
      <c r="AB15278">
        <v>18</v>
      </c>
      <c r="AC15278" t="s">
        <v>15331</v>
      </c>
    </row>
    <row r="15279" spans="1:29">
      <c r="A15279" s="1" t="s">
        <v>30</v>
      </c>
      <c r="B15279" s="2">
        <v>43098.160416666666</v>
      </c>
      <c r="C15279">
        <v>18</v>
      </c>
      <c r="D15279">
        <v>6</v>
      </c>
      <c r="E15279">
        <v>59.06</v>
      </c>
      <c r="F15279">
        <v>130</v>
      </c>
      <c r="G15279">
        <v>3</v>
      </c>
      <c r="H15279">
        <v>0</v>
      </c>
      <c r="I15279">
        <v>30.38</v>
      </c>
      <c r="J15279">
        <v>1029.4000000000001</v>
      </c>
      <c r="K15279">
        <v>10</v>
      </c>
      <c r="M15279" t="s">
        <v>31</v>
      </c>
      <c r="N15279" t="s">
        <v>34</v>
      </c>
      <c r="Q15279">
        <v>7000</v>
      </c>
      <c r="R15279">
        <v>24000</v>
      </c>
      <c r="AB15279">
        <v>12.68</v>
      </c>
      <c r="AC15279" t="s">
        <v>15332</v>
      </c>
    </row>
    <row r="15280" spans="1:29">
      <c r="A15280" s="1" t="s">
        <v>30</v>
      </c>
      <c r="B15280" s="2">
        <v>43098.20208333333</v>
      </c>
      <c r="C15280">
        <v>16</v>
      </c>
      <c r="D15280">
        <v>6</v>
      </c>
      <c r="E15280">
        <v>64.39</v>
      </c>
      <c r="F15280">
        <v>0</v>
      </c>
      <c r="G15280">
        <v>0</v>
      </c>
      <c r="H15280">
        <v>0</v>
      </c>
      <c r="I15280">
        <v>30.37</v>
      </c>
      <c r="J15280">
        <v>1029</v>
      </c>
      <c r="K15280">
        <v>10</v>
      </c>
      <c r="M15280" t="s">
        <v>31</v>
      </c>
      <c r="N15280" t="s">
        <v>31</v>
      </c>
      <c r="Q15280">
        <v>6500</v>
      </c>
      <c r="R15280">
        <v>25000</v>
      </c>
      <c r="AB15280">
        <v>16</v>
      </c>
      <c r="AC15280" t="s">
        <v>15333</v>
      </c>
    </row>
    <row r="15281" spans="1:29">
      <c r="A15281" s="1" t="s">
        <v>30</v>
      </c>
      <c r="B15281" s="2">
        <v>43098.243750000001</v>
      </c>
      <c r="C15281">
        <v>16</v>
      </c>
      <c r="D15281">
        <v>5</v>
      </c>
      <c r="E15281">
        <v>61.23</v>
      </c>
      <c r="F15281">
        <v>0</v>
      </c>
      <c r="G15281">
        <v>0</v>
      </c>
      <c r="H15281">
        <v>0</v>
      </c>
      <c r="I15281">
        <v>30.37</v>
      </c>
      <c r="J15281">
        <v>1029.0999999999999</v>
      </c>
      <c r="K15281">
        <v>10</v>
      </c>
      <c r="M15281" t="s">
        <v>31</v>
      </c>
      <c r="N15281" t="s">
        <v>34</v>
      </c>
      <c r="Q15281">
        <v>5000</v>
      </c>
      <c r="R15281">
        <v>20000</v>
      </c>
      <c r="AB15281">
        <v>16</v>
      </c>
      <c r="AC15281" t="s">
        <v>15334</v>
      </c>
    </row>
    <row r="15282" spans="1:29">
      <c r="A15282" s="1" t="s">
        <v>30</v>
      </c>
      <c r="B15282" s="2">
        <v>43098.285416666666</v>
      </c>
      <c r="C15282">
        <v>16</v>
      </c>
      <c r="D15282">
        <v>7</v>
      </c>
      <c r="E15282">
        <v>67.069999999999993</v>
      </c>
      <c r="F15282">
        <v>0</v>
      </c>
      <c r="G15282">
        <v>0</v>
      </c>
      <c r="H15282">
        <v>0</v>
      </c>
      <c r="I15282">
        <v>30.39</v>
      </c>
      <c r="J15282">
        <v>1029.5</v>
      </c>
      <c r="K15282">
        <v>10</v>
      </c>
      <c r="M15282" t="s">
        <v>31</v>
      </c>
      <c r="N15282" t="s">
        <v>31</v>
      </c>
      <c r="Q15282">
        <v>5000</v>
      </c>
      <c r="R15282">
        <v>25000</v>
      </c>
      <c r="AB15282">
        <v>16</v>
      </c>
      <c r="AC15282" t="s">
        <v>15335</v>
      </c>
    </row>
    <row r="15283" spans="1:29">
      <c r="A15283" s="1" t="s">
        <v>30</v>
      </c>
      <c r="B15283" s="2">
        <v>43098.32708333333</v>
      </c>
      <c r="C15283">
        <v>16</v>
      </c>
      <c r="D15283">
        <v>9</v>
      </c>
      <c r="E15283">
        <v>73.41</v>
      </c>
      <c r="F15283">
        <v>0</v>
      </c>
      <c r="G15283">
        <v>0</v>
      </c>
      <c r="H15283">
        <v>0</v>
      </c>
      <c r="I15283">
        <v>30.38</v>
      </c>
      <c r="J15283">
        <v>1029.5</v>
      </c>
      <c r="K15283">
        <v>10</v>
      </c>
      <c r="M15283" t="s">
        <v>34</v>
      </c>
      <c r="N15283" t="s">
        <v>32</v>
      </c>
      <c r="Q15283">
        <v>5000</v>
      </c>
      <c r="R15283">
        <v>25000</v>
      </c>
      <c r="AB15283">
        <v>16</v>
      </c>
      <c r="AC15283" t="s">
        <v>15336</v>
      </c>
    </row>
    <row r="15284" spans="1:29">
      <c r="A15284" s="1" t="s">
        <v>30</v>
      </c>
      <c r="B15284" s="2">
        <v>43098.368750000001</v>
      </c>
      <c r="C15284">
        <v>21</v>
      </c>
      <c r="D15284">
        <v>7</v>
      </c>
      <c r="E15284">
        <v>54.12</v>
      </c>
      <c r="F15284">
        <v>220</v>
      </c>
      <c r="G15284">
        <v>3</v>
      </c>
      <c r="H15284">
        <v>0</v>
      </c>
      <c r="I15284">
        <v>30.38</v>
      </c>
      <c r="J15284">
        <v>1029.3</v>
      </c>
      <c r="K15284">
        <v>10</v>
      </c>
      <c r="M15284" t="s">
        <v>31</v>
      </c>
      <c r="N15284" t="s">
        <v>32</v>
      </c>
      <c r="O15284" t="s">
        <v>32</v>
      </c>
      <c r="Q15284">
        <v>5000</v>
      </c>
      <c r="R15284">
        <v>22000</v>
      </c>
      <c r="S15284">
        <v>25000</v>
      </c>
      <c r="AB15284">
        <v>16.11</v>
      </c>
      <c r="AC15284" t="s">
        <v>15337</v>
      </c>
    </row>
    <row r="15285" spans="1:29">
      <c r="A15285" s="1" t="s">
        <v>30</v>
      </c>
      <c r="B15285" s="2">
        <v>43098.410416666666</v>
      </c>
      <c r="C15285">
        <v>27</v>
      </c>
      <c r="D15285">
        <v>8.1</v>
      </c>
      <c r="E15285">
        <v>44.26</v>
      </c>
      <c r="F15285">
        <v>220</v>
      </c>
      <c r="G15285">
        <v>3</v>
      </c>
      <c r="H15285">
        <v>0</v>
      </c>
      <c r="I15285">
        <v>30.38</v>
      </c>
      <c r="J15285">
        <v>1029.4000000000001</v>
      </c>
      <c r="K15285">
        <v>10</v>
      </c>
      <c r="M15285" t="s">
        <v>32</v>
      </c>
      <c r="N15285" t="s">
        <v>32</v>
      </c>
      <c r="Q15285">
        <v>23000</v>
      </c>
      <c r="R15285">
        <v>25000</v>
      </c>
      <c r="AB15285">
        <v>22.97</v>
      </c>
      <c r="AC15285" t="s">
        <v>15338</v>
      </c>
    </row>
    <row r="15286" spans="1:29">
      <c r="A15286" s="1" t="s">
        <v>30</v>
      </c>
      <c r="B15286" s="2">
        <v>43098.45208333333</v>
      </c>
      <c r="C15286">
        <v>30</v>
      </c>
      <c r="D15286">
        <v>5</v>
      </c>
      <c r="E15286">
        <v>33.99</v>
      </c>
      <c r="F15286">
        <v>260</v>
      </c>
      <c r="G15286">
        <v>4</v>
      </c>
      <c r="H15286">
        <v>0</v>
      </c>
      <c r="I15286">
        <v>30.38</v>
      </c>
      <c r="J15286">
        <v>1029.2</v>
      </c>
      <c r="K15286">
        <v>10</v>
      </c>
      <c r="M15286" t="s">
        <v>32</v>
      </c>
      <c r="N15286" t="s">
        <v>32</v>
      </c>
      <c r="Q15286">
        <v>22000</v>
      </c>
      <c r="R15286">
        <v>25000</v>
      </c>
      <c r="AB15286">
        <v>25.08</v>
      </c>
      <c r="AC15286" t="s">
        <v>15339</v>
      </c>
    </row>
    <row r="15287" spans="1:29">
      <c r="A15287" s="1" t="s">
        <v>30</v>
      </c>
      <c r="B15287" s="2">
        <v>43098.493750000001</v>
      </c>
      <c r="C15287">
        <v>32</v>
      </c>
      <c r="D15287">
        <v>6</v>
      </c>
      <c r="E15287">
        <v>32.96</v>
      </c>
      <c r="F15287">
        <v>0</v>
      </c>
      <c r="G15287">
        <v>0</v>
      </c>
      <c r="H15287">
        <v>0</v>
      </c>
      <c r="I15287">
        <v>30.35</v>
      </c>
      <c r="J15287">
        <v>1028.3</v>
      </c>
      <c r="K15287">
        <v>10</v>
      </c>
      <c r="M15287" t="s">
        <v>32</v>
      </c>
      <c r="N15287" t="s">
        <v>32</v>
      </c>
      <c r="Q15287">
        <v>22000</v>
      </c>
      <c r="R15287">
        <v>25000</v>
      </c>
      <c r="AB15287">
        <v>32</v>
      </c>
      <c r="AC15287" t="s">
        <v>15340</v>
      </c>
    </row>
    <row r="15288" spans="1:29">
      <c r="A15288" s="1" t="s">
        <v>30</v>
      </c>
      <c r="B15288" s="2">
        <v>43098.535416666666</v>
      </c>
      <c r="C15288">
        <v>37</v>
      </c>
      <c r="D15288">
        <v>9</v>
      </c>
      <c r="E15288">
        <v>30.79</v>
      </c>
      <c r="G15288">
        <v>4</v>
      </c>
      <c r="H15288">
        <v>0</v>
      </c>
      <c r="I15288">
        <v>30.29</v>
      </c>
      <c r="J15288">
        <v>1026.3</v>
      </c>
      <c r="K15288">
        <v>10</v>
      </c>
      <c r="M15288" t="s">
        <v>34</v>
      </c>
      <c r="Q15288">
        <v>25000</v>
      </c>
      <c r="AB15288">
        <v>33.26</v>
      </c>
      <c r="AC15288" t="s">
        <v>15341</v>
      </c>
    </row>
    <row r="15289" spans="1:29">
      <c r="A15289" s="1" t="s">
        <v>30</v>
      </c>
      <c r="B15289" s="2">
        <v>43098.57708333333</v>
      </c>
      <c r="C15289">
        <v>40</v>
      </c>
      <c r="D15289">
        <v>9</v>
      </c>
      <c r="E15289">
        <v>27.49</v>
      </c>
      <c r="F15289">
        <v>290</v>
      </c>
      <c r="G15289">
        <v>5</v>
      </c>
      <c r="H15289">
        <v>0</v>
      </c>
      <c r="I15289">
        <v>30.25</v>
      </c>
      <c r="J15289">
        <v>1024.9000000000001</v>
      </c>
      <c r="K15289">
        <v>10</v>
      </c>
      <c r="M15289" t="s">
        <v>34</v>
      </c>
      <c r="Q15289">
        <v>25000</v>
      </c>
      <c r="AB15289">
        <v>35.78</v>
      </c>
      <c r="AC15289" t="s">
        <v>15342</v>
      </c>
    </row>
    <row r="15290" spans="1:29">
      <c r="A15290" s="1" t="s">
        <v>30</v>
      </c>
      <c r="B15290" s="2">
        <v>43098.618750000001</v>
      </c>
      <c r="C15290">
        <v>41</v>
      </c>
      <c r="D15290">
        <v>10.9</v>
      </c>
      <c r="E15290">
        <v>28.67</v>
      </c>
      <c r="F15290">
        <v>310</v>
      </c>
      <c r="G15290">
        <v>5</v>
      </c>
      <c r="H15290">
        <v>0</v>
      </c>
      <c r="I15290">
        <v>30.24</v>
      </c>
      <c r="J15290">
        <v>1024.4000000000001</v>
      </c>
      <c r="K15290">
        <v>10</v>
      </c>
      <c r="M15290" t="s">
        <v>34</v>
      </c>
      <c r="Q15290">
        <v>25000</v>
      </c>
      <c r="AB15290">
        <v>37.08</v>
      </c>
      <c r="AC15290" t="s">
        <v>15343</v>
      </c>
    </row>
    <row r="15291" spans="1:29">
      <c r="A15291" s="1" t="s">
        <v>30</v>
      </c>
      <c r="B15291" s="2">
        <v>43098.660416666666</v>
      </c>
      <c r="C15291">
        <v>42</v>
      </c>
      <c r="D15291">
        <v>12</v>
      </c>
      <c r="E15291">
        <v>28.86</v>
      </c>
      <c r="F15291">
        <v>220</v>
      </c>
      <c r="G15291">
        <v>4</v>
      </c>
      <c r="H15291">
        <v>0</v>
      </c>
      <c r="I15291">
        <v>30.25</v>
      </c>
      <c r="J15291">
        <v>1024.5</v>
      </c>
      <c r="K15291">
        <v>10</v>
      </c>
      <c r="M15291" t="s">
        <v>34</v>
      </c>
      <c r="N15291" t="s">
        <v>32</v>
      </c>
      <c r="Q15291">
        <v>22000</v>
      </c>
      <c r="R15291">
        <v>25000</v>
      </c>
      <c r="AB15291">
        <v>39.21</v>
      </c>
      <c r="AC15291" t="s">
        <v>15344</v>
      </c>
    </row>
    <row r="15292" spans="1:29">
      <c r="A15292" s="1" t="s">
        <v>30</v>
      </c>
      <c r="B15292" s="2">
        <v>43098.70208333333</v>
      </c>
      <c r="C15292">
        <v>38</v>
      </c>
      <c r="D15292">
        <v>16</v>
      </c>
      <c r="E15292">
        <v>40.49</v>
      </c>
      <c r="F15292">
        <v>230</v>
      </c>
      <c r="G15292">
        <v>5</v>
      </c>
      <c r="H15292">
        <v>0</v>
      </c>
      <c r="I15292">
        <v>30.24</v>
      </c>
      <c r="J15292">
        <v>1024.4000000000001</v>
      </c>
      <c r="K15292">
        <v>10</v>
      </c>
      <c r="M15292" t="s">
        <v>34</v>
      </c>
      <c r="N15292" t="s">
        <v>32</v>
      </c>
      <c r="Q15292">
        <v>22000</v>
      </c>
      <c r="R15292">
        <v>25000</v>
      </c>
      <c r="AB15292">
        <v>33.4</v>
      </c>
      <c r="AC15292" t="s">
        <v>15345</v>
      </c>
    </row>
    <row r="15293" spans="1:29">
      <c r="A15293" s="1" t="s">
        <v>30</v>
      </c>
      <c r="B15293" s="2">
        <v>43098.743750000001</v>
      </c>
      <c r="C15293">
        <v>36</v>
      </c>
      <c r="D15293">
        <v>14</v>
      </c>
      <c r="E15293">
        <v>39.99</v>
      </c>
      <c r="F15293">
        <v>0</v>
      </c>
      <c r="G15293">
        <v>0</v>
      </c>
      <c r="H15293">
        <v>0</v>
      </c>
      <c r="I15293">
        <v>30.24</v>
      </c>
      <c r="J15293">
        <v>1024.5</v>
      </c>
      <c r="K15293">
        <v>10</v>
      </c>
      <c r="M15293" t="s">
        <v>32</v>
      </c>
      <c r="N15293" t="s">
        <v>32</v>
      </c>
      <c r="Q15293">
        <v>18000</v>
      </c>
      <c r="R15293">
        <v>25000</v>
      </c>
      <c r="AB15293">
        <v>36</v>
      </c>
      <c r="AC15293" t="s">
        <v>15346</v>
      </c>
    </row>
    <row r="15294" spans="1:29">
      <c r="A15294" s="1" t="s">
        <v>30</v>
      </c>
      <c r="B15294" s="2">
        <v>43098.785416666666</v>
      </c>
      <c r="C15294">
        <v>34</v>
      </c>
      <c r="D15294">
        <v>12.9</v>
      </c>
      <c r="E15294">
        <v>41.26</v>
      </c>
      <c r="F15294">
        <v>0</v>
      </c>
      <c r="G15294">
        <v>0</v>
      </c>
      <c r="H15294">
        <v>0</v>
      </c>
      <c r="I15294">
        <v>30.27</v>
      </c>
      <c r="J15294">
        <v>1025.5999999999999</v>
      </c>
      <c r="K15294">
        <v>10</v>
      </c>
      <c r="M15294" t="s">
        <v>34</v>
      </c>
      <c r="N15294" t="s">
        <v>32</v>
      </c>
      <c r="Q15294">
        <v>19000</v>
      </c>
      <c r="R15294">
        <v>25000</v>
      </c>
      <c r="AB15294">
        <v>34</v>
      </c>
      <c r="AC15294" t="s">
        <v>15347</v>
      </c>
    </row>
    <row r="15295" spans="1:29">
      <c r="A15295" s="1" t="s">
        <v>30</v>
      </c>
      <c r="B15295" s="2">
        <v>43098.82708333333</v>
      </c>
      <c r="C15295">
        <v>32</v>
      </c>
      <c r="D15295">
        <v>15.1</v>
      </c>
      <c r="E15295">
        <v>49.23</v>
      </c>
      <c r="F15295">
        <v>0</v>
      </c>
      <c r="G15295">
        <v>0</v>
      </c>
      <c r="H15295">
        <v>0</v>
      </c>
      <c r="I15295">
        <v>30.27</v>
      </c>
      <c r="J15295">
        <v>1025.7</v>
      </c>
      <c r="K15295">
        <v>10</v>
      </c>
      <c r="M15295" t="s">
        <v>34</v>
      </c>
      <c r="N15295" t="s">
        <v>32</v>
      </c>
      <c r="Q15295">
        <v>13000</v>
      </c>
      <c r="R15295">
        <v>25000</v>
      </c>
      <c r="AB15295">
        <v>32</v>
      </c>
      <c r="AC15295" t="s">
        <v>15348</v>
      </c>
    </row>
    <row r="15296" spans="1:29">
      <c r="A15296" s="1" t="s">
        <v>30</v>
      </c>
      <c r="B15296" s="2">
        <v>43098.868750000001</v>
      </c>
      <c r="C15296">
        <v>30</v>
      </c>
      <c r="D15296">
        <v>15.1</v>
      </c>
      <c r="E15296">
        <v>53.38</v>
      </c>
      <c r="F15296">
        <v>0</v>
      </c>
      <c r="G15296">
        <v>0</v>
      </c>
      <c r="H15296">
        <v>0</v>
      </c>
      <c r="I15296">
        <v>30.26</v>
      </c>
      <c r="J15296">
        <v>1025.0999999999999</v>
      </c>
      <c r="K15296">
        <v>10</v>
      </c>
      <c r="M15296" t="s">
        <v>31</v>
      </c>
      <c r="N15296" t="s">
        <v>34</v>
      </c>
      <c r="Q15296">
        <v>21000</v>
      </c>
      <c r="R15296">
        <v>25000</v>
      </c>
      <c r="AB15296">
        <v>30</v>
      </c>
      <c r="AC15296" t="s">
        <v>15349</v>
      </c>
    </row>
    <row r="15297" spans="1:29">
      <c r="A15297" s="1" t="s">
        <v>30</v>
      </c>
      <c r="B15297" s="2">
        <v>43098.910416666666</v>
      </c>
      <c r="C15297">
        <v>28.9</v>
      </c>
      <c r="D15297">
        <v>15.1</v>
      </c>
      <c r="E15297">
        <v>55.83</v>
      </c>
      <c r="F15297">
        <v>0</v>
      </c>
      <c r="G15297">
        <v>0</v>
      </c>
      <c r="H15297">
        <v>0</v>
      </c>
      <c r="I15297">
        <v>30.24</v>
      </c>
      <c r="J15297">
        <v>1024.4000000000001</v>
      </c>
      <c r="K15297">
        <v>10</v>
      </c>
      <c r="M15297" t="s">
        <v>31</v>
      </c>
      <c r="N15297" t="s">
        <v>34</v>
      </c>
      <c r="Q15297">
        <v>15000</v>
      </c>
      <c r="R15297">
        <v>25000</v>
      </c>
      <c r="AB15297">
        <v>28.9</v>
      </c>
      <c r="AC15297" t="s">
        <v>15350</v>
      </c>
    </row>
    <row r="15298" spans="1:29">
      <c r="A15298" s="1" t="s">
        <v>30</v>
      </c>
      <c r="B15298" s="2">
        <v>43098.95208333333</v>
      </c>
      <c r="C15298">
        <v>28.9</v>
      </c>
      <c r="D15298">
        <v>16</v>
      </c>
      <c r="E15298">
        <v>58.06</v>
      </c>
      <c r="F15298">
        <v>0</v>
      </c>
      <c r="G15298">
        <v>0</v>
      </c>
      <c r="H15298">
        <v>0</v>
      </c>
      <c r="I15298">
        <v>30.22</v>
      </c>
      <c r="J15298">
        <v>1023.7</v>
      </c>
      <c r="K15298">
        <v>10</v>
      </c>
      <c r="M15298" t="s">
        <v>34</v>
      </c>
      <c r="Q15298">
        <v>25000</v>
      </c>
      <c r="AB15298">
        <v>28.9</v>
      </c>
      <c r="AC15298" t="s">
        <v>15351</v>
      </c>
    </row>
    <row r="15299" spans="1:29">
      <c r="A15299" s="1" t="s">
        <v>30</v>
      </c>
      <c r="B15299" s="2">
        <v>43098.993750000001</v>
      </c>
      <c r="C15299">
        <v>32</v>
      </c>
      <c r="D15299">
        <v>15.1</v>
      </c>
      <c r="E15299">
        <v>49.23</v>
      </c>
      <c r="F15299">
        <v>160</v>
      </c>
      <c r="G15299">
        <v>7</v>
      </c>
      <c r="H15299">
        <v>0</v>
      </c>
      <c r="I15299">
        <v>30.18</v>
      </c>
      <c r="J15299">
        <v>1022.2</v>
      </c>
      <c r="K15299">
        <v>10</v>
      </c>
      <c r="M15299" t="s">
        <v>32</v>
      </c>
      <c r="N15299" t="s">
        <v>32</v>
      </c>
      <c r="Q15299">
        <v>16000</v>
      </c>
      <c r="R15299">
        <v>25000</v>
      </c>
      <c r="AB15299">
        <v>24.78</v>
      </c>
      <c r="AC15299" t="s">
        <v>15352</v>
      </c>
    </row>
    <row r="15300" spans="1:29">
      <c r="A15300" s="1" t="s">
        <v>30</v>
      </c>
      <c r="B15300" s="2">
        <v>43099.035416666666</v>
      </c>
      <c r="C15300">
        <v>28.9</v>
      </c>
      <c r="D15300">
        <v>17.100000000000001</v>
      </c>
      <c r="E15300">
        <v>60.9</v>
      </c>
      <c r="F15300">
        <v>0</v>
      </c>
      <c r="G15300">
        <v>0</v>
      </c>
      <c r="H15300">
        <v>0</v>
      </c>
      <c r="I15300">
        <v>30.18</v>
      </c>
      <c r="J15300">
        <v>1022.4</v>
      </c>
      <c r="K15300">
        <v>10</v>
      </c>
      <c r="M15300" t="s">
        <v>32</v>
      </c>
      <c r="Q15300">
        <v>25000</v>
      </c>
      <c r="AB15300">
        <v>28.9</v>
      </c>
      <c r="AC15300" t="s">
        <v>15353</v>
      </c>
    </row>
    <row r="15301" spans="1:29">
      <c r="A15301" s="1" t="s">
        <v>30</v>
      </c>
      <c r="B15301" s="2">
        <v>43099.07708333333</v>
      </c>
      <c r="C15301">
        <v>30</v>
      </c>
      <c r="D15301">
        <v>17.100000000000001</v>
      </c>
      <c r="E15301">
        <v>58.23</v>
      </c>
      <c r="F15301">
        <v>0</v>
      </c>
      <c r="G15301">
        <v>0</v>
      </c>
      <c r="H15301">
        <v>0</v>
      </c>
      <c r="I15301">
        <v>30.18</v>
      </c>
      <c r="J15301">
        <v>1022.3</v>
      </c>
      <c r="K15301">
        <v>10</v>
      </c>
      <c r="M15301" t="s">
        <v>43</v>
      </c>
      <c r="Q15301">
        <v>16000</v>
      </c>
      <c r="AB15301">
        <v>30</v>
      </c>
      <c r="AC15301" t="s">
        <v>15354</v>
      </c>
    </row>
    <row r="15302" spans="1:29">
      <c r="A15302" s="1" t="s">
        <v>30</v>
      </c>
      <c r="B15302" s="2">
        <v>43099.118750000001</v>
      </c>
      <c r="C15302">
        <v>30</v>
      </c>
      <c r="D15302">
        <v>18</v>
      </c>
      <c r="E15302">
        <v>60.53</v>
      </c>
      <c r="F15302">
        <v>0</v>
      </c>
      <c r="G15302">
        <v>0</v>
      </c>
      <c r="H15302">
        <v>0</v>
      </c>
      <c r="I15302">
        <v>30.19</v>
      </c>
      <c r="J15302">
        <v>1022.5</v>
      </c>
      <c r="K15302">
        <v>10</v>
      </c>
      <c r="M15302" t="s">
        <v>34</v>
      </c>
      <c r="Q15302">
        <v>20000</v>
      </c>
      <c r="AB15302">
        <v>30</v>
      </c>
      <c r="AC15302" t="s">
        <v>15355</v>
      </c>
    </row>
    <row r="15303" spans="1:29">
      <c r="A15303" s="1" t="s">
        <v>30</v>
      </c>
      <c r="B15303" s="2">
        <v>43099.160416666666</v>
      </c>
      <c r="C15303">
        <v>27</v>
      </c>
      <c r="D15303">
        <v>17.100000000000001</v>
      </c>
      <c r="E15303">
        <v>65.84</v>
      </c>
      <c r="F15303">
        <v>0</v>
      </c>
      <c r="G15303">
        <v>0</v>
      </c>
      <c r="H15303">
        <v>0</v>
      </c>
      <c r="I15303">
        <v>30.2</v>
      </c>
      <c r="J15303">
        <v>1022.8</v>
      </c>
      <c r="K15303">
        <v>10</v>
      </c>
      <c r="M15303" t="s">
        <v>34</v>
      </c>
      <c r="Q15303">
        <v>20000</v>
      </c>
      <c r="AB15303">
        <v>27</v>
      </c>
      <c r="AC15303" t="s">
        <v>15356</v>
      </c>
    </row>
    <row r="15304" spans="1:29">
      <c r="A15304" s="1" t="s">
        <v>30</v>
      </c>
      <c r="B15304" s="2">
        <v>43099.20208333333</v>
      </c>
      <c r="C15304">
        <v>30</v>
      </c>
      <c r="D15304">
        <v>17.100000000000001</v>
      </c>
      <c r="E15304">
        <v>58.23</v>
      </c>
      <c r="F15304">
        <v>190</v>
      </c>
      <c r="G15304">
        <v>3</v>
      </c>
      <c r="H15304">
        <v>0</v>
      </c>
      <c r="I15304">
        <v>30.16</v>
      </c>
      <c r="J15304">
        <v>1021.5</v>
      </c>
      <c r="K15304">
        <v>10</v>
      </c>
      <c r="M15304" t="s">
        <v>32</v>
      </c>
      <c r="N15304" t="s">
        <v>43</v>
      </c>
      <c r="Q15304">
        <v>16000</v>
      </c>
      <c r="R15304">
        <v>25000</v>
      </c>
      <c r="AB15304">
        <v>26.4</v>
      </c>
      <c r="AC15304" t="s">
        <v>15357</v>
      </c>
    </row>
    <row r="15305" spans="1:29">
      <c r="A15305" s="1" t="s">
        <v>30</v>
      </c>
      <c r="B15305" s="2">
        <v>43099.243750000001</v>
      </c>
      <c r="C15305">
        <v>33</v>
      </c>
      <c r="D15305">
        <v>18</v>
      </c>
      <c r="E15305">
        <v>53.4</v>
      </c>
      <c r="F15305">
        <v>210</v>
      </c>
      <c r="G15305">
        <v>7</v>
      </c>
      <c r="H15305">
        <v>0</v>
      </c>
      <c r="I15305">
        <v>30.15</v>
      </c>
      <c r="J15305">
        <v>1021.2</v>
      </c>
      <c r="K15305">
        <v>10</v>
      </c>
      <c r="M15305" t="s">
        <v>32</v>
      </c>
      <c r="N15305" t="s">
        <v>43</v>
      </c>
      <c r="Q15305">
        <v>16000</v>
      </c>
      <c r="R15305">
        <v>25000</v>
      </c>
      <c r="AB15305">
        <v>26.12</v>
      </c>
      <c r="AC15305" t="s">
        <v>15358</v>
      </c>
    </row>
    <row r="15306" spans="1:29">
      <c r="A15306" s="1" t="s">
        <v>30</v>
      </c>
      <c r="B15306" s="2">
        <v>43099.285416666666</v>
      </c>
      <c r="C15306">
        <v>33</v>
      </c>
      <c r="D15306">
        <v>18</v>
      </c>
      <c r="E15306">
        <v>53.4</v>
      </c>
      <c r="F15306">
        <v>200</v>
      </c>
      <c r="G15306">
        <v>5</v>
      </c>
      <c r="H15306">
        <v>0</v>
      </c>
      <c r="I15306">
        <v>30.13</v>
      </c>
      <c r="J15306">
        <v>1020.5</v>
      </c>
      <c r="K15306">
        <v>10</v>
      </c>
      <c r="M15306" t="s">
        <v>32</v>
      </c>
      <c r="N15306" t="s">
        <v>43</v>
      </c>
      <c r="Q15306">
        <v>16000</v>
      </c>
      <c r="R15306">
        <v>25000</v>
      </c>
      <c r="AB15306">
        <v>27.7</v>
      </c>
      <c r="AC15306" t="s">
        <v>15359</v>
      </c>
    </row>
    <row r="15307" spans="1:29">
      <c r="A15307" s="1" t="s">
        <v>30</v>
      </c>
      <c r="B15307" s="2">
        <v>43099.32708333333</v>
      </c>
      <c r="C15307">
        <v>34</v>
      </c>
      <c r="D15307">
        <v>19</v>
      </c>
      <c r="E15307">
        <v>53.77</v>
      </c>
      <c r="F15307">
        <v>210</v>
      </c>
      <c r="G15307">
        <v>6</v>
      </c>
      <c r="H15307">
        <v>0</v>
      </c>
      <c r="I15307">
        <v>30.1</v>
      </c>
      <c r="J15307">
        <v>1019.5</v>
      </c>
      <c r="K15307">
        <v>10</v>
      </c>
      <c r="M15307" t="s">
        <v>32</v>
      </c>
      <c r="N15307" t="s">
        <v>32</v>
      </c>
      <c r="Q15307">
        <v>15000</v>
      </c>
      <c r="R15307">
        <v>25000</v>
      </c>
      <c r="AB15307">
        <v>27.94</v>
      </c>
      <c r="AC15307" t="s">
        <v>15360</v>
      </c>
    </row>
    <row r="15308" spans="1:29">
      <c r="A15308" s="1" t="s">
        <v>30</v>
      </c>
      <c r="B15308" s="2">
        <v>43099.368750000001</v>
      </c>
      <c r="C15308">
        <v>36</v>
      </c>
      <c r="D15308">
        <v>19.899999999999999</v>
      </c>
      <c r="E15308">
        <v>51.61</v>
      </c>
      <c r="F15308">
        <v>230</v>
      </c>
      <c r="G15308">
        <v>11</v>
      </c>
      <c r="H15308">
        <v>0</v>
      </c>
      <c r="I15308">
        <v>30.1</v>
      </c>
      <c r="J15308">
        <v>1019.5</v>
      </c>
      <c r="K15308">
        <v>10</v>
      </c>
      <c r="M15308" t="s">
        <v>32</v>
      </c>
      <c r="N15308" t="s">
        <v>32</v>
      </c>
      <c r="Q15308">
        <v>15000</v>
      </c>
      <c r="R15308">
        <v>25000</v>
      </c>
      <c r="AB15308">
        <v>27.52</v>
      </c>
      <c r="AC15308" t="s">
        <v>15361</v>
      </c>
    </row>
    <row r="15309" spans="1:29">
      <c r="A15309" s="1" t="s">
        <v>30</v>
      </c>
      <c r="B15309" s="2">
        <v>43099.410416666666</v>
      </c>
      <c r="C15309">
        <v>40</v>
      </c>
      <c r="D15309">
        <v>21.9</v>
      </c>
      <c r="E15309">
        <v>48.21</v>
      </c>
      <c r="F15309">
        <v>230</v>
      </c>
      <c r="G15309">
        <v>10</v>
      </c>
      <c r="H15309">
        <v>0</v>
      </c>
      <c r="I15309">
        <v>30.09</v>
      </c>
      <c r="J15309">
        <v>1019.1</v>
      </c>
      <c r="K15309">
        <v>10</v>
      </c>
      <c r="M15309" t="s">
        <v>32</v>
      </c>
      <c r="N15309" t="s">
        <v>32</v>
      </c>
      <c r="Q15309">
        <v>14000</v>
      </c>
      <c r="R15309">
        <v>25000</v>
      </c>
      <c r="AB15309">
        <v>32.869999999999997</v>
      </c>
      <c r="AC15309" t="s">
        <v>15362</v>
      </c>
    </row>
    <row r="15310" spans="1:29">
      <c r="A15310" s="1" t="s">
        <v>30</v>
      </c>
      <c r="B15310" s="2">
        <v>43099.45208333333</v>
      </c>
      <c r="C15310">
        <v>44</v>
      </c>
      <c r="D15310">
        <v>24.1</v>
      </c>
      <c r="E15310">
        <v>44.98</v>
      </c>
      <c r="F15310">
        <v>240</v>
      </c>
      <c r="G15310">
        <v>9</v>
      </c>
      <c r="H15310">
        <v>0</v>
      </c>
      <c r="I15310">
        <v>30.07</v>
      </c>
      <c r="J15310">
        <v>1018.3</v>
      </c>
      <c r="K15310">
        <v>10</v>
      </c>
      <c r="M15310" t="s">
        <v>31</v>
      </c>
      <c r="N15310" t="s">
        <v>43</v>
      </c>
      <c r="Q15310">
        <v>14000</v>
      </c>
      <c r="R15310">
        <v>25000</v>
      </c>
      <c r="AB15310">
        <v>38.56</v>
      </c>
      <c r="AC15310" t="s">
        <v>15363</v>
      </c>
    </row>
    <row r="15311" spans="1:29">
      <c r="A15311" s="1" t="s">
        <v>30</v>
      </c>
      <c r="B15311" s="2">
        <v>43099.493750000001</v>
      </c>
      <c r="C15311">
        <v>47</v>
      </c>
      <c r="D15311">
        <v>25</v>
      </c>
      <c r="E15311">
        <v>41.99</v>
      </c>
      <c r="F15311">
        <v>260</v>
      </c>
      <c r="G15311">
        <v>7</v>
      </c>
      <c r="H15311">
        <v>0</v>
      </c>
      <c r="I15311">
        <v>30.01</v>
      </c>
      <c r="J15311">
        <v>1016.5</v>
      </c>
      <c r="K15311">
        <v>10</v>
      </c>
      <c r="M15311" t="s">
        <v>31</v>
      </c>
      <c r="N15311" t="s">
        <v>32</v>
      </c>
      <c r="Q15311">
        <v>14000</v>
      </c>
      <c r="R15311">
        <v>25000</v>
      </c>
      <c r="AB15311">
        <v>42.94</v>
      </c>
      <c r="AC15311" t="s">
        <v>15364</v>
      </c>
    </row>
    <row r="15312" spans="1:29">
      <c r="A15312" s="1" t="s">
        <v>30</v>
      </c>
      <c r="B15312" s="2">
        <v>43099.535416666666</v>
      </c>
      <c r="C15312">
        <v>48</v>
      </c>
      <c r="D15312">
        <v>26.1</v>
      </c>
      <c r="E15312">
        <v>42.17</v>
      </c>
      <c r="F15312">
        <v>220</v>
      </c>
      <c r="G15312">
        <v>5</v>
      </c>
      <c r="H15312">
        <v>0</v>
      </c>
      <c r="I15312">
        <v>29.98</v>
      </c>
      <c r="J15312">
        <v>1015.6</v>
      </c>
      <c r="K15312">
        <v>10</v>
      </c>
      <c r="M15312" t="s">
        <v>34</v>
      </c>
      <c r="N15312" t="s">
        <v>32</v>
      </c>
      <c r="Q15312">
        <v>14000</v>
      </c>
      <c r="R15312">
        <v>25000</v>
      </c>
      <c r="AB15312">
        <v>45.4</v>
      </c>
      <c r="AC15312" t="s">
        <v>15365</v>
      </c>
    </row>
    <row r="15313" spans="1:29">
      <c r="A15313" s="1" t="s">
        <v>30</v>
      </c>
      <c r="B15313" s="2">
        <v>43099.57708333333</v>
      </c>
      <c r="C15313">
        <v>51</v>
      </c>
      <c r="D15313">
        <v>25</v>
      </c>
      <c r="E15313">
        <v>35.89</v>
      </c>
      <c r="F15313">
        <v>260</v>
      </c>
      <c r="G15313">
        <v>8</v>
      </c>
      <c r="H15313">
        <v>0</v>
      </c>
      <c r="I15313">
        <v>29.96</v>
      </c>
      <c r="J15313">
        <v>1014.8</v>
      </c>
      <c r="K15313">
        <v>10</v>
      </c>
      <c r="M15313" t="s">
        <v>31</v>
      </c>
      <c r="N15313" t="s">
        <v>32</v>
      </c>
      <c r="O15313" t="s">
        <v>32</v>
      </c>
      <c r="Q15313">
        <v>14000</v>
      </c>
      <c r="R15313">
        <v>18000</v>
      </c>
      <c r="S15313">
        <v>25000</v>
      </c>
      <c r="AB15313">
        <v>51.1</v>
      </c>
      <c r="AC15313" t="s">
        <v>15366</v>
      </c>
    </row>
    <row r="15314" spans="1:29">
      <c r="A15314" s="1" t="s">
        <v>30</v>
      </c>
      <c r="B15314" s="2">
        <v>43099.618750000001</v>
      </c>
      <c r="C15314">
        <v>51</v>
      </c>
      <c r="D15314">
        <v>25</v>
      </c>
      <c r="E15314">
        <v>35.89</v>
      </c>
      <c r="F15314">
        <v>250</v>
      </c>
      <c r="G15314">
        <v>6</v>
      </c>
      <c r="H15314">
        <v>0</v>
      </c>
      <c r="I15314">
        <v>29.96</v>
      </c>
      <c r="J15314">
        <v>1014.5</v>
      </c>
      <c r="K15314">
        <v>10</v>
      </c>
      <c r="M15314" t="s">
        <v>32</v>
      </c>
      <c r="N15314" t="s">
        <v>32</v>
      </c>
      <c r="Q15314">
        <v>17000</v>
      </c>
      <c r="R15314">
        <v>25000</v>
      </c>
      <c r="AB15314">
        <v>51.1</v>
      </c>
      <c r="AC15314" t="s">
        <v>15367</v>
      </c>
    </row>
    <row r="15315" spans="1:29">
      <c r="A15315" s="1" t="s">
        <v>30</v>
      </c>
      <c r="B15315" s="2">
        <v>43099.660416666666</v>
      </c>
      <c r="C15315">
        <v>50</v>
      </c>
      <c r="D15315">
        <v>25</v>
      </c>
      <c r="E15315">
        <v>37.39</v>
      </c>
      <c r="F15315">
        <v>270</v>
      </c>
      <c r="G15315">
        <v>3</v>
      </c>
      <c r="H15315">
        <v>0</v>
      </c>
      <c r="I15315">
        <v>29.95</v>
      </c>
      <c r="J15315">
        <v>1014.4</v>
      </c>
      <c r="K15315">
        <v>10</v>
      </c>
      <c r="M15315" t="s">
        <v>34</v>
      </c>
      <c r="N15315" t="s">
        <v>32</v>
      </c>
      <c r="Q15315">
        <v>15000</v>
      </c>
      <c r="R15315">
        <v>25000</v>
      </c>
      <c r="AB15315">
        <v>49.27</v>
      </c>
      <c r="AC15315" t="s">
        <v>15368</v>
      </c>
    </row>
    <row r="15316" spans="1:29">
      <c r="A15316" s="1" t="s">
        <v>30</v>
      </c>
      <c r="B15316" s="2">
        <v>43099.70208333333</v>
      </c>
      <c r="C15316">
        <v>47</v>
      </c>
      <c r="D15316">
        <v>25</v>
      </c>
      <c r="E15316">
        <v>41.99</v>
      </c>
      <c r="F15316">
        <v>260</v>
      </c>
      <c r="G15316">
        <v>4</v>
      </c>
      <c r="H15316">
        <v>0</v>
      </c>
      <c r="I15316">
        <v>29.96</v>
      </c>
      <c r="J15316">
        <v>1014.7</v>
      </c>
      <c r="K15316">
        <v>10</v>
      </c>
      <c r="M15316" t="s">
        <v>34</v>
      </c>
      <c r="N15316" t="s">
        <v>32</v>
      </c>
      <c r="Q15316">
        <v>15000</v>
      </c>
      <c r="R15316">
        <v>25000</v>
      </c>
      <c r="AB15316">
        <v>44.82</v>
      </c>
      <c r="AC15316" t="s">
        <v>15369</v>
      </c>
    </row>
    <row r="15317" spans="1:29">
      <c r="A15317" s="1" t="s">
        <v>30</v>
      </c>
      <c r="B15317" s="2">
        <v>43099.743750000001</v>
      </c>
      <c r="C15317">
        <v>44</v>
      </c>
      <c r="D15317">
        <v>25</v>
      </c>
      <c r="E15317">
        <v>46.7</v>
      </c>
      <c r="F15317">
        <v>0</v>
      </c>
      <c r="G15317">
        <v>0</v>
      </c>
      <c r="H15317">
        <v>0</v>
      </c>
      <c r="I15317">
        <v>29.99</v>
      </c>
      <c r="J15317">
        <v>1015.6</v>
      </c>
      <c r="K15317">
        <v>10</v>
      </c>
      <c r="M15317" t="s">
        <v>31</v>
      </c>
      <c r="N15317" t="s">
        <v>34</v>
      </c>
      <c r="Q15317">
        <v>15000</v>
      </c>
      <c r="R15317">
        <v>25000</v>
      </c>
      <c r="AB15317">
        <v>44.1</v>
      </c>
      <c r="AC15317" t="s">
        <v>15370</v>
      </c>
    </row>
    <row r="15318" spans="1:29">
      <c r="A15318" s="1" t="s">
        <v>30</v>
      </c>
      <c r="B15318" s="2">
        <v>43099.785416666666</v>
      </c>
      <c r="C15318">
        <v>39</v>
      </c>
      <c r="D15318">
        <v>25</v>
      </c>
      <c r="E15318">
        <v>56.86</v>
      </c>
      <c r="F15318">
        <v>300</v>
      </c>
      <c r="G15318">
        <v>3</v>
      </c>
      <c r="H15318">
        <v>0</v>
      </c>
      <c r="I15318">
        <v>30.02</v>
      </c>
      <c r="J15318">
        <v>1016.7</v>
      </c>
      <c r="K15318">
        <v>10</v>
      </c>
      <c r="M15318" t="s">
        <v>31</v>
      </c>
      <c r="N15318" t="s">
        <v>34</v>
      </c>
      <c r="Q15318">
        <v>15000</v>
      </c>
      <c r="R15318">
        <v>25000</v>
      </c>
      <c r="AB15318">
        <v>36.69</v>
      </c>
      <c r="AC15318" t="s">
        <v>15371</v>
      </c>
    </row>
    <row r="15319" spans="1:29">
      <c r="A15319" s="1" t="s">
        <v>30</v>
      </c>
      <c r="B15319" s="2">
        <v>43099.82708333333</v>
      </c>
      <c r="C15319">
        <v>42</v>
      </c>
      <c r="D15319">
        <v>24.1</v>
      </c>
      <c r="E15319">
        <v>48.56</v>
      </c>
      <c r="F15319">
        <v>320</v>
      </c>
      <c r="G15319">
        <v>6</v>
      </c>
      <c r="H15319">
        <v>0</v>
      </c>
      <c r="I15319">
        <v>30.04</v>
      </c>
      <c r="J15319">
        <v>1017.6</v>
      </c>
      <c r="K15319">
        <v>10</v>
      </c>
      <c r="M15319" t="s">
        <v>31</v>
      </c>
      <c r="N15319" t="s">
        <v>34</v>
      </c>
      <c r="Q15319">
        <v>15000</v>
      </c>
      <c r="R15319">
        <v>25000</v>
      </c>
      <c r="AB15319">
        <v>37.69</v>
      </c>
      <c r="AC15319" t="s">
        <v>15372</v>
      </c>
    </row>
    <row r="15320" spans="1:29">
      <c r="A15320" s="1" t="s">
        <v>30</v>
      </c>
      <c r="B15320" s="2">
        <v>43099.868750000001</v>
      </c>
      <c r="C15320">
        <v>40</v>
      </c>
      <c r="D15320">
        <v>21.9</v>
      </c>
      <c r="E15320">
        <v>48.21</v>
      </c>
      <c r="F15320">
        <v>330</v>
      </c>
      <c r="G15320">
        <v>3</v>
      </c>
      <c r="H15320">
        <v>0</v>
      </c>
      <c r="I15320">
        <v>30.06</v>
      </c>
      <c r="J15320">
        <v>1018.2</v>
      </c>
      <c r="K15320">
        <v>10</v>
      </c>
      <c r="M15320" t="s">
        <v>34</v>
      </c>
      <c r="Q15320">
        <v>25000</v>
      </c>
      <c r="AB15320">
        <v>37.72</v>
      </c>
      <c r="AC15320" t="s">
        <v>15373</v>
      </c>
    </row>
    <row r="15321" spans="1:29">
      <c r="A15321" s="1" t="s">
        <v>30</v>
      </c>
      <c r="B15321" s="2">
        <v>43099.910416666666</v>
      </c>
      <c r="C15321">
        <v>39</v>
      </c>
      <c r="D15321">
        <v>21.9</v>
      </c>
      <c r="E15321">
        <v>49.93</v>
      </c>
      <c r="F15321">
        <v>0</v>
      </c>
      <c r="G15321">
        <v>0</v>
      </c>
      <c r="H15321">
        <v>0</v>
      </c>
      <c r="I15321">
        <v>30.08</v>
      </c>
      <c r="J15321">
        <v>1018.7</v>
      </c>
      <c r="K15321">
        <v>10</v>
      </c>
      <c r="M15321" t="s">
        <v>32</v>
      </c>
      <c r="Q15321">
        <v>20000</v>
      </c>
      <c r="AB15321">
        <v>39</v>
      </c>
      <c r="AC15321" t="s">
        <v>15374</v>
      </c>
    </row>
    <row r="15322" spans="1:29">
      <c r="A15322" s="1" t="s">
        <v>30</v>
      </c>
      <c r="B15322" s="2">
        <v>43099.95208333333</v>
      </c>
      <c r="C15322">
        <v>36</v>
      </c>
      <c r="D15322">
        <v>21.9</v>
      </c>
      <c r="E15322">
        <v>56.18</v>
      </c>
      <c r="G15322">
        <v>3</v>
      </c>
      <c r="H15322">
        <v>0</v>
      </c>
      <c r="I15322">
        <v>30.09</v>
      </c>
      <c r="J15322">
        <v>1018.9</v>
      </c>
      <c r="K15322">
        <v>10</v>
      </c>
      <c r="M15322" t="s">
        <v>31</v>
      </c>
      <c r="Q15322">
        <v>25000</v>
      </c>
      <c r="AB15322">
        <v>33.26</v>
      </c>
      <c r="AC15322" t="s">
        <v>15375</v>
      </c>
    </row>
    <row r="15323" spans="1:29">
      <c r="A15323" s="1" t="s">
        <v>30</v>
      </c>
      <c r="B15323" s="2">
        <v>43099.993750000001</v>
      </c>
      <c r="C15323">
        <v>34</v>
      </c>
      <c r="D15323">
        <v>21.9</v>
      </c>
      <c r="E15323">
        <v>60.83</v>
      </c>
      <c r="F15323">
        <v>40</v>
      </c>
      <c r="G15323">
        <v>3</v>
      </c>
      <c r="H15323">
        <v>0</v>
      </c>
      <c r="I15323">
        <v>30.1</v>
      </c>
      <c r="J15323">
        <v>1019.4</v>
      </c>
      <c r="K15323">
        <v>10</v>
      </c>
      <c r="M15323" t="s">
        <v>31</v>
      </c>
      <c r="Q15323">
        <v>25000</v>
      </c>
      <c r="AB15323">
        <v>30.97</v>
      </c>
      <c r="AC15323" t="s">
        <v>15376</v>
      </c>
    </row>
    <row r="15324" spans="1:29">
      <c r="A15324" s="1" t="s">
        <v>30</v>
      </c>
      <c r="B15324" s="2">
        <v>43100.035416666666</v>
      </c>
      <c r="C15324">
        <v>34</v>
      </c>
      <c r="D15324">
        <v>21</v>
      </c>
      <c r="E15324">
        <v>58.56</v>
      </c>
      <c r="F15324">
        <v>20</v>
      </c>
      <c r="G15324">
        <v>4</v>
      </c>
      <c r="H15324">
        <v>0</v>
      </c>
      <c r="I15324">
        <v>30.12</v>
      </c>
      <c r="J15324">
        <v>1020.1</v>
      </c>
      <c r="K15324">
        <v>10</v>
      </c>
      <c r="M15324" t="s">
        <v>31</v>
      </c>
      <c r="Q15324">
        <v>25000</v>
      </c>
      <c r="AB15324">
        <v>29.76</v>
      </c>
      <c r="AC15324" t="s">
        <v>15377</v>
      </c>
    </row>
    <row r="15325" spans="1:29">
      <c r="A15325" s="1" t="s">
        <v>30</v>
      </c>
      <c r="B15325" s="2">
        <v>43100.07708333333</v>
      </c>
      <c r="C15325">
        <v>32</v>
      </c>
      <c r="D15325">
        <v>17.100000000000001</v>
      </c>
      <c r="E15325">
        <v>53.7</v>
      </c>
      <c r="F15325">
        <v>30</v>
      </c>
      <c r="G15325">
        <v>9</v>
      </c>
      <c r="H15325">
        <v>0</v>
      </c>
      <c r="I15325">
        <v>30.16</v>
      </c>
      <c r="J15325">
        <v>1021.3</v>
      </c>
      <c r="K15325">
        <v>10</v>
      </c>
      <c r="L15325">
        <v>16</v>
      </c>
      <c r="M15325" t="s">
        <v>31</v>
      </c>
      <c r="Q15325">
        <v>25000</v>
      </c>
      <c r="AB15325">
        <v>23.51</v>
      </c>
      <c r="AC15325" t="s">
        <v>15378</v>
      </c>
    </row>
    <row r="15326" spans="1:29">
      <c r="A15326" s="1" t="s">
        <v>30</v>
      </c>
      <c r="B15326" s="2">
        <v>43100.118750000001</v>
      </c>
      <c r="C15326">
        <v>30</v>
      </c>
      <c r="D15326">
        <v>10</v>
      </c>
      <c r="E15326">
        <v>42.62</v>
      </c>
      <c r="F15326">
        <v>10</v>
      </c>
      <c r="G15326">
        <v>9</v>
      </c>
      <c r="H15326">
        <v>0</v>
      </c>
      <c r="I15326">
        <v>30.18</v>
      </c>
      <c r="J15326">
        <v>1022.3</v>
      </c>
      <c r="K15326">
        <v>10</v>
      </c>
      <c r="M15326" t="s">
        <v>31</v>
      </c>
      <c r="Q15326">
        <v>25000</v>
      </c>
      <c r="AB15326">
        <v>21.03</v>
      </c>
      <c r="AC15326" t="s">
        <v>15379</v>
      </c>
    </row>
    <row r="15327" spans="1:29">
      <c r="A15327" s="1" t="s">
        <v>30</v>
      </c>
      <c r="B15327" s="2">
        <v>43100.160416666666</v>
      </c>
      <c r="C15327">
        <v>28</v>
      </c>
      <c r="D15327">
        <v>8.1</v>
      </c>
      <c r="E15327">
        <v>42.47</v>
      </c>
      <c r="F15327">
        <v>10</v>
      </c>
      <c r="G15327">
        <v>7</v>
      </c>
      <c r="H15327">
        <v>0</v>
      </c>
      <c r="I15327">
        <v>30.2</v>
      </c>
      <c r="J15327">
        <v>1023</v>
      </c>
      <c r="K15327">
        <v>10</v>
      </c>
      <c r="M15327" t="s">
        <v>34</v>
      </c>
      <c r="Q15327">
        <v>25000</v>
      </c>
      <c r="AB15327">
        <v>19.899999999999999</v>
      </c>
      <c r="AC15327" t="s">
        <v>15380</v>
      </c>
    </row>
    <row r="15328" spans="1:29">
      <c r="A15328" s="1" t="s">
        <v>30</v>
      </c>
      <c r="B15328" s="2">
        <v>43100.20208333333</v>
      </c>
      <c r="C15328">
        <v>28.9</v>
      </c>
      <c r="D15328">
        <v>8.1</v>
      </c>
      <c r="E15328">
        <v>40.93</v>
      </c>
      <c r="F15328">
        <v>30</v>
      </c>
      <c r="G15328">
        <v>8</v>
      </c>
      <c r="H15328">
        <v>0</v>
      </c>
      <c r="I15328">
        <v>30.23</v>
      </c>
      <c r="J15328">
        <v>1023.9</v>
      </c>
      <c r="K15328">
        <v>10</v>
      </c>
      <c r="L15328">
        <v>18</v>
      </c>
      <c r="M15328" t="s">
        <v>32</v>
      </c>
      <c r="N15328" t="s">
        <v>32</v>
      </c>
      <c r="Q15328">
        <v>6000</v>
      </c>
      <c r="R15328">
        <v>25000</v>
      </c>
      <c r="AB15328">
        <v>20.29</v>
      </c>
      <c r="AC15328" t="s">
        <v>15381</v>
      </c>
    </row>
    <row r="15329" spans="1:29">
      <c r="A15329" s="1" t="s">
        <v>30</v>
      </c>
      <c r="B15329" s="2">
        <v>43100.243750000001</v>
      </c>
      <c r="C15329">
        <v>27</v>
      </c>
      <c r="D15329">
        <v>6</v>
      </c>
      <c r="E15329">
        <v>40.42</v>
      </c>
      <c r="F15329">
        <v>20</v>
      </c>
      <c r="G15329">
        <v>10</v>
      </c>
      <c r="H15329">
        <v>0</v>
      </c>
      <c r="I15329">
        <v>30.24</v>
      </c>
      <c r="J15329">
        <v>1024.3</v>
      </c>
      <c r="K15329">
        <v>10</v>
      </c>
      <c r="L15329">
        <v>17</v>
      </c>
      <c r="M15329" t="s">
        <v>31</v>
      </c>
      <c r="N15329" t="s">
        <v>34</v>
      </c>
      <c r="Q15329">
        <v>6000</v>
      </c>
      <c r="R15329">
        <v>25000</v>
      </c>
      <c r="AB15329">
        <v>16.7</v>
      </c>
      <c r="AC15329" t="s">
        <v>15382</v>
      </c>
    </row>
    <row r="15330" spans="1:29">
      <c r="A15330" s="1" t="s">
        <v>30</v>
      </c>
      <c r="B15330" s="2">
        <v>43100.285416666666</v>
      </c>
      <c r="C15330">
        <v>26.1</v>
      </c>
      <c r="D15330">
        <v>5</v>
      </c>
      <c r="E15330">
        <v>39.9</v>
      </c>
      <c r="F15330">
        <v>40</v>
      </c>
      <c r="G15330">
        <v>9</v>
      </c>
      <c r="H15330">
        <v>0</v>
      </c>
      <c r="I15330">
        <v>30.27</v>
      </c>
      <c r="J15330">
        <v>1025.3</v>
      </c>
      <c r="K15330">
        <v>10</v>
      </c>
      <c r="L15330">
        <v>17</v>
      </c>
      <c r="M15330" t="s">
        <v>31</v>
      </c>
      <c r="Q15330">
        <v>25000</v>
      </c>
      <c r="AB15330">
        <v>16.18</v>
      </c>
      <c r="AC15330" t="s">
        <v>15383</v>
      </c>
    </row>
    <row r="15331" spans="1:29">
      <c r="A15331" s="1" t="s">
        <v>30</v>
      </c>
      <c r="B15331" s="2">
        <v>43100.32708333333</v>
      </c>
      <c r="C15331">
        <v>25</v>
      </c>
      <c r="D15331">
        <v>4</v>
      </c>
      <c r="E15331">
        <v>39.71</v>
      </c>
      <c r="F15331">
        <v>30</v>
      </c>
      <c r="G15331">
        <v>7</v>
      </c>
      <c r="H15331">
        <v>0</v>
      </c>
      <c r="I15331">
        <v>30.29</v>
      </c>
      <c r="J15331">
        <v>1026</v>
      </c>
      <c r="K15331">
        <v>10</v>
      </c>
      <c r="M15331" t="s">
        <v>31</v>
      </c>
      <c r="N15331" t="s">
        <v>34</v>
      </c>
      <c r="Q15331">
        <v>6000</v>
      </c>
      <c r="R15331">
        <v>25000</v>
      </c>
      <c r="AB15331">
        <v>16.25</v>
      </c>
      <c r="AC15331" t="s">
        <v>15384</v>
      </c>
    </row>
    <row r="15332" spans="1:29">
      <c r="A15332" s="1" t="s">
        <v>30</v>
      </c>
      <c r="B15332" s="2">
        <v>43100.368750000001</v>
      </c>
      <c r="C15332">
        <v>25</v>
      </c>
      <c r="D15332">
        <v>1.9</v>
      </c>
      <c r="E15332">
        <v>36.200000000000003</v>
      </c>
      <c r="F15332">
        <v>40</v>
      </c>
      <c r="G15332">
        <v>14</v>
      </c>
      <c r="H15332">
        <v>0</v>
      </c>
      <c r="I15332">
        <v>30.31</v>
      </c>
      <c r="J15332">
        <v>1026.5999999999999</v>
      </c>
      <c r="K15332">
        <v>10</v>
      </c>
      <c r="M15332" t="s">
        <v>31</v>
      </c>
      <c r="N15332" t="s">
        <v>32</v>
      </c>
      <c r="Q15332">
        <v>6000</v>
      </c>
      <c r="R15332">
        <v>25000</v>
      </c>
      <c r="AB15332">
        <v>12.14</v>
      </c>
      <c r="AC15332" t="s">
        <v>15385</v>
      </c>
    </row>
    <row r="15333" spans="1:29">
      <c r="A15333" s="1" t="s">
        <v>30</v>
      </c>
      <c r="B15333" s="2">
        <v>43100.410416666666</v>
      </c>
      <c r="C15333">
        <v>25</v>
      </c>
      <c r="D15333">
        <v>1</v>
      </c>
      <c r="E15333">
        <v>34.71</v>
      </c>
      <c r="F15333">
        <v>50</v>
      </c>
      <c r="G15333">
        <v>10</v>
      </c>
      <c r="H15333">
        <v>0</v>
      </c>
      <c r="I15333">
        <v>30.34</v>
      </c>
      <c r="J15333">
        <v>1027.9000000000001</v>
      </c>
      <c r="K15333">
        <v>10</v>
      </c>
      <c r="L15333">
        <v>19</v>
      </c>
      <c r="M15333" t="s">
        <v>43</v>
      </c>
      <c r="Q15333">
        <v>6000</v>
      </c>
      <c r="AB15333">
        <v>14.19</v>
      </c>
      <c r="AC15333" t="s">
        <v>15386</v>
      </c>
    </row>
    <row r="15334" spans="1:29">
      <c r="A15334" s="1" t="s">
        <v>30</v>
      </c>
      <c r="B15334" s="2">
        <v>43100.45208333333</v>
      </c>
      <c r="C15334">
        <v>26.1</v>
      </c>
      <c r="D15334">
        <v>1</v>
      </c>
      <c r="E15334">
        <v>33.159999999999997</v>
      </c>
      <c r="F15334">
        <v>50</v>
      </c>
      <c r="G15334">
        <v>12</v>
      </c>
      <c r="H15334">
        <v>0</v>
      </c>
      <c r="I15334">
        <v>30.34</v>
      </c>
      <c r="J15334">
        <v>1027.8</v>
      </c>
      <c r="K15334">
        <v>10</v>
      </c>
      <c r="L15334">
        <v>18</v>
      </c>
      <c r="M15334" t="s">
        <v>43</v>
      </c>
      <c r="Q15334">
        <v>5500</v>
      </c>
      <c r="AB15334">
        <v>14.49</v>
      </c>
      <c r="AC15334" t="s">
        <v>15387</v>
      </c>
    </row>
    <row r="15335" spans="1:29">
      <c r="A15335" s="1" t="s">
        <v>30</v>
      </c>
      <c r="B15335" s="2">
        <v>43100.493750000001</v>
      </c>
      <c r="C15335">
        <v>27</v>
      </c>
      <c r="D15335">
        <v>-4</v>
      </c>
      <c r="E15335">
        <v>25.23</v>
      </c>
      <c r="F15335">
        <v>50</v>
      </c>
      <c r="G15335">
        <v>9</v>
      </c>
      <c r="H15335">
        <v>0</v>
      </c>
      <c r="I15335">
        <v>30.34</v>
      </c>
      <c r="J15335">
        <v>1027.5999999999999</v>
      </c>
      <c r="K15335">
        <v>10</v>
      </c>
      <c r="M15335" t="s">
        <v>43</v>
      </c>
      <c r="Q15335">
        <v>5500</v>
      </c>
      <c r="AB15335">
        <v>17.3</v>
      </c>
      <c r="AC15335" t="s">
        <v>15388</v>
      </c>
    </row>
    <row r="15336" spans="1:29">
      <c r="A15336" s="1" t="s">
        <v>30</v>
      </c>
      <c r="B15336" s="2">
        <v>43100.535416666666</v>
      </c>
      <c r="C15336">
        <v>27</v>
      </c>
      <c r="D15336">
        <v>-6</v>
      </c>
      <c r="E15336">
        <v>22.91</v>
      </c>
      <c r="F15336">
        <v>60</v>
      </c>
      <c r="G15336">
        <v>7</v>
      </c>
      <c r="H15336">
        <v>0</v>
      </c>
      <c r="I15336">
        <v>30.29</v>
      </c>
      <c r="J15336">
        <v>1025.9000000000001</v>
      </c>
      <c r="K15336">
        <v>10</v>
      </c>
      <c r="M15336" t="s">
        <v>43</v>
      </c>
      <c r="Q15336">
        <v>5500</v>
      </c>
      <c r="AB15336">
        <v>18.68</v>
      </c>
      <c r="AC15336" t="s">
        <v>15389</v>
      </c>
    </row>
    <row r="15337" spans="1:29">
      <c r="A15337" s="1" t="s">
        <v>30</v>
      </c>
      <c r="B15337" s="2">
        <v>43100.57708333333</v>
      </c>
      <c r="C15337">
        <v>27</v>
      </c>
      <c r="D15337">
        <v>-7</v>
      </c>
      <c r="E15337">
        <v>21.72</v>
      </c>
      <c r="F15337">
        <v>40</v>
      </c>
      <c r="G15337">
        <v>8</v>
      </c>
      <c r="H15337">
        <v>0</v>
      </c>
      <c r="I15337">
        <v>30.27</v>
      </c>
      <c r="J15337">
        <v>1025.4000000000001</v>
      </c>
      <c r="K15337">
        <v>10</v>
      </c>
      <c r="M15337" t="s">
        <v>43</v>
      </c>
      <c r="Q15337">
        <v>5500</v>
      </c>
      <c r="AB15337">
        <v>17.95</v>
      </c>
      <c r="AC15337" t="s">
        <v>15390</v>
      </c>
    </row>
    <row r="15338" spans="1:29">
      <c r="A15338" s="1" t="s">
        <v>30</v>
      </c>
      <c r="B15338" s="2">
        <v>43100.618750000001</v>
      </c>
      <c r="C15338">
        <v>27</v>
      </c>
      <c r="D15338">
        <v>-6</v>
      </c>
      <c r="E15338">
        <v>22.91</v>
      </c>
      <c r="F15338">
        <v>40</v>
      </c>
      <c r="G15338">
        <v>9</v>
      </c>
      <c r="H15338">
        <v>0</v>
      </c>
      <c r="I15338">
        <v>30.25</v>
      </c>
      <c r="J15338">
        <v>1024.9000000000001</v>
      </c>
      <c r="K15338">
        <v>10</v>
      </c>
      <c r="M15338" t="s">
        <v>43</v>
      </c>
      <c r="Q15338">
        <v>5500</v>
      </c>
      <c r="AB15338">
        <v>17.3</v>
      </c>
      <c r="AC15338" t="s">
        <v>15391</v>
      </c>
    </row>
    <row r="15339" spans="1:29">
      <c r="A15339" s="1" t="s">
        <v>30</v>
      </c>
      <c r="B15339" s="2">
        <v>43100.660416666666</v>
      </c>
      <c r="C15339">
        <v>26.1</v>
      </c>
      <c r="D15339">
        <v>-7</v>
      </c>
      <c r="E15339">
        <v>22.55</v>
      </c>
      <c r="F15339">
        <v>30</v>
      </c>
      <c r="G15339">
        <v>9</v>
      </c>
      <c r="H15339">
        <v>0</v>
      </c>
      <c r="I15339">
        <v>30.28</v>
      </c>
      <c r="J15339">
        <v>1025.7</v>
      </c>
      <c r="K15339">
        <v>10</v>
      </c>
      <c r="M15339" t="s">
        <v>43</v>
      </c>
      <c r="Q15339">
        <v>4800</v>
      </c>
      <c r="AB15339">
        <v>16.18</v>
      </c>
      <c r="AC15339" t="s">
        <v>15392</v>
      </c>
    </row>
    <row r="15340" spans="1:29">
      <c r="A15340" s="1" t="s">
        <v>30</v>
      </c>
      <c r="B15340" s="2">
        <v>43100.70208333333</v>
      </c>
      <c r="C15340">
        <v>26.1</v>
      </c>
      <c r="D15340">
        <v>-7</v>
      </c>
      <c r="E15340">
        <v>22.55</v>
      </c>
      <c r="F15340">
        <v>40</v>
      </c>
      <c r="G15340">
        <v>7</v>
      </c>
      <c r="H15340">
        <v>0</v>
      </c>
      <c r="I15340">
        <v>30.29</v>
      </c>
      <c r="J15340">
        <v>1026.2</v>
      </c>
      <c r="K15340">
        <v>10</v>
      </c>
      <c r="M15340" t="s">
        <v>43</v>
      </c>
      <c r="Q15340">
        <v>4900</v>
      </c>
      <c r="AB15340">
        <v>17.59</v>
      </c>
      <c r="AC15340" t="s">
        <v>15393</v>
      </c>
    </row>
    <row r="15341" spans="1:29">
      <c r="A15341" s="1" t="s">
        <v>30</v>
      </c>
      <c r="B15341" s="2">
        <v>43100.743750000001</v>
      </c>
      <c r="C15341">
        <v>25</v>
      </c>
      <c r="D15341">
        <v>-7</v>
      </c>
      <c r="E15341">
        <v>23.6</v>
      </c>
      <c r="F15341">
        <v>40</v>
      </c>
      <c r="G15341">
        <v>10</v>
      </c>
      <c r="H15341">
        <v>0</v>
      </c>
      <c r="I15341">
        <v>30.31</v>
      </c>
      <c r="J15341">
        <v>1026.7</v>
      </c>
      <c r="K15341">
        <v>10</v>
      </c>
      <c r="M15341" t="s">
        <v>43</v>
      </c>
      <c r="Q15341">
        <v>4800</v>
      </c>
      <c r="AB15341">
        <v>14.19</v>
      </c>
      <c r="AC15341" t="s">
        <v>15394</v>
      </c>
    </row>
    <row r="15342" spans="1:29">
      <c r="A15342" s="1" t="s">
        <v>30</v>
      </c>
      <c r="B15342" s="2">
        <v>43100.785416666666</v>
      </c>
      <c r="C15342">
        <v>25</v>
      </c>
      <c r="D15342">
        <v>-7</v>
      </c>
      <c r="E15342">
        <v>23.6</v>
      </c>
      <c r="F15342">
        <v>30</v>
      </c>
      <c r="G15342">
        <v>9</v>
      </c>
      <c r="H15342">
        <v>0</v>
      </c>
      <c r="I15342">
        <v>30.33</v>
      </c>
      <c r="J15342">
        <v>1027.4000000000001</v>
      </c>
      <c r="K15342">
        <v>10</v>
      </c>
      <c r="M15342" t="s">
        <v>43</v>
      </c>
      <c r="Q15342">
        <v>5500</v>
      </c>
      <c r="AB15342">
        <v>14.81</v>
      </c>
      <c r="AC15342" t="s">
        <v>15395</v>
      </c>
    </row>
    <row r="15343" spans="1:29">
      <c r="A15343" s="1" t="s">
        <v>30</v>
      </c>
      <c r="B15343" s="2">
        <v>43100.82708333333</v>
      </c>
      <c r="C15343">
        <v>25</v>
      </c>
      <c r="D15343">
        <v>-6</v>
      </c>
      <c r="E15343">
        <v>24.89</v>
      </c>
      <c r="F15343">
        <v>50</v>
      </c>
      <c r="G15343">
        <v>8</v>
      </c>
      <c r="H15343">
        <v>0</v>
      </c>
      <c r="I15343">
        <v>30.33</v>
      </c>
      <c r="J15343">
        <v>1027.5</v>
      </c>
      <c r="K15343">
        <v>10</v>
      </c>
      <c r="M15343" t="s">
        <v>43</v>
      </c>
      <c r="Q15343">
        <v>5500</v>
      </c>
      <c r="AB15343">
        <v>15.49</v>
      </c>
      <c r="AC15343" t="s">
        <v>15396</v>
      </c>
    </row>
    <row r="15344" spans="1:29">
      <c r="A15344" s="1" t="s">
        <v>30</v>
      </c>
      <c r="B15344" s="2">
        <v>43100.868750000001</v>
      </c>
      <c r="C15344">
        <v>25</v>
      </c>
      <c r="D15344">
        <v>-6</v>
      </c>
      <c r="E15344">
        <v>24.89</v>
      </c>
      <c r="F15344">
        <v>30</v>
      </c>
      <c r="G15344">
        <v>9</v>
      </c>
      <c r="H15344">
        <v>0</v>
      </c>
      <c r="I15344">
        <v>30.35</v>
      </c>
      <c r="J15344">
        <v>1028</v>
      </c>
      <c r="K15344">
        <v>10</v>
      </c>
      <c r="M15344" t="s">
        <v>43</v>
      </c>
      <c r="Q15344">
        <v>6000</v>
      </c>
      <c r="AB15344">
        <v>14.81</v>
      </c>
      <c r="AC15344" t="s">
        <v>15397</v>
      </c>
    </row>
    <row r="15345" spans="1:29">
      <c r="A15345" s="1" t="s">
        <v>30</v>
      </c>
      <c r="B15345" s="2">
        <v>43100.910416666666</v>
      </c>
      <c r="C15345">
        <v>24.1</v>
      </c>
      <c r="D15345">
        <v>-7</v>
      </c>
      <c r="E15345">
        <v>24.5</v>
      </c>
      <c r="F15345">
        <v>50</v>
      </c>
      <c r="G15345">
        <v>9</v>
      </c>
      <c r="H15345">
        <v>0</v>
      </c>
      <c r="I15345">
        <v>30.37</v>
      </c>
      <c r="J15345">
        <v>1028.8</v>
      </c>
      <c r="K15345">
        <v>10</v>
      </c>
      <c r="M15345" t="s">
        <v>43</v>
      </c>
      <c r="Q15345">
        <v>7500</v>
      </c>
      <c r="AB15345">
        <v>13.69</v>
      </c>
      <c r="AC15345" t="s">
        <v>15398</v>
      </c>
    </row>
    <row r="15346" spans="1:29">
      <c r="A15346" s="1" t="s">
        <v>30</v>
      </c>
      <c r="B15346" s="2">
        <v>43100.95208333333</v>
      </c>
      <c r="C15346">
        <v>23</v>
      </c>
      <c r="D15346">
        <v>-5</v>
      </c>
      <c r="E15346">
        <v>28.26</v>
      </c>
      <c r="F15346">
        <v>40</v>
      </c>
      <c r="G15346">
        <v>9</v>
      </c>
      <c r="H15346">
        <v>0</v>
      </c>
      <c r="I15346">
        <v>30.38</v>
      </c>
      <c r="J15346">
        <v>1029.3</v>
      </c>
      <c r="K15346">
        <v>10</v>
      </c>
      <c r="M15346" t="s">
        <v>43</v>
      </c>
      <c r="Q15346">
        <v>7000</v>
      </c>
      <c r="AB15346">
        <v>12.32</v>
      </c>
      <c r="AC15346" t="s">
        <v>15399</v>
      </c>
    </row>
    <row r="15347" spans="1:29">
      <c r="A15347" s="1" t="s">
        <v>30</v>
      </c>
      <c r="B15347" s="2">
        <v>43100.993750000001</v>
      </c>
      <c r="C15347">
        <v>23</v>
      </c>
      <c r="D15347">
        <v>-2</v>
      </c>
      <c r="E15347">
        <v>32.770000000000003</v>
      </c>
      <c r="F15347">
        <v>30</v>
      </c>
      <c r="G15347">
        <v>7</v>
      </c>
      <c r="H15347">
        <v>0</v>
      </c>
      <c r="I15347">
        <v>30.39</v>
      </c>
      <c r="J15347">
        <v>1029.4000000000001</v>
      </c>
      <c r="K15347">
        <v>10</v>
      </c>
      <c r="M15347" t="s">
        <v>43</v>
      </c>
      <c r="Q15347">
        <v>7000</v>
      </c>
      <c r="AB15347">
        <v>13.81</v>
      </c>
      <c r="AC15347" t="s">
        <v>15400</v>
      </c>
    </row>
    <row r="15348" spans="1:29">
      <c r="A15348" s="1" t="s">
        <v>30</v>
      </c>
      <c r="B15348" s="2">
        <v>43101.035416666666</v>
      </c>
      <c r="C15348">
        <v>23</v>
      </c>
      <c r="D15348">
        <v>-0.9</v>
      </c>
      <c r="E15348">
        <v>34.520000000000003</v>
      </c>
      <c r="F15348">
        <v>30</v>
      </c>
      <c r="G15348">
        <v>9</v>
      </c>
      <c r="H15348">
        <v>0</v>
      </c>
      <c r="I15348">
        <v>30.38</v>
      </c>
      <c r="J15348">
        <v>1029.3</v>
      </c>
      <c r="K15348">
        <v>10</v>
      </c>
      <c r="L15348">
        <v>15</v>
      </c>
      <c r="M15348" t="s">
        <v>43</v>
      </c>
      <c r="Q15348">
        <v>7000</v>
      </c>
      <c r="AB15348">
        <v>12.32</v>
      </c>
      <c r="AC15348" t="s">
        <v>15401</v>
      </c>
    </row>
    <row r="15349" spans="1:29">
      <c r="A15349" s="1" t="s">
        <v>30</v>
      </c>
      <c r="B15349" s="2">
        <v>43101.07708333333</v>
      </c>
      <c r="C15349">
        <v>21.9</v>
      </c>
      <c r="D15349">
        <v>0</v>
      </c>
      <c r="E15349">
        <v>37.72</v>
      </c>
      <c r="F15349">
        <v>40</v>
      </c>
      <c r="G15349">
        <v>11</v>
      </c>
      <c r="H15349">
        <v>0</v>
      </c>
      <c r="I15349">
        <v>30.4</v>
      </c>
      <c r="J15349">
        <v>1030</v>
      </c>
      <c r="K15349">
        <v>10</v>
      </c>
      <c r="M15349" t="s">
        <v>43</v>
      </c>
      <c r="Q15349">
        <v>7000</v>
      </c>
      <c r="AB15349">
        <v>9.6999999999999993</v>
      </c>
      <c r="AC15349" t="s">
        <v>15402</v>
      </c>
    </row>
    <row r="15350" spans="1:29">
      <c r="A15350" s="1" t="s">
        <v>30</v>
      </c>
      <c r="B15350" s="2">
        <v>43101.118750000001</v>
      </c>
      <c r="C15350">
        <v>19.899999999999999</v>
      </c>
      <c r="D15350">
        <v>0</v>
      </c>
      <c r="E15350">
        <v>41.06</v>
      </c>
      <c r="F15350">
        <v>40</v>
      </c>
      <c r="G15350">
        <v>9</v>
      </c>
      <c r="H15350">
        <v>0</v>
      </c>
      <c r="I15350">
        <v>30.41</v>
      </c>
      <c r="J15350">
        <v>1030.4000000000001</v>
      </c>
      <c r="K15350">
        <v>10</v>
      </c>
      <c r="M15350" t="s">
        <v>31</v>
      </c>
      <c r="N15350" t="s">
        <v>32</v>
      </c>
      <c r="Q15350">
        <v>7000</v>
      </c>
      <c r="R15350">
        <v>25000</v>
      </c>
      <c r="AB15350">
        <v>8.4700000000000006</v>
      </c>
      <c r="AC15350" t="s">
        <v>15403</v>
      </c>
    </row>
    <row r="15351" spans="1:29">
      <c r="A15351" s="1" t="s">
        <v>30</v>
      </c>
      <c r="B15351" s="2">
        <v>43101.160416666666</v>
      </c>
      <c r="C15351">
        <v>18</v>
      </c>
      <c r="D15351">
        <v>1</v>
      </c>
      <c r="E15351">
        <v>46.68</v>
      </c>
      <c r="F15351">
        <v>50</v>
      </c>
      <c r="G15351">
        <v>7</v>
      </c>
      <c r="H15351">
        <v>0</v>
      </c>
      <c r="I15351">
        <v>30.43</v>
      </c>
      <c r="J15351">
        <v>1031.0999999999999</v>
      </c>
      <c r="K15351">
        <v>10</v>
      </c>
      <c r="M15351" t="s">
        <v>32</v>
      </c>
      <c r="Q15351">
        <v>25000</v>
      </c>
      <c r="AB15351">
        <v>7.71</v>
      </c>
      <c r="AC15351" t="s">
        <v>15404</v>
      </c>
    </row>
    <row r="15352" spans="1:29">
      <c r="A15352" s="1" t="s">
        <v>30</v>
      </c>
      <c r="B15352" s="2">
        <v>43101.20208333333</v>
      </c>
      <c r="C15352">
        <v>16</v>
      </c>
      <c r="D15352">
        <v>1</v>
      </c>
      <c r="E15352">
        <v>50.9</v>
      </c>
      <c r="F15352">
        <v>60</v>
      </c>
      <c r="G15352">
        <v>8</v>
      </c>
      <c r="H15352">
        <v>0</v>
      </c>
      <c r="I15352">
        <v>30.43</v>
      </c>
      <c r="J15352">
        <v>1031.2</v>
      </c>
      <c r="K15352">
        <v>10</v>
      </c>
      <c r="M15352" t="s">
        <v>31</v>
      </c>
      <c r="Q15352">
        <v>25000</v>
      </c>
      <c r="AB15352">
        <v>4.4000000000000004</v>
      </c>
      <c r="AC15352" t="s">
        <v>15405</v>
      </c>
    </row>
    <row r="15353" spans="1:29">
      <c r="A15353" s="1" t="s">
        <v>30</v>
      </c>
      <c r="B15353" s="2">
        <v>43101.243750000001</v>
      </c>
      <c r="C15353">
        <v>16</v>
      </c>
      <c r="D15353">
        <v>1</v>
      </c>
      <c r="E15353">
        <v>50.9</v>
      </c>
      <c r="F15353">
        <v>50</v>
      </c>
      <c r="G15353">
        <v>8</v>
      </c>
      <c r="H15353">
        <v>0</v>
      </c>
      <c r="I15353">
        <v>30.45</v>
      </c>
      <c r="J15353">
        <v>1031.7</v>
      </c>
      <c r="K15353">
        <v>10</v>
      </c>
      <c r="M15353" t="s">
        <v>31</v>
      </c>
      <c r="Q15353">
        <v>25000</v>
      </c>
      <c r="AB15353">
        <v>4.4000000000000004</v>
      </c>
      <c r="AC15353" t="s">
        <v>15406</v>
      </c>
    </row>
    <row r="15354" spans="1:29">
      <c r="A15354" s="1" t="s">
        <v>30</v>
      </c>
      <c r="B15354" s="2">
        <v>43101.285416666666</v>
      </c>
      <c r="C15354">
        <v>14</v>
      </c>
      <c r="D15354">
        <v>1.9</v>
      </c>
      <c r="E15354">
        <v>57.91</v>
      </c>
      <c r="F15354">
        <v>40</v>
      </c>
      <c r="G15354">
        <v>5</v>
      </c>
      <c r="H15354">
        <v>0</v>
      </c>
      <c r="I15354">
        <v>30.48</v>
      </c>
      <c r="J15354">
        <v>1032.5999999999999</v>
      </c>
      <c r="K15354">
        <v>10</v>
      </c>
      <c r="M15354" t="s">
        <v>34</v>
      </c>
      <c r="Q15354">
        <v>25000</v>
      </c>
      <c r="AB15354">
        <v>5.0199999999999996</v>
      </c>
      <c r="AC15354" t="s">
        <v>15407</v>
      </c>
    </row>
    <row r="15355" spans="1:29">
      <c r="A15355" s="1" t="s">
        <v>30</v>
      </c>
      <c r="B15355" s="2">
        <v>43101.32708333333</v>
      </c>
      <c r="C15355">
        <v>14</v>
      </c>
      <c r="D15355">
        <v>3</v>
      </c>
      <c r="E15355">
        <v>60.94</v>
      </c>
      <c r="F15355">
        <v>20</v>
      </c>
      <c r="G15355">
        <v>3</v>
      </c>
      <c r="H15355">
        <v>0</v>
      </c>
      <c r="I15355">
        <v>30.5</v>
      </c>
      <c r="J15355">
        <v>1033.3</v>
      </c>
      <c r="K15355">
        <v>10</v>
      </c>
      <c r="M15355" t="s">
        <v>34</v>
      </c>
      <c r="Q15355">
        <v>25000</v>
      </c>
      <c r="AB15355">
        <v>8.11</v>
      </c>
      <c r="AC15355" t="s">
        <v>15408</v>
      </c>
    </row>
    <row r="15356" spans="1:29">
      <c r="A15356" s="1" t="s">
        <v>30</v>
      </c>
      <c r="B15356" s="2">
        <v>43101.368750000001</v>
      </c>
      <c r="C15356">
        <v>16</v>
      </c>
      <c r="D15356">
        <v>3</v>
      </c>
      <c r="E15356">
        <v>55.85</v>
      </c>
      <c r="F15356">
        <v>20</v>
      </c>
      <c r="G15356">
        <v>5</v>
      </c>
      <c r="H15356">
        <v>0</v>
      </c>
      <c r="I15356">
        <v>30.52</v>
      </c>
      <c r="J15356">
        <v>1034</v>
      </c>
      <c r="K15356">
        <v>10</v>
      </c>
      <c r="M15356" t="s">
        <v>34</v>
      </c>
      <c r="Q15356">
        <v>25000</v>
      </c>
      <c r="AB15356">
        <v>7.39</v>
      </c>
      <c r="AC15356" t="s">
        <v>15409</v>
      </c>
    </row>
    <row r="15357" spans="1:29">
      <c r="A15357" s="1" t="s">
        <v>30</v>
      </c>
      <c r="B15357" s="2">
        <v>43101.410416666666</v>
      </c>
      <c r="C15357">
        <v>19.899999999999999</v>
      </c>
      <c r="D15357">
        <v>3</v>
      </c>
      <c r="E15357">
        <v>47.22</v>
      </c>
      <c r="F15357">
        <v>10</v>
      </c>
      <c r="G15357">
        <v>8</v>
      </c>
      <c r="H15357">
        <v>0</v>
      </c>
      <c r="I15357">
        <v>30.54</v>
      </c>
      <c r="J15357">
        <v>1034.5999999999999</v>
      </c>
      <c r="K15357">
        <v>10</v>
      </c>
      <c r="L15357">
        <v>15</v>
      </c>
      <c r="M15357" t="s">
        <v>34</v>
      </c>
      <c r="Q15357">
        <v>25000</v>
      </c>
      <c r="AB15357">
        <v>9.2100000000000009</v>
      </c>
      <c r="AC15357" t="s">
        <v>15410</v>
      </c>
    </row>
    <row r="15358" spans="1:29">
      <c r="A15358" s="1" t="s">
        <v>30</v>
      </c>
      <c r="B15358" s="2">
        <v>43101.45208333333</v>
      </c>
      <c r="C15358">
        <v>21.9</v>
      </c>
      <c r="D15358">
        <v>0</v>
      </c>
      <c r="E15358">
        <v>37.72</v>
      </c>
      <c r="F15358">
        <v>30</v>
      </c>
      <c r="G15358">
        <v>10</v>
      </c>
      <c r="H15358">
        <v>0</v>
      </c>
      <c r="I15358">
        <v>30.54</v>
      </c>
      <c r="J15358">
        <v>1034.8</v>
      </c>
      <c r="K15358">
        <v>10</v>
      </c>
      <c r="L15358">
        <v>15</v>
      </c>
      <c r="M15358" t="s">
        <v>34</v>
      </c>
      <c r="Q15358">
        <v>25000</v>
      </c>
      <c r="AB15358">
        <v>10.3</v>
      </c>
      <c r="AC15358" t="s">
        <v>15411</v>
      </c>
    </row>
    <row r="15359" spans="1:29">
      <c r="A15359" s="1" t="s">
        <v>30</v>
      </c>
      <c r="B15359" s="2">
        <v>43101.493750000001</v>
      </c>
      <c r="C15359">
        <v>25</v>
      </c>
      <c r="D15359">
        <v>-2</v>
      </c>
      <c r="E15359">
        <v>30.14</v>
      </c>
      <c r="G15359">
        <v>6</v>
      </c>
      <c r="H15359">
        <v>0</v>
      </c>
      <c r="I15359">
        <v>30.51</v>
      </c>
      <c r="J15359">
        <v>1033.9000000000001</v>
      </c>
      <c r="K15359">
        <v>10</v>
      </c>
      <c r="M15359" t="s">
        <v>32</v>
      </c>
      <c r="Q15359">
        <v>25000</v>
      </c>
      <c r="AB15359">
        <v>17.100000000000001</v>
      </c>
      <c r="AC15359" t="s">
        <v>15412</v>
      </c>
    </row>
    <row r="15360" spans="1:29">
      <c r="A15360" s="1" t="s">
        <v>30</v>
      </c>
      <c r="B15360" s="2">
        <v>43101.535416666666</v>
      </c>
      <c r="C15360">
        <v>25</v>
      </c>
      <c r="D15360">
        <v>-4</v>
      </c>
      <c r="E15360">
        <v>27.41</v>
      </c>
      <c r="F15360">
        <v>30</v>
      </c>
      <c r="G15360">
        <v>9</v>
      </c>
      <c r="H15360">
        <v>0</v>
      </c>
      <c r="I15360">
        <v>30.48</v>
      </c>
      <c r="J15360">
        <v>1032.7</v>
      </c>
      <c r="K15360">
        <v>10</v>
      </c>
      <c r="L15360">
        <v>14</v>
      </c>
      <c r="M15360" t="s">
        <v>31</v>
      </c>
      <c r="N15360" t="s">
        <v>32</v>
      </c>
      <c r="Q15360">
        <v>6500</v>
      </c>
      <c r="R15360">
        <v>25000</v>
      </c>
      <c r="AB15360">
        <v>14.81</v>
      </c>
      <c r="AC15360" t="s">
        <v>15413</v>
      </c>
    </row>
    <row r="15361" spans="1:29">
      <c r="A15361" s="1" t="s">
        <v>30</v>
      </c>
      <c r="B15361" s="2">
        <v>43101.57708333333</v>
      </c>
      <c r="C15361">
        <v>26.1</v>
      </c>
      <c r="D15361">
        <v>-5</v>
      </c>
      <c r="E15361">
        <v>24.84</v>
      </c>
      <c r="F15361">
        <v>30</v>
      </c>
      <c r="G15361">
        <v>8</v>
      </c>
      <c r="H15361">
        <v>0</v>
      </c>
      <c r="I15361">
        <v>30.45</v>
      </c>
      <c r="J15361">
        <v>1031.8</v>
      </c>
      <c r="K15361">
        <v>10</v>
      </c>
      <c r="M15361" t="s">
        <v>31</v>
      </c>
      <c r="N15361" t="s">
        <v>32</v>
      </c>
      <c r="Q15361">
        <v>7000</v>
      </c>
      <c r="R15361">
        <v>25000</v>
      </c>
      <c r="AB15361">
        <v>16.850000000000001</v>
      </c>
      <c r="AC15361" t="s">
        <v>15414</v>
      </c>
    </row>
    <row r="15362" spans="1:29">
      <c r="A15362" s="1" t="s">
        <v>30</v>
      </c>
      <c r="B15362" s="2">
        <v>43101.618750000001</v>
      </c>
      <c r="C15362">
        <v>27</v>
      </c>
      <c r="D15362">
        <v>-6</v>
      </c>
      <c r="E15362">
        <v>22.91</v>
      </c>
      <c r="G15362">
        <v>6</v>
      </c>
      <c r="H15362">
        <v>0</v>
      </c>
      <c r="I15362">
        <v>30.44</v>
      </c>
      <c r="J15362">
        <v>1031.4000000000001</v>
      </c>
      <c r="K15362">
        <v>10</v>
      </c>
      <c r="M15362" t="s">
        <v>34</v>
      </c>
      <c r="Q15362">
        <v>25000</v>
      </c>
      <c r="AB15362">
        <v>19.510000000000002</v>
      </c>
      <c r="AC15362" t="s">
        <v>15415</v>
      </c>
    </row>
    <row r="15363" spans="1:29">
      <c r="A15363" s="1" t="s">
        <v>30</v>
      </c>
      <c r="B15363" s="2">
        <v>43101.660416666666</v>
      </c>
      <c r="C15363">
        <v>27</v>
      </c>
      <c r="D15363">
        <v>-5</v>
      </c>
      <c r="E15363">
        <v>23.93</v>
      </c>
      <c r="F15363">
        <v>350</v>
      </c>
      <c r="G15363">
        <v>7</v>
      </c>
      <c r="H15363">
        <v>0</v>
      </c>
      <c r="I15363">
        <v>30.45</v>
      </c>
      <c r="J15363">
        <v>1031.5999999999999</v>
      </c>
      <c r="K15363">
        <v>10</v>
      </c>
      <c r="M15363" t="s">
        <v>34</v>
      </c>
      <c r="Q15363">
        <v>25000</v>
      </c>
      <c r="AB15363">
        <v>18.68</v>
      </c>
      <c r="AC15363" t="s">
        <v>15416</v>
      </c>
    </row>
    <row r="15364" spans="1:29">
      <c r="A15364" s="1" t="s">
        <v>30</v>
      </c>
      <c r="B15364" s="2">
        <v>43101.70208333333</v>
      </c>
      <c r="C15364">
        <v>26.1</v>
      </c>
      <c r="D15364">
        <v>-5</v>
      </c>
      <c r="E15364">
        <v>24.84</v>
      </c>
      <c r="G15364">
        <v>5</v>
      </c>
      <c r="H15364">
        <v>0</v>
      </c>
      <c r="I15364">
        <v>30.46</v>
      </c>
      <c r="J15364">
        <v>1032</v>
      </c>
      <c r="K15364">
        <v>10</v>
      </c>
      <c r="M15364" t="s">
        <v>34</v>
      </c>
      <c r="Q15364">
        <v>25000</v>
      </c>
      <c r="AB15364">
        <v>19.39</v>
      </c>
      <c r="AC15364" t="s">
        <v>15417</v>
      </c>
    </row>
    <row r="15365" spans="1:29">
      <c r="A15365" s="1" t="s">
        <v>30</v>
      </c>
      <c r="B15365" s="2">
        <v>43101.743750000001</v>
      </c>
      <c r="C15365">
        <v>23</v>
      </c>
      <c r="D15365">
        <v>-3</v>
      </c>
      <c r="E15365">
        <v>31.4</v>
      </c>
      <c r="G15365">
        <v>3</v>
      </c>
      <c r="H15365">
        <v>0</v>
      </c>
      <c r="I15365">
        <v>30.48</v>
      </c>
      <c r="J15365">
        <v>1032.7</v>
      </c>
      <c r="K15365">
        <v>10</v>
      </c>
      <c r="M15365" t="s">
        <v>34</v>
      </c>
      <c r="Q15365">
        <v>25000</v>
      </c>
      <c r="AB15365">
        <v>18.399999999999999</v>
      </c>
      <c r="AC15365" t="s">
        <v>15418</v>
      </c>
    </row>
    <row r="15366" spans="1:29">
      <c r="A15366" s="1" t="s">
        <v>30</v>
      </c>
      <c r="B15366" s="2">
        <v>43101.785416666666</v>
      </c>
      <c r="C15366">
        <v>21</v>
      </c>
      <c r="D15366">
        <v>-3</v>
      </c>
      <c r="E15366">
        <v>34.17</v>
      </c>
      <c r="F15366">
        <v>0</v>
      </c>
      <c r="G15366">
        <v>0</v>
      </c>
      <c r="H15366">
        <v>0</v>
      </c>
      <c r="I15366">
        <v>30.49</v>
      </c>
      <c r="J15366">
        <v>1033.3</v>
      </c>
      <c r="K15366">
        <v>10</v>
      </c>
      <c r="M15366" t="s">
        <v>31</v>
      </c>
      <c r="Q15366">
        <v>25000</v>
      </c>
      <c r="AB15366">
        <v>21</v>
      </c>
      <c r="AC15366" t="s">
        <v>15419</v>
      </c>
    </row>
    <row r="15367" spans="1:29">
      <c r="A15367" s="1" t="s">
        <v>30</v>
      </c>
      <c r="B15367" s="2">
        <v>43101.82708333333</v>
      </c>
      <c r="C15367">
        <v>21</v>
      </c>
      <c r="D15367">
        <v>-2</v>
      </c>
      <c r="E15367">
        <v>35.659999999999997</v>
      </c>
      <c r="F15367">
        <v>0</v>
      </c>
      <c r="G15367">
        <v>0</v>
      </c>
      <c r="H15367">
        <v>0</v>
      </c>
      <c r="I15367">
        <v>30.5</v>
      </c>
      <c r="J15367">
        <v>1033.5</v>
      </c>
      <c r="K15367">
        <v>10</v>
      </c>
      <c r="M15367" t="s">
        <v>31</v>
      </c>
      <c r="Q15367">
        <v>25000</v>
      </c>
      <c r="AB15367">
        <v>21</v>
      </c>
      <c r="AC15367" t="s">
        <v>15420</v>
      </c>
    </row>
    <row r="15368" spans="1:29">
      <c r="A15368" s="1" t="s">
        <v>30</v>
      </c>
      <c r="B15368" s="2">
        <v>43101.868750000001</v>
      </c>
      <c r="C15368">
        <v>17.100000000000001</v>
      </c>
      <c r="D15368">
        <v>-0.9</v>
      </c>
      <c r="E15368">
        <v>44.39</v>
      </c>
      <c r="F15368">
        <v>0</v>
      </c>
      <c r="G15368">
        <v>0</v>
      </c>
      <c r="H15368">
        <v>0</v>
      </c>
      <c r="I15368">
        <v>30.51</v>
      </c>
      <c r="J15368">
        <v>1033.7</v>
      </c>
      <c r="K15368">
        <v>10</v>
      </c>
      <c r="M15368" t="s">
        <v>246</v>
      </c>
      <c r="AB15368">
        <v>17.100000000000001</v>
      </c>
      <c r="AC15368" t="s">
        <v>15421</v>
      </c>
    </row>
    <row r="15369" spans="1:29">
      <c r="A15369" s="1" t="s">
        <v>30</v>
      </c>
      <c r="B15369" s="2">
        <v>43101.910416666666</v>
      </c>
      <c r="C15369">
        <v>19</v>
      </c>
      <c r="D15369">
        <v>-0.9</v>
      </c>
      <c r="E15369">
        <v>40.909999999999997</v>
      </c>
      <c r="F15369">
        <v>0</v>
      </c>
      <c r="G15369">
        <v>0</v>
      </c>
      <c r="H15369">
        <v>0</v>
      </c>
      <c r="I15369">
        <v>30.52</v>
      </c>
      <c r="J15369">
        <v>1034</v>
      </c>
      <c r="K15369">
        <v>10</v>
      </c>
      <c r="M15369" t="s">
        <v>246</v>
      </c>
      <c r="AB15369">
        <v>19</v>
      </c>
      <c r="AC15369" t="s">
        <v>15422</v>
      </c>
    </row>
    <row r="15370" spans="1:29">
      <c r="A15370" s="1" t="s">
        <v>30</v>
      </c>
      <c r="B15370" s="2">
        <v>43101.95208333333</v>
      </c>
      <c r="C15370">
        <v>19</v>
      </c>
      <c r="D15370">
        <v>-0.9</v>
      </c>
      <c r="E15370">
        <v>40.909999999999997</v>
      </c>
      <c r="G15370">
        <v>4</v>
      </c>
      <c r="H15370">
        <v>0</v>
      </c>
      <c r="I15370">
        <v>30.53</v>
      </c>
      <c r="J15370">
        <v>1034.3</v>
      </c>
      <c r="K15370">
        <v>10</v>
      </c>
      <c r="M15370" t="s">
        <v>246</v>
      </c>
      <c r="AB15370">
        <v>12.24</v>
      </c>
      <c r="AC15370" t="s">
        <v>15423</v>
      </c>
    </row>
    <row r="15371" spans="1:29">
      <c r="A15371" s="1" t="s">
        <v>30</v>
      </c>
      <c r="B15371" s="2">
        <v>43101.993750000001</v>
      </c>
      <c r="C15371">
        <v>18</v>
      </c>
      <c r="D15371">
        <v>0</v>
      </c>
      <c r="E15371">
        <v>44.55</v>
      </c>
      <c r="G15371">
        <v>3</v>
      </c>
      <c r="H15371">
        <v>0</v>
      </c>
      <c r="I15371">
        <v>30.53</v>
      </c>
      <c r="J15371">
        <v>1034.3</v>
      </c>
      <c r="K15371">
        <v>10</v>
      </c>
      <c r="M15371" t="s">
        <v>246</v>
      </c>
      <c r="AB15371">
        <v>12.68</v>
      </c>
      <c r="AC15371" t="s">
        <v>15424</v>
      </c>
    </row>
    <row r="15372" spans="1:29">
      <c r="A15372" s="1" t="s">
        <v>30</v>
      </c>
      <c r="B15372" s="2">
        <v>43102.035416666666</v>
      </c>
      <c r="C15372">
        <v>17.100000000000001</v>
      </c>
      <c r="D15372">
        <v>0</v>
      </c>
      <c r="E15372">
        <v>46.31</v>
      </c>
      <c r="G15372">
        <v>3</v>
      </c>
      <c r="H15372">
        <v>0</v>
      </c>
      <c r="I15372">
        <v>30.52</v>
      </c>
      <c r="J15372">
        <v>1034.2</v>
      </c>
      <c r="K15372">
        <v>10</v>
      </c>
      <c r="M15372" t="s">
        <v>246</v>
      </c>
      <c r="AB15372">
        <v>11.66</v>
      </c>
      <c r="AC15372" t="s">
        <v>15425</v>
      </c>
    </row>
    <row r="15373" spans="1:29">
      <c r="A15373" s="1" t="s">
        <v>30</v>
      </c>
      <c r="B15373" s="2">
        <v>43102.07708333333</v>
      </c>
      <c r="C15373">
        <v>15.1</v>
      </c>
      <c r="D15373">
        <v>0</v>
      </c>
      <c r="E15373">
        <v>50.51</v>
      </c>
      <c r="F15373">
        <v>350</v>
      </c>
      <c r="G15373">
        <v>3</v>
      </c>
      <c r="H15373">
        <v>0</v>
      </c>
      <c r="I15373">
        <v>30.54</v>
      </c>
      <c r="J15373">
        <v>1034.5999999999999</v>
      </c>
      <c r="K15373">
        <v>10</v>
      </c>
      <c r="M15373" t="s">
        <v>246</v>
      </c>
      <c r="AB15373">
        <v>9.3699999999999992</v>
      </c>
      <c r="AC15373" t="s">
        <v>15426</v>
      </c>
    </row>
    <row r="15374" spans="1:29">
      <c r="A15374" s="1" t="s">
        <v>30</v>
      </c>
      <c r="B15374" s="2">
        <v>43102.118750000001</v>
      </c>
      <c r="C15374">
        <v>15.1</v>
      </c>
      <c r="D15374">
        <v>0</v>
      </c>
      <c r="E15374">
        <v>50.51</v>
      </c>
      <c r="F15374">
        <v>10</v>
      </c>
      <c r="G15374">
        <v>4</v>
      </c>
      <c r="H15374">
        <v>0</v>
      </c>
      <c r="I15374">
        <v>30.55</v>
      </c>
      <c r="J15374">
        <v>1035</v>
      </c>
      <c r="K15374">
        <v>10</v>
      </c>
      <c r="M15374" t="s">
        <v>246</v>
      </c>
      <c r="AB15374">
        <v>7.69</v>
      </c>
      <c r="AC15374" t="s">
        <v>15427</v>
      </c>
    </row>
    <row r="15375" spans="1:29">
      <c r="A15375" s="1" t="s">
        <v>30</v>
      </c>
      <c r="B15375" s="2">
        <v>43102.160416666666</v>
      </c>
      <c r="C15375">
        <v>14</v>
      </c>
      <c r="D15375">
        <v>0</v>
      </c>
      <c r="E15375">
        <v>53</v>
      </c>
      <c r="F15375">
        <v>10</v>
      </c>
      <c r="G15375">
        <v>3</v>
      </c>
      <c r="H15375">
        <v>0</v>
      </c>
      <c r="I15375">
        <v>30.55</v>
      </c>
      <c r="J15375">
        <v>1035</v>
      </c>
      <c r="K15375">
        <v>10</v>
      </c>
      <c r="M15375" t="s">
        <v>246</v>
      </c>
      <c r="AB15375">
        <v>8.11</v>
      </c>
      <c r="AC15375" t="s">
        <v>15428</v>
      </c>
    </row>
    <row r="15376" spans="1:29">
      <c r="A15376" s="1" t="s">
        <v>30</v>
      </c>
      <c r="B15376" s="2">
        <v>43102.20208333333</v>
      </c>
      <c r="C15376">
        <v>12.9</v>
      </c>
      <c r="D15376">
        <v>0</v>
      </c>
      <c r="E15376">
        <v>55.62</v>
      </c>
      <c r="F15376">
        <v>20</v>
      </c>
      <c r="G15376">
        <v>4</v>
      </c>
      <c r="H15376">
        <v>0</v>
      </c>
      <c r="I15376">
        <v>30.56</v>
      </c>
      <c r="J15376">
        <v>1035.4000000000001</v>
      </c>
      <c r="K15376">
        <v>10</v>
      </c>
      <c r="M15376" t="s">
        <v>246</v>
      </c>
      <c r="AB15376">
        <v>5.12</v>
      </c>
      <c r="AC15376" t="s">
        <v>15429</v>
      </c>
    </row>
    <row r="15377" spans="1:29">
      <c r="A15377" s="1" t="s">
        <v>30</v>
      </c>
      <c r="B15377" s="2">
        <v>43102.243750000001</v>
      </c>
      <c r="C15377">
        <v>12.9</v>
      </c>
      <c r="D15377">
        <v>0</v>
      </c>
      <c r="E15377">
        <v>55.62</v>
      </c>
      <c r="G15377">
        <v>3</v>
      </c>
      <c r="H15377">
        <v>0</v>
      </c>
      <c r="I15377">
        <v>30.57</v>
      </c>
      <c r="J15377">
        <v>1036</v>
      </c>
      <c r="K15377">
        <v>10</v>
      </c>
      <c r="M15377" t="s">
        <v>246</v>
      </c>
      <c r="AB15377">
        <v>6.85</v>
      </c>
      <c r="AC15377" t="s">
        <v>15430</v>
      </c>
    </row>
    <row r="15378" spans="1:29">
      <c r="A15378" s="1" t="s">
        <v>30</v>
      </c>
      <c r="B15378" s="2">
        <v>43102.285416666666</v>
      </c>
      <c r="C15378">
        <v>12.9</v>
      </c>
      <c r="D15378">
        <v>-0.9</v>
      </c>
      <c r="E15378">
        <v>53.32</v>
      </c>
      <c r="F15378">
        <v>0</v>
      </c>
      <c r="G15378">
        <v>0</v>
      </c>
      <c r="H15378">
        <v>0</v>
      </c>
      <c r="I15378">
        <v>30.59</v>
      </c>
      <c r="J15378">
        <v>1036.5</v>
      </c>
      <c r="K15378">
        <v>10</v>
      </c>
      <c r="M15378" t="s">
        <v>246</v>
      </c>
      <c r="AB15378">
        <v>12.9</v>
      </c>
      <c r="AC15378" t="s">
        <v>15431</v>
      </c>
    </row>
    <row r="15379" spans="1:29">
      <c r="A15379" s="1" t="s">
        <v>30</v>
      </c>
      <c r="B15379" s="2">
        <v>43102.32708333333</v>
      </c>
      <c r="C15379">
        <v>12.9</v>
      </c>
      <c r="D15379">
        <v>0</v>
      </c>
      <c r="E15379">
        <v>55.62</v>
      </c>
      <c r="F15379">
        <v>10</v>
      </c>
      <c r="G15379">
        <v>3</v>
      </c>
      <c r="H15379">
        <v>0</v>
      </c>
      <c r="I15379">
        <v>30.6</v>
      </c>
      <c r="J15379">
        <v>1036.9000000000001</v>
      </c>
      <c r="K15379">
        <v>10</v>
      </c>
      <c r="M15379" t="s">
        <v>31</v>
      </c>
      <c r="Q15379">
        <v>25000</v>
      </c>
      <c r="AB15379">
        <v>6.85</v>
      </c>
      <c r="AC15379" t="s">
        <v>15432</v>
      </c>
    </row>
    <row r="15380" spans="1:29">
      <c r="A15380" s="1" t="s">
        <v>30</v>
      </c>
      <c r="B15380" s="2">
        <v>43102.368750000001</v>
      </c>
      <c r="C15380">
        <v>16</v>
      </c>
      <c r="D15380">
        <v>1</v>
      </c>
      <c r="E15380">
        <v>50.9</v>
      </c>
      <c r="F15380">
        <v>10</v>
      </c>
      <c r="G15380">
        <v>5</v>
      </c>
      <c r="H15380">
        <v>0</v>
      </c>
      <c r="I15380">
        <v>30.62</v>
      </c>
      <c r="J15380">
        <v>1037.5999999999999</v>
      </c>
      <c r="K15380">
        <v>10</v>
      </c>
      <c r="M15380" t="s">
        <v>31</v>
      </c>
      <c r="Q15380">
        <v>25000</v>
      </c>
      <c r="AB15380">
        <v>7.39</v>
      </c>
      <c r="AC15380" t="s">
        <v>15433</v>
      </c>
    </row>
    <row r="15381" spans="1:29">
      <c r="A15381" s="1" t="s">
        <v>30</v>
      </c>
      <c r="B15381" s="2">
        <v>43102.410416666666</v>
      </c>
      <c r="C15381">
        <v>18</v>
      </c>
      <c r="D15381">
        <v>0</v>
      </c>
      <c r="E15381">
        <v>44.55</v>
      </c>
      <c r="F15381">
        <v>40</v>
      </c>
      <c r="G15381">
        <v>7</v>
      </c>
      <c r="H15381">
        <v>0</v>
      </c>
      <c r="I15381">
        <v>30.63</v>
      </c>
      <c r="J15381">
        <v>1037.9000000000001</v>
      </c>
      <c r="K15381">
        <v>10</v>
      </c>
      <c r="M15381" t="s">
        <v>31</v>
      </c>
      <c r="Q15381">
        <v>25000</v>
      </c>
      <c r="AB15381">
        <v>7.71</v>
      </c>
      <c r="AC15381" t="s">
        <v>15434</v>
      </c>
    </row>
    <row r="15382" spans="1:29">
      <c r="A15382" s="1" t="s">
        <v>30</v>
      </c>
      <c r="B15382" s="2">
        <v>43102.45208333333</v>
      </c>
      <c r="C15382">
        <v>19.899999999999999</v>
      </c>
      <c r="D15382">
        <v>-0.9</v>
      </c>
      <c r="E15382">
        <v>39.36</v>
      </c>
      <c r="G15382">
        <v>5</v>
      </c>
      <c r="H15382">
        <v>0</v>
      </c>
      <c r="I15382">
        <v>30.62</v>
      </c>
      <c r="J15382">
        <v>1037.5</v>
      </c>
      <c r="K15382">
        <v>10</v>
      </c>
      <c r="M15382" t="s">
        <v>31</v>
      </c>
      <c r="Q15382">
        <v>25000</v>
      </c>
      <c r="AB15382">
        <v>12.03</v>
      </c>
      <c r="AC15382" t="s">
        <v>15435</v>
      </c>
    </row>
    <row r="15383" spans="1:29">
      <c r="A15383" s="1" t="s">
        <v>30</v>
      </c>
      <c r="B15383" s="2">
        <v>43102.493750000001</v>
      </c>
      <c r="C15383">
        <v>24.1</v>
      </c>
      <c r="D15383">
        <v>-2</v>
      </c>
      <c r="E15383">
        <v>31.3</v>
      </c>
      <c r="F15383">
        <v>310</v>
      </c>
      <c r="G15383">
        <v>4</v>
      </c>
      <c r="H15383">
        <v>0</v>
      </c>
      <c r="I15383">
        <v>30.59</v>
      </c>
      <c r="J15383">
        <v>1036.5</v>
      </c>
      <c r="K15383">
        <v>10</v>
      </c>
      <c r="M15383" t="s">
        <v>31</v>
      </c>
      <c r="Q15383">
        <v>25000</v>
      </c>
      <c r="AB15383">
        <v>18.190000000000001</v>
      </c>
      <c r="AC15383" t="s">
        <v>15436</v>
      </c>
    </row>
    <row r="15384" spans="1:29">
      <c r="A15384" s="1" t="s">
        <v>30</v>
      </c>
      <c r="B15384" s="2">
        <v>43102.535416666666</v>
      </c>
      <c r="C15384">
        <v>27</v>
      </c>
      <c r="D15384">
        <v>-0.9</v>
      </c>
      <c r="E15384">
        <v>29.23</v>
      </c>
      <c r="G15384">
        <v>5</v>
      </c>
      <c r="H15384">
        <v>0</v>
      </c>
      <c r="I15384">
        <v>30.55</v>
      </c>
      <c r="J15384">
        <v>1034.9000000000001</v>
      </c>
      <c r="K15384">
        <v>10</v>
      </c>
      <c r="M15384" t="s">
        <v>31</v>
      </c>
      <c r="Q15384">
        <v>25000</v>
      </c>
      <c r="AB15384">
        <v>20.46</v>
      </c>
      <c r="AC15384" t="s">
        <v>15437</v>
      </c>
    </row>
    <row r="15385" spans="1:29">
      <c r="A15385" s="1" t="s">
        <v>30</v>
      </c>
      <c r="B15385" s="2">
        <v>43102.57708333333</v>
      </c>
      <c r="C15385">
        <v>28</v>
      </c>
      <c r="D15385">
        <v>-3</v>
      </c>
      <c r="E15385">
        <v>25.51</v>
      </c>
      <c r="F15385">
        <v>0</v>
      </c>
      <c r="G15385">
        <v>0</v>
      </c>
      <c r="H15385">
        <v>0</v>
      </c>
      <c r="I15385">
        <v>30.51</v>
      </c>
      <c r="J15385">
        <v>1033.7</v>
      </c>
      <c r="K15385">
        <v>10</v>
      </c>
      <c r="M15385" t="s">
        <v>31</v>
      </c>
      <c r="Q15385">
        <v>25000</v>
      </c>
      <c r="AB15385">
        <v>28</v>
      </c>
      <c r="AC15385" t="s">
        <v>15438</v>
      </c>
    </row>
    <row r="15386" spans="1:29">
      <c r="A15386" s="1" t="s">
        <v>30</v>
      </c>
      <c r="B15386" s="2">
        <v>43102.618750000001</v>
      </c>
      <c r="C15386">
        <v>30.9</v>
      </c>
      <c r="D15386">
        <v>-3</v>
      </c>
      <c r="E15386">
        <v>22.67</v>
      </c>
      <c r="F15386">
        <v>230</v>
      </c>
      <c r="G15386">
        <v>5</v>
      </c>
      <c r="H15386">
        <v>0</v>
      </c>
      <c r="I15386">
        <v>30.49</v>
      </c>
      <c r="J15386">
        <v>1033</v>
      </c>
      <c r="K15386">
        <v>10</v>
      </c>
      <c r="M15386" t="s">
        <v>31</v>
      </c>
      <c r="Q15386">
        <v>25000</v>
      </c>
      <c r="AB15386">
        <v>25.09</v>
      </c>
      <c r="AC15386" t="s">
        <v>15439</v>
      </c>
    </row>
    <row r="15387" spans="1:29">
      <c r="A15387" s="1" t="s">
        <v>30</v>
      </c>
      <c r="B15387" s="2">
        <v>43102.660416666666</v>
      </c>
      <c r="C15387">
        <v>30</v>
      </c>
      <c r="D15387">
        <v>-6</v>
      </c>
      <c r="E15387">
        <v>20.260000000000002</v>
      </c>
      <c r="F15387">
        <v>0</v>
      </c>
      <c r="G15387">
        <v>0</v>
      </c>
      <c r="H15387">
        <v>0</v>
      </c>
      <c r="I15387">
        <v>30.48</v>
      </c>
      <c r="J15387">
        <v>1032.8</v>
      </c>
      <c r="K15387">
        <v>10</v>
      </c>
      <c r="M15387" t="s">
        <v>31</v>
      </c>
      <c r="Q15387">
        <v>25000</v>
      </c>
      <c r="AB15387">
        <v>30</v>
      </c>
      <c r="AC15387" t="s">
        <v>15440</v>
      </c>
    </row>
    <row r="15388" spans="1:29">
      <c r="A15388" s="1" t="s">
        <v>30</v>
      </c>
      <c r="B15388" s="2">
        <v>43102.70208333333</v>
      </c>
      <c r="C15388">
        <v>28.9</v>
      </c>
      <c r="D15388">
        <v>-4</v>
      </c>
      <c r="E15388">
        <v>23.33</v>
      </c>
      <c r="F15388">
        <v>180</v>
      </c>
      <c r="G15388">
        <v>3</v>
      </c>
      <c r="H15388">
        <v>0</v>
      </c>
      <c r="I15388">
        <v>30.47</v>
      </c>
      <c r="J15388">
        <v>1032.4000000000001</v>
      </c>
      <c r="K15388">
        <v>10</v>
      </c>
      <c r="M15388" t="s">
        <v>31</v>
      </c>
      <c r="Q15388">
        <v>25000</v>
      </c>
      <c r="AB15388">
        <v>25.14</v>
      </c>
      <c r="AC15388" t="s">
        <v>15441</v>
      </c>
    </row>
    <row r="15389" spans="1:29">
      <c r="A15389" s="1" t="s">
        <v>30</v>
      </c>
      <c r="B15389" s="2">
        <v>43102.743750000001</v>
      </c>
      <c r="C15389">
        <v>24.1</v>
      </c>
      <c r="D15389">
        <v>-3</v>
      </c>
      <c r="E15389">
        <v>29.99</v>
      </c>
      <c r="G15389">
        <v>3</v>
      </c>
      <c r="H15389">
        <v>0</v>
      </c>
      <c r="I15389">
        <v>30.47</v>
      </c>
      <c r="J15389">
        <v>1032.4000000000001</v>
      </c>
      <c r="K15389">
        <v>10</v>
      </c>
      <c r="M15389" t="s">
        <v>31</v>
      </c>
      <c r="Q15389">
        <v>25000</v>
      </c>
      <c r="AB15389">
        <v>19.66</v>
      </c>
      <c r="AC15389" t="s">
        <v>15442</v>
      </c>
    </row>
    <row r="15390" spans="1:29">
      <c r="A15390" s="1" t="s">
        <v>30</v>
      </c>
      <c r="B15390" s="2">
        <v>43102.785416666666</v>
      </c>
      <c r="C15390">
        <v>21</v>
      </c>
      <c r="D15390">
        <v>-0.9</v>
      </c>
      <c r="E15390">
        <v>37.56</v>
      </c>
      <c r="F15390">
        <v>0</v>
      </c>
      <c r="G15390">
        <v>0</v>
      </c>
      <c r="H15390">
        <v>0</v>
      </c>
      <c r="I15390">
        <v>30.46</v>
      </c>
      <c r="J15390">
        <v>1032.0999999999999</v>
      </c>
      <c r="K15390">
        <v>10</v>
      </c>
      <c r="M15390" t="s">
        <v>31</v>
      </c>
      <c r="Q15390">
        <v>25000</v>
      </c>
      <c r="AB15390">
        <v>21</v>
      </c>
      <c r="AC15390" t="s">
        <v>15443</v>
      </c>
    </row>
    <row r="15391" spans="1:29">
      <c r="A15391" s="1" t="s">
        <v>30</v>
      </c>
      <c r="B15391" s="2">
        <v>43102.82708333333</v>
      </c>
      <c r="C15391">
        <v>19.899999999999999</v>
      </c>
      <c r="D15391">
        <v>0</v>
      </c>
      <c r="E15391">
        <v>41.06</v>
      </c>
      <c r="F15391">
        <v>0</v>
      </c>
      <c r="G15391">
        <v>0</v>
      </c>
      <c r="H15391">
        <v>0</v>
      </c>
      <c r="I15391">
        <v>30.45</v>
      </c>
      <c r="J15391">
        <v>1031.9000000000001</v>
      </c>
      <c r="K15391">
        <v>10</v>
      </c>
      <c r="M15391" t="s">
        <v>31</v>
      </c>
      <c r="Q15391">
        <v>25000</v>
      </c>
      <c r="AB15391">
        <v>19.899999999999999</v>
      </c>
      <c r="AC15391" t="s">
        <v>15444</v>
      </c>
    </row>
    <row r="15392" spans="1:29">
      <c r="A15392" s="1" t="s">
        <v>30</v>
      </c>
      <c r="B15392" s="2">
        <v>43102.868750000001</v>
      </c>
      <c r="C15392">
        <v>18</v>
      </c>
      <c r="D15392">
        <v>1</v>
      </c>
      <c r="E15392">
        <v>46.68</v>
      </c>
      <c r="F15392">
        <v>0</v>
      </c>
      <c r="G15392">
        <v>0</v>
      </c>
      <c r="H15392">
        <v>0</v>
      </c>
      <c r="I15392">
        <v>30.45</v>
      </c>
      <c r="J15392">
        <v>1031.8</v>
      </c>
      <c r="K15392">
        <v>10</v>
      </c>
      <c r="M15392" t="s">
        <v>246</v>
      </c>
      <c r="AB15392">
        <v>18</v>
      </c>
      <c r="AC15392" t="s">
        <v>15445</v>
      </c>
    </row>
    <row r="15393" spans="1:29">
      <c r="A15393" s="1" t="s">
        <v>30</v>
      </c>
      <c r="B15393" s="2">
        <v>43102.910416666666</v>
      </c>
      <c r="C15393">
        <v>16</v>
      </c>
      <c r="D15393">
        <v>1</v>
      </c>
      <c r="E15393">
        <v>50.9</v>
      </c>
      <c r="F15393">
        <v>60</v>
      </c>
      <c r="G15393">
        <v>3</v>
      </c>
      <c r="H15393">
        <v>0</v>
      </c>
      <c r="I15393">
        <v>30.44</v>
      </c>
      <c r="J15393">
        <v>1031.4000000000001</v>
      </c>
      <c r="K15393">
        <v>10</v>
      </c>
      <c r="M15393" t="s">
        <v>246</v>
      </c>
      <c r="AB15393">
        <v>10.4</v>
      </c>
      <c r="AC15393" t="s">
        <v>15446</v>
      </c>
    </row>
    <row r="15394" spans="1:29">
      <c r="A15394" s="1" t="s">
        <v>30</v>
      </c>
      <c r="B15394" s="2">
        <v>43102.95208333333</v>
      </c>
      <c r="C15394">
        <v>15.1</v>
      </c>
      <c r="D15394">
        <v>1.9</v>
      </c>
      <c r="E15394">
        <v>55.19</v>
      </c>
      <c r="F15394">
        <v>0</v>
      </c>
      <c r="G15394">
        <v>0</v>
      </c>
      <c r="H15394">
        <v>0</v>
      </c>
      <c r="I15394">
        <v>30.43</v>
      </c>
      <c r="J15394">
        <v>1031</v>
      </c>
      <c r="K15394">
        <v>10</v>
      </c>
      <c r="M15394" t="s">
        <v>246</v>
      </c>
      <c r="AB15394">
        <v>15.1</v>
      </c>
      <c r="AC15394" t="s">
        <v>15447</v>
      </c>
    </row>
    <row r="15395" spans="1:29">
      <c r="A15395" s="1" t="s">
        <v>30</v>
      </c>
      <c r="B15395" s="2">
        <v>43102.993750000001</v>
      </c>
      <c r="C15395">
        <v>15.1</v>
      </c>
      <c r="D15395">
        <v>1.9</v>
      </c>
      <c r="E15395">
        <v>55.19</v>
      </c>
      <c r="F15395">
        <v>0</v>
      </c>
      <c r="G15395">
        <v>0</v>
      </c>
      <c r="H15395">
        <v>0</v>
      </c>
      <c r="I15395">
        <v>30.42</v>
      </c>
      <c r="J15395">
        <v>1030.5999999999999</v>
      </c>
      <c r="K15395">
        <v>10</v>
      </c>
      <c r="M15395" t="s">
        <v>31</v>
      </c>
      <c r="Q15395">
        <v>25000</v>
      </c>
      <c r="AB15395">
        <v>15.1</v>
      </c>
      <c r="AC15395" t="s">
        <v>15448</v>
      </c>
    </row>
    <row r="15396" spans="1:29">
      <c r="A15396" s="1" t="s">
        <v>30</v>
      </c>
      <c r="B15396" s="2">
        <v>43103.035416666666</v>
      </c>
      <c r="C15396">
        <v>10</v>
      </c>
      <c r="D15396">
        <v>3</v>
      </c>
      <c r="E15396">
        <v>72.75</v>
      </c>
      <c r="F15396">
        <v>0</v>
      </c>
      <c r="G15396">
        <v>0</v>
      </c>
      <c r="H15396">
        <v>0</v>
      </c>
      <c r="I15396">
        <v>30.4</v>
      </c>
      <c r="J15396">
        <v>1030</v>
      </c>
      <c r="K15396">
        <v>10</v>
      </c>
      <c r="M15396" t="s">
        <v>31</v>
      </c>
      <c r="Q15396">
        <v>18000</v>
      </c>
      <c r="AB15396">
        <v>10</v>
      </c>
      <c r="AC15396" t="s">
        <v>15449</v>
      </c>
    </row>
    <row r="15397" spans="1:29">
      <c r="A15397" s="1" t="s">
        <v>30</v>
      </c>
      <c r="B15397" s="2">
        <v>43103.07708333333</v>
      </c>
      <c r="C15397">
        <v>10.9</v>
      </c>
      <c r="D15397">
        <v>1.9</v>
      </c>
      <c r="E15397">
        <v>66.41</v>
      </c>
      <c r="F15397">
        <v>0</v>
      </c>
      <c r="G15397">
        <v>0</v>
      </c>
      <c r="H15397">
        <v>0</v>
      </c>
      <c r="I15397">
        <v>30.38</v>
      </c>
      <c r="J15397">
        <v>1029.4000000000001</v>
      </c>
      <c r="K15397">
        <v>10</v>
      </c>
      <c r="M15397" t="s">
        <v>31</v>
      </c>
      <c r="N15397" t="s">
        <v>31</v>
      </c>
      <c r="Q15397">
        <v>18000</v>
      </c>
      <c r="R15397">
        <v>25000</v>
      </c>
      <c r="AB15397">
        <v>10.9</v>
      </c>
      <c r="AC15397" t="s">
        <v>15450</v>
      </c>
    </row>
    <row r="15398" spans="1:29">
      <c r="A15398" s="1" t="s">
        <v>30</v>
      </c>
      <c r="B15398" s="2">
        <v>43103.118750000001</v>
      </c>
      <c r="C15398">
        <v>10</v>
      </c>
      <c r="D15398">
        <v>3</v>
      </c>
      <c r="E15398">
        <v>72.75</v>
      </c>
      <c r="F15398">
        <v>0</v>
      </c>
      <c r="G15398">
        <v>0</v>
      </c>
      <c r="H15398">
        <v>0</v>
      </c>
      <c r="I15398">
        <v>30.38</v>
      </c>
      <c r="J15398">
        <v>1029.2</v>
      </c>
      <c r="K15398">
        <v>10</v>
      </c>
      <c r="M15398" t="s">
        <v>32</v>
      </c>
      <c r="Q15398">
        <v>20000</v>
      </c>
      <c r="AB15398">
        <v>10</v>
      </c>
      <c r="AC15398" t="s">
        <v>15451</v>
      </c>
    </row>
    <row r="15399" spans="1:29">
      <c r="A15399" s="1" t="s">
        <v>30</v>
      </c>
      <c r="B15399" s="2">
        <v>43103.160416666666</v>
      </c>
      <c r="C15399">
        <v>10.9</v>
      </c>
      <c r="D15399">
        <v>7</v>
      </c>
      <c r="E15399">
        <v>83.93</v>
      </c>
      <c r="F15399">
        <v>0</v>
      </c>
      <c r="G15399">
        <v>0</v>
      </c>
      <c r="H15399">
        <v>0</v>
      </c>
      <c r="I15399">
        <v>30.36</v>
      </c>
      <c r="J15399">
        <v>1028.5999999999999</v>
      </c>
      <c r="K15399">
        <v>10</v>
      </c>
      <c r="M15399" t="s">
        <v>31</v>
      </c>
      <c r="N15399" t="s">
        <v>32</v>
      </c>
      <c r="O15399" t="s">
        <v>32</v>
      </c>
      <c r="Q15399">
        <v>15000</v>
      </c>
      <c r="R15399">
        <v>20000</v>
      </c>
      <c r="S15399">
        <v>25000</v>
      </c>
      <c r="AB15399">
        <v>10.9</v>
      </c>
      <c r="AC15399" t="s">
        <v>15452</v>
      </c>
    </row>
    <row r="15400" spans="1:29">
      <c r="A15400" s="1" t="s">
        <v>30</v>
      </c>
      <c r="B15400" s="2">
        <v>43103.20208333333</v>
      </c>
      <c r="C15400">
        <v>12</v>
      </c>
      <c r="D15400">
        <v>6</v>
      </c>
      <c r="E15400">
        <v>76.73</v>
      </c>
      <c r="F15400">
        <v>0</v>
      </c>
      <c r="G15400">
        <v>0</v>
      </c>
      <c r="H15400">
        <v>0</v>
      </c>
      <c r="I15400">
        <v>30.34</v>
      </c>
      <c r="J15400">
        <v>1027.8</v>
      </c>
      <c r="K15400">
        <v>10</v>
      </c>
      <c r="M15400" t="s">
        <v>31</v>
      </c>
      <c r="N15400" t="s">
        <v>31</v>
      </c>
      <c r="O15400" t="s">
        <v>32</v>
      </c>
      <c r="Q15400">
        <v>15000</v>
      </c>
      <c r="R15400">
        <v>20000</v>
      </c>
      <c r="S15400">
        <v>25000</v>
      </c>
      <c r="AB15400">
        <v>12</v>
      </c>
      <c r="AC15400" t="s">
        <v>15453</v>
      </c>
    </row>
    <row r="15401" spans="1:29">
      <c r="A15401" s="1" t="s">
        <v>30</v>
      </c>
      <c r="B15401" s="2">
        <v>43103.243750000001</v>
      </c>
      <c r="C15401">
        <v>12.9</v>
      </c>
      <c r="D15401">
        <v>7</v>
      </c>
      <c r="E15401">
        <v>76.819999999999993</v>
      </c>
      <c r="F15401">
        <v>0</v>
      </c>
      <c r="G15401">
        <v>0</v>
      </c>
      <c r="H15401">
        <v>0</v>
      </c>
      <c r="I15401">
        <v>30.31</v>
      </c>
      <c r="J15401">
        <v>1027.0999999999999</v>
      </c>
      <c r="K15401">
        <v>10</v>
      </c>
      <c r="M15401" t="s">
        <v>31</v>
      </c>
      <c r="N15401" t="s">
        <v>31</v>
      </c>
      <c r="O15401" t="s">
        <v>43</v>
      </c>
      <c r="Q15401">
        <v>15000</v>
      </c>
      <c r="R15401">
        <v>20000</v>
      </c>
      <c r="S15401">
        <v>25000</v>
      </c>
      <c r="AB15401">
        <v>12.9</v>
      </c>
      <c r="AC15401" t="s">
        <v>15454</v>
      </c>
    </row>
    <row r="15402" spans="1:29">
      <c r="A15402" s="1" t="s">
        <v>30</v>
      </c>
      <c r="B15402" s="2">
        <v>43103.285416666666</v>
      </c>
      <c r="C15402">
        <v>14</v>
      </c>
      <c r="D15402">
        <v>8.1</v>
      </c>
      <c r="E15402">
        <v>76.92</v>
      </c>
      <c r="F15402">
        <v>0</v>
      </c>
      <c r="G15402">
        <v>0</v>
      </c>
      <c r="H15402">
        <v>0</v>
      </c>
      <c r="I15402">
        <v>30.32</v>
      </c>
      <c r="J15402">
        <v>1027.2</v>
      </c>
      <c r="K15402">
        <v>10</v>
      </c>
      <c r="M15402" t="s">
        <v>31</v>
      </c>
      <c r="N15402" t="s">
        <v>32</v>
      </c>
      <c r="O15402" t="s">
        <v>32</v>
      </c>
      <c r="Q15402">
        <v>12000</v>
      </c>
      <c r="R15402">
        <v>16000</v>
      </c>
      <c r="S15402">
        <v>25000</v>
      </c>
      <c r="AB15402">
        <v>14</v>
      </c>
      <c r="AC15402" t="s">
        <v>15455</v>
      </c>
    </row>
    <row r="15403" spans="1:29">
      <c r="A15403" s="1" t="s">
        <v>30</v>
      </c>
      <c r="B15403" s="2">
        <v>43103.32708333333</v>
      </c>
      <c r="C15403">
        <v>16</v>
      </c>
      <c r="D15403">
        <v>10</v>
      </c>
      <c r="E15403">
        <v>76.77</v>
      </c>
      <c r="F15403">
        <v>0</v>
      </c>
      <c r="G15403">
        <v>0</v>
      </c>
      <c r="H15403">
        <v>0</v>
      </c>
      <c r="I15403">
        <v>30.29</v>
      </c>
      <c r="J15403">
        <v>1026.5</v>
      </c>
      <c r="K15403">
        <v>10</v>
      </c>
      <c r="M15403" t="s">
        <v>31</v>
      </c>
      <c r="N15403" t="s">
        <v>32</v>
      </c>
      <c r="O15403" t="s">
        <v>32</v>
      </c>
      <c r="Q15403">
        <v>12000</v>
      </c>
      <c r="R15403">
        <v>15000</v>
      </c>
      <c r="S15403">
        <v>25000</v>
      </c>
      <c r="AB15403">
        <v>16</v>
      </c>
      <c r="AC15403" t="s">
        <v>15456</v>
      </c>
    </row>
    <row r="15404" spans="1:29">
      <c r="A15404" s="1" t="s">
        <v>30</v>
      </c>
      <c r="B15404" s="2">
        <v>43103.368750000001</v>
      </c>
      <c r="C15404">
        <v>19.899999999999999</v>
      </c>
      <c r="D15404">
        <v>12</v>
      </c>
      <c r="E15404">
        <v>70.95</v>
      </c>
      <c r="F15404">
        <v>0</v>
      </c>
      <c r="G15404">
        <v>0</v>
      </c>
      <c r="H15404">
        <v>0</v>
      </c>
      <c r="I15404">
        <v>30.27</v>
      </c>
      <c r="J15404">
        <v>1025.8</v>
      </c>
      <c r="K15404">
        <v>10</v>
      </c>
      <c r="M15404" t="s">
        <v>32</v>
      </c>
      <c r="N15404" t="s">
        <v>32</v>
      </c>
      <c r="O15404" t="s">
        <v>43</v>
      </c>
      <c r="Q15404">
        <v>12000</v>
      </c>
      <c r="R15404">
        <v>15000</v>
      </c>
      <c r="S15404">
        <v>25000</v>
      </c>
      <c r="AB15404">
        <v>19.899999999999999</v>
      </c>
      <c r="AC15404" t="s">
        <v>15457</v>
      </c>
    </row>
    <row r="15405" spans="1:29">
      <c r="A15405" s="1" t="s">
        <v>30</v>
      </c>
      <c r="B15405" s="2">
        <v>43103.410416666666</v>
      </c>
      <c r="C15405">
        <v>23</v>
      </c>
      <c r="D15405">
        <v>12</v>
      </c>
      <c r="E15405">
        <v>62.23</v>
      </c>
      <c r="F15405">
        <v>0</v>
      </c>
      <c r="G15405">
        <v>0</v>
      </c>
      <c r="H15405">
        <v>0</v>
      </c>
      <c r="I15405">
        <v>30.28</v>
      </c>
      <c r="J15405">
        <v>1025.8</v>
      </c>
      <c r="K15405">
        <v>10</v>
      </c>
      <c r="M15405" t="s">
        <v>34</v>
      </c>
      <c r="N15405" t="s">
        <v>32</v>
      </c>
      <c r="O15405" t="s">
        <v>43</v>
      </c>
      <c r="Q15405">
        <v>12000</v>
      </c>
      <c r="R15405">
        <v>15000</v>
      </c>
      <c r="S15405">
        <v>25000</v>
      </c>
      <c r="AB15405">
        <v>23</v>
      </c>
      <c r="AC15405" t="s">
        <v>15458</v>
      </c>
    </row>
    <row r="15406" spans="1:29">
      <c r="A15406" s="1" t="s">
        <v>30</v>
      </c>
      <c r="B15406" s="2">
        <v>43103.45208333333</v>
      </c>
      <c r="C15406">
        <v>28.9</v>
      </c>
      <c r="D15406">
        <v>7</v>
      </c>
      <c r="E15406">
        <v>38.950000000000003</v>
      </c>
      <c r="F15406">
        <v>50</v>
      </c>
      <c r="G15406">
        <v>4</v>
      </c>
      <c r="H15406">
        <v>0</v>
      </c>
      <c r="I15406">
        <v>30.25</v>
      </c>
      <c r="J15406">
        <v>1025</v>
      </c>
      <c r="K15406">
        <v>10</v>
      </c>
      <c r="M15406" t="s">
        <v>31</v>
      </c>
      <c r="N15406" t="s">
        <v>31</v>
      </c>
      <c r="O15406" t="s">
        <v>32</v>
      </c>
      <c r="P15406" t="s">
        <v>32</v>
      </c>
      <c r="Q15406">
        <v>11000</v>
      </c>
      <c r="R15406">
        <v>15000</v>
      </c>
      <c r="S15406">
        <v>21000</v>
      </c>
      <c r="T15406">
        <v>25000</v>
      </c>
      <c r="AB15406">
        <v>23.8</v>
      </c>
      <c r="AC15406" t="s">
        <v>15459</v>
      </c>
    </row>
    <row r="15407" spans="1:29">
      <c r="A15407" s="1" t="s">
        <v>30</v>
      </c>
      <c r="B15407" s="2">
        <v>43103.493750000001</v>
      </c>
      <c r="C15407">
        <v>30.9</v>
      </c>
      <c r="D15407">
        <v>1</v>
      </c>
      <c r="E15407">
        <v>27.24</v>
      </c>
      <c r="F15407">
        <v>40</v>
      </c>
      <c r="G15407">
        <v>11</v>
      </c>
      <c r="H15407">
        <v>0</v>
      </c>
      <c r="I15407">
        <v>30.18</v>
      </c>
      <c r="J15407">
        <v>1022.5</v>
      </c>
      <c r="K15407">
        <v>10</v>
      </c>
      <c r="M15407" t="s">
        <v>31</v>
      </c>
      <c r="N15407" t="s">
        <v>31</v>
      </c>
      <c r="O15407" t="s">
        <v>32</v>
      </c>
      <c r="P15407" t="s">
        <v>32</v>
      </c>
      <c r="Q15407">
        <v>4200</v>
      </c>
      <c r="R15407">
        <v>11000</v>
      </c>
      <c r="S15407">
        <v>16000</v>
      </c>
      <c r="T15407">
        <v>25000</v>
      </c>
      <c r="AB15407">
        <v>21.08</v>
      </c>
      <c r="AC15407" t="s">
        <v>15460</v>
      </c>
    </row>
    <row r="15408" spans="1:29">
      <c r="A15408" s="1" t="s">
        <v>30</v>
      </c>
      <c r="B15408" s="2">
        <v>43103.535416666666</v>
      </c>
      <c r="C15408">
        <v>32</v>
      </c>
      <c r="D15408">
        <v>-3</v>
      </c>
      <c r="E15408">
        <v>21.68</v>
      </c>
      <c r="F15408">
        <v>90</v>
      </c>
      <c r="G15408">
        <v>5</v>
      </c>
      <c r="H15408">
        <v>0</v>
      </c>
      <c r="I15408">
        <v>30.15</v>
      </c>
      <c r="J15408">
        <v>1021.5</v>
      </c>
      <c r="K15408">
        <v>10</v>
      </c>
      <c r="M15408" t="s">
        <v>31</v>
      </c>
      <c r="N15408" t="s">
        <v>31</v>
      </c>
      <c r="O15408" t="s">
        <v>32</v>
      </c>
      <c r="P15408" t="s">
        <v>43</v>
      </c>
      <c r="Q15408">
        <v>4200</v>
      </c>
      <c r="R15408">
        <v>11000</v>
      </c>
      <c r="S15408">
        <v>14000</v>
      </c>
      <c r="T15408">
        <v>20000</v>
      </c>
      <c r="AB15408">
        <v>26.4</v>
      </c>
      <c r="AC15408" t="s">
        <v>15461</v>
      </c>
    </row>
    <row r="15409" spans="1:29">
      <c r="A15409" s="1" t="s">
        <v>30</v>
      </c>
      <c r="B15409" s="2">
        <v>43103.57708333333</v>
      </c>
      <c r="C15409">
        <v>32</v>
      </c>
      <c r="D15409">
        <v>-3</v>
      </c>
      <c r="E15409">
        <v>21.68</v>
      </c>
      <c r="F15409">
        <v>350</v>
      </c>
      <c r="G15409">
        <v>7</v>
      </c>
      <c r="H15409">
        <v>0</v>
      </c>
      <c r="I15409">
        <v>30.11</v>
      </c>
      <c r="J15409">
        <v>1020</v>
      </c>
      <c r="K15409">
        <v>10</v>
      </c>
      <c r="M15409" t="s">
        <v>31</v>
      </c>
      <c r="N15409" t="s">
        <v>32</v>
      </c>
      <c r="O15409" t="s">
        <v>43</v>
      </c>
      <c r="Q15409">
        <v>4400</v>
      </c>
      <c r="R15409">
        <v>12000</v>
      </c>
      <c r="S15409">
        <v>14000</v>
      </c>
      <c r="AB15409">
        <v>24.78</v>
      </c>
      <c r="AC15409" t="s">
        <v>15462</v>
      </c>
    </row>
    <row r="15410" spans="1:29">
      <c r="A15410" s="1" t="s">
        <v>30</v>
      </c>
      <c r="B15410" s="2">
        <v>43103.618750000001</v>
      </c>
      <c r="C15410">
        <v>32</v>
      </c>
      <c r="D15410">
        <v>-0.9</v>
      </c>
      <c r="E15410">
        <v>23.84</v>
      </c>
      <c r="G15410">
        <v>6</v>
      </c>
      <c r="H15410">
        <v>0</v>
      </c>
      <c r="I15410">
        <v>30.07</v>
      </c>
      <c r="J15410">
        <v>1018.8</v>
      </c>
      <c r="K15410">
        <v>10</v>
      </c>
      <c r="M15410" t="s">
        <v>31</v>
      </c>
      <c r="N15410" t="s">
        <v>34</v>
      </c>
      <c r="O15410" t="s">
        <v>43</v>
      </c>
      <c r="Q15410">
        <v>4000</v>
      </c>
      <c r="R15410">
        <v>8500</v>
      </c>
      <c r="S15410">
        <v>10000</v>
      </c>
      <c r="AB15410">
        <v>25.53</v>
      </c>
      <c r="AC15410" t="s">
        <v>15463</v>
      </c>
    </row>
    <row r="15411" spans="1:29">
      <c r="A15411" s="1" t="s">
        <v>30</v>
      </c>
      <c r="B15411" s="2">
        <v>43103.660416666666</v>
      </c>
      <c r="C15411">
        <v>32</v>
      </c>
      <c r="D15411">
        <v>-2</v>
      </c>
      <c r="E15411">
        <v>22.63</v>
      </c>
      <c r="F15411">
        <v>20</v>
      </c>
      <c r="G15411">
        <v>5</v>
      </c>
      <c r="H15411">
        <v>0</v>
      </c>
      <c r="I15411">
        <v>30.06</v>
      </c>
      <c r="J15411">
        <v>1018.5</v>
      </c>
      <c r="K15411">
        <v>10</v>
      </c>
      <c r="M15411" t="s">
        <v>31</v>
      </c>
      <c r="N15411" t="s">
        <v>43</v>
      </c>
      <c r="Q15411">
        <v>4000</v>
      </c>
      <c r="R15411">
        <v>9500</v>
      </c>
      <c r="AB15411">
        <v>26.4</v>
      </c>
      <c r="AC15411" t="s">
        <v>15464</v>
      </c>
    </row>
    <row r="15412" spans="1:29">
      <c r="A15412" s="1" t="s">
        <v>30</v>
      </c>
      <c r="B15412" s="2">
        <v>43103.70208333333</v>
      </c>
      <c r="C15412">
        <v>30.9</v>
      </c>
      <c r="D15412">
        <v>-2</v>
      </c>
      <c r="E15412">
        <v>23.66</v>
      </c>
      <c r="F15412">
        <v>30</v>
      </c>
      <c r="G15412">
        <v>6</v>
      </c>
      <c r="H15412">
        <v>0</v>
      </c>
      <c r="I15412">
        <v>30.06</v>
      </c>
      <c r="J15412">
        <v>1018.3</v>
      </c>
      <c r="K15412">
        <v>10</v>
      </c>
      <c r="M15412" t="s">
        <v>31</v>
      </c>
      <c r="N15412" t="s">
        <v>32</v>
      </c>
      <c r="O15412" t="s">
        <v>43</v>
      </c>
      <c r="Q15412">
        <v>4000</v>
      </c>
      <c r="R15412">
        <v>7500</v>
      </c>
      <c r="S15412">
        <v>9500</v>
      </c>
      <c r="AB15412">
        <v>24.21</v>
      </c>
      <c r="AC15412" t="s">
        <v>15465</v>
      </c>
    </row>
    <row r="15413" spans="1:29">
      <c r="A15413" s="1" t="s">
        <v>30</v>
      </c>
      <c r="B15413" s="2">
        <v>43103.743750000001</v>
      </c>
      <c r="C15413">
        <v>30</v>
      </c>
      <c r="D15413">
        <v>-2</v>
      </c>
      <c r="E15413">
        <v>24.54</v>
      </c>
      <c r="G15413">
        <v>5</v>
      </c>
      <c r="H15413">
        <v>0</v>
      </c>
      <c r="I15413">
        <v>30.03</v>
      </c>
      <c r="J15413">
        <v>1017.4</v>
      </c>
      <c r="K15413">
        <v>10</v>
      </c>
      <c r="M15413" t="s">
        <v>32</v>
      </c>
      <c r="N15413" t="s">
        <v>43</v>
      </c>
      <c r="Q15413">
        <v>6500</v>
      </c>
      <c r="R15413">
        <v>9500</v>
      </c>
      <c r="AB15413">
        <v>24.02</v>
      </c>
      <c r="AC15413" t="s">
        <v>15466</v>
      </c>
    </row>
    <row r="15414" spans="1:29">
      <c r="A15414" s="1" t="s">
        <v>30</v>
      </c>
      <c r="B15414" s="2">
        <v>43103.785416666666</v>
      </c>
      <c r="C15414">
        <v>30</v>
      </c>
      <c r="D15414">
        <v>0</v>
      </c>
      <c r="E15414">
        <v>26.96</v>
      </c>
      <c r="G15414">
        <v>5</v>
      </c>
      <c r="H15414">
        <v>0</v>
      </c>
      <c r="I15414">
        <v>30</v>
      </c>
      <c r="J15414">
        <v>1016.4</v>
      </c>
      <c r="K15414">
        <v>10</v>
      </c>
      <c r="M15414" t="s">
        <v>32</v>
      </c>
      <c r="N15414" t="s">
        <v>43</v>
      </c>
      <c r="Q15414">
        <v>5000</v>
      </c>
      <c r="R15414">
        <v>7500</v>
      </c>
      <c r="AB15414">
        <v>24.02</v>
      </c>
      <c r="AC15414" t="s">
        <v>15467</v>
      </c>
    </row>
    <row r="15415" spans="1:29">
      <c r="A15415" s="1" t="s">
        <v>30</v>
      </c>
      <c r="B15415" s="2">
        <v>43103.82708333333</v>
      </c>
      <c r="C15415">
        <v>30</v>
      </c>
      <c r="D15415">
        <v>1.9</v>
      </c>
      <c r="E15415">
        <v>29.47</v>
      </c>
      <c r="F15415">
        <v>10</v>
      </c>
      <c r="G15415">
        <v>8</v>
      </c>
      <c r="H15415">
        <v>0</v>
      </c>
      <c r="I15415">
        <v>29.96</v>
      </c>
      <c r="J15415">
        <v>1015.2</v>
      </c>
      <c r="K15415">
        <v>10</v>
      </c>
      <c r="M15415" t="s">
        <v>32</v>
      </c>
      <c r="N15415" t="s">
        <v>43</v>
      </c>
      <c r="Q15415">
        <v>5000</v>
      </c>
      <c r="R15415">
        <v>7500</v>
      </c>
      <c r="AB15415">
        <v>21.65</v>
      </c>
      <c r="AC15415" t="s">
        <v>15468</v>
      </c>
    </row>
    <row r="15416" spans="1:29">
      <c r="A15416" s="1" t="s">
        <v>30</v>
      </c>
      <c r="B15416" s="2">
        <v>43103.861805555556</v>
      </c>
      <c r="C15416">
        <v>26.1</v>
      </c>
      <c r="D15416">
        <v>19</v>
      </c>
      <c r="E15416">
        <v>74.16</v>
      </c>
      <c r="G15416">
        <v>4</v>
      </c>
      <c r="I15416">
        <v>29.95</v>
      </c>
      <c r="K15416">
        <v>2.5</v>
      </c>
      <c r="M15416" t="s">
        <v>43</v>
      </c>
      <c r="Q15416">
        <v>2900</v>
      </c>
      <c r="U15416" t="e" cm="1">
        <f t="array" ref="U15416">-SN BR</f>
        <v>#NAME?</v>
      </c>
      <c r="AB15416">
        <v>20.53</v>
      </c>
      <c r="AC15416" t="s">
        <v>15469</v>
      </c>
    </row>
    <row r="15417" spans="1:29">
      <c r="A15417" s="1" t="s">
        <v>30</v>
      </c>
      <c r="B15417" s="2">
        <v>43103.868750000001</v>
      </c>
      <c r="C15417">
        <v>25</v>
      </c>
      <c r="D15417">
        <v>19.899999999999999</v>
      </c>
      <c r="E15417">
        <v>80.66</v>
      </c>
      <c r="F15417">
        <v>20</v>
      </c>
      <c r="G15417">
        <v>7</v>
      </c>
      <c r="I15417">
        <v>29.95</v>
      </c>
      <c r="J15417">
        <v>1014.8</v>
      </c>
      <c r="K15417">
        <v>2</v>
      </c>
      <c r="M15417" t="s">
        <v>43</v>
      </c>
      <c r="Q15417">
        <v>2400</v>
      </c>
      <c r="U15417" t="e" cm="1">
        <f t="array" ref="U15417">-SN BR</f>
        <v>#NAME?</v>
      </c>
      <c r="AB15417">
        <v>16.25</v>
      </c>
      <c r="AC15417" t="s">
        <v>15470</v>
      </c>
    </row>
    <row r="15418" spans="1:29">
      <c r="A15418" s="1" t="s">
        <v>30</v>
      </c>
      <c r="B15418" s="2">
        <v>43103.894444444442</v>
      </c>
      <c r="C15418">
        <v>24.1</v>
      </c>
      <c r="D15418">
        <v>21.9</v>
      </c>
      <c r="E15418">
        <v>91.17</v>
      </c>
      <c r="F15418">
        <v>360</v>
      </c>
      <c r="G15418">
        <v>6</v>
      </c>
      <c r="H15418">
        <v>0.01</v>
      </c>
      <c r="I15418">
        <v>29.93</v>
      </c>
      <c r="K15418">
        <v>1.5</v>
      </c>
      <c r="M15418" t="s">
        <v>43</v>
      </c>
      <c r="Q15418">
        <v>1400</v>
      </c>
      <c r="U15418" t="e" cm="1">
        <f t="array" ref="U15418">-SN BR</f>
        <v>#NAME?</v>
      </c>
      <c r="AB15418">
        <v>16.02</v>
      </c>
      <c r="AC15418" t="s">
        <v>15471</v>
      </c>
    </row>
    <row r="15419" spans="1:29">
      <c r="A15419" s="1" t="s">
        <v>30</v>
      </c>
      <c r="B15419" s="2">
        <v>43103.898611111108</v>
      </c>
      <c r="C15419">
        <v>24.1</v>
      </c>
      <c r="D15419">
        <v>21.9</v>
      </c>
      <c r="E15419">
        <v>91.17</v>
      </c>
      <c r="F15419">
        <v>360</v>
      </c>
      <c r="G15419">
        <v>8</v>
      </c>
      <c r="H15419">
        <v>0.02</v>
      </c>
      <c r="I15419">
        <v>29.92</v>
      </c>
      <c r="K15419">
        <v>0.5</v>
      </c>
      <c r="M15419" t="s">
        <v>43</v>
      </c>
      <c r="Q15419">
        <v>1300</v>
      </c>
      <c r="U15419" t="e" cm="1">
        <f t="array" ref="U15419">-SN BR</f>
        <v>#NAME?</v>
      </c>
      <c r="AB15419">
        <v>14.38</v>
      </c>
      <c r="AC15419" t="s">
        <v>15472</v>
      </c>
    </row>
    <row r="15420" spans="1:29">
      <c r="A15420" s="1" t="s">
        <v>30</v>
      </c>
      <c r="B15420" s="2">
        <v>43103.910416666666</v>
      </c>
      <c r="C15420">
        <v>24.1</v>
      </c>
      <c r="D15420">
        <v>21.9</v>
      </c>
      <c r="E15420">
        <v>91.17</v>
      </c>
      <c r="G15420">
        <v>5</v>
      </c>
      <c r="H15420">
        <v>0.03</v>
      </c>
      <c r="I15420">
        <v>29.92</v>
      </c>
      <c r="J15420">
        <v>1013.8</v>
      </c>
      <c r="K15420">
        <v>0.5</v>
      </c>
      <c r="M15420" t="s">
        <v>43</v>
      </c>
      <c r="Q15420">
        <v>1400</v>
      </c>
      <c r="U15420" t="e" cm="1">
        <f t="array" ref="U15420">-SN BR</f>
        <v>#NAME?</v>
      </c>
      <c r="AB15420">
        <v>17.010000000000002</v>
      </c>
      <c r="AC15420" t="s">
        <v>15473</v>
      </c>
    </row>
    <row r="15421" spans="1:29">
      <c r="A15421" s="1" t="s">
        <v>30</v>
      </c>
      <c r="B15421" s="2">
        <v>43103.924305555556</v>
      </c>
      <c r="C15421">
        <v>24.1</v>
      </c>
      <c r="D15421">
        <v>21.9</v>
      </c>
      <c r="E15421">
        <v>91.17</v>
      </c>
      <c r="F15421">
        <v>10</v>
      </c>
      <c r="G15421">
        <v>6</v>
      </c>
      <c r="I15421">
        <v>29.91</v>
      </c>
      <c r="K15421">
        <v>0.5</v>
      </c>
      <c r="M15421" t="s">
        <v>43</v>
      </c>
      <c r="Q15421">
        <v>1700</v>
      </c>
      <c r="U15421" t="e" cm="1">
        <f t="array" ref="U15421">-SN BR</f>
        <v>#NAME?</v>
      </c>
      <c r="AB15421">
        <v>16.02</v>
      </c>
      <c r="AC15421" t="s">
        <v>15474</v>
      </c>
    </row>
    <row r="15422" spans="1:29">
      <c r="A15422" s="1" t="s">
        <v>30</v>
      </c>
      <c r="B15422" s="2">
        <v>43103.931250000001</v>
      </c>
      <c r="C15422">
        <v>24.1</v>
      </c>
      <c r="D15422">
        <v>21.9</v>
      </c>
      <c r="E15422">
        <v>91.17</v>
      </c>
      <c r="F15422">
        <v>20</v>
      </c>
      <c r="G15422">
        <v>7</v>
      </c>
      <c r="H15422">
        <v>0.01</v>
      </c>
      <c r="I15422">
        <v>29.9</v>
      </c>
      <c r="K15422">
        <v>0.5</v>
      </c>
      <c r="M15422" t="s">
        <v>31</v>
      </c>
      <c r="N15422" t="s">
        <v>43</v>
      </c>
      <c r="Q15422">
        <v>800</v>
      </c>
      <c r="R15422">
        <v>1600</v>
      </c>
      <c r="U15422" t="e" cm="1">
        <f t="array" ref="U15422">-SN BR</f>
        <v>#NAME?</v>
      </c>
      <c r="AB15422">
        <v>15.15</v>
      </c>
      <c r="AC15422" t="s">
        <v>15475</v>
      </c>
    </row>
    <row r="15423" spans="1:29">
      <c r="A15423" s="1" t="s">
        <v>30</v>
      </c>
      <c r="B15423" s="2">
        <v>43103.936805555553</v>
      </c>
      <c r="C15423">
        <v>24.1</v>
      </c>
      <c r="D15423">
        <v>21.9</v>
      </c>
      <c r="E15423">
        <v>91.17</v>
      </c>
      <c r="F15423">
        <v>20</v>
      </c>
      <c r="G15423">
        <v>8</v>
      </c>
      <c r="H15423">
        <v>0.01</v>
      </c>
      <c r="I15423">
        <v>29.89</v>
      </c>
      <c r="K15423">
        <v>0.5</v>
      </c>
      <c r="M15423" t="s">
        <v>31</v>
      </c>
      <c r="N15423" t="s">
        <v>43</v>
      </c>
      <c r="Q15423">
        <v>800</v>
      </c>
      <c r="R15423">
        <v>1400</v>
      </c>
      <c r="U15423" t="e" cm="1">
        <f t="array" ref="U15423">-SN BR</f>
        <v>#NAME?</v>
      </c>
      <c r="AB15423">
        <v>14.38</v>
      </c>
      <c r="AC15423" t="s">
        <v>15476</v>
      </c>
    </row>
    <row r="15424" spans="1:29">
      <c r="A15424" s="1" t="s">
        <v>30</v>
      </c>
      <c r="B15424" s="2">
        <v>43103.95208333333</v>
      </c>
      <c r="C15424">
        <v>24.1</v>
      </c>
      <c r="D15424">
        <v>21.9</v>
      </c>
      <c r="E15424">
        <v>91.17</v>
      </c>
      <c r="F15424">
        <v>360</v>
      </c>
      <c r="G15424">
        <v>7</v>
      </c>
      <c r="H15424">
        <v>0.02</v>
      </c>
      <c r="I15424">
        <v>29.87</v>
      </c>
      <c r="J15424">
        <v>1011.7</v>
      </c>
      <c r="K15424">
        <v>0.5</v>
      </c>
      <c r="M15424" t="s">
        <v>31</v>
      </c>
      <c r="N15424" t="s">
        <v>43</v>
      </c>
      <c r="Q15424">
        <v>800</v>
      </c>
      <c r="R15424">
        <v>1400</v>
      </c>
      <c r="U15424" t="e" cm="1">
        <f t="array" ref="U15424">-SN BR</f>
        <v>#NAME?</v>
      </c>
      <c r="AB15424">
        <v>15.15</v>
      </c>
      <c r="AC15424" t="s">
        <v>15477</v>
      </c>
    </row>
    <row r="15425" spans="1:29">
      <c r="A15425" s="1" t="s">
        <v>30</v>
      </c>
      <c r="B15425" s="2">
        <v>43103.984027777777</v>
      </c>
      <c r="C15425">
        <v>25</v>
      </c>
      <c r="D15425">
        <v>21.9</v>
      </c>
      <c r="E15425">
        <v>87.81</v>
      </c>
      <c r="F15425">
        <v>10</v>
      </c>
      <c r="G15425">
        <v>6</v>
      </c>
      <c r="H15425">
        <v>0.01</v>
      </c>
      <c r="I15425">
        <v>29.84</v>
      </c>
      <c r="K15425">
        <v>0.5</v>
      </c>
      <c r="M15425" t="s">
        <v>31</v>
      </c>
      <c r="N15425" t="s">
        <v>34</v>
      </c>
      <c r="O15425" t="s">
        <v>43</v>
      </c>
      <c r="Q15425">
        <v>700</v>
      </c>
      <c r="R15425">
        <v>1100</v>
      </c>
      <c r="S15425">
        <v>7000</v>
      </c>
      <c r="U15425" t="e" cm="1">
        <f t="array" ref="U15425">-SN BR</f>
        <v>#NAME?</v>
      </c>
      <c r="AB15425">
        <v>17.100000000000001</v>
      </c>
      <c r="AC15425" t="s">
        <v>15478</v>
      </c>
    </row>
    <row r="15426" spans="1:29">
      <c r="A15426" s="1" t="s">
        <v>30</v>
      </c>
      <c r="B15426" s="2">
        <v>43103.993750000001</v>
      </c>
      <c r="C15426">
        <v>25</v>
      </c>
      <c r="D15426">
        <v>21.9</v>
      </c>
      <c r="E15426">
        <v>87.81</v>
      </c>
      <c r="G15426">
        <v>6</v>
      </c>
      <c r="H15426">
        <v>0.01</v>
      </c>
      <c r="I15426">
        <v>29.82</v>
      </c>
      <c r="J15426">
        <v>1010.2</v>
      </c>
      <c r="K15426">
        <v>0.5</v>
      </c>
      <c r="M15426" t="s">
        <v>31</v>
      </c>
      <c r="N15426" t="s">
        <v>31</v>
      </c>
      <c r="O15426" t="s">
        <v>43</v>
      </c>
      <c r="Q15426">
        <v>700</v>
      </c>
      <c r="R15426">
        <v>1100</v>
      </c>
      <c r="S15426">
        <v>7000</v>
      </c>
      <c r="U15426" t="e" cm="1">
        <f t="array" ref="U15426">-SN</f>
        <v>#NAME?</v>
      </c>
      <c r="AB15426">
        <v>17.100000000000001</v>
      </c>
      <c r="AC15426" t="s">
        <v>15479</v>
      </c>
    </row>
    <row r="15427" spans="1:29">
      <c r="A15427" s="1" t="s">
        <v>30</v>
      </c>
      <c r="B15427" s="2">
        <v>43104.035416666666</v>
      </c>
      <c r="C15427">
        <v>25</v>
      </c>
      <c r="D15427">
        <v>21.9</v>
      </c>
      <c r="E15427">
        <v>87.81</v>
      </c>
      <c r="G15427">
        <v>4</v>
      </c>
      <c r="I15427">
        <v>29.78</v>
      </c>
      <c r="J15427">
        <v>1008.8</v>
      </c>
      <c r="K15427">
        <v>0.5</v>
      </c>
      <c r="M15427" t="s">
        <v>31</v>
      </c>
      <c r="N15427" t="s">
        <v>34</v>
      </c>
      <c r="O15427" t="s">
        <v>43</v>
      </c>
      <c r="Q15427">
        <v>700</v>
      </c>
      <c r="R15427">
        <v>1100</v>
      </c>
      <c r="S15427">
        <v>7500</v>
      </c>
      <c r="AB15427">
        <v>19.25</v>
      </c>
      <c r="AC15427" t="s">
        <v>15480</v>
      </c>
    </row>
    <row r="15428" spans="1:29">
      <c r="A15428" s="1" t="s">
        <v>30</v>
      </c>
      <c r="B15428" s="2">
        <v>43104.07708333333</v>
      </c>
      <c r="C15428">
        <v>25</v>
      </c>
      <c r="D15428">
        <v>21.9</v>
      </c>
      <c r="E15428">
        <v>87.81</v>
      </c>
      <c r="G15428">
        <v>5</v>
      </c>
      <c r="H15428">
        <v>0</v>
      </c>
      <c r="I15428">
        <v>29.77</v>
      </c>
      <c r="J15428">
        <v>1008.6</v>
      </c>
      <c r="K15428">
        <v>0.5</v>
      </c>
      <c r="M15428" t="s">
        <v>31</v>
      </c>
      <c r="N15428" t="s">
        <v>43</v>
      </c>
      <c r="Q15428">
        <v>1200</v>
      </c>
      <c r="R15428">
        <v>7000</v>
      </c>
      <c r="AB15428">
        <v>18.079999999999998</v>
      </c>
      <c r="AC15428" t="s">
        <v>15481</v>
      </c>
    </row>
    <row r="15429" spans="1:29">
      <c r="A15429" s="1" t="s">
        <v>30</v>
      </c>
      <c r="B15429" s="2">
        <v>43104.081250000003</v>
      </c>
      <c r="C15429">
        <v>25</v>
      </c>
      <c r="D15429">
        <v>21.9</v>
      </c>
      <c r="E15429">
        <v>87.81</v>
      </c>
      <c r="F15429">
        <v>350</v>
      </c>
      <c r="G15429">
        <v>7</v>
      </c>
      <c r="H15429">
        <v>0</v>
      </c>
      <c r="I15429">
        <v>29.77</v>
      </c>
      <c r="K15429">
        <v>10</v>
      </c>
      <c r="M15429" t="s">
        <v>31</v>
      </c>
      <c r="N15429" t="s">
        <v>43</v>
      </c>
      <c r="Q15429">
        <v>1200</v>
      </c>
      <c r="R15429">
        <v>7000</v>
      </c>
      <c r="AB15429">
        <v>16.25</v>
      </c>
      <c r="AC15429" t="s">
        <v>15482</v>
      </c>
    </row>
    <row r="15430" spans="1:29">
      <c r="A15430" s="1" t="s">
        <v>30</v>
      </c>
      <c r="B15430" s="2">
        <v>43104.118750000001</v>
      </c>
      <c r="C15430">
        <v>25</v>
      </c>
      <c r="D15430">
        <v>21</v>
      </c>
      <c r="E15430">
        <v>84.53</v>
      </c>
      <c r="G15430">
        <v>5</v>
      </c>
      <c r="H15430">
        <v>0</v>
      </c>
      <c r="I15430">
        <v>29.76</v>
      </c>
      <c r="J15430">
        <v>1008.3</v>
      </c>
      <c r="K15430">
        <v>10</v>
      </c>
      <c r="M15430" t="s">
        <v>31</v>
      </c>
      <c r="N15430" t="s">
        <v>32</v>
      </c>
      <c r="Q15430">
        <v>1200</v>
      </c>
      <c r="R15430">
        <v>7000</v>
      </c>
      <c r="AB15430">
        <v>18.079999999999998</v>
      </c>
      <c r="AC15430" t="s">
        <v>15483</v>
      </c>
    </row>
    <row r="15431" spans="1:29">
      <c r="A15431" s="1" t="s">
        <v>30</v>
      </c>
      <c r="B15431" s="2">
        <v>43104.160416666666</v>
      </c>
      <c r="C15431">
        <v>25</v>
      </c>
      <c r="D15431">
        <v>19.899999999999999</v>
      </c>
      <c r="E15431">
        <v>80.66</v>
      </c>
      <c r="G15431">
        <v>5</v>
      </c>
      <c r="H15431">
        <v>0</v>
      </c>
      <c r="I15431">
        <v>29.75</v>
      </c>
      <c r="J15431">
        <v>1007.7</v>
      </c>
      <c r="K15431">
        <v>10</v>
      </c>
      <c r="M15431" t="s">
        <v>31</v>
      </c>
      <c r="N15431" t="s">
        <v>32</v>
      </c>
      <c r="Q15431">
        <v>8000</v>
      </c>
      <c r="R15431">
        <v>25000</v>
      </c>
      <c r="AB15431">
        <v>18.079999999999998</v>
      </c>
      <c r="AC15431" t="s">
        <v>15484</v>
      </c>
    </row>
    <row r="15432" spans="1:29">
      <c r="A15432" s="1" t="s">
        <v>30</v>
      </c>
      <c r="B15432" s="2">
        <v>43104.20208333333</v>
      </c>
      <c r="C15432">
        <v>23</v>
      </c>
      <c r="D15432">
        <v>19.899999999999999</v>
      </c>
      <c r="E15432">
        <v>87.7</v>
      </c>
      <c r="G15432">
        <v>4</v>
      </c>
      <c r="H15432">
        <v>0</v>
      </c>
      <c r="I15432">
        <v>29.73</v>
      </c>
      <c r="J15432">
        <v>1007.2</v>
      </c>
      <c r="K15432">
        <v>10</v>
      </c>
      <c r="M15432" t="s">
        <v>31</v>
      </c>
      <c r="N15432" t="s">
        <v>32</v>
      </c>
      <c r="Q15432">
        <v>7000</v>
      </c>
      <c r="R15432">
        <v>25000</v>
      </c>
      <c r="AB15432">
        <v>16.91</v>
      </c>
      <c r="AC15432" t="s">
        <v>15485</v>
      </c>
    </row>
    <row r="15433" spans="1:29">
      <c r="A15433" s="1" t="s">
        <v>30</v>
      </c>
      <c r="B15433" s="2">
        <v>43104.243750000001</v>
      </c>
      <c r="C15433">
        <v>21.9</v>
      </c>
      <c r="D15433">
        <v>18</v>
      </c>
      <c r="E15433">
        <v>84.68</v>
      </c>
      <c r="F15433">
        <v>280</v>
      </c>
      <c r="G15433">
        <v>4</v>
      </c>
      <c r="H15433">
        <v>0</v>
      </c>
      <c r="I15433">
        <v>29.74</v>
      </c>
      <c r="J15433">
        <v>1007.5</v>
      </c>
      <c r="K15433">
        <v>10</v>
      </c>
      <c r="M15433" t="s">
        <v>31</v>
      </c>
      <c r="Q15433">
        <v>25000</v>
      </c>
      <c r="AB15433">
        <v>15.63</v>
      </c>
      <c r="AC15433" t="s">
        <v>15486</v>
      </c>
    </row>
    <row r="15434" spans="1:29">
      <c r="A15434" s="1" t="s">
        <v>30</v>
      </c>
      <c r="B15434" s="2">
        <v>43104.285416666666</v>
      </c>
      <c r="C15434">
        <v>21</v>
      </c>
      <c r="D15434">
        <v>10.9</v>
      </c>
      <c r="E15434">
        <v>64.48</v>
      </c>
      <c r="F15434">
        <v>280</v>
      </c>
      <c r="G15434">
        <v>5</v>
      </c>
      <c r="H15434">
        <v>0</v>
      </c>
      <c r="I15434">
        <v>29.75</v>
      </c>
      <c r="J15434">
        <v>1007.7</v>
      </c>
      <c r="K15434">
        <v>10</v>
      </c>
      <c r="M15434" t="s">
        <v>31</v>
      </c>
      <c r="Q15434">
        <v>25000</v>
      </c>
      <c r="AB15434">
        <v>13.33</v>
      </c>
      <c r="AC15434" t="s">
        <v>15487</v>
      </c>
    </row>
    <row r="15435" spans="1:29">
      <c r="A15435" s="1" t="s">
        <v>30</v>
      </c>
      <c r="B15435" s="2">
        <v>43104.32708333333</v>
      </c>
      <c r="C15435">
        <v>24.1</v>
      </c>
      <c r="D15435">
        <v>8.1</v>
      </c>
      <c r="E15435">
        <v>49.92</v>
      </c>
      <c r="F15435">
        <v>310</v>
      </c>
      <c r="G15435">
        <v>9</v>
      </c>
      <c r="H15435">
        <v>0</v>
      </c>
      <c r="I15435">
        <v>29.76</v>
      </c>
      <c r="J15435">
        <v>1008</v>
      </c>
      <c r="K15435">
        <v>10</v>
      </c>
      <c r="L15435">
        <v>17</v>
      </c>
      <c r="M15435" t="s">
        <v>31</v>
      </c>
      <c r="Q15435">
        <v>25000</v>
      </c>
      <c r="AB15435">
        <v>13.69</v>
      </c>
      <c r="AC15435" t="s">
        <v>15488</v>
      </c>
    </row>
    <row r="15436" spans="1:29">
      <c r="A15436" s="1" t="s">
        <v>30</v>
      </c>
      <c r="B15436" s="2">
        <v>43104.368750000001</v>
      </c>
      <c r="C15436">
        <v>25</v>
      </c>
      <c r="D15436">
        <v>8.1</v>
      </c>
      <c r="E15436">
        <v>48.08</v>
      </c>
      <c r="F15436">
        <v>310</v>
      </c>
      <c r="G15436">
        <v>9</v>
      </c>
      <c r="H15436">
        <v>0</v>
      </c>
      <c r="I15436">
        <v>29.78</v>
      </c>
      <c r="J15436">
        <v>1008.7</v>
      </c>
      <c r="K15436">
        <v>10</v>
      </c>
      <c r="L15436">
        <v>16</v>
      </c>
      <c r="M15436" t="s">
        <v>31</v>
      </c>
      <c r="Q15436">
        <v>25000</v>
      </c>
      <c r="AB15436">
        <v>14.81</v>
      </c>
      <c r="AC15436" t="s">
        <v>15489</v>
      </c>
    </row>
    <row r="15437" spans="1:29">
      <c r="A15437" s="1" t="s">
        <v>30</v>
      </c>
      <c r="B15437" s="2">
        <v>43104.410416666666</v>
      </c>
      <c r="C15437">
        <v>27</v>
      </c>
      <c r="D15437">
        <v>9</v>
      </c>
      <c r="E15437">
        <v>46.08</v>
      </c>
      <c r="F15437">
        <v>300</v>
      </c>
      <c r="G15437">
        <v>11</v>
      </c>
      <c r="H15437">
        <v>0</v>
      </c>
      <c r="I15437">
        <v>29.8</v>
      </c>
      <c r="J15437">
        <v>1009.6</v>
      </c>
      <c r="K15437">
        <v>10</v>
      </c>
      <c r="L15437">
        <v>23</v>
      </c>
      <c r="M15437" t="s">
        <v>31</v>
      </c>
      <c r="N15437" t="s">
        <v>31</v>
      </c>
      <c r="Q15437">
        <v>4000</v>
      </c>
      <c r="R15437">
        <v>25000</v>
      </c>
      <c r="AB15437">
        <v>16.149999999999999</v>
      </c>
      <c r="AC15437" t="s">
        <v>15490</v>
      </c>
    </row>
    <row r="15438" spans="1:29">
      <c r="A15438" s="1" t="s">
        <v>30</v>
      </c>
      <c r="B15438" s="2">
        <v>43104.45208333333</v>
      </c>
      <c r="C15438">
        <v>28</v>
      </c>
      <c r="D15438">
        <v>7</v>
      </c>
      <c r="E15438">
        <v>40.409999999999997</v>
      </c>
      <c r="F15438">
        <v>330</v>
      </c>
      <c r="G15438">
        <v>13</v>
      </c>
      <c r="H15438">
        <v>0</v>
      </c>
      <c r="I15438">
        <v>29.82</v>
      </c>
      <c r="J15438">
        <v>1010.2</v>
      </c>
      <c r="K15438">
        <v>10</v>
      </c>
      <c r="L15438">
        <v>25</v>
      </c>
      <c r="M15438" t="s">
        <v>31</v>
      </c>
      <c r="Q15438">
        <v>4500</v>
      </c>
      <c r="Y15438">
        <v>26</v>
      </c>
      <c r="Z15438">
        <v>280</v>
      </c>
      <c r="AA15438" s="2">
        <v>43104.443749999999</v>
      </c>
      <c r="AB15438">
        <v>16.440000000000001</v>
      </c>
      <c r="AC15438" t="s">
        <v>15491</v>
      </c>
    </row>
    <row r="15439" spans="1:29">
      <c r="A15439" s="1" t="s">
        <v>30</v>
      </c>
      <c r="B15439" s="2">
        <v>43104.493750000001</v>
      </c>
      <c r="C15439">
        <v>28.9</v>
      </c>
      <c r="D15439">
        <v>6</v>
      </c>
      <c r="E15439">
        <v>37.39</v>
      </c>
      <c r="F15439">
        <v>300</v>
      </c>
      <c r="G15439">
        <v>18</v>
      </c>
      <c r="H15439">
        <v>0</v>
      </c>
      <c r="I15439">
        <v>29.82</v>
      </c>
      <c r="J15439">
        <v>1010.2</v>
      </c>
      <c r="K15439">
        <v>10</v>
      </c>
      <c r="L15439">
        <v>25</v>
      </c>
      <c r="M15439" t="s">
        <v>31</v>
      </c>
      <c r="Q15439">
        <v>5500</v>
      </c>
      <c r="Y15439">
        <v>29</v>
      </c>
      <c r="Z15439">
        <v>350</v>
      </c>
      <c r="AA15439" s="2">
        <v>43104.463888888888</v>
      </c>
      <c r="AB15439">
        <v>15.67</v>
      </c>
      <c r="AC15439" t="s">
        <v>15492</v>
      </c>
    </row>
    <row r="15440" spans="1:29">
      <c r="A15440" s="1" t="s">
        <v>30</v>
      </c>
      <c r="B15440" s="2">
        <v>43104.535416666666</v>
      </c>
      <c r="C15440">
        <v>30</v>
      </c>
      <c r="D15440">
        <v>5</v>
      </c>
      <c r="E15440">
        <v>33.99</v>
      </c>
      <c r="F15440">
        <v>310</v>
      </c>
      <c r="G15440">
        <v>7</v>
      </c>
      <c r="H15440">
        <v>0</v>
      </c>
      <c r="I15440">
        <v>29.81</v>
      </c>
      <c r="J15440">
        <v>1010</v>
      </c>
      <c r="K15440">
        <v>10</v>
      </c>
      <c r="L15440">
        <v>19</v>
      </c>
      <c r="M15440" t="s">
        <v>31</v>
      </c>
      <c r="Q15440">
        <v>6000</v>
      </c>
      <c r="AB15440">
        <v>22.34</v>
      </c>
      <c r="AC15440" t="s">
        <v>15493</v>
      </c>
    </row>
    <row r="15441" spans="1:29">
      <c r="A15441" s="1" t="s">
        <v>30</v>
      </c>
      <c r="B15441" s="2">
        <v>43104.57708333333</v>
      </c>
      <c r="C15441">
        <v>30</v>
      </c>
      <c r="D15441">
        <v>5</v>
      </c>
      <c r="E15441">
        <v>33.99</v>
      </c>
      <c r="F15441">
        <v>310</v>
      </c>
      <c r="G15441">
        <v>12</v>
      </c>
      <c r="H15441">
        <v>0</v>
      </c>
      <c r="I15441">
        <v>29.81</v>
      </c>
      <c r="J15441">
        <v>1009.9</v>
      </c>
      <c r="K15441">
        <v>10</v>
      </c>
      <c r="L15441">
        <v>22</v>
      </c>
      <c r="M15441" t="s">
        <v>34</v>
      </c>
      <c r="Q15441">
        <v>6000</v>
      </c>
      <c r="AB15441">
        <v>19.46</v>
      </c>
      <c r="AC15441" t="s">
        <v>15494</v>
      </c>
    </row>
    <row r="15442" spans="1:29">
      <c r="A15442" s="1" t="s">
        <v>30</v>
      </c>
      <c r="B15442" s="2">
        <v>43104.618750000001</v>
      </c>
      <c r="C15442">
        <v>30</v>
      </c>
      <c r="D15442">
        <v>3</v>
      </c>
      <c r="E15442">
        <v>31.01</v>
      </c>
      <c r="F15442">
        <v>290</v>
      </c>
      <c r="G15442">
        <v>12</v>
      </c>
      <c r="H15442">
        <v>0</v>
      </c>
      <c r="I15442">
        <v>29.82</v>
      </c>
      <c r="J15442">
        <v>1010.3</v>
      </c>
      <c r="K15442">
        <v>10</v>
      </c>
      <c r="L15442">
        <v>23</v>
      </c>
      <c r="M15442" t="s">
        <v>31</v>
      </c>
      <c r="Q15442">
        <v>6500</v>
      </c>
      <c r="AB15442">
        <v>19.46</v>
      </c>
      <c r="AC15442" t="s">
        <v>15495</v>
      </c>
    </row>
    <row r="15443" spans="1:29">
      <c r="A15443" s="1" t="s">
        <v>30</v>
      </c>
      <c r="B15443" s="2">
        <v>43104.660416666666</v>
      </c>
      <c r="C15443">
        <v>30</v>
      </c>
      <c r="D15443">
        <v>1</v>
      </c>
      <c r="E15443">
        <v>28.26</v>
      </c>
      <c r="F15443">
        <v>310</v>
      </c>
      <c r="G15443">
        <v>10</v>
      </c>
      <c r="H15443">
        <v>0</v>
      </c>
      <c r="I15443">
        <v>29.85</v>
      </c>
      <c r="J15443">
        <v>1011.1</v>
      </c>
      <c r="K15443">
        <v>10</v>
      </c>
      <c r="L15443">
        <v>23</v>
      </c>
      <c r="M15443" t="s">
        <v>31</v>
      </c>
      <c r="Q15443">
        <v>6500</v>
      </c>
      <c r="AB15443">
        <v>20.46</v>
      </c>
      <c r="AC15443" t="s">
        <v>15496</v>
      </c>
    </row>
    <row r="15444" spans="1:29">
      <c r="A15444" s="1" t="s">
        <v>30</v>
      </c>
      <c r="B15444" s="2">
        <v>43104.70208333333</v>
      </c>
      <c r="C15444">
        <v>28</v>
      </c>
      <c r="D15444">
        <v>1</v>
      </c>
      <c r="E15444">
        <v>30.66</v>
      </c>
      <c r="F15444">
        <v>310</v>
      </c>
      <c r="G15444">
        <v>8</v>
      </c>
      <c r="H15444">
        <v>0</v>
      </c>
      <c r="I15444">
        <v>29.87</v>
      </c>
      <c r="J15444">
        <v>1011.9</v>
      </c>
      <c r="K15444">
        <v>10</v>
      </c>
      <c r="L15444">
        <v>14</v>
      </c>
      <c r="M15444" t="s">
        <v>246</v>
      </c>
      <c r="AB15444">
        <v>19.190000000000001</v>
      </c>
      <c r="AC15444" t="s">
        <v>15497</v>
      </c>
    </row>
    <row r="15445" spans="1:29">
      <c r="A15445" s="1" t="s">
        <v>30</v>
      </c>
      <c r="B15445" s="2">
        <v>43104.743750000001</v>
      </c>
      <c r="C15445">
        <v>26.1</v>
      </c>
      <c r="D15445">
        <v>-0.9</v>
      </c>
      <c r="E15445">
        <v>30.33</v>
      </c>
      <c r="F15445">
        <v>320</v>
      </c>
      <c r="G15445">
        <v>9</v>
      </c>
      <c r="H15445">
        <v>0</v>
      </c>
      <c r="I15445">
        <v>29.91</v>
      </c>
      <c r="J15445">
        <v>1013.2</v>
      </c>
      <c r="K15445">
        <v>10</v>
      </c>
      <c r="L15445">
        <v>22</v>
      </c>
      <c r="M15445" t="s">
        <v>246</v>
      </c>
      <c r="AB15445">
        <v>16.18</v>
      </c>
      <c r="AC15445" t="s">
        <v>15498</v>
      </c>
    </row>
    <row r="15446" spans="1:29">
      <c r="A15446" s="1" t="s">
        <v>30</v>
      </c>
      <c r="B15446" s="2">
        <v>43104.785416666666</v>
      </c>
      <c r="C15446">
        <v>25</v>
      </c>
      <c r="D15446">
        <v>0</v>
      </c>
      <c r="E15446">
        <v>33.119999999999997</v>
      </c>
      <c r="F15446">
        <v>300</v>
      </c>
      <c r="G15446">
        <v>7</v>
      </c>
      <c r="H15446">
        <v>0</v>
      </c>
      <c r="I15446">
        <v>29.95</v>
      </c>
      <c r="J15446">
        <v>1014.6</v>
      </c>
      <c r="K15446">
        <v>10</v>
      </c>
      <c r="L15446">
        <v>15</v>
      </c>
      <c r="M15446" t="s">
        <v>246</v>
      </c>
      <c r="AB15446">
        <v>16.25</v>
      </c>
      <c r="AC15446" t="s">
        <v>15499</v>
      </c>
    </row>
    <row r="15447" spans="1:29">
      <c r="A15447" s="1" t="s">
        <v>30</v>
      </c>
      <c r="B15447" s="2">
        <v>43104.82708333333</v>
      </c>
      <c r="C15447">
        <v>23</v>
      </c>
      <c r="D15447">
        <v>-0.9</v>
      </c>
      <c r="E15447">
        <v>34.520000000000003</v>
      </c>
      <c r="F15447">
        <v>310</v>
      </c>
      <c r="G15447">
        <v>10</v>
      </c>
      <c r="H15447">
        <v>0</v>
      </c>
      <c r="I15447">
        <v>29.98</v>
      </c>
      <c r="J15447">
        <v>1015.7</v>
      </c>
      <c r="K15447">
        <v>10</v>
      </c>
      <c r="L15447">
        <v>17</v>
      </c>
      <c r="M15447" t="s">
        <v>246</v>
      </c>
      <c r="AB15447">
        <v>11.68</v>
      </c>
      <c r="AC15447" t="s">
        <v>15500</v>
      </c>
    </row>
    <row r="15448" spans="1:29">
      <c r="A15448" s="1" t="s">
        <v>30</v>
      </c>
      <c r="B15448" s="2">
        <v>43104.868750000001</v>
      </c>
      <c r="C15448">
        <v>21</v>
      </c>
      <c r="D15448">
        <v>-0.9</v>
      </c>
      <c r="E15448">
        <v>37.56</v>
      </c>
      <c r="F15448">
        <v>300</v>
      </c>
      <c r="G15448">
        <v>9</v>
      </c>
      <c r="H15448">
        <v>0</v>
      </c>
      <c r="I15448">
        <v>30</v>
      </c>
      <c r="J15448">
        <v>1016.5</v>
      </c>
      <c r="K15448">
        <v>10</v>
      </c>
      <c r="L15448">
        <v>19</v>
      </c>
      <c r="M15448" t="s">
        <v>246</v>
      </c>
      <c r="AB15448">
        <v>9.84</v>
      </c>
      <c r="AC15448" t="s">
        <v>15501</v>
      </c>
    </row>
    <row r="15449" spans="1:29">
      <c r="A15449" s="1" t="s">
        <v>30</v>
      </c>
      <c r="B15449" s="2">
        <v>43104.910416666666</v>
      </c>
      <c r="C15449">
        <v>19.899999999999999</v>
      </c>
      <c r="D15449">
        <v>-0.9</v>
      </c>
      <c r="E15449">
        <v>39.36</v>
      </c>
      <c r="F15449">
        <v>290</v>
      </c>
      <c r="G15449">
        <v>9</v>
      </c>
      <c r="H15449">
        <v>0</v>
      </c>
      <c r="I15449">
        <v>30.03</v>
      </c>
      <c r="J15449">
        <v>1017.3</v>
      </c>
      <c r="K15449">
        <v>10</v>
      </c>
      <c r="M15449" t="s">
        <v>246</v>
      </c>
      <c r="AB15449">
        <v>8.4700000000000006</v>
      </c>
      <c r="AC15449" t="s">
        <v>15502</v>
      </c>
    </row>
    <row r="15450" spans="1:29">
      <c r="A15450" s="1" t="s">
        <v>30</v>
      </c>
      <c r="B15450" s="2">
        <v>43104.95208333333</v>
      </c>
      <c r="C15450">
        <v>19</v>
      </c>
      <c r="D15450">
        <v>0</v>
      </c>
      <c r="E15450">
        <v>42.67</v>
      </c>
      <c r="F15450">
        <v>280</v>
      </c>
      <c r="G15450">
        <v>8</v>
      </c>
      <c r="H15450">
        <v>0</v>
      </c>
      <c r="I15450">
        <v>30.05</v>
      </c>
      <c r="J15450">
        <v>1018.1</v>
      </c>
      <c r="K15450">
        <v>10</v>
      </c>
      <c r="M15450" t="s">
        <v>246</v>
      </c>
      <c r="AB15450">
        <v>8.1</v>
      </c>
      <c r="AC15450" t="s">
        <v>15503</v>
      </c>
    </row>
    <row r="15451" spans="1:29">
      <c r="A15451" s="1" t="s">
        <v>30</v>
      </c>
      <c r="B15451" s="2">
        <v>43104.993750000001</v>
      </c>
      <c r="C15451">
        <v>18</v>
      </c>
      <c r="D15451">
        <v>-0.9</v>
      </c>
      <c r="E15451">
        <v>42.7</v>
      </c>
      <c r="F15451">
        <v>290</v>
      </c>
      <c r="G15451">
        <v>5</v>
      </c>
      <c r="H15451">
        <v>0</v>
      </c>
      <c r="I15451">
        <v>30.07</v>
      </c>
      <c r="J15451">
        <v>1018.7</v>
      </c>
      <c r="K15451">
        <v>10</v>
      </c>
      <c r="M15451" t="s">
        <v>246</v>
      </c>
      <c r="AB15451">
        <v>9.77</v>
      </c>
      <c r="AC15451" t="s">
        <v>15504</v>
      </c>
    </row>
    <row r="15452" spans="1:29">
      <c r="A15452" s="1" t="s">
        <v>30</v>
      </c>
      <c r="B15452" s="2">
        <v>43105.035416666666</v>
      </c>
      <c r="C15452">
        <v>17.100000000000001</v>
      </c>
      <c r="D15452">
        <v>-0.9</v>
      </c>
      <c r="E15452">
        <v>44.39</v>
      </c>
      <c r="F15452">
        <v>290</v>
      </c>
      <c r="G15452">
        <v>6</v>
      </c>
      <c r="H15452">
        <v>0</v>
      </c>
      <c r="I15452">
        <v>30.08</v>
      </c>
      <c r="J15452">
        <v>1019.1</v>
      </c>
      <c r="K15452">
        <v>10</v>
      </c>
      <c r="M15452" t="s">
        <v>246</v>
      </c>
      <c r="AB15452">
        <v>7.59</v>
      </c>
      <c r="AC15452" t="s">
        <v>15505</v>
      </c>
    </row>
    <row r="15453" spans="1:29">
      <c r="A15453" s="1" t="s">
        <v>30</v>
      </c>
      <c r="B15453" s="2">
        <v>43105.07708333333</v>
      </c>
      <c r="C15453">
        <v>17.100000000000001</v>
      </c>
      <c r="D15453">
        <v>-0.9</v>
      </c>
      <c r="E15453">
        <v>44.39</v>
      </c>
      <c r="F15453">
        <v>290</v>
      </c>
      <c r="G15453">
        <v>6</v>
      </c>
      <c r="H15453">
        <v>0</v>
      </c>
      <c r="I15453">
        <v>30.09</v>
      </c>
      <c r="J15453">
        <v>1019.6</v>
      </c>
      <c r="K15453">
        <v>10</v>
      </c>
      <c r="M15453" t="s">
        <v>246</v>
      </c>
      <c r="AB15453">
        <v>7.59</v>
      </c>
      <c r="AC15453" t="s">
        <v>15506</v>
      </c>
    </row>
    <row r="15454" spans="1:29">
      <c r="A15454" s="1" t="s">
        <v>30</v>
      </c>
      <c r="B15454" s="2">
        <v>43105.118750000001</v>
      </c>
      <c r="C15454">
        <v>15.1</v>
      </c>
      <c r="D15454">
        <v>0</v>
      </c>
      <c r="E15454">
        <v>50.51</v>
      </c>
      <c r="F15454">
        <v>270</v>
      </c>
      <c r="G15454">
        <v>4</v>
      </c>
      <c r="H15454">
        <v>0</v>
      </c>
      <c r="I15454">
        <v>30.11</v>
      </c>
      <c r="J15454">
        <v>1020.2</v>
      </c>
      <c r="K15454">
        <v>10</v>
      </c>
      <c r="M15454" t="s">
        <v>246</v>
      </c>
      <c r="AB15454">
        <v>7.69</v>
      </c>
      <c r="AC15454" t="s">
        <v>15507</v>
      </c>
    </row>
    <row r="15455" spans="1:29">
      <c r="A15455" s="1" t="s">
        <v>30</v>
      </c>
      <c r="B15455" s="2">
        <v>43105.160416666666</v>
      </c>
      <c r="C15455">
        <v>14</v>
      </c>
      <c r="D15455">
        <v>0</v>
      </c>
      <c r="E15455">
        <v>53</v>
      </c>
      <c r="G15455">
        <v>3</v>
      </c>
      <c r="H15455">
        <v>0</v>
      </c>
      <c r="I15455">
        <v>30.12</v>
      </c>
      <c r="J15455">
        <v>1020.4</v>
      </c>
      <c r="K15455">
        <v>10</v>
      </c>
      <c r="M15455" t="s">
        <v>246</v>
      </c>
      <c r="AB15455">
        <v>8.11</v>
      </c>
      <c r="AC15455" t="s">
        <v>15508</v>
      </c>
    </row>
    <row r="15456" spans="1:29">
      <c r="A15456" s="1" t="s">
        <v>30</v>
      </c>
      <c r="B15456" s="2">
        <v>43105.20208333333</v>
      </c>
      <c r="C15456">
        <v>12.9</v>
      </c>
      <c r="D15456">
        <v>-0.9</v>
      </c>
      <c r="E15456">
        <v>53.32</v>
      </c>
      <c r="F15456">
        <v>280</v>
      </c>
      <c r="G15456">
        <v>3</v>
      </c>
      <c r="H15456">
        <v>0</v>
      </c>
      <c r="I15456">
        <v>30.13</v>
      </c>
      <c r="J15456">
        <v>1020.7</v>
      </c>
      <c r="K15456">
        <v>10</v>
      </c>
      <c r="M15456" t="s">
        <v>246</v>
      </c>
      <c r="AB15456">
        <v>6.85</v>
      </c>
      <c r="AC15456" t="s">
        <v>15509</v>
      </c>
    </row>
    <row r="15457" spans="1:29">
      <c r="A15457" s="1" t="s">
        <v>30</v>
      </c>
      <c r="B15457" s="2">
        <v>43105.243750000001</v>
      </c>
      <c r="C15457">
        <v>15.1</v>
      </c>
      <c r="D15457">
        <v>0</v>
      </c>
      <c r="E15457">
        <v>50.51</v>
      </c>
      <c r="F15457">
        <v>290</v>
      </c>
      <c r="G15457">
        <v>5</v>
      </c>
      <c r="H15457">
        <v>0</v>
      </c>
      <c r="I15457">
        <v>30.17</v>
      </c>
      <c r="J15457">
        <v>1022</v>
      </c>
      <c r="K15457">
        <v>10</v>
      </c>
      <c r="M15457" t="s">
        <v>246</v>
      </c>
      <c r="AB15457">
        <v>6.32</v>
      </c>
      <c r="AC15457" t="s">
        <v>15510</v>
      </c>
    </row>
    <row r="15458" spans="1:29">
      <c r="A15458" s="1" t="s">
        <v>30</v>
      </c>
      <c r="B15458" s="2">
        <v>43105.285416666666</v>
      </c>
      <c r="C15458">
        <v>14</v>
      </c>
      <c r="D15458">
        <v>0</v>
      </c>
      <c r="E15458">
        <v>53</v>
      </c>
      <c r="F15458">
        <v>270</v>
      </c>
      <c r="G15458">
        <v>7</v>
      </c>
      <c r="H15458">
        <v>0</v>
      </c>
      <c r="I15458">
        <v>30.2</v>
      </c>
      <c r="J15458">
        <v>1023.1</v>
      </c>
      <c r="K15458">
        <v>10</v>
      </c>
      <c r="M15458" t="s">
        <v>246</v>
      </c>
      <c r="AB15458">
        <v>2.84</v>
      </c>
      <c r="AC15458" t="s">
        <v>15511</v>
      </c>
    </row>
    <row r="15459" spans="1:29">
      <c r="A15459" s="1" t="s">
        <v>30</v>
      </c>
      <c r="B15459" s="2">
        <v>43105.32708333333</v>
      </c>
      <c r="C15459">
        <v>14</v>
      </c>
      <c r="D15459">
        <v>0</v>
      </c>
      <c r="E15459">
        <v>53</v>
      </c>
      <c r="F15459">
        <v>260</v>
      </c>
      <c r="G15459">
        <v>6</v>
      </c>
      <c r="H15459">
        <v>0</v>
      </c>
      <c r="I15459">
        <v>30.22</v>
      </c>
      <c r="J15459">
        <v>1024</v>
      </c>
      <c r="K15459">
        <v>10</v>
      </c>
      <c r="M15459" t="s">
        <v>246</v>
      </c>
      <c r="AB15459">
        <v>3.85</v>
      </c>
      <c r="AC15459" t="s">
        <v>15512</v>
      </c>
    </row>
    <row r="15460" spans="1:29">
      <c r="A15460" s="1" t="s">
        <v>30</v>
      </c>
      <c r="B15460" s="2">
        <v>43105.368750000001</v>
      </c>
      <c r="C15460">
        <v>19</v>
      </c>
      <c r="D15460">
        <v>1</v>
      </c>
      <c r="E15460">
        <v>44.72</v>
      </c>
      <c r="F15460">
        <v>280</v>
      </c>
      <c r="G15460">
        <v>7</v>
      </c>
      <c r="H15460">
        <v>0</v>
      </c>
      <c r="I15460">
        <v>30.23</v>
      </c>
      <c r="J15460">
        <v>1024.3</v>
      </c>
      <c r="K15460">
        <v>10</v>
      </c>
      <c r="M15460" t="s">
        <v>246</v>
      </c>
      <c r="AB15460">
        <v>8.93</v>
      </c>
      <c r="AC15460" t="s">
        <v>15513</v>
      </c>
    </row>
    <row r="15461" spans="1:29">
      <c r="A15461" s="1" t="s">
        <v>30</v>
      </c>
      <c r="B15461" s="2">
        <v>43105.410416666666</v>
      </c>
      <c r="C15461">
        <v>21.9</v>
      </c>
      <c r="D15461">
        <v>0</v>
      </c>
      <c r="E15461">
        <v>37.72</v>
      </c>
      <c r="F15461">
        <v>310</v>
      </c>
      <c r="G15461">
        <v>8</v>
      </c>
      <c r="H15461">
        <v>0</v>
      </c>
      <c r="I15461">
        <v>30.24</v>
      </c>
      <c r="J15461">
        <v>1024.5</v>
      </c>
      <c r="K15461">
        <v>10</v>
      </c>
      <c r="L15461">
        <v>15</v>
      </c>
      <c r="M15461" t="s">
        <v>246</v>
      </c>
      <c r="AB15461">
        <v>11.67</v>
      </c>
      <c r="AC15461" t="s">
        <v>15514</v>
      </c>
    </row>
    <row r="15462" spans="1:29">
      <c r="A15462" s="1" t="s">
        <v>30</v>
      </c>
      <c r="B15462" s="2">
        <v>43105.45208333333</v>
      </c>
      <c r="C15462">
        <v>24.1</v>
      </c>
      <c r="D15462">
        <v>0</v>
      </c>
      <c r="E15462">
        <v>34.39</v>
      </c>
      <c r="F15462">
        <v>280</v>
      </c>
      <c r="G15462">
        <v>9</v>
      </c>
      <c r="H15462">
        <v>0</v>
      </c>
      <c r="I15462">
        <v>30.24</v>
      </c>
      <c r="J15462">
        <v>1024.5</v>
      </c>
      <c r="K15462">
        <v>10</v>
      </c>
      <c r="L15462">
        <v>17</v>
      </c>
      <c r="M15462" t="s">
        <v>246</v>
      </c>
      <c r="AB15462">
        <v>13.69</v>
      </c>
      <c r="AC15462" t="s">
        <v>15515</v>
      </c>
    </row>
    <row r="15463" spans="1:29">
      <c r="A15463" s="1" t="s">
        <v>30</v>
      </c>
      <c r="B15463" s="2">
        <v>43105.493750000001</v>
      </c>
      <c r="C15463">
        <v>25</v>
      </c>
      <c r="D15463">
        <v>-0.9</v>
      </c>
      <c r="E15463">
        <v>31.75</v>
      </c>
      <c r="F15463">
        <v>280</v>
      </c>
      <c r="G15463">
        <v>6</v>
      </c>
      <c r="H15463">
        <v>0</v>
      </c>
      <c r="I15463">
        <v>30.22</v>
      </c>
      <c r="J15463">
        <v>1023.9</v>
      </c>
      <c r="K15463">
        <v>10</v>
      </c>
      <c r="M15463" t="s">
        <v>31</v>
      </c>
      <c r="Q15463">
        <v>10000</v>
      </c>
      <c r="AB15463">
        <v>17.100000000000001</v>
      </c>
      <c r="AC15463" t="s">
        <v>15516</v>
      </c>
    </row>
    <row r="15464" spans="1:29">
      <c r="A15464" s="1" t="s">
        <v>30</v>
      </c>
      <c r="B15464" s="2">
        <v>43105.535416666666</v>
      </c>
      <c r="C15464">
        <v>27</v>
      </c>
      <c r="D15464">
        <v>-0.9</v>
      </c>
      <c r="E15464">
        <v>29.23</v>
      </c>
      <c r="F15464">
        <v>270</v>
      </c>
      <c r="G15464">
        <v>9</v>
      </c>
      <c r="H15464">
        <v>0</v>
      </c>
      <c r="I15464">
        <v>30.2</v>
      </c>
      <c r="J15464">
        <v>1023.2</v>
      </c>
      <c r="K15464">
        <v>10</v>
      </c>
      <c r="L15464">
        <v>19</v>
      </c>
      <c r="M15464" t="s">
        <v>31</v>
      </c>
      <c r="Q15464">
        <v>10000</v>
      </c>
      <c r="AB15464">
        <v>17.3</v>
      </c>
      <c r="AC15464" t="s">
        <v>15517</v>
      </c>
    </row>
    <row r="15465" spans="1:29">
      <c r="A15465" s="1" t="s">
        <v>30</v>
      </c>
      <c r="B15465" s="2">
        <v>43105.57708333333</v>
      </c>
      <c r="C15465">
        <v>28.9</v>
      </c>
      <c r="D15465">
        <v>0</v>
      </c>
      <c r="E15465">
        <v>28.2</v>
      </c>
      <c r="G15465">
        <v>5</v>
      </c>
      <c r="H15465">
        <v>0</v>
      </c>
      <c r="I15465">
        <v>30.19</v>
      </c>
      <c r="J15465">
        <v>1022.7</v>
      </c>
      <c r="K15465">
        <v>10</v>
      </c>
      <c r="L15465">
        <v>16</v>
      </c>
      <c r="M15465" t="s">
        <v>246</v>
      </c>
      <c r="AB15465">
        <v>22.71</v>
      </c>
      <c r="AC15465" t="s">
        <v>15518</v>
      </c>
    </row>
    <row r="15466" spans="1:29">
      <c r="A15466" s="1" t="s">
        <v>30</v>
      </c>
      <c r="B15466" s="2">
        <v>43105.618750000001</v>
      </c>
      <c r="C15466">
        <v>28.9</v>
      </c>
      <c r="D15466">
        <v>-2</v>
      </c>
      <c r="E15466">
        <v>25.66</v>
      </c>
      <c r="F15466">
        <v>300</v>
      </c>
      <c r="G15466">
        <v>9</v>
      </c>
      <c r="H15466">
        <v>0</v>
      </c>
      <c r="I15466">
        <v>30.19</v>
      </c>
      <c r="J15466">
        <v>1023</v>
      </c>
      <c r="K15466">
        <v>10</v>
      </c>
      <c r="M15466" t="s">
        <v>246</v>
      </c>
      <c r="AB15466">
        <v>19.66</v>
      </c>
      <c r="AC15466" t="s">
        <v>15519</v>
      </c>
    </row>
    <row r="15467" spans="1:29">
      <c r="A15467" s="1" t="s">
        <v>30</v>
      </c>
      <c r="B15467" s="2">
        <v>43105.660416666666</v>
      </c>
      <c r="C15467">
        <v>30</v>
      </c>
      <c r="D15467">
        <v>-4</v>
      </c>
      <c r="E15467">
        <v>22.31</v>
      </c>
      <c r="G15467">
        <v>5</v>
      </c>
      <c r="H15467">
        <v>0</v>
      </c>
      <c r="I15467">
        <v>30.21</v>
      </c>
      <c r="J15467">
        <v>1023.4</v>
      </c>
      <c r="K15467">
        <v>10</v>
      </c>
      <c r="L15467">
        <v>15</v>
      </c>
      <c r="M15467" t="s">
        <v>31</v>
      </c>
      <c r="Q15467">
        <v>10000</v>
      </c>
      <c r="AB15467">
        <v>24.02</v>
      </c>
      <c r="AC15467" t="s">
        <v>15520</v>
      </c>
    </row>
    <row r="15468" spans="1:29">
      <c r="A15468" s="1" t="s">
        <v>30</v>
      </c>
      <c r="B15468" s="2">
        <v>43105.70208333333</v>
      </c>
      <c r="C15468">
        <v>28</v>
      </c>
      <c r="D15468">
        <v>-5</v>
      </c>
      <c r="E15468">
        <v>22.96</v>
      </c>
      <c r="F15468">
        <v>300</v>
      </c>
      <c r="G15468">
        <v>5</v>
      </c>
      <c r="H15468">
        <v>0</v>
      </c>
      <c r="I15468">
        <v>30.21</v>
      </c>
      <c r="J15468">
        <v>1023.6</v>
      </c>
      <c r="K15468">
        <v>10</v>
      </c>
      <c r="M15468" t="s">
        <v>31</v>
      </c>
      <c r="Q15468">
        <v>10000</v>
      </c>
      <c r="AB15468">
        <v>21.64</v>
      </c>
      <c r="AC15468" t="s">
        <v>15521</v>
      </c>
    </row>
    <row r="15469" spans="1:29">
      <c r="A15469" s="1" t="s">
        <v>30</v>
      </c>
      <c r="B15469" s="2">
        <v>43105.743750000001</v>
      </c>
      <c r="C15469">
        <v>26.1</v>
      </c>
      <c r="D15469">
        <v>-2</v>
      </c>
      <c r="E15469">
        <v>28.8</v>
      </c>
      <c r="F15469">
        <v>300</v>
      </c>
      <c r="G15469">
        <v>3</v>
      </c>
      <c r="H15469">
        <v>0</v>
      </c>
      <c r="I15469">
        <v>30.24</v>
      </c>
      <c r="J15469">
        <v>1024.4000000000001</v>
      </c>
      <c r="K15469">
        <v>10</v>
      </c>
      <c r="M15469" t="s">
        <v>31</v>
      </c>
      <c r="N15469" t="s">
        <v>31</v>
      </c>
      <c r="Q15469">
        <v>10000</v>
      </c>
      <c r="R15469">
        <v>25000</v>
      </c>
      <c r="AB15469">
        <v>21.94</v>
      </c>
      <c r="AC15469" t="s">
        <v>15522</v>
      </c>
    </row>
    <row r="15470" spans="1:29">
      <c r="A15470" s="1" t="s">
        <v>30</v>
      </c>
      <c r="B15470" s="2">
        <v>43105.785416666666</v>
      </c>
      <c r="C15470">
        <v>23</v>
      </c>
      <c r="D15470">
        <v>-3</v>
      </c>
      <c r="E15470">
        <v>31.4</v>
      </c>
      <c r="F15470">
        <v>0</v>
      </c>
      <c r="G15470">
        <v>0</v>
      </c>
      <c r="H15470">
        <v>0</v>
      </c>
      <c r="I15470">
        <v>30.26</v>
      </c>
      <c r="J15470">
        <v>1025.5</v>
      </c>
      <c r="K15470">
        <v>10</v>
      </c>
      <c r="M15470" t="s">
        <v>246</v>
      </c>
      <c r="AB15470">
        <v>23</v>
      </c>
      <c r="AC15470" t="s">
        <v>15523</v>
      </c>
    </row>
    <row r="15471" spans="1:29">
      <c r="A15471" s="1" t="s">
        <v>30</v>
      </c>
      <c r="B15471" s="2">
        <v>43105.82708333333</v>
      </c>
      <c r="C15471">
        <v>21.9</v>
      </c>
      <c r="D15471">
        <v>-2</v>
      </c>
      <c r="E15471">
        <v>34.33</v>
      </c>
      <c r="F15471">
        <v>0</v>
      </c>
      <c r="G15471">
        <v>0</v>
      </c>
      <c r="H15471">
        <v>0</v>
      </c>
      <c r="I15471">
        <v>30.29</v>
      </c>
      <c r="J15471">
        <v>1026.5</v>
      </c>
      <c r="K15471">
        <v>10</v>
      </c>
      <c r="M15471" t="s">
        <v>31</v>
      </c>
      <c r="Q15471">
        <v>25000</v>
      </c>
      <c r="AB15471">
        <v>21.9</v>
      </c>
      <c r="AC15471" t="s">
        <v>15524</v>
      </c>
    </row>
    <row r="15472" spans="1:29">
      <c r="A15472" s="1" t="s">
        <v>30</v>
      </c>
      <c r="B15472" s="2">
        <v>43105.868750000001</v>
      </c>
      <c r="C15472">
        <v>21</v>
      </c>
      <c r="D15472">
        <v>-3</v>
      </c>
      <c r="E15472">
        <v>34.17</v>
      </c>
      <c r="F15472">
        <v>0</v>
      </c>
      <c r="G15472">
        <v>0</v>
      </c>
      <c r="H15472">
        <v>0</v>
      </c>
      <c r="I15472">
        <v>30.32</v>
      </c>
      <c r="J15472">
        <v>1027.2</v>
      </c>
      <c r="K15472">
        <v>10</v>
      </c>
      <c r="M15472" t="s">
        <v>246</v>
      </c>
      <c r="AB15472">
        <v>21</v>
      </c>
      <c r="AC15472" t="s">
        <v>15525</v>
      </c>
    </row>
    <row r="15473" spans="1:29">
      <c r="A15473" s="1" t="s">
        <v>30</v>
      </c>
      <c r="B15473" s="2">
        <v>43105.910416666666</v>
      </c>
      <c r="C15473">
        <v>19.899999999999999</v>
      </c>
      <c r="D15473">
        <v>-3</v>
      </c>
      <c r="E15473">
        <v>35.81</v>
      </c>
      <c r="G15473">
        <v>4</v>
      </c>
      <c r="H15473">
        <v>0</v>
      </c>
      <c r="I15473">
        <v>30.34</v>
      </c>
      <c r="J15473">
        <v>1027.8</v>
      </c>
      <c r="K15473">
        <v>10</v>
      </c>
      <c r="M15473" t="s">
        <v>246</v>
      </c>
      <c r="AB15473">
        <v>13.29</v>
      </c>
      <c r="AC15473" t="s">
        <v>15526</v>
      </c>
    </row>
    <row r="15474" spans="1:29">
      <c r="A15474" s="1" t="s">
        <v>30</v>
      </c>
      <c r="B15474" s="2">
        <v>43105.95208333333</v>
      </c>
      <c r="C15474">
        <v>19</v>
      </c>
      <c r="D15474">
        <v>-3</v>
      </c>
      <c r="E15474">
        <v>37.21</v>
      </c>
      <c r="G15474">
        <v>3</v>
      </c>
      <c r="H15474">
        <v>0</v>
      </c>
      <c r="I15474">
        <v>30.34</v>
      </c>
      <c r="J15474">
        <v>1028</v>
      </c>
      <c r="K15474">
        <v>10</v>
      </c>
      <c r="M15474" t="s">
        <v>246</v>
      </c>
      <c r="AB15474">
        <v>13.83</v>
      </c>
      <c r="AC15474" t="s">
        <v>15527</v>
      </c>
    </row>
    <row r="15475" spans="1:29">
      <c r="A15475" s="1" t="s">
        <v>30</v>
      </c>
      <c r="B15475" s="2">
        <v>43105.993750000001</v>
      </c>
      <c r="C15475">
        <v>18</v>
      </c>
      <c r="D15475">
        <v>-2</v>
      </c>
      <c r="E15475">
        <v>40.54</v>
      </c>
      <c r="G15475">
        <v>3</v>
      </c>
      <c r="H15475">
        <v>0</v>
      </c>
      <c r="I15475">
        <v>30.35</v>
      </c>
      <c r="J15475">
        <v>1028.4000000000001</v>
      </c>
      <c r="K15475">
        <v>10</v>
      </c>
      <c r="M15475" t="s">
        <v>246</v>
      </c>
      <c r="AB15475">
        <v>12.68</v>
      </c>
      <c r="AC15475" t="s">
        <v>15528</v>
      </c>
    </row>
    <row r="15476" spans="1:29">
      <c r="A15476" s="1" t="s">
        <v>30</v>
      </c>
      <c r="B15476" s="2">
        <v>43106.035416666666</v>
      </c>
      <c r="C15476">
        <v>16</v>
      </c>
      <c r="D15476">
        <v>-2</v>
      </c>
      <c r="E15476">
        <v>44.2</v>
      </c>
      <c r="F15476">
        <v>0</v>
      </c>
      <c r="G15476">
        <v>0</v>
      </c>
      <c r="H15476">
        <v>0</v>
      </c>
      <c r="I15476">
        <v>30.35</v>
      </c>
      <c r="J15476">
        <v>1028.4000000000001</v>
      </c>
      <c r="K15476">
        <v>10</v>
      </c>
      <c r="M15476" t="s">
        <v>246</v>
      </c>
      <c r="AB15476">
        <v>16</v>
      </c>
      <c r="AC15476" t="s">
        <v>15529</v>
      </c>
    </row>
    <row r="15477" spans="1:29">
      <c r="A15477" s="1" t="s">
        <v>30</v>
      </c>
      <c r="B15477" s="2">
        <v>43106.07708333333</v>
      </c>
      <c r="C15477">
        <v>15.1</v>
      </c>
      <c r="D15477">
        <v>-2</v>
      </c>
      <c r="E15477">
        <v>45.96</v>
      </c>
      <c r="F15477">
        <v>0</v>
      </c>
      <c r="G15477">
        <v>0</v>
      </c>
      <c r="H15477">
        <v>0</v>
      </c>
      <c r="I15477">
        <v>30.35</v>
      </c>
      <c r="J15477">
        <v>1028.3</v>
      </c>
      <c r="K15477">
        <v>10</v>
      </c>
      <c r="M15477" t="s">
        <v>246</v>
      </c>
      <c r="AB15477">
        <v>15.1</v>
      </c>
      <c r="AC15477" t="s">
        <v>15530</v>
      </c>
    </row>
    <row r="15478" spans="1:29">
      <c r="A15478" s="1" t="s">
        <v>30</v>
      </c>
      <c r="B15478" s="2">
        <v>43106.118750000001</v>
      </c>
      <c r="C15478">
        <v>16</v>
      </c>
      <c r="D15478">
        <v>-0.9</v>
      </c>
      <c r="E15478">
        <v>46.56</v>
      </c>
      <c r="F15478">
        <v>0</v>
      </c>
      <c r="G15478">
        <v>0</v>
      </c>
      <c r="H15478">
        <v>0</v>
      </c>
      <c r="I15478">
        <v>30.38</v>
      </c>
      <c r="J15478">
        <v>1029.2</v>
      </c>
      <c r="K15478">
        <v>10</v>
      </c>
      <c r="M15478" t="s">
        <v>31</v>
      </c>
      <c r="Q15478">
        <v>25000</v>
      </c>
      <c r="AB15478">
        <v>16</v>
      </c>
      <c r="AC15478" t="s">
        <v>15531</v>
      </c>
    </row>
    <row r="15479" spans="1:29">
      <c r="A15479" s="1" t="s">
        <v>30</v>
      </c>
      <c r="B15479" s="2">
        <v>43106.160416666666</v>
      </c>
      <c r="C15479">
        <v>15.1</v>
      </c>
      <c r="D15479">
        <v>-0.9</v>
      </c>
      <c r="E15479">
        <v>48.42</v>
      </c>
      <c r="G15479">
        <v>3</v>
      </c>
      <c r="H15479">
        <v>0</v>
      </c>
      <c r="I15479">
        <v>30.38</v>
      </c>
      <c r="J15479">
        <v>1029.3</v>
      </c>
      <c r="K15479">
        <v>10</v>
      </c>
      <c r="M15479" t="s">
        <v>31</v>
      </c>
      <c r="Q15479">
        <v>25000</v>
      </c>
      <c r="AB15479">
        <v>9.3699999999999992</v>
      </c>
      <c r="AC15479" t="s">
        <v>15532</v>
      </c>
    </row>
    <row r="15480" spans="1:29">
      <c r="A15480" s="1" t="s">
        <v>30</v>
      </c>
      <c r="B15480" s="2">
        <v>43106.20208333333</v>
      </c>
      <c r="C15480">
        <v>14</v>
      </c>
      <c r="D15480">
        <v>0</v>
      </c>
      <c r="E15480">
        <v>53</v>
      </c>
      <c r="F15480">
        <v>0</v>
      </c>
      <c r="G15480">
        <v>0</v>
      </c>
      <c r="H15480">
        <v>0</v>
      </c>
      <c r="I15480">
        <v>30.4</v>
      </c>
      <c r="J15480">
        <v>1029.9000000000001</v>
      </c>
      <c r="K15480">
        <v>10</v>
      </c>
      <c r="M15480" t="s">
        <v>31</v>
      </c>
      <c r="Q15480">
        <v>25000</v>
      </c>
      <c r="AB15480">
        <v>14</v>
      </c>
      <c r="AC15480" t="s">
        <v>15533</v>
      </c>
    </row>
    <row r="15481" spans="1:29">
      <c r="A15481" s="1" t="s">
        <v>30</v>
      </c>
      <c r="B15481" s="2">
        <v>43106.243750000001</v>
      </c>
      <c r="C15481">
        <v>14</v>
      </c>
      <c r="D15481">
        <v>-0.9</v>
      </c>
      <c r="E15481">
        <v>50.8</v>
      </c>
      <c r="F15481">
        <v>0</v>
      </c>
      <c r="G15481">
        <v>0</v>
      </c>
      <c r="H15481">
        <v>0</v>
      </c>
      <c r="I15481">
        <v>30.41</v>
      </c>
      <c r="J15481">
        <v>1030.4000000000001</v>
      </c>
      <c r="K15481">
        <v>10</v>
      </c>
      <c r="M15481" t="s">
        <v>31</v>
      </c>
      <c r="Q15481">
        <v>25000</v>
      </c>
      <c r="AB15481">
        <v>14</v>
      </c>
      <c r="AC15481" t="s">
        <v>15534</v>
      </c>
    </row>
    <row r="15482" spans="1:29">
      <c r="A15482" s="1" t="s">
        <v>30</v>
      </c>
      <c r="B15482" s="2">
        <v>43106.285416666666</v>
      </c>
      <c r="C15482">
        <v>12</v>
      </c>
      <c r="D15482">
        <v>-0.9</v>
      </c>
      <c r="E15482">
        <v>55.48</v>
      </c>
      <c r="G15482">
        <v>3</v>
      </c>
      <c r="H15482">
        <v>0</v>
      </c>
      <c r="I15482">
        <v>30.44</v>
      </c>
      <c r="J15482">
        <v>1031.3</v>
      </c>
      <c r="K15482">
        <v>10</v>
      </c>
      <c r="M15482" t="s">
        <v>246</v>
      </c>
      <c r="AB15482">
        <v>5.82</v>
      </c>
      <c r="AC15482" t="s">
        <v>15535</v>
      </c>
    </row>
    <row r="15483" spans="1:29">
      <c r="A15483" s="1" t="s">
        <v>30</v>
      </c>
      <c r="B15483" s="2">
        <v>43106.32708333333</v>
      </c>
      <c r="C15483">
        <v>12.9</v>
      </c>
      <c r="D15483">
        <v>0</v>
      </c>
      <c r="E15483">
        <v>55.62</v>
      </c>
      <c r="G15483">
        <v>3</v>
      </c>
      <c r="H15483">
        <v>0</v>
      </c>
      <c r="I15483">
        <v>30.45</v>
      </c>
      <c r="J15483">
        <v>1031.8</v>
      </c>
      <c r="K15483">
        <v>10</v>
      </c>
      <c r="M15483" t="s">
        <v>31</v>
      </c>
      <c r="Q15483">
        <v>25000</v>
      </c>
      <c r="AB15483">
        <v>6.85</v>
      </c>
      <c r="AC15483" t="s">
        <v>15536</v>
      </c>
    </row>
    <row r="15484" spans="1:29">
      <c r="A15484" s="1" t="s">
        <v>30</v>
      </c>
      <c r="B15484" s="2">
        <v>43106.368750000001</v>
      </c>
      <c r="C15484">
        <v>17.100000000000001</v>
      </c>
      <c r="D15484">
        <v>0</v>
      </c>
      <c r="E15484">
        <v>46.31</v>
      </c>
      <c r="G15484">
        <v>5</v>
      </c>
      <c r="H15484">
        <v>0</v>
      </c>
      <c r="I15484">
        <v>30.47</v>
      </c>
      <c r="J15484">
        <v>1032.4000000000001</v>
      </c>
      <c r="K15484">
        <v>10</v>
      </c>
      <c r="M15484" t="s">
        <v>31</v>
      </c>
      <c r="Q15484">
        <v>25000</v>
      </c>
      <c r="AB15484">
        <v>8.6999999999999993</v>
      </c>
      <c r="AC15484" t="s">
        <v>15537</v>
      </c>
    </row>
    <row r="15485" spans="1:29">
      <c r="A15485" s="1" t="s">
        <v>30</v>
      </c>
      <c r="B15485" s="2">
        <v>43106.410416666666</v>
      </c>
      <c r="C15485">
        <v>19</v>
      </c>
      <c r="D15485">
        <v>-0.9</v>
      </c>
      <c r="E15485">
        <v>40.909999999999997</v>
      </c>
      <c r="F15485">
        <v>300</v>
      </c>
      <c r="G15485">
        <v>7</v>
      </c>
      <c r="H15485">
        <v>0</v>
      </c>
      <c r="I15485">
        <v>30.49</v>
      </c>
      <c r="J15485">
        <v>1033</v>
      </c>
      <c r="K15485">
        <v>10</v>
      </c>
      <c r="M15485" t="s">
        <v>31</v>
      </c>
      <c r="Q15485">
        <v>25000</v>
      </c>
      <c r="AB15485">
        <v>8.93</v>
      </c>
      <c r="AC15485" t="s">
        <v>15538</v>
      </c>
    </row>
    <row r="15486" spans="1:29">
      <c r="A15486" s="1" t="s">
        <v>30</v>
      </c>
      <c r="B15486" s="2">
        <v>43106.45208333333</v>
      </c>
      <c r="C15486">
        <v>21</v>
      </c>
      <c r="D15486">
        <v>-2</v>
      </c>
      <c r="E15486">
        <v>35.659999999999997</v>
      </c>
      <c r="F15486">
        <v>350</v>
      </c>
      <c r="G15486">
        <v>8</v>
      </c>
      <c r="H15486">
        <v>0</v>
      </c>
      <c r="I15486">
        <v>30.49</v>
      </c>
      <c r="J15486">
        <v>1032.9000000000001</v>
      </c>
      <c r="K15486">
        <v>10</v>
      </c>
      <c r="M15486" t="s">
        <v>31</v>
      </c>
      <c r="Q15486">
        <v>25000</v>
      </c>
      <c r="AB15486">
        <v>10.56</v>
      </c>
      <c r="AC15486" t="s">
        <v>15539</v>
      </c>
    </row>
    <row r="15487" spans="1:29">
      <c r="A15487" s="1" t="s">
        <v>30</v>
      </c>
      <c r="B15487" s="2">
        <v>43106.493750000001</v>
      </c>
      <c r="C15487">
        <v>23</v>
      </c>
      <c r="D15487">
        <v>-3</v>
      </c>
      <c r="E15487">
        <v>31.4</v>
      </c>
      <c r="F15487">
        <v>300</v>
      </c>
      <c r="G15487">
        <v>9</v>
      </c>
      <c r="H15487">
        <v>0</v>
      </c>
      <c r="I15487">
        <v>30.48</v>
      </c>
      <c r="J15487">
        <v>1032.7</v>
      </c>
      <c r="K15487">
        <v>10</v>
      </c>
      <c r="L15487">
        <v>15</v>
      </c>
      <c r="M15487" t="s">
        <v>31</v>
      </c>
      <c r="Q15487">
        <v>25000</v>
      </c>
      <c r="AB15487">
        <v>12.32</v>
      </c>
      <c r="AC15487" t="s">
        <v>15540</v>
      </c>
    </row>
    <row r="15488" spans="1:29">
      <c r="A15488" s="1" t="s">
        <v>30</v>
      </c>
      <c r="B15488" s="2">
        <v>43106.535416666666</v>
      </c>
      <c r="C15488">
        <v>24.1</v>
      </c>
      <c r="D15488">
        <v>-3</v>
      </c>
      <c r="E15488">
        <v>29.99</v>
      </c>
      <c r="G15488">
        <v>5</v>
      </c>
      <c r="H15488">
        <v>0</v>
      </c>
      <c r="I15488">
        <v>30.46</v>
      </c>
      <c r="J15488">
        <v>1032</v>
      </c>
      <c r="K15488">
        <v>10</v>
      </c>
      <c r="M15488" t="s">
        <v>31</v>
      </c>
      <c r="Q15488">
        <v>25000</v>
      </c>
      <c r="AB15488">
        <v>17.010000000000002</v>
      </c>
      <c r="AC15488" t="s">
        <v>15541</v>
      </c>
    </row>
    <row r="15489" spans="1:29">
      <c r="A15489" s="1" t="s">
        <v>30</v>
      </c>
      <c r="B15489" s="2">
        <v>43106.57708333333</v>
      </c>
      <c r="C15489">
        <v>25</v>
      </c>
      <c r="D15489">
        <v>-4</v>
      </c>
      <c r="E15489">
        <v>27.41</v>
      </c>
      <c r="F15489">
        <v>310</v>
      </c>
      <c r="G15489">
        <v>12</v>
      </c>
      <c r="H15489">
        <v>0</v>
      </c>
      <c r="I15489">
        <v>30.45</v>
      </c>
      <c r="J15489">
        <v>1031.7</v>
      </c>
      <c r="K15489">
        <v>10</v>
      </c>
      <c r="L15489">
        <v>17</v>
      </c>
      <c r="M15489" t="s">
        <v>31</v>
      </c>
      <c r="Q15489">
        <v>25000</v>
      </c>
      <c r="AB15489">
        <v>13.09</v>
      </c>
      <c r="AC15489" t="s">
        <v>15542</v>
      </c>
    </row>
    <row r="15490" spans="1:29">
      <c r="A15490" s="1" t="s">
        <v>30</v>
      </c>
      <c r="B15490" s="2">
        <v>43106.618750000001</v>
      </c>
      <c r="C15490">
        <v>26.1</v>
      </c>
      <c r="D15490">
        <v>-5</v>
      </c>
      <c r="E15490">
        <v>24.84</v>
      </c>
      <c r="F15490">
        <v>330</v>
      </c>
      <c r="G15490">
        <v>10</v>
      </c>
      <c r="H15490">
        <v>0</v>
      </c>
      <c r="I15490">
        <v>30.45</v>
      </c>
      <c r="J15490">
        <v>1031.5999999999999</v>
      </c>
      <c r="K15490">
        <v>10</v>
      </c>
      <c r="M15490" t="s">
        <v>31</v>
      </c>
      <c r="Q15490">
        <v>25000</v>
      </c>
      <c r="AB15490">
        <v>15.57</v>
      </c>
      <c r="AC15490" t="s">
        <v>15543</v>
      </c>
    </row>
    <row r="15491" spans="1:29">
      <c r="A15491" s="1" t="s">
        <v>30</v>
      </c>
      <c r="B15491" s="2">
        <v>43106.660416666666</v>
      </c>
      <c r="C15491">
        <v>26.1</v>
      </c>
      <c r="D15491">
        <v>-4</v>
      </c>
      <c r="E15491">
        <v>26.18</v>
      </c>
      <c r="G15491">
        <v>4</v>
      </c>
      <c r="H15491">
        <v>0</v>
      </c>
      <c r="I15491">
        <v>30.46</v>
      </c>
      <c r="J15491">
        <v>1032</v>
      </c>
      <c r="K15491">
        <v>10</v>
      </c>
      <c r="M15491" t="s">
        <v>246</v>
      </c>
      <c r="AB15491">
        <v>20.53</v>
      </c>
      <c r="AC15491" t="s">
        <v>15544</v>
      </c>
    </row>
    <row r="15492" spans="1:29">
      <c r="A15492" s="1" t="s">
        <v>30</v>
      </c>
      <c r="B15492" s="2">
        <v>43106.70208333333</v>
      </c>
      <c r="C15492">
        <v>25</v>
      </c>
      <c r="D15492">
        <v>-4</v>
      </c>
      <c r="E15492">
        <v>27.41</v>
      </c>
      <c r="F15492">
        <v>360</v>
      </c>
      <c r="G15492">
        <v>6</v>
      </c>
      <c r="H15492">
        <v>0</v>
      </c>
      <c r="I15492">
        <v>30.47</v>
      </c>
      <c r="J15492">
        <v>1032.5</v>
      </c>
      <c r="K15492">
        <v>10</v>
      </c>
      <c r="M15492" t="s">
        <v>246</v>
      </c>
      <c r="AB15492">
        <v>17.100000000000001</v>
      </c>
      <c r="AC15492" t="s">
        <v>15545</v>
      </c>
    </row>
    <row r="15493" spans="1:29">
      <c r="A15493" s="1" t="s">
        <v>30</v>
      </c>
      <c r="B15493" s="2">
        <v>43106.743750000001</v>
      </c>
      <c r="C15493">
        <v>21.9</v>
      </c>
      <c r="D15493">
        <v>-4</v>
      </c>
      <c r="E15493">
        <v>31.21</v>
      </c>
      <c r="F15493">
        <v>0</v>
      </c>
      <c r="G15493">
        <v>0</v>
      </c>
      <c r="H15493">
        <v>0</v>
      </c>
      <c r="I15493">
        <v>30.49</v>
      </c>
      <c r="J15493">
        <v>1033.2</v>
      </c>
      <c r="K15493">
        <v>10</v>
      </c>
      <c r="M15493" t="s">
        <v>246</v>
      </c>
      <c r="AB15493">
        <v>21.9</v>
      </c>
      <c r="AC15493" t="s">
        <v>15546</v>
      </c>
    </row>
    <row r="15494" spans="1:29">
      <c r="A15494" s="1" t="s">
        <v>30</v>
      </c>
      <c r="B15494" s="2">
        <v>43106.785416666666</v>
      </c>
      <c r="C15494">
        <v>19.899999999999999</v>
      </c>
      <c r="D15494">
        <v>-3</v>
      </c>
      <c r="E15494">
        <v>35.81</v>
      </c>
      <c r="F15494">
        <v>340</v>
      </c>
      <c r="G15494">
        <v>3</v>
      </c>
      <c r="H15494">
        <v>0</v>
      </c>
      <c r="I15494">
        <v>30.51</v>
      </c>
      <c r="J15494">
        <v>1033.7</v>
      </c>
      <c r="K15494">
        <v>10</v>
      </c>
      <c r="M15494" t="s">
        <v>246</v>
      </c>
      <c r="AB15494">
        <v>14.86</v>
      </c>
      <c r="AC15494" t="s">
        <v>15547</v>
      </c>
    </row>
    <row r="15495" spans="1:29">
      <c r="A15495" s="1" t="s">
        <v>30</v>
      </c>
      <c r="B15495" s="2">
        <v>43106.82708333333</v>
      </c>
      <c r="C15495">
        <v>19</v>
      </c>
      <c r="D15495">
        <v>-4</v>
      </c>
      <c r="E15495">
        <v>35.31</v>
      </c>
      <c r="F15495">
        <v>0</v>
      </c>
      <c r="G15495">
        <v>0</v>
      </c>
      <c r="H15495">
        <v>0</v>
      </c>
      <c r="I15495">
        <v>30.53</v>
      </c>
      <c r="J15495">
        <v>1034.5999999999999</v>
      </c>
      <c r="K15495">
        <v>10</v>
      </c>
      <c r="M15495" t="s">
        <v>246</v>
      </c>
      <c r="AB15495">
        <v>19</v>
      </c>
      <c r="AC15495" t="s">
        <v>15548</v>
      </c>
    </row>
    <row r="15496" spans="1:29">
      <c r="A15496" s="1" t="s">
        <v>30</v>
      </c>
      <c r="B15496" s="2">
        <v>43106.868750000001</v>
      </c>
      <c r="C15496">
        <v>17.100000000000001</v>
      </c>
      <c r="D15496">
        <v>-4</v>
      </c>
      <c r="E15496">
        <v>38.31</v>
      </c>
      <c r="F15496">
        <v>0</v>
      </c>
      <c r="G15496">
        <v>0</v>
      </c>
      <c r="H15496">
        <v>0</v>
      </c>
      <c r="I15496">
        <v>30.55</v>
      </c>
      <c r="J15496">
        <v>1035.0999999999999</v>
      </c>
      <c r="K15496">
        <v>10</v>
      </c>
      <c r="M15496" t="s">
        <v>246</v>
      </c>
      <c r="AB15496">
        <v>17.100000000000001</v>
      </c>
      <c r="AC15496" t="s">
        <v>15549</v>
      </c>
    </row>
    <row r="15497" spans="1:29">
      <c r="A15497" s="1" t="s">
        <v>30</v>
      </c>
      <c r="B15497" s="2">
        <v>43106.910416666666</v>
      </c>
      <c r="C15497">
        <v>15.1</v>
      </c>
      <c r="D15497">
        <v>-4</v>
      </c>
      <c r="E15497">
        <v>41.79</v>
      </c>
      <c r="F15497">
        <v>30</v>
      </c>
      <c r="G15497">
        <v>4</v>
      </c>
      <c r="H15497">
        <v>0</v>
      </c>
      <c r="I15497">
        <v>30.57</v>
      </c>
      <c r="J15497">
        <v>1035.8</v>
      </c>
      <c r="K15497">
        <v>10</v>
      </c>
      <c r="M15497" t="s">
        <v>246</v>
      </c>
      <c r="AB15497">
        <v>7.69</v>
      </c>
      <c r="AC15497" t="s">
        <v>15550</v>
      </c>
    </row>
    <row r="15498" spans="1:29">
      <c r="A15498" s="1" t="s">
        <v>30</v>
      </c>
      <c r="B15498" s="2">
        <v>43106.95208333333</v>
      </c>
      <c r="C15498">
        <v>14</v>
      </c>
      <c r="D15498">
        <v>-5</v>
      </c>
      <c r="E15498">
        <v>41.59</v>
      </c>
      <c r="F15498">
        <v>0</v>
      </c>
      <c r="G15498">
        <v>0</v>
      </c>
      <c r="H15498">
        <v>0</v>
      </c>
      <c r="I15498">
        <v>30.58</v>
      </c>
      <c r="J15498">
        <v>1036.2</v>
      </c>
      <c r="K15498">
        <v>10</v>
      </c>
      <c r="M15498" t="s">
        <v>246</v>
      </c>
      <c r="AB15498">
        <v>14</v>
      </c>
      <c r="AC15498" t="s">
        <v>15551</v>
      </c>
    </row>
    <row r="15499" spans="1:29">
      <c r="A15499" s="1" t="s">
        <v>30</v>
      </c>
      <c r="B15499" s="2">
        <v>43106.993750000001</v>
      </c>
      <c r="C15499">
        <v>12.9</v>
      </c>
      <c r="D15499">
        <v>-5</v>
      </c>
      <c r="E15499">
        <v>43.65</v>
      </c>
      <c r="F15499">
        <v>20</v>
      </c>
      <c r="G15499">
        <v>3</v>
      </c>
      <c r="H15499">
        <v>0</v>
      </c>
      <c r="I15499">
        <v>30.59</v>
      </c>
      <c r="J15499">
        <v>1036.5999999999999</v>
      </c>
      <c r="K15499">
        <v>10</v>
      </c>
      <c r="M15499" t="s">
        <v>246</v>
      </c>
      <c r="AB15499">
        <v>6.85</v>
      </c>
      <c r="AC15499" t="s">
        <v>15552</v>
      </c>
    </row>
    <row r="15500" spans="1:29">
      <c r="A15500" s="1" t="s">
        <v>30</v>
      </c>
      <c r="B15500" s="2">
        <v>43107.035416666666</v>
      </c>
      <c r="C15500">
        <v>12</v>
      </c>
      <c r="D15500">
        <v>-5</v>
      </c>
      <c r="E15500">
        <v>45.42</v>
      </c>
      <c r="F15500">
        <v>20</v>
      </c>
      <c r="G15500">
        <v>3</v>
      </c>
      <c r="H15500">
        <v>0</v>
      </c>
      <c r="I15500">
        <v>30.59</v>
      </c>
      <c r="J15500">
        <v>1036.7</v>
      </c>
      <c r="K15500">
        <v>10</v>
      </c>
      <c r="M15500" t="s">
        <v>246</v>
      </c>
      <c r="AB15500">
        <v>5.82</v>
      </c>
      <c r="AC15500" t="s">
        <v>15553</v>
      </c>
    </row>
    <row r="15501" spans="1:29">
      <c r="A15501" s="1" t="s">
        <v>30</v>
      </c>
      <c r="B15501" s="2">
        <v>43107.07708333333</v>
      </c>
      <c r="C15501">
        <v>10.9</v>
      </c>
      <c r="D15501">
        <v>-5</v>
      </c>
      <c r="E15501">
        <v>47.7</v>
      </c>
      <c r="F15501">
        <v>60</v>
      </c>
      <c r="G15501">
        <v>3</v>
      </c>
      <c r="H15501">
        <v>0</v>
      </c>
      <c r="I15501">
        <v>30.6</v>
      </c>
      <c r="J15501">
        <v>1036.8</v>
      </c>
      <c r="K15501">
        <v>10</v>
      </c>
      <c r="M15501" t="s">
        <v>246</v>
      </c>
      <c r="AB15501">
        <v>4.57</v>
      </c>
      <c r="AC15501" t="s">
        <v>15554</v>
      </c>
    </row>
    <row r="15502" spans="1:29">
      <c r="A15502" s="1" t="s">
        <v>30</v>
      </c>
      <c r="B15502" s="2">
        <v>43107.118750000001</v>
      </c>
      <c r="C15502">
        <v>9</v>
      </c>
      <c r="D15502">
        <v>-4</v>
      </c>
      <c r="E15502">
        <v>54.74</v>
      </c>
      <c r="F15502">
        <v>0</v>
      </c>
      <c r="G15502">
        <v>0</v>
      </c>
      <c r="H15502">
        <v>0</v>
      </c>
      <c r="I15502">
        <v>30.62</v>
      </c>
      <c r="J15502">
        <v>1037.5</v>
      </c>
      <c r="K15502">
        <v>10</v>
      </c>
      <c r="M15502" t="s">
        <v>246</v>
      </c>
      <c r="AB15502">
        <v>9</v>
      </c>
      <c r="AC15502" t="s">
        <v>15555</v>
      </c>
    </row>
    <row r="15503" spans="1:29">
      <c r="A15503" s="1" t="s">
        <v>30</v>
      </c>
      <c r="B15503" s="2">
        <v>43107.160416666666</v>
      </c>
      <c r="C15503">
        <v>8.1</v>
      </c>
      <c r="D15503">
        <v>-3</v>
      </c>
      <c r="E15503">
        <v>60.07</v>
      </c>
      <c r="F15503">
        <v>0</v>
      </c>
      <c r="G15503">
        <v>0</v>
      </c>
      <c r="H15503">
        <v>0</v>
      </c>
      <c r="I15503">
        <v>30.62</v>
      </c>
      <c r="J15503">
        <v>1037.5</v>
      </c>
      <c r="K15503">
        <v>10</v>
      </c>
      <c r="M15503" t="s">
        <v>246</v>
      </c>
      <c r="AB15503">
        <v>8.1</v>
      </c>
      <c r="AC15503" t="s">
        <v>15556</v>
      </c>
    </row>
    <row r="15504" spans="1:29">
      <c r="A15504" s="1" t="s">
        <v>30</v>
      </c>
      <c r="B15504" s="2">
        <v>43107.20208333333</v>
      </c>
      <c r="C15504">
        <v>6</v>
      </c>
      <c r="D15504">
        <v>-4</v>
      </c>
      <c r="E15504">
        <v>62.41</v>
      </c>
      <c r="F15504">
        <v>0</v>
      </c>
      <c r="G15504">
        <v>0</v>
      </c>
      <c r="H15504">
        <v>0</v>
      </c>
      <c r="I15504">
        <v>30.62</v>
      </c>
      <c r="J15504">
        <v>1037.4000000000001</v>
      </c>
      <c r="K15504">
        <v>10</v>
      </c>
      <c r="M15504" t="s">
        <v>246</v>
      </c>
      <c r="AB15504">
        <v>6.1</v>
      </c>
      <c r="AC15504" t="s">
        <v>15557</v>
      </c>
    </row>
    <row r="15505" spans="1:29">
      <c r="A15505" s="1" t="s">
        <v>30</v>
      </c>
      <c r="B15505" s="2">
        <v>43107.243750000001</v>
      </c>
      <c r="C15505">
        <v>6</v>
      </c>
      <c r="D15505">
        <v>-2</v>
      </c>
      <c r="E15505">
        <v>68.64</v>
      </c>
      <c r="F15505">
        <v>0</v>
      </c>
      <c r="G15505">
        <v>0</v>
      </c>
      <c r="H15505">
        <v>0</v>
      </c>
      <c r="I15505">
        <v>30.63</v>
      </c>
      <c r="J15505">
        <v>1037.9000000000001</v>
      </c>
      <c r="K15505">
        <v>10</v>
      </c>
      <c r="M15505" t="s">
        <v>246</v>
      </c>
      <c r="AB15505">
        <v>6.1</v>
      </c>
      <c r="AC15505" t="s">
        <v>15558</v>
      </c>
    </row>
    <row r="15506" spans="1:29">
      <c r="A15506" s="1" t="s">
        <v>30</v>
      </c>
      <c r="B15506" s="2">
        <v>43107.285416666666</v>
      </c>
      <c r="C15506">
        <v>4</v>
      </c>
      <c r="D15506">
        <v>-2</v>
      </c>
      <c r="E15506">
        <v>75.92</v>
      </c>
      <c r="F15506">
        <v>0</v>
      </c>
      <c r="G15506">
        <v>0</v>
      </c>
      <c r="H15506">
        <v>0</v>
      </c>
      <c r="I15506">
        <v>30.66</v>
      </c>
      <c r="J15506">
        <v>1039</v>
      </c>
      <c r="K15506">
        <v>10</v>
      </c>
      <c r="M15506" t="s">
        <v>246</v>
      </c>
      <c r="AB15506">
        <v>3.9</v>
      </c>
      <c r="AC15506" t="s">
        <v>15559</v>
      </c>
    </row>
    <row r="15507" spans="1:29">
      <c r="A15507" s="1" t="s">
        <v>30</v>
      </c>
      <c r="B15507" s="2">
        <v>43107.32708333333</v>
      </c>
      <c r="C15507">
        <v>6</v>
      </c>
      <c r="D15507">
        <v>-0.9</v>
      </c>
      <c r="E15507">
        <v>72.31</v>
      </c>
      <c r="F15507">
        <v>0</v>
      </c>
      <c r="G15507">
        <v>0</v>
      </c>
      <c r="H15507">
        <v>0</v>
      </c>
      <c r="I15507">
        <v>30.65</v>
      </c>
      <c r="J15507">
        <v>1038.8</v>
      </c>
      <c r="K15507">
        <v>10</v>
      </c>
      <c r="M15507" t="s">
        <v>31</v>
      </c>
      <c r="Q15507">
        <v>25000</v>
      </c>
      <c r="AB15507">
        <v>6.1</v>
      </c>
      <c r="AC15507" t="s">
        <v>15560</v>
      </c>
    </row>
    <row r="15508" spans="1:29">
      <c r="A15508" s="1" t="s">
        <v>30</v>
      </c>
      <c r="B15508" s="2">
        <v>43107.368750000001</v>
      </c>
      <c r="C15508">
        <v>14</v>
      </c>
      <c r="D15508">
        <v>1</v>
      </c>
      <c r="E15508">
        <v>55.54</v>
      </c>
      <c r="F15508">
        <v>50</v>
      </c>
      <c r="G15508">
        <v>5</v>
      </c>
      <c r="H15508">
        <v>0</v>
      </c>
      <c r="I15508">
        <v>30.66</v>
      </c>
      <c r="J15508">
        <v>1039.0999999999999</v>
      </c>
      <c r="K15508">
        <v>10</v>
      </c>
      <c r="M15508" t="s">
        <v>31</v>
      </c>
      <c r="Q15508">
        <v>25000</v>
      </c>
      <c r="AB15508">
        <v>5.0199999999999996</v>
      </c>
      <c r="AC15508" t="s">
        <v>15561</v>
      </c>
    </row>
    <row r="15509" spans="1:29">
      <c r="A15509" s="1" t="s">
        <v>30</v>
      </c>
      <c r="B15509" s="2">
        <v>43107.410416666666</v>
      </c>
      <c r="C15509">
        <v>17.100000000000001</v>
      </c>
      <c r="D15509">
        <v>-3</v>
      </c>
      <c r="E15509">
        <v>40.380000000000003</v>
      </c>
      <c r="F15509">
        <v>70</v>
      </c>
      <c r="G15509">
        <v>6</v>
      </c>
      <c r="H15509">
        <v>0</v>
      </c>
      <c r="I15509">
        <v>30.68</v>
      </c>
      <c r="J15509">
        <v>1039.5999999999999</v>
      </c>
      <c r="K15509">
        <v>10</v>
      </c>
      <c r="M15509" t="s">
        <v>31</v>
      </c>
      <c r="Q15509">
        <v>25000</v>
      </c>
      <c r="AB15509">
        <v>7.59</v>
      </c>
      <c r="AC15509" t="s">
        <v>15562</v>
      </c>
    </row>
    <row r="15510" spans="1:29">
      <c r="A15510" s="1" t="s">
        <v>30</v>
      </c>
      <c r="B15510" s="2">
        <v>43107.45208333333</v>
      </c>
      <c r="C15510">
        <v>19.899999999999999</v>
      </c>
      <c r="D15510">
        <v>-5</v>
      </c>
      <c r="E15510">
        <v>32.229999999999997</v>
      </c>
      <c r="F15510">
        <v>60</v>
      </c>
      <c r="G15510">
        <v>4</v>
      </c>
      <c r="H15510">
        <v>0</v>
      </c>
      <c r="I15510">
        <v>30.66</v>
      </c>
      <c r="J15510">
        <v>1039.0999999999999</v>
      </c>
      <c r="K15510">
        <v>10</v>
      </c>
      <c r="M15510" t="s">
        <v>34</v>
      </c>
      <c r="Q15510">
        <v>25000</v>
      </c>
      <c r="AB15510">
        <v>13.29</v>
      </c>
      <c r="AC15510" t="s">
        <v>15563</v>
      </c>
    </row>
    <row r="15511" spans="1:29">
      <c r="A15511" s="1" t="s">
        <v>30</v>
      </c>
      <c r="B15511" s="2">
        <v>43107.493750000001</v>
      </c>
      <c r="C15511">
        <v>23</v>
      </c>
      <c r="D15511">
        <v>-5</v>
      </c>
      <c r="E15511">
        <v>28.26</v>
      </c>
      <c r="G15511">
        <v>4</v>
      </c>
      <c r="H15511">
        <v>0</v>
      </c>
      <c r="I15511">
        <v>30.64</v>
      </c>
      <c r="J15511">
        <v>1038.0999999999999</v>
      </c>
      <c r="K15511">
        <v>10</v>
      </c>
      <c r="M15511" t="s">
        <v>34</v>
      </c>
      <c r="Q15511">
        <v>25000</v>
      </c>
      <c r="AB15511">
        <v>16.91</v>
      </c>
      <c r="AC15511" t="s">
        <v>15564</v>
      </c>
    </row>
    <row r="15512" spans="1:29">
      <c r="A15512" s="1" t="s">
        <v>30</v>
      </c>
      <c r="B15512" s="2">
        <v>43107.535416666666</v>
      </c>
      <c r="C15512">
        <v>26.1</v>
      </c>
      <c r="D15512">
        <v>-7</v>
      </c>
      <c r="E15512">
        <v>22.55</v>
      </c>
      <c r="G15512">
        <v>3</v>
      </c>
      <c r="H15512">
        <v>0</v>
      </c>
      <c r="I15512">
        <v>30.61</v>
      </c>
      <c r="J15512">
        <v>1037.0999999999999</v>
      </c>
      <c r="K15512">
        <v>10</v>
      </c>
      <c r="M15512" t="s">
        <v>34</v>
      </c>
      <c r="Q15512">
        <v>25000</v>
      </c>
      <c r="AB15512">
        <v>21.94</v>
      </c>
      <c r="AC15512" t="s">
        <v>15565</v>
      </c>
    </row>
    <row r="15513" spans="1:29">
      <c r="A15513" s="1" t="s">
        <v>30</v>
      </c>
      <c r="B15513" s="2">
        <v>43107.57708333333</v>
      </c>
      <c r="C15513">
        <v>26.1</v>
      </c>
      <c r="D15513">
        <v>-8</v>
      </c>
      <c r="E15513">
        <v>21.58</v>
      </c>
      <c r="G15513">
        <v>3</v>
      </c>
      <c r="H15513">
        <v>0</v>
      </c>
      <c r="I15513">
        <v>30.58</v>
      </c>
      <c r="J15513">
        <v>1036.2</v>
      </c>
      <c r="K15513">
        <v>10</v>
      </c>
      <c r="M15513" t="s">
        <v>34</v>
      </c>
      <c r="Q15513">
        <v>25000</v>
      </c>
      <c r="AB15513">
        <v>21.94</v>
      </c>
      <c r="AC15513" t="s">
        <v>15566</v>
      </c>
    </row>
    <row r="15514" spans="1:29">
      <c r="A15514" s="1" t="s">
        <v>30</v>
      </c>
      <c r="B15514" s="2">
        <v>43107.618750000001</v>
      </c>
      <c r="C15514">
        <v>28.9</v>
      </c>
      <c r="D15514">
        <v>-7</v>
      </c>
      <c r="E15514">
        <v>20.09</v>
      </c>
      <c r="G15514">
        <v>4</v>
      </c>
      <c r="H15514">
        <v>0</v>
      </c>
      <c r="I15514">
        <v>30.56</v>
      </c>
      <c r="J15514">
        <v>1035.4000000000001</v>
      </c>
      <c r="K15514">
        <v>10</v>
      </c>
      <c r="M15514" t="s">
        <v>31</v>
      </c>
      <c r="N15514" t="s">
        <v>32</v>
      </c>
      <c r="Q15514">
        <v>15000</v>
      </c>
      <c r="R15514">
        <v>25000</v>
      </c>
      <c r="AB15514">
        <v>23.8</v>
      </c>
      <c r="AC15514" t="s">
        <v>15567</v>
      </c>
    </row>
    <row r="15515" spans="1:29">
      <c r="A15515" s="1" t="s">
        <v>30</v>
      </c>
      <c r="B15515" s="2">
        <v>43107.660416666666</v>
      </c>
      <c r="C15515">
        <v>28.9</v>
      </c>
      <c r="D15515">
        <v>-6</v>
      </c>
      <c r="E15515">
        <v>21.19</v>
      </c>
      <c r="F15515">
        <v>190</v>
      </c>
      <c r="G15515">
        <v>3</v>
      </c>
      <c r="H15515">
        <v>0</v>
      </c>
      <c r="I15515">
        <v>30.55</v>
      </c>
      <c r="J15515">
        <v>1035.0999999999999</v>
      </c>
      <c r="K15515">
        <v>10</v>
      </c>
      <c r="M15515" t="s">
        <v>31</v>
      </c>
      <c r="N15515" t="s">
        <v>32</v>
      </c>
      <c r="Q15515">
        <v>15000</v>
      </c>
      <c r="R15515">
        <v>25000</v>
      </c>
      <c r="AB15515">
        <v>25.14</v>
      </c>
      <c r="AC15515" t="s">
        <v>15568</v>
      </c>
    </row>
    <row r="15516" spans="1:29">
      <c r="A15516" s="1" t="s">
        <v>30</v>
      </c>
      <c r="B15516" s="2">
        <v>43107.70208333333</v>
      </c>
      <c r="C15516">
        <v>26.1</v>
      </c>
      <c r="D15516">
        <v>-5</v>
      </c>
      <c r="E15516">
        <v>24.84</v>
      </c>
      <c r="F15516">
        <v>210</v>
      </c>
      <c r="G15516">
        <v>4</v>
      </c>
      <c r="H15516">
        <v>0</v>
      </c>
      <c r="I15516">
        <v>30.54</v>
      </c>
      <c r="J15516">
        <v>1034.9000000000001</v>
      </c>
      <c r="K15516">
        <v>10</v>
      </c>
      <c r="M15516" t="s">
        <v>31</v>
      </c>
      <c r="N15516" t="s">
        <v>32</v>
      </c>
      <c r="Q15516">
        <v>15000</v>
      </c>
      <c r="R15516">
        <v>25000</v>
      </c>
      <c r="AB15516">
        <v>20.53</v>
      </c>
      <c r="AC15516" t="s">
        <v>15569</v>
      </c>
    </row>
    <row r="15517" spans="1:29">
      <c r="A15517" s="1" t="s">
        <v>30</v>
      </c>
      <c r="B15517" s="2">
        <v>43107.743750000001</v>
      </c>
      <c r="C15517">
        <v>24.1</v>
      </c>
      <c r="D15517">
        <v>-3</v>
      </c>
      <c r="E15517">
        <v>29.99</v>
      </c>
      <c r="F15517">
        <v>0</v>
      </c>
      <c r="G15517">
        <v>0</v>
      </c>
      <c r="H15517">
        <v>0</v>
      </c>
      <c r="I15517">
        <v>30.53</v>
      </c>
      <c r="J15517">
        <v>1034.5999999999999</v>
      </c>
      <c r="K15517">
        <v>10</v>
      </c>
      <c r="M15517" t="s">
        <v>34</v>
      </c>
      <c r="N15517" t="s">
        <v>32</v>
      </c>
      <c r="Q15517">
        <v>15000</v>
      </c>
      <c r="R15517">
        <v>25000</v>
      </c>
      <c r="AB15517">
        <v>24.1</v>
      </c>
      <c r="AC15517" t="s">
        <v>15570</v>
      </c>
    </row>
    <row r="15518" spans="1:29">
      <c r="A15518" s="1" t="s">
        <v>30</v>
      </c>
      <c r="B15518" s="2">
        <v>43107.785416666666</v>
      </c>
      <c r="C15518">
        <v>24.1</v>
      </c>
      <c r="D15518">
        <v>-3</v>
      </c>
      <c r="E15518">
        <v>29.99</v>
      </c>
      <c r="F15518">
        <v>160</v>
      </c>
      <c r="G15518">
        <v>3</v>
      </c>
      <c r="H15518">
        <v>0</v>
      </c>
      <c r="I15518">
        <v>30.53</v>
      </c>
      <c r="J15518">
        <v>1034.7</v>
      </c>
      <c r="K15518">
        <v>10</v>
      </c>
      <c r="M15518" t="s">
        <v>32</v>
      </c>
      <c r="Q15518">
        <v>25000</v>
      </c>
      <c r="AB15518">
        <v>19.66</v>
      </c>
      <c r="AC15518" t="s">
        <v>15571</v>
      </c>
    </row>
    <row r="15519" spans="1:29">
      <c r="A15519" s="1" t="s">
        <v>30</v>
      </c>
      <c r="B15519" s="2">
        <v>43107.82708333333</v>
      </c>
      <c r="C15519">
        <v>23</v>
      </c>
      <c r="D15519">
        <v>-2</v>
      </c>
      <c r="E15519">
        <v>32.770000000000003</v>
      </c>
      <c r="F15519">
        <v>0</v>
      </c>
      <c r="G15519">
        <v>0</v>
      </c>
      <c r="H15519">
        <v>0</v>
      </c>
      <c r="I15519">
        <v>30.54</v>
      </c>
      <c r="J15519">
        <v>1034.8</v>
      </c>
      <c r="K15519">
        <v>10</v>
      </c>
      <c r="M15519" t="s">
        <v>34</v>
      </c>
      <c r="N15519" t="s">
        <v>32</v>
      </c>
      <c r="Q15519">
        <v>20000</v>
      </c>
      <c r="R15519">
        <v>25000</v>
      </c>
      <c r="AB15519">
        <v>23</v>
      </c>
      <c r="AC15519" t="s">
        <v>15572</v>
      </c>
    </row>
    <row r="15520" spans="1:29">
      <c r="A15520" s="1" t="s">
        <v>30</v>
      </c>
      <c r="B15520" s="2">
        <v>43107.868750000001</v>
      </c>
      <c r="C15520">
        <v>19.899999999999999</v>
      </c>
      <c r="D15520">
        <v>1</v>
      </c>
      <c r="E15520">
        <v>43.03</v>
      </c>
      <c r="F15520">
        <v>170</v>
      </c>
      <c r="G15520">
        <v>3</v>
      </c>
      <c r="H15520">
        <v>0</v>
      </c>
      <c r="I15520">
        <v>30.53</v>
      </c>
      <c r="J15520">
        <v>1034.4000000000001</v>
      </c>
      <c r="K15520">
        <v>10</v>
      </c>
      <c r="M15520" t="s">
        <v>32</v>
      </c>
      <c r="Q15520">
        <v>25000</v>
      </c>
      <c r="AB15520">
        <v>14.86</v>
      </c>
      <c r="AC15520" t="s">
        <v>15573</v>
      </c>
    </row>
    <row r="15521" spans="1:29">
      <c r="A15521" s="1" t="s">
        <v>30</v>
      </c>
      <c r="B15521" s="2">
        <v>43107.910416666666</v>
      </c>
      <c r="C15521">
        <v>19.899999999999999</v>
      </c>
      <c r="D15521">
        <v>-0.9</v>
      </c>
      <c r="E15521">
        <v>39.36</v>
      </c>
      <c r="F15521">
        <v>180</v>
      </c>
      <c r="G15521">
        <v>4</v>
      </c>
      <c r="H15521">
        <v>0</v>
      </c>
      <c r="I15521">
        <v>30.52</v>
      </c>
      <c r="J15521">
        <v>1034.0999999999999</v>
      </c>
      <c r="K15521">
        <v>10</v>
      </c>
      <c r="M15521" t="s">
        <v>32</v>
      </c>
      <c r="Q15521">
        <v>25000</v>
      </c>
      <c r="AB15521">
        <v>13.29</v>
      </c>
      <c r="AC15521" t="s">
        <v>15574</v>
      </c>
    </row>
    <row r="15522" spans="1:29">
      <c r="A15522" s="1" t="s">
        <v>30</v>
      </c>
      <c r="B15522" s="2">
        <v>43107.95208333333</v>
      </c>
      <c r="C15522">
        <v>21</v>
      </c>
      <c r="D15522">
        <v>-0.9</v>
      </c>
      <c r="E15522">
        <v>37.56</v>
      </c>
      <c r="F15522">
        <v>0</v>
      </c>
      <c r="G15522">
        <v>0</v>
      </c>
      <c r="H15522">
        <v>0</v>
      </c>
      <c r="I15522">
        <v>30.51</v>
      </c>
      <c r="J15522">
        <v>1033.7</v>
      </c>
      <c r="K15522">
        <v>10</v>
      </c>
      <c r="M15522" t="s">
        <v>34</v>
      </c>
      <c r="N15522" t="s">
        <v>32</v>
      </c>
      <c r="Q15522">
        <v>20000</v>
      </c>
      <c r="R15522">
        <v>25000</v>
      </c>
      <c r="AB15522">
        <v>21</v>
      </c>
      <c r="AC15522" t="s">
        <v>15575</v>
      </c>
    </row>
    <row r="15523" spans="1:29">
      <c r="A15523" s="1" t="s">
        <v>30</v>
      </c>
      <c r="B15523" s="2">
        <v>43107.993750000001</v>
      </c>
      <c r="C15523">
        <v>21</v>
      </c>
      <c r="D15523">
        <v>1</v>
      </c>
      <c r="F15523">
        <v>170</v>
      </c>
      <c r="G15523">
        <v>3</v>
      </c>
      <c r="H15523">
        <v>0</v>
      </c>
      <c r="I15523">
        <v>30.49</v>
      </c>
      <c r="J15523">
        <v>1033</v>
      </c>
      <c r="K15523">
        <v>10</v>
      </c>
      <c r="M15523" t="s">
        <v>32</v>
      </c>
      <c r="N15523" t="s">
        <v>43</v>
      </c>
      <c r="Q15523">
        <v>21000</v>
      </c>
      <c r="R15523">
        <v>25000</v>
      </c>
      <c r="AC15523" t="s">
        <v>15576</v>
      </c>
    </row>
    <row r="15524" spans="1:29">
      <c r="A15524" s="1" t="s">
        <v>30</v>
      </c>
      <c r="B15524" s="2">
        <v>43108.035416666666</v>
      </c>
      <c r="C15524">
        <v>19.899999999999999</v>
      </c>
      <c r="D15524">
        <v>1</v>
      </c>
      <c r="F15524">
        <v>180</v>
      </c>
      <c r="G15524">
        <v>3</v>
      </c>
      <c r="H15524">
        <v>0</v>
      </c>
      <c r="I15524">
        <v>30.45</v>
      </c>
      <c r="J15524">
        <v>1031.7</v>
      </c>
      <c r="K15524">
        <v>10</v>
      </c>
      <c r="M15524" t="s">
        <v>34</v>
      </c>
      <c r="N15524" t="s">
        <v>32</v>
      </c>
      <c r="Q15524">
        <v>22000</v>
      </c>
      <c r="R15524">
        <v>25000</v>
      </c>
      <c r="AC15524" t="s">
        <v>15577</v>
      </c>
    </row>
    <row r="15525" spans="1:29">
      <c r="A15525" s="1" t="s">
        <v>30</v>
      </c>
      <c r="B15525" s="2">
        <v>43108.07708333333</v>
      </c>
      <c r="C15525">
        <v>19.899999999999999</v>
      </c>
      <c r="D15525">
        <v>1.9</v>
      </c>
      <c r="F15525">
        <v>210</v>
      </c>
      <c r="G15525">
        <v>4</v>
      </c>
      <c r="H15525">
        <v>0</v>
      </c>
      <c r="I15525">
        <v>30.44</v>
      </c>
      <c r="J15525">
        <v>1031.3</v>
      </c>
      <c r="K15525">
        <v>10</v>
      </c>
      <c r="M15525" t="s">
        <v>32</v>
      </c>
      <c r="N15525" t="s">
        <v>32</v>
      </c>
      <c r="Q15525">
        <v>20000</v>
      </c>
      <c r="R15525">
        <v>25000</v>
      </c>
      <c r="AC15525" t="s">
        <v>15578</v>
      </c>
    </row>
    <row r="15526" spans="1:29">
      <c r="A15526" s="1" t="s">
        <v>30</v>
      </c>
      <c r="B15526" s="2">
        <v>43108.118750000001</v>
      </c>
      <c r="C15526">
        <v>19</v>
      </c>
      <c r="D15526">
        <v>3</v>
      </c>
      <c r="F15526">
        <v>210</v>
      </c>
      <c r="G15526">
        <v>5</v>
      </c>
      <c r="H15526">
        <v>0</v>
      </c>
      <c r="I15526">
        <v>30.43</v>
      </c>
      <c r="J15526">
        <v>1031.0999999999999</v>
      </c>
      <c r="K15526">
        <v>10</v>
      </c>
      <c r="M15526" t="s">
        <v>34</v>
      </c>
      <c r="N15526" t="s">
        <v>32</v>
      </c>
      <c r="Q15526">
        <v>20000</v>
      </c>
      <c r="R15526">
        <v>25000</v>
      </c>
      <c r="AC15526" t="s">
        <v>15579</v>
      </c>
    </row>
    <row r="15527" spans="1:29">
      <c r="A15527" s="1" t="s">
        <v>30</v>
      </c>
      <c r="B15527" s="2">
        <v>43108.160416666666</v>
      </c>
      <c r="C15527">
        <v>19.899999999999999</v>
      </c>
      <c r="D15527">
        <v>1</v>
      </c>
      <c r="F15527">
        <v>190</v>
      </c>
      <c r="G15527">
        <v>5</v>
      </c>
      <c r="H15527">
        <v>0</v>
      </c>
      <c r="I15527">
        <v>30.4</v>
      </c>
      <c r="J15527">
        <v>1030</v>
      </c>
      <c r="K15527">
        <v>10</v>
      </c>
      <c r="M15527" t="s">
        <v>31</v>
      </c>
      <c r="N15527" t="s">
        <v>32</v>
      </c>
      <c r="Q15527">
        <v>20000</v>
      </c>
      <c r="R15527">
        <v>25000</v>
      </c>
      <c r="AC15527" t="s">
        <v>15580</v>
      </c>
    </row>
    <row r="15528" spans="1:29">
      <c r="A15528" s="1" t="s">
        <v>30</v>
      </c>
      <c r="B15528" s="2">
        <v>43108.20208333333</v>
      </c>
      <c r="C15528">
        <v>19</v>
      </c>
      <c r="D15528">
        <v>1.9</v>
      </c>
      <c r="F15528">
        <v>0</v>
      </c>
      <c r="G15528">
        <v>0</v>
      </c>
      <c r="H15528">
        <v>0</v>
      </c>
      <c r="I15528">
        <v>30.36</v>
      </c>
      <c r="J15528">
        <v>1028.7</v>
      </c>
      <c r="K15528">
        <v>10</v>
      </c>
      <c r="M15528" t="s">
        <v>32</v>
      </c>
      <c r="Q15528">
        <v>25000</v>
      </c>
      <c r="AC15528" t="s">
        <v>15581</v>
      </c>
    </row>
    <row r="15529" spans="1:29">
      <c r="A15529" s="1" t="s">
        <v>30</v>
      </c>
      <c r="B15529" s="2">
        <v>43108.243750000001</v>
      </c>
      <c r="C15529">
        <v>18</v>
      </c>
      <c r="D15529">
        <v>3</v>
      </c>
      <c r="F15529">
        <v>240</v>
      </c>
      <c r="G15529">
        <v>5</v>
      </c>
      <c r="H15529">
        <v>0</v>
      </c>
      <c r="I15529">
        <v>30.39</v>
      </c>
      <c r="J15529">
        <v>1029.5</v>
      </c>
      <c r="K15529">
        <v>10</v>
      </c>
      <c r="M15529" t="s">
        <v>32</v>
      </c>
      <c r="Q15529">
        <v>25000</v>
      </c>
      <c r="AC15529" t="s">
        <v>15582</v>
      </c>
    </row>
    <row r="15530" spans="1:29">
      <c r="A15530" s="1" t="s">
        <v>30</v>
      </c>
      <c r="B15530" s="2">
        <v>43108.285416666666</v>
      </c>
      <c r="C15530">
        <v>17.100000000000001</v>
      </c>
      <c r="D15530">
        <v>3</v>
      </c>
      <c r="F15530">
        <v>0</v>
      </c>
      <c r="G15530">
        <v>0</v>
      </c>
      <c r="H15530">
        <v>0</v>
      </c>
      <c r="I15530">
        <v>30.38</v>
      </c>
      <c r="J15530">
        <v>1029.5</v>
      </c>
      <c r="K15530">
        <v>10</v>
      </c>
      <c r="M15530" t="s">
        <v>34</v>
      </c>
      <c r="Q15530">
        <v>25000</v>
      </c>
      <c r="AC15530" t="s">
        <v>15583</v>
      </c>
    </row>
    <row r="15531" spans="1:29">
      <c r="A15531" s="1" t="s">
        <v>30</v>
      </c>
      <c r="B15531" s="2">
        <v>43108.32708333333</v>
      </c>
      <c r="C15531">
        <v>17.100000000000001</v>
      </c>
      <c r="D15531">
        <v>4</v>
      </c>
      <c r="F15531">
        <v>240</v>
      </c>
      <c r="G15531">
        <v>4</v>
      </c>
      <c r="H15531">
        <v>0</v>
      </c>
      <c r="I15531">
        <v>30.36</v>
      </c>
      <c r="J15531">
        <v>1028.5999999999999</v>
      </c>
      <c r="K15531">
        <v>10</v>
      </c>
      <c r="M15531" t="s">
        <v>31</v>
      </c>
      <c r="N15531" t="s">
        <v>34</v>
      </c>
      <c r="Q15531">
        <v>15000</v>
      </c>
      <c r="R15531">
        <v>25000</v>
      </c>
      <c r="AC15531" t="s">
        <v>15584</v>
      </c>
    </row>
    <row r="15532" spans="1:29">
      <c r="A15532" s="1" t="s">
        <v>30</v>
      </c>
      <c r="B15532" s="2">
        <v>43108.368750000001</v>
      </c>
      <c r="C15532">
        <v>24.1</v>
      </c>
      <c r="D15532">
        <v>3</v>
      </c>
      <c r="F15532">
        <v>220</v>
      </c>
      <c r="G15532">
        <v>6</v>
      </c>
      <c r="H15532">
        <v>0</v>
      </c>
      <c r="I15532">
        <v>30.36</v>
      </c>
      <c r="J15532">
        <v>1028.5999999999999</v>
      </c>
      <c r="K15532">
        <v>10</v>
      </c>
      <c r="M15532" t="s">
        <v>31</v>
      </c>
      <c r="N15532" t="s">
        <v>34</v>
      </c>
      <c r="Q15532">
        <v>15000</v>
      </c>
      <c r="R15532">
        <v>25000</v>
      </c>
      <c r="AC15532" t="s">
        <v>15585</v>
      </c>
    </row>
    <row r="15533" spans="1:29">
      <c r="A15533" s="1" t="s">
        <v>30</v>
      </c>
      <c r="B15533" s="2">
        <v>43108.410416666666</v>
      </c>
      <c r="C15533">
        <v>30.9</v>
      </c>
      <c r="D15533">
        <v>1</v>
      </c>
      <c r="F15533">
        <v>230</v>
      </c>
      <c r="G15533">
        <v>7</v>
      </c>
      <c r="H15533">
        <v>0</v>
      </c>
      <c r="I15533">
        <v>30.37</v>
      </c>
      <c r="J15533">
        <v>1028.9000000000001</v>
      </c>
      <c r="K15533">
        <v>10</v>
      </c>
      <c r="M15533" t="s">
        <v>31</v>
      </c>
      <c r="N15533" t="s">
        <v>34</v>
      </c>
      <c r="Q15533">
        <v>15000</v>
      </c>
      <c r="R15533">
        <v>25000</v>
      </c>
      <c r="AC15533" t="s">
        <v>15586</v>
      </c>
    </row>
    <row r="15534" spans="1:29">
      <c r="A15534" s="1" t="s">
        <v>30</v>
      </c>
      <c r="B15534" s="2">
        <v>43108.45208333333</v>
      </c>
      <c r="C15534">
        <v>37</v>
      </c>
      <c r="D15534">
        <v>9</v>
      </c>
      <c r="F15534">
        <v>230</v>
      </c>
      <c r="G15534">
        <v>8</v>
      </c>
      <c r="H15534">
        <v>0</v>
      </c>
      <c r="I15534">
        <v>30.36</v>
      </c>
      <c r="J15534">
        <v>1028.4000000000001</v>
      </c>
      <c r="K15534">
        <v>10</v>
      </c>
      <c r="M15534" t="s">
        <v>31</v>
      </c>
      <c r="N15534" t="s">
        <v>34</v>
      </c>
      <c r="Q15534">
        <v>15000</v>
      </c>
      <c r="R15534">
        <v>25000</v>
      </c>
      <c r="AC15534" t="s">
        <v>15587</v>
      </c>
    </row>
    <row r="15535" spans="1:29">
      <c r="A15535" s="1" t="s">
        <v>30</v>
      </c>
      <c r="B15535" s="2">
        <v>43108.493750000001</v>
      </c>
      <c r="C15535">
        <v>42</v>
      </c>
      <c r="D15535">
        <v>10</v>
      </c>
      <c r="F15535">
        <v>230</v>
      </c>
      <c r="G15535">
        <v>7</v>
      </c>
      <c r="H15535">
        <v>0</v>
      </c>
      <c r="I15535">
        <v>30.32</v>
      </c>
      <c r="J15535">
        <v>1027.2</v>
      </c>
      <c r="K15535">
        <v>10</v>
      </c>
      <c r="M15535" t="s">
        <v>31</v>
      </c>
      <c r="N15535" t="s">
        <v>34</v>
      </c>
      <c r="Q15535">
        <v>15000</v>
      </c>
      <c r="R15535">
        <v>25000</v>
      </c>
      <c r="AC15535" t="s">
        <v>15588</v>
      </c>
    </row>
    <row r="15536" spans="1:29">
      <c r="A15536" s="1" t="s">
        <v>30</v>
      </c>
      <c r="B15536" s="2">
        <v>43108.535416666666</v>
      </c>
      <c r="C15536">
        <v>46</v>
      </c>
      <c r="D15536">
        <v>12.9</v>
      </c>
      <c r="F15536">
        <v>220</v>
      </c>
      <c r="G15536">
        <v>13</v>
      </c>
      <c r="H15536">
        <v>0</v>
      </c>
      <c r="I15536">
        <v>30.29</v>
      </c>
      <c r="J15536">
        <v>1026</v>
      </c>
      <c r="K15536">
        <v>10</v>
      </c>
      <c r="M15536" t="s">
        <v>31</v>
      </c>
      <c r="N15536" t="s">
        <v>32</v>
      </c>
      <c r="Q15536">
        <v>15000</v>
      </c>
      <c r="R15536">
        <v>25000</v>
      </c>
      <c r="AC15536" t="s">
        <v>15589</v>
      </c>
    </row>
    <row r="15537" spans="1:29">
      <c r="A15537" s="1" t="s">
        <v>30</v>
      </c>
      <c r="B15537" s="2">
        <v>43108.57708333333</v>
      </c>
      <c r="C15537">
        <v>46</v>
      </c>
      <c r="D15537">
        <v>16</v>
      </c>
      <c r="F15537">
        <v>230</v>
      </c>
      <c r="G15537">
        <v>12</v>
      </c>
      <c r="H15537">
        <v>0</v>
      </c>
      <c r="I15537">
        <v>30.26</v>
      </c>
      <c r="J15537">
        <v>1025.0999999999999</v>
      </c>
      <c r="K15537">
        <v>10</v>
      </c>
      <c r="M15537" t="s">
        <v>32</v>
      </c>
      <c r="N15537" t="s">
        <v>32</v>
      </c>
      <c r="Q15537">
        <v>12000</v>
      </c>
      <c r="R15537">
        <v>25000</v>
      </c>
      <c r="AC15537" t="s">
        <v>15590</v>
      </c>
    </row>
    <row r="15538" spans="1:29">
      <c r="A15538" s="1" t="s">
        <v>30</v>
      </c>
      <c r="B15538" s="2">
        <v>43108.618750000001</v>
      </c>
      <c r="C15538">
        <v>45</v>
      </c>
      <c r="D15538">
        <v>16</v>
      </c>
      <c r="F15538">
        <v>250</v>
      </c>
      <c r="G15538">
        <v>5</v>
      </c>
      <c r="H15538">
        <v>0</v>
      </c>
      <c r="I15538">
        <v>30.25</v>
      </c>
      <c r="J15538">
        <v>1024.7</v>
      </c>
      <c r="K15538">
        <v>10</v>
      </c>
      <c r="M15538" t="s">
        <v>31</v>
      </c>
      <c r="N15538" t="s">
        <v>32</v>
      </c>
      <c r="O15538" t="s">
        <v>32</v>
      </c>
      <c r="Q15538">
        <v>10000</v>
      </c>
      <c r="R15538">
        <v>12000</v>
      </c>
      <c r="S15538">
        <v>25000</v>
      </c>
      <c r="AC15538" t="s">
        <v>15591</v>
      </c>
    </row>
    <row r="15539" spans="1:29">
      <c r="A15539" s="1" t="s">
        <v>30</v>
      </c>
      <c r="B15539" s="2">
        <v>43108.660416666666</v>
      </c>
      <c r="C15539">
        <v>43</v>
      </c>
      <c r="D15539">
        <v>15.1</v>
      </c>
      <c r="F15539">
        <v>0</v>
      </c>
      <c r="G15539">
        <v>0</v>
      </c>
      <c r="H15539">
        <v>0</v>
      </c>
      <c r="I15539">
        <v>30.25</v>
      </c>
      <c r="J15539">
        <v>1024.5999999999999</v>
      </c>
      <c r="K15539">
        <v>10</v>
      </c>
      <c r="M15539" t="s">
        <v>32</v>
      </c>
      <c r="N15539" t="s">
        <v>32</v>
      </c>
      <c r="Q15539">
        <v>11000</v>
      </c>
      <c r="R15539">
        <v>25000</v>
      </c>
      <c r="AC15539" t="s">
        <v>15592</v>
      </c>
    </row>
    <row r="15540" spans="1:29">
      <c r="A15540" s="1" t="s">
        <v>30</v>
      </c>
      <c r="B15540" s="2">
        <v>43108.70208333333</v>
      </c>
      <c r="C15540">
        <v>43</v>
      </c>
      <c r="D15540">
        <v>16</v>
      </c>
      <c r="F15540">
        <v>250</v>
      </c>
      <c r="G15540">
        <v>3</v>
      </c>
      <c r="H15540">
        <v>0</v>
      </c>
      <c r="I15540">
        <v>30.25</v>
      </c>
      <c r="J15540">
        <v>1024.8</v>
      </c>
      <c r="K15540">
        <v>10</v>
      </c>
      <c r="M15540" t="s">
        <v>32</v>
      </c>
      <c r="N15540" t="s">
        <v>32</v>
      </c>
      <c r="O15540" t="s">
        <v>32</v>
      </c>
      <c r="Q15540">
        <v>4500</v>
      </c>
      <c r="R15540">
        <v>10000</v>
      </c>
      <c r="S15540">
        <v>25000</v>
      </c>
      <c r="AC15540" t="s">
        <v>15593</v>
      </c>
    </row>
    <row r="15541" spans="1:29">
      <c r="A15541" s="1" t="s">
        <v>30</v>
      </c>
      <c r="B15541" s="2">
        <v>43108.743750000001</v>
      </c>
      <c r="C15541">
        <v>41</v>
      </c>
      <c r="D15541">
        <v>16</v>
      </c>
      <c r="F15541">
        <v>0</v>
      </c>
      <c r="G15541">
        <v>0</v>
      </c>
      <c r="H15541">
        <v>0</v>
      </c>
      <c r="I15541">
        <v>30.26</v>
      </c>
      <c r="J15541">
        <v>1024.9000000000001</v>
      </c>
      <c r="K15541">
        <v>10</v>
      </c>
      <c r="M15541" t="s">
        <v>34</v>
      </c>
      <c r="N15541" t="s">
        <v>32</v>
      </c>
      <c r="O15541" t="s">
        <v>32</v>
      </c>
      <c r="Q15541">
        <v>4700</v>
      </c>
      <c r="R15541">
        <v>11000</v>
      </c>
      <c r="S15541">
        <v>25000</v>
      </c>
      <c r="AC15541" t="s">
        <v>15594</v>
      </c>
    </row>
    <row r="15542" spans="1:29">
      <c r="A15542" s="1" t="s">
        <v>30</v>
      </c>
      <c r="B15542" s="2">
        <v>43108.785416666666</v>
      </c>
      <c r="C15542">
        <v>40</v>
      </c>
      <c r="D15542">
        <v>19.899999999999999</v>
      </c>
      <c r="F15542">
        <v>230</v>
      </c>
      <c r="G15542">
        <v>4</v>
      </c>
      <c r="I15542">
        <v>30.27</v>
      </c>
      <c r="J15542">
        <v>1025.4000000000001</v>
      </c>
      <c r="K15542">
        <v>10</v>
      </c>
      <c r="M15542" t="s">
        <v>31</v>
      </c>
      <c r="N15542" t="s">
        <v>34</v>
      </c>
      <c r="O15542" t="s">
        <v>43</v>
      </c>
      <c r="Q15542">
        <v>4300</v>
      </c>
      <c r="R15542">
        <v>5000</v>
      </c>
      <c r="S15542">
        <v>7500</v>
      </c>
      <c r="U15542" t="e" cm="1">
        <f t="array" ref="U15542">-RA</f>
        <v>#NAME?</v>
      </c>
      <c r="AC15542" t="s">
        <v>15595</v>
      </c>
    </row>
    <row r="15543" spans="1:29">
      <c r="A15543" s="1" t="s">
        <v>30</v>
      </c>
      <c r="B15543" s="2">
        <v>43108.82708333333</v>
      </c>
      <c r="C15543">
        <v>38</v>
      </c>
      <c r="D15543">
        <v>26.1</v>
      </c>
      <c r="E15543">
        <v>62.14</v>
      </c>
      <c r="F15543">
        <v>160</v>
      </c>
      <c r="G15543">
        <v>3</v>
      </c>
      <c r="I15543">
        <v>30.24</v>
      </c>
      <c r="J15543">
        <v>1024.5</v>
      </c>
      <c r="K15543">
        <v>10</v>
      </c>
      <c r="M15543" t="s">
        <v>31</v>
      </c>
      <c r="N15543" t="s">
        <v>43</v>
      </c>
      <c r="Q15543">
        <v>4500</v>
      </c>
      <c r="R15543">
        <v>7500</v>
      </c>
      <c r="U15543" t="e" cm="1">
        <f t="array" ref="U15543">-RA</f>
        <v>#NAME?</v>
      </c>
      <c r="AB15543">
        <v>35.43</v>
      </c>
      <c r="AC15543" t="s">
        <v>15596</v>
      </c>
    </row>
    <row r="15544" spans="1:29">
      <c r="A15544" s="1" t="s">
        <v>30</v>
      </c>
      <c r="B15544" s="2">
        <v>43108.868750000001</v>
      </c>
      <c r="C15544">
        <v>38</v>
      </c>
      <c r="D15544">
        <v>26.1</v>
      </c>
      <c r="E15544">
        <v>62.14</v>
      </c>
      <c r="F15544">
        <v>190</v>
      </c>
      <c r="G15544">
        <v>3</v>
      </c>
      <c r="I15544">
        <v>30.23</v>
      </c>
      <c r="J15544">
        <v>1024.0999999999999</v>
      </c>
      <c r="K15544">
        <v>10</v>
      </c>
      <c r="M15544" t="s">
        <v>32</v>
      </c>
      <c r="N15544" t="s">
        <v>32</v>
      </c>
      <c r="O15544" t="s">
        <v>43</v>
      </c>
      <c r="Q15544">
        <v>8000</v>
      </c>
      <c r="R15544">
        <v>11000</v>
      </c>
      <c r="S15544">
        <v>15000</v>
      </c>
      <c r="AB15544">
        <v>35.43</v>
      </c>
      <c r="AC15544" t="s">
        <v>15597</v>
      </c>
    </row>
    <row r="15545" spans="1:29">
      <c r="A15545" s="1" t="s">
        <v>30</v>
      </c>
      <c r="B15545" s="2">
        <v>43108.910416666666</v>
      </c>
      <c r="C15545">
        <v>38</v>
      </c>
      <c r="D15545">
        <v>27</v>
      </c>
      <c r="E15545">
        <v>64.489999999999995</v>
      </c>
      <c r="F15545">
        <v>190</v>
      </c>
      <c r="G15545">
        <v>5</v>
      </c>
      <c r="H15545">
        <v>0</v>
      </c>
      <c r="I15545">
        <v>30.22</v>
      </c>
      <c r="J15545">
        <v>1023.6</v>
      </c>
      <c r="K15545">
        <v>10</v>
      </c>
      <c r="M15545" t="s">
        <v>31</v>
      </c>
      <c r="N15545" t="s">
        <v>32</v>
      </c>
      <c r="O15545" t="s">
        <v>32</v>
      </c>
      <c r="Q15545">
        <v>8000</v>
      </c>
      <c r="R15545">
        <v>12000</v>
      </c>
      <c r="S15545">
        <v>25000</v>
      </c>
      <c r="AB15545">
        <v>33.4</v>
      </c>
      <c r="AC15545" t="s">
        <v>15598</v>
      </c>
    </row>
    <row r="15546" spans="1:29">
      <c r="A15546" s="1" t="s">
        <v>30</v>
      </c>
      <c r="B15546" s="2">
        <v>43108.95208333333</v>
      </c>
      <c r="C15546">
        <v>39</v>
      </c>
      <c r="D15546">
        <v>26.1</v>
      </c>
      <c r="E15546">
        <v>59.52</v>
      </c>
      <c r="F15546">
        <v>300</v>
      </c>
      <c r="G15546">
        <v>5</v>
      </c>
      <c r="H15546">
        <v>0</v>
      </c>
      <c r="I15546">
        <v>30.24</v>
      </c>
      <c r="J15546">
        <v>1024.3</v>
      </c>
      <c r="K15546">
        <v>10</v>
      </c>
      <c r="M15546" t="s">
        <v>31</v>
      </c>
      <c r="N15546" t="s">
        <v>43</v>
      </c>
      <c r="Q15546">
        <v>7500</v>
      </c>
      <c r="R15546">
        <v>12000</v>
      </c>
      <c r="AB15546">
        <v>34.71</v>
      </c>
      <c r="AC15546" t="s">
        <v>15599</v>
      </c>
    </row>
    <row r="15547" spans="1:29">
      <c r="A15547" s="1" t="s">
        <v>30</v>
      </c>
      <c r="B15547" s="2">
        <v>43108.993750000001</v>
      </c>
      <c r="C15547">
        <v>37</v>
      </c>
      <c r="D15547">
        <v>25</v>
      </c>
      <c r="E15547">
        <v>61.5</v>
      </c>
      <c r="F15547">
        <v>230</v>
      </c>
      <c r="G15547">
        <v>5</v>
      </c>
      <c r="H15547">
        <v>0</v>
      </c>
      <c r="I15547">
        <v>30.23</v>
      </c>
      <c r="J15547">
        <v>1023.7</v>
      </c>
      <c r="K15547">
        <v>10</v>
      </c>
      <c r="M15547" t="s">
        <v>31</v>
      </c>
      <c r="N15547" t="s">
        <v>43</v>
      </c>
      <c r="Q15547">
        <v>7500</v>
      </c>
      <c r="R15547">
        <v>11000</v>
      </c>
      <c r="AB15547">
        <v>32.33</v>
      </c>
      <c r="AC15547" t="s">
        <v>15600</v>
      </c>
    </row>
    <row r="15548" spans="1:29">
      <c r="A15548" s="1" t="s">
        <v>30</v>
      </c>
      <c r="B15548" s="2">
        <v>43109.035416666666</v>
      </c>
      <c r="C15548">
        <v>37</v>
      </c>
      <c r="D15548">
        <v>25</v>
      </c>
      <c r="E15548">
        <v>61.5</v>
      </c>
      <c r="F15548">
        <v>0</v>
      </c>
      <c r="G15548">
        <v>0</v>
      </c>
      <c r="I15548">
        <v>30.23</v>
      </c>
      <c r="J15548">
        <v>1023.7</v>
      </c>
      <c r="K15548">
        <v>10</v>
      </c>
      <c r="M15548" t="s">
        <v>34</v>
      </c>
      <c r="N15548" t="s">
        <v>32</v>
      </c>
      <c r="O15548" t="s">
        <v>32</v>
      </c>
      <c r="Q15548">
        <v>8000</v>
      </c>
      <c r="R15548">
        <v>12000</v>
      </c>
      <c r="S15548">
        <v>25000</v>
      </c>
      <c r="AB15548">
        <v>37</v>
      </c>
      <c r="AC15548" t="s">
        <v>15601</v>
      </c>
    </row>
    <row r="15549" spans="1:29">
      <c r="A15549" s="1" t="s">
        <v>30</v>
      </c>
      <c r="B15549" s="2">
        <v>43109.07708333333</v>
      </c>
      <c r="C15549">
        <v>37</v>
      </c>
      <c r="D15549">
        <v>27</v>
      </c>
      <c r="E15549">
        <v>66.819999999999993</v>
      </c>
      <c r="F15549">
        <v>0</v>
      </c>
      <c r="G15549">
        <v>0</v>
      </c>
      <c r="H15549">
        <v>0</v>
      </c>
      <c r="I15549">
        <v>30.22</v>
      </c>
      <c r="J15549">
        <v>1023.5</v>
      </c>
      <c r="K15549">
        <v>10</v>
      </c>
      <c r="M15549" t="s">
        <v>31</v>
      </c>
      <c r="N15549" t="s">
        <v>32</v>
      </c>
      <c r="O15549" t="s">
        <v>32</v>
      </c>
      <c r="P15549" t="s">
        <v>32</v>
      </c>
      <c r="Q15549">
        <v>8000</v>
      </c>
      <c r="R15549">
        <v>9000</v>
      </c>
      <c r="S15549">
        <v>12000</v>
      </c>
      <c r="T15549">
        <v>25000</v>
      </c>
      <c r="AB15549">
        <v>37</v>
      </c>
      <c r="AC15549" t="s">
        <v>15602</v>
      </c>
    </row>
    <row r="15550" spans="1:29">
      <c r="A15550" s="1" t="s">
        <v>30</v>
      </c>
      <c r="B15550" s="2">
        <v>43109.118750000001</v>
      </c>
      <c r="C15550">
        <v>37</v>
      </c>
      <c r="D15550">
        <v>26.1</v>
      </c>
      <c r="E15550">
        <v>64.38</v>
      </c>
      <c r="F15550">
        <v>0</v>
      </c>
      <c r="G15550">
        <v>0</v>
      </c>
      <c r="H15550">
        <v>0</v>
      </c>
      <c r="I15550">
        <v>30.22</v>
      </c>
      <c r="J15550">
        <v>1023.6</v>
      </c>
      <c r="K15550">
        <v>10</v>
      </c>
      <c r="M15550" t="s">
        <v>34</v>
      </c>
      <c r="N15550" t="s">
        <v>32</v>
      </c>
      <c r="O15550" t="s">
        <v>32</v>
      </c>
      <c r="Q15550">
        <v>8500</v>
      </c>
      <c r="R15550">
        <v>11000</v>
      </c>
      <c r="S15550">
        <v>25000</v>
      </c>
      <c r="AB15550">
        <v>37</v>
      </c>
      <c r="AC15550" t="s">
        <v>15603</v>
      </c>
    </row>
    <row r="15551" spans="1:29">
      <c r="A15551" s="1" t="s">
        <v>30</v>
      </c>
      <c r="B15551" s="2">
        <v>43109.160416666666</v>
      </c>
      <c r="C15551">
        <v>36</v>
      </c>
      <c r="D15551">
        <v>28</v>
      </c>
      <c r="E15551">
        <v>72.430000000000007</v>
      </c>
      <c r="F15551">
        <v>0</v>
      </c>
      <c r="G15551">
        <v>0</v>
      </c>
      <c r="H15551">
        <v>0</v>
      </c>
      <c r="I15551">
        <v>30.22</v>
      </c>
      <c r="J15551">
        <v>1023.5</v>
      </c>
      <c r="K15551">
        <v>10</v>
      </c>
      <c r="M15551" t="s">
        <v>34</v>
      </c>
      <c r="N15551" t="s">
        <v>32</v>
      </c>
      <c r="O15551" t="s">
        <v>32</v>
      </c>
      <c r="Q15551">
        <v>8500</v>
      </c>
      <c r="R15551">
        <v>11000</v>
      </c>
      <c r="S15551">
        <v>25000</v>
      </c>
      <c r="AB15551">
        <v>36</v>
      </c>
      <c r="AC15551" t="s">
        <v>15604</v>
      </c>
    </row>
    <row r="15552" spans="1:29">
      <c r="A15552" s="1" t="s">
        <v>30</v>
      </c>
      <c r="B15552" s="2">
        <v>43109.20208333333</v>
      </c>
      <c r="C15552">
        <v>33</v>
      </c>
      <c r="D15552">
        <v>27</v>
      </c>
      <c r="E15552">
        <v>78.03</v>
      </c>
      <c r="F15552">
        <v>0</v>
      </c>
      <c r="G15552">
        <v>0</v>
      </c>
      <c r="H15552">
        <v>0</v>
      </c>
      <c r="I15552">
        <v>30.21</v>
      </c>
      <c r="J15552">
        <v>1023.3</v>
      </c>
      <c r="K15552">
        <v>10</v>
      </c>
      <c r="M15552" t="s">
        <v>31</v>
      </c>
      <c r="N15552" t="s">
        <v>34</v>
      </c>
      <c r="O15552" t="s">
        <v>34</v>
      </c>
      <c r="Q15552">
        <v>8000</v>
      </c>
      <c r="R15552">
        <v>9500</v>
      </c>
      <c r="S15552">
        <v>11000</v>
      </c>
      <c r="AB15552">
        <v>33.1</v>
      </c>
      <c r="AC15552" t="s">
        <v>15605</v>
      </c>
    </row>
    <row r="15553" spans="1:29">
      <c r="A15553" s="1" t="s">
        <v>30</v>
      </c>
      <c r="B15553" s="2">
        <v>43109.243750000001</v>
      </c>
      <c r="C15553">
        <v>32</v>
      </c>
      <c r="D15553">
        <v>26.1</v>
      </c>
      <c r="E15553">
        <v>78.58</v>
      </c>
      <c r="F15553">
        <v>0</v>
      </c>
      <c r="G15553">
        <v>0</v>
      </c>
      <c r="H15553">
        <v>0</v>
      </c>
      <c r="I15553">
        <v>30.22</v>
      </c>
      <c r="J15553">
        <v>1023.5</v>
      </c>
      <c r="K15553">
        <v>10</v>
      </c>
      <c r="M15553" t="s">
        <v>31</v>
      </c>
      <c r="Q15553">
        <v>9000</v>
      </c>
      <c r="AB15553">
        <v>32</v>
      </c>
      <c r="AC15553" t="s">
        <v>15606</v>
      </c>
    </row>
    <row r="15554" spans="1:29">
      <c r="A15554" s="1" t="s">
        <v>30</v>
      </c>
      <c r="B15554" s="2">
        <v>43109.285416666666</v>
      </c>
      <c r="C15554">
        <v>30</v>
      </c>
      <c r="D15554">
        <v>26.1</v>
      </c>
      <c r="E15554">
        <v>85.21</v>
      </c>
      <c r="F15554">
        <v>0</v>
      </c>
      <c r="G15554">
        <v>0</v>
      </c>
      <c r="H15554">
        <v>0</v>
      </c>
      <c r="I15554">
        <v>30.23</v>
      </c>
      <c r="J15554">
        <v>1024</v>
      </c>
      <c r="K15554">
        <v>10</v>
      </c>
      <c r="M15554" t="s">
        <v>31</v>
      </c>
      <c r="Q15554">
        <v>9000</v>
      </c>
      <c r="AB15554">
        <v>30</v>
      </c>
      <c r="AC15554" t="s">
        <v>15607</v>
      </c>
    </row>
    <row r="15555" spans="1:29">
      <c r="A15555" s="1" t="s">
        <v>30</v>
      </c>
      <c r="B15555" s="2">
        <v>43109.32708333333</v>
      </c>
      <c r="C15555">
        <v>30.9</v>
      </c>
      <c r="D15555">
        <v>26.1</v>
      </c>
      <c r="E15555">
        <v>82.15</v>
      </c>
      <c r="F15555">
        <v>180</v>
      </c>
      <c r="G15555">
        <v>3</v>
      </c>
      <c r="H15555">
        <v>0</v>
      </c>
      <c r="I15555">
        <v>30.25</v>
      </c>
      <c r="J15555">
        <v>1024.5999999999999</v>
      </c>
      <c r="K15555">
        <v>10</v>
      </c>
      <c r="M15555" t="s">
        <v>31</v>
      </c>
      <c r="Q15555">
        <v>9000</v>
      </c>
      <c r="AB15555">
        <v>27.43</v>
      </c>
      <c r="AC15555" t="s">
        <v>15608</v>
      </c>
    </row>
    <row r="15556" spans="1:29">
      <c r="A15556" s="1" t="s">
        <v>30</v>
      </c>
      <c r="B15556" s="2">
        <v>43109.368750000001</v>
      </c>
      <c r="C15556">
        <v>39</v>
      </c>
      <c r="D15556">
        <v>30</v>
      </c>
      <c r="E15556">
        <v>69.849999999999994</v>
      </c>
      <c r="F15556">
        <v>190</v>
      </c>
      <c r="G15556">
        <v>3</v>
      </c>
      <c r="H15556">
        <v>0</v>
      </c>
      <c r="I15556">
        <v>30.27</v>
      </c>
      <c r="J15556">
        <v>1025.2</v>
      </c>
      <c r="K15556">
        <v>10</v>
      </c>
      <c r="M15556" t="s">
        <v>31</v>
      </c>
      <c r="N15556" t="s">
        <v>31</v>
      </c>
      <c r="Q15556">
        <v>8000</v>
      </c>
      <c r="R15556">
        <v>25000</v>
      </c>
      <c r="AB15556">
        <v>36.69</v>
      </c>
      <c r="AC15556" t="s">
        <v>15609</v>
      </c>
    </row>
    <row r="15557" spans="1:29">
      <c r="A15557" s="1" t="s">
        <v>30</v>
      </c>
      <c r="B15557" s="2">
        <v>43109.410416666666</v>
      </c>
      <c r="C15557">
        <v>47</v>
      </c>
      <c r="D15557">
        <v>34</v>
      </c>
      <c r="E15557">
        <v>60.61</v>
      </c>
      <c r="F15557">
        <v>0</v>
      </c>
      <c r="G15557">
        <v>0</v>
      </c>
      <c r="H15557">
        <v>0</v>
      </c>
      <c r="I15557">
        <v>30.28</v>
      </c>
      <c r="J15557">
        <v>1025.4000000000001</v>
      </c>
      <c r="K15557">
        <v>10</v>
      </c>
      <c r="M15557" t="s">
        <v>31</v>
      </c>
      <c r="N15557" t="s">
        <v>31</v>
      </c>
      <c r="Q15557">
        <v>8000</v>
      </c>
      <c r="R15557">
        <v>25000</v>
      </c>
      <c r="AB15557">
        <v>46.9</v>
      </c>
      <c r="AC15557" t="s">
        <v>15610</v>
      </c>
    </row>
    <row r="15558" spans="1:29">
      <c r="A15558" s="1" t="s">
        <v>30</v>
      </c>
      <c r="B15558" s="2">
        <v>43109.45208333333</v>
      </c>
      <c r="C15558">
        <v>54</v>
      </c>
      <c r="D15558">
        <v>38</v>
      </c>
      <c r="E15558">
        <v>54.34</v>
      </c>
      <c r="G15558">
        <v>3</v>
      </c>
      <c r="H15558">
        <v>0</v>
      </c>
      <c r="I15558">
        <v>30.29</v>
      </c>
      <c r="J15558">
        <v>1025.8</v>
      </c>
      <c r="K15558">
        <v>10</v>
      </c>
      <c r="M15558" t="s">
        <v>31</v>
      </c>
      <c r="Q15558">
        <v>25000</v>
      </c>
      <c r="AB15558">
        <v>54</v>
      </c>
      <c r="AC15558" t="s">
        <v>15611</v>
      </c>
    </row>
    <row r="15559" spans="1:29">
      <c r="A15559" s="1" t="s">
        <v>30</v>
      </c>
      <c r="B15559" s="2">
        <v>43109.493750000001</v>
      </c>
      <c r="C15559">
        <v>56</v>
      </c>
      <c r="D15559">
        <v>40</v>
      </c>
      <c r="E15559">
        <v>54.83</v>
      </c>
      <c r="F15559">
        <v>80</v>
      </c>
      <c r="G15559">
        <v>3</v>
      </c>
      <c r="H15559">
        <v>0</v>
      </c>
      <c r="I15559">
        <v>30.26</v>
      </c>
      <c r="J15559">
        <v>1024.9000000000001</v>
      </c>
      <c r="K15559">
        <v>10</v>
      </c>
      <c r="M15559" t="s">
        <v>31</v>
      </c>
      <c r="Q15559">
        <v>25000</v>
      </c>
      <c r="AB15559">
        <v>55.9</v>
      </c>
      <c r="AC15559" t="s">
        <v>15612</v>
      </c>
    </row>
    <row r="15560" spans="1:29">
      <c r="A15560" s="1" t="s">
        <v>30</v>
      </c>
      <c r="B15560" s="2">
        <v>43109.535416666666</v>
      </c>
      <c r="C15560">
        <v>59</v>
      </c>
      <c r="D15560">
        <v>40</v>
      </c>
      <c r="E15560">
        <v>49.04</v>
      </c>
      <c r="G15560">
        <v>4</v>
      </c>
      <c r="H15560">
        <v>0</v>
      </c>
      <c r="I15560">
        <v>30.24</v>
      </c>
      <c r="J15560">
        <v>1024.0999999999999</v>
      </c>
      <c r="K15560">
        <v>10</v>
      </c>
      <c r="M15560" t="s">
        <v>31</v>
      </c>
      <c r="Q15560">
        <v>25000</v>
      </c>
      <c r="AB15560">
        <v>59</v>
      </c>
      <c r="AC15560" t="s">
        <v>15613</v>
      </c>
    </row>
    <row r="15561" spans="1:29">
      <c r="A15561" s="1" t="s">
        <v>30</v>
      </c>
      <c r="B15561" s="2">
        <v>43109.57708333333</v>
      </c>
      <c r="C15561">
        <v>62</v>
      </c>
      <c r="D15561">
        <v>41</v>
      </c>
      <c r="E15561">
        <v>45.84</v>
      </c>
      <c r="G15561">
        <v>3</v>
      </c>
      <c r="H15561">
        <v>0</v>
      </c>
      <c r="I15561">
        <v>30.23</v>
      </c>
      <c r="J15561">
        <v>1023.7</v>
      </c>
      <c r="K15561">
        <v>10</v>
      </c>
      <c r="M15561" t="s">
        <v>31</v>
      </c>
      <c r="N15561" t="s">
        <v>31</v>
      </c>
      <c r="Q15561">
        <v>4500</v>
      </c>
      <c r="R15561">
        <v>25000</v>
      </c>
      <c r="AB15561">
        <v>62.1</v>
      </c>
      <c r="AC15561" t="s">
        <v>15614</v>
      </c>
    </row>
    <row r="15562" spans="1:29">
      <c r="A15562" s="1" t="s">
        <v>30</v>
      </c>
      <c r="B15562" s="2">
        <v>43109.618750000001</v>
      </c>
      <c r="C15562">
        <v>63</v>
      </c>
      <c r="D15562">
        <v>41</v>
      </c>
      <c r="E15562">
        <v>44.41</v>
      </c>
      <c r="F15562">
        <v>30</v>
      </c>
      <c r="G15562">
        <v>5</v>
      </c>
      <c r="H15562">
        <v>0</v>
      </c>
      <c r="I15562">
        <v>30.23</v>
      </c>
      <c r="J15562">
        <v>1023.6</v>
      </c>
      <c r="K15562">
        <v>10</v>
      </c>
      <c r="M15562" t="s">
        <v>31</v>
      </c>
      <c r="N15562" t="s">
        <v>31</v>
      </c>
      <c r="Q15562">
        <v>4700</v>
      </c>
      <c r="R15562">
        <v>25000</v>
      </c>
      <c r="AB15562">
        <v>63</v>
      </c>
      <c r="AC15562" t="s">
        <v>15615</v>
      </c>
    </row>
    <row r="15563" spans="1:29">
      <c r="A15563" s="1" t="s">
        <v>30</v>
      </c>
      <c r="B15563" s="2">
        <v>43109.660416666666</v>
      </c>
      <c r="C15563">
        <v>61</v>
      </c>
      <c r="D15563">
        <v>41</v>
      </c>
      <c r="E15563">
        <v>47.66</v>
      </c>
      <c r="F15563">
        <v>100</v>
      </c>
      <c r="G15563">
        <v>3</v>
      </c>
      <c r="H15563">
        <v>0</v>
      </c>
      <c r="I15563">
        <v>30.24</v>
      </c>
      <c r="J15563">
        <v>1024</v>
      </c>
      <c r="K15563">
        <v>10</v>
      </c>
      <c r="M15563" t="s">
        <v>31</v>
      </c>
      <c r="N15563" t="s">
        <v>31</v>
      </c>
      <c r="Q15563">
        <v>4500</v>
      </c>
      <c r="R15563">
        <v>25000</v>
      </c>
      <c r="AB15563">
        <v>61</v>
      </c>
      <c r="AC15563" t="s">
        <v>15616</v>
      </c>
    </row>
    <row r="15564" spans="1:29">
      <c r="A15564" s="1" t="s">
        <v>30</v>
      </c>
      <c r="B15564" s="2">
        <v>43109.70208333333</v>
      </c>
      <c r="C15564">
        <v>57</v>
      </c>
      <c r="D15564">
        <v>41</v>
      </c>
      <c r="E15564">
        <v>54.99</v>
      </c>
      <c r="F15564">
        <v>30</v>
      </c>
      <c r="G15564">
        <v>3</v>
      </c>
      <c r="H15564">
        <v>0</v>
      </c>
      <c r="I15564">
        <v>30.26</v>
      </c>
      <c r="J15564">
        <v>1024.7</v>
      </c>
      <c r="K15564">
        <v>10</v>
      </c>
      <c r="M15564" t="s">
        <v>31</v>
      </c>
      <c r="N15564" t="s">
        <v>31</v>
      </c>
      <c r="Q15564">
        <v>4200</v>
      </c>
      <c r="R15564">
        <v>25000</v>
      </c>
      <c r="AB15564">
        <v>57</v>
      </c>
      <c r="AC15564" t="s">
        <v>15617</v>
      </c>
    </row>
    <row r="15565" spans="1:29">
      <c r="A15565" s="1" t="s">
        <v>30</v>
      </c>
      <c r="B15565" s="2">
        <v>43109.743750000001</v>
      </c>
      <c r="C15565">
        <v>54</v>
      </c>
      <c r="D15565">
        <v>41</v>
      </c>
      <c r="E15565">
        <v>61.32</v>
      </c>
      <c r="F15565">
        <v>0</v>
      </c>
      <c r="G15565">
        <v>0</v>
      </c>
      <c r="H15565">
        <v>0</v>
      </c>
      <c r="I15565">
        <v>30.27</v>
      </c>
      <c r="J15565">
        <v>1025.0999999999999</v>
      </c>
      <c r="K15565">
        <v>10</v>
      </c>
      <c r="M15565" t="s">
        <v>31</v>
      </c>
      <c r="N15565" t="s">
        <v>31</v>
      </c>
      <c r="Q15565">
        <v>5000</v>
      </c>
      <c r="R15565">
        <v>25000</v>
      </c>
      <c r="AB15565">
        <v>54</v>
      </c>
      <c r="AC15565" t="s">
        <v>15618</v>
      </c>
    </row>
    <row r="15566" spans="1:29">
      <c r="A15566" s="1" t="s">
        <v>30</v>
      </c>
      <c r="B15566" s="2">
        <v>43109.785416666666</v>
      </c>
      <c r="C15566">
        <v>49</v>
      </c>
      <c r="D15566">
        <v>40</v>
      </c>
      <c r="E15566">
        <v>70.95</v>
      </c>
      <c r="G15566">
        <v>3</v>
      </c>
      <c r="H15566">
        <v>0</v>
      </c>
      <c r="I15566">
        <v>30.28</v>
      </c>
      <c r="J15566">
        <v>1025.5</v>
      </c>
      <c r="K15566">
        <v>10</v>
      </c>
      <c r="M15566" t="s">
        <v>31</v>
      </c>
      <c r="N15566" t="s">
        <v>31</v>
      </c>
      <c r="Q15566">
        <v>5000</v>
      </c>
      <c r="R15566">
        <v>25000</v>
      </c>
      <c r="AB15566">
        <v>48.01</v>
      </c>
      <c r="AC15566" t="s">
        <v>15619</v>
      </c>
    </row>
    <row r="15567" spans="1:29">
      <c r="A15567" s="1" t="s">
        <v>30</v>
      </c>
      <c r="B15567" s="2">
        <v>43109.82708333333</v>
      </c>
      <c r="C15567">
        <v>48</v>
      </c>
      <c r="D15567">
        <v>40</v>
      </c>
      <c r="E15567">
        <v>73.38</v>
      </c>
      <c r="F15567">
        <v>50</v>
      </c>
      <c r="G15567">
        <v>4</v>
      </c>
      <c r="H15567">
        <v>0</v>
      </c>
      <c r="I15567">
        <v>30.3</v>
      </c>
      <c r="J15567">
        <v>1026.0999999999999</v>
      </c>
      <c r="K15567">
        <v>10</v>
      </c>
      <c r="M15567" t="s">
        <v>32</v>
      </c>
      <c r="Q15567">
        <v>5500</v>
      </c>
      <c r="AB15567">
        <v>46.1</v>
      </c>
      <c r="AC15567" t="s">
        <v>15620</v>
      </c>
    </row>
    <row r="15568" spans="1:29">
      <c r="A15568" s="1" t="s">
        <v>30</v>
      </c>
      <c r="B15568" s="2">
        <v>43109.868750000001</v>
      </c>
      <c r="C15568">
        <v>49</v>
      </c>
      <c r="D15568">
        <v>40</v>
      </c>
      <c r="E15568">
        <v>70.95</v>
      </c>
      <c r="F15568">
        <v>70</v>
      </c>
      <c r="G15568">
        <v>4</v>
      </c>
      <c r="H15568">
        <v>0</v>
      </c>
      <c r="I15568">
        <v>30.31</v>
      </c>
      <c r="J15568">
        <v>1026.4000000000001</v>
      </c>
      <c r="K15568">
        <v>10</v>
      </c>
      <c r="M15568" t="s">
        <v>32</v>
      </c>
      <c r="N15568" t="s">
        <v>32</v>
      </c>
      <c r="Q15568">
        <v>5500</v>
      </c>
      <c r="R15568">
        <v>7500</v>
      </c>
      <c r="AB15568">
        <v>47.16</v>
      </c>
      <c r="AC15568" t="s">
        <v>15621</v>
      </c>
    </row>
    <row r="15569" spans="1:29">
      <c r="A15569" s="1" t="s">
        <v>30</v>
      </c>
      <c r="B15569" s="2">
        <v>43109.910416666666</v>
      </c>
      <c r="C15569">
        <v>48</v>
      </c>
      <c r="D15569">
        <v>38</v>
      </c>
      <c r="E15569">
        <v>67.87</v>
      </c>
      <c r="F15569">
        <v>110</v>
      </c>
      <c r="G15569">
        <v>4</v>
      </c>
      <c r="H15569">
        <v>0</v>
      </c>
      <c r="I15569">
        <v>30.31</v>
      </c>
      <c r="J15569">
        <v>1026.5</v>
      </c>
      <c r="K15569">
        <v>10</v>
      </c>
      <c r="M15569" t="s">
        <v>32</v>
      </c>
      <c r="N15569" t="s">
        <v>32</v>
      </c>
      <c r="Q15569">
        <v>5500</v>
      </c>
      <c r="R15569">
        <v>7500</v>
      </c>
      <c r="AB15569">
        <v>46.1</v>
      </c>
      <c r="AC15569" t="s">
        <v>15622</v>
      </c>
    </row>
    <row r="15570" spans="1:29">
      <c r="A15570" s="1" t="s">
        <v>30</v>
      </c>
      <c r="B15570" s="2">
        <v>43109.95208333333</v>
      </c>
      <c r="C15570">
        <v>51</v>
      </c>
      <c r="D15570">
        <v>36</v>
      </c>
      <c r="E15570">
        <v>56.1</v>
      </c>
      <c r="F15570">
        <v>120</v>
      </c>
      <c r="G15570">
        <v>7</v>
      </c>
      <c r="H15570">
        <v>0</v>
      </c>
      <c r="I15570">
        <v>30.31</v>
      </c>
      <c r="J15570">
        <v>1026.5</v>
      </c>
      <c r="K15570">
        <v>10</v>
      </c>
      <c r="M15570" t="s">
        <v>32</v>
      </c>
      <c r="Q15570">
        <v>5500</v>
      </c>
      <c r="AB15570">
        <v>51.1</v>
      </c>
      <c r="AC15570" t="s">
        <v>15623</v>
      </c>
    </row>
    <row r="15571" spans="1:29">
      <c r="A15571" s="1" t="s">
        <v>30</v>
      </c>
      <c r="B15571" s="2">
        <v>43109.993750000001</v>
      </c>
      <c r="C15571">
        <v>50</v>
      </c>
      <c r="D15571">
        <v>36</v>
      </c>
      <c r="E15571">
        <v>58.44</v>
      </c>
      <c r="F15571">
        <v>70</v>
      </c>
      <c r="G15571">
        <v>5</v>
      </c>
      <c r="H15571">
        <v>0</v>
      </c>
      <c r="I15571">
        <v>30.32</v>
      </c>
      <c r="J15571">
        <v>1026.5999999999999</v>
      </c>
      <c r="K15571">
        <v>10</v>
      </c>
      <c r="M15571" t="s">
        <v>32</v>
      </c>
      <c r="Q15571">
        <v>5500</v>
      </c>
      <c r="AB15571">
        <v>47.77</v>
      </c>
      <c r="AC15571" t="s">
        <v>15624</v>
      </c>
    </row>
    <row r="15572" spans="1:29">
      <c r="A15572" s="1" t="s">
        <v>30</v>
      </c>
      <c r="B15572" s="2">
        <v>43110.035416666666</v>
      </c>
      <c r="C15572">
        <v>48</v>
      </c>
      <c r="D15572">
        <v>36</v>
      </c>
      <c r="E15572">
        <v>62.97</v>
      </c>
      <c r="F15572">
        <v>110</v>
      </c>
      <c r="G15572">
        <v>3</v>
      </c>
      <c r="H15572">
        <v>0</v>
      </c>
      <c r="I15572">
        <v>30.31</v>
      </c>
      <c r="J15572">
        <v>1026.5</v>
      </c>
      <c r="K15572">
        <v>10</v>
      </c>
      <c r="M15572" t="s">
        <v>32</v>
      </c>
      <c r="Q15572">
        <v>5500</v>
      </c>
      <c r="AB15572">
        <v>46.98</v>
      </c>
      <c r="AC15572" t="s">
        <v>15625</v>
      </c>
    </row>
    <row r="15573" spans="1:29">
      <c r="A15573" s="1" t="s">
        <v>30</v>
      </c>
      <c r="B15573" s="2">
        <v>43110.07708333333</v>
      </c>
      <c r="C15573">
        <v>46</v>
      </c>
      <c r="D15573">
        <v>35</v>
      </c>
      <c r="E15573">
        <v>65.52</v>
      </c>
      <c r="F15573">
        <v>120</v>
      </c>
      <c r="G15573">
        <v>3</v>
      </c>
      <c r="H15573">
        <v>0</v>
      </c>
      <c r="I15573">
        <v>30.32</v>
      </c>
      <c r="J15573">
        <v>1026.5999999999999</v>
      </c>
      <c r="K15573">
        <v>10</v>
      </c>
      <c r="M15573" t="s">
        <v>32</v>
      </c>
      <c r="Q15573">
        <v>5500</v>
      </c>
      <c r="AB15573">
        <v>44.69</v>
      </c>
      <c r="AC15573" t="s">
        <v>15626</v>
      </c>
    </row>
    <row r="15574" spans="1:29">
      <c r="A15574" s="1" t="s">
        <v>30</v>
      </c>
      <c r="B15574" s="2">
        <v>43110.118750000001</v>
      </c>
      <c r="C15574">
        <v>46</v>
      </c>
      <c r="D15574">
        <v>36</v>
      </c>
      <c r="E15574">
        <v>67.900000000000006</v>
      </c>
      <c r="F15574">
        <v>0</v>
      </c>
      <c r="G15574">
        <v>0</v>
      </c>
      <c r="H15574">
        <v>0</v>
      </c>
      <c r="I15574">
        <v>30.33</v>
      </c>
      <c r="J15574">
        <v>1027</v>
      </c>
      <c r="K15574">
        <v>10</v>
      </c>
      <c r="M15574" t="s">
        <v>32</v>
      </c>
      <c r="N15574" t="s">
        <v>32</v>
      </c>
      <c r="Q15574">
        <v>5500</v>
      </c>
      <c r="R15574">
        <v>25000</v>
      </c>
      <c r="AB15574">
        <v>46</v>
      </c>
      <c r="AC15574" t="s">
        <v>15627</v>
      </c>
    </row>
    <row r="15575" spans="1:29">
      <c r="A15575" s="1" t="s">
        <v>30</v>
      </c>
      <c r="B15575" s="2">
        <v>43110.160416666666</v>
      </c>
      <c r="C15575">
        <v>46</v>
      </c>
      <c r="D15575">
        <v>35</v>
      </c>
      <c r="E15575">
        <v>65.52</v>
      </c>
      <c r="F15575">
        <v>110</v>
      </c>
      <c r="G15575">
        <v>4</v>
      </c>
      <c r="H15575">
        <v>0</v>
      </c>
      <c r="I15575">
        <v>30.34</v>
      </c>
      <c r="J15575">
        <v>1027.3</v>
      </c>
      <c r="K15575">
        <v>10</v>
      </c>
      <c r="M15575" t="s">
        <v>32</v>
      </c>
      <c r="N15575" t="s">
        <v>32</v>
      </c>
      <c r="Q15575">
        <v>6000</v>
      </c>
      <c r="R15575">
        <v>25000</v>
      </c>
      <c r="AB15575">
        <v>43.77</v>
      </c>
      <c r="AC15575" t="s">
        <v>15628</v>
      </c>
    </row>
    <row r="15576" spans="1:29">
      <c r="A15576" s="1" t="s">
        <v>30</v>
      </c>
      <c r="B15576" s="2">
        <v>43110.20208333333</v>
      </c>
      <c r="C15576">
        <v>45</v>
      </c>
      <c r="D15576">
        <v>35</v>
      </c>
      <c r="E15576">
        <v>68.05</v>
      </c>
      <c r="F15576">
        <v>120</v>
      </c>
      <c r="G15576">
        <v>9</v>
      </c>
      <c r="H15576">
        <v>0</v>
      </c>
      <c r="I15576">
        <v>30.35</v>
      </c>
      <c r="J15576">
        <v>1027.5999999999999</v>
      </c>
      <c r="K15576">
        <v>10</v>
      </c>
      <c r="M15576" t="s">
        <v>32</v>
      </c>
      <c r="N15576" t="s">
        <v>32</v>
      </c>
      <c r="Q15576">
        <v>6000</v>
      </c>
      <c r="R15576">
        <v>25000</v>
      </c>
      <c r="AB15576">
        <v>39.68</v>
      </c>
      <c r="AC15576" t="s">
        <v>15629</v>
      </c>
    </row>
    <row r="15577" spans="1:29">
      <c r="A15577" s="1" t="s">
        <v>30</v>
      </c>
      <c r="B15577" s="2">
        <v>43110.243750000001</v>
      </c>
      <c r="C15577">
        <v>44</v>
      </c>
      <c r="D15577">
        <v>33</v>
      </c>
      <c r="E15577">
        <v>65.02</v>
      </c>
      <c r="F15577">
        <v>80</v>
      </c>
      <c r="G15577">
        <v>6</v>
      </c>
      <c r="H15577">
        <v>0</v>
      </c>
      <c r="I15577">
        <v>30.38</v>
      </c>
      <c r="J15577">
        <v>1028.8</v>
      </c>
      <c r="K15577">
        <v>10</v>
      </c>
      <c r="M15577" t="s">
        <v>31</v>
      </c>
      <c r="N15577" t="s">
        <v>32</v>
      </c>
      <c r="Q15577">
        <v>4500</v>
      </c>
      <c r="R15577">
        <v>6500</v>
      </c>
      <c r="AB15577">
        <v>40.1</v>
      </c>
      <c r="AC15577" t="s">
        <v>15630</v>
      </c>
    </row>
    <row r="15578" spans="1:29">
      <c r="A15578" s="1" t="s">
        <v>30</v>
      </c>
      <c r="B15578" s="2">
        <v>43110.285416666666</v>
      </c>
      <c r="C15578">
        <v>44</v>
      </c>
      <c r="D15578">
        <v>34</v>
      </c>
      <c r="E15578">
        <v>67.41</v>
      </c>
      <c r="F15578">
        <v>80</v>
      </c>
      <c r="G15578">
        <v>6</v>
      </c>
      <c r="H15578">
        <v>0</v>
      </c>
      <c r="I15578">
        <v>30.4</v>
      </c>
      <c r="J15578">
        <v>1029.5</v>
      </c>
      <c r="K15578">
        <v>10</v>
      </c>
      <c r="M15578" t="s">
        <v>31</v>
      </c>
      <c r="N15578" t="s">
        <v>32</v>
      </c>
      <c r="Q15578">
        <v>4500</v>
      </c>
      <c r="R15578">
        <v>6000</v>
      </c>
      <c r="AB15578">
        <v>40.1</v>
      </c>
      <c r="AC15578" t="s">
        <v>15631</v>
      </c>
    </row>
    <row r="15579" spans="1:29">
      <c r="A15579" s="1" t="s">
        <v>30</v>
      </c>
      <c r="B15579" s="2">
        <v>43110.32708333333</v>
      </c>
      <c r="C15579">
        <v>43</v>
      </c>
      <c r="D15579">
        <v>32</v>
      </c>
      <c r="E15579">
        <v>64.88</v>
      </c>
      <c r="F15579">
        <v>90</v>
      </c>
      <c r="G15579">
        <v>5</v>
      </c>
      <c r="H15579">
        <v>0</v>
      </c>
      <c r="I15579">
        <v>30.42</v>
      </c>
      <c r="J15579">
        <v>1030</v>
      </c>
      <c r="K15579">
        <v>10</v>
      </c>
      <c r="M15579" t="s">
        <v>31</v>
      </c>
      <c r="N15579" t="s">
        <v>32</v>
      </c>
      <c r="O15579" t="s">
        <v>32</v>
      </c>
      <c r="Q15579">
        <v>4500</v>
      </c>
      <c r="R15579">
        <v>6000</v>
      </c>
      <c r="S15579">
        <v>25000</v>
      </c>
      <c r="AB15579">
        <v>39.46</v>
      </c>
      <c r="AC15579" t="s">
        <v>15632</v>
      </c>
    </row>
    <row r="15580" spans="1:29">
      <c r="A15580" s="1" t="s">
        <v>30</v>
      </c>
      <c r="B15580" s="2">
        <v>43110.368750000001</v>
      </c>
      <c r="C15580">
        <v>44</v>
      </c>
      <c r="D15580">
        <v>30.9</v>
      </c>
      <c r="E15580">
        <v>59.5</v>
      </c>
      <c r="F15580">
        <v>70</v>
      </c>
      <c r="G15580">
        <v>5</v>
      </c>
      <c r="H15580">
        <v>0</v>
      </c>
      <c r="I15580">
        <v>30.43</v>
      </c>
      <c r="J15580">
        <v>1030.4000000000001</v>
      </c>
      <c r="K15580">
        <v>10</v>
      </c>
      <c r="M15580" t="s">
        <v>34</v>
      </c>
      <c r="N15580" t="s">
        <v>32</v>
      </c>
      <c r="O15580" t="s">
        <v>32</v>
      </c>
      <c r="Q15580">
        <v>6000</v>
      </c>
      <c r="R15580">
        <v>20000</v>
      </c>
      <c r="S15580">
        <v>25000</v>
      </c>
      <c r="AB15580">
        <v>40.770000000000003</v>
      </c>
      <c r="AC15580" t="s">
        <v>15633</v>
      </c>
    </row>
    <row r="15581" spans="1:29">
      <c r="A15581" s="1" t="s">
        <v>30</v>
      </c>
      <c r="B15581" s="2">
        <v>43110.410416666666</v>
      </c>
      <c r="C15581">
        <v>46</v>
      </c>
      <c r="D15581">
        <v>28.9</v>
      </c>
      <c r="E15581">
        <v>51.03</v>
      </c>
      <c r="F15581">
        <v>80</v>
      </c>
      <c r="G15581">
        <v>5</v>
      </c>
      <c r="H15581">
        <v>0</v>
      </c>
      <c r="I15581">
        <v>30.44</v>
      </c>
      <c r="J15581">
        <v>1030.7</v>
      </c>
      <c r="K15581">
        <v>10</v>
      </c>
      <c r="M15581" t="s">
        <v>34</v>
      </c>
      <c r="N15581" t="s">
        <v>32</v>
      </c>
      <c r="O15581" t="s">
        <v>32</v>
      </c>
      <c r="Q15581">
        <v>6000</v>
      </c>
      <c r="R15581">
        <v>20000</v>
      </c>
      <c r="S15581">
        <v>25000</v>
      </c>
      <c r="AB15581">
        <v>43.02</v>
      </c>
      <c r="AC15581" t="s">
        <v>15634</v>
      </c>
    </row>
    <row r="15582" spans="1:29">
      <c r="A15582" s="1" t="s">
        <v>30</v>
      </c>
      <c r="B15582" s="2">
        <v>43110.45208333333</v>
      </c>
      <c r="C15582">
        <v>50</v>
      </c>
      <c r="D15582">
        <v>28</v>
      </c>
      <c r="E15582">
        <v>42.33</v>
      </c>
      <c r="F15582">
        <v>100</v>
      </c>
      <c r="G15582">
        <v>5</v>
      </c>
      <c r="H15582">
        <v>0</v>
      </c>
      <c r="I15582">
        <v>30.42</v>
      </c>
      <c r="J15582">
        <v>1030.0999999999999</v>
      </c>
      <c r="K15582">
        <v>10</v>
      </c>
      <c r="M15582" t="s">
        <v>31</v>
      </c>
      <c r="N15582" t="s">
        <v>34</v>
      </c>
      <c r="O15582" t="s">
        <v>32</v>
      </c>
      <c r="Q15582">
        <v>6000</v>
      </c>
      <c r="R15582">
        <v>21000</v>
      </c>
      <c r="S15582">
        <v>25000</v>
      </c>
      <c r="AB15582">
        <v>47.77</v>
      </c>
      <c r="AC15582" t="s">
        <v>15635</v>
      </c>
    </row>
    <row r="15583" spans="1:29">
      <c r="A15583" s="1" t="s">
        <v>30</v>
      </c>
      <c r="B15583" s="2">
        <v>43110.493750000001</v>
      </c>
      <c r="C15583">
        <v>53</v>
      </c>
      <c r="D15583">
        <v>27</v>
      </c>
      <c r="E15583">
        <v>36.22</v>
      </c>
      <c r="G15583">
        <v>5</v>
      </c>
      <c r="H15583">
        <v>0</v>
      </c>
      <c r="I15583">
        <v>30.39</v>
      </c>
      <c r="J15583">
        <v>1029.0999999999999</v>
      </c>
      <c r="K15583">
        <v>10</v>
      </c>
      <c r="M15583" t="s">
        <v>34</v>
      </c>
      <c r="N15583" t="s">
        <v>34</v>
      </c>
      <c r="O15583" t="s">
        <v>32</v>
      </c>
      <c r="Q15583">
        <v>6000</v>
      </c>
      <c r="R15583">
        <v>21000</v>
      </c>
      <c r="S15583">
        <v>25000</v>
      </c>
      <c r="AB15583">
        <v>53.1</v>
      </c>
      <c r="AC15583" t="s">
        <v>15636</v>
      </c>
    </row>
    <row r="15584" spans="1:29">
      <c r="A15584" s="1" t="s">
        <v>30</v>
      </c>
      <c r="B15584" s="2">
        <v>43110.535416666666</v>
      </c>
      <c r="C15584">
        <v>56</v>
      </c>
      <c r="D15584">
        <v>26.1</v>
      </c>
      <c r="E15584">
        <v>31.51</v>
      </c>
      <c r="F15584">
        <v>90</v>
      </c>
      <c r="G15584">
        <v>4</v>
      </c>
      <c r="H15584">
        <v>0</v>
      </c>
      <c r="I15584">
        <v>30.36</v>
      </c>
      <c r="J15584">
        <v>1028</v>
      </c>
      <c r="K15584">
        <v>10</v>
      </c>
      <c r="M15584" t="s">
        <v>32</v>
      </c>
      <c r="N15584" t="s">
        <v>32</v>
      </c>
      <c r="Q15584">
        <v>6000</v>
      </c>
      <c r="R15584">
        <v>25000</v>
      </c>
      <c r="AB15584">
        <v>55.9</v>
      </c>
      <c r="AC15584" t="s">
        <v>15637</v>
      </c>
    </row>
    <row r="15585" spans="1:29">
      <c r="A15585" s="1" t="s">
        <v>30</v>
      </c>
      <c r="B15585" s="2">
        <v>43110.57708333333</v>
      </c>
      <c r="C15585">
        <v>58</v>
      </c>
      <c r="D15585">
        <v>28</v>
      </c>
      <c r="E15585">
        <v>31.71</v>
      </c>
      <c r="F15585">
        <v>100</v>
      </c>
      <c r="G15585">
        <v>4</v>
      </c>
      <c r="H15585">
        <v>0</v>
      </c>
      <c r="I15585">
        <v>30.33</v>
      </c>
      <c r="J15585">
        <v>1027.0999999999999</v>
      </c>
      <c r="K15585">
        <v>10</v>
      </c>
      <c r="M15585" t="s">
        <v>31</v>
      </c>
      <c r="N15585" t="s">
        <v>34</v>
      </c>
      <c r="O15585" t="s">
        <v>32</v>
      </c>
      <c r="Q15585">
        <v>4500</v>
      </c>
      <c r="R15585">
        <v>6000</v>
      </c>
      <c r="S15585">
        <v>25000</v>
      </c>
      <c r="AB15585">
        <v>57.9</v>
      </c>
      <c r="AC15585" t="s">
        <v>15638</v>
      </c>
    </row>
    <row r="15586" spans="1:29">
      <c r="A15586" s="1" t="s">
        <v>30</v>
      </c>
      <c r="B15586" s="2">
        <v>43110.618750000001</v>
      </c>
      <c r="C15586">
        <v>60</v>
      </c>
      <c r="D15586">
        <v>30</v>
      </c>
      <c r="E15586">
        <v>31.8</v>
      </c>
      <c r="F15586">
        <v>110</v>
      </c>
      <c r="G15586">
        <v>3</v>
      </c>
      <c r="H15586">
        <v>0</v>
      </c>
      <c r="I15586">
        <v>30.33</v>
      </c>
      <c r="J15586">
        <v>1026.9000000000001</v>
      </c>
      <c r="K15586">
        <v>10</v>
      </c>
      <c r="M15586" t="s">
        <v>31</v>
      </c>
      <c r="N15586" t="s">
        <v>34</v>
      </c>
      <c r="O15586" t="s">
        <v>34</v>
      </c>
      <c r="Q15586">
        <v>4500</v>
      </c>
      <c r="R15586">
        <v>6000</v>
      </c>
      <c r="S15586">
        <v>25000</v>
      </c>
      <c r="AB15586">
        <v>60.1</v>
      </c>
      <c r="AC15586" t="s">
        <v>15639</v>
      </c>
    </row>
    <row r="15587" spans="1:29">
      <c r="A15587" s="1" t="s">
        <v>30</v>
      </c>
      <c r="B15587" s="2">
        <v>43110.660416666666</v>
      </c>
      <c r="C15587">
        <v>60</v>
      </c>
      <c r="D15587">
        <v>33</v>
      </c>
      <c r="E15587">
        <v>36.049999999999997</v>
      </c>
      <c r="F15587">
        <v>110</v>
      </c>
      <c r="G15587">
        <v>4</v>
      </c>
      <c r="H15587">
        <v>0</v>
      </c>
      <c r="I15587">
        <v>30.32</v>
      </c>
      <c r="J15587">
        <v>1026.8</v>
      </c>
      <c r="K15587">
        <v>10</v>
      </c>
      <c r="M15587" t="s">
        <v>31</v>
      </c>
      <c r="N15587" t="s">
        <v>31</v>
      </c>
      <c r="Q15587">
        <v>6000</v>
      </c>
      <c r="R15587">
        <v>25000</v>
      </c>
      <c r="AB15587">
        <v>60.1</v>
      </c>
      <c r="AC15587" t="s">
        <v>15640</v>
      </c>
    </row>
    <row r="15588" spans="1:29">
      <c r="A15588" s="1" t="s">
        <v>30</v>
      </c>
      <c r="B15588" s="2">
        <v>43110.70208333333</v>
      </c>
      <c r="C15588">
        <v>58</v>
      </c>
      <c r="D15588">
        <v>36</v>
      </c>
      <c r="E15588">
        <v>43.78</v>
      </c>
      <c r="F15588">
        <v>90</v>
      </c>
      <c r="G15588">
        <v>7</v>
      </c>
      <c r="H15588">
        <v>0</v>
      </c>
      <c r="I15588">
        <v>30.33</v>
      </c>
      <c r="J15588">
        <v>1027</v>
      </c>
      <c r="K15588">
        <v>10</v>
      </c>
      <c r="M15588" t="s">
        <v>34</v>
      </c>
      <c r="N15588" t="s">
        <v>34</v>
      </c>
      <c r="Q15588">
        <v>6000</v>
      </c>
      <c r="R15588">
        <v>25000</v>
      </c>
      <c r="AB15588">
        <v>57.9</v>
      </c>
      <c r="AC15588" t="s">
        <v>15641</v>
      </c>
    </row>
    <row r="15589" spans="1:29">
      <c r="A15589" s="1" t="s">
        <v>30</v>
      </c>
      <c r="B15589" s="2">
        <v>43110.743750000001</v>
      </c>
      <c r="C15589">
        <v>53</v>
      </c>
      <c r="D15589">
        <v>37</v>
      </c>
      <c r="E15589">
        <v>54.21</v>
      </c>
      <c r="F15589">
        <v>60</v>
      </c>
      <c r="G15589">
        <v>4</v>
      </c>
      <c r="H15589">
        <v>0</v>
      </c>
      <c r="I15589">
        <v>30.34</v>
      </c>
      <c r="J15589">
        <v>1027.3</v>
      </c>
      <c r="K15589">
        <v>10</v>
      </c>
      <c r="M15589" t="s">
        <v>32</v>
      </c>
      <c r="N15589" t="s">
        <v>32</v>
      </c>
      <c r="Q15589">
        <v>3700</v>
      </c>
      <c r="R15589">
        <v>25000</v>
      </c>
      <c r="AB15589">
        <v>53.1</v>
      </c>
      <c r="AC15589" t="s">
        <v>15642</v>
      </c>
    </row>
    <row r="15590" spans="1:29">
      <c r="A15590" s="1" t="s">
        <v>30</v>
      </c>
      <c r="B15590" s="2">
        <v>43110.785416666666</v>
      </c>
      <c r="C15590">
        <v>54</v>
      </c>
      <c r="D15590">
        <v>38</v>
      </c>
      <c r="E15590">
        <v>54.34</v>
      </c>
      <c r="G15590">
        <v>6</v>
      </c>
      <c r="H15590">
        <v>0</v>
      </c>
      <c r="I15590">
        <v>30.34</v>
      </c>
      <c r="J15590">
        <v>1027.5</v>
      </c>
      <c r="K15590">
        <v>10</v>
      </c>
      <c r="M15590" t="s">
        <v>32</v>
      </c>
      <c r="N15590" t="s">
        <v>32</v>
      </c>
      <c r="O15590" t="s">
        <v>32</v>
      </c>
      <c r="Q15590">
        <v>3000</v>
      </c>
      <c r="R15590">
        <v>5000</v>
      </c>
      <c r="S15590">
        <v>25000</v>
      </c>
      <c r="AB15590">
        <v>54</v>
      </c>
      <c r="AC15590" t="s">
        <v>15643</v>
      </c>
    </row>
    <row r="15591" spans="1:29">
      <c r="A15591" s="1" t="s">
        <v>30</v>
      </c>
      <c r="B15591" s="2">
        <v>43110.82708333333</v>
      </c>
      <c r="C15591">
        <v>54</v>
      </c>
      <c r="D15591">
        <v>39</v>
      </c>
      <c r="E15591">
        <v>56.74</v>
      </c>
      <c r="F15591">
        <v>70</v>
      </c>
      <c r="G15591">
        <v>4</v>
      </c>
      <c r="H15591">
        <v>0</v>
      </c>
      <c r="I15591">
        <v>30.35</v>
      </c>
      <c r="J15591">
        <v>1027.8</v>
      </c>
      <c r="K15591">
        <v>10</v>
      </c>
      <c r="M15591" t="s">
        <v>34</v>
      </c>
      <c r="N15591" t="s">
        <v>32</v>
      </c>
      <c r="Q15591">
        <v>3000</v>
      </c>
      <c r="R15591">
        <v>5500</v>
      </c>
      <c r="AB15591">
        <v>54</v>
      </c>
      <c r="AC15591" t="s">
        <v>15644</v>
      </c>
    </row>
    <row r="15592" spans="1:29">
      <c r="A15592" s="1" t="s">
        <v>30</v>
      </c>
      <c r="B15592" s="2">
        <v>43110.868750000001</v>
      </c>
      <c r="C15592">
        <v>53</v>
      </c>
      <c r="D15592">
        <v>40</v>
      </c>
      <c r="E15592">
        <v>60.73</v>
      </c>
      <c r="F15592">
        <v>70</v>
      </c>
      <c r="G15592">
        <v>4</v>
      </c>
      <c r="H15592">
        <v>0</v>
      </c>
      <c r="I15592">
        <v>30.35</v>
      </c>
      <c r="J15592">
        <v>1027.9000000000001</v>
      </c>
      <c r="K15592">
        <v>10</v>
      </c>
      <c r="M15592" t="s">
        <v>34</v>
      </c>
      <c r="N15592" t="s">
        <v>32</v>
      </c>
      <c r="Q15592">
        <v>2600</v>
      </c>
      <c r="R15592">
        <v>5000</v>
      </c>
      <c r="AB15592">
        <v>53.1</v>
      </c>
      <c r="AC15592" t="s">
        <v>15645</v>
      </c>
    </row>
    <row r="15593" spans="1:29">
      <c r="A15593" s="1" t="s">
        <v>30</v>
      </c>
      <c r="B15593" s="2">
        <v>43110.910416666666</v>
      </c>
      <c r="C15593">
        <v>50</v>
      </c>
      <c r="D15593">
        <v>39</v>
      </c>
      <c r="E15593">
        <v>65.75</v>
      </c>
      <c r="F15593">
        <v>10</v>
      </c>
      <c r="G15593">
        <v>3</v>
      </c>
      <c r="H15593">
        <v>0</v>
      </c>
      <c r="I15593">
        <v>30.35</v>
      </c>
      <c r="J15593">
        <v>1027.8</v>
      </c>
      <c r="K15593">
        <v>10</v>
      </c>
      <c r="M15593" t="s">
        <v>31</v>
      </c>
      <c r="N15593" t="s">
        <v>32</v>
      </c>
      <c r="O15593" t="s">
        <v>32</v>
      </c>
      <c r="Q15593">
        <v>2800</v>
      </c>
      <c r="R15593">
        <v>5000</v>
      </c>
      <c r="S15593">
        <v>25000</v>
      </c>
      <c r="AB15593">
        <v>49.27</v>
      </c>
      <c r="AC15593" t="s">
        <v>15646</v>
      </c>
    </row>
    <row r="15594" spans="1:29">
      <c r="A15594" s="1" t="s">
        <v>30</v>
      </c>
      <c r="B15594" s="2">
        <v>43110.95208333333</v>
      </c>
      <c r="C15594">
        <v>47</v>
      </c>
      <c r="D15594">
        <v>37</v>
      </c>
      <c r="E15594">
        <v>68.27</v>
      </c>
      <c r="F15594">
        <v>20</v>
      </c>
      <c r="G15594">
        <v>3</v>
      </c>
      <c r="H15594">
        <v>0</v>
      </c>
      <c r="I15594">
        <v>30.35</v>
      </c>
      <c r="J15594">
        <v>1027.8</v>
      </c>
      <c r="K15594">
        <v>10</v>
      </c>
      <c r="M15594" t="s">
        <v>31</v>
      </c>
      <c r="N15594" t="s">
        <v>34</v>
      </c>
      <c r="Q15594">
        <v>2600</v>
      </c>
      <c r="R15594">
        <v>25000</v>
      </c>
      <c r="AB15594">
        <v>45.72</v>
      </c>
      <c r="AC15594" t="s">
        <v>15647</v>
      </c>
    </row>
    <row r="15595" spans="1:29">
      <c r="A15595" s="1" t="s">
        <v>30</v>
      </c>
      <c r="B15595" s="2">
        <v>43110.993750000001</v>
      </c>
      <c r="C15595">
        <v>43</v>
      </c>
      <c r="D15595">
        <v>36</v>
      </c>
      <c r="E15595">
        <v>76.12</v>
      </c>
      <c r="F15595">
        <v>0</v>
      </c>
      <c r="G15595">
        <v>0</v>
      </c>
      <c r="H15595">
        <v>0</v>
      </c>
      <c r="I15595">
        <v>30.34</v>
      </c>
      <c r="J15595">
        <v>1027.3</v>
      </c>
      <c r="K15595">
        <v>10</v>
      </c>
      <c r="M15595" t="s">
        <v>31</v>
      </c>
      <c r="N15595" t="s">
        <v>31</v>
      </c>
      <c r="Q15595">
        <v>2500</v>
      </c>
      <c r="R15595">
        <v>6000</v>
      </c>
      <c r="AB15595">
        <v>43</v>
      </c>
      <c r="AC15595" t="s">
        <v>15648</v>
      </c>
    </row>
    <row r="15596" spans="1:29">
      <c r="A15596" s="1" t="s">
        <v>30</v>
      </c>
      <c r="B15596" s="2">
        <v>43111.035416666666</v>
      </c>
      <c r="C15596">
        <v>44</v>
      </c>
      <c r="D15596">
        <v>38</v>
      </c>
      <c r="E15596">
        <v>78.66</v>
      </c>
      <c r="F15596">
        <v>30</v>
      </c>
      <c r="G15596">
        <v>4</v>
      </c>
      <c r="H15596">
        <v>0</v>
      </c>
      <c r="I15596">
        <v>30.32</v>
      </c>
      <c r="J15596">
        <v>1026.5999999999999</v>
      </c>
      <c r="K15596">
        <v>10</v>
      </c>
      <c r="M15596" t="s">
        <v>31</v>
      </c>
      <c r="N15596" t="s">
        <v>31</v>
      </c>
      <c r="Q15596">
        <v>2500</v>
      </c>
      <c r="R15596">
        <v>4000</v>
      </c>
      <c r="AB15596">
        <v>41.55</v>
      </c>
      <c r="AC15596" t="s">
        <v>15649</v>
      </c>
    </row>
    <row r="15597" spans="1:29">
      <c r="A15597" s="1" t="s">
        <v>30</v>
      </c>
      <c r="B15597" s="2">
        <v>43111.07708333333</v>
      </c>
      <c r="C15597">
        <v>43</v>
      </c>
      <c r="D15597">
        <v>37</v>
      </c>
      <c r="E15597">
        <v>79.19</v>
      </c>
      <c r="F15597">
        <v>0</v>
      </c>
      <c r="G15597">
        <v>0</v>
      </c>
      <c r="H15597">
        <v>0</v>
      </c>
      <c r="I15597">
        <v>30.32</v>
      </c>
      <c r="J15597">
        <v>1026.8</v>
      </c>
      <c r="K15597">
        <v>10</v>
      </c>
      <c r="M15597" t="s">
        <v>31</v>
      </c>
      <c r="N15597" t="s">
        <v>32</v>
      </c>
      <c r="Q15597">
        <v>3400</v>
      </c>
      <c r="R15597">
        <v>4200</v>
      </c>
      <c r="AB15597">
        <v>43</v>
      </c>
      <c r="AC15597" t="s">
        <v>15650</v>
      </c>
    </row>
    <row r="15598" spans="1:29">
      <c r="A15598" s="1" t="s">
        <v>30</v>
      </c>
      <c r="B15598" s="2">
        <v>43111.118750000001</v>
      </c>
      <c r="C15598">
        <v>45</v>
      </c>
      <c r="D15598">
        <v>37</v>
      </c>
      <c r="E15598">
        <v>73.37</v>
      </c>
      <c r="F15598">
        <v>0</v>
      </c>
      <c r="G15598">
        <v>0</v>
      </c>
      <c r="H15598">
        <v>0</v>
      </c>
      <c r="I15598">
        <v>30.32</v>
      </c>
      <c r="J15598">
        <v>1026.8</v>
      </c>
      <c r="K15598">
        <v>10</v>
      </c>
      <c r="M15598" t="s">
        <v>31</v>
      </c>
      <c r="N15598" t="s">
        <v>32</v>
      </c>
      <c r="O15598" t="s">
        <v>32</v>
      </c>
      <c r="Q15598">
        <v>3000</v>
      </c>
      <c r="R15598">
        <v>4000</v>
      </c>
      <c r="S15598">
        <v>25000</v>
      </c>
      <c r="AB15598">
        <v>45</v>
      </c>
      <c r="AC15598" t="s">
        <v>15651</v>
      </c>
    </row>
    <row r="15599" spans="1:29">
      <c r="A15599" s="1" t="s">
        <v>30</v>
      </c>
      <c r="B15599" s="2">
        <v>43111.160416666666</v>
      </c>
      <c r="C15599">
        <v>42</v>
      </c>
      <c r="D15599">
        <v>36</v>
      </c>
      <c r="E15599">
        <v>78.8</v>
      </c>
      <c r="F15599">
        <v>50</v>
      </c>
      <c r="G15599">
        <v>3</v>
      </c>
      <c r="H15599">
        <v>0</v>
      </c>
      <c r="I15599">
        <v>30.31</v>
      </c>
      <c r="J15599">
        <v>1026.2</v>
      </c>
      <c r="K15599">
        <v>10</v>
      </c>
      <c r="M15599" t="s">
        <v>31</v>
      </c>
      <c r="N15599" t="s">
        <v>32</v>
      </c>
      <c r="O15599" t="s">
        <v>32</v>
      </c>
      <c r="Q15599">
        <v>2700</v>
      </c>
      <c r="R15599">
        <v>4800</v>
      </c>
      <c r="S15599">
        <v>25000</v>
      </c>
      <c r="AB15599">
        <v>40.229999999999997</v>
      </c>
      <c r="AC15599" t="s">
        <v>15652</v>
      </c>
    </row>
    <row r="15600" spans="1:29">
      <c r="A15600" s="1" t="s">
        <v>30</v>
      </c>
      <c r="B15600" s="2">
        <v>43111.20208333333</v>
      </c>
      <c r="C15600">
        <v>44</v>
      </c>
      <c r="D15600">
        <v>37</v>
      </c>
      <c r="E15600">
        <v>75.930000000000007</v>
      </c>
      <c r="F15600">
        <v>0</v>
      </c>
      <c r="G15600">
        <v>0</v>
      </c>
      <c r="H15600">
        <v>0</v>
      </c>
      <c r="I15600">
        <v>30.31</v>
      </c>
      <c r="J15600">
        <v>1026.2</v>
      </c>
      <c r="K15600">
        <v>10</v>
      </c>
      <c r="M15600" t="s">
        <v>31</v>
      </c>
      <c r="N15600" t="s">
        <v>32</v>
      </c>
      <c r="O15600" t="s">
        <v>32</v>
      </c>
      <c r="Q15600">
        <v>2700</v>
      </c>
      <c r="R15600">
        <v>4100</v>
      </c>
      <c r="S15600">
        <v>25000</v>
      </c>
      <c r="AB15600">
        <v>44.1</v>
      </c>
      <c r="AC15600" t="s">
        <v>15653</v>
      </c>
    </row>
    <row r="15601" spans="1:29">
      <c r="A15601" s="1" t="s">
        <v>30</v>
      </c>
      <c r="B15601" s="2">
        <v>43111.243750000001</v>
      </c>
      <c r="C15601">
        <v>44</v>
      </c>
      <c r="D15601">
        <v>38</v>
      </c>
      <c r="E15601">
        <v>78.66</v>
      </c>
      <c r="F15601">
        <v>30</v>
      </c>
      <c r="G15601">
        <v>4</v>
      </c>
      <c r="H15601">
        <v>0</v>
      </c>
      <c r="I15601">
        <v>30.3</v>
      </c>
      <c r="J15601">
        <v>1026.0999999999999</v>
      </c>
      <c r="K15601">
        <v>10</v>
      </c>
      <c r="M15601" t="s">
        <v>31</v>
      </c>
      <c r="N15601" t="s">
        <v>32</v>
      </c>
      <c r="O15601" t="s">
        <v>43</v>
      </c>
      <c r="Q15601">
        <v>2300</v>
      </c>
      <c r="R15601">
        <v>4000</v>
      </c>
      <c r="S15601">
        <v>6500</v>
      </c>
      <c r="AB15601">
        <v>41.55</v>
      </c>
      <c r="AC15601" t="s">
        <v>15654</v>
      </c>
    </row>
    <row r="15602" spans="1:29">
      <c r="A15602" s="1" t="s">
        <v>30</v>
      </c>
      <c r="B15602" s="2">
        <v>43111.285416666666</v>
      </c>
      <c r="C15602">
        <v>45</v>
      </c>
      <c r="D15602">
        <v>38</v>
      </c>
      <c r="E15602">
        <v>76.010000000000005</v>
      </c>
      <c r="F15602">
        <v>30</v>
      </c>
      <c r="G15602">
        <v>3</v>
      </c>
      <c r="H15602">
        <v>0</v>
      </c>
      <c r="I15602">
        <v>30.31</v>
      </c>
      <c r="J15602">
        <v>1026.2</v>
      </c>
      <c r="K15602">
        <v>10</v>
      </c>
      <c r="M15602" t="s">
        <v>31</v>
      </c>
      <c r="N15602" t="s">
        <v>32</v>
      </c>
      <c r="O15602" t="s">
        <v>43</v>
      </c>
      <c r="Q15602">
        <v>2300</v>
      </c>
      <c r="R15602">
        <v>3800</v>
      </c>
      <c r="S15602">
        <v>5000</v>
      </c>
      <c r="AB15602">
        <v>43.55</v>
      </c>
      <c r="AC15602" t="s">
        <v>15655</v>
      </c>
    </row>
    <row r="15603" spans="1:29">
      <c r="A15603" s="1" t="s">
        <v>30</v>
      </c>
      <c r="B15603" s="2">
        <v>43111.32708333333</v>
      </c>
      <c r="C15603">
        <v>46</v>
      </c>
      <c r="D15603">
        <v>38</v>
      </c>
      <c r="E15603">
        <v>73.180000000000007</v>
      </c>
      <c r="F15603">
        <v>0</v>
      </c>
      <c r="G15603">
        <v>0</v>
      </c>
      <c r="H15603">
        <v>0</v>
      </c>
      <c r="I15603">
        <v>30.31</v>
      </c>
      <c r="J15603">
        <v>1026.4000000000001</v>
      </c>
      <c r="K15603">
        <v>10</v>
      </c>
      <c r="M15603" t="s">
        <v>31</v>
      </c>
      <c r="N15603" t="s">
        <v>32</v>
      </c>
      <c r="O15603" t="s">
        <v>32</v>
      </c>
      <c r="P15603" t="s">
        <v>32</v>
      </c>
      <c r="Q15603">
        <v>2000</v>
      </c>
      <c r="R15603">
        <v>3100</v>
      </c>
      <c r="S15603">
        <v>5500</v>
      </c>
      <c r="T15603">
        <v>25000</v>
      </c>
      <c r="AB15603">
        <v>46</v>
      </c>
      <c r="AC15603" t="s">
        <v>15656</v>
      </c>
    </row>
    <row r="15604" spans="1:29">
      <c r="A15604" s="1" t="s">
        <v>30</v>
      </c>
      <c r="B15604" s="2">
        <v>43111.368750000001</v>
      </c>
      <c r="C15604">
        <v>49</v>
      </c>
      <c r="D15604">
        <v>41</v>
      </c>
      <c r="E15604">
        <v>74.05</v>
      </c>
      <c r="F15604">
        <v>50</v>
      </c>
      <c r="G15604">
        <v>4</v>
      </c>
      <c r="H15604">
        <v>0</v>
      </c>
      <c r="I15604">
        <v>30.32</v>
      </c>
      <c r="J15604">
        <v>1026.5</v>
      </c>
      <c r="K15604">
        <v>10</v>
      </c>
      <c r="M15604" t="s">
        <v>34</v>
      </c>
      <c r="N15604" t="s">
        <v>32</v>
      </c>
      <c r="O15604" t="s">
        <v>32</v>
      </c>
      <c r="P15604" t="s">
        <v>32</v>
      </c>
      <c r="Q15604">
        <v>2600</v>
      </c>
      <c r="R15604">
        <v>4000</v>
      </c>
      <c r="S15604">
        <v>5500</v>
      </c>
      <c r="T15604">
        <v>25000</v>
      </c>
      <c r="AB15604">
        <v>47.16</v>
      </c>
      <c r="AC15604" t="s">
        <v>15657</v>
      </c>
    </row>
    <row r="15605" spans="1:29">
      <c r="A15605" s="1" t="s">
        <v>30</v>
      </c>
      <c r="B15605" s="2">
        <v>43111.410416666666</v>
      </c>
      <c r="C15605">
        <v>54</v>
      </c>
      <c r="D15605">
        <v>46</v>
      </c>
      <c r="E15605">
        <v>74.260000000000005</v>
      </c>
      <c r="F15605">
        <v>130</v>
      </c>
      <c r="G15605">
        <v>6</v>
      </c>
      <c r="H15605">
        <v>0</v>
      </c>
      <c r="I15605">
        <v>30.33</v>
      </c>
      <c r="J15605">
        <v>1026.9000000000001</v>
      </c>
      <c r="K15605">
        <v>10</v>
      </c>
      <c r="M15605" t="s">
        <v>31</v>
      </c>
      <c r="N15605" t="s">
        <v>32</v>
      </c>
      <c r="O15605" t="s">
        <v>32</v>
      </c>
      <c r="P15605" t="s">
        <v>43</v>
      </c>
      <c r="Q15605">
        <v>900</v>
      </c>
      <c r="R15605">
        <v>2500</v>
      </c>
      <c r="S15605">
        <v>4000</v>
      </c>
      <c r="T15605">
        <v>25000</v>
      </c>
      <c r="AB15605">
        <v>54</v>
      </c>
      <c r="AC15605" t="s">
        <v>15658</v>
      </c>
    </row>
    <row r="15606" spans="1:29">
      <c r="A15606" s="1" t="s">
        <v>30</v>
      </c>
      <c r="B15606" s="2">
        <v>43111.422222222223</v>
      </c>
      <c r="C15606">
        <v>55</v>
      </c>
      <c r="D15606">
        <v>50</v>
      </c>
      <c r="E15606">
        <v>83.2</v>
      </c>
      <c r="F15606">
        <v>110</v>
      </c>
      <c r="G15606">
        <v>5</v>
      </c>
      <c r="I15606">
        <v>30.33</v>
      </c>
      <c r="K15606">
        <v>2</v>
      </c>
      <c r="M15606" t="s">
        <v>32</v>
      </c>
      <c r="N15606" t="s">
        <v>43</v>
      </c>
      <c r="Q15606">
        <v>800</v>
      </c>
      <c r="R15606">
        <v>2500</v>
      </c>
      <c r="U15606" t="e" cm="1">
        <f t="array" ref="U15606">-DZ BR</f>
        <v>#NAME?</v>
      </c>
      <c r="AB15606">
        <v>55</v>
      </c>
      <c r="AC15606" t="s">
        <v>15659</v>
      </c>
    </row>
    <row r="15607" spans="1:29">
      <c r="A15607" s="1" t="s">
        <v>30</v>
      </c>
      <c r="B15607" s="2">
        <v>43111.45208333333</v>
      </c>
      <c r="C15607">
        <v>56</v>
      </c>
      <c r="D15607">
        <v>54</v>
      </c>
      <c r="E15607">
        <v>93.32</v>
      </c>
      <c r="F15607">
        <v>110</v>
      </c>
      <c r="G15607">
        <v>5</v>
      </c>
      <c r="I15607">
        <v>30.32</v>
      </c>
      <c r="J15607">
        <v>1026.5999999999999</v>
      </c>
      <c r="K15607">
        <v>2</v>
      </c>
      <c r="M15607" t="s">
        <v>32</v>
      </c>
      <c r="N15607" t="s">
        <v>43</v>
      </c>
      <c r="Q15607">
        <v>600</v>
      </c>
      <c r="R15607">
        <v>1500</v>
      </c>
      <c r="U15607" t="s">
        <v>38</v>
      </c>
      <c r="AB15607">
        <v>55.9</v>
      </c>
      <c r="AC15607" t="s">
        <v>15660</v>
      </c>
    </row>
    <row r="15608" spans="1:29">
      <c r="A15608" s="1" t="s">
        <v>30</v>
      </c>
      <c r="B15608" s="2">
        <v>43111.493750000001</v>
      </c>
      <c r="C15608">
        <v>59</v>
      </c>
      <c r="D15608">
        <v>56</v>
      </c>
      <c r="E15608">
        <v>89.44</v>
      </c>
      <c r="F15608">
        <v>120</v>
      </c>
      <c r="G15608">
        <v>9</v>
      </c>
      <c r="I15608">
        <v>30.27</v>
      </c>
      <c r="J15608">
        <v>1025.0999999999999</v>
      </c>
      <c r="K15608">
        <v>2</v>
      </c>
      <c r="M15608" t="s">
        <v>43</v>
      </c>
      <c r="Q15608">
        <v>600</v>
      </c>
      <c r="U15608" t="s">
        <v>38</v>
      </c>
      <c r="AB15608">
        <v>59</v>
      </c>
      <c r="AC15608" t="s">
        <v>15661</v>
      </c>
    </row>
    <row r="15609" spans="1:29">
      <c r="A15609" s="1" t="s">
        <v>30</v>
      </c>
      <c r="B15609" s="2">
        <v>43111.535416666666</v>
      </c>
      <c r="C15609">
        <v>61</v>
      </c>
      <c r="D15609">
        <v>58</v>
      </c>
      <c r="E15609">
        <v>89.52</v>
      </c>
      <c r="F15609">
        <v>130</v>
      </c>
      <c r="G15609">
        <v>8</v>
      </c>
      <c r="H15609">
        <v>0</v>
      </c>
      <c r="I15609">
        <v>30.25</v>
      </c>
      <c r="J15609">
        <v>1024.2</v>
      </c>
      <c r="K15609">
        <v>2</v>
      </c>
      <c r="M15609" t="s">
        <v>43</v>
      </c>
      <c r="Q15609">
        <v>700</v>
      </c>
      <c r="AB15609">
        <v>61</v>
      </c>
      <c r="AC15609" t="s">
        <v>15662</v>
      </c>
    </row>
    <row r="15610" spans="1:29">
      <c r="A15610" s="1" t="s">
        <v>30</v>
      </c>
      <c r="B15610" s="2">
        <v>43111.57708333333</v>
      </c>
      <c r="C15610">
        <v>61</v>
      </c>
      <c r="D15610">
        <v>59</v>
      </c>
      <c r="E15610">
        <v>93.12</v>
      </c>
      <c r="F15610">
        <v>120</v>
      </c>
      <c r="G15610">
        <v>6</v>
      </c>
      <c r="H15610">
        <v>0</v>
      </c>
      <c r="I15610">
        <v>30.21</v>
      </c>
      <c r="J15610">
        <v>1022.9</v>
      </c>
      <c r="K15610">
        <v>2</v>
      </c>
      <c r="M15610" t="s">
        <v>32</v>
      </c>
      <c r="N15610" t="s">
        <v>43</v>
      </c>
      <c r="Q15610">
        <v>700</v>
      </c>
      <c r="R15610">
        <v>1200</v>
      </c>
      <c r="U15610" t="s">
        <v>38</v>
      </c>
      <c r="AB15610">
        <v>61</v>
      </c>
      <c r="AC15610" t="s">
        <v>15663</v>
      </c>
    </row>
    <row r="15611" spans="1:29">
      <c r="A15611" s="1" t="s">
        <v>30</v>
      </c>
      <c r="B15611" s="2">
        <v>43111.614583333336</v>
      </c>
      <c r="C15611">
        <v>62.6</v>
      </c>
      <c r="D15611">
        <v>60.8</v>
      </c>
      <c r="E15611">
        <v>93.83</v>
      </c>
      <c r="F15611">
        <v>90</v>
      </c>
      <c r="G15611">
        <v>5</v>
      </c>
      <c r="I15611">
        <v>30.18</v>
      </c>
      <c r="K15611">
        <v>2</v>
      </c>
      <c r="M15611" t="s">
        <v>34</v>
      </c>
      <c r="N15611" t="s">
        <v>32</v>
      </c>
      <c r="O15611" t="s">
        <v>32</v>
      </c>
      <c r="P15611" t="s">
        <v>43</v>
      </c>
      <c r="Q15611">
        <v>700</v>
      </c>
      <c r="R15611">
        <v>1500</v>
      </c>
      <c r="S15611">
        <v>5500</v>
      </c>
      <c r="T15611">
        <v>25000</v>
      </c>
      <c r="AB15611">
        <v>62.6</v>
      </c>
      <c r="AC15611" t="s">
        <v>15664</v>
      </c>
    </row>
    <row r="15612" spans="1:29">
      <c r="A15612" s="1" t="s">
        <v>30</v>
      </c>
      <c r="B15612" s="2">
        <v>43111.618750000001</v>
      </c>
      <c r="C15612">
        <v>63</v>
      </c>
      <c r="D15612">
        <v>60</v>
      </c>
      <c r="E15612">
        <v>90.25</v>
      </c>
      <c r="F15612">
        <v>100</v>
      </c>
      <c r="G15612">
        <v>7</v>
      </c>
      <c r="I15612">
        <v>30.18</v>
      </c>
      <c r="J15612">
        <v>1022</v>
      </c>
      <c r="K15612">
        <v>2</v>
      </c>
      <c r="M15612" t="s">
        <v>34</v>
      </c>
      <c r="N15612" t="s">
        <v>32</v>
      </c>
      <c r="O15612" t="s">
        <v>32</v>
      </c>
      <c r="P15612" t="s">
        <v>43</v>
      </c>
      <c r="Q15612">
        <v>700</v>
      </c>
      <c r="R15612">
        <v>1500</v>
      </c>
      <c r="S15612">
        <v>5500</v>
      </c>
      <c r="T15612">
        <v>25000</v>
      </c>
      <c r="AB15612">
        <v>63</v>
      </c>
      <c r="AC15612" t="s">
        <v>15665</v>
      </c>
    </row>
    <row r="15613" spans="1:29">
      <c r="A15613" s="1" t="s">
        <v>30</v>
      </c>
      <c r="B15613" s="2">
        <v>43111.643750000003</v>
      </c>
      <c r="C15613">
        <v>63</v>
      </c>
      <c r="D15613">
        <v>60</v>
      </c>
      <c r="E15613">
        <v>90.25</v>
      </c>
      <c r="F15613">
        <v>80</v>
      </c>
      <c r="G15613">
        <v>6</v>
      </c>
      <c r="H15613">
        <v>0</v>
      </c>
      <c r="I15613">
        <v>30.18</v>
      </c>
      <c r="K15613">
        <v>2</v>
      </c>
      <c r="M15613" t="s">
        <v>32</v>
      </c>
      <c r="N15613" t="s">
        <v>32</v>
      </c>
      <c r="O15613" t="s">
        <v>32</v>
      </c>
      <c r="P15613" t="s">
        <v>43</v>
      </c>
      <c r="Q15613">
        <v>900</v>
      </c>
      <c r="R15613">
        <v>1400</v>
      </c>
      <c r="S15613">
        <v>5500</v>
      </c>
      <c r="T15613">
        <v>25000</v>
      </c>
      <c r="AB15613">
        <v>63</v>
      </c>
      <c r="AC15613" t="s">
        <v>15666</v>
      </c>
    </row>
    <row r="15614" spans="1:29">
      <c r="A15614" s="1" t="s">
        <v>30</v>
      </c>
      <c r="B15614" s="2">
        <v>43111.645138888889</v>
      </c>
      <c r="C15614">
        <v>63</v>
      </c>
      <c r="D15614">
        <v>60</v>
      </c>
      <c r="E15614">
        <v>90.25</v>
      </c>
      <c r="F15614">
        <v>90</v>
      </c>
      <c r="G15614">
        <v>5</v>
      </c>
      <c r="H15614">
        <v>0</v>
      </c>
      <c r="I15614">
        <v>30.18</v>
      </c>
      <c r="K15614">
        <v>7</v>
      </c>
      <c r="M15614" t="s">
        <v>32</v>
      </c>
      <c r="N15614" t="s">
        <v>32</v>
      </c>
      <c r="O15614" t="s">
        <v>32</v>
      </c>
      <c r="P15614" t="s">
        <v>43</v>
      </c>
      <c r="Q15614">
        <v>900</v>
      </c>
      <c r="R15614">
        <v>1400</v>
      </c>
      <c r="S15614">
        <v>5500</v>
      </c>
      <c r="T15614">
        <v>25000</v>
      </c>
      <c r="AB15614">
        <v>63</v>
      </c>
      <c r="AC15614" t="s">
        <v>15667</v>
      </c>
    </row>
    <row r="15615" spans="1:29">
      <c r="A15615" s="1" t="s">
        <v>30</v>
      </c>
      <c r="B15615" s="2">
        <v>43111.660416666666</v>
      </c>
      <c r="C15615">
        <v>63</v>
      </c>
      <c r="D15615">
        <v>61</v>
      </c>
      <c r="E15615">
        <v>93.18</v>
      </c>
      <c r="F15615">
        <v>100</v>
      </c>
      <c r="G15615">
        <v>6</v>
      </c>
      <c r="H15615">
        <v>0</v>
      </c>
      <c r="I15615">
        <v>30.18</v>
      </c>
      <c r="J15615">
        <v>1022</v>
      </c>
      <c r="K15615">
        <v>6</v>
      </c>
      <c r="M15615" t="s">
        <v>32</v>
      </c>
      <c r="N15615" t="s">
        <v>32</v>
      </c>
      <c r="O15615" t="s">
        <v>43</v>
      </c>
      <c r="Q15615">
        <v>800</v>
      </c>
      <c r="R15615">
        <v>1400</v>
      </c>
      <c r="S15615">
        <v>5500</v>
      </c>
      <c r="U15615" t="s">
        <v>38</v>
      </c>
      <c r="AB15615">
        <v>63</v>
      </c>
      <c r="AC15615" t="s">
        <v>15668</v>
      </c>
    </row>
    <row r="15616" spans="1:29">
      <c r="A15616" s="1" t="s">
        <v>30</v>
      </c>
      <c r="B15616" s="2">
        <v>43111.70208333333</v>
      </c>
      <c r="C15616">
        <v>63</v>
      </c>
      <c r="D15616">
        <v>62</v>
      </c>
      <c r="E15616">
        <v>96.88</v>
      </c>
      <c r="F15616">
        <v>100</v>
      </c>
      <c r="G15616">
        <v>7</v>
      </c>
      <c r="I15616">
        <v>30.17</v>
      </c>
      <c r="J15616">
        <v>1021.5</v>
      </c>
      <c r="K15616">
        <v>6</v>
      </c>
      <c r="M15616" t="s">
        <v>32</v>
      </c>
      <c r="N15616" t="s">
        <v>43</v>
      </c>
      <c r="Q15616">
        <v>600</v>
      </c>
      <c r="R15616">
        <v>1500</v>
      </c>
      <c r="U15616" t="s">
        <v>38</v>
      </c>
      <c r="AB15616">
        <v>63</v>
      </c>
      <c r="AC15616" t="s">
        <v>15669</v>
      </c>
    </row>
    <row r="15617" spans="1:29">
      <c r="A15617" s="1" t="s">
        <v>30</v>
      </c>
      <c r="B15617" s="2">
        <v>43111.743750000001</v>
      </c>
      <c r="C15617">
        <v>64</v>
      </c>
      <c r="D15617">
        <v>63</v>
      </c>
      <c r="E15617">
        <v>96.55</v>
      </c>
      <c r="F15617">
        <v>130</v>
      </c>
      <c r="G15617">
        <v>8</v>
      </c>
      <c r="H15617">
        <v>0</v>
      </c>
      <c r="I15617">
        <v>30.17</v>
      </c>
      <c r="J15617">
        <v>1021.4</v>
      </c>
      <c r="K15617">
        <v>6</v>
      </c>
      <c r="M15617" t="s">
        <v>32</v>
      </c>
      <c r="N15617" t="s">
        <v>43</v>
      </c>
      <c r="Q15617">
        <v>600</v>
      </c>
      <c r="R15617">
        <v>1500</v>
      </c>
      <c r="U15617" t="s">
        <v>38</v>
      </c>
      <c r="AB15617">
        <v>64</v>
      </c>
      <c r="AC15617" t="s">
        <v>15670</v>
      </c>
    </row>
    <row r="15618" spans="1:29">
      <c r="A15618" s="1" t="s">
        <v>30</v>
      </c>
      <c r="B15618" s="2">
        <v>43111.785416666666</v>
      </c>
      <c r="C15618">
        <v>64</v>
      </c>
      <c r="D15618">
        <v>63</v>
      </c>
      <c r="E15618">
        <v>96.55</v>
      </c>
      <c r="F15618">
        <v>130</v>
      </c>
      <c r="G15618">
        <v>8</v>
      </c>
      <c r="H15618">
        <v>0</v>
      </c>
      <c r="I15618">
        <v>30.17</v>
      </c>
      <c r="J15618">
        <v>1021.4</v>
      </c>
      <c r="K15618">
        <v>6</v>
      </c>
      <c r="L15618">
        <v>20</v>
      </c>
      <c r="M15618" t="s">
        <v>32</v>
      </c>
      <c r="N15618" t="s">
        <v>43</v>
      </c>
      <c r="Q15618">
        <v>600</v>
      </c>
      <c r="R15618">
        <v>1300</v>
      </c>
      <c r="U15618" t="s">
        <v>38</v>
      </c>
      <c r="AB15618">
        <v>64</v>
      </c>
      <c r="AC15618" t="s">
        <v>15671</v>
      </c>
    </row>
    <row r="15619" spans="1:29">
      <c r="A15619" s="1" t="s">
        <v>30</v>
      </c>
      <c r="B15619" s="2">
        <v>43111.82708333333</v>
      </c>
      <c r="C15619">
        <v>64</v>
      </c>
      <c r="D15619">
        <v>63</v>
      </c>
      <c r="E15619">
        <v>96.55</v>
      </c>
      <c r="F15619">
        <v>130</v>
      </c>
      <c r="G15619">
        <v>11</v>
      </c>
      <c r="H15619">
        <v>0</v>
      </c>
      <c r="I15619">
        <v>30.15</v>
      </c>
      <c r="J15619">
        <v>1020.9</v>
      </c>
      <c r="K15619">
        <v>7</v>
      </c>
      <c r="M15619" t="s">
        <v>32</v>
      </c>
      <c r="N15619" t="s">
        <v>32</v>
      </c>
      <c r="O15619" t="s">
        <v>43</v>
      </c>
      <c r="Q15619">
        <v>800</v>
      </c>
      <c r="R15619">
        <v>1300</v>
      </c>
      <c r="S15619">
        <v>4500</v>
      </c>
      <c r="AB15619">
        <v>64</v>
      </c>
      <c r="AC15619" t="s">
        <v>15672</v>
      </c>
    </row>
    <row r="15620" spans="1:29">
      <c r="A15620" s="1" t="s">
        <v>30</v>
      </c>
      <c r="B15620" s="2">
        <v>43111.868750000001</v>
      </c>
      <c r="C15620">
        <v>64</v>
      </c>
      <c r="D15620">
        <v>62</v>
      </c>
      <c r="E15620">
        <v>93.54</v>
      </c>
      <c r="F15620">
        <v>130</v>
      </c>
      <c r="G15620">
        <v>10</v>
      </c>
      <c r="H15620">
        <v>0</v>
      </c>
      <c r="I15620">
        <v>30.13</v>
      </c>
      <c r="J15620">
        <v>1020.1</v>
      </c>
      <c r="K15620">
        <v>7</v>
      </c>
      <c r="M15620" t="s">
        <v>32</v>
      </c>
      <c r="N15620" t="s">
        <v>32</v>
      </c>
      <c r="O15620" t="s">
        <v>43</v>
      </c>
      <c r="Q15620">
        <v>900</v>
      </c>
      <c r="R15620">
        <v>1500</v>
      </c>
      <c r="S15620">
        <v>2500</v>
      </c>
      <c r="AB15620">
        <v>64</v>
      </c>
      <c r="AC15620" t="s">
        <v>15673</v>
      </c>
    </row>
    <row r="15621" spans="1:29">
      <c r="A15621" s="1" t="s">
        <v>30</v>
      </c>
      <c r="B15621" s="2">
        <v>43111.910416666666</v>
      </c>
      <c r="C15621">
        <v>64</v>
      </c>
      <c r="D15621">
        <v>62</v>
      </c>
      <c r="E15621">
        <v>93.54</v>
      </c>
      <c r="F15621">
        <v>120</v>
      </c>
      <c r="G15621">
        <v>9</v>
      </c>
      <c r="I15621">
        <v>30.1</v>
      </c>
      <c r="J15621">
        <v>1019.1</v>
      </c>
      <c r="K15621">
        <v>7</v>
      </c>
      <c r="M15621" t="s">
        <v>32</v>
      </c>
      <c r="N15621" t="s">
        <v>32</v>
      </c>
      <c r="O15621" t="s">
        <v>43</v>
      </c>
      <c r="Q15621">
        <v>900</v>
      </c>
      <c r="R15621">
        <v>1600</v>
      </c>
      <c r="S15621">
        <v>2500</v>
      </c>
      <c r="U15621" t="e" cm="1">
        <f t="array" ref="U15621">-RA</f>
        <v>#NAME?</v>
      </c>
      <c r="AB15621">
        <v>64</v>
      </c>
      <c r="AC15621" t="s">
        <v>15674</v>
      </c>
    </row>
    <row r="15622" spans="1:29">
      <c r="A15622" s="1" t="s">
        <v>30</v>
      </c>
      <c r="B15622" s="2">
        <v>43111.95208333333</v>
      </c>
      <c r="C15622">
        <v>63</v>
      </c>
      <c r="D15622">
        <v>63</v>
      </c>
      <c r="E15622">
        <v>100</v>
      </c>
      <c r="F15622">
        <v>140</v>
      </c>
      <c r="G15622">
        <v>11</v>
      </c>
      <c r="H15622">
        <v>0.06</v>
      </c>
      <c r="I15622">
        <v>30.07</v>
      </c>
      <c r="J15622">
        <v>1017.9</v>
      </c>
      <c r="K15622">
        <v>3</v>
      </c>
      <c r="M15622" t="s">
        <v>32</v>
      </c>
      <c r="N15622" t="s">
        <v>43</v>
      </c>
      <c r="Q15622">
        <v>600</v>
      </c>
      <c r="R15622">
        <v>1600</v>
      </c>
      <c r="U15622" t="e" cm="1">
        <f t="array" ref="U15622">-RA BR</f>
        <v>#NAME?</v>
      </c>
      <c r="AB15622">
        <v>63</v>
      </c>
      <c r="AC15622" t="s">
        <v>15675</v>
      </c>
    </row>
    <row r="15623" spans="1:29">
      <c r="A15623" s="1" t="s">
        <v>30</v>
      </c>
      <c r="B15623" s="2">
        <v>43111.993750000001</v>
      </c>
      <c r="C15623">
        <v>64</v>
      </c>
      <c r="D15623">
        <v>63</v>
      </c>
      <c r="E15623">
        <v>96.55</v>
      </c>
      <c r="F15623">
        <v>140</v>
      </c>
      <c r="G15623">
        <v>12</v>
      </c>
      <c r="H15623">
        <v>0.05</v>
      </c>
      <c r="I15623">
        <v>30.03</v>
      </c>
      <c r="J15623">
        <v>1016.7</v>
      </c>
      <c r="K15623">
        <v>5</v>
      </c>
      <c r="M15623" t="s">
        <v>32</v>
      </c>
      <c r="N15623" t="s">
        <v>43</v>
      </c>
      <c r="Q15623">
        <v>600</v>
      </c>
      <c r="R15623">
        <v>1800</v>
      </c>
      <c r="U15623" t="e" cm="1">
        <f t="array" ref="U15623">-RA BR</f>
        <v>#NAME?</v>
      </c>
      <c r="AB15623">
        <v>64</v>
      </c>
      <c r="AC15623" t="s">
        <v>15676</v>
      </c>
    </row>
    <row r="15624" spans="1:29">
      <c r="A15624" s="1" t="s">
        <v>30</v>
      </c>
      <c r="B15624" s="2">
        <v>43112.035416666666</v>
      </c>
      <c r="C15624">
        <v>64</v>
      </c>
      <c r="D15624">
        <v>63</v>
      </c>
      <c r="E15624">
        <v>96.55</v>
      </c>
      <c r="F15624">
        <v>150</v>
      </c>
      <c r="G15624">
        <v>13</v>
      </c>
      <c r="H15624">
        <v>0.03</v>
      </c>
      <c r="I15624">
        <v>30</v>
      </c>
      <c r="J15624">
        <v>1015.6</v>
      </c>
      <c r="K15624">
        <v>10</v>
      </c>
      <c r="L15624">
        <v>22</v>
      </c>
      <c r="M15624" t="s">
        <v>32</v>
      </c>
      <c r="N15624" t="s">
        <v>32</v>
      </c>
      <c r="O15624" t="s">
        <v>43</v>
      </c>
      <c r="Q15624">
        <v>600</v>
      </c>
      <c r="R15624">
        <v>1500</v>
      </c>
      <c r="S15624">
        <v>12000</v>
      </c>
      <c r="AB15624">
        <v>64</v>
      </c>
      <c r="AC15624" t="s">
        <v>15677</v>
      </c>
    </row>
    <row r="15625" spans="1:29">
      <c r="A15625" s="1" t="s">
        <v>30</v>
      </c>
      <c r="B15625" s="2">
        <v>43112.07708333333</v>
      </c>
      <c r="C15625">
        <v>65</v>
      </c>
      <c r="D15625">
        <v>64</v>
      </c>
      <c r="E15625">
        <v>96.9</v>
      </c>
      <c r="F15625">
        <v>170</v>
      </c>
      <c r="G15625">
        <v>9</v>
      </c>
      <c r="H15625">
        <v>0.02</v>
      </c>
      <c r="I15625">
        <v>29.99</v>
      </c>
      <c r="J15625">
        <v>1015.2</v>
      </c>
      <c r="K15625">
        <v>4</v>
      </c>
      <c r="M15625" t="s">
        <v>32</v>
      </c>
      <c r="N15625" t="s">
        <v>32</v>
      </c>
      <c r="O15625" t="s">
        <v>43</v>
      </c>
      <c r="Q15625">
        <v>600</v>
      </c>
      <c r="R15625">
        <v>1300</v>
      </c>
      <c r="S15625">
        <v>12000</v>
      </c>
      <c r="U15625" t="e" cm="1">
        <f t="array" ref="U15625">-RA BR</f>
        <v>#NAME?</v>
      </c>
      <c r="AB15625">
        <v>64.900000000000006</v>
      </c>
      <c r="AC15625" t="s">
        <v>15678</v>
      </c>
    </row>
    <row r="15626" spans="1:29">
      <c r="A15626" s="1" t="s">
        <v>30</v>
      </c>
      <c r="B15626" s="2">
        <v>43112.118750000001</v>
      </c>
      <c r="C15626">
        <v>66</v>
      </c>
      <c r="D15626">
        <v>65</v>
      </c>
      <c r="E15626">
        <v>96.24</v>
      </c>
      <c r="F15626">
        <v>180</v>
      </c>
      <c r="G15626">
        <v>10</v>
      </c>
      <c r="H15626">
        <v>0.01</v>
      </c>
      <c r="I15626">
        <v>29.96</v>
      </c>
      <c r="J15626">
        <v>1014.1</v>
      </c>
      <c r="K15626">
        <v>9</v>
      </c>
      <c r="M15626" t="s">
        <v>32</v>
      </c>
      <c r="N15626" t="s">
        <v>43</v>
      </c>
      <c r="Q15626">
        <v>700</v>
      </c>
      <c r="R15626">
        <v>1300</v>
      </c>
      <c r="U15626" t="e" cm="1">
        <f t="array" ref="U15626">-DZ</f>
        <v>#NAME?</v>
      </c>
      <c r="AB15626">
        <v>66</v>
      </c>
      <c r="AC15626" t="s">
        <v>15679</v>
      </c>
    </row>
    <row r="15627" spans="1:29">
      <c r="A15627" s="1" t="s">
        <v>30</v>
      </c>
      <c r="B15627" s="2">
        <v>43112.160416666666</v>
      </c>
      <c r="C15627">
        <v>66</v>
      </c>
      <c r="D15627">
        <v>65</v>
      </c>
      <c r="E15627">
        <v>96.24</v>
      </c>
      <c r="F15627">
        <v>190</v>
      </c>
      <c r="G15627">
        <v>8</v>
      </c>
      <c r="I15627">
        <v>29.94</v>
      </c>
      <c r="J15627">
        <v>1013.6</v>
      </c>
      <c r="K15627">
        <v>10</v>
      </c>
      <c r="M15627" t="s">
        <v>32</v>
      </c>
      <c r="N15627" t="s">
        <v>43</v>
      </c>
      <c r="Q15627">
        <v>900</v>
      </c>
      <c r="R15627">
        <v>1700</v>
      </c>
      <c r="AB15627">
        <v>66</v>
      </c>
      <c r="AC15627" t="s">
        <v>15680</v>
      </c>
    </row>
    <row r="15628" spans="1:29">
      <c r="A15628" s="1" t="s">
        <v>30</v>
      </c>
      <c r="B15628" s="2">
        <v>43112.20208333333</v>
      </c>
      <c r="C15628">
        <v>65</v>
      </c>
      <c r="D15628">
        <v>65</v>
      </c>
      <c r="E15628">
        <v>100</v>
      </c>
      <c r="F15628">
        <v>180</v>
      </c>
      <c r="G15628">
        <v>8</v>
      </c>
      <c r="I15628">
        <v>29.93</v>
      </c>
      <c r="J15628">
        <v>1013.2</v>
      </c>
      <c r="K15628">
        <v>10</v>
      </c>
      <c r="M15628" t="s">
        <v>32</v>
      </c>
      <c r="N15628" t="s">
        <v>43</v>
      </c>
      <c r="Q15628">
        <v>900</v>
      </c>
      <c r="R15628">
        <v>1700</v>
      </c>
      <c r="AB15628">
        <v>64.900000000000006</v>
      </c>
      <c r="AC15628" t="s">
        <v>15681</v>
      </c>
    </row>
    <row r="15629" spans="1:29">
      <c r="A15629" s="1" t="s">
        <v>30</v>
      </c>
      <c r="B15629" s="2">
        <v>43112.229861111111</v>
      </c>
      <c r="C15629">
        <v>65</v>
      </c>
      <c r="D15629">
        <v>64</v>
      </c>
      <c r="E15629">
        <v>96.9</v>
      </c>
      <c r="F15629">
        <v>180</v>
      </c>
      <c r="G15629">
        <v>11</v>
      </c>
      <c r="H15629">
        <v>0</v>
      </c>
      <c r="I15629">
        <v>29.91</v>
      </c>
      <c r="K15629">
        <v>10</v>
      </c>
      <c r="M15629" t="s">
        <v>31</v>
      </c>
      <c r="N15629" t="s">
        <v>32</v>
      </c>
      <c r="O15629" t="s">
        <v>32</v>
      </c>
      <c r="Q15629">
        <v>800</v>
      </c>
      <c r="R15629">
        <v>1200</v>
      </c>
      <c r="S15629">
        <v>3000</v>
      </c>
      <c r="AB15629">
        <v>64.900000000000006</v>
      </c>
      <c r="AC15629" t="s">
        <v>15682</v>
      </c>
    </row>
    <row r="15630" spans="1:29">
      <c r="A15630" s="1" t="s">
        <v>30</v>
      </c>
      <c r="B15630" s="2">
        <v>43112.243750000001</v>
      </c>
      <c r="C15630">
        <v>66</v>
      </c>
      <c r="D15630">
        <v>64</v>
      </c>
      <c r="E15630">
        <v>93.26</v>
      </c>
      <c r="F15630">
        <v>190</v>
      </c>
      <c r="G15630">
        <v>8</v>
      </c>
      <c r="H15630">
        <v>0</v>
      </c>
      <c r="I15630">
        <v>29.91</v>
      </c>
      <c r="J15630">
        <v>1012.6</v>
      </c>
      <c r="K15630">
        <v>10</v>
      </c>
      <c r="M15630" t="s">
        <v>31</v>
      </c>
      <c r="N15630" t="s">
        <v>32</v>
      </c>
      <c r="O15630" t="s">
        <v>32</v>
      </c>
      <c r="Q15630">
        <v>800</v>
      </c>
      <c r="R15630">
        <v>1200</v>
      </c>
      <c r="S15630">
        <v>3000</v>
      </c>
      <c r="AB15630">
        <v>66</v>
      </c>
      <c r="AC15630" t="s">
        <v>15683</v>
      </c>
    </row>
    <row r="15631" spans="1:29">
      <c r="A15631" s="1" t="s">
        <v>30</v>
      </c>
      <c r="B15631" s="2">
        <v>43112.285416666666</v>
      </c>
      <c r="C15631">
        <v>66</v>
      </c>
      <c r="D15631">
        <v>65</v>
      </c>
      <c r="E15631">
        <v>96.24</v>
      </c>
      <c r="F15631">
        <v>190</v>
      </c>
      <c r="G15631">
        <v>7</v>
      </c>
      <c r="I15631">
        <v>29.91</v>
      </c>
      <c r="J15631">
        <v>1012.5</v>
      </c>
      <c r="K15631">
        <v>8</v>
      </c>
      <c r="M15631" t="s">
        <v>31</v>
      </c>
      <c r="N15631" t="s">
        <v>32</v>
      </c>
      <c r="O15631" t="s">
        <v>43</v>
      </c>
      <c r="Q15631">
        <v>800</v>
      </c>
      <c r="R15631">
        <v>1100</v>
      </c>
      <c r="S15631">
        <v>3100</v>
      </c>
      <c r="U15631" t="e" cm="1">
        <f t="array" ref="U15631">-DZ</f>
        <v>#NAME?</v>
      </c>
      <c r="AB15631">
        <v>66</v>
      </c>
      <c r="AC15631" t="s">
        <v>15684</v>
      </c>
    </row>
    <row r="15632" spans="1:29">
      <c r="A15632" s="1" t="s">
        <v>30</v>
      </c>
      <c r="B15632" s="2">
        <v>43112.32708333333</v>
      </c>
      <c r="C15632">
        <v>65</v>
      </c>
      <c r="D15632">
        <v>64</v>
      </c>
      <c r="E15632">
        <v>96.9</v>
      </c>
      <c r="F15632">
        <v>180</v>
      </c>
      <c r="G15632">
        <v>10</v>
      </c>
      <c r="I15632">
        <v>29.9</v>
      </c>
      <c r="J15632">
        <v>1012.1</v>
      </c>
      <c r="K15632">
        <v>8</v>
      </c>
      <c r="M15632" t="s">
        <v>32</v>
      </c>
      <c r="N15632" t="s">
        <v>32</v>
      </c>
      <c r="O15632" t="s">
        <v>32</v>
      </c>
      <c r="P15632" t="s">
        <v>32</v>
      </c>
      <c r="Q15632">
        <v>1100</v>
      </c>
      <c r="R15632">
        <v>1800</v>
      </c>
      <c r="S15632">
        <v>12000</v>
      </c>
      <c r="T15632">
        <v>25000</v>
      </c>
      <c r="AB15632">
        <v>64.900000000000006</v>
      </c>
      <c r="AC15632" t="s">
        <v>15685</v>
      </c>
    </row>
    <row r="15633" spans="1:29">
      <c r="A15633" s="1" t="s">
        <v>30</v>
      </c>
      <c r="B15633" s="2">
        <v>43112.334027777775</v>
      </c>
      <c r="C15633">
        <v>66</v>
      </c>
      <c r="D15633">
        <v>64</v>
      </c>
      <c r="E15633">
        <v>93.26</v>
      </c>
      <c r="F15633">
        <v>190</v>
      </c>
      <c r="G15633">
        <v>8</v>
      </c>
      <c r="H15633">
        <v>0</v>
      </c>
      <c r="I15633">
        <v>29.9</v>
      </c>
      <c r="K15633">
        <v>10</v>
      </c>
      <c r="M15633" t="s">
        <v>34</v>
      </c>
      <c r="N15633" t="s">
        <v>32</v>
      </c>
      <c r="O15633" t="s">
        <v>32</v>
      </c>
      <c r="P15633" t="s">
        <v>32</v>
      </c>
      <c r="Q15633">
        <v>1000</v>
      </c>
      <c r="R15633">
        <v>1500</v>
      </c>
      <c r="S15633">
        <v>12000</v>
      </c>
      <c r="T15633">
        <v>25000</v>
      </c>
      <c r="AB15633">
        <v>66</v>
      </c>
      <c r="AC15633" t="s">
        <v>15686</v>
      </c>
    </row>
    <row r="15634" spans="1:29">
      <c r="A15634" s="1" t="s">
        <v>30</v>
      </c>
      <c r="B15634" s="2">
        <v>43112.368750000001</v>
      </c>
      <c r="C15634">
        <v>67</v>
      </c>
      <c r="D15634">
        <v>65</v>
      </c>
      <c r="E15634">
        <v>93.29</v>
      </c>
      <c r="F15634">
        <v>200</v>
      </c>
      <c r="G15634">
        <v>10</v>
      </c>
      <c r="H15634">
        <v>0</v>
      </c>
      <c r="I15634">
        <v>29.89</v>
      </c>
      <c r="J15634">
        <v>1011.9</v>
      </c>
      <c r="K15634">
        <v>10</v>
      </c>
      <c r="M15634" t="s">
        <v>31</v>
      </c>
      <c r="N15634" t="s">
        <v>32</v>
      </c>
      <c r="O15634" t="s">
        <v>43</v>
      </c>
      <c r="Q15634">
        <v>800</v>
      </c>
      <c r="R15634">
        <v>1500</v>
      </c>
      <c r="S15634">
        <v>12000</v>
      </c>
      <c r="AB15634">
        <v>66.900000000000006</v>
      </c>
      <c r="AC15634" t="s">
        <v>15687</v>
      </c>
    </row>
    <row r="15635" spans="1:29">
      <c r="A15635" s="1" t="s">
        <v>30</v>
      </c>
      <c r="B15635" s="2">
        <v>43112.395138888889</v>
      </c>
      <c r="C15635">
        <v>67</v>
      </c>
      <c r="D15635">
        <v>66</v>
      </c>
      <c r="E15635">
        <v>96.93</v>
      </c>
      <c r="F15635">
        <v>180</v>
      </c>
      <c r="G15635">
        <v>8</v>
      </c>
      <c r="I15635">
        <v>29.89</v>
      </c>
      <c r="K15635">
        <v>7</v>
      </c>
      <c r="M15635" t="s">
        <v>32</v>
      </c>
      <c r="N15635" t="s">
        <v>43</v>
      </c>
      <c r="Q15635">
        <v>1000</v>
      </c>
      <c r="R15635">
        <v>2000</v>
      </c>
      <c r="U15635" t="e" cm="1">
        <f t="array" ref="U15635">-DZ</f>
        <v>#NAME?</v>
      </c>
      <c r="AB15635">
        <v>66.900000000000006</v>
      </c>
      <c r="AC15635" t="s">
        <v>15688</v>
      </c>
    </row>
    <row r="15636" spans="1:29">
      <c r="A15636" s="1" t="s">
        <v>30</v>
      </c>
      <c r="B15636" s="2">
        <v>43112.410416666666</v>
      </c>
      <c r="C15636">
        <v>67</v>
      </c>
      <c r="D15636">
        <v>66</v>
      </c>
      <c r="E15636">
        <v>96.93</v>
      </c>
      <c r="F15636">
        <v>180</v>
      </c>
      <c r="G15636">
        <v>7</v>
      </c>
      <c r="I15636">
        <v>29.88</v>
      </c>
      <c r="J15636">
        <v>1011.6</v>
      </c>
      <c r="K15636">
        <v>5</v>
      </c>
      <c r="M15636" t="s">
        <v>32</v>
      </c>
      <c r="N15636" t="s">
        <v>43</v>
      </c>
      <c r="Q15636">
        <v>1000</v>
      </c>
      <c r="R15636">
        <v>2800</v>
      </c>
      <c r="U15636" t="e" cm="1">
        <f t="array" ref="U15636">-DZ BR</f>
        <v>#NAME?</v>
      </c>
      <c r="AB15636">
        <v>66.900000000000006</v>
      </c>
      <c r="AC15636" t="s">
        <v>15689</v>
      </c>
    </row>
    <row r="15637" spans="1:29">
      <c r="A15637" s="1" t="s">
        <v>30</v>
      </c>
      <c r="B15637" s="2">
        <v>43112.45208333333</v>
      </c>
      <c r="C15637">
        <v>68</v>
      </c>
      <c r="D15637">
        <v>66</v>
      </c>
      <c r="E15637">
        <v>93.32</v>
      </c>
      <c r="F15637">
        <v>190</v>
      </c>
      <c r="G15637">
        <v>8</v>
      </c>
      <c r="I15637">
        <v>29.86</v>
      </c>
      <c r="J15637">
        <v>1011</v>
      </c>
      <c r="K15637">
        <v>10</v>
      </c>
      <c r="M15637" t="s">
        <v>32</v>
      </c>
      <c r="N15637" t="s">
        <v>43</v>
      </c>
      <c r="Q15637">
        <v>1000</v>
      </c>
      <c r="R15637">
        <v>2200</v>
      </c>
      <c r="AB15637">
        <v>68</v>
      </c>
      <c r="AC15637" t="s">
        <v>15690</v>
      </c>
    </row>
    <row r="15638" spans="1:29">
      <c r="A15638" s="1" t="s">
        <v>30</v>
      </c>
      <c r="B15638" s="2">
        <v>43112.493750000001</v>
      </c>
      <c r="C15638">
        <v>69</v>
      </c>
      <c r="D15638">
        <v>65</v>
      </c>
      <c r="E15638">
        <v>86.48</v>
      </c>
      <c r="F15638">
        <v>200</v>
      </c>
      <c r="G15638">
        <v>11</v>
      </c>
      <c r="H15638">
        <v>0</v>
      </c>
      <c r="I15638">
        <v>29.82</v>
      </c>
      <c r="J15638">
        <v>1009.5</v>
      </c>
      <c r="K15638">
        <v>10</v>
      </c>
      <c r="M15638" t="s">
        <v>32</v>
      </c>
      <c r="N15638" t="s">
        <v>43</v>
      </c>
      <c r="Q15638">
        <v>1200</v>
      </c>
      <c r="R15638">
        <v>3500</v>
      </c>
      <c r="AB15638">
        <v>69.099999999999994</v>
      </c>
      <c r="AC15638" t="s">
        <v>15691</v>
      </c>
    </row>
    <row r="15639" spans="1:29">
      <c r="A15639" s="1" t="s">
        <v>30</v>
      </c>
      <c r="B15639" s="2">
        <v>43112.535416666666</v>
      </c>
      <c r="C15639">
        <v>69</v>
      </c>
      <c r="D15639">
        <v>65</v>
      </c>
      <c r="E15639">
        <v>86.48</v>
      </c>
      <c r="F15639">
        <v>180</v>
      </c>
      <c r="G15639">
        <v>12</v>
      </c>
      <c r="I15639">
        <v>29.77</v>
      </c>
      <c r="J15639">
        <v>1007.6</v>
      </c>
      <c r="K15639">
        <v>10</v>
      </c>
      <c r="L15639">
        <v>18</v>
      </c>
      <c r="M15639" t="s">
        <v>31</v>
      </c>
      <c r="N15639" t="s">
        <v>32</v>
      </c>
      <c r="O15639" t="s">
        <v>43</v>
      </c>
      <c r="Q15639">
        <v>1100</v>
      </c>
      <c r="R15639">
        <v>1500</v>
      </c>
      <c r="S15639">
        <v>12000</v>
      </c>
      <c r="AB15639">
        <v>69.099999999999994</v>
      </c>
      <c r="AC15639" t="s">
        <v>15692</v>
      </c>
    </row>
    <row r="15640" spans="1:29">
      <c r="A15640" s="1" t="s">
        <v>30</v>
      </c>
      <c r="B15640" s="2">
        <v>43112.563888888886</v>
      </c>
      <c r="C15640">
        <v>69</v>
      </c>
      <c r="D15640">
        <v>63</v>
      </c>
      <c r="E15640">
        <v>80.92</v>
      </c>
      <c r="F15640">
        <v>190</v>
      </c>
      <c r="G15640">
        <v>12</v>
      </c>
      <c r="I15640">
        <v>29.74</v>
      </c>
      <c r="K15640">
        <v>10</v>
      </c>
      <c r="L15640">
        <v>20</v>
      </c>
      <c r="M15640" t="s">
        <v>34</v>
      </c>
      <c r="N15640" t="s">
        <v>32</v>
      </c>
      <c r="O15640" t="s">
        <v>43</v>
      </c>
      <c r="Q15640">
        <v>1600</v>
      </c>
      <c r="R15640">
        <v>8000</v>
      </c>
      <c r="S15640">
        <v>12000</v>
      </c>
      <c r="AB15640">
        <v>69.099999999999994</v>
      </c>
      <c r="AC15640" t="s">
        <v>15693</v>
      </c>
    </row>
    <row r="15641" spans="1:29">
      <c r="A15641" s="1" t="s">
        <v>30</v>
      </c>
      <c r="B15641" s="2">
        <v>43112.57708333333</v>
      </c>
      <c r="C15641">
        <v>69</v>
      </c>
      <c r="D15641">
        <v>62</v>
      </c>
      <c r="E15641">
        <v>78.39</v>
      </c>
      <c r="F15641">
        <v>200</v>
      </c>
      <c r="G15641">
        <v>14</v>
      </c>
      <c r="I15641">
        <v>29.73</v>
      </c>
      <c r="J15641">
        <v>1006.3</v>
      </c>
      <c r="K15641">
        <v>10</v>
      </c>
      <c r="L15641">
        <v>21</v>
      </c>
      <c r="M15641" t="s">
        <v>34</v>
      </c>
      <c r="N15641" t="s">
        <v>32</v>
      </c>
      <c r="O15641" t="s">
        <v>32</v>
      </c>
      <c r="P15641" t="s">
        <v>32</v>
      </c>
      <c r="Q15641">
        <v>1600</v>
      </c>
      <c r="R15641">
        <v>9000</v>
      </c>
      <c r="S15641">
        <v>13000</v>
      </c>
      <c r="T15641">
        <v>25000</v>
      </c>
      <c r="AB15641">
        <v>69.099999999999994</v>
      </c>
      <c r="AC15641" t="s">
        <v>15694</v>
      </c>
    </row>
    <row r="15642" spans="1:29">
      <c r="A15642" s="1" t="s">
        <v>30</v>
      </c>
      <c r="B15642" s="2">
        <v>43112.593055555553</v>
      </c>
      <c r="C15642">
        <v>71</v>
      </c>
      <c r="D15642">
        <v>63</v>
      </c>
      <c r="E15642">
        <v>75.58</v>
      </c>
      <c r="F15642">
        <v>180</v>
      </c>
      <c r="G15642">
        <v>9</v>
      </c>
      <c r="H15642">
        <v>0</v>
      </c>
      <c r="I15642">
        <v>29.71</v>
      </c>
      <c r="K15642">
        <v>10</v>
      </c>
      <c r="L15642">
        <v>21</v>
      </c>
      <c r="M15642" t="s">
        <v>32</v>
      </c>
      <c r="N15642" t="s">
        <v>32</v>
      </c>
      <c r="O15642" t="s">
        <v>32</v>
      </c>
      <c r="P15642" t="s">
        <v>43</v>
      </c>
      <c r="Q15642">
        <v>1900</v>
      </c>
      <c r="R15642">
        <v>9000</v>
      </c>
      <c r="S15642">
        <v>13000</v>
      </c>
      <c r="T15642">
        <v>25000</v>
      </c>
      <c r="AB15642">
        <v>71.099999999999994</v>
      </c>
      <c r="AC15642" t="s">
        <v>15695</v>
      </c>
    </row>
    <row r="15643" spans="1:29">
      <c r="A15643" s="1" t="s">
        <v>30</v>
      </c>
      <c r="B15643" s="2">
        <v>43112.618750000001</v>
      </c>
      <c r="C15643">
        <v>68</v>
      </c>
      <c r="D15643">
        <v>64</v>
      </c>
      <c r="E15643">
        <v>87.03</v>
      </c>
      <c r="F15643">
        <v>160</v>
      </c>
      <c r="G15643">
        <v>8</v>
      </c>
      <c r="I15643">
        <v>29.7</v>
      </c>
      <c r="J15643">
        <v>1005.4</v>
      </c>
      <c r="K15643">
        <v>10</v>
      </c>
      <c r="M15643" t="s">
        <v>32</v>
      </c>
      <c r="N15643" t="s">
        <v>32</v>
      </c>
      <c r="O15643" t="s">
        <v>32</v>
      </c>
      <c r="P15643" t="s">
        <v>43</v>
      </c>
      <c r="Q15643">
        <v>1500</v>
      </c>
      <c r="R15643">
        <v>3000</v>
      </c>
      <c r="S15643">
        <v>9000</v>
      </c>
      <c r="T15643">
        <v>25000</v>
      </c>
      <c r="U15643" t="e" cm="1">
        <f t="array" ref="U15643">-RA</f>
        <v>#NAME?</v>
      </c>
      <c r="AB15643">
        <v>68</v>
      </c>
      <c r="AC15643" t="s">
        <v>15696</v>
      </c>
    </row>
    <row r="15644" spans="1:29">
      <c r="A15644" s="1" t="s">
        <v>30</v>
      </c>
      <c r="B15644" s="2">
        <v>43112.660416666666</v>
      </c>
      <c r="C15644">
        <v>68</v>
      </c>
      <c r="D15644">
        <v>64</v>
      </c>
      <c r="E15644">
        <v>87.03</v>
      </c>
      <c r="F15644">
        <v>190</v>
      </c>
      <c r="G15644">
        <v>9</v>
      </c>
      <c r="I15644">
        <v>29.68</v>
      </c>
      <c r="J15644">
        <v>1004.8</v>
      </c>
      <c r="K15644">
        <v>10</v>
      </c>
      <c r="M15644" t="s">
        <v>32</v>
      </c>
      <c r="N15644" t="s">
        <v>32</v>
      </c>
      <c r="O15644" t="s">
        <v>32</v>
      </c>
      <c r="P15644" t="s">
        <v>43</v>
      </c>
      <c r="Q15644">
        <v>1600</v>
      </c>
      <c r="R15644">
        <v>2300</v>
      </c>
      <c r="S15644">
        <v>3500</v>
      </c>
      <c r="T15644">
        <v>25000</v>
      </c>
      <c r="AB15644">
        <v>68</v>
      </c>
      <c r="AC15644" t="s">
        <v>15697</v>
      </c>
    </row>
    <row r="15645" spans="1:29">
      <c r="A15645" s="1" t="s">
        <v>30</v>
      </c>
      <c r="B15645" s="2">
        <v>43112.70208333333</v>
      </c>
      <c r="C15645">
        <v>68</v>
      </c>
      <c r="D15645">
        <v>64</v>
      </c>
      <c r="E15645">
        <v>87.03</v>
      </c>
      <c r="F15645">
        <v>180</v>
      </c>
      <c r="G15645">
        <v>15</v>
      </c>
      <c r="H15645">
        <v>0</v>
      </c>
      <c r="I15645">
        <v>29.66</v>
      </c>
      <c r="J15645">
        <v>1004.1</v>
      </c>
      <c r="K15645">
        <v>10</v>
      </c>
      <c r="L15645">
        <v>20</v>
      </c>
      <c r="M15645" t="s">
        <v>34</v>
      </c>
      <c r="N15645" t="s">
        <v>32</v>
      </c>
      <c r="O15645" t="s">
        <v>32</v>
      </c>
      <c r="P15645" t="s">
        <v>32</v>
      </c>
      <c r="Q15645">
        <v>1600</v>
      </c>
      <c r="R15645">
        <v>2300</v>
      </c>
      <c r="S15645">
        <v>3500</v>
      </c>
      <c r="T15645">
        <v>25000</v>
      </c>
      <c r="AB15645">
        <v>68</v>
      </c>
      <c r="AC15645" t="s">
        <v>15698</v>
      </c>
    </row>
    <row r="15646" spans="1:29">
      <c r="A15646" s="1" t="s">
        <v>30</v>
      </c>
      <c r="B15646" s="2">
        <v>43112.743750000001</v>
      </c>
      <c r="C15646">
        <v>67</v>
      </c>
      <c r="D15646">
        <v>64</v>
      </c>
      <c r="E15646">
        <v>90.4</v>
      </c>
      <c r="F15646">
        <v>180</v>
      </c>
      <c r="G15646">
        <v>9</v>
      </c>
      <c r="H15646">
        <v>0</v>
      </c>
      <c r="I15646">
        <v>29.65</v>
      </c>
      <c r="J15646">
        <v>1003.6</v>
      </c>
      <c r="K15646">
        <v>10</v>
      </c>
      <c r="M15646" t="s">
        <v>34</v>
      </c>
      <c r="N15646" t="s">
        <v>34</v>
      </c>
      <c r="O15646" t="s">
        <v>32</v>
      </c>
      <c r="P15646" t="s">
        <v>32</v>
      </c>
      <c r="Q15646">
        <v>1600</v>
      </c>
      <c r="R15646">
        <v>3200</v>
      </c>
      <c r="S15646">
        <v>8000</v>
      </c>
      <c r="T15646">
        <v>25000</v>
      </c>
      <c r="AB15646">
        <v>66.900000000000006</v>
      </c>
      <c r="AC15646" t="s">
        <v>15699</v>
      </c>
    </row>
    <row r="15647" spans="1:29">
      <c r="A15647" s="1" t="s">
        <v>30</v>
      </c>
      <c r="B15647" s="2">
        <v>43112.785416666666</v>
      </c>
      <c r="C15647">
        <v>67</v>
      </c>
      <c r="D15647">
        <v>64</v>
      </c>
      <c r="E15647">
        <v>90.4</v>
      </c>
      <c r="F15647">
        <v>160</v>
      </c>
      <c r="G15647">
        <v>9</v>
      </c>
      <c r="H15647">
        <v>0</v>
      </c>
      <c r="I15647">
        <v>29.63</v>
      </c>
      <c r="J15647">
        <v>1003.1</v>
      </c>
      <c r="K15647">
        <v>10</v>
      </c>
      <c r="M15647" t="s">
        <v>32</v>
      </c>
      <c r="N15647" t="s">
        <v>32</v>
      </c>
      <c r="O15647" t="s">
        <v>43</v>
      </c>
      <c r="Q15647">
        <v>1400</v>
      </c>
      <c r="R15647">
        <v>9500</v>
      </c>
      <c r="S15647">
        <v>25000</v>
      </c>
      <c r="AB15647">
        <v>66.900000000000006</v>
      </c>
      <c r="AC15647" t="s">
        <v>15700</v>
      </c>
    </row>
    <row r="15648" spans="1:29">
      <c r="A15648" s="1" t="s">
        <v>30</v>
      </c>
      <c r="B15648" s="2">
        <v>43112.818749999999</v>
      </c>
      <c r="C15648">
        <v>66</v>
      </c>
      <c r="D15648">
        <v>63</v>
      </c>
      <c r="E15648">
        <v>90.05</v>
      </c>
      <c r="F15648">
        <v>160</v>
      </c>
      <c r="G15648">
        <v>11</v>
      </c>
      <c r="I15648">
        <v>29.6</v>
      </c>
      <c r="K15648">
        <v>10</v>
      </c>
      <c r="M15648" t="s">
        <v>34</v>
      </c>
      <c r="N15648" t="s">
        <v>32</v>
      </c>
      <c r="O15648" t="s">
        <v>43</v>
      </c>
      <c r="Q15648">
        <v>1400</v>
      </c>
      <c r="R15648">
        <v>6000</v>
      </c>
      <c r="S15648">
        <v>9500</v>
      </c>
      <c r="U15648" t="e" cm="1">
        <f t="array" ref="U15648">-DZ</f>
        <v>#NAME?</v>
      </c>
      <c r="AB15648">
        <v>66</v>
      </c>
      <c r="AC15648" t="s">
        <v>15701</v>
      </c>
    </row>
    <row r="15649" spans="1:29">
      <c r="A15649" s="1" t="s">
        <v>30</v>
      </c>
      <c r="B15649" s="2">
        <v>43112.82708333333</v>
      </c>
      <c r="C15649">
        <v>66</v>
      </c>
      <c r="D15649">
        <v>63</v>
      </c>
      <c r="E15649">
        <v>90.05</v>
      </c>
      <c r="F15649">
        <v>170</v>
      </c>
      <c r="G15649">
        <v>11</v>
      </c>
      <c r="I15649">
        <v>29.6</v>
      </c>
      <c r="J15649">
        <v>1002.1</v>
      </c>
      <c r="K15649">
        <v>8</v>
      </c>
      <c r="L15649">
        <v>16</v>
      </c>
      <c r="M15649" t="s">
        <v>34</v>
      </c>
      <c r="N15649" t="s">
        <v>32</v>
      </c>
      <c r="O15649" t="s">
        <v>43</v>
      </c>
      <c r="Q15649">
        <v>1400</v>
      </c>
      <c r="R15649">
        <v>5000</v>
      </c>
      <c r="S15649">
        <v>9500</v>
      </c>
      <c r="U15649" t="e" cm="1">
        <f t="array" ref="U15649">-RA</f>
        <v>#NAME?</v>
      </c>
      <c r="AB15649">
        <v>66</v>
      </c>
      <c r="AC15649" t="s">
        <v>15702</v>
      </c>
    </row>
    <row r="15650" spans="1:29">
      <c r="A15650" s="1" t="s">
        <v>30</v>
      </c>
      <c r="B15650" s="2">
        <v>43112.864583333336</v>
      </c>
      <c r="C15650">
        <v>59</v>
      </c>
      <c r="D15650">
        <v>57.2</v>
      </c>
      <c r="E15650">
        <v>93.74</v>
      </c>
      <c r="F15650">
        <v>280</v>
      </c>
      <c r="G15650">
        <v>19</v>
      </c>
      <c r="H15650">
        <v>0.17</v>
      </c>
      <c r="I15650">
        <v>29.62</v>
      </c>
      <c r="K15650">
        <v>1.5</v>
      </c>
      <c r="L15650">
        <v>28</v>
      </c>
      <c r="M15650" t="s">
        <v>34</v>
      </c>
      <c r="N15650" t="s">
        <v>32</v>
      </c>
      <c r="O15650" t="s">
        <v>43</v>
      </c>
      <c r="Q15650">
        <v>1200</v>
      </c>
      <c r="R15650">
        <v>2200</v>
      </c>
      <c r="S15650">
        <v>5000</v>
      </c>
      <c r="U15650" t="e" cm="1">
        <f t="array" ref="U15650">+RA BR</f>
        <v>#NAME?</v>
      </c>
      <c r="Y15650">
        <v>28</v>
      </c>
      <c r="Z15650">
        <v>290</v>
      </c>
      <c r="AA15650" s="2">
        <v>43112.863888888889</v>
      </c>
      <c r="AB15650">
        <v>59</v>
      </c>
      <c r="AC15650" t="s">
        <v>15703</v>
      </c>
    </row>
    <row r="15651" spans="1:29">
      <c r="A15651" s="1" t="s">
        <v>30</v>
      </c>
      <c r="B15651" s="2">
        <v>43112.868750000001</v>
      </c>
      <c r="C15651">
        <v>57</v>
      </c>
      <c r="D15651">
        <v>56</v>
      </c>
      <c r="E15651">
        <v>96.1</v>
      </c>
      <c r="F15651">
        <v>270</v>
      </c>
      <c r="G15651">
        <v>12</v>
      </c>
      <c r="H15651">
        <v>0.32</v>
      </c>
      <c r="I15651">
        <v>29.63</v>
      </c>
      <c r="J15651">
        <v>1003.1</v>
      </c>
      <c r="K15651">
        <v>3</v>
      </c>
      <c r="L15651">
        <v>28</v>
      </c>
      <c r="M15651" t="s">
        <v>31</v>
      </c>
      <c r="N15651" t="s">
        <v>32</v>
      </c>
      <c r="O15651" t="s">
        <v>43</v>
      </c>
      <c r="Q15651">
        <v>1000</v>
      </c>
      <c r="R15651">
        <v>2600</v>
      </c>
      <c r="S15651">
        <v>3500</v>
      </c>
      <c r="U15651" t="s">
        <v>496</v>
      </c>
      <c r="Y15651">
        <v>28</v>
      </c>
      <c r="Z15651">
        <v>290</v>
      </c>
      <c r="AA15651" s="2">
        <v>43112.863888888889</v>
      </c>
      <c r="AB15651">
        <v>57</v>
      </c>
      <c r="AC15651" t="s">
        <v>15704</v>
      </c>
    </row>
    <row r="15652" spans="1:29">
      <c r="A15652" s="1" t="s">
        <v>30</v>
      </c>
      <c r="B15652" s="2">
        <v>43112.870138888888</v>
      </c>
      <c r="C15652">
        <v>57</v>
      </c>
      <c r="D15652">
        <v>56</v>
      </c>
      <c r="E15652">
        <v>96.1</v>
      </c>
      <c r="F15652">
        <v>270</v>
      </c>
      <c r="G15652">
        <v>14</v>
      </c>
      <c r="H15652">
        <v>0.03</v>
      </c>
      <c r="I15652">
        <v>29.64</v>
      </c>
      <c r="K15652">
        <v>3</v>
      </c>
      <c r="L15652">
        <v>28</v>
      </c>
      <c r="M15652" t="s">
        <v>34</v>
      </c>
      <c r="N15652" t="s">
        <v>32</v>
      </c>
      <c r="O15652" t="s">
        <v>43</v>
      </c>
      <c r="Q15652">
        <v>1200</v>
      </c>
      <c r="R15652">
        <v>2600</v>
      </c>
      <c r="S15652">
        <v>3500</v>
      </c>
      <c r="U15652" t="s">
        <v>496</v>
      </c>
      <c r="AB15652">
        <v>57</v>
      </c>
      <c r="AC15652" t="s">
        <v>15705</v>
      </c>
    </row>
    <row r="15653" spans="1:29">
      <c r="A15653" s="1" t="s">
        <v>30</v>
      </c>
      <c r="B15653" s="2">
        <v>43112.880555555559</v>
      </c>
      <c r="C15653">
        <v>57</v>
      </c>
      <c r="D15653">
        <v>56</v>
      </c>
      <c r="E15653">
        <v>96.1</v>
      </c>
      <c r="F15653">
        <v>260</v>
      </c>
      <c r="G15653">
        <v>9</v>
      </c>
      <c r="H15653">
        <v>0.09</v>
      </c>
      <c r="I15653">
        <v>29.64</v>
      </c>
      <c r="K15653">
        <v>6</v>
      </c>
      <c r="M15653" t="s">
        <v>31</v>
      </c>
      <c r="N15653" t="s">
        <v>34</v>
      </c>
      <c r="O15653" t="s">
        <v>43</v>
      </c>
      <c r="Q15653">
        <v>800</v>
      </c>
      <c r="R15653">
        <v>2300</v>
      </c>
      <c r="S15653">
        <v>4100</v>
      </c>
      <c r="U15653" t="e" cm="1">
        <f t="array" ref="U15653">-RA BR</f>
        <v>#NAME?</v>
      </c>
      <c r="AB15653">
        <v>57</v>
      </c>
      <c r="AC15653" t="s">
        <v>15706</v>
      </c>
    </row>
    <row r="15654" spans="1:29">
      <c r="A15654" s="1" t="s">
        <v>30</v>
      </c>
      <c r="B15654" s="2">
        <v>43112.910416666666</v>
      </c>
      <c r="C15654">
        <v>56</v>
      </c>
      <c r="D15654">
        <v>56</v>
      </c>
      <c r="E15654">
        <v>100</v>
      </c>
      <c r="F15654">
        <v>230</v>
      </c>
      <c r="G15654">
        <v>4</v>
      </c>
      <c r="H15654">
        <v>0.12</v>
      </c>
      <c r="I15654">
        <v>29.6</v>
      </c>
      <c r="J15654">
        <v>1002</v>
      </c>
      <c r="K15654">
        <v>10</v>
      </c>
      <c r="M15654" t="s">
        <v>31</v>
      </c>
      <c r="N15654" t="s">
        <v>31</v>
      </c>
      <c r="O15654" t="s">
        <v>43</v>
      </c>
      <c r="Q15654">
        <v>1000</v>
      </c>
      <c r="R15654">
        <v>3500</v>
      </c>
      <c r="S15654">
        <v>5500</v>
      </c>
      <c r="U15654" t="e" cm="1">
        <f t="array" ref="U15654">-DZ</f>
        <v>#NAME?</v>
      </c>
      <c r="AB15654">
        <v>55.9</v>
      </c>
      <c r="AC15654" t="s">
        <v>15707</v>
      </c>
    </row>
    <row r="15655" spans="1:29">
      <c r="A15655" s="1" t="s">
        <v>30</v>
      </c>
      <c r="B15655" s="2">
        <v>43112.95208333333</v>
      </c>
      <c r="C15655">
        <v>56</v>
      </c>
      <c r="D15655">
        <v>55</v>
      </c>
      <c r="E15655">
        <v>96.78</v>
      </c>
      <c r="F15655">
        <v>220</v>
      </c>
      <c r="G15655">
        <v>10</v>
      </c>
      <c r="I15655">
        <v>29.62</v>
      </c>
      <c r="J15655">
        <v>1002.6</v>
      </c>
      <c r="K15655">
        <v>10</v>
      </c>
      <c r="M15655" t="s">
        <v>34</v>
      </c>
      <c r="N15655" t="s">
        <v>34</v>
      </c>
      <c r="Q15655">
        <v>1100</v>
      </c>
      <c r="R15655">
        <v>25000</v>
      </c>
      <c r="AB15655">
        <v>55.9</v>
      </c>
      <c r="AC15655" t="s">
        <v>15708</v>
      </c>
    </row>
    <row r="15656" spans="1:29">
      <c r="A15656" s="1" t="s">
        <v>30</v>
      </c>
      <c r="B15656" s="2">
        <v>43112.978472222225</v>
      </c>
      <c r="C15656">
        <v>57</v>
      </c>
      <c r="D15656">
        <v>55</v>
      </c>
      <c r="E15656">
        <v>93.01</v>
      </c>
      <c r="F15656">
        <v>230</v>
      </c>
      <c r="G15656">
        <v>17</v>
      </c>
      <c r="H15656">
        <v>0</v>
      </c>
      <c r="I15656">
        <v>29.62</v>
      </c>
      <c r="K15656">
        <v>10</v>
      </c>
      <c r="L15656">
        <v>28</v>
      </c>
      <c r="M15656" t="s">
        <v>32</v>
      </c>
      <c r="N15656" t="s">
        <v>43</v>
      </c>
      <c r="Q15656">
        <v>1000</v>
      </c>
      <c r="R15656">
        <v>1600</v>
      </c>
      <c r="Y15656">
        <v>28</v>
      </c>
      <c r="Z15656">
        <v>230</v>
      </c>
      <c r="AA15656" s="2">
        <v>43112.977083333331</v>
      </c>
      <c r="AB15656">
        <v>57</v>
      </c>
      <c r="AC15656" t="s">
        <v>15709</v>
      </c>
    </row>
    <row r="15657" spans="1:29">
      <c r="A15657" s="1" t="s">
        <v>30</v>
      </c>
      <c r="B15657" s="2">
        <v>43112.993750000001</v>
      </c>
      <c r="C15657">
        <v>56</v>
      </c>
      <c r="D15657">
        <v>55</v>
      </c>
      <c r="E15657">
        <v>96.78</v>
      </c>
      <c r="F15657">
        <v>230</v>
      </c>
      <c r="G15657">
        <v>16</v>
      </c>
      <c r="H15657">
        <v>0</v>
      </c>
      <c r="I15657">
        <v>29.63</v>
      </c>
      <c r="J15657">
        <v>1002.9</v>
      </c>
      <c r="K15657">
        <v>10</v>
      </c>
      <c r="L15657">
        <v>20</v>
      </c>
      <c r="M15657" t="s">
        <v>32</v>
      </c>
      <c r="N15657" t="s">
        <v>43</v>
      </c>
      <c r="Q15657">
        <v>1100</v>
      </c>
      <c r="R15657">
        <v>1900</v>
      </c>
      <c r="Y15657">
        <v>28</v>
      </c>
      <c r="Z15657">
        <v>230</v>
      </c>
      <c r="AA15657" s="2">
        <v>43112.977083333331</v>
      </c>
      <c r="AB15657">
        <v>55.9</v>
      </c>
      <c r="AC15657" t="s">
        <v>15710</v>
      </c>
    </row>
    <row r="15658" spans="1:29">
      <c r="A15658" s="1" t="s">
        <v>30</v>
      </c>
      <c r="B15658" s="2">
        <v>43113.035416666666</v>
      </c>
      <c r="C15658">
        <v>56</v>
      </c>
      <c r="D15658">
        <v>54</v>
      </c>
      <c r="E15658">
        <v>93.32</v>
      </c>
      <c r="F15658">
        <v>240</v>
      </c>
      <c r="G15658">
        <v>14</v>
      </c>
      <c r="H15658">
        <v>0</v>
      </c>
      <c r="I15658">
        <v>29.62</v>
      </c>
      <c r="J15658">
        <v>1002.8</v>
      </c>
      <c r="K15658">
        <v>10</v>
      </c>
      <c r="M15658" t="s">
        <v>32</v>
      </c>
      <c r="N15658" t="s">
        <v>43</v>
      </c>
      <c r="Q15658">
        <v>1000</v>
      </c>
      <c r="R15658">
        <v>1600</v>
      </c>
      <c r="AB15658">
        <v>55.9</v>
      </c>
      <c r="AC15658" t="s">
        <v>15711</v>
      </c>
    </row>
    <row r="15659" spans="1:29">
      <c r="A15659" s="1" t="s">
        <v>30</v>
      </c>
      <c r="B15659" s="2">
        <v>43113.07708333333</v>
      </c>
      <c r="C15659">
        <v>56</v>
      </c>
      <c r="D15659">
        <v>53</v>
      </c>
      <c r="E15659">
        <v>90.29</v>
      </c>
      <c r="F15659">
        <v>220</v>
      </c>
      <c r="G15659">
        <v>15</v>
      </c>
      <c r="H15659">
        <v>0</v>
      </c>
      <c r="I15659">
        <v>29.62</v>
      </c>
      <c r="J15659">
        <v>1002.7</v>
      </c>
      <c r="K15659">
        <v>10</v>
      </c>
      <c r="L15659">
        <v>21</v>
      </c>
      <c r="M15659" t="s">
        <v>32</v>
      </c>
      <c r="N15659" t="s">
        <v>43</v>
      </c>
      <c r="Q15659">
        <v>1400</v>
      </c>
      <c r="R15659">
        <v>2000</v>
      </c>
      <c r="AB15659">
        <v>55.9</v>
      </c>
      <c r="AC15659" t="s">
        <v>15712</v>
      </c>
    </row>
    <row r="15660" spans="1:29">
      <c r="A15660" s="1" t="s">
        <v>30</v>
      </c>
      <c r="B15660" s="2">
        <v>43113.118750000001</v>
      </c>
      <c r="C15660">
        <v>55</v>
      </c>
      <c r="D15660">
        <v>53</v>
      </c>
      <c r="E15660">
        <v>93.29</v>
      </c>
      <c r="F15660">
        <v>230</v>
      </c>
      <c r="G15660">
        <v>14</v>
      </c>
      <c r="H15660">
        <v>0</v>
      </c>
      <c r="I15660">
        <v>29.64</v>
      </c>
      <c r="J15660">
        <v>1003.3</v>
      </c>
      <c r="K15660">
        <v>10</v>
      </c>
      <c r="L15660">
        <v>20</v>
      </c>
      <c r="M15660" t="s">
        <v>32</v>
      </c>
      <c r="N15660" t="s">
        <v>43</v>
      </c>
      <c r="Q15660">
        <v>1400</v>
      </c>
      <c r="R15660">
        <v>2600</v>
      </c>
      <c r="AB15660">
        <v>55</v>
      </c>
      <c r="AC15660" t="s">
        <v>15713</v>
      </c>
    </row>
    <row r="15661" spans="1:29">
      <c r="A15661" s="1" t="s">
        <v>30</v>
      </c>
      <c r="B15661" s="2">
        <v>43113.129861111112</v>
      </c>
      <c r="C15661">
        <v>55</v>
      </c>
      <c r="D15661">
        <v>53</v>
      </c>
      <c r="E15661">
        <v>93.29</v>
      </c>
      <c r="F15661">
        <v>240</v>
      </c>
      <c r="G15661">
        <v>14</v>
      </c>
      <c r="H15661">
        <v>0</v>
      </c>
      <c r="I15661">
        <v>29.65</v>
      </c>
      <c r="K15661">
        <v>10</v>
      </c>
      <c r="M15661" t="s">
        <v>32</v>
      </c>
      <c r="N15661" t="s">
        <v>43</v>
      </c>
      <c r="Q15661">
        <v>1900</v>
      </c>
      <c r="R15661">
        <v>2800</v>
      </c>
      <c r="AB15661">
        <v>55</v>
      </c>
      <c r="AC15661" t="s">
        <v>15714</v>
      </c>
    </row>
    <row r="15662" spans="1:29">
      <c r="A15662" s="1" t="s">
        <v>30</v>
      </c>
      <c r="B15662" s="2">
        <v>43113.160416666666</v>
      </c>
      <c r="C15662">
        <v>55</v>
      </c>
      <c r="D15662">
        <v>51</v>
      </c>
      <c r="E15662">
        <v>86.66</v>
      </c>
      <c r="F15662">
        <v>230</v>
      </c>
      <c r="G15662">
        <v>14</v>
      </c>
      <c r="H15662">
        <v>0</v>
      </c>
      <c r="I15662">
        <v>29.65</v>
      </c>
      <c r="J15662">
        <v>1003.8</v>
      </c>
      <c r="K15662">
        <v>10</v>
      </c>
      <c r="M15662" t="s">
        <v>34</v>
      </c>
      <c r="N15662" t="s">
        <v>32</v>
      </c>
      <c r="Q15662">
        <v>2400</v>
      </c>
      <c r="R15662">
        <v>3400</v>
      </c>
      <c r="AB15662">
        <v>55</v>
      </c>
      <c r="AC15662" t="s">
        <v>15715</v>
      </c>
    </row>
    <row r="15663" spans="1:29">
      <c r="A15663" s="1" t="s">
        <v>30</v>
      </c>
      <c r="B15663" s="2">
        <v>43113.20208333333</v>
      </c>
      <c r="C15663">
        <v>53</v>
      </c>
      <c r="D15663">
        <v>47</v>
      </c>
      <c r="E15663">
        <v>79.400000000000006</v>
      </c>
      <c r="F15663">
        <v>240</v>
      </c>
      <c r="G15663">
        <v>14</v>
      </c>
      <c r="H15663">
        <v>0</v>
      </c>
      <c r="I15663">
        <v>29.69</v>
      </c>
      <c r="J15663">
        <v>1005.3</v>
      </c>
      <c r="K15663">
        <v>10</v>
      </c>
      <c r="M15663" t="s">
        <v>34</v>
      </c>
      <c r="Q15663">
        <v>3600</v>
      </c>
      <c r="AB15663">
        <v>53.1</v>
      </c>
      <c r="AC15663" t="s">
        <v>15716</v>
      </c>
    </row>
    <row r="15664" spans="1:29">
      <c r="A15664" s="1" t="s">
        <v>30</v>
      </c>
      <c r="B15664" s="2">
        <v>43113.213888888888</v>
      </c>
      <c r="C15664">
        <v>53</v>
      </c>
      <c r="D15664">
        <v>47</v>
      </c>
      <c r="E15664">
        <v>79.400000000000006</v>
      </c>
      <c r="F15664">
        <v>240</v>
      </c>
      <c r="G15664">
        <v>13</v>
      </c>
      <c r="H15664">
        <v>0</v>
      </c>
      <c r="I15664">
        <v>29.71</v>
      </c>
      <c r="K15664">
        <v>10</v>
      </c>
      <c r="L15664">
        <v>19</v>
      </c>
      <c r="M15664" t="s">
        <v>32</v>
      </c>
      <c r="N15664" t="s">
        <v>43</v>
      </c>
      <c r="Q15664">
        <v>2600</v>
      </c>
      <c r="R15664">
        <v>3600</v>
      </c>
      <c r="AB15664">
        <v>53.1</v>
      </c>
      <c r="AC15664" t="s">
        <v>15717</v>
      </c>
    </row>
    <row r="15665" spans="1:29">
      <c r="A15665" s="1" t="s">
        <v>30</v>
      </c>
      <c r="B15665" s="2">
        <v>43113.243750000001</v>
      </c>
      <c r="C15665">
        <v>52</v>
      </c>
      <c r="D15665">
        <v>48</v>
      </c>
      <c r="E15665">
        <v>86.17</v>
      </c>
      <c r="F15665">
        <v>280</v>
      </c>
      <c r="G15665">
        <v>8</v>
      </c>
      <c r="I15665">
        <v>29.75</v>
      </c>
      <c r="J15665">
        <v>1007.2</v>
      </c>
      <c r="K15665">
        <v>10</v>
      </c>
      <c r="M15665" t="s">
        <v>32</v>
      </c>
      <c r="N15665" t="s">
        <v>43</v>
      </c>
      <c r="Q15665">
        <v>1600</v>
      </c>
      <c r="R15665">
        <v>2600</v>
      </c>
      <c r="AB15665">
        <v>52</v>
      </c>
      <c r="AC15665" t="s">
        <v>15718</v>
      </c>
    </row>
    <row r="15666" spans="1:29">
      <c r="A15666" s="1" t="s">
        <v>30</v>
      </c>
      <c r="B15666" s="2">
        <v>43113.285416666666</v>
      </c>
      <c r="C15666">
        <v>49</v>
      </c>
      <c r="D15666">
        <v>40</v>
      </c>
      <c r="E15666">
        <v>70.95</v>
      </c>
      <c r="F15666">
        <v>270</v>
      </c>
      <c r="G15666">
        <v>8</v>
      </c>
      <c r="I15666">
        <v>29.81</v>
      </c>
      <c r="J15666">
        <v>1009.2</v>
      </c>
      <c r="K15666">
        <v>10</v>
      </c>
      <c r="L15666">
        <v>19</v>
      </c>
      <c r="M15666" t="s">
        <v>32</v>
      </c>
      <c r="N15666" t="s">
        <v>43</v>
      </c>
      <c r="Q15666">
        <v>2000</v>
      </c>
      <c r="R15666">
        <v>2800</v>
      </c>
      <c r="U15666" t="e" cm="1">
        <f t="array" ref="U15666">-DZ</f>
        <v>#NAME?</v>
      </c>
      <c r="AB15666">
        <v>44.93</v>
      </c>
      <c r="AC15666" t="s">
        <v>15719</v>
      </c>
    </row>
    <row r="15667" spans="1:29">
      <c r="A15667" s="1" t="s">
        <v>30</v>
      </c>
      <c r="B15667" s="2">
        <v>43113.32708333333</v>
      </c>
      <c r="C15667">
        <v>47</v>
      </c>
      <c r="D15667">
        <v>35</v>
      </c>
      <c r="E15667">
        <v>63.33</v>
      </c>
      <c r="G15667">
        <v>6</v>
      </c>
      <c r="I15667">
        <v>29.86</v>
      </c>
      <c r="J15667">
        <v>1011</v>
      </c>
      <c r="K15667">
        <v>10</v>
      </c>
      <c r="L15667">
        <v>15</v>
      </c>
      <c r="M15667" t="s">
        <v>31</v>
      </c>
      <c r="N15667" t="s">
        <v>43</v>
      </c>
      <c r="Q15667">
        <v>1800</v>
      </c>
      <c r="R15667">
        <v>2900</v>
      </c>
      <c r="AB15667">
        <v>43.48</v>
      </c>
      <c r="AC15667" t="s">
        <v>15720</v>
      </c>
    </row>
    <row r="15668" spans="1:29">
      <c r="A15668" s="1" t="s">
        <v>30</v>
      </c>
      <c r="B15668" s="2">
        <v>43113.353472222225</v>
      </c>
      <c r="C15668">
        <v>45</v>
      </c>
      <c r="D15668">
        <v>30.9</v>
      </c>
      <c r="E15668">
        <v>57.5</v>
      </c>
      <c r="F15668">
        <v>320</v>
      </c>
      <c r="G15668">
        <v>7</v>
      </c>
      <c r="H15668">
        <v>0</v>
      </c>
      <c r="I15668">
        <v>29.89</v>
      </c>
      <c r="K15668">
        <v>10</v>
      </c>
      <c r="M15668" t="s">
        <v>34</v>
      </c>
      <c r="N15668" t="s">
        <v>43</v>
      </c>
      <c r="Q15668">
        <v>3500</v>
      </c>
      <c r="R15668">
        <v>4500</v>
      </c>
      <c r="AB15668">
        <v>40.630000000000003</v>
      </c>
      <c r="AC15668" t="s">
        <v>15721</v>
      </c>
    </row>
    <row r="15669" spans="1:29">
      <c r="A15669" s="1" t="s">
        <v>30</v>
      </c>
      <c r="B15669" s="2">
        <v>43113.368750000001</v>
      </c>
      <c r="C15669">
        <v>44</v>
      </c>
      <c r="D15669">
        <v>28.9</v>
      </c>
      <c r="E15669">
        <v>54.85</v>
      </c>
      <c r="F15669">
        <v>350</v>
      </c>
      <c r="G15669">
        <v>10</v>
      </c>
      <c r="H15669">
        <v>0</v>
      </c>
      <c r="I15669">
        <v>29.92</v>
      </c>
      <c r="J15669">
        <v>1013</v>
      </c>
      <c r="K15669">
        <v>10</v>
      </c>
      <c r="L15669">
        <v>16</v>
      </c>
      <c r="M15669" t="s">
        <v>31</v>
      </c>
      <c r="N15669" t="s">
        <v>43</v>
      </c>
      <c r="Q15669">
        <v>3500</v>
      </c>
      <c r="R15669">
        <v>4700</v>
      </c>
      <c r="AB15669">
        <v>38.14</v>
      </c>
      <c r="AC15669" t="s">
        <v>15722</v>
      </c>
    </row>
    <row r="15670" spans="1:29">
      <c r="A15670" s="1" t="s">
        <v>30</v>
      </c>
      <c r="B15670" s="2">
        <v>43113.410416666666</v>
      </c>
      <c r="C15670">
        <v>42</v>
      </c>
      <c r="D15670">
        <v>26.1</v>
      </c>
      <c r="E15670">
        <v>52.78</v>
      </c>
      <c r="F15670">
        <v>350</v>
      </c>
      <c r="G15670">
        <v>9</v>
      </c>
      <c r="H15670">
        <v>0</v>
      </c>
      <c r="I15670">
        <v>29.97</v>
      </c>
      <c r="J15670">
        <v>1015</v>
      </c>
      <c r="K15670">
        <v>10</v>
      </c>
      <c r="L15670">
        <v>17</v>
      </c>
      <c r="M15670" t="s">
        <v>32</v>
      </c>
      <c r="Q15670">
        <v>4800</v>
      </c>
      <c r="AB15670">
        <v>36.07</v>
      </c>
      <c r="AC15670" t="s">
        <v>15723</v>
      </c>
    </row>
    <row r="15671" spans="1:29">
      <c r="A15671" s="1" t="s">
        <v>30</v>
      </c>
      <c r="B15671" s="2">
        <v>43113.45208333333</v>
      </c>
      <c r="C15671">
        <v>43</v>
      </c>
      <c r="D15671">
        <v>25</v>
      </c>
      <c r="E15671">
        <v>48.7</v>
      </c>
      <c r="F15671">
        <v>340</v>
      </c>
      <c r="G15671">
        <v>8</v>
      </c>
      <c r="H15671">
        <v>0</v>
      </c>
      <c r="I15671">
        <v>30.01</v>
      </c>
      <c r="J15671">
        <v>1016.1</v>
      </c>
      <c r="K15671">
        <v>10</v>
      </c>
      <c r="M15671" t="s">
        <v>32</v>
      </c>
      <c r="Q15671">
        <v>5500</v>
      </c>
      <c r="AB15671">
        <v>37.659999999999997</v>
      </c>
      <c r="AC15671" t="s">
        <v>15724</v>
      </c>
    </row>
    <row r="15672" spans="1:29">
      <c r="A15672" s="1" t="s">
        <v>30</v>
      </c>
      <c r="B15672" s="2">
        <v>43113.493750000001</v>
      </c>
      <c r="C15672">
        <v>43</v>
      </c>
      <c r="D15672">
        <v>25</v>
      </c>
      <c r="E15672">
        <v>48.7</v>
      </c>
      <c r="F15672">
        <v>320</v>
      </c>
      <c r="G15672">
        <v>8</v>
      </c>
      <c r="H15672">
        <v>0</v>
      </c>
      <c r="I15672">
        <v>30.03</v>
      </c>
      <c r="J15672">
        <v>1016.9</v>
      </c>
      <c r="K15672">
        <v>10</v>
      </c>
      <c r="L15672">
        <v>15</v>
      </c>
      <c r="M15672" t="s">
        <v>34</v>
      </c>
      <c r="Q15672">
        <v>5500</v>
      </c>
      <c r="AB15672">
        <v>37.659999999999997</v>
      </c>
      <c r="AC15672" t="s">
        <v>15725</v>
      </c>
    </row>
    <row r="15673" spans="1:29">
      <c r="A15673" s="1" t="s">
        <v>30</v>
      </c>
      <c r="B15673" s="2">
        <v>43113.535416666666</v>
      </c>
      <c r="C15673">
        <v>44</v>
      </c>
      <c r="D15673">
        <v>23</v>
      </c>
      <c r="E15673">
        <v>42.95</v>
      </c>
      <c r="F15673">
        <v>320</v>
      </c>
      <c r="G15673">
        <v>6</v>
      </c>
      <c r="H15673">
        <v>0</v>
      </c>
      <c r="I15673">
        <v>30.04</v>
      </c>
      <c r="J15673">
        <v>1017.3</v>
      </c>
      <c r="K15673">
        <v>10</v>
      </c>
      <c r="M15673" t="s">
        <v>31</v>
      </c>
      <c r="Q15673">
        <v>5000</v>
      </c>
      <c r="AB15673">
        <v>40.1</v>
      </c>
      <c r="AC15673" t="s">
        <v>15726</v>
      </c>
    </row>
    <row r="15674" spans="1:29">
      <c r="A15674" s="1" t="s">
        <v>30</v>
      </c>
      <c r="B15674" s="2">
        <v>43113.57708333333</v>
      </c>
      <c r="C15674">
        <v>44</v>
      </c>
      <c r="D15674">
        <v>23</v>
      </c>
      <c r="E15674">
        <v>42.95</v>
      </c>
      <c r="G15674">
        <v>6</v>
      </c>
      <c r="H15674">
        <v>0</v>
      </c>
      <c r="I15674">
        <v>30.07</v>
      </c>
      <c r="J15674">
        <v>1018.1</v>
      </c>
      <c r="K15674">
        <v>10</v>
      </c>
      <c r="L15674">
        <v>17</v>
      </c>
      <c r="M15674" t="s">
        <v>31</v>
      </c>
      <c r="Q15674">
        <v>5000</v>
      </c>
      <c r="AB15674">
        <v>40.1</v>
      </c>
      <c r="AC15674" t="s">
        <v>15727</v>
      </c>
    </row>
    <row r="15675" spans="1:29">
      <c r="A15675" s="1" t="s">
        <v>30</v>
      </c>
      <c r="B15675" s="2">
        <v>43113.618750000001</v>
      </c>
      <c r="C15675">
        <v>44</v>
      </c>
      <c r="D15675">
        <v>21.9</v>
      </c>
      <c r="E15675">
        <v>41</v>
      </c>
      <c r="F15675">
        <v>310</v>
      </c>
      <c r="G15675">
        <v>9</v>
      </c>
      <c r="H15675">
        <v>0</v>
      </c>
      <c r="I15675">
        <v>30.11</v>
      </c>
      <c r="J15675">
        <v>1019.4</v>
      </c>
      <c r="K15675">
        <v>10</v>
      </c>
      <c r="L15675">
        <v>16</v>
      </c>
      <c r="M15675" t="s">
        <v>32</v>
      </c>
      <c r="Q15675">
        <v>4800</v>
      </c>
      <c r="AB15675">
        <v>38.56</v>
      </c>
      <c r="AC15675" t="s">
        <v>15728</v>
      </c>
    </row>
    <row r="15676" spans="1:29">
      <c r="A15676" s="1" t="s">
        <v>30</v>
      </c>
      <c r="B15676" s="2">
        <v>43113.660416666666</v>
      </c>
      <c r="C15676">
        <v>44</v>
      </c>
      <c r="D15676">
        <v>21.9</v>
      </c>
      <c r="E15676">
        <v>41</v>
      </c>
      <c r="F15676">
        <v>360</v>
      </c>
      <c r="G15676">
        <v>11</v>
      </c>
      <c r="H15676">
        <v>0</v>
      </c>
      <c r="I15676">
        <v>30.13</v>
      </c>
      <c r="J15676">
        <v>1020.3</v>
      </c>
      <c r="K15676">
        <v>10</v>
      </c>
      <c r="L15676">
        <v>18</v>
      </c>
      <c r="M15676" t="s">
        <v>32</v>
      </c>
      <c r="Q15676">
        <v>4900</v>
      </c>
      <c r="AB15676">
        <v>37.76</v>
      </c>
      <c r="AC15676" t="s">
        <v>15729</v>
      </c>
    </row>
    <row r="15677" spans="1:29">
      <c r="A15677" s="1" t="s">
        <v>30</v>
      </c>
      <c r="B15677" s="2">
        <v>43113.70208333333</v>
      </c>
      <c r="C15677">
        <v>41</v>
      </c>
      <c r="D15677">
        <v>21</v>
      </c>
      <c r="E15677">
        <v>44.47</v>
      </c>
      <c r="F15677">
        <v>310</v>
      </c>
      <c r="G15677">
        <v>9</v>
      </c>
      <c r="H15677">
        <v>0</v>
      </c>
      <c r="I15677">
        <v>30.16</v>
      </c>
      <c r="J15677">
        <v>1021.5</v>
      </c>
      <c r="K15677">
        <v>10</v>
      </c>
      <c r="M15677" t="s">
        <v>32</v>
      </c>
      <c r="Q15677">
        <v>4900</v>
      </c>
      <c r="AB15677">
        <v>34.700000000000003</v>
      </c>
      <c r="AC15677" t="s">
        <v>15730</v>
      </c>
    </row>
    <row r="15678" spans="1:29">
      <c r="A15678" s="1" t="s">
        <v>30</v>
      </c>
      <c r="B15678" s="2">
        <v>43113.743750000001</v>
      </c>
      <c r="C15678">
        <v>38</v>
      </c>
      <c r="D15678">
        <v>19</v>
      </c>
      <c r="E15678">
        <v>46.08</v>
      </c>
      <c r="F15678">
        <v>330</v>
      </c>
      <c r="G15678">
        <v>6</v>
      </c>
      <c r="H15678">
        <v>0</v>
      </c>
      <c r="I15678">
        <v>30.2</v>
      </c>
      <c r="J15678">
        <v>1022.8</v>
      </c>
      <c r="K15678">
        <v>10</v>
      </c>
      <c r="M15678" t="s">
        <v>34</v>
      </c>
      <c r="N15678" t="s">
        <v>34</v>
      </c>
      <c r="Q15678">
        <v>4800</v>
      </c>
      <c r="R15678">
        <v>25000</v>
      </c>
      <c r="AB15678">
        <v>32.64</v>
      </c>
      <c r="AC15678" t="s">
        <v>15731</v>
      </c>
    </row>
    <row r="15679" spans="1:29">
      <c r="A15679" s="1" t="s">
        <v>30</v>
      </c>
      <c r="B15679" s="2">
        <v>43113.785416666666</v>
      </c>
      <c r="C15679">
        <v>37</v>
      </c>
      <c r="D15679">
        <v>18</v>
      </c>
      <c r="E15679">
        <v>45.73</v>
      </c>
      <c r="G15679">
        <v>5</v>
      </c>
      <c r="H15679">
        <v>0</v>
      </c>
      <c r="I15679">
        <v>30.25</v>
      </c>
      <c r="J15679">
        <v>1024.3</v>
      </c>
      <c r="K15679">
        <v>10</v>
      </c>
      <c r="M15679" t="s">
        <v>32</v>
      </c>
      <c r="Q15679">
        <v>4900</v>
      </c>
      <c r="AB15679">
        <v>32.33</v>
      </c>
      <c r="AC15679" t="s">
        <v>15732</v>
      </c>
    </row>
    <row r="15680" spans="1:29">
      <c r="A15680" s="1" t="s">
        <v>30</v>
      </c>
      <c r="B15680" s="2">
        <v>43113.82708333333</v>
      </c>
      <c r="C15680">
        <v>36</v>
      </c>
      <c r="D15680">
        <v>17.100000000000001</v>
      </c>
      <c r="E15680">
        <v>45.77</v>
      </c>
      <c r="F15680">
        <v>350</v>
      </c>
      <c r="G15680">
        <v>9</v>
      </c>
      <c r="H15680">
        <v>0</v>
      </c>
      <c r="I15680">
        <v>30.29</v>
      </c>
      <c r="J15680">
        <v>1025.8</v>
      </c>
      <c r="K15680">
        <v>10</v>
      </c>
      <c r="M15680" t="s">
        <v>32</v>
      </c>
      <c r="Q15680">
        <v>5000</v>
      </c>
      <c r="AB15680">
        <v>28.49</v>
      </c>
      <c r="AC15680" t="s">
        <v>15733</v>
      </c>
    </row>
    <row r="15681" spans="1:29">
      <c r="A15681" s="1" t="s">
        <v>30</v>
      </c>
      <c r="B15681" s="2">
        <v>43113.868750000001</v>
      </c>
      <c r="C15681">
        <v>35</v>
      </c>
      <c r="D15681">
        <v>16</v>
      </c>
      <c r="E15681">
        <v>45.22</v>
      </c>
      <c r="F15681">
        <v>350</v>
      </c>
      <c r="G15681">
        <v>6</v>
      </c>
      <c r="H15681">
        <v>0</v>
      </c>
      <c r="I15681">
        <v>30.33</v>
      </c>
      <c r="J15681">
        <v>1027.0999999999999</v>
      </c>
      <c r="K15681">
        <v>10</v>
      </c>
      <c r="M15681" t="s">
        <v>32</v>
      </c>
      <c r="Q15681">
        <v>5000</v>
      </c>
      <c r="AB15681">
        <v>29.26</v>
      </c>
      <c r="AC15681" t="s">
        <v>15734</v>
      </c>
    </row>
    <row r="15682" spans="1:29">
      <c r="A15682" s="1" t="s">
        <v>30</v>
      </c>
      <c r="B15682" s="2">
        <v>43113.910416666666</v>
      </c>
      <c r="C15682">
        <v>33</v>
      </c>
      <c r="D15682">
        <v>12.9</v>
      </c>
      <c r="E15682">
        <v>42.77</v>
      </c>
      <c r="G15682">
        <v>3</v>
      </c>
      <c r="H15682">
        <v>0</v>
      </c>
      <c r="I15682">
        <v>30.36</v>
      </c>
      <c r="J15682">
        <v>1028.5</v>
      </c>
      <c r="K15682">
        <v>10</v>
      </c>
      <c r="M15682" t="s">
        <v>43</v>
      </c>
      <c r="Q15682">
        <v>4900</v>
      </c>
      <c r="AB15682">
        <v>29.95</v>
      </c>
      <c r="AC15682" t="s">
        <v>15735</v>
      </c>
    </row>
    <row r="15683" spans="1:29">
      <c r="A15683" s="1" t="s">
        <v>30</v>
      </c>
      <c r="B15683" s="2">
        <v>43113.95208333333</v>
      </c>
      <c r="C15683">
        <v>30.9</v>
      </c>
      <c r="D15683">
        <v>12</v>
      </c>
      <c r="E15683">
        <v>44.92</v>
      </c>
      <c r="F15683">
        <v>340</v>
      </c>
      <c r="G15683">
        <v>5</v>
      </c>
      <c r="H15683">
        <v>0</v>
      </c>
      <c r="I15683">
        <v>30.4</v>
      </c>
      <c r="J15683">
        <v>1029.5</v>
      </c>
      <c r="K15683">
        <v>10</v>
      </c>
      <c r="M15683" t="s">
        <v>43</v>
      </c>
      <c r="Q15683">
        <v>4900</v>
      </c>
      <c r="AB15683">
        <v>25.09</v>
      </c>
      <c r="AC15683" t="s">
        <v>15736</v>
      </c>
    </row>
    <row r="15684" spans="1:29">
      <c r="A15684" s="1" t="s">
        <v>30</v>
      </c>
      <c r="B15684" s="2">
        <v>43113.993750000001</v>
      </c>
      <c r="C15684">
        <v>28.9</v>
      </c>
      <c r="D15684">
        <v>12</v>
      </c>
      <c r="E15684">
        <v>48.72</v>
      </c>
      <c r="G15684">
        <v>4</v>
      </c>
      <c r="H15684">
        <v>0</v>
      </c>
      <c r="I15684">
        <v>30.42</v>
      </c>
      <c r="J15684">
        <v>1030.2</v>
      </c>
      <c r="K15684">
        <v>10</v>
      </c>
      <c r="M15684" t="s">
        <v>34</v>
      </c>
      <c r="Q15684">
        <v>5000</v>
      </c>
      <c r="AB15684">
        <v>23.8</v>
      </c>
      <c r="AC15684" t="s">
        <v>15737</v>
      </c>
    </row>
    <row r="15685" spans="1:29">
      <c r="A15685" s="1" t="s">
        <v>30</v>
      </c>
      <c r="B15685" s="2">
        <v>43114.035416666666</v>
      </c>
      <c r="C15685">
        <v>28</v>
      </c>
      <c r="D15685">
        <v>12</v>
      </c>
      <c r="E15685">
        <v>50.56</v>
      </c>
      <c r="F15685">
        <v>10</v>
      </c>
      <c r="G15685">
        <v>6</v>
      </c>
      <c r="H15685">
        <v>0</v>
      </c>
      <c r="I15685">
        <v>30.42</v>
      </c>
      <c r="J15685">
        <v>1030.4000000000001</v>
      </c>
      <c r="K15685">
        <v>10</v>
      </c>
      <c r="M15685" t="s">
        <v>34</v>
      </c>
      <c r="Q15685">
        <v>5000</v>
      </c>
      <c r="AB15685">
        <v>20.71</v>
      </c>
      <c r="AC15685" t="s">
        <v>15738</v>
      </c>
    </row>
    <row r="15686" spans="1:29">
      <c r="A15686" s="1" t="s">
        <v>30</v>
      </c>
      <c r="B15686" s="2">
        <v>43114.07708333333</v>
      </c>
      <c r="C15686">
        <v>27</v>
      </c>
      <c r="D15686">
        <v>10.9</v>
      </c>
      <c r="E15686">
        <v>50.17</v>
      </c>
      <c r="F15686">
        <v>10</v>
      </c>
      <c r="G15686">
        <v>6</v>
      </c>
      <c r="H15686">
        <v>0</v>
      </c>
      <c r="I15686">
        <v>30.44</v>
      </c>
      <c r="J15686">
        <v>1031</v>
      </c>
      <c r="K15686">
        <v>10</v>
      </c>
      <c r="M15686" t="s">
        <v>31</v>
      </c>
      <c r="Q15686">
        <v>5000</v>
      </c>
      <c r="AB15686">
        <v>19.510000000000002</v>
      </c>
      <c r="AC15686" t="s">
        <v>15739</v>
      </c>
    </row>
    <row r="15687" spans="1:29">
      <c r="A15687" s="1" t="s">
        <v>30</v>
      </c>
      <c r="B15687" s="2">
        <v>43114.118750000001</v>
      </c>
      <c r="C15687">
        <v>26.1</v>
      </c>
      <c r="D15687">
        <v>10.9</v>
      </c>
      <c r="E15687">
        <v>52.07</v>
      </c>
      <c r="F15687">
        <v>10</v>
      </c>
      <c r="G15687">
        <v>7</v>
      </c>
      <c r="H15687">
        <v>0</v>
      </c>
      <c r="I15687">
        <v>30.45</v>
      </c>
      <c r="J15687">
        <v>1031.4000000000001</v>
      </c>
      <c r="K15687">
        <v>10</v>
      </c>
      <c r="M15687" t="s">
        <v>31</v>
      </c>
      <c r="Q15687">
        <v>3900</v>
      </c>
      <c r="AB15687">
        <v>17.59</v>
      </c>
      <c r="AC15687" t="s">
        <v>15740</v>
      </c>
    </row>
    <row r="15688" spans="1:29">
      <c r="A15688" s="1" t="s">
        <v>30</v>
      </c>
      <c r="B15688" s="2">
        <v>43114.160416666666</v>
      </c>
      <c r="C15688">
        <v>25</v>
      </c>
      <c r="D15688">
        <v>10.9</v>
      </c>
      <c r="E15688">
        <v>54.5</v>
      </c>
      <c r="F15688">
        <v>360</v>
      </c>
      <c r="G15688">
        <v>6</v>
      </c>
      <c r="H15688">
        <v>0</v>
      </c>
      <c r="I15688">
        <v>30.48</v>
      </c>
      <c r="J15688">
        <v>1032.3</v>
      </c>
      <c r="K15688">
        <v>10</v>
      </c>
      <c r="M15688" t="s">
        <v>31</v>
      </c>
      <c r="Q15688">
        <v>3900</v>
      </c>
      <c r="AB15688">
        <v>17.100000000000001</v>
      </c>
      <c r="AC15688" t="s">
        <v>15741</v>
      </c>
    </row>
    <row r="15689" spans="1:29">
      <c r="A15689" s="1" t="s">
        <v>30</v>
      </c>
      <c r="B15689" s="2">
        <v>43114.20208333333</v>
      </c>
      <c r="C15689">
        <v>24.1</v>
      </c>
      <c r="D15689">
        <v>10.9</v>
      </c>
      <c r="E15689">
        <v>56.59</v>
      </c>
      <c r="F15689">
        <v>30</v>
      </c>
      <c r="G15689">
        <v>5</v>
      </c>
      <c r="H15689">
        <v>0</v>
      </c>
      <c r="I15689">
        <v>30.49</v>
      </c>
      <c r="J15689">
        <v>1032.8</v>
      </c>
      <c r="K15689">
        <v>10</v>
      </c>
      <c r="M15689" t="s">
        <v>31</v>
      </c>
      <c r="Q15689">
        <v>3900</v>
      </c>
      <c r="AB15689">
        <v>17.010000000000002</v>
      </c>
      <c r="AC15689" t="s">
        <v>15742</v>
      </c>
    </row>
    <row r="15690" spans="1:29">
      <c r="A15690" s="1" t="s">
        <v>30</v>
      </c>
      <c r="B15690" s="2">
        <v>43114.243750000001</v>
      </c>
      <c r="C15690">
        <v>23</v>
      </c>
      <c r="D15690">
        <v>10.9</v>
      </c>
      <c r="E15690">
        <v>59.26</v>
      </c>
      <c r="F15690">
        <v>30</v>
      </c>
      <c r="G15690">
        <v>5</v>
      </c>
      <c r="H15690">
        <v>0</v>
      </c>
      <c r="I15690">
        <v>30.5</v>
      </c>
      <c r="J15690">
        <v>1033.2</v>
      </c>
      <c r="K15690">
        <v>10</v>
      </c>
      <c r="M15690" t="s">
        <v>31</v>
      </c>
      <c r="Q15690">
        <v>25000</v>
      </c>
      <c r="AB15690">
        <v>15.71</v>
      </c>
      <c r="AC15690" t="s">
        <v>15743</v>
      </c>
    </row>
    <row r="15691" spans="1:29">
      <c r="A15691" s="1" t="s">
        <v>30</v>
      </c>
      <c r="B15691" s="2">
        <v>43114.285416666666</v>
      </c>
      <c r="C15691">
        <v>23</v>
      </c>
      <c r="D15691">
        <v>9</v>
      </c>
      <c r="E15691">
        <v>54.44</v>
      </c>
      <c r="F15691">
        <v>30</v>
      </c>
      <c r="G15691">
        <v>10</v>
      </c>
      <c r="H15691">
        <v>0</v>
      </c>
      <c r="I15691">
        <v>30.53</v>
      </c>
      <c r="J15691">
        <v>1034.2</v>
      </c>
      <c r="K15691">
        <v>10</v>
      </c>
      <c r="M15691" t="s">
        <v>31</v>
      </c>
      <c r="Q15691">
        <v>25000</v>
      </c>
      <c r="AB15691">
        <v>11.68</v>
      </c>
      <c r="AC15691" t="s">
        <v>15744</v>
      </c>
    </row>
    <row r="15692" spans="1:29">
      <c r="A15692" s="1" t="s">
        <v>30</v>
      </c>
      <c r="B15692" s="2">
        <v>43114.32708333333</v>
      </c>
      <c r="C15692">
        <v>21.9</v>
      </c>
      <c r="D15692">
        <v>9</v>
      </c>
      <c r="E15692">
        <v>57.02</v>
      </c>
      <c r="F15692">
        <v>40</v>
      </c>
      <c r="G15692">
        <v>9</v>
      </c>
      <c r="H15692">
        <v>0</v>
      </c>
      <c r="I15692">
        <v>30.56</v>
      </c>
      <c r="J15692">
        <v>1035.3</v>
      </c>
      <c r="K15692">
        <v>10</v>
      </c>
      <c r="L15692">
        <v>16</v>
      </c>
      <c r="M15692" t="s">
        <v>31</v>
      </c>
      <c r="Q15692">
        <v>25000</v>
      </c>
      <c r="AB15692">
        <v>10.96</v>
      </c>
      <c r="AC15692" t="s">
        <v>15745</v>
      </c>
    </row>
    <row r="15693" spans="1:29">
      <c r="A15693" s="1" t="s">
        <v>30</v>
      </c>
      <c r="B15693" s="2">
        <v>43114.368750000001</v>
      </c>
      <c r="C15693">
        <v>23</v>
      </c>
      <c r="D15693">
        <v>9</v>
      </c>
      <c r="E15693">
        <v>54.44</v>
      </c>
      <c r="F15693">
        <v>50</v>
      </c>
      <c r="G15693">
        <v>12</v>
      </c>
      <c r="H15693">
        <v>0</v>
      </c>
      <c r="I15693">
        <v>30.58</v>
      </c>
      <c r="J15693">
        <v>1036</v>
      </c>
      <c r="K15693">
        <v>10</v>
      </c>
      <c r="L15693">
        <v>19</v>
      </c>
      <c r="M15693" t="s">
        <v>31</v>
      </c>
      <c r="Q15693">
        <v>25000</v>
      </c>
      <c r="AB15693">
        <v>10.55</v>
      </c>
      <c r="AC15693" t="s">
        <v>15746</v>
      </c>
    </row>
    <row r="15694" spans="1:29">
      <c r="A15694" s="1" t="s">
        <v>30</v>
      </c>
      <c r="B15694" s="2">
        <v>43114.410416666666</v>
      </c>
      <c r="C15694">
        <v>25</v>
      </c>
      <c r="D15694">
        <v>8.1</v>
      </c>
      <c r="E15694">
        <v>48.08</v>
      </c>
      <c r="F15694">
        <v>30</v>
      </c>
      <c r="G15694">
        <v>10</v>
      </c>
      <c r="H15694">
        <v>0</v>
      </c>
      <c r="I15694">
        <v>30.6</v>
      </c>
      <c r="J15694">
        <v>1036.5999999999999</v>
      </c>
      <c r="K15694">
        <v>10</v>
      </c>
      <c r="L15694">
        <v>18</v>
      </c>
      <c r="M15694" t="s">
        <v>31</v>
      </c>
      <c r="Q15694">
        <v>25000</v>
      </c>
      <c r="AB15694">
        <v>14.19</v>
      </c>
      <c r="AC15694" t="s">
        <v>15747</v>
      </c>
    </row>
    <row r="15695" spans="1:29">
      <c r="A15695" s="1" t="s">
        <v>30</v>
      </c>
      <c r="B15695" s="2">
        <v>43114.45208333333</v>
      </c>
      <c r="C15695">
        <v>27</v>
      </c>
      <c r="D15695">
        <v>9</v>
      </c>
      <c r="E15695">
        <v>46.08</v>
      </c>
      <c r="F15695">
        <v>50</v>
      </c>
      <c r="G15695">
        <v>13</v>
      </c>
      <c r="H15695">
        <v>0</v>
      </c>
      <c r="I15695">
        <v>30.6</v>
      </c>
      <c r="J15695">
        <v>1036.7</v>
      </c>
      <c r="K15695">
        <v>10</v>
      </c>
      <c r="L15695">
        <v>19</v>
      </c>
      <c r="M15695" t="s">
        <v>31</v>
      </c>
      <c r="Q15695">
        <v>25000</v>
      </c>
      <c r="AB15695">
        <v>15.16</v>
      </c>
      <c r="AC15695" t="s">
        <v>15748</v>
      </c>
    </row>
    <row r="15696" spans="1:29">
      <c r="A15696" s="1" t="s">
        <v>30</v>
      </c>
      <c r="B15696" s="2">
        <v>43114.493750000001</v>
      </c>
      <c r="C15696">
        <v>28.9</v>
      </c>
      <c r="D15696">
        <v>7</v>
      </c>
      <c r="E15696">
        <v>38.950000000000003</v>
      </c>
      <c r="F15696">
        <v>50</v>
      </c>
      <c r="G15696">
        <v>11</v>
      </c>
      <c r="H15696">
        <v>0</v>
      </c>
      <c r="I15696">
        <v>30.58</v>
      </c>
      <c r="J15696">
        <v>1036.0999999999999</v>
      </c>
      <c r="K15696">
        <v>10</v>
      </c>
      <c r="L15696">
        <v>17</v>
      </c>
      <c r="M15696" t="s">
        <v>31</v>
      </c>
      <c r="Q15696">
        <v>25000</v>
      </c>
      <c r="AB15696">
        <v>18.55</v>
      </c>
      <c r="AC15696" t="s">
        <v>15749</v>
      </c>
    </row>
    <row r="15697" spans="1:29">
      <c r="A15697" s="1" t="s">
        <v>30</v>
      </c>
      <c r="B15697" s="2">
        <v>43114.535416666666</v>
      </c>
      <c r="C15697">
        <v>30</v>
      </c>
      <c r="D15697">
        <v>6</v>
      </c>
      <c r="E15697">
        <v>35.75</v>
      </c>
      <c r="G15697">
        <v>6</v>
      </c>
      <c r="H15697">
        <v>0</v>
      </c>
      <c r="I15697">
        <v>30.56</v>
      </c>
      <c r="J15697">
        <v>1035.2</v>
      </c>
      <c r="K15697">
        <v>10</v>
      </c>
      <c r="M15697" t="s">
        <v>31</v>
      </c>
      <c r="Q15697">
        <v>25000</v>
      </c>
      <c r="AB15697">
        <v>23.12</v>
      </c>
      <c r="AC15697" t="s">
        <v>15750</v>
      </c>
    </row>
    <row r="15698" spans="1:29">
      <c r="A15698" s="1" t="s">
        <v>30</v>
      </c>
      <c r="B15698" s="2">
        <v>43114.57708333333</v>
      </c>
      <c r="C15698">
        <v>30.9</v>
      </c>
      <c r="D15698">
        <v>6</v>
      </c>
      <c r="E15698">
        <v>34.46</v>
      </c>
      <c r="G15698">
        <v>5</v>
      </c>
      <c r="H15698">
        <v>0</v>
      </c>
      <c r="I15698">
        <v>30.53</v>
      </c>
      <c r="J15698">
        <v>1034.4000000000001</v>
      </c>
      <c r="K15698">
        <v>10</v>
      </c>
      <c r="M15698" t="s">
        <v>31</v>
      </c>
      <c r="Q15698">
        <v>25000</v>
      </c>
      <c r="AB15698">
        <v>25.09</v>
      </c>
      <c r="AC15698" t="s">
        <v>15751</v>
      </c>
    </row>
    <row r="15699" spans="1:29">
      <c r="A15699" s="1" t="s">
        <v>30</v>
      </c>
      <c r="B15699" s="2">
        <v>43114.618750000001</v>
      </c>
      <c r="C15699">
        <v>32</v>
      </c>
      <c r="D15699">
        <v>5</v>
      </c>
      <c r="E15699">
        <v>31.35</v>
      </c>
      <c r="G15699">
        <v>6</v>
      </c>
      <c r="H15699">
        <v>0</v>
      </c>
      <c r="I15699">
        <v>30.51</v>
      </c>
      <c r="J15699">
        <v>1033.8</v>
      </c>
      <c r="K15699">
        <v>10</v>
      </c>
      <c r="M15699" t="s">
        <v>31</v>
      </c>
      <c r="Q15699">
        <v>25000</v>
      </c>
      <c r="AB15699">
        <v>25.53</v>
      </c>
      <c r="AC15699" t="s">
        <v>15752</v>
      </c>
    </row>
    <row r="15700" spans="1:29">
      <c r="A15700" s="1" t="s">
        <v>30</v>
      </c>
      <c r="B15700" s="2">
        <v>43114.660416666666</v>
      </c>
      <c r="C15700">
        <v>32</v>
      </c>
      <c r="D15700">
        <v>7</v>
      </c>
      <c r="E15700">
        <v>34.340000000000003</v>
      </c>
      <c r="F15700">
        <v>50</v>
      </c>
      <c r="G15700">
        <v>9</v>
      </c>
      <c r="H15700">
        <v>0</v>
      </c>
      <c r="I15700">
        <v>30.5</v>
      </c>
      <c r="J15700">
        <v>1033.0999999999999</v>
      </c>
      <c r="K15700">
        <v>10</v>
      </c>
      <c r="M15700" t="s">
        <v>34</v>
      </c>
      <c r="Q15700">
        <v>25000</v>
      </c>
      <c r="AB15700">
        <v>23.51</v>
      </c>
      <c r="AC15700" t="s">
        <v>15753</v>
      </c>
    </row>
    <row r="15701" spans="1:29">
      <c r="A15701" s="1" t="s">
        <v>30</v>
      </c>
      <c r="B15701" s="2">
        <v>43114.70208333333</v>
      </c>
      <c r="C15701">
        <v>30.9</v>
      </c>
      <c r="D15701">
        <v>5</v>
      </c>
      <c r="E15701">
        <v>32.78</v>
      </c>
      <c r="F15701">
        <v>20</v>
      </c>
      <c r="G15701">
        <v>5</v>
      </c>
      <c r="H15701">
        <v>0</v>
      </c>
      <c r="I15701">
        <v>30.52</v>
      </c>
      <c r="J15701">
        <v>1033.9000000000001</v>
      </c>
      <c r="K15701">
        <v>10</v>
      </c>
      <c r="M15701" t="s">
        <v>31</v>
      </c>
      <c r="Q15701">
        <v>25000</v>
      </c>
      <c r="AB15701">
        <v>25.09</v>
      </c>
      <c r="AC15701" t="s">
        <v>15754</v>
      </c>
    </row>
    <row r="15702" spans="1:29">
      <c r="A15702" s="1" t="s">
        <v>30</v>
      </c>
      <c r="B15702" s="2">
        <v>43114.743750000001</v>
      </c>
      <c r="C15702">
        <v>27</v>
      </c>
      <c r="D15702">
        <v>5</v>
      </c>
      <c r="E15702">
        <v>38.44</v>
      </c>
      <c r="F15702">
        <v>60</v>
      </c>
      <c r="G15702">
        <v>7</v>
      </c>
      <c r="H15702">
        <v>0</v>
      </c>
      <c r="I15702">
        <v>30.53</v>
      </c>
      <c r="J15702">
        <v>1034.2</v>
      </c>
      <c r="K15702">
        <v>10</v>
      </c>
      <c r="M15702" t="s">
        <v>31</v>
      </c>
      <c r="Q15702">
        <v>25000</v>
      </c>
      <c r="AB15702">
        <v>18.68</v>
      </c>
      <c r="AC15702" t="s">
        <v>15755</v>
      </c>
    </row>
    <row r="15703" spans="1:29">
      <c r="A15703" s="1" t="s">
        <v>30</v>
      </c>
      <c r="B15703" s="2">
        <v>43114.785416666666</v>
      </c>
      <c r="C15703">
        <v>26.1</v>
      </c>
      <c r="D15703">
        <v>4</v>
      </c>
      <c r="E15703">
        <v>37.93</v>
      </c>
      <c r="F15703">
        <v>40</v>
      </c>
      <c r="G15703">
        <v>8</v>
      </c>
      <c r="H15703">
        <v>0</v>
      </c>
      <c r="I15703">
        <v>30.55</v>
      </c>
      <c r="J15703">
        <v>1034.8</v>
      </c>
      <c r="K15703">
        <v>10</v>
      </c>
      <c r="M15703" t="s">
        <v>31</v>
      </c>
      <c r="Q15703">
        <v>25000</v>
      </c>
      <c r="AB15703">
        <v>16.850000000000001</v>
      </c>
      <c r="AC15703" t="s">
        <v>15756</v>
      </c>
    </row>
    <row r="15704" spans="1:29">
      <c r="A15704" s="1" t="s">
        <v>30</v>
      </c>
      <c r="B15704" s="2">
        <v>43114.82708333333</v>
      </c>
      <c r="C15704">
        <v>25</v>
      </c>
      <c r="D15704">
        <v>4</v>
      </c>
      <c r="E15704">
        <v>39.71</v>
      </c>
      <c r="F15704">
        <v>40</v>
      </c>
      <c r="G15704">
        <v>6</v>
      </c>
      <c r="H15704">
        <v>0</v>
      </c>
      <c r="I15704">
        <v>30.55</v>
      </c>
      <c r="J15704">
        <v>1035.0999999999999</v>
      </c>
      <c r="K15704">
        <v>10</v>
      </c>
      <c r="M15704" t="s">
        <v>31</v>
      </c>
      <c r="Q15704">
        <v>25000</v>
      </c>
      <c r="AB15704">
        <v>17.100000000000001</v>
      </c>
      <c r="AC15704" t="s">
        <v>15757</v>
      </c>
    </row>
    <row r="15705" spans="1:29">
      <c r="A15705" s="1" t="s">
        <v>30</v>
      </c>
      <c r="B15705" s="2">
        <v>43114.868750000001</v>
      </c>
      <c r="C15705">
        <v>24.1</v>
      </c>
      <c r="D15705">
        <v>4</v>
      </c>
      <c r="E15705">
        <v>41.23</v>
      </c>
      <c r="F15705">
        <v>30</v>
      </c>
      <c r="G15705">
        <v>7</v>
      </c>
      <c r="H15705">
        <v>0</v>
      </c>
      <c r="I15705">
        <v>30.57</v>
      </c>
      <c r="J15705">
        <v>1035.7</v>
      </c>
      <c r="K15705">
        <v>10</v>
      </c>
      <c r="M15705" t="s">
        <v>31</v>
      </c>
      <c r="Q15705">
        <v>25000</v>
      </c>
      <c r="AB15705">
        <v>15.15</v>
      </c>
      <c r="AC15705" t="s">
        <v>15758</v>
      </c>
    </row>
    <row r="15706" spans="1:29">
      <c r="A15706" s="1" t="s">
        <v>30</v>
      </c>
      <c r="B15706" s="2">
        <v>43114.910416666666</v>
      </c>
      <c r="C15706">
        <v>23</v>
      </c>
      <c r="D15706">
        <v>5</v>
      </c>
      <c r="E15706">
        <v>45.41</v>
      </c>
      <c r="F15706">
        <v>50</v>
      </c>
      <c r="G15706">
        <v>8</v>
      </c>
      <c r="H15706">
        <v>0</v>
      </c>
      <c r="I15706">
        <v>30.56</v>
      </c>
      <c r="J15706">
        <v>1035.3</v>
      </c>
      <c r="K15706">
        <v>10</v>
      </c>
      <c r="M15706" t="s">
        <v>31</v>
      </c>
      <c r="Q15706">
        <v>25000</v>
      </c>
      <c r="AB15706">
        <v>13.03</v>
      </c>
      <c r="AC15706" t="s">
        <v>15759</v>
      </c>
    </row>
    <row r="15707" spans="1:29">
      <c r="A15707" s="1" t="s">
        <v>30</v>
      </c>
      <c r="B15707" s="2">
        <v>43114.95208333333</v>
      </c>
      <c r="C15707">
        <v>23</v>
      </c>
      <c r="D15707">
        <v>4</v>
      </c>
      <c r="E15707">
        <v>43.17</v>
      </c>
      <c r="F15707">
        <v>40</v>
      </c>
      <c r="G15707">
        <v>9</v>
      </c>
      <c r="H15707">
        <v>0</v>
      </c>
      <c r="I15707">
        <v>30.56</v>
      </c>
      <c r="J15707">
        <v>1035.5</v>
      </c>
      <c r="K15707">
        <v>10</v>
      </c>
      <c r="M15707" t="s">
        <v>34</v>
      </c>
      <c r="Q15707">
        <v>25000</v>
      </c>
      <c r="AB15707">
        <v>12.32</v>
      </c>
      <c r="AC15707" t="s">
        <v>15760</v>
      </c>
    </row>
    <row r="15708" spans="1:29">
      <c r="A15708" s="1" t="s">
        <v>30</v>
      </c>
      <c r="B15708" s="2">
        <v>43114.993750000001</v>
      </c>
      <c r="C15708">
        <v>21.9</v>
      </c>
      <c r="D15708">
        <v>5</v>
      </c>
      <c r="E15708">
        <v>47.56</v>
      </c>
      <c r="F15708">
        <v>50</v>
      </c>
      <c r="G15708">
        <v>8</v>
      </c>
      <c r="H15708">
        <v>0</v>
      </c>
      <c r="I15708">
        <v>30.55</v>
      </c>
      <c r="J15708">
        <v>1035.0999999999999</v>
      </c>
      <c r="K15708">
        <v>10</v>
      </c>
      <c r="M15708" t="s">
        <v>31</v>
      </c>
      <c r="Q15708">
        <v>25000</v>
      </c>
      <c r="AB15708">
        <v>11.67</v>
      </c>
      <c r="AC15708" t="s">
        <v>15761</v>
      </c>
    </row>
    <row r="15709" spans="1:29">
      <c r="A15709" s="1" t="s">
        <v>30</v>
      </c>
      <c r="B15709" s="2">
        <v>43115.035416666666</v>
      </c>
      <c r="C15709">
        <v>21</v>
      </c>
      <c r="D15709">
        <v>5</v>
      </c>
      <c r="E15709">
        <v>49.41</v>
      </c>
      <c r="F15709">
        <v>30</v>
      </c>
      <c r="G15709">
        <v>5</v>
      </c>
      <c r="H15709">
        <v>0</v>
      </c>
      <c r="I15709">
        <v>30.54</v>
      </c>
      <c r="J15709">
        <v>1034.8</v>
      </c>
      <c r="K15709">
        <v>10</v>
      </c>
      <c r="M15709" t="s">
        <v>31</v>
      </c>
      <c r="Q15709">
        <v>25000</v>
      </c>
      <c r="AB15709">
        <v>13.33</v>
      </c>
      <c r="AC15709" t="s">
        <v>15762</v>
      </c>
    </row>
    <row r="15710" spans="1:29">
      <c r="A15710" s="1" t="s">
        <v>30</v>
      </c>
      <c r="B15710" s="2">
        <v>43115.07708333333</v>
      </c>
      <c r="C15710">
        <v>19.899999999999999</v>
      </c>
      <c r="D15710">
        <v>4</v>
      </c>
      <c r="E15710">
        <v>49.22</v>
      </c>
      <c r="F15710">
        <v>30</v>
      </c>
      <c r="G15710">
        <v>7</v>
      </c>
      <c r="H15710">
        <v>0</v>
      </c>
      <c r="I15710">
        <v>30.53</v>
      </c>
      <c r="J15710">
        <v>1034.3</v>
      </c>
      <c r="K15710">
        <v>10</v>
      </c>
      <c r="M15710" t="s">
        <v>31</v>
      </c>
      <c r="Q15710">
        <v>25000</v>
      </c>
      <c r="AB15710">
        <v>10.029999999999999</v>
      </c>
      <c r="AC15710" t="s">
        <v>15763</v>
      </c>
    </row>
    <row r="15711" spans="1:29">
      <c r="A15711" s="1" t="s">
        <v>30</v>
      </c>
      <c r="B15711" s="2">
        <v>43115.118750000001</v>
      </c>
      <c r="C15711">
        <v>19</v>
      </c>
      <c r="D15711">
        <v>4</v>
      </c>
      <c r="E15711">
        <v>51.15</v>
      </c>
      <c r="F15711">
        <v>20</v>
      </c>
      <c r="G15711">
        <v>4</v>
      </c>
      <c r="H15711">
        <v>0</v>
      </c>
      <c r="I15711">
        <v>30.52</v>
      </c>
      <c r="J15711">
        <v>1034</v>
      </c>
      <c r="K15711">
        <v>10</v>
      </c>
      <c r="M15711" t="s">
        <v>246</v>
      </c>
      <c r="AB15711">
        <v>12.24</v>
      </c>
      <c r="AC15711" t="s">
        <v>15764</v>
      </c>
    </row>
    <row r="15712" spans="1:29">
      <c r="A15712" s="1" t="s">
        <v>30</v>
      </c>
      <c r="B15712" s="2">
        <v>43115.160416666666</v>
      </c>
      <c r="C15712">
        <v>19</v>
      </c>
      <c r="D15712">
        <v>5</v>
      </c>
      <c r="E15712">
        <v>53.8</v>
      </c>
      <c r="F15712">
        <v>360</v>
      </c>
      <c r="G15712">
        <v>4</v>
      </c>
      <c r="H15712">
        <v>0</v>
      </c>
      <c r="I15712">
        <v>30.51</v>
      </c>
      <c r="J15712">
        <v>1033.7</v>
      </c>
      <c r="K15712">
        <v>10</v>
      </c>
      <c r="M15712" t="s">
        <v>31</v>
      </c>
      <c r="Q15712">
        <v>25000</v>
      </c>
      <c r="AB15712">
        <v>12.24</v>
      </c>
      <c r="AC15712" t="s">
        <v>15765</v>
      </c>
    </row>
    <row r="15713" spans="1:29">
      <c r="A15713" s="1" t="s">
        <v>30</v>
      </c>
      <c r="B15713" s="2">
        <v>43115.20208333333</v>
      </c>
      <c r="C15713">
        <v>18</v>
      </c>
      <c r="D15713">
        <v>6</v>
      </c>
      <c r="E15713">
        <v>59.06</v>
      </c>
      <c r="F15713">
        <v>10</v>
      </c>
      <c r="G15713">
        <v>4</v>
      </c>
      <c r="H15713">
        <v>0</v>
      </c>
      <c r="I15713">
        <v>30.49</v>
      </c>
      <c r="J15713">
        <v>1033.0999999999999</v>
      </c>
      <c r="K15713">
        <v>10</v>
      </c>
      <c r="M15713" t="s">
        <v>31</v>
      </c>
      <c r="Q15713">
        <v>25000</v>
      </c>
      <c r="AB15713">
        <v>11.07</v>
      </c>
      <c r="AC15713" t="s">
        <v>15766</v>
      </c>
    </row>
    <row r="15714" spans="1:29">
      <c r="A15714" s="1" t="s">
        <v>30</v>
      </c>
      <c r="B15714" s="2">
        <v>43115.243750000001</v>
      </c>
      <c r="C15714">
        <v>17.100000000000001</v>
      </c>
      <c r="D15714">
        <v>6</v>
      </c>
      <c r="E15714">
        <v>61.39</v>
      </c>
      <c r="F15714">
        <v>340</v>
      </c>
      <c r="G15714">
        <v>3</v>
      </c>
      <c r="H15714">
        <v>0</v>
      </c>
      <c r="I15714">
        <v>30.52</v>
      </c>
      <c r="J15714">
        <v>1034.2</v>
      </c>
      <c r="K15714">
        <v>10</v>
      </c>
      <c r="M15714" t="s">
        <v>31</v>
      </c>
      <c r="Q15714">
        <v>25000</v>
      </c>
      <c r="AB15714">
        <v>11.66</v>
      </c>
      <c r="AC15714" t="s">
        <v>15767</v>
      </c>
    </row>
    <row r="15715" spans="1:29">
      <c r="A15715" s="1" t="s">
        <v>30</v>
      </c>
      <c r="B15715" s="2">
        <v>43115.285416666666</v>
      </c>
      <c r="C15715">
        <v>17.100000000000001</v>
      </c>
      <c r="D15715">
        <v>6</v>
      </c>
      <c r="E15715">
        <v>61.39</v>
      </c>
      <c r="F15715">
        <v>20</v>
      </c>
      <c r="G15715">
        <v>5</v>
      </c>
      <c r="H15715">
        <v>0</v>
      </c>
      <c r="I15715">
        <v>30.52</v>
      </c>
      <c r="J15715">
        <v>1034</v>
      </c>
      <c r="K15715">
        <v>10</v>
      </c>
      <c r="M15715" t="s">
        <v>31</v>
      </c>
      <c r="Q15715">
        <v>25000</v>
      </c>
      <c r="AB15715">
        <v>8.6999999999999993</v>
      </c>
      <c r="AC15715" t="s">
        <v>15768</v>
      </c>
    </row>
    <row r="15716" spans="1:29">
      <c r="A15716" s="1" t="s">
        <v>30</v>
      </c>
      <c r="B15716" s="2">
        <v>43115.32708333333</v>
      </c>
      <c r="C15716">
        <v>17.100000000000001</v>
      </c>
      <c r="D15716">
        <v>7</v>
      </c>
      <c r="E15716">
        <v>63.95</v>
      </c>
      <c r="F15716">
        <v>0</v>
      </c>
      <c r="G15716">
        <v>0</v>
      </c>
      <c r="H15716">
        <v>0</v>
      </c>
      <c r="I15716">
        <v>30.54</v>
      </c>
      <c r="J15716">
        <v>1034.5999999999999</v>
      </c>
      <c r="K15716">
        <v>10</v>
      </c>
      <c r="M15716" t="s">
        <v>34</v>
      </c>
      <c r="N15716" t="s">
        <v>34</v>
      </c>
      <c r="Q15716">
        <v>2500</v>
      </c>
      <c r="R15716">
        <v>25000</v>
      </c>
      <c r="AB15716">
        <v>17.100000000000001</v>
      </c>
      <c r="AC15716" t="s">
        <v>15769</v>
      </c>
    </row>
    <row r="15717" spans="1:29">
      <c r="A15717" s="1" t="s">
        <v>30</v>
      </c>
      <c r="B15717" s="2">
        <v>43115.342361111114</v>
      </c>
      <c r="C15717">
        <v>17.100000000000001</v>
      </c>
      <c r="D15717">
        <v>7</v>
      </c>
      <c r="E15717">
        <v>63.95</v>
      </c>
      <c r="G15717">
        <v>4</v>
      </c>
      <c r="H15717">
        <v>0</v>
      </c>
      <c r="I15717">
        <v>30.55</v>
      </c>
      <c r="K15717">
        <v>10</v>
      </c>
      <c r="M15717" t="s">
        <v>32</v>
      </c>
      <c r="N15717" t="s">
        <v>32</v>
      </c>
      <c r="Q15717">
        <v>2400</v>
      </c>
      <c r="R15717">
        <v>25000</v>
      </c>
      <c r="AB15717">
        <v>10.02</v>
      </c>
      <c r="AC15717" t="s">
        <v>15770</v>
      </c>
    </row>
    <row r="15718" spans="1:29">
      <c r="A15718" s="1" t="s">
        <v>30</v>
      </c>
      <c r="B15718" s="2">
        <v>43115.368750000001</v>
      </c>
      <c r="C15718">
        <v>19.899999999999999</v>
      </c>
      <c r="D15718">
        <v>8.1</v>
      </c>
      <c r="E15718">
        <v>59.6</v>
      </c>
      <c r="F15718">
        <v>360</v>
      </c>
      <c r="G15718">
        <v>6</v>
      </c>
      <c r="H15718">
        <v>0</v>
      </c>
      <c r="I15718">
        <v>30.56</v>
      </c>
      <c r="J15718">
        <v>1035.4000000000001</v>
      </c>
      <c r="K15718">
        <v>10</v>
      </c>
      <c r="M15718" t="s">
        <v>34</v>
      </c>
      <c r="N15718" t="s">
        <v>34</v>
      </c>
      <c r="Q15718">
        <v>2400</v>
      </c>
      <c r="R15718">
        <v>25000</v>
      </c>
      <c r="AB15718">
        <v>10.96</v>
      </c>
      <c r="AC15718" t="s">
        <v>15771</v>
      </c>
    </row>
    <row r="15719" spans="1:29">
      <c r="A15719" s="1" t="s">
        <v>30</v>
      </c>
      <c r="B15719" s="2">
        <v>43115.410416666666</v>
      </c>
      <c r="C15719">
        <v>23</v>
      </c>
      <c r="D15719">
        <v>9</v>
      </c>
      <c r="E15719">
        <v>54.44</v>
      </c>
      <c r="G15719">
        <v>5</v>
      </c>
      <c r="H15719">
        <v>0</v>
      </c>
      <c r="I15719">
        <v>30.56</v>
      </c>
      <c r="J15719">
        <v>1035.3</v>
      </c>
      <c r="K15719">
        <v>10</v>
      </c>
      <c r="M15719" t="s">
        <v>31</v>
      </c>
      <c r="N15719" t="s">
        <v>31</v>
      </c>
      <c r="Q15719">
        <v>2400</v>
      </c>
      <c r="R15719">
        <v>25000</v>
      </c>
      <c r="AB15719">
        <v>15.71</v>
      </c>
      <c r="AC15719" t="s">
        <v>15772</v>
      </c>
    </row>
    <row r="15720" spans="1:29">
      <c r="A15720" s="1" t="s">
        <v>30</v>
      </c>
      <c r="B15720" s="2">
        <v>43115.45208333333</v>
      </c>
      <c r="C15720">
        <v>27</v>
      </c>
      <c r="D15720">
        <v>10</v>
      </c>
      <c r="E15720">
        <v>48.2</v>
      </c>
      <c r="F15720">
        <v>40</v>
      </c>
      <c r="G15720">
        <v>7</v>
      </c>
      <c r="H15720">
        <v>0</v>
      </c>
      <c r="I15720">
        <v>30.54</v>
      </c>
      <c r="J15720">
        <v>1034.5</v>
      </c>
      <c r="K15720">
        <v>10</v>
      </c>
      <c r="M15720" t="s">
        <v>246</v>
      </c>
      <c r="AB15720">
        <v>18.68</v>
      </c>
      <c r="AC15720" t="s">
        <v>15773</v>
      </c>
    </row>
    <row r="15721" spans="1:29">
      <c r="A15721" s="1" t="s">
        <v>30</v>
      </c>
      <c r="B15721" s="2">
        <v>43115.493750000001</v>
      </c>
      <c r="C15721">
        <v>30</v>
      </c>
      <c r="D15721">
        <v>12</v>
      </c>
      <c r="E15721">
        <v>46.59</v>
      </c>
      <c r="G15721">
        <v>5</v>
      </c>
      <c r="H15721">
        <v>0</v>
      </c>
      <c r="I15721">
        <v>30.52</v>
      </c>
      <c r="J15721">
        <v>1034.0999999999999</v>
      </c>
      <c r="K15721">
        <v>10</v>
      </c>
      <c r="M15721" t="s">
        <v>246</v>
      </c>
      <c r="AB15721">
        <v>24.02</v>
      </c>
      <c r="AC15721" t="s">
        <v>15774</v>
      </c>
    </row>
    <row r="15722" spans="1:29">
      <c r="A15722" s="1" t="s">
        <v>30</v>
      </c>
      <c r="B15722" s="2">
        <v>43115.535416666666</v>
      </c>
      <c r="C15722">
        <v>33</v>
      </c>
      <c r="D15722">
        <v>16</v>
      </c>
      <c r="E15722">
        <v>48.98</v>
      </c>
      <c r="F15722">
        <v>40</v>
      </c>
      <c r="G15722">
        <v>7</v>
      </c>
      <c r="H15722">
        <v>0</v>
      </c>
      <c r="I15722">
        <v>30.45</v>
      </c>
      <c r="J15722">
        <v>1031.7</v>
      </c>
      <c r="K15722">
        <v>10</v>
      </c>
      <c r="M15722" t="s">
        <v>246</v>
      </c>
      <c r="AB15722">
        <v>26.12</v>
      </c>
      <c r="AC15722" t="s">
        <v>15775</v>
      </c>
    </row>
    <row r="15723" spans="1:29">
      <c r="A15723" s="1" t="s">
        <v>30</v>
      </c>
      <c r="B15723" s="2">
        <v>43115.57708333333</v>
      </c>
      <c r="C15723">
        <v>36</v>
      </c>
      <c r="D15723">
        <v>16</v>
      </c>
      <c r="E15723">
        <v>43.64</v>
      </c>
      <c r="F15723">
        <v>0</v>
      </c>
      <c r="G15723">
        <v>0</v>
      </c>
      <c r="H15723">
        <v>0</v>
      </c>
      <c r="I15723">
        <v>30.44</v>
      </c>
      <c r="J15723">
        <v>1031.0999999999999</v>
      </c>
      <c r="K15723">
        <v>10</v>
      </c>
      <c r="M15723" t="s">
        <v>246</v>
      </c>
      <c r="AB15723">
        <v>36</v>
      </c>
      <c r="AC15723" t="s">
        <v>15776</v>
      </c>
    </row>
    <row r="15724" spans="1:29">
      <c r="A15724" s="1" t="s">
        <v>30</v>
      </c>
      <c r="B15724" s="2">
        <v>43115.618750000001</v>
      </c>
      <c r="C15724">
        <v>39</v>
      </c>
      <c r="D15724">
        <v>14</v>
      </c>
      <c r="E15724">
        <v>35.54</v>
      </c>
      <c r="F15724">
        <v>330</v>
      </c>
      <c r="G15724">
        <v>6</v>
      </c>
      <c r="H15724">
        <v>0</v>
      </c>
      <c r="I15724">
        <v>30.44</v>
      </c>
      <c r="J15724">
        <v>1031.0999999999999</v>
      </c>
      <c r="K15724">
        <v>10</v>
      </c>
      <c r="M15724" t="s">
        <v>246</v>
      </c>
      <c r="AB15724">
        <v>33.96</v>
      </c>
      <c r="AC15724" t="s">
        <v>15777</v>
      </c>
    </row>
    <row r="15725" spans="1:29">
      <c r="A15725" s="1" t="s">
        <v>30</v>
      </c>
      <c r="B15725" s="2">
        <v>43115.660416666666</v>
      </c>
      <c r="C15725">
        <v>39</v>
      </c>
      <c r="D15725">
        <v>12.9</v>
      </c>
      <c r="E15725">
        <v>33.86</v>
      </c>
      <c r="F15725">
        <v>40</v>
      </c>
      <c r="G15725">
        <v>7</v>
      </c>
      <c r="H15725">
        <v>0</v>
      </c>
      <c r="I15725">
        <v>30.43</v>
      </c>
      <c r="J15725">
        <v>1030.8</v>
      </c>
      <c r="K15725">
        <v>10</v>
      </c>
      <c r="M15725" t="s">
        <v>246</v>
      </c>
      <c r="AB15725">
        <v>33.31</v>
      </c>
      <c r="AC15725" t="s">
        <v>15778</v>
      </c>
    </row>
    <row r="15726" spans="1:29">
      <c r="A15726" s="1" t="s">
        <v>30</v>
      </c>
      <c r="B15726" s="2">
        <v>43115.70208333333</v>
      </c>
      <c r="C15726">
        <v>36</v>
      </c>
      <c r="D15726">
        <v>12</v>
      </c>
      <c r="E15726">
        <v>36.619999999999997</v>
      </c>
      <c r="F15726">
        <v>40</v>
      </c>
      <c r="G15726">
        <v>4</v>
      </c>
      <c r="H15726">
        <v>0</v>
      </c>
      <c r="I15726">
        <v>30.44</v>
      </c>
      <c r="J15726">
        <v>1031.0999999999999</v>
      </c>
      <c r="K15726">
        <v>10</v>
      </c>
      <c r="M15726" t="s">
        <v>31</v>
      </c>
      <c r="Q15726">
        <v>25000</v>
      </c>
      <c r="AB15726">
        <v>32.090000000000003</v>
      </c>
      <c r="AC15726" t="s">
        <v>15779</v>
      </c>
    </row>
    <row r="15727" spans="1:29">
      <c r="A15727" s="1" t="s">
        <v>30</v>
      </c>
      <c r="B15727" s="2">
        <v>43115.743750000001</v>
      </c>
      <c r="C15727">
        <v>32</v>
      </c>
      <c r="D15727">
        <v>14</v>
      </c>
      <c r="E15727">
        <v>46.92</v>
      </c>
      <c r="F15727">
        <v>0</v>
      </c>
      <c r="G15727">
        <v>0</v>
      </c>
      <c r="H15727">
        <v>0</v>
      </c>
      <c r="I15727">
        <v>30.44</v>
      </c>
      <c r="J15727">
        <v>1031.3</v>
      </c>
      <c r="K15727">
        <v>10</v>
      </c>
      <c r="M15727" t="s">
        <v>31</v>
      </c>
      <c r="Q15727">
        <v>25000</v>
      </c>
      <c r="AB15727">
        <v>32</v>
      </c>
      <c r="AC15727" t="s">
        <v>15780</v>
      </c>
    </row>
    <row r="15728" spans="1:29">
      <c r="A15728" s="1" t="s">
        <v>30</v>
      </c>
      <c r="B15728" s="2">
        <v>43115.785416666666</v>
      </c>
      <c r="C15728">
        <v>28.9</v>
      </c>
      <c r="D15728">
        <v>15.1</v>
      </c>
      <c r="E15728">
        <v>55.83</v>
      </c>
      <c r="F15728">
        <v>0</v>
      </c>
      <c r="G15728">
        <v>0</v>
      </c>
      <c r="H15728">
        <v>0</v>
      </c>
      <c r="I15728">
        <v>30.46</v>
      </c>
      <c r="J15728">
        <v>1032</v>
      </c>
      <c r="K15728">
        <v>10</v>
      </c>
      <c r="M15728" t="s">
        <v>31</v>
      </c>
      <c r="Q15728">
        <v>25000</v>
      </c>
      <c r="AB15728">
        <v>28.9</v>
      </c>
      <c r="AC15728" t="s">
        <v>15781</v>
      </c>
    </row>
    <row r="15729" spans="1:29">
      <c r="A15729" s="1" t="s">
        <v>30</v>
      </c>
      <c r="B15729" s="2">
        <v>43115.82708333333</v>
      </c>
      <c r="C15729">
        <v>26.1</v>
      </c>
      <c r="D15729">
        <v>16</v>
      </c>
      <c r="E15729">
        <v>65.16</v>
      </c>
      <c r="F15729">
        <v>0</v>
      </c>
      <c r="G15729">
        <v>0</v>
      </c>
      <c r="H15729">
        <v>0</v>
      </c>
      <c r="I15729">
        <v>30.46</v>
      </c>
      <c r="J15729">
        <v>1031.9000000000001</v>
      </c>
      <c r="K15729">
        <v>10</v>
      </c>
      <c r="M15729" t="s">
        <v>31</v>
      </c>
      <c r="Q15729">
        <v>25000</v>
      </c>
      <c r="AB15729">
        <v>26.1</v>
      </c>
      <c r="AC15729" t="s">
        <v>15782</v>
      </c>
    </row>
    <row r="15730" spans="1:29">
      <c r="A15730" s="1" t="s">
        <v>30</v>
      </c>
      <c r="B15730" s="2">
        <v>43115.868750000001</v>
      </c>
      <c r="C15730">
        <v>27</v>
      </c>
      <c r="D15730">
        <v>16</v>
      </c>
      <c r="E15730">
        <v>62.78</v>
      </c>
      <c r="F15730">
        <v>0</v>
      </c>
      <c r="G15730">
        <v>0</v>
      </c>
      <c r="H15730">
        <v>0</v>
      </c>
      <c r="I15730">
        <v>30.47</v>
      </c>
      <c r="J15730">
        <v>1032.4000000000001</v>
      </c>
      <c r="K15730">
        <v>10</v>
      </c>
      <c r="M15730" t="s">
        <v>31</v>
      </c>
      <c r="Q15730">
        <v>25000</v>
      </c>
      <c r="AB15730">
        <v>27</v>
      </c>
      <c r="AC15730" t="s">
        <v>15783</v>
      </c>
    </row>
    <row r="15731" spans="1:29">
      <c r="A15731" s="1" t="s">
        <v>30</v>
      </c>
      <c r="B15731" s="2">
        <v>43115.910416666666</v>
      </c>
      <c r="C15731">
        <v>25</v>
      </c>
      <c r="D15731">
        <v>15.1</v>
      </c>
      <c r="E15731">
        <v>65.58</v>
      </c>
      <c r="F15731">
        <v>0</v>
      </c>
      <c r="G15731">
        <v>0</v>
      </c>
      <c r="H15731">
        <v>0</v>
      </c>
      <c r="I15731">
        <v>30.46</v>
      </c>
      <c r="J15731">
        <v>1032.2</v>
      </c>
      <c r="K15731">
        <v>10</v>
      </c>
      <c r="M15731" t="s">
        <v>246</v>
      </c>
      <c r="AB15731">
        <v>25</v>
      </c>
      <c r="AC15731" t="s">
        <v>15784</v>
      </c>
    </row>
    <row r="15732" spans="1:29">
      <c r="A15732" s="1" t="s">
        <v>30</v>
      </c>
      <c r="B15732" s="2">
        <v>43115.95208333333</v>
      </c>
      <c r="C15732">
        <v>25</v>
      </c>
      <c r="D15732">
        <v>17.100000000000001</v>
      </c>
      <c r="E15732">
        <v>71.53</v>
      </c>
      <c r="F15732">
        <v>0</v>
      </c>
      <c r="G15732">
        <v>0</v>
      </c>
      <c r="H15732">
        <v>0</v>
      </c>
      <c r="I15732">
        <v>30.47</v>
      </c>
      <c r="J15732">
        <v>1032.2</v>
      </c>
      <c r="K15732">
        <v>10</v>
      </c>
      <c r="M15732" t="s">
        <v>246</v>
      </c>
      <c r="AB15732">
        <v>25</v>
      </c>
      <c r="AC15732" t="s">
        <v>15785</v>
      </c>
    </row>
    <row r="15733" spans="1:29">
      <c r="A15733" s="1" t="s">
        <v>30</v>
      </c>
      <c r="B15733" s="2">
        <v>43115.993750000001</v>
      </c>
      <c r="C15733">
        <v>24.1</v>
      </c>
      <c r="D15733">
        <v>18</v>
      </c>
      <c r="E15733">
        <v>77.209999999999994</v>
      </c>
      <c r="F15733">
        <v>0</v>
      </c>
      <c r="G15733">
        <v>0</v>
      </c>
      <c r="H15733">
        <v>0</v>
      </c>
      <c r="I15733">
        <v>30.46</v>
      </c>
      <c r="J15733">
        <v>1032</v>
      </c>
      <c r="K15733">
        <v>10</v>
      </c>
      <c r="M15733" t="s">
        <v>246</v>
      </c>
      <c r="AB15733">
        <v>24.1</v>
      </c>
      <c r="AC15733" t="s">
        <v>15786</v>
      </c>
    </row>
    <row r="15734" spans="1:29">
      <c r="A15734" s="1" t="s">
        <v>30</v>
      </c>
      <c r="B15734" s="2">
        <v>43116.035416666666</v>
      </c>
      <c r="C15734">
        <v>24.1</v>
      </c>
      <c r="D15734">
        <v>17.100000000000001</v>
      </c>
      <c r="E15734">
        <v>74.27</v>
      </c>
      <c r="F15734">
        <v>0</v>
      </c>
      <c r="G15734">
        <v>0</v>
      </c>
      <c r="H15734">
        <v>0</v>
      </c>
      <c r="I15734">
        <v>30.45</v>
      </c>
      <c r="J15734">
        <v>1031.5</v>
      </c>
      <c r="K15734">
        <v>10</v>
      </c>
      <c r="M15734" t="s">
        <v>246</v>
      </c>
      <c r="AB15734">
        <v>24.1</v>
      </c>
      <c r="AC15734" t="s">
        <v>15787</v>
      </c>
    </row>
    <row r="15735" spans="1:29">
      <c r="A15735" s="1" t="s">
        <v>30</v>
      </c>
      <c r="B15735" s="2">
        <v>43116.07708333333</v>
      </c>
      <c r="C15735">
        <v>23</v>
      </c>
      <c r="D15735">
        <v>17.100000000000001</v>
      </c>
      <c r="E15735">
        <v>77.77</v>
      </c>
      <c r="F15735">
        <v>0</v>
      </c>
      <c r="G15735">
        <v>0</v>
      </c>
      <c r="H15735">
        <v>0</v>
      </c>
      <c r="I15735">
        <v>30.44</v>
      </c>
      <c r="J15735">
        <v>1031.2</v>
      </c>
      <c r="K15735">
        <v>10</v>
      </c>
      <c r="M15735" t="s">
        <v>246</v>
      </c>
      <c r="AB15735">
        <v>23</v>
      </c>
      <c r="AC15735" t="s">
        <v>15788</v>
      </c>
    </row>
    <row r="15736" spans="1:29">
      <c r="A15736" s="1" t="s">
        <v>30</v>
      </c>
      <c r="B15736" s="2">
        <v>43116.118750000001</v>
      </c>
      <c r="C15736">
        <v>21</v>
      </c>
      <c r="D15736">
        <v>16</v>
      </c>
      <c r="E15736">
        <v>80.69</v>
      </c>
      <c r="F15736">
        <v>0</v>
      </c>
      <c r="G15736">
        <v>0</v>
      </c>
      <c r="H15736">
        <v>0</v>
      </c>
      <c r="I15736">
        <v>30.45</v>
      </c>
      <c r="J15736">
        <v>1031.3</v>
      </c>
      <c r="K15736">
        <v>10</v>
      </c>
      <c r="M15736" t="s">
        <v>31</v>
      </c>
      <c r="Q15736">
        <v>25000</v>
      </c>
      <c r="AB15736">
        <v>21</v>
      </c>
      <c r="AC15736" t="s">
        <v>15789</v>
      </c>
    </row>
    <row r="15737" spans="1:29">
      <c r="A15737" s="1" t="s">
        <v>30</v>
      </c>
      <c r="B15737" s="2">
        <v>43116.160416666666</v>
      </c>
      <c r="C15737">
        <v>21</v>
      </c>
      <c r="D15737">
        <v>16</v>
      </c>
      <c r="E15737">
        <v>80.69</v>
      </c>
      <c r="F15737">
        <v>0</v>
      </c>
      <c r="G15737">
        <v>0</v>
      </c>
      <c r="H15737">
        <v>0</v>
      </c>
      <c r="I15737">
        <v>30.45</v>
      </c>
      <c r="J15737">
        <v>1031.5</v>
      </c>
      <c r="K15737">
        <v>10</v>
      </c>
      <c r="M15737" t="s">
        <v>31</v>
      </c>
      <c r="Q15737">
        <v>25000</v>
      </c>
      <c r="AB15737">
        <v>21</v>
      </c>
      <c r="AC15737" t="s">
        <v>15790</v>
      </c>
    </row>
    <row r="15738" spans="1:29">
      <c r="A15738" s="1" t="s">
        <v>30</v>
      </c>
      <c r="B15738" s="2">
        <v>43116.20208333333</v>
      </c>
      <c r="C15738">
        <v>21</v>
      </c>
      <c r="D15738">
        <v>16</v>
      </c>
      <c r="E15738">
        <v>80.69</v>
      </c>
      <c r="F15738">
        <v>0</v>
      </c>
      <c r="G15738">
        <v>0</v>
      </c>
      <c r="H15738">
        <v>0</v>
      </c>
      <c r="I15738">
        <v>30.45</v>
      </c>
      <c r="J15738">
        <v>1031.5</v>
      </c>
      <c r="K15738">
        <v>10</v>
      </c>
      <c r="M15738" t="s">
        <v>31</v>
      </c>
      <c r="Q15738">
        <v>25000</v>
      </c>
      <c r="AB15738">
        <v>21</v>
      </c>
      <c r="AC15738" t="s">
        <v>15791</v>
      </c>
    </row>
    <row r="15739" spans="1:29">
      <c r="A15739" s="1" t="s">
        <v>30</v>
      </c>
      <c r="B15739" s="2">
        <v>43116.243750000001</v>
      </c>
      <c r="C15739">
        <v>21.9</v>
      </c>
      <c r="D15739">
        <v>16</v>
      </c>
      <c r="E15739">
        <v>77.67</v>
      </c>
      <c r="F15739">
        <v>0</v>
      </c>
      <c r="G15739">
        <v>0</v>
      </c>
      <c r="H15739">
        <v>0</v>
      </c>
      <c r="I15739">
        <v>30.45</v>
      </c>
      <c r="J15739">
        <v>1031.5</v>
      </c>
      <c r="K15739">
        <v>10</v>
      </c>
      <c r="M15739" t="s">
        <v>34</v>
      </c>
      <c r="Q15739">
        <v>25000</v>
      </c>
      <c r="AB15739">
        <v>21.9</v>
      </c>
      <c r="AC15739" t="s">
        <v>15792</v>
      </c>
    </row>
    <row r="15740" spans="1:29">
      <c r="A15740" s="1" t="s">
        <v>30</v>
      </c>
      <c r="B15740" s="2">
        <v>43116.285416666666</v>
      </c>
      <c r="C15740">
        <v>19.899999999999999</v>
      </c>
      <c r="D15740">
        <v>16</v>
      </c>
      <c r="E15740">
        <v>84.55</v>
      </c>
      <c r="F15740">
        <v>0</v>
      </c>
      <c r="G15740">
        <v>0</v>
      </c>
      <c r="H15740">
        <v>0</v>
      </c>
      <c r="I15740">
        <v>30.45</v>
      </c>
      <c r="J15740">
        <v>1031.5999999999999</v>
      </c>
      <c r="K15740">
        <v>10</v>
      </c>
      <c r="M15740" t="s">
        <v>34</v>
      </c>
      <c r="Q15740">
        <v>25000</v>
      </c>
      <c r="AB15740">
        <v>19.899999999999999</v>
      </c>
      <c r="AC15740" t="s">
        <v>15793</v>
      </c>
    </row>
    <row r="15741" spans="1:29">
      <c r="A15741" s="1" t="s">
        <v>30</v>
      </c>
      <c r="B15741" s="2">
        <v>43116.32708333333</v>
      </c>
      <c r="C15741">
        <v>21.9</v>
      </c>
      <c r="D15741">
        <v>16</v>
      </c>
      <c r="E15741">
        <v>77.67</v>
      </c>
      <c r="F15741">
        <v>0</v>
      </c>
      <c r="G15741">
        <v>0</v>
      </c>
      <c r="H15741">
        <v>0</v>
      </c>
      <c r="I15741">
        <v>30.45</v>
      </c>
      <c r="J15741">
        <v>1031.7</v>
      </c>
      <c r="K15741">
        <v>10</v>
      </c>
      <c r="M15741" t="s">
        <v>31</v>
      </c>
      <c r="N15741" t="s">
        <v>34</v>
      </c>
      <c r="Q15741">
        <v>12000</v>
      </c>
      <c r="R15741">
        <v>25000</v>
      </c>
      <c r="AB15741">
        <v>21.9</v>
      </c>
      <c r="AC15741" t="s">
        <v>15794</v>
      </c>
    </row>
    <row r="15742" spans="1:29">
      <c r="A15742" s="1" t="s">
        <v>30</v>
      </c>
      <c r="B15742" s="2">
        <v>43116.368750000001</v>
      </c>
      <c r="C15742">
        <v>28.9</v>
      </c>
      <c r="D15742">
        <v>21</v>
      </c>
      <c r="E15742">
        <v>71.959999999999994</v>
      </c>
      <c r="F15742">
        <v>0</v>
      </c>
      <c r="G15742">
        <v>0</v>
      </c>
      <c r="H15742">
        <v>0</v>
      </c>
      <c r="I15742">
        <v>30.47</v>
      </c>
      <c r="J15742">
        <v>1032.2</v>
      </c>
      <c r="K15742">
        <v>10</v>
      </c>
      <c r="M15742" t="s">
        <v>31</v>
      </c>
      <c r="N15742" t="s">
        <v>31</v>
      </c>
      <c r="Q15742">
        <v>12000</v>
      </c>
      <c r="R15742">
        <v>25000</v>
      </c>
      <c r="AB15742">
        <v>28.9</v>
      </c>
      <c r="AC15742" t="s">
        <v>15795</v>
      </c>
    </row>
    <row r="15743" spans="1:29">
      <c r="A15743" s="1" t="s">
        <v>30</v>
      </c>
      <c r="B15743" s="2">
        <v>43116.410416666666</v>
      </c>
      <c r="C15743">
        <v>34</v>
      </c>
      <c r="D15743">
        <v>19</v>
      </c>
      <c r="E15743">
        <v>53.77</v>
      </c>
      <c r="F15743">
        <v>0</v>
      </c>
      <c r="G15743">
        <v>0</v>
      </c>
      <c r="H15743">
        <v>0</v>
      </c>
      <c r="I15743">
        <v>30.49</v>
      </c>
      <c r="J15743">
        <v>1032.9000000000001</v>
      </c>
      <c r="K15743">
        <v>10</v>
      </c>
      <c r="M15743" t="s">
        <v>34</v>
      </c>
      <c r="Q15743">
        <v>25000</v>
      </c>
      <c r="AB15743">
        <v>34</v>
      </c>
      <c r="AC15743" t="s">
        <v>15796</v>
      </c>
    </row>
    <row r="15744" spans="1:29">
      <c r="A15744" s="1" t="s">
        <v>30</v>
      </c>
      <c r="B15744" s="2">
        <v>43116.45208333333</v>
      </c>
      <c r="C15744">
        <v>39</v>
      </c>
      <c r="D15744">
        <v>18</v>
      </c>
      <c r="E15744">
        <v>42.28</v>
      </c>
      <c r="F15744">
        <v>280</v>
      </c>
      <c r="G15744">
        <v>4</v>
      </c>
      <c r="H15744">
        <v>0</v>
      </c>
      <c r="I15744">
        <v>30.48</v>
      </c>
      <c r="J15744">
        <v>1032.5</v>
      </c>
      <c r="K15744">
        <v>10</v>
      </c>
      <c r="M15744" t="s">
        <v>32</v>
      </c>
      <c r="Q15744">
        <v>25000</v>
      </c>
      <c r="AB15744">
        <v>35.590000000000003</v>
      </c>
      <c r="AC15744" t="s">
        <v>15797</v>
      </c>
    </row>
    <row r="15745" spans="1:29">
      <c r="A15745" s="1" t="s">
        <v>30</v>
      </c>
      <c r="B15745" s="2">
        <v>43116.493750000001</v>
      </c>
      <c r="C15745">
        <v>42</v>
      </c>
      <c r="D15745">
        <v>16</v>
      </c>
      <c r="E15745">
        <v>34.39</v>
      </c>
      <c r="F15745">
        <v>0</v>
      </c>
      <c r="G15745">
        <v>0</v>
      </c>
      <c r="H15745">
        <v>0</v>
      </c>
      <c r="I15745">
        <v>30.45</v>
      </c>
      <c r="J15745">
        <v>1031.5</v>
      </c>
      <c r="K15745">
        <v>10</v>
      </c>
      <c r="M15745" t="s">
        <v>32</v>
      </c>
      <c r="Q15745">
        <v>25000</v>
      </c>
      <c r="AB15745">
        <v>42.1</v>
      </c>
      <c r="AC15745" t="s">
        <v>15798</v>
      </c>
    </row>
    <row r="15746" spans="1:29">
      <c r="A15746" s="1" t="s">
        <v>30</v>
      </c>
      <c r="B15746" s="2">
        <v>43116.535416666666</v>
      </c>
      <c r="C15746">
        <v>44</v>
      </c>
      <c r="D15746">
        <v>16</v>
      </c>
      <c r="E15746">
        <v>31.85</v>
      </c>
      <c r="F15746">
        <v>220</v>
      </c>
      <c r="G15746">
        <v>3</v>
      </c>
      <c r="H15746">
        <v>0</v>
      </c>
      <c r="I15746">
        <v>30.4</v>
      </c>
      <c r="J15746">
        <v>1029.9000000000001</v>
      </c>
      <c r="K15746">
        <v>10</v>
      </c>
      <c r="M15746" t="s">
        <v>32</v>
      </c>
      <c r="Q15746">
        <v>25000</v>
      </c>
      <c r="AB15746">
        <v>42.52</v>
      </c>
      <c r="AC15746" t="s">
        <v>15799</v>
      </c>
    </row>
    <row r="15747" spans="1:29">
      <c r="A15747" s="1" t="s">
        <v>30</v>
      </c>
      <c r="B15747" s="2">
        <v>43116.57708333333</v>
      </c>
      <c r="C15747">
        <v>45</v>
      </c>
      <c r="D15747">
        <v>18</v>
      </c>
      <c r="E15747">
        <v>33.549999999999997</v>
      </c>
      <c r="F15747">
        <v>200</v>
      </c>
      <c r="G15747">
        <v>5</v>
      </c>
      <c r="H15747">
        <v>0</v>
      </c>
      <c r="I15747">
        <v>30.37</v>
      </c>
      <c r="J15747">
        <v>1028.9000000000001</v>
      </c>
      <c r="K15747">
        <v>10</v>
      </c>
      <c r="M15747" t="s">
        <v>32</v>
      </c>
      <c r="Q15747">
        <v>25000</v>
      </c>
      <c r="AB15747">
        <v>41.83</v>
      </c>
      <c r="AC15747" t="s">
        <v>15800</v>
      </c>
    </row>
    <row r="15748" spans="1:29">
      <c r="A15748" s="1" t="s">
        <v>30</v>
      </c>
      <c r="B15748" s="2">
        <v>43116.618750000001</v>
      </c>
      <c r="C15748">
        <v>46</v>
      </c>
      <c r="D15748">
        <v>19</v>
      </c>
      <c r="E15748">
        <v>33.72</v>
      </c>
      <c r="F15748">
        <v>180</v>
      </c>
      <c r="G15748">
        <v>3</v>
      </c>
      <c r="H15748">
        <v>0</v>
      </c>
      <c r="I15748">
        <v>30.35</v>
      </c>
      <c r="J15748">
        <v>1028.2</v>
      </c>
      <c r="K15748">
        <v>10</v>
      </c>
      <c r="M15748" t="s">
        <v>32</v>
      </c>
      <c r="Q15748">
        <v>25000</v>
      </c>
      <c r="AB15748">
        <v>44.69</v>
      </c>
      <c r="AC15748" t="s">
        <v>15801</v>
      </c>
    </row>
    <row r="15749" spans="1:29">
      <c r="A15749" s="1" t="s">
        <v>30</v>
      </c>
      <c r="B15749" s="2">
        <v>43116.660416666666</v>
      </c>
      <c r="C15749">
        <v>46</v>
      </c>
      <c r="D15749">
        <v>19</v>
      </c>
      <c r="E15749">
        <v>33.72</v>
      </c>
      <c r="F15749">
        <v>250</v>
      </c>
      <c r="G15749">
        <v>3</v>
      </c>
      <c r="H15749">
        <v>0</v>
      </c>
      <c r="I15749">
        <v>30.34</v>
      </c>
      <c r="J15749">
        <v>1027.8</v>
      </c>
      <c r="K15749">
        <v>10</v>
      </c>
      <c r="M15749" t="s">
        <v>32</v>
      </c>
      <c r="Q15749">
        <v>23000</v>
      </c>
      <c r="AB15749">
        <v>44.69</v>
      </c>
      <c r="AC15749" t="s">
        <v>15802</v>
      </c>
    </row>
    <row r="15750" spans="1:29">
      <c r="A15750" s="1" t="s">
        <v>30</v>
      </c>
      <c r="B15750" s="2">
        <v>43116.70208333333</v>
      </c>
      <c r="C15750">
        <v>44</v>
      </c>
      <c r="D15750">
        <v>19.899999999999999</v>
      </c>
      <c r="E15750">
        <v>37.67</v>
      </c>
      <c r="F15750">
        <v>190</v>
      </c>
      <c r="G15750">
        <v>4</v>
      </c>
      <c r="H15750">
        <v>0</v>
      </c>
      <c r="I15750">
        <v>30.34</v>
      </c>
      <c r="J15750">
        <v>1027.9000000000001</v>
      </c>
      <c r="K15750">
        <v>10</v>
      </c>
      <c r="M15750" t="s">
        <v>43</v>
      </c>
      <c r="Q15750">
        <v>25000</v>
      </c>
      <c r="AB15750">
        <v>41.55</v>
      </c>
      <c r="AC15750" t="s">
        <v>15803</v>
      </c>
    </row>
    <row r="15751" spans="1:29">
      <c r="A15751" s="1" t="s">
        <v>30</v>
      </c>
      <c r="B15751" s="2">
        <v>43116.743750000001</v>
      </c>
      <c r="C15751">
        <v>42</v>
      </c>
      <c r="D15751">
        <v>21</v>
      </c>
      <c r="E15751">
        <v>42.62</v>
      </c>
      <c r="F15751">
        <v>190</v>
      </c>
      <c r="G15751">
        <v>5</v>
      </c>
      <c r="H15751">
        <v>0</v>
      </c>
      <c r="I15751">
        <v>30.35</v>
      </c>
      <c r="J15751">
        <v>1027.9000000000001</v>
      </c>
      <c r="K15751">
        <v>10</v>
      </c>
      <c r="M15751" t="s">
        <v>43</v>
      </c>
      <c r="Q15751">
        <v>23000</v>
      </c>
      <c r="AB15751">
        <v>38.39</v>
      </c>
      <c r="AC15751" t="s">
        <v>15804</v>
      </c>
    </row>
    <row r="15752" spans="1:29">
      <c r="A15752" s="1" t="s">
        <v>30</v>
      </c>
      <c r="B15752" s="2">
        <v>43116.785416666666</v>
      </c>
      <c r="C15752">
        <v>38</v>
      </c>
      <c r="D15752">
        <v>21.9</v>
      </c>
      <c r="E15752">
        <v>52.13</v>
      </c>
      <c r="F15752">
        <v>150</v>
      </c>
      <c r="G15752">
        <v>4</v>
      </c>
      <c r="H15752">
        <v>0</v>
      </c>
      <c r="I15752">
        <v>30.34</v>
      </c>
      <c r="J15752">
        <v>1027.8</v>
      </c>
      <c r="K15752">
        <v>10</v>
      </c>
      <c r="M15752" t="s">
        <v>43</v>
      </c>
      <c r="Q15752">
        <v>22000</v>
      </c>
      <c r="AB15752">
        <v>34.31</v>
      </c>
      <c r="AC15752" t="s">
        <v>15805</v>
      </c>
    </row>
    <row r="15753" spans="1:29">
      <c r="A15753" s="1" t="s">
        <v>30</v>
      </c>
      <c r="B15753" s="2">
        <v>43116.82708333333</v>
      </c>
      <c r="C15753">
        <v>35</v>
      </c>
      <c r="D15753">
        <v>21.9</v>
      </c>
      <c r="E15753">
        <v>58.22</v>
      </c>
      <c r="F15753">
        <v>130</v>
      </c>
      <c r="G15753">
        <v>3</v>
      </c>
      <c r="H15753">
        <v>0</v>
      </c>
      <c r="I15753">
        <v>30.33</v>
      </c>
      <c r="J15753">
        <v>1027.5</v>
      </c>
      <c r="K15753">
        <v>10</v>
      </c>
      <c r="M15753" t="s">
        <v>43</v>
      </c>
      <c r="Q15753">
        <v>21000</v>
      </c>
      <c r="AB15753">
        <v>32.229999999999997</v>
      </c>
      <c r="AC15753" t="s">
        <v>15806</v>
      </c>
    </row>
    <row r="15754" spans="1:29">
      <c r="A15754" s="1" t="s">
        <v>30</v>
      </c>
      <c r="B15754" s="2">
        <v>43116.868750000001</v>
      </c>
      <c r="C15754">
        <v>37</v>
      </c>
      <c r="D15754">
        <v>21</v>
      </c>
      <c r="E15754">
        <v>51.99</v>
      </c>
      <c r="F15754">
        <v>0</v>
      </c>
      <c r="G15754">
        <v>0</v>
      </c>
      <c r="H15754">
        <v>0</v>
      </c>
      <c r="I15754">
        <v>30.34</v>
      </c>
      <c r="J15754">
        <v>1027.5999999999999</v>
      </c>
      <c r="K15754">
        <v>10</v>
      </c>
      <c r="M15754" t="s">
        <v>43</v>
      </c>
      <c r="Q15754">
        <v>21000</v>
      </c>
      <c r="AB15754">
        <v>37</v>
      </c>
      <c r="AC15754" t="s">
        <v>15807</v>
      </c>
    </row>
    <row r="15755" spans="1:29">
      <c r="A15755" s="1" t="s">
        <v>30</v>
      </c>
      <c r="B15755" s="2">
        <v>43116.910416666666</v>
      </c>
      <c r="C15755">
        <v>37</v>
      </c>
      <c r="D15755">
        <v>21.9</v>
      </c>
      <c r="E15755">
        <v>54.01</v>
      </c>
      <c r="F15755">
        <v>0</v>
      </c>
      <c r="G15755">
        <v>0</v>
      </c>
      <c r="H15755">
        <v>0</v>
      </c>
      <c r="I15755">
        <v>30.32</v>
      </c>
      <c r="J15755">
        <v>1027</v>
      </c>
      <c r="K15755">
        <v>10</v>
      </c>
      <c r="M15755" t="s">
        <v>32</v>
      </c>
      <c r="N15755" t="s">
        <v>43</v>
      </c>
      <c r="Q15755">
        <v>11000</v>
      </c>
      <c r="R15755">
        <v>21000</v>
      </c>
      <c r="AB15755">
        <v>37</v>
      </c>
      <c r="AC15755" t="s">
        <v>15808</v>
      </c>
    </row>
    <row r="15756" spans="1:29">
      <c r="A15756" s="1" t="s">
        <v>30</v>
      </c>
      <c r="B15756" s="2">
        <v>43116.95208333333</v>
      </c>
      <c r="C15756">
        <v>38</v>
      </c>
      <c r="D15756">
        <v>23</v>
      </c>
      <c r="E15756">
        <v>54.6</v>
      </c>
      <c r="F15756">
        <v>0</v>
      </c>
      <c r="G15756">
        <v>0</v>
      </c>
      <c r="H15756">
        <v>0</v>
      </c>
      <c r="I15756">
        <v>30.31</v>
      </c>
      <c r="J15756">
        <v>1026.7</v>
      </c>
      <c r="K15756">
        <v>10</v>
      </c>
      <c r="M15756" t="s">
        <v>32</v>
      </c>
      <c r="N15756" t="s">
        <v>43</v>
      </c>
      <c r="Q15756">
        <v>12000</v>
      </c>
      <c r="R15756">
        <v>20000</v>
      </c>
      <c r="AB15756">
        <v>37.9</v>
      </c>
      <c r="AC15756" t="s">
        <v>15809</v>
      </c>
    </row>
    <row r="15757" spans="1:29">
      <c r="A15757" s="1" t="s">
        <v>30</v>
      </c>
      <c r="B15757" s="2">
        <v>43116.993750000001</v>
      </c>
      <c r="C15757">
        <v>39</v>
      </c>
      <c r="D15757">
        <v>21.9</v>
      </c>
      <c r="E15757">
        <v>49.93</v>
      </c>
      <c r="F15757">
        <v>170</v>
      </c>
      <c r="G15757">
        <v>3</v>
      </c>
      <c r="H15757">
        <v>0</v>
      </c>
      <c r="I15757">
        <v>30.3</v>
      </c>
      <c r="J15757">
        <v>1026.0999999999999</v>
      </c>
      <c r="K15757">
        <v>10</v>
      </c>
      <c r="M15757" t="s">
        <v>32</v>
      </c>
      <c r="N15757" t="s">
        <v>43</v>
      </c>
      <c r="Q15757">
        <v>12000</v>
      </c>
      <c r="R15757">
        <v>20000</v>
      </c>
      <c r="AB15757">
        <v>36.69</v>
      </c>
      <c r="AC15757" t="s">
        <v>15810</v>
      </c>
    </row>
    <row r="15758" spans="1:29">
      <c r="A15758" s="1" t="s">
        <v>30</v>
      </c>
      <c r="B15758" s="2">
        <v>43117.035416666666</v>
      </c>
      <c r="C15758">
        <v>36</v>
      </c>
      <c r="D15758">
        <v>24.1</v>
      </c>
      <c r="E15758">
        <v>61.62</v>
      </c>
      <c r="F15758">
        <v>0</v>
      </c>
      <c r="G15758">
        <v>0</v>
      </c>
      <c r="H15758">
        <v>0</v>
      </c>
      <c r="I15758">
        <v>30.28</v>
      </c>
      <c r="J15758">
        <v>1025.4000000000001</v>
      </c>
      <c r="K15758">
        <v>10</v>
      </c>
      <c r="M15758" t="s">
        <v>31</v>
      </c>
      <c r="N15758" t="s">
        <v>32</v>
      </c>
      <c r="O15758" t="s">
        <v>43</v>
      </c>
      <c r="Q15758">
        <v>9000</v>
      </c>
      <c r="R15758">
        <v>13000</v>
      </c>
      <c r="S15758">
        <v>20000</v>
      </c>
      <c r="AB15758">
        <v>36</v>
      </c>
      <c r="AC15758" t="s">
        <v>15811</v>
      </c>
    </row>
    <row r="15759" spans="1:29">
      <c r="A15759" s="1" t="s">
        <v>30</v>
      </c>
      <c r="B15759" s="2">
        <v>43117.07708333333</v>
      </c>
      <c r="C15759">
        <v>35</v>
      </c>
      <c r="D15759">
        <v>25</v>
      </c>
      <c r="E15759">
        <v>66.31</v>
      </c>
      <c r="F15759">
        <v>140</v>
      </c>
      <c r="G15759">
        <v>3</v>
      </c>
      <c r="H15759">
        <v>0</v>
      </c>
      <c r="I15759">
        <v>30.27</v>
      </c>
      <c r="J15759">
        <v>1025.0999999999999</v>
      </c>
      <c r="K15759">
        <v>10</v>
      </c>
      <c r="M15759" t="s">
        <v>31</v>
      </c>
      <c r="N15759" t="s">
        <v>34</v>
      </c>
      <c r="O15759" t="s">
        <v>43</v>
      </c>
      <c r="Q15759">
        <v>5000</v>
      </c>
      <c r="R15759">
        <v>12000</v>
      </c>
      <c r="S15759">
        <v>18000</v>
      </c>
      <c r="AB15759">
        <v>32.229999999999997</v>
      </c>
      <c r="AC15759" t="s">
        <v>15812</v>
      </c>
    </row>
    <row r="15760" spans="1:29">
      <c r="A15760" s="1" t="s">
        <v>30</v>
      </c>
      <c r="B15760" s="2">
        <v>43117.118750000001</v>
      </c>
      <c r="C15760">
        <v>35</v>
      </c>
      <c r="D15760">
        <v>25</v>
      </c>
      <c r="E15760">
        <v>66.31</v>
      </c>
      <c r="F15760">
        <v>0</v>
      </c>
      <c r="G15760">
        <v>0</v>
      </c>
      <c r="H15760">
        <v>0</v>
      </c>
      <c r="I15760">
        <v>30.27</v>
      </c>
      <c r="J15760">
        <v>1025.0999999999999</v>
      </c>
      <c r="K15760">
        <v>10</v>
      </c>
      <c r="M15760" t="s">
        <v>31</v>
      </c>
      <c r="N15760" t="s">
        <v>32</v>
      </c>
      <c r="O15760" t="s">
        <v>43</v>
      </c>
      <c r="Q15760">
        <v>5000</v>
      </c>
      <c r="R15760">
        <v>9000</v>
      </c>
      <c r="S15760">
        <v>16000</v>
      </c>
      <c r="AB15760">
        <v>35.1</v>
      </c>
      <c r="AC15760" t="s">
        <v>15813</v>
      </c>
    </row>
    <row r="15761" spans="1:29">
      <c r="A15761" s="1" t="s">
        <v>30</v>
      </c>
      <c r="B15761" s="2">
        <v>43117.160416666666</v>
      </c>
      <c r="C15761">
        <v>35</v>
      </c>
      <c r="D15761">
        <v>26.1</v>
      </c>
      <c r="E15761">
        <v>69.41</v>
      </c>
      <c r="F15761">
        <v>0</v>
      </c>
      <c r="G15761">
        <v>0</v>
      </c>
      <c r="H15761">
        <v>0</v>
      </c>
      <c r="I15761">
        <v>30.27</v>
      </c>
      <c r="J15761">
        <v>1025</v>
      </c>
      <c r="K15761">
        <v>10</v>
      </c>
      <c r="M15761" t="s">
        <v>31</v>
      </c>
      <c r="N15761" t="s">
        <v>32</v>
      </c>
      <c r="O15761" t="s">
        <v>43</v>
      </c>
      <c r="Q15761">
        <v>5000</v>
      </c>
      <c r="R15761">
        <v>9000</v>
      </c>
      <c r="S15761">
        <v>16000</v>
      </c>
      <c r="AB15761">
        <v>35.1</v>
      </c>
      <c r="AC15761" t="s">
        <v>15814</v>
      </c>
    </row>
    <row r="15762" spans="1:29">
      <c r="A15762" s="1" t="s">
        <v>30</v>
      </c>
      <c r="B15762" s="2">
        <v>43117.20208333333</v>
      </c>
      <c r="C15762">
        <v>36</v>
      </c>
      <c r="D15762">
        <v>26.1</v>
      </c>
      <c r="E15762">
        <v>66.97</v>
      </c>
      <c r="F15762">
        <v>0</v>
      </c>
      <c r="G15762">
        <v>0</v>
      </c>
      <c r="I15762">
        <v>30.26</v>
      </c>
      <c r="J15762">
        <v>1024.7</v>
      </c>
      <c r="K15762">
        <v>10</v>
      </c>
      <c r="M15762" t="s">
        <v>31</v>
      </c>
      <c r="N15762" t="s">
        <v>32</v>
      </c>
      <c r="O15762" t="s">
        <v>43</v>
      </c>
      <c r="Q15762">
        <v>4500</v>
      </c>
      <c r="R15762">
        <v>6000</v>
      </c>
      <c r="S15762">
        <v>9000</v>
      </c>
      <c r="U15762" t="e" cm="1">
        <f t="array" ref="U15762">-RASN</f>
        <v>#NAME?</v>
      </c>
      <c r="AB15762">
        <v>36</v>
      </c>
      <c r="AC15762" t="s">
        <v>15815</v>
      </c>
    </row>
    <row r="15763" spans="1:29">
      <c r="A15763" s="1" t="s">
        <v>30</v>
      </c>
      <c r="B15763" s="2">
        <v>43117.243750000001</v>
      </c>
      <c r="C15763">
        <v>36</v>
      </c>
      <c r="D15763">
        <v>28</v>
      </c>
      <c r="E15763">
        <v>72.430000000000007</v>
      </c>
      <c r="F15763">
        <v>0</v>
      </c>
      <c r="G15763">
        <v>0</v>
      </c>
      <c r="I15763">
        <v>30.26</v>
      </c>
      <c r="J15763">
        <v>1024.8</v>
      </c>
      <c r="K15763">
        <v>9</v>
      </c>
      <c r="M15763" t="s">
        <v>31</v>
      </c>
      <c r="N15763" t="s">
        <v>32</v>
      </c>
      <c r="O15763" t="s">
        <v>43</v>
      </c>
      <c r="Q15763">
        <v>3500</v>
      </c>
      <c r="R15763">
        <v>6000</v>
      </c>
      <c r="S15763">
        <v>9000</v>
      </c>
      <c r="U15763" t="e" cm="1">
        <f t="array" ref="U15763">-RASN</f>
        <v>#NAME?</v>
      </c>
      <c r="AB15763">
        <v>36</v>
      </c>
      <c r="AC15763" t="s">
        <v>15816</v>
      </c>
    </row>
    <row r="15764" spans="1:29">
      <c r="A15764" s="1" t="s">
        <v>30</v>
      </c>
      <c r="B15764" s="2">
        <v>43117.285416666666</v>
      </c>
      <c r="C15764">
        <v>35</v>
      </c>
      <c r="D15764">
        <v>30</v>
      </c>
      <c r="E15764">
        <v>81.459999999999994</v>
      </c>
      <c r="F15764">
        <v>10</v>
      </c>
      <c r="G15764">
        <v>6</v>
      </c>
      <c r="I15764">
        <v>30.26</v>
      </c>
      <c r="J15764">
        <v>1024.9000000000001</v>
      </c>
      <c r="K15764">
        <v>10</v>
      </c>
      <c r="M15764" t="s">
        <v>31</v>
      </c>
      <c r="N15764" t="s">
        <v>43</v>
      </c>
      <c r="Q15764">
        <v>3000</v>
      </c>
      <c r="R15764">
        <v>6000</v>
      </c>
      <c r="U15764" t="e" cm="1">
        <f t="array" ref="U15764">-RASN</f>
        <v>#NAME?</v>
      </c>
      <c r="AB15764">
        <v>29.26</v>
      </c>
      <c r="AC15764" t="s">
        <v>15817</v>
      </c>
    </row>
    <row r="15765" spans="1:29">
      <c r="A15765" s="1" t="s">
        <v>30</v>
      </c>
      <c r="B15765" s="2">
        <v>43117.32708333333</v>
      </c>
      <c r="C15765">
        <v>34</v>
      </c>
      <c r="D15765">
        <v>30.9</v>
      </c>
      <c r="E15765">
        <v>88.27</v>
      </c>
      <c r="F15765">
        <v>30</v>
      </c>
      <c r="G15765">
        <v>4</v>
      </c>
      <c r="I15765">
        <v>30.27</v>
      </c>
      <c r="J15765">
        <v>1025.2</v>
      </c>
      <c r="K15765">
        <v>7</v>
      </c>
      <c r="M15765" t="s">
        <v>34</v>
      </c>
      <c r="N15765" t="s">
        <v>32</v>
      </c>
      <c r="O15765" t="s">
        <v>43</v>
      </c>
      <c r="Q15765">
        <v>800</v>
      </c>
      <c r="R15765">
        <v>6000</v>
      </c>
      <c r="S15765">
        <v>10000</v>
      </c>
      <c r="AB15765">
        <v>29.76</v>
      </c>
      <c r="AC15765" t="s">
        <v>15818</v>
      </c>
    </row>
    <row r="15766" spans="1:29">
      <c r="A15766" s="1" t="s">
        <v>30</v>
      </c>
      <c r="B15766" s="2">
        <v>43117.333333333336</v>
      </c>
      <c r="C15766">
        <v>34</v>
      </c>
      <c r="D15766">
        <v>30.9</v>
      </c>
      <c r="E15766">
        <v>88.27</v>
      </c>
      <c r="F15766">
        <v>10</v>
      </c>
      <c r="G15766">
        <v>6</v>
      </c>
      <c r="I15766">
        <v>30.27</v>
      </c>
      <c r="K15766">
        <v>7</v>
      </c>
      <c r="M15766" t="s">
        <v>32</v>
      </c>
      <c r="N15766" t="s">
        <v>43</v>
      </c>
      <c r="Q15766">
        <v>800</v>
      </c>
      <c r="R15766">
        <v>6000</v>
      </c>
      <c r="U15766" t="e" cm="1">
        <f t="array" ref="U15766">-RASN</f>
        <v>#NAME?</v>
      </c>
      <c r="AB15766">
        <v>27.94</v>
      </c>
      <c r="AC15766" t="s">
        <v>15819</v>
      </c>
    </row>
    <row r="15767" spans="1:29">
      <c r="A15767" s="1" t="s">
        <v>30</v>
      </c>
      <c r="B15767" s="2">
        <v>43117.368750000001</v>
      </c>
      <c r="C15767">
        <v>33</v>
      </c>
      <c r="D15767">
        <v>30.9</v>
      </c>
      <c r="E15767">
        <v>91.51</v>
      </c>
      <c r="G15767">
        <v>5</v>
      </c>
      <c r="I15767">
        <v>30.28</v>
      </c>
      <c r="J15767">
        <v>1025.5999999999999</v>
      </c>
      <c r="K15767">
        <v>2.5</v>
      </c>
      <c r="M15767" t="s">
        <v>43</v>
      </c>
      <c r="Q15767">
        <v>700</v>
      </c>
      <c r="U15767" t="e" cm="1">
        <f t="array" ref="U15767">-SN BR</f>
        <v>#NAME?</v>
      </c>
      <c r="AB15767">
        <v>27.7</v>
      </c>
      <c r="AC15767" t="s">
        <v>15820</v>
      </c>
    </row>
    <row r="15768" spans="1:29">
      <c r="A15768" s="1" t="s">
        <v>30</v>
      </c>
      <c r="B15768" s="2">
        <v>43117.375694444447</v>
      </c>
      <c r="C15768">
        <v>33</v>
      </c>
      <c r="D15768">
        <v>30.9</v>
      </c>
      <c r="E15768">
        <v>91.51</v>
      </c>
      <c r="F15768">
        <v>20</v>
      </c>
      <c r="G15768">
        <v>4</v>
      </c>
      <c r="I15768">
        <v>30.28</v>
      </c>
      <c r="K15768">
        <v>1.5</v>
      </c>
      <c r="M15768" t="s">
        <v>43</v>
      </c>
      <c r="Q15768">
        <v>600</v>
      </c>
      <c r="U15768" t="e" cm="1">
        <f t="array" ref="U15768">-SN BR</f>
        <v>#NAME?</v>
      </c>
      <c r="AB15768">
        <v>28.7</v>
      </c>
      <c r="AC15768" t="s">
        <v>15821</v>
      </c>
    </row>
    <row r="15769" spans="1:29">
      <c r="A15769" s="1" t="s">
        <v>30</v>
      </c>
      <c r="B15769" s="2">
        <v>43117.381249999999</v>
      </c>
      <c r="C15769">
        <v>33</v>
      </c>
      <c r="D15769">
        <v>30.9</v>
      </c>
      <c r="E15769">
        <v>91.51</v>
      </c>
      <c r="F15769">
        <v>360</v>
      </c>
      <c r="G15769">
        <v>4</v>
      </c>
      <c r="I15769">
        <v>30.28</v>
      </c>
      <c r="K15769">
        <v>1</v>
      </c>
      <c r="M15769" t="s">
        <v>43</v>
      </c>
      <c r="Q15769">
        <v>600</v>
      </c>
      <c r="U15769" t="e" cm="1">
        <f t="array" ref="U15769">-SN BR</f>
        <v>#NAME?</v>
      </c>
      <c r="AB15769">
        <v>28.7</v>
      </c>
      <c r="AC15769" t="s">
        <v>15822</v>
      </c>
    </row>
    <row r="15770" spans="1:29">
      <c r="A15770" s="1" t="s">
        <v>30</v>
      </c>
      <c r="B15770" s="2">
        <v>43117.410416666666</v>
      </c>
      <c r="C15770">
        <v>32</v>
      </c>
      <c r="D15770">
        <v>30.9</v>
      </c>
      <c r="E15770">
        <v>95.65</v>
      </c>
      <c r="G15770">
        <v>3</v>
      </c>
      <c r="H15770">
        <v>0.03</v>
      </c>
      <c r="I15770">
        <v>30.31</v>
      </c>
      <c r="J15770">
        <v>1026.5</v>
      </c>
      <c r="K15770">
        <v>1</v>
      </c>
      <c r="M15770" t="s">
        <v>32</v>
      </c>
      <c r="N15770" t="s">
        <v>43</v>
      </c>
      <c r="Q15770">
        <v>500</v>
      </c>
      <c r="R15770">
        <v>1400</v>
      </c>
      <c r="U15770" t="e" cm="1">
        <f t="array" ref="U15770">-SN BR</f>
        <v>#NAME?</v>
      </c>
      <c r="AB15770">
        <v>28.69</v>
      </c>
      <c r="AC15770" t="s">
        <v>15823</v>
      </c>
    </row>
    <row r="15771" spans="1:29">
      <c r="A15771" s="1" t="s">
        <v>30</v>
      </c>
      <c r="B15771" s="2">
        <v>43117.428472222222</v>
      </c>
      <c r="C15771">
        <v>32</v>
      </c>
      <c r="D15771">
        <v>30.9</v>
      </c>
      <c r="E15771">
        <v>95.65</v>
      </c>
      <c r="F15771">
        <v>20</v>
      </c>
      <c r="G15771">
        <v>5</v>
      </c>
      <c r="H15771">
        <v>0.02</v>
      </c>
      <c r="I15771">
        <v>30.3</v>
      </c>
      <c r="K15771">
        <v>0.75</v>
      </c>
      <c r="M15771" t="s">
        <v>32</v>
      </c>
      <c r="N15771" t="s">
        <v>43</v>
      </c>
      <c r="Q15771">
        <v>500</v>
      </c>
      <c r="R15771">
        <v>1500</v>
      </c>
      <c r="U15771" t="e" cm="1">
        <f t="array" ref="U15771">-SN BR</f>
        <v>#NAME?</v>
      </c>
      <c r="AB15771">
        <v>26.4</v>
      </c>
      <c r="AC15771" t="s">
        <v>15824</v>
      </c>
    </row>
    <row r="15772" spans="1:29">
      <c r="A15772" s="1" t="s">
        <v>30</v>
      </c>
      <c r="B15772" s="2">
        <v>43117.45208333333</v>
      </c>
      <c r="C15772">
        <v>32</v>
      </c>
      <c r="D15772">
        <v>30.9</v>
      </c>
      <c r="E15772">
        <v>95.65</v>
      </c>
      <c r="F15772">
        <v>360</v>
      </c>
      <c r="G15772">
        <v>4</v>
      </c>
      <c r="H15772">
        <v>0.05</v>
      </c>
      <c r="I15772">
        <v>30.3</v>
      </c>
      <c r="J15772">
        <v>1026.4000000000001</v>
      </c>
      <c r="K15772">
        <v>0.5</v>
      </c>
      <c r="M15772" t="s">
        <v>32</v>
      </c>
      <c r="N15772" t="s">
        <v>43</v>
      </c>
      <c r="Q15772">
        <v>500</v>
      </c>
      <c r="R15772">
        <v>1200</v>
      </c>
      <c r="U15772" t="s">
        <v>15825</v>
      </c>
      <c r="AB15772">
        <v>27.42</v>
      </c>
      <c r="AC15772" t="s">
        <v>15826</v>
      </c>
    </row>
    <row r="15773" spans="1:29">
      <c r="A15773" s="1" t="s">
        <v>30</v>
      </c>
      <c r="B15773" s="2">
        <v>43117.493750000001</v>
      </c>
      <c r="C15773">
        <v>32</v>
      </c>
      <c r="D15773">
        <v>30.9</v>
      </c>
      <c r="E15773">
        <v>95.65</v>
      </c>
      <c r="F15773">
        <v>20</v>
      </c>
      <c r="G15773">
        <v>5</v>
      </c>
      <c r="H15773">
        <v>0.06</v>
      </c>
      <c r="I15773">
        <v>30.27</v>
      </c>
      <c r="J15773">
        <v>1025.3</v>
      </c>
      <c r="K15773">
        <v>0.5</v>
      </c>
      <c r="M15773" t="s">
        <v>32</v>
      </c>
      <c r="N15773" t="s">
        <v>43</v>
      </c>
      <c r="Q15773">
        <v>500</v>
      </c>
      <c r="R15773">
        <v>1100</v>
      </c>
      <c r="U15773" t="s">
        <v>15825</v>
      </c>
      <c r="AB15773">
        <v>26.4</v>
      </c>
      <c r="AC15773" t="s">
        <v>15827</v>
      </c>
    </row>
    <row r="15774" spans="1:29">
      <c r="A15774" s="1" t="s">
        <v>30</v>
      </c>
      <c r="B15774" s="2">
        <v>43117.535416666666</v>
      </c>
      <c r="C15774">
        <v>32</v>
      </c>
      <c r="D15774">
        <v>30.9</v>
      </c>
      <c r="E15774">
        <v>95.65</v>
      </c>
      <c r="F15774">
        <v>50</v>
      </c>
      <c r="G15774">
        <v>8</v>
      </c>
      <c r="H15774">
        <v>0.09</v>
      </c>
      <c r="I15774">
        <v>30.22</v>
      </c>
      <c r="J15774">
        <v>1023.7</v>
      </c>
      <c r="K15774">
        <v>0.25</v>
      </c>
      <c r="M15774" t="s">
        <v>43</v>
      </c>
      <c r="Q15774">
        <v>500</v>
      </c>
      <c r="U15774" t="e" cm="1">
        <f t="array" ref="U15774">+SN FG</f>
        <v>#NAME?</v>
      </c>
      <c r="AB15774">
        <v>24.11</v>
      </c>
      <c r="AC15774" t="s">
        <v>15828</v>
      </c>
    </row>
    <row r="15775" spans="1:29">
      <c r="A15775" s="1" t="s">
        <v>30</v>
      </c>
      <c r="B15775" s="2">
        <v>43117.57708333333</v>
      </c>
      <c r="C15775">
        <v>32</v>
      </c>
      <c r="D15775">
        <v>30.9</v>
      </c>
      <c r="E15775">
        <v>95.65</v>
      </c>
      <c r="F15775">
        <v>40</v>
      </c>
      <c r="G15775">
        <v>6</v>
      </c>
      <c r="H15775">
        <v>0.06</v>
      </c>
      <c r="I15775">
        <v>30.2</v>
      </c>
      <c r="J15775">
        <v>1023.1</v>
      </c>
      <c r="K15775">
        <v>0.25</v>
      </c>
      <c r="M15775" t="s">
        <v>43</v>
      </c>
      <c r="Q15775">
        <v>500</v>
      </c>
      <c r="U15775" t="e" cm="1">
        <f t="array" ref="U15775">+SN FG</f>
        <v>#NAME?</v>
      </c>
      <c r="AB15775">
        <v>25.53</v>
      </c>
      <c r="AC15775" t="s">
        <v>15829</v>
      </c>
    </row>
    <row r="15776" spans="1:29">
      <c r="A15776" s="1" t="s">
        <v>30</v>
      </c>
      <c r="B15776" s="2">
        <v>43117.600694444445</v>
      </c>
      <c r="C15776">
        <v>32</v>
      </c>
      <c r="D15776">
        <v>30.9</v>
      </c>
      <c r="E15776">
        <v>95.65</v>
      </c>
      <c r="F15776">
        <v>50</v>
      </c>
      <c r="G15776">
        <v>7</v>
      </c>
      <c r="H15776">
        <v>0.04</v>
      </c>
      <c r="I15776">
        <v>30.19</v>
      </c>
      <c r="K15776">
        <v>0.25</v>
      </c>
      <c r="M15776" t="s">
        <v>32</v>
      </c>
      <c r="N15776" t="s">
        <v>43</v>
      </c>
      <c r="Q15776">
        <v>400</v>
      </c>
      <c r="R15776">
        <v>800</v>
      </c>
      <c r="U15776" t="e" cm="1">
        <f t="array" ref="U15776">+SN FG</f>
        <v>#NAME?</v>
      </c>
      <c r="AB15776">
        <v>24.78</v>
      </c>
      <c r="AC15776" t="s">
        <v>15830</v>
      </c>
    </row>
    <row r="15777" spans="1:29">
      <c r="A15777" s="1" t="s">
        <v>30</v>
      </c>
      <c r="B15777" s="2">
        <v>43117.618750000001</v>
      </c>
      <c r="C15777">
        <v>32</v>
      </c>
      <c r="D15777">
        <v>30.9</v>
      </c>
      <c r="E15777">
        <v>95.65</v>
      </c>
      <c r="F15777">
        <v>40</v>
      </c>
      <c r="G15777">
        <v>11</v>
      </c>
      <c r="H15777">
        <v>7.0000000000000007E-2</v>
      </c>
      <c r="I15777">
        <v>30.18</v>
      </c>
      <c r="J15777">
        <v>1022.5</v>
      </c>
      <c r="K15777">
        <v>0.25</v>
      </c>
      <c r="M15777" t="s">
        <v>32</v>
      </c>
      <c r="N15777" t="s">
        <v>43</v>
      </c>
      <c r="Q15777">
        <v>400</v>
      </c>
      <c r="R15777">
        <v>800</v>
      </c>
      <c r="U15777" t="e" cm="1">
        <f t="array" ref="U15777">+SN FG</f>
        <v>#NAME?</v>
      </c>
      <c r="AB15777">
        <v>22.47</v>
      </c>
      <c r="AC15777" t="s">
        <v>15831</v>
      </c>
    </row>
    <row r="15778" spans="1:29">
      <c r="A15778" s="1" t="s">
        <v>30</v>
      </c>
      <c r="B15778" s="2">
        <v>43117.660416666666</v>
      </c>
      <c r="C15778">
        <v>30.9</v>
      </c>
      <c r="D15778">
        <v>30</v>
      </c>
      <c r="E15778">
        <v>96.41</v>
      </c>
      <c r="F15778">
        <v>30</v>
      </c>
      <c r="G15778">
        <v>8</v>
      </c>
      <c r="H15778">
        <v>0.06</v>
      </c>
      <c r="I15778">
        <v>30.19</v>
      </c>
      <c r="J15778">
        <v>1022.7</v>
      </c>
      <c r="K15778">
        <v>0.25</v>
      </c>
      <c r="M15778" t="s">
        <v>32</v>
      </c>
      <c r="N15778" t="s">
        <v>43</v>
      </c>
      <c r="Q15778">
        <v>400</v>
      </c>
      <c r="R15778">
        <v>1000</v>
      </c>
      <c r="U15778" t="e" cm="1">
        <f t="array" ref="U15778">+SN FZFG</f>
        <v>#NAME?</v>
      </c>
      <c r="AB15778">
        <v>22.76</v>
      </c>
      <c r="AC15778" t="s">
        <v>15832</v>
      </c>
    </row>
    <row r="15779" spans="1:29">
      <c r="A15779" s="1" t="s">
        <v>30</v>
      </c>
      <c r="B15779" s="2">
        <v>43117.70208333333</v>
      </c>
      <c r="C15779">
        <v>28</v>
      </c>
      <c r="D15779">
        <v>27</v>
      </c>
      <c r="E15779">
        <v>95.97</v>
      </c>
      <c r="F15779">
        <v>30</v>
      </c>
      <c r="G15779">
        <v>11</v>
      </c>
      <c r="H15779">
        <v>0.04</v>
      </c>
      <c r="I15779">
        <v>30.21</v>
      </c>
      <c r="J15779">
        <v>1023.2</v>
      </c>
      <c r="K15779">
        <v>0.25</v>
      </c>
      <c r="L15779">
        <v>20</v>
      </c>
      <c r="M15779" t="s">
        <v>32</v>
      </c>
      <c r="N15779" t="s">
        <v>43</v>
      </c>
      <c r="Q15779">
        <v>400</v>
      </c>
      <c r="R15779">
        <v>1000</v>
      </c>
      <c r="U15779" t="e" cm="1">
        <f t="array" ref="U15779">+SN FZFG</f>
        <v>#NAME?</v>
      </c>
      <c r="AB15779">
        <v>17.41</v>
      </c>
      <c r="AC15779" t="s">
        <v>15833</v>
      </c>
    </row>
    <row r="15780" spans="1:29">
      <c r="A15780" s="1" t="s">
        <v>30</v>
      </c>
      <c r="B15780" s="2">
        <v>43117.727083333331</v>
      </c>
      <c r="C15780">
        <v>27</v>
      </c>
      <c r="D15780">
        <v>25</v>
      </c>
      <c r="E15780">
        <v>92.05</v>
      </c>
      <c r="F15780">
        <v>30</v>
      </c>
      <c r="G15780">
        <v>15</v>
      </c>
      <c r="H15780">
        <v>0.01</v>
      </c>
      <c r="I15780">
        <v>30.22</v>
      </c>
      <c r="K15780">
        <v>0.5</v>
      </c>
      <c r="L15780">
        <v>22</v>
      </c>
      <c r="M15780" t="s">
        <v>34</v>
      </c>
      <c r="N15780" t="s">
        <v>32</v>
      </c>
      <c r="O15780" t="s">
        <v>43</v>
      </c>
      <c r="Q15780">
        <v>400</v>
      </c>
      <c r="R15780">
        <v>1000</v>
      </c>
      <c r="S15780">
        <v>2200</v>
      </c>
      <c r="U15780" t="s">
        <v>15834</v>
      </c>
      <c r="AB15780">
        <v>14.3</v>
      </c>
      <c r="AC15780" t="s">
        <v>15835</v>
      </c>
    </row>
    <row r="15781" spans="1:29">
      <c r="A15781" s="1" t="s">
        <v>30</v>
      </c>
      <c r="B15781" s="2">
        <v>43117.743750000001</v>
      </c>
      <c r="C15781">
        <v>26.1</v>
      </c>
      <c r="D15781">
        <v>24.1</v>
      </c>
      <c r="E15781">
        <v>92.01</v>
      </c>
      <c r="F15781">
        <v>30</v>
      </c>
      <c r="G15781">
        <v>12</v>
      </c>
      <c r="H15781">
        <v>0.01</v>
      </c>
      <c r="I15781">
        <v>30.22</v>
      </c>
      <c r="J15781">
        <v>1023.7</v>
      </c>
      <c r="K15781">
        <v>0.75</v>
      </c>
      <c r="L15781">
        <v>19</v>
      </c>
      <c r="M15781" t="s">
        <v>31</v>
      </c>
      <c r="N15781" t="s">
        <v>32</v>
      </c>
      <c r="O15781" t="s">
        <v>43</v>
      </c>
      <c r="Q15781">
        <v>900</v>
      </c>
      <c r="R15781">
        <v>1400</v>
      </c>
      <c r="S15781">
        <v>2200</v>
      </c>
      <c r="U15781" t="e" cm="1">
        <f t="array" ref="U15781">-SN BR</f>
        <v>#NAME?</v>
      </c>
      <c r="AB15781">
        <v>14.49</v>
      </c>
      <c r="AC15781" t="s">
        <v>15836</v>
      </c>
    </row>
    <row r="15782" spans="1:29">
      <c r="A15782" s="1" t="s">
        <v>30</v>
      </c>
      <c r="B15782" s="2">
        <v>43117.776388888888</v>
      </c>
      <c r="C15782">
        <v>26.1</v>
      </c>
      <c r="D15782">
        <v>24.1</v>
      </c>
      <c r="E15782">
        <v>92.01</v>
      </c>
      <c r="F15782">
        <v>20</v>
      </c>
      <c r="G15782">
        <v>8</v>
      </c>
      <c r="H15782">
        <v>0.01</v>
      </c>
      <c r="I15782">
        <v>30.24</v>
      </c>
      <c r="K15782">
        <v>1</v>
      </c>
      <c r="M15782" t="s">
        <v>32</v>
      </c>
      <c r="N15782" t="s">
        <v>43</v>
      </c>
      <c r="Q15782">
        <v>1100</v>
      </c>
      <c r="R15782">
        <v>2200</v>
      </c>
      <c r="U15782" t="e" cm="1">
        <f t="array" ref="U15782">-SN BR</f>
        <v>#NAME?</v>
      </c>
      <c r="AB15782">
        <v>16.850000000000001</v>
      </c>
      <c r="AC15782" t="s">
        <v>15837</v>
      </c>
    </row>
    <row r="15783" spans="1:29">
      <c r="A15783" s="1" t="s">
        <v>30</v>
      </c>
      <c r="B15783" s="2">
        <v>43117.785416666666</v>
      </c>
      <c r="C15783">
        <v>26.1</v>
      </c>
      <c r="D15783">
        <v>24.1</v>
      </c>
      <c r="E15783">
        <v>92.01</v>
      </c>
      <c r="F15783">
        <v>40</v>
      </c>
      <c r="G15783">
        <v>9</v>
      </c>
      <c r="H15783">
        <v>0.01</v>
      </c>
      <c r="I15783">
        <v>30.24</v>
      </c>
      <c r="J15783">
        <v>1024.5</v>
      </c>
      <c r="K15783">
        <v>2</v>
      </c>
      <c r="M15783" t="s">
        <v>32</v>
      </c>
      <c r="N15783" t="s">
        <v>32</v>
      </c>
      <c r="O15783" t="s">
        <v>43</v>
      </c>
      <c r="Q15783">
        <v>900</v>
      </c>
      <c r="R15783">
        <v>1400</v>
      </c>
      <c r="S15783">
        <v>2200</v>
      </c>
      <c r="U15783" t="e" cm="1">
        <f t="array" ref="U15783">-SN BR</f>
        <v>#NAME?</v>
      </c>
      <c r="AB15783">
        <v>16.18</v>
      </c>
      <c r="AC15783" t="s">
        <v>15838</v>
      </c>
    </row>
    <row r="15784" spans="1:29">
      <c r="A15784" s="1" t="s">
        <v>30</v>
      </c>
      <c r="B15784" s="2">
        <v>43117.82708333333</v>
      </c>
      <c r="C15784">
        <v>25</v>
      </c>
      <c r="D15784">
        <v>23</v>
      </c>
      <c r="E15784">
        <v>91.97</v>
      </c>
      <c r="F15784">
        <v>30</v>
      </c>
      <c r="G15784">
        <v>7</v>
      </c>
      <c r="H15784">
        <v>0.01</v>
      </c>
      <c r="I15784">
        <v>30.24</v>
      </c>
      <c r="J15784">
        <v>1024.4000000000001</v>
      </c>
      <c r="K15784">
        <v>3</v>
      </c>
      <c r="M15784" t="s">
        <v>32</v>
      </c>
      <c r="N15784" t="s">
        <v>32</v>
      </c>
      <c r="O15784" t="s">
        <v>43</v>
      </c>
      <c r="Q15784">
        <v>900</v>
      </c>
      <c r="R15784">
        <v>1800</v>
      </c>
      <c r="S15784">
        <v>2300</v>
      </c>
      <c r="U15784" t="e" cm="1">
        <f t="array" ref="U15784">-SN BR</f>
        <v>#NAME?</v>
      </c>
      <c r="AB15784">
        <v>16.25</v>
      </c>
      <c r="AC15784" t="s">
        <v>15839</v>
      </c>
    </row>
    <row r="15785" spans="1:29">
      <c r="A15785" s="1" t="s">
        <v>30</v>
      </c>
      <c r="B15785" s="2">
        <v>43117.84652777778</v>
      </c>
      <c r="C15785">
        <v>25</v>
      </c>
      <c r="D15785">
        <v>21.9</v>
      </c>
      <c r="E15785">
        <v>87.81</v>
      </c>
      <c r="F15785">
        <v>40</v>
      </c>
      <c r="G15785">
        <v>9</v>
      </c>
      <c r="I15785">
        <v>30.24</v>
      </c>
      <c r="K15785">
        <v>6</v>
      </c>
      <c r="M15785" t="s">
        <v>34</v>
      </c>
      <c r="N15785" t="s">
        <v>32</v>
      </c>
      <c r="O15785" t="s">
        <v>43</v>
      </c>
      <c r="Q15785">
        <v>900</v>
      </c>
      <c r="R15785">
        <v>1500</v>
      </c>
      <c r="S15785">
        <v>4300</v>
      </c>
      <c r="U15785" t="e" cm="1">
        <f t="array" ref="U15785">-SN BR</f>
        <v>#NAME?</v>
      </c>
      <c r="AB15785">
        <v>14.81</v>
      </c>
      <c r="AC15785" t="s">
        <v>15840</v>
      </c>
    </row>
    <row r="15786" spans="1:29">
      <c r="A15786" s="1" t="s">
        <v>30</v>
      </c>
      <c r="B15786" s="2">
        <v>43117.863194444442</v>
      </c>
      <c r="C15786">
        <v>24.1</v>
      </c>
      <c r="D15786">
        <v>21</v>
      </c>
      <c r="E15786">
        <v>87.76</v>
      </c>
      <c r="F15786">
        <v>20</v>
      </c>
      <c r="G15786">
        <v>9</v>
      </c>
      <c r="I15786">
        <v>30.25</v>
      </c>
      <c r="K15786">
        <v>6</v>
      </c>
      <c r="L15786">
        <v>18</v>
      </c>
      <c r="M15786" t="s">
        <v>31</v>
      </c>
      <c r="N15786" t="s">
        <v>34</v>
      </c>
      <c r="O15786" t="s">
        <v>43</v>
      </c>
      <c r="Q15786">
        <v>900</v>
      </c>
      <c r="R15786">
        <v>1500</v>
      </c>
      <c r="S15786">
        <v>4400</v>
      </c>
      <c r="U15786" t="e" cm="1">
        <f t="array" ref="U15786">-SN BR</f>
        <v>#NAME?</v>
      </c>
      <c r="AB15786">
        <v>13.69</v>
      </c>
      <c r="AC15786" t="s">
        <v>15841</v>
      </c>
    </row>
    <row r="15787" spans="1:29">
      <c r="A15787" s="1" t="s">
        <v>30</v>
      </c>
      <c r="B15787" s="2">
        <v>43117.868750000001</v>
      </c>
      <c r="C15787">
        <v>24.1</v>
      </c>
      <c r="D15787">
        <v>21</v>
      </c>
      <c r="E15787">
        <v>87.76</v>
      </c>
      <c r="F15787">
        <v>20</v>
      </c>
      <c r="G15787">
        <v>8</v>
      </c>
      <c r="I15787">
        <v>30.25</v>
      </c>
      <c r="J15787">
        <v>1024.8</v>
      </c>
      <c r="K15787">
        <v>6</v>
      </c>
      <c r="L15787">
        <v>15</v>
      </c>
      <c r="M15787" t="s">
        <v>31</v>
      </c>
      <c r="N15787" t="s">
        <v>34</v>
      </c>
      <c r="O15787" t="s">
        <v>43</v>
      </c>
      <c r="Q15787">
        <v>900</v>
      </c>
      <c r="R15787">
        <v>1500</v>
      </c>
      <c r="S15787">
        <v>4400</v>
      </c>
      <c r="U15787" t="e" cm="1">
        <f t="array" ref="U15787">-SN BR</f>
        <v>#NAME?</v>
      </c>
      <c r="AB15787">
        <v>14.38</v>
      </c>
      <c r="AC15787" t="s">
        <v>15842</v>
      </c>
    </row>
    <row r="15788" spans="1:29">
      <c r="A15788" s="1" t="s">
        <v>30</v>
      </c>
      <c r="B15788" s="2">
        <v>43117.910416666666</v>
      </c>
      <c r="C15788">
        <v>24.1</v>
      </c>
      <c r="D15788">
        <v>19.899999999999999</v>
      </c>
      <c r="E15788">
        <v>83.75</v>
      </c>
      <c r="G15788">
        <v>5</v>
      </c>
      <c r="I15788">
        <v>30.26</v>
      </c>
      <c r="J15788">
        <v>1025</v>
      </c>
      <c r="K15788">
        <v>7</v>
      </c>
      <c r="M15788" t="s">
        <v>31</v>
      </c>
      <c r="N15788" t="s">
        <v>43</v>
      </c>
      <c r="Q15788">
        <v>1500</v>
      </c>
      <c r="R15788">
        <v>4800</v>
      </c>
      <c r="U15788" t="e" cm="1">
        <f t="array" ref="U15788">-SN</f>
        <v>#NAME?</v>
      </c>
      <c r="AB15788">
        <v>17.010000000000002</v>
      </c>
      <c r="AC15788" t="s">
        <v>15843</v>
      </c>
    </row>
    <row r="15789" spans="1:29">
      <c r="A15789" s="1" t="s">
        <v>30</v>
      </c>
      <c r="B15789" s="2">
        <v>43117.95208333333</v>
      </c>
      <c r="C15789">
        <v>24.1</v>
      </c>
      <c r="D15789">
        <v>19.899999999999999</v>
      </c>
      <c r="E15789">
        <v>83.75</v>
      </c>
      <c r="G15789">
        <v>4</v>
      </c>
      <c r="I15789">
        <v>30.26</v>
      </c>
      <c r="J15789">
        <v>1025.0999999999999</v>
      </c>
      <c r="K15789">
        <v>7</v>
      </c>
      <c r="M15789" t="s">
        <v>31</v>
      </c>
      <c r="N15789" t="s">
        <v>43</v>
      </c>
      <c r="Q15789">
        <v>1500</v>
      </c>
      <c r="R15789">
        <v>5000</v>
      </c>
      <c r="U15789" t="e" cm="1">
        <f t="array" ref="U15789">-SN</f>
        <v>#NAME?</v>
      </c>
      <c r="AB15789">
        <v>18.190000000000001</v>
      </c>
      <c r="AC15789" t="s">
        <v>15844</v>
      </c>
    </row>
    <row r="15790" spans="1:29">
      <c r="A15790" s="1" t="s">
        <v>30</v>
      </c>
      <c r="B15790" s="2">
        <v>43117.993750000001</v>
      </c>
      <c r="C15790">
        <v>23</v>
      </c>
      <c r="D15790">
        <v>19</v>
      </c>
      <c r="E15790">
        <v>84.39</v>
      </c>
      <c r="G15790">
        <v>3</v>
      </c>
      <c r="I15790">
        <v>30.25</v>
      </c>
      <c r="J15790">
        <v>1024.7</v>
      </c>
      <c r="K15790">
        <v>9</v>
      </c>
      <c r="M15790" t="s">
        <v>31</v>
      </c>
      <c r="N15790" t="s">
        <v>32</v>
      </c>
      <c r="Q15790">
        <v>1500</v>
      </c>
      <c r="R15790">
        <v>5000</v>
      </c>
      <c r="U15790" t="e" cm="1">
        <f t="array" ref="U15790">-SN</f>
        <v>#NAME?</v>
      </c>
      <c r="AB15790">
        <v>18.399999999999999</v>
      </c>
      <c r="AC15790" t="s">
        <v>15845</v>
      </c>
    </row>
    <row r="15791" spans="1:29">
      <c r="A15791" s="1" t="s">
        <v>30</v>
      </c>
      <c r="B15791" s="2">
        <v>43118.035416666666</v>
      </c>
      <c r="C15791">
        <v>23</v>
      </c>
      <c r="D15791">
        <v>19.899999999999999</v>
      </c>
      <c r="E15791">
        <v>87.7</v>
      </c>
      <c r="F15791">
        <v>320</v>
      </c>
      <c r="G15791">
        <v>7</v>
      </c>
      <c r="I15791">
        <v>30.24</v>
      </c>
      <c r="J15791">
        <v>1024.3</v>
      </c>
      <c r="K15791">
        <v>8</v>
      </c>
      <c r="M15791" t="s">
        <v>32</v>
      </c>
      <c r="N15791" t="s">
        <v>32</v>
      </c>
      <c r="O15791" t="s">
        <v>32</v>
      </c>
      <c r="Q15791">
        <v>1200</v>
      </c>
      <c r="R15791">
        <v>5000</v>
      </c>
      <c r="S15791">
        <v>7000</v>
      </c>
      <c r="U15791" t="e" cm="1">
        <f t="array" ref="U15791">-SN</f>
        <v>#NAME?</v>
      </c>
      <c r="AB15791">
        <v>13.81</v>
      </c>
      <c r="AC15791" t="s">
        <v>15846</v>
      </c>
    </row>
    <row r="15792" spans="1:29">
      <c r="A15792" s="1" t="s">
        <v>30</v>
      </c>
      <c r="B15792" s="2">
        <v>43118.058333333334</v>
      </c>
      <c r="C15792">
        <v>21</v>
      </c>
      <c r="D15792">
        <v>16</v>
      </c>
      <c r="E15792">
        <v>80.69</v>
      </c>
      <c r="G15792">
        <v>6</v>
      </c>
      <c r="I15792">
        <v>30.24</v>
      </c>
      <c r="K15792">
        <v>9</v>
      </c>
      <c r="M15792" t="s">
        <v>31</v>
      </c>
      <c r="N15792" t="s">
        <v>32</v>
      </c>
      <c r="O15792" t="s">
        <v>32</v>
      </c>
      <c r="Q15792">
        <v>1200</v>
      </c>
      <c r="R15792">
        <v>5000</v>
      </c>
      <c r="S15792">
        <v>11000</v>
      </c>
      <c r="U15792" t="e" cm="1">
        <f t="array" ref="U15792">-SN</f>
        <v>#NAME?</v>
      </c>
      <c r="AB15792">
        <v>12.28</v>
      </c>
      <c r="AC15792" t="s">
        <v>15847</v>
      </c>
    </row>
    <row r="15793" spans="1:29">
      <c r="A15793" s="1" t="s">
        <v>30</v>
      </c>
      <c r="B15793" s="2">
        <v>43118.07708333333</v>
      </c>
      <c r="C15793">
        <v>19.899999999999999</v>
      </c>
      <c r="D15793">
        <v>15.1</v>
      </c>
      <c r="E15793">
        <v>81.3</v>
      </c>
      <c r="F15793">
        <v>320</v>
      </c>
      <c r="G15793">
        <v>8</v>
      </c>
      <c r="I15793">
        <v>30.23</v>
      </c>
      <c r="J15793">
        <v>1024.0999999999999</v>
      </c>
      <c r="K15793">
        <v>9</v>
      </c>
      <c r="M15793" t="s">
        <v>34</v>
      </c>
      <c r="N15793" t="s">
        <v>32</v>
      </c>
      <c r="Q15793">
        <v>5000</v>
      </c>
      <c r="R15793">
        <v>11000</v>
      </c>
      <c r="U15793" t="e" cm="1">
        <f t="array" ref="U15793">-SN</f>
        <v>#NAME?</v>
      </c>
      <c r="AB15793">
        <v>9.2100000000000009</v>
      </c>
      <c r="AC15793" t="s">
        <v>15848</v>
      </c>
    </row>
    <row r="15794" spans="1:29">
      <c r="A15794" s="1" t="s">
        <v>30</v>
      </c>
      <c r="B15794" s="2">
        <v>43118.118750000001</v>
      </c>
      <c r="C15794">
        <v>19</v>
      </c>
      <c r="D15794">
        <v>12</v>
      </c>
      <c r="E15794">
        <v>73.73</v>
      </c>
      <c r="G15794">
        <v>5</v>
      </c>
      <c r="I15794">
        <v>30.24</v>
      </c>
      <c r="J15794">
        <v>1024.3</v>
      </c>
      <c r="K15794">
        <v>10</v>
      </c>
      <c r="M15794" t="s">
        <v>31</v>
      </c>
      <c r="N15794" t="s">
        <v>32</v>
      </c>
      <c r="Q15794">
        <v>5500</v>
      </c>
      <c r="R15794">
        <v>11000</v>
      </c>
      <c r="U15794" t="e" cm="1">
        <f t="array" ref="U15794">-SN</f>
        <v>#NAME?</v>
      </c>
      <c r="AB15794">
        <v>10.96</v>
      </c>
      <c r="AC15794" t="s">
        <v>15849</v>
      </c>
    </row>
    <row r="15795" spans="1:29">
      <c r="A15795" s="1" t="s">
        <v>30</v>
      </c>
      <c r="B15795" s="2">
        <v>43118.160416666666</v>
      </c>
      <c r="C15795">
        <v>17.100000000000001</v>
      </c>
      <c r="D15795">
        <v>10</v>
      </c>
      <c r="E15795">
        <v>73.2</v>
      </c>
      <c r="G15795">
        <v>3</v>
      </c>
      <c r="I15795">
        <v>30.24</v>
      </c>
      <c r="J15795">
        <v>1024.5999999999999</v>
      </c>
      <c r="K15795">
        <v>10</v>
      </c>
      <c r="M15795" t="s">
        <v>31</v>
      </c>
      <c r="Q15795">
        <v>11000</v>
      </c>
      <c r="AB15795">
        <v>11.66</v>
      </c>
      <c r="AC15795" t="s">
        <v>15850</v>
      </c>
    </row>
    <row r="15796" spans="1:29">
      <c r="A15796" s="1" t="s">
        <v>30</v>
      </c>
      <c r="B15796" s="2">
        <v>43118.20208333333</v>
      </c>
      <c r="C15796">
        <v>16</v>
      </c>
      <c r="D15796">
        <v>9</v>
      </c>
      <c r="E15796">
        <v>73.41</v>
      </c>
      <c r="F15796">
        <v>300</v>
      </c>
      <c r="G15796">
        <v>3</v>
      </c>
      <c r="H15796">
        <v>0</v>
      </c>
      <c r="I15796">
        <v>30.25</v>
      </c>
      <c r="J15796">
        <v>1024.9000000000001</v>
      </c>
      <c r="K15796">
        <v>10</v>
      </c>
      <c r="M15796" t="s">
        <v>31</v>
      </c>
      <c r="Q15796">
        <v>11000</v>
      </c>
      <c r="AB15796">
        <v>10.4</v>
      </c>
      <c r="AC15796" t="s">
        <v>15851</v>
      </c>
    </row>
    <row r="15797" spans="1:29">
      <c r="A15797" s="1" t="s">
        <v>30</v>
      </c>
      <c r="B15797" s="2">
        <v>43118.243750000001</v>
      </c>
      <c r="C15797">
        <v>12.9</v>
      </c>
      <c r="D15797">
        <v>8.1</v>
      </c>
      <c r="E15797">
        <v>80.739999999999995</v>
      </c>
      <c r="F15797">
        <v>0</v>
      </c>
      <c r="G15797">
        <v>0</v>
      </c>
      <c r="H15797">
        <v>0</v>
      </c>
      <c r="I15797">
        <v>30.25</v>
      </c>
      <c r="J15797">
        <v>1025</v>
      </c>
      <c r="K15797">
        <v>10</v>
      </c>
      <c r="M15797" t="s">
        <v>31</v>
      </c>
      <c r="Q15797">
        <v>11000</v>
      </c>
      <c r="AB15797">
        <v>12.9</v>
      </c>
      <c r="AC15797" t="s">
        <v>15852</v>
      </c>
    </row>
    <row r="15798" spans="1:29">
      <c r="A15798" s="1" t="s">
        <v>30</v>
      </c>
      <c r="B15798" s="2">
        <v>43118.285416666666</v>
      </c>
      <c r="C15798">
        <v>12.9</v>
      </c>
      <c r="D15798">
        <v>8.1</v>
      </c>
      <c r="E15798">
        <v>80.739999999999995</v>
      </c>
      <c r="F15798">
        <v>0</v>
      </c>
      <c r="G15798">
        <v>0</v>
      </c>
      <c r="H15798">
        <v>0</v>
      </c>
      <c r="I15798">
        <v>30.27</v>
      </c>
      <c r="J15798">
        <v>1025.5999999999999</v>
      </c>
      <c r="K15798">
        <v>10</v>
      </c>
      <c r="M15798" t="s">
        <v>246</v>
      </c>
      <c r="AB15798">
        <v>12.9</v>
      </c>
      <c r="AC15798" t="s">
        <v>15853</v>
      </c>
    </row>
    <row r="15799" spans="1:29">
      <c r="A15799" s="1" t="s">
        <v>30</v>
      </c>
      <c r="B15799" s="2">
        <v>43118.32708333333</v>
      </c>
      <c r="C15799">
        <v>10.9</v>
      </c>
      <c r="D15799">
        <v>8.1</v>
      </c>
      <c r="E15799">
        <v>88.21</v>
      </c>
      <c r="F15799">
        <v>260</v>
      </c>
      <c r="G15799">
        <v>3</v>
      </c>
      <c r="H15799">
        <v>0</v>
      </c>
      <c r="I15799">
        <v>30.29</v>
      </c>
      <c r="J15799">
        <v>1026.4000000000001</v>
      </c>
      <c r="K15799">
        <v>10</v>
      </c>
      <c r="M15799" t="s">
        <v>246</v>
      </c>
      <c r="AB15799">
        <v>4.57</v>
      </c>
      <c r="AC15799" t="s">
        <v>15854</v>
      </c>
    </row>
    <row r="15800" spans="1:29">
      <c r="A15800" s="1" t="s">
        <v>30</v>
      </c>
      <c r="B15800" s="2">
        <v>43118.368750000001</v>
      </c>
      <c r="C15800">
        <v>15.1</v>
      </c>
      <c r="D15800">
        <v>9</v>
      </c>
      <c r="E15800">
        <v>76.34</v>
      </c>
      <c r="G15800">
        <v>4</v>
      </c>
      <c r="H15800">
        <v>0</v>
      </c>
      <c r="I15800">
        <v>30.29</v>
      </c>
      <c r="J15800">
        <v>1026.4000000000001</v>
      </c>
      <c r="K15800">
        <v>10</v>
      </c>
      <c r="M15800" t="s">
        <v>246</v>
      </c>
      <c r="AB15800">
        <v>7.69</v>
      </c>
      <c r="AC15800" t="s">
        <v>15855</v>
      </c>
    </row>
    <row r="15801" spans="1:29">
      <c r="A15801" s="1" t="s">
        <v>30</v>
      </c>
      <c r="B15801" s="2">
        <v>43118.410416666666</v>
      </c>
      <c r="C15801">
        <v>19.899999999999999</v>
      </c>
      <c r="D15801">
        <v>12</v>
      </c>
      <c r="E15801">
        <v>70.95</v>
      </c>
      <c r="G15801">
        <v>3</v>
      </c>
      <c r="H15801">
        <v>0</v>
      </c>
      <c r="I15801">
        <v>30.29</v>
      </c>
      <c r="J15801">
        <v>1026.4000000000001</v>
      </c>
      <c r="K15801">
        <v>10</v>
      </c>
      <c r="M15801" t="s">
        <v>246</v>
      </c>
      <c r="AB15801">
        <v>14.86</v>
      </c>
      <c r="AC15801" t="s">
        <v>15856</v>
      </c>
    </row>
    <row r="15802" spans="1:29">
      <c r="A15802" s="1" t="s">
        <v>30</v>
      </c>
      <c r="B15802" s="2">
        <v>43118.45208333333</v>
      </c>
      <c r="C15802">
        <v>25</v>
      </c>
      <c r="D15802">
        <v>14</v>
      </c>
      <c r="E15802">
        <v>62.5</v>
      </c>
      <c r="F15802">
        <v>290</v>
      </c>
      <c r="G15802">
        <v>4</v>
      </c>
      <c r="H15802">
        <v>0</v>
      </c>
      <c r="I15802">
        <v>30.3</v>
      </c>
      <c r="J15802">
        <v>1026.4000000000001</v>
      </c>
      <c r="K15802">
        <v>10</v>
      </c>
      <c r="M15802" t="s">
        <v>246</v>
      </c>
      <c r="AB15802">
        <v>19.25</v>
      </c>
      <c r="AC15802" t="s">
        <v>15857</v>
      </c>
    </row>
    <row r="15803" spans="1:29">
      <c r="A15803" s="1" t="s">
        <v>30</v>
      </c>
      <c r="B15803" s="2">
        <v>43118.493750000001</v>
      </c>
      <c r="C15803">
        <v>28</v>
      </c>
      <c r="D15803">
        <v>17.100000000000001</v>
      </c>
      <c r="E15803">
        <v>63.19</v>
      </c>
      <c r="F15803">
        <v>270</v>
      </c>
      <c r="G15803">
        <v>6</v>
      </c>
      <c r="H15803">
        <v>0</v>
      </c>
      <c r="I15803">
        <v>30.28</v>
      </c>
      <c r="J15803">
        <v>1025.9000000000001</v>
      </c>
      <c r="K15803">
        <v>10</v>
      </c>
      <c r="M15803" t="s">
        <v>246</v>
      </c>
      <c r="AB15803">
        <v>20.71</v>
      </c>
      <c r="AC15803" t="s">
        <v>15858</v>
      </c>
    </row>
    <row r="15804" spans="1:29">
      <c r="A15804" s="1" t="s">
        <v>30</v>
      </c>
      <c r="B15804" s="2">
        <v>43118.535416666666</v>
      </c>
      <c r="C15804">
        <v>30</v>
      </c>
      <c r="D15804">
        <v>19</v>
      </c>
      <c r="E15804">
        <v>63.18</v>
      </c>
      <c r="F15804">
        <v>270</v>
      </c>
      <c r="G15804">
        <v>7</v>
      </c>
      <c r="H15804">
        <v>0</v>
      </c>
      <c r="I15804">
        <v>30.26</v>
      </c>
      <c r="J15804">
        <v>1025.0999999999999</v>
      </c>
      <c r="K15804">
        <v>10</v>
      </c>
      <c r="M15804" t="s">
        <v>246</v>
      </c>
      <c r="AB15804">
        <v>22.34</v>
      </c>
      <c r="AC15804" t="s">
        <v>15859</v>
      </c>
    </row>
    <row r="15805" spans="1:29">
      <c r="A15805" s="1" t="s">
        <v>30</v>
      </c>
      <c r="B15805" s="2">
        <v>43118.57708333333</v>
      </c>
      <c r="C15805">
        <v>32</v>
      </c>
      <c r="D15805">
        <v>19</v>
      </c>
      <c r="E15805">
        <v>58.27</v>
      </c>
      <c r="F15805">
        <v>260</v>
      </c>
      <c r="G15805">
        <v>7</v>
      </c>
      <c r="H15805">
        <v>0</v>
      </c>
      <c r="I15805">
        <v>30.23</v>
      </c>
      <c r="J15805">
        <v>1024.3</v>
      </c>
      <c r="K15805">
        <v>10</v>
      </c>
      <c r="M15805" t="s">
        <v>246</v>
      </c>
      <c r="AB15805">
        <v>24.78</v>
      </c>
      <c r="AC15805" t="s">
        <v>15860</v>
      </c>
    </row>
    <row r="15806" spans="1:29">
      <c r="A15806" s="1" t="s">
        <v>30</v>
      </c>
      <c r="B15806" s="2">
        <v>43118.618750000001</v>
      </c>
      <c r="C15806">
        <v>33</v>
      </c>
      <c r="D15806">
        <v>19</v>
      </c>
      <c r="E15806">
        <v>55.75</v>
      </c>
      <c r="F15806">
        <v>260</v>
      </c>
      <c r="G15806">
        <v>8</v>
      </c>
      <c r="H15806">
        <v>0</v>
      </c>
      <c r="I15806">
        <v>30.23</v>
      </c>
      <c r="J15806">
        <v>1024</v>
      </c>
      <c r="K15806">
        <v>10</v>
      </c>
      <c r="M15806" t="s">
        <v>246</v>
      </c>
      <c r="AB15806">
        <v>25.47</v>
      </c>
      <c r="AC15806" t="s">
        <v>15861</v>
      </c>
    </row>
    <row r="15807" spans="1:29">
      <c r="A15807" s="1" t="s">
        <v>30</v>
      </c>
      <c r="B15807" s="2">
        <v>43118.660416666666</v>
      </c>
      <c r="C15807">
        <v>34</v>
      </c>
      <c r="D15807">
        <v>19</v>
      </c>
      <c r="E15807">
        <v>53.77</v>
      </c>
      <c r="F15807">
        <v>260</v>
      </c>
      <c r="G15807">
        <v>5</v>
      </c>
      <c r="H15807">
        <v>0</v>
      </c>
      <c r="I15807">
        <v>30.22</v>
      </c>
      <c r="J15807">
        <v>1023.9</v>
      </c>
      <c r="K15807">
        <v>10</v>
      </c>
      <c r="M15807" t="s">
        <v>246</v>
      </c>
      <c r="AB15807">
        <v>28.77</v>
      </c>
      <c r="AC15807" t="s">
        <v>15862</v>
      </c>
    </row>
    <row r="15808" spans="1:29">
      <c r="A15808" s="1" t="s">
        <v>30</v>
      </c>
      <c r="B15808" s="2">
        <v>43118.70208333333</v>
      </c>
      <c r="C15808">
        <v>30</v>
      </c>
      <c r="D15808">
        <v>21</v>
      </c>
      <c r="E15808">
        <v>68.81</v>
      </c>
      <c r="F15808">
        <v>240</v>
      </c>
      <c r="G15808">
        <v>5</v>
      </c>
      <c r="H15808">
        <v>0</v>
      </c>
      <c r="I15808">
        <v>30.21</v>
      </c>
      <c r="J15808">
        <v>1023.6</v>
      </c>
      <c r="K15808">
        <v>10</v>
      </c>
      <c r="M15808" t="s">
        <v>246</v>
      </c>
      <c r="AB15808">
        <v>24.02</v>
      </c>
      <c r="AC15808" t="s">
        <v>15863</v>
      </c>
    </row>
    <row r="15809" spans="1:29">
      <c r="A15809" s="1" t="s">
        <v>30</v>
      </c>
      <c r="B15809" s="2">
        <v>43118.743750000001</v>
      </c>
      <c r="C15809">
        <v>28.9</v>
      </c>
      <c r="D15809">
        <v>19.899999999999999</v>
      </c>
      <c r="E15809">
        <v>68.67</v>
      </c>
      <c r="F15809">
        <v>260</v>
      </c>
      <c r="G15809">
        <v>4</v>
      </c>
      <c r="H15809">
        <v>0</v>
      </c>
      <c r="I15809">
        <v>30.21</v>
      </c>
      <c r="J15809">
        <v>1023.5</v>
      </c>
      <c r="K15809">
        <v>10</v>
      </c>
      <c r="M15809" t="s">
        <v>246</v>
      </c>
      <c r="AB15809">
        <v>23.8</v>
      </c>
      <c r="AC15809" t="s">
        <v>15864</v>
      </c>
    </row>
    <row r="15810" spans="1:29">
      <c r="A15810" s="1" t="s">
        <v>30</v>
      </c>
      <c r="B15810" s="2">
        <v>43118.785416666666</v>
      </c>
      <c r="C15810">
        <v>25</v>
      </c>
      <c r="D15810">
        <v>19.899999999999999</v>
      </c>
      <c r="E15810">
        <v>80.66</v>
      </c>
      <c r="F15810">
        <v>240</v>
      </c>
      <c r="G15810">
        <v>7</v>
      </c>
      <c r="H15810">
        <v>0</v>
      </c>
      <c r="I15810">
        <v>30.21</v>
      </c>
      <c r="J15810">
        <v>1023.6</v>
      </c>
      <c r="K15810">
        <v>10</v>
      </c>
      <c r="M15810" t="s">
        <v>246</v>
      </c>
      <c r="AB15810">
        <v>16.25</v>
      </c>
      <c r="AC15810" t="s">
        <v>15865</v>
      </c>
    </row>
    <row r="15811" spans="1:29">
      <c r="A15811" s="1" t="s">
        <v>30</v>
      </c>
      <c r="B15811" s="2">
        <v>43118.82708333333</v>
      </c>
      <c r="C15811">
        <v>23</v>
      </c>
      <c r="D15811">
        <v>19.899999999999999</v>
      </c>
      <c r="E15811">
        <v>87.7</v>
      </c>
      <c r="F15811">
        <v>240</v>
      </c>
      <c r="G15811">
        <v>5</v>
      </c>
      <c r="H15811">
        <v>0</v>
      </c>
      <c r="I15811">
        <v>30.22</v>
      </c>
      <c r="J15811">
        <v>1024.0999999999999</v>
      </c>
      <c r="K15811">
        <v>10</v>
      </c>
      <c r="M15811" t="s">
        <v>246</v>
      </c>
      <c r="AB15811">
        <v>15.71</v>
      </c>
      <c r="AC15811" t="s">
        <v>15866</v>
      </c>
    </row>
    <row r="15812" spans="1:29">
      <c r="A15812" s="1" t="s">
        <v>30</v>
      </c>
      <c r="B15812" s="2">
        <v>43118.868750000001</v>
      </c>
      <c r="C15812">
        <v>23</v>
      </c>
      <c r="D15812">
        <v>19.899999999999999</v>
      </c>
      <c r="E15812">
        <v>87.7</v>
      </c>
      <c r="F15812">
        <v>240</v>
      </c>
      <c r="G15812">
        <v>6</v>
      </c>
      <c r="H15812">
        <v>0</v>
      </c>
      <c r="I15812">
        <v>30.23</v>
      </c>
      <c r="J15812">
        <v>1024.5</v>
      </c>
      <c r="K15812">
        <v>10</v>
      </c>
      <c r="M15812" t="s">
        <v>246</v>
      </c>
      <c r="AB15812">
        <v>14.69</v>
      </c>
      <c r="AC15812" t="s">
        <v>15867</v>
      </c>
    </row>
    <row r="15813" spans="1:29">
      <c r="A15813" s="1" t="s">
        <v>30</v>
      </c>
      <c r="B15813" s="2">
        <v>43118.910416666666</v>
      </c>
      <c r="C15813">
        <v>23</v>
      </c>
      <c r="D15813">
        <v>19.899999999999999</v>
      </c>
      <c r="E15813">
        <v>87.7</v>
      </c>
      <c r="F15813">
        <v>250</v>
      </c>
      <c r="G15813">
        <v>4</v>
      </c>
      <c r="H15813">
        <v>0</v>
      </c>
      <c r="I15813">
        <v>30.24</v>
      </c>
      <c r="J15813">
        <v>1024.5</v>
      </c>
      <c r="K15813">
        <v>10</v>
      </c>
      <c r="M15813" t="s">
        <v>246</v>
      </c>
      <c r="AB15813">
        <v>16.91</v>
      </c>
      <c r="AC15813" t="s">
        <v>15868</v>
      </c>
    </row>
    <row r="15814" spans="1:29">
      <c r="A15814" s="1" t="s">
        <v>30</v>
      </c>
      <c r="B15814" s="2">
        <v>43118.95208333333</v>
      </c>
      <c r="C15814">
        <v>23</v>
      </c>
      <c r="D15814">
        <v>19.899999999999999</v>
      </c>
      <c r="E15814">
        <v>87.7</v>
      </c>
      <c r="F15814">
        <v>230</v>
      </c>
      <c r="G15814">
        <v>6</v>
      </c>
      <c r="H15814">
        <v>0</v>
      </c>
      <c r="I15814">
        <v>30.25</v>
      </c>
      <c r="J15814">
        <v>1024.8</v>
      </c>
      <c r="K15814">
        <v>10</v>
      </c>
      <c r="M15814" t="s">
        <v>246</v>
      </c>
      <c r="AB15814">
        <v>14.69</v>
      </c>
      <c r="AC15814" t="s">
        <v>15869</v>
      </c>
    </row>
    <row r="15815" spans="1:29">
      <c r="A15815" s="1" t="s">
        <v>30</v>
      </c>
      <c r="B15815" s="2">
        <v>43118.993750000001</v>
      </c>
      <c r="C15815">
        <v>21.9</v>
      </c>
      <c r="D15815">
        <v>19.899999999999999</v>
      </c>
      <c r="E15815">
        <v>91.86</v>
      </c>
      <c r="F15815">
        <v>240</v>
      </c>
      <c r="G15815">
        <v>5</v>
      </c>
      <c r="H15815">
        <v>0</v>
      </c>
      <c r="I15815">
        <v>30.24</v>
      </c>
      <c r="J15815">
        <v>1024.4000000000001</v>
      </c>
      <c r="K15815">
        <v>10</v>
      </c>
      <c r="M15815" t="s">
        <v>246</v>
      </c>
      <c r="AB15815">
        <v>14.4</v>
      </c>
      <c r="AC15815" t="s">
        <v>15870</v>
      </c>
    </row>
    <row r="15816" spans="1:29">
      <c r="A15816" s="1" t="s">
        <v>30</v>
      </c>
      <c r="B15816" s="2">
        <v>43119.035416666666</v>
      </c>
      <c r="C15816">
        <v>21.9</v>
      </c>
      <c r="D15816">
        <v>19</v>
      </c>
      <c r="E15816">
        <v>88.4</v>
      </c>
      <c r="F15816">
        <v>240</v>
      </c>
      <c r="G15816">
        <v>4</v>
      </c>
      <c r="H15816">
        <v>0</v>
      </c>
      <c r="I15816">
        <v>30.23</v>
      </c>
      <c r="J15816">
        <v>1024</v>
      </c>
      <c r="K15816">
        <v>10</v>
      </c>
      <c r="M15816" t="s">
        <v>246</v>
      </c>
      <c r="AB15816">
        <v>15.63</v>
      </c>
      <c r="AC15816" t="s">
        <v>15871</v>
      </c>
    </row>
    <row r="15817" spans="1:29">
      <c r="A15817" s="1" t="s">
        <v>30</v>
      </c>
      <c r="B15817" s="2">
        <v>43119.07708333333</v>
      </c>
      <c r="C15817">
        <v>24.1</v>
      </c>
      <c r="D15817">
        <v>21</v>
      </c>
      <c r="E15817">
        <v>87.76</v>
      </c>
      <c r="F15817">
        <v>220</v>
      </c>
      <c r="G15817">
        <v>3</v>
      </c>
      <c r="H15817">
        <v>0</v>
      </c>
      <c r="I15817">
        <v>30.21</v>
      </c>
      <c r="J15817">
        <v>1023.3</v>
      </c>
      <c r="K15817">
        <v>10</v>
      </c>
      <c r="M15817" t="s">
        <v>246</v>
      </c>
      <c r="AB15817">
        <v>19.66</v>
      </c>
      <c r="AC15817" t="s">
        <v>15872</v>
      </c>
    </row>
    <row r="15818" spans="1:29">
      <c r="A15818" s="1" t="s">
        <v>30</v>
      </c>
      <c r="B15818" s="2">
        <v>43119.118750000001</v>
      </c>
      <c r="C15818">
        <v>23</v>
      </c>
      <c r="D15818">
        <v>19.899999999999999</v>
      </c>
      <c r="E15818">
        <v>87.7</v>
      </c>
      <c r="F15818">
        <v>230</v>
      </c>
      <c r="G15818">
        <v>3</v>
      </c>
      <c r="H15818">
        <v>0</v>
      </c>
      <c r="I15818">
        <v>30.21</v>
      </c>
      <c r="J15818">
        <v>1023.3</v>
      </c>
      <c r="K15818">
        <v>10</v>
      </c>
      <c r="M15818" t="s">
        <v>246</v>
      </c>
      <c r="AB15818">
        <v>18.399999999999999</v>
      </c>
      <c r="AC15818" t="s">
        <v>15873</v>
      </c>
    </row>
    <row r="15819" spans="1:29">
      <c r="A15819" s="1" t="s">
        <v>30</v>
      </c>
      <c r="B15819" s="2">
        <v>43119.160416666666</v>
      </c>
      <c r="C15819">
        <v>21.9</v>
      </c>
      <c r="D15819">
        <v>19</v>
      </c>
      <c r="E15819">
        <v>88.4</v>
      </c>
      <c r="F15819">
        <v>240</v>
      </c>
      <c r="G15819">
        <v>3</v>
      </c>
      <c r="H15819">
        <v>0</v>
      </c>
      <c r="I15819">
        <v>30.2</v>
      </c>
      <c r="J15819">
        <v>1023.1</v>
      </c>
      <c r="K15819">
        <v>10</v>
      </c>
      <c r="M15819" t="s">
        <v>246</v>
      </c>
      <c r="AB15819">
        <v>17.14</v>
      </c>
      <c r="AC15819" t="s">
        <v>15874</v>
      </c>
    </row>
    <row r="15820" spans="1:29">
      <c r="A15820" s="1" t="s">
        <v>30</v>
      </c>
      <c r="B15820" s="2">
        <v>43119.20208333333</v>
      </c>
      <c r="C15820">
        <v>21</v>
      </c>
      <c r="D15820">
        <v>18</v>
      </c>
      <c r="E15820">
        <v>87.97</v>
      </c>
      <c r="F15820">
        <v>240</v>
      </c>
      <c r="G15820">
        <v>4</v>
      </c>
      <c r="H15820">
        <v>0</v>
      </c>
      <c r="I15820">
        <v>30.19</v>
      </c>
      <c r="J15820">
        <v>1022.8</v>
      </c>
      <c r="K15820">
        <v>10</v>
      </c>
      <c r="M15820" t="s">
        <v>246</v>
      </c>
      <c r="AB15820">
        <v>14.57</v>
      </c>
      <c r="AC15820" t="s">
        <v>15875</v>
      </c>
    </row>
    <row r="15821" spans="1:29">
      <c r="A15821" s="1" t="s">
        <v>30</v>
      </c>
      <c r="B15821" s="2">
        <v>43119.243750000001</v>
      </c>
      <c r="C15821">
        <v>21.9</v>
      </c>
      <c r="D15821">
        <v>19</v>
      </c>
      <c r="E15821">
        <v>88.4</v>
      </c>
      <c r="F15821">
        <v>0</v>
      </c>
      <c r="G15821">
        <v>0</v>
      </c>
      <c r="H15821">
        <v>0</v>
      </c>
      <c r="I15821">
        <v>30.2</v>
      </c>
      <c r="J15821">
        <v>1023</v>
      </c>
      <c r="K15821">
        <v>10</v>
      </c>
      <c r="M15821" t="s">
        <v>246</v>
      </c>
      <c r="AB15821">
        <v>21.9</v>
      </c>
      <c r="AC15821" t="s">
        <v>15876</v>
      </c>
    </row>
    <row r="15822" spans="1:29">
      <c r="A15822" s="1" t="s">
        <v>30</v>
      </c>
      <c r="B15822" s="2">
        <v>43119.285416666666</v>
      </c>
      <c r="C15822">
        <v>19.899999999999999</v>
      </c>
      <c r="D15822">
        <v>18</v>
      </c>
      <c r="E15822">
        <v>92.19</v>
      </c>
      <c r="F15822">
        <v>300</v>
      </c>
      <c r="G15822">
        <v>3</v>
      </c>
      <c r="H15822">
        <v>0</v>
      </c>
      <c r="I15822">
        <v>30.21</v>
      </c>
      <c r="J15822">
        <v>1023.5</v>
      </c>
      <c r="K15822">
        <v>10</v>
      </c>
      <c r="M15822" t="s">
        <v>246</v>
      </c>
      <c r="AB15822">
        <v>14.86</v>
      </c>
      <c r="AC15822" t="s">
        <v>15877</v>
      </c>
    </row>
    <row r="15823" spans="1:29">
      <c r="A15823" s="1" t="s">
        <v>30</v>
      </c>
      <c r="B15823" s="2">
        <v>43119.32708333333</v>
      </c>
      <c r="C15823">
        <v>21.9</v>
      </c>
      <c r="D15823">
        <v>19.899999999999999</v>
      </c>
      <c r="E15823">
        <v>91.86</v>
      </c>
      <c r="F15823">
        <v>0</v>
      </c>
      <c r="G15823">
        <v>0</v>
      </c>
      <c r="H15823">
        <v>0</v>
      </c>
      <c r="I15823">
        <v>30.23</v>
      </c>
      <c r="J15823">
        <v>1024.2</v>
      </c>
      <c r="K15823">
        <v>10</v>
      </c>
      <c r="M15823" t="s">
        <v>246</v>
      </c>
      <c r="AB15823">
        <v>21.9</v>
      </c>
      <c r="AC15823" t="s">
        <v>15878</v>
      </c>
    </row>
    <row r="15824" spans="1:29">
      <c r="A15824" s="1" t="s">
        <v>30</v>
      </c>
      <c r="B15824" s="2">
        <v>43119.368750000001</v>
      </c>
      <c r="C15824">
        <v>26.1</v>
      </c>
      <c r="D15824">
        <v>23</v>
      </c>
      <c r="E15824">
        <v>87.87</v>
      </c>
      <c r="F15824">
        <v>200</v>
      </c>
      <c r="G15824">
        <v>3</v>
      </c>
      <c r="H15824">
        <v>0</v>
      </c>
      <c r="I15824">
        <v>30.24</v>
      </c>
      <c r="J15824">
        <v>1024.4000000000001</v>
      </c>
      <c r="K15824">
        <v>10</v>
      </c>
      <c r="M15824" t="s">
        <v>246</v>
      </c>
      <c r="AB15824">
        <v>21.94</v>
      </c>
      <c r="AC15824" t="s">
        <v>15879</v>
      </c>
    </row>
    <row r="15825" spans="1:29">
      <c r="A15825" s="1" t="s">
        <v>30</v>
      </c>
      <c r="B15825" s="2">
        <v>43119.410416666666</v>
      </c>
      <c r="C15825">
        <v>32</v>
      </c>
      <c r="D15825">
        <v>21.9</v>
      </c>
      <c r="E15825">
        <v>65.92</v>
      </c>
      <c r="F15825">
        <v>0</v>
      </c>
      <c r="G15825">
        <v>0</v>
      </c>
      <c r="H15825">
        <v>0</v>
      </c>
      <c r="I15825">
        <v>30.24</v>
      </c>
      <c r="J15825">
        <v>1024.5999999999999</v>
      </c>
      <c r="K15825">
        <v>10</v>
      </c>
      <c r="M15825" t="s">
        <v>246</v>
      </c>
      <c r="AB15825">
        <v>32</v>
      </c>
      <c r="AC15825" t="s">
        <v>15880</v>
      </c>
    </row>
    <row r="15826" spans="1:29">
      <c r="A15826" s="1" t="s">
        <v>30</v>
      </c>
      <c r="B15826" s="2">
        <v>43119.45208333333</v>
      </c>
      <c r="C15826">
        <v>38</v>
      </c>
      <c r="D15826">
        <v>21</v>
      </c>
      <c r="E15826">
        <v>50.18</v>
      </c>
      <c r="F15826">
        <v>220</v>
      </c>
      <c r="G15826">
        <v>3</v>
      </c>
      <c r="H15826">
        <v>0</v>
      </c>
      <c r="I15826">
        <v>30.24</v>
      </c>
      <c r="J15826">
        <v>1024.4000000000001</v>
      </c>
      <c r="K15826">
        <v>10</v>
      </c>
      <c r="M15826" t="s">
        <v>246</v>
      </c>
      <c r="AB15826">
        <v>35.43</v>
      </c>
      <c r="AC15826" t="s">
        <v>15881</v>
      </c>
    </row>
    <row r="15827" spans="1:29">
      <c r="A15827" s="1" t="s">
        <v>30</v>
      </c>
      <c r="B15827" s="2">
        <v>43119.493750000001</v>
      </c>
      <c r="C15827">
        <v>42</v>
      </c>
      <c r="D15827">
        <v>19.899999999999999</v>
      </c>
      <c r="E15827">
        <v>40.67</v>
      </c>
      <c r="F15827">
        <v>0</v>
      </c>
      <c r="G15827">
        <v>0</v>
      </c>
      <c r="H15827">
        <v>0</v>
      </c>
      <c r="I15827">
        <v>30.22</v>
      </c>
      <c r="J15827">
        <v>1023.6</v>
      </c>
      <c r="K15827">
        <v>10</v>
      </c>
      <c r="M15827" t="s">
        <v>246</v>
      </c>
      <c r="AB15827">
        <v>42.1</v>
      </c>
      <c r="AC15827" t="s">
        <v>15882</v>
      </c>
    </row>
    <row r="15828" spans="1:29">
      <c r="A15828" s="1" t="s">
        <v>30</v>
      </c>
      <c r="B15828" s="2">
        <v>43119.535416666666</v>
      </c>
      <c r="C15828">
        <v>45</v>
      </c>
      <c r="D15828">
        <v>19</v>
      </c>
      <c r="E15828">
        <v>35.020000000000003</v>
      </c>
      <c r="F15828">
        <v>180</v>
      </c>
      <c r="G15828">
        <v>3</v>
      </c>
      <c r="H15828">
        <v>0</v>
      </c>
      <c r="I15828">
        <v>30.2</v>
      </c>
      <c r="J15828">
        <v>1023</v>
      </c>
      <c r="K15828">
        <v>10</v>
      </c>
      <c r="M15828" t="s">
        <v>246</v>
      </c>
      <c r="AB15828">
        <v>43.55</v>
      </c>
      <c r="AC15828" t="s">
        <v>15883</v>
      </c>
    </row>
    <row r="15829" spans="1:29">
      <c r="A15829" s="1" t="s">
        <v>30</v>
      </c>
      <c r="B15829" s="2">
        <v>43119.57708333333</v>
      </c>
      <c r="C15829">
        <v>47</v>
      </c>
      <c r="D15829">
        <v>21.9</v>
      </c>
      <c r="E15829">
        <v>36.869999999999997</v>
      </c>
      <c r="F15829">
        <v>230</v>
      </c>
      <c r="G15829">
        <v>6</v>
      </c>
      <c r="H15829">
        <v>0</v>
      </c>
      <c r="I15829">
        <v>30.16</v>
      </c>
      <c r="J15829">
        <v>1021.6</v>
      </c>
      <c r="K15829">
        <v>10</v>
      </c>
      <c r="M15829" t="s">
        <v>246</v>
      </c>
      <c r="AB15829">
        <v>43.48</v>
      </c>
      <c r="AC15829" t="s">
        <v>15884</v>
      </c>
    </row>
    <row r="15830" spans="1:29">
      <c r="A15830" s="1" t="s">
        <v>30</v>
      </c>
      <c r="B15830" s="2">
        <v>43119.618750000001</v>
      </c>
      <c r="C15830">
        <v>48</v>
      </c>
      <c r="D15830">
        <v>21</v>
      </c>
      <c r="E15830">
        <v>34.049999999999997</v>
      </c>
      <c r="F15830">
        <v>220</v>
      </c>
      <c r="G15830">
        <v>8</v>
      </c>
      <c r="H15830">
        <v>0</v>
      </c>
      <c r="I15830">
        <v>30.14</v>
      </c>
      <c r="J15830">
        <v>1020.9</v>
      </c>
      <c r="K15830">
        <v>10</v>
      </c>
      <c r="M15830" t="s">
        <v>246</v>
      </c>
      <c r="AB15830">
        <v>43.82</v>
      </c>
      <c r="AC15830" t="s">
        <v>15885</v>
      </c>
    </row>
    <row r="15831" spans="1:29">
      <c r="A15831" s="1" t="s">
        <v>30</v>
      </c>
      <c r="B15831" s="2">
        <v>43119.660416666666</v>
      </c>
      <c r="C15831">
        <v>49</v>
      </c>
      <c r="D15831">
        <v>24.1</v>
      </c>
      <c r="E15831">
        <v>37.520000000000003</v>
      </c>
      <c r="F15831">
        <v>220</v>
      </c>
      <c r="G15831">
        <v>8</v>
      </c>
      <c r="H15831">
        <v>0</v>
      </c>
      <c r="I15831">
        <v>30.14</v>
      </c>
      <c r="J15831">
        <v>1020.8</v>
      </c>
      <c r="K15831">
        <v>10</v>
      </c>
      <c r="M15831" t="s">
        <v>246</v>
      </c>
      <c r="AB15831">
        <v>44.93</v>
      </c>
      <c r="AC15831" t="s">
        <v>15886</v>
      </c>
    </row>
    <row r="15832" spans="1:29">
      <c r="A15832" s="1" t="s">
        <v>30</v>
      </c>
      <c r="B15832" s="2">
        <v>43119.70208333333</v>
      </c>
      <c r="C15832">
        <v>46</v>
      </c>
      <c r="D15832">
        <v>26.1</v>
      </c>
      <c r="E15832">
        <v>45.47</v>
      </c>
      <c r="F15832">
        <v>210</v>
      </c>
      <c r="G15832">
        <v>6</v>
      </c>
      <c r="H15832">
        <v>0</v>
      </c>
      <c r="I15832">
        <v>30.14</v>
      </c>
      <c r="J15832">
        <v>1020.9</v>
      </c>
      <c r="K15832">
        <v>10</v>
      </c>
      <c r="M15832" t="s">
        <v>246</v>
      </c>
      <c r="AB15832">
        <v>42.39</v>
      </c>
      <c r="AC15832" t="s">
        <v>15887</v>
      </c>
    </row>
    <row r="15833" spans="1:29">
      <c r="A15833" s="1" t="s">
        <v>30</v>
      </c>
      <c r="B15833" s="2">
        <v>43119.743750000001</v>
      </c>
      <c r="C15833">
        <v>42</v>
      </c>
      <c r="D15833">
        <v>24.1</v>
      </c>
      <c r="E15833">
        <v>48.56</v>
      </c>
      <c r="F15833">
        <v>230</v>
      </c>
      <c r="G15833">
        <v>5</v>
      </c>
      <c r="H15833">
        <v>0</v>
      </c>
      <c r="I15833">
        <v>30.13</v>
      </c>
      <c r="J15833">
        <v>1020.7</v>
      </c>
      <c r="K15833">
        <v>10</v>
      </c>
      <c r="M15833" t="s">
        <v>31</v>
      </c>
      <c r="Q15833">
        <v>25000</v>
      </c>
      <c r="AB15833">
        <v>38.39</v>
      </c>
      <c r="AC15833" t="s">
        <v>15888</v>
      </c>
    </row>
    <row r="15834" spans="1:29">
      <c r="A15834" s="1" t="s">
        <v>30</v>
      </c>
      <c r="B15834" s="2">
        <v>43119.785416666666</v>
      </c>
      <c r="C15834">
        <v>42</v>
      </c>
      <c r="D15834">
        <v>21</v>
      </c>
      <c r="E15834">
        <v>42.62</v>
      </c>
      <c r="F15834">
        <v>240</v>
      </c>
      <c r="G15834">
        <v>3</v>
      </c>
      <c r="H15834">
        <v>0</v>
      </c>
      <c r="I15834">
        <v>30.15</v>
      </c>
      <c r="J15834">
        <v>1021.2</v>
      </c>
      <c r="K15834">
        <v>10</v>
      </c>
      <c r="M15834" t="s">
        <v>31</v>
      </c>
      <c r="Q15834">
        <v>25000</v>
      </c>
      <c r="AB15834">
        <v>40.229999999999997</v>
      </c>
      <c r="AC15834" t="s">
        <v>15889</v>
      </c>
    </row>
    <row r="15835" spans="1:29">
      <c r="A15835" s="1" t="s">
        <v>30</v>
      </c>
      <c r="B15835" s="2">
        <v>43119.82708333333</v>
      </c>
      <c r="C15835">
        <v>37</v>
      </c>
      <c r="D15835">
        <v>24.1</v>
      </c>
      <c r="E15835">
        <v>59.24</v>
      </c>
      <c r="F15835">
        <v>0</v>
      </c>
      <c r="G15835">
        <v>0</v>
      </c>
      <c r="H15835">
        <v>0</v>
      </c>
      <c r="I15835">
        <v>30.16</v>
      </c>
      <c r="J15835">
        <v>1021.5</v>
      </c>
      <c r="K15835">
        <v>10</v>
      </c>
      <c r="M15835" t="s">
        <v>246</v>
      </c>
      <c r="AB15835">
        <v>37</v>
      </c>
      <c r="AC15835" t="s">
        <v>15890</v>
      </c>
    </row>
    <row r="15836" spans="1:29">
      <c r="A15836" s="1" t="s">
        <v>30</v>
      </c>
      <c r="B15836" s="2">
        <v>43119.868750000001</v>
      </c>
      <c r="C15836">
        <v>35</v>
      </c>
      <c r="D15836">
        <v>24.1</v>
      </c>
      <c r="E15836">
        <v>63.86</v>
      </c>
      <c r="F15836">
        <v>230</v>
      </c>
      <c r="G15836">
        <v>3</v>
      </c>
      <c r="H15836">
        <v>0</v>
      </c>
      <c r="I15836">
        <v>30.16</v>
      </c>
      <c r="J15836">
        <v>1021.6</v>
      </c>
      <c r="K15836">
        <v>10</v>
      </c>
      <c r="M15836" t="s">
        <v>246</v>
      </c>
      <c r="AB15836">
        <v>32.229999999999997</v>
      </c>
      <c r="AC15836" t="s">
        <v>15891</v>
      </c>
    </row>
    <row r="15837" spans="1:29">
      <c r="A15837" s="1" t="s">
        <v>30</v>
      </c>
      <c r="B15837" s="2">
        <v>43119.910416666666</v>
      </c>
      <c r="C15837">
        <v>34</v>
      </c>
      <c r="D15837">
        <v>24.1</v>
      </c>
      <c r="E15837">
        <v>66.72</v>
      </c>
      <c r="F15837">
        <v>240</v>
      </c>
      <c r="G15837">
        <v>4</v>
      </c>
      <c r="H15837">
        <v>0</v>
      </c>
      <c r="I15837">
        <v>30.17</v>
      </c>
      <c r="J15837">
        <v>1022</v>
      </c>
      <c r="K15837">
        <v>10</v>
      </c>
      <c r="M15837" t="s">
        <v>246</v>
      </c>
      <c r="AB15837">
        <v>29.76</v>
      </c>
      <c r="AC15837" t="s">
        <v>15892</v>
      </c>
    </row>
    <row r="15838" spans="1:29">
      <c r="A15838" s="1" t="s">
        <v>30</v>
      </c>
      <c r="B15838" s="2">
        <v>43119.95208333333</v>
      </c>
      <c r="C15838">
        <v>35</v>
      </c>
      <c r="D15838">
        <v>24.1</v>
      </c>
      <c r="E15838">
        <v>63.86</v>
      </c>
      <c r="F15838">
        <v>0</v>
      </c>
      <c r="G15838">
        <v>0</v>
      </c>
      <c r="H15838">
        <v>0</v>
      </c>
      <c r="I15838">
        <v>30.17</v>
      </c>
      <c r="J15838">
        <v>1021.7</v>
      </c>
      <c r="K15838">
        <v>10</v>
      </c>
      <c r="M15838" t="s">
        <v>246</v>
      </c>
      <c r="AB15838">
        <v>35.1</v>
      </c>
      <c r="AC15838" t="s">
        <v>15893</v>
      </c>
    </row>
    <row r="15839" spans="1:29">
      <c r="A15839" s="1" t="s">
        <v>30</v>
      </c>
      <c r="B15839" s="2">
        <v>43119.993750000001</v>
      </c>
      <c r="C15839">
        <v>33</v>
      </c>
      <c r="D15839">
        <v>24.1</v>
      </c>
      <c r="E15839">
        <v>69.17</v>
      </c>
      <c r="F15839">
        <v>0</v>
      </c>
      <c r="G15839">
        <v>0</v>
      </c>
      <c r="H15839">
        <v>0</v>
      </c>
      <c r="I15839">
        <v>30.15</v>
      </c>
      <c r="J15839">
        <v>1021.3</v>
      </c>
      <c r="K15839">
        <v>10</v>
      </c>
      <c r="M15839" t="s">
        <v>246</v>
      </c>
      <c r="AB15839">
        <v>33.1</v>
      </c>
      <c r="AC15839" t="s">
        <v>15894</v>
      </c>
    </row>
    <row r="15840" spans="1:29">
      <c r="A15840" s="1" t="s">
        <v>30</v>
      </c>
      <c r="B15840" s="2">
        <v>43120.035416666666</v>
      </c>
      <c r="C15840">
        <v>33</v>
      </c>
      <c r="D15840">
        <v>23</v>
      </c>
      <c r="E15840">
        <v>66.06</v>
      </c>
      <c r="F15840">
        <v>230</v>
      </c>
      <c r="G15840">
        <v>4</v>
      </c>
      <c r="H15840">
        <v>0</v>
      </c>
      <c r="I15840">
        <v>30.14</v>
      </c>
      <c r="J15840">
        <v>1020.8</v>
      </c>
      <c r="K15840">
        <v>10</v>
      </c>
      <c r="M15840" t="s">
        <v>246</v>
      </c>
      <c r="AB15840">
        <v>28.7</v>
      </c>
      <c r="AC15840" t="s">
        <v>15895</v>
      </c>
    </row>
    <row r="15841" spans="1:29">
      <c r="A15841" s="1" t="s">
        <v>30</v>
      </c>
      <c r="B15841" s="2">
        <v>43120.07708333333</v>
      </c>
      <c r="C15841">
        <v>30</v>
      </c>
      <c r="D15841">
        <v>23</v>
      </c>
      <c r="E15841">
        <v>74.87</v>
      </c>
      <c r="F15841">
        <v>240</v>
      </c>
      <c r="G15841">
        <v>4</v>
      </c>
      <c r="H15841">
        <v>0</v>
      </c>
      <c r="I15841">
        <v>30.14</v>
      </c>
      <c r="J15841">
        <v>1020.8</v>
      </c>
      <c r="K15841">
        <v>10</v>
      </c>
      <c r="M15841" t="s">
        <v>246</v>
      </c>
      <c r="AB15841">
        <v>25.08</v>
      </c>
      <c r="AC15841" t="s">
        <v>15896</v>
      </c>
    </row>
    <row r="15842" spans="1:29">
      <c r="A15842" s="1" t="s">
        <v>30</v>
      </c>
      <c r="B15842" s="2">
        <v>43120.118750000001</v>
      </c>
      <c r="C15842">
        <v>32</v>
      </c>
      <c r="D15842">
        <v>23</v>
      </c>
      <c r="E15842">
        <v>69.040000000000006</v>
      </c>
      <c r="F15842">
        <v>240</v>
      </c>
      <c r="G15842">
        <v>4</v>
      </c>
      <c r="H15842">
        <v>0</v>
      </c>
      <c r="I15842">
        <v>30.14</v>
      </c>
      <c r="J15842">
        <v>1020.8</v>
      </c>
      <c r="K15842">
        <v>10</v>
      </c>
      <c r="M15842" t="s">
        <v>246</v>
      </c>
      <c r="AB15842">
        <v>27.42</v>
      </c>
      <c r="AC15842" t="s">
        <v>15897</v>
      </c>
    </row>
    <row r="15843" spans="1:29">
      <c r="A15843" s="1" t="s">
        <v>30</v>
      </c>
      <c r="B15843" s="2">
        <v>43120.160416666666</v>
      </c>
      <c r="C15843">
        <v>32</v>
      </c>
      <c r="D15843">
        <v>23</v>
      </c>
      <c r="E15843">
        <v>69.040000000000006</v>
      </c>
      <c r="F15843">
        <v>250</v>
      </c>
      <c r="G15843">
        <v>3</v>
      </c>
      <c r="H15843">
        <v>0</v>
      </c>
      <c r="I15843">
        <v>30.14</v>
      </c>
      <c r="J15843">
        <v>1020.6</v>
      </c>
      <c r="K15843">
        <v>10</v>
      </c>
      <c r="M15843" t="s">
        <v>246</v>
      </c>
      <c r="AB15843">
        <v>28.69</v>
      </c>
      <c r="AC15843" t="s">
        <v>15898</v>
      </c>
    </row>
    <row r="15844" spans="1:29">
      <c r="A15844" s="1" t="s">
        <v>30</v>
      </c>
      <c r="B15844" s="2">
        <v>43120.20208333333</v>
      </c>
      <c r="C15844">
        <v>28.9</v>
      </c>
      <c r="D15844">
        <v>21.9</v>
      </c>
      <c r="E15844">
        <v>74.760000000000005</v>
      </c>
      <c r="F15844">
        <v>230</v>
      </c>
      <c r="G15844">
        <v>5</v>
      </c>
      <c r="H15844">
        <v>0</v>
      </c>
      <c r="I15844">
        <v>30.13</v>
      </c>
      <c r="J15844">
        <v>1020.6</v>
      </c>
      <c r="K15844">
        <v>10</v>
      </c>
      <c r="M15844" t="s">
        <v>246</v>
      </c>
      <c r="AB15844">
        <v>22.71</v>
      </c>
      <c r="AC15844" t="s">
        <v>15899</v>
      </c>
    </row>
    <row r="15845" spans="1:29">
      <c r="A15845" s="1" t="s">
        <v>30</v>
      </c>
      <c r="B15845" s="2">
        <v>43120.243750000001</v>
      </c>
      <c r="C15845">
        <v>28</v>
      </c>
      <c r="D15845">
        <v>21</v>
      </c>
      <c r="E15845">
        <v>74.67</v>
      </c>
      <c r="F15845">
        <v>240</v>
      </c>
      <c r="G15845">
        <v>5</v>
      </c>
      <c r="H15845">
        <v>0</v>
      </c>
      <c r="I15845">
        <v>30.14</v>
      </c>
      <c r="J15845">
        <v>1020.8</v>
      </c>
      <c r="K15845">
        <v>10</v>
      </c>
      <c r="M15845" t="s">
        <v>246</v>
      </c>
      <c r="AB15845">
        <v>21.64</v>
      </c>
      <c r="AC15845" t="s">
        <v>15900</v>
      </c>
    </row>
    <row r="15846" spans="1:29">
      <c r="A15846" s="1" t="s">
        <v>30</v>
      </c>
      <c r="B15846" s="2">
        <v>43120.285416666666</v>
      </c>
      <c r="C15846">
        <v>28</v>
      </c>
      <c r="D15846">
        <v>21</v>
      </c>
      <c r="E15846">
        <v>74.67</v>
      </c>
      <c r="F15846">
        <v>240</v>
      </c>
      <c r="G15846">
        <v>4</v>
      </c>
      <c r="H15846">
        <v>0</v>
      </c>
      <c r="I15846">
        <v>30.15</v>
      </c>
      <c r="J15846">
        <v>1021.3</v>
      </c>
      <c r="K15846">
        <v>10</v>
      </c>
      <c r="M15846" t="s">
        <v>246</v>
      </c>
      <c r="AB15846">
        <v>22.75</v>
      </c>
      <c r="AC15846" t="s">
        <v>15901</v>
      </c>
    </row>
    <row r="15847" spans="1:29">
      <c r="A15847" s="1" t="s">
        <v>30</v>
      </c>
      <c r="B15847" s="2">
        <v>43120.32708333333</v>
      </c>
      <c r="C15847">
        <v>26.1</v>
      </c>
      <c r="D15847">
        <v>21</v>
      </c>
      <c r="E15847">
        <v>80.75</v>
      </c>
      <c r="F15847">
        <v>250</v>
      </c>
      <c r="G15847">
        <v>5</v>
      </c>
      <c r="H15847">
        <v>0</v>
      </c>
      <c r="I15847">
        <v>30.16</v>
      </c>
      <c r="J15847">
        <v>1021.8</v>
      </c>
      <c r="K15847">
        <v>10</v>
      </c>
      <c r="M15847" t="s">
        <v>246</v>
      </c>
      <c r="AB15847">
        <v>19.39</v>
      </c>
      <c r="AC15847" t="s">
        <v>15902</v>
      </c>
    </row>
    <row r="15848" spans="1:29">
      <c r="A15848" s="1" t="s">
        <v>30</v>
      </c>
      <c r="B15848" s="2">
        <v>43120.368750000001</v>
      </c>
      <c r="C15848">
        <v>34</v>
      </c>
      <c r="D15848">
        <v>23</v>
      </c>
      <c r="E15848">
        <v>63.72</v>
      </c>
      <c r="F15848">
        <v>0</v>
      </c>
      <c r="G15848">
        <v>0</v>
      </c>
      <c r="H15848">
        <v>0</v>
      </c>
      <c r="I15848">
        <v>30.18</v>
      </c>
      <c r="J15848">
        <v>1022</v>
      </c>
      <c r="K15848">
        <v>10</v>
      </c>
      <c r="M15848" t="s">
        <v>31</v>
      </c>
      <c r="Q15848">
        <v>25000</v>
      </c>
      <c r="AB15848">
        <v>34</v>
      </c>
      <c r="AC15848" t="s">
        <v>15903</v>
      </c>
    </row>
    <row r="15849" spans="1:29">
      <c r="A15849" s="1" t="s">
        <v>30</v>
      </c>
      <c r="B15849" s="2">
        <v>43120.410416666666</v>
      </c>
      <c r="C15849">
        <v>40</v>
      </c>
      <c r="D15849">
        <v>21.9</v>
      </c>
      <c r="E15849">
        <v>48.21</v>
      </c>
      <c r="F15849">
        <v>260</v>
      </c>
      <c r="G15849">
        <v>4</v>
      </c>
      <c r="H15849">
        <v>0</v>
      </c>
      <c r="I15849">
        <v>30.19</v>
      </c>
      <c r="J15849">
        <v>1022.7</v>
      </c>
      <c r="K15849">
        <v>10</v>
      </c>
      <c r="M15849" t="s">
        <v>31</v>
      </c>
      <c r="Q15849">
        <v>25000</v>
      </c>
      <c r="AB15849">
        <v>36.65</v>
      </c>
      <c r="AC15849" t="s">
        <v>15904</v>
      </c>
    </row>
    <row r="15850" spans="1:29">
      <c r="A15850" s="1" t="s">
        <v>30</v>
      </c>
      <c r="B15850" s="2">
        <v>43120.45208333333</v>
      </c>
      <c r="C15850">
        <v>45</v>
      </c>
      <c r="D15850">
        <v>24.1</v>
      </c>
      <c r="E15850">
        <v>43.46</v>
      </c>
      <c r="F15850">
        <v>290</v>
      </c>
      <c r="G15850">
        <v>5</v>
      </c>
      <c r="H15850">
        <v>0</v>
      </c>
      <c r="I15850">
        <v>30.2</v>
      </c>
      <c r="J15850">
        <v>1022.6</v>
      </c>
      <c r="K15850">
        <v>10</v>
      </c>
      <c r="M15850" t="s">
        <v>31</v>
      </c>
      <c r="Q15850">
        <v>25000</v>
      </c>
      <c r="AB15850">
        <v>41.83</v>
      </c>
      <c r="AC15850" t="s">
        <v>15905</v>
      </c>
    </row>
    <row r="15851" spans="1:29">
      <c r="A15851" s="1" t="s">
        <v>30</v>
      </c>
      <c r="B15851" s="2">
        <v>43120.493750000001</v>
      </c>
      <c r="C15851">
        <v>48</v>
      </c>
      <c r="D15851">
        <v>26.1</v>
      </c>
      <c r="E15851">
        <v>42.17</v>
      </c>
      <c r="F15851">
        <v>230</v>
      </c>
      <c r="G15851">
        <v>5</v>
      </c>
      <c r="H15851">
        <v>0</v>
      </c>
      <c r="I15851">
        <v>30.18</v>
      </c>
      <c r="J15851">
        <v>1022</v>
      </c>
      <c r="K15851">
        <v>10</v>
      </c>
      <c r="M15851" t="s">
        <v>31</v>
      </c>
      <c r="Q15851">
        <v>25000</v>
      </c>
      <c r="AB15851">
        <v>45.4</v>
      </c>
      <c r="AC15851" t="s">
        <v>15906</v>
      </c>
    </row>
    <row r="15852" spans="1:29">
      <c r="A15852" s="1" t="s">
        <v>30</v>
      </c>
      <c r="B15852" s="2">
        <v>43120.535416666666</v>
      </c>
      <c r="C15852">
        <v>50</v>
      </c>
      <c r="D15852">
        <v>27</v>
      </c>
      <c r="E15852">
        <v>40.619999999999997</v>
      </c>
      <c r="F15852">
        <v>210</v>
      </c>
      <c r="G15852">
        <v>7</v>
      </c>
      <c r="H15852">
        <v>0</v>
      </c>
      <c r="I15852">
        <v>30.14</v>
      </c>
      <c r="J15852">
        <v>1020.9</v>
      </c>
      <c r="K15852">
        <v>10</v>
      </c>
      <c r="M15852" t="s">
        <v>31</v>
      </c>
      <c r="Q15852">
        <v>25000</v>
      </c>
      <c r="AB15852">
        <v>46.72</v>
      </c>
      <c r="AC15852" t="s">
        <v>15907</v>
      </c>
    </row>
    <row r="15853" spans="1:29">
      <c r="A15853" s="1" t="s">
        <v>30</v>
      </c>
      <c r="B15853" s="2">
        <v>43120.57708333333</v>
      </c>
      <c r="C15853">
        <v>55</v>
      </c>
      <c r="D15853">
        <v>32</v>
      </c>
      <c r="E15853">
        <v>41.44</v>
      </c>
      <c r="F15853">
        <v>240</v>
      </c>
      <c r="G15853">
        <v>5</v>
      </c>
      <c r="H15853">
        <v>0</v>
      </c>
      <c r="I15853">
        <v>30.12</v>
      </c>
      <c r="J15853">
        <v>1020.1</v>
      </c>
      <c r="K15853">
        <v>10</v>
      </c>
      <c r="M15853" t="s">
        <v>31</v>
      </c>
      <c r="Q15853">
        <v>25000</v>
      </c>
      <c r="AB15853">
        <v>55</v>
      </c>
      <c r="AC15853" t="s">
        <v>15908</v>
      </c>
    </row>
    <row r="15854" spans="1:29">
      <c r="A15854" s="1" t="s">
        <v>30</v>
      </c>
      <c r="B15854" s="2">
        <v>43120.618750000001</v>
      </c>
      <c r="C15854">
        <v>54</v>
      </c>
      <c r="D15854">
        <v>33</v>
      </c>
      <c r="E15854">
        <v>44.92</v>
      </c>
      <c r="F15854">
        <v>230</v>
      </c>
      <c r="G15854">
        <v>8</v>
      </c>
      <c r="H15854">
        <v>0</v>
      </c>
      <c r="I15854">
        <v>30.11</v>
      </c>
      <c r="J15854">
        <v>1019.7</v>
      </c>
      <c r="K15854">
        <v>10</v>
      </c>
      <c r="M15854" t="s">
        <v>31</v>
      </c>
      <c r="Q15854">
        <v>25000</v>
      </c>
      <c r="AB15854">
        <v>54</v>
      </c>
      <c r="AC15854" t="s">
        <v>15909</v>
      </c>
    </row>
    <row r="15855" spans="1:29">
      <c r="A15855" s="1" t="s">
        <v>30</v>
      </c>
      <c r="B15855" s="2">
        <v>43120.660416666666</v>
      </c>
      <c r="C15855">
        <v>54</v>
      </c>
      <c r="D15855">
        <v>33</v>
      </c>
      <c r="E15855">
        <v>44.92</v>
      </c>
      <c r="F15855">
        <v>220</v>
      </c>
      <c r="G15855">
        <v>9</v>
      </c>
      <c r="H15855">
        <v>0</v>
      </c>
      <c r="I15855">
        <v>30.11</v>
      </c>
      <c r="J15855">
        <v>1019.8</v>
      </c>
      <c r="K15855">
        <v>10</v>
      </c>
      <c r="M15855" t="s">
        <v>31</v>
      </c>
      <c r="Q15855">
        <v>25000</v>
      </c>
      <c r="AB15855">
        <v>54</v>
      </c>
      <c r="AC15855" t="s">
        <v>15910</v>
      </c>
    </row>
    <row r="15856" spans="1:29">
      <c r="A15856" s="1" t="s">
        <v>30</v>
      </c>
      <c r="B15856" s="2">
        <v>43120.70208333333</v>
      </c>
      <c r="C15856">
        <v>53</v>
      </c>
      <c r="D15856">
        <v>33</v>
      </c>
      <c r="E15856">
        <v>46.42</v>
      </c>
      <c r="F15856">
        <v>210</v>
      </c>
      <c r="G15856">
        <v>6</v>
      </c>
      <c r="H15856">
        <v>0</v>
      </c>
      <c r="I15856">
        <v>30.14</v>
      </c>
      <c r="J15856">
        <v>1020.7</v>
      </c>
      <c r="K15856">
        <v>10</v>
      </c>
      <c r="M15856" t="s">
        <v>31</v>
      </c>
      <c r="Q15856">
        <v>25000</v>
      </c>
      <c r="AB15856">
        <v>53.1</v>
      </c>
      <c r="AC15856" t="s">
        <v>15911</v>
      </c>
    </row>
    <row r="15857" spans="1:29">
      <c r="A15857" s="1" t="s">
        <v>30</v>
      </c>
      <c r="B15857" s="2">
        <v>43120.743750000001</v>
      </c>
      <c r="C15857">
        <v>47</v>
      </c>
      <c r="D15857">
        <v>33</v>
      </c>
      <c r="E15857">
        <v>58.47</v>
      </c>
      <c r="F15857">
        <v>220</v>
      </c>
      <c r="G15857">
        <v>5</v>
      </c>
      <c r="H15857">
        <v>0</v>
      </c>
      <c r="I15857">
        <v>30.15</v>
      </c>
      <c r="J15857">
        <v>1021.1</v>
      </c>
      <c r="K15857">
        <v>10</v>
      </c>
      <c r="M15857" t="s">
        <v>31</v>
      </c>
      <c r="Q15857">
        <v>25000</v>
      </c>
      <c r="AB15857">
        <v>44.09</v>
      </c>
      <c r="AC15857" t="s">
        <v>15912</v>
      </c>
    </row>
    <row r="15858" spans="1:29">
      <c r="A15858" s="1" t="s">
        <v>30</v>
      </c>
      <c r="B15858" s="2">
        <v>43120.785416666666</v>
      </c>
      <c r="C15858">
        <v>46</v>
      </c>
      <c r="D15858">
        <v>33</v>
      </c>
      <c r="E15858">
        <v>60.49</v>
      </c>
      <c r="F15858">
        <v>240</v>
      </c>
      <c r="G15858">
        <v>5</v>
      </c>
      <c r="H15858">
        <v>0</v>
      </c>
      <c r="I15858">
        <v>30.16</v>
      </c>
      <c r="J15858">
        <v>1021.5</v>
      </c>
      <c r="K15858">
        <v>10</v>
      </c>
      <c r="M15858" t="s">
        <v>34</v>
      </c>
      <c r="Q15858">
        <v>25000</v>
      </c>
      <c r="AB15858">
        <v>43.02</v>
      </c>
      <c r="AC15858" t="s">
        <v>15913</v>
      </c>
    </row>
    <row r="15859" spans="1:29">
      <c r="A15859" s="1" t="s">
        <v>30</v>
      </c>
      <c r="B15859" s="2">
        <v>43120.82708333333</v>
      </c>
      <c r="C15859">
        <v>43</v>
      </c>
      <c r="D15859">
        <v>32</v>
      </c>
      <c r="E15859">
        <v>64.88</v>
      </c>
      <c r="F15859">
        <v>250</v>
      </c>
      <c r="G15859">
        <v>4</v>
      </c>
      <c r="H15859">
        <v>0</v>
      </c>
      <c r="I15859">
        <v>30.17</v>
      </c>
      <c r="J15859">
        <v>1021.9</v>
      </c>
      <c r="K15859">
        <v>10</v>
      </c>
      <c r="M15859" t="s">
        <v>34</v>
      </c>
      <c r="Q15859">
        <v>25000</v>
      </c>
      <c r="AB15859">
        <v>40.270000000000003</v>
      </c>
      <c r="AC15859" t="s">
        <v>15914</v>
      </c>
    </row>
    <row r="15860" spans="1:29">
      <c r="A15860" s="1" t="s">
        <v>30</v>
      </c>
      <c r="B15860" s="2">
        <v>43120.868750000001</v>
      </c>
      <c r="C15860">
        <v>42</v>
      </c>
      <c r="D15860">
        <v>33</v>
      </c>
      <c r="E15860">
        <v>70.2</v>
      </c>
      <c r="F15860">
        <v>240</v>
      </c>
      <c r="G15860">
        <v>6</v>
      </c>
      <c r="H15860">
        <v>0</v>
      </c>
      <c r="I15860">
        <v>30.18</v>
      </c>
      <c r="J15860">
        <v>1022.1</v>
      </c>
      <c r="K15860">
        <v>10</v>
      </c>
      <c r="M15860" t="s">
        <v>31</v>
      </c>
      <c r="Q15860">
        <v>25000</v>
      </c>
      <c r="AB15860">
        <v>37.69</v>
      </c>
      <c r="AC15860" t="s">
        <v>15915</v>
      </c>
    </row>
    <row r="15861" spans="1:29">
      <c r="A15861" s="1" t="s">
        <v>30</v>
      </c>
      <c r="B15861" s="2">
        <v>43120.910416666666</v>
      </c>
      <c r="C15861">
        <v>42</v>
      </c>
      <c r="D15861">
        <v>33</v>
      </c>
      <c r="E15861">
        <v>70.2</v>
      </c>
      <c r="F15861">
        <v>240</v>
      </c>
      <c r="G15861">
        <v>6</v>
      </c>
      <c r="H15861">
        <v>0</v>
      </c>
      <c r="I15861">
        <v>30.19</v>
      </c>
      <c r="J15861">
        <v>1022.3</v>
      </c>
      <c r="K15861">
        <v>10</v>
      </c>
      <c r="M15861" t="s">
        <v>31</v>
      </c>
      <c r="Q15861">
        <v>25000</v>
      </c>
      <c r="AB15861">
        <v>37.69</v>
      </c>
      <c r="AC15861" t="s">
        <v>15916</v>
      </c>
    </row>
    <row r="15862" spans="1:29">
      <c r="A15862" s="1" t="s">
        <v>30</v>
      </c>
      <c r="B15862" s="2">
        <v>43120.95208333333</v>
      </c>
      <c r="C15862">
        <v>40</v>
      </c>
      <c r="D15862">
        <v>32</v>
      </c>
      <c r="E15862">
        <v>73.14</v>
      </c>
      <c r="F15862">
        <v>250</v>
      </c>
      <c r="G15862">
        <v>3</v>
      </c>
      <c r="H15862">
        <v>0</v>
      </c>
      <c r="I15862">
        <v>30.19</v>
      </c>
      <c r="J15862">
        <v>1022.4</v>
      </c>
      <c r="K15862">
        <v>10</v>
      </c>
      <c r="M15862" t="s">
        <v>31</v>
      </c>
      <c r="Q15862">
        <v>25000</v>
      </c>
      <c r="AB15862">
        <v>37.72</v>
      </c>
      <c r="AC15862" t="s">
        <v>15917</v>
      </c>
    </row>
    <row r="15863" spans="1:29">
      <c r="A15863" s="1" t="s">
        <v>30</v>
      </c>
      <c r="B15863" s="2">
        <v>43120.993750000001</v>
      </c>
      <c r="C15863">
        <v>38</v>
      </c>
      <c r="D15863">
        <v>32</v>
      </c>
      <c r="E15863">
        <v>79.08</v>
      </c>
      <c r="F15863">
        <v>210</v>
      </c>
      <c r="G15863">
        <v>3</v>
      </c>
      <c r="H15863">
        <v>0</v>
      </c>
      <c r="I15863">
        <v>30.19</v>
      </c>
      <c r="J15863">
        <v>1022.5</v>
      </c>
      <c r="K15863">
        <v>10</v>
      </c>
      <c r="M15863" t="s">
        <v>31</v>
      </c>
      <c r="Q15863">
        <v>25000</v>
      </c>
      <c r="AB15863">
        <v>35.43</v>
      </c>
      <c r="AC15863" t="s">
        <v>15918</v>
      </c>
    </row>
    <row r="15864" spans="1:29">
      <c r="A15864" s="1" t="s">
        <v>30</v>
      </c>
      <c r="B15864" s="2">
        <v>43121.035416666666</v>
      </c>
      <c r="C15864">
        <v>38</v>
      </c>
      <c r="D15864">
        <v>30.9</v>
      </c>
      <c r="E15864">
        <v>75.64</v>
      </c>
      <c r="F15864">
        <v>0</v>
      </c>
      <c r="G15864">
        <v>0</v>
      </c>
      <c r="H15864">
        <v>0</v>
      </c>
      <c r="I15864">
        <v>30.2</v>
      </c>
      <c r="J15864">
        <v>1022.8</v>
      </c>
      <c r="K15864">
        <v>10</v>
      </c>
      <c r="M15864" t="s">
        <v>31</v>
      </c>
      <c r="Q15864">
        <v>25000</v>
      </c>
      <c r="AB15864">
        <v>37.9</v>
      </c>
      <c r="AC15864" t="s">
        <v>15919</v>
      </c>
    </row>
    <row r="15865" spans="1:29">
      <c r="A15865" s="1" t="s">
        <v>30</v>
      </c>
      <c r="B15865" s="2">
        <v>43121.07708333333</v>
      </c>
      <c r="C15865">
        <v>36</v>
      </c>
      <c r="D15865">
        <v>30.9</v>
      </c>
      <c r="E15865">
        <v>81.53</v>
      </c>
      <c r="F15865">
        <v>0</v>
      </c>
      <c r="G15865">
        <v>0</v>
      </c>
      <c r="H15865">
        <v>0</v>
      </c>
      <c r="I15865">
        <v>30.19</v>
      </c>
      <c r="J15865">
        <v>1022.4</v>
      </c>
      <c r="K15865">
        <v>10</v>
      </c>
      <c r="M15865" t="s">
        <v>31</v>
      </c>
      <c r="Q15865">
        <v>25000</v>
      </c>
      <c r="AB15865">
        <v>36</v>
      </c>
      <c r="AC15865" t="s">
        <v>15920</v>
      </c>
    </row>
    <row r="15866" spans="1:29">
      <c r="A15866" s="1" t="s">
        <v>30</v>
      </c>
      <c r="B15866" s="2">
        <v>43121.118750000001</v>
      </c>
      <c r="C15866">
        <v>36</v>
      </c>
      <c r="D15866">
        <v>30.9</v>
      </c>
      <c r="E15866">
        <v>81.53</v>
      </c>
      <c r="F15866">
        <v>0</v>
      </c>
      <c r="G15866">
        <v>0</v>
      </c>
      <c r="H15866">
        <v>0</v>
      </c>
      <c r="I15866">
        <v>30.2</v>
      </c>
      <c r="J15866">
        <v>1022.6</v>
      </c>
      <c r="K15866">
        <v>10</v>
      </c>
      <c r="M15866" t="s">
        <v>31</v>
      </c>
      <c r="Q15866">
        <v>25000</v>
      </c>
      <c r="AB15866">
        <v>36</v>
      </c>
      <c r="AC15866" t="s">
        <v>15921</v>
      </c>
    </row>
    <row r="15867" spans="1:29">
      <c r="A15867" s="1" t="s">
        <v>30</v>
      </c>
      <c r="B15867" s="2">
        <v>43121.160416666666</v>
      </c>
      <c r="C15867">
        <v>34</v>
      </c>
      <c r="D15867">
        <v>30.9</v>
      </c>
      <c r="E15867">
        <v>88.27</v>
      </c>
      <c r="F15867">
        <v>0</v>
      </c>
      <c r="G15867">
        <v>0</v>
      </c>
      <c r="H15867">
        <v>0</v>
      </c>
      <c r="I15867">
        <v>30.19</v>
      </c>
      <c r="J15867">
        <v>1022.5</v>
      </c>
      <c r="K15867">
        <v>10</v>
      </c>
      <c r="M15867" t="s">
        <v>31</v>
      </c>
      <c r="Q15867">
        <v>25000</v>
      </c>
      <c r="AB15867">
        <v>34</v>
      </c>
      <c r="AC15867" t="s">
        <v>15922</v>
      </c>
    </row>
    <row r="15868" spans="1:29">
      <c r="A15868" s="1" t="s">
        <v>30</v>
      </c>
      <c r="B15868" s="2">
        <v>43121.20208333333</v>
      </c>
      <c r="C15868">
        <v>33</v>
      </c>
      <c r="D15868">
        <v>30</v>
      </c>
      <c r="E15868">
        <v>88.23</v>
      </c>
      <c r="F15868">
        <v>0</v>
      </c>
      <c r="G15868">
        <v>0</v>
      </c>
      <c r="H15868">
        <v>0</v>
      </c>
      <c r="I15868">
        <v>30.2</v>
      </c>
      <c r="J15868">
        <v>1022.8</v>
      </c>
      <c r="K15868">
        <v>10</v>
      </c>
      <c r="M15868" t="s">
        <v>31</v>
      </c>
      <c r="Q15868">
        <v>25000</v>
      </c>
      <c r="AB15868">
        <v>33.1</v>
      </c>
      <c r="AC15868" t="s">
        <v>15923</v>
      </c>
    </row>
    <row r="15869" spans="1:29">
      <c r="A15869" s="1" t="s">
        <v>30</v>
      </c>
      <c r="B15869" s="2">
        <v>43121.243750000001</v>
      </c>
      <c r="C15869">
        <v>33</v>
      </c>
      <c r="D15869">
        <v>30</v>
      </c>
      <c r="E15869">
        <v>88.23</v>
      </c>
      <c r="F15869">
        <v>0</v>
      </c>
      <c r="G15869">
        <v>0</v>
      </c>
      <c r="H15869">
        <v>0</v>
      </c>
      <c r="I15869">
        <v>30.22</v>
      </c>
      <c r="J15869">
        <v>1023.4</v>
      </c>
      <c r="K15869">
        <v>10</v>
      </c>
      <c r="M15869" t="s">
        <v>31</v>
      </c>
      <c r="Q15869">
        <v>25000</v>
      </c>
      <c r="AB15869">
        <v>33.1</v>
      </c>
      <c r="AC15869" t="s">
        <v>15924</v>
      </c>
    </row>
    <row r="15870" spans="1:29">
      <c r="A15870" s="1" t="s">
        <v>30</v>
      </c>
      <c r="B15870" s="2">
        <v>43121.285416666666</v>
      </c>
      <c r="C15870">
        <v>33</v>
      </c>
      <c r="D15870">
        <v>30</v>
      </c>
      <c r="E15870">
        <v>88.23</v>
      </c>
      <c r="F15870">
        <v>0</v>
      </c>
      <c r="G15870">
        <v>0</v>
      </c>
      <c r="H15870">
        <v>0</v>
      </c>
      <c r="I15870">
        <v>30.23</v>
      </c>
      <c r="J15870">
        <v>1023.9</v>
      </c>
      <c r="K15870">
        <v>10</v>
      </c>
      <c r="M15870" t="s">
        <v>31</v>
      </c>
      <c r="Q15870">
        <v>25000</v>
      </c>
      <c r="AB15870">
        <v>33.1</v>
      </c>
      <c r="AC15870" t="s">
        <v>15925</v>
      </c>
    </row>
    <row r="15871" spans="1:29">
      <c r="A15871" s="1" t="s">
        <v>30</v>
      </c>
      <c r="B15871" s="2">
        <v>43121.32708333333</v>
      </c>
      <c r="C15871">
        <v>32</v>
      </c>
      <c r="D15871">
        <v>30</v>
      </c>
      <c r="E15871">
        <v>92.22</v>
      </c>
      <c r="F15871">
        <v>0</v>
      </c>
      <c r="G15871">
        <v>0</v>
      </c>
      <c r="H15871">
        <v>0</v>
      </c>
      <c r="I15871">
        <v>30.23</v>
      </c>
      <c r="J15871">
        <v>1023.8</v>
      </c>
      <c r="K15871">
        <v>10</v>
      </c>
      <c r="M15871" t="s">
        <v>31</v>
      </c>
      <c r="Q15871">
        <v>25000</v>
      </c>
      <c r="AB15871">
        <v>32</v>
      </c>
      <c r="AC15871" t="s">
        <v>15926</v>
      </c>
    </row>
    <row r="15872" spans="1:29">
      <c r="A15872" s="1" t="s">
        <v>30</v>
      </c>
      <c r="B15872" s="2">
        <v>43121.368750000001</v>
      </c>
      <c r="C15872">
        <v>41</v>
      </c>
      <c r="D15872">
        <v>34</v>
      </c>
      <c r="E15872">
        <v>75.94</v>
      </c>
      <c r="F15872">
        <v>0</v>
      </c>
      <c r="G15872">
        <v>0</v>
      </c>
      <c r="H15872">
        <v>0</v>
      </c>
      <c r="I15872">
        <v>30.25</v>
      </c>
      <c r="J15872">
        <v>1024.5</v>
      </c>
      <c r="K15872">
        <v>10</v>
      </c>
      <c r="M15872" t="s">
        <v>31</v>
      </c>
      <c r="Q15872">
        <v>25000</v>
      </c>
      <c r="AB15872">
        <v>41</v>
      </c>
      <c r="AC15872" t="s">
        <v>15927</v>
      </c>
    </row>
    <row r="15873" spans="1:29">
      <c r="A15873" s="1" t="s">
        <v>30</v>
      </c>
      <c r="B15873" s="2">
        <v>43121.410416666666</v>
      </c>
      <c r="C15873">
        <v>48</v>
      </c>
      <c r="D15873">
        <v>38</v>
      </c>
      <c r="E15873">
        <v>67.87</v>
      </c>
      <c r="F15873">
        <v>0</v>
      </c>
      <c r="G15873">
        <v>0</v>
      </c>
      <c r="H15873">
        <v>0</v>
      </c>
      <c r="I15873">
        <v>30.27</v>
      </c>
      <c r="J15873">
        <v>1025.0999999999999</v>
      </c>
      <c r="K15873">
        <v>10</v>
      </c>
      <c r="M15873" t="s">
        <v>31</v>
      </c>
      <c r="Q15873">
        <v>25000</v>
      </c>
      <c r="AB15873">
        <v>48</v>
      </c>
      <c r="AC15873" t="s">
        <v>15928</v>
      </c>
    </row>
    <row r="15874" spans="1:29">
      <c r="A15874" s="1" t="s">
        <v>30</v>
      </c>
      <c r="B15874" s="2">
        <v>43121.45208333333</v>
      </c>
      <c r="C15874">
        <v>55</v>
      </c>
      <c r="D15874">
        <v>41</v>
      </c>
      <c r="E15874">
        <v>59.13</v>
      </c>
      <c r="F15874">
        <v>0</v>
      </c>
      <c r="G15874">
        <v>0</v>
      </c>
      <c r="H15874">
        <v>0</v>
      </c>
      <c r="I15874">
        <v>30.27</v>
      </c>
      <c r="J15874">
        <v>1025.2</v>
      </c>
      <c r="K15874">
        <v>10</v>
      </c>
      <c r="M15874" t="s">
        <v>31</v>
      </c>
      <c r="N15874" t="s">
        <v>31</v>
      </c>
      <c r="Q15874">
        <v>10000</v>
      </c>
      <c r="R15874">
        <v>25000</v>
      </c>
      <c r="AB15874">
        <v>55</v>
      </c>
      <c r="AC15874" t="s">
        <v>15929</v>
      </c>
    </row>
    <row r="15875" spans="1:29">
      <c r="A15875" s="1" t="s">
        <v>30</v>
      </c>
      <c r="B15875" s="2">
        <v>43121.493750000001</v>
      </c>
      <c r="C15875">
        <v>61</v>
      </c>
      <c r="D15875">
        <v>41</v>
      </c>
      <c r="E15875">
        <v>47.66</v>
      </c>
      <c r="F15875">
        <v>0</v>
      </c>
      <c r="G15875">
        <v>0</v>
      </c>
      <c r="H15875">
        <v>0</v>
      </c>
      <c r="I15875">
        <v>30.25</v>
      </c>
      <c r="J15875">
        <v>1024.4000000000001</v>
      </c>
      <c r="K15875">
        <v>10</v>
      </c>
      <c r="M15875" t="s">
        <v>31</v>
      </c>
      <c r="N15875" t="s">
        <v>31</v>
      </c>
      <c r="Q15875">
        <v>10000</v>
      </c>
      <c r="R15875">
        <v>25000</v>
      </c>
      <c r="AB15875">
        <v>61</v>
      </c>
      <c r="AC15875" t="s">
        <v>15930</v>
      </c>
    </row>
    <row r="15876" spans="1:29">
      <c r="A15876" s="1" t="s">
        <v>30</v>
      </c>
      <c r="B15876" s="2">
        <v>43121.535416666666</v>
      </c>
      <c r="C15876">
        <v>64</v>
      </c>
      <c r="D15876">
        <v>41</v>
      </c>
      <c r="E15876">
        <v>42.88</v>
      </c>
      <c r="F15876">
        <v>260</v>
      </c>
      <c r="G15876">
        <v>4</v>
      </c>
      <c r="H15876">
        <v>0</v>
      </c>
      <c r="I15876">
        <v>30.22</v>
      </c>
      <c r="J15876">
        <v>1023.3</v>
      </c>
      <c r="K15876">
        <v>10</v>
      </c>
      <c r="M15876" t="s">
        <v>31</v>
      </c>
      <c r="N15876" t="s">
        <v>31</v>
      </c>
      <c r="Q15876">
        <v>7000</v>
      </c>
      <c r="R15876">
        <v>25000</v>
      </c>
      <c r="AB15876">
        <v>64</v>
      </c>
      <c r="AC15876" t="s">
        <v>15931</v>
      </c>
    </row>
    <row r="15877" spans="1:29">
      <c r="A15877" s="1" t="s">
        <v>30</v>
      </c>
      <c r="B15877" s="2">
        <v>43121.57708333333</v>
      </c>
      <c r="C15877">
        <v>67</v>
      </c>
      <c r="D15877">
        <v>42</v>
      </c>
      <c r="E15877">
        <v>40.450000000000003</v>
      </c>
      <c r="F15877">
        <v>250</v>
      </c>
      <c r="G15877">
        <v>8</v>
      </c>
      <c r="H15877">
        <v>0</v>
      </c>
      <c r="I15877">
        <v>30.2</v>
      </c>
      <c r="J15877">
        <v>1022.7</v>
      </c>
      <c r="K15877">
        <v>10</v>
      </c>
      <c r="M15877" t="s">
        <v>31</v>
      </c>
      <c r="N15877" t="s">
        <v>31</v>
      </c>
      <c r="Q15877">
        <v>7000</v>
      </c>
      <c r="R15877">
        <v>25000</v>
      </c>
      <c r="AB15877">
        <v>66.900000000000006</v>
      </c>
      <c r="AC15877" t="s">
        <v>15932</v>
      </c>
    </row>
    <row r="15878" spans="1:29">
      <c r="A15878" s="1" t="s">
        <v>30</v>
      </c>
      <c r="B15878" s="2">
        <v>43121.618750000001</v>
      </c>
      <c r="C15878">
        <v>68</v>
      </c>
      <c r="D15878">
        <v>43</v>
      </c>
      <c r="E15878">
        <v>40.31</v>
      </c>
      <c r="F15878">
        <v>240</v>
      </c>
      <c r="G15878">
        <v>7</v>
      </c>
      <c r="H15878">
        <v>0</v>
      </c>
      <c r="I15878">
        <v>30.19</v>
      </c>
      <c r="J15878">
        <v>1022.3</v>
      </c>
      <c r="K15878">
        <v>10</v>
      </c>
      <c r="M15878" t="s">
        <v>31</v>
      </c>
      <c r="N15878" t="s">
        <v>31</v>
      </c>
      <c r="Q15878">
        <v>7000</v>
      </c>
      <c r="R15878">
        <v>25000</v>
      </c>
      <c r="AB15878">
        <v>68</v>
      </c>
      <c r="AC15878" t="s">
        <v>15933</v>
      </c>
    </row>
    <row r="15879" spans="1:29">
      <c r="A15879" s="1" t="s">
        <v>30</v>
      </c>
      <c r="B15879" s="2">
        <v>43121.660416666666</v>
      </c>
      <c r="C15879">
        <v>67</v>
      </c>
      <c r="D15879">
        <v>43</v>
      </c>
      <c r="E15879">
        <v>41.87</v>
      </c>
      <c r="F15879">
        <v>240</v>
      </c>
      <c r="G15879">
        <v>3</v>
      </c>
      <c r="H15879">
        <v>0</v>
      </c>
      <c r="I15879">
        <v>30.19</v>
      </c>
      <c r="J15879">
        <v>1022.2</v>
      </c>
      <c r="K15879">
        <v>10</v>
      </c>
      <c r="M15879" t="s">
        <v>246</v>
      </c>
      <c r="AB15879">
        <v>66.900000000000006</v>
      </c>
      <c r="AC15879" t="s">
        <v>15934</v>
      </c>
    </row>
    <row r="15880" spans="1:29">
      <c r="A15880" s="1" t="s">
        <v>30</v>
      </c>
      <c r="B15880" s="2">
        <v>43121.70208333333</v>
      </c>
      <c r="C15880">
        <v>64</v>
      </c>
      <c r="D15880">
        <v>43</v>
      </c>
      <c r="E15880">
        <v>46.32</v>
      </c>
      <c r="F15880">
        <v>230</v>
      </c>
      <c r="G15880">
        <v>4</v>
      </c>
      <c r="H15880">
        <v>0</v>
      </c>
      <c r="I15880">
        <v>30.19</v>
      </c>
      <c r="J15880">
        <v>1022.5</v>
      </c>
      <c r="K15880">
        <v>10</v>
      </c>
      <c r="M15880" t="s">
        <v>246</v>
      </c>
      <c r="AB15880">
        <v>64</v>
      </c>
      <c r="AC15880" t="s">
        <v>15935</v>
      </c>
    </row>
    <row r="15881" spans="1:29">
      <c r="A15881" s="1" t="s">
        <v>30</v>
      </c>
      <c r="B15881" s="2">
        <v>43121.743750000001</v>
      </c>
      <c r="C15881">
        <v>59</v>
      </c>
      <c r="D15881">
        <v>42</v>
      </c>
      <c r="E15881">
        <v>53.4</v>
      </c>
      <c r="F15881">
        <v>0</v>
      </c>
      <c r="G15881">
        <v>0</v>
      </c>
      <c r="H15881">
        <v>0</v>
      </c>
      <c r="I15881">
        <v>30.2</v>
      </c>
      <c r="J15881">
        <v>1022.8</v>
      </c>
      <c r="K15881">
        <v>10</v>
      </c>
      <c r="M15881" t="s">
        <v>246</v>
      </c>
      <c r="AB15881">
        <v>59</v>
      </c>
      <c r="AC15881" t="s">
        <v>15936</v>
      </c>
    </row>
    <row r="15882" spans="1:29">
      <c r="A15882" s="1" t="s">
        <v>30</v>
      </c>
      <c r="B15882" s="2">
        <v>43121.785416666666</v>
      </c>
      <c r="C15882">
        <v>52</v>
      </c>
      <c r="D15882">
        <v>42</v>
      </c>
      <c r="E15882">
        <v>68.86</v>
      </c>
      <c r="F15882">
        <v>0</v>
      </c>
      <c r="G15882">
        <v>0</v>
      </c>
      <c r="H15882">
        <v>0</v>
      </c>
      <c r="I15882">
        <v>30.21</v>
      </c>
      <c r="J15882">
        <v>1023.2</v>
      </c>
      <c r="K15882">
        <v>10</v>
      </c>
      <c r="M15882" t="s">
        <v>31</v>
      </c>
      <c r="Q15882">
        <v>25000</v>
      </c>
      <c r="AB15882">
        <v>52</v>
      </c>
      <c r="AC15882" t="s">
        <v>15937</v>
      </c>
    </row>
    <row r="15883" spans="1:29">
      <c r="A15883" s="1" t="s">
        <v>30</v>
      </c>
      <c r="B15883" s="2">
        <v>43121.82708333333</v>
      </c>
      <c r="C15883">
        <v>49</v>
      </c>
      <c r="D15883">
        <v>42</v>
      </c>
      <c r="E15883">
        <v>77.260000000000005</v>
      </c>
      <c r="F15883">
        <v>0</v>
      </c>
      <c r="G15883">
        <v>0</v>
      </c>
      <c r="H15883">
        <v>0</v>
      </c>
      <c r="I15883">
        <v>30.22</v>
      </c>
      <c r="J15883">
        <v>1023.3</v>
      </c>
      <c r="K15883">
        <v>10</v>
      </c>
      <c r="M15883" t="s">
        <v>31</v>
      </c>
      <c r="Q15883">
        <v>25000</v>
      </c>
      <c r="AB15883">
        <v>48.9</v>
      </c>
      <c r="AC15883" t="s">
        <v>15938</v>
      </c>
    </row>
    <row r="15884" spans="1:29">
      <c r="A15884" s="1" t="s">
        <v>30</v>
      </c>
      <c r="B15884" s="2">
        <v>43121.868750000001</v>
      </c>
      <c r="C15884">
        <v>49</v>
      </c>
      <c r="D15884">
        <v>42</v>
      </c>
      <c r="E15884">
        <v>77.260000000000005</v>
      </c>
      <c r="F15884">
        <v>0</v>
      </c>
      <c r="G15884">
        <v>0</v>
      </c>
      <c r="H15884">
        <v>0</v>
      </c>
      <c r="I15884">
        <v>30.21</v>
      </c>
      <c r="J15884">
        <v>1023.2</v>
      </c>
      <c r="K15884">
        <v>10</v>
      </c>
      <c r="M15884" t="s">
        <v>31</v>
      </c>
      <c r="Q15884">
        <v>25000</v>
      </c>
      <c r="AB15884">
        <v>48.9</v>
      </c>
      <c r="AC15884" t="s">
        <v>15939</v>
      </c>
    </row>
    <row r="15885" spans="1:29">
      <c r="A15885" s="1" t="s">
        <v>30</v>
      </c>
      <c r="B15885" s="2">
        <v>43121.910416666666</v>
      </c>
      <c r="C15885">
        <v>48</v>
      </c>
      <c r="D15885">
        <v>41</v>
      </c>
      <c r="E15885">
        <v>76.58</v>
      </c>
      <c r="F15885">
        <v>0</v>
      </c>
      <c r="G15885">
        <v>0</v>
      </c>
      <c r="H15885">
        <v>0</v>
      </c>
      <c r="I15885">
        <v>30.22</v>
      </c>
      <c r="J15885">
        <v>1023.2</v>
      </c>
      <c r="K15885">
        <v>10</v>
      </c>
      <c r="M15885" t="s">
        <v>246</v>
      </c>
      <c r="AB15885">
        <v>48</v>
      </c>
      <c r="AC15885" t="s">
        <v>15940</v>
      </c>
    </row>
    <row r="15886" spans="1:29">
      <c r="A15886" s="1" t="s">
        <v>30</v>
      </c>
      <c r="B15886" s="2">
        <v>43121.95208333333</v>
      </c>
      <c r="C15886">
        <v>45</v>
      </c>
      <c r="D15886">
        <v>40</v>
      </c>
      <c r="E15886">
        <v>82.19</v>
      </c>
      <c r="F15886">
        <v>0</v>
      </c>
      <c r="G15886">
        <v>0</v>
      </c>
      <c r="H15886">
        <v>0</v>
      </c>
      <c r="I15886">
        <v>30.22</v>
      </c>
      <c r="J15886">
        <v>1023.1</v>
      </c>
      <c r="K15886">
        <v>10</v>
      </c>
      <c r="M15886" t="s">
        <v>246</v>
      </c>
      <c r="AB15886">
        <v>45</v>
      </c>
      <c r="AC15886" t="s">
        <v>15941</v>
      </c>
    </row>
    <row r="15887" spans="1:29">
      <c r="A15887" s="1" t="s">
        <v>30</v>
      </c>
      <c r="B15887" s="2">
        <v>43121.993750000001</v>
      </c>
      <c r="C15887">
        <v>42</v>
      </c>
      <c r="D15887">
        <v>40</v>
      </c>
      <c r="E15887">
        <v>91.84</v>
      </c>
      <c r="F15887">
        <v>0</v>
      </c>
      <c r="G15887">
        <v>0</v>
      </c>
      <c r="H15887">
        <v>0</v>
      </c>
      <c r="I15887">
        <v>30.22</v>
      </c>
      <c r="J15887">
        <v>1023.2</v>
      </c>
      <c r="K15887">
        <v>10</v>
      </c>
      <c r="M15887" t="s">
        <v>31</v>
      </c>
      <c r="Q15887">
        <v>15000</v>
      </c>
      <c r="AB15887">
        <v>42.1</v>
      </c>
      <c r="AC15887" t="s">
        <v>15942</v>
      </c>
    </row>
    <row r="15888" spans="1:29">
      <c r="A15888" s="1" t="s">
        <v>30</v>
      </c>
      <c r="B15888" s="2">
        <v>43122.035416666666</v>
      </c>
      <c r="C15888">
        <v>42</v>
      </c>
      <c r="D15888">
        <v>39</v>
      </c>
      <c r="E15888">
        <v>88.67</v>
      </c>
      <c r="F15888">
        <v>0</v>
      </c>
      <c r="G15888">
        <v>0</v>
      </c>
      <c r="H15888">
        <v>0</v>
      </c>
      <c r="I15888">
        <v>30.21</v>
      </c>
      <c r="J15888">
        <v>1023.1</v>
      </c>
      <c r="K15888">
        <v>10</v>
      </c>
      <c r="M15888" t="s">
        <v>31</v>
      </c>
      <c r="Q15888">
        <v>15000</v>
      </c>
      <c r="AB15888">
        <v>42.1</v>
      </c>
      <c r="AC15888" t="s">
        <v>15943</v>
      </c>
    </row>
    <row r="15889" spans="1:29">
      <c r="A15889" s="1" t="s">
        <v>30</v>
      </c>
      <c r="B15889" s="2">
        <v>43122.07708333333</v>
      </c>
      <c r="C15889">
        <v>41</v>
      </c>
      <c r="D15889">
        <v>39</v>
      </c>
      <c r="E15889">
        <v>92.52</v>
      </c>
      <c r="F15889">
        <v>0</v>
      </c>
      <c r="G15889">
        <v>0</v>
      </c>
      <c r="H15889">
        <v>0</v>
      </c>
      <c r="I15889">
        <v>30.2</v>
      </c>
      <c r="J15889">
        <v>1022.7</v>
      </c>
      <c r="K15889">
        <v>10</v>
      </c>
      <c r="M15889" t="s">
        <v>31</v>
      </c>
      <c r="Q15889">
        <v>25000</v>
      </c>
      <c r="AB15889">
        <v>41</v>
      </c>
      <c r="AC15889" t="s">
        <v>15944</v>
      </c>
    </row>
    <row r="15890" spans="1:29">
      <c r="A15890" s="1" t="s">
        <v>30</v>
      </c>
      <c r="B15890" s="2">
        <v>43122.118750000001</v>
      </c>
      <c r="C15890">
        <v>40</v>
      </c>
      <c r="D15890">
        <v>38</v>
      </c>
      <c r="E15890">
        <v>92.48</v>
      </c>
      <c r="F15890">
        <v>0</v>
      </c>
      <c r="G15890">
        <v>0</v>
      </c>
      <c r="H15890">
        <v>0</v>
      </c>
      <c r="I15890">
        <v>30.21</v>
      </c>
      <c r="J15890">
        <v>1022.9</v>
      </c>
      <c r="K15890">
        <v>10</v>
      </c>
      <c r="M15890" t="s">
        <v>31</v>
      </c>
      <c r="Q15890">
        <v>25000</v>
      </c>
      <c r="AB15890">
        <v>39.9</v>
      </c>
      <c r="AC15890" t="s">
        <v>15945</v>
      </c>
    </row>
    <row r="15891" spans="1:29">
      <c r="A15891" s="1" t="s">
        <v>30</v>
      </c>
      <c r="B15891" s="2">
        <v>43122.160416666666</v>
      </c>
      <c r="C15891">
        <v>40</v>
      </c>
      <c r="D15891">
        <v>39</v>
      </c>
      <c r="E15891">
        <v>96.55</v>
      </c>
      <c r="F15891">
        <v>0</v>
      </c>
      <c r="G15891">
        <v>0</v>
      </c>
      <c r="H15891">
        <v>0</v>
      </c>
      <c r="I15891">
        <v>30.18</v>
      </c>
      <c r="J15891">
        <v>1022</v>
      </c>
      <c r="K15891">
        <v>10</v>
      </c>
      <c r="M15891" t="s">
        <v>31</v>
      </c>
      <c r="Q15891">
        <v>25000</v>
      </c>
      <c r="AB15891">
        <v>39.9</v>
      </c>
      <c r="AC15891" t="s">
        <v>15946</v>
      </c>
    </row>
    <row r="15892" spans="1:29">
      <c r="A15892" s="1" t="s">
        <v>30</v>
      </c>
      <c r="B15892" s="2">
        <v>43122.20208333333</v>
      </c>
      <c r="C15892">
        <v>38</v>
      </c>
      <c r="D15892">
        <v>37</v>
      </c>
      <c r="E15892">
        <v>96.52</v>
      </c>
      <c r="F15892">
        <v>0</v>
      </c>
      <c r="G15892">
        <v>0</v>
      </c>
      <c r="H15892">
        <v>0</v>
      </c>
      <c r="I15892">
        <v>30.18</v>
      </c>
      <c r="J15892">
        <v>1021.9</v>
      </c>
      <c r="K15892">
        <v>10</v>
      </c>
      <c r="M15892" t="s">
        <v>31</v>
      </c>
      <c r="Q15892">
        <v>25000</v>
      </c>
      <c r="AB15892">
        <v>37.9</v>
      </c>
      <c r="AC15892" t="s">
        <v>15947</v>
      </c>
    </row>
    <row r="15893" spans="1:29">
      <c r="A15893" s="1" t="s">
        <v>30</v>
      </c>
      <c r="B15893" s="2">
        <v>43122.243750000001</v>
      </c>
      <c r="C15893">
        <v>40</v>
      </c>
      <c r="D15893">
        <v>39</v>
      </c>
      <c r="E15893">
        <v>96.55</v>
      </c>
      <c r="F15893">
        <v>0</v>
      </c>
      <c r="G15893">
        <v>0</v>
      </c>
      <c r="H15893">
        <v>0</v>
      </c>
      <c r="I15893">
        <v>30.19</v>
      </c>
      <c r="J15893">
        <v>1022.1</v>
      </c>
      <c r="K15893">
        <v>10</v>
      </c>
      <c r="M15893" t="s">
        <v>32</v>
      </c>
      <c r="Q15893">
        <v>25000</v>
      </c>
      <c r="AB15893">
        <v>39.9</v>
      </c>
      <c r="AC15893" t="s">
        <v>15948</v>
      </c>
    </row>
    <row r="15894" spans="1:29">
      <c r="A15894" s="1" t="s">
        <v>30</v>
      </c>
      <c r="B15894" s="2">
        <v>43122.285416666666</v>
      </c>
      <c r="C15894">
        <v>38</v>
      </c>
      <c r="D15894">
        <v>37</v>
      </c>
      <c r="E15894">
        <v>96.52</v>
      </c>
      <c r="F15894">
        <v>0</v>
      </c>
      <c r="G15894">
        <v>0</v>
      </c>
      <c r="H15894">
        <v>0</v>
      </c>
      <c r="I15894">
        <v>30.2</v>
      </c>
      <c r="J15894">
        <v>1022.6</v>
      </c>
      <c r="K15894">
        <v>10</v>
      </c>
      <c r="M15894" t="s">
        <v>32</v>
      </c>
      <c r="Q15894">
        <v>25000</v>
      </c>
      <c r="AB15894">
        <v>37.9</v>
      </c>
      <c r="AC15894" t="s">
        <v>15949</v>
      </c>
    </row>
    <row r="15895" spans="1:29">
      <c r="A15895" s="1" t="s">
        <v>30</v>
      </c>
      <c r="B15895" s="2">
        <v>43122.32708333333</v>
      </c>
      <c r="C15895">
        <v>40</v>
      </c>
      <c r="D15895">
        <v>38</v>
      </c>
      <c r="E15895">
        <v>92.48</v>
      </c>
      <c r="F15895">
        <v>0</v>
      </c>
      <c r="G15895">
        <v>0</v>
      </c>
      <c r="H15895">
        <v>0</v>
      </c>
      <c r="I15895">
        <v>30.21</v>
      </c>
      <c r="J15895">
        <v>1023.1</v>
      </c>
      <c r="K15895">
        <v>10</v>
      </c>
      <c r="M15895" t="s">
        <v>32</v>
      </c>
      <c r="Q15895">
        <v>25000</v>
      </c>
      <c r="AB15895">
        <v>39.9</v>
      </c>
      <c r="AC15895" t="s">
        <v>15950</v>
      </c>
    </row>
    <row r="15896" spans="1:29">
      <c r="A15896" s="1" t="s">
        <v>30</v>
      </c>
      <c r="B15896" s="2">
        <v>43122.368750000001</v>
      </c>
      <c r="C15896">
        <v>45</v>
      </c>
      <c r="D15896">
        <v>41</v>
      </c>
      <c r="E15896">
        <v>85.77</v>
      </c>
      <c r="F15896">
        <v>0</v>
      </c>
      <c r="G15896">
        <v>0</v>
      </c>
      <c r="H15896">
        <v>0</v>
      </c>
      <c r="I15896">
        <v>30.2</v>
      </c>
      <c r="J15896">
        <v>1022.8</v>
      </c>
      <c r="K15896">
        <v>10</v>
      </c>
      <c r="M15896" t="s">
        <v>43</v>
      </c>
      <c r="Q15896">
        <v>25000</v>
      </c>
      <c r="AB15896">
        <v>45</v>
      </c>
      <c r="AC15896" t="s">
        <v>15951</v>
      </c>
    </row>
    <row r="15897" spans="1:29">
      <c r="A15897" s="1" t="s">
        <v>30</v>
      </c>
      <c r="B15897" s="2">
        <v>43122.410416666666</v>
      </c>
      <c r="C15897">
        <v>51</v>
      </c>
      <c r="D15897">
        <v>46</v>
      </c>
      <c r="E15897">
        <v>82.62</v>
      </c>
      <c r="F15897">
        <v>0</v>
      </c>
      <c r="G15897">
        <v>0</v>
      </c>
      <c r="H15897">
        <v>0</v>
      </c>
      <c r="I15897">
        <v>30.22</v>
      </c>
      <c r="J15897">
        <v>1023.1</v>
      </c>
      <c r="K15897">
        <v>10</v>
      </c>
      <c r="M15897" t="s">
        <v>43</v>
      </c>
      <c r="Q15897">
        <v>25000</v>
      </c>
      <c r="AB15897">
        <v>51.1</v>
      </c>
      <c r="AC15897" t="s">
        <v>15952</v>
      </c>
    </row>
    <row r="15898" spans="1:29">
      <c r="A15898" s="1" t="s">
        <v>30</v>
      </c>
      <c r="B15898" s="2">
        <v>43122.45208333333</v>
      </c>
      <c r="C15898">
        <v>57</v>
      </c>
      <c r="D15898">
        <v>45</v>
      </c>
      <c r="E15898">
        <v>64.12</v>
      </c>
      <c r="F15898">
        <v>0</v>
      </c>
      <c r="G15898">
        <v>0</v>
      </c>
      <c r="H15898">
        <v>0</v>
      </c>
      <c r="I15898">
        <v>30.2</v>
      </c>
      <c r="J15898">
        <v>1022.7</v>
      </c>
      <c r="K15898">
        <v>10</v>
      </c>
      <c r="M15898" t="s">
        <v>43</v>
      </c>
      <c r="Q15898">
        <v>25000</v>
      </c>
      <c r="AB15898">
        <v>57</v>
      </c>
      <c r="AC15898" t="s">
        <v>15953</v>
      </c>
    </row>
    <row r="15899" spans="1:29">
      <c r="A15899" s="1" t="s">
        <v>30</v>
      </c>
      <c r="B15899" s="2">
        <v>43122.493750000001</v>
      </c>
      <c r="C15899">
        <v>61</v>
      </c>
      <c r="D15899">
        <v>44</v>
      </c>
      <c r="E15899">
        <v>53.69</v>
      </c>
      <c r="F15899">
        <v>0</v>
      </c>
      <c r="G15899">
        <v>0</v>
      </c>
      <c r="H15899">
        <v>0</v>
      </c>
      <c r="I15899">
        <v>30.17</v>
      </c>
      <c r="J15899">
        <v>1021.7</v>
      </c>
      <c r="K15899">
        <v>10</v>
      </c>
      <c r="M15899" t="s">
        <v>31</v>
      </c>
      <c r="N15899" t="s">
        <v>43</v>
      </c>
      <c r="Q15899">
        <v>15000</v>
      </c>
      <c r="R15899">
        <v>25000</v>
      </c>
      <c r="AB15899">
        <v>61</v>
      </c>
      <c r="AC15899" t="s">
        <v>15954</v>
      </c>
    </row>
    <row r="15900" spans="1:29">
      <c r="A15900" s="1" t="s">
        <v>30</v>
      </c>
      <c r="B15900" s="2">
        <v>43122.535416666666</v>
      </c>
      <c r="C15900">
        <v>62</v>
      </c>
      <c r="D15900">
        <v>42</v>
      </c>
      <c r="E15900">
        <v>47.83</v>
      </c>
      <c r="F15900">
        <v>200</v>
      </c>
      <c r="G15900">
        <v>9</v>
      </c>
      <c r="H15900">
        <v>0</v>
      </c>
      <c r="I15900">
        <v>30.15</v>
      </c>
      <c r="J15900">
        <v>1021</v>
      </c>
      <c r="K15900">
        <v>10</v>
      </c>
      <c r="M15900" t="s">
        <v>31</v>
      </c>
      <c r="N15900" t="s">
        <v>43</v>
      </c>
      <c r="Q15900">
        <v>15000</v>
      </c>
      <c r="R15900">
        <v>25000</v>
      </c>
      <c r="AB15900">
        <v>62.1</v>
      </c>
      <c r="AC15900" t="s">
        <v>15955</v>
      </c>
    </row>
    <row r="15901" spans="1:29">
      <c r="A15901" s="1" t="s">
        <v>30</v>
      </c>
      <c r="B15901" s="2">
        <v>43122.57708333333</v>
      </c>
      <c r="C15901">
        <v>61</v>
      </c>
      <c r="D15901">
        <v>41</v>
      </c>
      <c r="E15901">
        <v>47.66</v>
      </c>
      <c r="F15901">
        <v>210</v>
      </c>
      <c r="G15901">
        <v>10</v>
      </c>
      <c r="H15901">
        <v>0</v>
      </c>
      <c r="I15901">
        <v>30.13</v>
      </c>
      <c r="J15901">
        <v>1020.2</v>
      </c>
      <c r="K15901">
        <v>10</v>
      </c>
      <c r="M15901" t="s">
        <v>31</v>
      </c>
      <c r="N15901" t="s">
        <v>43</v>
      </c>
      <c r="Q15901">
        <v>15000</v>
      </c>
      <c r="R15901">
        <v>25000</v>
      </c>
      <c r="AB15901">
        <v>61</v>
      </c>
      <c r="AC15901" t="s">
        <v>15956</v>
      </c>
    </row>
    <row r="15902" spans="1:29">
      <c r="A15902" s="1" t="s">
        <v>30</v>
      </c>
      <c r="B15902" s="2">
        <v>43122.618750000001</v>
      </c>
      <c r="C15902">
        <v>62</v>
      </c>
      <c r="D15902">
        <v>41</v>
      </c>
      <c r="E15902">
        <v>45.84</v>
      </c>
      <c r="F15902">
        <v>220</v>
      </c>
      <c r="G15902">
        <v>9</v>
      </c>
      <c r="H15902">
        <v>0</v>
      </c>
      <c r="I15902">
        <v>30.1</v>
      </c>
      <c r="J15902">
        <v>1019.3</v>
      </c>
      <c r="K15902">
        <v>10</v>
      </c>
      <c r="M15902" t="s">
        <v>31</v>
      </c>
      <c r="N15902" t="s">
        <v>43</v>
      </c>
      <c r="Q15902">
        <v>15000</v>
      </c>
      <c r="R15902">
        <v>25000</v>
      </c>
      <c r="AB15902">
        <v>62.1</v>
      </c>
      <c r="AC15902" t="s">
        <v>15957</v>
      </c>
    </row>
    <row r="15903" spans="1:29">
      <c r="A15903" s="1" t="s">
        <v>30</v>
      </c>
      <c r="B15903" s="2">
        <v>43122.660416666666</v>
      </c>
      <c r="C15903">
        <v>62</v>
      </c>
      <c r="D15903">
        <v>42</v>
      </c>
      <c r="E15903">
        <v>47.83</v>
      </c>
      <c r="F15903">
        <v>210</v>
      </c>
      <c r="G15903">
        <v>6</v>
      </c>
      <c r="H15903">
        <v>0</v>
      </c>
      <c r="I15903">
        <v>30.08</v>
      </c>
      <c r="J15903">
        <v>1018.5</v>
      </c>
      <c r="K15903">
        <v>10</v>
      </c>
      <c r="M15903" t="s">
        <v>31</v>
      </c>
      <c r="N15903" t="s">
        <v>32</v>
      </c>
      <c r="Q15903">
        <v>15000</v>
      </c>
      <c r="R15903">
        <v>23000</v>
      </c>
      <c r="AB15903">
        <v>62.1</v>
      </c>
      <c r="AC15903" t="s">
        <v>15958</v>
      </c>
    </row>
    <row r="15904" spans="1:29">
      <c r="A15904" s="1" t="s">
        <v>30</v>
      </c>
      <c r="B15904" s="2">
        <v>43122.70208333333</v>
      </c>
      <c r="C15904">
        <v>59</v>
      </c>
      <c r="D15904">
        <v>42</v>
      </c>
      <c r="E15904">
        <v>53.4</v>
      </c>
      <c r="F15904">
        <v>170</v>
      </c>
      <c r="G15904">
        <v>7</v>
      </c>
      <c r="H15904">
        <v>0</v>
      </c>
      <c r="I15904">
        <v>30.08</v>
      </c>
      <c r="J15904">
        <v>1018.8</v>
      </c>
      <c r="K15904">
        <v>10</v>
      </c>
      <c r="M15904" t="s">
        <v>31</v>
      </c>
      <c r="N15904" t="s">
        <v>31</v>
      </c>
      <c r="O15904" t="s">
        <v>32</v>
      </c>
      <c r="Q15904">
        <v>15000</v>
      </c>
      <c r="R15904">
        <v>20000</v>
      </c>
      <c r="S15904">
        <v>25000</v>
      </c>
      <c r="AB15904">
        <v>59</v>
      </c>
      <c r="AC15904" t="s">
        <v>15959</v>
      </c>
    </row>
    <row r="15905" spans="1:29">
      <c r="A15905" s="1" t="s">
        <v>30</v>
      </c>
      <c r="B15905" s="2">
        <v>43122.743750000001</v>
      </c>
      <c r="C15905">
        <v>56</v>
      </c>
      <c r="D15905">
        <v>42</v>
      </c>
      <c r="E15905">
        <v>59.71</v>
      </c>
      <c r="F15905">
        <v>150</v>
      </c>
      <c r="G15905">
        <v>6</v>
      </c>
      <c r="H15905">
        <v>0</v>
      </c>
      <c r="I15905">
        <v>30.08</v>
      </c>
      <c r="J15905">
        <v>1018.8</v>
      </c>
      <c r="K15905">
        <v>10</v>
      </c>
      <c r="M15905" t="s">
        <v>31</v>
      </c>
      <c r="N15905" t="s">
        <v>34</v>
      </c>
      <c r="O15905" t="s">
        <v>32</v>
      </c>
      <c r="Q15905">
        <v>4500</v>
      </c>
      <c r="R15905">
        <v>20000</v>
      </c>
      <c r="S15905">
        <v>25000</v>
      </c>
      <c r="AB15905">
        <v>55.9</v>
      </c>
      <c r="AC15905" t="s">
        <v>15960</v>
      </c>
    </row>
    <row r="15906" spans="1:29">
      <c r="A15906" s="1" t="s">
        <v>30</v>
      </c>
      <c r="B15906" s="2">
        <v>43122.785416666666</v>
      </c>
      <c r="C15906">
        <v>56</v>
      </c>
      <c r="D15906">
        <v>43</v>
      </c>
      <c r="E15906">
        <v>61.81</v>
      </c>
      <c r="F15906">
        <v>160</v>
      </c>
      <c r="G15906">
        <v>4</v>
      </c>
      <c r="H15906">
        <v>0</v>
      </c>
      <c r="I15906">
        <v>30.07</v>
      </c>
      <c r="J15906">
        <v>1018.2</v>
      </c>
      <c r="K15906">
        <v>10</v>
      </c>
      <c r="M15906" t="s">
        <v>32</v>
      </c>
      <c r="N15906" t="s">
        <v>32</v>
      </c>
      <c r="O15906" t="s">
        <v>32</v>
      </c>
      <c r="Q15906">
        <v>2900</v>
      </c>
      <c r="R15906">
        <v>20000</v>
      </c>
      <c r="S15906">
        <v>25000</v>
      </c>
      <c r="AB15906">
        <v>55.9</v>
      </c>
      <c r="AC15906" t="s">
        <v>15961</v>
      </c>
    </row>
    <row r="15907" spans="1:29">
      <c r="A15907" s="1" t="s">
        <v>30</v>
      </c>
      <c r="B15907" s="2">
        <v>43122.789583333331</v>
      </c>
      <c r="C15907">
        <v>56</v>
      </c>
      <c r="D15907">
        <v>43</v>
      </c>
      <c r="E15907">
        <v>61.81</v>
      </c>
      <c r="F15907">
        <v>150</v>
      </c>
      <c r="G15907">
        <v>3</v>
      </c>
      <c r="H15907">
        <v>0</v>
      </c>
      <c r="I15907">
        <v>30.07</v>
      </c>
      <c r="K15907">
        <v>10</v>
      </c>
      <c r="M15907" t="s">
        <v>34</v>
      </c>
      <c r="N15907" t="s">
        <v>34</v>
      </c>
      <c r="O15907" t="s">
        <v>32</v>
      </c>
      <c r="Q15907">
        <v>2900</v>
      </c>
      <c r="R15907">
        <v>20000</v>
      </c>
      <c r="S15907">
        <v>25000</v>
      </c>
      <c r="AB15907">
        <v>55.9</v>
      </c>
      <c r="AC15907" t="s">
        <v>15962</v>
      </c>
    </row>
    <row r="15908" spans="1:29">
      <c r="A15908" s="1" t="s">
        <v>30</v>
      </c>
      <c r="B15908" s="2">
        <v>43122.82708333333</v>
      </c>
      <c r="C15908">
        <v>55</v>
      </c>
      <c r="D15908">
        <v>44</v>
      </c>
      <c r="E15908">
        <v>66.61</v>
      </c>
      <c r="F15908">
        <v>160</v>
      </c>
      <c r="G15908">
        <v>5</v>
      </c>
      <c r="H15908">
        <v>0</v>
      </c>
      <c r="I15908">
        <v>30.04</v>
      </c>
      <c r="J15908">
        <v>1017.4</v>
      </c>
      <c r="K15908">
        <v>10</v>
      </c>
      <c r="M15908" t="s">
        <v>31</v>
      </c>
      <c r="N15908" t="s">
        <v>34</v>
      </c>
      <c r="O15908" t="s">
        <v>32</v>
      </c>
      <c r="Q15908">
        <v>3000</v>
      </c>
      <c r="R15908">
        <v>20000</v>
      </c>
      <c r="S15908">
        <v>25000</v>
      </c>
      <c r="AB15908">
        <v>55</v>
      </c>
      <c r="AC15908" t="s">
        <v>15963</v>
      </c>
    </row>
    <row r="15909" spans="1:29">
      <c r="A15909" s="1" t="s">
        <v>30</v>
      </c>
      <c r="B15909" s="2">
        <v>43122.868750000001</v>
      </c>
      <c r="C15909">
        <v>55</v>
      </c>
      <c r="D15909">
        <v>47</v>
      </c>
      <c r="E15909">
        <v>74.08</v>
      </c>
      <c r="F15909">
        <v>180</v>
      </c>
      <c r="G15909">
        <v>7</v>
      </c>
      <c r="H15909">
        <v>0</v>
      </c>
      <c r="I15909">
        <v>30.05</v>
      </c>
      <c r="J15909">
        <v>1017.4</v>
      </c>
      <c r="K15909">
        <v>10</v>
      </c>
      <c r="M15909" t="s">
        <v>31</v>
      </c>
      <c r="N15909" t="s">
        <v>34</v>
      </c>
      <c r="O15909" t="s">
        <v>32</v>
      </c>
      <c r="Q15909">
        <v>2000</v>
      </c>
      <c r="R15909">
        <v>21000</v>
      </c>
      <c r="S15909">
        <v>25000</v>
      </c>
      <c r="AB15909">
        <v>55</v>
      </c>
      <c r="AC15909" t="s">
        <v>15964</v>
      </c>
    </row>
    <row r="15910" spans="1:29">
      <c r="A15910" s="1" t="s">
        <v>30</v>
      </c>
      <c r="B15910" s="2">
        <v>43122.873611111114</v>
      </c>
      <c r="C15910">
        <v>56</v>
      </c>
      <c r="D15910">
        <v>48</v>
      </c>
      <c r="E15910">
        <v>74.72</v>
      </c>
      <c r="F15910">
        <v>180</v>
      </c>
      <c r="G15910">
        <v>9</v>
      </c>
      <c r="H15910">
        <v>0</v>
      </c>
      <c r="I15910">
        <v>30.04</v>
      </c>
      <c r="K15910">
        <v>10</v>
      </c>
      <c r="M15910" t="s">
        <v>32</v>
      </c>
      <c r="N15910" t="s">
        <v>32</v>
      </c>
      <c r="O15910" t="s">
        <v>32</v>
      </c>
      <c r="Q15910">
        <v>1200</v>
      </c>
      <c r="R15910">
        <v>20000</v>
      </c>
      <c r="S15910">
        <v>25000</v>
      </c>
      <c r="AB15910">
        <v>55.9</v>
      </c>
      <c r="AC15910" t="s">
        <v>15965</v>
      </c>
    </row>
    <row r="15911" spans="1:29">
      <c r="A15911" s="1" t="s">
        <v>30</v>
      </c>
      <c r="B15911" s="2">
        <v>43122.910416666666</v>
      </c>
      <c r="C15911">
        <v>58</v>
      </c>
      <c r="D15911">
        <v>53</v>
      </c>
      <c r="E15911">
        <v>84</v>
      </c>
      <c r="F15911">
        <v>170</v>
      </c>
      <c r="G15911">
        <v>11</v>
      </c>
      <c r="H15911">
        <v>0</v>
      </c>
      <c r="I15911">
        <v>30.02</v>
      </c>
      <c r="J15911">
        <v>1016.6</v>
      </c>
      <c r="K15911">
        <v>10</v>
      </c>
      <c r="M15911" t="s">
        <v>32</v>
      </c>
      <c r="N15911" t="s">
        <v>43</v>
      </c>
      <c r="Q15911">
        <v>1000</v>
      </c>
      <c r="R15911">
        <v>25000</v>
      </c>
      <c r="AB15911">
        <v>57.9</v>
      </c>
      <c r="AC15911" t="s">
        <v>15966</v>
      </c>
    </row>
    <row r="15912" spans="1:29">
      <c r="A15912" s="1" t="s">
        <v>30</v>
      </c>
      <c r="B15912" s="2">
        <v>43122.945833333331</v>
      </c>
      <c r="C15912">
        <v>58</v>
      </c>
      <c r="D15912">
        <v>55</v>
      </c>
      <c r="E15912">
        <v>90.04</v>
      </c>
      <c r="F15912">
        <v>190</v>
      </c>
      <c r="G15912">
        <v>7</v>
      </c>
      <c r="H15912">
        <v>0</v>
      </c>
      <c r="I15912">
        <v>30.01</v>
      </c>
      <c r="K15912">
        <v>10</v>
      </c>
      <c r="M15912" t="s">
        <v>32</v>
      </c>
      <c r="N15912" t="s">
        <v>32</v>
      </c>
      <c r="O15912" t="s">
        <v>43</v>
      </c>
      <c r="Q15912">
        <v>1000</v>
      </c>
      <c r="R15912">
        <v>1900</v>
      </c>
      <c r="S15912">
        <v>6500</v>
      </c>
      <c r="AB15912">
        <v>57.9</v>
      </c>
      <c r="AC15912" t="s">
        <v>15967</v>
      </c>
    </row>
    <row r="15913" spans="1:29">
      <c r="A15913" s="1" t="s">
        <v>30</v>
      </c>
      <c r="B15913" s="2">
        <v>43122.95208333333</v>
      </c>
      <c r="C15913">
        <v>59</v>
      </c>
      <c r="D15913">
        <v>56</v>
      </c>
      <c r="E15913">
        <v>89.44</v>
      </c>
      <c r="F15913">
        <v>190</v>
      </c>
      <c r="G15913">
        <v>9</v>
      </c>
      <c r="H15913">
        <v>0</v>
      </c>
      <c r="I15913">
        <v>30</v>
      </c>
      <c r="J15913">
        <v>1015.9</v>
      </c>
      <c r="K15913">
        <v>10</v>
      </c>
      <c r="M15913" t="s">
        <v>32</v>
      </c>
      <c r="N15913" t="s">
        <v>32</v>
      </c>
      <c r="O15913" t="s">
        <v>43</v>
      </c>
      <c r="Q15913">
        <v>900</v>
      </c>
      <c r="R15913">
        <v>1900</v>
      </c>
      <c r="S15913">
        <v>6500</v>
      </c>
      <c r="AB15913">
        <v>59</v>
      </c>
      <c r="AC15913" t="s">
        <v>15968</v>
      </c>
    </row>
    <row r="15914" spans="1:29">
      <c r="A15914" s="1" t="s">
        <v>30</v>
      </c>
      <c r="B15914" s="2">
        <v>43122.993750000001</v>
      </c>
      <c r="C15914">
        <v>60</v>
      </c>
      <c r="D15914">
        <v>58</v>
      </c>
      <c r="E15914">
        <v>92.43</v>
      </c>
      <c r="F15914">
        <v>200</v>
      </c>
      <c r="G15914">
        <v>12</v>
      </c>
      <c r="H15914">
        <v>0</v>
      </c>
      <c r="I15914">
        <v>29.96</v>
      </c>
      <c r="J15914">
        <v>1014.5</v>
      </c>
      <c r="K15914">
        <v>10</v>
      </c>
      <c r="M15914" t="s">
        <v>43</v>
      </c>
      <c r="Q15914">
        <v>700</v>
      </c>
      <c r="AB15914">
        <v>60.1</v>
      </c>
      <c r="AC15914" t="s">
        <v>15969</v>
      </c>
    </row>
    <row r="15915" spans="1:29">
      <c r="A15915" s="1" t="s">
        <v>30</v>
      </c>
      <c r="B15915" s="2">
        <v>43123.035416666666</v>
      </c>
      <c r="C15915">
        <v>61</v>
      </c>
      <c r="D15915">
        <v>59</v>
      </c>
      <c r="E15915">
        <v>93.12</v>
      </c>
      <c r="F15915">
        <v>180</v>
      </c>
      <c r="G15915">
        <v>14</v>
      </c>
      <c r="H15915">
        <v>0</v>
      </c>
      <c r="I15915">
        <v>29.9</v>
      </c>
      <c r="J15915">
        <v>1012.3</v>
      </c>
      <c r="K15915">
        <v>10</v>
      </c>
      <c r="L15915">
        <v>22</v>
      </c>
      <c r="M15915" t="s">
        <v>32</v>
      </c>
      <c r="N15915" t="s">
        <v>43</v>
      </c>
      <c r="Q15915">
        <v>900</v>
      </c>
      <c r="R15915">
        <v>2000</v>
      </c>
      <c r="AB15915">
        <v>61</v>
      </c>
      <c r="AC15915" t="s">
        <v>15970</v>
      </c>
    </row>
    <row r="15916" spans="1:29">
      <c r="A15916" s="1" t="s">
        <v>30</v>
      </c>
      <c r="B15916" s="2">
        <v>43123.054166666669</v>
      </c>
      <c r="C15916">
        <v>61</v>
      </c>
      <c r="D15916">
        <v>59</v>
      </c>
      <c r="E15916">
        <v>93.12</v>
      </c>
      <c r="F15916">
        <v>190</v>
      </c>
      <c r="G15916">
        <v>14</v>
      </c>
      <c r="H15916">
        <v>0</v>
      </c>
      <c r="I15916">
        <v>29.89</v>
      </c>
      <c r="K15916">
        <v>10</v>
      </c>
      <c r="L15916">
        <v>21</v>
      </c>
      <c r="M15916" t="s">
        <v>31</v>
      </c>
      <c r="N15916" t="s">
        <v>32</v>
      </c>
      <c r="O15916" t="s">
        <v>43</v>
      </c>
      <c r="Q15916">
        <v>500</v>
      </c>
      <c r="R15916">
        <v>1200</v>
      </c>
      <c r="S15916">
        <v>25000</v>
      </c>
      <c r="AB15916">
        <v>61</v>
      </c>
      <c r="AC15916" t="s">
        <v>15971</v>
      </c>
    </row>
    <row r="15917" spans="1:29">
      <c r="A15917" s="1" t="s">
        <v>30</v>
      </c>
      <c r="B15917" s="2">
        <v>43123.07708333333</v>
      </c>
      <c r="C15917">
        <v>62</v>
      </c>
      <c r="D15917">
        <v>59</v>
      </c>
      <c r="E15917">
        <v>89.57</v>
      </c>
      <c r="F15917">
        <v>200</v>
      </c>
      <c r="G15917">
        <v>13</v>
      </c>
      <c r="H15917">
        <v>0</v>
      </c>
      <c r="I15917">
        <v>29.88</v>
      </c>
      <c r="J15917">
        <v>1011.5</v>
      </c>
      <c r="K15917">
        <v>10</v>
      </c>
      <c r="L15917">
        <v>26</v>
      </c>
      <c r="M15917" t="s">
        <v>31</v>
      </c>
      <c r="N15917" t="s">
        <v>32</v>
      </c>
      <c r="O15917" t="s">
        <v>43</v>
      </c>
      <c r="Q15917">
        <v>600</v>
      </c>
      <c r="R15917">
        <v>1300</v>
      </c>
      <c r="S15917">
        <v>25000</v>
      </c>
      <c r="Y15917">
        <v>26</v>
      </c>
      <c r="Z15917">
        <v>190</v>
      </c>
      <c r="AA15917" s="2">
        <v>43123.074999999997</v>
      </c>
      <c r="AB15917">
        <v>62.1</v>
      </c>
      <c r="AC15917" t="s">
        <v>15972</v>
      </c>
    </row>
    <row r="15918" spans="1:29">
      <c r="A15918" s="1" t="s">
        <v>30</v>
      </c>
      <c r="B15918" s="2">
        <v>43123.118750000001</v>
      </c>
      <c r="C15918">
        <v>62</v>
      </c>
      <c r="D15918">
        <v>59</v>
      </c>
      <c r="E15918">
        <v>89.57</v>
      </c>
      <c r="F15918">
        <v>200</v>
      </c>
      <c r="G15918">
        <v>18</v>
      </c>
      <c r="I15918">
        <v>29.86</v>
      </c>
      <c r="J15918">
        <v>1010.9</v>
      </c>
      <c r="K15918">
        <v>10</v>
      </c>
      <c r="L15918">
        <v>28</v>
      </c>
      <c r="M15918" t="s">
        <v>31</v>
      </c>
      <c r="N15918" t="s">
        <v>32</v>
      </c>
      <c r="O15918" t="s">
        <v>43</v>
      </c>
      <c r="Q15918">
        <v>600</v>
      </c>
      <c r="R15918">
        <v>1300</v>
      </c>
      <c r="S15918">
        <v>25000</v>
      </c>
      <c r="U15918" t="e" cm="1">
        <f t="array" ref="U15918">-RA</f>
        <v>#NAME?</v>
      </c>
      <c r="Y15918">
        <v>28</v>
      </c>
      <c r="Z15918">
        <v>190</v>
      </c>
      <c r="AA15918" s="2">
        <v>43123.117361111108</v>
      </c>
      <c r="AB15918">
        <v>62.1</v>
      </c>
      <c r="AC15918" t="s">
        <v>15973</v>
      </c>
    </row>
    <row r="15919" spans="1:29">
      <c r="A15919" s="1" t="s">
        <v>30</v>
      </c>
      <c r="B15919" s="2">
        <v>43123.160416666666</v>
      </c>
      <c r="C15919">
        <v>61</v>
      </c>
      <c r="D15919">
        <v>60</v>
      </c>
      <c r="E15919">
        <v>96.85</v>
      </c>
      <c r="F15919">
        <v>180</v>
      </c>
      <c r="G15919">
        <v>17</v>
      </c>
      <c r="H15919">
        <v>0.04</v>
      </c>
      <c r="I15919">
        <v>29.81</v>
      </c>
      <c r="J15919">
        <v>1009.3</v>
      </c>
      <c r="K15919">
        <v>9</v>
      </c>
      <c r="L15919">
        <v>24</v>
      </c>
      <c r="M15919" t="s">
        <v>31</v>
      </c>
      <c r="N15919" t="s">
        <v>32</v>
      </c>
      <c r="O15919" t="s">
        <v>32</v>
      </c>
      <c r="P15919" t="s">
        <v>43</v>
      </c>
      <c r="Q15919">
        <v>800</v>
      </c>
      <c r="R15919">
        <v>1300</v>
      </c>
      <c r="S15919">
        <v>3000</v>
      </c>
      <c r="T15919">
        <v>25000</v>
      </c>
      <c r="U15919" t="e" cm="1">
        <f t="array" ref="U15919">-RA</f>
        <v>#NAME?</v>
      </c>
      <c r="Y15919">
        <v>26</v>
      </c>
      <c r="Z15919">
        <v>190</v>
      </c>
      <c r="AA15919" s="2">
        <v>43123.143055555556</v>
      </c>
      <c r="AB15919">
        <v>61</v>
      </c>
      <c r="AC15919" t="s">
        <v>15974</v>
      </c>
    </row>
    <row r="15920" spans="1:29">
      <c r="A15920" s="1" t="s">
        <v>30</v>
      </c>
      <c r="B15920" s="2">
        <v>43123.20208333333</v>
      </c>
      <c r="C15920">
        <v>62</v>
      </c>
      <c r="D15920">
        <v>60</v>
      </c>
      <c r="E15920">
        <v>93.16</v>
      </c>
      <c r="F15920">
        <v>190</v>
      </c>
      <c r="G15920">
        <v>15</v>
      </c>
      <c r="H15920">
        <v>0.01</v>
      </c>
      <c r="I15920">
        <v>29.77</v>
      </c>
      <c r="J15920">
        <v>1007.7</v>
      </c>
      <c r="K15920">
        <v>10</v>
      </c>
      <c r="L15920">
        <v>24</v>
      </c>
      <c r="M15920" t="s">
        <v>31</v>
      </c>
      <c r="N15920" t="s">
        <v>32</v>
      </c>
      <c r="O15920" t="s">
        <v>43</v>
      </c>
      <c r="Q15920">
        <v>600</v>
      </c>
      <c r="R15920">
        <v>1600</v>
      </c>
      <c r="S15920">
        <v>7000</v>
      </c>
      <c r="U15920" t="e" cm="1">
        <f t="array" ref="U15920">-RA</f>
        <v>#NAME?</v>
      </c>
      <c r="Y15920">
        <v>27</v>
      </c>
      <c r="Z15920">
        <v>180</v>
      </c>
      <c r="AA15920" s="2">
        <v>43123.189583333333</v>
      </c>
      <c r="AB15920">
        <v>62.1</v>
      </c>
      <c r="AC15920" t="s">
        <v>15975</v>
      </c>
    </row>
    <row r="15921" spans="1:29">
      <c r="A15921" s="1" t="s">
        <v>30</v>
      </c>
      <c r="B15921" s="2">
        <v>43123.23541666667</v>
      </c>
      <c r="C15921">
        <v>62</v>
      </c>
      <c r="D15921">
        <v>61</v>
      </c>
      <c r="E15921">
        <v>96.18</v>
      </c>
      <c r="F15921">
        <v>250</v>
      </c>
      <c r="G15921">
        <v>12</v>
      </c>
      <c r="H15921">
        <v>0.24</v>
      </c>
      <c r="I15921">
        <v>29.78</v>
      </c>
      <c r="K15921">
        <v>1</v>
      </c>
      <c r="M15921" t="s">
        <v>31</v>
      </c>
      <c r="N15921" t="s">
        <v>32</v>
      </c>
      <c r="O15921" t="s">
        <v>43</v>
      </c>
      <c r="Q15921">
        <v>700</v>
      </c>
      <c r="R15921">
        <v>1100</v>
      </c>
      <c r="S15921">
        <v>3000</v>
      </c>
      <c r="U15921" t="e" cm="1">
        <f t="array" ref="U15921">+RA BR</f>
        <v>#NAME?</v>
      </c>
      <c r="Y15921">
        <v>30</v>
      </c>
      <c r="Z15921">
        <v>190</v>
      </c>
      <c r="AA15921" s="2">
        <v>43123.203472222223</v>
      </c>
      <c r="AB15921">
        <v>62.1</v>
      </c>
      <c r="AC15921" t="s">
        <v>15976</v>
      </c>
    </row>
    <row r="15922" spans="1:29">
      <c r="A15922" s="1" t="s">
        <v>30</v>
      </c>
      <c r="B15922" s="2">
        <v>43123.243750000001</v>
      </c>
      <c r="C15922">
        <v>62</v>
      </c>
      <c r="D15922">
        <v>62</v>
      </c>
      <c r="E15922">
        <v>100</v>
      </c>
      <c r="F15922">
        <v>260</v>
      </c>
      <c r="G15922">
        <v>11</v>
      </c>
      <c r="H15922">
        <v>0.48</v>
      </c>
      <c r="I15922">
        <v>29.79</v>
      </c>
      <c r="J15922">
        <v>1008.4</v>
      </c>
      <c r="K15922">
        <v>1</v>
      </c>
      <c r="M15922" t="s">
        <v>31</v>
      </c>
      <c r="N15922" t="s">
        <v>32</v>
      </c>
      <c r="O15922" t="s">
        <v>43</v>
      </c>
      <c r="Q15922">
        <v>600</v>
      </c>
      <c r="R15922">
        <v>1500</v>
      </c>
      <c r="S15922">
        <v>3000</v>
      </c>
      <c r="U15922" t="e" cm="1">
        <f t="array" ref="U15922">+RA BR</f>
        <v>#NAME?</v>
      </c>
      <c r="Y15922">
        <v>30</v>
      </c>
      <c r="Z15922">
        <v>190</v>
      </c>
      <c r="AA15922" s="2">
        <v>43123.203472222223</v>
      </c>
      <c r="AB15922">
        <v>62.1</v>
      </c>
      <c r="AC15922" t="s">
        <v>15977</v>
      </c>
    </row>
    <row r="15923" spans="1:29">
      <c r="A15923" s="1" t="s">
        <v>30</v>
      </c>
      <c r="B15923" s="2">
        <v>43123.252083333333</v>
      </c>
      <c r="C15923">
        <v>62</v>
      </c>
      <c r="D15923">
        <v>62</v>
      </c>
      <c r="E15923">
        <v>100</v>
      </c>
      <c r="F15923">
        <v>220</v>
      </c>
      <c r="G15923">
        <v>14</v>
      </c>
      <c r="H15923">
        <v>0.2</v>
      </c>
      <c r="I15923">
        <v>29.78</v>
      </c>
      <c r="K15923">
        <v>10</v>
      </c>
      <c r="M15923" t="s">
        <v>31</v>
      </c>
      <c r="N15923" t="s">
        <v>32</v>
      </c>
      <c r="O15923" t="s">
        <v>43</v>
      </c>
      <c r="Q15923">
        <v>600</v>
      </c>
      <c r="R15923">
        <v>1500</v>
      </c>
      <c r="S15923">
        <v>7000</v>
      </c>
      <c r="U15923" t="e" cm="1">
        <f t="array" ref="U15923">-RA</f>
        <v>#NAME?</v>
      </c>
      <c r="AB15923">
        <v>62.1</v>
      </c>
      <c r="AC15923" t="s">
        <v>15978</v>
      </c>
    </row>
    <row r="15924" spans="1:29">
      <c r="A15924" s="1" t="s">
        <v>30</v>
      </c>
      <c r="B15924" s="2">
        <v>43123.273611111108</v>
      </c>
      <c r="C15924">
        <v>63</v>
      </c>
      <c r="D15924">
        <v>62</v>
      </c>
      <c r="E15924">
        <v>96.88</v>
      </c>
      <c r="F15924">
        <v>210</v>
      </c>
      <c r="G15924">
        <v>11</v>
      </c>
      <c r="H15924">
        <v>0.2</v>
      </c>
      <c r="I15924">
        <v>29.77</v>
      </c>
      <c r="K15924">
        <v>10</v>
      </c>
      <c r="M15924" t="s">
        <v>31</v>
      </c>
      <c r="N15924" t="s">
        <v>32</v>
      </c>
      <c r="O15924" t="s">
        <v>43</v>
      </c>
      <c r="Q15924">
        <v>800</v>
      </c>
      <c r="R15924">
        <v>1200</v>
      </c>
      <c r="S15924">
        <v>7000</v>
      </c>
      <c r="AB15924">
        <v>63</v>
      </c>
      <c r="AC15924" t="s">
        <v>15979</v>
      </c>
    </row>
    <row r="15925" spans="1:29">
      <c r="A15925" s="1" t="s">
        <v>30</v>
      </c>
      <c r="B15925" s="2">
        <v>43123.285416666666</v>
      </c>
      <c r="C15925">
        <v>63</v>
      </c>
      <c r="D15925">
        <v>63</v>
      </c>
      <c r="E15925">
        <v>100</v>
      </c>
      <c r="F15925">
        <v>210</v>
      </c>
      <c r="G15925">
        <v>13</v>
      </c>
      <c r="H15925">
        <v>0.2</v>
      </c>
      <c r="I15925">
        <v>29.77</v>
      </c>
      <c r="J15925">
        <v>1007.8</v>
      </c>
      <c r="K15925">
        <v>10</v>
      </c>
      <c r="M15925" t="s">
        <v>31</v>
      </c>
      <c r="N15925" t="s">
        <v>32</v>
      </c>
      <c r="O15925" t="s">
        <v>43</v>
      </c>
      <c r="Q15925">
        <v>800</v>
      </c>
      <c r="R15925">
        <v>1200</v>
      </c>
      <c r="S15925">
        <v>7000</v>
      </c>
      <c r="U15925" t="e" cm="1">
        <f t="array" ref="U15925">-RA</f>
        <v>#NAME?</v>
      </c>
      <c r="AB15925">
        <v>63</v>
      </c>
      <c r="AC15925" t="s">
        <v>15980</v>
      </c>
    </row>
    <row r="15926" spans="1:29">
      <c r="A15926" s="1" t="s">
        <v>30</v>
      </c>
      <c r="B15926" s="2">
        <v>43123.32708333333</v>
      </c>
      <c r="C15926">
        <v>63</v>
      </c>
      <c r="D15926">
        <v>62</v>
      </c>
      <c r="E15926">
        <v>96.88</v>
      </c>
      <c r="F15926">
        <v>230</v>
      </c>
      <c r="G15926">
        <v>17</v>
      </c>
      <c r="H15926">
        <v>0.06</v>
      </c>
      <c r="I15926">
        <v>29.77</v>
      </c>
      <c r="J15926">
        <v>1008</v>
      </c>
      <c r="K15926">
        <v>6</v>
      </c>
      <c r="M15926" t="s">
        <v>32</v>
      </c>
      <c r="N15926" t="s">
        <v>43</v>
      </c>
      <c r="Q15926">
        <v>1000</v>
      </c>
      <c r="R15926">
        <v>2500</v>
      </c>
      <c r="U15926" t="e" cm="1">
        <f t="array" ref="U15926">-RA BR</f>
        <v>#NAME?</v>
      </c>
      <c r="AB15926">
        <v>63</v>
      </c>
      <c r="AC15926" t="s">
        <v>15981</v>
      </c>
    </row>
    <row r="15927" spans="1:29">
      <c r="A15927" s="1" t="s">
        <v>30</v>
      </c>
      <c r="B15927" s="2">
        <v>43123.368750000001</v>
      </c>
      <c r="C15927">
        <v>63</v>
      </c>
      <c r="D15927">
        <v>62</v>
      </c>
      <c r="E15927">
        <v>96.88</v>
      </c>
      <c r="F15927">
        <v>230</v>
      </c>
      <c r="G15927">
        <v>17</v>
      </c>
      <c r="H15927">
        <v>0.04</v>
      </c>
      <c r="I15927">
        <v>29.78</v>
      </c>
      <c r="J15927">
        <v>1008.3</v>
      </c>
      <c r="K15927">
        <v>10</v>
      </c>
      <c r="L15927">
        <v>22</v>
      </c>
      <c r="M15927" t="s">
        <v>32</v>
      </c>
      <c r="N15927" t="s">
        <v>32</v>
      </c>
      <c r="O15927" t="s">
        <v>43</v>
      </c>
      <c r="Q15927">
        <v>1000</v>
      </c>
      <c r="R15927">
        <v>2500</v>
      </c>
      <c r="S15927">
        <v>4500</v>
      </c>
      <c r="AB15927">
        <v>63</v>
      </c>
      <c r="AC15927" t="s">
        <v>15982</v>
      </c>
    </row>
    <row r="15928" spans="1:29">
      <c r="A15928" s="1" t="s">
        <v>30</v>
      </c>
      <c r="B15928" s="2">
        <v>43123.410416666666</v>
      </c>
      <c r="C15928">
        <v>64</v>
      </c>
      <c r="D15928">
        <v>62</v>
      </c>
      <c r="E15928">
        <v>93.54</v>
      </c>
      <c r="F15928">
        <v>230</v>
      </c>
      <c r="G15928">
        <v>15</v>
      </c>
      <c r="H15928">
        <v>0</v>
      </c>
      <c r="I15928">
        <v>29.79</v>
      </c>
      <c r="J15928">
        <v>1008.5</v>
      </c>
      <c r="K15928">
        <v>10</v>
      </c>
      <c r="M15928" t="s">
        <v>34</v>
      </c>
      <c r="N15928" t="s">
        <v>32</v>
      </c>
      <c r="O15928" t="s">
        <v>32</v>
      </c>
      <c r="Q15928">
        <v>1200</v>
      </c>
      <c r="R15928">
        <v>2500</v>
      </c>
      <c r="S15928">
        <v>8000</v>
      </c>
      <c r="Y15928">
        <v>30</v>
      </c>
      <c r="Z15928">
        <v>250</v>
      </c>
      <c r="AA15928" s="2">
        <v>43123.384722222225</v>
      </c>
      <c r="AB15928">
        <v>64</v>
      </c>
      <c r="AC15928" t="s">
        <v>15983</v>
      </c>
    </row>
    <row r="15929" spans="1:29">
      <c r="A15929" s="1" t="s">
        <v>30</v>
      </c>
      <c r="B15929" s="2">
        <v>43123.446527777778</v>
      </c>
      <c r="C15929">
        <v>66</v>
      </c>
      <c r="D15929">
        <v>61</v>
      </c>
      <c r="E15929">
        <v>83.91</v>
      </c>
      <c r="F15929">
        <v>230</v>
      </c>
      <c r="G15929">
        <v>19</v>
      </c>
      <c r="H15929">
        <v>0</v>
      </c>
      <c r="I15929">
        <v>29.79</v>
      </c>
      <c r="K15929">
        <v>10</v>
      </c>
      <c r="L15929">
        <v>24</v>
      </c>
      <c r="M15929" t="s">
        <v>31</v>
      </c>
      <c r="N15929" t="s">
        <v>34</v>
      </c>
      <c r="O15929" t="s">
        <v>34</v>
      </c>
      <c r="P15929" t="s">
        <v>32</v>
      </c>
      <c r="Q15929">
        <v>1500</v>
      </c>
      <c r="R15929">
        <v>2500</v>
      </c>
      <c r="S15929">
        <v>7500</v>
      </c>
      <c r="T15929">
        <v>25000</v>
      </c>
      <c r="Y15929">
        <v>27</v>
      </c>
      <c r="Z15929">
        <v>240</v>
      </c>
      <c r="AA15929" s="2">
        <v>43123.418055555558</v>
      </c>
      <c r="AB15929">
        <v>66</v>
      </c>
      <c r="AC15929" t="s">
        <v>15984</v>
      </c>
    </row>
    <row r="15930" spans="1:29">
      <c r="A15930" s="1" t="s">
        <v>30</v>
      </c>
      <c r="B15930" s="2">
        <v>43123.45208333333</v>
      </c>
      <c r="C15930">
        <v>66</v>
      </c>
      <c r="D15930">
        <v>61</v>
      </c>
      <c r="E15930">
        <v>83.91</v>
      </c>
      <c r="F15930">
        <v>230</v>
      </c>
      <c r="G15930">
        <v>14</v>
      </c>
      <c r="H15930">
        <v>0</v>
      </c>
      <c r="I15930">
        <v>29.78</v>
      </c>
      <c r="J15930">
        <v>1008.1</v>
      </c>
      <c r="K15930">
        <v>10</v>
      </c>
      <c r="L15930">
        <v>27</v>
      </c>
      <c r="M15930" t="s">
        <v>31</v>
      </c>
      <c r="N15930" t="s">
        <v>34</v>
      </c>
      <c r="O15930" t="s">
        <v>34</v>
      </c>
      <c r="P15930" t="s">
        <v>32</v>
      </c>
      <c r="Q15930">
        <v>1500</v>
      </c>
      <c r="R15930">
        <v>2500</v>
      </c>
      <c r="S15930">
        <v>7500</v>
      </c>
      <c r="T15930">
        <v>25000</v>
      </c>
      <c r="Y15930">
        <v>27</v>
      </c>
      <c r="Z15930">
        <v>240</v>
      </c>
      <c r="AA15930" s="2">
        <v>43123.447222222225</v>
      </c>
      <c r="AB15930">
        <v>66</v>
      </c>
      <c r="AC15930" t="s">
        <v>15985</v>
      </c>
    </row>
    <row r="15931" spans="1:29">
      <c r="A15931" s="1" t="s">
        <v>30</v>
      </c>
      <c r="B15931" s="2">
        <v>43123.493750000001</v>
      </c>
      <c r="C15931">
        <v>68</v>
      </c>
      <c r="D15931">
        <v>59</v>
      </c>
      <c r="E15931">
        <v>72.92</v>
      </c>
      <c r="F15931">
        <v>240</v>
      </c>
      <c r="G15931">
        <v>20</v>
      </c>
      <c r="H15931">
        <v>0</v>
      </c>
      <c r="I15931">
        <v>29.76</v>
      </c>
      <c r="J15931">
        <v>1007.5</v>
      </c>
      <c r="K15931">
        <v>10</v>
      </c>
      <c r="L15931">
        <v>29</v>
      </c>
      <c r="M15931" t="s">
        <v>34</v>
      </c>
      <c r="N15931" t="s">
        <v>34</v>
      </c>
      <c r="O15931" t="s">
        <v>32</v>
      </c>
      <c r="Q15931">
        <v>2600</v>
      </c>
      <c r="R15931">
        <v>6000</v>
      </c>
      <c r="S15931">
        <v>25000</v>
      </c>
      <c r="Y15931">
        <v>29</v>
      </c>
      <c r="Z15931">
        <v>220</v>
      </c>
      <c r="AA15931" s="2">
        <v>43123.488888888889</v>
      </c>
      <c r="AB15931">
        <v>68</v>
      </c>
      <c r="AC15931" t="s">
        <v>15986</v>
      </c>
    </row>
    <row r="15932" spans="1:29">
      <c r="A15932" s="1" t="s">
        <v>30</v>
      </c>
      <c r="B15932" s="2">
        <v>43123.535416666666</v>
      </c>
      <c r="C15932">
        <v>69</v>
      </c>
      <c r="D15932">
        <v>52</v>
      </c>
      <c r="E15932">
        <v>54.45</v>
      </c>
      <c r="F15932">
        <v>230</v>
      </c>
      <c r="G15932">
        <v>29</v>
      </c>
      <c r="H15932">
        <v>0</v>
      </c>
      <c r="I15932">
        <v>29.73</v>
      </c>
      <c r="J15932">
        <v>1006.6</v>
      </c>
      <c r="K15932">
        <v>10</v>
      </c>
      <c r="L15932">
        <v>35</v>
      </c>
      <c r="M15932" t="s">
        <v>34</v>
      </c>
      <c r="N15932" t="s">
        <v>34</v>
      </c>
      <c r="Q15932">
        <v>3000</v>
      </c>
      <c r="R15932">
        <v>25000</v>
      </c>
      <c r="Y15932">
        <v>36</v>
      </c>
      <c r="Z15932">
        <v>230</v>
      </c>
      <c r="AA15932" s="2">
        <v>43123.506944444445</v>
      </c>
      <c r="AB15932">
        <v>69.099999999999994</v>
      </c>
      <c r="AC15932" t="s">
        <v>15987</v>
      </c>
    </row>
    <row r="15933" spans="1:29">
      <c r="A15933" s="1" t="s">
        <v>30</v>
      </c>
      <c r="B15933" s="2">
        <v>43123.57708333333</v>
      </c>
      <c r="C15933">
        <v>69</v>
      </c>
      <c r="D15933">
        <v>42</v>
      </c>
      <c r="E15933">
        <v>37.5</v>
      </c>
      <c r="F15933">
        <v>250</v>
      </c>
      <c r="G15933">
        <v>19</v>
      </c>
      <c r="H15933">
        <v>0</v>
      </c>
      <c r="I15933">
        <v>29.71</v>
      </c>
      <c r="J15933">
        <v>1005.9</v>
      </c>
      <c r="K15933">
        <v>10</v>
      </c>
      <c r="L15933">
        <v>31</v>
      </c>
      <c r="M15933" t="s">
        <v>31</v>
      </c>
      <c r="N15933" t="s">
        <v>31</v>
      </c>
      <c r="Q15933">
        <v>5000</v>
      </c>
      <c r="R15933">
        <v>25000</v>
      </c>
      <c r="Y15933">
        <v>36</v>
      </c>
      <c r="Z15933">
        <v>240</v>
      </c>
      <c r="AA15933" s="2">
        <v>43123.550694444442</v>
      </c>
      <c r="AB15933">
        <v>69.099999999999994</v>
      </c>
      <c r="AC15933" t="s">
        <v>15988</v>
      </c>
    </row>
    <row r="15934" spans="1:29">
      <c r="A15934" s="1" t="s">
        <v>30</v>
      </c>
      <c r="B15934" s="2">
        <v>43123.618750000001</v>
      </c>
      <c r="C15934">
        <v>69</v>
      </c>
      <c r="D15934">
        <v>37</v>
      </c>
      <c r="E15934">
        <v>30.74</v>
      </c>
      <c r="F15934">
        <v>230</v>
      </c>
      <c r="G15934">
        <v>20</v>
      </c>
      <c r="H15934">
        <v>0</v>
      </c>
      <c r="I15934">
        <v>29.71</v>
      </c>
      <c r="J15934">
        <v>1005.9</v>
      </c>
      <c r="K15934">
        <v>10</v>
      </c>
      <c r="L15934">
        <v>26</v>
      </c>
      <c r="M15934" t="s">
        <v>31</v>
      </c>
      <c r="Q15934">
        <v>25000</v>
      </c>
      <c r="Y15934">
        <v>34</v>
      </c>
      <c r="Z15934">
        <v>240</v>
      </c>
      <c r="AA15934" s="2">
        <v>43123.595833333333</v>
      </c>
      <c r="AB15934">
        <v>69.099999999999994</v>
      </c>
      <c r="AC15934" t="s">
        <v>15989</v>
      </c>
    </row>
    <row r="15935" spans="1:29">
      <c r="A15935" s="1" t="s">
        <v>30</v>
      </c>
      <c r="B15935" s="2">
        <v>43123.660416666666</v>
      </c>
      <c r="C15935">
        <v>66</v>
      </c>
      <c r="D15935">
        <v>25</v>
      </c>
      <c r="E15935">
        <v>21.04</v>
      </c>
      <c r="F15935">
        <v>240</v>
      </c>
      <c r="G15935">
        <v>16</v>
      </c>
      <c r="H15935">
        <v>0</v>
      </c>
      <c r="I15935">
        <v>29.74</v>
      </c>
      <c r="J15935">
        <v>1006.7</v>
      </c>
      <c r="K15935">
        <v>10</v>
      </c>
      <c r="L15935">
        <v>26</v>
      </c>
      <c r="M15935" t="s">
        <v>34</v>
      </c>
      <c r="Q15935">
        <v>25000</v>
      </c>
      <c r="Y15935">
        <v>29</v>
      </c>
      <c r="Z15935">
        <v>240</v>
      </c>
      <c r="AA15935" s="2">
        <v>43123.620138888888</v>
      </c>
      <c r="AB15935">
        <v>66</v>
      </c>
      <c r="AC15935" t="s">
        <v>15990</v>
      </c>
    </row>
    <row r="15936" spans="1:29">
      <c r="A15936" s="1" t="s">
        <v>30</v>
      </c>
      <c r="B15936" s="2">
        <v>43123.70208333333</v>
      </c>
      <c r="C15936">
        <v>64</v>
      </c>
      <c r="D15936">
        <v>28.9</v>
      </c>
      <c r="E15936">
        <v>26.5</v>
      </c>
      <c r="F15936">
        <v>240</v>
      </c>
      <c r="G15936">
        <v>10</v>
      </c>
      <c r="H15936">
        <v>0</v>
      </c>
      <c r="I15936">
        <v>29.76</v>
      </c>
      <c r="J15936">
        <v>1007.6</v>
      </c>
      <c r="K15936">
        <v>10</v>
      </c>
      <c r="M15936" t="s">
        <v>34</v>
      </c>
      <c r="Q15936">
        <v>25000</v>
      </c>
      <c r="AB15936">
        <v>64</v>
      </c>
      <c r="AC15936" t="s">
        <v>15991</v>
      </c>
    </row>
    <row r="15937" spans="1:29">
      <c r="A15937" s="1" t="s">
        <v>30</v>
      </c>
      <c r="B15937" s="2">
        <v>43123.743750000001</v>
      </c>
      <c r="C15937">
        <v>56</v>
      </c>
      <c r="D15937">
        <v>30.9</v>
      </c>
      <c r="E15937">
        <v>38.36</v>
      </c>
      <c r="F15937">
        <v>240</v>
      </c>
      <c r="G15937">
        <v>10</v>
      </c>
      <c r="H15937">
        <v>0</v>
      </c>
      <c r="I15937">
        <v>29.79</v>
      </c>
      <c r="J15937">
        <v>1008.7</v>
      </c>
      <c r="K15937">
        <v>10</v>
      </c>
      <c r="M15937" t="s">
        <v>31</v>
      </c>
      <c r="Q15937">
        <v>25000</v>
      </c>
      <c r="AB15937">
        <v>55.9</v>
      </c>
      <c r="AC15937" t="s">
        <v>15992</v>
      </c>
    </row>
    <row r="15938" spans="1:29">
      <c r="A15938" s="1" t="s">
        <v>30</v>
      </c>
      <c r="B15938" s="2">
        <v>43123.785416666666</v>
      </c>
      <c r="C15938">
        <v>59</v>
      </c>
      <c r="D15938">
        <v>30</v>
      </c>
      <c r="E15938">
        <v>33.08</v>
      </c>
      <c r="F15938">
        <v>290</v>
      </c>
      <c r="G15938">
        <v>6</v>
      </c>
      <c r="H15938">
        <v>0</v>
      </c>
      <c r="I15938">
        <v>29.85</v>
      </c>
      <c r="J15938">
        <v>1010.5</v>
      </c>
      <c r="K15938">
        <v>10</v>
      </c>
      <c r="M15938" t="s">
        <v>31</v>
      </c>
      <c r="Q15938">
        <v>25000</v>
      </c>
      <c r="AB15938">
        <v>59</v>
      </c>
      <c r="AC15938" t="s">
        <v>15993</v>
      </c>
    </row>
    <row r="15939" spans="1:29">
      <c r="A15939" s="1" t="s">
        <v>30</v>
      </c>
      <c r="B15939" s="2">
        <v>43123.82708333333</v>
      </c>
      <c r="C15939">
        <v>57</v>
      </c>
      <c r="D15939">
        <v>26.1</v>
      </c>
      <c r="E15939">
        <v>30.28</v>
      </c>
      <c r="F15939">
        <v>290</v>
      </c>
      <c r="G15939">
        <v>8</v>
      </c>
      <c r="H15939">
        <v>0</v>
      </c>
      <c r="I15939">
        <v>29.88</v>
      </c>
      <c r="J15939">
        <v>1011.6</v>
      </c>
      <c r="K15939">
        <v>10</v>
      </c>
      <c r="L15939">
        <v>18</v>
      </c>
      <c r="M15939" t="s">
        <v>31</v>
      </c>
      <c r="Q15939">
        <v>25000</v>
      </c>
      <c r="AB15939">
        <v>57</v>
      </c>
      <c r="AC15939" t="s">
        <v>15994</v>
      </c>
    </row>
    <row r="15940" spans="1:29">
      <c r="A15940" s="1" t="s">
        <v>30</v>
      </c>
      <c r="B15940" s="2">
        <v>43123.868750000001</v>
      </c>
      <c r="C15940">
        <v>54</v>
      </c>
      <c r="D15940">
        <v>26.1</v>
      </c>
      <c r="E15940">
        <v>33.770000000000003</v>
      </c>
      <c r="F15940">
        <v>280</v>
      </c>
      <c r="G15940">
        <v>10</v>
      </c>
      <c r="H15940">
        <v>0</v>
      </c>
      <c r="I15940">
        <v>29.91</v>
      </c>
      <c r="J15940">
        <v>1012.8</v>
      </c>
      <c r="K15940">
        <v>10</v>
      </c>
      <c r="L15940">
        <v>16</v>
      </c>
      <c r="M15940" t="s">
        <v>31</v>
      </c>
      <c r="Q15940">
        <v>25000</v>
      </c>
      <c r="AB15940">
        <v>54</v>
      </c>
      <c r="AC15940" t="s">
        <v>15995</v>
      </c>
    </row>
    <row r="15941" spans="1:29">
      <c r="A15941" s="1" t="s">
        <v>30</v>
      </c>
      <c r="B15941" s="2">
        <v>43123.910416666666</v>
      </c>
      <c r="C15941">
        <v>52</v>
      </c>
      <c r="D15941">
        <v>27</v>
      </c>
      <c r="E15941">
        <v>37.72</v>
      </c>
      <c r="F15941">
        <v>300</v>
      </c>
      <c r="G15941">
        <v>6</v>
      </c>
      <c r="H15941">
        <v>0</v>
      </c>
      <c r="I15941">
        <v>29.94</v>
      </c>
      <c r="J15941">
        <v>1013.8</v>
      </c>
      <c r="K15941">
        <v>10</v>
      </c>
      <c r="L15941">
        <v>15</v>
      </c>
      <c r="M15941" t="s">
        <v>246</v>
      </c>
      <c r="AB15941">
        <v>52</v>
      </c>
      <c r="AC15941" t="s">
        <v>15996</v>
      </c>
    </row>
    <row r="15942" spans="1:29">
      <c r="A15942" s="1" t="s">
        <v>30</v>
      </c>
      <c r="B15942" s="2">
        <v>43123.95208333333</v>
      </c>
      <c r="C15942">
        <v>49</v>
      </c>
      <c r="D15942">
        <v>28</v>
      </c>
      <c r="E15942">
        <v>44.1</v>
      </c>
      <c r="F15942">
        <v>290</v>
      </c>
      <c r="G15942">
        <v>5</v>
      </c>
      <c r="H15942">
        <v>0</v>
      </c>
      <c r="I15942">
        <v>29.96</v>
      </c>
      <c r="J15942">
        <v>1014.4</v>
      </c>
      <c r="K15942">
        <v>10</v>
      </c>
      <c r="M15942" t="s">
        <v>246</v>
      </c>
      <c r="AB15942">
        <v>46.47</v>
      </c>
      <c r="AC15942" t="s">
        <v>15997</v>
      </c>
    </row>
    <row r="15943" spans="1:29">
      <c r="A15943" s="1" t="s">
        <v>30</v>
      </c>
      <c r="B15943" s="2">
        <v>43123.993750000001</v>
      </c>
      <c r="C15943">
        <v>47</v>
      </c>
      <c r="D15943">
        <v>28</v>
      </c>
      <c r="E15943">
        <v>47.54</v>
      </c>
      <c r="F15943">
        <v>290</v>
      </c>
      <c r="G15943">
        <v>3</v>
      </c>
      <c r="H15943">
        <v>0</v>
      </c>
      <c r="I15943">
        <v>29.98</v>
      </c>
      <c r="J15943">
        <v>1014.8</v>
      </c>
      <c r="K15943">
        <v>10</v>
      </c>
      <c r="M15943" t="s">
        <v>31</v>
      </c>
      <c r="Q15943">
        <v>25000</v>
      </c>
      <c r="AB15943">
        <v>45.72</v>
      </c>
      <c r="AC15943" t="s">
        <v>15998</v>
      </c>
    </row>
    <row r="15944" spans="1:29">
      <c r="A15944" s="1" t="s">
        <v>30</v>
      </c>
      <c r="B15944" s="2">
        <v>43124.035416666666</v>
      </c>
      <c r="C15944">
        <v>45</v>
      </c>
      <c r="D15944">
        <v>28</v>
      </c>
      <c r="E15944">
        <v>51.08</v>
      </c>
      <c r="F15944">
        <v>0</v>
      </c>
      <c r="G15944">
        <v>0</v>
      </c>
      <c r="H15944">
        <v>0</v>
      </c>
      <c r="I15944">
        <v>29.99</v>
      </c>
      <c r="J15944">
        <v>1015.4</v>
      </c>
      <c r="K15944">
        <v>10</v>
      </c>
      <c r="M15944" t="s">
        <v>31</v>
      </c>
      <c r="Q15944">
        <v>25000</v>
      </c>
      <c r="AB15944">
        <v>45</v>
      </c>
      <c r="AC15944" t="s">
        <v>15999</v>
      </c>
    </row>
    <row r="15945" spans="1:29">
      <c r="A15945" s="1" t="s">
        <v>30</v>
      </c>
      <c r="B15945" s="2">
        <v>43124.07708333333</v>
      </c>
      <c r="C15945">
        <v>41</v>
      </c>
      <c r="D15945">
        <v>28</v>
      </c>
      <c r="E15945">
        <v>59.55</v>
      </c>
      <c r="F15945">
        <v>0</v>
      </c>
      <c r="G15945">
        <v>0</v>
      </c>
      <c r="H15945">
        <v>0</v>
      </c>
      <c r="I15945">
        <v>30.01</v>
      </c>
      <c r="J15945">
        <v>1016.1</v>
      </c>
      <c r="K15945">
        <v>10</v>
      </c>
      <c r="M15945" t="s">
        <v>31</v>
      </c>
      <c r="Q15945">
        <v>25000</v>
      </c>
      <c r="AB15945">
        <v>41</v>
      </c>
      <c r="AC15945" t="s">
        <v>16000</v>
      </c>
    </row>
    <row r="15946" spans="1:29">
      <c r="A15946" s="1" t="s">
        <v>30</v>
      </c>
      <c r="B15946" s="2">
        <v>43124.118750000001</v>
      </c>
      <c r="C15946">
        <v>40</v>
      </c>
      <c r="D15946">
        <v>28.9</v>
      </c>
      <c r="E15946">
        <v>64.489999999999995</v>
      </c>
      <c r="F15946">
        <v>300</v>
      </c>
      <c r="G15946">
        <v>3</v>
      </c>
      <c r="H15946">
        <v>0</v>
      </c>
      <c r="I15946">
        <v>30.04</v>
      </c>
      <c r="J15946">
        <v>1017.1</v>
      </c>
      <c r="K15946">
        <v>10</v>
      </c>
      <c r="M15946" t="s">
        <v>31</v>
      </c>
      <c r="Q15946">
        <v>25000</v>
      </c>
      <c r="AB15946">
        <v>37.72</v>
      </c>
      <c r="AC15946" t="s">
        <v>16001</v>
      </c>
    </row>
    <row r="15947" spans="1:29">
      <c r="A15947" s="1" t="s">
        <v>30</v>
      </c>
      <c r="B15947" s="2">
        <v>43124.160416666666</v>
      </c>
      <c r="C15947">
        <v>38</v>
      </c>
      <c r="D15947">
        <v>28</v>
      </c>
      <c r="E15947">
        <v>67.2</v>
      </c>
      <c r="F15947">
        <v>0</v>
      </c>
      <c r="G15947">
        <v>0</v>
      </c>
      <c r="H15947">
        <v>0</v>
      </c>
      <c r="I15947">
        <v>30.05</v>
      </c>
      <c r="J15947">
        <v>1017.6</v>
      </c>
      <c r="K15947">
        <v>10</v>
      </c>
      <c r="M15947" t="s">
        <v>31</v>
      </c>
      <c r="Q15947">
        <v>5000</v>
      </c>
      <c r="AB15947">
        <v>37.9</v>
      </c>
      <c r="AC15947" t="s">
        <v>16002</v>
      </c>
    </row>
    <row r="15948" spans="1:29">
      <c r="A15948" s="1" t="s">
        <v>30</v>
      </c>
      <c r="B15948" s="2">
        <v>43124.20208333333</v>
      </c>
      <c r="C15948">
        <v>39</v>
      </c>
      <c r="D15948">
        <v>28</v>
      </c>
      <c r="E15948">
        <v>64.37</v>
      </c>
      <c r="F15948">
        <v>0</v>
      </c>
      <c r="G15948">
        <v>0</v>
      </c>
      <c r="H15948">
        <v>0</v>
      </c>
      <c r="I15948">
        <v>30.07</v>
      </c>
      <c r="J15948">
        <v>1018.1</v>
      </c>
      <c r="K15948">
        <v>10</v>
      </c>
      <c r="M15948" t="s">
        <v>31</v>
      </c>
      <c r="Q15948">
        <v>5000</v>
      </c>
      <c r="AB15948">
        <v>39</v>
      </c>
      <c r="AC15948" t="s">
        <v>16003</v>
      </c>
    </row>
    <row r="15949" spans="1:29">
      <c r="A15949" s="1" t="s">
        <v>30</v>
      </c>
      <c r="B15949" s="2">
        <v>43124.243750000001</v>
      </c>
      <c r="C15949">
        <v>40</v>
      </c>
      <c r="D15949">
        <v>27</v>
      </c>
      <c r="E15949">
        <v>59.65</v>
      </c>
      <c r="F15949">
        <v>0</v>
      </c>
      <c r="G15949">
        <v>0</v>
      </c>
      <c r="H15949">
        <v>0</v>
      </c>
      <c r="I15949">
        <v>30.09</v>
      </c>
      <c r="J15949">
        <v>1019.1</v>
      </c>
      <c r="K15949">
        <v>10</v>
      </c>
      <c r="M15949" t="s">
        <v>31</v>
      </c>
      <c r="Q15949">
        <v>5000</v>
      </c>
      <c r="AB15949">
        <v>39.9</v>
      </c>
      <c r="AC15949" t="s">
        <v>16004</v>
      </c>
    </row>
    <row r="15950" spans="1:29">
      <c r="A15950" s="1" t="s">
        <v>30</v>
      </c>
      <c r="B15950" s="2">
        <v>43124.285416666666</v>
      </c>
      <c r="C15950">
        <v>35</v>
      </c>
      <c r="D15950">
        <v>28</v>
      </c>
      <c r="E15950">
        <v>75.06</v>
      </c>
      <c r="F15950">
        <v>0</v>
      </c>
      <c r="G15950">
        <v>0</v>
      </c>
      <c r="H15950">
        <v>0</v>
      </c>
      <c r="I15950">
        <v>30.12</v>
      </c>
      <c r="J15950">
        <v>1020.1</v>
      </c>
      <c r="K15950">
        <v>10</v>
      </c>
      <c r="M15950" t="s">
        <v>31</v>
      </c>
      <c r="N15950" t="s">
        <v>34</v>
      </c>
      <c r="Q15950">
        <v>5000</v>
      </c>
      <c r="R15950">
        <v>25000</v>
      </c>
      <c r="AB15950">
        <v>35.1</v>
      </c>
      <c r="AC15950" t="s">
        <v>16005</v>
      </c>
    </row>
    <row r="15951" spans="1:29">
      <c r="A15951" s="1" t="s">
        <v>30</v>
      </c>
      <c r="B15951" s="2">
        <v>43124.32708333333</v>
      </c>
      <c r="C15951">
        <v>35</v>
      </c>
      <c r="D15951">
        <v>28.9</v>
      </c>
      <c r="E15951">
        <v>77.88</v>
      </c>
      <c r="F15951">
        <v>0</v>
      </c>
      <c r="G15951">
        <v>0</v>
      </c>
      <c r="H15951">
        <v>0</v>
      </c>
      <c r="I15951">
        <v>30.14</v>
      </c>
      <c r="J15951">
        <v>1020.5</v>
      </c>
      <c r="K15951">
        <v>10</v>
      </c>
      <c r="M15951" t="s">
        <v>31</v>
      </c>
      <c r="N15951" t="s">
        <v>32</v>
      </c>
      <c r="Q15951">
        <v>5000</v>
      </c>
      <c r="R15951">
        <v>25000</v>
      </c>
      <c r="AB15951">
        <v>35.1</v>
      </c>
      <c r="AC15951" t="s">
        <v>16006</v>
      </c>
    </row>
    <row r="15952" spans="1:29">
      <c r="A15952" s="1" t="s">
        <v>30</v>
      </c>
      <c r="B15952" s="2">
        <v>43124.368750000001</v>
      </c>
      <c r="C15952">
        <v>43</v>
      </c>
      <c r="D15952">
        <v>28</v>
      </c>
      <c r="E15952">
        <v>55.14</v>
      </c>
      <c r="F15952">
        <v>300</v>
      </c>
      <c r="G15952">
        <v>4</v>
      </c>
      <c r="H15952">
        <v>0</v>
      </c>
      <c r="I15952">
        <v>30.16</v>
      </c>
      <c r="J15952">
        <v>1021.4</v>
      </c>
      <c r="K15952">
        <v>10</v>
      </c>
      <c r="M15952" t="s">
        <v>31</v>
      </c>
      <c r="N15952" t="s">
        <v>34</v>
      </c>
      <c r="Q15952">
        <v>4500</v>
      </c>
      <c r="R15952">
        <v>25000</v>
      </c>
      <c r="AB15952">
        <v>40.270000000000003</v>
      </c>
      <c r="AC15952" t="s">
        <v>16007</v>
      </c>
    </row>
    <row r="15953" spans="1:29">
      <c r="A15953" s="1" t="s">
        <v>30</v>
      </c>
      <c r="B15953" s="2">
        <v>43124.410416666666</v>
      </c>
      <c r="C15953">
        <v>47</v>
      </c>
      <c r="D15953">
        <v>26.1</v>
      </c>
      <c r="E15953">
        <v>43.95</v>
      </c>
      <c r="G15953">
        <v>4</v>
      </c>
      <c r="H15953">
        <v>0</v>
      </c>
      <c r="I15953">
        <v>30.18</v>
      </c>
      <c r="J15953">
        <v>1021.9</v>
      </c>
      <c r="K15953">
        <v>10</v>
      </c>
      <c r="M15953" t="s">
        <v>34</v>
      </c>
      <c r="Q15953">
        <v>25000</v>
      </c>
      <c r="AB15953">
        <v>44.82</v>
      </c>
      <c r="AC15953" t="s">
        <v>16008</v>
      </c>
    </row>
    <row r="15954" spans="1:29">
      <c r="A15954" s="1" t="s">
        <v>30</v>
      </c>
      <c r="B15954" s="2">
        <v>43124.45208333333</v>
      </c>
      <c r="C15954">
        <v>48</v>
      </c>
      <c r="D15954">
        <v>27</v>
      </c>
      <c r="E15954">
        <v>43.77</v>
      </c>
      <c r="F15954">
        <v>270</v>
      </c>
      <c r="G15954">
        <v>8</v>
      </c>
      <c r="H15954">
        <v>0</v>
      </c>
      <c r="I15954">
        <v>30.18</v>
      </c>
      <c r="J15954">
        <v>1021.9</v>
      </c>
      <c r="K15954">
        <v>10</v>
      </c>
      <c r="M15954" t="s">
        <v>31</v>
      </c>
      <c r="N15954" t="s">
        <v>31</v>
      </c>
      <c r="Q15954">
        <v>5000</v>
      </c>
      <c r="R15954">
        <v>25000</v>
      </c>
      <c r="AB15954">
        <v>43.82</v>
      </c>
      <c r="AC15954" t="s">
        <v>16009</v>
      </c>
    </row>
    <row r="15955" spans="1:29">
      <c r="A15955" s="1" t="s">
        <v>30</v>
      </c>
      <c r="B15955" s="2">
        <v>43124.493750000001</v>
      </c>
      <c r="C15955">
        <v>50</v>
      </c>
      <c r="D15955">
        <v>27</v>
      </c>
      <c r="E15955">
        <v>40.619999999999997</v>
      </c>
      <c r="G15955">
        <v>6</v>
      </c>
      <c r="H15955">
        <v>0</v>
      </c>
      <c r="I15955">
        <v>30.15</v>
      </c>
      <c r="J15955">
        <v>1020.8</v>
      </c>
      <c r="K15955">
        <v>10</v>
      </c>
      <c r="M15955" t="s">
        <v>31</v>
      </c>
      <c r="N15955" t="s">
        <v>31</v>
      </c>
      <c r="Q15955">
        <v>5000</v>
      </c>
      <c r="R15955">
        <v>25000</v>
      </c>
      <c r="AB15955">
        <v>47.21</v>
      </c>
      <c r="AC15955" t="s">
        <v>16010</v>
      </c>
    </row>
    <row r="15956" spans="1:29">
      <c r="A15956" s="1" t="s">
        <v>30</v>
      </c>
      <c r="B15956" s="2">
        <v>43124.535416666666</v>
      </c>
      <c r="C15956">
        <v>51</v>
      </c>
      <c r="D15956">
        <v>25</v>
      </c>
      <c r="E15956">
        <v>35.89</v>
      </c>
      <c r="G15956">
        <v>3</v>
      </c>
      <c r="H15956">
        <v>0</v>
      </c>
      <c r="I15956">
        <v>30.12</v>
      </c>
      <c r="J15956">
        <v>1019.9</v>
      </c>
      <c r="K15956">
        <v>10</v>
      </c>
      <c r="M15956" t="s">
        <v>31</v>
      </c>
      <c r="N15956" t="s">
        <v>31</v>
      </c>
      <c r="Q15956">
        <v>5000</v>
      </c>
      <c r="R15956">
        <v>25000</v>
      </c>
      <c r="AB15956">
        <v>51.1</v>
      </c>
      <c r="AC15956" t="s">
        <v>16011</v>
      </c>
    </row>
    <row r="15957" spans="1:29">
      <c r="A15957" s="1" t="s">
        <v>30</v>
      </c>
      <c r="B15957" s="2">
        <v>43124.57708333333</v>
      </c>
      <c r="C15957">
        <v>52</v>
      </c>
      <c r="D15957">
        <v>24.1</v>
      </c>
      <c r="E15957">
        <v>33.44</v>
      </c>
      <c r="F15957">
        <v>300</v>
      </c>
      <c r="G15957">
        <v>8</v>
      </c>
      <c r="H15957">
        <v>0</v>
      </c>
      <c r="I15957">
        <v>30.09</v>
      </c>
      <c r="J15957">
        <v>1018.9</v>
      </c>
      <c r="K15957">
        <v>10</v>
      </c>
      <c r="M15957" t="s">
        <v>31</v>
      </c>
      <c r="Q15957">
        <v>25000</v>
      </c>
      <c r="AB15957">
        <v>52</v>
      </c>
      <c r="AC15957" t="s">
        <v>16012</v>
      </c>
    </row>
    <row r="15958" spans="1:29">
      <c r="A15958" s="1" t="s">
        <v>30</v>
      </c>
      <c r="B15958" s="2">
        <v>43124.618750000001</v>
      </c>
      <c r="C15958">
        <v>53</v>
      </c>
      <c r="D15958">
        <v>25</v>
      </c>
      <c r="E15958">
        <v>33.340000000000003</v>
      </c>
      <c r="F15958">
        <v>240</v>
      </c>
      <c r="G15958">
        <v>8</v>
      </c>
      <c r="H15958">
        <v>0</v>
      </c>
      <c r="I15958">
        <v>30.07</v>
      </c>
      <c r="J15958">
        <v>1018.4</v>
      </c>
      <c r="K15958">
        <v>10</v>
      </c>
      <c r="M15958" t="s">
        <v>31</v>
      </c>
      <c r="Q15958">
        <v>25000</v>
      </c>
      <c r="AB15958">
        <v>53.1</v>
      </c>
      <c r="AC15958" t="s">
        <v>16013</v>
      </c>
    </row>
    <row r="15959" spans="1:29">
      <c r="A15959" s="1" t="s">
        <v>30</v>
      </c>
      <c r="B15959" s="2">
        <v>43124.660416666666</v>
      </c>
      <c r="C15959">
        <v>54</v>
      </c>
      <c r="D15959">
        <v>24.1</v>
      </c>
      <c r="E15959">
        <v>31.07</v>
      </c>
      <c r="F15959">
        <v>250</v>
      </c>
      <c r="G15959">
        <v>8</v>
      </c>
      <c r="H15959">
        <v>0</v>
      </c>
      <c r="I15959">
        <v>30.09</v>
      </c>
      <c r="J15959">
        <v>1018.9</v>
      </c>
      <c r="K15959">
        <v>10</v>
      </c>
      <c r="M15959" t="s">
        <v>31</v>
      </c>
      <c r="Q15959">
        <v>25000</v>
      </c>
      <c r="AB15959">
        <v>54</v>
      </c>
      <c r="AC15959" t="s">
        <v>16014</v>
      </c>
    </row>
    <row r="15960" spans="1:29">
      <c r="A15960" s="1" t="s">
        <v>30</v>
      </c>
      <c r="B15960" s="2">
        <v>43124.70208333333</v>
      </c>
      <c r="C15960">
        <v>51</v>
      </c>
      <c r="D15960">
        <v>25</v>
      </c>
      <c r="E15960">
        <v>35.89</v>
      </c>
      <c r="F15960">
        <v>270</v>
      </c>
      <c r="G15960">
        <v>5</v>
      </c>
      <c r="H15960">
        <v>0</v>
      </c>
      <c r="I15960">
        <v>30.11</v>
      </c>
      <c r="J15960">
        <v>1019.6</v>
      </c>
      <c r="K15960">
        <v>10</v>
      </c>
      <c r="M15960" t="s">
        <v>31</v>
      </c>
      <c r="N15960" t="s">
        <v>31</v>
      </c>
      <c r="Q15960">
        <v>6000</v>
      </c>
      <c r="R15960">
        <v>25000</v>
      </c>
      <c r="AB15960">
        <v>51.1</v>
      </c>
      <c r="AC15960" t="s">
        <v>16015</v>
      </c>
    </row>
    <row r="15961" spans="1:29">
      <c r="A15961" s="1" t="s">
        <v>30</v>
      </c>
      <c r="B15961" s="2">
        <v>43124.743750000001</v>
      </c>
      <c r="C15961">
        <v>49</v>
      </c>
      <c r="D15961">
        <v>25</v>
      </c>
      <c r="E15961">
        <v>38.950000000000003</v>
      </c>
      <c r="F15961">
        <v>300</v>
      </c>
      <c r="G15961">
        <v>3</v>
      </c>
      <c r="H15961">
        <v>0</v>
      </c>
      <c r="I15961">
        <v>30.14</v>
      </c>
      <c r="J15961">
        <v>1020.5</v>
      </c>
      <c r="K15961">
        <v>10</v>
      </c>
      <c r="M15961" t="s">
        <v>31</v>
      </c>
      <c r="N15961" t="s">
        <v>31</v>
      </c>
      <c r="Q15961">
        <v>6000</v>
      </c>
      <c r="R15961">
        <v>25000</v>
      </c>
      <c r="AB15961">
        <v>48.01</v>
      </c>
      <c r="AC15961" t="s">
        <v>16016</v>
      </c>
    </row>
    <row r="15962" spans="1:29">
      <c r="A15962" s="1" t="s">
        <v>30</v>
      </c>
      <c r="B15962" s="2">
        <v>43124.785416666666</v>
      </c>
      <c r="C15962">
        <v>44</v>
      </c>
      <c r="D15962">
        <v>26.1</v>
      </c>
      <c r="E15962">
        <v>48.88</v>
      </c>
      <c r="F15962">
        <v>310</v>
      </c>
      <c r="G15962">
        <v>3</v>
      </c>
      <c r="H15962">
        <v>0</v>
      </c>
      <c r="I15962">
        <v>30.16</v>
      </c>
      <c r="J15962">
        <v>1021.3</v>
      </c>
      <c r="K15962">
        <v>10</v>
      </c>
      <c r="M15962" t="s">
        <v>31</v>
      </c>
      <c r="N15962" t="s">
        <v>31</v>
      </c>
      <c r="Q15962">
        <v>7500</v>
      </c>
      <c r="R15962">
        <v>25000</v>
      </c>
      <c r="AB15962">
        <v>42.52</v>
      </c>
      <c r="AC15962" t="s">
        <v>16017</v>
      </c>
    </row>
    <row r="15963" spans="1:29">
      <c r="A15963" s="1" t="s">
        <v>30</v>
      </c>
      <c r="B15963" s="2">
        <v>43124.82708333333</v>
      </c>
      <c r="C15963">
        <v>44</v>
      </c>
      <c r="D15963">
        <v>26.1</v>
      </c>
      <c r="E15963">
        <v>48.88</v>
      </c>
      <c r="F15963">
        <v>350</v>
      </c>
      <c r="G15963">
        <v>6</v>
      </c>
      <c r="H15963">
        <v>0</v>
      </c>
      <c r="I15963">
        <v>30.19</v>
      </c>
      <c r="J15963">
        <v>1022.4</v>
      </c>
      <c r="K15963">
        <v>10</v>
      </c>
      <c r="M15963" t="s">
        <v>31</v>
      </c>
      <c r="N15963" t="s">
        <v>31</v>
      </c>
      <c r="Q15963">
        <v>7500</v>
      </c>
      <c r="R15963">
        <v>25000</v>
      </c>
      <c r="AB15963">
        <v>40.1</v>
      </c>
      <c r="AC15963" t="s">
        <v>16018</v>
      </c>
    </row>
    <row r="15964" spans="1:29">
      <c r="A15964" s="1" t="s">
        <v>30</v>
      </c>
      <c r="B15964" s="2">
        <v>43124.868750000001</v>
      </c>
      <c r="C15964">
        <v>41</v>
      </c>
      <c r="D15964">
        <v>24.1</v>
      </c>
      <c r="E15964">
        <v>50.67</v>
      </c>
      <c r="F15964">
        <v>330</v>
      </c>
      <c r="G15964">
        <v>7</v>
      </c>
      <c r="H15964">
        <v>0</v>
      </c>
      <c r="I15964">
        <v>30.25</v>
      </c>
      <c r="J15964">
        <v>1024.4000000000001</v>
      </c>
      <c r="K15964">
        <v>10</v>
      </c>
      <c r="M15964" t="s">
        <v>32</v>
      </c>
      <c r="Q15964">
        <v>9000</v>
      </c>
      <c r="AB15964">
        <v>35.75</v>
      </c>
      <c r="AC15964" t="s">
        <v>16019</v>
      </c>
    </row>
    <row r="15965" spans="1:29">
      <c r="A15965" s="1" t="s">
        <v>30</v>
      </c>
      <c r="B15965" s="2">
        <v>43124.910416666666</v>
      </c>
      <c r="C15965">
        <v>40</v>
      </c>
      <c r="D15965">
        <v>24.1</v>
      </c>
      <c r="E15965">
        <v>52.88</v>
      </c>
      <c r="G15965">
        <v>4</v>
      </c>
      <c r="H15965">
        <v>0</v>
      </c>
      <c r="I15965">
        <v>30.28</v>
      </c>
      <c r="J15965">
        <v>1025.5</v>
      </c>
      <c r="K15965">
        <v>10</v>
      </c>
      <c r="M15965" t="s">
        <v>31</v>
      </c>
      <c r="N15965" t="s">
        <v>31</v>
      </c>
      <c r="Q15965">
        <v>8500</v>
      </c>
      <c r="R15965">
        <v>25000</v>
      </c>
      <c r="AB15965">
        <v>36.65</v>
      </c>
      <c r="AC15965" t="s">
        <v>16020</v>
      </c>
    </row>
    <row r="15966" spans="1:29">
      <c r="A15966" s="1" t="s">
        <v>30</v>
      </c>
      <c r="B15966" s="2">
        <v>43124.95208333333</v>
      </c>
      <c r="C15966">
        <v>38</v>
      </c>
      <c r="D15966">
        <v>23</v>
      </c>
      <c r="E15966">
        <v>54.6</v>
      </c>
      <c r="G15966">
        <v>6</v>
      </c>
      <c r="H15966">
        <v>0</v>
      </c>
      <c r="I15966">
        <v>30.3</v>
      </c>
      <c r="J15966">
        <v>1026.2</v>
      </c>
      <c r="K15966">
        <v>10</v>
      </c>
      <c r="M15966" t="s">
        <v>31</v>
      </c>
      <c r="Q15966">
        <v>25000</v>
      </c>
      <c r="AB15966">
        <v>32.64</v>
      </c>
      <c r="AC15966" t="s">
        <v>16021</v>
      </c>
    </row>
    <row r="15967" spans="1:29">
      <c r="A15967" s="1" t="s">
        <v>30</v>
      </c>
      <c r="B15967" s="2">
        <v>43124.993750000001</v>
      </c>
      <c r="C15967">
        <v>36</v>
      </c>
      <c r="D15967">
        <v>21</v>
      </c>
      <c r="E15967">
        <v>54.08</v>
      </c>
      <c r="F15967">
        <v>310</v>
      </c>
      <c r="G15967">
        <v>3</v>
      </c>
      <c r="H15967">
        <v>0</v>
      </c>
      <c r="I15967">
        <v>30.3</v>
      </c>
      <c r="J15967">
        <v>1026.2</v>
      </c>
      <c r="K15967">
        <v>10</v>
      </c>
      <c r="M15967" t="s">
        <v>31</v>
      </c>
      <c r="Q15967">
        <v>25000</v>
      </c>
      <c r="AB15967">
        <v>33.26</v>
      </c>
      <c r="AC15967" t="s">
        <v>16022</v>
      </c>
    </row>
    <row r="15968" spans="1:29">
      <c r="A15968" s="1" t="s">
        <v>30</v>
      </c>
      <c r="B15968" s="2">
        <v>43125.035416666666</v>
      </c>
      <c r="C15968">
        <v>34</v>
      </c>
      <c r="D15968">
        <v>21.9</v>
      </c>
      <c r="E15968">
        <v>60.83</v>
      </c>
      <c r="G15968">
        <v>3</v>
      </c>
      <c r="H15968">
        <v>0</v>
      </c>
      <c r="I15968">
        <v>30.31</v>
      </c>
      <c r="J15968">
        <v>1026.5</v>
      </c>
      <c r="K15968">
        <v>10</v>
      </c>
      <c r="M15968" t="s">
        <v>31</v>
      </c>
      <c r="Q15968">
        <v>25000</v>
      </c>
      <c r="AB15968">
        <v>30.97</v>
      </c>
      <c r="AC15968" t="s">
        <v>16023</v>
      </c>
    </row>
    <row r="15969" spans="1:29">
      <c r="A15969" s="1" t="s">
        <v>30</v>
      </c>
      <c r="B15969" s="2">
        <v>43125.07708333333</v>
      </c>
      <c r="C15969">
        <v>33</v>
      </c>
      <c r="D15969">
        <v>21</v>
      </c>
      <c r="E15969">
        <v>60.71</v>
      </c>
      <c r="F15969">
        <v>0</v>
      </c>
      <c r="G15969">
        <v>0</v>
      </c>
      <c r="H15969">
        <v>0</v>
      </c>
      <c r="I15969">
        <v>30.31</v>
      </c>
      <c r="J15969">
        <v>1026.5999999999999</v>
      </c>
      <c r="K15969">
        <v>10</v>
      </c>
      <c r="M15969" t="s">
        <v>246</v>
      </c>
      <c r="AB15969">
        <v>33.1</v>
      </c>
      <c r="AC15969" t="s">
        <v>16024</v>
      </c>
    </row>
    <row r="15970" spans="1:29">
      <c r="A15970" s="1" t="s">
        <v>30</v>
      </c>
      <c r="B15970" s="2">
        <v>43125.118750000001</v>
      </c>
      <c r="C15970">
        <v>30</v>
      </c>
      <c r="D15970">
        <v>21</v>
      </c>
      <c r="E15970">
        <v>68.81</v>
      </c>
      <c r="F15970">
        <v>0</v>
      </c>
      <c r="G15970">
        <v>0</v>
      </c>
      <c r="H15970">
        <v>0</v>
      </c>
      <c r="I15970">
        <v>30.32</v>
      </c>
      <c r="J15970">
        <v>1026.8</v>
      </c>
      <c r="K15970">
        <v>10</v>
      </c>
      <c r="M15970" t="s">
        <v>246</v>
      </c>
      <c r="AB15970">
        <v>30</v>
      </c>
      <c r="AC15970" t="s">
        <v>16025</v>
      </c>
    </row>
    <row r="15971" spans="1:29">
      <c r="A15971" s="1" t="s">
        <v>30</v>
      </c>
      <c r="B15971" s="2">
        <v>43125.160416666666</v>
      </c>
      <c r="C15971">
        <v>28</v>
      </c>
      <c r="D15971">
        <v>19.899999999999999</v>
      </c>
      <c r="E15971">
        <v>71.25</v>
      </c>
      <c r="F15971">
        <v>0</v>
      </c>
      <c r="G15971">
        <v>0</v>
      </c>
      <c r="H15971">
        <v>0</v>
      </c>
      <c r="I15971">
        <v>30.34</v>
      </c>
      <c r="J15971">
        <v>1027.5</v>
      </c>
      <c r="K15971">
        <v>10</v>
      </c>
      <c r="M15971" t="s">
        <v>246</v>
      </c>
      <c r="AB15971">
        <v>28</v>
      </c>
      <c r="AC15971" t="s">
        <v>16026</v>
      </c>
    </row>
    <row r="15972" spans="1:29">
      <c r="A15972" s="1" t="s">
        <v>30</v>
      </c>
      <c r="B15972" s="2">
        <v>43125.20208333333</v>
      </c>
      <c r="C15972">
        <v>28</v>
      </c>
      <c r="D15972">
        <v>19.899999999999999</v>
      </c>
      <c r="E15972">
        <v>71.25</v>
      </c>
      <c r="F15972">
        <v>0</v>
      </c>
      <c r="G15972">
        <v>0</v>
      </c>
      <c r="H15972">
        <v>0</v>
      </c>
      <c r="I15972">
        <v>30.36</v>
      </c>
      <c r="J15972">
        <v>1028.3</v>
      </c>
      <c r="K15972">
        <v>10</v>
      </c>
      <c r="M15972" t="s">
        <v>246</v>
      </c>
      <c r="AB15972">
        <v>28</v>
      </c>
      <c r="AC15972" t="s">
        <v>16027</v>
      </c>
    </row>
    <row r="15973" spans="1:29">
      <c r="A15973" s="1" t="s">
        <v>30</v>
      </c>
      <c r="B15973" s="2">
        <v>43125.243750000001</v>
      </c>
      <c r="C15973">
        <v>27</v>
      </c>
      <c r="D15973">
        <v>19.899999999999999</v>
      </c>
      <c r="E15973">
        <v>74.25</v>
      </c>
      <c r="F15973">
        <v>0</v>
      </c>
      <c r="G15973">
        <v>0</v>
      </c>
      <c r="H15973">
        <v>0</v>
      </c>
      <c r="I15973">
        <v>30.4</v>
      </c>
      <c r="J15973">
        <v>1029.8</v>
      </c>
      <c r="K15973">
        <v>10</v>
      </c>
      <c r="M15973" t="s">
        <v>246</v>
      </c>
      <c r="AB15973">
        <v>27</v>
      </c>
      <c r="AC15973" t="s">
        <v>16028</v>
      </c>
    </row>
    <row r="15974" spans="1:29">
      <c r="A15974" s="1" t="s">
        <v>30</v>
      </c>
      <c r="B15974" s="2">
        <v>43125.285416666666</v>
      </c>
      <c r="C15974">
        <v>26.1</v>
      </c>
      <c r="D15974">
        <v>21</v>
      </c>
      <c r="E15974">
        <v>80.75</v>
      </c>
      <c r="F15974">
        <v>0</v>
      </c>
      <c r="G15974">
        <v>0</v>
      </c>
      <c r="H15974">
        <v>0</v>
      </c>
      <c r="I15974">
        <v>30.43</v>
      </c>
      <c r="J15974">
        <v>1030.5999999999999</v>
      </c>
      <c r="K15974">
        <v>10</v>
      </c>
      <c r="M15974" t="s">
        <v>246</v>
      </c>
      <c r="AB15974">
        <v>26.1</v>
      </c>
      <c r="AC15974" t="s">
        <v>16029</v>
      </c>
    </row>
    <row r="15975" spans="1:29">
      <c r="A15975" s="1" t="s">
        <v>30</v>
      </c>
      <c r="B15975" s="2">
        <v>43125.32708333333</v>
      </c>
      <c r="C15975">
        <v>27</v>
      </c>
      <c r="D15975">
        <v>21.9</v>
      </c>
      <c r="E15975">
        <v>80.83</v>
      </c>
      <c r="F15975">
        <v>0</v>
      </c>
      <c r="G15975">
        <v>0</v>
      </c>
      <c r="H15975">
        <v>0</v>
      </c>
      <c r="I15975">
        <v>30.45</v>
      </c>
      <c r="J15975">
        <v>1031.5</v>
      </c>
      <c r="K15975">
        <v>10</v>
      </c>
      <c r="M15975" t="s">
        <v>246</v>
      </c>
      <c r="AB15975">
        <v>27</v>
      </c>
      <c r="AC15975" t="s">
        <v>16030</v>
      </c>
    </row>
    <row r="15976" spans="1:29">
      <c r="A15976" s="1" t="s">
        <v>30</v>
      </c>
      <c r="B15976" s="2">
        <v>43125.368750000001</v>
      </c>
      <c r="C15976">
        <v>35</v>
      </c>
      <c r="D15976">
        <v>19.899999999999999</v>
      </c>
      <c r="E15976">
        <v>53.49</v>
      </c>
      <c r="F15976">
        <v>10</v>
      </c>
      <c r="G15976">
        <v>5</v>
      </c>
      <c r="H15976">
        <v>0</v>
      </c>
      <c r="I15976">
        <v>30.48</v>
      </c>
      <c r="J15976">
        <v>1032.4000000000001</v>
      </c>
      <c r="K15976">
        <v>10</v>
      </c>
      <c r="M15976" t="s">
        <v>246</v>
      </c>
      <c r="AB15976">
        <v>30.08</v>
      </c>
      <c r="AC15976" t="s">
        <v>16031</v>
      </c>
    </row>
    <row r="15977" spans="1:29">
      <c r="A15977" s="1" t="s">
        <v>30</v>
      </c>
      <c r="B15977" s="2">
        <v>43125.410416666666</v>
      </c>
      <c r="C15977">
        <v>38</v>
      </c>
      <c r="D15977">
        <v>18</v>
      </c>
      <c r="E15977">
        <v>44.14</v>
      </c>
      <c r="F15977">
        <v>330</v>
      </c>
      <c r="G15977">
        <v>7</v>
      </c>
      <c r="H15977">
        <v>0</v>
      </c>
      <c r="I15977">
        <v>30.51</v>
      </c>
      <c r="J15977">
        <v>1033.5</v>
      </c>
      <c r="K15977">
        <v>10</v>
      </c>
      <c r="L15977">
        <v>15</v>
      </c>
      <c r="M15977" t="s">
        <v>246</v>
      </c>
      <c r="AB15977">
        <v>31.97</v>
      </c>
      <c r="AC15977" t="s">
        <v>16032</v>
      </c>
    </row>
    <row r="15978" spans="1:29">
      <c r="A15978" s="1" t="s">
        <v>30</v>
      </c>
      <c r="B15978" s="2">
        <v>43125.45208333333</v>
      </c>
      <c r="C15978">
        <v>41</v>
      </c>
      <c r="D15978">
        <v>18</v>
      </c>
      <c r="E15978">
        <v>39.119999999999997</v>
      </c>
      <c r="F15978">
        <v>340</v>
      </c>
      <c r="G15978">
        <v>8</v>
      </c>
      <c r="H15978">
        <v>0</v>
      </c>
      <c r="I15978">
        <v>30.52</v>
      </c>
      <c r="J15978">
        <v>1033.8</v>
      </c>
      <c r="K15978">
        <v>10</v>
      </c>
      <c r="L15978">
        <v>14</v>
      </c>
      <c r="M15978" t="s">
        <v>246</v>
      </c>
      <c r="AB15978">
        <v>35.200000000000003</v>
      </c>
      <c r="AC15978" t="s">
        <v>16033</v>
      </c>
    </row>
    <row r="15979" spans="1:29">
      <c r="A15979" s="1" t="s">
        <v>30</v>
      </c>
      <c r="B15979" s="2">
        <v>43125.493750000001</v>
      </c>
      <c r="C15979">
        <v>43</v>
      </c>
      <c r="D15979">
        <v>19.899999999999999</v>
      </c>
      <c r="E15979">
        <v>39.29</v>
      </c>
      <c r="F15979">
        <v>30</v>
      </c>
      <c r="G15979">
        <v>6</v>
      </c>
      <c r="H15979">
        <v>0</v>
      </c>
      <c r="I15979">
        <v>30.51</v>
      </c>
      <c r="J15979">
        <v>1033.5</v>
      </c>
      <c r="K15979">
        <v>10</v>
      </c>
      <c r="M15979" t="s">
        <v>246</v>
      </c>
      <c r="AB15979">
        <v>38.78</v>
      </c>
      <c r="AC15979" t="s">
        <v>16034</v>
      </c>
    </row>
    <row r="15980" spans="1:29">
      <c r="A15980" s="1" t="s">
        <v>30</v>
      </c>
      <c r="B15980" s="2">
        <v>43125.535416666666</v>
      </c>
      <c r="C15980">
        <v>45</v>
      </c>
      <c r="D15980">
        <v>19.899999999999999</v>
      </c>
      <c r="E15980">
        <v>36.4</v>
      </c>
      <c r="G15980">
        <v>6</v>
      </c>
      <c r="H15980">
        <v>0</v>
      </c>
      <c r="I15980">
        <v>30.5</v>
      </c>
      <c r="J15980">
        <v>1032.8</v>
      </c>
      <c r="K15980">
        <v>10</v>
      </c>
      <c r="M15980" t="s">
        <v>246</v>
      </c>
      <c r="AB15980">
        <v>41.19</v>
      </c>
      <c r="AC15980" t="s">
        <v>16035</v>
      </c>
    </row>
    <row r="15981" spans="1:29">
      <c r="A15981" s="1" t="s">
        <v>30</v>
      </c>
      <c r="B15981" s="2">
        <v>43125.57708333333</v>
      </c>
      <c r="C15981">
        <v>47</v>
      </c>
      <c r="D15981">
        <v>21</v>
      </c>
      <c r="E15981">
        <v>35.49</v>
      </c>
      <c r="G15981">
        <v>6</v>
      </c>
      <c r="H15981">
        <v>0</v>
      </c>
      <c r="I15981">
        <v>30.48</v>
      </c>
      <c r="J15981">
        <v>1032.4000000000001</v>
      </c>
      <c r="K15981">
        <v>10</v>
      </c>
      <c r="M15981" t="s">
        <v>246</v>
      </c>
      <c r="AB15981">
        <v>43.48</v>
      </c>
      <c r="AC15981" t="s">
        <v>16036</v>
      </c>
    </row>
    <row r="15982" spans="1:29">
      <c r="A15982" s="1" t="s">
        <v>30</v>
      </c>
      <c r="B15982" s="2">
        <v>43125.618750000001</v>
      </c>
      <c r="C15982">
        <v>48</v>
      </c>
      <c r="D15982">
        <v>19.899999999999999</v>
      </c>
      <c r="E15982">
        <v>32.5</v>
      </c>
      <c r="F15982">
        <v>300</v>
      </c>
      <c r="G15982">
        <v>7</v>
      </c>
      <c r="H15982">
        <v>0</v>
      </c>
      <c r="I15982">
        <v>30.48</v>
      </c>
      <c r="J15982">
        <v>1032.5</v>
      </c>
      <c r="K15982">
        <v>10</v>
      </c>
      <c r="M15982" t="s">
        <v>246</v>
      </c>
      <c r="AB15982">
        <v>44.28</v>
      </c>
      <c r="AC15982" t="s">
        <v>16037</v>
      </c>
    </row>
    <row r="15983" spans="1:29">
      <c r="A15983" s="1" t="s">
        <v>30</v>
      </c>
      <c r="B15983" s="2">
        <v>43125.660416666666</v>
      </c>
      <c r="C15983">
        <v>48</v>
      </c>
      <c r="D15983">
        <v>19</v>
      </c>
      <c r="E15983">
        <v>31.27</v>
      </c>
      <c r="F15983">
        <v>310</v>
      </c>
      <c r="G15983">
        <v>7</v>
      </c>
      <c r="H15983">
        <v>0</v>
      </c>
      <c r="I15983">
        <v>30.49</v>
      </c>
      <c r="J15983">
        <v>1032.8</v>
      </c>
      <c r="K15983">
        <v>10</v>
      </c>
      <c r="M15983" t="s">
        <v>31</v>
      </c>
      <c r="Q15983">
        <v>25000</v>
      </c>
      <c r="AB15983">
        <v>44.28</v>
      </c>
      <c r="AC15983" t="s">
        <v>16038</v>
      </c>
    </row>
    <row r="15984" spans="1:29">
      <c r="A15984" s="1" t="s">
        <v>30</v>
      </c>
      <c r="B15984" s="2">
        <v>43125.70208333333</v>
      </c>
      <c r="C15984">
        <v>48</v>
      </c>
      <c r="D15984">
        <v>19</v>
      </c>
      <c r="E15984">
        <v>31.27</v>
      </c>
      <c r="F15984">
        <v>350</v>
      </c>
      <c r="G15984">
        <v>3</v>
      </c>
      <c r="H15984">
        <v>0</v>
      </c>
      <c r="I15984">
        <v>30.51</v>
      </c>
      <c r="J15984">
        <v>1033.4000000000001</v>
      </c>
      <c r="K15984">
        <v>10</v>
      </c>
      <c r="M15984" t="s">
        <v>31</v>
      </c>
      <c r="Q15984">
        <v>25000</v>
      </c>
      <c r="AB15984">
        <v>46.98</v>
      </c>
      <c r="AC15984" t="s">
        <v>16039</v>
      </c>
    </row>
    <row r="15985" spans="1:29">
      <c r="A15985" s="1" t="s">
        <v>30</v>
      </c>
      <c r="B15985" s="2">
        <v>43125.743750000001</v>
      </c>
      <c r="C15985">
        <v>42</v>
      </c>
      <c r="D15985">
        <v>19.899999999999999</v>
      </c>
      <c r="E15985">
        <v>40.67</v>
      </c>
      <c r="F15985">
        <v>40</v>
      </c>
      <c r="G15985">
        <v>3</v>
      </c>
      <c r="H15985">
        <v>0</v>
      </c>
      <c r="I15985">
        <v>30.52</v>
      </c>
      <c r="J15985">
        <v>1033.8</v>
      </c>
      <c r="K15985">
        <v>10</v>
      </c>
      <c r="M15985" t="s">
        <v>246</v>
      </c>
      <c r="AB15985">
        <v>40.229999999999997</v>
      </c>
      <c r="AC15985" t="s">
        <v>16040</v>
      </c>
    </row>
    <row r="15986" spans="1:29">
      <c r="A15986" s="1" t="s">
        <v>30</v>
      </c>
      <c r="B15986" s="2">
        <v>43125.785416666666</v>
      </c>
      <c r="C15986">
        <v>40</v>
      </c>
      <c r="D15986">
        <v>21.9</v>
      </c>
      <c r="E15986">
        <v>48.21</v>
      </c>
      <c r="G15986">
        <v>3</v>
      </c>
      <c r="H15986">
        <v>0</v>
      </c>
      <c r="I15986">
        <v>30.54</v>
      </c>
      <c r="J15986">
        <v>1034.5</v>
      </c>
      <c r="K15986">
        <v>10</v>
      </c>
      <c r="M15986" t="s">
        <v>246</v>
      </c>
      <c r="AB15986">
        <v>37.72</v>
      </c>
      <c r="AC15986" t="s">
        <v>16041</v>
      </c>
    </row>
    <row r="15987" spans="1:29">
      <c r="A15987" s="1" t="s">
        <v>30</v>
      </c>
      <c r="B15987" s="2">
        <v>43125.82708333333</v>
      </c>
      <c r="C15987">
        <v>32</v>
      </c>
      <c r="D15987">
        <v>21.9</v>
      </c>
      <c r="E15987">
        <v>65.92</v>
      </c>
      <c r="F15987">
        <v>0</v>
      </c>
      <c r="G15987">
        <v>0</v>
      </c>
      <c r="H15987">
        <v>0</v>
      </c>
      <c r="I15987">
        <v>30.55</v>
      </c>
      <c r="J15987">
        <v>1035</v>
      </c>
      <c r="K15987">
        <v>10</v>
      </c>
      <c r="M15987" t="s">
        <v>246</v>
      </c>
      <c r="AB15987">
        <v>32</v>
      </c>
      <c r="AC15987" t="s">
        <v>16042</v>
      </c>
    </row>
    <row r="15988" spans="1:29">
      <c r="A15988" s="1" t="s">
        <v>30</v>
      </c>
      <c r="B15988" s="2">
        <v>43125.868750000001</v>
      </c>
      <c r="C15988">
        <v>35</v>
      </c>
      <c r="D15988">
        <v>21.9</v>
      </c>
      <c r="E15988">
        <v>58.22</v>
      </c>
      <c r="F15988">
        <v>0</v>
      </c>
      <c r="G15988">
        <v>0</v>
      </c>
      <c r="H15988">
        <v>0</v>
      </c>
      <c r="I15988">
        <v>30.57</v>
      </c>
      <c r="J15988">
        <v>1035.4000000000001</v>
      </c>
      <c r="K15988">
        <v>10</v>
      </c>
      <c r="M15988" t="s">
        <v>246</v>
      </c>
      <c r="AB15988">
        <v>35.1</v>
      </c>
      <c r="AC15988" t="s">
        <v>16043</v>
      </c>
    </row>
    <row r="15989" spans="1:29">
      <c r="A15989" s="1" t="s">
        <v>30</v>
      </c>
      <c r="B15989" s="2">
        <v>43125.910416666666</v>
      </c>
      <c r="C15989">
        <v>33</v>
      </c>
      <c r="D15989">
        <v>23</v>
      </c>
      <c r="E15989">
        <v>66.06</v>
      </c>
      <c r="F15989">
        <v>0</v>
      </c>
      <c r="G15989">
        <v>0</v>
      </c>
      <c r="H15989">
        <v>0</v>
      </c>
      <c r="I15989">
        <v>30.59</v>
      </c>
      <c r="J15989">
        <v>1036.2</v>
      </c>
      <c r="K15989">
        <v>10</v>
      </c>
      <c r="M15989" t="s">
        <v>246</v>
      </c>
      <c r="AB15989">
        <v>33.1</v>
      </c>
      <c r="AC15989" t="s">
        <v>16044</v>
      </c>
    </row>
    <row r="15990" spans="1:29">
      <c r="A15990" s="1" t="s">
        <v>30</v>
      </c>
      <c r="B15990" s="2">
        <v>43125.95208333333</v>
      </c>
      <c r="C15990">
        <v>30</v>
      </c>
      <c r="D15990">
        <v>21.9</v>
      </c>
      <c r="E15990">
        <v>71.48</v>
      </c>
      <c r="F15990">
        <v>0</v>
      </c>
      <c r="G15990">
        <v>0</v>
      </c>
      <c r="H15990">
        <v>0</v>
      </c>
      <c r="I15990">
        <v>30.6</v>
      </c>
      <c r="J15990">
        <v>1036.5</v>
      </c>
      <c r="K15990">
        <v>10</v>
      </c>
      <c r="M15990" t="s">
        <v>246</v>
      </c>
      <c r="AB15990">
        <v>30</v>
      </c>
      <c r="AC15990" t="s">
        <v>16045</v>
      </c>
    </row>
    <row r="15991" spans="1:29">
      <c r="A15991" s="1" t="s">
        <v>30</v>
      </c>
      <c r="B15991" s="2">
        <v>43125.993750000001</v>
      </c>
      <c r="C15991">
        <v>30.9</v>
      </c>
      <c r="D15991">
        <v>21.9</v>
      </c>
      <c r="E15991">
        <v>68.91</v>
      </c>
      <c r="F15991">
        <v>0</v>
      </c>
      <c r="G15991">
        <v>0</v>
      </c>
      <c r="H15991">
        <v>0</v>
      </c>
      <c r="I15991">
        <v>30.59</v>
      </c>
      <c r="J15991">
        <v>1036</v>
      </c>
      <c r="K15991">
        <v>10</v>
      </c>
      <c r="M15991" t="s">
        <v>246</v>
      </c>
      <c r="AB15991">
        <v>30.9</v>
      </c>
      <c r="AC15991" t="s">
        <v>16046</v>
      </c>
    </row>
    <row r="15992" spans="1:29">
      <c r="A15992" s="1" t="s">
        <v>30</v>
      </c>
      <c r="B15992" s="2">
        <v>43126.035416666666</v>
      </c>
      <c r="C15992">
        <v>30.9</v>
      </c>
      <c r="D15992">
        <v>21.9</v>
      </c>
      <c r="E15992">
        <v>68.91</v>
      </c>
      <c r="F15992">
        <v>80</v>
      </c>
      <c r="G15992">
        <v>3</v>
      </c>
      <c r="H15992">
        <v>0</v>
      </c>
      <c r="I15992">
        <v>30.59</v>
      </c>
      <c r="J15992">
        <v>1036.0999999999999</v>
      </c>
      <c r="K15992">
        <v>10</v>
      </c>
      <c r="M15992" t="s">
        <v>246</v>
      </c>
      <c r="AB15992">
        <v>27.43</v>
      </c>
      <c r="AC15992" t="s">
        <v>16047</v>
      </c>
    </row>
    <row r="15993" spans="1:29">
      <c r="A15993" s="1" t="s">
        <v>30</v>
      </c>
      <c r="B15993" s="2">
        <v>43126.07708333333</v>
      </c>
      <c r="C15993">
        <v>28</v>
      </c>
      <c r="D15993">
        <v>21.9</v>
      </c>
      <c r="E15993">
        <v>77.569999999999993</v>
      </c>
      <c r="F15993">
        <v>0</v>
      </c>
      <c r="G15993">
        <v>0</v>
      </c>
      <c r="H15993">
        <v>0</v>
      </c>
      <c r="I15993">
        <v>30.59</v>
      </c>
      <c r="J15993">
        <v>1036.0999999999999</v>
      </c>
      <c r="K15993">
        <v>10</v>
      </c>
      <c r="M15993" t="s">
        <v>246</v>
      </c>
      <c r="AB15993">
        <v>28</v>
      </c>
      <c r="AC15993" t="s">
        <v>16048</v>
      </c>
    </row>
    <row r="15994" spans="1:29">
      <c r="A15994" s="1" t="s">
        <v>30</v>
      </c>
      <c r="B15994" s="2">
        <v>43126.118750000001</v>
      </c>
      <c r="C15994">
        <v>28.9</v>
      </c>
      <c r="D15994">
        <v>23</v>
      </c>
      <c r="E15994">
        <v>78.3</v>
      </c>
      <c r="F15994">
        <v>0</v>
      </c>
      <c r="G15994">
        <v>0</v>
      </c>
      <c r="H15994">
        <v>0</v>
      </c>
      <c r="I15994">
        <v>30.61</v>
      </c>
      <c r="J15994">
        <v>1036.8</v>
      </c>
      <c r="K15994">
        <v>10</v>
      </c>
      <c r="M15994" t="s">
        <v>246</v>
      </c>
      <c r="AB15994">
        <v>28.9</v>
      </c>
      <c r="AC15994" t="s">
        <v>16049</v>
      </c>
    </row>
    <row r="15995" spans="1:29">
      <c r="A15995" s="1" t="s">
        <v>30</v>
      </c>
      <c r="B15995" s="2">
        <v>43126.160416666666</v>
      </c>
      <c r="C15995">
        <v>27</v>
      </c>
      <c r="D15995">
        <v>21.9</v>
      </c>
      <c r="E15995">
        <v>80.83</v>
      </c>
      <c r="F15995">
        <v>90</v>
      </c>
      <c r="G15995">
        <v>3</v>
      </c>
      <c r="H15995">
        <v>0</v>
      </c>
      <c r="I15995">
        <v>30.61</v>
      </c>
      <c r="J15995">
        <v>1036.9000000000001</v>
      </c>
      <c r="K15995">
        <v>10</v>
      </c>
      <c r="M15995" t="s">
        <v>246</v>
      </c>
      <c r="AB15995">
        <v>22.97</v>
      </c>
      <c r="AC15995" t="s">
        <v>16050</v>
      </c>
    </row>
    <row r="15996" spans="1:29">
      <c r="A15996" s="1" t="s">
        <v>30</v>
      </c>
      <c r="B15996" s="2">
        <v>43126.20208333333</v>
      </c>
      <c r="C15996">
        <v>27</v>
      </c>
      <c r="D15996">
        <v>24.1</v>
      </c>
      <c r="E15996">
        <v>88.65</v>
      </c>
      <c r="F15996">
        <v>0</v>
      </c>
      <c r="G15996">
        <v>0</v>
      </c>
      <c r="H15996">
        <v>0</v>
      </c>
      <c r="I15996">
        <v>30.61</v>
      </c>
      <c r="J15996">
        <v>1036.8</v>
      </c>
      <c r="K15996">
        <v>10</v>
      </c>
      <c r="M15996" t="s">
        <v>246</v>
      </c>
      <c r="AB15996">
        <v>27</v>
      </c>
      <c r="AC15996" t="s">
        <v>16051</v>
      </c>
    </row>
    <row r="15997" spans="1:29">
      <c r="A15997" s="1" t="s">
        <v>30</v>
      </c>
      <c r="B15997" s="2">
        <v>43126.243750000001</v>
      </c>
      <c r="C15997">
        <v>26.1</v>
      </c>
      <c r="D15997">
        <v>23</v>
      </c>
      <c r="E15997">
        <v>87.87</v>
      </c>
      <c r="F15997">
        <v>0</v>
      </c>
      <c r="G15997">
        <v>0</v>
      </c>
      <c r="H15997">
        <v>0</v>
      </c>
      <c r="I15997">
        <v>30.62</v>
      </c>
      <c r="J15997">
        <v>1037.4000000000001</v>
      </c>
      <c r="K15997">
        <v>10</v>
      </c>
      <c r="M15997" t="s">
        <v>31</v>
      </c>
      <c r="Q15997">
        <v>25000</v>
      </c>
      <c r="AB15997">
        <v>26.1</v>
      </c>
      <c r="AC15997" t="s">
        <v>16052</v>
      </c>
    </row>
    <row r="15998" spans="1:29">
      <c r="A15998" s="1" t="s">
        <v>30</v>
      </c>
      <c r="B15998" s="2">
        <v>43126.285416666666</v>
      </c>
      <c r="C15998">
        <v>26.1</v>
      </c>
      <c r="D15998">
        <v>21</v>
      </c>
      <c r="E15998">
        <v>80.75</v>
      </c>
      <c r="F15998">
        <v>0</v>
      </c>
      <c r="G15998">
        <v>0</v>
      </c>
      <c r="H15998">
        <v>0</v>
      </c>
      <c r="I15998">
        <v>30.65</v>
      </c>
      <c r="J15998">
        <v>1038.2</v>
      </c>
      <c r="K15998">
        <v>10</v>
      </c>
      <c r="M15998" t="s">
        <v>31</v>
      </c>
      <c r="Q15998">
        <v>25000</v>
      </c>
      <c r="AB15998">
        <v>26.1</v>
      </c>
      <c r="AC15998" t="s">
        <v>16053</v>
      </c>
    </row>
    <row r="15999" spans="1:29">
      <c r="A15999" s="1" t="s">
        <v>30</v>
      </c>
      <c r="B15999" s="2">
        <v>43126.32708333333</v>
      </c>
      <c r="C15999">
        <v>26.1</v>
      </c>
      <c r="D15999">
        <v>21.9</v>
      </c>
      <c r="E15999">
        <v>83.89</v>
      </c>
      <c r="F15999">
        <v>0</v>
      </c>
      <c r="G15999">
        <v>0</v>
      </c>
      <c r="H15999">
        <v>0</v>
      </c>
      <c r="I15999">
        <v>30.67</v>
      </c>
      <c r="J15999">
        <v>1038.9000000000001</v>
      </c>
      <c r="K15999">
        <v>10</v>
      </c>
      <c r="M15999" t="s">
        <v>31</v>
      </c>
      <c r="Q15999">
        <v>25000</v>
      </c>
      <c r="AB15999">
        <v>26.1</v>
      </c>
      <c r="AC15999" t="s">
        <v>16054</v>
      </c>
    </row>
    <row r="16000" spans="1:29">
      <c r="A16000" s="1" t="s">
        <v>30</v>
      </c>
      <c r="B16000" s="2">
        <v>43126.368750000001</v>
      </c>
      <c r="C16000">
        <v>33</v>
      </c>
      <c r="D16000">
        <v>27</v>
      </c>
      <c r="E16000">
        <v>78.03</v>
      </c>
      <c r="F16000">
        <v>0</v>
      </c>
      <c r="G16000">
        <v>0</v>
      </c>
      <c r="H16000">
        <v>0</v>
      </c>
      <c r="I16000">
        <v>30.69</v>
      </c>
      <c r="J16000">
        <v>1039.5999999999999</v>
      </c>
      <c r="K16000">
        <v>9</v>
      </c>
      <c r="M16000" t="s">
        <v>34</v>
      </c>
      <c r="Q16000">
        <v>25000</v>
      </c>
      <c r="AB16000">
        <v>33.1</v>
      </c>
      <c r="AC16000" t="s">
        <v>16055</v>
      </c>
    </row>
    <row r="16001" spans="1:29">
      <c r="A16001" s="1" t="s">
        <v>30</v>
      </c>
      <c r="B16001" s="2">
        <v>43126.410416666666</v>
      </c>
      <c r="C16001">
        <v>42</v>
      </c>
      <c r="D16001">
        <v>28</v>
      </c>
      <c r="E16001">
        <v>57.08</v>
      </c>
      <c r="F16001">
        <v>210</v>
      </c>
      <c r="G16001">
        <v>4</v>
      </c>
      <c r="H16001">
        <v>0</v>
      </c>
      <c r="I16001">
        <v>30.7</v>
      </c>
      <c r="J16001">
        <v>1040</v>
      </c>
      <c r="K16001">
        <v>10</v>
      </c>
      <c r="M16001" t="s">
        <v>32</v>
      </c>
      <c r="Q16001">
        <v>25000</v>
      </c>
      <c r="AB16001">
        <v>39.21</v>
      </c>
      <c r="AC16001" t="s">
        <v>16056</v>
      </c>
    </row>
    <row r="16002" spans="1:29">
      <c r="A16002" s="1" t="s">
        <v>30</v>
      </c>
      <c r="B16002" s="2">
        <v>43126.45208333333</v>
      </c>
      <c r="C16002">
        <v>48</v>
      </c>
      <c r="D16002">
        <v>27</v>
      </c>
      <c r="E16002">
        <v>43.77</v>
      </c>
      <c r="F16002">
        <v>220</v>
      </c>
      <c r="G16002">
        <v>4</v>
      </c>
      <c r="H16002">
        <v>0</v>
      </c>
      <c r="I16002">
        <v>30.71</v>
      </c>
      <c r="J16002">
        <v>1040.2</v>
      </c>
      <c r="K16002">
        <v>10</v>
      </c>
      <c r="M16002" t="s">
        <v>32</v>
      </c>
      <c r="Q16002">
        <v>25000</v>
      </c>
      <c r="AB16002">
        <v>46.1</v>
      </c>
      <c r="AC16002" t="s">
        <v>16057</v>
      </c>
    </row>
    <row r="16003" spans="1:29">
      <c r="A16003" s="1" t="s">
        <v>30</v>
      </c>
      <c r="B16003" s="2">
        <v>43126.493750000001</v>
      </c>
      <c r="C16003">
        <v>52</v>
      </c>
      <c r="D16003">
        <v>25</v>
      </c>
      <c r="E16003">
        <v>34.72</v>
      </c>
      <c r="F16003">
        <v>210</v>
      </c>
      <c r="G16003">
        <v>3</v>
      </c>
      <c r="H16003">
        <v>0</v>
      </c>
      <c r="I16003">
        <v>30.7</v>
      </c>
      <c r="J16003">
        <v>1039.7</v>
      </c>
      <c r="K16003">
        <v>10</v>
      </c>
      <c r="M16003" t="s">
        <v>32</v>
      </c>
      <c r="Q16003">
        <v>25000</v>
      </c>
      <c r="AB16003">
        <v>52</v>
      </c>
      <c r="AC16003" t="s">
        <v>16058</v>
      </c>
    </row>
    <row r="16004" spans="1:29">
      <c r="A16004" s="1" t="s">
        <v>30</v>
      </c>
      <c r="B16004" s="2">
        <v>43126.535416666666</v>
      </c>
      <c r="C16004">
        <v>54</v>
      </c>
      <c r="D16004">
        <v>21.9</v>
      </c>
      <c r="E16004">
        <v>28.33</v>
      </c>
      <c r="F16004">
        <v>230</v>
      </c>
      <c r="G16004">
        <v>6</v>
      </c>
      <c r="H16004">
        <v>0</v>
      </c>
      <c r="I16004">
        <v>30.66</v>
      </c>
      <c r="J16004">
        <v>1038.5999999999999</v>
      </c>
      <c r="K16004">
        <v>10</v>
      </c>
      <c r="M16004" t="s">
        <v>32</v>
      </c>
      <c r="Q16004">
        <v>25000</v>
      </c>
      <c r="AB16004">
        <v>54</v>
      </c>
      <c r="AC16004" t="s">
        <v>16059</v>
      </c>
    </row>
    <row r="16005" spans="1:29">
      <c r="A16005" s="1" t="s">
        <v>30</v>
      </c>
      <c r="B16005" s="2">
        <v>43126.57708333333</v>
      </c>
      <c r="C16005">
        <v>56</v>
      </c>
      <c r="D16005">
        <v>19.899999999999999</v>
      </c>
      <c r="E16005">
        <v>24.28</v>
      </c>
      <c r="F16005">
        <v>230</v>
      </c>
      <c r="G16005">
        <v>6</v>
      </c>
      <c r="H16005">
        <v>0</v>
      </c>
      <c r="I16005">
        <v>30.64</v>
      </c>
      <c r="J16005">
        <v>1037.5999999999999</v>
      </c>
      <c r="K16005">
        <v>10</v>
      </c>
      <c r="M16005" t="s">
        <v>32</v>
      </c>
      <c r="Q16005">
        <v>25000</v>
      </c>
      <c r="AB16005">
        <v>55.9</v>
      </c>
      <c r="AC16005" t="s">
        <v>16060</v>
      </c>
    </row>
    <row r="16006" spans="1:29">
      <c r="A16006" s="1" t="s">
        <v>30</v>
      </c>
      <c r="B16006" s="2">
        <v>43126.618750000001</v>
      </c>
      <c r="C16006">
        <v>57</v>
      </c>
      <c r="D16006">
        <v>21</v>
      </c>
      <c r="E16006">
        <v>24.45</v>
      </c>
      <c r="F16006">
        <v>220</v>
      </c>
      <c r="G16006">
        <v>9</v>
      </c>
      <c r="H16006">
        <v>0</v>
      </c>
      <c r="I16006">
        <v>30.63</v>
      </c>
      <c r="J16006">
        <v>1037.3</v>
      </c>
      <c r="K16006">
        <v>10</v>
      </c>
      <c r="M16006" t="s">
        <v>32</v>
      </c>
      <c r="Q16006">
        <v>25000</v>
      </c>
      <c r="AB16006">
        <v>57</v>
      </c>
      <c r="AC16006" t="s">
        <v>16061</v>
      </c>
    </row>
    <row r="16007" spans="1:29">
      <c r="A16007" s="1" t="s">
        <v>30</v>
      </c>
      <c r="B16007" s="2">
        <v>43126.660416666666</v>
      </c>
      <c r="C16007">
        <v>55</v>
      </c>
      <c r="D16007">
        <v>19.899999999999999</v>
      </c>
      <c r="E16007">
        <v>25.09</v>
      </c>
      <c r="F16007">
        <v>190</v>
      </c>
      <c r="G16007">
        <v>10</v>
      </c>
      <c r="H16007">
        <v>0</v>
      </c>
      <c r="I16007">
        <v>30.63</v>
      </c>
      <c r="J16007">
        <v>1037.3</v>
      </c>
      <c r="K16007">
        <v>10</v>
      </c>
      <c r="M16007" t="s">
        <v>32</v>
      </c>
      <c r="Q16007">
        <v>25000</v>
      </c>
      <c r="AB16007">
        <v>55</v>
      </c>
      <c r="AC16007" t="s">
        <v>16062</v>
      </c>
    </row>
    <row r="16008" spans="1:29">
      <c r="A16008" s="1" t="s">
        <v>30</v>
      </c>
      <c r="B16008" s="2">
        <v>43126.70208333333</v>
      </c>
      <c r="C16008">
        <v>52</v>
      </c>
      <c r="D16008">
        <v>21</v>
      </c>
      <c r="E16008">
        <v>29.35</v>
      </c>
      <c r="F16008">
        <v>190</v>
      </c>
      <c r="G16008">
        <v>7</v>
      </c>
      <c r="H16008">
        <v>0</v>
      </c>
      <c r="I16008">
        <v>30.62</v>
      </c>
      <c r="J16008">
        <v>1037.0999999999999</v>
      </c>
      <c r="K16008">
        <v>10</v>
      </c>
      <c r="M16008" t="s">
        <v>43</v>
      </c>
      <c r="Q16008">
        <v>25000</v>
      </c>
      <c r="AB16008">
        <v>52</v>
      </c>
      <c r="AC16008" t="s">
        <v>16063</v>
      </c>
    </row>
    <row r="16009" spans="1:29">
      <c r="A16009" s="1" t="s">
        <v>30</v>
      </c>
      <c r="B16009" s="2">
        <v>43126.743750000001</v>
      </c>
      <c r="C16009">
        <v>50</v>
      </c>
      <c r="D16009">
        <v>21</v>
      </c>
      <c r="E16009">
        <v>31.6</v>
      </c>
      <c r="F16009">
        <v>180</v>
      </c>
      <c r="G16009">
        <v>5</v>
      </c>
      <c r="H16009">
        <v>0</v>
      </c>
      <c r="I16009">
        <v>30.64</v>
      </c>
      <c r="J16009">
        <v>1037.7</v>
      </c>
      <c r="K16009">
        <v>10</v>
      </c>
      <c r="M16009" t="s">
        <v>32</v>
      </c>
      <c r="Q16009">
        <v>25000</v>
      </c>
      <c r="AB16009">
        <v>47.77</v>
      </c>
      <c r="AC16009" t="s">
        <v>16064</v>
      </c>
    </row>
    <row r="16010" spans="1:29">
      <c r="A16010" s="1" t="s">
        <v>30</v>
      </c>
      <c r="B16010" s="2">
        <v>43126.785416666666</v>
      </c>
      <c r="C16010">
        <v>47</v>
      </c>
      <c r="D16010">
        <v>21</v>
      </c>
      <c r="E16010">
        <v>35.49</v>
      </c>
      <c r="F16010">
        <v>160</v>
      </c>
      <c r="G16010">
        <v>4</v>
      </c>
      <c r="H16010">
        <v>0</v>
      </c>
      <c r="I16010">
        <v>30.64</v>
      </c>
      <c r="J16010">
        <v>1037.9000000000001</v>
      </c>
      <c r="K16010">
        <v>10</v>
      </c>
      <c r="M16010" t="s">
        <v>34</v>
      </c>
      <c r="N16010" t="s">
        <v>32</v>
      </c>
      <c r="Q16010">
        <v>22000</v>
      </c>
      <c r="R16010">
        <v>25000</v>
      </c>
      <c r="AB16010">
        <v>44.82</v>
      </c>
      <c r="AC16010" t="s">
        <v>16065</v>
      </c>
    </row>
    <row r="16011" spans="1:29">
      <c r="A16011" s="1" t="s">
        <v>30</v>
      </c>
      <c r="B16011" s="2">
        <v>43126.82708333333</v>
      </c>
      <c r="C16011">
        <v>46</v>
      </c>
      <c r="D16011">
        <v>21.9</v>
      </c>
      <c r="E16011">
        <v>38.15</v>
      </c>
      <c r="F16011">
        <v>170</v>
      </c>
      <c r="G16011">
        <v>4</v>
      </c>
      <c r="H16011">
        <v>0</v>
      </c>
      <c r="I16011">
        <v>30.64</v>
      </c>
      <c r="J16011">
        <v>1037.8</v>
      </c>
      <c r="K16011">
        <v>10</v>
      </c>
      <c r="M16011" t="s">
        <v>31</v>
      </c>
      <c r="N16011" t="s">
        <v>32</v>
      </c>
      <c r="Q16011">
        <v>22000</v>
      </c>
      <c r="R16011">
        <v>25000</v>
      </c>
      <c r="AB16011">
        <v>43.77</v>
      </c>
      <c r="AC16011" t="s">
        <v>16066</v>
      </c>
    </row>
    <row r="16012" spans="1:29">
      <c r="A16012" s="1" t="s">
        <v>30</v>
      </c>
      <c r="B16012" s="2">
        <v>43126.868750000001</v>
      </c>
      <c r="C16012">
        <v>45</v>
      </c>
      <c r="D16012">
        <v>21.9</v>
      </c>
      <c r="E16012">
        <v>39.619999999999997</v>
      </c>
      <c r="F16012">
        <v>180</v>
      </c>
      <c r="G16012">
        <v>5</v>
      </c>
      <c r="H16012">
        <v>0</v>
      </c>
      <c r="I16012">
        <v>30.64</v>
      </c>
      <c r="J16012">
        <v>1037.9000000000001</v>
      </c>
      <c r="K16012">
        <v>10</v>
      </c>
      <c r="M16012" t="s">
        <v>32</v>
      </c>
      <c r="Q16012">
        <v>21000</v>
      </c>
      <c r="AB16012">
        <v>41.83</v>
      </c>
      <c r="AC16012" t="s">
        <v>16067</v>
      </c>
    </row>
    <row r="16013" spans="1:29">
      <c r="A16013" s="1" t="s">
        <v>30</v>
      </c>
      <c r="B16013" s="2">
        <v>43126.910416666666</v>
      </c>
      <c r="C16013">
        <v>45</v>
      </c>
      <c r="D16013">
        <v>21</v>
      </c>
      <c r="E16013">
        <v>38.14</v>
      </c>
      <c r="F16013">
        <v>170</v>
      </c>
      <c r="G16013">
        <v>7</v>
      </c>
      <c r="H16013">
        <v>0</v>
      </c>
      <c r="I16013">
        <v>30.63</v>
      </c>
      <c r="J16013">
        <v>1037.5</v>
      </c>
      <c r="K16013">
        <v>10</v>
      </c>
      <c r="M16013" t="s">
        <v>32</v>
      </c>
      <c r="N16013" t="s">
        <v>32</v>
      </c>
      <c r="Q16013">
        <v>19000</v>
      </c>
      <c r="R16013">
        <v>25000</v>
      </c>
      <c r="AB16013">
        <v>40.630000000000003</v>
      </c>
      <c r="AC16013" t="s">
        <v>16068</v>
      </c>
    </row>
    <row r="16014" spans="1:29">
      <c r="A16014" s="1" t="s">
        <v>30</v>
      </c>
      <c r="B16014" s="2">
        <v>43126.95208333333</v>
      </c>
      <c r="C16014">
        <v>44</v>
      </c>
      <c r="D16014">
        <v>19.899999999999999</v>
      </c>
      <c r="E16014">
        <v>37.67</v>
      </c>
      <c r="F16014">
        <v>180</v>
      </c>
      <c r="G16014">
        <v>5</v>
      </c>
      <c r="H16014">
        <v>0</v>
      </c>
      <c r="I16014">
        <v>30.63</v>
      </c>
      <c r="J16014">
        <v>1037.2</v>
      </c>
      <c r="K16014">
        <v>10</v>
      </c>
      <c r="M16014" t="s">
        <v>32</v>
      </c>
      <c r="N16014" t="s">
        <v>32</v>
      </c>
      <c r="Q16014">
        <v>20000</v>
      </c>
      <c r="R16014">
        <v>25000</v>
      </c>
      <c r="AB16014">
        <v>40.770000000000003</v>
      </c>
      <c r="AC16014" t="s">
        <v>16069</v>
      </c>
    </row>
    <row r="16015" spans="1:29">
      <c r="A16015" s="1" t="s">
        <v>30</v>
      </c>
      <c r="B16015" s="2">
        <v>43126.993750000001</v>
      </c>
      <c r="C16015">
        <v>44</v>
      </c>
      <c r="D16015">
        <v>19</v>
      </c>
      <c r="E16015">
        <v>36.25</v>
      </c>
      <c r="F16015">
        <v>170</v>
      </c>
      <c r="G16015">
        <v>5</v>
      </c>
      <c r="H16015">
        <v>0</v>
      </c>
      <c r="I16015">
        <v>30.61</v>
      </c>
      <c r="J16015">
        <v>1036.5999999999999</v>
      </c>
      <c r="K16015">
        <v>10</v>
      </c>
      <c r="M16015" t="s">
        <v>34</v>
      </c>
      <c r="N16015" t="s">
        <v>32</v>
      </c>
      <c r="Q16015">
        <v>20000</v>
      </c>
      <c r="R16015">
        <v>25000</v>
      </c>
      <c r="AB16015">
        <v>40.770000000000003</v>
      </c>
      <c r="AC16015" t="s">
        <v>16070</v>
      </c>
    </row>
    <row r="16016" spans="1:29">
      <c r="A16016" s="1" t="s">
        <v>30</v>
      </c>
      <c r="B16016" s="2">
        <v>43127.035416666666</v>
      </c>
      <c r="C16016">
        <v>41</v>
      </c>
      <c r="D16016">
        <v>19.899999999999999</v>
      </c>
      <c r="E16016">
        <v>42.44</v>
      </c>
      <c r="F16016">
        <v>160</v>
      </c>
      <c r="G16016">
        <v>3</v>
      </c>
      <c r="H16016">
        <v>0</v>
      </c>
      <c r="I16016">
        <v>30.6</v>
      </c>
      <c r="J16016">
        <v>1036.3</v>
      </c>
      <c r="K16016">
        <v>10</v>
      </c>
      <c r="M16016" t="s">
        <v>31</v>
      </c>
      <c r="N16016" t="s">
        <v>34</v>
      </c>
      <c r="Q16016">
        <v>20000</v>
      </c>
      <c r="R16016">
        <v>25000</v>
      </c>
      <c r="AB16016">
        <v>38.979999999999997</v>
      </c>
      <c r="AC16016" t="s">
        <v>16071</v>
      </c>
    </row>
    <row r="16017" spans="1:29">
      <c r="A16017" s="1" t="s">
        <v>30</v>
      </c>
      <c r="B16017" s="2">
        <v>43127.07708333333</v>
      </c>
      <c r="C16017">
        <v>40</v>
      </c>
      <c r="D16017">
        <v>19</v>
      </c>
      <c r="E16017">
        <v>42.62</v>
      </c>
      <c r="F16017">
        <v>0</v>
      </c>
      <c r="G16017">
        <v>0</v>
      </c>
      <c r="H16017">
        <v>0</v>
      </c>
      <c r="I16017">
        <v>30.59</v>
      </c>
      <c r="J16017">
        <v>1036</v>
      </c>
      <c r="K16017">
        <v>10</v>
      </c>
      <c r="M16017" t="s">
        <v>31</v>
      </c>
      <c r="N16017" t="s">
        <v>31</v>
      </c>
      <c r="Q16017">
        <v>21000</v>
      </c>
      <c r="R16017">
        <v>25000</v>
      </c>
      <c r="AB16017">
        <v>39.9</v>
      </c>
      <c r="AC16017" t="s">
        <v>16072</v>
      </c>
    </row>
    <row r="16018" spans="1:29">
      <c r="A16018" s="1" t="s">
        <v>30</v>
      </c>
      <c r="B16018" s="2">
        <v>43127.118750000001</v>
      </c>
      <c r="C16018">
        <v>36</v>
      </c>
      <c r="D16018">
        <v>19.899999999999999</v>
      </c>
      <c r="E16018">
        <v>51.61</v>
      </c>
      <c r="F16018">
        <v>0</v>
      </c>
      <c r="G16018">
        <v>0</v>
      </c>
      <c r="H16018">
        <v>0</v>
      </c>
      <c r="I16018">
        <v>30.59</v>
      </c>
      <c r="J16018">
        <v>1035.9000000000001</v>
      </c>
      <c r="K16018">
        <v>10</v>
      </c>
      <c r="M16018" t="s">
        <v>31</v>
      </c>
      <c r="N16018" t="s">
        <v>31</v>
      </c>
      <c r="Q16018">
        <v>21000</v>
      </c>
      <c r="R16018">
        <v>25000</v>
      </c>
      <c r="AB16018">
        <v>36</v>
      </c>
      <c r="AC16018" t="s">
        <v>16073</v>
      </c>
    </row>
    <row r="16019" spans="1:29">
      <c r="A16019" s="1" t="s">
        <v>30</v>
      </c>
      <c r="B16019" s="2">
        <v>43127.160416666666</v>
      </c>
      <c r="C16019">
        <v>34</v>
      </c>
      <c r="D16019">
        <v>21</v>
      </c>
      <c r="E16019">
        <v>58.56</v>
      </c>
      <c r="F16019">
        <v>0</v>
      </c>
      <c r="G16019">
        <v>0</v>
      </c>
      <c r="H16019">
        <v>0</v>
      </c>
      <c r="I16019">
        <v>30.58</v>
      </c>
      <c r="J16019">
        <v>1035.5</v>
      </c>
      <c r="K16019">
        <v>10</v>
      </c>
      <c r="M16019" t="s">
        <v>31</v>
      </c>
      <c r="N16019" t="s">
        <v>31</v>
      </c>
      <c r="Q16019">
        <v>19000</v>
      </c>
      <c r="R16019">
        <v>25000</v>
      </c>
      <c r="AB16019">
        <v>34</v>
      </c>
      <c r="AC16019" t="s">
        <v>16074</v>
      </c>
    </row>
    <row r="16020" spans="1:29">
      <c r="A16020" s="1" t="s">
        <v>30</v>
      </c>
      <c r="B16020" s="2">
        <v>43127.20208333333</v>
      </c>
      <c r="C16020">
        <v>33</v>
      </c>
      <c r="D16020">
        <v>24.1</v>
      </c>
      <c r="E16020">
        <v>69.17</v>
      </c>
      <c r="F16020">
        <v>80</v>
      </c>
      <c r="G16020">
        <v>3</v>
      </c>
      <c r="H16020">
        <v>0</v>
      </c>
      <c r="I16020">
        <v>30.57</v>
      </c>
      <c r="J16020">
        <v>1035.3</v>
      </c>
      <c r="K16020">
        <v>10</v>
      </c>
      <c r="M16020" t="s">
        <v>31</v>
      </c>
      <c r="N16020" t="s">
        <v>31</v>
      </c>
      <c r="Q16020">
        <v>19000</v>
      </c>
      <c r="R16020">
        <v>25000</v>
      </c>
      <c r="AB16020">
        <v>29.95</v>
      </c>
      <c r="AC16020" t="s">
        <v>16075</v>
      </c>
    </row>
    <row r="16021" spans="1:29">
      <c r="A16021" s="1" t="s">
        <v>30</v>
      </c>
      <c r="B16021" s="2">
        <v>43127.243750000001</v>
      </c>
      <c r="C16021">
        <v>32</v>
      </c>
      <c r="D16021">
        <v>24.1</v>
      </c>
      <c r="E16021">
        <v>72.3</v>
      </c>
      <c r="F16021">
        <v>0</v>
      </c>
      <c r="G16021">
        <v>0</v>
      </c>
      <c r="H16021">
        <v>0</v>
      </c>
      <c r="I16021">
        <v>30.58</v>
      </c>
      <c r="J16021">
        <v>1035.5</v>
      </c>
      <c r="K16021">
        <v>10</v>
      </c>
      <c r="M16021" t="s">
        <v>34</v>
      </c>
      <c r="N16021" t="s">
        <v>34</v>
      </c>
      <c r="Q16021">
        <v>19000</v>
      </c>
      <c r="R16021">
        <v>25000</v>
      </c>
      <c r="AB16021">
        <v>32</v>
      </c>
      <c r="AC16021" t="s">
        <v>16076</v>
      </c>
    </row>
    <row r="16022" spans="1:29">
      <c r="A16022" s="1" t="s">
        <v>30</v>
      </c>
      <c r="B16022" s="2">
        <v>43127.285416666666</v>
      </c>
      <c r="C16022">
        <v>30.9</v>
      </c>
      <c r="D16022">
        <v>25</v>
      </c>
      <c r="E16022">
        <v>78.48</v>
      </c>
      <c r="F16022">
        <v>0</v>
      </c>
      <c r="G16022">
        <v>0</v>
      </c>
      <c r="H16022">
        <v>0</v>
      </c>
      <c r="I16022">
        <v>30.57</v>
      </c>
      <c r="J16022">
        <v>1035.5999999999999</v>
      </c>
      <c r="K16022">
        <v>10</v>
      </c>
      <c r="M16022" t="s">
        <v>31</v>
      </c>
      <c r="N16022" t="s">
        <v>31</v>
      </c>
      <c r="Q16022">
        <v>19000</v>
      </c>
      <c r="R16022">
        <v>25000</v>
      </c>
      <c r="AB16022">
        <v>30.9</v>
      </c>
      <c r="AC16022" t="s">
        <v>16077</v>
      </c>
    </row>
    <row r="16023" spans="1:29">
      <c r="A16023" s="1" t="s">
        <v>30</v>
      </c>
      <c r="B16023" s="2">
        <v>43127.32708333333</v>
      </c>
      <c r="C16023">
        <v>34</v>
      </c>
      <c r="D16023">
        <v>26.1</v>
      </c>
      <c r="E16023">
        <v>72.52</v>
      </c>
      <c r="F16023">
        <v>0</v>
      </c>
      <c r="G16023">
        <v>0</v>
      </c>
      <c r="H16023">
        <v>0</v>
      </c>
      <c r="I16023">
        <v>30.58</v>
      </c>
      <c r="J16023">
        <v>1035.5999999999999</v>
      </c>
      <c r="K16023">
        <v>10</v>
      </c>
      <c r="M16023" t="s">
        <v>31</v>
      </c>
      <c r="N16023" t="s">
        <v>34</v>
      </c>
      <c r="O16023" t="s">
        <v>32</v>
      </c>
      <c r="Q16023">
        <v>5000</v>
      </c>
      <c r="R16023">
        <v>18000</v>
      </c>
      <c r="S16023">
        <v>25000</v>
      </c>
      <c r="AB16023">
        <v>34</v>
      </c>
      <c r="AC16023" t="s">
        <v>16078</v>
      </c>
    </row>
    <row r="16024" spans="1:29">
      <c r="A16024" s="1" t="s">
        <v>30</v>
      </c>
      <c r="B16024" s="2">
        <v>43127.368750000001</v>
      </c>
      <c r="C16024">
        <v>43</v>
      </c>
      <c r="D16024">
        <v>30.9</v>
      </c>
      <c r="E16024">
        <v>62.06</v>
      </c>
      <c r="F16024">
        <v>150</v>
      </c>
      <c r="G16024">
        <v>3</v>
      </c>
      <c r="H16024">
        <v>0</v>
      </c>
      <c r="I16024">
        <v>30.58</v>
      </c>
      <c r="J16024">
        <v>1035.5999999999999</v>
      </c>
      <c r="K16024">
        <v>10</v>
      </c>
      <c r="M16024" t="s">
        <v>31</v>
      </c>
      <c r="N16024" t="s">
        <v>34</v>
      </c>
      <c r="O16024" t="s">
        <v>32</v>
      </c>
      <c r="Q16024">
        <v>5000</v>
      </c>
      <c r="R16024">
        <v>18000</v>
      </c>
      <c r="S16024">
        <v>25000</v>
      </c>
      <c r="AB16024">
        <v>41.26</v>
      </c>
      <c r="AC16024" t="s">
        <v>16079</v>
      </c>
    </row>
    <row r="16025" spans="1:29">
      <c r="A16025" s="1" t="s">
        <v>30</v>
      </c>
      <c r="B16025" s="2">
        <v>43127.410416666666</v>
      </c>
      <c r="C16025">
        <v>47</v>
      </c>
      <c r="D16025">
        <v>35</v>
      </c>
      <c r="E16025">
        <v>63.33</v>
      </c>
      <c r="F16025">
        <v>150</v>
      </c>
      <c r="G16025">
        <v>4</v>
      </c>
      <c r="H16025">
        <v>0</v>
      </c>
      <c r="I16025">
        <v>30.58</v>
      </c>
      <c r="J16025">
        <v>1035.5</v>
      </c>
      <c r="K16025">
        <v>10</v>
      </c>
      <c r="M16025" t="s">
        <v>31</v>
      </c>
      <c r="N16025" t="s">
        <v>32</v>
      </c>
      <c r="Q16025">
        <v>5000</v>
      </c>
      <c r="R16025">
        <v>25000</v>
      </c>
      <c r="AB16025">
        <v>44.82</v>
      </c>
      <c r="AC16025" t="s">
        <v>16080</v>
      </c>
    </row>
    <row r="16026" spans="1:29">
      <c r="A16026" s="1" t="s">
        <v>30</v>
      </c>
      <c r="B16026" s="2">
        <v>43127.45208333333</v>
      </c>
      <c r="C16026">
        <v>56</v>
      </c>
      <c r="D16026">
        <v>40</v>
      </c>
      <c r="E16026">
        <v>54.83</v>
      </c>
      <c r="F16026">
        <v>150</v>
      </c>
      <c r="G16026">
        <v>8</v>
      </c>
      <c r="H16026">
        <v>0</v>
      </c>
      <c r="I16026">
        <v>30.56</v>
      </c>
      <c r="J16026">
        <v>1034.8</v>
      </c>
      <c r="K16026">
        <v>10</v>
      </c>
      <c r="M16026" t="s">
        <v>31</v>
      </c>
      <c r="N16026" t="s">
        <v>32</v>
      </c>
      <c r="Q16026">
        <v>6000</v>
      </c>
      <c r="R16026">
        <v>25000</v>
      </c>
      <c r="AB16026">
        <v>55.9</v>
      </c>
      <c r="AC16026" t="s">
        <v>16081</v>
      </c>
    </row>
    <row r="16027" spans="1:29">
      <c r="A16027" s="1" t="s">
        <v>30</v>
      </c>
      <c r="B16027" s="2">
        <v>43127.493750000001</v>
      </c>
      <c r="C16027">
        <v>61</v>
      </c>
      <c r="D16027">
        <v>42</v>
      </c>
      <c r="E16027">
        <v>49.73</v>
      </c>
      <c r="F16027">
        <v>180</v>
      </c>
      <c r="G16027">
        <v>11</v>
      </c>
      <c r="H16027">
        <v>0</v>
      </c>
      <c r="I16027">
        <v>30.53</v>
      </c>
      <c r="J16027">
        <v>1033.7</v>
      </c>
      <c r="K16027">
        <v>10</v>
      </c>
      <c r="L16027">
        <v>19</v>
      </c>
      <c r="M16027" t="s">
        <v>31</v>
      </c>
      <c r="N16027" t="s">
        <v>32</v>
      </c>
      <c r="Q16027">
        <v>6000</v>
      </c>
      <c r="R16027">
        <v>25000</v>
      </c>
      <c r="AB16027">
        <v>61</v>
      </c>
      <c r="AC16027" t="s">
        <v>16082</v>
      </c>
    </row>
    <row r="16028" spans="1:29">
      <c r="A16028" s="1" t="s">
        <v>30</v>
      </c>
      <c r="B16028" s="2">
        <v>43127.535416666666</v>
      </c>
      <c r="C16028">
        <v>64</v>
      </c>
      <c r="D16028">
        <v>43</v>
      </c>
      <c r="E16028">
        <v>46.32</v>
      </c>
      <c r="F16028">
        <v>210</v>
      </c>
      <c r="G16028">
        <v>15</v>
      </c>
      <c r="H16028">
        <v>0</v>
      </c>
      <c r="I16028">
        <v>30.48</v>
      </c>
      <c r="J16028">
        <v>1032.2</v>
      </c>
      <c r="K16028">
        <v>10</v>
      </c>
      <c r="L16028">
        <v>19</v>
      </c>
      <c r="M16028" t="s">
        <v>31</v>
      </c>
      <c r="N16028" t="s">
        <v>34</v>
      </c>
      <c r="O16028" t="s">
        <v>32</v>
      </c>
      <c r="Q16028">
        <v>4500</v>
      </c>
      <c r="R16028">
        <v>17000</v>
      </c>
      <c r="S16028">
        <v>25000</v>
      </c>
      <c r="AB16028">
        <v>64</v>
      </c>
      <c r="AC16028" t="s">
        <v>16083</v>
      </c>
    </row>
    <row r="16029" spans="1:29">
      <c r="A16029" s="1" t="s">
        <v>30</v>
      </c>
      <c r="B16029" s="2">
        <v>43127.57708333333</v>
      </c>
      <c r="C16029">
        <v>64</v>
      </c>
      <c r="D16029">
        <v>41</v>
      </c>
      <c r="E16029">
        <v>42.88</v>
      </c>
      <c r="F16029">
        <v>190</v>
      </c>
      <c r="G16029">
        <v>12</v>
      </c>
      <c r="H16029">
        <v>0</v>
      </c>
      <c r="I16029">
        <v>30.45</v>
      </c>
      <c r="J16029">
        <v>1031</v>
      </c>
      <c r="K16029">
        <v>10</v>
      </c>
      <c r="M16029" t="s">
        <v>31</v>
      </c>
      <c r="N16029" t="s">
        <v>34</v>
      </c>
      <c r="O16029" t="s">
        <v>32</v>
      </c>
      <c r="Q16029">
        <v>5000</v>
      </c>
      <c r="R16029">
        <v>16000</v>
      </c>
      <c r="S16029">
        <v>25000</v>
      </c>
      <c r="AB16029">
        <v>64</v>
      </c>
      <c r="AC16029" t="s">
        <v>16084</v>
      </c>
    </row>
    <row r="16030" spans="1:29">
      <c r="A16030" s="1" t="s">
        <v>30</v>
      </c>
      <c r="B16030" s="2">
        <v>43127.618750000001</v>
      </c>
      <c r="C16030">
        <v>64</v>
      </c>
      <c r="D16030">
        <v>42</v>
      </c>
      <c r="E16030">
        <v>44.74</v>
      </c>
      <c r="F16030">
        <v>180</v>
      </c>
      <c r="G16030">
        <v>10</v>
      </c>
      <c r="H16030">
        <v>0</v>
      </c>
      <c r="I16030">
        <v>30.41</v>
      </c>
      <c r="J16030">
        <v>1029.7</v>
      </c>
      <c r="K16030">
        <v>10</v>
      </c>
      <c r="M16030" t="s">
        <v>31</v>
      </c>
      <c r="N16030" t="s">
        <v>31</v>
      </c>
      <c r="O16030" t="s">
        <v>32</v>
      </c>
      <c r="P16030" t="s">
        <v>32</v>
      </c>
      <c r="Q16030">
        <v>5500</v>
      </c>
      <c r="R16030">
        <v>7000</v>
      </c>
      <c r="S16030">
        <v>16000</v>
      </c>
      <c r="T16030">
        <v>25000</v>
      </c>
      <c r="AB16030">
        <v>64</v>
      </c>
      <c r="AC16030" t="s">
        <v>16085</v>
      </c>
    </row>
    <row r="16031" spans="1:29">
      <c r="A16031" s="1" t="s">
        <v>30</v>
      </c>
      <c r="B16031" s="2">
        <v>43127.660416666666</v>
      </c>
      <c r="C16031">
        <v>64</v>
      </c>
      <c r="D16031">
        <v>43</v>
      </c>
      <c r="E16031">
        <v>46.32</v>
      </c>
      <c r="F16031">
        <v>190</v>
      </c>
      <c r="G16031">
        <v>8</v>
      </c>
      <c r="H16031">
        <v>0</v>
      </c>
      <c r="I16031">
        <v>30.4</v>
      </c>
      <c r="J16031">
        <v>1029.5999999999999</v>
      </c>
      <c r="K16031">
        <v>10</v>
      </c>
      <c r="M16031" t="s">
        <v>31</v>
      </c>
      <c r="N16031" t="s">
        <v>32</v>
      </c>
      <c r="O16031" t="s">
        <v>32</v>
      </c>
      <c r="P16031" t="s">
        <v>32</v>
      </c>
      <c r="Q16031">
        <v>5500</v>
      </c>
      <c r="R16031">
        <v>7000</v>
      </c>
      <c r="S16031">
        <v>16000</v>
      </c>
      <c r="T16031">
        <v>25000</v>
      </c>
      <c r="AB16031">
        <v>64</v>
      </c>
      <c r="AC16031" t="s">
        <v>16086</v>
      </c>
    </row>
    <row r="16032" spans="1:29">
      <c r="A16032" s="1" t="s">
        <v>30</v>
      </c>
      <c r="B16032" s="2">
        <v>43127.70208333333</v>
      </c>
      <c r="C16032">
        <v>62</v>
      </c>
      <c r="D16032">
        <v>44</v>
      </c>
      <c r="E16032">
        <v>51.64</v>
      </c>
      <c r="F16032">
        <v>190</v>
      </c>
      <c r="G16032">
        <v>7</v>
      </c>
      <c r="H16032">
        <v>0</v>
      </c>
      <c r="I16032">
        <v>30.4</v>
      </c>
      <c r="J16032">
        <v>1029.5999999999999</v>
      </c>
      <c r="K16032">
        <v>10</v>
      </c>
      <c r="M16032" t="s">
        <v>31</v>
      </c>
      <c r="N16032" t="s">
        <v>32</v>
      </c>
      <c r="O16032" t="s">
        <v>32</v>
      </c>
      <c r="P16032" t="s">
        <v>32</v>
      </c>
      <c r="Q16032">
        <v>6000</v>
      </c>
      <c r="R16032">
        <v>8000</v>
      </c>
      <c r="S16032">
        <v>16000</v>
      </c>
      <c r="T16032">
        <v>25000</v>
      </c>
      <c r="AB16032">
        <v>62.1</v>
      </c>
      <c r="AC16032" t="s">
        <v>16087</v>
      </c>
    </row>
    <row r="16033" spans="1:29">
      <c r="A16033" s="1" t="s">
        <v>30</v>
      </c>
      <c r="B16033" s="2">
        <v>43127.743750000001</v>
      </c>
      <c r="C16033">
        <v>61</v>
      </c>
      <c r="D16033">
        <v>44</v>
      </c>
      <c r="E16033">
        <v>53.69</v>
      </c>
      <c r="F16033">
        <v>180</v>
      </c>
      <c r="G16033">
        <v>5</v>
      </c>
      <c r="H16033">
        <v>0</v>
      </c>
      <c r="I16033">
        <v>30.4</v>
      </c>
      <c r="J16033">
        <v>1029.5</v>
      </c>
      <c r="K16033">
        <v>10</v>
      </c>
      <c r="M16033" t="s">
        <v>32</v>
      </c>
      <c r="N16033" t="s">
        <v>32</v>
      </c>
      <c r="O16033" t="s">
        <v>43</v>
      </c>
      <c r="Q16033">
        <v>6000</v>
      </c>
      <c r="R16033">
        <v>8000</v>
      </c>
      <c r="S16033">
        <v>16000</v>
      </c>
      <c r="AB16033">
        <v>61</v>
      </c>
      <c r="AC16033" t="s">
        <v>16088</v>
      </c>
    </row>
    <row r="16034" spans="1:29">
      <c r="A16034" s="1" t="s">
        <v>30</v>
      </c>
      <c r="B16034" s="2">
        <v>43127.785416666666</v>
      </c>
      <c r="C16034">
        <v>61</v>
      </c>
      <c r="D16034">
        <v>45</v>
      </c>
      <c r="E16034">
        <v>55.57</v>
      </c>
      <c r="F16034">
        <v>170</v>
      </c>
      <c r="G16034">
        <v>7</v>
      </c>
      <c r="H16034">
        <v>0</v>
      </c>
      <c r="I16034">
        <v>30.41</v>
      </c>
      <c r="J16034">
        <v>1029.7</v>
      </c>
      <c r="K16034">
        <v>10</v>
      </c>
      <c r="M16034" t="s">
        <v>32</v>
      </c>
      <c r="N16034" t="s">
        <v>43</v>
      </c>
      <c r="Q16034">
        <v>4700</v>
      </c>
      <c r="R16034">
        <v>7000</v>
      </c>
      <c r="AB16034">
        <v>61</v>
      </c>
      <c r="AC16034" t="s">
        <v>16089</v>
      </c>
    </row>
    <row r="16035" spans="1:29">
      <c r="A16035" s="1" t="s">
        <v>30</v>
      </c>
      <c r="B16035" s="2">
        <v>43127.82708333333</v>
      </c>
      <c r="C16035">
        <v>60</v>
      </c>
      <c r="D16035">
        <v>45</v>
      </c>
      <c r="E16035">
        <v>57.37</v>
      </c>
      <c r="F16035">
        <v>170</v>
      </c>
      <c r="G16035">
        <v>6</v>
      </c>
      <c r="H16035">
        <v>0</v>
      </c>
      <c r="I16035">
        <v>30.4</v>
      </c>
      <c r="J16035">
        <v>1029.5999999999999</v>
      </c>
      <c r="K16035">
        <v>10</v>
      </c>
      <c r="M16035" t="s">
        <v>34</v>
      </c>
      <c r="N16035" t="s">
        <v>32</v>
      </c>
      <c r="O16035" t="s">
        <v>43</v>
      </c>
      <c r="Q16035">
        <v>5000</v>
      </c>
      <c r="R16035">
        <v>7000</v>
      </c>
      <c r="S16035">
        <v>14000</v>
      </c>
      <c r="AB16035">
        <v>60.1</v>
      </c>
      <c r="AC16035" t="s">
        <v>16090</v>
      </c>
    </row>
    <row r="16036" spans="1:29">
      <c r="A16036" s="1" t="s">
        <v>30</v>
      </c>
      <c r="B16036" s="2">
        <v>43127.868750000001</v>
      </c>
      <c r="C16036">
        <v>59</v>
      </c>
      <c r="D16036">
        <v>47</v>
      </c>
      <c r="E16036">
        <v>64.12</v>
      </c>
      <c r="F16036">
        <v>170</v>
      </c>
      <c r="G16036">
        <v>8</v>
      </c>
      <c r="H16036">
        <v>0</v>
      </c>
      <c r="I16036">
        <v>30.41</v>
      </c>
      <c r="J16036">
        <v>1029.7</v>
      </c>
      <c r="K16036">
        <v>10</v>
      </c>
      <c r="M16036" t="s">
        <v>32</v>
      </c>
      <c r="N16036" t="s">
        <v>43</v>
      </c>
      <c r="Q16036">
        <v>5500</v>
      </c>
      <c r="R16036">
        <v>14000</v>
      </c>
      <c r="AB16036">
        <v>59</v>
      </c>
      <c r="AC16036" t="s">
        <v>16091</v>
      </c>
    </row>
    <row r="16037" spans="1:29">
      <c r="A16037" s="1" t="s">
        <v>30</v>
      </c>
      <c r="B16037" s="2">
        <v>43127.910416666666</v>
      </c>
      <c r="C16037">
        <v>57</v>
      </c>
      <c r="D16037">
        <v>48</v>
      </c>
      <c r="E16037">
        <v>71.81</v>
      </c>
      <c r="F16037">
        <v>180</v>
      </c>
      <c r="G16037">
        <v>8</v>
      </c>
      <c r="H16037">
        <v>0</v>
      </c>
      <c r="I16037">
        <v>30.4</v>
      </c>
      <c r="J16037">
        <v>1029.3</v>
      </c>
      <c r="K16037">
        <v>10</v>
      </c>
      <c r="M16037" t="s">
        <v>34</v>
      </c>
      <c r="N16037" t="s">
        <v>34</v>
      </c>
      <c r="O16037" t="s">
        <v>43</v>
      </c>
      <c r="Q16037">
        <v>4400</v>
      </c>
      <c r="R16037">
        <v>6000</v>
      </c>
      <c r="S16037">
        <v>11000</v>
      </c>
      <c r="AB16037">
        <v>57</v>
      </c>
      <c r="AC16037" t="s">
        <v>16092</v>
      </c>
    </row>
    <row r="16038" spans="1:29">
      <c r="A16038" s="1" t="s">
        <v>30</v>
      </c>
      <c r="B16038" s="2">
        <v>43127.95208333333</v>
      </c>
      <c r="C16038">
        <v>56</v>
      </c>
      <c r="D16038">
        <v>50</v>
      </c>
      <c r="E16038">
        <v>80.52</v>
      </c>
      <c r="F16038">
        <v>180</v>
      </c>
      <c r="G16038">
        <v>6</v>
      </c>
      <c r="I16038">
        <v>30.39</v>
      </c>
      <c r="J16038">
        <v>1028.8</v>
      </c>
      <c r="K16038">
        <v>10</v>
      </c>
      <c r="M16038" t="s">
        <v>34</v>
      </c>
      <c r="N16038" t="s">
        <v>34</v>
      </c>
      <c r="O16038" t="s">
        <v>43</v>
      </c>
      <c r="Q16038">
        <v>4400</v>
      </c>
      <c r="R16038">
        <v>7000</v>
      </c>
      <c r="S16038">
        <v>13000</v>
      </c>
      <c r="AB16038">
        <v>55.9</v>
      </c>
      <c r="AC16038" t="s">
        <v>16093</v>
      </c>
    </row>
    <row r="16039" spans="1:29">
      <c r="A16039" s="1" t="s">
        <v>30</v>
      </c>
      <c r="B16039" s="2">
        <v>43127.993750000001</v>
      </c>
      <c r="C16039">
        <v>56</v>
      </c>
      <c r="D16039">
        <v>50</v>
      </c>
      <c r="E16039">
        <v>80.52</v>
      </c>
      <c r="F16039">
        <v>180</v>
      </c>
      <c r="G16039">
        <v>7</v>
      </c>
      <c r="H16039">
        <v>0</v>
      </c>
      <c r="I16039">
        <v>30.37</v>
      </c>
      <c r="J16039">
        <v>1028.4000000000001</v>
      </c>
      <c r="K16039">
        <v>10</v>
      </c>
      <c r="M16039" t="s">
        <v>32</v>
      </c>
      <c r="N16039" t="s">
        <v>43</v>
      </c>
      <c r="Q16039">
        <v>8000</v>
      </c>
      <c r="R16039">
        <v>11000</v>
      </c>
      <c r="AB16039">
        <v>55.9</v>
      </c>
      <c r="AC16039" t="s">
        <v>16094</v>
      </c>
    </row>
    <row r="16040" spans="1:29">
      <c r="A16040" s="1" t="s">
        <v>30</v>
      </c>
      <c r="B16040" s="2">
        <v>43128.035416666666</v>
      </c>
      <c r="C16040">
        <v>55</v>
      </c>
      <c r="D16040">
        <v>50</v>
      </c>
      <c r="E16040">
        <v>83.2</v>
      </c>
      <c r="F16040">
        <v>170</v>
      </c>
      <c r="G16040">
        <v>8</v>
      </c>
      <c r="I16040">
        <v>30.35</v>
      </c>
      <c r="J16040">
        <v>1027.5</v>
      </c>
      <c r="K16040">
        <v>10</v>
      </c>
      <c r="M16040" t="s">
        <v>34</v>
      </c>
      <c r="N16040" t="s">
        <v>34</v>
      </c>
      <c r="O16040" t="s">
        <v>43</v>
      </c>
      <c r="Q16040">
        <v>4800</v>
      </c>
      <c r="R16040">
        <v>7000</v>
      </c>
      <c r="S16040">
        <v>12000</v>
      </c>
      <c r="AB16040">
        <v>55</v>
      </c>
      <c r="AC16040" t="s">
        <v>16095</v>
      </c>
    </row>
    <row r="16041" spans="1:29">
      <c r="A16041" s="1" t="s">
        <v>30</v>
      </c>
      <c r="B16041" s="2">
        <v>43128.07708333333</v>
      </c>
      <c r="C16041">
        <v>55</v>
      </c>
      <c r="D16041">
        <v>51</v>
      </c>
      <c r="E16041">
        <v>86.66</v>
      </c>
      <c r="F16041">
        <v>200</v>
      </c>
      <c r="G16041">
        <v>5</v>
      </c>
      <c r="H16041">
        <v>0</v>
      </c>
      <c r="I16041">
        <v>30.34</v>
      </c>
      <c r="J16041">
        <v>1027.2</v>
      </c>
      <c r="K16041">
        <v>10</v>
      </c>
      <c r="M16041" t="s">
        <v>31</v>
      </c>
      <c r="N16041" t="s">
        <v>34</v>
      </c>
      <c r="O16041" t="s">
        <v>43</v>
      </c>
      <c r="Q16041">
        <v>6500</v>
      </c>
      <c r="R16041">
        <v>8500</v>
      </c>
      <c r="S16041">
        <v>11000</v>
      </c>
      <c r="AB16041">
        <v>55</v>
      </c>
      <c r="AC16041" t="s">
        <v>16096</v>
      </c>
    </row>
    <row r="16042" spans="1:29">
      <c r="A16042" s="1" t="s">
        <v>30</v>
      </c>
      <c r="B16042" s="2">
        <v>43128.118750000001</v>
      </c>
      <c r="C16042">
        <v>54</v>
      </c>
      <c r="D16042">
        <v>51</v>
      </c>
      <c r="E16042">
        <v>89.88</v>
      </c>
      <c r="F16042">
        <v>190</v>
      </c>
      <c r="G16042">
        <v>4</v>
      </c>
      <c r="I16042">
        <v>30.32</v>
      </c>
      <c r="J16042">
        <v>1026.7</v>
      </c>
      <c r="K16042">
        <v>10</v>
      </c>
      <c r="M16042" t="s">
        <v>31</v>
      </c>
      <c r="N16042" t="s">
        <v>34</v>
      </c>
      <c r="O16042" t="s">
        <v>43</v>
      </c>
      <c r="Q16042">
        <v>4500</v>
      </c>
      <c r="R16042">
        <v>9000</v>
      </c>
      <c r="S16042">
        <v>11000</v>
      </c>
      <c r="U16042" t="s">
        <v>16097</v>
      </c>
      <c r="AB16042">
        <v>54</v>
      </c>
      <c r="AC16042" t="s">
        <v>16098</v>
      </c>
    </row>
    <row r="16043" spans="1:29">
      <c r="A16043" s="1" t="s">
        <v>30</v>
      </c>
      <c r="B16043" s="2">
        <v>43128.160416666666</v>
      </c>
      <c r="C16043">
        <v>54</v>
      </c>
      <c r="D16043">
        <v>52</v>
      </c>
      <c r="E16043">
        <v>92.92</v>
      </c>
      <c r="F16043">
        <v>170</v>
      </c>
      <c r="G16043">
        <v>3</v>
      </c>
      <c r="I16043">
        <v>30.32</v>
      </c>
      <c r="J16043">
        <v>1026.4000000000001</v>
      </c>
      <c r="K16043">
        <v>9</v>
      </c>
      <c r="M16043" t="s">
        <v>34</v>
      </c>
      <c r="N16043" t="s">
        <v>32</v>
      </c>
      <c r="O16043" t="s">
        <v>43</v>
      </c>
      <c r="Q16043">
        <v>6500</v>
      </c>
      <c r="R16043">
        <v>9000</v>
      </c>
      <c r="S16043">
        <v>12000</v>
      </c>
      <c r="U16043" t="e" cm="1">
        <f t="array" ref="U16043">-RA</f>
        <v>#NAME?</v>
      </c>
      <c r="AB16043">
        <v>54</v>
      </c>
      <c r="AC16043" t="s">
        <v>16099</v>
      </c>
    </row>
    <row r="16044" spans="1:29">
      <c r="A16044" s="1" t="s">
        <v>30</v>
      </c>
      <c r="B16044" s="2">
        <v>43128.20208333333</v>
      </c>
      <c r="C16044">
        <v>53</v>
      </c>
      <c r="D16044">
        <v>53</v>
      </c>
      <c r="E16044">
        <v>100</v>
      </c>
      <c r="F16044">
        <v>170</v>
      </c>
      <c r="G16044">
        <v>3</v>
      </c>
      <c r="H16044">
        <v>0.05</v>
      </c>
      <c r="I16044">
        <v>30.3</v>
      </c>
      <c r="J16044">
        <v>1025.8</v>
      </c>
      <c r="K16044">
        <v>6</v>
      </c>
      <c r="M16044" t="s">
        <v>32</v>
      </c>
      <c r="N16044" t="s">
        <v>43</v>
      </c>
      <c r="Q16044">
        <v>5500</v>
      </c>
      <c r="R16044">
        <v>7500</v>
      </c>
      <c r="U16044" t="e" cm="1">
        <f t="array" ref="U16044">-RA BR</f>
        <v>#NAME?</v>
      </c>
      <c r="AB16044">
        <v>53.1</v>
      </c>
      <c r="AC16044" t="s">
        <v>16100</v>
      </c>
    </row>
    <row r="16045" spans="1:29">
      <c r="A16045" s="1" t="s">
        <v>30</v>
      </c>
      <c r="B16045" s="2">
        <v>43128.223611111112</v>
      </c>
      <c r="C16045">
        <v>53</v>
      </c>
      <c r="D16045">
        <v>53</v>
      </c>
      <c r="E16045">
        <v>100</v>
      </c>
      <c r="F16045">
        <v>0</v>
      </c>
      <c r="G16045">
        <v>0</v>
      </c>
      <c r="H16045">
        <v>0.01</v>
      </c>
      <c r="I16045">
        <v>30.29</v>
      </c>
      <c r="K16045">
        <v>9</v>
      </c>
      <c r="M16045" t="s">
        <v>32</v>
      </c>
      <c r="N16045" t="s">
        <v>32</v>
      </c>
      <c r="O16045" t="s">
        <v>43</v>
      </c>
      <c r="Q16045">
        <v>1100</v>
      </c>
      <c r="R16045">
        <v>4500</v>
      </c>
      <c r="S16045">
        <v>12000</v>
      </c>
      <c r="AB16045">
        <v>53.1</v>
      </c>
      <c r="AC16045" t="s">
        <v>16101</v>
      </c>
    </row>
    <row r="16046" spans="1:29">
      <c r="A16046" s="1" t="s">
        <v>30</v>
      </c>
      <c r="B16046" s="2">
        <v>43128.243750000001</v>
      </c>
      <c r="C16046">
        <v>53</v>
      </c>
      <c r="D16046">
        <v>53</v>
      </c>
      <c r="E16046">
        <v>100</v>
      </c>
      <c r="F16046">
        <v>160</v>
      </c>
      <c r="G16046">
        <v>4</v>
      </c>
      <c r="H16046">
        <v>0.02</v>
      </c>
      <c r="I16046">
        <v>30.29</v>
      </c>
      <c r="J16046">
        <v>1025.5999999999999</v>
      </c>
      <c r="K16046">
        <v>9</v>
      </c>
      <c r="M16046" t="s">
        <v>32</v>
      </c>
      <c r="N16046" t="s">
        <v>43</v>
      </c>
      <c r="Q16046">
        <v>8500</v>
      </c>
      <c r="R16046">
        <v>11000</v>
      </c>
      <c r="U16046" t="e" cm="1">
        <f t="array" ref="U16046">-RA</f>
        <v>#NAME?</v>
      </c>
      <c r="AB16046">
        <v>53.1</v>
      </c>
      <c r="AC16046" t="s">
        <v>16102</v>
      </c>
    </row>
    <row r="16047" spans="1:29">
      <c r="A16047" s="1" t="s">
        <v>30</v>
      </c>
      <c r="B16047" s="2">
        <v>43128.285416666666</v>
      </c>
      <c r="C16047">
        <v>54</v>
      </c>
      <c r="D16047">
        <v>53</v>
      </c>
      <c r="E16047">
        <v>96.76</v>
      </c>
      <c r="F16047">
        <v>180</v>
      </c>
      <c r="G16047">
        <v>7</v>
      </c>
      <c r="H16047">
        <v>0.04</v>
      </c>
      <c r="I16047">
        <v>30.29</v>
      </c>
      <c r="J16047">
        <v>1025.7</v>
      </c>
      <c r="K16047">
        <v>6</v>
      </c>
      <c r="M16047" t="s">
        <v>32</v>
      </c>
      <c r="N16047" t="s">
        <v>43</v>
      </c>
      <c r="Q16047">
        <v>8000</v>
      </c>
      <c r="R16047">
        <v>11000</v>
      </c>
      <c r="U16047" t="e" cm="1">
        <f t="array" ref="U16047">-RA BR</f>
        <v>#NAME?</v>
      </c>
      <c r="AB16047">
        <v>54</v>
      </c>
      <c r="AC16047" t="s">
        <v>16103</v>
      </c>
    </row>
    <row r="16048" spans="1:29">
      <c r="A16048" s="1" t="s">
        <v>30</v>
      </c>
      <c r="B16048" s="2">
        <v>43128.303472222222</v>
      </c>
      <c r="C16048">
        <v>54</v>
      </c>
      <c r="D16048">
        <v>54</v>
      </c>
      <c r="E16048">
        <v>100</v>
      </c>
      <c r="F16048">
        <v>200</v>
      </c>
      <c r="G16048">
        <v>6</v>
      </c>
      <c r="H16048">
        <v>0.02</v>
      </c>
      <c r="I16048">
        <v>30.3</v>
      </c>
      <c r="K16048">
        <v>6</v>
      </c>
      <c r="M16048" t="s">
        <v>32</v>
      </c>
      <c r="N16048" t="s">
        <v>32</v>
      </c>
      <c r="O16048" t="s">
        <v>43</v>
      </c>
      <c r="Q16048">
        <v>700</v>
      </c>
      <c r="R16048">
        <v>6500</v>
      </c>
      <c r="S16048">
        <v>8000</v>
      </c>
      <c r="U16048" t="e" cm="1">
        <f t="array" ref="U16048">-RA BR</f>
        <v>#NAME?</v>
      </c>
      <c r="AB16048">
        <v>54</v>
      </c>
      <c r="AC16048" t="s">
        <v>16104</v>
      </c>
    </row>
    <row r="16049" spans="1:29">
      <c r="A16049" s="1" t="s">
        <v>30</v>
      </c>
      <c r="B16049" s="2">
        <v>43128.32708333333</v>
      </c>
      <c r="C16049">
        <v>54</v>
      </c>
      <c r="D16049">
        <v>54</v>
      </c>
      <c r="E16049">
        <v>100</v>
      </c>
      <c r="F16049">
        <v>190</v>
      </c>
      <c r="G16049">
        <v>4</v>
      </c>
      <c r="H16049">
        <v>0.04</v>
      </c>
      <c r="I16049">
        <v>30.3</v>
      </c>
      <c r="J16049">
        <v>1025.8</v>
      </c>
      <c r="K16049">
        <v>4</v>
      </c>
      <c r="M16049" t="s">
        <v>32</v>
      </c>
      <c r="N16049" t="s">
        <v>32</v>
      </c>
      <c r="O16049" t="s">
        <v>43</v>
      </c>
      <c r="Q16049">
        <v>500</v>
      </c>
      <c r="R16049">
        <v>1500</v>
      </c>
      <c r="S16049">
        <v>7000</v>
      </c>
      <c r="U16049" t="e" cm="1">
        <f t="array" ref="U16049">-RA BR</f>
        <v>#NAME?</v>
      </c>
      <c r="AB16049">
        <v>54</v>
      </c>
      <c r="AC16049" t="s">
        <v>16105</v>
      </c>
    </row>
    <row r="16050" spans="1:29">
      <c r="A16050" s="1" t="s">
        <v>30</v>
      </c>
      <c r="B16050" s="2">
        <v>43128.368750000001</v>
      </c>
      <c r="C16050">
        <v>56</v>
      </c>
      <c r="D16050">
        <v>55</v>
      </c>
      <c r="E16050">
        <v>96.78</v>
      </c>
      <c r="F16050">
        <v>220</v>
      </c>
      <c r="G16050">
        <v>4</v>
      </c>
      <c r="H16050">
        <v>0.04</v>
      </c>
      <c r="I16050">
        <v>30.3</v>
      </c>
      <c r="J16050">
        <v>1025.8</v>
      </c>
      <c r="K16050">
        <v>4</v>
      </c>
      <c r="M16050" t="s">
        <v>32</v>
      </c>
      <c r="N16050" t="s">
        <v>43</v>
      </c>
      <c r="Q16050">
        <v>500</v>
      </c>
      <c r="R16050">
        <v>6000</v>
      </c>
      <c r="U16050" t="e" cm="1">
        <f t="array" ref="U16050">-RA BR</f>
        <v>#NAME?</v>
      </c>
      <c r="AB16050">
        <v>55.9</v>
      </c>
      <c r="AC16050" t="s">
        <v>16106</v>
      </c>
    </row>
    <row r="16051" spans="1:29">
      <c r="A16051" s="1" t="s">
        <v>30</v>
      </c>
      <c r="B16051" s="2">
        <v>43128.410416666666</v>
      </c>
      <c r="C16051">
        <v>56</v>
      </c>
      <c r="D16051">
        <v>56</v>
      </c>
      <c r="E16051">
        <v>100</v>
      </c>
      <c r="F16051">
        <v>220</v>
      </c>
      <c r="G16051">
        <v>5</v>
      </c>
      <c r="H16051">
        <v>0.03</v>
      </c>
      <c r="I16051">
        <v>30.3</v>
      </c>
      <c r="J16051">
        <v>1025.9000000000001</v>
      </c>
      <c r="K16051">
        <v>5</v>
      </c>
      <c r="M16051" t="s">
        <v>43</v>
      </c>
      <c r="Q16051">
        <v>400</v>
      </c>
      <c r="U16051" t="e" cm="1">
        <f t="array" ref="U16051">-RA BR</f>
        <v>#NAME?</v>
      </c>
      <c r="AB16051">
        <v>55.9</v>
      </c>
      <c r="AC16051" t="s">
        <v>16107</v>
      </c>
    </row>
    <row r="16052" spans="1:29">
      <c r="A16052" s="1" t="s">
        <v>30</v>
      </c>
      <c r="B16052" s="2">
        <v>43128.45208333333</v>
      </c>
      <c r="C16052">
        <v>57</v>
      </c>
      <c r="D16052">
        <v>57</v>
      </c>
      <c r="E16052">
        <v>100</v>
      </c>
      <c r="F16052">
        <v>190</v>
      </c>
      <c r="G16052">
        <v>4</v>
      </c>
      <c r="H16052">
        <v>0.04</v>
      </c>
      <c r="I16052">
        <v>30.29</v>
      </c>
      <c r="J16052">
        <v>1025.5</v>
      </c>
      <c r="K16052">
        <v>6</v>
      </c>
      <c r="M16052" t="s">
        <v>43</v>
      </c>
      <c r="Q16052">
        <v>400</v>
      </c>
      <c r="U16052" t="e" cm="1">
        <f t="array" ref="U16052">-RA BR</f>
        <v>#NAME?</v>
      </c>
      <c r="AB16052">
        <v>57</v>
      </c>
      <c r="AC16052" t="s">
        <v>16108</v>
      </c>
    </row>
    <row r="16053" spans="1:29">
      <c r="A16053" s="1" t="s">
        <v>30</v>
      </c>
      <c r="B16053" s="2">
        <v>43128.493750000001</v>
      </c>
      <c r="C16053">
        <v>58</v>
      </c>
      <c r="D16053">
        <v>57</v>
      </c>
      <c r="E16053">
        <v>96.81</v>
      </c>
      <c r="F16053">
        <v>200</v>
      </c>
      <c r="G16053">
        <v>6</v>
      </c>
      <c r="H16053">
        <v>0.01</v>
      </c>
      <c r="I16053">
        <v>30.26</v>
      </c>
      <c r="J16053">
        <v>1024.5</v>
      </c>
      <c r="K16053">
        <v>7</v>
      </c>
      <c r="M16053" t="s">
        <v>43</v>
      </c>
      <c r="Q16053">
        <v>400</v>
      </c>
      <c r="U16053" t="e" cm="1">
        <f t="array" ref="U16053">-RA</f>
        <v>#NAME?</v>
      </c>
      <c r="AB16053">
        <v>57.9</v>
      </c>
      <c r="AC16053" t="s">
        <v>16109</v>
      </c>
    </row>
    <row r="16054" spans="1:29">
      <c r="A16054" s="1" t="s">
        <v>30</v>
      </c>
      <c r="B16054" s="2">
        <v>43128.535416666666</v>
      </c>
      <c r="C16054">
        <v>58</v>
      </c>
      <c r="D16054">
        <v>57</v>
      </c>
      <c r="E16054">
        <v>96.81</v>
      </c>
      <c r="F16054">
        <v>220</v>
      </c>
      <c r="G16054">
        <v>4</v>
      </c>
      <c r="I16054">
        <v>30.22</v>
      </c>
      <c r="J16054">
        <v>1023.1</v>
      </c>
      <c r="K16054">
        <v>10</v>
      </c>
      <c r="M16054" t="s">
        <v>32</v>
      </c>
      <c r="N16054" t="s">
        <v>43</v>
      </c>
      <c r="Q16054">
        <v>600</v>
      </c>
      <c r="R16054">
        <v>6000</v>
      </c>
      <c r="U16054" t="e" cm="1">
        <f t="array" ref="U16054">-RA</f>
        <v>#NAME?</v>
      </c>
      <c r="AB16054">
        <v>57.9</v>
      </c>
      <c r="AC16054" t="s">
        <v>16110</v>
      </c>
    </row>
    <row r="16055" spans="1:29">
      <c r="A16055" s="1" t="s">
        <v>30</v>
      </c>
      <c r="B16055" s="2">
        <v>43128.57708333333</v>
      </c>
      <c r="C16055">
        <v>59</v>
      </c>
      <c r="D16055">
        <v>58</v>
      </c>
      <c r="E16055">
        <v>96.13</v>
      </c>
      <c r="F16055">
        <v>250</v>
      </c>
      <c r="G16055">
        <v>4</v>
      </c>
      <c r="I16055">
        <v>30.19</v>
      </c>
      <c r="J16055">
        <v>1022.1</v>
      </c>
      <c r="K16055">
        <v>10</v>
      </c>
      <c r="M16055" t="s">
        <v>32</v>
      </c>
      <c r="N16055" t="s">
        <v>43</v>
      </c>
      <c r="Q16055">
        <v>600</v>
      </c>
      <c r="R16055">
        <v>5500</v>
      </c>
      <c r="U16055" t="e" cm="1">
        <f t="array" ref="U16055">-RA</f>
        <v>#NAME?</v>
      </c>
      <c r="AB16055">
        <v>59</v>
      </c>
      <c r="AC16055" t="s">
        <v>16111</v>
      </c>
    </row>
    <row r="16056" spans="1:29">
      <c r="A16056" s="1" t="s">
        <v>30</v>
      </c>
      <c r="B16056" s="2">
        <v>43128.618750000001</v>
      </c>
      <c r="C16056">
        <v>59</v>
      </c>
      <c r="D16056">
        <v>57</v>
      </c>
      <c r="E16056">
        <v>93.07</v>
      </c>
      <c r="F16056">
        <v>0</v>
      </c>
      <c r="G16056">
        <v>0</v>
      </c>
      <c r="I16056">
        <v>30.17</v>
      </c>
      <c r="J16056">
        <v>1021.5</v>
      </c>
      <c r="K16056">
        <v>7</v>
      </c>
      <c r="M16056" t="s">
        <v>32</v>
      </c>
      <c r="N16056" t="s">
        <v>32</v>
      </c>
      <c r="O16056" t="s">
        <v>43</v>
      </c>
      <c r="Q16056">
        <v>600</v>
      </c>
      <c r="R16056">
        <v>5000</v>
      </c>
      <c r="S16056">
        <v>7000</v>
      </c>
      <c r="U16056" t="e" cm="1">
        <f t="array" ref="U16056">-RA</f>
        <v>#NAME?</v>
      </c>
      <c r="AB16056">
        <v>59</v>
      </c>
      <c r="AC16056" t="s">
        <v>16112</v>
      </c>
    </row>
    <row r="16057" spans="1:29">
      <c r="A16057" s="1" t="s">
        <v>30</v>
      </c>
      <c r="B16057" s="2">
        <v>43128.660416666666</v>
      </c>
      <c r="C16057">
        <v>59</v>
      </c>
      <c r="D16057">
        <v>57</v>
      </c>
      <c r="E16057">
        <v>93.07</v>
      </c>
      <c r="F16057">
        <v>0</v>
      </c>
      <c r="G16057">
        <v>0</v>
      </c>
      <c r="I16057">
        <v>30.15</v>
      </c>
      <c r="J16057">
        <v>1020.9</v>
      </c>
      <c r="K16057">
        <v>8</v>
      </c>
      <c r="M16057" t="s">
        <v>32</v>
      </c>
      <c r="N16057" t="s">
        <v>32</v>
      </c>
      <c r="O16057" t="s">
        <v>43</v>
      </c>
      <c r="Q16057">
        <v>900</v>
      </c>
      <c r="R16057">
        <v>1400</v>
      </c>
      <c r="S16057">
        <v>4000</v>
      </c>
      <c r="U16057" t="e" cm="1">
        <f t="array" ref="U16057">-RA</f>
        <v>#NAME?</v>
      </c>
      <c r="AB16057">
        <v>59</v>
      </c>
      <c r="AC16057" t="s">
        <v>16113</v>
      </c>
    </row>
    <row r="16058" spans="1:29">
      <c r="A16058" s="1" t="s">
        <v>30</v>
      </c>
      <c r="B16058" s="2">
        <v>43128.681944444441</v>
      </c>
      <c r="C16058">
        <v>58</v>
      </c>
      <c r="D16058">
        <v>56</v>
      </c>
      <c r="E16058">
        <v>93.04</v>
      </c>
      <c r="F16058">
        <v>0</v>
      </c>
      <c r="G16058">
        <v>0</v>
      </c>
      <c r="H16058">
        <v>0.01</v>
      </c>
      <c r="I16058">
        <v>30.15</v>
      </c>
      <c r="K16058">
        <v>6</v>
      </c>
      <c r="M16058" t="s">
        <v>31</v>
      </c>
      <c r="N16058" t="s">
        <v>32</v>
      </c>
      <c r="O16058" t="s">
        <v>43</v>
      </c>
      <c r="Q16058">
        <v>1400</v>
      </c>
      <c r="R16058">
        <v>4500</v>
      </c>
      <c r="S16058">
        <v>9000</v>
      </c>
      <c r="U16058" t="e" cm="1">
        <f t="array" ref="U16058">-RA BR</f>
        <v>#NAME?</v>
      </c>
      <c r="AB16058">
        <v>57.9</v>
      </c>
      <c r="AC16058" t="s">
        <v>16114</v>
      </c>
    </row>
    <row r="16059" spans="1:29">
      <c r="A16059" s="1" t="s">
        <v>30</v>
      </c>
      <c r="B16059" s="2">
        <v>43128.70208333333</v>
      </c>
      <c r="C16059">
        <v>57</v>
      </c>
      <c r="D16059">
        <v>56</v>
      </c>
      <c r="E16059">
        <v>96.1</v>
      </c>
      <c r="F16059">
        <v>0</v>
      </c>
      <c r="G16059">
        <v>0</v>
      </c>
      <c r="H16059">
        <v>0.03</v>
      </c>
      <c r="I16059">
        <v>30.15</v>
      </c>
      <c r="J16059">
        <v>1020.8</v>
      </c>
      <c r="K16059">
        <v>4</v>
      </c>
      <c r="M16059" t="s">
        <v>31</v>
      </c>
      <c r="N16059" t="s">
        <v>32</v>
      </c>
      <c r="O16059" t="s">
        <v>43</v>
      </c>
      <c r="Q16059">
        <v>1500</v>
      </c>
      <c r="R16059">
        <v>6000</v>
      </c>
      <c r="S16059">
        <v>8000</v>
      </c>
      <c r="U16059" t="e" cm="1">
        <f t="array" ref="U16059">-RA BR</f>
        <v>#NAME?</v>
      </c>
      <c r="AB16059">
        <v>57</v>
      </c>
      <c r="AC16059" t="s">
        <v>16115</v>
      </c>
    </row>
    <row r="16060" spans="1:29">
      <c r="A16060" s="1" t="s">
        <v>30</v>
      </c>
      <c r="B16060" s="2">
        <v>43128.743750000001</v>
      </c>
      <c r="C16060">
        <v>57</v>
      </c>
      <c r="D16060">
        <v>57</v>
      </c>
      <c r="E16060">
        <v>100</v>
      </c>
      <c r="F16060">
        <v>130</v>
      </c>
      <c r="G16060">
        <v>4</v>
      </c>
      <c r="H16060">
        <v>0.09</v>
      </c>
      <c r="I16060">
        <v>30.15</v>
      </c>
      <c r="J16060">
        <v>1020.9</v>
      </c>
      <c r="K16060">
        <v>4</v>
      </c>
      <c r="M16060" t="s">
        <v>32</v>
      </c>
      <c r="N16060" t="s">
        <v>32</v>
      </c>
      <c r="O16060" t="s">
        <v>43</v>
      </c>
      <c r="Q16060">
        <v>800</v>
      </c>
      <c r="R16060">
        <v>1900</v>
      </c>
      <c r="S16060">
        <v>3500</v>
      </c>
      <c r="U16060" t="s">
        <v>496</v>
      </c>
      <c r="AB16060">
        <v>57</v>
      </c>
      <c r="AC16060" t="s">
        <v>16116</v>
      </c>
    </row>
    <row r="16061" spans="1:29">
      <c r="A16061" s="1" t="s">
        <v>30</v>
      </c>
      <c r="B16061" s="2">
        <v>43128.785416666666</v>
      </c>
      <c r="C16061">
        <v>56</v>
      </c>
      <c r="D16061">
        <v>56</v>
      </c>
      <c r="E16061">
        <v>100</v>
      </c>
      <c r="F16061">
        <v>70</v>
      </c>
      <c r="G16061">
        <v>7</v>
      </c>
      <c r="H16061">
        <v>0.13</v>
      </c>
      <c r="I16061">
        <v>30.12</v>
      </c>
      <c r="J16061">
        <v>1020</v>
      </c>
      <c r="K16061">
        <v>4</v>
      </c>
      <c r="M16061" t="s">
        <v>34</v>
      </c>
      <c r="N16061" t="s">
        <v>32</v>
      </c>
      <c r="O16061" t="s">
        <v>43</v>
      </c>
      <c r="Q16061">
        <v>900</v>
      </c>
      <c r="R16061">
        <v>5500</v>
      </c>
      <c r="S16061">
        <v>8000</v>
      </c>
      <c r="U16061" t="s">
        <v>496</v>
      </c>
      <c r="AB16061">
        <v>55.9</v>
      </c>
      <c r="AC16061" t="s">
        <v>16117</v>
      </c>
    </row>
    <row r="16062" spans="1:29">
      <c r="A16062" s="1" t="s">
        <v>30</v>
      </c>
      <c r="B16062" s="2">
        <v>43128.806944444441</v>
      </c>
      <c r="C16062">
        <v>56</v>
      </c>
      <c r="D16062">
        <v>56</v>
      </c>
      <c r="E16062">
        <v>100</v>
      </c>
      <c r="F16062">
        <v>120</v>
      </c>
      <c r="G16062">
        <v>3</v>
      </c>
      <c r="H16062">
        <v>0.05</v>
      </c>
      <c r="I16062">
        <v>30.13</v>
      </c>
      <c r="K16062">
        <v>4</v>
      </c>
      <c r="M16062" t="s">
        <v>32</v>
      </c>
      <c r="N16062" t="s">
        <v>32</v>
      </c>
      <c r="O16062" t="s">
        <v>43</v>
      </c>
      <c r="Q16062">
        <v>500</v>
      </c>
      <c r="R16062">
        <v>3200</v>
      </c>
      <c r="S16062">
        <v>7500</v>
      </c>
      <c r="U16062" t="s">
        <v>496</v>
      </c>
      <c r="AB16062">
        <v>55.9</v>
      </c>
      <c r="AC16062" t="s">
        <v>16118</v>
      </c>
    </row>
    <row r="16063" spans="1:29">
      <c r="A16063" s="1" t="s">
        <v>30</v>
      </c>
      <c r="B16063" s="2">
        <v>43128.82708333333</v>
      </c>
      <c r="C16063">
        <v>56</v>
      </c>
      <c r="D16063">
        <v>56</v>
      </c>
      <c r="E16063">
        <v>100</v>
      </c>
      <c r="F16063">
        <v>20</v>
      </c>
      <c r="G16063">
        <v>5</v>
      </c>
      <c r="H16063">
        <v>0.31</v>
      </c>
      <c r="I16063">
        <v>30.15</v>
      </c>
      <c r="J16063">
        <v>1020.8</v>
      </c>
      <c r="K16063">
        <v>3</v>
      </c>
      <c r="M16063" t="s">
        <v>32</v>
      </c>
      <c r="N16063" t="s">
        <v>43</v>
      </c>
      <c r="Q16063">
        <v>500</v>
      </c>
      <c r="R16063">
        <v>1200</v>
      </c>
      <c r="U16063" t="s">
        <v>496</v>
      </c>
      <c r="AB16063">
        <v>55.9</v>
      </c>
      <c r="AC16063" t="s">
        <v>16119</v>
      </c>
    </row>
    <row r="16064" spans="1:29">
      <c r="A16064" s="1" t="s">
        <v>30</v>
      </c>
      <c r="B16064" s="2">
        <v>43128.868750000001</v>
      </c>
      <c r="C16064">
        <v>54</v>
      </c>
      <c r="D16064">
        <v>53</v>
      </c>
      <c r="E16064">
        <v>96.76</v>
      </c>
      <c r="F16064">
        <v>20</v>
      </c>
      <c r="G16064">
        <v>5</v>
      </c>
      <c r="H16064">
        <v>0.25</v>
      </c>
      <c r="I16064">
        <v>30.15</v>
      </c>
      <c r="J16064">
        <v>1020.8</v>
      </c>
      <c r="K16064">
        <v>3</v>
      </c>
      <c r="M16064" t="s">
        <v>32</v>
      </c>
      <c r="N16064" t="s">
        <v>43</v>
      </c>
      <c r="Q16064">
        <v>500</v>
      </c>
      <c r="R16064">
        <v>1100</v>
      </c>
      <c r="U16064" t="s">
        <v>496</v>
      </c>
      <c r="AB16064">
        <v>54</v>
      </c>
      <c r="AC16064" t="s">
        <v>16120</v>
      </c>
    </row>
    <row r="16065" spans="1:29">
      <c r="A16065" s="1" t="s">
        <v>30</v>
      </c>
      <c r="B16065" s="2">
        <v>43128.910416666666</v>
      </c>
      <c r="C16065">
        <v>53</v>
      </c>
      <c r="D16065">
        <v>52</v>
      </c>
      <c r="E16065">
        <v>96.03</v>
      </c>
      <c r="F16065">
        <v>30</v>
      </c>
      <c r="G16065">
        <v>7</v>
      </c>
      <c r="H16065">
        <v>0.1</v>
      </c>
      <c r="I16065">
        <v>30.13</v>
      </c>
      <c r="J16065">
        <v>1020.3</v>
      </c>
      <c r="K16065">
        <v>6</v>
      </c>
      <c r="M16065" t="s">
        <v>32</v>
      </c>
      <c r="N16065" t="s">
        <v>32</v>
      </c>
      <c r="O16065" t="s">
        <v>43</v>
      </c>
      <c r="Q16065">
        <v>900</v>
      </c>
      <c r="R16065">
        <v>4400</v>
      </c>
      <c r="S16065">
        <v>5000</v>
      </c>
      <c r="U16065" t="e" cm="1">
        <f t="array" ref="U16065">-RA BR</f>
        <v>#NAME?</v>
      </c>
      <c r="AB16065">
        <v>53.1</v>
      </c>
      <c r="AC16065" t="s">
        <v>16121</v>
      </c>
    </row>
    <row r="16066" spans="1:29">
      <c r="A16066" s="1" t="s">
        <v>30</v>
      </c>
      <c r="B16066" s="2">
        <v>43128.95208333333</v>
      </c>
      <c r="C16066">
        <v>53</v>
      </c>
      <c r="D16066">
        <v>52</v>
      </c>
      <c r="E16066">
        <v>96.03</v>
      </c>
      <c r="F16066">
        <v>40</v>
      </c>
      <c r="G16066">
        <v>7</v>
      </c>
      <c r="H16066">
        <v>0.05</v>
      </c>
      <c r="I16066">
        <v>30.13</v>
      </c>
      <c r="J16066">
        <v>1020.4</v>
      </c>
      <c r="K16066">
        <v>5</v>
      </c>
      <c r="M16066" t="s">
        <v>34</v>
      </c>
      <c r="N16066" t="s">
        <v>32</v>
      </c>
      <c r="O16066" t="s">
        <v>43</v>
      </c>
      <c r="Q16066">
        <v>800</v>
      </c>
      <c r="R16066">
        <v>1500</v>
      </c>
      <c r="S16066">
        <v>4000</v>
      </c>
      <c r="U16066" t="e" cm="1">
        <f t="array" ref="U16066">-RA BR</f>
        <v>#NAME?</v>
      </c>
      <c r="AB16066">
        <v>53.1</v>
      </c>
      <c r="AC16066" t="s">
        <v>16122</v>
      </c>
    </row>
    <row r="16067" spans="1:29">
      <c r="A16067" s="1" t="s">
        <v>30</v>
      </c>
      <c r="B16067" s="2">
        <v>43128.993750000001</v>
      </c>
      <c r="C16067">
        <v>52</v>
      </c>
      <c r="D16067">
        <v>52</v>
      </c>
      <c r="E16067">
        <v>100</v>
      </c>
      <c r="F16067">
        <v>50</v>
      </c>
      <c r="G16067">
        <v>8</v>
      </c>
      <c r="H16067">
        <v>0.05</v>
      </c>
      <c r="I16067">
        <v>30.11</v>
      </c>
      <c r="J16067">
        <v>1019.6</v>
      </c>
      <c r="K16067">
        <v>5</v>
      </c>
      <c r="M16067" t="s">
        <v>34</v>
      </c>
      <c r="N16067" t="s">
        <v>32</v>
      </c>
      <c r="O16067" t="s">
        <v>43</v>
      </c>
      <c r="Q16067">
        <v>700</v>
      </c>
      <c r="R16067">
        <v>4500</v>
      </c>
      <c r="S16067">
        <v>6000</v>
      </c>
      <c r="U16067" t="e" cm="1">
        <f t="array" ref="U16067">-RA BR</f>
        <v>#NAME?</v>
      </c>
      <c r="AB16067">
        <v>52</v>
      </c>
      <c r="AC16067" t="s">
        <v>16123</v>
      </c>
    </row>
    <row r="16068" spans="1:29">
      <c r="A16068" s="1" t="s">
        <v>30</v>
      </c>
      <c r="B16068" s="2">
        <v>43129.035416666666</v>
      </c>
      <c r="C16068">
        <v>52</v>
      </c>
      <c r="D16068">
        <v>51</v>
      </c>
      <c r="E16068">
        <v>96.73</v>
      </c>
      <c r="F16068">
        <v>60</v>
      </c>
      <c r="G16068">
        <v>6</v>
      </c>
      <c r="H16068">
        <v>0.12</v>
      </c>
      <c r="I16068">
        <v>30.08</v>
      </c>
      <c r="J16068">
        <v>1018.5</v>
      </c>
      <c r="K16068">
        <v>4</v>
      </c>
      <c r="M16068" t="s">
        <v>34</v>
      </c>
      <c r="N16068" t="s">
        <v>43</v>
      </c>
      <c r="Q16068">
        <v>800</v>
      </c>
      <c r="R16068">
        <v>5000</v>
      </c>
      <c r="U16068" t="e" cm="1">
        <f t="array" ref="U16068">-RA BR</f>
        <v>#NAME?</v>
      </c>
      <c r="AB16068">
        <v>52</v>
      </c>
      <c r="AC16068" t="s">
        <v>16124</v>
      </c>
    </row>
    <row r="16069" spans="1:29">
      <c r="A16069" s="1" t="s">
        <v>30</v>
      </c>
      <c r="B16069" s="2">
        <v>43129.07708333333</v>
      </c>
      <c r="C16069">
        <v>52</v>
      </c>
      <c r="D16069">
        <v>51</v>
      </c>
      <c r="E16069">
        <v>96.73</v>
      </c>
      <c r="F16069">
        <v>80</v>
      </c>
      <c r="G16069">
        <v>7</v>
      </c>
      <c r="H16069">
        <v>0.11</v>
      </c>
      <c r="I16069">
        <v>30.05</v>
      </c>
      <c r="J16069">
        <v>1017.5</v>
      </c>
      <c r="K16069">
        <v>6</v>
      </c>
      <c r="M16069" t="s">
        <v>31</v>
      </c>
      <c r="N16069" t="s">
        <v>43</v>
      </c>
      <c r="Q16069">
        <v>800</v>
      </c>
      <c r="R16069">
        <v>7000</v>
      </c>
      <c r="U16069" t="e" cm="1">
        <f t="array" ref="U16069">-RA BR</f>
        <v>#NAME?</v>
      </c>
      <c r="AB16069">
        <v>52</v>
      </c>
      <c r="AC16069" t="s">
        <v>16125</v>
      </c>
    </row>
    <row r="16070" spans="1:29">
      <c r="A16070" s="1" t="s">
        <v>30</v>
      </c>
      <c r="B16070" s="2">
        <v>43129.118750000001</v>
      </c>
      <c r="C16070">
        <v>51</v>
      </c>
      <c r="D16070">
        <v>51</v>
      </c>
      <c r="E16070">
        <v>100</v>
      </c>
      <c r="F16070">
        <v>60</v>
      </c>
      <c r="G16070">
        <v>5</v>
      </c>
      <c r="H16070">
        <v>0.04</v>
      </c>
      <c r="I16070">
        <v>30.03</v>
      </c>
      <c r="J16070">
        <v>1016.8</v>
      </c>
      <c r="K16070">
        <v>7</v>
      </c>
      <c r="M16070" t="s">
        <v>34</v>
      </c>
      <c r="N16070" t="s">
        <v>43</v>
      </c>
      <c r="Q16070">
        <v>600</v>
      </c>
      <c r="R16070">
        <v>8000</v>
      </c>
      <c r="U16070" t="e" cm="1">
        <f t="array" ref="U16070">-RA</f>
        <v>#NAME?</v>
      </c>
      <c r="AB16070">
        <v>51.1</v>
      </c>
      <c r="AC16070" t="s">
        <v>16126</v>
      </c>
    </row>
    <row r="16071" spans="1:29">
      <c r="A16071" s="1" t="s">
        <v>30</v>
      </c>
      <c r="B16071" s="2">
        <v>43129.12777777778</v>
      </c>
      <c r="C16071">
        <v>51</v>
      </c>
      <c r="D16071">
        <v>51</v>
      </c>
      <c r="E16071">
        <v>100</v>
      </c>
      <c r="F16071">
        <v>360</v>
      </c>
      <c r="G16071">
        <v>4</v>
      </c>
      <c r="H16071">
        <v>0.01</v>
      </c>
      <c r="I16071">
        <v>30.05</v>
      </c>
      <c r="K16071">
        <v>7</v>
      </c>
      <c r="M16071" t="s">
        <v>32</v>
      </c>
      <c r="N16071" t="s">
        <v>43</v>
      </c>
      <c r="Q16071">
        <v>700</v>
      </c>
      <c r="R16071">
        <v>8000</v>
      </c>
      <c r="U16071" t="e" cm="1">
        <f t="array" ref="U16071">-RA</f>
        <v>#NAME?</v>
      </c>
      <c r="AB16071">
        <v>51.1</v>
      </c>
      <c r="AC16071" t="s">
        <v>16127</v>
      </c>
    </row>
    <row r="16072" spans="1:29">
      <c r="A16072" s="1" t="s">
        <v>30</v>
      </c>
      <c r="B16072" s="2">
        <v>43129.160416666666</v>
      </c>
      <c r="C16072">
        <v>51</v>
      </c>
      <c r="D16072">
        <v>51</v>
      </c>
      <c r="E16072">
        <v>100</v>
      </c>
      <c r="F16072">
        <v>50</v>
      </c>
      <c r="G16072">
        <v>8</v>
      </c>
      <c r="H16072">
        <v>0.05</v>
      </c>
      <c r="I16072">
        <v>30.01</v>
      </c>
      <c r="J16072">
        <v>1016.2</v>
      </c>
      <c r="K16072">
        <v>8</v>
      </c>
      <c r="M16072" t="s">
        <v>32</v>
      </c>
      <c r="N16072" t="s">
        <v>43</v>
      </c>
      <c r="Q16072">
        <v>600</v>
      </c>
      <c r="R16072">
        <v>1400</v>
      </c>
      <c r="U16072" t="e" cm="1">
        <f t="array" ref="U16072">-RA</f>
        <v>#NAME?</v>
      </c>
      <c r="AB16072">
        <v>51.1</v>
      </c>
      <c r="AC16072" t="s">
        <v>16128</v>
      </c>
    </row>
    <row r="16073" spans="1:29">
      <c r="A16073" s="1" t="s">
        <v>30</v>
      </c>
      <c r="B16073" s="2">
        <v>43129.20208333333</v>
      </c>
      <c r="C16073">
        <v>51</v>
      </c>
      <c r="D16073">
        <v>50</v>
      </c>
      <c r="E16073">
        <v>96</v>
      </c>
      <c r="F16073">
        <v>10</v>
      </c>
      <c r="G16073">
        <v>6</v>
      </c>
      <c r="I16073">
        <v>30.01</v>
      </c>
      <c r="J16073">
        <v>1016.2</v>
      </c>
      <c r="K16073">
        <v>10</v>
      </c>
      <c r="M16073" t="s">
        <v>32</v>
      </c>
      <c r="N16073" t="s">
        <v>43</v>
      </c>
      <c r="Q16073">
        <v>900</v>
      </c>
      <c r="R16073">
        <v>1400</v>
      </c>
      <c r="U16073" t="e" cm="1">
        <f t="array" ref="U16073">-RA</f>
        <v>#NAME?</v>
      </c>
      <c r="AB16073">
        <v>51.1</v>
      </c>
      <c r="AC16073" t="s">
        <v>16129</v>
      </c>
    </row>
    <row r="16074" spans="1:29">
      <c r="A16074" s="1" t="s">
        <v>30</v>
      </c>
      <c r="B16074" s="2">
        <v>43129.243750000001</v>
      </c>
      <c r="C16074">
        <v>51</v>
      </c>
      <c r="D16074">
        <v>50</v>
      </c>
      <c r="E16074">
        <v>96</v>
      </c>
      <c r="F16074">
        <v>40</v>
      </c>
      <c r="G16074">
        <v>7</v>
      </c>
      <c r="H16074">
        <v>0.02</v>
      </c>
      <c r="I16074">
        <v>29.99</v>
      </c>
      <c r="J16074">
        <v>1015.4</v>
      </c>
      <c r="K16074">
        <v>3</v>
      </c>
      <c r="M16074" t="s">
        <v>32</v>
      </c>
      <c r="N16074" t="s">
        <v>43</v>
      </c>
      <c r="Q16074">
        <v>500</v>
      </c>
      <c r="R16074">
        <v>1400</v>
      </c>
      <c r="U16074" t="e" cm="1">
        <f t="array" ref="U16074">-DZ</f>
        <v>#NAME?</v>
      </c>
      <c r="AB16074">
        <v>51.1</v>
      </c>
      <c r="AC16074" t="s">
        <v>16130</v>
      </c>
    </row>
    <row r="16075" spans="1:29">
      <c r="A16075" s="1" t="s">
        <v>30</v>
      </c>
      <c r="B16075" s="2">
        <v>43129.285416666666</v>
      </c>
      <c r="C16075">
        <v>50</v>
      </c>
      <c r="D16075">
        <v>49</v>
      </c>
      <c r="E16075">
        <v>95.98</v>
      </c>
      <c r="F16075">
        <v>20</v>
      </c>
      <c r="G16075">
        <v>8</v>
      </c>
      <c r="H16075">
        <v>0.01</v>
      </c>
      <c r="I16075">
        <v>29.99</v>
      </c>
      <c r="J16075">
        <v>1015.4</v>
      </c>
      <c r="K16075">
        <v>4</v>
      </c>
      <c r="M16075" t="s">
        <v>32</v>
      </c>
      <c r="N16075" t="s">
        <v>43</v>
      </c>
      <c r="Q16075">
        <v>600</v>
      </c>
      <c r="R16075">
        <v>1400</v>
      </c>
      <c r="U16075" t="e" cm="1">
        <f t="array" ref="U16075">-RA BR</f>
        <v>#NAME?</v>
      </c>
      <c r="AB16075">
        <v>46.29</v>
      </c>
      <c r="AC16075" t="s">
        <v>16131</v>
      </c>
    </row>
    <row r="16076" spans="1:29">
      <c r="A16076" s="1" t="s">
        <v>30</v>
      </c>
      <c r="B16076" s="2">
        <v>43129.320833333331</v>
      </c>
      <c r="C16076">
        <v>49</v>
      </c>
      <c r="D16076">
        <v>48</v>
      </c>
      <c r="E16076">
        <v>96.69</v>
      </c>
      <c r="F16076">
        <v>20</v>
      </c>
      <c r="G16076">
        <v>8</v>
      </c>
      <c r="H16076">
        <v>0.03</v>
      </c>
      <c r="I16076">
        <v>29.99</v>
      </c>
      <c r="K16076">
        <v>2.5</v>
      </c>
      <c r="M16076" t="s">
        <v>32</v>
      </c>
      <c r="N16076" t="s">
        <v>43</v>
      </c>
      <c r="Q16076">
        <v>600</v>
      </c>
      <c r="R16076">
        <v>1400</v>
      </c>
      <c r="U16076" t="e" cm="1">
        <f t="array" ref="U16076">-RA BR</f>
        <v>#NAME?</v>
      </c>
      <c r="AB16076">
        <v>44.93</v>
      </c>
      <c r="AC16076" t="s">
        <v>16132</v>
      </c>
    </row>
    <row r="16077" spans="1:29">
      <c r="A16077" s="1" t="s">
        <v>30</v>
      </c>
      <c r="B16077" s="2">
        <v>43129.32708333333</v>
      </c>
      <c r="C16077">
        <v>49</v>
      </c>
      <c r="D16077">
        <v>48</v>
      </c>
      <c r="E16077">
        <v>96.69</v>
      </c>
      <c r="F16077">
        <v>20</v>
      </c>
      <c r="G16077">
        <v>11</v>
      </c>
      <c r="H16077">
        <v>0.03</v>
      </c>
      <c r="I16077">
        <v>29.99</v>
      </c>
      <c r="J16077">
        <v>1015.6</v>
      </c>
      <c r="K16077">
        <v>2.5</v>
      </c>
      <c r="L16077">
        <v>17</v>
      </c>
      <c r="M16077" t="s">
        <v>32</v>
      </c>
      <c r="N16077" t="s">
        <v>43</v>
      </c>
      <c r="Q16077">
        <v>600</v>
      </c>
      <c r="R16077">
        <v>1400</v>
      </c>
      <c r="U16077" t="e" cm="1">
        <f t="array" ref="U16077">-RA BR</f>
        <v>#NAME?</v>
      </c>
      <c r="AB16077">
        <v>43.82</v>
      </c>
      <c r="AC16077" t="s">
        <v>16133</v>
      </c>
    </row>
    <row r="16078" spans="1:29">
      <c r="A16078" s="1" t="s">
        <v>30</v>
      </c>
      <c r="B16078" s="2">
        <v>43129.368750000001</v>
      </c>
      <c r="C16078">
        <v>49</v>
      </c>
      <c r="D16078">
        <v>48</v>
      </c>
      <c r="E16078">
        <v>96.69</v>
      </c>
      <c r="F16078">
        <v>20</v>
      </c>
      <c r="G16078">
        <v>8</v>
      </c>
      <c r="H16078">
        <v>0.04</v>
      </c>
      <c r="I16078">
        <v>30</v>
      </c>
      <c r="J16078">
        <v>1015.9</v>
      </c>
      <c r="K16078">
        <v>3</v>
      </c>
      <c r="M16078" t="s">
        <v>32</v>
      </c>
      <c r="N16078" t="s">
        <v>32</v>
      </c>
      <c r="O16078" t="s">
        <v>43</v>
      </c>
      <c r="Q16078">
        <v>700</v>
      </c>
      <c r="R16078">
        <v>1500</v>
      </c>
      <c r="S16078">
        <v>3200</v>
      </c>
      <c r="U16078" t="e" cm="1">
        <f t="array" ref="U16078">-RA BR</f>
        <v>#NAME?</v>
      </c>
      <c r="AB16078">
        <v>44.93</v>
      </c>
      <c r="AC16078" t="s">
        <v>16134</v>
      </c>
    </row>
    <row r="16079" spans="1:29">
      <c r="A16079" s="1" t="s">
        <v>30</v>
      </c>
      <c r="B16079" s="2">
        <v>43129.410416666666</v>
      </c>
      <c r="C16079">
        <v>48</v>
      </c>
      <c r="D16079">
        <v>47</v>
      </c>
      <c r="E16079">
        <v>95.95</v>
      </c>
      <c r="F16079">
        <v>30</v>
      </c>
      <c r="G16079">
        <v>10</v>
      </c>
      <c r="H16079">
        <v>0.02</v>
      </c>
      <c r="I16079">
        <v>30</v>
      </c>
      <c r="J16079">
        <v>1015.7</v>
      </c>
      <c r="K16079">
        <v>3</v>
      </c>
      <c r="L16079">
        <v>17</v>
      </c>
      <c r="M16079" t="s">
        <v>32</v>
      </c>
      <c r="N16079" t="s">
        <v>32</v>
      </c>
      <c r="O16079" t="s">
        <v>43</v>
      </c>
      <c r="Q16079">
        <v>700</v>
      </c>
      <c r="R16079">
        <v>1500</v>
      </c>
      <c r="S16079">
        <v>3400</v>
      </c>
      <c r="U16079" t="e" cm="1">
        <f t="array" ref="U16079">-RA BR</f>
        <v>#NAME?</v>
      </c>
      <c r="AB16079">
        <v>43.03</v>
      </c>
      <c r="AC16079" t="s">
        <v>16135</v>
      </c>
    </row>
    <row r="16080" spans="1:29">
      <c r="A16080" s="1" t="s">
        <v>30</v>
      </c>
      <c r="B16080" s="2">
        <v>43129.45208333333</v>
      </c>
      <c r="C16080">
        <v>48</v>
      </c>
      <c r="D16080">
        <v>47</v>
      </c>
      <c r="E16080">
        <v>95.95</v>
      </c>
      <c r="F16080">
        <v>20</v>
      </c>
      <c r="G16080">
        <v>10</v>
      </c>
      <c r="H16080">
        <v>0.04</v>
      </c>
      <c r="I16080">
        <v>30</v>
      </c>
      <c r="J16080">
        <v>1015.9</v>
      </c>
      <c r="K16080">
        <v>3</v>
      </c>
      <c r="L16080">
        <v>15</v>
      </c>
      <c r="M16080" t="s">
        <v>32</v>
      </c>
      <c r="N16080" t="s">
        <v>32</v>
      </c>
      <c r="O16080" t="s">
        <v>43</v>
      </c>
      <c r="Q16080">
        <v>700</v>
      </c>
      <c r="R16080">
        <v>1400</v>
      </c>
      <c r="S16080">
        <v>2800</v>
      </c>
      <c r="U16080" t="e" cm="1">
        <f t="array" ref="U16080">-RA BR</f>
        <v>#NAME?</v>
      </c>
      <c r="AB16080">
        <v>43.03</v>
      </c>
      <c r="AC16080" t="s">
        <v>16136</v>
      </c>
    </row>
    <row r="16081" spans="1:29">
      <c r="A16081" s="1" t="s">
        <v>30</v>
      </c>
      <c r="B16081" s="2">
        <v>43129.493750000001</v>
      </c>
      <c r="C16081">
        <v>47</v>
      </c>
      <c r="D16081">
        <v>45</v>
      </c>
      <c r="E16081">
        <v>93.06</v>
      </c>
      <c r="F16081">
        <v>20</v>
      </c>
      <c r="G16081">
        <v>11</v>
      </c>
      <c r="H16081">
        <v>0.04</v>
      </c>
      <c r="I16081">
        <v>29.99</v>
      </c>
      <c r="J16081">
        <v>1015.5</v>
      </c>
      <c r="K16081">
        <v>3</v>
      </c>
      <c r="L16081">
        <v>17</v>
      </c>
      <c r="M16081" t="s">
        <v>32</v>
      </c>
      <c r="N16081" t="s">
        <v>32</v>
      </c>
      <c r="O16081" t="s">
        <v>43</v>
      </c>
      <c r="Q16081">
        <v>700</v>
      </c>
      <c r="R16081">
        <v>1200</v>
      </c>
      <c r="S16081">
        <v>3500</v>
      </c>
      <c r="U16081" t="e" cm="1">
        <f t="array" ref="U16081">-RA BR</f>
        <v>#NAME?</v>
      </c>
      <c r="AB16081">
        <v>41.3</v>
      </c>
      <c r="AC16081" t="s">
        <v>16137</v>
      </c>
    </row>
    <row r="16082" spans="1:29">
      <c r="A16082" s="1" t="s">
        <v>30</v>
      </c>
      <c r="B16082" s="2">
        <v>43129.535416666666</v>
      </c>
      <c r="C16082">
        <v>46</v>
      </c>
      <c r="D16082">
        <v>45</v>
      </c>
      <c r="E16082">
        <v>96.28</v>
      </c>
      <c r="F16082">
        <v>10</v>
      </c>
      <c r="G16082">
        <v>9</v>
      </c>
      <c r="H16082">
        <v>0.03</v>
      </c>
      <c r="I16082">
        <v>29.96</v>
      </c>
      <c r="J16082">
        <v>1014.7</v>
      </c>
      <c r="K16082">
        <v>3</v>
      </c>
      <c r="L16082">
        <v>14</v>
      </c>
      <c r="M16082" t="s">
        <v>32</v>
      </c>
      <c r="N16082" t="s">
        <v>43</v>
      </c>
      <c r="Q16082">
        <v>700</v>
      </c>
      <c r="R16082">
        <v>1700</v>
      </c>
      <c r="U16082" t="e" cm="1">
        <f t="array" ref="U16082">-RA BR</f>
        <v>#NAME?</v>
      </c>
      <c r="AB16082">
        <v>40.92</v>
      </c>
      <c r="AC16082" t="s">
        <v>16138</v>
      </c>
    </row>
    <row r="16083" spans="1:29">
      <c r="A16083" s="1" t="s">
        <v>30</v>
      </c>
      <c r="B16083" s="2">
        <v>43129.57708333333</v>
      </c>
      <c r="C16083">
        <v>46</v>
      </c>
      <c r="D16083">
        <v>44</v>
      </c>
      <c r="E16083">
        <v>93.03</v>
      </c>
      <c r="F16083">
        <v>10</v>
      </c>
      <c r="G16083">
        <v>8</v>
      </c>
      <c r="H16083">
        <v>0.04</v>
      </c>
      <c r="I16083">
        <v>29.95</v>
      </c>
      <c r="J16083">
        <v>1014.3</v>
      </c>
      <c r="K16083">
        <v>3</v>
      </c>
      <c r="L16083">
        <v>17</v>
      </c>
      <c r="M16083" t="s">
        <v>32</v>
      </c>
      <c r="N16083" t="s">
        <v>43</v>
      </c>
      <c r="Q16083">
        <v>700</v>
      </c>
      <c r="R16083">
        <v>1500</v>
      </c>
      <c r="U16083" t="e" cm="1">
        <f t="array" ref="U16083">-RA BR</f>
        <v>#NAME?</v>
      </c>
      <c r="AB16083">
        <v>41.36</v>
      </c>
      <c r="AC16083" t="s">
        <v>16139</v>
      </c>
    </row>
    <row r="16084" spans="1:29">
      <c r="A16084" s="1" t="s">
        <v>30</v>
      </c>
      <c r="B16084" s="2">
        <v>43129.618750000001</v>
      </c>
      <c r="C16084">
        <v>44</v>
      </c>
      <c r="D16084">
        <v>42</v>
      </c>
      <c r="E16084">
        <v>92.62</v>
      </c>
      <c r="F16084">
        <v>360</v>
      </c>
      <c r="G16084">
        <v>8</v>
      </c>
      <c r="H16084">
        <v>0.01</v>
      </c>
      <c r="I16084">
        <v>29.97</v>
      </c>
      <c r="J16084">
        <v>1015</v>
      </c>
      <c r="K16084">
        <v>5</v>
      </c>
      <c r="M16084" t="s">
        <v>32</v>
      </c>
      <c r="N16084" t="s">
        <v>43</v>
      </c>
      <c r="Q16084">
        <v>800</v>
      </c>
      <c r="R16084">
        <v>1700</v>
      </c>
      <c r="U16084" t="e" cm="1">
        <f t="array" ref="U16084">-RA BR</f>
        <v>#NAME?</v>
      </c>
      <c r="AB16084">
        <v>39.020000000000003</v>
      </c>
      <c r="AC16084" t="s">
        <v>16140</v>
      </c>
    </row>
    <row r="16085" spans="1:29">
      <c r="A16085" s="1" t="s">
        <v>30</v>
      </c>
      <c r="B16085" s="2">
        <v>43129.650694444441</v>
      </c>
      <c r="C16085">
        <v>43</v>
      </c>
      <c r="D16085">
        <v>41</v>
      </c>
      <c r="E16085">
        <v>92.58</v>
      </c>
      <c r="F16085">
        <v>20</v>
      </c>
      <c r="G16085">
        <v>9</v>
      </c>
      <c r="H16085">
        <v>0.01</v>
      </c>
      <c r="I16085">
        <v>29.98</v>
      </c>
      <c r="K16085">
        <v>6</v>
      </c>
      <c r="L16085">
        <v>18</v>
      </c>
      <c r="M16085" t="s">
        <v>34</v>
      </c>
      <c r="N16085" t="s">
        <v>32</v>
      </c>
      <c r="O16085" t="s">
        <v>43</v>
      </c>
      <c r="Q16085">
        <v>900</v>
      </c>
      <c r="R16085">
        <v>1400</v>
      </c>
      <c r="S16085">
        <v>1700</v>
      </c>
      <c r="U16085" t="e" cm="1">
        <f t="array" ref="U16085">-RA BR</f>
        <v>#NAME?</v>
      </c>
      <c r="AB16085">
        <v>37.19</v>
      </c>
      <c r="AC16085" t="s">
        <v>16141</v>
      </c>
    </row>
    <row r="16086" spans="1:29">
      <c r="A16086" s="1" t="s">
        <v>30</v>
      </c>
      <c r="B16086" s="2">
        <v>43129.660416666666</v>
      </c>
      <c r="C16086">
        <v>42</v>
      </c>
      <c r="D16086">
        <v>40</v>
      </c>
      <c r="E16086">
        <v>91.84</v>
      </c>
      <c r="F16086">
        <v>360</v>
      </c>
      <c r="G16086">
        <v>9</v>
      </c>
      <c r="H16086">
        <v>0.01</v>
      </c>
      <c r="I16086">
        <v>29.99</v>
      </c>
      <c r="J16086">
        <v>1015.4</v>
      </c>
      <c r="K16086">
        <v>6</v>
      </c>
      <c r="L16086">
        <v>20</v>
      </c>
      <c r="M16086" t="s">
        <v>32</v>
      </c>
      <c r="N16086" t="s">
        <v>32</v>
      </c>
      <c r="O16086" t="s">
        <v>43</v>
      </c>
      <c r="Q16086">
        <v>900</v>
      </c>
      <c r="R16086">
        <v>1400</v>
      </c>
      <c r="S16086">
        <v>1700</v>
      </c>
      <c r="U16086" t="e" cm="1">
        <f t="array" ref="U16086">-RA BR</f>
        <v>#NAME?</v>
      </c>
      <c r="AB16086">
        <v>36.07</v>
      </c>
      <c r="AC16086" t="s">
        <v>16142</v>
      </c>
    </row>
    <row r="16087" spans="1:29">
      <c r="A16087" s="1" t="s">
        <v>30</v>
      </c>
      <c r="B16087" s="2">
        <v>43129.693055555559</v>
      </c>
      <c r="C16087">
        <v>41</v>
      </c>
      <c r="D16087">
        <v>38</v>
      </c>
      <c r="E16087">
        <v>88.62</v>
      </c>
      <c r="F16087">
        <v>10</v>
      </c>
      <c r="G16087">
        <v>12</v>
      </c>
      <c r="I16087">
        <v>30</v>
      </c>
      <c r="K16087">
        <v>10</v>
      </c>
      <c r="L16087">
        <v>22</v>
      </c>
      <c r="M16087" t="s">
        <v>34</v>
      </c>
      <c r="N16087" t="s">
        <v>32</v>
      </c>
      <c r="O16087" t="s">
        <v>43</v>
      </c>
      <c r="Q16087">
        <v>900</v>
      </c>
      <c r="R16087">
        <v>1300</v>
      </c>
      <c r="S16087">
        <v>2000</v>
      </c>
      <c r="U16087" t="e" cm="1">
        <f t="array" ref="U16087">-DZ</f>
        <v>#NAME?</v>
      </c>
      <c r="AB16087">
        <v>33.46</v>
      </c>
      <c r="AC16087" t="s">
        <v>16143</v>
      </c>
    </row>
    <row r="16088" spans="1:29">
      <c r="A16088" s="1" t="s">
        <v>30</v>
      </c>
      <c r="B16088" s="2">
        <v>43129.70208333333</v>
      </c>
      <c r="C16088">
        <v>41</v>
      </c>
      <c r="D16088">
        <v>38</v>
      </c>
      <c r="E16088">
        <v>88.62</v>
      </c>
      <c r="F16088">
        <v>360</v>
      </c>
      <c r="G16088">
        <v>8</v>
      </c>
      <c r="I16088">
        <v>30.01</v>
      </c>
      <c r="J16088">
        <v>1016.1</v>
      </c>
      <c r="K16088">
        <v>10</v>
      </c>
      <c r="L16088">
        <v>16</v>
      </c>
      <c r="M16088" t="s">
        <v>31</v>
      </c>
      <c r="N16088" t="s">
        <v>32</v>
      </c>
      <c r="O16088" t="s">
        <v>43</v>
      </c>
      <c r="Q16088">
        <v>900</v>
      </c>
      <c r="R16088">
        <v>1400</v>
      </c>
      <c r="S16088">
        <v>3500</v>
      </c>
      <c r="AB16088">
        <v>35.200000000000003</v>
      </c>
      <c r="AC16088" t="s">
        <v>16144</v>
      </c>
    </row>
    <row r="16089" spans="1:29">
      <c r="A16089" s="1" t="s">
        <v>30</v>
      </c>
      <c r="B16089" s="2">
        <v>43129.713888888888</v>
      </c>
      <c r="C16089">
        <v>41</v>
      </c>
      <c r="D16089">
        <v>37</v>
      </c>
      <c r="E16089">
        <v>85.54</v>
      </c>
      <c r="F16089">
        <v>30</v>
      </c>
      <c r="G16089">
        <v>10</v>
      </c>
      <c r="H16089">
        <v>0</v>
      </c>
      <c r="I16089">
        <v>30.01</v>
      </c>
      <c r="K16089">
        <v>10</v>
      </c>
      <c r="L16089">
        <v>18</v>
      </c>
      <c r="M16089" t="s">
        <v>31</v>
      </c>
      <c r="N16089" t="s">
        <v>34</v>
      </c>
      <c r="O16089" t="s">
        <v>43</v>
      </c>
      <c r="Q16089">
        <v>1400</v>
      </c>
      <c r="R16089">
        <v>2600</v>
      </c>
      <c r="S16089">
        <v>3700</v>
      </c>
      <c r="AB16089">
        <v>34.25</v>
      </c>
      <c r="AC16089" t="s">
        <v>16145</v>
      </c>
    </row>
    <row r="16090" spans="1:29">
      <c r="A16090" s="1" t="s">
        <v>30</v>
      </c>
      <c r="B16090" s="2">
        <v>43129.743750000001</v>
      </c>
      <c r="C16090">
        <v>41</v>
      </c>
      <c r="D16090">
        <v>37</v>
      </c>
      <c r="E16090">
        <v>85.54</v>
      </c>
      <c r="F16090">
        <v>30</v>
      </c>
      <c r="G16090">
        <v>8</v>
      </c>
      <c r="H16090">
        <v>0</v>
      </c>
      <c r="I16090">
        <v>30.02</v>
      </c>
      <c r="J16090">
        <v>1016.5</v>
      </c>
      <c r="K16090">
        <v>10</v>
      </c>
      <c r="M16090" t="s">
        <v>32</v>
      </c>
      <c r="N16090" t="s">
        <v>32</v>
      </c>
      <c r="O16090" t="s">
        <v>43</v>
      </c>
      <c r="Q16090">
        <v>1500</v>
      </c>
      <c r="R16090">
        <v>3200</v>
      </c>
      <c r="S16090">
        <v>4400</v>
      </c>
      <c r="AB16090">
        <v>35.200000000000003</v>
      </c>
      <c r="AC16090" t="s">
        <v>16146</v>
      </c>
    </row>
    <row r="16091" spans="1:29">
      <c r="A16091" s="1" t="s">
        <v>30</v>
      </c>
      <c r="B16091" s="2">
        <v>43129.768055555556</v>
      </c>
      <c r="C16091">
        <v>40</v>
      </c>
      <c r="D16091">
        <v>37</v>
      </c>
      <c r="E16091">
        <v>89.27</v>
      </c>
      <c r="F16091">
        <v>20</v>
      </c>
      <c r="G16091">
        <v>7</v>
      </c>
      <c r="I16091">
        <v>30.04</v>
      </c>
      <c r="K16091">
        <v>10</v>
      </c>
      <c r="M16091" t="s">
        <v>32</v>
      </c>
      <c r="N16091" t="s">
        <v>32</v>
      </c>
      <c r="O16091" t="s">
        <v>43</v>
      </c>
      <c r="Q16091">
        <v>1500</v>
      </c>
      <c r="R16091">
        <v>3500</v>
      </c>
      <c r="S16091">
        <v>4700</v>
      </c>
      <c r="U16091" t="e" cm="1">
        <f t="array" ref="U16091">-RA</f>
        <v>#NAME?</v>
      </c>
      <c r="AB16091">
        <v>34.409999999999997</v>
      </c>
      <c r="AC16091" t="s">
        <v>16147</v>
      </c>
    </row>
    <row r="16092" spans="1:29">
      <c r="A16092" s="1" t="s">
        <v>30</v>
      </c>
      <c r="B16092" s="2">
        <v>43129.785416666666</v>
      </c>
      <c r="C16092">
        <v>40</v>
      </c>
      <c r="D16092">
        <v>37</v>
      </c>
      <c r="E16092">
        <v>89.27</v>
      </c>
      <c r="F16092">
        <v>20</v>
      </c>
      <c r="G16092">
        <v>7</v>
      </c>
      <c r="I16092">
        <v>30.05</v>
      </c>
      <c r="J16092">
        <v>1017.6</v>
      </c>
      <c r="K16092">
        <v>10</v>
      </c>
      <c r="M16092" t="s">
        <v>32</v>
      </c>
      <c r="N16092" t="s">
        <v>32</v>
      </c>
      <c r="O16092" t="s">
        <v>32</v>
      </c>
      <c r="Q16092">
        <v>1500</v>
      </c>
      <c r="R16092">
        <v>4700</v>
      </c>
      <c r="S16092">
        <v>8000</v>
      </c>
      <c r="AB16092">
        <v>34.409999999999997</v>
      </c>
      <c r="AC16092" t="s">
        <v>16148</v>
      </c>
    </row>
    <row r="16093" spans="1:29">
      <c r="A16093" s="1" t="s">
        <v>30</v>
      </c>
      <c r="B16093" s="2">
        <v>43129.813194444447</v>
      </c>
      <c r="C16093">
        <v>40</v>
      </c>
      <c r="D16093">
        <v>36</v>
      </c>
      <c r="E16093">
        <v>85.81</v>
      </c>
      <c r="F16093">
        <v>20</v>
      </c>
      <c r="G16093">
        <v>7</v>
      </c>
      <c r="H16093">
        <v>0</v>
      </c>
      <c r="I16093">
        <v>30.06</v>
      </c>
      <c r="K16093">
        <v>10</v>
      </c>
      <c r="M16093" t="s">
        <v>31</v>
      </c>
      <c r="N16093" t="s">
        <v>34</v>
      </c>
      <c r="O16093" t="s">
        <v>32</v>
      </c>
      <c r="Q16093">
        <v>1700</v>
      </c>
      <c r="R16093">
        <v>4500</v>
      </c>
      <c r="S16093">
        <v>7000</v>
      </c>
      <c r="AB16093">
        <v>34.409999999999997</v>
      </c>
      <c r="AC16093" t="s">
        <v>16149</v>
      </c>
    </row>
    <row r="16094" spans="1:29">
      <c r="A16094" s="1" t="s">
        <v>30</v>
      </c>
      <c r="B16094" s="2">
        <v>43129.82708333333</v>
      </c>
      <c r="C16094">
        <v>39</v>
      </c>
      <c r="D16094">
        <v>36</v>
      </c>
      <c r="E16094">
        <v>88.87</v>
      </c>
      <c r="F16094">
        <v>30</v>
      </c>
      <c r="G16094">
        <v>8</v>
      </c>
      <c r="H16094">
        <v>0</v>
      </c>
      <c r="I16094">
        <v>30.06</v>
      </c>
      <c r="J16094">
        <v>1018.1</v>
      </c>
      <c r="K16094">
        <v>10</v>
      </c>
      <c r="M16094" t="s">
        <v>31</v>
      </c>
      <c r="N16094" t="s">
        <v>34</v>
      </c>
      <c r="O16094" t="s">
        <v>32</v>
      </c>
      <c r="Q16094">
        <v>1700</v>
      </c>
      <c r="R16094">
        <v>4500</v>
      </c>
      <c r="S16094">
        <v>8000</v>
      </c>
      <c r="AB16094">
        <v>32.74</v>
      </c>
      <c r="AC16094" t="s">
        <v>16150</v>
      </c>
    </row>
    <row r="16095" spans="1:29">
      <c r="A16095" s="1" t="s">
        <v>30</v>
      </c>
      <c r="B16095" s="2">
        <v>43129.868750000001</v>
      </c>
      <c r="C16095">
        <v>38</v>
      </c>
      <c r="D16095">
        <v>35</v>
      </c>
      <c r="E16095">
        <v>89.53</v>
      </c>
      <c r="F16095">
        <v>30</v>
      </c>
      <c r="G16095">
        <v>4</v>
      </c>
      <c r="H16095">
        <v>0</v>
      </c>
      <c r="I16095">
        <v>30.06</v>
      </c>
      <c r="J16095">
        <v>1018.1</v>
      </c>
      <c r="K16095">
        <v>10</v>
      </c>
      <c r="M16095" t="s">
        <v>31</v>
      </c>
      <c r="N16095" t="s">
        <v>34</v>
      </c>
      <c r="Q16095">
        <v>1700</v>
      </c>
      <c r="R16095">
        <v>9000</v>
      </c>
      <c r="AB16095">
        <v>34.31</v>
      </c>
      <c r="AC16095" t="s">
        <v>16151</v>
      </c>
    </row>
    <row r="16096" spans="1:29">
      <c r="A16096" s="1" t="s">
        <v>30</v>
      </c>
      <c r="B16096" s="2">
        <v>43129.910416666666</v>
      </c>
      <c r="C16096">
        <v>36</v>
      </c>
      <c r="D16096">
        <v>35</v>
      </c>
      <c r="E16096">
        <v>96.49</v>
      </c>
      <c r="F16096">
        <v>0</v>
      </c>
      <c r="G16096">
        <v>0</v>
      </c>
      <c r="H16096">
        <v>0</v>
      </c>
      <c r="I16096">
        <v>30.06</v>
      </c>
      <c r="J16096">
        <v>1018</v>
      </c>
      <c r="K16096">
        <v>10</v>
      </c>
      <c r="M16096" t="s">
        <v>31</v>
      </c>
      <c r="Q16096">
        <v>9000</v>
      </c>
      <c r="AB16096">
        <v>36</v>
      </c>
      <c r="AC16096" t="s">
        <v>16152</v>
      </c>
    </row>
    <row r="16097" spans="1:29">
      <c r="A16097" s="1" t="s">
        <v>30</v>
      </c>
      <c r="B16097" s="2">
        <v>43129.95208333333</v>
      </c>
      <c r="C16097">
        <v>34</v>
      </c>
      <c r="D16097">
        <v>34</v>
      </c>
      <c r="E16097">
        <v>100</v>
      </c>
      <c r="F16097">
        <v>30</v>
      </c>
      <c r="G16097">
        <v>3</v>
      </c>
      <c r="H16097">
        <v>0</v>
      </c>
      <c r="I16097">
        <v>30.06</v>
      </c>
      <c r="J16097">
        <v>1017.9</v>
      </c>
      <c r="K16097">
        <v>10</v>
      </c>
      <c r="M16097" t="s">
        <v>31</v>
      </c>
      <c r="Q16097">
        <v>8000</v>
      </c>
      <c r="AB16097">
        <v>30.97</v>
      </c>
      <c r="AC16097" t="s">
        <v>16153</v>
      </c>
    </row>
    <row r="16098" spans="1:29">
      <c r="A16098" s="1" t="s">
        <v>30</v>
      </c>
      <c r="B16098" s="2">
        <v>43129.993750000001</v>
      </c>
      <c r="C16098">
        <v>33</v>
      </c>
      <c r="D16098">
        <v>33</v>
      </c>
      <c r="E16098">
        <v>100</v>
      </c>
      <c r="F16098">
        <v>0</v>
      </c>
      <c r="G16098">
        <v>0</v>
      </c>
      <c r="H16098">
        <v>0</v>
      </c>
      <c r="I16098">
        <v>30.05</v>
      </c>
      <c r="J16098">
        <v>1017.8</v>
      </c>
      <c r="K16098">
        <v>10</v>
      </c>
      <c r="M16098" t="s">
        <v>31</v>
      </c>
      <c r="Q16098">
        <v>100</v>
      </c>
      <c r="AB16098">
        <v>33.1</v>
      </c>
      <c r="AC16098" t="s">
        <v>16154</v>
      </c>
    </row>
    <row r="16099" spans="1:29">
      <c r="A16099" s="1" t="s">
        <v>30</v>
      </c>
      <c r="B16099" s="2">
        <v>43130.021527777775</v>
      </c>
      <c r="C16099">
        <v>32</v>
      </c>
      <c r="D16099">
        <v>32</v>
      </c>
      <c r="E16099">
        <v>100</v>
      </c>
      <c r="F16099">
        <v>0</v>
      </c>
      <c r="G16099">
        <v>0</v>
      </c>
      <c r="H16099">
        <v>0</v>
      </c>
      <c r="I16099">
        <v>30.05</v>
      </c>
      <c r="K16099">
        <v>0.5</v>
      </c>
      <c r="M16099" t="s">
        <v>31</v>
      </c>
      <c r="Q16099">
        <v>12000</v>
      </c>
      <c r="U16099" t="s">
        <v>41</v>
      </c>
      <c r="AB16099">
        <v>32</v>
      </c>
      <c r="AC16099" t="s">
        <v>16155</v>
      </c>
    </row>
    <row r="16100" spans="1:29">
      <c r="A16100" s="1" t="s">
        <v>30</v>
      </c>
      <c r="B16100" s="2">
        <v>43130.029166666667</v>
      </c>
      <c r="C16100">
        <v>32</v>
      </c>
      <c r="D16100">
        <v>30.9</v>
      </c>
      <c r="E16100">
        <v>95.65</v>
      </c>
      <c r="F16100">
        <v>0</v>
      </c>
      <c r="G16100">
        <v>0</v>
      </c>
      <c r="H16100">
        <v>0</v>
      </c>
      <c r="I16100">
        <v>30.04</v>
      </c>
      <c r="K16100">
        <v>10</v>
      </c>
      <c r="M16100" t="s">
        <v>31</v>
      </c>
      <c r="Q16100">
        <v>12000</v>
      </c>
      <c r="U16100" t="s">
        <v>3609</v>
      </c>
      <c r="AB16100">
        <v>32</v>
      </c>
      <c r="AC16100" t="s">
        <v>16156</v>
      </c>
    </row>
    <row r="16101" spans="1:29">
      <c r="A16101" s="1" t="s">
        <v>30</v>
      </c>
      <c r="B16101" s="2">
        <v>43130.035416666666</v>
      </c>
      <c r="C16101">
        <v>32</v>
      </c>
      <c r="D16101">
        <v>30.9</v>
      </c>
      <c r="E16101">
        <v>95.65</v>
      </c>
      <c r="F16101">
        <v>0</v>
      </c>
      <c r="G16101">
        <v>0</v>
      </c>
      <c r="H16101">
        <v>0</v>
      </c>
      <c r="I16101">
        <v>30.04</v>
      </c>
      <c r="J16101">
        <v>1017.5</v>
      </c>
      <c r="K16101">
        <v>7</v>
      </c>
      <c r="M16101" t="s">
        <v>31</v>
      </c>
      <c r="Q16101">
        <v>12000</v>
      </c>
      <c r="U16101" t="s">
        <v>3609</v>
      </c>
      <c r="AB16101">
        <v>32</v>
      </c>
      <c r="AC16101" t="s">
        <v>16157</v>
      </c>
    </row>
    <row r="16102" spans="1:29">
      <c r="A16102" s="1" t="s">
        <v>30</v>
      </c>
      <c r="B16102" s="2">
        <v>43130.042361111111</v>
      </c>
      <c r="C16102">
        <v>30.9</v>
      </c>
      <c r="D16102">
        <v>30.9</v>
      </c>
      <c r="E16102">
        <v>100</v>
      </c>
      <c r="F16102">
        <v>0</v>
      </c>
      <c r="G16102">
        <v>0</v>
      </c>
      <c r="H16102">
        <v>0</v>
      </c>
      <c r="I16102">
        <v>30.04</v>
      </c>
      <c r="K16102">
        <v>2</v>
      </c>
      <c r="M16102" t="s">
        <v>31</v>
      </c>
      <c r="Q16102">
        <v>12000</v>
      </c>
      <c r="U16102" t="s">
        <v>46</v>
      </c>
      <c r="AB16102">
        <v>30.9</v>
      </c>
      <c r="AC16102" t="s">
        <v>16158</v>
      </c>
    </row>
    <row r="16103" spans="1:29">
      <c r="A16103" s="1" t="s">
        <v>30</v>
      </c>
      <c r="B16103" s="2">
        <v>43130.052083333336</v>
      </c>
      <c r="C16103">
        <v>30</v>
      </c>
      <c r="D16103">
        <v>28.9</v>
      </c>
      <c r="E16103">
        <v>95.61</v>
      </c>
      <c r="F16103">
        <v>0</v>
      </c>
      <c r="G16103">
        <v>0</v>
      </c>
      <c r="H16103">
        <v>0</v>
      </c>
      <c r="I16103">
        <v>30.04</v>
      </c>
      <c r="K16103">
        <v>3</v>
      </c>
      <c r="M16103" t="s">
        <v>31</v>
      </c>
      <c r="Q16103">
        <v>12000</v>
      </c>
      <c r="U16103" t="s">
        <v>46</v>
      </c>
      <c r="AB16103">
        <v>30</v>
      </c>
      <c r="AC16103" t="s">
        <v>16159</v>
      </c>
    </row>
    <row r="16104" spans="1:29">
      <c r="A16104" s="1" t="s">
        <v>30</v>
      </c>
      <c r="B16104" s="2">
        <v>43130.069444444445</v>
      </c>
      <c r="C16104">
        <v>30</v>
      </c>
      <c r="D16104">
        <v>30</v>
      </c>
      <c r="E16104">
        <v>100</v>
      </c>
      <c r="F16104">
        <v>0</v>
      </c>
      <c r="G16104">
        <v>0</v>
      </c>
      <c r="H16104">
        <v>0</v>
      </c>
      <c r="I16104">
        <v>30.05</v>
      </c>
      <c r="K16104">
        <v>0.5</v>
      </c>
      <c r="M16104" t="s">
        <v>43</v>
      </c>
      <c r="Q16104">
        <v>100</v>
      </c>
      <c r="U16104" t="s">
        <v>16160</v>
      </c>
      <c r="AB16104">
        <v>30</v>
      </c>
      <c r="AC16104" t="s">
        <v>16161</v>
      </c>
    </row>
    <row r="16105" spans="1:29">
      <c r="A16105" s="1" t="s">
        <v>30</v>
      </c>
      <c r="B16105" s="2">
        <v>43130.07708333333</v>
      </c>
      <c r="C16105">
        <v>30.9</v>
      </c>
      <c r="D16105">
        <v>30</v>
      </c>
      <c r="E16105">
        <v>96.41</v>
      </c>
      <c r="F16105">
        <v>0</v>
      </c>
      <c r="G16105">
        <v>0</v>
      </c>
      <c r="H16105">
        <v>0</v>
      </c>
      <c r="I16105">
        <v>30.05</v>
      </c>
      <c r="J16105">
        <v>1017.6</v>
      </c>
      <c r="K16105">
        <v>0.25</v>
      </c>
      <c r="M16105" t="s">
        <v>43</v>
      </c>
      <c r="Q16105">
        <v>100</v>
      </c>
      <c r="U16105" t="s">
        <v>16160</v>
      </c>
      <c r="AB16105">
        <v>30.9</v>
      </c>
      <c r="AC16105" t="s">
        <v>16162</v>
      </c>
    </row>
    <row r="16106" spans="1:29">
      <c r="A16106" s="1" t="s">
        <v>30</v>
      </c>
      <c r="B16106" s="2">
        <v>43130.084722222222</v>
      </c>
      <c r="C16106">
        <v>30</v>
      </c>
      <c r="D16106">
        <v>28.9</v>
      </c>
      <c r="E16106">
        <v>95.61</v>
      </c>
      <c r="F16106">
        <v>0</v>
      </c>
      <c r="G16106">
        <v>0</v>
      </c>
      <c r="H16106">
        <v>0</v>
      </c>
      <c r="I16106">
        <v>30.05</v>
      </c>
      <c r="K16106">
        <v>1</v>
      </c>
      <c r="M16106" t="s">
        <v>34</v>
      </c>
      <c r="N16106" t="s">
        <v>34</v>
      </c>
      <c r="Q16106">
        <v>100</v>
      </c>
      <c r="R16106">
        <v>12000</v>
      </c>
      <c r="U16106" t="s">
        <v>46</v>
      </c>
      <c r="AB16106">
        <v>30</v>
      </c>
      <c r="AC16106" t="s">
        <v>16163</v>
      </c>
    </row>
    <row r="16107" spans="1:29">
      <c r="A16107" s="1" t="s">
        <v>30</v>
      </c>
      <c r="B16107" s="2">
        <v>43130.118750000001</v>
      </c>
      <c r="C16107">
        <v>28.9</v>
      </c>
      <c r="D16107">
        <v>28.9</v>
      </c>
      <c r="E16107">
        <v>100</v>
      </c>
      <c r="F16107">
        <v>0</v>
      </c>
      <c r="G16107">
        <v>0</v>
      </c>
      <c r="H16107">
        <v>0</v>
      </c>
      <c r="I16107">
        <v>30.05</v>
      </c>
      <c r="J16107">
        <v>1017.6</v>
      </c>
      <c r="K16107">
        <v>4</v>
      </c>
      <c r="M16107" t="s">
        <v>31</v>
      </c>
      <c r="N16107" t="s">
        <v>31</v>
      </c>
      <c r="O16107" t="s">
        <v>34</v>
      </c>
      <c r="Q16107">
        <v>100</v>
      </c>
      <c r="R16107">
        <v>10000</v>
      </c>
      <c r="S16107">
        <v>25000</v>
      </c>
      <c r="U16107" t="s">
        <v>46</v>
      </c>
      <c r="AB16107">
        <v>28.9</v>
      </c>
      <c r="AC16107" t="s">
        <v>16164</v>
      </c>
    </row>
    <row r="16108" spans="1:29">
      <c r="A16108" s="1" t="s">
        <v>30</v>
      </c>
      <c r="B16108" s="2">
        <v>43130.125694444447</v>
      </c>
      <c r="C16108">
        <v>30</v>
      </c>
      <c r="D16108">
        <v>30</v>
      </c>
      <c r="E16108">
        <v>100</v>
      </c>
      <c r="F16108">
        <v>0</v>
      </c>
      <c r="G16108">
        <v>0</v>
      </c>
      <c r="H16108">
        <v>0</v>
      </c>
      <c r="I16108">
        <v>30.05</v>
      </c>
      <c r="K16108">
        <v>0.75</v>
      </c>
      <c r="M16108" t="s">
        <v>34</v>
      </c>
      <c r="N16108" t="s">
        <v>34</v>
      </c>
      <c r="O16108" t="s">
        <v>34</v>
      </c>
      <c r="Q16108">
        <v>100</v>
      </c>
      <c r="R16108">
        <v>10000</v>
      </c>
      <c r="S16108">
        <v>25000</v>
      </c>
      <c r="U16108" t="s">
        <v>46</v>
      </c>
      <c r="AB16108">
        <v>30</v>
      </c>
      <c r="AC16108" t="s">
        <v>16165</v>
      </c>
    </row>
    <row r="16109" spans="1:29">
      <c r="A16109" s="1" t="s">
        <v>30</v>
      </c>
      <c r="B16109" s="2">
        <v>43130.132638888892</v>
      </c>
      <c r="C16109">
        <v>30</v>
      </c>
      <c r="D16109">
        <v>28.9</v>
      </c>
      <c r="E16109">
        <v>95.61</v>
      </c>
      <c r="F16109">
        <v>0</v>
      </c>
      <c r="G16109">
        <v>0</v>
      </c>
      <c r="H16109">
        <v>0</v>
      </c>
      <c r="I16109">
        <v>30.05</v>
      </c>
      <c r="K16109">
        <v>3</v>
      </c>
      <c r="M16109" t="s">
        <v>34</v>
      </c>
      <c r="N16109" t="s">
        <v>34</v>
      </c>
      <c r="O16109" t="s">
        <v>34</v>
      </c>
      <c r="Q16109">
        <v>100</v>
      </c>
      <c r="R16109">
        <v>8500</v>
      </c>
      <c r="S16109">
        <v>25000</v>
      </c>
      <c r="U16109" t="s">
        <v>46</v>
      </c>
      <c r="AB16109">
        <v>30</v>
      </c>
      <c r="AC16109" t="s">
        <v>16166</v>
      </c>
    </row>
    <row r="16110" spans="1:29">
      <c r="A16110" s="1" t="s">
        <v>30</v>
      </c>
      <c r="B16110" s="2">
        <v>43130.160416666666</v>
      </c>
      <c r="C16110">
        <v>30.9</v>
      </c>
      <c r="D16110">
        <v>30.9</v>
      </c>
      <c r="E16110">
        <v>100</v>
      </c>
      <c r="F16110">
        <v>300</v>
      </c>
      <c r="G16110">
        <v>6</v>
      </c>
      <c r="H16110">
        <v>0</v>
      </c>
      <c r="I16110">
        <v>30.07</v>
      </c>
      <c r="J16110">
        <v>1018.4</v>
      </c>
      <c r="K16110">
        <v>8</v>
      </c>
      <c r="M16110" t="s">
        <v>32</v>
      </c>
      <c r="N16110" t="s">
        <v>32</v>
      </c>
      <c r="O16110" t="s">
        <v>43</v>
      </c>
      <c r="Q16110">
        <v>4000</v>
      </c>
      <c r="R16110">
        <v>10000</v>
      </c>
      <c r="S16110">
        <v>25000</v>
      </c>
      <c r="AB16110">
        <v>24.21</v>
      </c>
      <c r="AC16110" t="s">
        <v>16167</v>
      </c>
    </row>
    <row r="16111" spans="1:29">
      <c r="A16111" s="1" t="s">
        <v>30</v>
      </c>
      <c r="B16111" s="2">
        <v>43130.17083333333</v>
      </c>
      <c r="C16111">
        <v>33</v>
      </c>
      <c r="D16111">
        <v>33</v>
      </c>
      <c r="E16111">
        <v>100</v>
      </c>
      <c r="F16111">
        <v>320</v>
      </c>
      <c r="G16111">
        <v>8</v>
      </c>
      <c r="H16111">
        <v>0</v>
      </c>
      <c r="I16111">
        <v>30.07</v>
      </c>
      <c r="K16111">
        <v>5</v>
      </c>
      <c r="M16111" t="s">
        <v>31</v>
      </c>
      <c r="N16111" t="s">
        <v>32</v>
      </c>
      <c r="O16111" t="s">
        <v>43</v>
      </c>
      <c r="Q16111">
        <v>600</v>
      </c>
      <c r="R16111">
        <v>2000</v>
      </c>
      <c r="S16111">
        <v>4000</v>
      </c>
      <c r="U16111" t="e" cm="1">
        <f t="array" ref="U16111">-RA BR</f>
        <v>#NAME?</v>
      </c>
      <c r="AB16111">
        <v>25.47</v>
      </c>
      <c r="AC16111" t="s">
        <v>16168</v>
      </c>
    </row>
    <row r="16112" spans="1:29">
      <c r="A16112" s="1" t="s">
        <v>30</v>
      </c>
      <c r="B16112" s="2">
        <v>43130.181250000001</v>
      </c>
      <c r="C16112">
        <v>33</v>
      </c>
      <c r="D16112">
        <v>33</v>
      </c>
      <c r="E16112">
        <v>100</v>
      </c>
      <c r="F16112">
        <v>310</v>
      </c>
      <c r="G16112">
        <v>6</v>
      </c>
      <c r="H16112">
        <v>0</v>
      </c>
      <c r="I16112">
        <v>30.08</v>
      </c>
      <c r="K16112">
        <v>3</v>
      </c>
      <c r="M16112" t="s">
        <v>32</v>
      </c>
      <c r="N16112" t="s">
        <v>43</v>
      </c>
      <c r="Q16112">
        <v>700</v>
      </c>
      <c r="R16112">
        <v>1500</v>
      </c>
      <c r="U16112" t="e" cm="1">
        <f t="array" ref="U16112">-SNRA BR</f>
        <v>#NAME?</v>
      </c>
      <c r="AB16112">
        <v>26.86</v>
      </c>
      <c r="AC16112" t="s">
        <v>16169</v>
      </c>
    </row>
    <row r="16113" spans="1:29">
      <c r="A16113" s="1" t="s">
        <v>30</v>
      </c>
      <c r="B16113" s="2">
        <v>43130.20208333333</v>
      </c>
      <c r="C16113">
        <v>33</v>
      </c>
      <c r="D16113">
        <v>33</v>
      </c>
      <c r="E16113">
        <v>100</v>
      </c>
      <c r="F16113">
        <v>320</v>
      </c>
      <c r="G16113">
        <v>4</v>
      </c>
      <c r="H16113">
        <v>0.04</v>
      </c>
      <c r="I16113">
        <v>30.08</v>
      </c>
      <c r="J16113">
        <v>1018.8</v>
      </c>
      <c r="K16113">
        <v>9</v>
      </c>
      <c r="M16113" t="s">
        <v>31</v>
      </c>
      <c r="N16113" t="s">
        <v>34</v>
      </c>
      <c r="O16113" t="s">
        <v>43</v>
      </c>
      <c r="Q16113">
        <v>500</v>
      </c>
      <c r="R16113">
        <v>2500</v>
      </c>
      <c r="S16113">
        <v>8000</v>
      </c>
      <c r="U16113" t="e" cm="1">
        <f t="array" ref="U16113">-RASN</f>
        <v>#NAME?</v>
      </c>
      <c r="AB16113">
        <v>28.7</v>
      </c>
      <c r="AC16113" t="s">
        <v>16170</v>
      </c>
    </row>
    <row r="16114" spans="1:29">
      <c r="A16114" s="1" t="s">
        <v>30</v>
      </c>
      <c r="B16114" s="2">
        <v>43130.209722222222</v>
      </c>
      <c r="C16114">
        <v>33</v>
      </c>
      <c r="D16114">
        <v>33</v>
      </c>
      <c r="E16114">
        <v>100</v>
      </c>
      <c r="F16114">
        <v>300</v>
      </c>
      <c r="G16114">
        <v>4</v>
      </c>
      <c r="I16114">
        <v>30.08</v>
      </c>
      <c r="K16114">
        <v>9</v>
      </c>
      <c r="M16114" t="s">
        <v>34</v>
      </c>
      <c r="N16114" t="s">
        <v>32</v>
      </c>
      <c r="O16114" t="s">
        <v>43</v>
      </c>
      <c r="Q16114">
        <v>800</v>
      </c>
      <c r="R16114">
        <v>2000</v>
      </c>
      <c r="S16114">
        <v>8000</v>
      </c>
      <c r="U16114" t="e" cm="1">
        <f t="array" ref="U16114">-RASN</f>
        <v>#NAME?</v>
      </c>
      <c r="AB16114">
        <v>28.7</v>
      </c>
      <c r="AC16114" t="s">
        <v>16171</v>
      </c>
    </row>
    <row r="16115" spans="1:29">
      <c r="A16115" s="1" t="s">
        <v>30</v>
      </c>
      <c r="B16115" s="2">
        <v>43130.219444444447</v>
      </c>
      <c r="C16115">
        <v>34</v>
      </c>
      <c r="D16115">
        <v>33</v>
      </c>
      <c r="E16115">
        <v>96.46</v>
      </c>
      <c r="F16115">
        <v>300</v>
      </c>
      <c r="G16115">
        <v>4</v>
      </c>
      <c r="I16115">
        <v>30.08</v>
      </c>
      <c r="K16115">
        <v>10</v>
      </c>
      <c r="M16115" t="s">
        <v>31</v>
      </c>
      <c r="N16115" t="s">
        <v>32</v>
      </c>
      <c r="O16115" t="s">
        <v>43</v>
      </c>
      <c r="Q16115">
        <v>600</v>
      </c>
      <c r="R16115">
        <v>4500</v>
      </c>
      <c r="S16115">
        <v>8000</v>
      </c>
      <c r="U16115" t="e" cm="1">
        <f t="array" ref="U16115">-RASN</f>
        <v>#NAME?</v>
      </c>
      <c r="AB16115">
        <v>29.76</v>
      </c>
      <c r="AC16115" t="s">
        <v>16172</v>
      </c>
    </row>
    <row r="16116" spans="1:29">
      <c r="A16116" s="1" t="s">
        <v>30</v>
      </c>
      <c r="B16116" s="2">
        <v>43130.23541666667</v>
      </c>
      <c r="C16116">
        <v>34</v>
      </c>
      <c r="D16116">
        <v>33</v>
      </c>
      <c r="E16116">
        <v>96.46</v>
      </c>
      <c r="F16116">
        <v>300</v>
      </c>
      <c r="G16116">
        <v>5</v>
      </c>
      <c r="I16116">
        <v>30.09</v>
      </c>
      <c r="K16116">
        <v>10</v>
      </c>
      <c r="M16116" t="s">
        <v>31</v>
      </c>
      <c r="N16116" t="s">
        <v>34</v>
      </c>
      <c r="O16116" t="s">
        <v>43</v>
      </c>
      <c r="Q16116">
        <v>600</v>
      </c>
      <c r="R16116">
        <v>5000</v>
      </c>
      <c r="S16116">
        <v>7000</v>
      </c>
      <c r="AB16116">
        <v>28.77</v>
      </c>
      <c r="AC16116" t="s">
        <v>16173</v>
      </c>
    </row>
    <row r="16117" spans="1:29">
      <c r="A16117" s="1" t="s">
        <v>30</v>
      </c>
      <c r="B16117" s="2">
        <v>43130.243750000001</v>
      </c>
      <c r="C16117">
        <v>34</v>
      </c>
      <c r="D16117">
        <v>33</v>
      </c>
      <c r="E16117">
        <v>96.46</v>
      </c>
      <c r="F16117">
        <v>270</v>
      </c>
      <c r="G16117">
        <v>3</v>
      </c>
      <c r="I16117">
        <v>30.09</v>
      </c>
      <c r="J16117">
        <v>1019.2</v>
      </c>
      <c r="K16117">
        <v>10</v>
      </c>
      <c r="M16117" t="s">
        <v>31</v>
      </c>
      <c r="N16117" t="s">
        <v>34</v>
      </c>
      <c r="O16117" t="s">
        <v>43</v>
      </c>
      <c r="Q16117">
        <v>600</v>
      </c>
      <c r="R16117">
        <v>5000</v>
      </c>
      <c r="S16117">
        <v>7500</v>
      </c>
      <c r="AB16117">
        <v>30.97</v>
      </c>
      <c r="AC16117" t="s">
        <v>16174</v>
      </c>
    </row>
    <row r="16118" spans="1:29">
      <c r="A16118" s="1" t="s">
        <v>30</v>
      </c>
      <c r="B16118" s="2">
        <v>43130.285416666666</v>
      </c>
      <c r="C16118">
        <v>33</v>
      </c>
      <c r="D16118">
        <v>32</v>
      </c>
      <c r="E16118">
        <v>95.67</v>
      </c>
      <c r="F16118">
        <v>270</v>
      </c>
      <c r="G16118">
        <v>6</v>
      </c>
      <c r="H16118">
        <v>0</v>
      </c>
      <c r="I16118">
        <v>30.12</v>
      </c>
      <c r="J16118">
        <v>1020</v>
      </c>
      <c r="K16118">
        <v>10</v>
      </c>
      <c r="M16118" t="s">
        <v>31</v>
      </c>
      <c r="N16118" t="s">
        <v>31</v>
      </c>
      <c r="O16118" t="s">
        <v>32</v>
      </c>
      <c r="Q16118">
        <v>2500</v>
      </c>
      <c r="R16118">
        <v>8000</v>
      </c>
      <c r="S16118">
        <v>14000</v>
      </c>
      <c r="AB16118">
        <v>26.86</v>
      </c>
      <c r="AC16118" t="s">
        <v>16175</v>
      </c>
    </row>
    <row r="16119" spans="1:29">
      <c r="A16119" s="1" t="s">
        <v>30</v>
      </c>
      <c r="B16119" s="2">
        <v>43130.32708333333</v>
      </c>
      <c r="C16119">
        <v>33</v>
      </c>
      <c r="D16119">
        <v>28</v>
      </c>
      <c r="E16119">
        <v>81.3</v>
      </c>
      <c r="F16119">
        <v>280</v>
      </c>
      <c r="G16119">
        <v>6</v>
      </c>
      <c r="H16119">
        <v>0</v>
      </c>
      <c r="I16119">
        <v>30.14</v>
      </c>
      <c r="J16119">
        <v>1020.8</v>
      </c>
      <c r="K16119">
        <v>10</v>
      </c>
      <c r="M16119" t="s">
        <v>31</v>
      </c>
      <c r="N16119" t="s">
        <v>31</v>
      </c>
      <c r="O16119" t="s">
        <v>31</v>
      </c>
      <c r="Q16119">
        <v>4500</v>
      </c>
      <c r="R16119">
        <v>8000</v>
      </c>
      <c r="S16119">
        <v>14000</v>
      </c>
      <c r="AB16119">
        <v>26.86</v>
      </c>
      <c r="AC16119" t="s">
        <v>16176</v>
      </c>
    </row>
    <row r="16120" spans="1:29">
      <c r="A16120" s="1" t="s">
        <v>30</v>
      </c>
      <c r="B16120" s="2">
        <v>43130.368750000001</v>
      </c>
      <c r="C16120">
        <v>35</v>
      </c>
      <c r="D16120">
        <v>24.1</v>
      </c>
      <c r="E16120">
        <v>63.86</v>
      </c>
      <c r="F16120">
        <v>320</v>
      </c>
      <c r="G16120">
        <v>8</v>
      </c>
      <c r="H16120">
        <v>0</v>
      </c>
      <c r="I16120">
        <v>30.17</v>
      </c>
      <c r="J16120">
        <v>1021.8</v>
      </c>
      <c r="K16120">
        <v>10</v>
      </c>
      <c r="L16120">
        <v>15</v>
      </c>
      <c r="M16120" t="s">
        <v>31</v>
      </c>
      <c r="N16120" t="s">
        <v>31</v>
      </c>
      <c r="Q16120">
        <v>2000</v>
      </c>
      <c r="R16120">
        <v>8000</v>
      </c>
      <c r="AB16120">
        <v>27.93</v>
      </c>
      <c r="AC16120" t="s">
        <v>16177</v>
      </c>
    </row>
    <row r="16121" spans="1:29">
      <c r="A16121" s="1" t="s">
        <v>30</v>
      </c>
      <c r="B16121" s="2">
        <v>43130.410416666666</v>
      </c>
      <c r="C16121">
        <v>36</v>
      </c>
      <c r="D16121">
        <v>19.899999999999999</v>
      </c>
      <c r="E16121">
        <v>51.61</v>
      </c>
      <c r="F16121">
        <v>320</v>
      </c>
      <c r="G16121">
        <v>11</v>
      </c>
      <c r="H16121">
        <v>0</v>
      </c>
      <c r="I16121">
        <v>30.21</v>
      </c>
      <c r="J16121">
        <v>1023.1</v>
      </c>
      <c r="K16121">
        <v>10</v>
      </c>
      <c r="L16121">
        <v>22</v>
      </c>
      <c r="M16121" t="s">
        <v>31</v>
      </c>
      <c r="Q16121">
        <v>3500</v>
      </c>
      <c r="AB16121">
        <v>27.52</v>
      </c>
      <c r="AC16121" t="s">
        <v>16178</v>
      </c>
    </row>
    <row r="16122" spans="1:29">
      <c r="A16122" s="1" t="s">
        <v>30</v>
      </c>
      <c r="B16122" s="2">
        <v>43130.45208333333</v>
      </c>
      <c r="C16122">
        <v>37</v>
      </c>
      <c r="D16122">
        <v>17.100000000000001</v>
      </c>
      <c r="E16122">
        <v>43.99</v>
      </c>
      <c r="F16122">
        <v>330</v>
      </c>
      <c r="G16122">
        <v>12</v>
      </c>
      <c r="H16122">
        <v>0</v>
      </c>
      <c r="I16122">
        <v>30.23</v>
      </c>
      <c r="J16122">
        <v>1023.9</v>
      </c>
      <c r="K16122">
        <v>10</v>
      </c>
      <c r="L16122">
        <v>18</v>
      </c>
      <c r="M16122" t="s">
        <v>31</v>
      </c>
      <c r="Q16122">
        <v>4500</v>
      </c>
      <c r="Y16122">
        <v>27</v>
      </c>
      <c r="Z16122">
        <v>310</v>
      </c>
      <c r="AA16122" s="2">
        <v>43130.423611111109</v>
      </c>
      <c r="AB16122">
        <v>28.37</v>
      </c>
      <c r="AC16122" t="s">
        <v>16179</v>
      </c>
    </row>
    <row r="16123" spans="1:29">
      <c r="A16123" s="1" t="s">
        <v>30</v>
      </c>
      <c r="B16123" s="2">
        <v>43130.493750000001</v>
      </c>
      <c r="C16123">
        <v>38</v>
      </c>
      <c r="D16123">
        <v>19</v>
      </c>
      <c r="E16123">
        <v>46.08</v>
      </c>
      <c r="F16123">
        <v>290</v>
      </c>
      <c r="G16123">
        <v>13</v>
      </c>
      <c r="H16123">
        <v>0</v>
      </c>
      <c r="I16123">
        <v>30.22</v>
      </c>
      <c r="J16123">
        <v>1023.5</v>
      </c>
      <c r="K16123">
        <v>10</v>
      </c>
      <c r="L16123">
        <v>19</v>
      </c>
      <c r="M16123" t="s">
        <v>31</v>
      </c>
      <c r="Q16123">
        <v>5000</v>
      </c>
      <c r="AB16123">
        <v>29.13</v>
      </c>
      <c r="AC16123" t="s">
        <v>16180</v>
      </c>
    </row>
    <row r="16124" spans="1:29">
      <c r="A16124" s="1" t="s">
        <v>30</v>
      </c>
      <c r="B16124" s="2">
        <v>43130.535416666666</v>
      </c>
      <c r="C16124">
        <v>39</v>
      </c>
      <c r="D16124">
        <v>17.100000000000001</v>
      </c>
      <c r="E16124">
        <v>40.67</v>
      </c>
      <c r="F16124">
        <v>300</v>
      </c>
      <c r="G16124">
        <v>14</v>
      </c>
      <c r="H16124">
        <v>0</v>
      </c>
      <c r="I16124">
        <v>30.21</v>
      </c>
      <c r="J16124">
        <v>1023.4</v>
      </c>
      <c r="K16124">
        <v>10</v>
      </c>
      <c r="L16124">
        <v>23</v>
      </c>
      <c r="M16124" t="s">
        <v>31</v>
      </c>
      <c r="Q16124">
        <v>5000</v>
      </c>
      <c r="AB16124">
        <v>30.19</v>
      </c>
      <c r="AC16124" t="s">
        <v>16181</v>
      </c>
    </row>
    <row r="16125" spans="1:29">
      <c r="A16125" s="1" t="s">
        <v>30</v>
      </c>
      <c r="B16125" s="2">
        <v>43130.57708333333</v>
      </c>
      <c r="C16125">
        <v>39</v>
      </c>
      <c r="D16125">
        <v>14</v>
      </c>
      <c r="E16125">
        <v>35.54</v>
      </c>
      <c r="F16125">
        <v>300</v>
      </c>
      <c r="G16125">
        <v>12</v>
      </c>
      <c r="H16125">
        <v>0</v>
      </c>
      <c r="I16125">
        <v>30.2</v>
      </c>
      <c r="J16125">
        <v>1023</v>
      </c>
      <c r="K16125">
        <v>10</v>
      </c>
      <c r="L16125">
        <v>21</v>
      </c>
      <c r="M16125" t="s">
        <v>31</v>
      </c>
      <c r="Q16125">
        <v>5500</v>
      </c>
      <c r="Y16125">
        <v>26</v>
      </c>
      <c r="Z16125">
        <v>300</v>
      </c>
      <c r="AA16125" s="2">
        <v>43130.553472222222</v>
      </c>
      <c r="AB16125">
        <v>30.91</v>
      </c>
      <c r="AC16125" t="s">
        <v>16182</v>
      </c>
    </row>
    <row r="16126" spans="1:29">
      <c r="A16126" s="1" t="s">
        <v>30</v>
      </c>
      <c r="B16126" s="2">
        <v>43130.618750000001</v>
      </c>
      <c r="C16126">
        <v>39</v>
      </c>
      <c r="D16126">
        <v>12.9</v>
      </c>
      <c r="E16126">
        <v>33.86</v>
      </c>
      <c r="F16126">
        <v>330</v>
      </c>
      <c r="G16126">
        <v>9</v>
      </c>
      <c r="H16126">
        <v>0</v>
      </c>
      <c r="I16126">
        <v>30.2</v>
      </c>
      <c r="J16126">
        <v>1022.9</v>
      </c>
      <c r="K16126">
        <v>10</v>
      </c>
      <c r="L16126">
        <v>20</v>
      </c>
      <c r="M16126" t="s">
        <v>31</v>
      </c>
      <c r="Q16126">
        <v>6000</v>
      </c>
      <c r="AB16126">
        <v>32.22</v>
      </c>
      <c r="AC16126" t="s">
        <v>16183</v>
      </c>
    </row>
    <row r="16127" spans="1:29">
      <c r="A16127" s="1" t="s">
        <v>30</v>
      </c>
      <c r="B16127" s="2">
        <v>43130.660416666666</v>
      </c>
      <c r="C16127">
        <v>38</v>
      </c>
      <c r="D16127">
        <v>10</v>
      </c>
      <c r="E16127">
        <v>31.08</v>
      </c>
      <c r="F16127">
        <v>310</v>
      </c>
      <c r="G16127">
        <v>11</v>
      </c>
      <c r="H16127">
        <v>0</v>
      </c>
      <c r="I16127">
        <v>30.22</v>
      </c>
      <c r="J16127">
        <v>1023.5</v>
      </c>
      <c r="K16127">
        <v>10</v>
      </c>
      <c r="L16127">
        <v>21</v>
      </c>
      <c r="M16127" t="s">
        <v>31</v>
      </c>
      <c r="N16127" t="s">
        <v>31</v>
      </c>
      <c r="Q16127">
        <v>6000</v>
      </c>
      <c r="R16127">
        <v>25000</v>
      </c>
      <c r="AB16127">
        <v>29.92</v>
      </c>
      <c r="AC16127" t="s">
        <v>16184</v>
      </c>
    </row>
    <row r="16128" spans="1:29">
      <c r="A16128" s="1" t="s">
        <v>30</v>
      </c>
      <c r="B16128" s="2">
        <v>43130.70208333333</v>
      </c>
      <c r="C16128">
        <v>37</v>
      </c>
      <c r="D16128">
        <v>10.9</v>
      </c>
      <c r="E16128">
        <v>33.520000000000003</v>
      </c>
      <c r="F16128">
        <v>320</v>
      </c>
      <c r="G16128">
        <v>8</v>
      </c>
      <c r="H16128">
        <v>0</v>
      </c>
      <c r="I16128">
        <v>30.24</v>
      </c>
      <c r="J16128">
        <v>1024.2</v>
      </c>
      <c r="K16128">
        <v>10</v>
      </c>
      <c r="M16128" t="s">
        <v>31</v>
      </c>
      <c r="N16128" t="s">
        <v>31</v>
      </c>
      <c r="Q16128">
        <v>6000</v>
      </c>
      <c r="R16128">
        <v>25000</v>
      </c>
      <c r="AB16128">
        <v>30.27</v>
      </c>
      <c r="AC16128" t="s">
        <v>16185</v>
      </c>
    </row>
    <row r="16129" spans="1:29">
      <c r="A16129" s="1" t="s">
        <v>30</v>
      </c>
      <c r="B16129" s="2">
        <v>43130.743750000001</v>
      </c>
      <c r="C16129">
        <v>34</v>
      </c>
      <c r="D16129">
        <v>8.1</v>
      </c>
      <c r="E16129">
        <v>33.31</v>
      </c>
      <c r="F16129">
        <v>330</v>
      </c>
      <c r="G16129">
        <v>8</v>
      </c>
      <c r="H16129">
        <v>0</v>
      </c>
      <c r="I16129">
        <v>30.26</v>
      </c>
      <c r="J16129">
        <v>1025.0999999999999</v>
      </c>
      <c r="K16129">
        <v>10</v>
      </c>
      <c r="L16129">
        <v>16</v>
      </c>
      <c r="M16129" t="s">
        <v>31</v>
      </c>
      <c r="Q16129">
        <v>25000</v>
      </c>
      <c r="AB16129">
        <v>26.58</v>
      </c>
      <c r="AC16129" t="s">
        <v>16186</v>
      </c>
    </row>
    <row r="16130" spans="1:29">
      <c r="A16130" s="1" t="s">
        <v>30</v>
      </c>
      <c r="B16130" s="2">
        <v>43130.785416666666</v>
      </c>
      <c r="C16130">
        <v>33</v>
      </c>
      <c r="D16130">
        <v>9</v>
      </c>
      <c r="E16130">
        <v>35.96</v>
      </c>
      <c r="G16130">
        <v>3</v>
      </c>
      <c r="H16130">
        <v>0</v>
      </c>
      <c r="I16130">
        <v>30.28</v>
      </c>
      <c r="J16130">
        <v>1025.5999999999999</v>
      </c>
      <c r="K16130">
        <v>10</v>
      </c>
      <c r="M16130" t="s">
        <v>31</v>
      </c>
      <c r="Q16130">
        <v>25000</v>
      </c>
      <c r="AB16130">
        <v>29.95</v>
      </c>
      <c r="AC16130" t="s">
        <v>16187</v>
      </c>
    </row>
    <row r="16131" spans="1:29">
      <c r="A16131" s="1" t="s">
        <v>30</v>
      </c>
      <c r="B16131" s="2">
        <v>43130.82708333333</v>
      </c>
      <c r="C16131">
        <v>30.9</v>
      </c>
      <c r="D16131">
        <v>9</v>
      </c>
      <c r="E16131">
        <v>39.29</v>
      </c>
      <c r="G16131">
        <v>4</v>
      </c>
      <c r="H16131">
        <v>0</v>
      </c>
      <c r="I16131">
        <v>30.3</v>
      </c>
      <c r="J16131">
        <v>1026.4000000000001</v>
      </c>
      <c r="K16131">
        <v>10</v>
      </c>
      <c r="M16131" t="s">
        <v>246</v>
      </c>
      <c r="AB16131">
        <v>26.14</v>
      </c>
      <c r="AC16131" t="s">
        <v>16188</v>
      </c>
    </row>
    <row r="16132" spans="1:29">
      <c r="A16132" s="1" t="s">
        <v>30</v>
      </c>
      <c r="B16132" s="2">
        <v>43130.868750000001</v>
      </c>
      <c r="C16132">
        <v>30</v>
      </c>
      <c r="D16132">
        <v>10</v>
      </c>
      <c r="E16132">
        <v>42.62</v>
      </c>
      <c r="G16132">
        <v>5</v>
      </c>
      <c r="H16132">
        <v>0</v>
      </c>
      <c r="I16132">
        <v>30.33</v>
      </c>
      <c r="J16132">
        <v>1027.4000000000001</v>
      </c>
      <c r="K16132">
        <v>10</v>
      </c>
      <c r="M16132" t="s">
        <v>246</v>
      </c>
      <c r="AB16132">
        <v>24.02</v>
      </c>
      <c r="AC16132" t="s">
        <v>16189</v>
      </c>
    </row>
    <row r="16133" spans="1:29">
      <c r="A16133" s="1" t="s">
        <v>30</v>
      </c>
      <c r="B16133" s="2">
        <v>43130.910416666666</v>
      </c>
      <c r="C16133">
        <v>30</v>
      </c>
      <c r="D16133">
        <v>9</v>
      </c>
      <c r="E16133">
        <v>40.75</v>
      </c>
      <c r="G16133">
        <v>4</v>
      </c>
      <c r="H16133">
        <v>0</v>
      </c>
      <c r="I16133">
        <v>30.34</v>
      </c>
      <c r="J16133">
        <v>1027.7</v>
      </c>
      <c r="K16133">
        <v>10</v>
      </c>
      <c r="M16133" t="s">
        <v>246</v>
      </c>
      <c r="AB16133">
        <v>25.08</v>
      </c>
      <c r="AC16133" t="s">
        <v>16190</v>
      </c>
    </row>
    <row r="16134" spans="1:29">
      <c r="A16134" s="1" t="s">
        <v>30</v>
      </c>
      <c r="B16134" s="2">
        <v>43130.95208333333</v>
      </c>
      <c r="C16134">
        <v>28</v>
      </c>
      <c r="D16134">
        <v>10</v>
      </c>
      <c r="E16134">
        <v>46.25</v>
      </c>
      <c r="F16134">
        <v>0</v>
      </c>
      <c r="G16134">
        <v>0</v>
      </c>
      <c r="H16134">
        <v>0</v>
      </c>
      <c r="I16134">
        <v>30.35</v>
      </c>
      <c r="J16134">
        <v>1028</v>
      </c>
      <c r="K16134">
        <v>10</v>
      </c>
      <c r="M16134" t="s">
        <v>246</v>
      </c>
      <c r="AB16134">
        <v>28</v>
      </c>
      <c r="AC16134" t="s">
        <v>16191</v>
      </c>
    </row>
    <row r="16135" spans="1:29">
      <c r="A16135" s="1" t="s">
        <v>30</v>
      </c>
      <c r="B16135" s="2">
        <v>43130.993750000001</v>
      </c>
      <c r="C16135">
        <v>26.1</v>
      </c>
      <c r="D16135">
        <v>10.9</v>
      </c>
      <c r="E16135">
        <v>52.07</v>
      </c>
      <c r="F16135">
        <v>0</v>
      </c>
      <c r="G16135">
        <v>0</v>
      </c>
      <c r="H16135">
        <v>0</v>
      </c>
      <c r="I16135">
        <v>30.34</v>
      </c>
      <c r="J16135">
        <v>1027.7</v>
      </c>
      <c r="K16135">
        <v>10</v>
      </c>
      <c r="M16135" t="s">
        <v>31</v>
      </c>
      <c r="Q16135">
        <v>25000</v>
      </c>
      <c r="AB16135">
        <v>26.1</v>
      </c>
      <c r="AC16135" t="s">
        <v>16192</v>
      </c>
    </row>
    <row r="16136" spans="1:29">
      <c r="A16136" s="1" t="s">
        <v>30</v>
      </c>
      <c r="B16136" s="2">
        <v>43131.035416666666</v>
      </c>
      <c r="C16136">
        <v>26.1</v>
      </c>
      <c r="D16136">
        <v>12</v>
      </c>
      <c r="E16136">
        <v>54.68</v>
      </c>
      <c r="F16136">
        <v>0</v>
      </c>
      <c r="G16136">
        <v>0</v>
      </c>
      <c r="H16136">
        <v>0</v>
      </c>
      <c r="I16136">
        <v>30.36</v>
      </c>
      <c r="J16136">
        <v>1028.4000000000001</v>
      </c>
      <c r="K16136">
        <v>10</v>
      </c>
      <c r="M16136" t="s">
        <v>31</v>
      </c>
      <c r="Q16136">
        <v>25000</v>
      </c>
      <c r="AB16136">
        <v>26.1</v>
      </c>
      <c r="AC16136" t="s">
        <v>16193</v>
      </c>
    </row>
    <row r="16137" spans="1:29">
      <c r="A16137" s="1" t="s">
        <v>30</v>
      </c>
      <c r="B16137" s="2">
        <v>43131.07708333333</v>
      </c>
      <c r="C16137">
        <v>25</v>
      </c>
      <c r="D16137">
        <v>12.9</v>
      </c>
      <c r="E16137">
        <v>59.55</v>
      </c>
      <c r="F16137">
        <v>0</v>
      </c>
      <c r="G16137">
        <v>0</v>
      </c>
      <c r="H16137">
        <v>0</v>
      </c>
      <c r="I16137">
        <v>30.38</v>
      </c>
      <c r="J16137">
        <v>1029.0999999999999</v>
      </c>
      <c r="K16137">
        <v>10</v>
      </c>
      <c r="M16137" t="s">
        <v>34</v>
      </c>
      <c r="Q16137">
        <v>25000</v>
      </c>
      <c r="AB16137">
        <v>25</v>
      </c>
      <c r="AC16137" t="s">
        <v>16194</v>
      </c>
    </row>
    <row r="16138" spans="1:29">
      <c r="A16138" s="1" t="s">
        <v>30</v>
      </c>
      <c r="B16138" s="2">
        <v>43131.160416666666</v>
      </c>
      <c r="C16138">
        <v>19.899999999999999</v>
      </c>
      <c r="D16138">
        <v>14</v>
      </c>
      <c r="E16138">
        <v>77.48</v>
      </c>
      <c r="F16138">
        <v>0</v>
      </c>
      <c r="G16138">
        <v>0</v>
      </c>
      <c r="H16138">
        <v>0</v>
      </c>
      <c r="I16138">
        <v>30.38</v>
      </c>
      <c r="J16138">
        <v>1029.3</v>
      </c>
      <c r="K16138">
        <v>10</v>
      </c>
      <c r="M16138" t="s">
        <v>34</v>
      </c>
      <c r="Q16138">
        <v>25000</v>
      </c>
      <c r="AB16138">
        <v>19.899999999999999</v>
      </c>
      <c r="AC16138" t="s">
        <v>16195</v>
      </c>
    </row>
    <row r="16139" spans="1:29">
      <c r="A16139" s="1" t="s">
        <v>30</v>
      </c>
      <c r="B16139" s="2">
        <v>43131.20208333333</v>
      </c>
      <c r="C16139">
        <v>21</v>
      </c>
      <c r="D16139">
        <v>14</v>
      </c>
      <c r="E16139">
        <v>73.94</v>
      </c>
      <c r="F16139">
        <v>0</v>
      </c>
      <c r="G16139">
        <v>0</v>
      </c>
      <c r="H16139">
        <v>0</v>
      </c>
      <c r="I16139">
        <v>30.37</v>
      </c>
      <c r="J16139">
        <v>1028.9000000000001</v>
      </c>
      <c r="K16139">
        <v>10</v>
      </c>
      <c r="M16139" t="s">
        <v>34</v>
      </c>
      <c r="Q16139">
        <v>25000</v>
      </c>
      <c r="AB16139">
        <v>21</v>
      </c>
      <c r="AC16139" t="s">
        <v>16196</v>
      </c>
    </row>
    <row r="16140" spans="1:29">
      <c r="A16140" s="1" t="s">
        <v>30</v>
      </c>
      <c r="B16140" s="2">
        <v>43131.243750000001</v>
      </c>
      <c r="C16140">
        <v>19.899999999999999</v>
      </c>
      <c r="D16140">
        <v>15.1</v>
      </c>
      <c r="E16140">
        <v>81.3</v>
      </c>
      <c r="F16140">
        <v>0</v>
      </c>
      <c r="G16140">
        <v>0</v>
      </c>
      <c r="H16140">
        <v>0</v>
      </c>
      <c r="I16140">
        <v>30.38</v>
      </c>
      <c r="J16140">
        <v>1029.0999999999999</v>
      </c>
      <c r="K16140">
        <v>10</v>
      </c>
      <c r="M16140" t="s">
        <v>34</v>
      </c>
      <c r="Q16140">
        <v>25000</v>
      </c>
      <c r="AB16140">
        <v>19.899999999999999</v>
      </c>
      <c r="AC16140" t="s">
        <v>16197</v>
      </c>
    </row>
    <row r="16141" spans="1:29">
      <c r="A16141" s="1" t="s">
        <v>30</v>
      </c>
      <c r="B16141" s="2">
        <v>43131.285416666666</v>
      </c>
      <c r="C16141">
        <v>19.899999999999999</v>
      </c>
      <c r="D16141">
        <v>15.1</v>
      </c>
      <c r="E16141">
        <v>81.3</v>
      </c>
      <c r="F16141">
        <v>0</v>
      </c>
      <c r="G16141">
        <v>0</v>
      </c>
      <c r="H16141">
        <v>0</v>
      </c>
      <c r="I16141">
        <v>30.38</v>
      </c>
      <c r="J16141">
        <v>1029.4000000000001</v>
      </c>
      <c r="K16141">
        <v>10</v>
      </c>
      <c r="M16141" t="s">
        <v>32</v>
      </c>
      <c r="Q16141">
        <v>25000</v>
      </c>
      <c r="AB16141">
        <v>19.899999999999999</v>
      </c>
      <c r="AC16141" t="s">
        <v>16198</v>
      </c>
    </row>
    <row r="16142" spans="1:29">
      <c r="A16142" s="1" t="s">
        <v>30</v>
      </c>
      <c r="B16142" s="2">
        <v>43131.32708333333</v>
      </c>
      <c r="C16142">
        <v>21</v>
      </c>
      <c r="D16142">
        <v>16</v>
      </c>
      <c r="E16142">
        <v>80.69</v>
      </c>
      <c r="F16142">
        <v>0</v>
      </c>
      <c r="G16142">
        <v>0</v>
      </c>
      <c r="H16142">
        <v>0</v>
      </c>
      <c r="I16142">
        <v>30.4</v>
      </c>
      <c r="J16142">
        <v>1030</v>
      </c>
      <c r="K16142">
        <v>10</v>
      </c>
      <c r="M16142" t="s">
        <v>34</v>
      </c>
      <c r="Q16142">
        <v>25000</v>
      </c>
      <c r="AB16142">
        <v>21</v>
      </c>
      <c r="AC16142" t="s">
        <v>16199</v>
      </c>
    </row>
    <row r="16143" spans="1:29">
      <c r="A16143" s="1" t="s">
        <v>30</v>
      </c>
      <c r="B16143" s="2">
        <v>43131.368750000001</v>
      </c>
      <c r="C16143">
        <v>27</v>
      </c>
      <c r="D16143">
        <v>14</v>
      </c>
      <c r="E16143">
        <v>57.53</v>
      </c>
      <c r="F16143">
        <v>110</v>
      </c>
      <c r="G16143">
        <v>4</v>
      </c>
      <c r="H16143">
        <v>0</v>
      </c>
      <c r="I16143">
        <v>30.4</v>
      </c>
      <c r="J16143">
        <v>1029.7</v>
      </c>
      <c r="K16143">
        <v>10</v>
      </c>
      <c r="M16143" t="s">
        <v>32</v>
      </c>
      <c r="Q16143">
        <v>25000</v>
      </c>
      <c r="AB16143">
        <v>21.58</v>
      </c>
      <c r="AC16143" t="s">
        <v>16200</v>
      </c>
    </row>
    <row r="16144" spans="1:29">
      <c r="A16144" s="1" t="s">
        <v>30</v>
      </c>
      <c r="B16144" s="2">
        <v>43131.410416666666</v>
      </c>
      <c r="C16144">
        <v>30.9</v>
      </c>
      <c r="D16144">
        <v>12.9</v>
      </c>
      <c r="E16144">
        <v>46.74</v>
      </c>
      <c r="F16144">
        <v>0</v>
      </c>
      <c r="G16144">
        <v>0</v>
      </c>
      <c r="H16144">
        <v>0</v>
      </c>
      <c r="I16144">
        <v>30.39</v>
      </c>
      <c r="J16144">
        <v>1029.4000000000001</v>
      </c>
      <c r="K16144">
        <v>10</v>
      </c>
      <c r="M16144" t="s">
        <v>32</v>
      </c>
      <c r="Q16144">
        <v>25000</v>
      </c>
      <c r="AB16144">
        <v>30.9</v>
      </c>
      <c r="AC16144" t="s">
        <v>16201</v>
      </c>
    </row>
    <row r="16145" spans="1:29">
      <c r="A16145" s="1" t="s">
        <v>30</v>
      </c>
      <c r="B16145" s="2">
        <v>43131.45208333333</v>
      </c>
      <c r="C16145">
        <v>36</v>
      </c>
      <c r="D16145">
        <v>14</v>
      </c>
      <c r="E16145">
        <v>39.99</v>
      </c>
      <c r="F16145">
        <v>220</v>
      </c>
      <c r="G16145">
        <v>4</v>
      </c>
      <c r="H16145">
        <v>0</v>
      </c>
      <c r="I16145">
        <v>30.39</v>
      </c>
      <c r="J16145">
        <v>1029.5999999999999</v>
      </c>
      <c r="K16145">
        <v>10</v>
      </c>
      <c r="M16145" t="s">
        <v>34</v>
      </c>
      <c r="Q16145">
        <v>25000</v>
      </c>
      <c r="AB16145">
        <v>32.090000000000003</v>
      </c>
      <c r="AC16145" t="s">
        <v>16202</v>
      </c>
    </row>
    <row r="16146" spans="1:29">
      <c r="A16146" s="1" t="s">
        <v>30</v>
      </c>
      <c r="B16146" s="2">
        <v>43131.493750000001</v>
      </c>
      <c r="C16146">
        <v>40</v>
      </c>
      <c r="D16146">
        <v>15.1</v>
      </c>
      <c r="E16146">
        <v>36.01</v>
      </c>
      <c r="F16146">
        <v>200</v>
      </c>
      <c r="G16146">
        <v>6</v>
      </c>
      <c r="H16146">
        <v>0</v>
      </c>
      <c r="I16146">
        <v>30.34</v>
      </c>
      <c r="J16146">
        <v>1027.9000000000001</v>
      </c>
      <c r="K16146">
        <v>10</v>
      </c>
      <c r="M16146" t="s">
        <v>34</v>
      </c>
      <c r="Q16146">
        <v>25000</v>
      </c>
      <c r="AB16146">
        <v>35.04</v>
      </c>
      <c r="AC16146" t="s">
        <v>16203</v>
      </c>
    </row>
    <row r="16147" spans="1:29">
      <c r="A16147" s="1" t="s">
        <v>30</v>
      </c>
      <c r="B16147" s="2">
        <v>43131.535416666666</v>
      </c>
      <c r="C16147">
        <v>42</v>
      </c>
      <c r="D16147">
        <v>14</v>
      </c>
      <c r="E16147">
        <v>31.51</v>
      </c>
      <c r="F16147">
        <v>200</v>
      </c>
      <c r="G16147">
        <v>8</v>
      </c>
      <c r="H16147">
        <v>0</v>
      </c>
      <c r="I16147">
        <v>30.3</v>
      </c>
      <c r="J16147">
        <v>1026.5</v>
      </c>
      <c r="K16147">
        <v>10</v>
      </c>
      <c r="M16147" t="s">
        <v>32</v>
      </c>
      <c r="Q16147">
        <v>25000</v>
      </c>
      <c r="AB16147">
        <v>36.549999999999997</v>
      </c>
      <c r="AC16147" t="s">
        <v>16204</v>
      </c>
    </row>
    <row r="16148" spans="1:29">
      <c r="A16148" s="1" t="s">
        <v>30</v>
      </c>
      <c r="B16148" s="2">
        <v>43131.57708333333</v>
      </c>
      <c r="C16148">
        <v>44</v>
      </c>
      <c r="D16148">
        <v>16</v>
      </c>
      <c r="E16148">
        <v>31.85</v>
      </c>
      <c r="F16148">
        <v>230</v>
      </c>
      <c r="G16148">
        <v>10</v>
      </c>
      <c r="H16148">
        <v>0</v>
      </c>
      <c r="I16148">
        <v>30.26</v>
      </c>
      <c r="J16148">
        <v>1024.8</v>
      </c>
      <c r="K16148">
        <v>10</v>
      </c>
      <c r="M16148" t="s">
        <v>32</v>
      </c>
      <c r="Q16148">
        <v>25000</v>
      </c>
      <c r="AB16148">
        <v>38.14</v>
      </c>
      <c r="AC16148" t="s">
        <v>16205</v>
      </c>
    </row>
    <row r="16149" spans="1:29">
      <c r="A16149" s="1" t="s">
        <v>30</v>
      </c>
      <c r="B16149" s="2">
        <v>43131.618750000001</v>
      </c>
      <c r="C16149">
        <v>46</v>
      </c>
      <c r="D16149">
        <v>16</v>
      </c>
      <c r="E16149">
        <v>29.63</v>
      </c>
      <c r="F16149">
        <v>210</v>
      </c>
      <c r="G16149">
        <v>9</v>
      </c>
      <c r="H16149">
        <v>0</v>
      </c>
      <c r="I16149">
        <v>30.24</v>
      </c>
      <c r="J16149">
        <v>1024.3</v>
      </c>
      <c r="K16149">
        <v>10</v>
      </c>
      <c r="M16149" t="s">
        <v>32</v>
      </c>
      <c r="Q16149">
        <v>25000</v>
      </c>
      <c r="AB16149">
        <v>40.92</v>
      </c>
      <c r="AC16149" t="s">
        <v>16206</v>
      </c>
    </row>
    <row r="16150" spans="1:29">
      <c r="A16150" s="1" t="s">
        <v>30</v>
      </c>
      <c r="B16150" s="2">
        <v>43131.660416666666</v>
      </c>
      <c r="C16150">
        <v>47</v>
      </c>
      <c r="D16150">
        <v>16</v>
      </c>
      <c r="E16150">
        <v>28.64</v>
      </c>
      <c r="F16150">
        <v>200</v>
      </c>
      <c r="G16150">
        <v>7</v>
      </c>
      <c r="H16150">
        <v>0</v>
      </c>
      <c r="I16150">
        <v>30.22</v>
      </c>
      <c r="J16150">
        <v>1023.5</v>
      </c>
      <c r="K16150">
        <v>10</v>
      </c>
      <c r="M16150" t="s">
        <v>34</v>
      </c>
      <c r="Q16150">
        <v>25000</v>
      </c>
      <c r="AB16150">
        <v>42.94</v>
      </c>
      <c r="AC16150" t="s">
        <v>16207</v>
      </c>
    </row>
    <row r="16151" spans="1:29">
      <c r="A16151" s="1" t="s">
        <v>30</v>
      </c>
      <c r="B16151" s="2">
        <v>43131.70208333333</v>
      </c>
      <c r="C16151">
        <v>44</v>
      </c>
      <c r="D16151">
        <v>17.100000000000001</v>
      </c>
      <c r="E16151">
        <v>33.4</v>
      </c>
      <c r="F16151">
        <v>210</v>
      </c>
      <c r="G16151">
        <v>9</v>
      </c>
      <c r="H16151">
        <v>0</v>
      </c>
      <c r="I16151">
        <v>30.21</v>
      </c>
      <c r="J16151">
        <v>1023.2</v>
      </c>
      <c r="K16151">
        <v>10</v>
      </c>
      <c r="M16151" t="s">
        <v>34</v>
      </c>
      <c r="Q16151">
        <v>25000</v>
      </c>
      <c r="AB16151">
        <v>38.56</v>
      </c>
      <c r="AC16151" t="s">
        <v>16208</v>
      </c>
    </row>
    <row r="16152" spans="1:29">
      <c r="A16152" s="1" t="s">
        <v>30</v>
      </c>
      <c r="B16152" s="2">
        <v>43131.743750000001</v>
      </c>
      <c r="C16152">
        <v>42</v>
      </c>
      <c r="D16152">
        <v>16</v>
      </c>
      <c r="E16152">
        <v>34.39</v>
      </c>
      <c r="F16152">
        <v>200</v>
      </c>
      <c r="G16152">
        <v>8</v>
      </c>
      <c r="H16152">
        <v>0</v>
      </c>
      <c r="I16152">
        <v>30.21</v>
      </c>
      <c r="J16152">
        <v>1023.3</v>
      </c>
      <c r="K16152">
        <v>10</v>
      </c>
      <c r="M16152" t="s">
        <v>31</v>
      </c>
      <c r="N16152" t="s">
        <v>32</v>
      </c>
      <c r="Q16152">
        <v>20000</v>
      </c>
      <c r="R16152">
        <v>25000</v>
      </c>
      <c r="AB16152">
        <v>36.549999999999997</v>
      </c>
      <c r="AC16152" t="s">
        <v>16209</v>
      </c>
    </row>
    <row r="16153" spans="1:29">
      <c r="A16153" s="1" t="s">
        <v>30</v>
      </c>
      <c r="B16153" s="2">
        <v>43131.785416666666</v>
      </c>
      <c r="C16153">
        <v>41</v>
      </c>
      <c r="D16153">
        <v>17.100000000000001</v>
      </c>
      <c r="E16153">
        <v>37.630000000000003</v>
      </c>
      <c r="F16153">
        <v>200</v>
      </c>
      <c r="G16153">
        <v>9</v>
      </c>
      <c r="H16153">
        <v>0</v>
      </c>
      <c r="I16153">
        <v>30.21</v>
      </c>
      <c r="J16153">
        <v>1023.2</v>
      </c>
      <c r="K16153">
        <v>10</v>
      </c>
      <c r="M16153" t="s">
        <v>32</v>
      </c>
      <c r="Q16153">
        <v>25000</v>
      </c>
      <c r="AB16153">
        <v>34.700000000000003</v>
      </c>
      <c r="AC16153" t="s">
        <v>16210</v>
      </c>
    </row>
    <row r="16154" spans="1:29">
      <c r="A16154" s="1" t="s">
        <v>30</v>
      </c>
      <c r="B16154" s="2">
        <v>43131.82708333333</v>
      </c>
      <c r="C16154">
        <v>39</v>
      </c>
      <c r="D16154">
        <v>18</v>
      </c>
      <c r="E16154">
        <v>42.28</v>
      </c>
      <c r="F16154">
        <v>210</v>
      </c>
      <c r="G16154">
        <v>8</v>
      </c>
      <c r="H16154">
        <v>0</v>
      </c>
      <c r="I16154">
        <v>30.21</v>
      </c>
      <c r="J16154">
        <v>1023.4</v>
      </c>
      <c r="K16154">
        <v>10</v>
      </c>
      <c r="M16154" t="s">
        <v>34</v>
      </c>
      <c r="Q16154">
        <v>25000</v>
      </c>
      <c r="AB16154">
        <v>32.74</v>
      </c>
      <c r="AC16154" t="s">
        <v>16211</v>
      </c>
    </row>
    <row r="16155" spans="1:29">
      <c r="A16155" s="1" t="s">
        <v>30</v>
      </c>
      <c r="B16155" s="2">
        <v>43131.868750000001</v>
      </c>
      <c r="C16155">
        <v>39</v>
      </c>
      <c r="D16155">
        <v>19</v>
      </c>
      <c r="E16155">
        <v>44.14</v>
      </c>
      <c r="F16155">
        <v>200</v>
      </c>
      <c r="G16155">
        <v>9</v>
      </c>
      <c r="H16155">
        <v>0</v>
      </c>
      <c r="I16155">
        <v>30.21</v>
      </c>
      <c r="J16155">
        <v>1023.2</v>
      </c>
      <c r="K16155">
        <v>10</v>
      </c>
      <c r="M16155" t="s">
        <v>34</v>
      </c>
      <c r="Q16155">
        <v>25000</v>
      </c>
      <c r="AB16155">
        <v>32.22</v>
      </c>
      <c r="AC16155" t="s">
        <v>16212</v>
      </c>
    </row>
    <row r="16156" spans="1:29">
      <c r="A16156" s="1" t="s">
        <v>30</v>
      </c>
      <c r="B16156" s="2">
        <v>43131.910416666666</v>
      </c>
      <c r="C16156">
        <v>39</v>
      </c>
      <c r="D16156">
        <v>19</v>
      </c>
      <c r="E16156">
        <v>44.14</v>
      </c>
      <c r="F16156">
        <v>210</v>
      </c>
      <c r="G16156">
        <v>12</v>
      </c>
      <c r="H16156">
        <v>0</v>
      </c>
      <c r="I16156">
        <v>30.2</v>
      </c>
      <c r="J16156">
        <v>1022.8</v>
      </c>
      <c r="K16156">
        <v>10</v>
      </c>
      <c r="M16156" t="s">
        <v>34</v>
      </c>
      <c r="Q16156">
        <v>25000</v>
      </c>
      <c r="AB16156">
        <v>30.91</v>
      </c>
      <c r="AC16156" t="s">
        <v>16213</v>
      </c>
    </row>
    <row r="16157" spans="1:29">
      <c r="A16157" s="1" t="s">
        <v>30</v>
      </c>
      <c r="B16157" s="2">
        <v>43131.95208333333</v>
      </c>
      <c r="C16157">
        <v>37</v>
      </c>
      <c r="D16157">
        <v>21</v>
      </c>
      <c r="E16157">
        <v>51.99</v>
      </c>
      <c r="F16157">
        <v>200</v>
      </c>
      <c r="G16157">
        <v>10</v>
      </c>
      <c r="H16157">
        <v>0</v>
      </c>
      <c r="I16157">
        <v>30.19</v>
      </c>
      <c r="J16157">
        <v>1022.5</v>
      </c>
      <c r="K16157">
        <v>10</v>
      </c>
      <c r="M16157" t="s">
        <v>34</v>
      </c>
      <c r="Q16157">
        <v>25000</v>
      </c>
      <c r="AB16157">
        <v>29.24</v>
      </c>
      <c r="AC16157" t="s">
        <v>16214</v>
      </c>
    </row>
    <row r="16158" spans="1:29">
      <c r="A16158" s="1" t="s">
        <v>30</v>
      </c>
      <c r="B16158" s="2">
        <v>43131.993750000001</v>
      </c>
      <c r="C16158">
        <v>36</v>
      </c>
      <c r="D16158">
        <v>23</v>
      </c>
      <c r="E16158">
        <v>58.85</v>
      </c>
      <c r="F16158">
        <v>210</v>
      </c>
      <c r="G16158">
        <v>10</v>
      </c>
      <c r="H16158">
        <v>0</v>
      </c>
      <c r="I16158">
        <v>30.19</v>
      </c>
      <c r="J16158">
        <v>1022.5</v>
      </c>
      <c r="K16158">
        <v>10</v>
      </c>
      <c r="M16158" t="s">
        <v>34</v>
      </c>
      <c r="Q16158">
        <v>25000</v>
      </c>
      <c r="AB16158">
        <v>27.98</v>
      </c>
      <c r="AC16158" t="s">
        <v>16215</v>
      </c>
    </row>
    <row r="16159" spans="1:29">
      <c r="A16159" s="1" t="s">
        <v>30</v>
      </c>
      <c r="B16159" s="2">
        <v>43132.035416666666</v>
      </c>
      <c r="C16159">
        <v>35</v>
      </c>
      <c r="D16159">
        <v>24.1</v>
      </c>
      <c r="E16159">
        <v>63.86</v>
      </c>
      <c r="F16159">
        <v>210</v>
      </c>
      <c r="G16159">
        <v>9</v>
      </c>
      <c r="H16159">
        <v>0</v>
      </c>
      <c r="I16159">
        <v>30.18</v>
      </c>
      <c r="J16159">
        <v>1022.3</v>
      </c>
      <c r="K16159">
        <v>10</v>
      </c>
      <c r="M16159" t="s">
        <v>31</v>
      </c>
      <c r="Q16159">
        <v>25000</v>
      </c>
      <c r="AB16159">
        <v>27.37</v>
      </c>
      <c r="AC16159" t="s">
        <v>16216</v>
      </c>
    </row>
    <row r="16160" spans="1:29">
      <c r="A16160" s="1" t="s">
        <v>30</v>
      </c>
      <c r="B16160" s="2">
        <v>43132.07708333333</v>
      </c>
      <c r="C16160">
        <v>35</v>
      </c>
      <c r="D16160">
        <v>25</v>
      </c>
      <c r="E16160">
        <v>66.31</v>
      </c>
      <c r="F16160">
        <v>210</v>
      </c>
      <c r="G16160">
        <v>9</v>
      </c>
      <c r="H16160">
        <v>0</v>
      </c>
      <c r="I16160">
        <v>30.18</v>
      </c>
      <c r="J16160">
        <v>1022.2</v>
      </c>
      <c r="K16160">
        <v>10</v>
      </c>
      <c r="M16160" t="s">
        <v>31</v>
      </c>
      <c r="Q16160">
        <v>25000</v>
      </c>
      <c r="AB16160">
        <v>27.37</v>
      </c>
      <c r="AC16160" t="s">
        <v>16217</v>
      </c>
    </row>
    <row r="16161" spans="1:29">
      <c r="A16161" s="1" t="s">
        <v>30</v>
      </c>
      <c r="B16161" s="2">
        <v>43132.118750000001</v>
      </c>
      <c r="C16161">
        <v>35</v>
      </c>
      <c r="D16161">
        <v>26.1</v>
      </c>
      <c r="E16161">
        <v>69.41</v>
      </c>
      <c r="F16161">
        <v>210</v>
      </c>
      <c r="G16161">
        <v>11</v>
      </c>
      <c r="H16161">
        <v>0</v>
      </c>
      <c r="I16161">
        <v>30.18</v>
      </c>
      <c r="J16161">
        <v>1022</v>
      </c>
      <c r="K16161">
        <v>10</v>
      </c>
      <c r="M16161" t="s">
        <v>31</v>
      </c>
      <c r="Q16161">
        <v>25000</v>
      </c>
      <c r="AB16161">
        <v>26.38</v>
      </c>
      <c r="AC16161" t="s">
        <v>16218</v>
      </c>
    </row>
    <row r="16162" spans="1:29">
      <c r="A16162" s="1" t="s">
        <v>30</v>
      </c>
      <c r="B16162" s="2">
        <v>43132.160416666666</v>
      </c>
      <c r="C16162">
        <v>33</v>
      </c>
      <c r="D16162">
        <v>26.1</v>
      </c>
      <c r="E16162">
        <v>75.180000000000007</v>
      </c>
      <c r="F16162">
        <v>220</v>
      </c>
      <c r="G16162">
        <v>9</v>
      </c>
      <c r="H16162">
        <v>0</v>
      </c>
      <c r="I16162">
        <v>30.17</v>
      </c>
      <c r="J16162">
        <v>1021.9</v>
      </c>
      <c r="K16162">
        <v>10</v>
      </c>
      <c r="M16162" t="s">
        <v>34</v>
      </c>
      <c r="Q16162">
        <v>25000</v>
      </c>
      <c r="AB16162">
        <v>24.88</v>
      </c>
      <c r="AC16162" t="s">
        <v>16219</v>
      </c>
    </row>
    <row r="16163" spans="1:29">
      <c r="A16163" s="1" t="s">
        <v>30</v>
      </c>
      <c r="B16163" s="2">
        <v>43132.20208333333</v>
      </c>
      <c r="C16163">
        <v>30.9</v>
      </c>
      <c r="D16163">
        <v>26.1</v>
      </c>
      <c r="E16163">
        <v>82.15</v>
      </c>
      <c r="F16163">
        <v>230</v>
      </c>
      <c r="G16163">
        <v>8</v>
      </c>
      <c r="H16163">
        <v>0</v>
      </c>
      <c r="I16163">
        <v>30.18</v>
      </c>
      <c r="J16163">
        <v>1022.1</v>
      </c>
      <c r="K16163">
        <v>10</v>
      </c>
      <c r="M16163" t="s">
        <v>34</v>
      </c>
      <c r="Q16163">
        <v>25000</v>
      </c>
      <c r="AB16163">
        <v>22.76</v>
      </c>
      <c r="AC16163" t="s">
        <v>16220</v>
      </c>
    </row>
    <row r="16164" spans="1:29">
      <c r="A16164" s="1" t="s">
        <v>30</v>
      </c>
      <c r="B16164" s="2">
        <v>43132.243750000001</v>
      </c>
      <c r="C16164">
        <v>32</v>
      </c>
      <c r="D16164">
        <v>27</v>
      </c>
      <c r="E16164">
        <v>81.55</v>
      </c>
      <c r="F16164">
        <v>230</v>
      </c>
      <c r="G16164">
        <v>10</v>
      </c>
      <c r="H16164">
        <v>0</v>
      </c>
      <c r="I16164">
        <v>30.18</v>
      </c>
      <c r="J16164">
        <v>1022.1</v>
      </c>
      <c r="K16164">
        <v>10</v>
      </c>
      <c r="M16164" t="s">
        <v>34</v>
      </c>
      <c r="Q16164">
        <v>25000</v>
      </c>
      <c r="AB16164">
        <v>22.97</v>
      </c>
      <c r="AC16164" t="s">
        <v>16221</v>
      </c>
    </row>
    <row r="16165" spans="1:29">
      <c r="A16165" s="1" t="s">
        <v>30</v>
      </c>
      <c r="B16165" s="2">
        <v>43132.285416666666</v>
      </c>
      <c r="C16165">
        <v>32</v>
      </c>
      <c r="D16165">
        <v>28</v>
      </c>
      <c r="E16165">
        <v>84.98</v>
      </c>
      <c r="F16165">
        <v>230</v>
      </c>
      <c r="G16165">
        <v>7</v>
      </c>
      <c r="H16165">
        <v>0</v>
      </c>
      <c r="I16165">
        <v>30.17</v>
      </c>
      <c r="J16165">
        <v>1022</v>
      </c>
      <c r="K16165">
        <v>10</v>
      </c>
      <c r="M16165" t="s">
        <v>31</v>
      </c>
      <c r="Q16165">
        <v>25000</v>
      </c>
      <c r="AB16165">
        <v>24.78</v>
      </c>
      <c r="AC16165" t="s">
        <v>16222</v>
      </c>
    </row>
    <row r="16166" spans="1:29">
      <c r="A16166" s="1" t="s">
        <v>30</v>
      </c>
      <c r="B16166" s="2">
        <v>43132.32708333333</v>
      </c>
      <c r="C16166">
        <v>35</v>
      </c>
      <c r="D16166">
        <v>30.9</v>
      </c>
      <c r="E16166">
        <v>84.49</v>
      </c>
      <c r="F16166">
        <v>220</v>
      </c>
      <c r="G16166">
        <v>8</v>
      </c>
      <c r="H16166">
        <v>0</v>
      </c>
      <c r="I16166">
        <v>30.18</v>
      </c>
      <c r="J16166">
        <v>1022.3</v>
      </c>
      <c r="K16166">
        <v>10</v>
      </c>
      <c r="M16166" t="s">
        <v>32</v>
      </c>
      <c r="Q16166">
        <v>25000</v>
      </c>
      <c r="AB16166">
        <v>27.93</v>
      </c>
      <c r="AC16166" t="s">
        <v>16223</v>
      </c>
    </row>
    <row r="16167" spans="1:29">
      <c r="A16167" s="1" t="s">
        <v>30</v>
      </c>
      <c r="B16167" s="2">
        <v>43132.368750000001</v>
      </c>
      <c r="C16167">
        <v>40</v>
      </c>
      <c r="D16167">
        <v>32</v>
      </c>
      <c r="E16167">
        <v>73.14</v>
      </c>
      <c r="F16167">
        <v>220</v>
      </c>
      <c r="G16167">
        <v>10</v>
      </c>
      <c r="H16167">
        <v>0</v>
      </c>
      <c r="I16167">
        <v>30.18</v>
      </c>
      <c r="J16167">
        <v>1022</v>
      </c>
      <c r="K16167">
        <v>10</v>
      </c>
      <c r="M16167" t="s">
        <v>32</v>
      </c>
      <c r="Q16167">
        <v>25000</v>
      </c>
      <c r="AB16167">
        <v>32.869999999999997</v>
      </c>
      <c r="AC16167" t="s">
        <v>16224</v>
      </c>
    </row>
    <row r="16168" spans="1:29">
      <c r="A16168" s="1" t="s">
        <v>30</v>
      </c>
      <c r="B16168" s="2">
        <v>43132.410416666666</v>
      </c>
      <c r="C16168">
        <v>47</v>
      </c>
      <c r="D16168">
        <v>35</v>
      </c>
      <c r="E16168">
        <v>63.33</v>
      </c>
      <c r="F16168">
        <v>220</v>
      </c>
      <c r="G16168">
        <v>12</v>
      </c>
      <c r="H16168">
        <v>0</v>
      </c>
      <c r="I16168">
        <v>30.17</v>
      </c>
      <c r="J16168">
        <v>1021.7</v>
      </c>
      <c r="K16168">
        <v>10</v>
      </c>
      <c r="M16168" t="s">
        <v>32</v>
      </c>
      <c r="Q16168">
        <v>25000</v>
      </c>
      <c r="AB16168">
        <v>40.97</v>
      </c>
      <c r="AC16168" t="s">
        <v>16225</v>
      </c>
    </row>
    <row r="16169" spans="1:29">
      <c r="A16169" s="1" t="s">
        <v>30</v>
      </c>
      <c r="B16169" s="2">
        <v>43132.45208333333</v>
      </c>
      <c r="C16169">
        <v>50</v>
      </c>
      <c r="D16169">
        <v>35</v>
      </c>
      <c r="E16169">
        <v>56.39</v>
      </c>
      <c r="F16169">
        <v>250</v>
      </c>
      <c r="G16169">
        <v>9</v>
      </c>
      <c r="H16169">
        <v>0</v>
      </c>
      <c r="I16169">
        <v>30.17</v>
      </c>
      <c r="J16169">
        <v>1021.6</v>
      </c>
      <c r="K16169">
        <v>10</v>
      </c>
      <c r="M16169" t="s">
        <v>32</v>
      </c>
      <c r="Q16169">
        <v>25000</v>
      </c>
      <c r="AB16169">
        <v>45.9</v>
      </c>
      <c r="AC16169" t="s">
        <v>16226</v>
      </c>
    </row>
    <row r="16170" spans="1:29">
      <c r="A16170" s="1" t="s">
        <v>30</v>
      </c>
      <c r="B16170" s="2">
        <v>43132.493750000001</v>
      </c>
      <c r="C16170">
        <v>54</v>
      </c>
      <c r="D16170">
        <v>34</v>
      </c>
      <c r="E16170">
        <v>46.57</v>
      </c>
      <c r="F16170">
        <v>240</v>
      </c>
      <c r="G16170">
        <v>13</v>
      </c>
      <c r="H16170">
        <v>0</v>
      </c>
      <c r="I16170">
        <v>30.14</v>
      </c>
      <c r="J16170">
        <v>1020.7</v>
      </c>
      <c r="K16170">
        <v>10</v>
      </c>
      <c r="M16170" t="s">
        <v>43</v>
      </c>
      <c r="Q16170">
        <v>25000</v>
      </c>
      <c r="AB16170">
        <v>54</v>
      </c>
      <c r="AC16170" t="s">
        <v>16227</v>
      </c>
    </row>
    <row r="16171" spans="1:29">
      <c r="A16171" s="1" t="s">
        <v>30</v>
      </c>
      <c r="B16171" s="2">
        <v>43132.535416666666</v>
      </c>
      <c r="C16171">
        <v>59</v>
      </c>
      <c r="D16171">
        <v>35</v>
      </c>
      <c r="E16171">
        <v>40.61</v>
      </c>
      <c r="F16171">
        <v>230</v>
      </c>
      <c r="G16171">
        <v>15</v>
      </c>
      <c r="H16171">
        <v>0</v>
      </c>
      <c r="I16171">
        <v>30.1</v>
      </c>
      <c r="J16171">
        <v>1019.1</v>
      </c>
      <c r="K16171">
        <v>10</v>
      </c>
      <c r="L16171">
        <v>20</v>
      </c>
      <c r="M16171" t="s">
        <v>31</v>
      </c>
      <c r="N16171" t="s">
        <v>32</v>
      </c>
      <c r="Q16171">
        <v>5000</v>
      </c>
      <c r="R16171">
        <v>25000</v>
      </c>
      <c r="AB16171">
        <v>59</v>
      </c>
      <c r="AC16171" t="s">
        <v>16228</v>
      </c>
    </row>
    <row r="16172" spans="1:29">
      <c r="A16172" s="1" t="s">
        <v>30</v>
      </c>
      <c r="B16172" s="2">
        <v>43132.57708333333</v>
      </c>
      <c r="C16172">
        <v>59</v>
      </c>
      <c r="D16172">
        <v>37</v>
      </c>
      <c r="E16172">
        <v>43.78</v>
      </c>
      <c r="F16172">
        <v>230</v>
      </c>
      <c r="G16172">
        <v>17</v>
      </c>
      <c r="H16172">
        <v>0</v>
      </c>
      <c r="I16172">
        <v>30.06</v>
      </c>
      <c r="J16172">
        <v>1018.1</v>
      </c>
      <c r="K16172">
        <v>10</v>
      </c>
      <c r="M16172" t="s">
        <v>31</v>
      </c>
      <c r="N16172" t="s">
        <v>32</v>
      </c>
      <c r="Q16172">
        <v>6000</v>
      </c>
      <c r="R16172">
        <v>25000</v>
      </c>
      <c r="AB16172">
        <v>59</v>
      </c>
      <c r="AC16172" t="s">
        <v>16229</v>
      </c>
    </row>
    <row r="16173" spans="1:29">
      <c r="A16173" s="1" t="s">
        <v>30</v>
      </c>
      <c r="B16173" s="2">
        <v>43132.618750000001</v>
      </c>
      <c r="C16173">
        <v>59</v>
      </c>
      <c r="D16173">
        <v>38</v>
      </c>
      <c r="E16173">
        <v>45.36</v>
      </c>
      <c r="F16173">
        <v>240</v>
      </c>
      <c r="G16173">
        <v>13</v>
      </c>
      <c r="H16173">
        <v>0</v>
      </c>
      <c r="I16173">
        <v>30.04</v>
      </c>
      <c r="J16173">
        <v>1017.4</v>
      </c>
      <c r="K16173">
        <v>10</v>
      </c>
      <c r="M16173" t="s">
        <v>34</v>
      </c>
      <c r="N16173" t="s">
        <v>32</v>
      </c>
      <c r="Q16173">
        <v>6000</v>
      </c>
      <c r="R16173">
        <v>25000</v>
      </c>
      <c r="Y16173">
        <v>27</v>
      </c>
      <c r="Z16173">
        <v>230</v>
      </c>
      <c r="AA16173" s="2">
        <v>43132.591666666667</v>
      </c>
      <c r="AB16173">
        <v>59</v>
      </c>
      <c r="AC16173" t="s">
        <v>16230</v>
      </c>
    </row>
    <row r="16174" spans="1:29">
      <c r="A16174" s="1" t="s">
        <v>30</v>
      </c>
      <c r="B16174" s="2">
        <v>43132.660416666666</v>
      </c>
      <c r="C16174">
        <v>59</v>
      </c>
      <c r="D16174">
        <v>39</v>
      </c>
      <c r="E16174">
        <v>47.35</v>
      </c>
      <c r="F16174">
        <v>240</v>
      </c>
      <c r="G16174">
        <v>12</v>
      </c>
      <c r="H16174">
        <v>0</v>
      </c>
      <c r="I16174">
        <v>30.04</v>
      </c>
      <c r="J16174">
        <v>1017.2</v>
      </c>
      <c r="K16174">
        <v>10</v>
      </c>
      <c r="M16174" t="s">
        <v>32</v>
      </c>
      <c r="N16174" t="s">
        <v>32</v>
      </c>
      <c r="Q16174">
        <v>5000</v>
      </c>
      <c r="R16174">
        <v>25000</v>
      </c>
      <c r="AB16174">
        <v>59</v>
      </c>
      <c r="AC16174" t="s">
        <v>16231</v>
      </c>
    </row>
    <row r="16175" spans="1:29">
      <c r="A16175" s="1" t="s">
        <v>30</v>
      </c>
      <c r="B16175" s="2">
        <v>43132.70208333333</v>
      </c>
      <c r="C16175">
        <v>58</v>
      </c>
      <c r="D16175">
        <v>39</v>
      </c>
      <c r="E16175">
        <v>49.26</v>
      </c>
      <c r="F16175">
        <v>230</v>
      </c>
      <c r="G16175">
        <v>10</v>
      </c>
      <c r="H16175">
        <v>0</v>
      </c>
      <c r="I16175">
        <v>30.03</v>
      </c>
      <c r="J16175">
        <v>1016.9</v>
      </c>
      <c r="K16175">
        <v>10</v>
      </c>
      <c r="M16175" t="s">
        <v>32</v>
      </c>
      <c r="N16175" t="s">
        <v>32</v>
      </c>
      <c r="Q16175">
        <v>5000</v>
      </c>
      <c r="R16175">
        <v>25000</v>
      </c>
      <c r="AB16175">
        <v>57.9</v>
      </c>
      <c r="AC16175" t="s">
        <v>16232</v>
      </c>
    </row>
    <row r="16176" spans="1:29">
      <c r="A16176" s="1" t="s">
        <v>30</v>
      </c>
      <c r="B16176" s="2">
        <v>43132.743750000001</v>
      </c>
      <c r="C16176">
        <v>57</v>
      </c>
      <c r="D16176">
        <v>40</v>
      </c>
      <c r="E16176">
        <v>52.7</v>
      </c>
      <c r="F16176">
        <v>210</v>
      </c>
      <c r="G16176">
        <v>8</v>
      </c>
      <c r="H16176">
        <v>0</v>
      </c>
      <c r="I16176">
        <v>30.01</v>
      </c>
      <c r="J16176">
        <v>1016.2</v>
      </c>
      <c r="K16176">
        <v>10</v>
      </c>
      <c r="M16176" t="s">
        <v>34</v>
      </c>
      <c r="N16176" t="s">
        <v>32</v>
      </c>
      <c r="O16176" t="s">
        <v>32</v>
      </c>
      <c r="Q16176">
        <v>5000</v>
      </c>
      <c r="R16176">
        <v>6500</v>
      </c>
      <c r="S16176">
        <v>25000</v>
      </c>
      <c r="AB16176">
        <v>57</v>
      </c>
      <c r="AC16176" t="s">
        <v>16233</v>
      </c>
    </row>
    <row r="16177" spans="1:29">
      <c r="A16177" s="1" t="s">
        <v>30</v>
      </c>
      <c r="B16177" s="2">
        <v>43132.785416666666</v>
      </c>
      <c r="C16177">
        <v>58</v>
      </c>
      <c r="D16177">
        <v>40</v>
      </c>
      <c r="E16177">
        <v>51.02</v>
      </c>
      <c r="F16177">
        <v>210</v>
      </c>
      <c r="G16177">
        <v>10</v>
      </c>
      <c r="H16177">
        <v>0</v>
      </c>
      <c r="I16177">
        <v>30</v>
      </c>
      <c r="J16177">
        <v>1016</v>
      </c>
      <c r="K16177">
        <v>10</v>
      </c>
      <c r="M16177" t="s">
        <v>32</v>
      </c>
      <c r="N16177" t="s">
        <v>32</v>
      </c>
      <c r="O16177" t="s">
        <v>32</v>
      </c>
      <c r="Q16177">
        <v>4800</v>
      </c>
      <c r="R16177">
        <v>6500</v>
      </c>
      <c r="S16177">
        <v>25000</v>
      </c>
      <c r="AB16177">
        <v>57.9</v>
      </c>
      <c r="AC16177" t="s">
        <v>16234</v>
      </c>
    </row>
    <row r="16178" spans="1:29">
      <c r="A16178" s="1" t="s">
        <v>30</v>
      </c>
      <c r="B16178" s="2">
        <v>43132.82708333333</v>
      </c>
      <c r="C16178">
        <v>58</v>
      </c>
      <c r="D16178">
        <v>41</v>
      </c>
      <c r="E16178">
        <v>53.24</v>
      </c>
      <c r="F16178">
        <v>210</v>
      </c>
      <c r="G16178">
        <v>14</v>
      </c>
      <c r="H16178">
        <v>0</v>
      </c>
      <c r="I16178">
        <v>29.99</v>
      </c>
      <c r="J16178">
        <v>1015.4</v>
      </c>
      <c r="K16178">
        <v>10</v>
      </c>
      <c r="L16178">
        <v>19</v>
      </c>
      <c r="M16178" t="s">
        <v>32</v>
      </c>
      <c r="N16178" t="s">
        <v>32</v>
      </c>
      <c r="O16178" t="s">
        <v>32</v>
      </c>
      <c r="Q16178">
        <v>7000</v>
      </c>
      <c r="R16178">
        <v>14000</v>
      </c>
      <c r="S16178">
        <v>25000</v>
      </c>
      <c r="AB16178">
        <v>57.9</v>
      </c>
      <c r="AC16178" t="s">
        <v>16235</v>
      </c>
    </row>
    <row r="16179" spans="1:29">
      <c r="A16179" s="1" t="s">
        <v>30</v>
      </c>
      <c r="B16179" s="2">
        <v>43132.868750000001</v>
      </c>
      <c r="C16179">
        <v>57</v>
      </c>
      <c r="D16179">
        <v>41</v>
      </c>
      <c r="E16179">
        <v>54.99</v>
      </c>
      <c r="F16179">
        <v>200</v>
      </c>
      <c r="G16179">
        <v>13</v>
      </c>
      <c r="H16179">
        <v>0</v>
      </c>
      <c r="I16179">
        <v>29.96</v>
      </c>
      <c r="J16179">
        <v>1014.6</v>
      </c>
      <c r="K16179">
        <v>10</v>
      </c>
      <c r="L16179">
        <v>24</v>
      </c>
      <c r="M16179" t="s">
        <v>31</v>
      </c>
      <c r="N16179" t="s">
        <v>32</v>
      </c>
      <c r="O16179" t="s">
        <v>32</v>
      </c>
      <c r="Q16179">
        <v>7000</v>
      </c>
      <c r="R16179">
        <v>13000</v>
      </c>
      <c r="S16179">
        <v>25000</v>
      </c>
      <c r="AB16179">
        <v>57</v>
      </c>
      <c r="AC16179" t="s">
        <v>16236</v>
      </c>
    </row>
    <row r="16180" spans="1:29">
      <c r="A16180" s="1" t="s">
        <v>30</v>
      </c>
      <c r="B16180" s="2">
        <v>43132.910416666666</v>
      </c>
      <c r="C16180">
        <v>56</v>
      </c>
      <c r="D16180">
        <v>42</v>
      </c>
      <c r="E16180">
        <v>59.71</v>
      </c>
      <c r="F16180">
        <v>210</v>
      </c>
      <c r="G16180">
        <v>14</v>
      </c>
      <c r="H16180">
        <v>0</v>
      </c>
      <c r="I16180">
        <v>29.94</v>
      </c>
      <c r="J16180">
        <v>1013.8</v>
      </c>
      <c r="K16180">
        <v>10</v>
      </c>
      <c r="M16180" t="s">
        <v>31</v>
      </c>
      <c r="N16180" t="s">
        <v>31</v>
      </c>
      <c r="O16180" t="s">
        <v>34</v>
      </c>
      <c r="Q16180">
        <v>7000</v>
      </c>
      <c r="R16180">
        <v>13000</v>
      </c>
      <c r="S16180">
        <v>25000</v>
      </c>
      <c r="AB16180">
        <v>55.9</v>
      </c>
      <c r="AC16180" t="s">
        <v>16237</v>
      </c>
    </row>
    <row r="16181" spans="1:29">
      <c r="A16181" s="1" t="s">
        <v>30</v>
      </c>
      <c r="B16181" s="2">
        <v>43132.95208333333</v>
      </c>
      <c r="C16181">
        <v>56</v>
      </c>
      <c r="D16181">
        <v>43</v>
      </c>
      <c r="E16181">
        <v>61.81</v>
      </c>
      <c r="F16181">
        <v>210</v>
      </c>
      <c r="G16181">
        <v>15</v>
      </c>
      <c r="H16181">
        <v>0</v>
      </c>
      <c r="I16181">
        <v>29.93</v>
      </c>
      <c r="J16181">
        <v>1013.4</v>
      </c>
      <c r="K16181">
        <v>10</v>
      </c>
      <c r="L16181">
        <v>24</v>
      </c>
      <c r="M16181" t="s">
        <v>34</v>
      </c>
      <c r="N16181" t="s">
        <v>34</v>
      </c>
      <c r="Q16181">
        <v>5000</v>
      </c>
      <c r="R16181">
        <v>25000</v>
      </c>
      <c r="AB16181">
        <v>55.9</v>
      </c>
      <c r="AC16181" t="s">
        <v>16238</v>
      </c>
    </row>
    <row r="16182" spans="1:29">
      <c r="A16182" s="1" t="s">
        <v>30</v>
      </c>
      <c r="B16182" s="2">
        <v>43132.993750000001</v>
      </c>
      <c r="C16182">
        <v>57</v>
      </c>
      <c r="D16182">
        <v>44</v>
      </c>
      <c r="E16182">
        <v>61.95</v>
      </c>
      <c r="F16182">
        <v>220</v>
      </c>
      <c r="G16182">
        <v>17</v>
      </c>
      <c r="H16182">
        <v>0</v>
      </c>
      <c r="I16182">
        <v>29.91</v>
      </c>
      <c r="J16182">
        <v>1012.8</v>
      </c>
      <c r="K16182">
        <v>10</v>
      </c>
      <c r="M16182" t="s">
        <v>31</v>
      </c>
      <c r="N16182" t="s">
        <v>32</v>
      </c>
      <c r="O16182" t="s">
        <v>32</v>
      </c>
      <c r="P16182" t="s">
        <v>32</v>
      </c>
      <c r="Q16182">
        <v>4700</v>
      </c>
      <c r="R16182">
        <v>6000</v>
      </c>
      <c r="S16182">
        <v>8500</v>
      </c>
      <c r="T16182">
        <v>25000</v>
      </c>
      <c r="Y16182">
        <v>26</v>
      </c>
      <c r="Z16182">
        <v>210</v>
      </c>
      <c r="AA16182" s="2">
        <v>43132.980555555558</v>
      </c>
      <c r="AB16182">
        <v>57</v>
      </c>
      <c r="AC16182" t="s">
        <v>16239</v>
      </c>
    </row>
    <row r="16183" spans="1:29">
      <c r="A16183" s="1" t="s">
        <v>30</v>
      </c>
      <c r="B16183" s="2">
        <v>43133.035416666666</v>
      </c>
      <c r="C16183">
        <v>57</v>
      </c>
      <c r="D16183">
        <v>45</v>
      </c>
      <c r="E16183">
        <v>64.12</v>
      </c>
      <c r="F16183">
        <v>220</v>
      </c>
      <c r="G16183">
        <v>17</v>
      </c>
      <c r="H16183">
        <v>0</v>
      </c>
      <c r="I16183">
        <v>29.91</v>
      </c>
      <c r="J16183">
        <v>1012.5</v>
      </c>
      <c r="K16183">
        <v>10</v>
      </c>
      <c r="M16183" t="s">
        <v>31</v>
      </c>
      <c r="N16183" t="s">
        <v>32</v>
      </c>
      <c r="O16183" t="s">
        <v>43</v>
      </c>
      <c r="Q16183">
        <v>3500</v>
      </c>
      <c r="R16183">
        <v>5500</v>
      </c>
      <c r="S16183">
        <v>7500</v>
      </c>
      <c r="AB16183">
        <v>57</v>
      </c>
      <c r="AC16183" t="s">
        <v>16240</v>
      </c>
    </row>
    <row r="16184" spans="1:29">
      <c r="A16184" s="1" t="s">
        <v>30</v>
      </c>
      <c r="B16184" s="2">
        <v>43133.059027777781</v>
      </c>
      <c r="C16184">
        <v>56</v>
      </c>
      <c r="D16184">
        <v>46</v>
      </c>
      <c r="E16184">
        <v>69.3</v>
      </c>
      <c r="F16184">
        <v>290</v>
      </c>
      <c r="G16184">
        <v>10</v>
      </c>
      <c r="H16184">
        <v>0</v>
      </c>
      <c r="I16184">
        <v>29.93</v>
      </c>
      <c r="K16184">
        <v>10</v>
      </c>
      <c r="L16184">
        <v>21</v>
      </c>
      <c r="M16184" t="s">
        <v>31</v>
      </c>
      <c r="N16184" t="s">
        <v>32</v>
      </c>
      <c r="O16184" t="s">
        <v>43</v>
      </c>
      <c r="Q16184">
        <v>3500</v>
      </c>
      <c r="R16184">
        <v>4500</v>
      </c>
      <c r="S16184">
        <v>7000</v>
      </c>
      <c r="Y16184">
        <v>26</v>
      </c>
      <c r="Z16184">
        <v>230</v>
      </c>
      <c r="AA16184" s="2">
        <v>43133.042361111111</v>
      </c>
      <c r="AB16184">
        <v>55.9</v>
      </c>
      <c r="AC16184" t="s">
        <v>16241</v>
      </c>
    </row>
    <row r="16185" spans="1:29">
      <c r="A16185" s="1" t="s">
        <v>30</v>
      </c>
      <c r="B16185" s="2">
        <v>43133.061805555553</v>
      </c>
      <c r="C16185">
        <v>54</v>
      </c>
      <c r="D16185">
        <v>46</v>
      </c>
      <c r="E16185">
        <v>74.260000000000005</v>
      </c>
      <c r="F16185">
        <v>340</v>
      </c>
      <c r="G16185">
        <v>13</v>
      </c>
      <c r="H16185">
        <v>0</v>
      </c>
      <c r="I16185">
        <v>29.96</v>
      </c>
      <c r="K16185">
        <v>10</v>
      </c>
      <c r="L16185">
        <v>23</v>
      </c>
      <c r="M16185" t="s">
        <v>31</v>
      </c>
      <c r="N16185" t="s">
        <v>32</v>
      </c>
      <c r="O16185" t="s">
        <v>43</v>
      </c>
      <c r="Q16185">
        <v>3500</v>
      </c>
      <c r="R16185">
        <v>4500</v>
      </c>
      <c r="S16185">
        <v>7000</v>
      </c>
      <c r="Y16185">
        <v>26</v>
      </c>
      <c r="Z16185">
        <v>230</v>
      </c>
      <c r="AA16185" s="2">
        <v>43133.042361111111</v>
      </c>
      <c r="AB16185">
        <v>54</v>
      </c>
      <c r="AC16185" t="s">
        <v>16242</v>
      </c>
    </row>
    <row r="16186" spans="1:29">
      <c r="A16186" s="1" t="s">
        <v>30</v>
      </c>
      <c r="B16186" s="2">
        <v>43133.068055555559</v>
      </c>
      <c r="C16186">
        <v>45</v>
      </c>
      <c r="D16186">
        <v>43</v>
      </c>
      <c r="E16186">
        <v>92.65</v>
      </c>
      <c r="F16186">
        <v>320</v>
      </c>
      <c r="G16186">
        <v>10</v>
      </c>
      <c r="H16186">
        <v>0.09</v>
      </c>
      <c r="I16186">
        <v>29.97</v>
      </c>
      <c r="K16186">
        <v>2</v>
      </c>
      <c r="L16186">
        <v>25</v>
      </c>
      <c r="M16186" t="s">
        <v>31</v>
      </c>
      <c r="N16186" t="s">
        <v>32</v>
      </c>
      <c r="O16186" t="s">
        <v>43</v>
      </c>
      <c r="Q16186">
        <v>800</v>
      </c>
      <c r="R16186">
        <v>1600</v>
      </c>
      <c r="S16186">
        <v>5000</v>
      </c>
      <c r="U16186" t="s">
        <v>496</v>
      </c>
      <c r="Y16186">
        <v>26</v>
      </c>
      <c r="Z16186">
        <v>230</v>
      </c>
      <c r="AA16186" s="2">
        <v>43133.042361111111</v>
      </c>
      <c r="AB16186">
        <v>39.270000000000003</v>
      </c>
      <c r="AC16186" t="s">
        <v>16243</v>
      </c>
    </row>
    <row r="16187" spans="1:29">
      <c r="A16187" s="1" t="s">
        <v>30</v>
      </c>
      <c r="B16187" s="2">
        <v>43133.07708333333</v>
      </c>
      <c r="C16187">
        <v>44</v>
      </c>
      <c r="D16187">
        <v>41</v>
      </c>
      <c r="E16187">
        <v>88.77</v>
      </c>
      <c r="F16187">
        <v>310</v>
      </c>
      <c r="G16187">
        <v>8</v>
      </c>
      <c r="H16187">
        <v>0.11</v>
      </c>
      <c r="I16187">
        <v>29.98</v>
      </c>
      <c r="J16187">
        <v>1015.3</v>
      </c>
      <c r="K16187">
        <v>10</v>
      </c>
      <c r="L16187">
        <v>20</v>
      </c>
      <c r="M16187" t="s">
        <v>31</v>
      </c>
      <c r="N16187" t="s">
        <v>32</v>
      </c>
      <c r="O16187" t="s">
        <v>43</v>
      </c>
      <c r="Q16187">
        <v>700</v>
      </c>
      <c r="R16187">
        <v>2300</v>
      </c>
      <c r="S16187">
        <v>7000</v>
      </c>
      <c r="U16187" t="e" cm="1">
        <f t="array" ref="U16187">-RA</f>
        <v>#NAME?</v>
      </c>
      <c r="Y16187">
        <v>26</v>
      </c>
      <c r="Z16187">
        <v>230</v>
      </c>
      <c r="AA16187" s="2">
        <v>43133.042361111111</v>
      </c>
      <c r="AB16187">
        <v>39.020000000000003</v>
      </c>
      <c r="AC16187" t="s">
        <v>16244</v>
      </c>
    </row>
    <row r="16188" spans="1:29">
      <c r="A16188" s="1" t="s">
        <v>30</v>
      </c>
      <c r="B16188" s="2">
        <v>43133.095833333333</v>
      </c>
      <c r="C16188">
        <v>44</v>
      </c>
      <c r="D16188">
        <v>41</v>
      </c>
      <c r="E16188">
        <v>88.77</v>
      </c>
      <c r="F16188">
        <v>330</v>
      </c>
      <c r="G16188">
        <v>6</v>
      </c>
      <c r="I16188">
        <v>29.99</v>
      </c>
      <c r="K16188">
        <v>10</v>
      </c>
      <c r="M16188" t="s">
        <v>31</v>
      </c>
      <c r="N16188" t="s">
        <v>32</v>
      </c>
      <c r="O16188" t="s">
        <v>43</v>
      </c>
      <c r="Q16188">
        <v>700</v>
      </c>
      <c r="R16188">
        <v>3300</v>
      </c>
      <c r="S16188">
        <v>7000</v>
      </c>
      <c r="U16188" t="e" cm="1">
        <f t="array" ref="U16188">-RA</f>
        <v>#NAME?</v>
      </c>
      <c r="AB16188">
        <v>40.1</v>
      </c>
      <c r="AC16188" t="s">
        <v>16245</v>
      </c>
    </row>
    <row r="16189" spans="1:29">
      <c r="A16189" s="1" t="s">
        <v>30</v>
      </c>
      <c r="B16189" s="2">
        <v>43133.118750000001</v>
      </c>
      <c r="C16189">
        <v>43</v>
      </c>
      <c r="D16189">
        <v>41</v>
      </c>
      <c r="E16189">
        <v>92.58</v>
      </c>
      <c r="G16189">
        <v>6</v>
      </c>
      <c r="I16189">
        <v>30.02</v>
      </c>
      <c r="J16189">
        <v>1016.5</v>
      </c>
      <c r="K16189">
        <v>10</v>
      </c>
      <c r="M16189" t="s">
        <v>31</v>
      </c>
      <c r="N16189" t="s">
        <v>32</v>
      </c>
      <c r="O16189" t="s">
        <v>43</v>
      </c>
      <c r="Q16189">
        <v>700</v>
      </c>
      <c r="R16189">
        <v>3700</v>
      </c>
      <c r="S16189">
        <v>7000</v>
      </c>
      <c r="U16189" t="e" cm="1">
        <f t="array" ref="U16189">-RA</f>
        <v>#NAME?</v>
      </c>
      <c r="AB16189">
        <v>38.78</v>
      </c>
      <c r="AC16189" t="s">
        <v>16246</v>
      </c>
    </row>
    <row r="16190" spans="1:29">
      <c r="A16190" s="1" t="s">
        <v>30</v>
      </c>
      <c r="B16190" s="2">
        <v>43133.160416666666</v>
      </c>
      <c r="C16190">
        <v>40</v>
      </c>
      <c r="D16190">
        <v>38</v>
      </c>
      <c r="E16190">
        <v>92.48</v>
      </c>
      <c r="G16190">
        <v>5</v>
      </c>
      <c r="H16190">
        <v>0.04</v>
      </c>
      <c r="I16190">
        <v>30.05</v>
      </c>
      <c r="J16190">
        <v>1017.4</v>
      </c>
      <c r="K16190">
        <v>8</v>
      </c>
      <c r="M16190" t="s">
        <v>31</v>
      </c>
      <c r="N16190" t="s">
        <v>31</v>
      </c>
      <c r="O16190" t="s">
        <v>43</v>
      </c>
      <c r="Q16190">
        <v>1600</v>
      </c>
      <c r="R16190">
        <v>2700</v>
      </c>
      <c r="S16190">
        <v>5000</v>
      </c>
      <c r="U16190" t="e" cm="1">
        <f t="array" ref="U16190">-RA</f>
        <v>#NAME?</v>
      </c>
      <c r="AB16190">
        <v>35.78</v>
      </c>
      <c r="AC16190" t="s">
        <v>16247</v>
      </c>
    </row>
    <row r="16191" spans="1:29">
      <c r="A16191" s="1" t="s">
        <v>30</v>
      </c>
      <c r="B16191" s="2">
        <v>43133.20208333333</v>
      </c>
      <c r="C16191">
        <v>40</v>
      </c>
      <c r="D16191">
        <v>37</v>
      </c>
      <c r="E16191">
        <v>89.27</v>
      </c>
      <c r="G16191">
        <v>3</v>
      </c>
      <c r="I16191">
        <v>30.07</v>
      </c>
      <c r="J16191">
        <v>1018.2</v>
      </c>
      <c r="K16191">
        <v>10</v>
      </c>
      <c r="M16191" t="s">
        <v>31</v>
      </c>
      <c r="N16191" t="s">
        <v>34</v>
      </c>
      <c r="O16191" t="s">
        <v>43</v>
      </c>
      <c r="Q16191">
        <v>1600</v>
      </c>
      <c r="R16191">
        <v>4000</v>
      </c>
      <c r="S16191">
        <v>5500</v>
      </c>
      <c r="U16191" t="e" cm="1">
        <f t="array" ref="U16191">-RA</f>
        <v>#NAME?</v>
      </c>
      <c r="AB16191">
        <v>37.72</v>
      </c>
      <c r="AC16191" t="s">
        <v>16248</v>
      </c>
    </row>
    <row r="16192" spans="1:29">
      <c r="A16192" s="1" t="s">
        <v>30</v>
      </c>
      <c r="B16192" s="2">
        <v>43133.243750000001</v>
      </c>
      <c r="C16192">
        <v>39</v>
      </c>
      <c r="D16192">
        <v>36</v>
      </c>
      <c r="E16192">
        <v>88.87</v>
      </c>
      <c r="F16192">
        <v>0</v>
      </c>
      <c r="G16192">
        <v>0</v>
      </c>
      <c r="H16192">
        <v>0.01</v>
      </c>
      <c r="I16192">
        <v>30.07</v>
      </c>
      <c r="J16192">
        <v>1018.3</v>
      </c>
      <c r="K16192">
        <v>10</v>
      </c>
      <c r="M16192" t="s">
        <v>31</v>
      </c>
      <c r="N16192" t="s">
        <v>34</v>
      </c>
      <c r="O16192" t="s">
        <v>43</v>
      </c>
      <c r="Q16192">
        <v>2000</v>
      </c>
      <c r="R16192">
        <v>4000</v>
      </c>
      <c r="S16192">
        <v>7000</v>
      </c>
      <c r="U16192" t="e" cm="1">
        <f t="array" ref="U16192">-RA</f>
        <v>#NAME?</v>
      </c>
      <c r="AB16192">
        <v>39</v>
      </c>
      <c r="AC16192" t="s">
        <v>16249</v>
      </c>
    </row>
    <row r="16193" spans="1:29">
      <c r="A16193" s="1" t="s">
        <v>30</v>
      </c>
      <c r="B16193" s="2">
        <v>43133.285416666666</v>
      </c>
      <c r="C16193">
        <v>39</v>
      </c>
      <c r="D16193">
        <v>37</v>
      </c>
      <c r="E16193">
        <v>92.45</v>
      </c>
      <c r="F16193">
        <v>260</v>
      </c>
      <c r="G16193">
        <v>3</v>
      </c>
      <c r="I16193">
        <v>30.09</v>
      </c>
      <c r="J16193">
        <v>1019</v>
      </c>
      <c r="K16193">
        <v>10</v>
      </c>
      <c r="M16193" t="s">
        <v>31</v>
      </c>
      <c r="N16193" t="s">
        <v>32</v>
      </c>
      <c r="O16193" t="s">
        <v>32</v>
      </c>
      <c r="Q16193">
        <v>6500</v>
      </c>
      <c r="R16193">
        <v>8000</v>
      </c>
      <c r="S16193">
        <v>25000</v>
      </c>
      <c r="AB16193">
        <v>36.69</v>
      </c>
      <c r="AC16193" t="s">
        <v>16250</v>
      </c>
    </row>
    <row r="16194" spans="1:29">
      <c r="A16194" s="1" t="s">
        <v>30</v>
      </c>
      <c r="B16194" s="2">
        <v>43133.32708333333</v>
      </c>
      <c r="C16194">
        <v>36</v>
      </c>
      <c r="D16194">
        <v>36</v>
      </c>
      <c r="E16194">
        <v>100</v>
      </c>
      <c r="F16194">
        <v>260</v>
      </c>
      <c r="G16194">
        <v>4</v>
      </c>
      <c r="H16194">
        <v>0</v>
      </c>
      <c r="I16194">
        <v>30.12</v>
      </c>
      <c r="J16194">
        <v>1020.1</v>
      </c>
      <c r="K16194">
        <v>10</v>
      </c>
      <c r="M16194" t="s">
        <v>31</v>
      </c>
      <c r="N16194" t="s">
        <v>34</v>
      </c>
      <c r="O16194" t="s">
        <v>32</v>
      </c>
      <c r="Q16194">
        <v>6500</v>
      </c>
      <c r="R16194">
        <v>9000</v>
      </c>
      <c r="S16194">
        <v>25000</v>
      </c>
      <c r="AB16194">
        <v>32.090000000000003</v>
      </c>
      <c r="AC16194" t="s">
        <v>16251</v>
      </c>
    </row>
    <row r="16195" spans="1:29">
      <c r="A16195" s="1" t="s">
        <v>30</v>
      </c>
      <c r="B16195" s="2">
        <v>43133.368750000001</v>
      </c>
      <c r="C16195">
        <v>42</v>
      </c>
      <c r="D16195">
        <v>35</v>
      </c>
      <c r="E16195">
        <v>76.040000000000006</v>
      </c>
      <c r="F16195">
        <v>290</v>
      </c>
      <c r="G16195">
        <v>6</v>
      </c>
      <c r="H16195">
        <v>0</v>
      </c>
      <c r="I16195">
        <v>30.15</v>
      </c>
      <c r="J16195">
        <v>1021</v>
      </c>
      <c r="K16195">
        <v>10</v>
      </c>
      <c r="M16195" t="s">
        <v>31</v>
      </c>
      <c r="N16195" t="s">
        <v>31</v>
      </c>
      <c r="O16195" t="s">
        <v>32</v>
      </c>
      <c r="Q16195">
        <v>8000</v>
      </c>
      <c r="R16195">
        <v>12000</v>
      </c>
      <c r="S16195">
        <v>25000</v>
      </c>
      <c r="AB16195">
        <v>37.69</v>
      </c>
      <c r="AC16195" t="s">
        <v>16252</v>
      </c>
    </row>
    <row r="16196" spans="1:29">
      <c r="A16196" s="1" t="s">
        <v>30</v>
      </c>
      <c r="B16196" s="2">
        <v>43133.410416666666</v>
      </c>
      <c r="C16196">
        <v>43</v>
      </c>
      <c r="D16196">
        <v>28.9</v>
      </c>
      <c r="E16196">
        <v>57.21</v>
      </c>
      <c r="F16196">
        <v>340</v>
      </c>
      <c r="G16196">
        <v>9</v>
      </c>
      <c r="H16196">
        <v>0</v>
      </c>
      <c r="I16196">
        <v>30.18</v>
      </c>
      <c r="J16196">
        <v>1021.8</v>
      </c>
      <c r="K16196">
        <v>10</v>
      </c>
      <c r="L16196">
        <v>19</v>
      </c>
      <c r="M16196" t="s">
        <v>31</v>
      </c>
      <c r="N16196" t="s">
        <v>32</v>
      </c>
      <c r="Q16196">
        <v>3000</v>
      </c>
      <c r="R16196">
        <v>25000</v>
      </c>
      <c r="AB16196">
        <v>37.19</v>
      </c>
      <c r="AC16196" t="s">
        <v>16253</v>
      </c>
    </row>
    <row r="16197" spans="1:29">
      <c r="A16197" s="1" t="s">
        <v>30</v>
      </c>
      <c r="B16197" s="2">
        <v>43133.45208333333</v>
      </c>
      <c r="C16197">
        <v>43</v>
      </c>
      <c r="D16197">
        <v>25</v>
      </c>
      <c r="E16197">
        <v>48.7</v>
      </c>
      <c r="F16197">
        <v>310</v>
      </c>
      <c r="G16197">
        <v>9</v>
      </c>
      <c r="H16197">
        <v>0</v>
      </c>
      <c r="I16197">
        <v>30.2</v>
      </c>
      <c r="J16197">
        <v>1022.7</v>
      </c>
      <c r="K16197">
        <v>10</v>
      </c>
      <c r="L16197">
        <v>17</v>
      </c>
      <c r="M16197" t="s">
        <v>31</v>
      </c>
      <c r="N16197" t="s">
        <v>32</v>
      </c>
      <c r="Q16197">
        <v>3800</v>
      </c>
      <c r="R16197">
        <v>25000</v>
      </c>
      <c r="AB16197">
        <v>37.19</v>
      </c>
      <c r="AC16197" t="s">
        <v>16254</v>
      </c>
    </row>
    <row r="16198" spans="1:29">
      <c r="A16198" s="1" t="s">
        <v>30</v>
      </c>
      <c r="B16198" s="2">
        <v>43133.493750000001</v>
      </c>
      <c r="C16198">
        <v>42</v>
      </c>
      <c r="D16198">
        <v>18</v>
      </c>
      <c r="E16198">
        <v>37.49</v>
      </c>
      <c r="F16198">
        <v>330</v>
      </c>
      <c r="G16198">
        <v>11</v>
      </c>
      <c r="H16198">
        <v>0</v>
      </c>
      <c r="I16198">
        <v>30.22</v>
      </c>
      <c r="J16198">
        <v>1023.1</v>
      </c>
      <c r="K16198">
        <v>10</v>
      </c>
      <c r="L16198">
        <v>20</v>
      </c>
      <c r="M16198" t="s">
        <v>31</v>
      </c>
      <c r="N16198" t="s">
        <v>32</v>
      </c>
      <c r="Q16198">
        <v>4500</v>
      </c>
      <c r="R16198">
        <v>25000</v>
      </c>
      <c r="AB16198">
        <v>35.229999999999997</v>
      </c>
      <c r="AC16198" t="s">
        <v>16255</v>
      </c>
    </row>
    <row r="16199" spans="1:29">
      <c r="A16199" s="1" t="s">
        <v>30</v>
      </c>
      <c r="B16199" s="2">
        <v>43133.535416666666</v>
      </c>
      <c r="C16199">
        <v>43</v>
      </c>
      <c r="D16199">
        <v>19</v>
      </c>
      <c r="E16199">
        <v>37.81</v>
      </c>
      <c r="F16199">
        <v>310</v>
      </c>
      <c r="G16199">
        <v>10</v>
      </c>
      <c r="H16199">
        <v>0</v>
      </c>
      <c r="I16199">
        <v>30.21</v>
      </c>
      <c r="J16199">
        <v>1023</v>
      </c>
      <c r="K16199">
        <v>10</v>
      </c>
      <c r="L16199">
        <v>20</v>
      </c>
      <c r="M16199" t="s">
        <v>31</v>
      </c>
      <c r="N16199" t="s">
        <v>34</v>
      </c>
      <c r="Q16199">
        <v>5500</v>
      </c>
      <c r="R16199">
        <v>25000</v>
      </c>
      <c r="AB16199">
        <v>36.76</v>
      </c>
      <c r="AC16199" t="s">
        <v>16256</v>
      </c>
    </row>
    <row r="16200" spans="1:29">
      <c r="A16200" s="1" t="s">
        <v>30</v>
      </c>
      <c r="B16200" s="2">
        <v>43133.57708333333</v>
      </c>
      <c r="C16200">
        <v>43</v>
      </c>
      <c r="D16200">
        <v>12.9</v>
      </c>
      <c r="E16200">
        <v>29</v>
      </c>
      <c r="F16200">
        <v>340</v>
      </c>
      <c r="G16200">
        <v>10</v>
      </c>
      <c r="H16200">
        <v>0</v>
      </c>
      <c r="I16200">
        <v>30.22</v>
      </c>
      <c r="J16200">
        <v>1023.3</v>
      </c>
      <c r="K16200">
        <v>10</v>
      </c>
      <c r="L16200">
        <v>19</v>
      </c>
      <c r="M16200" t="s">
        <v>31</v>
      </c>
      <c r="N16200" t="s">
        <v>31</v>
      </c>
      <c r="Q16200">
        <v>6500</v>
      </c>
      <c r="R16200">
        <v>25000</v>
      </c>
      <c r="AB16200">
        <v>36.76</v>
      </c>
      <c r="AC16200" t="s">
        <v>16257</v>
      </c>
    </row>
    <row r="16201" spans="1:29">
      <c r="A16201" s="1" t="s">
        <v>30</v>
      </c>
      <c r="B16201" s="2">
        <v>43133.618750000001</v>
      </c>
      <c r="C16201">
        <v>41</v>
      </c>
      <c r="D16201">
        <v>10</v>
      </c>
      <c r="E16201">
        <v>27.55</v>
      </c>
      <c r="F16201">
        <v>350</v>
      </c>
      <c r="G16201">
        <v>10</v>
      </c>
      <c r="H16201">
        <v>0</v>
      </c>
      <c r="I16201">
        <v>30.24</v>
      </c>
      <c r="J16201">
        <v>1024.0999999999999</v>
      </c>
      <c r="K16201">
        <v>10</v>
      </c>
      <c r="L16201">
        <v>23</v>
      </c>
      <c r="M16201" t="s">
        <v>31</v>
      </c>
      <c r="N16201" t="s">
        <v>31</v>
      </c>
      <c r="Q16201">
        <v>7000</v>
      </c>
      <c r="R16201">
        <v>25000</v>
      </c>
      <c r="AB16201">
        <v>34.25</v>
      </c>
      <c r="AC16201" t="s">
        <v>16258</v>
      </c>
    </row>
    <row r="16202" spans="1:29">
      <c r="A16202" s="1" t="s">
        <v>30</v>
      </c>
      <c r="B16202" s="2">
        <v>43133.660416666666</v>
      </c>
      <c r="C16202">
        <v>38</v>
      </c>
      <c r="D16202">
        <v>1</v>
      </c>
      <c r="E16202">
        <v>20.61</v>
      </c>
      <c r="F16202">
        <v>340</v>
      </c>
      <c r="G16202">
        <v>7</v>
      </c>
      <c r="H16202">
        <v>0</v>
      </c>
      <c r="I16202">
        <v>30.28</v>
      </c>
      <c r="J16202">
        <v>1025.5999999999999</v>
      </c>
      <c r="K16202">
        <v>10</v>
      </c>
      <c r="L16202">
        <v>21</v>
      </c>
      <c r="M16202" t="s">
        <v>31</v>
      </c>
      <c r="N16202" t="s">
        <v>31</v>
      </c>
      <c r="Q16202">
        <v>7000</v>
      </c>
      <c r="R16202">
        <v>25000</v>
      </c>
      <c r="AB16202">
        <v>31.97</v>
      </c>
      <c r="AC16202" t="s">
        <v>16259</v>
      </c>
    </row>
    <row r="16203" spans="1:29">
      <c r="A16203" s="1" t="s">
        <v>30</v>
      </c>
      <c r="B16203" s="2">
        <v>43133.70208333333</v>
      </c>
      <c r="C16203">
        <v>36</v>
      </c>
      <c r="D16203">
        <v>0</v>
      </c>
      <c r="E16203">
        <v>21.19</v>
      </c>
      <c r="F16203">
        <v>320</v>
      </c>
      <c r="G16203">
        <v>12</v>
      </c>
      <c r="H16203">
        <v>0</v>
      </c>
      <c r="I16203">
        <v>30.31</v>
      </c>
      <c r="J16203">
        <v>1026.7</v>
      </c>
      <c r="K16203">
        <v>10</v>
      </c>
      <c r="L16203">
        <v>21</v>
      </c>
      <c r="M16203" t="s">
        <v>31</v>
      </c>
      <c r="N16203" t="s">
        <v>31</v>
      </c>
      <c r="Q16203">
        <v>7000</v>
      </c>
      <c r="R16203">
        <v>25000</v>
      </c>
      <c r="AB16203">
        <v>27.09</v>
      </c>
      <c r="AC16203" t="s">
        <v>16260</v>
      </c>
    </row>
    <row r="16204" spans="1:29">
      <c r="A16204" s="1" t="s">
        <v>30</v>
      </c>
      <c r="B16204" s="2">
        <v>43133.743750000001</v>
      </c>
      <c r="C16204">
        <v>34</v>
      </c>
      <c r="D16204">
        <v>3</v>
      </c>
      <c r="E16204">
        <v>26.39</v>
      </c>
      <c r="F16204">
        <v>320</v>
      </c>
      <c r="G16204">
        <v>8</v>
      </c>
      <c r="H16204">
        <v>0</v>
      </c>
      <c r="I16204">
        <v>30.34</v>
      </c>
      <c r="J16204">
        <v>1027.8</v>
      </c>
      <c r="K16204">
        <v>10</v>
      </c>
      <c r="M16204" t="s">
        <v>31</v>
      </c>
      <c r="Q16204">
        <v>25000</v>
      </c>
      <c r="AB16204">
        <v>26.58</v>
      </c>
      <c r="AC16204" t="s">
        <v>16261</v>
      </c>
    </row>
    <row r="16205" spans="1:29">
      <c r="A16205" s="1" t="s">
        <v>30</v>
      </c>
      <c r="B16205" s="2">
        <v>43133.785416666666</v>
      </c>
      <c r="C16205">
        <v>32</v>
      </c>
      <c r="D16205">
        <v>4</v>
      </c>
      <c r="E16205">
        <v>29.81</v>
      </c>
      <c r="G16205">
        <v>4</v>
      </c>
      <c r="H16205">
        <v>0</v>
      </c>
      <c r="I16205">
        <v>30.38</v>
      </c>
      <c r="J16205">
        <v>1028.8</v>
      </c>
      <c r="K16205">
        <v>10</v>
      </c>
      <c r="M16205" t="s">
        <v>31</v>
      </c>
      <c r="Q16205">
        <v>25000</v>
      </c>
      <c r="AB16205">
        <v>27.42</v>
      </c>
      <c r="AC16205" t="s">
        <v>16262</v>
      </c>
    </row>
    <row r="16206" spans="1:29">
      <c r="A16206" s="1" t="s">
        <v>30</v>
      </c>
      <c r="B16206" s="2">
        <v>43133.82708333333</v>
      </c>
      <c r="C16206">
        <v>30</v>
      </c>
      <c r="D16206">
        <v>1.9</v>
      </c>
      <c r="E16206">
        <v>29.47</v>
      </c>
      <c r="G16206">
        <v>3</v>
      </c>
      <c r="H16206">
        <v>0</v>
      </c>
      <c r="I16206">
        <v>30.41</v>
      </c>
      <c r="J16206">
        <v>1030</v>
      </c>
      <c r="K16206">
        <v>10</v>
      </c>
      <c r="M16206" t="s">
        <v>31</v>
      </c>
      <c r="Q16206">
        <v>25000</v>
      </c>
      <c r="AB16206">
        <v>26.4</v>
      </c>
      <c r="AC16206" t="s">
        <v>16263</v>
      </c>
    </row>
    <row r="16207" spans="1:29">
      <c r="A16207" s="1" t="s">
        <v>30</v>
      </c>
      <c r="B16207" s="2">
        <v>43133.868750000001</v>
      </c>
      <c r="C16207">
        <v>28</v>
      </c>
      <c r="D16207">
        <v>1.9</v>
      </c>
      <c r="E16207">
        <v>31.98</v>
      </c>
      <c r="F16207">
        <v>320</v>
      </c>
      <c r="G16207">
        <v>6</v>
      </c>
      <c r="H16207">
        <v>0</v>
      </c>
      <c r="I16207">
        <v>30.41</v>
      </c>
      <c r="J16207">
        <v>1030.0999999999999</v>
      </c>
      <c r="K16207">
        <v>10</v>
      </c>
      <c r="M16207" t="s">
        <v>246</v>
      </c>
      <c r="AB16207">
        <v>20.71</v>
      </c>
      <c r="AC16207" t="s">
        <v>16264</v>
      </c>
    </row>
    <row r="16208" spans="1:29">
      <c r="A16208" s="1" t="s">
        <v>30</v>
      </c>
      <c r="B16208" s="2">
        <v>43133.910416666666</v>
      </c>
      <c r="C16208">
        <v>27</v>
      </c>
      <c r="D16208">
        <v>4</v>
      </c>
      <c r="E16208">
        <v>36.549999999999997</v>
      </c>
      <c r="F16208">
        <v>30</v>
      </c>
      <c r="G16208">
        <v>5</v>
      </c>
      <c r="H16208">
        <v>0</v>
      </c>
      <c r="I16208">
        <v>30.42</v>
      </c>
      <c r="J16208">
        <v>1030.5</v>
      </c>
      <c r="K16208">
        <v>10</v>
      </c>
      <c r="M16208" t="s">
        <v>246</v>
      </c>
      <c r="AB16208">
        <v>20.46</v>
      </c>
      <c r="AC16208" t="s">
        <v>16265</v>
      </c>
    </row>
    <row r="16209" spans="1:29">
      <c r="A16209" s="1" t="s">
        <v>30</v>
      </c>
      <c r="B16209" s="2">
        <v>43133.95208333333</v>
      </c>
      <c r="C16209">
        <v>25</v>
      </c>
      <c r="D16209">
        <v>4</v>
      </c>
      <c r="E16209">
        <v>39.71</v>
      </c>
      <c r="F16209">
        <v>330</v>
      </c>
      <c r="G16209">
        <v>3</v>
      </c>
      <c r="H16209">
        <v>0</v>
      </c>
      <c r="I16209">
        <v>30.44</v>
      </c>
      <c r="J16209">
        <v>1031.2</v>
      </c>
      <c r="K16209">
        <v>10</v>
      </c>
      <c r="M16209" t="s">
        <v>246</v>
      </c>
      <c r="AB16209">
        <v>20.69</v>
      </c>
      <c r="AC16209" t="s">
        <v>16266</v>
      </c>
    </row>
    <row r="16210" spans="1:29">
      <c r="A16210" s="1" t="s">
        <v>30</v>
      </c>
      <c r="B16210" s="2">
        <v>43133.993750000001</v>
      </c>
      <c r="C16210">
        <v>24.1</v>
      </c>
      <c r="D16210">
        <v>4</v>
      </c>
      <c r="E16210">
        <v>41.23</v>
      </c>
      <c r="G16210">
        <v>4</v>
      </c>
      <c r="H16210">
        <v>0</v>
      </c>
      <c r="I16210">
        <v>30.46</v>
      </c>
      <c r="J16210">
        <v>1031.8</v>
      </c>
      <c r="K16210">
        <v>10</v>
      </c>
      <c r="M16210" t="s">
        <v>246</v>
      </c>
      <c r="AB16210">
        <v>18.190000000000001</v>
      </c>
      <c r="AC16210" t="s">
        <v>16267</v>
      </c>
    </row>
    <row r="16211" spans="1:29">
      <c r="A16211" s="1" t="s">
        <v>30</v>
      </c>
      <c r="B16211" s="2">
        <v>43134.035416666666</v>
      </c>
      <c r="C16211">
        <v>23</v>
      </c>
      <c r="D16211">
        <v>3</v>
      </c>
      <c r="E16211">
        <v>41.42</v>
      </c>
      <c r="G16211">
        <v>6</v>
      </c>
      <c r="H16211">
        <v>0</v>
      </c>
      <c r="I16211">
        <v>30.46</v>
      </c>
      <c r="J16211">
        <v>1031.7</v>
      </c>
      <c r="K16211">
        <v>10</v>
      </c>
      <c r="M16211" t="s">
        <v>246</v>
      </c>
      <c r="AB16211">
        <v>14.69</v>
      </c>
      <c r="AC16211" t="s">
        <v>16268</v>
      </c>
    </row>
    <row r="16212" spans="1:29">
      <c r="A16212" s="1" t="s">
        <v>30</v>
      </c>
      <c r="B16212" s="2">
        <v>43134.07708333333</v>
      </c>
      <c r="C16212">
        <v>21.9</v>
      </c>
      <c r="D16212">
        <v>5</v>
      </c>
      <c r="E16212">
        <v>47.56</v>
      </c>
      <c r="F16212">
        <v>20</v>
      </c>
      <c r="G16212">
        <v>4</v>
      </c>
      <c r="H16212">
        <v>0</v>
      </c>
      <c r="I16212">
        <v>30.47</v>
      </c>
      <c r="J16212">
        <v>1032</v>
      </c>
      <c r="K16212">
        <v>10</v>
      </c>
      <c r="M16212" t="s">
        <v>246</v>
      </c>
      <c r="AB16212">
        <v>15.63</v>
      </c>
      <c r="AC16212" t="s">
        <v>16269</v>
      </c>
    </row>
    <row r="16213" spans="1:29">
      <c r="A16213" s="1" t="s">
        <v>30</v>
      </c>
      <c r="B16213" s="2">
        <v>43134.118750000001</v>
      </c>
      <c r="C16213">
        <v>21</v>
      </c>
      <c r="D16213">
        <v>4</v>
      </c>
      <c r="E16213">
        <v>46.97</v>
      </c>
      <c r="G16213">
        <v>4</v>
      </c>
      <c r="H16213">
        <v>0</v>
      </c>
      <c r="I16213">
        <v>30.49</v>
      </c>
      <c r="J16213">
        <v>1032.7</v>
      </c>
      <c r="K16213">
        <v>10</v>
      </c>
      <c r="M16213" t="s">
        <v>31</v>
      </c>
      <c r="Q16213">
        <v>25000</v>
      </c>
      <c r="AB16213">
        <v>14.57</v>
      </c>
      <c r="AC16213" t="s">
        <v>16270</v>
      </c>
    </row>
    <row r="16214" spans="1:29">
      <c r="A16214" s="1" t="s">
        <v>30</v>
      </c>
      <c r="B16214" s="2">
        <v>43134.160416666666</v>
      </c>
      <c r="C16214">
        <v>21</v>
      </c>
      <c r="D16214">
        <v>5</v>
      </c>
      <c r="E16214">
        <v>49.41</v>
      </c>
      <c r="F16214">
        <v>20</v>
      </c>
      <c r="G16214">
        <v>5</v>
      </c>
      <c r="H16214">
        <v>0</v>
      </c>
      <c r="I16214">
        <v>30.48</v>
      </c>
      <c r="J16214">
        <v>1032.5999999999999</v>
      </c>
      <c r="K16214">
        <v>10</v>
      </c>
      <c r="M16214" t="s">
        <v>32</v>
      </c>
      <c r="Q16214">
        <v>20000</v>
      </c>
      <c r="AB16214">
        <v>13.33</v>
      </c>
      <c r="AC16214" t="s">
        <v>16271</v>
      </c>
    </row>
    <row r="16215" spans="1:29">
      <c r="A16215" s="1" t="s">
        <v>30</v>
      </c>
      <c r="B16215" s="2">
        <v>43134.20208333333</v>
      </c>
      <c r="C16215">
        <v>21</v>
      </c>
      <c r="D16215">
        <v>7</v>
      </c>
      <c r="E16215">
        <v>54.12</v>
      </c>
      <c r="F16215">
        <v>50</v>
      </c>
      <c r="G16215">
        <v>4</v>
      </c>
      <c r="H16215">
        <v>0</v>
      </c>
      <c r="I16215">
        <v>30.49</v>
      </c>
      <c r="J16215">
        <v>1032.8</v>
      </c>
      <c r="K16215">
        <v>10</v>
      </c>
      <c r="M16215" t="s">
        <v>32</v>
      </c>
      <c r="Q16215">
        <v>20000</v>
      </c>
      <c r="AB16215">
        <v>14.57</v>
      </c>
      <c r="AC16215" t="s">
        <v>16272</v>
      </c>
    </row>
    <row r="16216" spans="1:29">
      <c r="A16216" s="1" t="s">
        <v>30</v>
      </c>
      <c r="B16216" s="2">
        <v>43134.243750000001</v>
      </c>
      <c r="C16216">
        <v>21</v>
      </c>
      <c r="D16216">
        <v>7</v>
      </c>
      <c r="E16216">
        <v>54.12</v>
      </c>
      <c r="F16216">
        <v>20</v>
      </c>
      <c r="G16216">
        <v>3</v>
      </c>
      <c r="H16216">
        <v>0</v>
      </c>
      <c r="I16216">
        <v>30.49</v>
      </c>
      <c r="J16216">
        <v>1033</v>
      </c>
      <c r="K16216">
        <v>10</v>
      </c>
      <c r="M16216" t="s">
        <v>32</v>
      </c>
      <c r="Q16216">
        <v>20000</v>
      </c>
      <c r="AB16216">
        <v>16.11</v>
      </c>
      <c r="AC16216" t="s">
        <v>16273</v>
      </c>
    </row>
    <row r="16217" spans="1:29">
      <c r="A16217" s="1" t="s">
        <v>30</v>
      </c>
      <c r="B16217" s="2">
        <v>43134.285416666666</v>
      </c>
      <c r="C16217">
        <v>19.899999999999999</v>
      </c>
      <c r="D16217">
        <v>6</v>
      </c>
      <c r="E16217">
        <v>54.44</v>
      </c>
      <c r="F16217">
        <v>50</v>
      </c>
      <c r="G16217">
        <v>4</v>
      </c>
      <c r="H16217">
        <v>0</v>
      </c>
      <c r="I16217">
        <v>30.51</v>
      </c>
      <c r="J16217">
        <v>1033.5</v>
      </c>
      <c r="K16217">
        <v>10</v>
      </c>
      <c r="M16217" t="s">
        <v>32</v>
      </c>
      <c r="Q16217">
        <v>20000</v>
      </c>
      <c r="AB16217">
        <v>13.29</v>
      </c>
      <c r="AC16217" t="s">
        <v>16274</v>
      </c>
    </row>
    <row r="16218" spans="1:29">
      <c r="A16218" s="1" t="s">
        <v>30</v>
      </c>
      <c r="B16218" s="2">
        <v>43134.32708333333</v>
      </c>
      <c r="C16218">
        <v>19.899999999999999</v>
      </c>
      <c r="D16218">
        <v>8.1</v>
      </c>
      <c r="E16218">
        <v>59.6</v>
      </c>
      <c r="F16218">
        <v>50</v>
      </c>
      <c r="G16218">
        <v>6</v>
      </c>
      <c r="H16218">
        <v>0</v>
      </c>
      <c r="I16218">
        <v>30.52</v>
      </c>
      <c r="J16218">
        <v>1034.0999999999999</v>
      </c>
      <c r="K16218">
        <v>10</v>
      </c>
      <c r="M16218" t="s">
        <v>32</v>
      </c>
      <c r="Q16218">
        <v>23000</v>
      </c>
      <c r="AB16218">
        <v>10.96</v>
      </c>
      <c r="AC16218" t="s">
        <v>16275</v>
      </c>
    </row>
    <row r="16219" spans="1:29">
      <c r="A16219" s="1" t="s">
        <v>30</v>
      </c>
      <c r="B16219" s="2">
        <v>43134.368750000001</v>
      </c>
      <c r="C16219">
        <v>24.1</v>
      </c>
      <c r="D16219">
        <v>5</v>
      </c>
      <c r="E16219">
        <v>43.36</v>
      </c>
      <c r="F16219">
        <v>100</v>
      </c>
      <c r="G16219">
        <v>5</v>
      </c>
      <c r="H16219">
        <v>0</v>
      </c>
      <c r="I16219">
        <v>30.55</v>
      </c>
      <c r="J16219">
        <v>1035</v>
      </c>
      <c r="K16219">
        <v>10</v>
      </c>
      <c r="M16219" t="s">
        <v>31</v>
      </c>
      <c r="Q16219">
        <v>25000</v>
      </c>
      <c r="AB16219">
        <v>17.010000000000002</v>
      </c>
      <c r="AC16219" t="s">
        <v>16276</v>
      </c>
    </row>
    <row r="16220" spans="1:29">
      <c r="A16220" s="1" t="s">
        <v>30</v>
      </c>
      <c r="B16220" s="2">
        <v>43134.410416666666</v>
      </c>
      <c r="C16220">
        <v>26.1</v>
      </c>
      <c r="D16220">
        <v>3</v>
      </c>
      <c r="E16220">
        <v>36.39</v>
      </c>
      <c r="F16220">
        <v>90</v>
      </c>
      <c r="G16220">
        <v>6</v>
      </c>
      <c r="H16220">
        <v>0</v>
      </c>
      <c r="I16220">
        <v>30.56</v>
      </c>
      <c r="J16220">
        <v>1035.2</v>
      </c>
      <c r="K16220">
        <v>10</v>
      </c>
      <c r="M16220" t="s">
        <v>31</v>
      </c>
      <c r="Q16220">
        <v>25000</v>
      </c>
      <c r="AB16220">
        <v>18.420000000000002</v>
      </c>
      <c r="AC16220" t="s">
        <v>16277</v>
      </c>
    </row>
    <row r="16221" spans="1:29">
      <c r="A16221" s="1" t="s">
        <v>30</v>
      </c>
      <c r="B16221" s="2">
        <v>43134.45208333333</v>
      </c>
      <c r="C16221">
        <v>30</v>
      </c>
      <c r="D16221">
        <v>3</v>
      </c>
      <c r="E16221">
        <v>31.01</v>
      </c>
      <c r="F16221">
        <v>0</v>
      </c>
      <c r="G16221">
        <v>0</v>
      </c>
      <c r="H16221">
        <v>0</v>
      </c>
      <c r="I16221">
        <v>30.55</v>
      </c>
      <c r="J16221">
        <v>1035</v>
      </c>
      <c r="K16221">
        <v>10</v>
      </c>
      <c r="M16221" t="s">
        <v>31</v>
      </c>
      <c r="Q16221">
        <v>25000</v>
      </c>
      <c r="AB16221">
        <v>30</v>
      </c>
      <c r="AC16221" t="s">
        <v>16278</v>
      </c>
    </row>
    <row r="16222" spans="1:29">
      <c r="A16222" s="1" t="s">
        <v>30</v>
      </c>
      <c r="B16222" s="2">
        <v>43134.493750000001</v>
      </c>
      <c r="C16222">
        <v>32</v>
      </c>
      <c r="D16222">
        <v>3</v>
      </c>
      <c r="E16222">
        <v>28.59</v>
      </c>
      <c r="F16222">
        <v>0</v>
      </c>
      <c r="G16222">
        <v>0</v>
      </c>
      <c r="H16222">
        <v>0</v>
      </c>
      <c r="I16222">
        <v>30.52</v>
      </c>
      <c r="J16222">
        <v>1034.0999999999999</v>
      </c>
      <c r="K16222">
        <v>10</v>
      </c>
      <c r="M16222" t="s">
        <v>34</v>
      </c>
      <c r="Q16222">
        <v>25000</v>
      </c>
      <c r="AB16222">
        <v>32</v>
      </c>
      <c r="AC16222" t="s">
        <v>16279</v>
      </c>
    </row>
    <row r="16223" spans="1:29">
      <c r="A16223" s="1" t="s">
        <v>30</v>
      </c>
      <c r="B16223" s="2">
        <v>43134.535416666666</v>
      </c>
      <c r="C16223">
        <v>37</v>
      </c>
      <c r="D16223">
        <v>6</v>
      </c>
      <c r="E16223">
        <v>27.01</v>
      </c>
      <c r="G16223">
        <v>3</v>
      </c>
      <c r="H16223">
        <v>0</v>
      </c>
      <c r="I16223">
        <v>30.47</v>
      </c>
      <c r="J16223">
        <v>1032.3</v>
      </c>
      <c r="K16223">
        <v>10</v>
      </c>
      <c r="M16223" t="s">
        <v>34</v>
      </c>
      <c r="Q16223">
        <v>25000</v>
      </c>
      <c r="AB16223">
        <v>34.4</v>
      </c>
      <c r="AC16223" t="s">
        <v>16280</v>
      </c>
    </row>
    <row r="16224" spans="1:29">
      <c r="A16224" s="1" t="s">
        <v>30</v>
      </c>
      <c r="B16224" s="2">
        <v>43134.57708333333</v>
      </c>
      <c r="C16224">
        <v>38</v>
      </c>
      <c r="D16224">
        <v>4</v>
      </c>
      <c r="E16224">
        <v>23.57</v>
      </c>
      <c r="F16224">
        <v>180</v>
      </c>
      <c r="G16224">
        <v>7</v>
      </c>
      <c r="H16224">
        <v>0</v>
      </c>
      <c r="I16224">
        <v>30.44</v>
      </c>
      <c r="J16224">
        <v>1031</v>
      </c>
      <c r="K16224">
        <v>10</v>
      </c>
      <c r="M16224" t="s">
        <v>34</v>
      </c>
      <c r="Q16224">
        <v>25000</v>
      </c>
      <c r="AB16224">
        <v>31.97</v>
      </c>
      <c r="AC16224" t="s">
        <v>16281</v>
      </c>
    </row>
    <row r="16225" spans="1:29">
      <c r="A16225" s="1" t="s">
        <v>30</v>
      </c>
      <c r="B16225" s="2">
        <v>43134.618750000001</v>
      </c>
      <c r="C16225">
        <v>40</v>
      </c>
      <c r="D16225">
        <v>5</v>
      </c>
      <c r="E16225">
        <v>22.93</v>
      </c>
      <c r="F16225">
        <v>220</v>
      </c>
      <c r="G16225">
        <v>6</v>
      </c>
      <c r="H16225">
        <v>0</v>
      </c>
      <c r="I16225">
        <v>30.43</v>
      </c>
      <c r="J16225">
        <v>1030.7</v>
      </c>
      <c r="K16225">
        <v>10</v>
      </c>
      <c r="M16225" t="s">
        <v>32</v>
      </c>
      <c r="Q16225">
        <v>25000</v>
      </c>
      <c r="AB16225">
        <v>35.04</v>
      </c>
      <c r="AC16225" t="s">
        <v>16282</v>
      </c>
    </row>
    <row r="16226" spans="1:29">
      <c r="A16226" s="1" t="s">
        <v>30</v>
      </c>
      <c r="B16226" s="2">
        <v>43134.660416666666</v>
      </c>
      <c r="C16226">
        <v>42</v>
      </c>
      <c r="D16226">
        <v>6</v>
      </c>
      <c r="E16226">
        <v>22.14</v>
      </c>
      <c r="G16226">
        <v>5</v>
      </c>
      <c r="H16226">
        <v>0</v>
      </c>
      <c r="I16226">
        <v>30.41</v>
      </c>
      <c r="J16226">
        <v>1030.2</v>
      </c>
      <c r="K16226">
        <v>10</v>
      </c>
      <c r="M16226" t="s">
        <v>34</v>
      </c>
      <c r="Q16226">
        <v>25000</v>
      </c>
      <c r="AB16226">
        <v>38.39</v>
      </c>
      <c r="AC16226" t="s">
        <v>16283</v>
      </c>
    </row>
    <row r="16227" spans="1:29">
      <c r="A16227" s="1" t="s">
        <v>30</v>
      </c>
      <c r="B16227" s="2">
        <v>43134.70208333333</v>
      </c>
      <c r="C16227">
        <v>40</v>
      </c>
      <c r="D16227">
        <v>4</v>
      </c>
      <c r="E16227">
        <v>21.8</v>
      </c>
      <c r="F16227">
        <v>160</v>
      </c>
      <c r="G16227">
        <v>7</v>
      </c>
      <c r="H16227">
        <v>0</v>
      </c>
      <c r="I16227">
        <v>30.41</v>
      </c>
      <c r="J16227">
        <v>1030.2</v>
      </c>
      <c r="K16227">
        <v>10</v>
      </c>
      <c r="M16227" t="s">
        <v>31</v>
      </c>
      <c r="N16227" t="s">
        <v>34</v>
      </c>
      <c r="Q16227">
        <v>17000</v>
      </c>
      <c r="R16227">
        <v>25000</v>
      </c>
      <c r="AB16227">
        <v>34.409999999999997</v>
      </c>
      <c r="AC16227" t="s">
        <v>16284</v>
      </c>
    </row>
    <row r="16228" spans="1:29">
      <c r="A16228" s="1" t="s">
        <v>30</v>
      </c>
      <c r="B16228" s="2">
        <v>43134.743750000001</v>
      </c>
      <c r="C16228">
        <v>37</v>
      </c>
      <c r="D16228">
        <v>6</v>
      </c>
      <c r="E16228">
        <v>27.01</v>
      </c>
      <c r="F16228">
        <v>160</v>
      </c>
      <c r="G16228">
        <v>4</v>
      </c>
      <c r="H16228">
        <v>0</v>
      </c>
      <c r="I16228">
        <v>30.41</v>
      </c>
      <c r="J16228">
        <v>1030.3</v>
      </c>
      <c r="K16228">
        <v>10</v>
      </c>
      <c r="M16228" t="s">
        <v>32</v>
      </c>
      <c r="N16228" t="s">
        <v>32</v>
      </c>
      <c r="Q16228">
        <v>16000</v>
      </c>
      <c r="R16228">
        <v>25000</v>
      </c>
      <c r="AB16228">
        <v>33.26</v>
      </c>
      <c r="AC16228" t="s">
        <v>16285</v>
      </c>
    </row>
    <row r="16229" spans="1:29">
      <c r="A16229" s="1" t="s">
        <v>30</v>
      </c>
      <c r="B16229" s="2">
        <v>43134.785416666666</v>
      </c>
      <c r="C16229">
        <v>36</v>
      </c>
      <c r="D16229">
        <v>8.1</v>
      </c>
      <c r="E16229">
        <v>30.76</v>
      </c>
      <c r="F16229">
        <v>170</v>
      </c>
      <c r="G16229">
        <v>4</v>
      </c>
      <c r="H16229">
        <v>0</v>
      </c>
      <c r="I16229">
        <v>30.41</v>
      </c>
      <c r="J16229">
        <v>1030.3</v>
      </c>
      <c r="K16229">
        <v>10</v>
      </c>
      <c r="M16229" t="s">
        <v>32</v>
      </c>
      <c r="N16229" t="s">
        <v>32</v>
      </c>
      <c r="Q16229">
        <v>16000</v>
      </c>
      <c r="R16229">
        <v>20000</v>
      </c>
      <c r="AB16229">
        <v>32.090000000000003</v>
      </c>
      <c r="AC16229" t="s">
        <v>16286</v>
      </c>
    </row>
    <row r="16230" spans="1:29">
      <c r="A16230" s="1" t="s">
        <v>30</v>
      </c>
      <c r="B16230" s="2">
        <v>43134.82708333333</v>
      </c>
      <c r="C16230">
        <v>36</v>
      </c>
      <c r="D16230">
        <v>10</v>
      </c>
      <c r="E16230">
        <v>33.5</v>
      </c>
      <c r="F16230">
        <v>160</v>
      </c>
      <c r="G16230">
        <v>5</v>
      </c>
      <c r="H16230">
        <v>0</v>
      </c>
      <c r="I16230">
        <v>30.41</v>
      </c>
      <c r="J16230">
        <v>1030.3</v>
      </c>
      <c r="K16230">
        <v>10</v>
      </c>
      <c r="M16230" t="s">
        <v>32</v>
      </c>
      <c r="N16230" t="s">
        <v>43</v>
      </c>
      <c r="Q16230">
        <v>14000</v>
      </c>
      <c r="R16230">
        <v>20000</v>
      </c>
      <c r="AB16230">
        <v>31.15</v>
      </c>
      <c r="AC16230" t="s">
        <v>16287</v>
      </c>
    </row>
    <row r="16231" spans="1:29">
      <c r="A16231" s="1" t="s">
        <v>30</v>
      </c>
      <c r="B16231" s="2">
        <v>43134.868750000001</v>
      </c>
      <c r="C16231">
        <v>36</v>
      </c>
      <c r="D16231">
        <v>10</v>
      </c>
      <c r="E16231">
        <v>33.5</v>
      </c>
      <c r="F16231">
        <v>160</v>
      </c>
      <c r="G16231">
        <v>5</v>
      </c>
      <c r="H16231">
        <v>0</v>
      </c>
      <c r="I16231">
        <v>30.4</v>
      </c>
      <c r="J16231">
        <v>1029.8</v>
      </c>
      <c r="K16231">
        <v>10</v>
      </c>
      <c r="M16231" t="s">
        <v>32</v>
      </c>
      <c r="N16231" t="s">
        <v>43</v>
      </c>
      <c r="Q16231">
        <v>13000</v>
      </c>
      <c r="R16231">
        <v>20000</v>
      </c>
      <c r="AB16231">
        <v>31.15</v>
      </c>
      <c r="AC16231" t="s">
        <v>16288</v>
      </c>
    </row>
    <row r="16232" spans="1:29">
      <c r="A16232" s="1" t="s">
        <v>30</v>
      </c>
      <c r="B16232" s="2">
        <v>43134.910416666666</v>
      </c>
      <c r="C16232">
        <v>36</v>
      </c>
      <c r="D16232">
        <v>10.9</v>
      </c>
      <c r="E16232">
        <v>34.869999999999997</v>
      </c>
      <c r="F16232">
        <v>170</v>
      </c>
      <c r="G16232">
        <v>5</v>
      </c>
      <c r="H16232">
        <v>0</v>
      </c>
      <c r="I16232">
        <v>30.39</v>
      </c>
      <c r="J16232">
        <v>1029.5</v>
      </c>
      <c r="K16232">
        <v>10</v>
      </c>
      <c r="M16232" t="s">
        <v>43</v>
      </c>
      <c r="Q16232">
        <v>13000</v>
      </c>
      <c r="AB16232">
        <v>31.15</v>
      </c>
      <c r="AC16232" t="s">
        <v>16289</v>
      </c>
    </row>
    <row r="16233" spans="1:29">
      <c r="A16233" s="1" t="s">
        <v>30</v>
      </c>
      <c r="B16233" s="2">
        <v>43134.95208333333</v>
      </c>
      <c r="C16233">
        <v>36</v>
      </c>
      <c r="D16233">
        <v>12</v>
      </c>
      <c r="E16233">
        <v>36.619999999999997</v>
      </c>
      <c r="F16233">
        <v>160</v>
      </c>
      <c r="G16233">
        <v>4</v>
      </c>
      <c r="H16233">
        <v>0</v>
      </c>
      <c r="I16233">
        <v>30.38</v>
      </c>
      <c r="J16233">
        <v>1028.9000000000001</v>
      </c>
      <c r="K16233">
        <v>10</v>
      </c>
      <c r="M16233" t="s">
        <v>32</v>
      </c>
      <c r="N16233" t="s">
        <v>43</v>
      </c>
      <c r="Q16233">
        <v>13000</v>
      </c>
      <c r="R16233">
        <v>20000</v>
      </c>
      <c r="AB16233">
        <v>32.090000000000003</v>
      </c>
      <c r="AC16233" t="s">
        <v>16290</v>
      </c>
    </row>
    <row r="16234" spans="1:29">
      <c r="A16234" s="1" t="s">
        <v>30</v>
      </c>
      <c r="B16234" s="2">
        <v>43134.993750000001</v>
      </c>
      <c r="C16234">
        <v>36</v>
      </c>
      <c r="D16234">
        <v>10.9</v>
      </c>
      <c r="E16234">
        <v>34.869999999999997</v>
      </c>
      <c r="F16234">
        <v>180</v>
      </c>
      <c r="G16234">
        <v>6</v>
      </c>
      <c r="H16234">
        <v>0</v>
      </c>
      <c r="I16234">
        <v>30.36</v>
      </c>
      <c r="J16234">
        <v>1028.5999999999999</v>
      </c>
      <c r="K16234">
        <v>10</v>
      </c>
      <c r="M16234" t="s">
        <v>34</v>
      </c>
      <c r="N16234" t="s">
        <v>43</v>
      </c>
      <c r="Q16234">
        <v>13000</v>
      </c>
      <c r="R16234">
        <v>20000</v>
      </c>
      <c r="AB16234">
        <v>30.35</v>
      </c>
      <c r="AC16234" t="s">
        <v>16291</v>
      </c>
    </row>
    <row r="16235" spans="1:29">
      <c r="A16235" s="1" t="s">
        <v>30</v>
      </c>
      <c r="B16235" s="2">
        <v>43135.035416666666</v>
      </c>
      <c r="C16235">
        <v>35</v>
      </c>
      <c r="D16235">
        <v>12</v>
      </c>
      <c r="E16235">
        <v>37.950000000000003</v>
      </c>
      <c r="F16235">
        <v>170</v>
      </c>
      <c r="G16235">
        <v>3</v>
      </c>
      <c r="H16235">
        <v>0</v>
      </c>
      <c r="I16235">
        <v>30.35</v>
      </c>
      <c r="J16235">
        <v>1028.0999999999999</v>
      </c>
      <c r="K16235">
        <v>10</v>
      </c>
      <c r="M16235" t="s">
        <v>31</v>
      </c>
      <c r="N16235" t="s">
        <v>43</v>
      </c>
      <c r="Q16235">
        <v>12000</v>
      </c>
      <c r="R16235">
        <v>20000</v>
      </c>
      <c r="AB16235">
        <v>32.229999999999997</v>
      </c>
      <c r="AC16235" t="s">
        <v>16292</v>
      </c>
    </row>
    <row r="16236" spans="1:29">
      <c r="A16236" s="1" t="s">
        <v>30</v>
      </c>
      <c r="B16236" s="2">
        <v>43135.07708333333</v>
      </c>
      <c r="C16236">
        <v>34</v>
      </c>
      <c r="D16236">
        <v>15.1</v>
      </c>
      <c r="E16236">
        <v>45.43</v>
      </c>
      <c r="F16236">
        <v>140</v>
      </c>
      <c r="G16236">
        <v>3</v>
      </c>
      <c r="H16236">
        <v>0</v>
      </c>
      <c r="I16236">
        <v>30.33</v>
      </c>
      <c r="J16236">
        <v>1027.3</v>
      </c>
      <c r="K16236">
        <v>10</v>
      </c>
      <c r="M16236" t="s">
        <v>31</v>
      </c>
      <c r="N16236" t="s">
        <v>43</v>
      </c>
      <c r="Q16236">
        <v>12000</v>
      </c>
      <c r="R16236">
        <v>20000</v>
      </c>
      <c r="AB16236">
        <v>30.97</v>
      </c>
      <c r="AC16236" t="s">
        <v>16293</v>
      </c>
    </row>
    <row r="16237" spans="1:29">
      <c r="A16237" s="1" t="s">
        <v>30</v>
      </c>
      <c r="B16237" s="2">
        <v>43135.118750000001</v>
      </c>
      <c r="C16237">
        <v>34</v>
      </c>
      <c r="D16237">
        <v>18</v>
      </c>
      <c r="E16237">
        <v>51.52</v>
      </c>
      <c r="F16237">
        <v>150</v>
      </c>
      <c r="G16237">
        <v>3</v>
      </c>
      <c r="H16237">
        <v>0</v>
      </c>
      <c r="I16237">
        <v>30.3</v>
      </c>
      <c r="J16237">
        <v>1026.2</v>
      </c>
      <c r="K16237">
        <v>10</v>
      </c>
      <c r="M16237" t="s">
        <v>32</v>
      </c>
      <c r="N16237" t="s">
        <v>43</v>
      </c>
      <c r="Q16237">
        <v>3300</v>
      </c>
      <c r="R16237">
        <v>20000</v>
      </c>
      <c r="AB16237">
        <v>30.97</v>
      </c>
      <c r="AC16237" t="s">
        <v>16294</v>
      </c>
    </row>
    <row r="16238" spans="1:29">
      <c r="A16238" s="1" t="s">
        <v>30</v>
      </c>
      <c r="B16238" s="2">
        <v>43135.160416666666</v>
      </c>
      <c r="C16238">
        <v>35</v>
      </c>
      <c r="D16238">
        <v>19.899999999999999</v>
      </c>
      <c r="E16238">
        <v>53.49</v>
      </c>
      <c r="F16238">
        <v>130</v>
      </c>
      <c r="G16238">
        <v>4</v>
      </c>
      <c r="H16238">
        <v>0</v>
      </c>
      <c r="I16238">
        <v>30.25</v>
      </c>
      <c r="J16238">
        <v>1024.5999999999999</v>
      </c>
      <c r="K16238">
        <v>10</v>
      </c>
      <c r="M16238" t="s">
        <v>32</v>
      </c>
      <c r="N16238" t="s">
        <v>43</v>
      </c>
      <c r="Q16238">
        <v>3400</v>
      </c>
      <c r="R16238">
        <v>20000</v>
      </c>
      <c r="AB16238">
        <v>31.04</v>
      </c>
      <c r="AC16238" t="s">
        <v>16295</v>
      </c>
    </row>
    <row r="16239" spans="1:29">
      <c r="A16239" s="1" t="s">
        <v>30</v>
      </c>
      <c r="B16239" s="2">
        <v>43135.20208333333</v>
      </c>
      <c r="C16239">
        <v>34</v>
      </c>
      <c r="D16239">
        <v>19.899999999999999</v>
      </c>
      <c r="E16239">
        <v>55.88</v>
      </c>
      <c r="F16239">
        <v>0</v>
      </c>
      <c r="G16239">
        <v>0</v>
      </c>
      <c r="H16239">
        <v>0</v>
      </c>
      <c r="I16239">
        <v>30.22</v>
      </c>
      <c r="J16239">
        <v>1023.5</v>
      </c>
      <c r="K16239">
        <v>10</v>
      </c>
      <c r="M16239" t="s">
        <v>32</v>
      </c>
      <c r="N16239" t="s">
        <v>43</v>
      </c>
      <c r="Q16239">
        <v>3200</v>
      </c>
      <c r="R16239">
        <v>6500</v>
      </c>
      <c r="AB16239">
        <v>34</v>
      </c>
      <c r="AC16239" t="s">
        <v>16296</v>
      </c>
    </row>
    <row r="16240" spans="1:29">
      <c r="A16240" s="1" t="s">
        <v>30</v>
      </c>
      <c r="B16240" s="2">
        <v>43135.243750000001</v>
      </c>
      <c r="C16240">
        <v>34</v>
      </c>
      <c r="D16240">
        <v>21.9</v>
      </c>
      <c r="E16240">
        <v>60.83</v>
      </c>
      <c r="F16240">
        <v>90</v>
      </c>
      <c r="G16240">
        <v>3</v>
      </c>
      <c r="H16240">
        <v>0</v>
      </c>
      <c r="I16240">
        <v>30.19</v>
      </c>
      <c r="J16240">
        <v>1022.7</v>
      </c>
      <c r="K16240">
        <v>10</v>
      </c>
      <c r="M16240" t="s">
        <v>31</v>
      </c>
      <c r="N16240" t="s">
        <v>32</v>
      </c>
      <c r="Q16240">
        <v>2800</v>
      </c>
      <c r="R16240">
        <v>7000</v>
      </c>
      <c r="AB16240">
        <v>30.97</v>
      </c>
      <c r="AC16240" t="s">
        <v>16297</v>
      </c>
    </row>
    <row r="16241" spans="1:29">
      <c r="A16241" s="1" t="s">
        <v>30</v>
      </c>
      <c r="B16241" s="2">
        <v>43135.285416666666</v>
      </c>
      <c r="C16241">
        <v>35</v>
      </c>
      <c r="D16241">
        <v>26.1</v>
      </c>
      <c r="E16241">
        <v>69.41</v>
      </c>
      <c r="F16241">
        <v>100</v>
      </c>
      <c r="G16241">
        <v>5</v>
      </c>
      <c r="H16241">
        <v>0</v>
      </c>
      <c r="I16241">
        <v>30.15</v>
      </c>
      <c r="J16241">
        <v>1021.3</v>
      </c>
      <c r="K16241">
        <v>10</v>
      </c>
      <c r="M16241" t="s">
        <v>31</v>
      </c>
      <c r="N16241" t="s">
        <v>32</v>
      </c>
      <c r="Q16241">
        <v>1600</v>
      </c>
      <c r="R16241">
        <v>7000</v>
      </c>
      <c r="AB16241">
        <v>30.08</v>
      </c>
      <c r="AC16241" t="s">
        <v>16298</v>
      </c>
    </row>
    <row r="16242" spans="1:29">
      <c r="A16242" s="1" t="s">
        <v>30</v>
      </c>
      <c r="B16242" s="2">
        <v>43135.32708333333</v>
      </c>
      <c r="C16242">
        <v>36</v>
      </c>
      <c r="D16242">
        <v>28</v>
      </c>
      <c r="E16242">
        <v>72.430000000000007</v>
      </c>
      <c r="F16242">
        <v>0</v>
      </c>
      <c r="G16242">
        <v>0</v>
      </c>
      <c r="H16242">
        <v>0</v>
      </c>
      <c r="I16242">
        <v>30.14</v>
      </c>
      <c r="J16242">
        <v>1020.8</v>
      </c>
      <c r="K16242">
        <v>10</v>
      </c>
      <c r="M16242" t="s">
        <v>32</v>
      </c>
      <c r="N16242" t="s">
        <v>43</v>
      </c>
      <c r="Q16242">
        <v>1000</v>
      </c>
      <c r="R16242">
        <v>6500</v>
      </c>
      <c r="AB16242">
        <v>36</v>
      </c>
      <c r="AC16242" t="s">
        <v>16299</v>
      </c>
    </row>
    <row r="16243" spans="1:29">
      <c r="A16243" s="1" t="s">
        <v>30</v>
      </c>
      <c r="B16243" s="2">
        <v>43135.368750000001</v>
      </c>
      <c r="C16243">
        <v>37</v>
      </c>
      <c r="D16243">
        <v>30.9</v>
      </c>
      <c r="E16243">
        <v>78.37</v>
      </c>
      <c r="F16243">
        <v>0</v>
      </c>
      <c r="G16243">
        <v>0</v>
      </c>
      <c r="I16243">
        <v>30.13</v>
      </c>
      <c r="J16243">
        <v>1020.4</v>
      </c>
      <c r="K16243">
        <v>8</v>
      </c>
      <c r="M16243" t="s">
        <v>43</v>
      </c>
      <c r="Q16243">
        <v>800</v>
      </c>
      <c r="U16243" t="e" cm="1">
        <f t="array" ref="U16243">-RA</f>
        <v>#NAME?</v>
      </c>
      <c r="AB16243">
        <v>37</v>
      </c>
      <c r="AC16243" t="s">
        <v>16300</v>
      </c>
    </row>
    <row r="16244" spans="1:29">
      <c r="A16244" s="1" t="s">
        <v>30</v>
      </c>
      <c r="B16244" s="2">
        <v>43135.410416666666</v>
      </c>
      <c r="C16244">
        <v>37</v>
      </c>
      <c r="D16244">
        <v>35</v>
      </c>
      <c r="E16244">
        <v>92.76</v>
      </c>
      <c r="F16244">
        <v>80</v>
      </c>
      <c r="G16244">
        <v>4</v>
      </c>
      <c r="H16244">
        <v>0.03</v>
      </c>
      <c r="I16244">
        <v>30.09</v>
      </c>
      <c r="J16244">
        <v>1019.1</v>
      </c>
      <c r="K16244">
        <v>7</v>
      </c>
      <c r="M16244" t="s">
        <v>43</v>
      </c>
      <c r="Q16244">
        <v>600</v>
      </c>
      <c r="U16244" t="e" cm="1">
        <f t="array" ref="U16244">-RA</f>
        <v>#NAME?</v>
      </c>
      <c r="AB16244">
        <v>33.26</v>
      </c>
      <c r="AC16244" t="s">
        <v>16301</v>
      </c>
    </row>
    <row r="16245" spans="1:29">
      <c r="A16245" s="1" t="s">
        <v>30</v>
      </c>
      <c r="B16245" s="2">
        <v>43135.45208333333</v>
      </c>
      <c r="C16245">
        <v>41</v>
      </c>
      <c r="D16245">
        <v>40</v>
      </c>
      <c r="E16245">
        <v>95.82</v>
      </c>
      <c r="F16245">
        <v>130</v>
      </c>
      <c r="G16245">
        <v>5</v>
      </c>
      <c r="I16245">
        <v>30.03</v>
      </c>
      <c r="J16245">
        <v>1017.1</v>
      </c>
      <c r="K16245">
        <v>7</v>
      </c>
      <c r="M16245" t="s">
        <v>32</v>
      </c>
      <c r="N16245" t="s">
        <v>32</v>
      </c>
      <c r="O16245" t="s">
        <v>43</v>
      </c>
      <c r="Q16245">
        <v>500</v>
      </c>
      <c r="R16245">
        <v>2200</v>
      </c>
      <c r="S16245">
        <v>7000</v>
      </c>
      <c r="AB16245">
        <v>37.08</v>
      </c>
      <c r="AC16245" t="s">
        <v>16302</v>
      </c>
    </row>
    <row r="16246" spans="1:29">
      <c r="A16246" s="1" t="s">
        <v>30</v>
      </c>
      <c r="B16246" s="2">
        <v>43135.493750000001</v>
      </c>
      <c r="C16246">
        <v>45</v>
      </c>
      <c r="D16246">
        <v>44</v>
      </c>
      <c r="E16246">
        <v>96.63</v>
      </c>
      <c r="F16246">
        <v>140</v>
      </c>
      <c r="G16246">
        <v>6</v>
      </c>
      <c r="H16246">
        <v>0.01</v>
      </c>
      <c r="I16246">
        <v>29.97</v>
      </c>
      <c r="J16246">
        <v>1014.9</v>
      </c>
      <c r="K16246">
        <v>5</v>
      </c>
      <c r="M16246" t="s">
        <v>34</v>
      </c>
      <c r="N16246" t="s">
        <v>32</v>
      </c>
      <c r="O16246" t="s">
        <v>43</v>
      </c>
      <c r="Q16246">
        <v>500</v>
      </c>
      <c r="R16246">
        <v>4300</v>
      </c>
      <c r="S16246">
        <v>6000</v>
      </c>
      <c r="U16246" t="e" cm="1">
        <f t="array" ref="U16246">-RA BR</f>
        <v>#NAME?</v>
      </c>
      <c r="AB16246">
        <v>41.19</v>
      </c>
      <c r="AC16246" t="s">
        <v>16303</v>
      </c>
    </row>
    <row r="16247" spans="1:29">
      <c r="A16247" s="1" t="s">
        <v>30</v>
      </c>
      <c r="B16247" s="2">
        <v>43135.518055555556</v>
      </c>
      <c r="C16247">
        <v>47</v>
      </c>
      <c r="D16247">
        <v>46</v>
      </c>
      <c r="E16247">
        <v>96.66</v>
      </c>
      <c r="F16247">
        <v>140</v>
      </c>
      <c r="G16247">
        <v>9</v>
      </c>
      <c r="H16247">
        <v>0.03</v>
      </c>
      <c r="I16247">
        <v>29.91</v>
      </c>
      <c r="K16247">
        <v>5</v>
      </c>
      <c r="M16247" t="s">
        <v>32</v>
      </c>
      <c r="N16247" t="s">
        <v>32</v>
      </c>
      <c r="O16247" t="s">
        <v>43</v>
      </c>
      <c r="Q16247">
        <v>800</v>
      </c>
      <c r="R16247">
        <v>5500</v>
      </c>
      <c r="S16247">
        <v>7000</v>
      </c>
      <c r="U16247" t="e" cm="1">
        <f t="array" ref="U16247">-RA BR</f>
        <v>#NAME?</v>
      </c>
      <c r="AB16247">
        <v>42.04</v>
      </c>
      <c r="AC16247" t="s">
        <v>16304</v>
      </c>
    </row>
    <row r="16248" spans="1:29">
      <c r="A16248" s="1" t="s">
        <v>30</v>
      </c>
      <c r="B16248" s="2">
        <v>43135.535416666666</v>
      </c>
      <c r="C16248">
        <v>50</v>
      </c>
      <c r="D16248">
        <v>49</v>
      </c>
      <c r="E16248">
        <v>95.98</v>
      </c>
      <c r="F16248">
        <v>160</v>
      </c>
      <c r="G16248">
        <v>12</v>
      </c>
      <c r="H16248">
        <v>0.06</v>
      </c>
      <c r="I16248">
        <v>29.89</v>
      </c>
      <c r="J16248">
        <v>1012.2</v>
      </c>
      <c r="K16248">
        <v>5</v>
      </c>
      <c r="M16248" t="s">
        <v>32</v>
      </c>
      <c r="N16248" t="s">
        <v>32</v>
      </c>
      <c r="O16248" t="s">
        <v>43</v>
      </c>
      <c r="Q16248">
        <v>700</v>
      </c>
      <c r="R16248">
        <v>5500</v>
      </c>
      <c r="S16248">
        <v>7000</v>
      </c>
      <c r="U16248" t="e" cm="1">
        <f t="array" ref="U16248">-RA BR</f>
        <v>#NAME?</v>
      </c>
      <c r="AB16248">
        <v>44.91</v>
      </c>
      <c r="AC16248" t="s">
        <v>16305</v>
      </c>
    </row>
    <row r="16249" spans="1:29">
      <c r="A16249" s="1" t="s">
        <v>30</v>
      </c>
      <c r="B16249" s="2">
        <v>43135.57708333333</v>
      </c>
      <c r="C16249">
        <v>53</v>
      </c>
      <c r="D16249">
        <v>52</v>
      </c>
      <c r="E16249">
        <v>96.03</v>
      </c>
      <c r="F16249">
        <v>150</v>
      </c>
      <c r="G16249">
        <v>17</v>
      </c>
      <c r="H16249">
        <v>0.25</v>
      </c>
      <c r="I16249">
        <v>29.8</v>
      </c>
      <c r="J16249">
        <v>1009.3</v>
      </c>
      <c r="K16249">
        <v>3</v>
      </c>
      <c r="L16249">
        <v>23</v>
      </c>
      <c r="M16249" t="s">
        <v>32</v>
      </c>
      <c r="N16249" t="s">
        <v>32</v>
      </c>
      <c r="O16249" t="s">
        <v>43</v>
      </c>
      <c r="Q16249">
        <v>700</v>
      </c>
      <c r="R16249">
        <v>1300</v>
      </c>
      <c r="S16249">
        <v>2700</v>
      </c>
      <c r="U16249" t="s">
        <v>496</v>
      </c>
      <c r="AB16249">
        <v>53.1</v>
      </c>
      <c r="AC16249" t="s">
        <v>16306</v>
      </c>
    </row>
    <row r="16250" spans="1:29">
      <c r="A16250" s="1" t="s">
        <v>30</v>
      </c>
      <c r="B16250" s="2">
        <v>43135.618750000001</v>
      </c>
      <c r="C16250">
        <v>55</v>
      </c>
      <c r="D16250">
        <v>54</v>
      </c>
      <c r="E16250">
        <v>96.42</v>
      </c>
      <c r="F16250">
        <v>170</v>
      </c>
      <c r="G16250">
        <v>13</v>
      </c>
      <c r="H16250">
        <v>0.12</v>
      </c>
      <c r="I16250">
        <v>29.75</v>
      </c>
      <c r="J16250">
        <v>1007.3</v>
      </c>
      <c r="K16250">
        <v>7</v>
      </c>
      <c r="L16250">
        <v>29</v>
      </c>
      <c r="M16250" t="s">
        <v>32</v>
      </c>
      <c r="N16250" t="s">
        <v>32</v>
      </c>
      <c r="O16250" t="s">
        <v>43</v>
      </c>
      <c r="Q16250">
        <v>800</v>
      </c>
      <c r="R16250">
        <v>1400</v>
      </c>
      <c r="S16250">
        <v>3800</v>
      </c>
      <c r="U16250" t="e" cm="1">
        <f t="array" ref="U16250">-RA</f>
        <v>#NAME?</v>
      </c>
      <c r="Y16250">
        <v>32</v>
      </c>
      <c r="Z16250">
        <v>170</v>
      </c>
      <c r="AA16250" s="2">
        <v>43135.61041666667</v>
      </c>
      <c r="AB16250">
        <v>55</v>
      </c>
      <c r="AC16250" t="s">
        <v>16307</v>
      </c>
    </row>
    <row r="16251" spans="1:29">
      <c r="A16251" s="1" t="s">
        <v>30</v>
      </c>
      <c r="B16251" s="2">
        <v>43135.660416666666</v>
      </c>
      <c r="C16251">
        <v>55</v>
      </c>
      <c r="D16251">
        <v>55</v>
      </c>
      <c r="E16251">
        <v>100</v>
      </c>
      <c r="F16251">
        <v>210</v>
      </c>
      <c r="G16251">
        <v>13</v>
      </c>
      <c r="H16251">
        <v>0.09</v>
      </c>
      <c r="I16251">
        <v>29.76</v>
      </c>
      <c r="J16251">
        <v>1007.9</v>
      </c>
      <c r="K16251">
        <v>4</v>
      </c>
      <c r="M16251" t="s">
        <v>32</v>
      </c>
      <c r="N16251" t="s">
        <v>32</v>
      </c>
      <c r="O16251" t="s">
        <v>43</v>
      </c>
      <c r="Q16251">
        <v>700</v>
      </c>
      <c r="R16251">
        <v>1400</v>
      </c>
      <c r="S16251">
        <v>2500</v>
      </c>
      <c r="U16251" t="e" cm="1">
        <f t="array" ref="U16251">-RA BR</f>
        <v>#NAME?</v>
      </c>
      <c r="AB16251">
        <v>55</v>
      </c>
      <c r="AC16251" t="s">
        <v>16308</v>
      </c>
    </row>
    <row r="16252" spans="1:29">
      <c r="A16252" s="1" t="s">
        <v>30</v>
      </c>
      <c r="B16252" s="2">
        <v>43135.696527777778</v>
      </c>
      <c r="C16252">
        <v>53</v>
      </c>
      <c r="D16252">
        <v>53</v>
      </c>
      <c r="E16252">
        <v>100</v>
      </c>
      <c r="F16252">
        <v>290</v>
      </c>
      <c r="G16252">
        <v>10</v>
      </c>
      <c r="H16252">
        <v>0.03</v>
      </c>
      <c r="I16252">
        <v>29.8</v>
      </c>
      <c r="K16252">
        <v>5</v>
      </c>
      <c r="L16252">
        <v>15</v>
      </c>
      <c r="M16252" t="s">
        <v>32</v>
      </c>
      <c r="N16252" t="s">
        <v>43</v>
      </c>
      <c r="Q16252">
        <v>400</v>
      </c>
      <c r="R16252">
        <v>900</v>
      </c>
      <c r="U16252" t="e" cm="1">
        <f t="array" ref="U16252">-RA BR</f>
        <v>#NAME?</v>
      </c>
      <c r="AB16252">
        <v>53.1</v>
      </c>
      <c r="AC16252" t="s">
        <v>16309</v>
      </c>
    </row>
    <row r="16253" spans="1:29">
      <c r="A16253" s="1" t="s">
        <v>30</v>
      </c>
      <c r="B16253" s="2">
        <v>43135.70208333333</v>
      </c>
      <c r="C16253">
        <v>49</v>
      </c>
      <c r="D16253">
        <v>49</v>
      </c>
      <c r="E16253">
        <v>100</v>
      </c>
      <c r="F16253">
        <v>310</v>
      </c>
      <c r="G16253">
        <v>8</v>
      </c>
      <c r="H16253">
        <v>0.03</v>
      </c>
      <c r="I16253">
        <v>29.8</v>
      </c>
      <c r="J16253">
        <v>1009.2</v>
      </c>
      <c r="K16253">
        <v>5</v>
      </c>
      <c r="M16253" t="s">
        <v>32</v>
      </c>
      <c r="N16253" t="s">
        <v>43</v>
      </c>
      <c r="Q16253">
        <v>300</v>
      </c>
      <c r="R16253">
        <v>800</v>
      </c>
      <c r="U16253" t="e" cm="1">
        <f t="array" ref="U16253">-RA BR</f>
        <v>#NAME?</v>
      </c>
      <c r="AB16253">
        <v>44.93</v>
      </c>
      <c r="AC16253" t="s">
        <v>16310</v>
      </c>
    </row>
    <row r="16254" spans="1:29">
      <c r="A16254" s="1" t="s">
        <v>30</v>
      </c>
      <c r="B16254" s="2">
        <v>43135.743750000001</v>
      </c>
      <c r="C16254">
        <v>45</v>
      </c>
      <c r="D16254">
        <v>45</v>
      </c>
      <c r="E16254">
        <v>100</v>
      </c>
      <c r="G16254">
        <v>6</v>
      </c>
      <c r="H16254">
        <v>0.02</v>
      </c>
      <c r="I16254">
        <v>29.82</v>
      </c>
      <c r="J16254">
        <v>1009.8</v>
      </c>
      <c r="K16254">
        <v>6</v>
      </c>
      <c r="M16254" t="s">
        <v>32</v>
      </c>
      <c r="N16254" t="s">
        <v>32</v>
      </c>
      <c r="O16254" t="s">
        <v>43</v>
      </c>
      <c r="Q16254">
        <v>400</v>
      </c>
      <c r="R16254">
        <v>1200</v>
      </c>
      <c r="S16254">
        <v>5500</v>
      </c>
      <c r="U16254" t="e" cm="1">
        <f t="array" ref="U16254">-RA BR</f>
        <v>#NAME?</v>
      </c>
      <c r="AB16254">
        <v>41.19</v>
      </c>
      <c r="AC16254" t="s">
        <v>16311</v>
      </c>
    </row>
    <row r="16255" spans="1:29">
      <c r="A16255" s="1" t="s">
        <v>30</v>
      </c>
      <c r="B16255" s="2">
        <v>43135.785416666666</v>
      </c>
      <c r="C16255">
        <v>43</v>
      </c>
      <c r="D16255">
        <v>42</v>
      </c>
      <c r="E16255">
        <v>96.6</v>
      </c>
      <c r="F16255">
        <v>310</v>
      </c>
      <c r="G16255">
        <v>6</v>
      </c>
      <c r="I16255">
        <v>29.83</v>
      </c>
      <c r="J16255">
        <v>1010.4</v>
      </c>
      <c r="K16255">
        <v>10</v>
      </c>
      <c r="M16255" t="s">
        <v>43</v>
      </c>
      <c r="Q16255">
        <v>500</v>
      </c>
      <c r="AB16255">
        <v>38.78</v>
      </c>
      <c r="AC16255" t="s">
        <v>16312</v>
      </c>
    </row>
    <row r="16256" spans="1:29">
      <c r="A16256" s="1" t="s">
        <v>30</v>
      </c>
      <c r="B16256" s="2">
        <v>43135.82708333333</v>
      </c>
      <c r="C16256">
        <v>41</v>
      </c>
      <c r="D16256">
        <v>40</v>
      </c>
      <c r="E16256">
        <v>95.82</v>
      </c>
      <c r="F16256">
        <v>270</v>
      </c>
      <c r="G16256">
        <v>5</v>
      </c>
      <c r="H16256">
        <v>0</v>
      </c>
      <c r="I16256">
        <v>29.86</v>
      </c>
      <c r="J16256">
        <v>1011.3</v>
      </c>
      <c r="K16256">
        <v>10</v>
      </c>
      <c r="M16256" t="s">
        <v>43</v>
      </c>
      <c r="Q16256">
        <v>600</v>
      </c>
      <c r="AB16256">
        <v>37.08</v>
      </c>
      <c r="AC16256" t="s">
        <v>16313</v>
      </c>
    </row>
    <row r="16257" spans="1:29">
      <c r="A16257" s="1" t="s">
        <v>30</v>
      </c>
      <c r="B16257" s="2">
        <v>43135.868750000001</v>
      </c>
      <c r="C16257">
        <v>39</v>
      </c>
      <c r="D16257">
        <v>39</v>
      </c>
      <c r="E16257">
        <v>100</v>
      </c>
      <c r="F16257">
        <v>260</v>
      </c>
      <c r="G16257">
        <v>3</v>
      </c>
      <c r="H16257">
        <v>0</v>
      </c>
      <c r="I16257">
        <v>29.86</v>
      </c>
      <c r="J16257">
        <v>1011.5</v>
      </c>
      <c r="K16257">
        <v>10</v>
      </c>
      <c r="M16257" t="s">
        <v>32</v>
      </c>
      <c r="N16257" t="s">
        <v>43</v>
      </c>
      <c r="Q16257">
        <v>600</v>
      </c>
      <c r="R16257">
        <v>8000</v>
      </c>
      <c r="AB16257">
        <v>36.69</v>
      </c>
      <c r="AC16257" t="s">
        <v>16314</v>
      </c>
    </row>
    <row r="16258" spans="1:29">
      <c r="A16258" s="1" t="s">
        <v>30</v>
      </c>
      <c r="B16258" s="2">
        <v>43135.910416666666</v>
      </c>
      <c r="C16258">
        <v>39</v>
      </c>
      <c r="D16258">
        <v>39</v>
      </c>
      <c r="E16258">
        <v>100</v>
      </c>
      <c r="F16258">
        <v>260</v>
      </c>
      <c r="G16258">
        <v>5</v>
      </c>
      <c r="H16258">
        <v>0</v>
      </c>
      <c r="I16258">
        <v>29.88</v>
      </c>
      <c r="J16258">
        <v>1012.1</v>
      </c>
      <c r="K16258">
        <v>9</v>
      </c>
      <c r="M16258" t="s">
        <v>32</v>
      </c>
      <c r="N16258" t="s">
        <v>43</v>
      </c>
      <c r="Q16258">
        <v>500</v>
      </c>
      <c r="R16258">
        <v>6000</v>
      </c>
      <c r="AB16258">
        <v>34.71</v>
      </c>
      <c r="AC16258" t="s">
        <v>16315</v>
      </c>
    </row>
    <row r="16259" spans="1:29">
      <c r="A16259" s="1" t="s">
        <v>30</v>
      </c>
      <c r="B16259" s="2">
        <v>43135.933333333334</v>
      </c>
      <c r="C16259">
        <v>39</v>
      </c>
      <c r="D16259">
        <v>38</v>
      </c>
      <c r="E16259">
        <v>95.78</v>
      </c>
      <c r="F16259">
        <v>260</v>
      </c>
      <c r="G16259">
        <v>6</v>
      </c>
      <c r="H16259">
        <v>0</v>
      </c>
      <c r="I16259">
        <v>29.89</v>
      </c>
      <c r="K16259">
        <v>10</v>
      </c>
      <c r="M16259" t="s">
        <v>34</v>
      </c>
      <c r="N16259" t="s">
        <v>43</v>
      </c>
      <c r="Q16259">
        <v>500</v>
      </c>
      <c r="R16259">
        <v>6000</v>
      </c>
      <c r="AB16259">
        <v>33.96</v>
      </c>
      <c r="AC16259" t="s">
        <v>16316</v>
      </c>
    </row>
    <row r="16260" spans="1:29">
      <c r="A16260" s="1" t="s">
        <v>30</v>
      </c>
      <c r="B16260" s="2">
        <v>43135.95208333333</v>
      </c>
      <c r="C16260">
        <v>39</v>
      </c>
      <c r="D16260">
        <v>38</v>
      </c>
      <c r="E16260">
        <v>95.78</v>
      </c>
      <c r="F16260">
        <v>260</v>
      </c>
      <c r="G16260">
        <v>5</v>
      </c>
      <c r="H16260">
        <v>0</v>
      </c>
      <c r="I16260">
        <v>29.9</v>
      </c>
      <c r="J16260">
        <v>1012.4</v>
      </c>
      <c r="K16260">
        <v>10</v>
      </c>
      <c r="M16260" t="s">
        <v>31</v>
      </c>
      <c r="N16260" t="s">
        <v>43</v>
      </c>
      <c r="Q16260">
        <v>600</v>
      </c>
      <c r="R16260">
        <v>6000</v>
      </c>
      <c r="AB16260">
        <v>34.71</v>
      </c>
      <c r="AC16260" t="s">
        <v>16317</v>
      </c>
    </row>
    <row r="16261" spans="1:29">
      <c r="A16261" s="1" t="s">
        <v>30</v>
      </c>
      <c r="B16261" s="2">
        <v>43135.980555555558</v>
      </c>
      <c r="C16261">
        <v>37</v>
      </c>
      <c r="D16261">
        <v>37</v>
      </c>
      <c r="E16261">
        <v>100</v>
      </c>
      <c r="F16261">
        <v>250</v>
      </c>
      <c r="G16261">
        <v>6</v>
      </c>
      <c r="H16261">
        <v>0</v>
      </c>
      <c r="I16261">
        <v>29.89</v>
      </c>
      <c r="K16261">
        <v>10</v>
      </c>
      <c r="M16261" t="s">
        <v>32</v>
      </c>
      <c r="N16261" t="s">
        <v>32</v>
      </c>
      <c r="Q16261">
        <v>600</v>
      </c>
      <c r="R16261">
        <v>6000</v>
      </c>
      <c r="AB16261">
        <v>31.55</v>
      </c>
      <c r="AC16261" t="s">
        <v>16318</v>
      </c>
    </row>
    <row r="16262" spans="1:29">
      <c r="A16262" s="1" t="s">
        <v>30</v>
      </c>
      <c r="B16262" s="2">
        <v>43135.993750000001</v>
      </c>
      <c r="C16262">
        <v>37</v>
      </c>
      <c r="D16262">
        <v>37</v>
      </c>
      <c r="E16262">
        <v>100</v>
      </c>
      <c r="F16262">
        <v>240</v>
      </c>
      <c r="G16262">
        <v>5</v>
      </c>
      <c r="H16262">
        <v>0</v>
      </c>
      <c r="I16262">
        <v>29.89</v>
      </c>
      <c r="J16262">
        <v>1012.3</v>
      </c>
      <c r="K16262">
        <v>10</v>
      </c>
      <c r="M16262" t="s">
        <v>32</v>
      </c>
      <c r="N16262" t="s">
        <v>32</v>
      </c>
      <c r="Q16262">
        <v>600</v>
      </c>
      <c r="R16262">
        <v>6000</v>
      </c>
      <c r="AB16262">
        <v>32.33</v>
      </c>
      <c r="AC16262" t="s">
        <v>16319</v>
      </c>
    </row>
    <row r="16263" spans="1:29">
      <c r="A16263" s="1" t="s">
        <v>30</v>
      </c>
      <c r="B16263" s="2">
        <v>43136.006249999999</v>
      </c>
      <c r="C16263">
        <v>38</v>
      </c>
      <c r="D16263">
        <v>37</v>
      </c>
      <c r="E16263">
        <v>96.52</v>
      </c>
      <c r="F16263">
        <v>240</v>
      </c>
      <c r="G16263">
        <v>8</v>
      </c>
      <c r="H16263">
        <v>0</v>
      </c>
      <c r="I16263">
        <v>29.89</v>
      </c>
      <c r="K16263">
        <v>6</v>
      </c>
      <c r="M16263" t="s">
        <v>43</v>
      </c>
      <c r="Q16263">
        <v>400</v>
      </c>
      <c r="U16263" t="s">
        <v>38</v>
      </c>
      <c r="AB16263">
        <v>31.38</v>
      </c>
      <c r="AC16263" t="s">
        <v>16320</v>
      </c>
    </row>
    <row r="16264" spans="1:29">
      <c r="A16264" s="1" t="s">
        <v>30</v>
      </c>
      <c r="B16264" s="2">
        <v>43136.035416666666</v>
      </c>
      <c r="C16264">
        <v>38</v>
      </c>
      <c r="D16264">
        <v>38</v>
      </c>
      <c r="E16264">
        <v>100</v>
      </c>
      <c r="F16264">
        <v>270</v>
      </c>
      <c r="G16264">
        <v>5</v>
      </c>
      <c r="H16264">
        <v>0</v>
      </c>
      <c r="I16264">
        <v>29.89</v>
      </c>
      <c r="J16264">
        <v>1012.2</v>
      </c>
      <c r="K16264">
        <v>2</v>
      </c>
      <c r="M16264" t="s">
        <v>43</v>
      </c>
      <c r="Q16264">
        <v>200</v>
      </c>
      <c r="U16264" t="s">
        <v>38</v>
      </c>
      <c r="AB16264">
        <v>33.4</v>
      </c>
      <c r="AC16264" t="s">
        <v>16321</v>
      </c>
    </row>
    <row r="16265" spans="1:29">
      <c r="A16265" s="1" t="s">
        <v>30</v>
      </c>
      <c r="B16265" s="2">
        <v>43136.07708333333</v>
      </c>
      <c r="C16265">
        <v>38</v>
      </c>
      <c r="D16265">
        <v>38</v>
      </c>
      <c r="E16265">
        <v>100</v>
      </c>
      <c r="F16265">
        <v>280</v>
      </c>
      <c r="G16265">
        <v>6</v>
      </c>
      <c r="H16265">
        <v>0</v>
      </c>
      <c r="I16265">
        <v>29.89</v>
      </c>
      <c r="J16265">
        <v>1012.3</v>
      </c>
      <c r="K16265">
        <v>1.5</v>
      </c>
      <c r="M16265" t="s">
        <v>43</v>
      </c>
      <c r="Q16265">
        <v>200</v>
      </c>
      <c r="U16265" t="s">
        <v>38</v>
      </c>
      <c r="AB16265">
        <v>32.64</v>
      </c>
      <c r="AC16265" t="s">
        <v>16322</v>
      </c>
    </row>
    <row r="16266" spans="1:29">
      <c r="A16266" s="1" t="s">
        <v>30</v>
      </c>
      <c r="B16266" s="2">
        <v>43136.088888888888</v>
      </c>
      <c r="C16266">
        <v>38</v>
      </c>
      <c r="D16266">
        <v>38</v>
      </c>
      <c r="E16266">
        <v>100</v>
      </c>
      <c r="G16266">
        <v>5</v>
      </c>
      <c r="H16266">
        <v>0</v>
      </c>
      <c r="I16266">
        <v>29.89</v>
      </c>
      <c r="K16266">
        <v>2.5</v>
      </c>
      <c r="M16266" t="s">
        <v>43</v>
      </c>
      <c r="Q16266">
        <v>200</v>
      </c>
      <c r="U16266" t="s">
        <v>38</v>
      </c>
      <c r="AB16266">
        <v>33.4</v>
      </c>
      <c r="AC16266" t="s">
        <v>16323</v>
      </c>
    </row>
    <row r="16267" spans="1:29">
      <c r="A16267" s="1" t="s">
        <v>30</v>
      </c>
      <c r="B16267" s="2">
        <v>43136.118750000001</v>
      </c>
      <c r="C16267">
        <v>37</v>
      </c>
      <c r="D16267">
        <v>37</v>
      </c>
      <c r="E16267">
        <v>100</v>
      </c>
      <c r="F16267">
        <v>260</v>
      </c>
      <c r="G16267">
        <v>5</v>
      </c>
      <c r="H16267">
        <v>0</v>
      </c>
      <c r="I16267">
        <v>29.9</v>
      </c>
      <c r="J16267">
        <v>1012.3</v>
      </c>
      <c r="K16267">
        <v>3</v>
      </c>
      <c r="M16267" t="s">
        <v>43</v>
      </c>
      <c r="Q16267">
        <v>400</v>
      </c>
      <c r="U16267" t="s">
        <v>38</v>
      </c>
      <c r="AB16267">
        <v>32.33</v>
      </c>
      <c r="AC16267" t="s">
        <v>16324</v>
      </c>
    </row>
    <row r="16268" spans="1:29">
      <c r="A16268" s="1" t="s">
        <v>30</v>
      </c>
      <c r="B16268" s="2">
        <v>43136.160416666666</v>
      </c>
      <c r="C16268">
        <v>36</v>
      </c>
      <c r="D16268">
        <v>36</v>
      </c>
      <c r="E16268">
        <v>100</v>
      </c>
      <c r="F16268">
        <v>250</v>
      </c>
      <c r="G16268">
        <v>4</v>
      </c>
      <c r="H16268">
        <v>0</v>
      </c>
      <c r="I16268">
        <v>29.92</v>
      </c>
      <c r="J16268">
        <v>1013</v>
      </c>
      <c r="K16268">
        <v>6</v>
      </c>
      <c r="M16268" t="s">
        <v>32</v>
      </c>
      <c r="Q16268">
        <v>400</v>
      </c>
      <c r="U16268" t="s">
        <v>38</v>
      </c>
      <c r="AB16268">
        <v>32.090000000000003</v>
      </c>
      <c r="AC16268" t="s">
        <v>16325</v>
      </c>
    </row>
    <row r="16269" spans="1:29">
      <c r="A16269" s="1" t="s">
        <v>30</v>
      </c>
      <c r="B16269" s="2">
        <v>43136.18472222222</v>
      </c>
      <c r="C16269">
        <v>35</v>
      </c>
      <c r="D16269">
        <v>34</v>
      </c>
      <c r="E16269">
        <v>95.71</v>
      </c>
      <c r="F16269">
        <v>0</v>
      </c>
      <c r="G16269">
        <v>0</v>
      </c>
      <c r="H16269">
        <v>0</v>
      </c>
      <c r="I16269">
        <v>29.93</v>
      </c>
      <c r="K16269">
        <v>4</v>
      </c>
      <c r="M16269" t="s">
        <v>34</v>
      </c>
      <c r="Q16269">
        <v>400</v>
      </c>
      <c r="U16269" t="s">
        <v>38</v>
      </c>
      <c r="AB16269">
        <v>35.1</v>
      </c>
      <c r="AC16269" t="s">
        <v>16326</v>
      </c>
    </row>
    <row r="16270" spans="1:29">
      <c r="A16270" s="1" t="s">
        <v>30</v>
      </c>
      <c r="B16270" s="2">
        <v>43136.20208333333</v>
      </c>
      <c r="C16270">
        <v>35</v>
      </c>
      <c r="D16270">
        <v>34</v>
      </c>
      <c r="E16270">
        <v>95.71</v>
      </c>
      <c r="F16270">
        <v>240</v>
      </c>
      <c r="G16270">
        <v>3</v>
      </c>
      <c r="H16270">
        <v>0</v>
      </c>
      <c r="I16270">
        <v>29.94</v>
      </c>
      <c r="J16270">
        <v>1013.8</v>
      </c>
      <c r="K16270">
        <v>4</v>
      </c>
      <c r="M16270" t="s">
        <v>31</v>
      </c>
      <c r="Q16270">
        <v>400</v>
      </c>
      <c r="U16270" t="s">
        <v>38</v>
      </c>
      <c r="AB16270">
        <v>32.229999999999997</v>
      </c>
      <c r="AC16270" t="s">
        <v>16327</v>
      </c>
    </row>
    <row r="16271" spans="1:29">
      <c r="A16271" s="1" t="s">
        <v>30</v>
      </c>
      <c r="B16271" s="2">
        <v>43136.238194444442</v>
      </c>
      <c r="C16271">
        <v>34</v>
      </c>
      <c r="D16271">
        <v>33</v>
      </c>
      <c r="E16271">
        <v>96.46</v>
      </c>
      <c r="F16271">
        <v>0</v>
      </c>
      <c r="G16271">
        <v>0</v>
      </c>
      <c r="H16271">
        <v>0</v>
      </c>
      <c r="I16271">
        <v>29.96</v>
      </c>
      <c r="K16271">
        <v>2</v>
      </c>
      <c r="M16271" t="s">
        <v>34</v>
      </c>
      <c r="Q16271">
        <v>300</v>
      </c>
      <c r="U16271" t="s">
        <v>46</v>
      </c>
      <c r="AB16271">
        <v>34</v>
      </c>
      <c r="AC16271" t="s">
        <v>16328</v>
      </c>
    </row>
    <row r="16272" spans="1:29">
      <c r="A16272" s="1" t="s">
        <v>30</v>
      </c>
      <c r="B16272" s="2">
        <v>43136.243750000001</v>
      </c>
      <c r="C16272">
        <v>34</v>
      </c>
      <c r="D16272">
        <v>34</v>
      </c>
      <c r="E16272">
        <v>100</v>
      </c>
      <c r="F16272">
        <v>230</v>
      </c>
      <c r="G16272">
        <v>3</v>
      </c>
      <c r="H16272">
        <v>0</v>
      </c>
      <c r="I16272">
        <v>29.96</v>
      </c>
      <c r="J16272">
        <v>1014.5</v>
      </c>
      <c r="K16272">
        <v>2</v>
      </c>
      <c r="M16272" t="s">
        <v>31</v>
      </c>
      <c r="Q16272">
        <v>300</v>
      </c>
      <c r="U16272" t="s">
        <v>46</v>
      </c>
      <c r="AB16272">
        <v>30.97</v>
      </c>
      <c r="AC16272" t="s">
        <v>16329</v>
      </c>
    </row>
    <row r="16273" spans="1:29">
      <c r="A16273" s="1" t="s">
        <v>30</v>
      </c>
      <c r="B16273" s="2">
        <v>43136.25277777778</v>
      </c>
      <c r="C16273">
        <v>34</v>
      </c>
      <c r="D16273">
        <v>33</v>
      </c>
      <c r="E16273">
        <v>96.46</v>
      </c>
      <c r="F16273">
        <v>0</v>
      </c>
      <c r="G16273">
        <v>0</v>
      </c>
      <c r="H16273">
        <v>0</v>
      </c>
      <c r="I16273">
        <v>29.97</v>
      </c>
      <c r="K16273">
        <v>4</v>
      </c>
      <c r="M16273" t="s">
        <v>31</v>
      </c>
      <c r="Q16273">
        <v>300</v>
      </c>
      <c r="U16273" t="s">
        <v>46</v>
      </c>
      <c r="AB16273">
        <v>34</v>
      </c>
      <c r="AC16273" t="s">
        <v>16330</v>
      </c>
    </row>
    <row r="16274" spans="1:29">
      <c r="A16274" s="1" t="s">
        <v>30</v>
      </c>
      <c r="B16274" s="2">
        <v>43136.285416666666</v>
      </c>
      <c r="C16274">
        <v>33</v>
      </c>
      <c r="D16274">
        <v>32</v>
      </c>
      <c r="E16274">
        <v>95.67</v>
      </c>
      <c r="F16274">
        <v>0</v>
      </c>
      <c r="G16274">
        <v>0</v>
      </c>
      <c r="H16274">
        <v>0</v>
      </c>
      <c r="I16274">
        <v>30</v>
      </c>
      <c r="J16274">
        <v>1016.2</v>
      </c>
      <c r="K16274">
        <v>5</v>
      </c>
      <c r="M16274" t="s">
        <v>31</v>
      </c>
      <c r="N16274" t="s">
        <v>31</v>
      </c>
      <c r="Q16274">
        <v>400</v>
      </c>
      <c r="R16274">
        <v>6000</v>
      </c>
      <c r="U16274" t="s">
        <v>46</v>
      </c>
      <c r="AB16274">
        <v>33.1</v>
      </c>
      <c r="AC16274" t="s">
        <v>16331</v>
      </c>
    </row>
    <row r="16275" spans="1:29">
      <c r="A16275" s="1" t="s">
        <v>30</v>
      </c>
      <c r="B16275" s="2">
        <v>43136.300694444442</v>
      </c>
      <c r="C16275">
        <v>33</v>
      </c>
      <c r="D16275">
        <v>33</v>
      </c>
      <c r="E16275">
        <v>100</v>
      </c>
      <c r="F16275">
        <v>250</v>
      </c>
      <c r="G16275">
        <v>4</v>
      </c>
      <c r="H16275">
        <v>0</v>
      </c>
      <c r="I16275">
        <v>30.02</v>
      </c>
      <c r="K16275">
        <v>3</v>
      </c>
      <c r="M16275" t="s">
        <v>32</v>
      </c>
      <c r="Q16275">
        <v>300</v>
      </c>
      <c r="U16275" t="s">
        <v>38</v>
      </c>
      <c r="AB16275">
        <v>28.7</v>
      </c>
      <c r="AC16275" t="s">
        <v>16332</v>
      </c>
    </row>
    <row r="16276" spans="1:29">
      <c r="A16276" s="1" t="s">
        <v>30</v>
      </c>
      <c r="B16276" s="2">
        <v>43136.309027777781</v>
      </c>
      <c r="C16276">
        <v>33</v>
      </c>
      <c r="D16276">
        <v>33</v>
      </c>
      <c r="E16276">
        <v>100</v>
      </c>
      <c r="F16276">
        <v>250</v>
      </c>
      <c r="G16276">
        <v>3</v>
      </c>
      <c r="H16276">
        <v>0</v>
      </c>
      <c r="I16276">
        <v>30.04</v>
      </c>
      <c r="K16276">
        <v>1.5</v>
      </c>
      <c r="M16276" t="s">
        <v>32</v>
      </c>
      <c r="Q16276">
        <v>300</v>
      </c>
      <c r="U16276" t="s">
        <v>38</v>
      </c>
      <c r="AB16276">
        <v>29.95</v>
      </c>
      <c r="AC16276" t="s">
        <v>16333</v>
      </c>
    </row>
    <row r="16277" spans="1:29">
      <c r="A16277" s="1" t="s">
        <v>30</v>
      </c>
      <c r="B16277" s="2">
        <v>43136.320833333331</v>
      </c>
      <c r="C16277">
        <v>34</v>
      </c>
      <c r="D16277">
        <v>34</v>
      </c>
      <c r="E16277">
        <v>100</v>
      </c>
      <c r="G16277">
        <v>3</v>
      </c>
      <c r="H16277">
        <v>0</v>
      </c>
      <c r="I16277">
        <v>30.06</v>
      </c>
      <c r="K16277">
        <v>1</v>
      </c>
      <c r="M16277" t="s">
        <v>43</v>
      </c>
      <c r="Q16277">
        <v>200</v>
      </c>
      <c r="U16277" t="s">
        <v>38</v>
      </c>
      <c r="AB16277">
        <v>30.97</v>
      </c>
      <c r="AC16277" t="s">
        <v>16334</v>
      </c>
    </row>
    <row r="16278" spans="1:29">
      <c r="A16278" s="1" t="s">
        <v>30</v>
      </c>
      <c r="B16278" s="2">
        <v>43136.32708333333</v>
      </c>
      <c r="C16278">
        <v>34</v>
      </c>
      <c r="D16278">
        <v>34</v>
      </c>
      <c r="E16278">
        <v>100</v>
      </c>
      <c r="F16278">
        <v>250</v>
      </c>
      <c r="G16278">
        <v>3</v>
      </c>
      <c r="H16278">
        <v>0</v>
      </c>
      <c r="I16278">
        <v>30.06</v>
      </c>
      <c r="J16278">
        <v>1018.2</v>
      </c>
      <c r="K16278">
        <v>1</v>
      </c>
      <c r="M16278" t="s">
        <v>43</v>
      </c>
      <c r="Q16278">
        <v>200</v>
      </c>
      <c r="U16278" t="s">
        <v>38</v>
      </c>
      <c r="AB16278">
        <v>30.97</v>
      </c>
      <c r="AC16278" t="s">
        <v>16335</v>
      </c>
    </row>
    <row r="16279" spans="1:29">
      <c r="A16279" s="1" t="s">
        <v>30</v>
      </c>
      <c r="B16279" s="2">
        <v>43136.335416666669</v>
      </c>
      <c r="C16279">
        <v>34</v>
      </c>
      <c r="D16279">
        <v>34</v>
      </c>
      <c r="E16279">
        <v>100</v>
      </c>
      <c r="F16279">
        <v>0</v>
      </c>
      <c r="G16279">
        <v>0</v>
      </c>
      <c r="H16279">
        <v>0</v>
      </c>
      <c r="I16279">
        <v>30.07</v>
      </c>
      <c r="K16279">
        <v>1</v>
      </c>
      <c r="M16279" t="s">
        <v>32</v>
      </c>
      <c r="Q16279">
        <v>200</v>
      </c>
      <c r="U16279" t="s">
        <v>38</v>
      </c>
      <c r="AB16279">
        <v>34</v>
      </c>
      <c r="AC16279" t="s">
        <v>16336</v>
      </c>
    </row>
    <row r="16280" spans="1:29">
      <c r="A16280" s="1" t="s">
        <v>30</v>
      </c>
      <c r="B16280" s="2">
        <v>43136.347916666666</v>
      </c>
      <c r="C16280">
        <v>35</v>
      </c>
      <c r="D16280">
        <v>35</v>
      </c>
      <c r="E16280">
        <v>100</v>
      </c>
      <c r="F16280">
        <v>0</v>
      </c>
      <c r="G16280">
        <v>0</v>
      </c>
      <c r="H16280">
        <v>0</v>
      </c>
      <c r="I16280">
        <v>30.09</v>
      </c>
      <c r="K16280">
        <v>1.5</v>
      </c>
      <c r="M16280" t="s">
        <v>32</v>
      </c>
      <c r="Q16280">
        <v>200</v>
      </c>
      <c r="U16280" t="s">
        <v>38</v>
      </c>
      <c r="AB16280">
        <v>35.1</v>
      </c>
      <c r="AC16280" t="s">
        <v>16337</v>
      </c>
    </row>
    <row r="16281" spans="1:29">
      <c r="A16281" s="1" t="s">
        <v>30</v>
      </c>
      <c r="B16281" s="2">
        <v>43136.356249999997</v>
      </c>
      <c r="C16281">
        <v>36</v>
      </c>
      <c r="D16281">
        <v>36</v>
      </c>
      <c r="E16281">
        <v>100</v>
      </c>
      <c r="F16281">
        <v>0</v>
      </c>
      <c r="G16281">
        <v>0</v>
      </c>
      <c r="H16281">
        <v>0</v>
      </c>
      <c r="I16281">
        <v>30.1</v>
      </c>
      <c r="K16281">
        <v>5</v>
      </c>
      <c r="M16281" t="s">
        <v>34</v>
      </c>
      <c r="N16281" t="s">
        <v>34</v>
      </c>
      <c r="Q16281">
        <v>200</v>
      </c>
      <c r="R16281">
        <v>6000</v>
      </c>
      <c r="U16281" t="s">
        <v>38</v>
      </c>
      <c r="AB16281">
        <v>36</v>
      </c>
      <c r="AC16281" t="s">
        <v>16338</v>
      </c>
    </row>
    <row r="16282" spans="1:29">
      <c r="A16282" s="1" t="s">
        <v>30</v>
      </c>
      <c r="B16282" s="2">
        <v>43136.368750000001</v>
      </c>
      <c r="C16282">
        <v>38</v>
      </c>
      <c r="D16282">
        <v>36</v>
      </c>
      <c r="E16282">
        <v>92.78</v>
      </c>
      <c r="G16282">
        <v>3</v>
      </c>
      <c r="H16282">
        <v>0</v>
      </c>
      <c r="I16282">
        <v>30.11</v>
      </c>
      <c r="J16282">
        <v>1019.9</v>
      </c>
      <c r="K16282">
        <v>10</v>
      </c>
      <c r="M16282" t="s">
        <v>31</v>
      </c>
      <c r="N16282" t="s">
        <v>31</v>
      </c>
      <c r="Q16282">
        <v>200</v>
      </c>
      <c r="R16282">
        <v>6000</v>
      </c>
      <c r="AB16282">
        <v>35.43</v>
      </c>
      <c r="AC16282" t="s">
        <v>16339</v>
      </c>
    </row>
    <row r="16283" spans="1:29">
      <c r="A16283" s="1" t="s">
        <v>30</v>
      </c>
      <c r="B16283" s="2">
        <v>43136.410416666666</v>
      </c>
      <c r="C16283">
        <v>42</v>
      </c>
      <c r="D16283">
        <v>30.9</v>
      </c>
      <c r="E16283">
        <v>64.239999999999995</v>
      </c>
      <c r="F16283">
        <v>360</v>
      </c>
      <c r="G16283">
        <v>9</v>
      </c>
      <c r="H16283">
        <v>0</v>
      </c>
      <c r="I16283">
        <v>30.16</v>
      </c>
      <c r="J16283">
        <v>1021.4</v>
      </c>
      <c r="K16283">
        <v>10</v>
      </c>
      <c r="L16283">
        <v>19</v>
      </c>
      <c r="M16283" t="s">
        <v>31</v>
      </c>
      <c r="N16283" t="s">
        <v>31</v>
      </c>
      <c r="Q16283">
        <v>2400</v>
      </c>
      <c r="R16283">
        <v>6000</v>
      </c>
      <c r="AB16283">
        <v>36.07</v>
      </c>
      <c r="AC16283" t="s">
        <v>16340</v>
      </c>
    </row>
    <row r="16284" spans="1:29">
      <c r="A16284" s="1" t="s">
        <v>30</v>
      </c>
      <c r="B16284" s="2">
        <v>43136.45208333333</v>
      </c>
      <c r="C16284">
        <v>43</v>
      </c>
      <c r="D16284">
        <v>28</v>
      </c>
      <c r="E16284">
        <v>55.14</v>
      </c>
      <c r="F16284">
        <v>320</v>
      </c>
      <c r="G16284">
        <v>8</v>
      </c>
      <c r="H16284">
        <v>0</v>
      </c>
      <c r="I16284">
        <v>30.19</v>
      </c>
      <c r="J16284">
        <v>1022.5</v>
      </c>
      <c r="K16284">
        <v>10</v>
      </c>
      <c r="L16284">
        <v>17</v>
      </c>
      <c r="M16284" t="s">
        <v>31</v>
      </c>
      <c r="Q16284">
        <v>3100</v>
      </c>
      <c r="AB16284">
        <v>37.659999999999997</v>
      </c>
      <c r="AC16284" t="s">
        <v>16341</v>
      </c>
    </row>
    <row r="16285" spans="1:29">
      <c r="A16285" s="1" t="s">
        <v>30</v>
      </c>
      <c r="B16285" s="2">
        <v>43136.493750000001</v>
      </c>
      <c r="C16285">
        <v>45</v>
      </c>
      <c r="D16285">
        <v>28</v>
      </c>
      <c r="E16285">
        <v>51.08</v>
      </c>
      <c r="F16285">
        <v>320</v>
      </c>
      <c r="G16285">
        <v>8</v>
      </c>
      <c r="H16285">
        <v>0</v>
      </c>
      <c r="I16285">
        <v>30.2</v>
      </c>
      <c r="J16285">
        <v>1022.8</v>
      </c>
      <c r="K16285">
        <v>10</v>
      </c>
      <c r="M16285" t="s">
        <v>31</v>
      </c>
      <c r="Q16285">
        <v>3800</v>
      </c>
      <c r="AB16285">
        <v>40.130000000000003</v>
      </c>
      <c r="AC16285" t="s">
        <v>16342</v>
      </c>
    </row>
    <row r="16286" spans="1:29">
      <c r="A16286" s="1" t="s">
        <v>30</v>
      </c>
      <c r="B16286" s="2">
        <v>43136.535416666666</v>
      </c>
      <c r="C16286">
        <v>45</v>
      </c>
      <c r="D16286">
        <v>23</v>
      </c>
      <c r="E16286">
        <v>41.5</v>
      </c>
      <c r="F16286">
        <v>30</v>
      </c>
      <c r="G16286">
        <v>9</v>
      </c>
      <c r="H16286">
        <v>0</v>
      </c>
      <c r="I16286">
        <v>30.19</v>
      </c>
      <c r="J16286">
        <v>1022.4</v>
      </c>
      <c r="K16286">
        <v>10</v>
      </c>
      <c r="M16286" t="s">
        <v>246</v>
      </c>
      <c r="AB16286">
        <v>39.68</v>
      </c>
      <c r="AC16286" t="s">
        <v>16343</v>
      </c>
    </row>
    <row r="16287" spans="1:29">
      <c r="A16287" s="1" t="s">
        <v>30</v>
      </c>
      <c r="B16287" s="2">
        <v>43136.57708333333</v>
      </c>
      <c r="C16287">
        <v>47</v>
      </c>
      <c r="D16287">
        <v>25</v>
      </c>
      <c r="E16287">
        <v>41.99</v>
      </c>
      <c r="F16287">
        <v>310</v>
      </c>
      <c r="G16287">
        <v>8</v>
      </c>
      <c r="H16287">
        <v>0</v>
      </c>
      <c r="I16287">
        <v>30.19</v>
      </c>
      <c r="J16287">
        <v>1022.6</v>
      </c>
      <c r="K16287">
        <v>10</v>
      </c>
      <c r="M16287" t="s">
        <v>31</v>
      </c>
      <c r="Q16287">
        <v>4700</v>
      </c>
      <c r="AB16287">
        <v>42.47</v>
      </c>
      <c r="AC16287" t="s">
        <v>16344</v>
      </c>
    </row>
    <row r="16288" spans="1:29">
      <c r="A16288" s="1" t="s">
        <v>30</v>
      </c>
      <c r="B16288" s="2">
        <v>43136.618750000001</v>
      </c>
      <c r="C16288">
        <v>47</v>
      </c>
      <c r="D16288">
        <v>25</v>
      </c>
      <c r="E16288">
        <v>41.99</v>
      </c>
      <c r="G16288">
        <v>4</v>
      </c>
      <c r="H16288">
        <v>0</v>
      </c>
      <c r="I16288">
        <v>30.19</v>
      </c>
      <c r="J16288">
        <v>1022.3</v>
      </c>
      <c r="K16288">
        <v>10</v>
      </c>
      <c r="M16288" t="s">
        <v>31</v>
      </c>
      <c r="N16288" t="s">
        <v>31</v>
      </c>
      <c r="Q16288">
        <v>4700</v>
      </c>
      <c r="R16288">
        <v>25000</v>
      </c>
      <c r="AB16288">
        <v>44.82</v>
      </c>
      <c r="AC16288" t="s">
        <v>16345</v>
      </c>
    </row>
    <row r="16289" spans="1:29">
      <c r="A16289" s="1" t="s">
        <v>30</v>
      </c>
      <c r="B16289" s="2">
        <v>43136.660416666666</v>
      </c>
      <c r="C16289">
        <v>47</v>
      </c>
      <c r="D16289">
        <v>25</v>
      </c>
      <c r="E16289">
        <v>41.99</v>
      </c>
      <c r="G16289">
        <v>5</v>
      </c>
      <c r="H16289">
        <v>0</v>
      </c>
      <c r="I16289">
        <v>30.2</v>
      </c>
      <c r="J16289">
        <v>1022.7</v>
      </c>
      <c r="K16289">
        <v>10</v>
      </c>
      <c r="M16289" t="s">
        <v>31</v>
      </c>
      <c r="Q16289">
        <v>25000</v>
      </c>
      <c r="AB16289">
        <v>44.09</v>
      </c>
      <c r="AC16289" t="s">
        <v>16346</v>
      </c>
    </row>
    <row r="16290" spans="1:29">
      <c r="A16290" s="1" t="s">
        <v>30</v>
      </c>
      <c r="B16290" s="2">
        <v>43136.70208333333</v>
      </c>
      <c r="C16290">
        <v>46</v>
      </c>
      <c r="D16290">
        <v>23</v>
      </c>
      <c r="E16290">
        <v>39.96</v>
      </c>
      <c r="F16290">
        <v>60</v>
      </c>
      <c r="G16290">
        <v>3</v>
      </c>
      <c r="H16290">
        <v>0</v>
      </c>
      <c r="I16290">
        <v>30.22</v>
      </c>
      <c r="J16290">
        <v>1023.6</v>
      </c>
      <c r="K16290">
        <v>10</v>
      </c>
      <c r="M16290" t="s">
        <v>31</v>
      </c>
      <c r="Q16290">
        <v>25000</v>
      </c>
      <c r="AB16290">
        <v>44.69</v>
      </c>
      <c r="AC16290" t="s">
        <v>16347</v>
      </c>
    </row>
    <row r="16291" spans="1:29">
      <c r="A16291" s="1" t="s">
        <v>30</v>
      </c>
      <c r="B16291" s="2">
        <v>43136.743750000001</v>
      </c>
      <c r="C16291">
        <v>41</v>
      </c>
      <c r="D16291">
        <v>27</v>
      </c>
      <c r="E16291">
        <v>57.15</v>
      </c>
      <c r="F16291">
        <v>0</v>
      </c>
      <c r="G16291">
        <v>0</v>
      </c>
      <c r="H16291">
        <v>0</v>
      </c>
      <c r="I16291">
        <v>30.24</v>
      </c>
      <c r="J16291">
        <v>1024.0999999999999</v>
      </c>
      <c r="K16291">
        <v>10</v>
      </c>
      <c r="M16291" t="s">
        <v>31</v>
      </c>
      <c r="Q16291">
        <v>25000</v>
      </c>
      <c r="AB16291">
        <v>41</v>
      </c>
      <c r="AC16291" t="s">
        <v>16348</v>
      </c>
    </row>
    <row r="16292" spans="1:29">
      <c r="A16292" s="1" t="s">
        <v>30</v>
      </c>
      <c r="B16292" s="2">
        <v>43136.785416666666</v>
      </c>
      <c r="C16292">
        <v>38</v>
      </c>
      <c r="D16292">
        <v>27</v>
      </c>
      <c r="E16292">
        <v>64.489999999999995</v>
      </c>
      <c r="F16292">
        <v>0</v>
      </c>
      <c r="G16292">
        <v>0</v>
      </c>
      <c r="H16292">
        <v>0</v>
      </c>
      <c r="I16292">
        <v>30.25</v>
      </c>
      <c r="J16292">
        <v>1024.5</v>
      </c>
      <c r="K16292">
        <v>10</v>
      </c>
      <c r="M16292" t="s">
        <v>31</v>
      </c>
      <c r="Q16292">
        <v>25000</v>
      </c>
      <c r="AB16292">
        <v>37.9</v>
      </c>
      <c r="AC16292" t="s">
        <v>16349</v>
      </c>
    </row>
    <row r="16293" spans="1:29">
      <c r="A16293" s="1" t="s">
        <v>30</v>
      </c>
      <c r="B16293" s="2">
        <v>43136.82708333333</v>
      </c>
      <c r="C16293">
        <v>35</v>
      </c>
      <c r="D16293">
        <v>27</v>
      </c>
      <c r="E16293">
        <v>72.040000000000006</v>
      </c>
      <c r="F16293">
        <v>0</v>
      </c>
      <c r="G16293">
        <v>0</v>
      </c>
      <c r="H16293">
        <v>0</v>
      </c>
      <c r="I16293">
        <v>30.27</v>
      </c>
      <c r="J16293">
        <v>1025.2</v>
      </c>
      <c r="K16293">
        <v>10</v>
      </c>
      <c r="M16293" t="s">
        <v>31</v>
      </c>
      <c r="Q16293">
        <v>25000</v>
      </c>
      <c r="AB16293">
        <v>35.1</v>
      </c>
      <c r="AC16293" t="s">
        <v>16350</v>
      </c>
    </row>
    <row r="16294" spans="1:29">
      <c r="A16294" s="1" t="s">
        <v>30</v>
      </c>
      <c r="B16294" s="2">
        <v>43136.868750000001</v>
      </c>
      <c r="C16294">
        <v>32</v>
      </c>
      <c r="D16294">
        <v>27</v>
      </c>
      <c r="E16294">
        <v>81.55</v>
      </c>
      <c r="F16294">
        <v>0</v>
      </c>
      <c r="G16294">
        <v>0</v>
      </c>
      <c r="H16294">
        <v>0</v>
      </c>
      <c r="I16294">
        <v>30.28</v>
      </c>
      <c r="J16294">
        <v>1025.7</v>
      </c>
      <c r="K16294">
        <v>10</v>
      </c>
      <c r="M16294" t="s">
        <v>31</v>
      </c>
      <c r="Q16294">
        <v>25000</v>
      </c>
      <c r="AB16294">
        <v>32</v>
      </c>
      <c r="AC16294" t="s">
        <v>16351</v>
      </c>
    </row>
    <row r="16295" spans="1:29">
      <c r="A16295" s="1" t="s">
        <v>30</v>
      </c>
      <c r="B16295" s="2">
        <v>43136.910416666666</v>
      </c>
      <c r="C16295">
        <v>32</v>
      </c>
      <c r="D16295">
        <v>27</v>
      </c>
      <c r="E16295">
        <v>81.55</v>
      </c>
      <c r="F16295">
        <v>0</v>
      </c>
      <c r="G16295">
        <v>0</v>
      </c>
      <c r="H16295">
        <v>0</v>
      </c>
      <c r="I16295">
        <v>30.31</v>
      </c>
      <c r="J16295">
        <v>1026.5</v>
      </c>
      <c r="K16295">
        <v>10</v>
      </c>
      <c r="M16295" t="s">
        <v>246</v>
      </c>
      <c r="AB16295">
        <v>32</v>
      </c>
      <c r="AC16295" t="s">
        <v>16352</v>
      </c>
    </row>
    <row r="16296" spans="1:29">
      <c r="A16296" s="1" t="s">
        <v>30</v>
      </c>
      <c r="B16296" s="2">
        <v>43136.95208333333</v>
      </c>
      <c r="C16296">
        <v>30.9</v>
      </c>
      <c r="D16296">
        <v>26.1</v>
      </c>
      <c r="E16296">
        <v>82.15</v>
      </c>
      <c r="F16296">
        <v>0</v>
      </c>
      <c r="G16296">
        <v>0</v>
      </c>
      <c r="H16296">
        <v>0</v>
      </c>
      <c r="I16296">
        <v>30.29</v>
      </c>
      <c r="J16296">
        <v>1025.9000000000001</v>
      </c>
      <c r="K16296">
        <v>10</v>
      </c>
      <c r="M16296" t="s">
        <v>246</v>
      </c>
      <c r="AB16296">
        <v>30.9</v>
      </c>
      <c r="AC16296" t="s">
        <v>16353</v>
      </c>
    </row>
    <row r="16297" spans="1:29">
      <c r="A16297" s="1" t="s">
        <v>30</v>
      </c>
      <c r="B16297" s="2">
        <v>43136.993750000001</v>
      </c>
      <c r="C16297">
        <v>30</v>
      </c>
      <c r="D16297">
        <v>25</v>
      </c>
      <c r="E16297">
        <v>81.400000000000006</v>
      </c>
      <c r="F16297">
        <v>0</v>
      </c>
      <c r="G16297">
        <v>0</v>
      </c>
      <c r="H16297">
        <v>0</v>
      </c>
      <c r="I16297">
        <v>30.28</v>
      </c>
      <c r="J16297">
        <v>1025.5</v>
      </c>
      <c r="K16297">
        <v>10</v>
      </c>
      <c r="M16297" t="s">
        <v>31</v>
      </c>
      <c r="Q16297">
        <v>25000</v>
      </c>
      <c r="AB16297">
        <v>30</v>
      </c>
      <c r="AC16297" t="s">
        <v>16354</v>
      </c>
    </row>
    <row r="16298" spans="1:29">
      <c r="A16298" s="1" t="s">
        <v>30</v>
      </c>
      <c r="B16298" s="2">
        <v>43137.035416666666</v>
      </c>
      <c r="C16298">
        <v>28.9</v>
      </c>
      <c r="D16298">
        <v>26.1</v>
      </c>
      <c r="E16298">
        <v>89.12</v>
      </c>
      <c r="F16298">
        <v>0</v>
      </c>
      <c r="G16298">
        <v>0</v>
      </c>
      <c r="H16298">
        <v>0</v>
      </c>
      <c r="I16298">
        <v>30.29</v>
      </c>
      <c r="J16298">
        <v>1025.9000000000001</v>
      </c>
      <c r="K16298">
        <v>10</v>
      </c>
      <c r="M16298" t="s">
        <v>31</v>
      </c>
      <c r="Q16298">
        <v>25000</v>
      </c>
      <c r="AB16298">
        <v>28.9</v>
      </c>
      <c r="AC16298" t="s">
        <v>16355</v>
      </c>
    </row>
    <row r="16299" spans="1:29">
      <c r="A16299" s="1" t="s">
        <v>30</v>
      </c>
      <c r="B16299" s="2">
        <v>43137.07708333333</v>
      </c>
      <c r="C16299">
        <v>35</v>
      </c>
      <c r="D16299">
        <v>30.9</v>
      </c>
      <c r="E16299">
        <v>84.49</v>
      </c>
      <c r="F16299">
        <v>140</v>
      </c>
      <c r="G16299">
        <v>6</v>
      </c>
      <c r="H16299">
        <v>0</v>
      </c>
      <c r="I16299">
        <v>30.27</v>
      </c>
      <c r="J16299">
        <v>1025.2</v>
      </c>
      <c r="K16299">
        <v>10</v>
      </c>
      <c r="M16299" t="s">
        <v>246</v>
      </c>
      <c r="AB16299">
        <v>29.26</v>
      </c>
      <c r="AC16299" t="s">
        <v>16356</v>
      </c>
    </row>
    <row r="16300" spans="1:29">
      <c r="A16300" s="1" t="s">
        <v>30</v>
      </c>
      <c r="B16300" s="2">
        <v>43137.118750000001</v>
      </c>
      <c r="C16300">
        <v>35</v>
      </c>
      <c r="D16300">
        <v>32</v>
      </c>
      <c r="E16300">
        <v>88.33</v>
      </c>
      <c r="F16300">
        <v>150</v>
      </c>
      <c r="G16300">
        <v>5</v>
      </c>
      <c r="H16300">
        <v>0</v>
      </c>
      <c r="I16300">
        <v>30.28</v>
      </c>
      <c r="J16300">
        <v>1025.5</v>
      </c>
      <c r="K16300">
        <v>10</v>
      </c>
      <c r="M16300" t="s">
        <v>246</v>
      </c>
      <c r="AB16300">
        <v>30.08</v>
      </c>
      <c r="AC16300" t="s">
        <v>16357</v>
      </c>
    </row>
    <row r="16301" spans="1:29">
      <c r="A16301" s="1" t="s">
        <v>30</v>
      </c>
      <c r="B16301" s="2">
        <v>43137.160416666666</v>
      </c>
      <c r="C16301">
        <v>35</v>
      </c>
      <c r="D16301">
        <v>33</v>
      </c>
      <c r="E16301">
        <v>92.32</v>
      </c>
      <c r="F16301">
        <v>170</v>
      </c>
      <c r="G16301">
        <v>4</v>
      </c>
      <c r="H16301">
        <v>0</v>
      </c>
      <c r="I16301">
        <v>30.27</v>
      </c>
      <c r="J16301">
        <v>1025.0999999999999</v>
      </c>
      <c r="K16301">
        <v>10</v>
      </c>
      <c r="M16301" t="s">
        <v>246</v>
      </c>
      <c r="AB16301">
        <v>31.04</v>
      </c>
      <c r="AC16301" t="s">
        <v>16358</v>
      </c>
    </row>
    <row r="16302" spans="1:29">
      <c r="A16302" s="1" t="s">
        <v>30</v>
      </c>
      <c r="B16302" s="2">
        <v>43137.20208333333</v>
      </c>
      <c r="C16302">
        <v>34</v>
      </c>
      <c r="D16302">
        <v>33</v>
      </c>
      <c r="E16302">
        <v>96.46</v>
      </c>
      <c r="F16302">
        <v>160</v>
      </c>
      <c r="G16302">
        <v>4</v>
      </c>
      <c r="H16302">
        <v>0</v>
      </c>
      <c r="I16302">
        <v>30.28</v>
      </c>
      <c r="J16302">
        <v>1025.5</v>
      </c>
      <c r="K16302">
        <v>10</v>
      </c>
      <c r="M16302" t="s">
        <v>31</v>
      </c>
      <c r="Q16302">
        <v>25000</v>
      </c>
      <c r="AB16302">
        <v>29.76</v>
      </c>
      <c r="AC16302" t="s">
        <v>16359</v>
      </c>
    </row>
    <row r="16303" spans="1:29">
      <c r="A16303" s="1" t="s">
        <v>30</v>
      </c>
      <c r="B16303" s="2">
        <v>43137.243750000001</v>
      </c>
      <c r="C16303">
        <v>34</v>
      </c>
      <c r="D16303">
        <v>32</v>
      </c>
      <c r="E16303">
        <v>92.29</v>
      </c>
      <c r="F16303">
        <v>0</v>
      </c>
      <c r="G16303">
        <v>0</v>
      </c>
      <c r="H16303">
        <v>0</v>
      </c>
      <c r="I16303">
        <v>30.31</v>
      </c>
      <c r="J16303">
        <v>1026.5999999999999</v>
      </c>
      <c r="K16303">
        <v>10</v>
      </c>
      <c r="M16303" t="s">
        <v>31</v>
      </c>
      <c r="N16303" t="s">
        <v>31</v>
      </c>
      <c r="Q16303">
        <v>9000</v>
      </c>
      <c r="R16303">
        <v>25000</v>
      </c>
      <c r="AB16303">
        <v>34</v>
      </c>
      <c r="AC16303" t="s">
        <v>16360</v>
      </c>
    </row>
    <row r="16304" spans="1:29">
      <c r="A16304" s="1" t="s">
        <v>30</v>
      </c>
      <c r="B16304" s="2">
        <v>43137.285416666666</v>
      </c>
      <c r="C16304">
        <v>32</v>
      </c>
      <c r="D16304">
        <v>32</v>
      </c>
      <c r="E16304">
        <v>100</v>
      </c>
      <c r="F16304">
        <v>150</v>
      </c>
      <c r="G16304">
        <v>3</v>
      </c>
      <c r="H16304">
        <v>0</v>
      </c>
      <c r="I16304">
        <v>30.3</v>
      </c>
      <c r="J16304">
        <v>1026.4000000000001</v>
      </c>
      <c r="K16304">
        <v>7</v>
      </c>
      <c r="M16304" t="s">
        <v>31</v>
      </c>
      <c r="N16304" t="s">
        <v>34</v>
      </c>
      <c r="Q16304">
        <v>9000</v>
      </c>
      <c r="R16304">
        <v>25000</v>
      </c>
      <c r="AB16304">
        <v>28.69</v>
      </c>
      <c r="AC16304" t="s">
        <v>16361</v>
      </c>
    </row>
    <row r="16305" spans="1:29">
      <c r="A16305" s="1" t="s">
        <v>30</v>
      </c>
      <c r="B16305" s="2">
        <v>43137.32708333333</v>
      </c>
      <c r="C16305">
        <v>34</v>
      </c>
      <c r="D16305">
        <v>33</v>
      </c>
      <c r="E16305">
        <v>96.46</v>
      </c>
      <c r="F16305">
        <v>230</v>
      </c>
      <c r="G16305">
        <v>3</v>
      </c>
      <c r="H16305">
        <v>0</v>
      </c>
      <c r="I16305">
        <v>30.34</v>
      </c>
      <c r="J16305">
        <v>1027.5</v>
      </c>
      <c r="K16305">
        <v>10</v>
      </c>
      <c r="M16305" t="s">
        <v>31</v>
      </c>
      <c r="N16305" t="s">
        <v>34</v>
      </c>
      <c r="Q16305">
        <v>9000</v>
      </c>
      <c r="R16305">
        <v>25000</v>
      </c>
      <c r="AB16305">
        <v>30.97</v>
      </c>
      <c r="AC16305" t="s">
        <v>16362</v>
      </c>
    </row>
    <row r="16306" spans="1:29">
      <c r="A16306" s="1" t="s">
        <v>30</v>
      </c>
      <c r="B16306" s="2">
        <v>43137.352777777778</v>
      </c>
      <c r="C16306">
        <v>36</v>
      </c>
      <c r="D16306">
        <v>35</v>
      </c>
      <c r="E16306">
        <v>96.49</v>
      </c>
      <c r="F16306">
        <v>230</v>
      </c>
      <c r="G16306">
        <v>4</v>
      </c>
      <c r="H16306">
        <v>0</v>
      </c>
      <c r="I16306">
        <v>30.35</v>
      </c>
      <c r="K16306">
        <v>10</v>
      </c>
      <c r="M16306" t="s">
        <v>31</v>
      </c>
      <c r="N16306" t="s">
        <v>31</v>
      </c>
      <c r="O16306" t="s">
        <v>34</v>
      </c>
      <c r="Q16306">
        <v>400</v>
      </c>
      <c r="R16306">
        <v>9000</v>
      </c>
      <c r="S16306">
        <v>25000</v>
      </c>
      <c r="AB16306">
        <v>32.090000000000003</v>
      </c>
      <c r="AC16306" t="s">
        <v>16363</v>
      </c>
    </row>
    <row r="16307" spans="1:29">
      <c r="A16307" s="1" t="s">
        <v>30</v>
      </c>
      <c r="B16307" s="2">
        <v>43137.368750000001</v>
      </c>
      <c r="C16307">
        <v>39</v>
      </c>
      <c r="D16307">
        <v>38</v>
      </c>
      <c r="E16307">
        <v>95.78</v>
      </c>
      <c r="F16307">
        <v>190</v>
      </c>
      <c r="G16307">
        <v>7</v>
      </c>
      <c r="H16307">
        <v>0</v>
      </c>
      <c r="I16307">
        <v>30.33</v>
      </c>
      <c r="J16307">
        <v>1027.2</v>
      </c>
      <c r="K16307">
        <v>10</v>
      </c>
      <c r="M16307" t="s">
        <v>31</v>
      </c>
      <c r="N16307" t="s">
        <v>31</v>
      </c>
      <c r="O16307" t="s">
        <v>34</v>
      </c>
      <c r="Q16307">
        <v>400</v>
      </c>
      <c r="R16307">
        <v>9000</v>
      </c>
      <c r="S16307">
        <v>25000</v>
      </c>
      <c r="AB16307">
        <v>33.31</v>
      </c>
      <c r="AC16307" t="s">
        <v>16364</v>
      </c>
    </row>
    <row r="16308" spans="1:29">
      <c r="A16308" s="1" t="s">
        <v>30</v>
      </c>
      <c r="B16308" s="2">
        <v>43137.410416666666</v>
      </c>
      <c r="C16308">
        <v>46</v>
      </c>
      <c r="D16308">
        <v>41</v>
      </c>
      <c r="E16308">
        <v>82.58</v>
      </c>
      <c r="F16308">
        <v>240</v>
      </c>
      <c r="G16308">
        <v>8</v>
      </c>
      <c r="H16308">
        <v>0</v>
      </c>
      <c r="I16308">
        <v>30.36</v>
      </c>
      <c r="J16308">
        <v>1028.4000000000001</v>
      </c>
      <c r="K16308">
        <v>10</v>
      </c>
      <c r="M16308" t="s">
        <v>31</v>
      </c>
      <c r="N16308" t="s">
        <v>32</v>
      </c>
      <c r="Q16308">
        <v>1000</v>
      </c>
      <c r="R16308">
        <v>25000</v>
      </c>
      <c r="AB16308">
        <v>41.36</v>
      </c>
      <c r="AC16308" t="s">
        <v>16365</v>
      </c>
    </row>
    <row r="16309" spans="1:29">
      <c r="A16309" s="1" t="s">
        <v>30</v>
      </c>
      <c r="B16309" s="2">
        <v>43137.45208333333</v>
      </c>
      <c r="C16309">
        <v>51</v>
      </c>
      <c r="D16309">
        <v>41</v>
      </c>
      <c r="E16309">
        <v>68.23</v>
      </c>
      <c r="F16309">
        <v>250</v>
      </c>
      <c r="G16309">
        <v>8</v>
      </c>
      <c r="H16309">
        <v>0</v>
      </c>
      <c r="I16309">
        <v>30.37</v>
      </c>
      <c r="J16309">
        <v>1028.5</v>
      </c>
      <c r="K16309">
        <v>10</v>
      </c>
      <c r="M16309" t="s">
        <v>31</v>
      </c>
      <c r="N16309" t="s">
        <v>31</v>
      </c>
      <c r="O16309" t="s">
        <v>32</v>
      </c>
      <c r="Q16309">
        <v>2000</v>
      </c>
      <c r="R16309">
        <v>8000</v>
      </c>
      <c r="S16309">
        <v>25000</v>
      </c>
      <c r="AB16309">
        <v>51.1</v>
      </c>
      <c r="AC16309" t="s">
        <v>16366</v>
      </c>
    </row>
    <row r="16310" spans="1:29">
      <c r="A16310" s="1" t="s">
        <v>30</v>
      </c>
      <c r="B16310" s="2">
        <v>43137.493750000001</v>
      </c>
      <c r="C16310">
        <v>54</v>
      </c>
      <c r="D16310">
        <v>42</v>
      </c>
      <c r="E16310">
        <v>63.98</v>
      </c>
      <c r="F16310">
        <v>230</v>
      </c>
      <c r="G16310">
        <v>11</v>
      </c>
      <c r="H16310">
        <v>0</v>
      </c>
      <c r="I16310">
        <v>30.35</v>
      </c>
      <c r="J16310">
        <v>1028</v>
      </c>
      <c r="K16310">
        <v>10</v>
      </c>
      <c r="M16310" t="s">
        <v>31</v>
      </c>
      <c r="N16310" t="s">
        <v>31</v>
      </c>
      <c r="O16310" t="s">
        <v>32</v>
      </c>
      <c r="Q16310">
        <v>2200</v>
      </c>
      <c r="R16310">
        <v>7000</v>
      </c>
      <c r="S16310">
        <v>25000</v>
      </c>
      <c r="AB16310">
        <v>54</v>
      </c>
      <c r="AC16310" t="s">
        <v>16367</v>
      </c>
    </row>
    <row r="16311" spans="1:29">
      <c r="A16311" s="1" t="s">
        <v>30</v>
      </c>
      <c r="B16311" s="2">
        <v>43137.535416666666</v>
      </c>
      <c r="C16311">
        <v>58</v>
      </c>
      <c r="D16311">
        <v>41</v>
      </c>
      <c r="E16311">
        <v>53.24</v>
      </c>
      <c r="F16311">
        <v>220</v>
      </c>
      <c r="G16311">
        <v>8</v>
      </c>
      <c r="H16311">
        <v>0</v>
      </c>
      <c r="I16311">
        <v>30.32</v>
      </c>
      <c r="J16311">
        <v>1027</v>
      </c>
      <c r="K16311">
        <v>10</v>
      </c>
      <c r="M16311" t="s">
        <v>31</v>
      </c>
      <c r="N16311" t="s">
        <v>32</v>
      </c>
      <c r="Q16311">
        <v>7000</v>
      </c>
      <c r="R16311">
        <v>25000</v>
      </c>
      <c r="AB16311">
        <v>57.9</v>
      </c>
      <c r="AC16311" t="s">
        <v>16368</v>
      </c>
    </row>
    <row r="16312" spans="1:29">
      <c r="A16312" s="1" t="s">
        <v>30</v>
      </c>
      <c r="B16312" s="2">
        <v>43137.57708333333</v>
      </c>
      <c r="C16312">
        <v>58</v>
      </c>
      <c r="D16312">
        <v>40</v>
      </c>
      <c r="E16312">
        <v>51.02</v>
      </c>
      <c r="F16312">
        <v>230</v>
      </c>
      <c r="G16312">
        <v>8</v>
      </c>
      <c r="H16312">
        <v>0</v>
      </c>
      <c r="I16312">
        <v>30.32</v>
      </c>
      <c r="J16312">
        <v>1026.5999999999999</v>
      </c>
      <c r="K16312">
        <v>10</v>
      </c>
      <c r="M16312" t="s">
        <v>32</v>
      </c>
      <c r="N16312" t="s">
        <v>32</v>
      </c>
      <c r="Q16312">
        <v>7500</v>
      </c>
      <c r="R16312">
        <v>25000</v>
      </c>
      <c r="AB16312">
        <v>57.9</v>
      </c>
      <c r="AC16312" t="s">
        <v>16369</v>
      </c>
    </row>
    <row r="16313" spans="1:29">
      <c r="A16313" s="1" t="s">
        <v>30</v>
      </c>
      <c r="B16313" s="2">
        <v>43137.618750000001</v>
      </c>
      <c r="C16313">
        <v>58</v>
      </c>
      <c r="D16313">
        <v>41</v>
      </c>
      <c r="E16313">
        <v>53.24</v>
      </c>
      <c r="F16313">
        <v>220</v>
      </c>
      <c r="G16313">
        <v>6</v>
      </c>
      <c r="H16313">
        <v>0</v>
      </c>
      <c r="I16313">
        <v>30.31</v>
      </c>
      <c r="J16313">
        <v>1026.5</v>
      </c>
      <c r="K16313">
        <v>10</v>
      </c>
      <c r="M16313" t="s">
        <v>31</v>
      </c>
      <c r="N16313" t="s">
        <v>32</v>
      </c>
      <c r="O16313" t="s">
        <v>43</v>
      </c>
      <c r="Q16313">
        <v>6000</v>
      </c>
      <c r="R16313">
        <v>8000</v>
      </c>
      <c r="S16313">
        <v>25000</v>
      </c>
      <c r="AB16313">
        <v>57.9</v>
      </c>
      <c r="AC16313" t="s">
        <v>16370</v>
      </c>
    </row>
    <row r="16314" spans="1:29">
      <c r="A16314" s="1" t="s">
        <v>30</v>
      </c>
      <c r="B16314" s="2">
        <v>43137.660416666666</v>
      </c>
      <c r="C16314">
        <v>57</v>
      </c>
      <c r="D16314">
        <v>40</v>
      </c>
      <c r="E16314">
        <v>52.7</v>
      </c>
      <c r="F16314">
        <v>240</v>
      </c>
      <c r="G16314">
        <v>4</v>
      </c>
      <c r="H16314">
        <v>0</v>
      </c>
      <c r="I16314">
        <v>30.32</v>
      </c>
      <c r="J16314">
        <v>1026.8</v>
      </c>
      <c r="K16314">
        <v>10</v>
      </c>
      <c r="M16314" t="s">
        <v>32</v>
      </c>
      <c r="N16314" t="s">
        <v>43</v>
      </c>
      <c r="Q16314">
        <v>7000</v>
      </c>
      <c r="R16314">
        <v>25000</v>
      </c>
      <c r="AB16314">
        <v>57</v>
      </c>
      <c r="AC16314" t="s">
        <v>16371</v>
      </c>
    </row>
    <row r="16315" spans="1:29">
      <c r="A16315" s="1" t="s">
        <v>30</v>
      </c>
      <c r="B16315" s="2">
        <v>43137.70208333333</v>
      </c>
      <c r="C16315">
        <v>56</v>
      </c>
      <c r="D16315">
        <v>42</v>
      </c>
      <c r="E16315">
        <v>59.71</v>
      </c>
      <c r="F16315">
        <v>0</v>
      </c>
      <c r="G16315">
        <v>0</v>
      </c>
      <c r="H16315">
        <v>0</v>
      </c>
      <c r="I16315">
        <v>30.34</v>
      </c>
      <c r="J16315">
        <v>1027.4000000000001</v>
      </c>
      <c r="K16315">
        <v>10</v>
      </c>
      <c r="M16315" t="s">
        <v>32</v>
      </c>
      <c r="N16315" t="s">
        <v>43</v>
      </c>
      <c r="Q16315">
        <v>7500</v>
      </c>
      <c r="R16315">
        <v>25000</v>
      </c>
      <c r="AB16315">
        <v>55.9</v>
      </c>
      <c r="AC16315" t="s">
        <v>16372</v>
      </c>
    </row>
    <row r="16316" spans="1:29">
      <c r="A16316" s="1" t="s">
        <v>30</v>
      </c>
      <c r="B16316" s="2">
        <v>43137.743750000001</v>
      </c>
      <c r="C16316">
        <v>54</v>
      </c>
      <c r="D16316">
        <v>41</v>
      </c>
      <c r="E16316">
        <v>61.32</v>
      </c>
      <c r="F16316">
        <v>0</v>
      </c>
      <c r="G16316">
        <v>0</v>
      </c>
      <c r="H16316">
        <v>0</v>
      </c>
      <c r="I16316">
        <v>30.35</v>
      </c>
      <c r="J16316">
        <v>1028</v>
      </c>
      <c r="K16316">
        <v>10</v>
      </c>
      <c r="M16316" t="s">
        <v>32</v>
      </c>
      <c r="N16316" t="s">
        <v>32</v>
      </c>
      <c r="Q16316">
        <v>8500</v>
      </c>
      <c r="R16316">
        <v>25000</v>
      </c>
      <c r="AB16316">
        <v>54</v>
      </c>
      <c r="AC16316" t="s">
        <v>16373</v>
      </c>
    </row>
    <row r="16317" spans="1:29">
      <c r="A16317" s="1" t="s">
        <v>30</v>
      </c>
      <c r="B16317" s="2">
        <v>43137.785416666666</v>
      </c>
      <c r="C16317">
        <v>53</v>
      </c>
      <c r="D16317">
        <v>41</v>
      </c>
      <c r="E16317">
        <v>63.38</v>
      </c>
      <c r="F16317">
        <v>70</v>
      </c>
      <c r="G16317">
        <v>3</v>
      </c>
      <c r="H16317">
        <v>0</v>
      </c>
      <c r="I16317">
        <v>30.37</v>
      </c>
      <c r="J16317">
        <v>1028.5999999999999</v>
      </c>
      <c r="K16317">
        <v>10</v>
      </c>
      <c r="M16317" t="s">
        <v>31</v>
      </c>
      <c r="N16317" t="s">
        <v>32</v>
      </c>
      <c r="O16317" t="s">
        <v>32</v>
      </c>
      <c r="Q16317">
        <v>8000</v>
      </c>
      <c r="R16317">
        <v>9000</v>
      </c>
      <c r="S16317">
        <v>25000</v>
      </c>
      <c r="AB16317">
        <v>53.1</v>
      </c>
      <c r="AC16317" t="s">
        <v>16374</v>
      </c>
    </row>
    <row r="16318" spans="1:29">
      <c r="A16318" s="1" t="s">
        <v>30</v>
      </c>
      <c r="B16318" s="2">
        <v>43137.82708333333</v>
      </c>
      <c r="C16318">
        <v>53</v>
      </c>
      <c r="D16318">
        <v>41</v>
      </c>
      <c r="E16318">
        <v>63.38</v>
      </c>
      <c r="F16318">
        <v>80</v>
      </c>
      <c r="G16318">
        <v>4</v>
      </c>
      <c r="H16318">
        <v>0</v>
      </c>
      <c r="I16318">
        <v>30.38</v>
      </c>
      <c r="J16318">
        <v>1028.9000000000001</v>
      </c>
      <c r="K16318">
        <v>10</v>
      </c>
      <c r="M16318" t="s">
        <v>32</v>
      </c>
      <c r="N16318" t="s">
        <v>32</v>
      </c>
      <c r="O16318" t="s">
        <v>43</v>
      </c>
      <c r="Q16318">
        <v>7500</v>
      </c>
      <c r="R16318">
        <v>9500</v>
      </c>
      <c r="S16318">
        <v>25000</v>
      </c>
      <c r="AB16318">
        <v>53.1</v>
      </c>
      <c r="AC16318" t="s">
        <v>16375</v>
      </c>
    </row>
    <row r="16319" spans="1:29">
      <c r="A16319" s="1" t="s">
        <v>30</v>
      </c>
      <c r="B16319" s="2">
        <v>43137.868750000001</v>
      </c>
      <c r="C16319">
        <v>51</v>
      </c>
      <c r="D16319">
        <v>41</v>
      </c>
      <c r="E16319">
        <v>68.23</v>
      </c>
      <c r="F16319">
        <v>0</v>
      </c>
      <c r="G16319">
        <v>0</v>
      </c>
      <c r="H16319">
        <v>0</v>
      </c>
      <c r="I16319">
        <v>30.38</v>
      </c>
      <c r="J16319">
        <v>1028.7</v>
      </c>
      <c r="K16319">
        <v>10</v>
      </c>
      <c r="M16319" t="s">
        <v>31</v>
      </c>
      <c r="N16319" t="s">
        <v>32</v>
      </c>
      <c r="O16319" t="s">
        <v>32</v>
      </c>
      <c r="Q16319">
        <v>7500</v>
      </c>
      <c r="R16319">
        <v>9500</v>
      </c>
      <c r="S16319">
        <v>25000</v>
      </c>
      <c r="AB16319">
        <v>51.1</v>
      </c>
      <c r="AC16319" t="s">
        <v>16376</v>
      </c>
    </row>
    <row r="16320" spans="1:29">
      <c r="A16320" s="1" t="s">
        <v>30</v>
      </c>
      <c r="B16320" s="2">
        <v>43137.910416666666</v>
      </c>
      <c r="C16320">
        <v>52</v>
      </c>
      <c r="D16320">
        <v>41</v>
      </c>
      <c r="E16320">
        <v>66</v>
      </c>
      <c r="F16320">
        <v>80</v>
      </c>
      <c r="G16320">
        <v>7</v>
      </c>
      <c r="H16320">
        <v>0</v>
      </c>
      <c r="I16320">
        <v>30.37</v>
      </c>
      <c r="J16320">
        <v>1028.4000000000001</v>
      </c>
      <c r="K16320">
        <v>10</v>
      </c>
      <c r="M16320" t="s">
        <v>32</v>
      </c>
      <c r="N16320" t="s">
        <v>32</v>
      </c>
      <c r="O16320" t="s">
        <v>32</v>
      </c>
      <c r="Q16320">
        <v>6500</v>
      </c>
      <c r="R16320">
        <v>9500</v>
      </c>
      <c r="S16320">
        <v>25000</v>
      </c>
      <c r="AB16320">
        <v>52</v>
      </c>
      <c r="AC16320" t="s">
        <v>16377</v>
      </c>
    </row>
    <row r="16321" spans="1:29">
      <c r="A16321" s="1" t="s">
        <v>30</v>
      </c>
      <c r="B16321" s="2">
        <v>43137.95208333333</v>
      </c>
      <c r="C16321">
        <v>52</v>
      </c>
      <c r="D16321">
        <v>40</v>
      </c>
      <c r="E16321">
        <v>63.24</v>
      </c>
      <c r="F16321">
        <v>100</v>
      </c>
      <c r="G16321">
        <v>7</v>
      </c>
      <c r="H16321">
        <v>0</v>
      </c>
      <c r="I16321">
        <v>30.37</v>
      </c>
      <c r="J16321">
        <v>1028.2</v>
      </c>
      <c r="K16321">
        <v>10</v>
      </c>
      <c r="M16321" t="s">
        <v>32</v>
      </c>
      <c r="N16321" t="s">
        <v>32</v>
      </c>
      <c r="Q16321">
        <v>6000</v>
      </c>
      <c r="R16321">
        <v>9500</v>
      </c>
      <c r="AB16321">
        <v>52</v>
      </c>
      <c r="AC16321" t="s">
        <v>16378</v>
      </c>
    </row>
    <row r="16322" spans="1:29">
      <c r="A16322" s="1" t="s">
        <v>30</v>
      </c>
      <c r="B16322" s="2">
        <v>43137.993750000001</v>
      </c>
      <c r="C16322">
        <v>51</v>
      </c>
      <c r="D16322">
        <v>40</v>
      </c>
      <c r="E16322">
        <v>65.38</v>
      </c>
      <c r="F16322">
        <v>70</v>
      </c>
      <c r="G16322">
        <v>5</v>
      </c>
      <c r="H16322">
        <v>0</v>
      </c>
      <c r="I16322">
        <v>30.37</v>
      </c>
      <c r="J16322">
        <v>1028.3</v>
      </c>
      <c r="K16322">
        <v>10</v>
      </c>
      <c r="M16322" t="s">
        <v>31</v>
      </c>
      <c r="N16322" t="s">
        <v>32</v>
      </c>
      <c r="O16322" t="s">
        <v>32</v>
      </c>
      <c r="Q16322">
        <v>4900</v>
      </c>
      <c r="R16322">
        <v>6500</v>
      </c>
      <c r="S16322">
        <v>8500</v>
      </c>
      <c r="AB16322">
        <v>51.1</v>
      </c>
      <c r="AC16322" t="s">
        <v>16379</v>
      </c>
    </row>
    <row r="16323" spans="1:29">
      <c r="A16323" s="1" t="s">
        <v>30</v>
      </c>
      <c r="B16323" s="2">
        <v>43138.035416666666</v>
      </c>
      <c r="C16323">
        <v>49</v>
      </c>
      <c r="D16323">
        <v>40</v>
      </c>
      <c r="E16323">
        <v>70.95</v>
      </c>
      <c r="F16323">
        <v>80</v>
      </c>
      <c r="G16323">
        <v>4</v>
      </c>
      <c r="H16323">
        <v>0</v>
      </c>
      <c r="I16323">
        <v>30.34</v>
      </c>
      <c r="J16323">
        <v>1027.4000000000001</v>
      </c>
      <c r="K16323">
        <v>10</v>
      </c>
      <c r="M16323" t="s">
        <v>31</v>
      </c>
      <c r="N16323" t="s">
        <v>34</v>
      </c>
      <c r="O16323" t="s">
        <v>32</v>
      </c>
      <c r="P16323" t="s">
        <v>32</v>
      </c>
      <c r="Q16323">
        <v>4900</v>
      </c>
      <c r="R16323">
        <v>6500</v>
      </c>
      <c r="S16323">
        <v>8500</v>
      </c>
      <c r="T16323">
        <v>25000</v>
      </c>
      <c r="AB16323">
        <v>47.16</v>
      </c>
      <c r="AC16323" t="s">
        <v>16380</v>
      </c>
    </row>
    <row r="16324" spans="1:29">
      <c r="A16324" s="1" t="s">
        <v>30</v>
      </c>
      <c r="B16324" s="2">
        <v>43138.07708333333</v>
      </c>
      <c r="C16324">
        <v>50</v>
      </c>
      <c r="D16324">
        <v>40</v>
      </c>
      <c r="E16324">
        <v>68.099999999999994</v>
      </c>
      <c r="F16324">
        <v>90</v>
      </c>
      <c r="G16324">
        <v>5</v>
      </c>
      <c r="H16324">
        <v>0</v>
      </c>
      <c r="I16324">
        <v>30.33</v>
      </c>
      <c r="J16324">
        <v>1027.0999999999999</v>
      </c>
      <c r="K16324">
        <v>10</v>
      </c>
      <c r="M16324" t="s">
        <v>32</v>
      </c>
      <c r="N16324" t="s">
        <v>32</v>
      </c>
      <c r="Q16324">
        <v>7000</v>
      </c>
      <c r="R16324">
        <v>8500</v>
      </c>
      <c r="AB16324">
        <v>47.77</v>
      </c>
      <c r="AC16324" t="s">
        <v>16381</v>
      </c>
    </row>
    <row r="16325" spans="1:29">
      <c r="A16325" s="1" t="s">
        <v>30</v>
      </c>
      <c r="B16325" s="2">
        <v>43138.118750000001</v>
      </c>
      <c r="C16325">
        <v>49</v>
      </c>
      <c r="D16325">
        <v>41</v>
      </c>
      <c r="E16325">
        <v>74.05</v>
      </c>
      <c r="F16325">
        <v>80</v>
      </c>
      <c r="G16325">
        <v>5</v>
      </c>
      <c r="H16325">
        <v>0</v>
      </c>
      <c r="I16325">
        <v>30.32</v>
      </c>
      <c r="J16325">
        <v>1026.5</v>
      </c>
      <c r="K16325">
        <v>10</v>
      </c>
      <c r="M16325" t="s">
        <v>32</v>
      </c>
      <c r="N16325" t="s">
        <v>32</v>
      </c>
      <c r="Q16325">
        <v>7000</v>
      </c>
      <c r="R16325">
        <v>8500</v>
      </c>
      <c r="AB16325">
        <v>46.47</v>
      </c>
      <c r="AC16325" t="s">
        <v>16382</v>
      </c>
    </row>
    <row r="16326" spans="1:29">
      <c r="A16326" s="1" t="s">
        <v>30</v>
      </c>
      <c r="B16326" s="2">
        <v>43138.160416666666</v>
      </c>
      <c r="C16326">
        <v>47</v>
      </c>
      <c r="D16326">
        <v>40</v>
      </c>
      <c r="E16326">
        <v>76.48</v>
      </c>
      <c r="F16326">
        <v>90</v>
      </c>
      <c r="G16326">
        <v>4</v>
      </c>
      <c r="H16326">
        <v>0</v>
      </c>
      <c r="I16326">
        <v>30.29</v>
      </c>
      <c r="J16326">
        <v>1025.7</v>
      </c>
      <c r="K16326">
        <v>10</v>
      </c>
      <c r="M16326" t="s">
        <v>31</v>
      </c>
      <c r="N16326" t="s">
        <v>31</v>
      </c>
      <c r="O16326" t="s">
        <v>32</v>
      </c>
      <c r="Q16326">
        <v>7000</v>
      </c>
      <c r="R16326">
        <v>9000</v>
      </c>
      <c r="S16326">
        <v>25000</v>
      </c>
      <c r="AB16326">
        <v>44.82</v>
      </c>
      <c r="AC16326" t="s">
        <v>16383</v>
      </c>
    </row>
    <row r="16327" spans="1:29">
      <c r="A16327" s="1" t="s">
        <v>30</v>
      </c>
      <c r="B16327" s="2">
        <v>43138.20208333333</v>
      </c>
      <c r="C16327">
        <v>44</v>
      </c>
      <c r="D16327">
        <v>40</v>
      </c>
      <c r="E16327">
        <v>85.06</v>
      </c>
      <c r="F16327">
        <v>70</v>
      </c>
      <c r="G16327">
        <v>3</v>
      </c>
      <c r="H16327">
        <v>0</v>
      </c>
      <c r="I16327">
        <v>30.29</v>
      </c>
      <c r="J16327">
        <v>1025.7</v>
      </c>
      <c r="K16327">
        <v>10</v>
      </c>
      <c r="M16327" t="s">
        <v>32</v>
      </c>
      <c r="N16327" t="s">
        <v>32</v>
      </c>
      <c r="Q16327">
        <v>9500</v>
      </c>
      <c r="R16327">
        <v>25000</v>
      </c>
      <c r="AB16327">
        <v>42.52</v>
      </c>
      <c r="AC16327" t="s">
        <v>16384</v>
      </c>
    </row>
    <row r="16328" spans="1:29">
      <c r="A16328" s="1" t="s">
        <v>30</v>
      </c>
      <c r="B16328" s="2">
        <v>43138.243750000001</v>
      </c>
      <c r="C16328">
        <v>46</v>
      </c>
      <c r="D16328">
        <v>41</v>
      </c>
      <c r="E16328">
        <v>82.58</v>
      </c>
      <c r="F16328">
        <v>100</v>
      </c>
      <c r="G16328">
        <v>8</v>
      </c>
      <c r="H16328">
        <v>0</v>
      </c>
      <c r="I16328">
        <v>30.25</v>
      </c>
      <c r="J16328">
        <v>1024.2</v>
      </c>
      <c r="K16328">
        <v>10</v>
      </c>
      <c r="M16328" t="s">
        <v>34</v>
      </c>
      <c r="N16328" t="s">
        <v>34</v>
      </c>
      <c r="O16328" t="s">
        <v>32</v>
      </c>
      <c r="Q16328">
        <v>2000</v>
      </c>
      <c r="R16328">
        <v>9500</v>
      </c>
      <c r="S16328">
        <v>25000</v>
      </c>
      <c r="AB16328">
        <v>41.36</v>
      </c>
      <c r="AC16328" t="s">
        <v>16385</v>
      </c>
    </row>
    <row r="16329" spans="1:29">
      <c r="A16329" s="1" t="s">
        <v>30</v>
      </c>
      <c r="B16329" s="2">
        <v>43138.25277777778</v>
      </c>
      <c r="C16329">
        <v>46</v>
      </c>
      <c r="D16329">
        <v>42</v>
      </c>
      <c r="E16329">
        <v>86.16</v>
      </c>
      <c r="F16329">
        <v>90</v>
      </c>
      <c r="G16329">
        <v>7</v>
      </c>
      <c r="H16329">
        <v>0</v>
      </c>
      <c r="I16329">
        <v>30.25</v>
      </c>
      <c r="K16329">
        <v>10</v>
      </c>
      <c r="M16329" t="s">
        <v>32</v>
      </c>
      <c r="N16329" t="s">
        <v>43</v>
      </c>
      <c r="Q16329">
        <v>1900</v>
      </c>
      <c r="R16329">
        <v>7500</v>
      </c>
      <c r="AB16329">
        <v>41.84</v>
      </c>
      <c r="AC16329" t="s">
        <v>16386</v>
      </c>
    </row>
    <row r="16330" spans="1:29">
      <c r="A16330" s="1" t="s">
        <v>30</v>
      </c>
      <c r="B16330" s="2">
        <v>43138.285416666666</v>
      </c>
      <c r="C16330">
        <v>47</v>
      </c>
      <c r="D16330">
        <v>43</v>
      </c>
      <c r="E16330">
        <v>86.21</v>
      </c>
      <c r="F16330">
        <v>120</v>
      </c>
      <c r="G16330">
        <v>7</v>
      </c>
      <c r="H16330">
        <v>0</v>
      </c>
      <c r="I16330">
        <v>30.24</v>
      </c>
      <c r="J16330">
        <v>1023.9</v>
      </c>
      <c r="K16330">
        <v>10</v>
      </c>
      <c r="M16330" t="s">
        <v>32</v>
      </c>
      <c r="N16330" t="s">
        <v>32</v>
      </c>
      <c r="O16330" t="s">
        <v>32</v>
      </c>
      <c r="P16330" t="s">
        <v>43</v>
      </c>
      <c r="Q16330">
        <v>1800</v>
      </c>
      <c r="R16330">
        <v>3000</v>
      </c>
      <c r="S16330">
        <v>8000</v>
      </c>
      <c r="T16330">
        <v>25000</v>
      </c>
      <c r="AB16330">
        <v>42.94</v>
      </c>
      <c r="AC16330" t="s">
        <v>16387</v>
      </c>
    </row>
    <row r="16331" spans="1:29">
      <c r="A16331" s="1" t="s">
        <v>30</v>
      </c>
      <c r="B16331" s="2">
        <v>43138.32708333333</v>
      </c>
      <c r="C16331">
        <v>47</v>
      </c>
      <c r="D16331">
        <v>43</v>
      </c>
      <c r="E16331">
        <v>86.21</v>
      </c>
      <c r="F16331">
        <v>130</v>
      </c>
      <c r="G16331">
        <v>7</v>
      </c>
      <c r="I16331">
        <v>30.21</v>
      </c>
      <c r="J16331">
        <v>1022.8</v>
      </c>
      <c r="K16331">
        <v>7</v>
      </c>
      <c r="M16331" t="s">
        <v>34</v>
      </c>
      <c r="N16331" t="s">
        <v>32</v>
      </c>
      <c r="O16331" t="s">
        <v>32</v>
      </c>
      <c r="P16331" t="s">
        <v>43</v>
      </c>
      <c r="Q16331">
        <v>2000</v>
      </c>
      <c r="R16331">
        <v>4000</v>
      </c>
      <c r="S16331">
        <v>6500</v>
      </c>
      <c r="T16331">
        <v>25000</v>
      </c>
      <c r="U16331" t="e" cm="1">
        <f t="array" ref="U16331">-RA</f>
        <v>#NAME?</v>
      </c>
      <c r="AB16331">
        <v>42.94</v>
      </c>
      <c r="AC16331" t="s">
        <v>16388</v>
      </c>
    </row>
    <row r="16332" spans="1:29">
      <c r="A16332" s="1" t="s">
        <v>30</v>
      </c>
      <c r="B16332" s="2">
        <v>43138.368750000001</v>
      </c>
      <c r="C16332">
        <v>49</v>
      </c>
      <c r="D16332">
        <v>45</v>
      </c>
      <c r="E16332">
        <v>86.33</v>
      </c>
      <c r="F16332">
        <v>120</v>
      </c>
      <c r="G16332">
        <v>9</v>
      </c>
      <c r="I16332">
        <v>30.17</v>
      </c>
      <c r="J16332">
        <v>1021.7</v>
      </c>
      <c r="K16332">
        <v>10</v>
      </c>
      <c r="M16332" t="s">
        <v>34</v>
      </c>
      <c r="N16332" t="s">
        <v>32</v>
      </c>
      <c r="O16332" t="s">
        <v>43</v>
      </c>
      <c r="Q16332">
        <v>2500</v>
      </c>
      <c r="R16332">
        <v>5500</v>
      </c>
      <c r="S16332">
        <v>10000</v>
      </c>
      <c r="AB16332">
        <v>44.53</v>
      </c>
      <c r="AC16332" t="s">
        <v>16389</v>
      </c>
    </row>
    <row r="16333" spans="1:29">
      <c r="A16333" s="1" t="s">
        <v>30</v>
      </c>
      <c r="B16333" s="2">
        <v>43138.410416666666</v>
      </c>
      <c r="C16333">
        <v>53</v>
      </c>
      <c r="D16333">
        <v>47</v>
      </c>
      <c r="E16333">
        <v>79.400000000000006</v>
      </c>
      <c r="F16333">
        <v>160</v>
      </c>
      <c r="G16333">
        <v>8</v>
      </c>
      <c r="H16333">
        <v>0</v>
      </c>
      <c r="I16333">
        <v>30.15</v>
      </c>
      <c r="J16333">
        <v>1020.7</v>
      </c>
      <c r="K16333">
        <v>10</v>
      </c>
      <c r="M16333" t="s">
        <v>34</v>
      </c>
      <c r="N16333" t="s">
        <v>32</v>
      </c>
      <c r="O16333" t="s">
        <v>32</v>
      </c>
      <c r="P16333" t="s">
        <v>43</v>
      </c>
      <c r="Q16333">
        <v>2200</v>
      </c>
      <c r="R16333">
        <v>3500</v>
      </c>
      <c r="S16333">
        <v>10000</v>
      </c>
      <c r="T16333">
        <v>15000</v>
      </c>
      <c r="AB16333">
        <v>53.1</v>
      </c>
      <c r="AC16333" t="s">
        <v>16390</v>
      </c>
    </row>
    <row r="16334" spans="1:29">
      <c r="A16334" s="1" t="s">
        <v>30</v>
      </c>
      <c r="B16334" s="2">
        <v>43138.45208333333</v>
      </c>
      <c r="C16334">
        <v>60</v>
      </c>
      <c r="D16334">
        <v>54</v>
      </c>
      <c r="E16334">
        <v>80.25</v>
      </c>
      <c r="F16334">
        <v>200</v>
      </c>
      <c r="G16334">
        <v>9</v>
      </c>
      <c r="H16334">
        <v>0</v>
      </c>
      <c r="I16334">
        <v>30.14</v>
      </c>
      <c r="J16334">
        <v>1020.6</v>
      </c>
      <c r="K16334">
        <v>10</v>
      </c>
      <c r="M16334" t="s">
        <v>32</v>
      </c>
      <c r="N16334" t="s">
        <v>43</v>
      </c>
      <c r="Q16334">
        <v>1600</v>
      </c>
      <c r="R16334">
        <v>2400</v>
      </c>
      <c r="AB16334">
        <v>60.1</v>
      </c>
      <c r="AC16334" t="s">
        <v>16391</v>
      </c>
    </row>
    <row r="16335" spans="1:29">
      <c r="A16335" s="1" t="s">
        <v>30</v>
      </c>
      <c r="B16335" s="2">
        <v>43138.493750000001</v>
      </c>
      <c r="C16335">
        <v>61</v>
      </c>
      <c r="D16335">
        <v>57</v>
      </c>
      <c r="E16335">
        <v>86.67</v>
      </c>
      <c r="F16335">
        <v>200</v>
      </c>
      <c r="G16335">
        <v>10</v>
      </c>
      <c r="I16335">
        <v>30.12</v>
      </c>
      <c r="J16335">
        <v>1019.6</v>
      </c>
      <c r="K16335">
        <v>10</v>
      </c>
      <c r="L16335">
        <v>24</v>
      </c>
      <c r="M16335" t="s">
        <v>32</v>
      </c>
      <c r="N16335" t="s">
        <v>32</v>
      </c>
      <c r="O16335" t="s">
        <v>43</v>
      </c>
      <c r="Q16335">
        <v>1700</v>
      </c>
      <c r="R16335">
        <v>2600</v>
      </c>
      <c r="S16335">
        <v>10000</v>
      </c>
      <c r="U16335" t="e" cm="1">
        <f t="array" ref="U16335">-RA</f>
        <v>#NAME?</v>
      </c>
      <c r="AB16335">
        <v>61</v>
      </c>
      <c r="AC16335" t="s">
        <v>16392</v>
      </c>
    </row>
    <row r="16336" spans="1:29">
      <c r="A16336" s="1" t="s">
        <v>30</v>
      </c>
      <c r="B16336" s="2">
        <v>43138.535416666666</v>
      </c>
      <c r="C16336">
        <v>63</v>
      </c>
      <c r="D16336">
        <v>58</v>
      </c>
      <c r="E16336">
        <v>83.42</v>
      </c>
      <c r="F16336">
        <v>210</v>
      </c>
      <c r="G16336">
        <v>7</v>
      </c>
      <c r="I16336">
        <v>30.08</v>
      </c>
      <c r="J16336">
        <v>1018.5</v>
      </c>
      <c r="K16336">
        <v>10</v>
      </c>
      <c r="M16336" t="s">
        <v>32</v>
      </c>
      <c r="N16336" t="s">
        <v>32</v>
      </c>
      <c r="O16336" t="s">
        <v>43</v>
      </c>
      <c r="Q16336">
        <v>2100</v>
      </c>
      <c r="R16336">
        <v>3400</v>
      </c>
      <c r="S16336">
        <v>10000</v>
      </c>
      <c r="U16336" t="e" cm="1">
        <f t="array" ref="U16336">-RA</f>
        <v>#NAME?</v>
      </c>
      <c r="AB16336">
        <v>63</v>
      </c>
      <c r="AC16336" t="s">
        <v>16393</v>
      </c>
    </row>
    <row r="16337" spans="1:29">
      <c r="A16337" s="1" t="s">
        <v>30</v>
      </c>
      <c r="B16337" s="2">
        <v>43138.556250000001</v>
      </c>
      <c r="C16337">
        <v>65</v>
      </c>
      <c r="D16337">
        <v>58</v>
      </c>
      <c r="E16337">
        <v>78.05</v>
      </c>
      <c r="F16337">
        <v>200</v>
      </c>
      <c r="G16337">
        <v>8</v>
      </c>
      <c r="I16337">
        <v>30.04</v>
      </c>
      <c r="K16337">
        <v>10</v>
      </c>
      <c r="M16337" t="s">
        <v>34</v>
      </c>
      <c r="N16337" t="s">
        <v>32</v>
      </c>
      <c r="O16337" t="s">
        <v>43</v>
      </c>
      <c r="Q16337">
        <v>2000</v>
      </c>
      <c r="R16337">
        <v>3500</v>
      </c>
      <c r="S16337">
        <v>10000</v>
      </c>
      <c r="U16337" t="e" cm="1">
        <f t="array" ref="U16337">-RA</f>
        <v>#NAME?</v>
      </c>
      <c r="AB16337">
        <v>64.900000000000006</v>
      </c>
      <c r="AC16337" t="s">
        <v>16394</v>
      </c>
    </row>
    <row r="16338" spans="1:29">
      <c r="A16338" s="1" t="s">
        <v>30</v>
      </c>
      <c r="B16338" s="2">
        <v>43138.57708333333</v>
      </c>
      <c r="C16338">
        <v>65</v>
      </c>
      <c r="D16338">
        <v>57</v>
      </c>
      <c r="E16338">
        <v>75.56</v>
      </c>
      <c r="F16338">
        <v>210</v>
      </c>
      <c r="G16338">
        <v>9</v>
      </c>
      <c r="I16338">
        <v>30.03</v>
      </c>
      <c r="J16338">
        <v>1016.9</v>
      </c>
      <c r="K16338">
        <v>9</v>
      </c>
      <c r="M16338" t="s">
        <v>34</v>
      </c>
      <c r="N16338" t="s">
        <v>32</v>
      </c>
      <c r="O16338" t="s">
        <v>43</v>
      </c>
      <c r="Q16338">
        <v>2000</v>
      </c>
      <c r="R16338">
        <v>3500</v>
      </c>
      <c r="S16338">
        <v>10000</v>
      </c>
      <c r="U16338" t="e" cm="1">
        <f t="array" ref="U16338">-RA</f>
        <v>#NAME?</v>
      </c>
      <c r="AB16338">
        <v>64.900000000000006</v>
      </c>
      <c r="AC16338" t="s">
        <v>16395</v>
      </c>
    </row>
    <row r="16339" spans="1:29">
      <c r="A16339" s="1" t="s">
        <v>30</v>
      </c>
      <c r="B16339" s="2">
        <v>43138.618750000001</v>
      </c>
      <c r="C16339">
        <v>62</v>
      </c>
      <c r="D16339">
        <v>59</v>
      </c>
      <c r="E16339">
        <v>89.57</v>
      </c>
      <c r="F16339">
        <v>220</v>
      </c>
      <c r="G16339">
        <v>11</v>
      </c>
      <c r="H16339">
        <v>0.04</v>
      </c>
      <c r="I16339">
        <v>30.02</v>
      </c>
      <c r="J16339">
        <v>1016.4</v>
      </c>
      <c r="K16339">
        <v>4</v>
      </c>
      <c r="M16339" t="s">
        <v>34</v>
      </c>
      <c r="N16339" t="s">
        <v>32</v>
      </c>
      <c r="O16339" t="s">
        <v>43</v>
      </c>
      <c r="Q16339">
        <v>2800</v>
      </c>
      <c r="R16339">
        <v>5000</v>
      </c>
      <c r="S16339">
        <v>9000</v>
      </c>
      <c r="U16339" t="e" cm="1">
        <f t="array" ref="U16339">-RA BR</f>
        <v>#NAME?</v>
      </c>
      <c r="AB16339">
        <v>62.1</v>
      </c>
      <c r="AC16339" t="s">
        <v>16396</v>
      </c>
    </row>
    <row r="16340" spans="1:29">
      <c r="A16340" s="1" t="s">
        <v>30</v>
      </c>
      <c r="B16340" s="2">
        <v>43138.660416666666</v>
      </c>
      <c r="C16340">
        <v>61</v>
      </c>
      <c r="D16340">
        <v>58</v>
      </c>
      <c r="E16340">
        <v>89.52</v>
      </c>
      <c r="F16340">
        <v>180</v>
      </c>
      <c r="G16340">
        <v>17</v>
      </c>
      <c r="H16340">
        <v>7.0000000000000007E-2</v>
      </c>
      <c r="I16340">
        <v>29.96</v>
      </c>
      <c r="J16340">
        <v>1014.3</v>
      </c>
      <c r="K16340">
        <v>10</v>
      </c>
      <c r="L16340">
        <v>24</v>
      </c>
      <c r="M16340" t="s">
        <v>31</v>
      </c>
      <c r="N16340" t="s">
        <v>32</v>
      </c>
      <c r="O16340" t="s">
        <v>32</v>
      </c>
      <c r="P16340" t="s">
        <v>43</v>
      </c>
      <c r="Q16340">
        <v>4800</v>
      </c>
      <c r="R16340">
        <v>9500</v>
      </c>
      <c r="S16340">
        <v>12000</v>
      </c>
      <c r="T16340">
        <v>25000</v>
      </c>
      <c r="U16340" t="e" cm="1">
        <f t="array" ref="U16340">-RA</f>
        <v>#NAME?</v>
      </c>
      <c r="Y16340">
        <v>27</v>
      </c>
      <c r="Z16340">
        <v>200</v>
      </c>
      <c r="AA16340" s="2">
        <v>43138.645138888889</v>
      </c>
      <c r="AB16340">
        <v>61</v>
      </c>
      <c r="AC16340" t="s">
        <v>16397</v>
      </c>
    </row>
    <row r="16341" spans="1:29">
      <c r="A16341" s="1" t="s">
        <v>30</v>
      </c>
      <c r="B16341" s="2">
        <v>43138.685416666667</v>
      </c>
      <c r="C16341">
        <v>62</v>
      </c>
      <c r="D16341">
        <v>59</v>
      </c>
      <c r="E16341">
        <v>89.57</v>
      </c>
      <c r="F16341">
        <v>280</v>
      </c>
      <c r="G16341">
        <v>9</v>
      </c>
      <c r="I16341">
        <v>30</v>
      </c>
      <c r="K16341">
        <v>10</v>
      </c>
      <c r="L16341">
        <v>19</v>
      </c>
      <c r="M16341" t="s">
        <v>32</v>
      </c>
      <c r="N16341" t="s">
        <v>32</v>
      </c>
      <c r="O16341" t="s">
        <v>43</v>
      </c>
      <c r="Q16341">
        <v>1500</v>
      </c>
      <c r="R16341">
        <v>8000</v>
      </c>
      <c r="S16341">
        <v>12000</v>
      </c>
      <c r="U16341" t="e" cm="1">
        <f t="array" ref="U16341">-RA</f>
        <v>#NAME?</v>
      </c>
      <c r="AB16341">
        <v>62.1</v>
      </c>
      <c r="AC16341" t="s">
        <v>16398</v>
      </c>
    </row>
    <row r="16342" spans="1:29">
      <c r="A16342" s="1" t="s">
        <v>30</v>
      </c>
      <c r="B16342" s="2">
        <v>43138.70208333333</v>
      </c>
      <c r="C16342">
        <v>61</v>
      </c>
      <c r="D16342">
        <v>59</v>
      </c>
      <c r="E16342">
        <v>93.12</v>
      </c>
      <c r="F16342">
        <v>260</v>
      </c>
      <c r="G16342">
        <v>10</v>
      </c>
      <c r="I16342">
        <v>30.02</v>
      </c>
      <c r="J16342">
        <v>1016.4</v>
      </c>
      <c r="K16342">
        <v>10</v>
      </c>
      <c r="M16342" t="s">
        <v>32</v>
      </c>
      <c r="N16342" t="s">
        <v>43</v>
      </c>
      <c r="Q16342">
        <v>1500</v>
      </c>
      <c r="R16342">
        <v>8000</v>
      </c>
      <c r="AB16342">
        <v>61</v>
      </c>
      <c r="AC16342" t="s">
        <v>16399</v>
      </c>
    </row>
    <row r="16343" spans="1:29">
      <c r="A16343" s="1" t="s">
        <v>30</v>
      </c>
      <c r="B16343" s="2">
        <v>43138.72152777778</v>
      </c>
      <c r="C16343">
        <v>60</v>
      </c>
      <c r="D16343">
        <v>59</v>
      </c>
      <c r="E16343">
        <v>96.15</v>
      </c>
      <c r="F16343">
        <v>240</v>
      </c>
      <c r="G16343">
        <v>10</v>
      </c>
      <c r="H16343">
        <v>0.02</v>
      </c>
      <c r="I16343">
        <v>30.01</v>
      </c>
      <c r="K16343">
        <v>10</v>
      </c>
      <c r="M16343" t="s">
        <v>31</v>
      </c>
      <c r="N16343" t="s">
        <v>32</v>
      </c>
      <c r="O16343" t="s">
        <v>43</v>
      </c>
      <c r="Q16343">
        <v>1500</v>
      </c>
      <c r="R16343">
        <v>3500</v>
      </c>
      <c r="S16343">
        <v>12000</v>
      </c>
      <c r="AB16343">
        <v>60.1</v>
      </c>
      <c r="AC16343" t="s">
        <v>16400</v>
      </c>
    </row>
    <row r="16344" spans="1:29">
      <c r="A16344" s="1" t="s">
        <v>30</v>
      </c>
      <c r="B16344" s="2">
        <v>43138.743750000001</v>
      </c>
      <c r="C16344">
        <v>60</v>
      </c>
      <c r="D16344">
        <v>58</v>
      </c>
      <c r="E16344">
        <v>92.43</v>
      </c>
      <c r="F16344">
        <v>220</v>
      </c>
      <c r="G16344">
        <v>11</v>
      </c>
      <c r="H16344">
        <v>0.02</v>
      </c>
      <c r="I16344">
        <v>30.02</v>
      </c>
      <c r="J16344">
        <v>1016.5</v>
      </c>
      <c r="K16344">
        <v>10</v>
      </c>
      <c r="M16344" t="s">
        <v>34</v>
      </c>
      <c r="N16344" t="s">
        <v>32</v>
      </c>
      <c r="O16344" t="s">
        <v>43</v>
      </c>
      <c r="Q16344">
        <v>3200</v>
      </c>
      <c r="R16344">
        <v>8000</v>
      </c>
      <c r="S16344">
        <v>12000</v>
      </c>
      <c r="AB16344">
        <v>60.1</v>
      </c>
      <c r="AC16344" t="s">
        <v>16401</v>
      </c>
    </row>
    <row r="16345" spans="1:29">
      <c r="A16345" s="1" t="s">
        <v>30</v>
      </c>
      <c r="B16345" s="2">
        <v>43138.785416666666</v>
      </c>
      <c r="C16345">
        <v>60</v>
      </c>
      <c r="D16345">
        <v>57</v>
      </c>
      <c r="E16345">
        <v>89.48</v>
      </c>
      <c r="F16345">
        <v>270</v>
      </c>
      <c r="G16345">
        <v>4</v>
      </c>
      <c r="H16345">
        <v>0</v>
      </c>
      <c r="I16345">
        <v>30.06</v>
      </c>
      <c r="J16345">
        <v>1017.7</v>
      </c>
      <c r="K16345">
        <v>10</v>
      </c>
      <c r="M16345" t="s">
        <v>31</v>
      </c>
      <c r="N16345" t="s">
        <v>32</v>
      </c>
      <c r="O16345" t="s">
        <v>43</v>
      </c>
      <c r="Q16345">
        <v>1000</v>
      </c>
      <c r="R16345">
        <v>2500</v>
      </c>
      <c r="S16345">
        <v>7000</v>
      </c>
      <c r="AB16345">
        <v>60.1</v>
      </c>
      <c r="AC16345" t="s">
        <v>16402</v>
      </c>
    </row>
    <row r="16346" spans="1:29">
      <c r="A16346" s="1" t="s">
        <v>30</v>
      </c>
      <c r="B16346" s="2">
        <v>43138.82708333333</v>
      </c>
      <c r="C16346">
        <v>59</v>
      </c>
      <c r="D16346">
        <v>57</v>
      </c>
      <c r="E16346">
        <v>93.07</v>
      </c>
      <c r="F16346">
        <v>240</v>
      </c>
      <c r="G16346">
        <v>8</v>
      </c>
      <c r="H16346">
        <v>0</v>
      </c>
      <c r="I16346">
        <v>30.07</v>
      </c>
      <c r="J16346">
        <v>1018</v>
      </c>
      <c r="K16346">
        <v>10</v>
      </c>
      <c r="M16346" t="s">
        <v>31</v>
      </c>
      <c r="N16346" t="s">
        <v>32</v>
      </c>
      <c r="O16346" t="s">
        <v>43</v>
      </c>
      <c r="Q16346">
        <v>1500</v>
      </c>
      <c r="R16346">
        <v>3000</v>
      </c>
      <c r="S16346">
        <v>7000</v>
      </c>
      <c r="AB16346">
        <v>59</v>
      </c>
      <c r="AC16346" t="s">
        <v>16403</v>
      </c>
    </row>
    <row r="16347" spans="1:29">
      <c r="A16347" s="1" t="s">
        <v>30</v>
      </c>
      <c r="B16347" s="2">
        <v>43138.868750000001</v>
      </c>
      <c r="C16347">
        <v>58</v>
      </c>
      <c r="D16347">
        <v>57</v>
      </c>
      <c r="E16347">
        <v>96.81</v>
      </c>
      <c r="F16347">
        <v>240</v>
      </c>
      <c r="G16347">
        <v>6</v>
      </c>
      <c r="H16347">
        <v>0</v>
      </c>
      <c r="I16347">
        <v>30.07</v>
      </c>
      <c r="J16347">
        <v>1018.2</v>
      </c>
      <c r="K16347">
        <v>10</v>
      </c>
      <c r="M16347" t="s">
        <v>32</v>
      </c>
      <c r="N16347" t="s">
        <v>43</v>
      </c>
      <c r="Q16347">
        <v>3100</v>
      </c>
      <c r="R16347">
        <v>7000</v>
      </c>
      <c r="AB16347">
        <v>57.9</v>
      </c>
      <c r="AC16347" t="s">
        <v>16404</v>
      </c>
    </row>
    <row r="16348" spans="1:29">
      <c r="A16348" s="1" t="s">
        <v>30</v>
      </c>
      <c r="B16348" s="2">
        <v>43138.88958333333</v>
      </c>
      <c r="C16348">
        <v>57</v>
      </c>
      <c r="D16348">
        <v>57</v>
      </c>
      <c r="E16348">
        <v>100</v>
      </c>
      <c r="F16348">
        <v>310</v>
      </c>
      <c r="G16348">
        <v>9</v>
      </c>
      <c r="H16348">
        <v>0.01</v>
      </c>
      <c r="I16348">
        <v>30.09</v>
      </c>
      <c r="K16348">
        <v>2</v>
      </c>
      <c r="L16348">
        <v>18</v>
      </c>
      <c r="M16348" t="s">
        <v>32</v>
      </c>
      <c r="N16348" t="s">
        <v>32</v>
      </c>
      <c r="O16348" t="s">
        <v>43</v>
      </c>
      <c r="Q16348">
        <v>600</v>
      </c>
      <c r="R16348">
        <v>1500</v>
      </c>
      <c r="S16348">
        <v>3300</v>
      </c>
      <c r="U16348" t="e" cm="1">
        <f t="array" ref="U16348">+RA BR</f>
        <v>#NAME?</v>
      </c>
      <c r="AB16348">
        <v>57</v>
      </c>
      <c r="AC16348" t="s">
        <v>16405</v>
      </c>
    </row>
    <row r="16349" spans="1:29">
      <c r="A16349" s="1" t="s">
        <v>30</v>
      </c>
      <c r="B16349" s="2">
        <v>43138.910416666666</v>
      </c>
      <c r="C16349">
        <v>52</v>
      </c>
      <c r="D16349">
        <v>51</v>
      </c>
      <c r="E16349">
        <v>96.73</v>
      </c>
      <c r="G16349">
        <v>3</v>
      </c>
      <c r="H16349">
        <v>7.0000000000000007E-2</v>
      </c>
      <c r="I16349">
        <v>30.1</v>
      </c>
      <c r="J16349">
        <v>1019.3</v>
      </c>
      <c r="K16349">
        <v>2</v>
      </c>
      <c r="M16349" t="s">
        <v>32</v>
      </c>
      <c r="N16349" t="s">
        <v>32</v>
      </c>
      <c r="O16349" t="s">
        <v>43</v>
      </c>
      <c r="Q16349">
        <v>800</v>
      </c>
      <c r="R16349">
        <v>1400</v>
      </c>
      <c r="S16349">
        <v>3300</v>
      </c>
      <c r="U16349" t="e" cm="1">
        <f t="array" ref="U16349">-RA BR</f>
        <v>#NAME?</v>
      </c>
      <c r="AB16349">
        <v>52</v>
      </c>
      <c r="AC16349" t="s">
        <v>16406</v>
      </c>
    </row>
    <row r="16350" spans="1:29">
      <c r="A16350" s="1" t="s">
        <v>30</v>
      </c>
      <c r="B16350" s="2">
        <v>43138.921527777777</v>
      </c>
      <c r="C16350">
        <v>52</v>
      </c>
      <c r="D16350">
        <v>51</v>
      </c>
      <c r="E16350">
        <v>96.73</v>
      </c>
      <c r="G16350">
        <v>3</v>
      </c>
      <c r="H16350">
        <v>0.01</v>
      </c>
      <c r="I16350">
        <v>30.11</v>
      </c>
      <c r="K16350">
        <v>5</v>
      </c>
      <c r="M16350" t="s">
        <v>31</v>
      </c>
      <c r="N16350" t="s">
        <v>32</v>
      </c>
      <c r="O16350" t="s">
        <v>43</v>
      </c>
      <c r="Q16350">
        <v>800</v>
      </c>
      <c r="R16350">
        <v>2200</v>
      </c>
      <c r="S16350">
        <v>3300</v>
      </c>
      <c r="U16350" t="e" cm="1">
        <f t="array" ref="U16350">-RA BR</f>
        <v>#NAME?</v>
      </c>
      <c r="AB16350">
        <v>52</v>
      </c>
      <c r="AC16350" t="s">
        <v>16407</v>
      </c>
    </row>
    <row r="16351" spans="1:29">
      <c r="A16351" s="1" t="s">
        <v>30</v>
      </c>
      <c r="B16351" s="2">
        <v>43138.95208333333</v>
      </c>
      <c r="C16351">
        <v>51</v>
      </c>
      <c r="D16351">
        <v>47</v>
      </c>
      <c r="E16351">
        <v>85.48</v>
      </c>
      <c r="G16351">
        <v>4</v>
      </c>
      <c r="H16351">
        <v>0.01</v>
      </c>
      <c r="I16351">
        <v>30.11</v>
      </c>
      <c r="J16351">
        <v>1019.3</v>
      </c>
      <c r="K16351">
        <v>10</v>
      </c>
      <c r="M16351" t="s">
        <v>43</v>
      </c>
      <c r="Q16351">
        <v>2700</v>
      </c>
      <c r="AB16351">
        <v>51.1</v>
      </c>
      <c r="AC16351" t="s">
        <v>16408</v>
      </c>
    </row>
    <row r="16352" spans="1:29">
      <c r="A16352" s="1" t="s">
        <v>30</v>
      </c>
      <c r="B16352" s="2">
        <v>43138.970833333333</v>
      </c>
      <c r="C16352">
        <v>50</v>
      </c>
      <c r="D16352">
        <v>46</v>
      </c>
      <c r="E16352">
        <v>86.06</v>
      </c>
      <c r="F16352">
        <v>350</v>
      </c>
      <c r="G16352">
        <v>10</v>
      </c>
      <c r="H16352">
        <v>0</v>
      </c>
      <c r="I16352">
        <v>30.13</v>
      </c>
      <c r="K16352">
        <v>10</v>
      </c>
      <c r="L16352">
        <v>17</v>
      </c>
      <c r="M16352" t="s">
        <v>31</v>
      </c>
      <c r="N16352" t="s">
        <v>43</v>
      </c>
      <c r="Q16352">
        <v>1500</v>
      </c>
      <c r="R16352">
        <v>3300</v>
      </c>
      <c r="AB16352">
        <v>45.54</v>
      </c>
      <c r="AC16352" t="s">
        <v>16409</v>
      </c>
    </row>
    <row r="16353" spans="1:29">
      <c r="A16353" s="1" t="s">
        <v>30</v>
      </c>
      <c r="B16353" s="2">
        <v>43138.993750000001</v>
      </c>
      <c r="C16353">
        <v>48</v>
      </c>
      <c r="D16353">
        <v>41</v>
      </c>
      <c r="E16353">
        <v>76.58</v>
      </c>
      <c r="G16353">
        <v>6</v>
      </c>
      <c r="H16353">
        <v>0</v>
      </c>
      <c r="I16353">
        <v>30.15</v>
      </c>
      <c r="J16353">
        <v>1020.8</v>
      </c>
      <c r="K16353">
        <v>10</v>
      </c>
      <c r="M16353" t="s">
        <v>31</v>
      </c>
      <c r="N16353" t="s">
        <v>43</v>
      </c>
      <c r="Q16353">
        <v>1200</v>
      </c>
      <c r="R16353">
        <v>3800</v>
      </c>
      <c r="AB16353">
        <v>44.8</v>
      </c>
      <c r="AC16353" t="s">
        <v>16410</v>
      </c>
    </row>
    <row r="16354" spans="1:29">
      <c r="A16354" s="1" t="s">
        <v>30</v>
      </c>
      <c r="B16354" s="2">
        <v>43139.035416666666</v>
      </c>
      <c r="C16354">
        <v>47</v>
      </c>
      <c r="D16354">
        <v>41</v>
      </c>
      <c r="E16354">
        <v>79.819999999999993</v>
      </c>
      <c r="F16354">
        <v>300</v>
      </c>
      <c r="G16354">
        <v>5</v>
      </c>
      <c r="H16354">
        <v>0</v>
      </c>
      <c r="I16354">
        <v>30.18</v>
      </c>
      <c r="J16354">
        <v>1021.9</v>
      </c>
      <c r="K16354">
        <v>10</v>
      </c>
      <c r="M16354" t="s">
        <v>31</v>
      </c>
      <c r="N16354" t="s">
        <v>32</v>
      </c>
      <c r="O16354" t="s">
        <v>43</v>
      </c>
      <c r="Q16354">
        <v>1200</v>
      </c>
      <c r="R16354">
        <v>4200</v>
      </c>
      <c r="S16354">
        <v>7000</v>
      </c>
      <c r="AB16354">
        <v>44.09</v>
      </c>
      <c r="AC16354" t="s">
        <v>16411</v>
      </c>
    </row>
    <row r="16355" spans="1:29">
      <c r="A16355" s="1" t="s">
        <v>30</v>
      </c>
      <c r="B16355" s="2">
        <v>43139.07708333333</v>
      </c>
      <c r="C16355">
        <v>45</v>
      </c>
      <c r="D16355">
        <v>32</v>
      </c>
      <c r="E16355">
        <v>60.11</v>
      </c>
      <c r="G16355">
        <v>5</v>
      </c>
      <c r="H16355">
        <v>0</v>
      </c>
      <c r="I16355">
        <v>30.2</v>
      </c>
      <c r="J16355">
        <v>1022.7</v>
      </c>
      <c r="K16355">
        <v>10</v>
      </c>
      <c r="M16355" t="s">
        <v>43</v>
      </c>
      <c r="Q16355">
        <v>4300</v>
      </c>
      <c r="AB16355">
        <v>41.83</v>
      </c>
      <c r="AC16355" t="s">
        <v>16412</v>
      </c>
    </row>
    <row r="16356" spans="1:29">
      <c r="A16356" s="1" t="s">
        <v>30</v>
      </c>
      <c r="B16356" s="2">
        <v>43139.118750000001</v>
      </c>
      <c r="C16356">
        <v>44</v>
      </c>
      <c r="D16356">
        <v>30.9</v>
      </c>
      <c r="E16356">
        <v>59.5</v>
      </c>
      <c r="G16356">
        <v>4</v>
      </c>
      <c r="H16356">
        <v>0</v>
      </c>
      <c r="I16356">
        <v>30.21</v>
      </c>
      <c r="J16356">
        <v>1023</v>
      </c>
      <c r="K16356">
        <v>10</v>
      </c>
      <c r="M16356" t="s">
        <v>43</v>
      </c>
      <c r="Q16356">
        <v>4600</v>
      </c>
      <c r="AB16356">
        <v>41.55</v>
      </c>
      <c r="AC16356" t="s">
        <v>16413</v>
      </c>
    </row>
    <row r="16357" spans="1:29">
      <c r="A16357" s="1" t="s">
        <v>30</v>
      </c>
      <c r="B16357" s="2">
        <v>43139.160416666666</v>
      </c>
      <c r="C16357">
        <v>43</v>
      </c>
      <c r="D16357">
        <v>30.9</v>
      </c>
      <c r="E16357">
        <v>62.06</v>
      </c>
      <c r="G16357">
        <v>3</v>
      </c>
      <c r="H16357">
        <v>0</v>
      </c>
      <c r="I16357">
        <v>30.25</v>
      </c>
      <c r="J16357">
        <v>1024.0999999999999</v>
      </c>
      <c r="K16357">
        <v>10</v>
      </c>
      <c r="M16357" t="s">
        <v>32</v>
      </c>
      <c r="N16357" t="s">
        <v>32</v>
      </c>
      <c r="O16357" t="s">
        <v>32</v>
      </c>
      <c r="Q16357">
        <v>5500</v>
      </c>
      <c r="R16357">
        <v>7000</v>
      </c>
      <c r="S16357">
        <v>25000</v>
      </c>
      <c r="AB16357">
        <v>41.26</v>
      </c>
      <c r="AC16357" t="s">
        <v>16414</v>
      </c>
    </row>
    <row r="16358" spans="1:29">
      <c r="A16358" s="1" t="s">
        <v>30</v>
      </c>
      <c r="B16358" s="2">
        <v>43139.20208333333</v>
      </c>
      <c r="C16358">
        <v>42</v>
      </c>
      <c r="D16358">
        <v>28.9</v>
      </c>
      <c r="E16358">
        <v>59.22</v>
      </c>
      <c r="G16358">
        <v>4</v>
      </c>
      <c r="H16358">
        <v>0</v>
      </c>
      <c r="I16358">
        <v>30.27</v>
      </c>
      <c r="J16358">
        <v>1025</v>
      </c>
      <c r="K16358">
        <v>10</v>
      </c>
      <c r="M16358" t="s">
        <v>34</v>
      </c>
      <c r="N16358" t="s">
        <v>32</v>
      </c>
      <c r="O16358" t="s">
        <v>32</v>
      </c>
      <c r="P16358" t="s">
        <v>32</v>
      </c>
      <c r="Q16358">
        <v>2700</v>
      </c>
      <c r="R16358">
        <v>5500</v>
      </c>
      <c r="S16358">
        <v>7000</v>
      </c>
      <c r="T16358">
        <v>25000</v>
      </c>
      <c r="AB16358">
        <v>39.21</v>
      </c>
      <c r="AC16358" t="s">
        <v>16415</v>
      </c>
    </row>
    <row r="16359" spans="1:29">
      <c r="A16359" s="1" t="s">
        <v>30</v>
      </c>
      <c r="B16359" s="2">
        <v>43139.243750000001</v>
      </c>
      <c r="C16359">
        <v>41</v>
      </c>
      <c r="D16359">
        <v>28</v>
      </c>
      <c r="E16359">
        <v>59.55</v>
      </c>
      <c r="F16359">
        <v>360</v>
      </c>
      <c r="G16359">
        <v>5</v>
      </c>
      <c r="H16359">
        <v>0</v>
      </c>
      <c r="I16359">
        <v>30.3</v>
      </c>
      <c r="J16359">
        <v>1026</v>
      </c>
      <c r="K16359">
        <v>10</v>
      </c>
      <c r="M16359" t="s">
        <v>32</v>
      </c>
      <c r="N16359" t="s">
        <v>32</v>
      </c>
      <c r="O16359" t="s">
        <v>32</v>
      </c>
      <c r="P16359" t="s">
        <v>32</v>
      </c>
      <c r="Q16359">
        <v>2300</v>
      </c>
      <c r="R16359">
        <v>4900</v>
      </c>
      <c r="S16359">
        <v>7500</v>
      </c>
      <c r="T16359">
        <v>25000</v>
      </c>
      <c r="AB16359">
        <v>37.08</v>
      </c>
      <c r="AC16359" t="s">
        <v>16416</v>
      </c>
    </row>
    <row r="16360" spans="1:29">
      <c r="A16360" s="1" t="s">
        <v>30</v>
      </c>
      <c r="B16360" s="2">
        <v>43139.285416666666</v>
      </c>
      <c r="C16360">
        <v>40</v>
      </c>
      <c r="D16360">
        <v>27</v>
      </c>
      <c r="E16360">
        <v>59.65</v>
      </c>
      <c r="F16360">
        <v>350</v>
      </c>
      <c r="G16360">
        <v>7</v>
      </c>
      <c r="H16360">
        <v>0</v>
      </c>
      <c r="I16360">
        <v>30.34</v>
      </c>
      <c r="J16360">
        <v>1027.4000000000001</v>
      </c>
      <c r="K16360">
        <v>10</v>
      </c>
      <c r="M16360" t="s">
        <v>32</v>
      </c>
      <c r="N16360" t="s">
        <v>32</v>
      </c>
      <c r="O16360" t="s">
        <v>32</v>
      </c>
      <c r="Q16360">
        <v>2400</v>
      </c>
      <c r="R16360">
        <v>7500</v>
      </c>
      <c r="S16360">
        <v>25000</v>
      </c>
      <c r="AB16360">
        <v>34.409999999999997</v>
      </c>
      <c r="AC16360" t="s">
        <v>16417</v>
      </c>
    </row>
    <row r="16361" spans="1:29">
      <c r="A16361" s="1" t="s">
        <v>30</v>
      </c>
      <c r="B16361" s="2">
        <v>43139.32708333333</v>
      </c>
      <c r="C16361">
        <v>38</v>
      </c>
      <c r="D16361">
        <v>26.1</v>
      </c>
      <c r="E16361">
        <v>62.14</v>
      </c>
      <c r="G16361">
        <v>5</v>
      </c>
      <c r="H16361">
        <v>0</v>
      </c>
      <c r="I16361">
        <v>30.38</v>
      </c>
      <c r="J16361">
        <v>1028.9000000000001</v>
      </c>
      <c r="K16361">
        <v>10</v>
      </c>
      <c r="M16361" t="s">
        <v>32</v>
      </c>
      <c r="N16361" t="s">
        <v>32</v>
      </c>
      <c r="Q16361">
        <v>2300</v>
      </c>
      <c r="R16361">
        <v>25000</v>
      </c>
      <c r="AB16361">
        <v>33.4</v>
      </c>
      <c r="AC16361" t="s">
        <v>16418</v>
      </c>
    </row>
    <row r="16362" spans="1:29">
      <c r="A16362" s="1" t="s">
        <v>30</v>
      </c>
      <c r="B16362" s="2">
        <v>43139.368750000001</v>
      </c>
      <c r="C16362">
        <v>38</v>
      </c>
      <c r="D16362">
        <v>25</v>
      </c>
      <c r="E16362">
        <v>59.36</v>
      </c>
      <c r="F16362">
        <v>350</v>
      </c>
      <c r="G16362">
        <v>6</v>
      </c>
      <c r="H16362">
        <v>0</v>
      </c>
      <c r="I16362">
        <v>30.41</v>
      </c>
      <c r="J16362">
        <v>1029.9000000000001</v>
      </c>
      <c r="K16362">
        <v>10</v>
      </c>
      <c r="M16362" t="s">
        <v>32</v>
      </c>
      <c r="N16362" t="s">
        <v>32</v>
      </c>
      <c r="Q16362">
        <v>2200</v>
      </c>
      <c r="R16362">
        <v>25000</v>
      </c>
      <c r="AB16362">
        <v>32.64</v>
      </c>
      <c r="AC16362" t="s">
        <v>16419</v>
      </c>
    </row>
    <row r="16363" spans="1:29">
      <c r="A16363" s="1" t="s">
        <v>30</v>
      </c>
      <c r="B16363" s="2">
        <v>43139.410416666666</v>
      </c>
      <c r="C16363">
        <v>38</v>
      </c>
      <c r="D16363">
        <v>25</v>
      </c>
      <c r="E16363">
        <v>59.36</v>
      </c>
      <c r="F16363">
        <v>20</v>
      </c>
      <c r="G16363">
        <v>7</v>
      </c>
      <c r="H16363">
        <v>0</v>
      </c>
      <c r="I16363">
        <v>30.44</v>
      </c>
      <c r="J16363">
        <v>1030.7</v>
      </c>
      <c r="K16363">
        <v>10</v>
      </c>
      <c r="M16363" t="s">
        <v>32</v>
      </c>
      <c r="N16363" t="s">
        <v>32</v>
      </c>
      <c r="Q16363">
        <v>2200</v>
      </c>
      <c r="R16363">
        <v>25000</v>
      </c>
      <c r="AB16363">
        <v>31.97</v>
      </c>
      <c r="AC16363" t="s">
        <v>16420</v>
      </c>
    </row>
    <row r="16364" spans="1:29">
      <c r="A16364" s="1" t="s">
        <v>30</v>
      </c>
      <c r="B16364" s="2">
        <v>43139.45208333333</v>
      </c>
      <c r="C16364">
        <v>40</v>
      </c>
      <c r="D16364">
        <v>26.1</v>
      </c>
      <c r="E16364">
        <v>57.47</v>
      </c>
      <c r="F16364">
        <v>360</v>
      </c>
      <c r="G16364">
        <v>5</v>
      </c>
      <c r="H16364">
        <v>0</v>
      </c>
      <c r="I16364">
        <v>30.43</v>
      </c>
      <c r="J16364">
        <v>1030.5999999999999</v>
      </c>
      <c r="K16364">
        <v>10</v>
      </c>
      <c r="M16364" t="s">
        <v>32</v>
      </c>
      <c r="N16364" t="s">
        <v>32</v>
      </c>
      <c r="Q16364">
        <v>2400</v>
      </c>
      <c r="R16364">
        <v>25000</v>
      </c>
      <c r="AB16364">
        <v>35.78</v>
      </c>
      <c r="AC16364" t="s">
        <v>16421</v>
      </c>
    </row>
    <row r="16365" spans="1:29">
      <c r="A16365" s="1" t="s">
        <v>30</v>
      </c>
      <c r="B16365" s="2">
        <v>43139.493750000001</v>
      </c>
      <c r="C16365">
        <v>40</v>
      </c>
      <c r="D16365">
        <v>28</v>
      </c>
      <c r="E16365">
        <v>62.15</v>
      </c>
      <c r="F16365">
        <v>40</v>
      </c>
      <c r="G16365">
        <v>6</v>
      </c>
      <c r="H16365">
        <v>0</v>
      </c>
      <c r="I16365">
        <v>30.43</v>
      </c>
      <c r="J16365">
        <v>1030.5</v>
      </c>
      <c r="K16365">
        <v>10</v>
      </c>
      <c r="M16365" t="s">
        <v>32</v>
      </c>
      <c r="N16365" t="s">
        <v>32</v>
      </c>
      <c r="Q16365">
        <v>2500</v>
      </c>
      <c r="R16365">
        <v>25000</v>
      </c>
      <c r="AB16365">
        <v>35.04</v>
      </c>
      <c r="AC16365" t="s">
        <v>16422</v>
      </c>
    </row>
    <row r="16366" spans="1:29">
      <c r="A16366" s="1" t="s">
        <v>30</v>
      </c>
      <c r="B16366" s="2">
        <v>43139.535416666666</v>
      </c>
      <c r="C16366">
        <v>42</v>
      </c>
      <c r="D16366">
        <v>28.9</v>
      </c>
      <c r="E16366">
        <v>59.22</v>
      </c>
      <c r="G16366">
        <v>4</v>
      </c>
      <c r="H16366">
        <v>0</v>
      </c>
      <c r="I16366">
        <v>30.41</v>
      </c>
      <c r="J16366">
        <v>1029.9000000000001</v>
      </c>
      <c r="K16366">
        <v>10</v>
      </c>
      <c r="M16366" t="s">
        <v>34</v>
      </c>
      <c r="N16366" t="s">
        <v>34</v>
      </c>
      <c r="Q16366">
        <v>3000</v>
      </c>
      <c r="R16366">
        <v>25000</v>
      </c>
      <c r="AB16366">
        <v>39.21</v>
      </c>
      <c r="AC16366" t="s">
        <v>16423</v>
      </c>
    </row>
    <row r="16367" spans="1:29">
      <c r="A16367" s="1" t="s">
        <v>30</v>
      </c>
      <c r="B16367" s="2">
        <v>43139.57708333333</v>
      </c>
      <c r="C16367">
        <v>46</v>
      </c>
      <c r="D16367">
        <v>28</v>
      </c>
      <c r="E16367">
        <v>49.18</v>
      </c>
      <c r="F16367">
        <v>0</v>
      </c>
      <c r="G16367">
        <v>0</v>
      </c>
      <c r="H16367">
        <v>0</v>
      </c>
      <c r="I16367">
        <v>30.39</v>
      </c>
      <c r="J16367">
        <v>1029.3</v>
      </c>
      <c r="K16367">
        <v>10</v>
      </c>
      <c r="M16367" t="s">
        <v>31</v>
      </c>
      <c r="N16367" t="s">
        <v>31</v>
      </c>
      <c r="Q16367">
        <v>3200</v>
      </c>
      <c r="R16367">
        <v>25000</v>
      </c>
      <c r="AB16367">
        <v>46</v>
      </c>
      <c r="AC16367" t="s">
        <v>16424</v>
      </c>
    </row>
    <row r="16368" spans="1:29">
      <c r="A16368" s="1" t="s">
        <v>30</v>
      </c>
      <c r="B16368" s="2">
        <v>43139.618750000001</v>
      </c>
      <c r="C16368">
        <v>47</v>
      </c>
      <c r="D16368">
        <v>27</v>
      </c>
      <c r="E16368">
        <v>45.62</v>
      </c>
      <c r="F16368">
        <v>0</v>
      </c>
      <c r="G16368">
        <v>0</v>
      </c>
      <c r="H16368">
        <v>0</v>
      </c>
      <c r="I16368">
        <v>30.38</v>
      </c>
      <c r="J16368">
        <v>1028.8</v>
      </c>
      <c r="K16368">
        <v>10</v>
      </c>
      <c r="M16368" t="s">
        <v>31</v>
      </c>
      <c r="N16368" t="s">
        <v>31</v>
      </c>
      <c r="Q16368">
        <v>3200</v>
      </c>
      <c r="R16368">
        <v>25000</v>
      </c>
      <c r="AB16368">
        <v>46.9</v>
      </c>
      <c r="AC16368" t="s">
        <v>16425</v>
      </c>
    </row>
    <row r="16369" spans="1:29">
      <c r="A16369" s="1" t="s">
        <v>30</v>
      </c>
      <c r="B16369" s="2">
        <v>43139.660416666666</v>
      </c>
      <c r="C16369">
        <v>48</v>
      </c>
      <c r="D16369">
        <v>26.1</v>
      </c>
      <c r="E16369">
        <v>42.17</v>
      </c>
      <c r="F16369">
        <v>0</v>
      </c>
      <c r="G16369">
        <v>0</v>
      </c>
      <c r="H16369">
        <v>0</v>
      </c>
      <c r="I16369">
        <v>30.39</v>
      </c>
      <c r="J16369">
        <v>1029.2</v>
      </c>
      <c r="K16369">
        <v>10</v>
      </c>
      <c r="M16369" t="s">
        <v>31</v>
      </c>
      <c r="N16369" t="s">
        <v>31</v>
      </c>
      <c r="Q16369">
        <v>3500</v>
      </c>
      <c r="R16369">
        <v>25000</v>
      </c>
      <c r="AB16369">
        <v>48</v>
      </c>
      <c r="AC16369" t="s">
        <v>16426</v>
      </c>
    </row>
    <row r="16370" spans="1:29">
      <c r="A16370" s="1" t="s">
        <v>30</v>
      </c>
      <c r="B16370" s="2">
        <v>43139.70208333333</v>
      </c>
      <c r="C16370">
        <v>48</v>
      </c>
      <c r="D16370">
        <v>25</v>
      </c>
      <c r="E16370">
        <v>40.29</v>
      </c>
      <c r="F16370">
        <v>0</v>
      </c>
      <c r="G16370">
        <v>0</v>
      </c>
      <c r="H16370">
        <v>0</v>
      </c>
      <c r="I16370">
        <v>30.4</v>
      </c>
      <c r="J16370">
        <v>1029.5</v>
      </c>
      <c r="K16370">
        <v>10</v>
      </c>
      <c r="M16370" t="s">
        <v>31</v>
      </c>
      <c r="Q16370">
        <v>25000</v>
      </c>
      <c r="AB16370">
        <v>48</v>
      </c>
      <c r="AC16370" t="s">
        <v>16427</v>
      </c>
    </row>
    <row r="16371" spans="1:29">
      <c r="A16371" s="1" t="s">
        <v>30</v>
      </c>
      <c r="B16371" s="2">
        <v>43139.743750000001</v>
      </c>
      <c r="C16371">
        <v>45</v>
      </c>
      <c r="D16371">
        <v>28</v>
      </c>
      <c r="E16371">
        <v>51.08</v>
      </c>
      <c r="F16371">
        <v>150</v>
      </c>
      <c r="G16371">
        <v>4</v>
      </c>
      <c r="H16371">
        <v>0</v>
      </c>
      <c r="I16371">
        <v>30.41</v>
      </c>
      <c r="J16371">
        <v>1030</v>
      </c>
      <c r="K16371">
        <v>10</v>
      </c>
      <c r="M16371" t="s">
        <v>31</v>
      </c>
      <c r="Q16371">
        <v>25000</v>
      </c>
      <c r="AB16371">
        <v>42.6</v>
      </c>
      <c r="AC16371" t="s">
        <v>16428</v>
      </c>
    </row>
    <row r="16372" spans="1:29">
      <c r="A16372" s="1" t="s">
        <v>30</v>
      </c>
      <c r="B16372" s="2">
        <v>43139.785416666666</v>
      </c>
      <c r="C16372">
        <v>41</v>
      </c>
      <c r="D16372">
        <v>28.9</v>
      </c>
      <c r="E16372">
        <v>61.79</v>
      </c>
      <c r="F16372">
        <v>0</v>
      </c>
      <c r="G16372">
        <v>0</v>
      </c>
      <c r="H16372">
        <v>0</v>
      </c>
      <c r="I16372">
        <v>30.43</v>
      </c>
      <c r="J16372">
        <v>1030.8</v>
      </c>
      <c r="K16372">
        <v>10</v>
      </c>
      <c r="M16372" t="s">
        <v>31</v>
      </c>
      <c r="Q16372">
        <v>25000</v>
      </c>
      <c r="AB16372">
        <v>41</v>
      </c>
      <c r="AC16372" t="s">
        <v>16429</v>
      </c>
    </row>
    <row r="16373" spans="1:29">
      <c r="A16373" s="1" t="s">
        <v>30</v>
      </c>
      <c r="B16373" s="2">
        <v>43139.82708333333</v>
      </c>
      <c r="C16373">
        <v>38</v>
      </c>
      <c r="D16373">
        <v>28.9</v>
      </c>
      <c r="E16373">
        <v>69.73</v>
      </c>
      <c r="F16373">
        <v>0</v>
      </c>
      <c r="G16373">
        <v>0</v>
      </c>
      <c r="H16373">
        <v>0</v>
      </c>
      <c r="I16373">
        <v>30.46</v>
      </c>
      <c r="J16373">
        <v>1031.5999999999999</v>
      </c>
      <c r="K16373">
        <v>10</v>
      </c>
      <c r="M16373" t="s">
        <v>31</v>
      </c>
      <c r="Q16373">
        <v>25000</v>
      </c>
      <c r="AB16373">
        <v>37.9</v>
      </c>
      <c r="AC16373" t="s">
        <v>16430</v>
      </c>
    </row>
    <row r="16374" spans="1:29">
      <c r="A16374" s="1" t="s">
        <v>30</v>
      </c>
      <c r="B16374" s="2">
        <v>43139.868750000001</v>
      </c>
      <c r="C16374">
        <v>37</v>
      </c>
      <c r="D16374">
        <v>28.9</v>
      </c>
      <c r="E16374">
        <v>72.239999999999995</v>
      </c>
      <c r="F16374">
        <v>0</v>
      </c>
      <c r="G16374">
        <v>0</v>
      </c>
      <c r="H16374">
        <v>0</v>
      </c>
      <c r="I16374">
        <v>30.45</v>
      </c>
      <c r="J16374">
        <v>1031.4000000000001</v>
      </c>
      <c r="K16374">
        <v>10</v>
      </c>
      <c r="M16374" t="s">
        <v>31</v>
      </c>
      <c r="Q16374">
        <v>25000</v>
      </c>
      <c r="AB16374">
        <v>37</v>
      </c>
      <c r="AC16374" t="s">
        <v>16431</v>
      </c>
    </row>
    <row r="16375" spans="1:29">
      <c r="A16375" s="1" t="s">
        <v>30</v>
      </c>
      <c r="B16375" s="2">
        <v>43139.910416666666</v>
      </c>
      <c r="C16375">
        <v>35</v>
      </c>
      <c r="D16375">
        <v>28</v>
      </c>
      <c r="E16375">
        <v>75.06</v>
      </c>
      <c r="F16375">
        <v>0</v>
      </c>
      <c r="G16375">
        <v>0</v>
      </c>
      <c r="H16375">
        <v>0</v>
      </c>
      <c r="I16375">
        <v>30.47</v>
      </c>
      <c r="J16375">
        <v>1031.9000000000001</v>
      </c>
      <c r="K16375">
        <v>10</v>
      </c>
      <c r="M16375" t="s">
        <v>246</v>
      </c>
      <c r="AB16375">
        <v>35.1</v>
      </c>
      <c r="AC16375" t="s">
        <v>16432</v>
      </c>
    </row>
    <row r="16376" spans="1:29">
      <c r="A16376" s="1" t="s">
        <v>30</v>
      </c>
      <c r="B16376" s="2">
        <v>43139.95208333333</v>
      </c>
      <c r="C16376">
        <v>34</v>
      </c>
      <c r="D16376">
        <v>28.9</v>
      </c>
      <c r="E16376">
        <v>81.37</v>
      </c>
      <c r="F16376">
        <v>0</v>
      </c>
      <c r="G16376">
        <v>0</v>
      </c>
      <c r="H16376">
        <v>0</v>
      </c>
      <c r="I16376">
        <v>30.47</v>
      </c>
      <c r="J16376">
        <v>1032.2</v>
      </c>
      <c r="K16376">
        <v>10</v>
      </c>
      <c r="M16376" t="s">
        <v>246</v>
      </c>
      <c r="AB16376">
        <v>34</v>
      </c>
      <c r="AC16376" t="s">
        <v>16433</v>
      </c>
    </row>
    <row r="16377" spans="1:29">
      <c r="A16377" s="1" t="s">
        <v>30</v>
      </c>
      <c r="B16377" s="2">
        <v>43139.993750000001</v>
      </c>
      <c r="C16377">
        <v>33</v>
      </c>
      <c r="D16377">
        <v>28.9</v>
      </c>
      <c r="E16377">
        <v>84.36</v>
      </c>
      <c r="F16377">
        <v>0</v>
      </c>
      <c r="G16377">
        <v>0</v>
      </c>
      <c r="H16377">
        <v>0</v>
      </c>
      <c r="I16377">
        <v>30.47</v>
      </c>
      <c r="J16377">
        <v>1032.2</v>
      </c>
      <c r="K16377">
        <v>10</v>
      </c>
      <c r="M16377" t="s">
        <v>31</v>
      </c>
      <c r="Q16377">
        <v>25000</v>
      </c>
      <c r="AB16377">
        <v>33.1</v>
      </c>
      <c r="AC16377" t="s">
        <v>16434</v>
      </c>
    </row>
    <row r="16378" spans="1:29">
      <c r="A16378" s="1" t="s">
        <v>30</v>
      </c>
      <c r="B16378" s="2">
        <v>43140.035416666666</v>
      </c>
      <c r="C16378">
        <v>32</v>
      </c>
      <c r="D16378">
        <v>28.9</v>
      </c>
      <c r="E16378">
        <v>88.17</v>
      </c>
      <c r="F16378">
        <v>0</v>
      </c>
      <c r="G16378">
        <v>0</v>
      </c>
      <c r="H16378">
        <v>0</v>
      </c>
      <c r="I16378">
        <v>30.47</v>
      </c>
      <c r="J16378">
        <v>1031.9000000000001</v>
      </c>
      <c r="K16378">
        <v>10</v>
      </c>
      <c r="M16378" t="s">
        <v>31</v>
      </c>
      <c r="Q16378">
        <v>25000</v>
      </c>
      <c r="AB16378">
        <v>32</v>
      </c>
      <c r="AC16378" t="s">
        <v>16435</v>
      </c>
    </row>
    <row r="16379" spans="1:29">
      <c r="A16379" s="1" t="s">
        <v>30</v>
      </c>
      <c r="B16379" s="2">
        <v>43140.07708333333</v>
      </c>
      <c r="C16379">
        <v>30</v>
      </c>
      <c r="D16379">
        <v>28</v>
      </c>
      <c r="E16379">
        <v>92.15</v>
      </c>
      <c r="F16379">
        <v>0</v>
      </c>
      <c r="G16379">
        <v>0</v>
      </c>
      <c r="H16379">
        <v>0</v>
      </c>
      <c r="I16379">
        <v>30.47</v>
      </c>
      <c r="J16379">
        <v>1032</v>
      </c>
      <c r="K16379">
        <v>10</v>
      </c>
      <c r="M16379" t="s">
        <v>31</v>
      </c>
      <c r="Q16379">
        <v>25000</v>
      </c>
      <c r="AB16379">
        <v>30</v>
      </c>
      <c r="AC16379" t="s">
        <v>16436</v>
      </c>
    </row>
    <row r="16380" spans="1:29">
      <c r="A16380" s="1" t="s">
        <v>30</v>
      </c>
      <c r="B16380" s="2">
        <v>43140.118750000001</v>
      </c>
      <c r="C16380">
        <v>28.9</v>
      </c>
      <c r="D16380">
        <v>28</v>
      </c>
      <c r="E16380">
        <v>96.38</v>
      </c>
      <c r="F16380">
        <v>0</v>
      </c>
      <c r="G16380">
        <v>0</v>
      </c>
      <c r="H16380">
        <v>0</v>
      </c>
      <c r="I16380">
        <v>30.47</v>
      </c>
      <c r="J16380">
        <v>1032</v>
      </c>
      <c r="K16380">
        <v>10</v>
      </c>
      <c r="M16380" t="s">
        <v>31</v>
      </c>
      <c r="Q16380">
        <v>25000</v>
      </c>
      <c r="AB16380">
        <v>28.9</v>
      </c>
      <c r="AC16380" t="s">
        <v>16437</v>
      </c>
    </row>
    <row r="16381" spans="1:29">
      <c r="A16381" s="1" t="s">
        <v>30</v>
      </c>
      <c r="B16381" s="2">
        <v>43140.160416666666</v>
      </c>
      <c r="C16381">
        <v>28.9</v>
      </c>
      <c r="D16381">
        <v>28</v>
      </c>
      <c r="E16381">
        <v>96.38</v>
      </c>
      <c r="F16381">
        <v>0</v>
      </c>
      <c r="G16381">
        <v>0</v>
      </c>
      <c r="H16381">
        <v>0</v>
      </c>
      <c r="I16381">
        <v>30.46</v>
      </c>
      <c r="J16381">
        <v>1031.7</v>
      </c>
      <c r="K16381">
        <v>10</v>
      </c>
      <c r="M16381" t="s">
        <v>31</v>
      </c>
      <c r="Q16381">
        <v>25000</v>
      </c>
      <c r="AB16381">
        <v>28.9</v>
      </c>
      <c r="AC16381" t="s">
        <v>16438</v>
      </c>
    </row>
    <row r="16382" spans="1:29">
      <c r="A16382" s="1" t="s">
        <v>30</v>
      </c>
      <c r="B16382" s="2">
        <v>43140.20208333333</v>
      </c>
      <c r="C16382">
        <v>30</v>
      </c>
      <c r="D16382">
        <v>27</v>
      </c>
      <c r="E16382">
        <v>88.44</v>
      </c>
      <c r="F16382">
        <v>0</v>
      </c>
      <c r="G16382">
        <v>0</v>
      </c>
      <c r="H16382">
        <v>0</v>
      </c>
      <c r="I16382">
        <v>30.45</v>
      </c>
      <c r="J16382">
        <v>1031.4000000000001</v>
      </c>
      <c r="K16382">
        <v>10</v>
      </c>
      <c r="M16382" t="s">
        <v>31</v>
      </c>
      <c r="Q16382">
        <v>25000</v>
      </c>
      <c r="AB16382">
        <v>30</v>
      </c>
      <c r="AC16382" t="s">
        <v>16439</v>
      </c>
    </row>
    <row r="16383" spans="1:29">
      <c r="A16383" s="1" t="s">
        <v>30</v>
      </c>
      <c r="B16383" s="2">
        <v>43140.243750000001</v>
      </c>
      <c r="C16383">
        <v>28.9</v>
      </c>
      <c r="D16383">
        <v>28</v>
      </c>
      <c r="E16383">
        <v>96.38</v>
      </c>
      <c r="F16383">
        <v>0</v>
      </c>
      <c r="G16383">
        <v>0</v>
      </c>
      <c r="H16383">
        <v>0</v>
      </c>
      <c r="I16383">
        <v>30.46</v>
      </c>
      <c r="J16383">
        <v>1031.7</v>
      </c>
      <c r="K16383">
        <v>10</v>
      </c>
      <c r="M16383" t="s">
        <v>31</v>
      </c>
      <c r="Q16383">
        <v>25000</v>
      </c>
      <c r="AB16383">
        <v>28.9</v>
      </c>
      <c r="AC16383" t="s">
        <v>16440</v>
      </c>
    </row>
    <row r="16384" spans="1:29">
      <c r="A16384" s="1" t="s">
        <v>30</v>
      </c>
      <c r="B16384" s="2">
        <v>43140.285416666666</v>
      </c>
      <c r="C16384">
        <v>32</v>
      </c>
      <c r="D16384">
        <v>28.9</v>
      </c>
      <c r="E16384">
        <v>88.17</v>
      </c>
      <c r="F16384">
        <v>0</v>
      </c>
      <c r="G16384">
        <v>0</v>
      </c>
      <c r="H16384">
        <v>0</v>
      </c>
      <c r="I16384">
        <v>30.47</v>
      </c>
      <c r="J16384">
        <v>1032.2</v>
      </c>
      <c r="K16384">
        <v>10</v>
      </c>
      <c r="M16384" t="s">
        <v>31</v>
      </c>
      <c r="Q16384">
        <v>25000</v>
      </c>
      <c r="AB16384">
        <v>32</v>
      </c>
      <c r="AC16384" t="s">
        <v>16441</v>
      </c>
    </row>
    <row r="16385" spans="1:29">
      <c r="A16385" s="1" t="s">
        <v>30</v>
      </c>
      <c r="B16385" s="2">
        <v>43140.32708333333</v>
      </c>
      <c r="C16385">
        <v>33</v>
      </c>
      <c r="D16385">
        <v>30</v>
      </c>
      <c r="E16385">
        <v>88.23</v>
      </c>
      <c r="F16385">
        <v>140</v>
      </c>
      <c r="G16385">
        <v>3</v>
      </c>
      <c r="H16385">
        <v>0</v>
      </c>
      <c r="I16385">
        <v>30.5</v>
      </c>
      <c r="J16385">
        <v>1032.9000000000001</v>
      </c>
      <c r="K16385">
        <v>10</v>
      </c>
      <c r="M16385" t="s">
        <v>31</v>
      </c>
      <c r="Q16385">
        <v>25000</v>
      </c>
      <c r="AB16385">
        <v>29.95</v>
      </c>
      <c r="AC16385" t="s">
        <v>16442</v>
      </c>
    </row>
    <row r="16386" spans="1:29">
      <c r="A16386" s="1" t="s">
        <v>30</v>
      </c>
      <c r="B16386" s="2">
        <v>43140.368750000001</v>
      </c>
      <c r="C16386">
        <v>39</v>
      </c>
      <c r="D16386">
        <v>32</v>
      </c>
      <c r="E16386">
        <v>75.75</v>
      </c>
      <c r="F16386">
        <v>160</v>
      </c>
      <c r="G16386">
        <v>3</v>
      </c>
      <c r="H16386">
        <v>0</v>
      </c>
      <c r="I16386">
        <v>30.52</v>
      </c>
      <c r="J16386">
        <v>1033.9000000000001</v>
      </c>
      <c r="K16386">
        <v>10</v>
      </c>
      <c r="M16386" t="s">
        <v>31</v>
      </c>
      <c r="Q16386">
        <v>25000</v>
      </c>
      <c r="AB16386">
        <v>36.69</v>
      </c>
      <c r="AC16386" t="s">
        <v>16443</v>
      </c>
    </row>
    <row r="16387" spans="1:29">
      <c r="A16387" s="1" t="s">
        <v>30</v>
      </c>
      <c r="B16387" s="2">
        <v>43140.410416666666</v>
      </c>
      <c r="C16387">
        <v>44</v>
      </c>
      <c r="D16387">
        <v>33</v>
      </c>
      <c r="E16387">
        <v>65.02</v>
      </c>
      <c r="F16387">
        <v>150</v>
      </c>
      <c r="G16387">
        <v>4</v>
      </c>
      <c r="H16387">
        <v>0</v>
      </c>
      <c r="I16387">
        <v>30.53</v>
      </c>
      <c r="J16387">
        <v>1034</v>
      </c>
      <c r="K16387">
        <v>10</v>
      </c>
      <c r="M16387" t="s">
        <v>31</v>
      </c>
      <c r="Q16387">
        <v>25000</v>
      </c>
      <c r="AB16387">
        <v>41.55</v>
      </c>
      <c r="AC16387" t="s">
        <v>16444</v>
      </c>
    </row>
    <row r="16388" spans="1:29">
      <c r="A16388" s="1" t="s">
        <v>30</v>
      </c>
      <c r="B16388" s="2">
        <v>43140.45208333333</v>
      </c>
      <c r="C16388">
        <v>48</v>
      </c>
      <c r="D16388">
        <v>30</v>
      </c>
      <c r="E16388">
        <v>49.49</v>
      </c>
      <c r="F16388">
        <v>160</v>
      </c>
      <c r="G16388">
        <v>8</v>
      </c>
      <c r="H16388">
        <v>0</v>
      </c>
      <c r="I16388">
        <v>30.52</v>
      </c>
      <c r="J16388">
        <v>1033.8</v>
      </c>
      <c r="K16388">
        <v>10</v>
      </c>
      <c r="L16388">
        <v>15</v>
      </c>
      <c r="M16388" t="s">
        <v>31</v>
      </c>
      <c r="Q16388">
        <v>25000</v>
      </c>
      <c r="AB16388">
        <v>43.82</v>
      </c>
      <c r="AC16388" t="s">
        <v>16445</v>
      </c>
    </row>
    <row r="16389" spans="1:29">
      <c r="A16389" s="1" t="s">
        <v>30</v>
      </c>
      <c r="B16389" s="2">
        <v>43140.493750000001</v>
      </c>
      <c r="C16389">
        <v>51</v>
      </c>
      <c r="D16389">
        <v>30</v>
      </c>
      <c r="E16389">
        <v>44.09</v>
      </c>
      <c r="G16389">
        <v>6</v>
      </c>
      <c r="H16389">
        <v>0</v>
      </c>
      <c r="I16389">
        <v>30.5</v>
      </c>
      <c r="J16389">
        <v>1033</v>
      </c>
      <c r="K16389">
        <v>10</v>
      </c>
      <c r="M16389" t="s">
        <v>31</v>
      </c>
      <c r="Q16389">
        <v>25000</v>
      </c>
      <c r="AB16389">
        <v>51.1</v>
      </c>
      <c r="AC16389" t="s">
        <v>16446</v>
      </c>
    </row>
    <row r="16390" spans="1:29">
      <c r="A16390" s="1" t="s">
        <v>30</v>
      </c>
      <c r="B16390" s="2">
        <v>43140.535416666666</v>
      </c>
      <c r="C16390">
        <v>52</v>
      </c>
      <c r="D16390">
        <v>30</v>
      </c>
      <c r="E16390">
        <v>42.65</v>
      </c>
      <c r="F16390">
        <v>120</v>
      </c>
      <c r="G16390">
        <v>7</v>
      </c>
      <c r="H16390">
        <v>0</v>
      </c>
      <c r="I16390">
        <v>30.47</v>
      </c>
      <c r="J16390">
        <v>1031.9000000000001</v>
      </c>
      <c r="K16390">
        <v>10</v>
      </c>
      <c r="M16390" t="s">
        <v>31</v>
      </c>
      <c r="Q16390">
        <v>25000</v>
      </c>
      <c r="AB16390">
        <v>52</v>
      </c>
      <c r="AC16390" t="s">
        <v>16447</v>
      </c>
    </row>
    <row r="16391" spans="1:29">
      <c r="A16391" s="1" t="s">
        <v>30</v>
      </c>
      <c r="B16391" s="2">
        <v>43140.57708333333</v>
      </c>
      <c r="C16391">
        <v>54</v>
      </c>
      <c r="D16391">
        <v>30</v>
      </c>
      <c r="E16391">
        <v>39.630000000000003</v>
      </c>
      <c r="F16391">
        <v>180</v>
      </c>
      <c r="G16391">
        <v>8</v>
      </c>
      <c r="H16391">
        <v>0</v>
      </c>
      <c r="I16391">
        <v>30.43</v>
      </c>
      <c r="J16391">
        <v>1030.5999999999999</v>
      </c>
      <c r="K16391">
        <v>10</v>
      </c>
      <c r="M16391" t="s">
        <v>31</v>
      </c>
      <c r="Q16391">
        <v>25000</v>
      </c>
      <c r="AB16391">
        <v>54</v>
      </c>
      <c r="AC16391" t="s">
        <v>16448</v>
      </c>
    </row>
    <row r="16392" spans="1:29">
      <c r="A16392" s="1" t="s">
        <v>30</v>
      </c>
      <c r="B16392" s="2">
        <v>43140.618750000001</v>
      </c>
      <c r="C16392">
        <v>57</v>
      </c>
      <c r="D16392">
        <v>28.9</v>
      </c>
      <c r="E16392">
        <v>33.979999999999997</v>
      </c>
      <c r="F16392">
        <v>170</v>
      </c>
      <c r="G16392">
        <v>10</v>
      </c>
      <c r="H16392">
        <v>0</v>
      </c>
      <c r="I16392">
        <v>30.4</v>
      </c>
      <c r="J16392">
        <v>1029.5</v>
      </c>
      <c r="K16392">
        <v>10</v>
      </c>
      <c r="M16392" t="s">
        <v>34</v>
      </c>
      <c r="Q16392">
        <v>25000</v>
      </c>
      <c r="AB16392">
        <v>57</v>
      </c>
      <c r="AC16392" t="s">
        <v>16449</v>
      </c>
    </row>
    <row r="16393" spans="1:29">
      <c r="A16393" s="1" t="s">
        <v>30</v>
      </c>
      <c r="B16393" s="2">
        <v>43140.660416666666</v>
      </c>
      <c r="C16393">
        <v>58</v>
      </c>
      <c r="D16393">
        <v>30</v>
      </c>
      <c r="E16393">
        <v>34.409999999999997</v>
      </c>
      <c r="F16393">
        <v>160</v>
      </c>
      <c r="G16393">
        <v>7</v>
      </c>
      <c r="H16393">
        <v>0</v>
      </c>
      <c r="I16393">
        <v>30.39</v>
      </c>
      <c r="J16393">
        <v>1029.3</v>
      </c>
      <c r="K16393">
        <v>10</v>
      </c>
      <c r="M16393" t="s">
        <v>34</v>
      </c>
      <c r="Q16393">
        <v>25000</v>
      </c>
      <c r="AB16393">
        <v>57.9</v>
      </c>
      <c r="AC16393" t="s">
        <v>16450</v>
      </c>
    </row>
    <row r="16394" spans="1:29">
      <c r="A16394" s="1" t="s">
        <v>30</v>
      </c>
      <c r="B16394" s="2">
        <v>43140.70208333333</v>
      </c>
      <c r="C16394">
        <v>56</v>
      </c>
      <c r="D16394">
        <v>30</v>
      </c>
      <c r="E16394">
        <v>36.979999999999997</v>
      </c>
      <c r="F16394">
        <v>160</v>
      </c>
      <c r="G16394">
        <v>7</v>
      </c>
      <c r="H16394">
        <v>0</v>
      </c>
      <c r="I16394">
        <v>30.38</v>
      </c>
      <c r="J16394">
        <v>1028.8</v>
      </c>
      <c r="K16394">
        <v>10</v>
      </c>
      <c r="M16394" t="s">
        <v>32</v>
      </c>
      <c r="Q16394">
        <v>25000</v>
      </c>
      <c r="AB16394">
        <v>55.9</v>
      </c>
      <c r="AC16394" t="s">
        <v>16451</v>
      </c>
    </row>
    <row r="16395" spans="1:29">
      <c r="A16395" s="1" t="s">
        <v>30</v>
      </c>
      <c r="B16395" s="2">
        <v>43140.743750000001</v>
      </c>
      <c r="C16395">
        <v>53</v>
      </c>
      <c r="D16395">
        <v>32</v>
      </c>
      <c r="E16395">
        <v>44.42</v>
      </c>
      <c r="F16395">
        <v>150</v>
      </c>
      <c r="G16395">
        <v>3</v>
      </c>
      <c r="H16395">
        <v>0</v>
      </c>
      <c r="I16395">
        <v>30.37</v>
      </c>
      <c r="J16395">
        <v>1028.4000000000001</v>
      </c>
      <c r="K16395">
        <v>10</v>
      </c>
      <c r="M16395" t="s">
        <v>32</v>
      </c>
      <c r="Q16395">
        <v>25000</v>
      </c>
      <c r="AB16395">
        <v>53.1</v>
      </c>
      <c r="AC16395" t="s">
        <v>16452</v>
      </c>
    </row>
    <row r="16396" spans="1:29">
      <c r="A16396" s="1" t="s">
        <v>30</v>
      </c>
      <c r="B16396" s="2">
        <v>43140.785416666666</v>
      </c>
      <c r="C16396">
        <v>50</v>
      </c>
      <c r="D16396">
        <v>34</v>
      </c>
      <c r="E16396">
        <v>53.97</v>
      </c>
      <c r="F16396">
        <v>110</v>
      </c>
      <c r="G16396">
        <v>3</v>
      </c>
      <c r="H16396">
        <v>0</v>
      </c>
      <c r="I16396">
        <v>30.35</v>
      </c>
      <c r="J16396">
        <v>1028.0999999999999</v>
      </c>
      <c r="K16396">
        <v>10</v>
      </c>
      <c r="M16396" t="s">
        <v>34</v>
      </c>
      <c r="Q16396">
        <v>25000</v>
      </c>
      <c r="AB16396">
        <v>49.27</v>
      </c>
      <c r="AC16396" t="s">
        <v>16453</v>
      </c>
    </row>
    <row r="16397" spans="1:29">
      <c r="A16397" s="1" t="s">
        <v>30</v>
      </c>
      <c r="B16397" s="2">
        <v>43140.82708333333</v>
      </c>
      <c r="C16397">
        <v>46</v>
      </c>
      <c r="D16397">
        <v>34</v>
      </c>
      <c r="E16397">
        <v>62.71</v>
      </c>
      <c r="F16397">
        <v>0</v>
      </c>
      <c r="G16397">
        <v>0</v>
      </c>
      <c r="H16397">
        <v>0</v>
      </c>
      <c r="I16397">
        <v>30.36</v>
      </c>
      <c r="J16397">
        <v>1028.3</v>
      </c>
      <c r="K16397">
        <v>10</v>
      </c>
      <c r="M16397" t="s">
        <v>31</v>
      </c>
      <c r="N16397" t="s">
        <v>34</v>
      </c>
      <c r="Q16397">
        <v>5000</v>
      </c>
      <c r="R16397">
        <v>25000</v>
      </c>
      <c r="AB16397">
        <v>46</v>
      </c>
      <c r="AC16397" t="s">
        <v>16454</v>
      </c>
    </row>
    <row r="16398" spans="1:29">
      <c r="A16398" s="1" t="s">
        <v>30</v>
      </c>
      <c r="B16398" s="2">
        <v>43140.868750000001</v>
      </c>
      <c r="C16398">
        <v>48</v>
      </c>
      <c r="D16398">
        <v>36</v>
      </c>
      <c r="E16398">
        <v>62.97</v>
      </c>
      <c r="F16398">
        <v>120</v>
      </c>
      <c r="G16398">
        <v>6</v>
      </c>
      <c r="H16398">
        <v>0</v>
      </c>
      <c r="I16398">
        <v>30.36</v>
      </c>
      <c r="J16398">
        <v>1028.3</v>
      </c>
      <c r="K16398">
        <v>10</v>
      </c>
      <c r="M16398" t="s">
        <v>31</v>
      </c>
      <c r="N16398" t="s">
        <v>34</v>
      </c>
      <c r="Q16398">
        <v>4600</v>
      </c>
      <c r="R16398">
        <v>25000</v>
      </c>
      <c r="AB16398">
        <v>44.8</v>
      </c>
      <c r="AC16398" t="s">
        <v>16455</v>
      </c>
    </row>
    <row r="16399" spans="1:29">
      <c r="A16399" s="1" t="s">
        <v>30</v>
      </c>
      <c r="B16399" s="2">
        <v>43140.910416666666</v>
      </c>
      <c r="C16399">
        <v>47</v>
      </c>
      <c r="D16399">
        <v>38</v>
      </c>
      <c r="E16399">
        <v>70.73</v>
      </c>
      <c r="F16399">
        <v>150</v>
      </c>
      <c r="G16399">
        <v>6</v>
      </c>
      <c r="H16399">
        <v>0</v>
      </c>
      <c r="I16399">
        <v>30.35</v>
      </c>
      <c r="J16399">
        <v>1027.9000000000001</v>
      </c>
      <c r="K16399">
        <v>10</v>
      </c>
      <c r="M16399" t="s">
        <v>31</v>
      </c>
      <c r="N16399" t="s">
        <v>34</v>
      </c>
      <c r="Q16399">
        <v>6000</v>
      </c>
      <c r="R16399">
        <v>25000</v>
      </c>
      <c r="AB16399">
        <v>43.48</v>
      </c>
      <c r="AC16399" t="s">
        <v>16456</v>
      </c>
    </row>
    <row r="16400" spans="1:29">
      <c r="A16400" s="1" t="s">
        <v>30</v>
      </c>
      <c r="B16400" s="2">
        <v>43140.95208333333</v>
      </c>
      <c r="C16400">
        <v>48</v>
      </c>
      <c r="D16400">
        <v>40</v>
      </c>
      <c r="E16400">
        <v>73.38</v>
      </c>
      <c r="F16400">
        <v>150</v>
      </c>
      <c r="G16400">
        <v>4</v>
      </c>
      <c r="H16400">
        <v>0</v>
      </c>
      <c r="I16400">
        <v>30.34</v>
      </c>
      <c r="J16400">
        <v>1027.5</v>
      </c>
      <c r="K16400">
        <v>10</v>
      </c>
      <c r="M16400" t="s">
        <v>31</v>
      </c>
      <c r="N16400" t="s">
        <v>34</v>
      </c>
      <c r="Q16400">
        <v>3500</v>
      </c>
      <c r="R16400">
        <v>25000</v>
      </c>
      <c r="AB16400">
        <v>46.1</v>
      </c>
      <c r="AC16400" t="s">
        <v>16457</v>
      </c>
    </row>
    <row r="16401" spans="1:29">
      <c r="A16401" s="1" t="s">
        <v>30</v>
      </c>
      <c r="B16401" s="2">
        <v>43140.993750000001</v>
      </c>
      <c r="C16401">
        <v>46</v>
      </c>
      <c r="D16401">
        <v>40</v>
      </c>
      <c r="E16401">
        <v>79.13</v>
      </c>
      <c r="F16401">
        <v>0</v>
      </c>
      <c r="G16401">
        <v>0</v>
      </c>
      <c r="H16401">
        <v>0</v>
      </c>
      <c r="I16401">
        <v>30.33</v>
      </c>
      <c r="J16401">
        <v>1027</v>
      </c>
      <c r="K16401">
        <v>10</v>
      </c>
      <c r="M16401" t="s">
        <v>31</v>
      </c>
      <c r="N16401" t="s">
        <v>34</v>
      </c>
      <c r="Q16401">
        <v>3500</v>
      </c>
      <c r="R16401">
        <v>25000</v>
      </c>
      <c r="AB16401">
        <v>46</v>
      </c>
      <c r="AC16401" t="s">
        <v>16458</v>
      </c>
    </row>
    <row r="16402" spans="1:29">
      <c r="A16402" s="1" t="s">
        <v>30</v>
      </c>
      <c r="B16402" s="2">
        <v>43141.035416666666</v>
      </c>
      <c r="C16402">
        <v>43</v>
      </c>
      <c r="D16402">
        <v>40</v>
      </c>
      <c r="E16402">
        <v>88.71</v>
      </c>
      <c r="F16402">
        <v>0</v>
      </c>
      <c r="G16402">
        <v>0</v>
      </c>
      <c r="H16402">
        <v>0</v>
      </c>
      <c r="I16402">
        <v>30.32</v>
      </c>
      <c r="J16402">
        <v>1026.8</v>
      </c>
      <c r="K16402">
        <v>10</v>
      </c>
      <c r="M16402" t="s">
        <v>34</v>
      </c>
      <c r="N16402" t="s">
        <v>32</v>
      </c>
      <c r="Q16402">
        <v>5500</v>
      </c>
      <c r="R16402">
        <v>25000</v>
      </c>
      <c r="AB16402">
        <v>43</v>
      </c>
      <c r="AC16402" t="s">
        <v>16459</v>
      </c>
    </row>
    <row r="16403" spans="1:29">
      <c r="A16403" s="1" t="s">
        <v>30</v>
      </c>
      <c r="B16403" s="2">
        <v>43141.07708333333</v>
      </c>
      <c r="C16403">
        <v>45</v>
      </c>
      <c r="D16403">
        <v>41</v>
      </c>
      <c r="E16403">
        <v>85.77</v>
      </c>
      <c r="F16403">
        <v>110</v>
      </c>
      <c r="G16403">
        <v>3</v>
      </c>
      <c r="H16403">
        <v>0</v>
      </c>
      <c r="I16403">
        <v>30.31</v>
      </c>
      <c r="J16403">
        <v>1026.3</v>
      </c>
      <c r="K16403">
        <v>10</v>
      </c>
      <c r="M16403" t="s">
        <v>32</v>
      </c>
      <c r="Q16403">
        <v>5500</v>
      </c>
      <c r="AB16403">
        <v>43.55</v>
      </c>
      <c r="AC16403" t="s">
        <v>16460</v>
      </c>
    </row>
    <row r="16404" spans="1:29">
      <c r="A16404" s="1" t="s">
        <v>30</v>
      </c>
      <c r="B16404" s="2">
        <v>43141.118750000001</v>
      </c>
      <c r="C16404">
        <v>45</v>
      </c>
      <c r="D16404">
        <v>41</v>
      </c>
      <c r="E16404">
        <v>85.77</v>
      </c>
      <c r="F16404">
        <v>0</v>
      </c>
      <c r="G16404">
        <v>0</v>
      </c>
      <c r="H16404">
        <v>0</v>
      </c>
      <c r="I16404">
        <v>30.28</v>
      </c>
      <c r="J16404">
        <v>1025.2</v>
      </c>
      <c r="K16404">
        <v>10</v>
      </c>
      <c r="M16404" t="s">
        <v>31</v>
      </c>
      <c r="N16404" t="s">
        <v>34</v>
      </c>
      <c r="Q16404">
        <v>4000</v>
      </c>
      <c r="R16404">
        <v>6500</v>
      </c>
      <c r="AB16404">
        <v>45</v>
      </c>
      <c r="AC16404" t="s">
        <v>16461</v>
      </c>
    </row>
    <row r="16405" spans="1:29">
      <c r="A16405" s="1" t="s">
        <v>30</v>
      </c>
      <c r="B16405" s="2">
        <v>43141.160416666666</v>
      </c>
      <c r="C16405">
        <v>46</v>
      </c>
      <c r="D16405">
        <v>43</v>
      </c>
      <c r="E16405">
        <v>89.2</v>
      </c>
      <c r="F16405">
        <v>0</v>
      </c>
      <c r="G16405">
        <v>0</v>
      </c>
      <c r="H16405">
        <v>0</v>
      </c>
      <c r="I16405">
        <v>30.27</v>
      </c>
      <c r="J16405">
        <v>1024.9000000000001</v>
      </c>
      <c r="K16405">
        <v>10</v>
      </c>
      <c r="M16405" t="s">
        <v>43</v>
      </c>
      <c r="Q16405">
        <v>2700</v>
      </c>
      <c r="AB16405">
        <v>46</v>
      </c>
      <c r="AC16405" t="s">
        <v>16462</v>
      </c>
    </row>
    <row r="16406" spans="1:29">
      <c r="A16406" s="1" t="s">
        <v>30</v>
      </c>
      <c r="B16406" s="2">
        <v>43141.20208333333</v>
      </c>
      <c r="C16406">
        <v>46</v>
      </c>
      <c r="D16406">
        <v>43</v>
      </c>
      <c r="E16406">
        <v>89.2</v>
      </c>
      <c r="F16406">
        <v>0</v>
      </c>
      <c r="G16406">
        <v>0</v>
      </c>
      <c r="I16406">
        <v>30.27</v>
      </c>
      <c r="J16406">
        <v>1025</v>
      </c>
      <c r="K16406">
        <v>9</v>
      </c>
      <c r="M16406" t="s">
        <v>43</v>
      </c>
      <c r="Q16406">
        <v>700</v>
      </c>
      <c r="AB16406">
        <v>46</v>
      </c>
      <c r="AC16406" t="s">
        <v>16463</v>
      </c>
    </row>
    <row r="16407" spans="1:29">
      <c r="A16407" s="1" t="s">
        <v>30</v>
      </c>
      <c r="B16407" s="2">
        <v>43141.243750000001</v>
      </c>
      <c r="C16407">
        <v>47</v>
      </c>
      <c r="D16407">
        <v>45</v>
      </c>
      <c r="E16407">
        <v>93.06</v>
      </c>
      <c r="G16407">
        <v>3</v>
      </c>
      <c r="H16407">
        <v>0</v>
      </c>
      <c r="I16407">
        <v>30.26</v>
      </c>
      <c r="J16407">
        <v>1024.5999999999999</v>
      </c>
      <c r="K16407">
        <v>8</v>
      </c>
      <c r="M16407" t="s">
        <v>43</v>
      </c>
      <c r="Q16407">
        <v>400</v>
      </c>
      <c r="AB16407">
        <v>45.72</v>
      </c>
      <c r="AC16407" t="s">
        <v>16464</v>
      </c>
    </row>
    <row r="16408" spans="1:29">
      <c r="A16408" s="1" t="s">
        <v>30</v>
      </c>
      <c r="B16408" s="2">
        <v>43141.255555555559</v>
      </c>
      <c r="C16408">
        <v>47</v>
      </c>
      <c r="D16408">
        <v>46</v>
      </c>
      <c r="E16408">
        <v>96.66</v>
      </c>
      <c r="F16408">
        <v>100</v>
      </c>
      <c r="G16408">
        <v>3</v>
      </c>
      <c r="H16408">
        <v>0</v>
      </c>
      <c r="I16408">
        <v>30.25</v>
      </c>
      <c r="K16408">
        <v>0.5</v>
      </c>
      <c r="M16408" t="s">
        <v>43</v>
      </c>
      <c r="Q16408">
        <v>400</v>
      </c>
      <c r="U16408" t="s">
        <v>38</v>
      </c>
      <c r="AB16408">
        <v>45.72</v>
      </c>
      <c r="AC16408" t="s">
        <v>16465</v>
      </c>
    </row>
    <row r="16409" spans="1:29">
      <c r="A16409" s="1" t="s">
        <v>30</v>
      </c>
      <c r="B16409" s="2">
        <v>43141.285416666666</v>
      </c>
      <c r="C16409">
        <v>47</v>
      </c>
      <c r="D16409">
        <v>47</v>
      </c>
      <c r="E16409">
        <v>100</v>
      </c>
      <c r="F16409">
        <v>130</v>
      </c>
      <c r="G16409">
        <v>3</v>
      </c>
      <c r="H16409">
        <v>0</v>
      </c>
      <c r="I16409">
        <v>30.24</v>
      </c>
      <c r="J16409">
        <v>1024.2</v>
      </c>
      <c r="K16409">
        <v>0.5</v>
      </c>
      <c r="M16409" t="s">
        <v>43</v>
      </c>
      <c r="Q16409">
        <v>200</v>
      </c>
      <c r="U16409" t="s">
        <v>38</v>
      </c>
      <c r="AB16409">
        <v>45.72</v>
      </c>
      <c r="AC16409" t="s">
        <v>16466</v>
      </c>
    </row>
    <row r="16410" spans="1:29">
      <c r="A16410" s="1" t="s">
        <v>30</v>
      </c>
      <c r="B16410" s="2">
        <v>43141.32708333333</v>
      </c>
      <c r="C16410">
        <v>49</v>
      </c>
      <c r="D16410">
        <v>48</v>
      </c>
      <c r="E16410">
        <v>96.69</v>
      </c>
      <c r="F16410">
        <v>130</v>
      </c>
      <c r="G16410">
        <v>3</v>
      </c>
      <c r="H16410">
        <v>0.03</v>
      </c>
      <c r="I16410">
        <v>30.23</v>
      </c>
      <c r="J16410">
        <v>1023.8</v>
      </c>
      <c r="K16410">
        <v>0.25</v>
      </c>
      <c r="M16410" t="s">
        <v>43</v>
      </c>
      <c r="Q16410">
        <v>200</v>
      </c>
      <c r="U16410" t="e" cm="1">
        <f t="array" ref="U16410">-RA FG</f>
        <v>#NAME?</v>
      </c>
      <c r="AB16410">
        <v>48.01</v>
      </c>
      <c r="AC16410" t="s">
        <v>16467</v>
      </c>
    </row>
    <row r="16411" spans="1:29">
      <c r="A16411" s="1" t="s">
        <v>30</v>
      </c>
      <c r="B16411" s="2">
        <v>43141.368750000001</v>
      </c>
      <c r="C16411">
        <v>51</v>
      </c>
      <c r="D16411">
        <v>51</v>
      </c>
      <c r="E16411">
        <v>100</v>
      </c>
      <c r="F16411">
        <v>220</v>
      </c>
      <c r="G16411">
        <v>3</v>
      </c>
      <c r="H16411">
        <v>0.02</v>
      </c>
      <c r="I16411">
        <v>30.24</v>
      </c>
      <c r="J16411">
        <v>1024.0999999999999</v>
      </c>
      <c r="K16411">
        <v>1</v>
      </c>
      <c r="M16411" t="s">
        <v>43</v>
      </c>
      <c r="Q16411">
        <v>300</v>
      </c>
      <c r="U16411" t="s">
        <v>38</v>
      </c>
      <c r="AB16411">
        <v>51.1</v>
      </c>
      <c r="AC16411" t="s">
        <v>16468</v>
      </c>
    </row>
    <row r="16412" spans="1:29">
      <c r="A16412" s="1" t="s">
        <v>30</v>
      </c>
      <c r="B16412" s="2">
        <v>43141.381249999999</v>
      </c>
      <c r="C16412">
        <v>51</v>
      </c>
      <c r="D16412">
        <v>51</v>
      </c>
      <c r="E16412">
        <v>100</v>
      </c>
      <c r="F16412">
        <v>230</v>
      </c>
      <c r="G16412">
        <v>6</v>
      </c>
      <c r="H16412">
        <v>0</v>
      </c>
      <c r="I16412">
        <v>30.24</v>
      </c>
      <c r="K16412">
        <v>0.75</v>
      </c>
      <c r="M16412" t="s">
        <v>43</v>
      </c>
      <c r="Q16412">
        <v>300</v>
      </c>
      <c r="U16412" t="s">
        <v>38</v>
      </c>
      <c r="AB16412">
        <v>51.1</v>
      </c>
      <c r="AC16412" t="s">
        <v>16469</v>
      </c>
    </row>
    <row r="16413" spans="1:29">
      <c r="A16413" s="1" t="s">
        <v>30</v>
      </c>
      <c r="B16413" s="2">
        <v>43141.410416666666</v>
      </c>
      <c r="C16413">
        <v>52</v>
      </c>
      <c r="D16413">
        <v>52</v>
      </c>
      <c r="E16413">
        <v>100</v>
      </c>
      <c r="F16413">
        <v>240</v>
      </c>
      <c r="G16413">
        <v>4</v>
      </c>
      <c r="I16413">
        <v>30.24</v>
      </c>
      <c r="J16413">
        <v>1023.8</v>
      </c>
      <c r="K16413">
        <v>0.25</v>
      </c>
      <c r="M16413" t="s">
        <v>43</v>
      </c>
      <c r="Q16413">
        <v>200</v>
      </c>
      <c r="U16413" t="s">
        <v>38</v>
      </c>
      <c r="AB16413">
        <v>52</v>
      </c>
      <c r="AC16413" t="s">
        <v>16470</v>
      </c>
    </row>
    <row r="16414" spans="1:29">
      <c r="A16414" s="1" t="s">
        <v>30</v>
      </c>
      <c r="B16414" s="2">
        <v>43141.45208333333</v>
      </c>
      <c r="C16414">
        <v>54</v>
      </c>
      <c r="D16414">
        <v>54</v>
      </c>
      <c r="E16414">
        <v>100</v>
      </c>
      <c r="F16414">
        <v>0</v>
      </c>
      <c r="G16414">
        <v>0</v>
      </c>
      <c r="I16414">
        <v>30.23</v>
      </c>
      <c r="J16414">
        <v>1023.5</v>
      </c>
      <c r="K16414">
        <v>0.5</v>
      </c>
      <c r="M16414" t="s">
        <v>43</v>
      </c>
      <c r="Q16414">
        <v>300</v>
      </c>
      <c r="U16414" t="e" cm="1">
        <f t="array" ref="U16414">-RA BR</f>
        <v>#NAME?</v>
      </c>
      <c r="AB16414">
        <v>54</v>
      </c>
      <c r="AC16414" t="s">
        <v>16471</v>
      </c>
    </row>
    <row r="16415" spans="1:29">
      <c r="A16415" s="1" t="s">
        <v>30</v>
      </c>
      <c r="B16415" s="2">
        <v>43141.465277777781</v>
      </c>
      <c r="C16415">
        <v>55</v>
      </c>
      <c r="D16415">
        <v>54</v>
      </c>
      <c r="E16415">
        <v>96.42</v>
      </c>
      <c r="F16415">
        <v>0</v>
      </c>
      <c r="G16415">
        <v>0</v>
      </c>
      <c r="I16415">
        <v>30.22</v>
      </c>
      <c r="K16415">
        <v>1.5</v>
      </c>
      <c r="M16415" t="s">
        <v>43</v>
      </c>
      <c r="Q16415">
        <v>300</v>
      </c>
      <c r="U16415" t="s">
        <v>38</v>
      </c>
      <c r="AB16415">
        <v>55</v>
      </c>
      <c r="AC16415" t="s">
        <v>16472</v>
      </c>
    </row>
    <row r="16416" spans="1:29">
      <c r="A16416" s="1" t="s">
        <v>30</v>
      </c>
      <c r="B16416" s="2">
        <v>43141.490972222222</v>
      </c>
      <c r="C16416">
        <v>55.4</v>
      </c>
      <c r="D16416">
        <v>53.6</v>
      </c>
      <c r="E16416">
        <v>93.65</v>
      </c>
      <c r="F16416">
        <v>280</v>
      </c>
      <c r="G16416">
        <v>9</v>
      </c>
      <c r="H16416">
        <v>0.01</v>
      </c>
      <c r="I16416">
        <v>30.21</v>
      </c>
      <c r="K16416">
        <v>0.25</v>
      </c>
      <c r="L16416">
        <v>15</v>
      </c>
      <c r="M16416" t="s">
        <v>43</v>
      </c>
      <c r="Q16416">
        <v>300</v>
      </c>
      <c r="U16416" t="e" cm="1">
        <f t="array" ref="U16416">-RA BR</f>
        <v>#NAME?</v>
      </c>
      <c r="AB16416">
        <v>55.4</v>
      </c>
      <c r="AC16416" t="s">
        <v>16473</v>
      </c>
    </row>
    <row r="16417" spans="1:29">
      <c r="A16417" s="1" t="s">
        <v>30</v>
      </c>
      <c r="B16417" s="2">
        <v>43141.493750000001</v>
      </c>
      <c r="C16417">
        <v>54</v>
      </c>
      <c r="D16417">
        <v>54</v>
      </c>
      <c r="E16417">
        <v>100</v>
      </c>
      <c r="F16417">
        <v>290</v>
      </c>
      <c r="G16417">
        <v>6</v>
      </c>
      <c r="H16417">
        <v>0.01</v>
      </c>
      <c r="I16417">
        <v>30.21</v>
      </c>
      <c r="J16417">
        <v>1022.8</v>
      </c>
      <c r="K16417">
        <v>0.25</v>
      </c>
      <c r="L16417">
        <v>15</v>
      </c>
      <c r="M16417" t="s">
        <v>43</v>
      </c>
      <c r="Q16417">
        <v>300</v>
      </c>
      <c r="U16417" t="e" cm="1">
        <f t="array" ref="U16417">-RA BR</f>
        <v>#NAME?</v>
      </c>
      <c r="AB16417">
        <v>54</v>
      </c>
      <c r="AC16417" t="s">
        <v>16474</v>
      </c>
    </row>
    <row r="16418" spans="1:29">
      <c r="A16418" s="1" t="s">
        <v>30</v>
      </c>
      <c r="B16418" s="2">
        <v>43141.535416666666</v>
      </c>
      <c r="C16418">
        <v>55</v>
      </c>
      <c r="D16418">
        <v>55</v>
      </c>
      <c r="E16418">
        <v>100</v>
      </c>
      <c r="F16418">
        <v>0</v>
      </c>
      <c r="G16418">
        <v>0</v>
      </c>
      <c r="I16418">
        <v>30.17</v>
      </c>
      <c r="J16418">
        <v>1021.5</v>
      </c>
      <c r="K16418">
        <v>0.25</v>
      </c>
      <c r="M16418" t="s">
        <v>43</v>
      </c>
      <c r="Q16418">
        <v>300</v>
      </c>
      <c r="U16418" t="s">
        <v>38</v>
      </c>
      <c r="AB16418">
        <v>55</v>
      </c>
      <c r="AC16418" t="s">
        <v>16475</v>
      </c>
    </row>
    <row r="16419" spans="1:29">
      <c r="A16419" s="1" t="s">
        <v>30</v>
      </c>
      <c r="B16419" s="2">
        <v>43141.57708333333</v>
      </c>
      <c r="C16419">
        <v>59</v>
      </c>
      <c r="D16419">
        <v>59</v>
      </c>
      <c r="E16419">
        <v>100</v>
      </c>
      <c r="F16419">
        <v>250</v>
      </c>
      <c r="G16419">
        <v>4</v>
      </c>
      <c r="H16419">
        <v>0</v>
      </c>
      <c r="I16419">
        <v>30.13</v>
      </c>
      <c r="J16419">
        <v>1020.4</v>
      </c>
      <c r="K16419">
        <v>0.25</v>
      </c>
      <c r="M16419" t="s">
        <v>43</v>
      </c>
      <c r="Q16419">
        <v>300</v>
      </c>
      <c r="U16419" t="s">
        <v>38</v>
      </c>
      <c r="AB16419">
        <v>59</v>
      </c>
      <c r="AC16419" t="s">
        <v>16476</v>
      </c>
    </row>
    <row r="16420" spans="1:29">
      <c r="A16420" s="1" t="s">
        <v>30</v>
      </c>
      <c r="B16420" s="2">
        <v>43141.618750000001</v>
      </c>
      <c r="C16420">
        <v>61</v>
      </c>
      <c r="D16420">
        <v>60</v>
      </c>
      <c r="E16420">
        <v>96.85</v>
      </c>
      <c r="F16420">
        <v>230</v>
      </c>
      <c r="G16420">
        <v>9</v>
      </c>
      <c r="H16420">
        <v>0</v>
      </c>
      <c r="I16420">
        <v>30.12</v>
      </c>
      <c r="J16420">
        <v>1019.8</v>
      </c>
      <c r="K16420">
        <v>6</v>
      </c>
      <c r="M16420" t="s">
        <v>43</v>
      </c>
      <c r="Q16420">
        <v>400</v>
      </c>
      <c r="U16420" t="s">
        <v>38</v>
      </c>
      <c r="AB16420">
        <v>61</v>
      </c>
      <c r="AC16420" t="s">
        <v>16477</v>
      </c>
    </row>
    <row r="16421" spans="1:29">
      <c r="A16421" s="1" t="s">
        <v>30</v>
      </c>
      <c r="B16421" s="2">
        <v>43141.632638888892</v>
      </c>
      <c r="C16421">
        <v>61</v>
      </c>
      <c r="D16421">
        <v>60</v>
      </c>
      <c r="E16421">
        <v>96.85</v>
      </c>
      <c r="F16421">
        <v>230</v>
      </c>
      <c r="G16421">
        <v>6</v>
      </c>
      <c r="H16421">
        <v>0</v>
      </c>
      <c r="I16421">
        <v>30.12</v>
      </c>
      <c r="K16421">
        <v>7</v>
      </c>
      <c r="M16421" t="s">
        <v>43</v>
      </c>
      <c r="Q16421">
        <v>600</v>
      </c>
      <c r="AB16421">
        <v>61</v>
      </c>
      <c r="AC16421" t="s">
        <v>16478</v>
      </c>
    </row>
    <row r="16422" spans="1:29">
      <c r="A16422" s="1" t="s">
        <v>30</v>
      </c>
      <c r="B16422" s="2">
        <v>43141.660416666666</v>
      </c>
      <c r="C16422">
        <v>61</v>
      </c>
      <c r="D16422">
        <v>60</v>
      </c>
      <c r="E16422">
        <v>96.85</v>
      </c>
      <c r="F16422">
        <v>240</v>
      </c>
      <c r="G16422">
        <v>5</v>
      </c>
      <c r="H16422">
        <v>0</v>
      </c>
      <c r="I16422">
        <v>30.12</v>
      </c>
      <c r="J16422">
        <v>1019.9</v>
      </c>
      <c r="K16422">
        <v>6</v>
      </c>
      <c r="M16422" t="s">
        <v>43</v>
      </c>
      <c r="Q16422">
        <v>700</v>
      </c>
      <c r="U16422" t="s">
        <v>38</v>
      </c>
      <c r="AB16422">
        <v>61</v>
      </c>
      <c r="AC16422" t="s">
        <v>16479</v>
      </c>
    </row>
    <row r="16423" spans="1:29">
      <c r="A16423" s="1" t="s">
        <v>30</v>
      </c>
      <c r="B16423" s="2">
        <v>43141.70208333333</v>
      </c>
      <c r="C16423">
        <v>61</v>
      </c>
      <c r="D16423">
        <v>60</v>
      </c>
      <c r="E16423">
        <v>96.85</v>
      </c>
      <c r="F16423">
        <v>240</v>
      </c>
      <c r="G16423">
        <v>4</v>
      </c>
      <c r="H16423">
        <v>0</v>
      </c>
      <c r="I16423">
        <v>30.12</v>
      </c>
      <c r="J16423">
        <v>1019.7</v>
      </c>
      <c r="K16423">
        <v>5</v>
      </c>
      <c r="M16423" t="s">
        <v>43</v>
      </c>
      <c r="Q16423">
        <v>600</v>
      </c>
      <c r="U16423" t="s">
        <v>38</v>
      </c>
      <c r="AB16423">
        <v>61</v>
      </c>
      <c r="AC16423" t="s">
        <v>16480</v>
      </c>
    </row>
    <row r="16424" spans="1:29">
      <c r="A16424" s="1" t="s">
        <v>30</v>
      </c>
      <c r="B16424" s="2">
        <v>43141.734722222223</v>
      </c>
      <c r="C16424">
        <v>60</v>
      </c>
      <c r="D16424">
        <v>60</v>
      </c>
      <c r="E16424">
        <v>100</v>
      </c>
      <c r="F16424">
        <v>0</v>
      </c>
      <c r="G16424">
        <v>0</v>
      </c>
      <c r="H16424">
        <v>0.02</v>
      </c>
      <c r="I16424">
        <v>30.12</v>
      </c>
      <c r="K16424">
        <v>4</v>
      </c>
      <c r="M16424" t="s">
        <v>32</v>
      </c>
      <c r="N16424" t="s">
        <v>43</v>
      </c>
      <c r="Q16424">
        <v>1400</v>
      </c>
      <c r="R16424">
        <v>2000</v>
      </c>
      <c r="U16424" t="e" cm="1">
        <f t="array" ref="U16424">-RA BR</f>
        <v>#NAME?</v>
      </c>
      <c r="AB16424">
        <v>60.1</v>
      </c>
      <c r="AC16424" t="s">
        <v>16481</v>
      </c>
    </row>
    <row r="16425" spans="1:29">
      <c r="A16425" s="1" t="s">
        <v>30</v>
      </c>
      <c r="B16425" s="2">
        <v>43141.743750000001</v>
      </c>
      <c r="C16425">
        <v>60</v>
      </c>
      <c r="D16425">
        <v>60</v>
      </c>
      <c r="E16425">
        <v>100</v>
      </c>
      <c r="F16425">
        <v>0</v>
      </c>
      <c r="G16425">
        <v>0</v>
      </c>
      <c r="H16425">
        <v>0.02</v>
      </c>
      <c r="I16425">
        <v>30.12</v>
      </c>
      <c r="J16425">
        <v>1019.9</v>
      </c>
      <c r="K16425">
        <v>4</v>
      </c>
      <c r="M16425" t="s">
        <v>32</v>
      </c>
      <c r="N16425" t="s">
        <v>43</v>
      </c>
      <c r="Q16425">
        <v>1200</v>
      </c>
      <c r="R16425">
        <v>1900</v>
      </c>
      <c r="U16425" t="s">
        <v>38</v>
      </c>
      <c r="AB16425">
        <v>60.1</v>
      </c>
      <c r="AC16425" t="s">
        <v>16482</v>
      </c>
    </row>
    <row r="16426" spans="1:29">
      <c r="A16426" s="1" t="s">
        <v>30</v>
      </c>
      <c r="B16426" s="2">
        <v>43141.785416666666</v>
      </c>
      <c r="C16426">
        <v>61</v>
      </c>
      <c r="D16426">
        <v>60</v>
      </c>
      <c r="E16426">
        <v>96.85</v>
      </c>
      <c r="F16426">
        <v>150</v>
      </c>
      <c r="G16426">
        <v>4</v>
      </c>
      <c r="H16426">
        <v>0</v>
      </c>
      <c r="I16426">
        <v>30.11</v>
      </c>
      <c r="J16426">
        <v>1019.7</v>
      </c>
      <c r="K16426">
        <v>5</v>
      </c>
      <c r="M16426" t="s">
        <v>32</v>
      </c>
      <c r="N16426" t="s">
        <v>43</v>
      </c>
      <c r="Q16426">
        <v>2000</v>
      </c>
      <c r="R16426">
        <v>7500</v>
      </c>
      <c r="U16426" t="s">
        <v>38</v>
      </c>
      <c r="AB16426">
        <v>61</v>
      </c>
      <c r="AC16426" t="s">
        <v>16483</v>
      </c>
    </row>
    <row r="16427" spans="1:29">
      <c r="A16427" s="1" t="s">
        <v>30</v>
      </c>
      <c r="B16427" s="2">
        <v>43141.81527777778</v>
      </c>
      <c r="C16427">
        <v>61</v>
      </c>
      <c r="D16427">
        <v>60</v>
      </c>
      <c r="E16427">
        <v>96.85</v>
      </c>
      <c r="F16427">
        <v>160</v>
      </c>
      <c r="G16427">
        <v>3</v>
      </c>
      <c r="H16427">
        <v>0</v>
      </c>
      <c r="I16427">
        <v>30.11</v>
      </c>
      <c r="K16427">
        <v>7</v>
      </c>
      <c r="M16427" t="s">
        <v>34</v>
      </c>
      <c r="N16427" t="s">
        <v>32</v>
      </c>
      <c r="O16427" t="s">
        <v>43</v>
      </c>
      <c r="Q16427">
        <v>4500</v>
      </c>
      <c r="R16427">
        <v>9500</v>
      </c>
      <c r="S16427">
        <v>16000</v>
      </c>
      <c r="AB16427">
        <v>61</v>
      </c>
      <c r="AC16427" t="s">
        <v>16484</v>
      </c>
    </row>
    <row r="16428" spans="1:29">
      <c r="A16428" s="1" t="s">
        <v>30</v>
      </c>
      <c r="B16428" s="2">
        <v>43141.82708333333</v>
      </c>
      <c r="C16428">
        <v>61</v>
      </c>
      <c r="D16428">
        <v>60</v>
      </c>
      <c r="E16428">
        <v>96.85</v>
      </c>
      <c r="F16428">
        <v>150</v>
      </c>
      <c r="G16428">
        <v>4</v>
      </c>
      <c r="H16428">
        <v>0</v>
      </c>
      <c r="I16428">
        <v>30.11</v>
      </c>
      <c r="J16428">
        <v>1019.5</v>
      </c>
      <c r="K16428">
        <v>7</v>
      </c>
      <c r="M16428" t="s">
        <v>32</v>
      </c>
      <c r="N16428" t="s">
        <v>43</v>
      </c>
      <c r="Q16428">
        <v>5000</v>
      </c>
      <c r="R16428">
        <v>9500</v>
      </c>
      <c r="AB16428">
        <v>61</v>
      </c>
      <c r="AC16428" t="s">
        <v>16485</v>
      </c>
    </row>
    <row r="16429" spans="1:29">
      <c r="A16429" s="1" t="s">
        <v>30</v>
      </c>
      <c r="B16429" s="2">
        <v>43141.868750000001</v>
      </c>
      <c r="C16429">
        <v>61</v>
      </c>
      <c r="D16429">
        <v>60</v>
      </c>
      <c r="F16429">
        <v>180</v>
      </c>
      <c r="G16429">
        <v>4</v>
      </c>
      <c r="H16429">
        <v>0</v>
      </c>
      <c r="I16429">
        <v>30.1</v>
      </c>
      <c r="J16429">
        <v>1019.1</v>
      </c>
      <c r="K16429">
        <v>8</v>
      </c>
      <c r="M16429" t="s">
        <v>34</v>
      </c>
      <c r="N16429" t="s">
        <v>32</v>
      </c>
      <c r="O16429" t="s">
        <v>43</v>
      </c>
      <c r="Q16429">
        <v>3000</v>
      </c>
      <c r="R16429">
        <v>5500</v>
      </c>
      <c r="S16429">
        <v>16000</v>
      </c>
      <c r="AC16429" t="s">
        <v>16486</v>
      </c>
    </row>
    <row r="16430" spans="1:29">
      <c r="A16430" s="1" t="s">
        <v>30</v>
      </c>
      <c r="B16430" s="2">
        <v>43141.910416666666</v>
      </c>
      <c r="C16430">
        <v>63</v>
      </c>
      <c r="D16430">
        <v>61</v>
      </c>
      <c r="F16430">
        <v>180</v>
      </c>
      <c r="G16430">
        <v>10</v>
      </c>
      <c r="H16430">
        <v>0</v>
      </c>
      <c r="I16430">
        <v>30.09</v>
      </c>
      <c r="J16430">
        <v>1018.8</v>
      </c>
      <c r="K16430">
        <v>10</v>
      </c>
      <c r="M16430" t="s">
        <v>34</v>
      </c>
      <c r="N16430" t="s">
        <v>32</v>
      </c>
      <c r="O16430" t="s">
        <v>43</v>
      </c>
      <c r="Q16430">
        <v>3000</v>
      </c>
      <c r="R16430">
        <v>6500</v>
      </c>
      <c r="S16430">
        <v>9000</v>
      </c>
      <c r="AC16430" t="s">
        <v>16487</v>
      </c>
    </row>
    <row r="16431" spans="1:29">
      <c r="A16431" s="1" t="s">
        <v>30</v>
      </c>
      <c r="B16431" s="2">
        <v>43141.95208333333</v>
      </c>
      <c r="C16431">
        <v>64</v>
      </c>
      <c r="D16431">
        <v>62</v>
      </c>
      <c r="F16431">
        <v>210</v>
      </c>
      <c r="G16431">
        <v>13</v>
      </c>
      <c r="H16431">
        <v>0</v>
      </c>
      <c r="I16431">
        <v>30.1</v>
      </c>
      <c r="J16431">
        <v>1019</v>
      </c>
      <c r="K16431">
        <v>10</v>
      </c>
      <c r="L16431">
        <v>18</v>
      </c>
      <c r="M16431" t="s">
        <v>32</v>
      </c>
      <c r="N16431" t="s">
        <v>32</v>
      </c>
      <c r="O16431" t="s">
        <v>43</v>
      </c>
      <c r="Q16431">
        <v>7000</v>
      </c>
      <c r="R16431">
        <v>9000</v>
      </c>
      <c r="S16431">
        <v>20000</v>
      </c>
      <c r="AC16431" t="s">
        <v>16488</v>
      </c>
    </row>
    <row r="16432" spans="1:29">
      <c r="A16432" s="1" t="s">
        <v>30</v>
      </c>
      <c r="B16432" s="2">
        <v>43141.993750000001</v>
      </c>
      <c r="C16432">
        <v>64</v>
      </c>
      <c r="D16432">
        <v>62</v>
      </c>
      <c r="F16432">
        <v>210</v>
      </c>
      <c r="G16432">
        <v>10</v>
      </c>
      <c r="H16432">
        <v>0</v>
      </c>
      <c r="I16432">
        <v>30.09</v>
      </c>
      <c r="J16432">
        <v>1018.9</v>
      </c>
      <c r="K16432">
        <v>10</v>
      </c>
      <c r="M16432" t="s">
        <v>32</v>
      </c>
      <c r="N16432" t="s">
        <v>43</v>
      </c>
      <c r="Q16432">
        <v>1500</v>
      </c>
      <c r="R16432">
        <v>20000</v>
      </c>
      <c r="AC16432" t="s">
        <v>16489</v>
      </c>
    </row>
    <row r="16433" spans="1:29">
      <c r="A16433" s="1" t="s">
        <v>30</v>
      </c>
      <c r="B16433" s="2">
        <v>43142.035416666666</v>
      </c>
      <c r="C16433">
        <v>65</v>
      </c>
      <c r="D16433">
        <v>63</v>
      </c>
      <c r="F16433">
        <v>210</v>
      </c>
      <c r="G16433">
        <v>11</v>
      </c>
      <c r="H16433">
        <v>0</v>
      </c>
      <c r="I16433">
        <v>30.08</v>
      </c>
      <c r="J16433">
        <v>1018.4</v>
      </c>
      <c r="K16433">
        <v>10</v>
      </c>
      <c r="M16433" t="s">
        <v>43</v>
      </c>
      <c r="Q16433">
        <v>1200</v>
      </c>
      <c r="AC16433" t="s">
        <v>16490</v>
      </c>
    </row>
    <row r="16434" spans="1:29">
      <c r="A16434" s="1" t="s">
        <v>30</v>
      </c>
      <c r="B16434" s="2">
        <v>43142.07708333333</v>
      </c>
      <c r="C16434">
        <v>66</v>
      </c>
      <c r="D16434">
        <v>63</v>
      </c>
      <c r="F16434">
        <v>200</v>
      </c>
      <c r="G16434">
        <v>11</v>
      </c>
      <c r="H16434">
        <v>0</v>
      </c>
      <c r="I16434">
        <v>30.06</v>
      </c>
      <c r="J16434">
        <v>1017.7</v>
      </c>
      <c r="K16434">
        <v>10</v>
      </c>
      <c r="M16434" t="s">
        <v>32</v>
      </c>
      <c r="N16434" t="s">
        <v>43</v>
      </c>
      <c r="Q16434">
        <v>1500</v>
      </c>
      <c r="R16434">
        <v>2700</v>
      </c>
      <c r="AC16434" t="s">
        <v>16491</v>
      </c>
    </row>
    <row r="16435" spans="1:29">
      <c r="A16435" s="1" t="s">
        <v>30</v>
      </c>
      <c r="B16435" s="2">
        <v>43142.118750000001</v>
      </c>
      <c r="C16435">
        <v>66</v>
      </c>
      <c r="D16435">
        <v>63</v>
      </c>
      <c r="F16435">
        <v>190</v>
      </c>
      <c r="G16435">
        <v>12</v>
      </c>
      <c r="H16435">
        <v>0</v>
      </c>
      <c r="I16435">
        <v>30.05</v>
      </c>
      <c r="J16435">
        <v>1017.1</v>
      </c>
      <c r="K16435">
        <v>10</v>
      </c>
      <c r="L16435">
        <v>20</v>
      </c>
      <c r="M16435" t="s">
        <v>32</v>
      </c>
      <c r="N16435" t="s">
        <v>32</v>
      </c>
      <c r="O16435" t="s">
        <v>43</v>
      </c>
      <c r="Q16435">
        <v>1600</v>
      </c>
      <c r="R16435">
        <v>2700</v>
      </c>
      <c r="S16435">
        <v>20000</v>
      </c>
      <c r="AC16435" t="s">
        <v>16492</v>
      </c>
    </row>
    <row r="16436" spans="1:29">
      <c r="A16436" s="1" t="s">
        <v>30</v>
      </c>
      <c r="B16436" s="2">
        <v>43142.160416666666</v>
      </c>
      <c r="C16436">
        <v>67</v>
      </c>
      <c r="D16436">
        <v>63</v>
      </c>
      <c r="F16436">
        <v>200</v>
      </c>
      <c r="G16436">
        <v>11</v>
      </c>
      <c r="H16436">
        <v>0</v>
      </c>
      <c r="I16436">
        <v>30.05</v>
      </c>
      <c r="J16436">
        <v>1017.4</v>
      </c>
      <c r="K16436">
        <v>10</v>
      </c>
      <c r="M16436" t="s">
        <v>32</v>
      </c>
      <c r="N16436" t="s">
        <v>32</v>
      </c>
      <c r="O16436" t="s">
        <v>43</v>
      </c>
      <c r="Q16436">
        <v>1600</v>
      </c>
      <c r="R16436">
        <v>2800</v>
      </c>
      <c r="S16436">
        <v>20000</v>
      </c>
      <c r="AC16436" t="s">
        <v>16493</v>
      </c>
    </row>
    <row r="16437" spans="1:29">
      <c r="A16437" s="1" t="s">
        <v>30</v>
      </c>
      <c r="B16437" s="2">
        <v>43142.20208333333</v>
      </c>
      <c r="C16437">
        <v>67</v>
      </c>
      <c r="D16437">
        <v>64</v>
      </c>
      <c r="F16437">
        <v>200</v>
      </c>
      <c r="G16437">
        <v>13</v>
      </c>
      <c r="H16437">
        <v>0</v>
      </c>
      <c r="I16437">
        <v>30.04</v>
      </c>
      <c r="J16437">
        <v>1016.8</v>
      </c>
      <c r="K16437">
        <v>10</v>
      </c>
      <c r="M16437" t="s">
        <v>32</v>
      </c>
      <c r="N16437" t="s">
        <v>32</v>
      </c>
      <c r="Q16437">
        <v>1800</v>
      </c>
      <c r="R16437">
        <v>2600</v>
      </c>
      <c r="AC16437" t="s">
        <v>16494</v>
      </c>
    </row>
    <row r="16438" spans="1:29">
      <c r="A16438" s="1" t="s">
        <v>30</v>
      </c>
      <c r="B16438" s="2">
        <v>43142.243750000001</v>
      </c>
      <c r="C16438">
        <v>67</v>
      </c>
      <c r="D16438">
        <v>64</v>
      </c>
      <c r="F16438">
        <v>200</v>
      </c>
      <c r="G16438">
        <v>11</v>
      </c>
      <c r="H16438">
        <v>0</v>
      </c>
      <c r="I16438">
        <v>30.03</v>
      </c>
      <c r="J16438">
        <v>1016.7</v>
      </c>
      <c r="K16438">
        <v>10</v>
      </c>
      <c r="L16438">
        <v>20</v>
      </c>
      <c r="M16438" t="s">
        <v>32</v>
      </c>
      <c r="N16438" t="s">
        <v>43</v>
      </c>
      <c r="Q16438">
        <v>1600</v>
      </c>
      <c r="R16438">
        <v>2500</v>
      </c>
      <c r="AC16438" t="s">
        <v>16495</v>
      </c>
    </row>
    <row r="16439" spans="1:29">
      <c r="A16439" s="1" t="s">
        <v>30</v>
      </c>
      <c r="B16439" s="2">
        <v>43142.265972222223</v>
      </c>
      <c r="C16439">
        <v>68</v>
      </c>
      <c r="D16439">
        <v>64</v>
      </c>
      <c r="F16439">
        <v>210</v>
      </c>
      <c r="G16439">
        <v>14</v>
      </c>
      <c r="H16439">
        <v>0</v>
      </c>
      <c r="I16439">
        <v>30.04</v>
      </c>
      <c r="K16439">
        <v>10</v>
      </c>
      <c r="L16439">
        <v>23</v>
      </c>
      <c r="M16439" t="s">
        <v>31</v>
      </c>
      <c r="N16439" t="s">
        <v>32</v>
      </c>
      <c r="O16439" t="s">
        <v>43</v>
      </c>
      <c r="Q16439">
        <v>800</v>
      </c>
      <c r="R16439">
        <v>1600</v>
      </c>
      <c r="S16439">
        <v>2600</v>
      </c>
      <c r="AC16439" t="s">
        <v>16496</v>
      </c>
    </row>
    <row r="16440" spans="1:29">
      <c r="A16440" s="1" t="s">
        <v>30</v>
      </c>
      <c r="B16440" s="2">
        <v>43142.285416666666</v>
      </c>
      <c r="C16440">
        <v>68</v>
      </c>
      <c r="D16440">
        <v>64</v>
      </c>
      <c r="F16440">
        <v>200</v>
      </c>
      <c r="G16440">
        <v>13</v>
      </c>
      <c r="H16440">
        <v>0</v>
      </c>
      <c r="I16440">
        <v>30.05</v>
      </c>
      <c r="J16440">
        <v>1017.1</v>
      </c>
      <c r="K16440">
        <v>10</v>
      </c>
      <c r="M16440" t="s">
        <v>31</v>
      </c>
      <c r="N16440" t="s">
        <v>32</v>
      </c>
      <c r="O16440" t="s">
        <v>43</v>
      </c>
      <c r="Q16440">
        <v>800</v>
      </c>
      <c r="R16440">
        <v>1600</v>
      </c>
      <c r="S16440">
        <v>2600</v>
      </c>
      <c r="AC16440" t="s">
        <v>16497</v>
      </c>
    </row>
    <row r="16441" spans="1:29">
      <c r="A16441" s="1" t="s">
        <v>30</v>
      </c>
      <c r="B16441" s="2">
        <v>43142.32708333333</v>
      </c>
      <c r="C16441">
        <v>68</v>
      </c>
      <c r="D16441">
        <v>64</v>
      </c>
      <c r="F16441">
        <v>210</v>
      </c>
      <c r="G16441">
        <v>14</v>
      </c>
      <c r="H16441">
        <v>0</v>
      </c>
      <c r="I16441">
        <v>30.05</v>
      </c>
      <c r="J16441">
        <v>1017.4</v>
      </c>
      <c r="K16441">
        <v>10</v>
      </c>
      <c r="M16441" t="s">
        <v>43</v>
      </c>
      <c r="Q16441">
        <v>1900</v>
      </c>
      <c r="AC16441" t="s">
        <v>16498</v>
      </c>
    </row>
    <row r="16442" spans="1:29">
      <c r="A16442" s="1" t="s">
        <v>30</v>
      </c>
      <c r="B16442" s="2">
        <v>43142.368750000001</v>
      </c>
      <c r="C16442">
        <v>68</v>
      </c>
      <c r="D16442">
        <v>64</v>
      </c>
      <c r="F16442">
        <v>210</v>
      </c>
      <c r="G16442">
        <v>11</v>
      </c>
      <c r="H16442">
        <v>0</v>
      </c>
      <c r="I16442">
        <v>30.06</v>
      </c>
      <c r="J16442">
        <v>1017.7</v>
      </c>
      <c r="K16442">
        <v>10</v>
      </c>
      <c r="L16442">
        <v>22</v>
      </c>
      <c r="M16442" t="s">
        <v>43</v>
      </c>
      <c r="Q16442">
        <v>1700</v>
      </c>
      <c r="AC16442" t="s">
        <v>16499</v>
      </c>
    </row>
    <row r="16443" spans="1:29">
      <c r="A16443" s="1" t="s">
        <v>30</v>
      </c>
      <c r="B16443" s="2">
        <v>43142.410416666666</v>
      </c>
      <c r="C16443">
        <v>69</v>
      </c>
      <c r="D16443">
        <v>65</v>
      </c>
      <c r="F16443">
        <v>200</v>
      </c>
      <c r="G16443">
        <v>16</v>
      </c>
      <c r="H16443">
        <v>0</v>
      </c>
      <c r="I16443">
        <v>30.06</v>
      </c>
      <c r="J16443">
        <v>1017.8</v>
      </c>
      <c r="K16443">
        <v>10</v>
      </c>
      <c r="L16443">
        <v>25</v>
      </c>
      <c r="M16443" t="s">
        <v>32</v>
      </c>
      <c r="N16443" t="s">
        <v>43</v>
      </c>
      <c r="Q16443">
        <v>1700</v>
      </c>
      <c r="R16443">
        <v>2400</v>
      </c>
      <c r="Y16443">
        <v>26</v>
      </c>
      <c r="Z16443">
        <v>220</v>
      </c>
      <c r="AA16443" s="2">
        <v>43142.394444444442</v>
      </c>
      <c r="AC16443" t="s">
        <v>16500</v>
      </c>
    </row>
    <row r="16444" spans="1:29">
      <c r="A16444" s="1" t="s">
        <v>30</v>
      </c>
      <c r="B16444" s="2">
        <v>43142.45208333333</v>
      </c>
      <c r="C16444">
        <v>70</v>
      </c>
      <c r="D16444">
        <v>65</v>
      </c>
      <c r="F16444">
        <v>210</v>
      </c>
      <c r="G16444">
        <v>17</v>
      </c>
      <c r="I16444">
        <v>30.05</v>
      </c>
      <c r="J16444">
        <v>1017.3</v>
      </c>
      <c r="K16444">
        <v>10</v>
      </c>
      <c r="L16444">
        <v>28</v>
      </c>
      <c r="M16444" t="s">
        <v>32</v>
      </c>
      <c r="N16444" t="s">
        <v>32</v>
      </c>
      <c r="O16444" t="s">
        <v>43</v>
      </c>
      <c r="Q16444">
        <v>1900</v>
      </c>
      <c r="R16444">
        <v>2600</v>
      </c>
      <c r="S16444">
        <v>4200</v>
      </c>
      <c r="Y16444">
        <v>28</v>
      </c>
      <c r="Z16444">
        <v>200</v>
      </c>
      <c r="AA16444" s="2">
        <v>43142.415277777778</v>
      </c>
      <c r="AC16444" t="s">
        <v>16501</v>
      </c>
    </row>
    <row r="16445" spans="1:29">
      <c r="A16445" s="1" t="s">
        <v>30</v>
      </c>
      <c r="B16445" s="2">
        <v>43142.493750000001</v>
      </c>
      <c r="C16445">
        <v>71</v>
      </c>
      <c r="D16445">
        <v>65</v>
      </c>
      <c r="F16445">
        <v>200</v>
      </c>
      <c r="G16445">
        <v>17</v>
      </c>
      <c r="H16445">
        <v>0</v>
      </c>
      <c r="I16445">
        <v>30.03</v>
      </c>
      <c r="J16445">
        <v>1016.4</v>
      </c>
      <c r="K16445">
        <v>10</v>
      </c>
      <c r="L16445">
        <v>23</v>
      </c>
      <c r="M16445" t="s">
        <v>34</v>
      </c>
      <c r="N16445" t="s">
        <v>32</v>
      </c>
      <c r="O16445" t="s">
        <v>43</v>
      </c>
      <c r="Q16445">
        <v>1800</v>
      </c>
      <c r="R16445">
        <v>2500</v>
      </c>
      <c r="S16445">
        <v>3800</v>
      </c>
      <c r="AC16445" t="s">
        <v>16502</v>
      </c>
    </row>
    <row r="16446" spans="1:29">
      <c r="A16446" s="1" t="s">
        <v>30</v>
      </c>
      <c r="B16446" s="2">
        <v>43142.535416666666</v>
      </c>
      <c r="C16446">
        <v>72</v>
      </c>
      <c r="D16446">
        <v>64</v>
      </c>
      <c r="F16446">
        <v>220</v>
      </c>
      <c r="G16446">
        <v>16</v>
      </c>
      <c r="H16446">
        <v>0</v>
      </c>
      <c r="I16446">
        <v>30.01</v>
      </c>
      <c r="J16446">
        <v>1015.9</v>
      </c>
      <c r="K16446">
        <v>10</v>
      </c>
      <c r="L16446">
        <v>23</v>
      </c>
      <c r="M16446" t="s">
        <v>32</v>
      </c>
      <c r="N16446" t="s">
        <v>32</v>
      </c>
      <c r="O16446" t="s">
        <v>43</v>
      </c>
      <c r="Q16446">
        <v>2200</v>
      </c>
      <c r="R16446">
        <v>3000</v>
      </c>
      <c r="S16446">
        <v>14000</v>
      </c>
      <c r="AC16446" t="s">
        <v>16503</v>
      </c>
    </row>
    <row r="16447" spans="1:29">
      <c r="A16447" s="1" t="s">
        <v>30</v>
      </c>
      <c r="B16447" s="2">
        <v>43142.57708333333</v>
      </c>
      <c r="C16447">
        <v>72</v>
      </c>
      <c r="D16447">
        <v>64</v>
      </c>
      <c r="F16447">
        <v>210</v>
      </c>
      <c r="G16447">
        <v>13</v>
      </c>
      <c r="I16447">
        <v>29.98</v>
      </c>
      <c r="J16447">
        <v>1014.9</v>
      </c>
      <c r="K16447">
        <v>10</v>
      </c>
      <c r="L16447">
        <v>23</v>
      </c>
      <c r="M16447" t="s">
        <v>34</v>
      </c>
      <c r="N16447" t="s">
        <v>32</v>
      </c>
      <c r="O16447" t="s">
        <v>43</v>
      </c>
      <c r="Q16447">
        <v>2400</v>
      </c>
      <c r="R16447">
        <v>3100</v>
      </c>
      <c r="S16447">
        <v>9000</v>
      </c>
      <c r="AC16447" t="s">
        <v>16504</v>
      </c>
    </row>
    <row r="16448" spans="1:29">
      <c r="A16448" s="1" t="s">
        <v>30</v>
      </c>
      <c r="B16448" s="2">
        <v>43142.618750000001</v>
      </c>
      <c r="C16448">
        <v>72</v>
      </c>
      <c r="D16448">
        <v>64</v>
      </c>
      <c r="F16448">
        <v>220</v>
      </c>
      <c r="G16448">
        <v>20</v>
      </c>
      <c r="H16448">
        <v>0</v>
      </c>
      <c r="I16448">
        <v>29.98</v>
      </c>
      <c r="J16448">
        <v>1014.8</v>
      </c>
      <c r="K16448">
        <v>10</v>
      </c>
      <c r="L16448">
        <v>27</v>
      </c>
      <c r="M16448" t="s">
        <v>34</v>
      </c>
      <c r="N16448" t="s">
        <v>32</v>
      </c>
      <c r="O16448" t="s">
        <v>43</v>
      </c>
      <c r="Q16448">
        <v>2800</v>
      </c>
      <c r="R16448">
        <v>3500</v>
      </c>
      <c r="S16448">
        <v>7000</v>
      </c>
      <c r="Y16448">
        <v>28</v>
      </c>
      <c r="Z16448">
        <v>190</v>
      </c>
      <c r="AA16448" s="2">
        <v>43142.603472222225</v>
      </c>
      <c r="AC16448" t="s">
        <v>16505</v>
      </c>
    </row>
    <row r="16449" spans="1:29">
      <c r="A16449" s="1" t="s">
        <v>30</v>
      </c>
      <c r="B16449" s="2">
        <v>43142.640277777777</v>
      </c>
      <c r="C16449">
        <v>71</v>
      </c>
      <c r="D16449">
        <v>64</v>
      </c>
      <c r="F16449">
        <v>210</v>
      </c>
      <c r="G16449">
        <v>17</v>
      </c>
      <c r="H16449">
        <v>0</v>
      </c>
      <c r="I16449">
        <v>29.99</v>
      </c>
      <c r="K16449">
        <v>10</v>
      </c>
      <c r="L16449">
        <v>29</v>
      </c>
      <c r="M16449" t="s">
        <v>32</v>
      </c>
      <c r="N16449" t="s">
        <v>43</v>
      </c>
      <c r="Q16449">
        <v>2700</v>
      </c>
      <c r="R16449">
        <v>3600</v>
      </c>
      <c r="Y16449">
        <v>29</v>
      </c>
      <c r="Z16449">
        <v>230</v>
      </c>
      <c r="AA16449" s="2">
        <v>43142.636111111111</v>
      </c>
      <c r="AC16449" t="s">
        <v>16506</v>
      </c>
    </row>
    <row r="16450" spans="1:29">
      <c r="A16450" s="1" t="s">
        <v>30</v>
      </c>
      <c r="B16450" s="2">
        <v>43142.660416666666</v>
      </c>
      <c r="C16450">
        <v>72</v>
      </c>
      <c r="D16450">
        <v>64</v>
      </c>
      <c r="F16450">
        <v>210</v>
      </c>
      <c r="G16450">
        <v>19</v>
      </c>
      <c r="H16450">
        <v>0</v>
      </c>
      <c r="I16450">
        <v>29.99</v>
      </c>
      <c r="J16450">
        <v>1015.2</v>
      </c>
      <c r="K16450">
        <v>10</v>
      </c>
      <c r="L16450">
        <v>27</v>
      </c>
      <c r="M16450" t="s">
        <v>32</v>
      </c>
      <c r="N16450" t="s">
        <v>32</v>
      </c>
      <c r="O16450" t="s">
        <v>43</v>
      </c>
      <c r="Q16450">
        <v>2800</v>
      </c>
      <c r="R16450">
        <v>3600</v>
      </c>
      <c r="S16450">
        <v>6000</v>
      </c>
      <c r="Y16450">
        <v>29</v>
      </c>
      <c r="Z16450">
        <v>230</v>
      </c>
      <c r="AA16450" s="2">
        <v>43142.636111111111</v>
      </c>
      <c r="AC16450" t="s">
        <v>16507</v>
      </c>
    </row>
    <row r="16451" spans="1:29">
      <c r="A16451" s="1" t="s">
        <v>30</v>
      </c>
      <c r="B16451" s="2">
        <v>43142.689583333333</v>
      </c>
      <c r="C16451">
        <v>71</v>
      </c>
      <c r="D16451">
        <v>63</v>
      </c>
      <c r="F16451">
        <v>220</v>
      </c>
      <c r="G16451">
        <v>16</v>
      </c>
      <c r="H16451">
        <v>0</v>
      </c>
      <c r="I16451">
        <v>29.99</v>
      </c>
      <c r="K16451">
        <v>10</v>
      </c>
      <c r="M16451" t="s">
        <v>32</v>
      </c>
      <c r="N16451" t="s">
        <v>43</v>
      </c>
      <c r="Q16451">
        <v>3500</v>
      </c>
      <c r="R16451">
        <v>6000</v>
      </c>
      <c r="Y16451">
        <v>26</v>
      </c>
      <c r="Z16451">
        <v>230</v>
      </c>
      <c r="AA16451" s="2">
        <v>43142.669444444444</v>
      </c>
      <c r="AC16451" t="s">
        <v>16508</v>
      </c>
    </row>
    <row r="16452" spans="1:29">
      <c r="A16452" s="1" t="s">
        <v>30</v>
      </c>
      <c r="B16452" s="2">
        <v>43142.70208333333</v>
      </c>
      <c r="C16452">
        <v>71</v>
      </c>
      <c r="D16452">
        <v>64</v>
      </c>
      <c r="F16452">
        <v>220</v>
      </c>
      <c r="G16452">
        <v>12</v>
      </c>
      <c r="H16452">
        <v>0</v>
      </c>
      <c r="I16452">
        <v>30</v>
      </c>
      <c r="J16452">
        <v>1015.4</v>
      </c>
      <c r="K16452">
        <v>10</v>
      </c>
      <c r="L16452">
        <v>22</v>
      </c>
      <c r="M16452" t="s">
        <v>34</v>
      </c>
      <c r="N16452" t="s">
        <v>32</v>
      </c>
      <c r="O16452" t="s">
        <v>43</v>
      </c>
      <c r="Q16452">
        <v>3000</v>
      </c>
      <c r="R16452">
        <v>6000</v>
      </c>
      <c r="S16452">
        <v>7500</v>
      </c>
      <c r="Y16452">
        <v>26</v>
      </c>
      <c r="Z16452">
        <v>230</v>
      </c>
      <c r="AA16452" s="2">
        <v>43142.669444444444</v>
      </c>
      <c r="AC16452" t="s">
        <v>16509</v>
      </c>
    </row>
    <row r="16453" spans="1:29">
      <c r="A16453" s="1" t="s">
        <v>30</v>
      </c>
      <c r="B16453" s="2">
        <v>43142.743750000001</v>
      </c>
      <c r="C16453">
        <v>70</v>
      </c>
      <c r="D16453">
        <v>62</v>
      </c>
      <c r="F16453">
        <v>220</v>
      </c>
      <c r="G16453">
        <v>15</v>
      </c>
      <c r="H16453">
        <v>0</v>
      </c>
      <c r="I16453">
        <v>30.01</v>
      </c>
      <c r="J16453">
        <v>1016</v>
      </c>
      <c r="K16453">
        <v>10</v>
      </c>
      <c r="M16453" t="s">
        <v>32</v>
      </c>
      <c r="N16453" t="s">
        <v>43</v>
      </c>
      <c r="Q16453">
        <v>3200</v>
      </c>
      <c r="R16453">
        <v>4200</v>
      </c>
      <c r="AC16453" t="s">
        <v>16510</v>
      </c>
    </row>
    <row r="16454" spans="1:29">
      <c r="A16454" s="1" t="s">
        <v>30</v>
      </c>
      <c r="B16454" s="2">
        <v>43142.785416666666</v>
      </c>
      <c r="C16454">
        <v>69</v>
      </c>
      <c r="D16454">
        <v>62</v>
      </c>
      <c r="F16454">
        <v>220</v>
      </c>
      <c r="G16454">
        <v>13</v>
      </c>
      <c r="H16454">
        <v>0</v>
      </c>
      <c r="I16454">
        <v>30.04</v>
      </c>
      <c r="J16454">
        <v>1016.9</v>
      </c>
      <c r="K16454">
        <v>10</v>
      </c>
      <c r="M16454" t="s">
        <v>32</v>
      </c>
      <c r="N16454" t="s">
        <v>43</v>
      </c>
      <c r="Q16454">
        <v>3400</v>
      </c>
      <c r="R16454">
        <v>16000</v>
      </c>
      <c r="AC16454" t="s">
        <v>16511</v>
      </c>
    </row>
    <row r="16455" spans="1:29">
      <c r="A16455" s="1" t="s">
        <v>30</v>
      </c>
      <c r="B16455" s="2">
        <v>43142.82708333333</v>
      </c>
      <c r="C16455">
        <v>69</v>
      </c>
      <c r="D16455">
        <v>61</v>
      </c>
      <c r="E16455">
        <v>75.400000000000006</v>
      </c>
      <c r="F16455">
        <v>230</v>
      </c>
      <c r="G16455">
        <v>12</v>
      </c>
      <c r="H16455">
        <v>0</v>
      </c>
      <c r="I16455">
        <v>30.06</v>
      </c>
      <c r="J16455">
        <v>1017.5</v>
      </c>
      <c r="K16455">
        <v>10</v>
      </c>
      <c r="M16455" t="s">
        <v>34</v>
      </c>
      <c r="N16455" t="s">
        <v>32</v>
      </c>
      <c r="O16455" t="s">
        <v>43</v>
      </c>
      <c r="Q16455">
        <v>3000</v>
      </c>
      <c r="R16455">
        <v>9000</v>
      </c>
      <c r="S16455">
        <v>17000</v>
      </c>
      <c r="AB16455">
        <v>69.099999999999994</v>
      </c>
      <c r="AC16455" t="s">
        <v>16512</v>
      </c>
    </row>
    <row r="16456" spans="1:29">
      <c r="A16456" s="1" t="s">
        <v>30</v>
      </c>
      <c r="B16456" s="2">
        <v>43142.868750000001</v>
      </c>
      <c r="C16456">
        <v>67</v>
      </c>
      <c r="D16456">
        <v>60</v>
      </c>
      <c r="E16456">
        <v>78.77</v>
      </c>
      <c r="F16456">
        <v>240</v>
      </c>
      <c r="G16456">
        <v>9</v>
      </c>
      <c r="H16456">
        <v>0</v>
      </c>
      <c r="I16456">
        <v>30.08</v>
      </c>
      <c r="J16456">
        <v>1018.1</v>
      </c>
      <c r="K16456">
        <v>10</v>
      </c>
      <c r="M16456" t="s">
        <v>31</v>
      </c>
      <c r="N16456" t="s">
        <v>34</v>
      </c>
      <c r="O16456" t="s">
        <v>32</v>
      </c>
      <c r="P16456" t="s">
        <v>43</v>
      </c>
      <c r="Q16456">
        <v>5000</v>
      </c>
      <c r="R16456">
        <v>8000</v>
      </c>
      <c r="S16456">
        <v>11000</v>
      </c>
      <c r="T16456">
        <v>20000</v>
      </c>
      <c r="AB16456">
        <v>66.900000000000006</v>
      </c>
      <c r="AC16456" t="s">
        <v>16513</v>
      </c>
    </row>
    <row r="16457" spans="1:29">
      <c r="A16457" s="1" t="s">
        <v>30</v>
      </c>
      <c r="B16457" s="2">
        <v>43142.910416666666</v>
      </c>
      <c r="C16457">
        <v>66</v>
      </c>
      <c r="D16457">
        <v>61</v>
      </c>
      <c r="E16457">
        <v>83.91</v>
      </c>
      <c r="F16457">
        <v>220</v>
      </c>
      <c r="G16457">
        <v>9</v>
      </c>
      <c r="H16457">
        <v>0</v>
      </c>
      <c r="I16457">
        <v>30.07</v>
      </c>
      <c r="J16457">
        <v>1018</v>
      </c>
      <c r="K16457">
        <v>10</v>
      </c>
      <c r="M16457" t="s">
        <v>31</v>
      </c>
      <c r="N16457" t="s">
        <v>32</v>
      </c>
      <c r="O16457" t="s">
        <v>43</v>
      </c>
      <c r="Q16457">
        <v>4000</v>
      </c>
      <c r="R16457">
        <v>11000</v>
      </c>
      <c r="S16457">
        <v>14000</v>
      </c>
      <c r="AB16457">
        <v>66</v>
      </c>
      <c r="AC16457" t="s">
        <v>16514</v>
      </c>
    </row>
    <row r="16458" spans="1:29">
      <c r="A16458" s="1" t="s">
        <v>30</v>
      </c>
      <c r="B16458" s="2">
        <v>43142.95208333333</v>
      </c>
      <c r="C16458">
        <v>65</v>
      </c>
      <c r="D16458">
        <v>61</v>
      </c>
      <c r="E16458">
        <v>87.18</v>
      </c>
      <c r="F16458">
        <v>210</v>
      </c>
      <c r="G16458">
        <v>7</v>
      </c>
      <c r="H16458">
        <v>0</v>
      </c>
      <c r="I16458">
        <v>30.08</v>
      </c>
      <c r="J16458">
        <v>1018.2</v>
      </c>
      <c r="K16458">
        <v>10</v>
      </c>
      <c r="M16458" t="s">
        <v>32</v>
      </c>
      <c r="N16458" t="s">
        <v>43</v>
      </c>
      <c r="Q16458">
        <v>11000</v>
      </c>
      <c r="R16458">
        <v>16000</v>
      </c>
      <c r="AB16458">
        <v>64.900000000000006</v>
      </c>
      <c r="AC16458" t="s">
        <v>16515</v>
      </c>
    </row>
    <row r="16459" spans="1:29">
      <c r="A16459" s="1" t="s">
        <v>30</v>
      </c>
      <c r="B16459" s="2">
        <v>43142.993750000001</v>
      </c>
      <c r="C16459">
        <v>65</v>
      </c>
      <c r="D16459">
        <v>59</v>
      </c>
      <c r="E16459">
        <v>81.19</v>
      </c>
      <c r="F16459">
        <v>210</v>
      </c>
      <c r="G16459">
        <v>10</v>
      </c>
      <c r="H16459">
        <v>0</v>
      </c>
      <c r="I16459">
        <v>30.09</v>
      </c>
      <c r="J16459">
        <v>1018.5</v>
      </c>
      <c r="K16459">
        <v>10</v>
      </c>
      <c r="M16459" t="s">
        <v>32</v>
      </c>
      <c r="N16459" t="s">
        <v>43</v>
      </c>
      <c r="Q16459">
        <v>11000</v>
      </c>
      <c r="R16459">
        <v>16000</v>
      </c>
      <c r="AB16459">
        <v>64.900000000000006</v>
      </c>
      <c r="AC16459" t="s">
        <v>16516</v>
      </c>
    </row>
    <row r="16460" spans="1:29">
      <c r="A16460" s="1" t="s">
        <v>30</v>
      </c>
      <c r="B16460" s="2">
        <v>43143.035416666666</v>
      </c>
      <c r="C16460">
        <v>65</v>
      </c>
      <c r="D16460">
        <v>59</v>
      </c>
      <c r="E16460">
        <v>81.19</v>
      </c>
      <c r="F16460">
        <v>220</v>
      </c>
      <c r="G16460">
        <v>10</v>
      </c>
      <c r="H16460">
        <v>0</v>
      </c>
      <c r="I16460">
        <v>30.11</v>
      </c>
      <c r="J16460">
        <v>1019.2</v>
      </c>
      <c r="K16460">
        <v>10</v>
      </c>
      <c r="M16460" t="s">
        <v>34</v>
      </c>
      <c r="N16460" t="s">
        <v>43</v>
      </c>
      <c r="Q16460">
        <v>11000</v>
      </c>
      <c r="R16460">
        <v>17000</v>
      </c>
      <c r="AB16460">
        <v>64.900000000000006</v>
      </c>
      <c r="AC16460" t="s">
        <v>16517</v>
      </c>
    </row>
    <row r="16461" spans="1:29">
      <c r="A16461" s="1" t="s">
        <v>30</v>
      </c>
      <c r="B16461" s="2">
        <v>43143.07708333333</v>
      </c>
      <c r="C16461">
        <v>64</v>
      </c>
      <c r="D16461">
        <v>59</v>
      </c>
      <c r="E16461">
        <v>83.78</v>
      </c>
      <c r="F16461">
        <v>220</v>
      </c>
      <c r="G16461">
        <v>8</v>
      </c>
      <c r="H16461">
        <v>0</v>
      </c>
      <c r="I16461">
        <v>30.12</v>
      </c>
      <c r="J16461">
        <v>1019.6</v>
      </c>
      <c r="K16461">
        <v>10</v>
      </c>
      <c r="M16461" t="s">
        <v>31</v>
      </c>
      <c r="N16461" t="s">
        <v>32</v>
      </c>
      <c r="O16461" t="s">
        <v>43</v>
      </c>
      <c r="Q16461">
        <v>2600</v>
      </c>
      <c r="R16461">
        <v>10000</v>
      </c>
      <c r="S16461">
        <v>17000</v>
      </c>
      <c r="AB16461">
        <v>64</v>
      </c>
      <c r="AC16461" t="s">
        <v>16518</v>
      </c>
    </row>
    <row r="16462" spans="1:29">
      <c r="A16462" s="1" t="s">
        <v>30</v>
      </c>
      <c r="B16462" s="2">
        <v>43143.118750000001</v>
      </c>
      <c r="C16462">
        <v>63</v>
      </c>
      <c r="D16462">
        <v>60</v>
      </c>
      <c r="E16462">
        <v>90.25</v>
      </c>
      <c r="F16462">
        <v>220</v>
      </c>
      <c r="G16462">
        <v>9</v>
      </c>
      <c r="I16462">
        <v>30.12</v>
      </c>
      <c r="J16462">
        <v>1019.5</v>
      </c>
      <c r="K16462">
        <v>10</v>
      </c>
      <c r="M16462" t="s">
        <v>31</v>
      </c>
      <c r="N16462" t="s">
        <v>31</v>
      </c>
      <c r="O16462" t="s">
        <v>32</v>
      </c>
      <c r="P16462" t="s">
        <v>43</v>
      </c>
      <c r="Q16462">
        <v>2600</v>
      </c>
      <c r="R16462">
        <v>7000</v>
      </c>
      <c r="S16462">
        <v>11000</v>
      </c>
      <c r="T16462">
        <v>14000</v>
      </c>
      <c r="U16462" t="e" cm="1">
        <f t="array" ref="U16462">-RA</f>
        <v>#NAME?</v>
      </c>
      <c r="AB16462">
        <v>63</v>
      </c>
      <c r="AC16462" t="s">
        <v>16519</v>
      </c>
    </row>
    <row r="16463" spans="1:29">
      <c r="A16463" s="1" t="s">
        <v>30</v>
      </c>
      <c r="B16463" s="2">
        <v>43143.160416666666</v>
      </c>
      <c r="C16463">
        <v>63</v>
      </c>
      <c r="D16463">
        <v>61</v>
      </c>
      <c r="E16463">
        <v>93.18</v>
      </c>
      <c r="F16463">
        <v>220</v>
      </c>
      <c r="G16463">
        <v>8</v>
      </c>
      <c r="I16463">
        <v>30.12</v>
      </c>
      <c r="J16463">
        <v>1019.4</v>
      </c>
      <c r="K16463">
        <v>10</v>
      </c>
      <c r="M16463" t="s">
        <v>31</v>
      </c>
      <c r="N16463" t="s">
        <v>32</v>
      </c>
      <c r="O16463" t="s">
        <v>43</v>
      </c>
      <c r="Q16463">
        <v>2100</v>
      </c>
      <c r="R16463">
        <v>11000</v>
      </c>
      <c r="S16463">
        <v>14000</v>
      </c>
      <c r="U16463" t="e" cm="1">
        <f t="array" ref="U16463">-RA</f>
        <v>#NAME?</v>
      </c>
      <c r="AB16463">
        <v>63</v>
      </c>
      <c r="AC16463" t="s">
        <v>16520</v>
      </c>
    </row>
    <row r="16464" spans="1:29">
      <c r="A16464" s="1" t="s">
        <v>30</v>
      </c>
      <c r="B16464" s="2">
        <v>43143.20208333333</v>
      </c>
      <c r="C16464">
        <v>62</v>
      </c>
      <c r="D16464">
        <v>61</v>
      </c>
      <c r="E16464">
        <v>96.18</v>
      </c>
      <c r="F16464">
        <v>220</v>
      </c>
      <c r="G16464">
        <v>7</v>
      </c>
      <c r="H16464">
        <v>0.01</v>
      </c>
      <c r="I16464">
        <v>30.14</v>
      </c>
      <c r="J16464">
        <v>1020.3</v>
      </c>
      <c r="K16464">
        <v>10</v>
      </c>
      <c r="M16464" t="s">
        <v>43</v>
      </c>
      <c r="Q16464">
        <v>11000</v>
      </c>
      <c r="U16464" t="e" cm="1">
        <f t="array" ref="U16464">-RA</f>
        <v>#NAME?</v>
      </c>
      <c r="AB16464">
        <v>62.1</v>
      </c>
      <c r="AC16464" t="s">
        <v>16521</v>
      </c>
    </row>
    <row r="16465" spans="1:29">
      <c r="A16465" s="1" t="s">
        <v>30</v>
      </c>
      <c r="B16465" s="2">
        <v>43143.243750000001</v>
      </c>
      <c r="C16465">
        <v>62</v>
      </c>
      <c r="D16465">
        <v>60</v>
      </c>
      <c r="E16465">
        <v>93.16</v>
      </c>
      <c r="F16465">
        <v>220</v>
      </c>
      <c r="G16465">
        <v>7</v>
      </c>
      <c r="H16465">
        <v>0.01</v>
      </c>
      <c r="I16465">
        <v>30.15</v>
      </c>
      <c r="J16465">
        <v>1020.8</v>
      </c>
      <c r="K16465">
        <v>10</v>
      </c>
      <c r="M16465" t="s">
        <v>43</v>
      </c>
      <c r="Q16465">
        <v>11000</v>
      </c>
      <c r="U16465" t="e" cm="1">
        <f t="array" ref="U16465">-RA</f>
        <v>#NAME?</v>
      </c>
      <c r="AB16465">
        <v>62.1</v>
      </c>
      <c r="AC16465" t="s">
        <v>16522</v>
      </c>
    </row>
    <row r="16466" spans="1:29">
      <c r="A16466" s="1" t="s">
        <v>30</v>
      </c>
      <c r="B16466" s="2">
        <v>43143.285416666666</v>
      </c>
      <c r="C16466">
        <v>61</v>
      </c>
      <c r="D16466">
        <v>60</v>
      </c>
      <c r="E16466">
        <v>96.85</v>
      </c>
      <c r="F16466">
        <v>220</v>
      </c>
      <c r="G16466">
        <v>10</v>
      </c>
      <c r="H16466">
        <v>0.01</v>
      </c>
      <c r="I16466">
        <v>30.17</v>
      </c>
      <c r="J16466">
        <v>1021.4</v>
      </c>
      <c r="K16466">
        <v>10</v>
      </c>
      <c r="M16466" t="s">
        <v>32</v>
      </c>
      <c r="N16466" t="s">
        <v>43</v>
      </c>
      <c r="Q16466">
        <v>12000</v>
      </c>
      <c r="R16466">
        <v>15000</v>
      </c>
      <c r="AB16466">
        <v>61</v>
      </c>
      <c r="AC16466" t="s">
        <v>16523</v>
      </c>
    </row>
    <row r="16467" spans="1:29">
      <c r="A16467" s="1" t="s">
        <v>30</v>
      </c>
      <c r="B16467" s="2">
        <v>43143.32708333333</v>
      </c>
      <c r="C16467">
        <v>62</v>
      </c>
      <c r="D16467">
        <v>60</v>
      </c>
      <c r="E16467">
        <v>93.16</v>
      </c>
      <c r="F16467">
        <v>200</v>
      </c>
      <c r="G16467">
        <v>8</v>
      </c>
      <c r="H16467">
        <v>0</v>
      </c>
      <c r="I16467">
        <v>30.18</v>
      </c>
      <c r="J16467">
        <v>1021.7</v>
      </c>
      <c r="K16467">
        <v>10</v>
      </c>
      <c r="M16467" t="s">
        <v>31</v>
      </c>
      <c r="N16467" t="s">
        <v>34</v>
      </c>
      <c r="O16467" t="s">
        <v>43</v>
      </c>
      <c r="Q16467">
        <v>1200</v>
      </c>
      <c r="R16467">
        <v>11000</v>
      </c>
      <c r="S16467">
        <v>14000</v>
      </c>
      <c r="AB16467">
        <v>62.1</v>
      </c>
      <c r="AC16467" t="s">
        <v>16524</v>
      </c>
    </row>
    <row r="16468" spans="1:29">
      <c r="A16468" s="1" t="s">
        <v>30</v>
      </c>
      <c r="B16468" s="2">
        <v>43143.368750000001</v>
      </c>
      <c r="C16468">
        <v>63</v>
      </c>
      <c r="D16468">
        <v>60</v>
      </c>
      <c r="E16468">
        <v>90.25</v>
      </c>
      <c r="F16468">
        <v>250</v>
      </c>
      <c r="G16468">
        <v>9</v>
      </c>
      <c r="H16468">
        <v>0</v>
      </c>
      <c r="I16468">
        <v>30.23</v>
      </c>
      <c r="J16468">
        <v>1023.3</v>
      </c>
      <c r="K16468">
        <v>10</v>
      </c>
      <c r="M16468" t="s">
        <v>32</v>
      </c>
      <c r="N16468" t="s">
        <v>43</v>
      </c>
      <c r="Q16468">
        <v>1200</v>
      </c>
      <c r="R16468">
        <v>11000</v>
      </c>
      <c r="AB16468">
        <v>63</v>
      </c>
      <c r="AC16468" t="s">
        <v>16525</v>
      </c>
    </row>
    <row r="16469" spans="1:29">
      <c r="A16469" s="1" t="s">
        <v>30</v>
      </c>
      <c r="B16469" s="2">
        <v>43143.410416666666</v>
      </c>
      <c r="C16469">
        <v>63</v>
      </c>
      <c r="D16469">
        <v>61</v>
      </c>
      <c r="E16469">
        <v>93.18</v>
      </c>
      <c r="F16469">
        <v>250</v>
      </c>
      <c r="G16469">
        <v>4</v>
      </c>
      <c r="H16469">
        <v>0</v>
      </c>
      <c r="I16469">
        <v>30.25</v>
      </c>
      <c r="J16469">
        <v>1024.0999999999999</v>
      </c>
      <c r="K16469">
        <v>10</v>
      </c>
      <c r="M16469" t="s">
        <v>43</v>
      </c>
      <c r="Q16469">
        <v>1100</v>
      </c>
      <c r="AB16469">
        <v>63</v>
      </c>
      <c r="AC16469" t="s">
        <v>16526</v>
      </c>
    </row>
    <row r="16470" spans="1:29">
      <c r="A16470" s="1" t="s">
        <v>30</v>
      </c>
      <c r="B16470" s="2">
        <v>43143.45208333333</v>
      </c>
      <c r="C16470">
        <v>63</v>
      </c>
      <c r="D16470">
        <v>61</v>
      </c>
      <c r="E16470">
        <v>93.18</v>
      </c>
      <c r="F16470">
        <v>250</v>
      </c>
      <c r="G16470">
        <v>5</v>
      </c>
      <c r="H16470">
        <v>0</v>
      </c>
      <c r="I16470">
        <v>30.27</v>
      </c>
      <c r="J16470">
        <v>1024.8</v>
      </c>
      <c r="K16470">
        <v>10</v>
      </c>
      <c r="M16470" t="s">
        <v>43</v>
      </c>
      <c r="Q16470">
        <v>1200</v>
      </c>
      <c r="AB16470">
        <v>63</v>
      </c>
      <c r="AC16470" t="s">
        <v>16527</v>
      </c>
    </row>
    <row r="16471" spans="1:29">
      <c r="A16471" s="1" t="s">
        <v>30</v>
      </c>
      <c r="B16471" s="2">
        <v>43143.493750000001</v>
      </c>
      <c r="C16471">
        <v>63</v>
      </c>
      <c r="D16471">
        <v>62</v>
      </c>
      <c r="E16471">
        <v>96.88</v>
      </c>
      <c r="F16471">
        <v>0</v>
      </c>
      <c r="G16471">
        <v>0</v>
      </c>
      <c r="H16471">
        <v>0.02</v>
      </c>
      <c r="I16471">
        <v>30.29</v>
      </c>
      <c r="J16471">
        <v>1025.4000000000001</v>
      </c>
      <c r="K16471">
        <v>10</v>
      </c>
      <c r="M16471" t="s">
        <v>31</v>
      </c>
      <c r="N16471" t="s">
        <v>32</v>
      </c>
      <c r="O16471" t="s">
        <v>43</v>
      </c>
      <c r="Q16471">
        <v>500</v>
      </c>
      <c r="R16471">
        <v>1500</v>
      </c>
      <c r="S16471">
        <v>3000</v>
      </c>
      <c r="AB16471">
        <v>63</v>
      </c>
      <c r="AC16471" t="s">
        <v>16528</v>
      </c>
    </row>
    <row r="16472" spans="1:29">
      <c r="A16472" s="1" t="s">
        <v>30</v>
      </c>
      <c r="B16472" s="2">
        <v>43143.51458333333</v>
      </c>
      <c r="C16472">
        <v>65</v>
      </c>
      <c r="D16472">
        <v>62</v>
      </c>
      <c r="E16472">
        <v>90.64</v>
      </c>
      <c r="F16472">
        <v>240</v>
      </c>
      <c r="G16472">
        <v>6</v>
      </c>
      <c r="H16472">
        <v>0</v>
      </c>
      <c r="I16472">
        <v>30.28</v>
      </c>
      <c r="K16472">
        <v>10</v>
      </c>
      <c r="M16472" t="s">
        <v>31</v>
      </c>
      <c r="N16472" t="s">
        <v>34</v>
      </c>
      <c r="O16472" t="s">
        <v>32</v>
      </c>
      <c r="P16472" t="s">
        <v>43</v>
      </c>
      <c r="Q16472">
        <v>700</v>
      </c>
      <c r="R16472">
        <v>1600</v>
      </c>
      <c r="S16472">
        <v>3200</v>
      </c>
      <c r="T16472">
        <v>13000</v>
      </c>
      <c r="AB16472">
        <v>64.900000000000006</v>
      </c>
      <c r="AC16472" t="s">
        <v>16529</v>
      </c>
    </row>
    <row r="16473" spans="1:29">
      <c r="A16473" s="1" t="s">
        <v>30</v>
      </c>
      <c r="B16473" s="2">
        <v>43143.535416666666</v>
      </c>
      <c r="C16473">
        <v>64</v>
      </c>
      <c r="D16473">
        <v>62</v>
      </c>
      <c r="E16473">
        <v>93.54</v>
      </c>
      <c r="F16473">
        <v>240</v>
      </c>
      <c r="G16473">
        <v>5</v>
      </c>
      <c r="H16473">
        <v>0</v>
      </c>
      <c r="I16473">
        <v>30.28</v>
      </c>
      <c r="J16473">
        <v>1025.0999999999999</v>
      </c>
      <c r="K16473">
        <v>10</v>
      </c>
      <c r="M16473" t="s">
        <v>31</v>
      </c>
      <c r="N16473" t="s">
        <v>34</v>
      </c>
      <c r="O16473" t="s">
        <v>32</v>
      </c>
      <c r="P16473" t="s">
        <v>43</v>
      </c>
      <c r="Q16473">
        <v>700</v>
      </c>
      <c r="R16473">
        <v>1600</v>
      </c>
      <c r="S16473">
        <v>2500</v>
      </c>
      <c r="T16473">
        <v>13000</v>
      </c>
      <c r="AB16473">
        <v>64</v>
      </c>
      <c r="AC16473" t="s">
        <v>16530</v>
      </c>
    </row>
    <row r="16474" spans="1:29">
      <c r="A16474" s="1" t="s">
        <v>30</v>
      </c>
      <c r="B16474" s="2">
        <v>43143.560416666667</v>
      </c>
      <c r="C16474">
        <v>58</v>
      </c>
      <c r="D16474">
        <v>57</v>
      </c>
      <c r="E16474">
        <v>96.81</v>
      </c>
      <c r="F16474">
        <v>10</v>
      </c>
      <c r="G16474">
        <v>9</v>
      </c>
      <c r="H16474">
        <v>0.01</v>
      </c>
      <c r="I16474">
        <v>30.3</v>
      </c>
      <c r="K16474">
        <v>1.5</v>
      </c>
      <c r="M16474" t="s">
        <v>32</v>
      </c>
      <c r="N16474" t="s">
        <v>43</v>
      </c>
      <c r="Q16474">
        <v>700</v>
      </c>
      <c r="R16474">
        <v>2400</v>
      </c>
      <c r="U16474" t="e" cm="1">
        <f t="array" ref="U16474">-RA BR</f>
        <v>#NAME?</v>
      </c>
      <c r="AB16474">
        <v>57.9</v>
      </c>
      <c r="AC16474" t="s">
        <v>16531</v>
      </c>
    </row>
    <row r="16475" spans="1:29">
      <c r="A16475" s="1" t="s">
        <v>30</v>
      </c>
      <c r="B16475" s="2">
        <v>43143.57708333333</v>
      </c>
      <c r="C16475">
        <v>58</v>
      </c>
      <c r="D16475">
        <v>56</v>
      </c>
      <c r="E16475">
        <v>93.04</v>
      </c>
      <c r="F16475">
        <v>30</v>
      </c>
      <c r="G16475">
        <v>14</v>
      </c>
      <c r="H16475">
        <v>0.01</v>
      </c>
      <c r="I16475">
        <v>30.31</v>
      </c>
      <c r="J16475">
        <v>1026.2</v>
      </c>
      <c r="K16475">
        <v>1.5</v>
      </c>
      <c r="L16475">
        <v>22</v>
      </c>
      <c r="M16475" t="s">
        <v>32</v>
      </c>
      <c r="N16475" t="s">
        <v>43</v>
      </c>
      <c r="Q16475">
        <v>700</v>
      </c>
      <c r="R16475">
        <v>1800</v>
      </c>
      <c r="U16475" t="e" cm="1">
        <f t="array" ref="U16475">-RA BR</f>
        <v>#NAME?</v>
      </c>
      <c r="AB16475">
        <v>57.9</v>
      </c>
      <c r="AC16475" t="s">
        <v>16532</v>
      </c>
    </row>
    <row r="16476" spans="1:29">
      <c r="A16476" s="1" t="s">
        <v>30</v>
      </c>
      <c r="B16476" s="2">
        <v>43143.618750000001</v>
      </c>
      <c r="C16476">
        <v>53</v>
      </c>
      <c r="D16476">
        <v>51</v>
      </c>
      <c r="E16476">
        <v>92.89</v>
      </c>
      <c r="F16476">
        <v>50</v>
      </c>
      <c r="G16476">
        <v>10</v>
      </c>
      <c r="I16476">
        <v>30.34</v>
      </c>
      <c r="J16476">
        <v>1027.0999999999999</v>
      </c>
      <c r="K16476">
        <v>2.5</v>
      </c>
      <c r="L16476">
        <v>17</v>
      </c>
      <c r="M16476" t="s">
        <v>32</v>
      </c>
      <c r="N16476" t="s">
        <v>43</v>
      </c>
      <c r="Q16476">
        <v>700</v>
      </c>
      <c r="R16476">
        <v>2700</v>
      </c>
      <c r="U16476" t="e" cm="1">
        <f t="array" ref="U16476">-DZ BR</f>
        <v>#NAME?</v>
      </c>
      <c r="AB16476">
        <v>53.1</v>
      </c>
      <c r="AC16476" t="s">
        <v>16533</v>
      </c>
    </row>
    <row r="16477" spans="1:29">
      <c r="A16477" s="1" t="s">
        <v>30</v>
      </c>
      <c r="B16477" s="2">
        <v>43143.660416666666</v>
      </c>
      <c r="C16477">
        <v>51</v>
      </c>
      <c r="D16477">
        <v>50</v>
      </c>
      <c r="E16477">
        <v>96</v>
      </c>
      <c r="F16477">
        <v>40</v>
      </c>
      <c r="G16477">
        <v>8</v>
      </c>
      <c r="I16477">
        <v>30.39</v>
      </c>
      <c r="J16477">
        <v>1028.9000000000001</v>
      </c>
      <c r="K16477">
        <v>2.5</v>
      </c>
      <c r="M16477" t="s">
        <v>32</v>
      </c>
      <c r="N16477" t="s">
        <v>43</v>
      </c>
      <c r="Q16477">
        <v>600</v>
      </c>
      <c r="R16477">
        <v>2700</v>
      </c>
      <c r="U16477" t="e" cm="1">
        <f t="array" ref="U16477">-RA BR</f>
        <v>#NAME?</v>
      </c>
      <c r="AB16477">
        <v>51.1</v>
      </c>
      <c r="AC16477" t="s">
        <v>16534</v>
      </c>
    </row>
    <row r="16478" spans="1:29">
      <c r="A16478" s="1" t="s">
        <v>30</v>
      </c>
      <c r="B16478" s="2">
        <v>43143.70208333333</v>
      </c>
      <c r="C16478">
        <v>48</v>
      </c>
      <c r="D16478">
        <v>46</v>
      </c>
      <c r="E16478">
        <v>92.74</v>
      </c>
      <c r="F16478">
        <v>40</v>
      </c>
      <c r="G16478">
        <v>13</v>
      </c>
      <c r="H16478">
        <v>0.02</v>
      </c>
      <c r="I16478">
        <v>30.43</v>
      </c>
      <c r="J16478">
        <v>1030.3</v>
      </c>
      <c r="K16478">
        <v>2.5</v>
      </c>
      <c r="L16478">
        <v>20</v>
      </c>
      <c r="M16478" t="s">
        <v>32</v>
      </c>
      <c r="N16478" t="s">
        <v>32</v>
      </c>
      <c r="O16478" t="s">
        <v>43</v>
      </c>
      <c r="Q16478">
        <v>800</v>
      </c>
      <c r="R16478">
        <v>1600</v>
      </c>
      <c r="S16478">
        <v>3500</v>
      </c>
      <c r="U16478" t="e" cm="1">
        <f t="array" ref="U16478">-RA BR</f>
        <v>#NAME?</v>
      </c>
      <c r="AB16478">
        <v>42.07</v>
      </c>
      <c r="AC16478" t="s">
        <v>16535</v>
      </c>
    </row>
    <row r="16479" spans="1:29">
      <c r="A16479" s="1" t="s">
        <v>30</v>
      </c>
      <c r="B16479" s="2">
        <v>43143.713194444441</v>
      </c>
      <c r="C16479">
        <v>47</v>
      </c>
      <c r="D16479">
        <v>45</v>
      </c>
      <c r="E16479">
        <v>93.06</v>
      </c>
      <c r="F16479">
        <v>50</v>
      </c>
      <c r="G16479">
        <v>14</v>
      </c>
      <c r="I16479">
        <v>30.44</v>
      </c>
      <c r="K16479">
        <v>7</v>
      </c>
      <c r="L16479">
        <v>18</v>
      </c>
      <c r="M16479" t="s">
        <v>32</v>
      </c>
      <c r="N16479" t="s">
        <v>32</v>
      </c>
      <c r="O16479" t="s">
        <v>43</v>
      </c>
      <c r="Q16479">
        <v>800</v>
      </c>
      <c r="R16479">
        <v>1600</v>
      </c>
      <c r="S16479">
        <v>3500</v>
      </c>
      <c r="U16479" t="e" cm="1">
        <f t="array" ref="U16479">-DZ</f>
        <v>#NAME?</v>
      </c>
      <c r="AB16479">
        <v>40.369999999999997</v>
      </c>
      <c r="AC16479" t="s">
        <v>16536</v>
      </c>
    </row>
    <row r="16480" spans="1:29">
      <c r="A16480" s="1" t="s">
        <v>30</v>
      </c>
      <c r="B16480" s="2">
        <v>43143.743750000001</v>
      </c>
      <c r="C16480">
        <v>45</v>
      </c>
      <c r="D16480">
        <v>43</v>
      </c>
      <c r="E16480">
        <v>92.65</v>
      </c>
      <c r="F16480">
        <v>50</v>
      </c>
      <c r="G16480">
        <v>13</v>
      </c>
      <c r="I16480">
        <v>30.48</v>
      </c>
      <c r="J16480">
        <v>1032</v>
      </c>
      <c r="K16480">
        <v>10</v>
      </c>
      <c r="M16480" t="s">
        <v>32</v>
      </c>
      <c r="N16480" t="s">
        <v>43</v>
      </c>
      <c r="Q16480">
        <v>900</v>
      </c>
      <c r="R16480">
        <v>1700</v>
      </c>
      <c r="Y16480">
        <v>27</v>
      </c>
      <c r="Z16480">
        <v>50</v>
      </c>
      <c r="AA16480" s="2">
        <v>43143.732638888891</v>
      </c>
      <c r="AB16480">
        <v>38.22</v>
      </c>
      <c r="AC16480" t="s">
        <v>16537</v>
      </c>
    </row>
    <row r="16481" spans="1:29">
      <c r="A16481" s="1" t="s">
        <v>30</v>
      </c>
      <c r="B16481" s="2">
        <v>43143.750694444447</v>
      </c>
      <c r="C16481">
        <v>45</v>
      </c>
      <c r="D16481">
        <v>42</v>
      </c>
      <c r="E16481">
        <v>89.49</v>
      </c>
      <c r="F16481">
        <v>40</v>
      </c>
      <c r="G16481">
        <v>10</v>
      </c>
      <c r="H16481">
        <v>0</v>
      </c>
      <c r="I16481">
        <v>30.49</v>
      </c>
      <c r="K16481">
        <v>10</v>
      </c>
      <c r="L16481">
        <v>18</v>
      </c>
      <c r="M16481" t="s">
        <v>32</v>
      </c>
      <c r="N16481" t="s">
        <v>32</v>
      </c>
      <c r="O16481" t="s">
        <v>43</v>
      </c>
      <c r="Q16481">
        <v>1100</v>
      </c>
      <c r="R16481">
        <v>1700</v>
      </c>
      <c r="S16481">
        <v>3100</v>
      </c>
      <c r="AB16481">
        <v>39.270000000000003</v>
      </c>
      <c r="AC16481" t="s">
        <v>16538</v>
      </c>
    </row>
    <row r="16482" spans="1:29">
      <c r="A16482" s="1" t="s">
        <v>30</v>
      </c>
      <c r="B16482" s="2">
        <v>43143.77847222222</v>
      </c>
      <c r="C16482">
        <v>44</v>
      </c>
      <c r="D16482">
        <v>39</v>
      </c>
      <c r="E16482">
        <v>82.12</v>
      </c>
      <c r="F16482">
        <v>30</v>
      </c>
      <c r="G16482">
        <v>8</v>
      </c>
      <c r="H16482">
        <v>0</v>
      </c>
      <c r="I16482">
        <v>30.51</v>
      </c>
      <c r="K16482">
        <v>10</v>
      </c>
      <c r="M16482" t="s">
        <v>31</v>
      </c>
      <c r="N16482" t="s">
        <v>32</v>
      </c>
      <c r="O16482" t="s">
        <v>43</v>
      </c>
      <c r="Q16482">
        <v>1300</v>
      </c>
      <c r="R16482">
        <v>3000</v>
      </c>
      <c r="S16482">
        <v>4000</v>
      </c>
      <c r="AB16482">
        <v>39.020000000000003</v>
      </c>
      <c r="AC16482" t="s">
        <v>16539</v>
      </c>
    </row>
    <row r="16483" spans="1:29">
      <c r="A16483" s="1" t="s">
        <v>30</v>
      </c>
      <c r="B16483" s="2">
        <v>43143.785416666666</v>
      </c>
      <c r="C16483">
        <v>44</v>
      </c>
      <c r="D16483">
        <v>39</v>
      </c>
      <c r="E16483">
        <v>82.12</v>
      </c>
      <c r="F16483">
        <v>40</v>
      </c>
      <c r="G16483">
        <v>8</v>
      </c>
      <c r="H16483">
        <v>0</v>
      </c>
      <c r="I16483">
        <v>30.51</v>
      </c>
      <c r="J16483">
        <v>1033.0999999999999</v>
      </c>
      <c r="K16483">
        <v>10</v>
      </c>
      <c r="M16483" t="s">
        <v>31</v>
      </c>
      <c r="N16483" t="s">
        <v>32</v>
      </c>
      <c r="O16483" t="s">
        <v>43</v>
      </c>
      <c r="Q16483">
        <v>1300</v>
      </c>
      <c r="R16483">
        <v>3200</v>
      </c>
      <c r="S16483">
        <v>4000</v>
      </c>
      <c r="AB16483">
        <v>39.020000000000003</v>
      </c>
      <c r="AC16483" t="s">
        <v>16540</v>
      </c>
    </row>
    <row r="16484" spans="1:29">
      <c r="A16484" s="1" t="s">
        <v>30</v>
      </c>
      <c r="B16484" s="2">
        <v>43143.82708333333</v>
      </c>
      <c r="C16484">
        <v>42</v>
      </c>
      <c r="D16484">
        <v>36</v>
      </c>
      <c r="E16484">
        <v>78.8</v>
      </c>
      <c r="F16484">
        <v>50</v>
      </c>
      <c r="G16484">
        <v>9</v>
      </c>
      <c r="H16484">
        <v>0</v>
      </c>
      <c r="I16484">
        <v>30.54</v>
      </c>
      <c r="J16484">
        <v>1034.0999999999999</v>
      </c>
      <c r="K16484">
        <v>10</v>
      </c>
      <c r="M16484" t="s">
        <v>31</v>
      </c>
      <c r="N16484" t="s">
        <v>43</v>
      </c>
      <c r="Q16484">
        <v>1300</v>
      </c>
      <c r="R16484">
        <v>3700</v>
      </c>
      <c r="AB16484">
        <v>36.07</v>
      </c>
      <c r="AC16484" t="s">
        <v>16541</v>
      </c>
    </row>
    <row r="16485" spans="1:29">
      <c r="A16485" s="1" t="s">
        <v>30</v>
      </c>
      <c r="B16485" s="2">
        <v>43143.868750000001</v>
      </c>
      <c r="C16485">
        <v>43</v>
      </c>
      <c r="D16485">
        <v>33</v>
      </c>
      <c r="E16485">
        <v>67.819999999999993</v>
      </c>
      <c r="F16485">
        <v>50</v>
      </c>
      <c r="G16485">
        <v>10</v>
      </c>
      <c r="H16485">
        <v>0</v>
      </c>
      <c r="I16485">
        <v>30.57</v>
      </c>
      <c r="J16485">
        <v>1035.3</v>
      </c>
      <c r="K16485">
        <v>10</v>
      </c>
      <c r="M16485" t="s">
        <v>43</v>
      </c>
      <c r="Q16485">
        <v>3700</v>
      </c>
      <c r="AB16485">
        <v>36.76</v>
      </c>
      <c r="AC16485" t="s">
        <v>16542</v>
      </c>
    </row>
    <row r="16486" spans="1:29">
      <c r="A16486" s="1" t="s">
        <v>30</v>
      </c>
      <c r="B16486" s="2">
        <v>43143.910416666666</v>
      </c>
      <c r="C16486">
        <v>43</v>
      </c>
      <c r="D16486">
        <v>32</v>
      </c>
      <c r="E16486">
        <v>64.88</v>
      </c>
      <c r="F16486">
        <v>50</v>
      </c>
      <c r="G16486">
        <v>10</v>
      </c>
      <c r="H16486">
        <v>0</v>
      </c>
      <c r="I16486">
        <v>30.58</v>
      </c>
      <c r="J16486">
        <v>1035.5</v>
      </c>
      <c r="K16486">
        <v>10</v>
      </c>
      <c r="M16486" t="s">
        <v>43</v>
      </c>
      <c r="Q16486">
        <v>4100</v>
      </c>
      <c r="AB16486">
        <v>36.76</v>
      </c>
      <c r="AC16486" t="s">
        <v>16543</v>
      </c>
    </row>
    <row r="16487" spans="1:29">
      <c r="A16487" s="1" t="s">
        <v>30</v>
      </c>
      <c r="B16487" s="2">
        <v>43143.95208333333</v>
      </c>
      <c r="C16487">
        <v>43</v>
      </c>
      <c r="D16487">
        <v>32</v>
      </c>
      <c r="E16487">
        <v>64.88</v>
      </c>
      <c r="F16487">
        <v>60</v>
      </c>
      <c r="G16487">
        <v>10</v>
      </c>
      <c r="H16487">
        <v>0</v>
      </c>
      <c r="I16487">
        <v>30.59</v>
      </c>
      <c r="J16487">
        <v>1035.9000000000001</v>
      </c>
      <c r="K16487">
        <v>10</v>
      </c>
      <c r="M16487" t="s">
        <v>43</v>
      </c>
      <c r="Q16487">
        <v>4400</v>
      </c>
      <c r="AB16487">
        <v>36.76</v>
      </c>
      <c r="AC16487" t="s">
        <v>16544</v>
      </c>
    </row>
    <row r="16488" spans="1:29">
      <c r="A16488" s="1" t="s">
        <v>30</v>
      </c>
      <c r="B16488" s="2">
        <v>43143.993750000001</v>
      </c>
      <c r="C16488">
        <v>43</v>
      </c>
      <c r="D16488">
        <v>30.9</v>
      </c>
      <c r="E16488">
        <v>62.06</v>
      </c>
      <c r="F16488">
        <v>50</v>
      </c>
      <c r="G16488">
        <v>9</v>
      </c>
      <c r="H16488">
        <v>0</v>
      </c>
      <c r="I16488">
        <v>30.62</v>
      </c>
      <c r="J16488">
        <v>1036.7</v>
      </c>
      <c r="K16488">
        <v>10</v>
      </c>
      <c r="M16488" t="s">
        <v>43</v>
      </c>
      <c r="Q16488">
        <v>4400</v>
      </c>
      <c r="AB16488">
        <v>37.19</v>
      </c>
      <c r="AC16488" t="s">
        <v>16545</v>
      </c>
    </row>
    <row r="16489" spans="1:29">
      <c r="A16489" s="1" t="s">
        <v>30</v>
      </c>
      <c r="B16489" s="2">
        <v>43144.035416666666</v>
      </c>
      <c r="C16489">
        <v>43</v>
      </c>
      <c r="D16489">
        <v>30.9</v>
      </c>
      <c r="E16489">
        <v>62.06</v>
      </c>
      <c r="F16489">
        <v>40</v>
      </c>
      <c r="G16489">
        <v>8</v>
      </c>
      <c r="H16489">
        <v>0</v>
      </c>
      <c r="I16489">
        <v>30.61</v>
      </c>
      <c r="J16489">
        <v>1036.7</v>
      </c>
      <c r="K16489">
        <v>10</v>
      </c>
      <c r="M16489" t="s">
        <v>32</v>
      </c>
      <c r="N16489" t="s">
        <v>32</v>
      </c>
      <c r="Q16489">
        <v>4800</v>
      </c>
      <c r="R16489">
        <v>6500</v>
      </c>
      <c r="AB16489">
        <v>37.659999999999997</v>
      </c>
      <c r="AC16489" t="s">
        <v>16546</v>
      </c>
    </row>
    <row r="16490" spans="1:29">
      <c r="A16490" s="1" t="s">
        <v>30</v>
      </c>
      <c r="B16490" s="2">
        <v>43144.07708333333</v>
      </c>
      <c r="C16490">
        <v>43</v>
      </c>
      <c r="D16490">
        <v>30.9</v>
      </c>
      <c r="E16490">
        <v>62.06</v>
      </c>
      <c r="F16490">
        <v>50</v>
      </c>
      <c r="G16490">
        <v>9</v>
      </c>
      <c r="H16490">
        <v>0</v>
      </c>
      <c r="I16490">
        <v>30.63</v>
      </c>
      <c r="J16490">
        <v>1037.2</v>
      </c>
      <c r="K16490">
        <v>10</v>
      </c>
      <c r="M16490" t="s">
        <v>32</v>
      </c>
      <c r="Q16490">
        <v>4900</v>
      </c>
      <c r="AB16490">
        <v>37.19</v>
      </c>
      <c r="AC16490" t="s">
        <v>16547</v>
      </c>
    </row>
    <row r="16491" spans="1:29">
      <c r="A16491" s="1" t="s">
        <v>30</v>
      </c>
      <c r="B16491" s="2">
        <v>43144.118750000001</v>
      </c>
      <c r="C16491">
        <v>43</v>
      </c>
      <c r="D16491">
        <v>30.9</v>
      </c>
      <c r="E16491">
        <v>62.06</v>
      </c>
      <c r="F16491">
        <v>50</v>
      </c>
      <c r="G16491">
        <v>8</v>
      </c>
      <c r="H16491">
        <v>0</v>
      </c>
      <c r="I16491">
        <v>30.63</v>
      </c>
      <c r="J16491">
        <v>1037.2</v>
      </c>
      <c r="K16491">
        <v>10</v>
      </c>
      <c r="M16491" t="s">
        <v>32</v>
      </c>
      <c r="Q16491">
        <v>4900</v>
      </c>
      <c r="AB16491">
        <v>37.659999999999997</v>
      </c>
      <c r="AC16491" t="s">
        <v>16548</v>
      </c>
    </row>
    <row r="16492" spans="1:29">
      <c r="A16492" s="1" t="s">
        <v>30</v>
      </c>
      <c r="B16492" s="2">
        <v>43144.160416666666</v>
      </c>
      <c r="C16492">
        <v>42</v>
      </c>
      <c r="D16492">
        <v>30</v>
      </c>
      <c r="E16492">
        <v>61.94</v>
      </c>
      <c r="F16492">
        <v>70</v>
      </c>
      <c r="G16492">
        <v>12</v>
      </c>
      <c r="H16492">
        <v>0</v>
      </c>
      <c r="I16492">
        <v>30.62</v>
      </c>
      <c r="J16492">
        <v>1037.0999999999999</v>
      </c>
      <c r="K16492">
        <v>10</v>
      </c>
      <c r="L16492">
        <v>17</v>
      </c>
      <c r="M16492" t="s">
        <v>32</v>
      </c>
      <c r="N16492" t="s">
        <v>32</v>
      </c>
      <c r="Q16492">
        <v>4500</v>
      </c>
      <c r="R16492">
        <v>10000</v>
      </c>
      <c r="AB16492">
        <v>34.86</v>
      </c>
      <c r="AC16492" t="s">
        <v>16549</v>
      </c>
    </row>
    <row r="16493" spans="1:29">
      <c r="A16493" s="1" t="s">
        <v>30</v>
      </c>
      <c r="B16493" s="2">
        <v>43144.20208333333</v>
      </c>
      <c r="C16493">
        <v>42</v>
      </c>
      <c r="D16493">
        <v>28</v>
      </c>
      <c r="E16493">
        <v>57.08</v>
      </c>
      <c r="F16493">
        <v>60</v>
      </c>
      <c r="G16493">
        <v>11</v>
      </c>
      <c r="H16493">
        <v>0</v>
      </c>
      <c r="I16493">
        <v>30.64</v>
      </c>
      <c r="J16493">
        <v>1037.5</v>
      </c>
      <c r="K16493">
        <v>10</v>
      </c>
      <c r="M16493" t="s">
        <v>43</v>
      </c>
      <c r="Q16493">
        <v>4700</v>
      </c>
      <c r="AB16493">
        <v>35.229999999999997</v>
      </c>
      <c r="AC16493" t="s">
        <v>16550</v>
      </c>
    </row>
    <row r="16494" spans="1:29">
      <c r="A16494" s="1" t="s">
        <v>30</v>
      </c>
      <c r="B16494" s="2">
        <v>43144.243750000001</v>
      </c>
      <c r="C16494">
        <v>41</v>
      </c>
      <c r="D16494">
        <v>26.1</v>
      </c>
      <c r="E16494">
        <v>55.07</v>
      </c>
      <c r="F16494">
        <v>40</v>
      </c>
      <c r="G16494">
        <v>7</v>
      </c>
      <c r="H16494">
        <v>0</v>
      </c>
      <c r="I16494">
        <v>30.67</v>
      </c>
      <c r="J16494">
        <v>1038.7</v>
      </c>
      <c r="K16494">
        <v>10</v>
      </c>
      <c r="L16494">
        <v>19</v>
      </c>
      <c r="M16494" t="s">
        <v>43</v>
      </c>
      <c r="Q16494">
        <v>4300</v>
      </c>
      <c r="AB16494">
        <v>35.75</v>
      </c>
      <c r="AC16494" t="s">
        <v>16551</v>
      </c>
    </row>
    <row r="16495" spans="1:29">
      <c r="A16495" s="1" t="s">
        <v>30</v>
      </c>
      <c r="B16495" s="2">
        <v>43144.285416666666</v>
      </c>
      <c r="C16495">
        <v>40</v>
      </c>
      <c r="D16495">
        <v>26.1</v>
      </c>
      <c r="E16495">
        <v>57.47</v>
      </c>
      <c r="F16495">
        <v>50</v>
      </c>
      <c r="G16495">
        <v>12</v>
      </c>
      <c r="H16495">
        <v>0</v>
      </c>
      <c r="I16495">
        <v>30.66</v>
      </c>
      <c r="J16495">
        <v>1038.5</v>
      </c>
      <c r="K16495">
        <v>10</v>
      </c>
      <c r="M16495" t="s">
        <v>32</v>
      </c>
      <c r="N16495" t="s">
        <v>43</v>
      </c>
      <c r="Q16495">
        <v>3900</v>
      </c>
      <c r="R16495">
        <v>25000</v>
      </c>
      <c r="AB16495">
        <v>32.06</v>
      </c>
      <c r="AC16495" t="s">
        <v>16552</v>
      </c>
    </row>
    <row r="16496" spans="1:29">
      <c r="A16496" s="1" t="s">
        <v>30</v>
      </c>
      <c r="B16496" s="2">
        <v>43144.32708333333</v>
      </c>
      <c r="C16496">
        <v>41</v>
      </c>
      <c r="D16496">
        <v>25</v>
      </c>
      <c r="E16496">
        <v>52.61</v>
      </c>
      <c r="F16496">
        <v>60</v>
      </c>
      <c r="G16496">
        <v>9</v>
      </c>
      <c r="H16496">
        <v>0</v>
      </c>
      <c r="I16496">
        <v>30.7</v>
      </c>
      <c r="J16496">
        <v>1039.7</v>
      </c>
      <c r="K16496">
        <v>10</v>
      </c>
      <c r="M16496" t="s">
        <v>43</v>
      </c>
      <c r="Q16496">
        <v>3800</v>
      </c>
      <c r="AB16496">
        <v>34.700000000000003</v>
      </c>
      <c r="AC16496" t="s">
        <v>16553</v>
      </c>
    </row>
    <row r="16497" spans="1:29">
      <c r="A16497" s="1" t="s">
        <v>30</v>
      </c>
      <c r="B16497" s="2">
        <v>43144.368750000001</v>
      </c>
      <c r="C16497">
        <v>41</v>
      </c>
      <c r="D16497">
        <v>25</v>
      </c>
      <c r="E16497">
        <v>52.61</v>
      </c>
      <c r="F16497">
        <v>50</v>
      </c>
      <c r="G16497">
        <v>13</v>
      </c>
      <c r="H16497">
        <v>0</v>
      </c>
      <c r="I16497">
        <v>30.72</v>
      </c>
      <c r="J16497">
        <v>1040.3</v>
      </c>
      <c r="K16497">
        <v>10</v>
      </c>
      <c r="L16497">
        <v>17</v>
      </c>
      <c r="M16497" t="s">
        <v>43</v>
      </c>
      <c r="Q16497">
        <v>3800</v>
      </c>
      <c r="AB16497">
        <v>33.1</v>
      </c>
      <c r="AC16497" t="s">
        <v>16554</v>
      </c>
    </row>
    <row r="16498" spans="1:29">
      <c r="A16498" s="1" t="s">
        <v>30</v>
      </c>
      <c r="B16498" s="2">
        <v>43144.410416666666</v>
      </c>
      <c r="C16498">
        <v>42</v>
      </c>
      <c r="D16498">
        <v>25</v>
      </c>
      <c r="E16498">
        <v>50.42</v>
      </c>
      <c r="F16498">
        <v>40</v>
      </c>
      <c r="G16498">
        <v>11</v>
      </c>
      <c r="H16498">
        <v>0</v>
      </c>
      <c r="I16498">
        <v>30.72</v>
      </c>
      <c r="J16498">
        <v>1040.5</v>
      </c>
      <c r="K16498">
        <v>10</v>
      </c>
      <c r="M16498" t="s">
        <v>43</v>
      </c>
      <c r="Q16498">
        <v>3900</v>
      </c>
      <c r="AB16498">
        <v>35.229999999999997</v>
      </c>
      <c r="AC16498" t="s">
        <v>16555</v>
      </c>
    </row>
    <row r="16499" spans="1:29">
      <c r="A16499" s="1" t="s">
        <v>30</v>
      </c>
      <c r="B16499" s="2">
        <v>43144.45208333333</v>
      </c>
      <c r="C16499">
        <v>41</v>
      </c>
      <c r="D16499">
        <v>26.1</v>
      </c>
      <c r="E16499">
        <v>55.07</v>
      </c>
      <c r="F16499">
        <v>50</v>
      </c>
      <c r="G16499">
        <v>8</v>
      </c>
      <c r="H16499">
        <v>0</v>
      </c>
      <c r="I16499">
        <v>30.72</v>
      </c>
      <c r="J16499">
        <v>1040.3</v>
      </c>
      <c r="K16499">
        <v>10</v>
      </c>
      <c r="M16499" t="s">
        <v>43</v>
      </c>
      <c r="Q16499">
        <v>3600</v>
      </c>
      <c r="AB16499">
        <v>35.200000000000003</v>
      </c>
      <c r="AC16499" t="s">
        <v>16556</v>
      </c>
    </row>
    <row r="16500" spans="1:29">
      <c r="A16500" s="1" t="s">
        <v>30</v>
      </c>
      <c r="B16500" s="2">
        <v>43144.493750000001</v>
      </c>
      <c r="C16500">
        <v>41</v>
      </c>
      <c r="D16500">
        <v>30</v>
      </c>
      <c r="E16500">
        <v>64.63</v>
      </c>
      <c r="F16500">
        <v>10</v>
      </c>
      <c r="G16500">
        <v>6</v>
      </c>
      <c r="H16500">
        <v>0</v>
      </c>
      <c r="I16500">
        <v>30.71</v>
      </c>
      <c r="J16500">
        <v>1040.2</v>
      </c>
      <c r="K16500">
        <v>10</v>
      </c>
      <c r="M16500" t="s">
        <v>43</v>
      </c>
      <c r="Q16500">
        <v>3700</v>
      </c>
      <c r="AB16500">
        <v>36.369999999999997</v>
      </c>
      <c r="AC16500" t="s">
        <v>16557</v>
      </c>
    </row>
    <row r="16501" spans="1:29">
      <c r="A16501" s="1" t="s">
        <v>30</v>
      </c>
      <c r="B16501" s="2">
        <v>43144.535416666666</v>
      </c>
      <c r="C16501">
        <v>41</v>
      </c>
      <c r="D16501">
        <v>28.9</v>
      </c>
      <c r="E16501">
        <v>61.79</v>
      </c>
      <c r="F16501">
        <v>10</v>
      </c>
      <c r="G16501">
        <v>9</v>
      </c>
      <c r="H16501">
        <v>0</v>
      </c>
      <c r="I16501">
        <v>30.69</v>
      </c>
      <c r="J16501">
        <v>1039.4000000000001</v>
      </c>
      <c r="K16501">
        <v>10</v>
      </c>
      <c r="M16501" t="s">
        <v>32</v>
      </c>
      <c r="N16501" t="s">
        <v>43</v>
      </c>
      <c r="Q16501">
        <v>3400</v>
      </c>
      <c r="R16501">
        <v>4200</v>
      </c>
      <c r="AB16501">
        <v>34.700000000000003</v>
      </c>
      <c r="AC16501" t="s">
        <v>16558</v>
      </c>
    </row>
    <row r="16502" spans="1:29">
      <c r="A16502" s="1" t="s">
        <v>30</v>
      </c>
      <c r="B16502" s="2">
        <v>43144.567361111112</v>
      </c>
      <c r="C16502">
        <v>41</v>
      </c>
      <c r="D16502">
        <v>28.9</v>
      </c>
      <c r="E16502">
        <v>61.79</v>
      </c>
      <c r="F16502">
        <v>50</v>
      </c>
      <c r="G16502">
        <v>7</v>
      </c>
      <c r="H16502">
        <v>0</v>
      </c>
      <c r="I16502">
        <v>30.67</v>
      </c>
      <c r="K16502">
        <v>10</v>
      </c>
      <c r="M16502" t="s">
        <v>32</v>
      </c>
      <c r="N16502" t="s">
        <v>43</v>
      </c>
      <c r="Q16502">
        <v>2800</v>
      </c>
      <c r="R16502">
        <v>3600</v>
      </c>
      <c r="AB16502">
        <v>35.75</v>
      </c>
      <c r="AC16502" t="s">
        <v>16559</v>
      </c>
    </row>
    <row r="16503" spans="1:29">
      <c r="A16503" s="1" t="s">
        <v>30</v>
      </c>
      <c r="B16503" s="2">
        <v>43144.57708333333</v>
      </c>
      <c r="C16503">
        <v>40</v>
      </c>
      <c r="D16503">
        <v>28.9</v>
      </c>
      <c r="E16503">
        <v>64.489999999999995</v>
      </c>
      <c r="F16503">
        <v>50</v>
      </c>
      <c r="G16503">
        <v>10</v>
      </c>
      <c r="H16503">
        <v>0</v>
      </c>
      <c r="I16503">
        <v>30.67</v>
      </c>
      <c r="J16503">
        <v>1038.8</v>
      </c>
      <c r="K16503">
        <v>10</v>
      </c>
      <c r="M16503" t="s">
        <v>32</v>
      </c>
      <c r="N16503" t="s">
        <v>43</v>
      </c>
      <c r="Q16503">
        <v>2800</v>
      </c>
      <c r="R16503">
        <v>3600</v>
      </c>
      <c r="AB16503">
        <v>32.869999999999997</v>
      </c>
      <c r="AC16503" t="s">
        <v>16560</v>
      </c>
    </row>
    <row r="16504" spans="1:29">
      <c r="A16504" s="1" t="s">
        <v>30</v>
      </c>
      <c r="B16504" s="2">
        <v>43144.618750000001</v>
      </c>
      <c r="C16504">
        <v>40</v>
      </c>
      <c r="D16504">
        <v>30</v>
      </c>
      <c r="E16504">
        <v>67.45</v>
      </c>
      <c r="F16504">
        <v>60</v>
      </c>
      <c r="G16504">
        <v>6</v>
      </c>
      <c r="H16504">
        <v>0</v>
      </c>
      <c r="I16504">
        <v>30.66</v>
      </c>
      <c r="J16504">
        <v>1038.5</v>
      </c>
      <c r="K16504">
        <v>10</v>
      </c>
      <c r="M16504" t="s">
        <v>31</v>
      </c>
      <c r="N16504" t="s">
        <v>43</v>
      </c>
      <c r="Q16504">
        <v>1800</v>
      </c>
      <c r="R16504">
        <v>2700</v>
      </c>
      <c r="AB16504">
        <v>35.04</v>
      </c>
      <c r="AC16504" t="s">
        <v>16561</v>
      </c>
    </row>
    <row r="16505" spans="1:29">
      <c r="A16505" s="1" t="s">
        <v>30</v>
      </c>
      <c r="B16505" s="2">
        <v>43144.660416666666</v>
      </c>
      <c r="C16505">
        <v>39</v>
      </c>
      <c r="D16505">
        <v>32</v>
      </c>
      <c r="E16505">
        <v>75.75</v>
      </c>
      <c r="F16505">
        <v>40</v>
      </c>
      <c r="G16505">
        <v>8</v>
      </c>
      <c r="H16505">
        <v>0</v>
      </c>
      <c r="I16505">
        <v>30.66</v>
      </c>
      <c r="J16505">
        <v>1038.5</v>
      </c>
      <c r="K16505">
        <v>10</v>
      </c>
      <c r="M16505" t="s">
        <v>31</v>
      </c>
      <c r="N16505" t="s">
        <v>43</v>
      </c>
      <c r="Q16505">
        <v>1800</v>
      </c>
      <c r="R16505">
        <v>2400</v>
      </c>
      <c r="AB16505">
        <v>32.74</v>
      </c>
      <c r="AC16505" t="s">
        <v>16562</v>
      </c>
    </row>
    <row r="16506" spans="1:29">
      <c r="A16506" s="1" t="s">
        <v>30</v>
      </c>
      <c r="B16506" s="2">
        <v>43144.70208333333</v>
      </c>
      <c r="C16506">
        <v>38</v>
      </c>
      <c r="D16506">
        <v>32</v>
      </c>
      <c r="E16506">
        <v>79.08</v>
      </c>
      <c r="F16506">
        <v>70</v>
      </c>
      <c r="G16506">
        <v>7</v>
      </c>
      <c r="H16506">
        <v>0</v>
      </c>
      <c r="I16506">
        <v>30.66</v>
      </c>
      <c r="J16506">
        <v>1038.4000000000001</v>
      </c>
      <c r="K16506">
        <v>10</v>
      </c>
      <c r="M16506" t="s">
        <v>32</v>
      </c>
      <c r="N16506" t="s">
        <v>43</v>
      </c>
      <c r="Q16506">
        <v>1600</v>
      </c>
      <c r="R16506">
        <v>2600</v>
      </c>
      <c r="AB16506">
        <v>31.97</v>
      </c>
      <c r="AC16506" t="s">
        <v>16563</v>
      </c>
    </row>
    <row r="16507" spans="1:29">
      <c r="A16507" s="1" t="s">
        <v>30</v>
      </c>
      <c r="B16507" s="2">
        <v>43144.743750000001</v>
      </c>
      <c r="C16507">
        <v>38</v>
      </c>
      <c r="D16507">
        <v>33</v>
      </c>
      <c r="E16507">
        <v>82.66</v>
      </c>
      <c r="F16507">
        <v>60</v>
      </c>
      <c r="G16507">
        <v>6</v>
      </c>
      <c r="H16507">
        <v>0</v>
      </c>
      <c r="I16507">
        <v>30.65</v>
      </c>
      <c r="J16507">
        <v>1038.2</v>
      </c>
      <c r="K16507">
        <v>10</v>
      </c>
      <c r="M16507" t="s">
        <v>32</v>
      </c>
      <c r="N16507" t="s">
        <v>43</v>
      </c>
      <c r="Q16507">
        <v>1500</v>
      </c>
      <c r="R16507">
        <v>2500</v>
      </c>
      <c r="AB16507">
        <v>32.64</v>
      </c>
      <c r="AC16507" t="s">
        <v>16564</v>
      </c>
    </row>
    <row r="16508" spans="1:29">
      <c r="A16508" s="1" t="s">
        <v>30</v>
      </c>
      <c r="B16508" s="2">
        <v>43144.785416666666</v>
      </c>
      <c r="C16508">
        <v>38</v>
      </c>
      <c r="D16508">
        <v>33</v>
      </c>
      <c r="E16508">
        <v>82.66</v>
      </c>
      <c r="F16508">
        <v>60</v>
      </c>
      <c r="G16508">
        <v>7</v>
      </c>
      <c r="H16508">
        <v>0</v>
      </c>
      <c r="I16508">
        <v>30.65</v>
      </c>
      <c r="J16508">
        <v>1038.2</v>
      </c>
      <c r="K16508">
        <v>10</v>
      </c>
      <c r="M16508" t="s">
        <v>31</v>
      </c>
      <c r="N16508" t="s">
        <v>43</v>
      </c>
      <c r="Q16508">
        <v>1600</v>
      </c>
      <c r="R16508">
        <v>2400</v>
      </c>
      <c r="AB16508">
        <v>31.97</v>
      </c>
      <c r="AC16508" t="s">
        <v>16565</v>
      </c>
    </row>
    <row r="16509" spans="1:29">
      <c r="A16509" s="1" t="s">
        <v>30</v>
      </c>
      <c r="B16509" s="2">
        <v>43144.82708333333</v>
      </c>
      <c r="C16509">
        <v>38</v>
      </c>
      <c r="D16509">
        <v>33</v>
      </c>
      <c r="E16509">
        <v>82.66</v>
      </c>
      <c r="F16509">
        <v>60</v>
      </c>
      <c r="G16509">
        <v>7</v>
      </c>
      <c r="H16509">
        <v>0</v>
      </c>
      <c r="I16509">
        <v>30.65</v>
      </c>
      <c r="J16509">
        <v>1038</v>
      </c>
      <c r="K16509">
        <v>10</v>
      </c>
      <c r="M16509" t="s">
        <v>32</v>
      </c>
      <c r="N16509" t="s">
        <v>43</v>
      </c>
      <c r="Q16509">
        <v>1400</v>
      </c>
      <c r="R16509">
        <v>2200</v>
      </c>
      <c r="AB16509">
        <v>31.97</v>
      </c>
      <c r="AC16509" t="s">
        <v>16566</v>
      </c>
    </row>
    <row r="16510" spans="1:29">
      <c r="A16510" s="1" t="s">
        <v>30</v>
      </c>
      <c r="B16510" s="2">
        <v>43144.868750000001</v>
      </c>
      <c r="C16510">
        <v>38</v>
      </c>
      <c r="D16510">
        <v>33</v>
      </c>
      <c r="E16510">
        <v>82.66</v>
      </c>
      <c r="F16510">
        <v>60</v>
      </c>
      <c r="G16510">
        <v>4</v>
      </c>
      <c r="H16510">
        <v>0</v>
      </c>
      <c r="I16510">
        <v>30.64</v>
      </c>
      <c r="J16510">
        <v>1037.5999999999999</v>
      </c>
      <c r="K16510">
        <v>10</v>
      </c>
      <c r="M16510" t="s">
        <v>43</v>
      </c>
      <c r="Q16510">
        <v>1700</v>
      </c>
      <c r="AB16510">
        <v>34.31</v>
      </c>
      <c r="AC16510" t="s">
        <v>16567</v>
      </c>
    </row>
    <row r="16511" spans="1:29">
      <c r="A16511" s="1" t="s">
        <v>30</v>
      </c>
      <c r="B16511" s="2">
        <v>43144.910416666666</v>
      </c>
      <c r="C16511">
        <v>38</v>
      </c>
      <c r="D16511">
        <v>33</v>
      </c>
      <c r="E16511">
        <v>82.66</v>
      </c>
      <c r="F16511">
        <v>100</v>
      </c>
      <c r="G16511">
        <v>4</v>
      </c>
      <c r="H16511">
        <v>0</v>
      </c>
      <c r="I16511">
        <v>30.62</v>
      </c>
      <c r="J16511">
        <v>1037</v>
      </c>
      <c r="K16511">
        <v>10</v>
      </c>
      <c r="M16511" t="s">
        <v>32</v>
      </c>
      <c r="N16511" t="s">
        <v>43</v>
      </c>
      <c r="Q16511">
        <v>1200</v>
      </c>
      <c r="R16511">
        <v>2000</v>
      </c>
      <c r="AB16511">
        <v>34.31</v>
      </c>
      <c r="AC16511" t="s">
        <v>16568</v>
      </c>
    </row>
    <row r="16512" spans="1:29">
      <c r="A16512" s="1" t="s">
        <v>30</v>
      </c>
      <c r="B16512" s="2">
        <v>43144.95208333333</v>
      </c>
      <c r="C16512">
        <v>38</v>
      </c>
      <c r="D16512">
        <v>34</v>
      </c>
      <c r="E16512">
        <v>85.69</v>
      </c>
      <c r="F16512">
        <v>0</v>
      </c>
      <c r="G16512">
        <v>0</v>
      </c>
      <c r="H16512">
        <v>0</v>
      </c>
      <c r="I16512">
        <v>30.6</v>
      </c>
      <c r="J16512">
        <v>1036.5</v>
      </c>
      <c r="K16512">
        <v>10</v>
      </c>
      <c r="M16512" t="s">
        <v>43</v>
      </c>
      <c r="Q16512">
        <v>1100</v>
      </c>
      <c r="AB16512">
        <v>37.9</v>
      </c>
      <c r="AC16512" t="s">
        <v>16569</v>
      </c>
    </row>
    <row r="16513" spans="1:29">
      <c r="A16513" s="1" t="s">
        <v>30</v>
      </c>
      <c r="B16513" s="2">
        <v>43144.993750000001</v>
      </c>
      <c r="C16513">
        <v>38</v>
      </c>
      <c r="D16513">
        <v>34</v>
      </c>
      <c r="E16513">
        <v>85.69</v>
      </c>
      <c r="F16513">
        <v>0</v>
      </c>
      <c r="G16513">
        <v>0</v>
      </c>
      <c r="I16513">
        <v>30.59</v>
      </c>
      <c r="J16513">
        <v>1036</v>
      </c>
      <c r="K16513">
        <v>6</v>
      </c>
      <c r="M16513" t="s">
        <v>43</v>
      </c>
      <c r="Q16513">
        <v>1000</v>
      </c>
      <c r="U16513" t="e" cm="1">
        <f t="array" ref="U16513">-DZ BR</f>
        <v>#NAME?</v>
      </c>
      <c r="AB16513">
        <v>37.9</v>
      </c>
      <c r="AC16513" t="s">
        <v>16570</v>
      </c>
    </row>
    <row r="16514" spans="1:29">
      <c r="A16514" s="1" t="s">
        <v>30</v>
      </c>
      <c r="B16514" s="2">
        <v>43145.012499999997</v>
      </c>
      <c r="C16514">
        <v>37</v>
      </c>
      <c r="D16514">
        <v>35</v>
      </c>
      <c r="E16514">
        <v>92.76</v>
      </c>
      <c r="F16514">
        <v>0</v>
      </c>
      <c r="G16514">
        <v>0</v>
      </c>
      <c r="I16514">
        <v>30.58</v>
      </c>
      <c r="K16514">
        <v>5</v>
      </c>
      <c r="M16514" t="s">
        <v>43</v>
      </c>
      <c r="Q16514">
        <v>700</v>
      </c>
      <c r="U16514" t="e" cm="1">
        <f t="array" ref="U16514">-DZ BR</f>
        <v>#NAME?</v>
      </c>
      <c r="AB16514">
        <v>37</v>
      </c>
      <c r="AC16514" t="s">
        <v>16571</v>
      </c>
    </row>
    <row r="16515" spans="1:29">
      <c r="A16515" s="1" t="s">
        <v>30</v>
      </c>
      <c r="B16515" s="2">
        <v>43145.035416666666</v>
      </c>
      <c r="C16515">
        <v>37</v>
      </c>
      <c r="D16515">
        <v>36</v>
      </c>
      <c r="E16515">
        <v>96.13</v>
      </c>
      <c r="F16515">
        <v>0</v>
      </c>
      <c r="G16515">
        <v>0</v>
      </c>
      <c r="I16515">
        <v>30.57</v>
      </c>
      <c r="J16515">
        <v>1035.4000000000001</v>
      </c>
      <c r="K16515">
        <v>3</v>
      </c>
      <c r="M16515" t="s">
        <v>32</v>
      </c>
      <c r="N16515" t="s">
        <v>43</v>
      </c>
      <c r="Q16515">
        <v>500</v>
      </c>
      <c r="R16515">
        <v>1800</v>
      </c>
      <c r="U16515" t="e" cm="1">
        <f t="array" ref="U16515">-DZ BR</f>
        <v>#NAME?</v>
      </c>
      <c r="AB16515">
        <v>37</v>
      </c>
      <c r="AC16515" t="s">
        <v>16572</v>
      </c>
    </row>
    <row r="16516" spans="1:29">
      <c r="A16516" s="1" t="s">
        <v>30</v>
      </c>
      <c r="B16516" s="2">
        <v>43145.07708333333</v>
      </c>
      <c r="C16516">
        <v>37</v>
      </c>
      <c r="D16516">
        <v>36</v>
      </c>
      <c r="E16516">
        <v>96.13</v>
      </c>
      <c r="F16516">
        <v>0</v>
      </c>
      <c r="G16516">
        <v>0</v>
      </c>
      <c r="I16516">
        <v>30.55</v>
      </c>
      <c r="J16516">
        <v>1034.7</v>
      </c>
      <c r="K16516">
        <v>2</v>
      </c>
      <c r="M16516" t="s">
        <v>32</v>
      </c>
      <c r="N16516" t="s">
        <v>43</v>
      </c>
      <c r="Q16516">
        <v>500</v>
      </c>
      <c r="R16516">
        <v>1800</v>
      </c>
      <c r="U16516" t="e" cm="1">
        <f t="array" ref="U16516">-DZ BR</f>
        <v>#NAME?</v>
      </c>
      <c r="AB16516">
        <v>37</v>
      </c>
      <c r="AC16516" t="s">
        <v>16573</v>
      </c>
    </row>
    <row r="16517" spans="1:29">
      <c r="A16517" s="1" t="s">
        <v>30</v>
      </c>
      <c r="B16517" s="2">
        <v>43145.09375</v>
      </c>
      <c r="C16517">
        <v>37</v>
      </c>
      <c r="D16517">
        <v>36</v>
      </c>
      <c r="E16517">
        <v>96.13</v>
      </c>
      <c r="F16517">
        <v>0</v>
      </c>
      <c r="G16517">
        <v>0</v>
      </c>
      <c r="I16517">
        <v>30.54</v>
      </c>
      <c r="K16517">
        <v>1.5</v>
      </c>
      <c r="M16517" t="s">
        <v>43</v>
      </c>
      <c r="Q16517">
        <v>600</v>
      </c>
      <c r="U16517" t="e" cm="1">
        <f t="array" ref="U16517">-DZ BR</f>
        <v>#NAME?</v>
      </c>
      <c r="AB16517">
        <v>37</v>
      </c>
      <c r="AC16517" t="s">
        <v>16574</v>
      </c>
    </row>
    <row r="16518" spans="1:29">
      <c r="A16518" s="1" t="s">
        <v>30</v>
      </c>
      <c r="B16518" s="2">
        <v>43145.105555555558</v>
      </c>
      <c r="C16518">
        <v>37</v>
      </c>
      <c r="D16518">
        <v>37</v>
      </c>
      <c r="E16518">
        <v>100</v>
      </c>
      <c r="F16518">
        <v>0</v>
      </c>
      <c r="G16518">
        <v>0</v>
      </c>
      <c r="I16518">
        <v>30.53</v>
      </c>
      <c r="K16518">
        <v>1.5</v>
      </c>
      <c r="M16518" t="s">
        <v>43</v>
      </c>
      <c r="Q16518">
        <v>400</v>
      </c>
      <c r="U16518" t="e" cm="1">
        <f t="array" ref="U16518">-DZ BR</f>
        <v>#NAME?</v>
      </c>
      <c r="AB16518">
        <v>37</v>
      </c>
      <c r="AC16518" t="s">
        <v>16575</v>
      </c>
    </row>
    <row r="16519" spans="1:29">
      <c r="A16519" s="1" t="s">
        <v>30</v>
      </c>
      <c r="B16519" s="2">
        <v>43145.118750000001</v>
      </c>
      <c r="C16519">
        <v>37</v>
      </c>
      <c r="D16519">
        <v>36</v>
      </c>
      <c r="E16519">
        <v>96.13</v>
      </c>
      <c r="F16519">
        <v>0</v>
      </c>
      <c r="G16519">
        <v>0</v>
      </c>
      <c r="I16519">
        <v>30.53</v>
      </c>
      <c r="J16519">
        <v>1034</v>
      </c>
      <c r="K16519">
        <v>1.5</v>
      </c>
      <c r="M16519" t="s">
        <v>43</v>
      </c>
      <c r="Q16519">
        <v>300</v>
      </c>
      <c r="U16519" t="e" cm="1">
        <f t="array" ref="U16519">-DZ BR</f>
        <v>#NAME?</v>
      </c>
      <c r="AB16519">
        <v>37</v>
      </c>
      <c r="AC16519" t="s">
        <v>16576</v>
      </c>
    </row>
    <row r="16520" spans="1:29">
      <c r="A16520" s="1" t="s">
        <v>30</v>
      </c>
      <c r="B16520" s="2">
        <v>43145.160416666666</v>
      </c>
      <c r="C16520">
        <v>37</v>
      </c>
      <c r="D16520">
        <v>36</v>
      </c>
      <c r="E16520">
        <v>96.13</v>
      </c>
      <c r="F16520">
        <v>0</v>
      </c>
      <c r="G16520">
        <v>0</v>
      </c>
      <c r="I16520">
        <v>30.5</v>
      </c>
      <c r="J16520">
        <v>1033.0999999999999</v>
      </c>
      <c r="K16520">
        <v>1.5</v>
      </c>
      <c r="M16520" t="s">
        <v>32</v>
      </c>
      <c r="N16520" t="s">
        <v>43</v>
      </c>
      <c r="Q16520">
        <v>300</v>
      </c>
      <c r="R16520">
        <v>1200</v>
      </c>
      <c r="U16520" t="e" cm="1">
        <f t="array" ref="U16520">-DZ BR</f>
        <v>#NAME?</v>
      </c>
      <c r="AB16520">
        <v>37</v>
      </c>
      <c r="AC16520" t="s">
        <v>16577</v>
      </c>
    </row>
    <row r="16521" spans="1:29">
      <c r="A16521" s="1" t="s">
        <v>30</v>
      </c>
      <c r="B16521" s="2">
        <v>43145.20208333333</v>
      </c>
      <c r="C16521">
        <v>37</v>
      </c>
      <c r="D16521">
        <v>37</v>
      </c>
      <c r="E16521">
        <v>100</v>
      </c>
      <c r="F16521">
        <v>0</v>
      </c>
      <c r="G16521">
        <v>0</v>
      </c>
      <c r="I16521">
        <v>30.48</v>
      </c>
      <c r="J16521">
        <v>1032.5</v>
      </c>
      <c r="K16521">
        <v>1.5</v>
      </c>
      <c r="M16521" t="s">
        <v>32</v>
      </c>
      <c r="N16521" t="s">
        <v>43</v>
      </c>
      <c r="Q16521">
        <v>400</v>
      </c>
      <c r="R16521">
        <v>800</v>
      </c>
      <c r="U16521" t="e" cm="1">
        <f t="array" ref="U16521">-DZ BR</f>
        <v>#NAME?</v>
      </c>
      <c r="AB16521">
        <v>37</v>
      </c>
      <c r="AC16521" t="s">
        <v>16578</v>
      </c>
    </row>
    <row r="16522" spans="1:29">
      <c r="A16522" s="1" t="s">
        <v>30</v>
      </c>
      <c r="B16522" s="2">
        <v>43145.243750000001</v>
      </c>
      <c r="C16522">
        <v>38</v>
      </c>
      <c r="D16522">
        <v>38</v>
      </c>
      <c r="E16522">
        <v>100</v>
      </c>
      <c r="F16522">
        <v>190</v>
      </c>
      <c r="G16522">
        <v>4</v>
      </c>
      <c r="I16522">
        <v>30.47</v>
      </c>
      <c r="J16522">
        <v>1032</v>
      </c>
      <c r="K16522">
        <v>1</v>
      </c>
      <c r="M16522" t="s">
        <v>32</v>
      </c>
      <c r="N16522" t="s">
        <v>43</v>
      </c>
      <c r="Q16522">
        <v>300</v>
      </c>
      <c r="R16522">
        <v>1200</v>
      </c>
      <c r="U16522" t="e" cm="1">
        <f t="array" ref="U16522">-DZ BR</f>
        <v>#NAME?</v>
      </c>
      <c r="AB16522">
        <v>34.31</v>
      </c>
      <c r="AC16522" t="s">
        <v>16579</v>
      </c>
    </row>
    <row r="16523" spans="1:29">
      <c r="A16523" s="1" t="s">
        <v>30</v>
      </c>
      <c r="B16523" s="2">
        <v>43145.285416666666</v>
      </c>
      <c r="C16523">
        <v>38</v>
      </c>
      <c r="D16523">
        <v>37</v>
      </c>
      <c r="E16523">
        <v>96.52</v>
      </c>
      <c r="F16523">
        <v>200</v>
      </c>
      <c r="G16523">
        <v>6</v>
      </c>
      <c r="I16523">
        <v>30.47</v>
      </c>
      <c r="J16523">
        <v>1032.0999999999999</v>
      </c>
      <c r="K16523">
        <v>1</v>
      </c>
      <c r="M16523" t="s">
        <v>31</v>
      </c>
      <c r="N16523" t="s">
        <v>32</v>
      </c>
      <c r="O16523" t="s">
        <v>32</v>
      </c>
      <c r="P16523" t="s">
        <v>32</v>
      </c>
      <c r="Q16523">
        <v>300</v>
      </c>
      <c r="R16523">
        <v>500</v>
      </c>
      <c r="S16523">
        <v>1200</v>
      </c>
      <c r="T16523">
        <v>25000</v>
      </c>
      <c r="U16523" t="s">
        <v>38</v>
      </c>
      <c r="AB16523">
        <v>32.64</v>
      </c>
      <c r="AC16523" t="s">
        <v>16580</v>
      </c>
    </row>
    <row r="16524" spans="1:29">
      <c r="A16524" s="1" t="s">
        <v>30</v>
      </c>
      <c r="B16524" s="2">
        <v>43145.286805555559</v>
      </c>
      <c r="C16524">
        <v>38</v>
      </c>
      <c r="D16524">
        <v>37</v>
      </c>
      <c r="E16524">
        <v>96.52</v>
      </c>
      <c r="F16524">
        <v>190</v>
      </c>
      <c r="G16524">
        <v>5</v>
      </c>
      <c r="H16524">
        <v>0</v>
      </c>
      <c r="I16524">
        <v>30.47</v>
      </c>
      <c r="K16524">
        <v>2</v>
      </c>
      <c r="M16524" t="s">
        <v>31</v>
      </c>
      <c r="N16524" t="s">
        <v>32</v>
      </c>
      <c r="O16524" t="s">
        <v>32</v>
      </c>
      <c r="P16524" t="s">
        <v>32</v>
      </c>
      <c r="Q16524">
        <v>300</v>
      </c>
      <c r="R16524">
        <v>500</v>
      </c>
      <c r="S16524">
        <v>1200</v>
      </c>
      <c r="T16524">
        <v>25000</v>
      </c>
      <c r="U16524" t="s">
        <v>38</v>
      </c>
      <c r="AB16524">
        <v>33.4</v>
      </c>
      <c r="AC16524" t="s">
        <v>16581</v>
      </c>
    </row>
    <row r="16525" spans="1:29">
      <c r="A16525" s="1" t="s">
        <v>30</v>
      </c>
      <c r="B16525" s="2">
        <v>43145.32708333333</v>
      </c>
      <c r="C16525">
        <v>39</v>
      </c>
      <c r="D16525">
        <v>38</v>
      </c>
      <c r="E16525">
        <v>95.78</v>
      </c>
      <c r="F16525">
        <v>0</v>
      </c>
      <c r="G16525">
        <v>0</v>
      </c>
      <c r="H16525">
        <v>0</v>
      </c>
      <c r="I16525">
        <v>30.48</v>
      </c>
      <c r="J16525">
        <v>1032.5</v>
      </c>
      <c r="K16525">
        <v>2</v>
      </c>
      <c r="M16525" t="s">
        <v>32</v>
      </c>
      <c r="N16525" t="s">
        <v>32</v>
      </c>
      <c r="O16525" t="s">
        <v>32</v>
      </c>
      <c r="Q16525">
        <v>400</v>
      </c>
      <c r="R16525">
        <v>15000</v>
      </c>
      <c r="S16525">
        <v>25000</v>
      </c>
      <c r="U16525" t="s">
        <v>38</v>
      </c>
      <c r="AB16525">
        <v>39</v>
      </c>
      <c r="AC16525" t="s">
        <v>16582</v>
      </c>
    </row>
    <row r="16526" spans="1:29">
      <c r="A16526" s="1" t="s">
        <v>30</v>
      </c>
      <c r="B16526" s="2">
        <v>43145.350694444445</v>
      </c>
      <c r="C16526">
        <v>40</v>
      </c>
      <c r="D16526">
        <v>38</v>
      </c>
      <c r="E16526">
        <v>92.48</v>
      </c>
      <c r="F16526">
        <v>230</v>
      </c>
      <c r="G16526">
        <v>4</v>
      </c>
      <c r="H16526">
        <v>0</v>
      </c>
      <c r="I16526">
        <v>30.48</v>
      </c>
      <c r="K16526">
        <v>2</v>
      </c>
      <c r="M16526" t="s">
        <v>32</v>
      </c>
      <c r="N16526" t="s">
        <v>32</v>
      </c>
      <c r="O16526" t="s">
        <v>32</v>
      </c>
      <c r="Q16526">
        <v>500</v>
      </c>
      <c r="R16526">
        <v>15000</v>
      </c>
      <c r="S16526">
        <v>25000</v>
      </c>
      <c r="U16526" t="s">
        <v>38</v>
      </c>
      <c r="AB16526">
        <v>36.65</v>
      </c>
      <c r="AC16526" t="s">
        <v>16583</v>
      </c>
    </row>
    <row r="16527" spans="1:29">
      <c r="A16527" s="1" t="s">
        <v>30</v>
      </c>
      <c r="B16527" s="2">
        <v>43145.361805555556</v>
      </c>
      <c r="C16527">
        <v>39</v>
      </c>
      <c r="D16527">
        <v>38</v>
      </c>
      <c r="E16527">
        <v>95.78</v>
      </c>
      <c r="F16527">
        <v>220</v>
      </c>
      <c r="G16527">
        <v>6</v>
      </c>
      <c r="H16527">
        <v>0</v>
      </c>
      <c r="I16527">
        <v>30.48</v>
      </c>
      <c r="K16527">
        <v>2</v>
      </c>
      <c r="M16527" t="s">
        <v>34</v>
      </c>
      <c r="N16527" t="s">
        <v>32</v>
      </c>
      <c r="O16527" t="s">
        <v>32</v>
      </c>
      <c r="Q16527">
        <v>500</v>
      </c>
      <c r="R16527">
        <v>16000</v>
      </c>
      <c r="S16527">
        <v>25000</v>
      </c>
      <c r="U16527" t="s">
        <v>38</v>
      </c>
      <c r="AB16527">
        <v>33.96</v>
      </c>
      <c r="AC16527" t="s">
        <v>16584</v>
      </c>
    </row>
    <row r="16528" spans="1:29">
      <c r="A16528" s="1" t="s">
        <v>30</v>
      </c>
      <c r="B16528" s="2">
        <v>43145.363194444442</v>
      </c>
      <c r="C16528">
        <v>40</v>
      </c>
      <c r="D16528">
        <v>38</v>
      </c>
      <c r="E16528">
        <v>92.48</v>
      </c>
      <c r="F16528">
        <v>230</v>
      </c>
      <c r="G16528">
        <v>5</v>
      </c>
      <c r="H16528">
        <v>0</v>
      </c>
      <c r="I16528">
        <v>30.48</v>
      </c>
      <c r="K16528">
        <v>3</v>
      </c>
      <c r="M16528" t="s">
        <v>34</v>
      </c>
      <c r="N16528" t="s">
        <v>32</v>
      </c>
      <c r="O16528" t="s">
        <v>32</v>
      </c>
      <c r="Q16528">
        <v>500</v>
      </c>
      <c r="R16528">
        <v>16000</v>
      </c>
      <c r="S16528">
        <v>25000</v>
      </c>
      <c r="U16528" t="s">
        <v>38</v>
      </c>
      <c r="AB16528">
        <v>35.78</v>
      </c>
      <c r="AC16528" t="s">
        <v>16585</v>
      </c>
    </row>
    <row r="16529" spans="1:29">
      <c r="A16529" s="1" t="s">
        <v>30</v>
      </c>
      <c r="B16529" s="2">
        <v>43145.368750000001</v>
      </c>
      <c r="C16529">
        <v>42</v>
      </c>
      <c r="D16529">
        <v>39</v>
      </c>
      <c r="E16529">
        <v>88.67</v>
      </c>
      <c r="F16529">
        <v>270</v>
      </c>
      <c r="G16529">
        <v>5</v>
      </c>
      <c r="H16529">
        <v>0</v>
      </c>
      <c r="I16529">
        <v>30.49</v>
      </c>
      <c r="J16529">
        <v>1032.7</v>
      </c>
      <c r="K16529">
        <v>3</v>
      </c>
      <c r="M16529" t="s">
        <v>34</v>
      </c>
      <c r="N16529" t="s">
        <v>34</v>
      </c>
      <c r="O16529" t="s">
        <v>32</v>
      </c>
      <c r="P16529" t="s">
        <v>32</v>
      </c>
      <c r="Q16529">
        <v>500</v>
      </c>
      <c r="R16529">
        <v>12000</v>
      </c>
      <c r="S16529">
        <v>16000</v>
      </c>
      <c r="T16529">
        <v>25000</v>
      </c>
      <c r="U16529" t="s">
        <v>38</v>
      </c>
      <c r="AB16529">
        <v>38.39</v>
      </c>
      <c r="AC16529" t="s">
        <v>16586</v>
      </c>
    </row>
    <row r="16530" spans="1:29">
      <c r="A16530" s="1" t="s">
        <v>30</v>
      </c>
      <c r="B16530" s="2">
        <v>43145.410416666666</v>
      </c>
      <c r="C16530">
        <v>45</v>
      </c>
      <c r="D16530">
        <v>39</v>
      </c>
      <c r="E16530">
        <v>79.36</v>
      </c>
      <c r="F16530">
        <v>220</v>
      </c>
      <c r="G16530">
        <v>6</v>
      </c>
      <c r="H16530">
        <v>0</v>
      </c>
      <c r="I16530">
        <v>30.48</v>
      </c>
      <c r="J16530">
        <v>1032.4000000000001</v>
      </c>
      <c r="K16530">
        <v>10</v>
      </c>
      <c r="M16530" t="s">
        <v>31</v>
      </c>
      <c r="N16530" t="s">
        <v>31</v>
      </c>
      <c r="O16530" t="s">
        <v>34</v>
      </c>
      <c r="P16530" t="s">
        <v>34</v>
      </c>
      <c r="Q16530">
        <v>8000</v>
      </c>
      <c r="R16530">
        <v>12000</v>
      </c>
      <c r="S16530">
        <v>16000</v>
      </c>
      <c r="T16530">
        <v>25000</v>
      </c>
      <c r="AB16530">
        <v>41.19</v>
      </c>
      <c r="AC16530" t="s">
        <v>16587</v>
      </c>
    </row>
    <row r="16531" spans="1:29">
      <c r="A16531" s="1" t="s">
        <v>30</v>
      </c>
      <c r="B16531" s="2">
        <v>43145.45208333333</v>
      </c>
      <c r="C16531">
        <v>49</v>
      </c>
      <c r="D16531">
        <v>39</v>
      </c>
      <c r="E16531">
        <v>68.510000000000005</v>
      </c>
      <c r="F16531">
        <v>240</v>
      </c>
      <c r="G16531">
        <v>7</v>
      </c>
      <c r="H16531">
        <v>0</v>
      </c>
      <c r="I16531">
        <v>30.48</v>
      </c>
      <c r="J16531">
        <v>1032.2</v>
      </c>
      <c r="K16531">
        <v>10</v>
      </c>
      <c r="L16531">
        <v>14</v>
      </c>
      <c r="M16531" t="s">
        <v>31</v>
      </c>
      <c r="N16531" t="s">
        <v>31</v>
      </c>
      <c r="O16531" t="s">
        <v>34</v>
      </c>
      <c r="P16531" t="s">
        <v>32</v>
      </c>
      <c r="Q16531">
        <v>7000</v>
      </c>
      <c r="R16531">
        <v>12000</v>
      </c>
      <c r="S16531">
        <v>16000</v>
      </c>
      <c r="T16531">
        <v>25000</v>
      </c>
      <c r="AB16531">
        <v>45.38</v>
      </c>
      <c r="AC16531" t="s">
        <v>16588</v>
      </c>
    </row>
    <row r="16532" spans="1:29">
      <c r="A16532" s="1" t="s">
        <v>30</v>
      </c>
      <c r="B16532" s="2">
        <v>43145.493750000001</v>
      </c>
      <c r="C16532">
        <v>52</v>
      </c>
      <c r="D16532">
        <v>40</v>
      </c>
      <c r="E16532">
        <v>63.24</v>
      </c>
      <c r="F16532">
        <v>240</v>
      </c>
      <c r="G16532">
        <v>11</v>
      </c>
      <c r="H16532">
        <v>0</v>
      </c>
      <c r="I16532">
        <v>30.44</v>
      </c>
      <c r="J16532">
        <v>1031</v>
      </c>
      <c r="K16532">
        <v>10</v>
      </c>
      <c r="M16532" t="s">
        <v>31</v>
      </c>
      <c r="N16532" t="s">
        <v>31</v>
      </c>
      <c r="O16532" t="s">
        <v>34</v>
      </c>
      <c r="P16532" t="s">
        <v>43</v>
      </c>
      <c r="Q16532">
        <v>7000</v>
      </c>
      <c r="R16532">
        <v>12000</v>
      </c>
      <c r="S16532">
        <v>16000</v>
      </c>
      <c r="T16532">
        <v>25000</v>
      </c>
      <c r="AB16532">
        <v>52</v>
      </c>
      <c r="AC16532" t="s">
        <v>16589</v>
      </c>
    </row>
    <row r="16533" spans="1:29">
      <c r="A16533" s="1" t="s">
        <v>30</v>
      </c>
      <c r="B16533" s="2">
        <v>43145.535416666666</v>
      </c>
      <c r="C16533">
        <v>54</v>
      </c>
      <c r="D16533">
        <v>42</v>
      </c>
      <c r="E16533">
        <v>63.98</v>
      </c>
      <c r="F16533">
        <v>230</v>
      </c>
      <c r="G16533">
        <v>8</v>
      </c>
      <c r="I16533">
        <v>30.4</v>
      </c>
      <c r="J16533">
        <v>1029.5999999999999</v>
      </c>
      <c r="K16533">
        <v>10</v>
      </c>
      <c r="M16533" t="s">
        <v>31</v>
      </c>
      <c r="N16533" t="s">
        <v>34</v>
      </c>
      <c r="O16533" t="s">
        <v>34</v>
      </c>
      <c r="P16533" t="s">
        <v>43</v>
      </c>
      <c r="Q16533">
        <v>8000</v>
      </c>
      <c r="R16533">
        <v>11000</v>
      </c>
      <c r="S16533">
        <v>15000</v>
      </c>
      <c r="T16533">
        <v>25000</v>
      </c>
      <c r="AB16533">
        <v>54</v>
      </c>
      <c r="AC16533" t="s">
        <v>16590</v>
      </c>
    </row>
    <row r="16534" spans="1:29">
      <c r="A16534" s="1" t="s">
        <v>30</v>
      </c>
      <c r="B16534" s="2">
        <v>43145.57708333333</v>
      </c>
      <c r="C16534">
        <v>55</v>
      </c>
      <c r="D16534">
        <v>43</v>
      </c>
      <c r="E16534">
        <v>63.86</v>
      </c>
      <c r="F16534">
        <v>220</v>
      </c>
      <c r="G16534">
        <v>9</v>
      </c>
      <c r="H16534">
        <v>0</v>
      </c>
      <c r="I16534">
        <v>30.38</v>
      </c>
      <c r="J16534">
        <v>1028.8</v>
      </c>
      <c r="K16534">
        <v>10</v>
      </c>
      <c r="M16534" t="s">
        <v>31</v>
      </c>
      <c r="N16534" t="s">
        <v>32</v>
      </c>
      <c r="O16534" t="s">
        <v>43</v>
      </c>
      <c r="Q16534">
        <v>11000</v>
      </c>
      <c r="R16534">
        <v>14000</v>
      </c>
      <c r="S16534">
        <v>25000</v>
      </c>
      <c r="AB16534">
        <v>55</v>
      </c>
      <c r="AC16534" t="s">
        <v>16591</v>
      </c>
    </row>
    <row r="16535" spans="1:29">
      <c r="A16535" s="1" t="s">
        <v>30</v>
      </c>
      <c r="B16535" s="2">
        <v>43145.618750000001</v>
      </c>
      <c r="C16535">
        <v>56</v>
      </c>
      <c r="D16535">
        <v>43</v>
      </c>
      <c r="E16535">
        <v>61.81</v>
      </c>
      <c r="F16535">
        <v>220</v>
      </c>
      <c r="G16535">
        <v>6</v>
      </c>
      <c r="H16535">
        <v>0</v>
      </c>
      <c r="I16535">
        <v>30.33</v>
      </c>
      <c r="J16535">
        <v>1027.0999999999999</v>
      </c>
      <c r="K16535">
        <v>10</v>
      </c>
      <c r="M16535" t="s">
        <v>31</v>
      </c>
      <c r="N16535" t="s">
        <v>32</v>
      </c>
      <c r="O16535" t="s">
        <v>43</v>
      </c>
      <c r="Q16535">
        <v>12000</v>
      </c>
      <c r="R16535">
        <v>15000</v>
      </c>
      <c r="S16535">
        <v>25000</v>
      </c>
      <c r="AB16535">
        <v>55.9</v>
      </c>
      <c r="AC16535" t="s">
        <v>16592</v>
      </c>
    </row>
    <row r="16536" spans="1:29">
      <c r="A16536" s="1" t="s">
        <v>30</v>
      </c>
      <c r="B16536" s="2">
        <v>43145.660416666666</v>
      </c>
      <c r="C16536">
        <v>56</v>
      </c>
      <c r="D16536">
        <v>44</v>
      </c>
      <c r="E16536">
        <v>64.47</v>
      </c>
      <c r="F16536">
        <v>230</v>
      </c>
      <c r="G16536">
        <v>7</v>
      </c>
      <c r="H16536">
        <v>0</v>
      </c>
      <c r="I16536">
        <v>30.32</v>
      </c>
      <c r="J16536">
        <v>1026.9000000000001</v>
      </c>
      <c r="K16536">
        <v>10</v>
      </c>
      <c r="M16536" t="s">
        <v>32</v>
      </c>
      <c r="N16536" t="s">
        <v>43</v>
      </c>
      <c r="Q16536">
        <v>11000</v>
      </c>
      <c r="R16536">
        <v>25000</v>
      </c>
      <c r="AB16536">
        <v>55.9</v>
      </c>
      <c r="AC16536" t="s">
        <v>16593</v>
      </c>
    </row>
    <row r="16537" spans="1:29">
      <c r="A16537" s="1" t="s">
        <v>30</v>
      </c>
      <c r="B16537" s="2">
        <v>43145.70208333333</v>
      </c>
      <c r="C16537">
        <v>57</v>
      </c>
      <c r="D16537">
        <v>45</v>
      </c>
      <c r="E16537">
        <v>64.12</v>
      </c>
      <c r="F16537">
        <v>230</v>
      </c>
      <c r="G16537">
        <v>8</v>
      </c>
      <c r="H16537">
        <v>0</v>
      </c>
      <c r="I16537">
        <v>30.3</v>
      </c>
      <c r="J16537">
        <v>1026.0999999999999</v>
      </c>
      <c r="K16537">
        <v>10</v>
      </c>
      <c r="M16537" t="s">
        <v>32</v>
      </c>
      <c r="N16537" t="s">
        <v>32</v>
      </c>
      <c r="Q16537">
        <v>12000</v>
      </c>
      <c r="R16537">
        <v>25000</v>
      </c>
      <c r="AB16537">
        <v>57</v>
      </c>
      <c r="AC16537" t="s">
        <v>16594</v>
      </c>
    </row>
    <row r="16538" spans="1:29">
      <c r="A16538" s="1" t="s">
        <v>30</v>
      </c>
      <c r="B16538" s="2">
        <v>43145.743750000001</v>
      </c>
      <c r="C16538">
        <v>56</v>
      </c>
      <c r="D16538">
        <v>46</v>
      </c>
      <c r="E16538">
        <v>69.3</v>
      </c>
      <c r="F16538">
        <v>240</v>
      </c>
      <c r="G16538">
        <v>9</v>
      </c>
      <c r="H16538">
        <v>0</v>
      </c>
      <c r="I16538">
        <v>30.3</v>
      </c>
      <c r="J16538">
        <v>1026.2</v>
      </c>
      <c r="K16538">
        <v>10</v>
      </c>
      <c r="M16538" t="s">
        <v>32</v>
      </c>
      <c r="N16538" t="s">
        <v>32</v>
      </c>
      <c r="Q16538">
        <v>11000</v>
      </c>
      <c r="R16538">
        <v>25000</v>
      </c>
      <c r="AB16538">
        <v>55.9</v>
      </c>
      <c r="AC16538" t="s">
        <v>16595</v>
      </c>
    </row>
    <row r="16539" spans="1:29">
      <c r="A16539" s="1" t="s">
        <v>30</v>
      </c>
      <c r="B16539" s="2">
        <v>43145.785416666666</v>
      </c>
      <c r="C16539">
        <v>52</v>
      </c>
      <c r="D16539">
        <v>45</v>
      </c>
      <c r="E16539">
        <v>76.94</v>
      </c>
      <c r="F16539">
        <v>220</v>
      </c>
      <c r="G16539">
        <v>6</v>
      </c>
      <c r="H16539">
        <v>0</v>
      </c>
      <c r="I16539">
        <v>30.29</v>
      </c>
      <c r="J16539">
        <v>1025.8</v>
      </c>
      <c r="K16539">
        <v>10</v>
      </c>
      <c r="M16539" t="s">
        <v>34</v>
      </c>
      <c r="N16539" t="s">
        <v>32</v>
      </c>
      <c r="Q16539">
        <v>11000</v>
      </c>
      <c r="R16539">
        <v>25000</v>
      </c>
      <c r="AB16539">
        <v>52</v>
      </c>
      <c r="AC16539" t="s">
        <v>16596</v>
      </c>
    </row>
    <row r="16540" spans="1:29">
      <c r="A16540" s="1" t="s">
        <v>30</v>
      </c>
      <c r="B16540" s="2">
        <v>43145.82708333333</v>
      </c>
      <c r="C16540">
        <v>52</v>
      </c>
      <c r="D16540">
        <v>46</v>
      </c>
      <c r="E16540">
        <v>79.92</v>
      </c>
      <c r="F16540">
        <v>200</v>
      </c>
      <c r="G16540">
        <v>7</v>
      </c>
      <c r="H16540">
        <v>0</v>
      </c>
      <c r="I16540">
        <v>30.28</v>
      </c>
      <c r="J16540">
        <v>1025.3</v>
      </c>
      <c r="K16540">
        <v>10</v>
      </c>
      <c r="M16540" t="s">
        <v>34</v>
      </c>
      <c r="N16540" t="s">
        <v>32</v>
      </c>
      <c r="Q16540">
        <v>11000</v>
      </c>
      <c r="R16540">
        <v>25000</v>
      </c>
      <c r="AB16540">
        <v>52</v>
      </c>
      <c r="AC16540" t="s">
        <v>16597</v>
      </c>
    </row>
    <row r="16541" spans="1:29">
      <c r="A16541" s="1" t="s">
        <v>30</v>
      </c>
      <c r="B16541" s="2">
        <v>43145.868750000001</v>
      </c>
      <c r="C16541">
        <v>52</v>
      </c>
      <c r="D16541">
        <v>47</v>
      </c>
      <c r="E16541">
        <v>82.68</v>
      </c>
      <c r="F16541">
        <v>210</v>
      </c>
      <c r="G16541">
        <v>7</v>
      </c>
      <c r="H16541">
        <v>0</v>
      </c>
      <c r="I16541">
        <v>30.28</v>
      </c>
      <c r="J16541">
        <v>1025.2</v>
      </c>
      <c r="K16541">
        <v>10</v>
      </c>
      <c r="M16541" t="s">
        <v>31</v>
      </c>
      <c r="N16541" t="s">
        <v>32</v>
      </c>
      <c r="O16541" t="s">
        <v>32</v>
      </c>
      <c r="Q16541">
        <v>11000</v>
      </c>
      <c r="R16541">
        <v>14000</v>
      </c>
      <c r="S16541">
        <v>25000</v>
      </c>
      <c r="AB16541">
        <v>52</v>
      </c>
      <c r="AC16541" t="s">
        <v>16598</v>
      </c>
    </row>
    <row r="16542" spans="1:29">
      <c r="A16542" s="1" t="s">
        <v>30</v>
      </c>
      <c r="B16542" s="2">
        <v>43145.910416666666</v>
      </c>
      <c r="C16542">
        <v>54</v>
      </c>
      <c r="D16542">
        <v>49</v>
      </c>
      <c r="E16542">
        <v>82.82</v>
      </c>
      <c r="F16542">
        <v>220</v>
      </c>
      <c r="G16542">
        <v>8</v>
      </c>
      <c r="H16542">
        <v>0</v>
      </c>
      <c r="I16542">
        <v>30.26</v>
      </c>
      <c r="J16542">
        <v>1024.5999999999999</v>
      </c>
      <c r="K16542">
        <v>10</v>
      </c>
      <c r="M16542" t="s">
        <v>31</v>
      </c>
      <c r="N16542" t="s">
        <v>32</v>
      </c>
      <c r="Q16542">
        <v>14000</v>
      </c>
      <c r="R16542">
        <v>25000</v>
      </c>
      <c r="AB16542">
        <v>54</v>
      </c>
      <c r="AC16542" t="s">
        <v>16599</v>
      </c>
    </row>
    <row r="16543" spans="1:29">
      <c r="A16543" s="1" t="s">
        <v>30</v>
      </c>
      <c r="B16543" s="2">
        <v>43145.95208333333</v>
      </c>
      <c r="C16543">
        <v>55</v>
      </c>
      <c r="D16543">
        <v>50</v>
      </c>
      <c r="E16543">
        <v>83.2</v>
      </c>
      <c r="F16543">
        <v>220</v>
      </c>
      <c r="G16543">
        <v>12</v>
      </c>
      <c r="H16543">
        <v>0</v>
      </c>
      <c r="I16543">
        <v>30.25</v>
      </c>
      <c r="J16543">
        <v>1024.2</v>
      </c>
      <c r="K16543">
        <v>10</v>
      </c>
      <c r="M16543" t="s">
        <v>31</v>
      </c>
      <c r="N16543" t="s">
        <v>32</v>
      </c>
      <c r="Q16543">
        <v>14000</v>
      </c>
      <c r="R16543">
        <v>25000</v>
      </c>
      <c r="AB16543">
        <v>55</v>
      </c>
      <c r="AC16543" t="s">
        <v>16600</v>
      </c>
    </row>
    <row r="16544" spans="1:29">
      <c r="A16544" s="1" t="s">
        <v>30</v>
      </c>
      <c r="B16544" s="2">
        <v>43145.993750000001</v>
      </c>
      <c r="C16544">
        <v>55</v>
      </c>
      <c r="D16544">
        <v>50</v>
      </c>
      <c r="E16544">
        <v>83.2</v>
      </c>
      <c r="F16544">
        <v>230</v>
      </c>
      <c r="G16544">
        <v>10</v>
      </c>
      <c r="H16544">
        <v>0</v>
      </c>
      <c r="I16544">
        <v>30.24</v>
      </c>
      <c r="J16544">
        <v>1024.0999999999999</v>
      </c>
      <c r="K16544">
        <v>10</v>
      </c>
      <c r="M16544" t="s">
        <v>31</v>
      </c>
      <c r="N16544" t="s">
        <v>31</v>
      </c>
      <c r="O16544" t="s">
        <v>32</v>
      </c>
      <c r="P16544" t="s">
        <v>43</v>
      </c>
      <c r="Q16544">
        <v>1900</v>
      </c>
      <c r="R16544">
        <v>10000</v>
      </c>
      <c r="S16544">
        <v>15000</v>
      </c>
      <c r="T16544">
        <v>25000</v>
      </c>
      <c r="AB16544">
        <v>55</v>
      </c>
      <c r="AC16544" t="s">
        <v>16601</v>
      </c>
    </row>
    <row r="16545" spans="1:29">
      <c r="A16545" s="1" t="s">
        <v>30</v>
      </c>
      <c r="B16545" s="2">
        <v>43146.035416666666</v>
      </c>
      <c r="C16545">
        <v>55</v>
      </c>
      <c r="D16545">
        <v>51</v>
      </c>
      <c r="E16545">
        <v>86.66</v>
      </c>
      <c r="F16545">
        <v>230</v>
      </c>
      <c r="G16545">
        <v>11</v>
      </c>
      <c r="H16545">
        <v>0</v>
      </c>
      <c r="I16545">
        <v>30.22</v>
      </c>
      <c r="J16545">
        <v>1023.3</v>
      </c>
      <c r="K16545">
        <v>10</v>
      </c>
      <c r="M16545" t="s">
        <v>31</v>
      </c>
      <c r="N16545" t="s">
        <v>32</v>
      </c>
      <c r="O16545" t="s">
        <v>32</v>
      </c>
      <c r="P16545" t="s">
        <v>32</v>
      </c>
      <c r="Q16545">
        <v>1500</v>
      </c>
      <c r="R16545">
        <v>9000</v>
      </c>
      <c r="S16545">
        <v>12000</v>
      </c>
      <c r="T16545">
        <v>17000</v>
      </c>
      <c r="AB16545">
        <v>55</v>
      </c>
      <c r="AC16545" t="s">
        <v>16602</v>
      </c>
    </row>
    <row r="16546" spans="1:29">
      <c r="A16546" s="1" t="s">
        <v>30</v>
      </c>
      <c r="B16546" s="2">
        <v>43146.07708333333</v>
      </c>
      <c r="C16546">
        <v>55</v>
      </c>
      <c r="D16546">
        <v>52</v>
      </c>
      <c r="E16546">
        <v>89.59</v>
      </c>
      <c r="F16546">
        <v>220</v>
      </c>
      <c r="G16546">
        <v>10</v>
      </c>
      <c r="H16546">
        <v>0</v>
      </c>
      <c r="I16546">
        <v>30.19</v>
      </c>
      <c r="J16546">
        <v>1022.2</v>
      </c>
      <c r="K16546">
        <v>10</v>
      </c>
      <c r="M16546" t="s">
        <v>31</v>
      </c>
      <c r="N16546" t="s">
        <v>34</v>
      </c>
      <c r="O16546" t="s">
        <v>32</v>
      </c>
      <c r="P16546" t="s">
        <v>32</v>
      </c>
      <c r="Q16546">
        <v>1500</v>
      </c>
      <c r="R16546">
        <v>9000</v>
      </c>
      <c r="S16546">
        <v>12000</v>
      </c>
      <c r="T16546">
        <v>17000</v>
      </c>
      <c r="AB16546">
        <v>55</v>
      </c>
      <c r="AC16546" t="s">
        <v>16603</v>
      </c>
    </row>
    <row r="16547" spans="1:29">
      <c r="A16547" s="1" t="s">
        <v>30</v>
      </c>
      <c r="B16547" s="2">
        <v>43146.118750000001</v>
      </c>
      <c r="C16547">
        <v>56</v>
      </c>
      <c r="D16547">
        <v>54</v>
      </c>
      <c r="E16547">
        <v>93.32</v>
      </c>
      <c r="F16547">
        <v>210</v>
      </c>
      <c r="G16547">
        <v>13</v>
      </c>
      <c r="H16547">
        <v>0</v>
      </c>
      <c r="I16547">
        <v>30.14</v>
      </c>
      <c r="J16547">
        <v>1020.6</v>
      </c>
      <c r="K16547">
        <v>10</v>
      </c>
      <c r="M16547" t="s">
        <v>31</v>
      </c>
      <c r="N16547" t="s">
        <v>31</v>
      </c>
      <c r="O16547" t="s">
        <v>32</v>
      </c>
      <c r="P16547" t="s">
        <v>32</v>
      </c>
      <c r="Q16547">
        <v>1500</v>
      </c>
      <c r="R16547">
        <v>9000</v>
      </c>
      <c r="S16547">
        <v>11000</v>
      </c>
      <c r="T16547">
        <v>15000</v>
      </c>
      <c r="AB16547">
        <v>55.9</v>
      </c>
      <c r="AC16547" t="s">
        <v>16604</v>
      </c>
    </row>
    <row r="16548" spans="1:29">
      <c r="A16548" s="1" t="s">
        <v>30</v>
      </c>
      <c r="B16548" s="2">
        <v>43146.160416666666</v>
      </c>
      <c r="C16548">
        <v>57</v>
      </c>
      <c r="D16548">
        <v>54</v>
      </c>
      <c r="E16548">
        <v>89.68</v>
      </c>
      <c r="F16548">
        <v>240</v>
      </c>
      <c r="G16548">
        <v>11</v>
      </c>
      <c r="H16548">
        <v>0</v>
      </c>
      <c r="I16548">
        <v>30.13</v>
      </c>
      <c r="J16548">
        <v>1020.2</v>
      </c>
      <c r="K16548">
        <v>10</v>
      </c>
      <c r="M16548" t="s">
        <v>32</v>
      </c>
      <c r="N16548" t="s">
        <v>32</v>
      </c>
      <c r="O16548" t="s">
        <v>32</v>
      </c>
      <c r="P16548" t="s">
        <v>32</v>
      </c>
      <c r="Q16548">
        <v>1400</v>
      </c>
      <c r="R16548">
        <v>9000</v>
      </c>
      <c r="S16548">
        <v>11000</v>
      </c>
      <c r="T16548">
        <v>14000</v>
      </c>
      <c r="AB16548">
        <v>57</v>
      </c>
      <c r="AC16548" t="s">
        <v>16605</v>
      </c>
    </row>
    <row r="16549" spans="1:29">
      <c r="A16549" s="1" t="s">
        <v>30</v>
      </c>
      <c r="B16549" s="2">
        <v>43146.20208333333</v>
      </c>
      <c r="C16549">
        <v>57</v>
      </c>
      <c r="D16549">
        <v>55</v>
      </c>
      <c r="E16549">
        <v>93.01</v>
      </c>
      <c r="F16549">
        <v>230</v>
      </c>
      <c r="G16549">
        <v>10</v>
      </c>
      <c r="H16549">
        <v>0</v>
      </c>
      <c r="I16549">
        <v>30.14</v>
      </c>
      <c r="J16549">
        <v>1020.4</v>
      </c>
      <c r="K16549">
        <v>10</v>
      </c>
      <c r="M16549" t="s">
        <v>43</v>
      </c>
      <c r="Q16549">
        <v>1300</v>
      </c>
      <c r="AB16549">
        <v>57</v>
      </c>
      <c r="AC16549" t="s">
        <v>16606</v>
      </c>
    </row>
    <row r="16550" spans="1:29">
      <c r="A16550" s="1" t="s">
        <v>30</v>
      </c>
      <c r="B16550" s="2">
        <v>43146.243750000001</v>
      </c>
      <c r="C16550">
        <v>57</v>
      </c>
      <c r="D16550">
        <v>55</v>
      </c>
      <c r="E16550">
        <v>93.01</v>
      </c>
      <c r="F16550">
        <v>230</v>
      </c>
      <c r="G16550">
        <v>11</v>
      </c>
      <c r="H16550">
        <v>0</v>
      </c>
      <c r="I16550">
        <v>30.13</v>
      </c>
      <c r="J16550">
        <v>1020.2</v>
      </c>
      <c r="K16550">
        <v>10</v>
      </c>
      <c r="M16550" t="s">
        <v>43</v>
      </c>
      <c r="Q16550">
        <v>1100</v>
      </c>
      <c r="AB16550">
        <v>57</v>
      </c>
      <c r="AC16550" t="s">
        <v>16607</v>
      </c>
    </row>
    <row r="16551" spans="1:29">
      <c r="A16551" s="1" t="s">
        <v>30</v>
      </c>
      <c r="B16551" s="2">
        <v>43146.285416666666</v>
      </c>
      <c r="C16551">
        <v>57</v>
      </c>
      <c r="D16551">
        <v>55</v>
      </c>
      <c r="E16551">
        <v>93.01</v>
      </c>
      <c r="F16551">
        <v>240</v>
      </c>
      <c r="G16551">
        <v>8</v>
      </c>
      <c r="H16551">
        <v>0</v>
      </c>
      <c r="I16551">
        <v>30.13</v>
      </c>
      <c r="J16551">
        <v>1020.4</v>
      </c>
      <c r="K16551">
        <v>10</v>
      </c>
      <c r="M16551" t="s">
        <v>43</v>
      </c>
      <c r="Q16551">
        <v>1200</v>
      </c>
      <c r="AB16551">
        <v>57</v>
      </c>
      <c r="AC16551" t="s">
        <v>16608</v>
      </c>
    </row>
    <row r="16552" spans="1:29">
      <c r="A16552" s="1" t="s">
        <v>30</v>
      </c>
      <c r="B16552" s="2">
        <v>43146.32708333333</v>
      </c>
      <c r="C16552">
        <v>59</v>
      </c>
      <c r="D16552">
        <v>56</v>
      </c>
      <c r="E16552">
        <v>89.44</v>
      </c>
      <c r="F16552">
        <v>240</v>
      </c>
      <c r="G16552">
        <v>7</v>
      </c>
      <c r="H16552">
        <v>0</v>
      </c>
      <c r="I16552">
        <v>30.15</v>
      </c>
      <c r="J16552">
        <v>1020.6</v>
      </c>
      <c r="K16552">
        <v>10</v>
      </c>
      <c r="M16552" t="s">
        <v>43</v>
      </c>
      <c r="Q16552">
        <v>1300</v>
      </c>
      <c r="AB16552">
        <v>59</v>
      </c>
      <c r="AC16552" t="s">
        <v>16609</v>
      </c>
    </row>
    <row r="16553" spans="1:29">
      <c r="A16553" s="1" t="s">
        <v>30</v>
      </c>
      <c r="B16553" s="2">
        <v>43146.368750000001</v>
      </c>
      <c r="C16553">
        <v>61</v>
      </c>
      <c r="D16553">
        <v>56</v>
      </c>
      <c r="E16553">
        <v>83.29</v>
      </c>
      <c r="F16553">
        <v>230</v>
      </c>
      <c r="G16553">
        <v>12</v>
      </c>
      <c r="H16553">
        <v>0</v>
      </c>
      <c r="I16553">
        <v>30.14</v>
      </c>
      <c r="J16553">
        <v>1020.6</v>
      </c>
      <c r="K16553">
        <v>10</v>
      </c>
      <c r="M16553" t="s">
        <v>43</v>
      </c>
      <c r="Q16553">
        <v>1200</v>
      </c>
      <c r="AB16553">
        <v>61</v>
      </c>
      <c r="AC16553" t="s">
        <v>16610</v>
      </c>
    </row>
    <row r="16554" spans="1:29">
      <c r="A16554" s="1" t="s">
        <v>30</v>
      </c>
      <c r="B16554" s="2">
        <v>43146.410416666666</v>
      </c>
      <c r="C16554">
        <v>62</v>
      </c>
      <c r="D16554">
        <v>57</v>
      </c>
      <c r="E16554">
        <v>83.36</v>
      </c>
      <c r="F16554">
        <v>230</v>
      </c>
      <c r="G16554">
        <v>14</v>
      </c>
      <c r="I16554">
        <v>30.13</v>
      </c>
      <c r="J16554">
        <v>1020.2</v>
      </c>
      <c r="K16554">
        <v>10</v>
      </c>
      <c r="M16554" t="s">
        <v>43</v>
      </c>
      <c r="Q16554">
        <v>1300</v>
      </c>
      <c r="AB16554">
        <v>62.1</v>
      </c>
      <c r="AC16554" t="s">
        <v>16611</v>
      </c>
    </row>
    <row r="16555" spans="1:29">
      <c r="A16555" s="1" t="s">
        <v>30</v>
      </c>
      <c r="B16555" s="2">
        <v>43146.45208333333</v>
      </c>
      <c r="C16555">
        <v>63</v>
      </c>
      <c r="D16555">
        <v>57</v>
      </c>
      <c r="E16555">
        <v>80.760000000000005</v>
      </c>
      <c r="F16555">
        <v>240</v>
      </c>
      <c r="G16555">
        <v>14</v>
      </c>
      <c r="H16555">
        <v>0</v>
      </c>
      <c r="I16555">
        <v>30.14</v>
      </c>
      <c r="J16555">
        <v>1020.4</v>
      </c>
      <c r="K16555">
        <v>10</v>
      </c>
      <c r="M16555" t="s">
        <v>43</v>
      </c>
      <c r="Q16555">
        <v>1400</v>
      </c>
      <c r="AB16555">
        <v>63</v>
      </c>
      <c r="AC16555" t="s">
        <v>16612</v>
      </c>
    </row>
    <row r="16556" spans="1:29">
      <c r="A16556" s="1" t="s">
        <v>30</v>
      </c>
      <c r="B16556" s="2">
        <v>43146.468055555553</v>
      </c>
      <c r="C16556">
        <v>65</v>
      </c>
      <c r="D16556">
        <v>58</v>
      </c>
      <c r="E16556">
        <v>78.05</v>
      </c>
      <c r="F16556">
        <v>230</v>
      </c>
      <c r="G16556">
        <v>11</v>
      </c>
      <c r="H16556">
        <v>0</v>
      </c>
      <c r="I16556">
        <v>30.14</v>
      </c>
      <c r="K16556">
        <v>10</v>
      </c>
      <c r="M16556" t="s">
        <v>43</v>
      </c>
      <c r="Q16556">
        <v>1500</v>
      </c>
      <c r="AB16556">
        <v>64.900000000000006</v>
      </c>
      <c r="AC16556" t="s">
        <v>16613</v>
      </c>
    </row>
    <row r="16557" spans="1:29">
      <c r="A16557" s="1" t="s">
        <v>30</v>
      </c>
      <c r="B16557" s="2">
        <v>43146.493750000001</v>
      </c>
      <c r="C16557">
        <v>66</v>
      </c>
      <c r="D16557">
        <v>58</v>
      </c>
      <c r="E16557">
        <v>75.12</v>
      </c>
      <c r="F16557">
        <v>240</v>
      </c>
      <c r="G16557">
        <v>11</v>
      </c>
      <c r="H16557">
        <v>0</v>
      </c>
      <c r="I16557">
        <v>30.12</v>
      </c>
      <c r="J16557">
        <v>1019.7</v>
      </c>
      <c r="K16557">
        <v>10</v>
      </c>
      <c r="M16557" t="s">
        <v>32</v>
      </c>
      <c r="N16557" t="s">
        <v>32</v>
      </c>
      <c r="O16557" t="s">
        <v>32</v>
      </c>
      <c r="Q16557">
        <v>1700</v>
      </c>
      <c r="R16557">
        <v>15000</v>
      </c>
      <c r="S16557">
        <v>25000</v>
      </c>
      <c r="AB16557">
        <v>66</v>
      </c>
      <c r="AC16557" t="s">
        <v>16614</v>
      </c>
    </row>
    <row r="16558" spans="1:29">
      <c r="A16558" s="1" t="s">
        <v>30</v>
      </c>
      <c r="B16558" s="2">
        <v>43146.513888888891</v>
      </c>
      <c r="C16558">
        <v>69</v>
      </c>
      <c r="D16558">
        <v>59</v>
      </c>
      <c r="E16558">
        <v>70.209999999999994</v>
      </c>
      <c r="F16558">
        <v>230</v>
      </c>
      <c r="G16558">
        <v>16</v>
      </c>
      <c r="H16558">
        <v>0</v>
      </c>
      <c r="I16558">
        <v>30.09</v>
      </c>
      <c r="K16558">
        <v>10</v>
      </c>
      <c r="M16558" t="s">
        <v>34</v>
      </c>
      <c r="N16558" t="s">
        <v>32</v>
      </c>
      <c r="O16558" t="s">
        <v>32</v>
      </c>
      <c r="Q16558">
        <v>1900</v>
      </c>
      <c r="R16558">
        <v>16000</v>
      </c>
      <c r="S16558">
        <v>25000</v>
      </c>
      <c r="AB16558">
        <v>69.099999999999994</v>
      </c>
      <c r="AC16558" t="s">
        <v>16615</v>
      </c>
    </row>
    <row r="16559" spans="1:29">
      <c r="A16559" s="1" t="s">
        <v>30</v>
      </c>
      <c r="B16559" s="2">
        <v>43146.535416666666</v>
      </c>
      <c r="C16559">
        <v>70</v>
      </c>
      <c r="D16559">
        <v>59</v>
      </c>
      <c r="E16559">
        <v>68.09</v>
      </c>
      <c r="F16559">
        <v>240</v>
      </c>
      <c r="G16559">
        <v>15</v>
      </c>
      <c r="H16559">
        <v>0</v>
      </c>
      <c r="I16559">
        <v>30.08</v>
      </c>
      <c r="J16559">
        <v>1018.1</v>
      </c>
      <c r="K16559">
        <v>10</v>
      </c>
      <c r="M16559" t="s">
        <v>31</v>
      </c>
      <c r="N16559" t="s">
        <v>32</v>
      </c>
      <c r="O16559" t="s">
        <v>32</v>
      </c>
      <c r="P16559" t="s">
        <v>32</v>
      </c>
      <c r="Q16559">
        <v>2400</v>
      </c>
      <c r="R16559">
        <v>15000</v>
      </c>
      <c r="S16559">
        <v>19000</v>
      </c>
      <c r="T16559">
        <v>25000</v>
      </c>
      <c r="AB16559">
        <v>70</v>
      </c>
      <c r="AC16559" t="s">
        <v>16616</v>
      </c>
    </row>
    <row r="16560" spans="1:29">
      <c r="A16560" s="1" t="s">
        <v>30</v>
      </c>
      <c r="B16560" s="2">
        <v>43146.57708333333</v>
      </c>
      <c r="C16560">
        <v>72</v>
      </c>
      <c r="D16560">
        <v>60</v>
      </c>
      <c r="E16560">
        <v>66.16</v>
      </c>
      <c r="F16560">
        <v>210</v>
      </c>
      <c r="G16560">
        <v>11</v>
      </c>
      <c r="H16560">
        <v>0</v>
      </c>
      <c r="I16560">
        <v>30.03</v>
      </c>
      <c r="J16560">
        <v>1016.7</v>
      </c>
      <c r="K16560">
        <v>10</v>
      </c>
      <c r="M16560" t="s">
        <v>31</v>
      </c>
      <c r="N16560" t="s">
        <v>34</v>
      </c>
      <c r="O16560" t="s">
        <v>32</v>
      </c>
      <c r="P16560" t="s">
        <v>43</v>
      </c>
      <c r="Q16560">
        <v>2400</v>
      </c>
      <c r="R16560">
        <v>17000</v>
      </c>
      <c r="S16560">
        <v>20000</v>
      </c>
      <c r="T16560">
        <v>25000</v>
      </c>
      <c r="AB16560">
        <v>72</v>
      </c>
      <c r="AC16560" t="s">
        <v>16617</v>
      </c>
    </row>
    <row r="16561" spans="1:29">
      <c r="A16561" s="1" t="s">
        <v>30</v>
      </c>
      <c r="B16561" s="2">
        <v>43146.618750000001</v>
      </c>
      <c r="C16561">
        <v>74</v>
      </c>
      <c r="D16561">
        <v>60</v>
      </c>
      <c r="E16561">
        <v>62.05</v>
      </c>
      <c r="F16561">
        <v>230</v>
      </c>
      <c r="G16561">
        <v>16</v>
      </c>
      <c r="H16561">
        <v>0</v>
      </c>
      <c r="I16561">
        <v>30.01</v>
      </c>
      <c r="J16561">
        <v>1015.8</v>
      </c>
      <c r="K16561">
        <v>10</v>
      </c>
      <c r="M16561" t="s">
        <v>31</v>
      </c>
      <c r="N16561" t="s">
        <v>34</v>
      </c>
      <c r="O16561" t="s">
        <v>32</v>
      </c>
      <c r="Q16561">
        <v>17000</v>
      </c>
      <c r="R16561">
        <v>20000</v>
      </c>
      <c r="S16561">
        <v>25000</v>
      </c>
      <c r="AB16561">
        <v>73.900000000000006</v>
      </c>
      <c r="AC16561" t="s">
        <v>16618</v>
      </c>
    </row>
    <row r="16562" spans="1:29">
      <c r="A16562" s="1" t="s">
        <v>30</v>
      </c>
      <c r="B16562" s="2">
        <v>43146.660416666666</v>
      </c>
      <c r="C16562">
        <v>73</v>
      </c>
      <c r="D16562">
        <v>60</v>
      </c>
      <c r="E16562">
        <v>63.96</v>
      </c>
      <c r="F16562">
        <v>220</v>
      </c>
      <c r="G16562">
        <v>14</v>
      </c>
      <c r="H16562">
        <v>0</v>
      </c>
      <c r="I16562">
        <v>29.99</v>
      </c>
      <c r="J16562">
        <v>1015.3</v>
      </c>
      <c r="K16562">
        <v>10</v>
      </c>
      <c r="M16562" t="s">
        <v>31</v>
      </c>
      <c r="N16562" t="s">
        <v>34</v>
      </c>
      <c r="O16562" t="s">
        <v>32</v>
      </c>
      <c r="Q16562">
        <v>17000</v>
      </c>
      <c r="R16562">
        <v>20000</v>
      </c>
      <c r="S16562">
        <v>25000</v>
      </c>
      <c r="AB16562">
        <v>73</v>
      </c>
      <c r="AC16562" t="s">
        <v>16619</v>
      </c>
    </row>
    <row r="16563" spans="1:29">
      <c r="A16563" s="1" t="s">
        <v>30</v>
      </c>
      <c r="B16563" s="2">
        <v>43146.70208333333</v>
      </c>
      <c r="C16563">
        <v>72</v>
      </c>
      <c r="D16563">
        <v>60</v>
      </c>
      <c r="E16563">
        <v>66.16</v>
      </c>
      <c r="F16563">
        <v>230</v>
      </c>
      <c r="G16563">
        <v>11</v>
      </c>
      <c r="H16563">
        <v>0</v>
      </c>
      <c r="I16563">
        <v>29.98</v>
      </c>
      <c r="J16563">
        <v>1014.8</v>
      </c>
      <c r="K16563">
        <v>10</v>
      </c>
      <c r="M16563" t="s">
        <v>31</v>
      </c>
      <c r="N16563" t="s">
        <v>34</v>
      </c>
      <c r="O16563" t="s">
        <v>32</v>
      </c>
      <c r="Q16563">
        <v>17000</v>
      </c>
      <c r="R16563">
        <v>20000</v>
      </c>
      <c r="S16563">
        <v>25000</v>
      </c>
      <c r="AB16563">
        <v>72</v>
      </c>
      <c r="AC16563" t="s">
        <v>16620</v>
      </c>
    </row>
    <row r="16564" spans="1:29">
      <c r="A16564" s="1" t="s">
        <v>30</v>
      </c>
      <c r="B16564" s="2">
        <v>43146.743750000001</v>
      </c>
      <c r="C16564">
        <v>72</v>
      </c>
      <c r="D16564">
        <v>59</v>
      </c>
      <c r="E16564">
        <v>63.61</v>
      </c>
      <c r="F16564">
        <v>210</v>
      </c>
      <c r="G16564">
        <v>11</v>
      </c>
      <c r="H16564">
        <v>0</v>
      </c>
      <c r="I16564">
        <v>29.96</v>
      </c>
      <c r="J16564">
        <v>1014.2</v>
      </c>
      <c r="K16564">
        <v>10</v>
      </c>
      <c r="M16564" t="s">
        <v>34</v>
      </c>
      <c r="N16564" t="s">
        <v>32</v>
      </c>
      <c r="Q16564">
        <v>20000</v>
      </c>
      <c r="R16564">
        <v>25000</v>
      </c>
      <c r="AB16564">
        <v>72</v>
      </c>
      <c r="AC16564" t="s">
        <v>16621</v>
      </c>
    </row>
    <row r="16565" spans="1:29">
      <c r="A16565" s="1" t="s">
        <v>30</v>
      </c>
      <c r="B16565" s="2">
        <v>43146.785416666666</v>
      </c>
      <c r="C16565">
        <v>71</v>
      </c>
      <c r="D16565">
        <v>59</v>
      </c>
      <c r="E16565">
        <v>65.58</v>
      </c>
      <c r="F16565">
        <v>240</v>
      </c>
      <c r="G16565">
        <v>13</v>
      </c>
      <c r="H16565">
        <v>0</v>
      </c>
      <c r="I16565">
        <v>29.97</v>
      </c>
      <c r="J16565">
        <v>1014.7</v>
      </c>
      <c r="K16565">
        <v>10</v>
      </c>
      <c r="L16565">
        <v>21</v>
      </c>
      <c r="M16565" t="s">
        <v>34</v>
      </c>
      <c r="N16565" t="s">
        <v>32</v>
      </c>
      <c r="Q16565">
        <v>20000</v>
      </c>
      <c r="R16565">
        <v>25000</v>
      </c>
      <c r="AB16565">
        <v>71.099999999999994</v>
      </c>
      <c r="AC16565" t="s">
        <v>16622</v>
      </c>
    </row>
    <row r="16566" spans="1:29">
      <c r="A16566" s="1" t="s">
        <v>30</v>
      </c>
      <c r="B16566" s="2">
        <v>43146.82708333333</v>
      </c>
      <c r="C16566">
        <v>70</v>
      </c>
      <c r="D16566">
        <v>60</v>
      </c>
      <c r="E16566">
        <v>70.81</v>
      </c>
      <c r="F16566">
        <v>240</v>
      </c>
      <c r="G16566">
        <v>17</v>
      </c>
      <c r="H16566">
        <v>0</v>
      </c>
      <c r="I16566">
        <v>29.96</v>
      </c>
      <c r="J16566">
        <v>1014.4</v>
      </c>
      <c r="K16566">
        <v>10</v>
      </c>
      <c r="M16566" t="s">
        <v>31</v>
      </c>
      <c r="N16566" t="s">
        <v>32</v>
      </c>
      <c r="Q16566">
        <v>20000</v>
      </c>
      <c r="R16566">
        <v>25000</v>
      </c>
      <c r="AB16566">
        <v>70</v>
      </c>
      <c r="AC16566" t="s">
        <v>16623</v>
      </c>
    </row>
    <row r="16567" spans="1:29">
      <c r="A16567" s="1" t="s">
        <v>30</v>
      </c>
      <c r="B16567" s="2">
        <v>43146.868750000001</v>
      </c>
      <c r="C16567">
        <v>68</v>
      </c>
      <c r="D16567">
        <v>60</v>
      </c>
      <c r="E16567">
        <v>75.84</v>
      </c>
      <c r="F16567">
        <v>230</v>
      </c>
      <c r="G16567">
        <v>16</v>
      </c>
      <c r="H16567">
        <v>0</v>
      </c>
      <c r="I16567">
        <v>29.96</v>
      </c>
      <c r="J16567">
        <v>1014.2</v>
      </c>
      <c r="K16567">
        <v>10</v>
      </c>
      <c r="M16567" t="s">
        <v>32</v>
      </c>
      <c r="Q16567">
        <v>25000</v>
      </c>
      <c r="AB16567">
        <v>68</v>
      </c>
      <c r="AC16567" t="s">
        <v>16624</v>
      </c>
    </row>
    <row r="16568" spans="1:29">
      <c r="A16568" s="1" t="s">
        <v>30</v>
      </c>
      <c r="B16568" s="2">
        <v>43146.910416666666</v>
      </c>
      <c r="C16568">
        <v>67</v>
      </c>
      <c r="D16568">
        <v>59</v>
      </c>
      <c r="E16568">
        <v>75.739999999999995</v>
      </c>
      <c r="F16568">
        <v>240</v>
      </c>
      <c r="G16568">
        <v>17</v>
      </c>
      <c r="H16568">
        <v>0</v>
      </c>
      <c r="I16568">
        <v>29.96</v>
      </c>
      <c r="J16568">
        <v>1014.2</v>
      </c>
      <c r="K16568">
        <v>10</v>
      </c>
      <c r="L16568">
        <v>23</v>
      </c>
      <c r="M16568" t="s">
        <v>34</v>
      </c>
      <c r="Q16568">
        <v>25000</v>
      </c>
      <c r="AB16568">
        <v>66.900000000000006</v>
      </c>
      <c r="AC16568" t="s">
        <v>16625</v>
      </c>
    </row>
    <row r="16569" spans="1:29">
      <c r="A16569" s="1" t="s">
        <v>30</v>
      </c>
      <c r="B16569" s="2">
        <v>43146.95208333333</v>
      </c>
      <c r="C16569">
        <v>66</v>
      </c>
      <c r="D16569">
        <v>58</v>
      </c>
      <c r="E16569">
        <v>75.12</v>
      </c>
      <c r="F16569">
        <v>240</v>
      </c>
      <c r="G16569">
        <v>14</v>
      </c>
      <c r="H16569">
        <v>0</v>
      </c>
      <c r="I16569">
        <v>29.96</v>
      </c>
      <c r="J16569">
        <v>1014.1</v>
      </c>
      <c r="K16569">
        <v>10</v>
      </c>
      <c r="M16569" t="s">
        <v>31</v>
      </c>
      <c r="Q16569">
        <v>25000</v>
      </c>
      <c r="AB16569">
        <v>66</v>
      </c>
      <c r="AC16569" t="s">
        <v>16626</v>
      </c>
    </row>
    <row r="16570" spans="1:29">
      <c r="A16570" s="1" t="s">
        <v>30</v>
      </c>
      <c r="B16570" s="2">
        <v>43146.993750000001</v>
      </c>
      <c r="C16570">
        <v>65</v>
      </c>
      <c r="D16570">
        <v>57</v>
      </c>
      <c r="E16570">
        <v>75.56</v>
      </c>
      <c r="F16570">
        <v>230</v>
      </c>
      <c r="G16570">
        <v>13</v>
      </c>
      <c r="H16570">
        <v>0</v>
      </c>
      <c r="I16570">
        <v>29.94</v>
      </c>
      <c r="J16570">
        <v>1013.5</v>
      </c>
      <c r="K16570">
        <v>10</v>
      </c>
      <c r="M16570" t="s">
        <v>31</v>
      </c>
      <c r="Q16570">
        <v>25000</v>
      </c>
      <c r="AB16570">
        <v>64.900000000000006</v>
      </c>
      <c r="AC16570" t="s">
        <v>16627</v>
      </c>
    </row>
    <row r="16571" spans="1:29">
      <c r="A16571" s="1" t="s">
        <v>30</v>
      </c>
      <c r="B16571" s="2">
        <v>43147.035416666666</v>
      </c>
      <c r="C16571">
        <v>65</v>
      </c>
      <c r="D16571">
        <v>57</v>
      </c>
      <c r="E16571">
        <v>75.56</v>
      </c>
      <c r="F16571">
        <v>240</v>
      </c>
      <c r="G16571">
        <v>13</v>
      </c>
      <c r="H16571">
        <v>0</v>
      </c>
      <c r="I16571">
        <v>29.92</v>
      </c>
      <c r="J16571">
        <v>1012.9</v>
      </c>
      <c r="K16571">
        <v>10</v>
      </c>
      <c r="M16571" t="s">
        <v>31</v>
      </c>
      <c r="Q16571">
        <v>25000</v>
      </c>
      <c r="AB16571">
        <v>64.900000000000006</v>
      </c>
      <c r="AC16571" t="s">
        <v>16628</v>
      </c>
    </row>
    <row r="16572" spans="1:29">
      <c r="A16572" s="1" t="s">
        <v>30</v>
      </c>
      <c r="B16572" s="2">
        <v>43147.07708333333</v>
      </c>
      <c r="C16572">
        <v>65</v>
      </c>
      <c r="D16572">
        <v>56</v>
      </c>
      <c r="E16572">
        <v>72.61</v>
      </c>
      <c r="F16572">
        <v>230</v>
      </c>
      <c r="G16572">
        <v>15</v>
      </c>
      <c r="H16572">
        <v>0</v>
      </c>
      <c r="I16572">
        <v>29.9</v>
      </c>
      <c r="J16572">
        <v>1012.1</v>
      </c>
      <c r="K16572">
        <v>10</v>
      </c>
      <c r="M16572" t="s">
        <v>31</v>
      </c>
      <c r="Q16572">
        <v>25000</v>
      </c>
      <c r="AB16572">
        <v>64.900000000000006</v>
      </c>
      <c r="AC16572" t="s">
        <v>16629</v>
      </c>
    </row>
    <row r="16573" spans="1:29">
      <c r="A16573" s="1" t="s">
        <v>30</v>
      </c>
      <c r="B16573" s="2">
        <v>43147.118750000001</v>
      </c>
      <c r="C16573">
        <v>65</v>
      </c>
      <c r="D16573">
        <v>56</v>
      </c>
      <c r="E16573">
        <v>72.61</v>
      </c>
      <c r="F16573">
        <v>240</v>
      </c>
      <c r="G16573">
        <v>15</v>
      </c>
      <c r="H16573">
        <v>0</v>
      </c>
      <c r="I16573">
        <v>29.89</v>
      </c>
      <c r="J16573">
        <v>1011.7</v>
      </c>
      <c r="K16573">
        <v>10</v>
      </c>
      <c r="L16573">
        <v>21</v>
      </c>
      <c r="M16573" t="s">
        <v>31</v>
      </c>
      <c r="Q16573">
        <v>25000</v>
      </c>
      <c r="AB16573">
        <v>64.900000000000006</v>
      </c>
      <c r="AC16573" t="s">
        <v>16630</v>
      </c>
    </row>
    <row r="16574" spans="1:29">
      <c r="A16574" s="1" t="s">
        <v>30</v>
      </c>
      <c r="B16574" s="2">
        <v>43147.160416666666</v>
      </c>
      <c r="C16574">
        <v>64</v>
      </c>
      <c r="D16574">
        <v>57</v>
      </c>
      <c r="E16574">
        <v>77.97</v>
      </c>
      <c r="F16574">
        <v>240</v>
      </c>
      <c r="G16574">
        <v>10</v>
      </c>
      <c r="H16574">
        <v>0</v>
      </c>
      <c r="I16574">
        <v>29.89</v>
      </c>
      <c r="J16574">
        <v>1011.7</v>
      </c>
      <c r="K16574">
        <v>10</v>
      </c>
      <c r="M16574" t="s">
        <v>31</v>
      </c>
      <c r="Q16574">
        <v>25000</v>
      </c>
      <c r="AB16574">
        <v>64</v>
      </c>
      <c r="AC16574" t="s">
        <v>16631</v>
      </c>
    </row>
    <row r="16575" spans="1:29">
      <c r="A16575" s="1" t="s">
        <v>30</v>
      </c>
      <c r="B16575" s="2">
        <v>43147.19027777778</v>
      </c>
      <c r="C16575">
        <v>63</v>
      </c>
      <c r="D16575">
        <v>58</v>
      </c>
      <c r="E16575">
        <v>83.42</v>
      </c>
      <c r="F16575">
        <v>230</v>
      </c>
      <c r="G16575">
        <v>12</v>
      </c>
      <c r="H16575">
        <v>0</v>
      </c>
      <c r="I16575">
        <v>29.89</v>
      </c>
      <c r="K16575">
        <v>10</v>
      </c>
      <c r="M16575" t="s">
        <v>34</v>
      </c>
      <c r="Q16575">
        <v>2500</v>
      </c>
      <c r="AB16575">
        <v>63</v>
      </c>
      <c r="AC16575" t="s">
        <v>16632</v>
      </c>
    </row>
    <row r="16576" spans="1:29">
      <c r="A16576" s="1" t="s">
        <v>30</v>
      </c>
      <c r="B16576" s="2">
        <v>43147.20208333333</v>
      </c>
      <c r="C16576">
        <v>63</v>
      </c>
      <c r="D16576">
        <v>58</v>
      </c>
      <c r="E16576">
        <v>83.42</v>
      </c>
      <c r="F16576">
        <v>230</v>
      </c>
      <c r="G16576">
        <v>11</v>
      </c>
      <c r="H16576">
        <v>0</v>
      </c>
      <c r="I16576">
        <v>29.89</v>
      </c>
      <c r="J16576">
        <v>1011.7</v>
      </c>
      <c r="K16576">
        <v>10</v>
      </c>
      <c r="M16576" t="s">
        <v>34</v>
      </c>
      <c r="N16576" t="s">
        <v>32</v>
      </c>
      <c r="Q16576">
        <v>2500</v>
      </c>
      <c r="R16576">
        <v>25000</v>
      </c>
      <c r="AB16576">
        <v>63</v>
      </c>
      <c r="AC16576" t="s">
        <v>16633</v>
      </c>
    </row>
    <row r="16577" spans="1:29">
      <c r="A16577" s="1" t="s">
        <v>30</v>
      </c>
      <c r="B16577" s="2">
        <v>43147.243750000001</v>
      </c>
      <c r="C16577">
        <v>63</v>
      </c>
      <c r="D16577">
        <v>58</v>
      </c>
      <c r="E16577">
        <v>83.42</v>
      </c>
      <c r="F16577">
        <v>230</v>
      </c>
      <c r="G16577">
        <v>14</v>
      </c>
      <c r="H16577">
        <v>0</v>
      </c>
      <c r="I16577">
        <v>29.88</v>
      </c>
      <c r="J16577">
        <v>1011.4</v>
      </c>
      <c r="K16577">
        <v>10</v>
      </c>
      <c r="M16577" t="s">
        <v>31</v>
      </c>
      <c r="N16577" t="s">
        <v>32</v>
      </c>
      <c r="Q16577">
        <v>2500</v>
      </c>
      <c r="R16577">
        <v>25000</v>
      </c>
      <c r="AB16577">
        <v>63</v>
      </c>
      <c r="AC16577" t="s">
        <v>16634</v>
      </c>
    </row>
    <row r="16578" spans="1:29">
      <c r="A16578" s="1" t="s">
        <v>30</v>
      </c>
      <c r="B16578" s="2">
        <v>43147.285416666666</v>
      </c>
      <c r="C16578">
        <v>63</v>
      </c>
      <c r="D16578">
        <v>59</v>
      </c>
      <c r="E16578">
        <v>86.77</v>
      </c>
      <c r="F16578">
        <v>230</v>
      </c>
      <c r="G16578">
        <v>14</v>
      </c>
      <c r="H16578">
        <v>0</v>
      </c>
      <c r="I16578">
        <v>29.87</v>
      </c>
      <c r="J16578">
        <v>1011.2</v>
      </c>
      <c r="K16578">
        <v>10</v>
      </c>
      <c r="M16578" t="s">
        <v>31</v>
      </c>
      <c r="N16578" t="s">
        <v>32</v>
      </c>
      <c r="Q16578">
        <v>2500</v>
      </c>
      <c r="R16578">
        <v>25000</v>
      </c>
      <c r="AB16578">
        <v>63</v>
      </c>
      <c r="AC16578" t="s">
        <v>16635</v>
      </c>
    </row>
    <row r="16579" spans="1:29">
      <c r="A16579" s="1" t="s">
        <v>30</v>
      </c>
      <c r="B16579" s="2">
        <v>43147.32708333333</v>
      </c>
      <c r="C16579">
        <v>64</v>
      </c>
      <c r="D16579">
        <v>59</v>
      </c>
      <c r="E16579">
        <v>83.78</v>
      </c>
      <c r="F16579">
        <v>230</v>
      </c>
      <c r="G16579">
        <v>15</v>
      </c>
      <c r="H16579">
        <v>0</v>
      </c>
      <c r="I16579">
        <v>29.88</v>
      </c>
      <c r="J16579">
        <v>1011.6</v>
      </c>
      <c r="K16579">
        <v>10</v>
      </c>
      <c r="M16579" t="s">
        <v>31</v>
      </c>
      <c r="N16579" t="s">
        <v>31</v>
      </c>
      <c r="O16579" t="s">
        <v>32</v>
      </c>
      <c r="Q16579">
        <v>2500</v>
      </c>
      <c r="R16579">
        <v>20000</v>
      </c>
      <c r="S16579">
        <v>25000</v>
      </c>
      <c r="AB16579">
        <v>64</v>
      </c>
      <c r="AC16579" t="s">
        <v>16636</v>
      </c>
    </row>
    <row r="16580" spans="1:29">
      <c r="A16580" s="1" t="s">
        <v>30</v>
      </c>
      <c r="B16580" s="2">
        <v>43147.368750000001</v>
      </c>
      <c r="C16580">
        <v>68</v>
      </c>
      <c r="D16580">
        <v>60</v>
      </c>
      <c r="E16580">
        <v>75.84</v>
      </c>
      <c r="F16580">
        <v>240</v>
      </c>
      <c r="G16580">
        <v>15</v>
      </c>
      <c r="H16580">
        <v>0</v>
      </c>
      <c r="I16580">
        <v>29.88</v>
      </c>
      <c r="J16580">
        <v>1011.4</v>
      </c>
      <c r="K16580">
        <v>10</v>
      </c>
      <c r="L16580">
        <v>23</v>
      </c>
      <c r="M16580" t="s">
        <v>31</v>
      </c>
      <c r="N16580" t="s">
        <v>31</v>
      </c>
      <c r="O16580" t="s">
        <v>34</v>
      </c>
      <c r="Q16580">
        <v>1500</v>
      </c>
      <c r="R16580">
        <v>20000</v>
      </c>
      <c r="S16580">
        <v>25000</v>
      </c>
      <c r="AB16580">
        <v>68</v>
      </c>
      <c r="AC16580" t="s">
        <v>16637</v>
      </c>
    </row>
    <row r="16581" spans="1:29">
      <c r="A16581" s="1" t="s">
        <v>30</v>
      </c>
      <c r="B16581" s="2">
        <v>43147.410416666666</v>
      </c>
      <c r="C16581">
        <v>71</v>
      </c>
      <c r="D16581">
        <v>61</v>
      </c>
      <c r="E16581">
        <v>70.42</v>
      </c>
      <c r="F16581">
        <v>230</v>
      </c>
      <c r="G16581">
        <v>20</v>
      </c>
      <c r="H16581">
        <v>0</v>
      </c>
      <c r="I16581">
        <v>29.87</v>
      </c>
      <c r="J16581">
        <v>1011.1</v>
      </c>
      <c r="K16581">
        <v>10</v>
      </c>
      <c r="L16581">
        <v>28</v>
      </c>
      <c r="M16581" t="s">
        <v>31</v>
      </c>
      <c r="N16581" t="s">
        <v>31</v>
      </c>
      <c r="O16581" t="s">
        <v>32</v>
      </c>
      <c r="Q16581">
        <v>2400</v>
      </c>
      <c r="R16581">
        <v>20000</v>
      </c>
      <c r="S16581">
        <v>25000</v>
      </c>
      <c r="Y16581">
        <v>28</v>
      </c>
      <c r="Z16581">
        <v>230</v>
      </c>
      <c r="AA16581" s="2">
        <v>43147.398611111108</v>
      </c>
      <c r="AB16581">
        <v>71.099999999999994</v>
      </c>
      <c r="AC16581" t="s">
        <v>16638</v>
      </c>
    </row>
    <row r="16582" spans="1:29">
      <c r="A16582" s="1" t="s">
        <v>30</v>
      </c>
      <c r="B16582" s="2">
        <v>43147.45208333333</v>
      </c>
      <c r="C16582">
        <v>74</v>
      </c>
      <c r="D16582">
        <v>61</v>
      </c>
      <c r="E16582">
        <v>64.069999999999993</v>
      </c>
      <c r="F16582">
        <v>230</v>
      </c>
      <c r="G16582">
        <v>19</v>
      </c>
      <c r="H16582">
        <v>0</v>
      </c>
      <c r="I16582">
        <v>29.86</v>
      </c>
      <c r="J16582">
        <v>1010.8</v>
      </c>
      <c r="K16582">
        <v>10</v>
      </c>
      <c r="L16582">
        <v>26</v>
      </c>
      <c r="M16582" t="s">
        <v>31</v>
      </c>
      <c r="N16582" t="s">
        <v>31</v>
      </c>
      <c r="O16582" t="s">
        <v>32</v>
      </c>
      <c r="Q16582">
        <v>2800</v>
      </c>
      <c r="R16582">
        <v>15000</v>
      </c>
      <c r="S16582">
        <v>25000</v>
      </c>
      <c r="Y16582">
        <v>27</v>
      </c>
      <c r="Z16582">
        <v>230</v>
      </c>
      <c r="AA16582" s="2">
        <v>43147.440972222219</v>
      </c>
      <c r="AB16582">
        <v>73.900000000000006</v>
      </c>
      <c r="AC16582" t="s">
        <v>16639</v>
      </c>
    </row>
    <row r="16583" spans="1:29">
      <c r="A16583" s="1" t="s">
        <v>30</v>
      </c>
      <c r="B16583" s="2">
        <v>43147.493750000001</v>
      </c>
      <c r="C16583">
        <v>77</v>
      </c>
      <c r="D16583">
        <v>61</v>
      </c>
      <c r="E16583">
        <v>57.77</v>
      </c>
      <c r="F16583">
        <v>240</v>
      </c>
      <c r="G16583">
        <v>15</v>
      </c>
      <c r="H16583">
        <v>0</v>
      </c>
      <c r="I16583">
        <v>29.83</v>
      </c>
      <c r="J16583">
        <v>1009.7</v>
      </c>
      <c r="K16583">
        <v>10</v>
      </c>
      <c r="L16583">
        <v>25</v>
      </c>
      <c r="M16583" t="s">
        <v>31</v>
      </c>
      <c r="N16583" t="s">
        <v>32</v>
      </c>
      <c r="Q16583">
        <v>3200</v>
      </c>
      <c r="R16583">
        <v>25000</v>
      </c>
      <c r="Y16583">
        <v>26</v>
      </c>
      <c r="Z16583">
        <v>220</v>
      </c>
      <c r="AA16583" s="2">
        <v>43147.486111111109</v>
      </c>
      <c r="AB16583">
        <v>77</v>
      </c>
      <c r="AC16583" t="s">
        <v>16640</v>
      </c>
    </row>
    <row r="16584" spans="1:29">
      <c r="A16584" s="1" t="s">
        <v>30</v>
      </c>
      <c r="B16584" s="2">
        <v>43147.535416666666</v>
      </c>
      <c r="C16584">
        <v>76</v>
      </c>
      <c r="D16584">
        <v>60</v>
      </c>
      <c r="E16584">
        <v>58.04</v>
      </c>
      <c r="F16584">
        <v>230</v>
      </c>
      <c r="G16584">
        <v>19</v>
      </c>
      <c r="H16584">
        <v>0</v>
      </c>
      <c r="I16584">
        <v>29.8</v>
      </c>
      <c r="J16584">
        <v>1008.8</v>
      </c>
      <c r="K16584">
        <v>10</v>
      </c>
      <c r="L16584">
        <v>28</v>
      </c>
      <c r="M16584" t="s">
        <v>31</v>
      </c>
      <c r="N16584" t="s">
        <v>32</v>
      </c>
      <c r="Q16584">
        <v>4000</v>
      </c>
      <c r="R16584">
        <v>25000</v>
      </c>
      <c r="Y16584">
        <v>28</v>
      </c>
      <c r="Z16584">
        <v>220</v>
      </c>
      <c r="AA16584" s="2">
        <v>43147.529861111114</v>
      </c>
      <c r="AB16584">
        <v>75.900000000000006</v>
      </c>
      <c r="AC16584" t="s">
        <v>16641</v>
      </c>
    </row>
    <row r="16585" spans="1:29">
      <c r="A16585" s="1" t="s">
        <v>30</v>
      </c>
      <c r="B16585" s="2">
        <v>43147.57708333333</v>
      </c>
      <c r="C16585">
        <v>80</v>
      </c>
      <c r="D16585">
        <v>60</v>
      </c>
      <c r="E16585">
        <v>50.52</v>
      </c>
      <c r="F16585">
        <v>230</v>
      </c>
      <c r="G16585">
        <v>17</v>
      </c>
      <c r="H16585">
        <v>0</v>
      </c>
      <c r="I16585">
        <v>29.78</v>
      </c>
      <c r="J16585">
        <v>1007.9</v>
      </c>
      <c r="K16585">
        <v>10</v>
      </c>
      <c r="L16585">
        <v>25</v>
      </c>
      <c r="M16585" t="s">
        <v>34</v>
      </c>
      <c r="N16585" t="s">
        <v>32</v>
      </c>
      <c r="Q16585">
        <v>4500</v>
      </c>
      <c r="R16585">
        <v>25000</v>
      </c>
      <c r="Y16585">
        <v>28</v>
      </c>
      <c r="Z16585">
        <v>230</v>
      </c>
      <c r="AA16585" s="2">
        <v>43147.569444444445</v>
      </c>
      <c r="AB16585">
        <v>80.94</v>
      </c>
      <c r="AC16585" t="s">
        <v>16642</v>
      </c>
    </row>
    <row r="16586" spans="1:29">
      <c r="A16586" s="1" t="s">
        <v>30</v>
      </c>
      <c r="B16586" s="2">
        <v>43147.618750000001</v>
      </c>
      <c r="C16586">
        <v>80</v>
      </c>
      <c r="D16586">
        <v>59</v>
      </c>
      <c r="E16586">
        <v>48.58</v>
      </c>
      <c r="F16586">
        <v>230</v>
      </c>
      <c r="G16586">
        <v>19</v>
      </c>
      <c r="H16586">
        <v>0</v>
      </c>
      <c r="I16586">
        <v>29.78</v>
      </c>
      <c r="J16586">
        <v>1008</v>
      </c>
      <c r="K16586">
        <v>10</v>
      </c>
      <c r="L16586">
        <v>25</v>
      </c>
      <c r="M16586" t="s">
        <v>34</v>
      </c>
      <c r="N16586" t="s">
        <v>32</v>
      </c>
      <c r="O16586" t="s">
        <v>32</v>
      </c>
      <c r="Q16586">
        <v>5500</v>
      </c>
      <c r="R16586">
        <v>6500</v>
      </c>
      <c r="S16586">
        <v>25000</v>
      </c>
      <c r="AB16586">
        <v>80.760000000000005</v>
      </c>
      <c r="AC16586" t="s">
        <v>16643</v>
      </c>
    </row>
    <row r="16587" spans="1:29">
      <c r="A16587" s="1" t="s">
        <v>30</v>
      </c>
      <c r="B16587" s="2">
        <v>43147.660416666666</v>
      </c>
      <c r="C16587">
        <v>65</v>
      </c>
      <c r="D16587">
        <v>56</v>
      </c>
      <c r="E16587">
        <v>72.61</v>
      </c>
      <c r="F16587">
        <v>20</v>
      </c>
      <c r="G16587">
        <v>9</v>
      </c>
      <c r="I16587">
        <v>29.86</v>
      </c>
      <c r="J16587">
        <v>1010.7</v>
      </c>
      <c r="K16587">
        <v>10</v>
      </c>
      <c r="L16587">
        <v>17</v>
      </c>
      <c r="M16587" t="s">
        <v>31</v>
      </c>
      <c r="N16587" t="s">
        <v>32</v>
      </c>
      <c r="O16587" t="s">
        <v>32</v>
      </c>
      <c r="P16587" t="s">
        <v>32</v>
      </c>
      <c r="Q16587">
        <v>4000</v>
      </c>
      <c r="R16587">
        <v>5500</v>
      </c>
      <c r="S16587">
        <v>10000</v>
      </c>
      <c r="T16587">
        <v>25000</v>
      </c>
      <c r="U16587" t="e" cm="1">
        <f t="array" ref="U16587">-RA</f>
        <v>#NAME?</v>
      </c>
      <c r="AB16587">
        <v>64.900000000000006</v>
      </c>
      <c r="AC16587" t="s">
        <v>16644</v>
      </c>
    </row>
    <row r="16588" spans="1:29">
      <c r="A16588" s="1" t="s">
        <v>30</v>
      </c>
      <c r="B16588" s="2">
        <v>43147.70208333333</v>
      </c>
      <c r="C16588">
        <v>64</v>
      </c>
      <c r="D16588">
        <v>54</v>
      </c>
      <c r="E16588">
        <v>69.92</v>
      </c>
      <c r="F16588">
        <v>20</v>
      </c>
      <c r="G16588">
        <v>9</v>
      </c>
      <c r="I16588">
        <v>29.92</v>
      </c>
      <c r="J16588">
        <v>1012.9</v>
      </c>
      <c r="K16588">
        <v>10</v>
      </c>
      <c r="L16588">
        <v>19</v>
      </c>
      <c r="M16588" t="s">
        <v>31</v>
      </c>
      <c r="N16588" t="s">
        <v>32</v>
      </c>
      <c r="O16588" t="s">
        <v>32</v>
      </c>
      <c r="P16588" t="s">
        <v>43</v>
      </c>
      <c r="Q16588">
        <v>2800</v>
      </c>
      <c r="R16588">
        <v>6000</v>
      </c>
      <c r="S16588">
        <v>7500</v>
      </c>
      <c r="T16588">
        <v>25000</v>
      </c>
      <c r="AB16588">
        <v>64</v>
      </c>
      <c r="AC16588" t="s">
        <v>16645</v>
      </c>
    </row>
    <row r="16589" spans="1:29">
      <c r="A16589" s="1" t="s">
        <v>30</v>
      </c>
      <c r="B16589" s="2">
        <v>43147.743750000001</v>
      </c>
      <c r="C16589">
        <v>63</v>
      </c>
      <c r="D16589">
        <v>52</v>
      </c>
      <c r="E16589">
        <v>67.290000000000006</v>
      </c>
      <c r="F16589">
        <v>340</v>
      </c>
      <c r="G16589">
        <v>4</v>
      </c>
      <c r="H16589">
        <v>0</v>
      </c>
      <c r="I16589">
        <v>29.97</v>
      </c>
      <c r="J16589">
        <v>1014.5</v>
      </c>
      <c r="K16589">
        <v>10</v>
      </c>
      <c r="M16589" t="s">
        <v>31</v>
      </c>
      <c r="N16589" t="s">
        <v>32</v>
      </c>
      <c r="O16589" t="s">
        <v>32</v>
      </c>
      <c r="P16589" t="s">
        <v>43</v>
      </c>
      <c r="Q16589">
        <v>2800</v>
      </c>
      <c r="R16589">
        <v>4800</v>
      </c>
      <c r="S16589">
        <v>7000</v>
      </c>
      <c r="T16589">
        <v>25000</v>
      </c>
      <c r="AB16589">
        <v>63</v>
      </c>
      <c r="AC16589" t="s">
        <v>16646</v>
      </c>
    </row>
    <row r="16590" spans="1:29">
      <c r="A16590" s="1" t="s">
        <v>30</v>
      </c>
      <c r="B16590" s="2">
        <v>43147.785416666666</v>
      </c>
      <c r="C16590">
        <v>59</v>
      </c>
      <c r="D16590">
        <v>55</v>
      </c>
      <c r="E16590">
        <v>86.56</v>
      </c>
      <c r="F16590">
        <v>20</v>
      </c>
      <c r="G16590">
        <v>3</v>
      </c>
      <c r="H16590">
        <v>0.01</v>
      </c>
      <c r="I16590">
        <v>30.02</v>
      </c>
      <c r="J16590">
        <v>1016.3</v>
      </c>
      <c r="K16590">
        <v>10</v>
      </c>
      <c r="M16590" t="s">
        <v>31</v>
      </c>
      <c r="N16590" t="s">
        <v>32</v>
      </c>
      <c r="O16590" t="s">
        <v>43</v>
      </c>
      <c r="Q16590">
        <v>2800</v>
      </c>
      <c r="R16590">
        <v>4800</v>
      </c>
      <c r="S16590">
        <v>7000</v>
      </c>
      <c r="U16590" t="e" cm="1">
        <f t="array" ref="U16590">-RA</f>
        <v>#NAME?</v>
      </c>
      <c r="AB16590">
        <v>59</v>
      </c>
      <c r="AC16590" t="s">
        <v>16647</v>
      </c>
    </row>
    <row r="16591" spans="1:29">
      <c r="A16591" s="1" t="s">
        <v>30</v>
      </c>
      <c r="B16591" s="2">
        <v>43147.82708333333</v>
      </c>
      <c r="C16591">
        <v>58</v>
      </c>
      <c r="D16591">
        <v>56</v>
      </c>
      <c r="E16591">
        <v>93.04</v>
      </c>
      <c r="F16591">
        <v>0</v>
      </c>
      <c r="G16591">
        <v>0</v>
      </c>
      <c r="H16591">
        <v>0.01</v>
      </c>
      <c r="I16591">
        <v>30.05</v>
      </c>
      <c r="J16591">
        <v>1017.3</v>
      </c>
      <c r="K16591">
        <v>10</v>
      </c>
      <c r="M16591" t="s">
        <v>43</v>
      </c>
      <c r="Q16591">
        <v>6000</v>
      </c>
      <c r="U16591" t="e" cm="1">
        <f t="array" ref="U16591">-RA</f>
        <v>#NAME?</v>
      </c>
      <c r="AB16591">
        <v>57.9</v>
      </c>
      <c r="AC16591" t="s">
        <v>16648</v>
      </c>
    </row>
    <row r="16592" spans="1:29">
      <c r="A16592" s="1" t="s">
        <v>30</v>
      </c>
      <c r="B16592" s="2">
        <v>43147.868750000001</v>
      </c>
      <c r="C16592">
        <v>58</v>
      </c>
      <c r="D16592">
        <v>51</v>
      </c>
      <c r="E16592">
        <v>78.03</v>
      </c>
      <c r="G16592">
        <v>4</v>
      </c>
      <c r="I16592">
        <v>30.09</v>
      </c>
      <c r="J16592">
        <v>1018.6</v>
      </c>
      <c r="K16592">
        <v>10</v>
      </c>
      <c r="M16592" t="s">
        <v>31</v>
      </c>
      <c r="N16592" t="s">
        <v>43</v>
      </c>
      <c r="Q16592">
        <v>1500</v>
      </c>
      <c r="R16592">
        <v>6000</v>
      </c>
      <c r="AB16592">
        <v>57.9</v>
      </c>
      <c r="AC16592" t="s">
        <v>16649</v>
      </c>
    </row>
    <row r="16593" spans="1:29">
      <c r="A16593" s="1" t="s">
        <v>30</v>
      </c>
      <c r="B16593" s="2">
        <v>43147.910416666666</v>
      </c>
      <c r="C16593">
        <v>58</v>
      </c>
      <c r="D16593">
        <v>47</v>
      </c>
      <c r="E16593">
        <v>66.7</v>
      </c>
      <c r="F16593">
        <v>20</v>
      </c>
      <c r="G16593">
        <v>6</v>
      </c>
      <c r="I16593">
        <v>30.12</v>
      </c>
      <c r="J16593">
        <v>1019.5</v>
      </c>
      <c r="K16593">
        <v>10</v>
      </c>
      <c r="M16593" t="s">
        <v>43</v>
      </c>
      <c r="Q16593">
        <v>6500</v>
      </c>
      <c r="U16593" t="e" cm="1">
        <f t="array" ref="U16593">-RA</f>
        <v>#NAME?</v>
      </c>
      <c r="AB16593">
        <v>57.9</v>
      </c>
      <c r="AC16593" t="s">
        <v>16650</v>
      </c>
    </row>
    <row r="16594" spans="1:29">
      <c r="A16594" s="1" t="s">
        <v>30</v>
      </c>
      <c r="B16594" s="2">
        <v>43147.95208333333</v>
      </c>
      <c r="C16594">
        <v>57</v>
      </c>
      <c r="D16594">
        <v>43</v>
      </c>
      <c r="E16594">
        <v>59.4</v>
      </c>
      <c r="G16594">
        <v>6</v>
      </c>
      <c r="I16594">
        <v>30.15</v>
      </c>
      <c r="J16594">
        <v>1020.6</v>
      </c>
      <c r="K16594">
        <v>10</v>
      </c>
      <c r="M16594" t="s">
        <v>43</v>
      </c>
      <c r="Q16594">
        <v>7500</v>
      </c>
      <c r="AB16594">
        <v>57</v>
      </c>
      <c r="AC16594" t="s">
        <v>16651</v>
      </c>
    </row>
    <row r="16595" spans="1:29">
      <c r="A16595" s="1" t="s">
        <v>30</v>
      </c>
      <c r="B16595" s="2">
        <v>43147.993750000001</v>
      </c>
      <c r="C16595">
        <v>56</v>
      </c>
      <c r="D16595">
        <v>41</v>
      </c>
      <c r="E16595">
        <v>57.23</v>
      </c>
      <c r="F16595">
        <v>20</v>
      </c>
      <c r="G16595">
        <v>6</v>
      </c>
      <c r="H16595">
        <v>0</v>
      </c>
      <c r="I16595">
        <v>30.18</v>
      </c>
      <c r="J16595">
        <v>1021.7</v>
      </c>
      <c r="K16595">
        <v>10</v>
      </c>
      <c r="M16595" t="s">
        <v>32</v>
      </c>
      <c r="N16595" t="s">
        <v>43</v>
      </c>
      <c r="Q16595">
        <v>8000</v>
      </c>
      <c r="R16595">
        <v>11000</v>
      </c>
      <c r="AB16595">
        <v>55.9</v>
      </c>
      <c r="AC16595" t="s">
        <v>16652</v>
      </c>
    </row>
    <row r="16596" spans="1:29">
      <c r="A16596" s="1" t="s">
        <v>30</v>
      </c>
      <c r="B16596" s="2">
        <v>43148.035416666666</v>
      </c>
      <c r="C16596">
        <v>55</v>
      </c>
      <c r="D16596">
        <v>38</v>
      </c>
      <c r="E16596">
        <v>52.4</v>
      </c>
      <c r="F16596">
        <v>360</v>
      </c>
      <c r="G16596">
        <v>8</v>
      </c>
      <c r="H16596">
        <v>0</v>
      </c>
      <c r="I16596">
        <v>30.19</v>
      </c>
      <c r="J16596">
        <v>1022.1</v>
      </c>
      <c r="K16596">
        <v>10</v>
      </c>
      <c r="M16596" t="s">
        <v>32</v>
      </c>
      <c r="N16596" t="s">
        <v>43</v>
      </c>
      <c r="Q16596">
        <v>8000</v>
      </c>
      <c r="R16596">
        <v>10000</v>
      </c>
      <c r="AB16596">
        <v>55</v>
      </c>
      <c r="AC16596" t="s">
        <v>16653</v>
      </c>
    </row>
    <row r="16597" spans="1:29">
      <c r="A16597" s="1" t="s">
        <v>30</v>
      </c>
      <c r="B16597" s="2">
        <v>43148.07708333333</v>
      </c>
      <c r="C16597">
        <v>52</v>
      </c>
      <c r="D16597">
        <v>37</v>
      </c>
      <c r="E16597">
        <v>56.45</v>
      </c>
      <c r="F16597">
        <v>20</v>
      </c>
      <c r="G16597">
        <v>8</v>
      </c>
      <c r="H16597">
        <v>0</v>
      </c>
      <c r="I16597">
        <v>30.21</v>
      </c>
      <c r="J16597">
        <v>1022.6</v>
      </c>
      <c r="K16597">
        <v>10</v>
      </c>
      <c r="M16597" t="s">
        <v>34</v>
      </c>
      <c r="Q16597">
        <v>7500</v>
      </c>
      <c r="AB16597">
        <v>52</v>
      </c>
      <c r="AC16597" t="s">
        <v>16654</v>
      </c>
    </row>
    <row r="16598" spans="1:29">
      <c r="A16598" s="1" t="s">
        <v>30</v>
      </c>
      <c r="B16598" s="2">
        <v>43148.118750000001</v>
      </c>
      <c r="C16598">
        <v>50</v>
      </c>
      <c r="D16598">
        <v>37</v>
      </c>
      <c r="E16598">
        <v>60.79</v>
      </c>
      <c r="F16598">
        <v>30</v>
      </c>
      <c r="G16598">
        <v>4</v>
      </c>
      <c r="H16598">
        <v>0</v>
      </c>
      <c r="I16598">
        <v>30.22</v>
      </c>
      <c r="J16598">
        <v>1023</v>
      </c>
      <c r="K16598">
        <v>10</v>
      </c>
      <c r="M16598" t="s">
        <v>32</v>
      </c>
      <c r="Q16598">
        <v>7500</v>
      </c>
      <c r="AB16598">
        <v>48.44</v>
      </c>
      <c r="AC16598" t="s">
        <v>16655</v>
      </c>
    </row>
    <row r="16599" spans="1:29">
      <c r="A16599" s="1" t="s">
        <v>30</v>
      </c>
      <c r="B16599" s="2">
        <v>43148.160416666666</v>
      </c>
      <c r="C16599">
        <v>50</v>
      </c>
      <c r="D16599">
        <v>38</v>
      </c>
      <c r="E16599">
        <v>62.98</v>
      </c>
      <c r="F16599">
        <v>30</v>
      </c>
      <c r="G16599">
        <v>5</v>
      </c>
      <c r="H16599">
        <v>0</v>
      </c>
      <c r="I16599">
        <v>30.23</v>
      </c>
      <c r="J16599">
        <v>1023.4</v>
      </c>
      <c r="K16599">
        <v>10</v>
      </c>
      <c r="M16599" t="s">
        <v>31</v>
      </c>
      <c r="N16599" t="s">
        <v>34</v>
      </c>
      <c r="O16599" t="s">
        <v>43</v>
      </c>
      <c r="Q16599">
        <v>2500</v>
      </c>
      <c r="R16599">
        <v>3200</v>
      </c>
      <c r="S16599">
        <v>7000</v>
      </c>
      <c r="AB16599">
        <v>47.77</v>
      </c>
      <c r="AC16599" t="s">
        <v>16656</v>
      </c>
    </row>
    <row r="16600" spans="1:29">
      <c r="A16600" s="1" t="s">
        <v>30</v>
      </c>
      <c r="B16600" s="2">
        <v>43148.179166666669</v>
      </c>
      <c r="C16600">
        <v>50</v>
      </c>
      <c r="D16600">
        <v>39</v>
      </c>
      <c r="E16600">
        <v>65.75</v>
      </c>
      <c r="F16600">
        <v>40</v>
      </c>
      <c r="G16600">
        <v>5</v>
      </c>
      <c r="H16600">
        <v>0</v>
      </c>
      <c r="I16600">
        <v>30.23</v>
      </c>
      <c r="K16600">
        <v>10</v>
      </c>
      <c r="M16600" t="s">
        <v>32</v>
      </c>
      <c r="N16600" t="s">
        <v>43</v>
      </c>
      <c r="Q16600">
        <v>2500</v>
      </c>
      <c r="R16600">
        <v>3200</v>
      </c>
      <c r="AB16600">
        <v>47.77</v>
      </c>
      <c r="AC16600" t="s">
        <v>16657</v>
      </c>
    </row>
    <row r="16601" spans="1:29">
      <c r="A16601" s="1" t="s">
        <v>30</v>
      </c>
      <c r="B16601" s="2">
        <v>43148.20208333333</v>
      </c>
      <c r="C16601">
        <v>50</v>
      </c>
      <c r="D16601">
        <v>41</v>
      </c>
      <c r="E16601">
        <v>71.069999999999993</v>
      </c>
      <c r="F16601">
        <v>90</v>
      </c>
      <c r="G16601">
        <v>8</v>
      </c>
      <c r="H16601">
        <v>0</v>
      </c>
      <c r="I16601">
        <v>30.24</v>
      </c>
      <c r="J16601">
        <v>1023.9</v>
      </c>
      <c r="K16601">
        <v>10</v>
      </c>
      <c r="M16601" t="s">
        <v>43</v>
      </c>
      <c r="Q16601">
        <v>2500</v>
      </c>
      <c r="AB16601">
        <v>46.29</v>
      </c>
      <c r="AC16601" t="s">
        <v>16658</v>
      </c>
    </row>
    <row r="16602" spans="1:29">
      <c r="A16602" s="1" t="s">
        <v>30</v>
      </c>
      <c r="B16602" s="2">
        <v>43148.243750000001</v>
      </c>
      <c r="C16602">
        <v>47</v>
      </c>
      <c r="D16602">
        <v>38</v>
      </c>
      <c r="E16602">
        <v>70.73</v>
      </c>
      <c r="F16602">
        <v>70</v>
      </c>
      <c r="G16602">
        <v>14</v>
      </c>
      <c r="H16602">
        <v>0</v>
      </c>
      <c r="I16602">
        <v>30.27</v>
      </c>
      <c r="J16602">
        <v>1024.9000000000001</v>
      </c>
      <c r="K16602">
        <v>10</v>
      </c>
      <c r="M16602" t="s">
        <v>32</v>
      </c>
      <c r="N16602" t="s">
        <v>43</v>
      </c>
      <c r="Q16602">
        <v>2400</v>
      </c>
      <c r="R16602">
        <v>3400</v>
      </c>
      <c r="AB16602">
        <v>40.369999999999997</v>
      </c>
      <c r="AC16602" t="s">
        <v>16659</v>
      </c>
    </row>
    <row r="16603" spans="1:29">
      <c r="A16603" s="1" t="s">
        <v>30</v>
      </c>
      <c r="B16603" s="2">
        <v>43148.265277777777</v>
      </c>
      <c r="C16603">
        <v>46</v>
      </c>
      <c r="D16603">
        <v>37</v>
      </c>
      <c r="E16603">
        <v>70.64</v>
      </c>
      <c r="F16603">
        <v>70</v>
      </c>
      <c r="G16603">
        <v>10</v>
      </c>
      <c r="H16603">
        <v>0</v>
      </c>
      <c r="I16603">
        <v>30.29</v>
      </c>
      <c r="K16603">
        <v>10</v>
      </c>
      <c r="L16603">
        <v>20</v>
      </c>
      <c r="M16603" t="s">
        <v>34</v>
      </c>
      <c r="N16603" t="s">
        <v>32</v>
      </c>
      <c r="O16603" t="s">
        <v>43</v>
      </c>
      <c r="Q16603">
        <v>2500</v>
      </c>
      <c r="R16603">
        <v>3500</v>
      </c>
      <c r="S16603">
        <v>6000</v>
      </c>
      <c r="AB16603">
        <v>40.520000000000003</v>
      </c>
      <c r="AC16603" t="s">
        <v>16660</v>
      </c>
    </row>
    <row r="16604" spans="1:29">
      <c r="A16604" s="1" t="s">
        <v>30</v>
      </c>
      <c r="B16604" s="2">
        <v>43148.285416666666</v>
      </c>
      <c r="C16604">
        <v>46</v>
      </c>
      <c r="D16604">
        <v>34</v>
      </c>
      <c r="E16604">
        <v>62.71</v>
      </c>
      <c r="F16604">
        <v>100</v>
      </c>
      <c r="G16604">
        <v>9</v>
      </c>
      <c r="H16604">
        <v>0</v>
      </c>
      <c r="I16604">
        <v>30.3</v>
      </c>
      <c r="J16604">
        <v>1026</v>
      </c>
      <c r="K16604">
        <v>10</v>
      </c>
      <c r="M16604" t="s">
        <v>34</v>
      </c>
      <c r="N16604" t="s">
        <v>32</v>
      </c>
      <c r="O16604" t="s">
        <v>43</v>
      </c>
      <c r="Q16604">
        <v>2500</v>
      </c>
      <c r="R16604">
        <v>3500</v>
      </c>
      <c r="S16604">
        <v>6000</v>
      </c>
      <c r="AB16604">
        <v>40.92</v>
      </c>
      <c r="AC16604" t="s">
        <v>16661</v>
      </c>
    </row>
    <row r="16605" spans="1:29">
      <c r="A16605" s="1" t="s">
        <v>30</v>
      </c>
      <c r="B16605" s="2">
        <v>43148.32708333333</v>
      </c>
      <c r="C16605">
        <v>45</v>
      </c>
      <c r="D16605">
        <v>32</v>
      </c>
      <c r="E16605">
        <v>60.11</v>
      </c>
      <c r="F16605">
        <v>70</v>
      </c>
      <c r="G16605">
        <v>8</v>
      </c>
      <c r="H16605">
        <v>0</v>
      </c>
      <c r="I16605">
        <v>30.3</v>
      </c>
      <c r="J16605">
        <v>1026</v>
      </c>
      <c r="K16605">
        <v>10</v>
      </c>
      <c r="M16605" t="s">
        <v>43</v>
      </c>
      <c r="Q16605">
        <v>3400</v>
      </c>
      <c r="AB16605">
        <v>40.130000000000003</v>
      </c>
      <c r="AC16605" t="s">
        <v>16662</v>
      </c>
    </row>
    <row r="16606" spans="1:29">
      <c r="A16606" s="1" t="s">
        <v>30</v>
      </c>
      <c r="B16606" s="2">
        <v>43148.368750000001</v>
      </c>
      <c r="C16606">
        <v>44</v>
      </c>
      <c r="D16606">
        <v>33</v>
      </c>
      <c r="E16606">
        <v>65.02</v>
      </c>
      <c r="F16606">
        <v>80</v>
      </c>
      <c r="G16606">
        <v>9</v>
      </c>
      <c r="H16606">
        <v>0</v>
      </c>
      <c r="I16606">
        <v>30.31</v>
      </c>
      <c r="J16606">
        <v>1026.2</v>
      </c>
      <c r="K16606">
        <v>10</v>
      </c>
      <c r="M16606" t="s">
        <v>43</v>
      </c>
      <c r="Q16606">
        <v>3600</v>
      </c>
      <c r="AB16606">
        <v>38.56</v>
      </c>
      <c r="AC16606" t="s">
        <v>16663</v>
      </c>
    </row>
    <row r="16607" spans="1:29">
      <c r="A16607" s="1" t="s">
        <v>30</v>
      </c>
      <c r="B16607" s="2">
        <v>43148.410416666666</v>
      </c>
      <c r="C16607">
        <v>45</v>
      </c>
      <c r="D16607">
        <v>33</v>
      </c>
      <c r="E16607">
        <v>62.83</v>
      </c>
      <c r="F16607">
        <v>80</v>
      </c>
      <c r="G16607">
        <v>7</v>
      </c>
      <c r="H16607">
        <v>0</v>
      </c>
      <c r="I16607">
        <v>30.3</v>
      </c>
      <c r="J16607">
        <v>1025.8</v>
      </c>
      <c r="K16607">
        <v>10</v>
      </c>
      <c r="M16607" t="s">
        <v>43</v>
      </c>
      <c r="Q16607">
        <v>3500</v>
      </c>
      <c r="AB16607">
        <v>40.630000000000003</v>
      </c>
      <c r="AC16607" t="s">
        <v>16664</v>
      </c>
    </row>
    <row r="16608" spans="1:29">
      <c r="A16608" s="1" t="s">
        <v>30</v>
      </c>
      <c r="B16608" s="2">
        <v>43148.45208333333</v>
      </c>
      <c r="C16608">
        <v>45</v>
      </c>
      <c r="D16608">
        <v>34</v>
      </c>
      <c r="E16608">
        <v>65.13</v>
      </c>
      <c r="F16608">
        <v>90</v>
      </c>
      <c r="G16608">
        <v>9</v>
      </c>
      <c r="H16608">
        <v>0</v>
      </c>
      <c r="I16608">
        <v>30.28</v>
      </c>
      <c r="J16608">
        <v>1025.4000000000001</v>
      </c>
      <c r="K16608">
        <v>10</v>
      </c>
      <c r="M16608" t="s">
        <v>32</v>
      </c>
      <c r="N16608" t="s">
        <v>43</v>
      </c>
      <c r="Q16608">
        <v>3500</v>
      </c>
      <c r="R16608">
        <v>4400</v>
      </c>
      <c r="AB16608">
        <v>39.68</v>
      </c>
      <c r="AC16608" t="s">
        <v>16665</v>
      </c>
    </row>
    <row r="16609" spans="1:29">
      <c r="A16609" s="1" t="s">
        <v>30</v>
      </c>
      <c r="B16609" s="2">
        <v>43148.493750000001</v>
      </c>
      <c r="C16609">
        <v>46</v>
      </c>
      <c r="D16609">
        <v>35</v>
      </c>
      <c r="E16609">
        <v>65.52</v>
      </c>
      <c r="F16609">
        <v>80</v>
      </c>
      <c r="G16609">
        <v>9</v>
      </c>
      <c r="H16609">
        <v>0</v>
      </c>
      <c r="I16609">
        <v>30.25</v>
      </c>
      <c r="J16609">
        <v>1024.3</v>
      </c>
      <c r="K16609">
        <v>10</v>
      </c>
      <c r="M16609" t="s">
        <v>43</v>
      </c>
      <c r="Q16609">
        <v>3300</v>
      </c>
      <c r="AB16609">
        <v>40.92</v>
      </c>
      <c r="AC16609" t="s">
        <v>16666</v>
      </c>
    </row>
    <row r="16610" spans="1:29">
      <c r="A16610" s="1" t="s">
        <v>30</v>
      </c>
      <c r="B16610" s="2">
        <v>43148.535416666666</v>
      </c>
      <c r="C16610">
        <v>45</v>
      </c>
      <c r="D16610">
        <v>35</v>
      </c>
      <c r="E16610">
        <v>68.05</v>
      </c>
      <c r="F16610">
        <v>70</v>
      </c>
      <c r="G16610">
        <v>7</v>
      </c>
      <c r="H16610">
        <v>0</v>
      </c>
      <c r="I16610">
        <v>30.21</v>
      </c>
      <c r="J16610">
        <v>1022.8</v>
      </c>
      <c r="K16610">
        <v>10</v>
      </c>
      <c r="M16610" t="s">
        <v>43</v>
      </c>
      <c r="Q16610">
        <v>3200</v>
      </c>
      <c r="AB16610">
        <v>40.630000000000003</v>
      </c>
      <c r="AC16610" t="s">
        <v>16667</v>
      </c>
    </row>
    <row r="16611" spans="1:29">
      <c r="A16611" s="1" t="s">
        <v>30</v>
      </c>
      <c r="B16611" s="2">
        <v>43148.57708333333</v>
      </c>
      <c r="C16611">
        <v>44</v>
      </c>
      <c r="D16611">
        <v>38</v>
      </c>
      <c r="E16611">
        <v>78.66</v>
      </c>
      <c r="F16611">
        <v>80</v>
      </c>
      <c r="G16611">
        <v>4</v>
      </c>
      <c r="I16611">
        <v>30.18</v>
      </c>
      <c r="J16611">
        <v>1021.9</v>
      </c>
      <c r="K16611">
        <v>3</v>
      </c>
      <c r="M16611" t="s">
        <v>32</v>
      </c>
      <c r="N16611" t="s">
        <v>43</v>
      </c>
      <c r="Q16611">
        <v>2000</v>
      </c>
      <c r="R16611">
        <v>3000</v>
      </c>
      <c r="U16611" t="e" cm="1">
        <f t="array" ref="U16611">-DZ BR</f>
        <v>#NAME?</v>
      </c>
      <c r="AB16611">
        <v>41.55</v>
      </c>
      <c r="AC16611" t="s">
        <v>16668</v>
      </c>
    </row>
    <row r="16612" spans="1:29">
      <c r="A16612" s="1" t="s">
        <v>30</v>
      </c>
      <c r="B16612" s="2">
        <v>43148.586111111108</v>
      </c>
      <c r="C16612">
        <v>43</v>
      </c>
      <c r="D16612">
        <v>39</v>
      </c>
      <c r="E16612">
        <v>85.66</v>
      </c>
      <c r="F16612">
        <v>130</v>
      </c>
      <c r="G16612">
        <v>5</v>
      </c>
      <c r="H16612">
        <v>0.01</v>
      </c>
      <c r="I16612">
        <v>30.17</v>
      </c>
      <c r="K16612">
        <v>2</v>
      </c>
      <c r="M16612" t="s">
        <v>32</v>
      </c>
      <c r="N16612" t="s">
        <v>43</v>
      </c>
      <c r="Q16612">
        <v>2000</v>
      </c>
      <c r="R16612">
        <v>3000</v>
      </c>
      <c r="U16612" t="e" cm="1">
        <f t="array" ref="U16612">-DZ BR</f>
        <v>#NAME?</v>
      </c>
      <c r="AB16612">
        <v>39.46</v>
      </c>
      <c r="AC16612" t="s">
        <v>16669</v>
      </c>
    </row>
    <row r="16613" spans="1:29">
      <c r="A16613" s="1" t="s">
        <v>30</v>
      </c>
      <c r="B16613" s="2">
        <v>43148.595138888886</v>
      </c>
      <c r="C16613">
        <v>43</v>
      </c>
      <c r="D16613">
        <v>40</v>
      </c>
      <c r="E16613">
        <v>88.71</v>
      </c>
      <c r="F16613">
        <v>120</v>
      </c>
      <c r="G16613">
        <v>7</v>
      </c>
      <c r="H16613">
        <v>0.02</v>
      </c>
      <c r="I16613">
        <v>30.16</v>
      </c>
      <c r="K16613">
        <v>1.5</v>
      </c>
      <c r="M16613" t="s">
        <v>34</v>
      </c>
      <c r="N16613" t="s">
        <v>43</v>
      </c>
      <c r="Q16613">
        <v>2100</v>
      </c>
      <c r="R16613">
        <v>2900</v>
      </c>
      <c r="U16613" t="e" cm="1">
        <f t="array" ref="U16613">-RA BR</f>
        <v>#NAME?</v>
      </c>
      <c r="AB16613">
        <v>38.19</v>
      </c>
      <c r="AC16613" t="s">
        <v>16670</v>
      </c>
    </row>
    <row r="16614" spans="1:29">
      <c r="A16614" s="1" t="s">
        <v>30</v>
      </c>
      <c r="B16614" s="2">
        <v>43148.618750000001</v>
      </c>
      <c r="C16614">
        <v>43</v>
      </c>
      <c r="D16614">
        <v>41</v>
      </c>
      <c r="E16614">
        <v>92.58</v>
      </c>
      <c r="F16614">
        <v>120</v>
      </c>
      <c r="G16614">
        <v>3</v>
      </c>
      <c r="H16614">
        <v>0.02</v>
      </c>
      <c r="I16614">
        <v>30.14</v>
      </c>
      <c r="J16614">
        <v>1020.7</v>
      </c>
      <c r="K16614">
        <v>2.5</v>
      </c>
      <c r="M16614" t="s">
        <v>34</v>
      </c>
      <c r="N16614" t="s">
        <v>43</v>
      </c>
      <c r="Q16614">
        <v>2100</v>
      </c>
      <c r="R16614">
        <v>2600</v>
      </c>
      <c r="U16614" t="s">
        <v>38</v>
      </c>
      <c r="AB16614">
        <v>41.26</v>
      </c>
      <c r="AC16614" t="s">
        <v>16671</v>
      </c>
    </row>
    <row r="16615" spans="1:29">
      <c r="A16615" s="1" t="s">
        <v>30</v>
      </c>
      <c r="B16615" s="2">
        <v>43148.660416666666</v>
      </c>
      <c r="C16615">
        <v>43</v>
      </c>
      <c r="D16615">
        <v>41</v>
      </c>
      <c r="E16615">
        <v>92.58</v>
      </c>
      <c r="F16615">
        <v>120</v>
      </c>
      <c r="G16615">
        <v>4</v>
      </c>
      <c r="H16615">
        <v>0</v>
      </c>
      <c r="I16615">
        <v>30.15</v>
      </c>
      <c r="J16615">
        <v>1020.9</v>
      </c>
      <c r="K16615">
        <v>2.5</v>
      </c>
      <c r="M16615" t="s">
        <v>32</v>
      </c>
      <c r="N16615" t="s">
        <v>43</v>
      </c>
      <c r="Q16615">
        <v>1600</v>
      </c>
      <c r="R16615">
        <v>2100</v>
      </c>
      <c r="U16615" t="s">
        <v>38</v>
      </c>
      <c r="AB16615">
        <v>40.270000000000003</v>
      </c>
      <c r="AC16615" t="s">
        <v>16672</v>
      </c>
    </row>
    <row r="16616" spans="1:29">
      <c r="A16616" s="1" t="s">
        <v>30</v>
      </c>
      <c r="B16616" s="2">
        <v>43148.679166666669</v>
      </c>
      <c r="C16616">
        <v>44</v>
      </c>
      <c r="D16616">
        <v>42</v>
      </c>
      <c r="E16616">
        <v>92.62</v>
      </c>
      <c r="F16616">
        <v>120</v>
      </c>
      <c r="G16616">
        <v>3</v>
      </c>
      <c r="H16616">
        <v>0</v>
      </c>
      <c r="I16616">
        <v>30.14</v>
      </c>
      <c r="K16616">
        <v>2.5</v>
      </c>
      <c r="M16616" t="s">
        <v>43</v>
      </c>
      <c r="Q16616">
        <v>1200</v>
      </c>
      <c r="U16616" t="s">
        <v>38</v>
      </c>
      <c r="AB16616">
        <v>42.52</v>
      </c>
      <c r="AC16616" t="s">
        <v>16673</v>
      </c>
    </row>
    <row r="16617" spans="1:29">
      <c r="A16617" s="1" t="s">
        <v>30</v>
      </c>
      <c r="B16617" s="2">
        <v>43148.694444444445</v>
      </c>
      <c r="C16617">
        <v>43</v>
      </c>
      <c r="D16617">
        <v>42</v>
      </c>
      <c r="E16617">
        <v>96.6</v>
      </c>
      <c r="F16617">
        <v>40</v>
      </c>
      <c r="G16617">
        <v>3</v>
      </c>
      <c r="H16617">
        <v>0</v>
      </c>
      <c r="I16617">
        <v>30.14</v>
      </c>
      <c r="K16617">
        <v>1.5</v>
      </c>
      <c r="M16617" t="s">
        <v>43</v>
      </c>
      <c r="Q16617">
        <v>1000</v>
      </c>
      <c r="U16617" t="s">
        <v>38</v>
      </c>
      <c r="AB16617">
        <v>41.26</v>
      </c>
      <c r="AC16617" t="s">
        <v>16674</v>
      </c>
    </row>
    <row r="16618" spans="1:29">
      <c r="A16618" s="1" t="s">
        <v>30</v>
      </c>
      <c r="B16618" s="2">
        <v>43148.70208333333</v>
      </c>
      <c r="C16618">
        <v>43</v>
      </c>
      <c r="D16618">
        <v>42</v>
      </c>
      <c r="E16618">
        <v>96.6</v>
      </c>
      <c r="F16618">
        <v>60</v>
      </c>
      <c r="G16618">
        <v>3</v>
      </c>
      <c r="H16618">
        <v>0</v>
      </c>
      <c r="I16618">
        <v>30.14</v>
      </c>
      <c r="J16618">
        <v>1020.6</v>
      </c>
      <c r="K16618">
        <v>1.5</v>
      </c>
      <c r="M16618" t="s">
        <v>43</v>
      </c>
      <c r="Q16618">
        <v>1100</v>
      </c>
      <c r="U16618" t="s">
        <v>38</v>
      </c>
      <c r="AB16618">
        <v>41.26</v>
      </c>
      <c r="AC16618" t="s">
        <v>16675</v>
      </c>
    </row>
    <row r="16619" spans="1:29">
      <c r="A16619" s="1" t="s">
        <v>30</v>
      </c>
      <c r="B16619" s="2">
        <v>43148.743750000001</v>
      </c>
      <c r="C16619">
        <v>43</v>
      </c>
      <c r="D16619">
        <v>42</v>
      </c>
      <c r="E16619">
        <v>96.6</v>
      </c>
      <c r="G16619">
        <v>4</v>
      </c>
      <c r="I16619">
        <v>30.13</v>
      </c>
      <c r="J16619">
        <v>1020.3</v>
      </c>
      <c r="K16619">
        <v>4</v>
      </c>
      <c r="M16619" t="s">
        <v>32</v>
      </c>
      <c r="N16619" t="s">
        <v>43</v>
      </c>
      <c r="Q16619">
        <v>1000</v>
      </c>
      <c r="R16619">
        <v>1400</v>
      </c>
      <c r="U16619" t="e" cm="1">
        <f t="array" ref="U16619">-RA BR</f>
        <v>#NAME?</v>
      </c>
      <c r="AB16619">
        <v>40.270000000000003</v>
      </c>
      <c r="AC16619" t="s">
        <v>16676</v>
      </c>
    </row>
    <row r="16620" spans="1:29">
      <c r="A16620" s="1" t="s">
        <v>30</v>
      </c>
      <c r="B16620" s="2">
        <v>43148.75</v>
      </c>
      <c r="C16620">
        <v>44</v>
      </c>
      <c r="D16620">
        <v>42</v>
      </c>
      <c r="E16620">
        <v>92.62</v>
      </c>
      <c r="F16620">
        <v>30</v>
      </c>
      <c r="G16620">
        <v>3</v>
      </c>
      <c r="I16620">
        <v>30.14</v>
      </c>
      <c r="K16620">
        <v>4</v>
      </c>
      <c r="M16620" t="s">
        <v>32</v>
      </c>
      <c r="N16620" t="s">
        <v>43</v>
      </c>
      <c r="Q16620">
        <v>800</v>
      </c>
      <c r="R16620">
        <v>1200</v>
      </c>
      <c r="U16620" t="s">
        <v>38</v>
      </c>
      <c r="AB16620">
        <v>42.52</v>
      </c>
      <c r="AC16620" t="s">
        <v>16677</v>
      </c>
    </row>
    <row r="16621" spans="1:29">
      <c r="A16621" s="1" t="s">
        <v>30</v>
      </c>
      <c r="B16621" s="2">
        <v>43148.785416666666</v>
      </c>
      <c r="C16621">
        <v>44</v>
      </c>
      <c r="D16621">
        <v>42</v>
      </c>
      <c r="E16621">
        <v>92.62</v>
      </c>
      <c r="G16621">
        <v>3</v>
      </c>
      <c r="I16621">
        <v>30.1</v>
      </c>
      <c r="J16621">
        <v>1019.4</v>
      </c>
      <c r="K16621">
        <v>6</v>
      </c>
      <c r="M16621" t="s">
        <v>43</v>
      </c>
      <c r="Q16621">
        <v>700</v>
      </c>
      <c r="U16621" t="s">
        <v>38</v>
      </c>
      <c r="AB16621">
        <v>42.52</v>
      </c>
      <c r="AC16621" t="s">
        <v>16678</v>
      </c>
    </row>
    <row r="16622" spans="1:29">
      <c r="A16622" s="1" t="s">
        <v>30</v>
      </c>
      <c r="B16622" s="2">
        <v>43148.821527777778</v>
      </c>
      <c r="C16622">
        <v>44</v>
      </c>
      <c r="D16622">
        <v>42</v>
      </c>
      <c r="E16622">
        <v>92.62</v>
      </c>
      <c r="F16622">
        <v>20</v>
      </c>
      <c r="G16622">
        <v>5</v>
      </c>
      <c r="H16622">
        <v>0</v>
      </c>
      <c r="I16622">
        <v>30.11</v>
      </c>
      <c r="K16622">
        <v>1.5</v>
      </c>
      <c r="M16622" t="s">
        <v>43</v>
      </c>
      <c r="Q16622">
        <v>600</v>
      </c>
      <c r="U16622" t="s">
        <v>38</v>
      </c>
      <c r="AB16622">
        <v>40.770000000000003</v>
      </c>
      <c r="AC16622" t="s">
        <v>16679</v>
      </c>
    </row>
    <row r="16623" spans="1:29">
      <c r="A16623" s="1" t="s">
        <v>30</v>
      </c>
      <c r="B16623" s="2">
        <v>43148.82708333333</v>
      </c>
      <c r="C16623">
        <v>43</v>
      </c>
      <c r="D16623">
        <v>42</v>
      </c>
      <c r="E16623">
        <v>96.6</v>
      </c>
      <c r="F16623">
        <v>30</v>
      </c>
      <c r="G16623">
        <v>5</v>
      </c>
      <c r="H16623">
        <v>0</v>
      </c>
      <c r="I16623">
        <v>30.11</v>
      </c>
      <c r="J16623">
        <v>1019.9</v>
      </c>
      <c r="K16623">
        <v>1.5</v>
      </c>
      <c r="M16623" t="s">
        <v>43</v>
      </c>
      <c r="Q16623">
        <v>400</v>
      </c>
      <c r="U16623" t="s">
        <v>38</v>
      </c>
      <c r="AB16623">
        <v>39.46</v>
      </c>
      <c r="AC16623" t="s">
        <v>16680</v>
      </c>
    </row>
    <row r="16624" spans="1:29">
      <c r="A16624" s="1" t="s">
        <v>30</v>
      </c>
      <c r="B16624" s="2">
        <v>43148.868750000001</v>
      </c>
      <c r="C16624">
        <v>43</v>
      </c>
      <c r="D16624">
        <v>42</v>
      </c>
      <c r="E16624">
        <v>96.6</v>
      </c>
      <c r="F16624">
        <v>40</v>
      </c>
      <c r="G16624">
        <v>5</v>
      </c>
      <c r="I16624">
        <v>30.1</v>
      </c>
      <c r="J16624">
        <v>1019.5</v>
      </c>
      <c r="K16624">
        <v>1.5</v>
      </c>
      <c r="M16624" t="s">
        <v>43</v>
      </c>
      <c r="Q16624">
        <v>300</v>
      </c>
      <c r="U16624" t="e" cm="1">
        <f t="array" ref="U16624">-DZ BR</f>
        <v>#NAME?</v>
      </c>
      <c r="AB16624">
        <v>39.46</v>
      </c>
      <c r="AC16624" t="s">
        <v>16681</v>
      </c>
    </row>
    <row r="16625" spans="1:29">
      <c r="A16625" s="1" t="s">
        <v>30</v>
      </c>
      <c r="B16625" s="2">
        <v>43148.893750000003</v>
      </c>
      <c r="C16625">
        <v>43</v>
      </c>
      <c r="D16625">
        <v>42</v>
      </c>
      <c r="E16625">
        <v>96.6</v>
      </c>
      <c r="F16625">
        <v>20</v>
      </c>
      <c r="G16625">
        <v>4</v>
      </c>
      <c r="I16625">
        <v>30.1</v>
      </c>
      <c r="K16625">
        <v>1</v>
      </c>
      <c r="M16625" t="s">
        <v>43</v>
      </c>
      <c r="Q16625">
        <v>300</v>
      </c>
      <c r="U16625" t="e" cm="1">
        <f t="array" ref="U16625">-DZ BR</f>
        <v>#NAME?</v>
      </c>
      <c r="AB16625">
        <v>40.270000000000003</v>
      </c>
      <c r="AC16625" t="s">
        <v>16682</v>
      </c>
    </row>
    <row r="16626" spans="1:29">
      <c r="A16626" s="1" t="s">
        <v>30</v>
      </c>
      <c r="B16626" s="2">
        <v>43148.910416666666</v>
      </c>
      <c r="C16626">
        <v>42</v>
      </c>
      <c r="D16626">
        <v>42</v>
      </c>
      <c r="E16626">
        <v>100</v>
      </c>
      <c r="F16626">
        <v>360</v>
      </c>
      <c r="G16626">
        <v>5</v>
      </c>
      <c r="I16626">
        <v>30.11</v>
      </c>
      <c r="J16626">
        <v>1019.6</v>
      </c>
      <c r="K16626">
        <v>1</v>
      </c>
      <c r="M16626" t="s">
        <v>43</v>
      </c>
      <c r="Q16626">
        <v>300</v>
      </c>
      <c r="U16626" t="e" cm="1">
        <f t="array" ref="U16626">-DZ BR</f>
        <v>#NAME?</v>
      </c>
      <c r="AB16626">
        <v>38.39</v>
      </c>
      <c r="AC16626" t="s">
        <v>16683</v>
      </c>
    </row>
    <row r="16627" spans="1:29">
      <c r="A16627" s="1" t="s">
        <v>30</v>
      </c>
      <c r="B16627" s="2">
        <v>43148.95208333333</v>
      </c>
      <c r="C16627">
        <v>42</v>
      </c>
      <c r="D16627">
        <v>42</v>
      </c>
      <c r="E16627">
        <v>100</v>
      </c>
      <c r="F16627">
        <v>0</v>
      </c>
      <c r="G16627">
        <v>0</v>
      </c>
      <c r="I16627">
        <v>30.09</v>
      </c>
      <c r="J16627">
        <v>1019</v>
      </c>
      <c r="K16627">
        <v>1</v>
      </c>
      <c r="M16627" t="s">
        <v>43</v>
      </c>
      <c r="Q16627">
        <v>400</v>
      </c>
      <c r="U16627" t="e" cm="1">
        <f t="array" ref="U16627">-RA BR</f>
        <v>#NAME?</v>
      </c>
      <c r="AB16627">
        <v>42.1</v>
      </c>
      <c r="AC16627" t="s">
        <v>16684</v>
      </c>
    </row>
    <row r="16628" spans="1:29">
      <c r="A16628" s="1" t="s">
        <v>30</v>
      </c>
      <c r="B16628" s="2">
        <v>43148.977777777778</v>
      </c>
      <c r="C16628">
        <v>42</v>
      </c>
      <c r="D16628">
        <v>42</v>
      </c>
      <c r="E16628">
        <v>100</v>
      </c>
      <c r="F16628">
        <v>330</v>
      </c>
      <c r="G16628">
        <v>4</v>
      </c>
      <c r="H16628">
        <v>0.02</v>
      </c>
      <c r="I16628">
        <v>30.11</v>
      </c>
      <c r="K16628">
        <v>1.5</v>
      </c>
      <c r="M16628" t="s">
        <v>43</v>
      </c>
      <c r="Q16628">
        <v>400</v>
      </c>
      <c r="U16628" t="s">
        <v>496</v>
      </c>
      <c r="AB16628">
        <v>39.21</v>
      </c>
      <c r="AC16628" t="s">
        <v>16685</v>
      </c>
    </row>
    <row r="16629" spans="1:29">
      <c r="A16629" s="1" t="s">
        <v>30</v>
      </c>
      <c r="B16629" s="2">
        <v>43148.993750000001</v>
      </c>
      <c r="C16629">
        <v>41</v>
      </c>
      <c r="D16629">
        <v>40</v>
      </c>
      <c r="E16629">
        <v>95.82</v>
      </c>
      <c r="G16629">
        <v>5</v>
      </c>
      <c r="H16629">
        <v>0.03</v>
      </c>
      <c r="I16629">
        <v>30.12</v>
      </c>
      <c r="J16629">
        <v>1020</v>
      </c>
      <c r="K16629">
        <v>1.5</v>
      </c>
      <c r="M16629" t="s">
        <v>43</v>
      </c>
      <c r="Q16629">
        <v>500</v>
      </c>
      <c r="U16629" t="e" cm="1">
        <f t="array" ref="U16629">-RA BR</f>
        <v>#NAME?</v>
      </c>
      <c r="AB16629">
        <v>37.08</v>
      </c>
      <c r="AC16629" t="s">
        <v>16686</v>
      </c>
    </row>
    <row r="16630" spans="1:29">
      <c r="A16630" s="1" t="s">
        <v>30</v>
      </c>
      <c r="B16630" s="2">
        <v>43149.018750000003</v>
      </c>
      <c r="C16630">
        <v>41</v>
      </c>
      <c r="D16630">
        <v>40</v>
      </c>
      <c r="E16630">
        <v>95.82</v>
      </c>
      <c r="F16630">
        <v>0</v>
      </c>
      <c r="G16630">
        <v>0</v>
      </c>
      <c r="H16630">
        <v>0.03</v>
      </c>
      <c r="I16630">
        <v>30.1</v>
      </c>
      <c r="K16630">
        <v>1.5</v>
      </c>
      <c r="M16630" t="s">
        <v>31</v>
      </c>
      <c r="N16630" t="s">
        <v>34</v>
      </c>
      <c r="O16630" t="s">
        <v>43</v>
      </c>
      <c r="Q16630">
        <v>500</v>
      </c>
      <c r="R16630">
        <v>1900</v>
      </c>
      <c r="S16630">
        <v>4500</v>
      </c>
      <c r="AB16630">
        <v>41</v>
      </c>
      <c r="AC16630" t="s">
        <v>16687</v>
      </c>
    </row>
    <row r="16631" spans="1:29">
      <c r="A16631" s="1" t="s">
        <v>30</v>
      </c>
      <c r="B16631" s="2">
        <v>43149.035416666666</v>
      </c>
      <c r="C16631">
        <v>41</v>
      </c>
      <c r="D16631">
        <v>40</v>
      </c>
      <c r="E16631">
        <v>95.82</v>
      </c>
      <c r="F16631">
        <v>0</v>
      </c>
      <c r="G16631">
        <v>0</v>
      </c>
      <c r="H16631">
        <v>0.03</v>
      </c>
      <c r="I16631">
        <v>30.1</v>
      </c>
      <c r="J16631">
        <v>1019.6</v>
      </c>
      <c r="K16631">
        <v>1.5</v>
      </c>
      <c r="M16631" t="s">
        <v>31</v>
      </c>
      <c r="N16631" t="s">
        <v>31</v>
      </c>
      <c r="O16631" t="s">
        <v>43</v>
      </c>
      <c r="Q16631">
        <v>500</v>
      </c>
      <c r="R16631">
        <v>1900</v>
      </c>
      <c r="S16631">
        <v>5000</v>
      </c>
      <c r="AB16631">
        <v>41</v>
      </c>
      <c r="AC16631" t="s">
        <v>16688</v>
      </c>
    </row>
    <row r="16632" spans="1:29">
      <c r="A16632" s="1" t="s">
        <v>30</v>
      </c>
      <c r="B16632" s="2">
        <v>43149.07708333333</v>
      </c>
      <c r="C16632">
        <v>42</v>
      </c>
      <c r="D16632">
        <v>41</v>
      </c>
      <c r="E16632">
        <v>95.84</v>
      </c>
      <c r="F16632">
        <v>0</v>
      </c>
      <c r="G16632">
        <v>0</v>
      </c>
      <c r="H16632">
        <v>0</v>
      </c>
      <c r="I16632">
        <v>30.12</v>
      </c>
      <c r="J16632">
        <v>1019.9</v>
      </c>
      <c r="K16632">
        <v>10</v>
      </c>
      <c r="M16632" t="s">
        <v>31</v>
      </c>
      <c r="N16632" t="s">
        <v>34</v>
      </c>
      <c r="O16632" t="s">
        <v>43</v>
      </c>
      <c r="Q16632">
        <v>500</v>
      </c>
      <c r="R16632">
        <v>1600</v>
      </c>
      <c r="S16632">
        <v>5000</v>
      </c>
      <c r="AB16632">
        <v>42.1</v>
      </c>
      <c r="AC16632" t="s">
        <v>16689</v>
      </c>
    </row>
    <row r="16633" spans="1:29">
      <c r="A16633" s="1" t="s">
        <v>30</v>
      </c>
      <c r="B16633" s="2">
        <v>43149.118750000001</v>
      </c>
      <c r="C16633">
        <v>41</v>
      </c>
      <c r="D16633">
        <v>41</v>
      </c>
      <c r="E16633">
        <v>100</v>
      </c>
      <c r="F16633">
        <v>0</v>
      </c>
      <c r="G16633">
        <v>0</v>
      </c>
      <c r="H16633">
        <v>0</v>
      </c>
      <c r="I16633">
        <v>30.11</v>
      </c>
      <c r="J16633">
        <v>1019.8</v>
      </c>
      <c r="K16633">
        <v>7</v>
      </c>
      <c r="M16633" t="s">
        <v>34</v>
      </c>
      <c r="N16633" t="s">
        <v>34</v>
      </c>
      <c r="O16633" t="s">
        <v>43</v>
      </c>
      <c r="Q16633">
        <v>300</v>
      </c>
      <c r="R16633">
        <v>1600</v>
      </c>
      <c r="S16633">
        <v>20000</v>
      </c>
      <c r="AB16633">
        <v>41</v>
      </c>
      <c r="AC16633" t="s">
        <v>16690</v>
      </c>
    </row>
    <row r="16634" spans="1:29">
      <c r="A16634" s="1" t="s">
        <v>30</v>
      </c>
      <c r="B16634" s="2">
        <v>43149.160416666666</v>
      </c>
      <c r="C16634">
        <v>41</v>
      </c>
      <c r="D16634">
        <v>40</v>
      </c>
      <c r="E16634">
        <v>95.82</v>
      </c>
      <c r="F16634">
        <v>240</v>
      </c>
      <c r="G16634">
        <v>4</v>
      </c>
      <c r="H16634">
        <v>0</v>
      </c>
      <c r="I16634">
        <v>30.13</v>
      </c>
      <c r="J16634">
        <v>1020.3</v>
      </c>
      <c r="K16634">
        <v>7</v>
      </c>
      <c r="M16634" t="s">
        <v>32</v>
      </c>
      <c r="N16634" t="s">
        <v>43</v>
      </c>
      <c r="Q16634">
        <v>300</v>
      </c>
      <c r="R16634">
        <v>20000</v>
      </c>
      <c r="AB16634">
        <v>37.93</v>
      </c>
      <c r="AC16634" t="s">
        <v>16691</v>
      </c>
    </row>
    <row r="16635" spans="1:29">
      <c r="A16635" s="1" t="s">
        <v>30</v>
      </c>
      <c r="B16635" s="2">
        <v>43149.1875</v>
      </c>
      <c r="C16635">
        <v>41</v>
      </c>
      <c r="D16635">
        <v>41</v>
      </c>
      <c r="E16635">
        <v>100</v>
      </c>
      <c r="F16635">
        <v>260</v>
      </c>
      <c r="G16635">
        <v>3</v>
      </c>
      <c r="H16635">
        <v>0</v>
      </c>
      <c r="I16635">
        <v>30.15</v>
      </c>
      <c r="K16635">
        <v>0.25</v>
      </c>
      <c r="M16635" t="s">
        <v>32</v>
      </c>
      <c r="N16635" t="s">
        <v>43</v>
      </c>
      <c r="Q16635">
        <v>300</v>
      </c>
      <c r="R16635">
        <v>20000</v>
      </c>
      <c r="U16635" t="s">
        <v>38</v>
      </c>
      <c r="AB16635">
        <v>38.979999999999997</v>
      </c>
      <c r="AC16635" t="s">
        <v>16692</v>
      </c>
    </row>
    <row r="16636" spans="1:29">
      <c r="A16636" s="1" t="s">
        <v>30</v>
      </c>
      <c r="B16636" s="2">
        <v>43149.20208333333</v>
      </c>
      <c r="C16636">
        <v>42</v>
      </c>
      <c r="D16636">
        <v>42</v>
      </c>
      <c r="E16636">
        <v>100</v>
      </c>
      <c r="F16636">
        <v>0</v>
      </c>
      <c r="G16636">
        <v>0</v>
      </c>
      <c r="H16636">
        <v>0</v>
      </c>
      <c r="I16636">
        <v>30.15</v>
      </c>
      <c r="J16636">
        <v>1021.1</v>
      </c>
      <c r="K16636">
        <v>0.25</v>
      </c>
      <c r="M16636" t="s">
        <v>43</v>
      </c>
      <c r="Q16636">
        <v>200</v>
      </c>
      <c r="U16636" t="s">
        <v>38</v>
      </c>
      <c r="AB16636">
        <v>42.1</v>
      </c>
      <c r="AC16636" t="s">
        <v>16693</v>
      </c>
    </row>
    <row r="16637" spans="1:29">
      <c r="A16637" s="1" t="s">
        <v>30</v>
      </c>
      <c r="B16637" s="2">
        <v>43149.243750000001</v>
      </c>
      <c r="C16637">
        <v>41</v>
      </c>
      <c r="D16637">
        <v>41</v>
      </c>
      <c r="E16637">
        <v>100</v>
      </c>
      <c r="F16637">
        <v>310</v>
      </c>
      <c r="G16637">
        <v>3</v>
      </c>
      <c r="H16637">
        <v>0</v>
      </c>
      <c r="I16637">
        <v>30.19</v>
      </c>
      <c r="J16637">
        <v>1022.5</v>
      </c>
      <c r="K16637">
        <v>0.25</v>
      </c>
      <c r="M16637" t="s">
        <v>32</v>
      </c>
      <c r="Q16637">
        <v>200</v>
      </c>
      <c r="U16637" t="s">
        <v>38</v>
      </c>
      <c r="AB16637">
        <v>38.979999999999997</v>
      </c>
      <c r="AC16637" t="s">
        <v>16694</v>
      </c>
    </row>
    <row r="16638" spans="1:29">
      <c r="A16638" s="1" t="s">
        <v>30</v>
      </c>
      <c r="B16638" s="2">
        <v>43149.285416666666</v>
      </c>
      <c r="C16638">
        <v>40</v>
      </c>
      <c r="D16638">
        <v>40</v>
      </c>
      <c r="E16638">
        <v>100</v>
      </c>
      <c r="F16638">
        <v>0</v>
      </c>
      <c r="G16638">
        <v>0</v>
      </c>
      <c r="H16638">
        <v>0</v>
      </c>
      <c r="I16638">
        <v>30.22</v>
      </c>
      <c r="J16638">
        <v>1023.5</v>
      </c>
      <c r="K16638">
        <v>0.25</v>
      </c>
      <c r="M16638" t="s">
        <v>43</v>
      </c>
      <c r="Q16638">
        <v>200</v>
      </c>
      <c r="U16638" t="s">
        <v>41</v>
      </c>
      <c r="AB16638">
        <v>39.9</v>
      </c>
      <c r="AC16638" t="s">
        <v>16695</v>
      </c>
    </row>
    <row r="16639" spans="1:29">
      <c r="A16639" s="1" t="s">
        <v>30</v>
      </c>
      <c r="B16639" s="2">
        <v>43149.32708333333</v>
      </c>
      <c r="C16639">
        <v>40</v>
      </c>
      <c r="D16639">
        <v>40</v>
      </c>
      <c r="E16639">
        <v>100</v>
      </c>
      <c r="F16639">
        <v>270</v>
      </c>
      <c r="G16639">
        <v>3</v>
      </c>
      <c r="H16639">
        <v>0</v>
      </c>
      <c r="I16639">
        <v>30.28</v>
      </c>
      <c r="J16639">
        <v>1025.5</v>
      </c>
      <c r="K16639">
        <v>0.25</v>
      </c>
      <c r="M16639" t="s">
        <v>32</v>
      </c>
      <c r="N16639" t="s">
        <v>32</v>
      </c>
      <c r="Q16639">
        <v>200</v>
      </c>
      <c r="R16639">
        <v>25000</v>
      </c>
      <c r="U16639" t="s">
        <v>38</v>
      </c>
      <c r="AB16639">
        <v>37.72</v>
      </c>
      <c r="AC16639" t="s">
        <v>16696</v>
      </c>
    </row>
    <row r="16640" spans="1:29">
      <c r="A16640" s="1" t="s">
        <v>30</v>
      </c>
      <c r="B16640" s="2">
        <v>43149.338888888888</v>
      </c>
      <c r="C16640">
        <v>41</v>
      </c>
      <c r="D16640">
        <v>40</v>
      </c>
      <c r="E16640">
        <v>95.82</v>
      </c>
      <c r="F16640">
        <v>350</v>
      </c>
      <c r="G16640">
        <v>3</v>
      </c>
      <c r="H16640">
        <v>0</v>
      </c>
      <c r="I16640">
        <v>30.28</v>
      </c>
      <c r="K16640">
        <v>0.25</v>
      </c>
      <c r="M16640" t="s">
        <v>34</v>
      </c>
      <c r="N16640" t="s">
        <v>34</v>
      </c>
      <c r="Q16640">
        <v>200</v>
      </c>
      <c r="R16640">
        <v>25000</v>
      </c>
      <c r="U16640" t="s">
        <v>38</v>
      </c>
      <c r="AB16640">
        <v>38.979999999999997</v>
      </c>
      <c r="AC16640" t="s">
        <v>16697</v>
      </c>
    </row>
    <row r="16641" spans="1:29">
      <c r="A16641" s="1" t="s">
        <v>30</v>
      </c>
      <c r="B16641" s="2">
        <v>43149.368750000001</v>
      </c>
      <c r="C16641">
        <v>44</v>
      </c>
      <c r="D16641">
        <v>42</v>
      </c>
      <c r="E16641">
        <v>92.62</v>
      </c>
      <c r="F16641">
        <v>20</v>
      </c>
      <c r="G16641">
        <v>4</v>
      </c>
      <c r="H16641">
        <v>0</v>
      </c>
      <c r="I16641">
        <v>30.31</v>
      </c>
      <c r="J16641">
        <v>1026.5</v>
      </c>
      <c r="K16641">
        <v>10</v>
      </c>
      <c r="M16641" t="s">
        <v>31</v>
      </c>
      <c r="N16641" t="s">
        <v>31</v>
      </c>
      <c r="Q16641">
        <v>300</v>
      </c>
      <c r="R16641">
        <v>25000</v>
      </c>
      <c r="AB16641">
        <v>41.55</v>
      </c>
      <c r="AC16641" t="s">
        <v>16698</v>
      </c>
    </row>
    <row r="16642" spans="1:29">
      <c r="A16642" s="1" t="s">
        <v>30</v>
      </c>
      <c r="B16642" s="2">
        <v>43149.410416666666</v>
      </c>
      <c r="C16642">
        <v>50</v>
      </c>
      <c r="D16642">
        <v>39</v>
      </c>
      <c r="E16642">
        <v>65.75</v>
      </c>
      <c r="F16642">
        <v>20</v>
      </c>
      <c r="G16642">
        <v>7</v>
      </c>
      <c r="H16642">
        <v>0</v>
      </c>
      <c r="I16642">
        <v>30.34</v>
      </c>
      <c r="J16642">
        <v>1027.5</v>
      </c>
      <c r="K16642">
        <v>10</v>
      </c>
      <c r="M16642" t="s">
        <v>31</v>
      </c>
      <c r="Q16642">
        <v>25000</v>
      </c>
      <c r="AB16642">
        <v>46.72</v>
      </c>
      <c r="AC16642" t="s">
        <v>16699</v>
      </c>
    </row>
    <row r="16643" spans="1:29">
      <c r="A16643" s="1" t="s">
        <v>30</v>
      </c>
      <c r="B16643" s="2">
        <v>43149.45208333333</v>
      </c>
      <c r="C16643">
        <v>54</v>
      </c>
      <c r="D16643">
        <v>38</v>
      </c>
      <c r="E16643">
        <v>54.34</v>
      </c>
      <c r="G16643">
        <v>6</v>
      </c>
      <c r="H16643">
        <v>0</v>
      </c>
      <c r="I16643">
        <v>30.37</v>
      </c>
      <c r="J16643">
        <v>1028.5999999999999</v>
      </c>
      <c r="K16643">
        <v>10</v>
      </c>
      <c r="M16643" t="s">
        <v>31</v>
      </c>
      <c r="Q16643">
        <v>25000</v>
      </c>
      <c r="AB16643">
        <v>54</v>
      </c>
      <c r="AC16643" t="s">
        <v>16700</v>
      </c>
    </row>
    <row r="16644" spans="1:29">
      <c r="A16644" s="1" t="s">
        <v>30</v>
      </c>
      <c r="B16644" s="2">
        <v>43149.493750000001</v>
      </c>
      <c r="C16644">
        <v>55</v>
      </c>
      <c r="D16644">
        <v>37</v>
      </c>
      <c r="E16644">
        <v>50.58</v>
      </c>
      <c r="F16644">
        <v>60</v>
      </c>
      <c r="G16644">
        <v>9</v>
      </c>
      <c r="H16644">
        <v>0</v>
      </c>
      <c r="I16644">
        <v>30.38</v>
      </c>
      <c r="J16644">
        <v>1028.8</v>
      </c>
      <c r="K16644">
        <v>10</v>
      </c>
      <c r="M16644" t="s">
        <v>31</v>
      </c>
      <c r="Q16644">
        <v>25000</v>
      </c>
      <c r="AB16644">
        <v>55</v>
      </c>
      <c r="AC16644" t="s">
        <v>16701</v>
      </c>
    </row>
    <row r="16645" spans="1:29">
      <c r="A16645" s="1" t="s">
        <v>30</v>
      </c>
      <c r="B16645" s="2">
        <v>43149.535416666666</v>
      </c>
      <c r="C16645">
        <v>58</v>
      </c>
      <c r="D16645">
        <v>35</v>
      </c>
      <c r="E16645">
        <v>42.24</v>
      </c>
      <c r="G16645">
        <v>3</v>
      </c>
      <c r="H16645">
        <v>0</v>
      </c>
      <c r="I16645">
        <v>30.36</v>
      </c>
      <c r="J16645">
        <v>1028</v>
      </c>
      <c r="K16645">
        <v>10</v>
      </c>
      <c r="M16645" t="s">
        <v>31</v>
      </c>
      <c r="Q16645">
        <v>25000</v>
      </c>
      <c r="AB16645">
        <v>57.9</v>
      </c>
      <c r="AC16645" t="s">
        <v>16702</v>
      </c>
    </row>
    <row r="16646" spans="1:29">
      <c r="A16646" s="1" t="s">
        <v>30</v>
      </c>
      <c r="B16646" s="2">
        <v>43149.57708333333</v>
      </c>
      <c r="C16646">
        <v>58</v>
      </c>
      <c r="D16646">
        <v>34</v>
      </c>
      <c r="E16646">
        <v>40.43</v>
      </c>
      <c r="F16646">
        <v>40</v>
      </c>
      <c r="G16646">
        <v>6</v>
      </c>
      <c r="H16646">
        <v>0</v>
      </c>
      <c r="I16646">
        <v>30.34</v>
      </c>
      <c r="J16646">
        <v>1027.4000000000001</v>
      </c>
      <c r="K16646">
        <v>10</v>
      </c>
      <c r="M16646" t="s">
        <v>31</v>
      </c>
      <c r="Q16646">
        <v>25000</v>
      </c>
      <c r="AB16646">
        <v>57.9</v>
      </c>
      <c r="AC16646" t="s">
        <v>16703</v>
      </c>
    </row>
    <row r="16647" spans="1:29">
      <c r="A16647" s="1" t="s">
        <v>30</v>
      </c>
      <c r="B16647" s="2">
        <v>43149.618750000001</v>
      </c>
      <c r="C16647">
        <v>60</v>
      </c>
      <c r="D16647">
        <v>34</v>
      </c>
      <c r="E16647">
        <v>37.369999999999997</v>
      </c>
      <c r="F16647">
        <v>90</v>
      </c>
      <c r="G16647">
        <v>6</v>
      </c>
      <c r="H16647">
        <v>0</v>
      </c>
      <c r="I16647">
        <v>30.34</v>
      </c>
      <c r="J16647">
        <v>1027.4000000000001</v>
      </c>
      <c r="K16647">
        <v>10</v>
      </c>
      <c r="M16647" t="s">
        <v>31</v>
      </c>
      <c r="Q16647">
        <v>25000</v>
      </c>
      <c r="AB16647">
        <v>60.1</v>
      </c>
      <c r="AC16647" t="s">
        <v>16704</v>
      </c>
    </row>
    <row r="16648" spans="1:29">
      <c r="A16648" s="1" t="s">
        <v>30</v>
      </c>
      <c r="B16648" s="2">
        <v>43149.660416666666</v>
      </c>
      <c r="C16648">
        <v>60</v>
      </c>
      <c r="D16648">
        <v>34</v>
      </c>
      <c r="E16648">
        <v>37.369999999999997</v>
      </c>
      <c r="F16648">
        <v>140</v>
      </c>
      <c r="G16648">
        <v>5</v>
      </c>
      <c r="H16648">
        <v>0</v>
      </c>
      <c r="I16648">
        <v>30.34</v>
      </c>
      <c r="J16648">
        <v>1027.3</v>
      </c>
      <c r="K16648">
        <v>10</v>
      </c>
      <c r="M16648" t="s">
        <v>31</v>
      </c>
      <c r="Q16648">
        <v>25000</v>
      </c>
      <c r="AB16648">
        <v>60.1</v>
      </c>
      <c r="AC16648" t="s">
        <v>16705</v>
      </c>
    </row>
    <row r="16649" spans="1:29">
      <c r="A16649" s="1" t="s">
        <v>30</v>
      </c>
      <c r="B16649" s="2">
        <v>43149.70208333333</v>
      </c>
      <c r="C16649">
        <v>60</v>
      </c>
      <c r="D16649">
        <v>35</v>
      </c>
      <c r="E16649">
        <v>39.04</v>
      </c>
      <c r="F16649">
        <v>100</v>
      </c>
      <c r="G16649">
        <v>7</v>
      </c>
      <c r="H16649">
        <v>0</v>
      </c>
      <c r="I16649">
        <v>30.34</v>
      </c>
      <c r="J16649">
        <v>1027.4000000000001</v>
      </c>
      <c r="K16649">
        <v>10</v>
      </c>
      <c r="M16649" t="s">
        <v>31</v>
      </c>
      <c r="Q16649">
        <v>25000</v>
      </c>
      <c r="AB16649">
        <v>60.1</v>
      </c>
      <c r="AC16649" t="s">
        <v>16706</v>
      </c>
    </row>
    <row r="16650" spans="1:29">
      <c r="A16650" s="1" t="s">
        <v>30</v>
      </c>
      <c r="B16650" s="2">
        <v>43149.743750000001</v>
      </c>
      <c r="C16650">
        <v>56</v>
      </c>
      <c r="D16650">
        <v>36</v>
      </c>
      <c r="E16650">
        <v>47.05</v>
      </c>
      <c r="F16650">
        <v>120</v>
      </c>
      <c r="G16650">
        <v>5</v>
      </c>
      <c r="H16650">
        <v>0</v>
      </c>
      <c r="I16650">
        <v>30.36</v>
      </c>
      <c r="J16650">
        <v>1028.0999999999999</v>
      </c>
      <c r="K16650">
        <v>10</v>
      </c>
      <c r="M16650" t="s">
        <v>34</v>
      </c>
      <c r="Q16650">
        <v>25000</v>
      </c>
      <c r="AB16650">
        <v>55.9</v>
      </c>
      <c r="AC16650" t="s">
        <v>16707</v>
      </c>
    </row>
    <row r="16651" spans="1:29">
      <c r="A16651" s="1" t="s">
        <v>30</v>
      </c>
      <c r="B16651" s="2">
        <v>43149.785416666666</v>
      </c>
      <c r="C16651">
        <v>52</v>
      </c>
      <c r="D16651">
        <v>38</v>
      </c>
      <c r="E16651">
        <v>58.48</v>
      </c>
      <c r="G16651">
        <v>6</v>
      </c>
      <c r="H16651">
        <v>0</v>
      </c>
      <c r="I16651">
        <v>30.37</v>
      </c>
      <c r="J16651">
        <v>1028.5999999999999</v>
      </c>
      <c r="K16651">
        <v>10</v>
      </c>
      <c r="M16651" t="s">
        <v>34</v>
      </c>
      <c r="Q16651">
        <v>25000</v>
      </c>
      <c r="AB16651">
        <v>52</v>
      </c>
      <c r="AC16651" t="s">
        <v>16708</v>
      </c>
    </row>
    <row r="16652" spans="1:29">
      <c r="A16652" s="1" t="s">
        <v>30</v>
      </c>
      <c r="B16652" s="2">
        <v>43149.82708333333</v>
      </c>
      <c r="C16652">
        <v>52</v>
      </c>
      <c r="D16652">
        <v>40</v>
      </c>
      <c r="E16652">
        <v>63.24</v>
      </c>
      <c r="F16652">
        <v>90</v>
      </c>
      <c r="G16652">
        <v>7</v>
      </c>
      <c r="H16652">
        <v>0</v>
      </c>
      <c r="I16652">
        <v>30.4</v>
      </c>
      <c r="J16652">
        <v>1029.4000000000001</v>
      </c>
      <c r="K16652">
        <v>10</v>
      </c>
      <c r="M16652" t="s">
        <v>34</v>
      </c>
      <c r="Q16652">
        <v>25000</v>
      </c>
      <c r="AB16652">
        <v>52</v>
      </c>
      <c r="AC16652" t="s">
        <v>16709</v>
      </c>
    </row>
    <row r="16653" spans="1:29">
      <c r="A16653" s="1" t="s">
        <v>30</v>
      </c>
      <c r="B16653" s="2">
        <v>43149.868750000001</v>
      </c>
      <c r="C16653">
        <v>50</v>
      </c>
      <c r="D16653">
        <v>40</v>
      </c>
      <c r="E16653">
        <v>68.099999999999994</v>
      </c>
      <c r="F16653">
        <v>110</v>
      </c>
      <c r="G16653">
        <v>7</v>
      </c>
      <c r="H16653">
        <v>0</v>
      </c>
      <c r="I16653">
        <v>30.41</v>
      </c>
      <c r="J16653">
        <v>1029.7</v>
      </c>
      <c r="K16653">
        <v>10</v>
      </c>
      <c r="M16653" t="s">
        <v>31</v>
      </c>
      <c r="N16653" t="s">
        <v>32</v>
      </c>
      <c r="Q16653">
        <v>5500</v>
      </c>
      <c r="R16653">
        <v>25000</v>
      </c>
      <c r="AB16653">
        <v>46.72</v>
      </c>
      <c r="AC16653" t="s">
        <v>16710</v>
      </c>
    </row>
    <row r="16654" spans="1:29">
      <c r="A16654" s="1" t="s">
        <v>30</v>
      </c>
      <c r="B16654" s="2">
        <v>43149.910416666666</v>
      </c>
      <c r="C16654">
        <v>49</v>
      </c>
      <c r="D16654">
        <v>39</v>
      </c>
      <c r="E16654">
        <v>68.510000000000005</v>
      </c>
      <c r="F16654">
        <v>120</v>
      </c>
      <c r="G16654">
        <v>9</v>
      </c>
      <c r="H16654">
        <v>0</v>
      </c>
      <c r="I16654">
        <v>30.42</v>
      </c>
      <c r="J16654">
        <v>1030.2</v>
      </c>
      <c r="K16654">
        <v>10</v>
      </c>
      <c r="M16654" t="s">
        <v>31</v>
      </c>
      <c r="N16654" t="s">
        <v>34</v>
      </c>
      <c r="Q16654">
        <v>5500</v>
      </c>
      <c r="R16654">
        <v>25000</v>
      </c>
      <c r="AB16654">
        <v>44.53</v>
      </c>
      <c r="AC16654" t="s">
        <v>16711</v>
      </c>
    </row>
    <row r="16655" spans="1:29">
      <c r="A16655" s="1" t="s">
        <v>30</v>
      </c>
      <c r="B16655" s="2">
        <v>43149.95208333333</v>
      </c>
      <c r="C16655">
        <v>47</v>
      </c>
      <c r="D16655">
        <v>38</v>
      </c>
      <c r="E16655">
        <v>70.73</v>
      </c>
      <c r="F16655">
        <v>120</v>
      </c>
      <c r="G16655">
        <v>7</v>
      </c>
      <c r="H16655">
        <v>0</v>
      </c>
      <c r="I16655">
        <v>30.44</v>
      </c>
      <c r="J16655">
        <v>1030.8</v>
      </c>
      <c r="K16655">
        <v>10</v>
      </c>
      <c r="M16655" t="s">
        <v>31</v>
      </c>
      <c r="N16655" t="s">
        <v>34</v>
      </c>
      <c r="Q16655">
        <v>5500</v>
      </c>
      <c r="R16655">
        <v>25000</v>
      </c>
      <c r="AB16655">
        <v>42.94</v>
      </c>
      <c r="AC16655" t="s">
        <v>16712</v>
      </c>
    </row>
    <row r="16656" spans="1:29">
      <c r="A16656" s="1" t="s">
        <v>30</v>
      </c>
      <c r="B16656" s="2">
        <v>43149.993750000001</v>
      </c>
      <c r="C16656">
        <v>46</v>
      </c>
      <c r="D16656">
        <v>37</v>
      </c>
      <c r="E16656">
        <v>70.64</v>
      </c>
      <c r="F16656">
        <v>110</v>
      </c>
      <c r="G16656">
        <v>8</v>
      </c>
      <c r="H16656">
        <v>0</v>
      </c>
      <c r="I16656">
        <v>30.44</v>
      </c>
      <c r="J16656">
        <v>1030.9000000000001</v>
      </c>
      <c r="K16656">
        <v>10</v>
      </c>
      <c r="M16656" t="s">
        <v>31</v>
      </c>
      <c r="N16656" t="s">
        <v>34</v>
      </c>
      <c r="Q16656">
        <v>5000</v>
      </c>
      <c r="R16656">
        <v>25000</v>
      </c>
      <c r="AB16656">
        <v>41.36</v>
      </c>
      <c r="AC16656" t="s">
        <v>16713</v>
      </c>
    </row>
    <row r="16657" spans="1:29">
      <c r="A16657" s="1" t="s">
        <v>30</v>
      </c>
      <c r="B16657" s="2">
        <v>43150.035416666666</v>
      </c>
      <c r="C16657">
        <v>46</v>
      </c>
      <c r="D16657">
        <v>36</v>
      </c>
      <c r="E16657">
        <v>67.900000000000006</v>
      </c>
      <c r="F16657">
        <v>110</v>
      </c>
      <c r="G16657">
        <v>7</v>
      </c>
      <c r="H16657">
        <v>0</v>
      </c>
      <c r="I16657">
        <v>30.44</v>
      </c>
      <c r="J16657">
        <v>1030.8</v>
      </c>
      <c r="K16657">
        <v>10</v>
      </c>
      <c r="M16657" t="s">
        <v>43</v>
      </c>
      <c r="Q16657">
        <v>4400</v>
      </c>
      <c r="AB16657">
        <v>41.84</v>
      </c>
      <c r="AC16657" t="s">
        <v>16714</v>
      </c>
    </row>
    <row r="16658" spans="1:29">
      <c r="A16658" s="1" t="s">
        <v>30</v>
      </c>
      <c r="B16658" s="2">
        <v>43150.07708333333</v>
      </c>
      <c r="C16658">
        <v>46</v>
      </c>
      <c r="D16658">
        <v>34</v>
      </c>
      <c r="E16658">
        <v>62.71</v>
      </c>
      <c r="F16658">
        <v>110</v>
      </c>
      <c r="G16658">
        <v>7</v>
      </c>
      <c r="H16658">
        <v>0</v>
      </c>
      <c r="I16658">
        <v>30.44</v>
      </c>
      <c r="J16658">
        <v>1030.8</v>
      </c>
      <c r="K16658">
        <v>10</v>
      </c>
      <c r="M16658" t="s">
        <v>43</v>
      </c>
      <c r="Q16658">
        <v>3900</v>
      </c>
      <c r="AB16658">
        <v>41.84</v>
      </c>
      <c r="AC16658" t="s">
        <v>16715</v>
      </c>
    </row>
    <row r="16659" spans="1:29">
      <c r="A16659" s="1" t="s">
        <v>30</v>
      </c>
      <c r="B16659" s="2">
        <v>43150.100694444445</v>
      </c>
      <c r="C16659">
        <v>46</v>
      </c>
      <c r="D16659">
        <v>34</v>
      </c>
      <c r="E16659">
        <v>62.71</v>
      </c>
      <c r="F16659">
        <v>90</v>
      </c>
      <c r="G16659">
        <v>3</v>
      </c>
      <c r="I16659">
        <v>30.45</v>
      </c>
      <c r="K16659">
        <v>10</v>
      </c>
      <c r="M16659" t="s">
        <v>43</v>
      </c>
      <c r="Q16659">
        <v>2800</v>
      </c>
      <c r="U16659" t="e" cm="1">
        <f t="array" ref="U16659">-RA</f>
        <v>#NAME?</v>
      </c>
      <c r="AB16659">
        <v>44.69</v>
      </c>
      <c r="AC16659" t="s">
        <v>16716</v>
      </c>
    </row>
    <row r="16660" spans="1:29">
      <c r="A16660" s="1" t="s">
        <v>30</v>
      </c>
      <c r="B16660" s="2">
        <v>43150.118750000001</v>
      </c>
      <c r="C16660">
        <v>43</v>
      </c>
      <c r="D16660">
        <v>37</v>
      </c>
      <c r="E16660">
        <v>79.19</v>
      </c>
      <c r="F16660">
        <v>110</v>
      </c>
      <c r="G16660">
        <v>7</v>
      </c>
      <c r="H16660">
        <v>0.01</v>
      </c>
      <c r="I16660">
        <v>30.45</v>
      </c>
      <c r="J16660">
        <v>1031</v>
      </c>
      <c r="K16660">
        <v>4</v>
      </c>
      <c r="M16660" t="s">
        <v>43</v>
      </c>
      <c r="Q16660">
        <v>2400</v>
      </c>
      <c r="U16660" t="e" cm="1">
        <f t="array" ref="U16660">-RA BR</f>
        <v>#NAME?</v>
      </c>
      <c r="AB16660">
        <v>38.19</v>
      </c>
      <c r="AC16660" t="s">
        <v>16717</v>
      </c>
    </row>
    <row r="16661" spans="1:29">
      <c r="A16661" s="1" t="s">
        <v>30</v>
      </c>
      <c r="B16661" s="2">
        <v>43150.160416666666</v>
      </c>
      <c r="C16661">
        <v>41</v>
      </c>
      <c r="D16661">
        <v>39</v>
      </c>
      <c r="E16661">
        <v>92.52</v>
      </c>
      <c r="F16661">
        <v>90</v>
      </c>
      <c r="G16661">
        <v>7</v>
      </c>
      <c r="H16661">
        <v>0.03</v>
      </c>
      <c r="I16661">
        <v>30.43</v>
      </c>
      <c r="J16661">
        <v>1030.3</v>
      </c>
      <c r="K16661">
        <v>4</v>
      </c>
      <c r="M16661" t="s">
        <v>43</v>
      </c>
      <c r="Q16661">
        <v>2000</v>
      </c>
      <c r="U16661" t="e" cm="1">
        <f t="array" ref="U16661">-RA BR</f>
        <v>#NAME?</v>
      </c>
      <c r="AB16661">
        <v>35.75</v>
      </c>
      <c r="AC16661" t="s">
        <v>16718</v>
      </c>
    </row>
    <row r="16662" spans="1:29">
      <c r="A16662" s="1" t="s">
        <v>30</v>
      </c>
      <c r="B16662" s="2">
        <v>43150.175694444442</v>
      </c>
      <c r="C16662">
        <v>41</v>
      </c>
      <c r="D16662">
        <v>40</v>
      </c>
      <c r="E16662">
        <v>95.82</v>
      </c>
      <c r="G16662">
        <v>6</v>
      </c>
      <c r="H16662">
        <v>0.02</v>
      </c>
      <c r="I16662">
        <v>30.43</v>
      </c>
      <c r="K16662">
        <v>3</v>
      </c>
      <c r="M16662" t="s">
        <v>31</v>
      </c>
      <c r="N16662" t="s">
        <v>43</v>
      </c>
      <c r="Q16662">
        <v>600</v>
      </c>
      <c r="R16662">
        <v>2000</v>
      </c>
      <c r="U16662" t="e" cm="1">
        <f t="array" ref="U16662">-RA BR</f>
        <v>#NAME?</v>
      </c>
      <c r="AB16662">
        <v>36.369999999999997</v>
      </c>
      <c r="AC16662" t="s">
        <v>16719</v>
      </c>
    </row>
    <row r="16663" spans="1:29">
      <c r="A16663" s="1" t="s">
        <v>30</v>
      </c>
      <c r="B16663" s="2">
        <v>43150.20208333333</v>
      </c>
      <c r="C16663">
        <v>41</v>
      </c>
      <c r="D16663">
        <v>39</v>
      </c>
      <c r="E16663">
        <v>92.52</v>
      </c>
      <c r="F16663">
        <v>130</v>
      </c>
      <c r="G16663">
        <v>5</v>
      </c>
      <c r="H16663">
        <v>0.06</v>
      </c>
      <c r="I16663">
        <v>30.43</v>
      </c>
      <c r="J16663">
        <v>1030.4000000000001</v>
      </c>
      <c r="K16663">
        <v>5</v>
      </c>
      <c r="M16663" t="s">
        <v>32</v>
      </c>
      <c r="N16663" t="s">
        <v>43</v>
      </c>
      <c r="Q16663">
        <v>500</v>
      </c>
      <c r="R16663">
        <v>2000</v>
      </c>
      <c r="U16663" t="e" cm="1">
        <f t="array" ref="U16663">-RA BR</f>
        <v>#NAME?</v>
      </c>
      <c r="AB16663">
        <v>37.08</v>
      </c>
      <c r="AC16663" t="s">
        <v>16720</v>
      </c>
    </row>
    <row r="16664" spans="1:29">
      <c r="A16664" s="1" t="s">
        <v>30</v>
      </c>
      <c r="B16664" s="2">
        <v>43150.243750000001</v>
      </c>
      <c r="C16664">
        <v>41</v>
      </c>
      <c r="D16664">
        <v>39</v>
      </c>
      <c r="E16664">
        <v>92.52</v>
      </c>
      <c r="F16664">
        <v>0</v>
      </c>
      <c r="G16664">
        <v>0</v>
      </c>
      <c r="H16664">
        <v>0.1</v>
      </c>
      <c r="I16664">
        <v>30.44</v>
      </c>
      <c r="J16664">
        <v>1030.9000000000001</v>
      </c>
      <c r="K16664">
        <v>3</v>
      </c>
      <c r="M16664" t="s">
        <v>32</v>
      </c>
      <c r="N16664" t="s">
        <v>43</v>
      </c>
      <c r="Q16664">
        <v>500</v>
      </c>
      <c r="R16664">
        <v>1100</v>
      </c>
      <c r="U16664" t="s">
        <v>496</v>
      </c>
      <c r="AB16664">
        <v>41</v>
      </c>
      <c r="AC16664" t="s">
        <v>16721</v>
      </c>
    </row>
    <row r="16665" spans="1:29">
      <c r="A16665" s="1" t="s">
        <v>30</v>
      </c>
      <c r="B16665" s="2">
        <v>43150.285416666666</v>
      </c>
      <c r="C16665">
        <v>41</v>
      </c>
      <c r="D16665">
        <v>40</v>
      </c>
      <c r="E16665">
        <v>95.82</v>
      </c>
      <c r="F16665">
        <v>0</v>
      </c>
      <c r="G16665">
        <v>0</v>
      </c>
      <c r="H16665">
        <v>0.05</v>
      </c>
      <c r="I16665">
        <v>30.45</v>
      </c>
      <c r="J16665">
        <v>1031.0999999999999</v>
      </c>
      <c r="K16665">
        <v>3</v>
      </c>
      <c r="M16665" t="s">
        <v>32</v>
      </c>
      <c r="N16665" t="s">
        <v>43</v>
      </c>
      <c r="Q16665">
        <v>500</v>
      </c>
      <c r="R16665">
        <v>1100</v>
      </c>
      <c r="U16665" t="e" cm="1">
        <f t="array" ref="U16665">-RA BR</f>
        <v>#NAME?</v>
      </c>
      <c r="AB16665">
        <v>41</v>
      </c>
      <c r="AC16665" t="s">
        <v>16722</v>
      </c>
    </row>
    <row r="16666" spans="1:29">
      <c r="A16666" s="1" t="s">
        <v>30</v>
      </c>
      <c r="B16666" s="2">
        <v>43150.29791666667</v>
      </c>
      <c r="C16666">
        <v>41</v>
      </c>
      <c r="D16666">
        <v>41</v>
      </c>
      <c r="E16666">
        <v>100</v>
      </c>
      <c r="F16666">
        <v>310</v>
      </c>
      <c r="G16666">
        <v>3</v>
      </c>
      <c r="H16666">
        <v>0.01</v>
      </c>
      <c r="I16666">
        <v>30.47</v>
      </c>
      <c r="K16666">
        <v>1.5</v>
      </c>
      <c r="M16666" t="s">
        <v>32</v>
      </c>
      <c r="N16666" t="s">
        <v>43</v>
      </c>
      <c r="Q16666">
        <v>500</v>
      </c>
      <c r="R16666">
        <v>1200</v>
      </c>
      <c r="U16666" t="e" cm="1">
        <f t="array" ref="U16666">-RA BR</f>
        <v>#NAME?</v>
      </c>
      <c r="AB16666">
        <v>38.979999999999997</v>
      </c>
      <c r="AC16666" t="s">
        <v>16723</v>
      </c>
    </row>
    <row r="16667" spans="1:29">
      <c r="A16667" s="1" t="s">
        <v>30</v>
      </c>
      <c r="B16667" s="2">
        <v>43150.32708333333</v>
      </c>
      <c r="C16667">
        <v>41</v>
      </c>
      <c r="D16667">
        <v>40</v>
      </c>
      <c r="E16667">
        <v>95.82</v>
      </c>
      <c r="F16667">
        <v>0</v>
      </c>
      <c r="G16667">
        <v>0</v>
      </c>
      <c r="H16667">
        <v>0.04</v>
      </c>
      <c r="I16667">
        <v>30.48</v>
      </c>
      <c r="J16667">
        <v>1032.0999999999999</v>
      </c>
      <c r="K16667">
        <v>1.5</v>
      </c>
      <c r="M16667" t="s">
        <v>32</v>
      </c>
      <c r="N16667" t="s">
        <v>43</v>
      </c>
      <c r="Q16667">
        <v>500</v>
      </c>
      <c r="R16667">
        <v>1000</v>
      </c>
      <c r="U16667" t="e" cm="1">
        <f t="array" ref="U16667">-RA BR</f>
        <v>#NAME?</v>
      </c>
      <c r="AB16667">
        <v>41</v>
      </c>
      <c r="AC16667" t="s">
        <v>16724</v>
      </c>
    </row>
    <row r="16668" spans="1:29">
      <c r="A16668" s="1" t="s">
        <v>30</v>
      </c>
      <c r="B16668" s="2">
        <v>43150.368750000001</v>
      </c>
      <c r="C16668">
        <v>41</v>
      </c>
      <c r="D16668">
        <v>41</v>
      </c>
      <c r="E16668">
        <v>100</v>
      </c>
      <c r="F16668">
        <v>50</v>
      </c>
      <c r="G16668">
        <v>4</v>
      </c>
      <c r="H16668">
        <v>0.01</v>
      </c>
      <c r="I16668">
        <v>30.48</v>
      </c>
      <c r="J16668">
        <v>1032.0999999999999</v>
      </c>
      <c r="K16668">
        <v>1.5</v>
      </c>
      <c r="M16668" t="s">
        <v>32</v>
      </c>
      <c r="N16668" t="s">
        <v>43</v>
      </c>
      <c r="Q16668">
        <v>500</v>
      </c>
      <c r="R16668">
        <v>1100</v>
      </c>
      <c r="U16668" t="e" cm="1">
        <f t="array" ref="U16668">-DZ BR</f>
        <v>#NAME?</v>
      </c>
      <c r="AB16668">
        <v>37.93</v>
      </c>
      <c r="AC16668" t="s">
        <v>16725</v>
      </c>
    </row>
    <row r="16669" spans="1:29">
      <c r="A16669" s="1" t="s">
        <v>30</v>
      </c>
      <c r="B16669" s="2">
        <v>43150.410416666666</v>
      </c>
      <c r="C16669">
        <v>42</v>
      </c>
      <c r="D16669">
        <v>41</v>
      </c>
      <c r="E16669">
        <v>95.84</v>
      </c>
      <c r="F16669">
        <v>30</v>
      </c>
      <c r="G16669">
        <v>3</v>
      </c>
      <c r="I16669">
        <v>30.48</v>
      </c>
      <c r="J16669">
        <v>1032.2</v>
      </c>
      <c r="K16669">
        <v>1.5</v>
      </c>
      <c r="M16669" t="s">
        <v>32</v>
      </c>
      <c r="N16669" t="s">
        <v>43</v>
      </c>
      <c r="Q16669">
        <v>500</v>
      </c>
      <c r="R16669">
        <v>1000</v>
      </c>
      <c r="U16669" t="s">
        <v>38</v>
      </c>
      <c r="AB16669">
        <v>40.229999999999997</v>
      </c>
      <c r="AC16669" t="s">
        <v>16726</v>
      </c>
    </row>
    <row r="16670" spans="1:29">
      <c r="A16670" s="1" t="s">
        <v>30</v>
      </c>
      <c r="B16670" s="2">
        <v>43150.43472222222</v>
      </c>
      <c r="C16670">
        <v>43</v>
      </c>
      <c r="D16670">
        <v>42</v>
      </c>
      <c r="E16670">
        <v>96.6</v>
      </c>
      <c r="F16670">
        <v>10</v>
      </c>
      <c r="G16670">
        <v>4</v>
      </c>
      <c r="I16670">
        <v>30.48</v>
      </c>
      <c r="K16670">
        <v>1.5</v>
      </c>
      <c r="M16670" t="s">
        <v>43</v>
      </c>
      <c r="Q16670">
        <v>400</v>
      </c>
      <c r="U16670" t="e" cm="1">
        <f t="array" ref="U16670">-DZ BR</f>
        <v>#NAME?</v>
      </c>
      <c r="AB16670">
        <v>40.270000000000003</v>
      </c>
      <c r="AC16670" t="s">
        <v>16727</v>
      </c>
    </row>
    <row r="16671" spans="1:29">
      <c r="A16671" s="1" t="s">
        <v>30</v>
      </c>
      <c r="B16671" s="2">
        <v>43150.45208333333</v>
      </c>
      <c r="C16671">
        <v>43</v>
      </c>
      <c r="D16671">
        <v>43</v>
      </c>
      <c r="E16671">
        <v>100</v>
      </c>
      <c r="F16671">
        <v>10</v>
      </c>
      <c r="G16671">
        <v>3</v>
      </c>
      <c r="I16671">
        <v>30.48</v>
      </c>
      <c r="J16671">
        <v>1032.0999999999999</v>
      </c>
      <c r="K16671">
        <v>1.5</v>
      </c>
      <c r="M16671" t="s">
        <v>43</v>
      </c>
      <c r="Q16671">
        <v>400</v>
      </c>
      <c r="U16671" t="e" cm="1">
        <f t="array" ref="U16671">-DZ BR</f>
        <v>#NAME?</v>
      </c>
      <c r="AB16671">
        <v>41.26</v>
      </c>
      <c r="AC16671" t="s">
        <v>16728</v>
      </c>
    </row>
    <row r="16672" spans="1:29">
      <c r="A16672" s="1" t="s">
        <v>30</v>
      </c>
      <c r="B16672" s="2">
        <v>43150.493750000001</v>
      </c>
      <c r="C16672">
        <v>45</v>
      </c>
      <c r="D16672">
        <v>44</v>
      </c>
      <c r="E16672">
        <v>96.63</v>
      </c>
      <c r="F16672">
        <v>20</v>
      </c>
      <c r="G16672">
        <v>4</v>
      </c>
      <c r="I16672">
        <v>30.46</v>
      </c>
      <c r="J16672">
        <v>1031.7</v>
      </c>
      <c r="K16672">
        <v>1.5</v>
      </c>
      <c r="M16672" t="s">
        <v>43</v>
      </c>
      <c r="Q16672">
        <v>400</v>
      </c>
      <c r="U16672" t="s">
        <v>38</v>
      </c>
      <c r="AB16672">
        <v>42.6</v>
      </c>
      <c r="AC16672" t="s">
        <v>16729</v>
      </c>
    </row>
    <row r="16673" spans="1:29">
      <c r="A16673" s="1" t="s">
        <v>30</v>
      </c>
      <c r="B16673" s="2">
        <v>43150.535416666666</v>
      </c>
      <c r="C16673">
        <v>45</v>
      </c>
      <c r="D16673">
        <v>44</v>
      </c>
      <c r="E16673">
        <v>96.63</v>
      </c>
      <c r="F16673">
        <v>0</v>
      </c>
      <c r="G16673">
        <v>0</v>
      </c>
      <c r="H16673">
        <v>0</v>
      </c>
      <c r="I16673">
        <v>30.44</v>
      </c>
      <c r="J16673">
        <v>1030.7</v>
      </c>
      <c r="K16673">
        <v>0.5</v>
      </c>
      <c r="M16673" t="s">
        <v>43</v>
      </c>
      <c r="Q16673">
        <v>300</v>
      </c>
      <c r="U16673" t="s">
        <v>38</v>
      </c>
      <c r="AB16673">
        <v>45</v>
      </c>
      <c r="AC16673" t="s">
        <v>16730</v>
      </c>
    </row>
    <row r="16674" spans="1:29">
      <c r="A16674" s="1" t="s">
        <v>30</v>
      </c>
      <c r="B16674" s="2">
        <v>43150.57708333333</v>
      </c>
      <c r="C16674">
        <v>47</v>
      </c>
      <c r="D16674">
        <v>45</v>
      </c>
      <c r="E16674">
        <v>93.06</v>
      </c>
      <c r="F16674">
        <v>0</v>
      </c>
      <c r="G16674">
        <v>0</v>
      </c>
      <c r="H16674">
        <v>0</v>
      </c>
      <c r="I16674">
        <v>30.4</v>
      </c>
      <c r="J16674">
        <v>1029.5999999999999</v>
      </c>
      <c r="K16674">
        <v>0.5</v>
      </c>
      <c r="M16674" t="s">
        <v>43</v>
      </c>
      <c r="Q16674">
        <v>400</v>
      </c>
      <c r="U16674" t="s">
        <v>38</v>
      </c>
      <c r="AB16674">
        <v>46.9</v>
      </c>
      <c r="AC16674" t="s">
        <v>16731</v>
      </c>
    </row>
    <row r="16675" spans="1:29">
      <c r="A16675" s="1" t="s">
        <v>30</v>
      </c>
      <c r="B16675" s="2">
        <v>43150.597222222219</v>
      </c>
      <c r="C16675">
        <v>48</v>
      </c>
      <c r="D16675">
        <v>46</v>
      </c>
      <c r="E16675">
        <v>92.74</v>
      </c>
      <c r="F16675">
        <v>0</v>
      </c>
      <c r="G16675">
        <v>0</v>
      </c>
      <c r="H16675">
        <v>0</v>
      </c>
      <c r="I16675">
        <v>30.4</v>
      </c>
      <c r="K16675">
        <v>0.5</v>
      </c>
      <c r="M16675" t="s">
        <v>43</v>
      </c>
      <c r="Q16675">
        <v>500</v>
      </c>
      <c r="U16675" t="s">
        <v>38</v>
      </c>
      <c r="AB16675">
        <v>48</v>
      </c>
      <c r="AC16675" t="s">
        <v>16732</v>
      </c>
    </row>
    <row r="16676" spans="1:29">
      <c r="A16676" s="1" t="s">
        <v>30</v>
      </c>
      <c r="B16676" s="2">
        <v>43150.605555555558</v>
      </c>
      <c r="C16676">
        <v>48</v>
      </c>
      <c r="D16676">
        <v>46</v>
      </c>
      <c r="E16676">
        <v>92.74</v>
      </c>
      <c r="F16676">
        <v>0</v>
      </c>
      <c r="G16676">
        <v>0</v>
      </c>
      <c r="H16676">
        <v>0</v>
      </c>
      <c r="I16676">
        <v>30.4</v>
      </c>
      <c r="K16676">
        <v>2</v>
      </c>
      <c r="M16676" t="s">
        <v>43</v>
      </c>
      <c r="Q16676">
        <v>500</v>
      </c>
      <c r="U16676" t="s">
        <v>38</v>
      </c>
      <c r="AB16676">
        <v>48</v>
      </c>
      <c r="AC16676" t="s">
        <v>16733</v>
      </c>
    </row>
    <row r="16677" spans="1:29">
      <c r="A16677" s="1" t="s">
        <v>30</v>
      </c>
      <c r="B16677" s="2">
        <v>43150.618750000001</v>
      </c>
      <c r="C16677">
        <v>48</v>
      </c>
      <c r="D16677">
        <v>46</v>
      </c>
      <c r="E16677">
        <v>92.74</v>
      </c>
      <c r="F16677">
        <v>0</v>
      </c>
      <c r="G16677">
        <v>0</v>
      </c>
      <c r="H16677">
        <v>0</v>
      </c>
      <c r="I16677">
        <v>30.4</v>
      </c>
      <c r="J16677">
        <v>1029.5</v>
      </c>
      <c r="K16677">
        <v>2</v>
      </c>
      <c r="M16677" t="s">
        <v>43</v>
      </c>
      <c r="Q16677">
        <v>600</v>
      </c>
      <c r="U16677" t="s">
        <v>38</v>
      </c>
      <c r="AB16677">
        <v>48</v>
      </c>
      <c r="AC16677" t="s">
        <v>16734</v>
      </c>
    </row>
    <row r="16678" spans="1:29">
      <c r="A16678" s="1" t="s">
        <v>30</v>
      </c>
      <c r="B16678" s="2">
        <v>43150.660416666666</v>
      </c>
      <c r="C16678">
        <v>48</v>
      </c>
      <c r="D16678">
        <v>47</v>
      </c>
      <c r="E16678">
        <v>95.95</v>
      </c>
      <c r="F16678">
        <v>0</v>
      </c>
      <c r="G16678">
        <v>0</v>
      </c>
      <c r="H16678">
        <v>0</v>
      </c>
      <c r="I16678">
        <v>30.39</v>
      </c>
      <c r="J16678">
        <v>1029.2</v>
      </c>
      <c r="K16678">
        <v>2</v>
      </c>
      <c r="M16678" t="s">
        <v>43</v>
      </c>
      <c r="Q16678">
        <v>500</v>
      </c>
      <c r="U16678" t="s">
        <v>38</v>
      </c>
      <c r="AB16678">
        <v>48</v>
      </c>
      <c r="AC16678" t="s">
        <v>16735</v>
      </c>
    </row>
    <row r="16679" spans="1:29">
      <c r="A16679" s="1" t="s">
        <v>30</v>
      </c>
      <c r="B16679" s="2">
        <v>43150.681944444441</v>
      </c>
      <c r="C16679">
        <v>49</v>
      </c>
      <c r="D16679">
        <v>48</v>
      </c>
      <c r="E16679">
        <v>96.69</v>
      </c>
      <c r="F16679">
        <v>0</v>
      </c>
      <c r="G16679">
        <v>0</v>
      </c>
      <c r="I16679">
        <v>30.39</v>
      </c>
      <c r="K16679">
        <v>1</v>
      </c>
      <c r="M16679" t="s">
        <v>43</v>
      </c>
      <c r="Q16679">
        <v>500</v>
      </c>
      <c r="U16679" t="e" cm="1">
        <f t="array" ref="U16679">-DZ BR</f>
        <v>#NAME?</v>
      </c>
      <c r="AB16679">
        <v>48.9</v>
      </c>
      <c r="AC16679" t="s">
        <v>16736</v>
      </c>
    </row>
    <row r="16680" spans="1:29">
      <c r="A16680" s="1" t="s">
        <v>30</v>
      </c>
      <c r="B16680" s="2">
        <v>43150.690972222219</v>
      </c>
      <c r="C16680">
        <v>49</v>
      </c>
      <c r="D16680">
        <v>48</v>
      </c>
      <c r="E16680">
        <v>96.69</v>
      </c>
      <c r="F16680">
        <v>160</v>
      </c>
      <c r="G16680">
        <v>4</v>
      </c>
      <c r="I16680">
        <v>30.39</v>
      </c>
      <c r="K16680">
        <v>0.5</v>
      </c>
      <c r="M16680" t="s">
        <v>43</v>
      </c>
      <c r="Q16680">
        <v>400</v>
      </c>
      <c r="U16680" t="e" cm="1">
        <f t="array" ref="U16680">-DZ BR</f>
        <v>#NAME?</v>
      </c>
      <c r="AB16680">
        <v>47.16</v>
      </c>
      <c r="AC16680" t="s">
        <v>16737</v>
      </c>
    </row>
    <row r="16681" spans="1:29">
      <c r="A16681" s="1" t="s">
        <v>30</v>
      </c>
      <c r="B16681" s="2">
        <v>43150.70208333333</v>
      </c>
      <c r="C16681">
        <v>49</v>
      </c>
      <c r="D16681">
        <v>48</v>
      </c>
      <c r="E16681">
        <v>96.69</v>
      </c>
      <c r="F16681">
        <v>150</v>
      </c>
      <c r="G16681">
        <v>3</v>
      </c>
      <c r="I16681">
        <v>30.39</v>
      </c>
      <c r="J16681">
        <v>1029.0999999999999</v>
      </c>
      <c r="K16681">
        <v>0.25</v>
      </c>
      <c r="M16681" t="s">
        <v>43</v>
      </c>
      <c r="Q16681">
        <v>400</v>
      </c>
      <c r="U16681" t="e" cm="1">
        <f t="array" ref="U16681">-DZ BR</f>
        <v>#NAME?</v>
      </c>
      <c r="AB16681">
        <v>48.01</v>
      </c>
      <c r="AC16681" t="s">
        <v>16738</v>
      </c>
    </row>
    <row r="16682" spans="1:29">
      <c r="A16682" s="1" t="s">
        <v>30</v>
      </c>
      <c r="B16682" s="2">
        <v>43150.743750000001</v>
      </c>
      <c r="C16682">
        <v>49</v>
      </c>
      <c r="D16682">
        <v>49</v>
      </c>
      <c r="E16682">
        <v>100</v>
      </c>
      <c r="F16682">
        <v>0</v>
      </c>
      <c r="G16682">
        <v>0</v>
      </c>
      <c r="I16682">
        <v>30.4</v>
      </c>
      <c r="J16682">
        <v>1029.4000000000001</v>
      </c>
      <c r="K16682">
        <v>0.25</v>
      </c>
      <c r="M16682" t="s">
        <v>43</v>
      </c>
      <c r="Q16682">
        <v>300</v>
      </c>
      <c r="U16682" t="e" cm="1">
        <f t="array" ref="U16682">-DZ BR</f>
        <v>#NAME?</v>
      </c>
      <c r="AB16682">
        <v>48.9</v>
      </c>
      <c r="AC16682" t="s">
        <v>16739</v>
      </c>
    </row>
    <row r="16683" spans="1:29">
      <c r="A16683" s="1" t="s">
        <v>30</v>
      </c>
      <c r="B16683" s="2">
        <v>43150.785416666666</v>
      </c>
      <c r="C16683">
        <v>49</v>
      </c>
      <c r="D16683">
        <v>49</v>
      </c>
      <c r="E16683">
        <v>100</v>
      </c>
      <c r="F16683">
        <v>0</v>
      </c>
      <c r="G16683">
        <v>0</v>
      </c>
      <c r="I16683">
        <v>30.41</v>
      </c>
      <c r="J16683">
        <v>1029.7</v>
      </c>
      <c r="K16683">
        <v>0.25</v>
      </c>
      <c r="M16683" t="s">
        <v>43</v>
      </c>
      <c r="Q16683">
        <v>200</v>
      </c>
      <c r="U16683" t="e" cm="1">
        <f t="array" ref="U16683">-DZ BR</f>
        <v>#NAME?</v>
      </c>
      <c r="AB16683">
        <v>48.9</v>
      </c>
      <c r="AC16683" t="s">
        <v>16740</v>
      </c>
    </row>
    <row r="16684" spans="1:29">
      <c r="A16684" s="1" t="s">
        <v>30</v>
      </c>
      <c r="B16684" s="2">
        <v>43150.821527777778</v>
      </c>
      <c r="C16684">
        <v>49</v>
      </c>
      <c r="D16684">
        <v>49</v>
      </c>
      <c r="E16684">
        <v>100</v>
      </c>
      <c r="F16684">
        <v>100</v>
      </c>
      <c r="G16684">
        <v>3</v>
      </c>
      <c r="I16684">
        <v>30.4</v>
      </c>
      <c r="K16684">
        <v>1</v>
      </c>
      <c r="M16684" t="s">
        <v>43</v>
      </c>
      <c r="Q16684">
        <v>200</v>
      </c>
      <c r="U16684" t="e" cm="1">
        <f t="array" ref="U16684">-DZ BR</f>
        <v>#NAME?</v>
      </c>
      <c r="AB16684">
        <v>48.01</v>
      </c>
      <c r="AC16684" t="s">
        <v>16741</v>
      </c>
    </row>
    <row r="16685" spans="1:29">
      <c r="A16685" s="1" t="s">
        <v>30</v>
      </c>
      <c r="B16685" s="2">
        <v>43150.82708333333</v>
      </c>
      <c r="C16685">
        <v>49</v>
      </c>
      <c r="D16685">
        <v>49</v>
      </c>
      <c r="E16685">
        <v>100</v>
      </c>
      <c r="F16685">
        <v>0</v>
      </c>
      <c r="G16685">
        <v>0</v>
      </c>
      <c r="I16685">
        <v>30.4</v>
      </c>
      <c r="J16685">
        <v>1029.4000000000001</v>
      </c>
      <c r="K16685">
        <v>1</v>
      </c>
      <c r="M16685" t="s">
        <v>43</v>
      </c>
      <c r="Q16685">
        <v>300</v>
      </c>
      <c r="U16685" t="e" cm="1">
        <f t="array" ref="U16685">-DZ BR</f>
        <v>#NAME?</v>
      </c>
      <c r="AB16685">
        <v>48.9</v>
      </c>
      <c r="AC16685" t="s">
        <v>16742</v>
      </c>
    </row>
    <row r="16686" spans="1:29">
      <c r="A16686" s="1" t="s">
        <v>30</v>
      </c>
      <c r="B16686" s="2">
        <v>43150.868750000001</v>
      </c>
      <c r="C16686">
        <v>49</v>
      </c>
      <c r="D16686">
        <v>49</v>
      </c>
      <c r="E16686">
        <v>100</v>
      </c>
      <c r="F16686">
        <v>0</v>
      </c>
      <c r="G16686">
        <v>0</v>
      </c>
      <c r="I16686">
        <v>30.41</v>
      </c>
      <c r="J16686">
        <v>1030</v>
      </c>
      <c r="K16686">
        <v>0.5</v>
      </c>
      <c r="M16686" t="s">
        <v>43</v>
      </c>
      <c r="Q16686">
        <v>200</v>
      </c>
      <c r="U16686" t="s">
        <v>41</v>
      </c>
      <c r="AB16686">
        <v>48.9</v>
      </c>
      <c r="AC16686" t="s">
        <v>16743</v>
      </c>
    </row>
    <row r="16687" spans="1:29">
      <c r="A16687" s="1" t="s">
        <v>30</v>
      </c>
      <c r="B16687" s="2">
        <v>43150.890972222223</v>
      </c>
      <c r="C16687">
        <v>49</v>
      </c>
      <c r="D16687">
        <v>49</v>
      </c>
      <c r="E16687">
        <v>100</v>
      </c>
      <c r="F16687">
        <v>150</v>
      </c>
      <c r="G16687">
        <v>3</v>
      </c>
      <c r="H16687">
        <v>0</v>
      </c>
      <c r="I16687">
        <v>30.42</v>
      </c>
      <c r="K16687">
        <v>0.12</v>
      </c>
      <c r="M16687" t="s">
        <v>43</v>
      </c>
      <c r="Q16687">
        <v>200</v>
      </c>
      <c r="U16687" t="s">
        <v>41</v>
      </c>
      <c r="AB16687">
        <v>48.01</v>
      </c>
      <c r="AC16687" t="s">
        <v>16744</v>
      </c>
    </row>
    <row r="16688" spans="1:29">
      <c r="A16688" s="1" t="s">
        <v>30</v>
      </c>
      <c r="B16688" s="2">
        <v>43150.910416666666</v>
      </c>
      <c r="C16688">
        <v>50</v>
      </c>
      <c r="D16688">
        <v>50</v>
      </c>
      <c r="E16688">
        <v>100</v>
      </c>
      <c r="F16688">
        <v>0</v>
      </c>
      <c r="G16688">
        <v>0</v>
      </c>
      <c r="H16688">
        <v>0</v>
      </c>
      <c r="I16688">
        <v>30.43</v>
      </c>
      <c r="J16688">
        <v>1030.3</v>
      </c>
      <c r="K16688">
        <v>0.25</v>
      </c>
      <c r="M16688" t="s">
        <v>43</v>
      </c>
      <c r="Q16688">
        <v>300</v>
      </c>
      <c r="U16688" t="s">
        <v>38</v>
      </c>
      <c r="AB16688">
        <v>50</v>
      </c>
      <c r="AC16688" t="s">
        <v>16745</v>
      </c>
    </row>
    <row r="16689" spans="1:29">
      <c r="A16689" s="1" t="s">
        <v>30</v>
      </c>
      <c r="B16689" s="2">
        <v>43150.95208333333</v>
      </c>
      <c r="C16689">
        <v>50</v>
      </c>
      <c r="D16689">
        <v>50</v>
      </c>
      <c r="E16689">
        <v>100</v>
      </c>
      <c r="F16689">
        <v>0</v>
      </c>
      <c r="G16689">
        <v>0</v>
      </c>
      <c r="H16689">
        <v>0</v>
      </c>
      <c r="I16689">
        <v>30.44</v>
      </c>
      <c r="J16689">
        <v>1030.9000000000001</v>
      </c>
      <c r="K16689">
        <v>0.25</v>
      </c>
      <c r="M16689" t="s">
        <v>43</v>
      </c>
      <c r="Q16689">
        <v>100</v>
      </c>
      <c r="U16689" t="s">
        <v>41</v>
      </c>
      <c r="AB16689">
        <v>50</v>
      </c>
      <c r="AC16689" t="s">
        <v>16746</v>
      </c>
    </row>
    <row r="16690" spans="1:29">
      <c r="A16690" s="1" t="s">
        <v>30</v>
      </c>
      <c r="B16690" s="2">
        <v>43150.969444444447</v>
      </c>
      <c r="C16690">
        <v>50</v>
      </c>
      <c r="D16690">
        <v>50</v>
      </c>
      <c r="E16690">
        <v>100</v>
      </c>
      <c r="F16690">
        <v>0</v>
      </c>
      <c r="G16690">
        <v>0</v>
      </c>
      <c r="H16690">
        <v>0</v>
      </c>
      <c r="I16690">
        <v>30.44</v>
      </c>
      <c r="K16690">
        <v>0.25</v>
      </c>
      <c r="M16690" t="s">
        <v>43</v>
      </c>
      <c r="Q16690">
        <v>100</v>
      </c>
      <c r="U16690" t="s">
        <v>41</v>
      </c>
      <c r="AB16690">
        <v>50</v>
      </c>
      <c r="AC16690" t="s">
        <v>16747</v>
      </c>
    </row>
    <row r="16691" spans="1:29">
      <c r="A16691" s="1" t="s">
        <v>30</v>
      </c>
      <c r="B16691" s="2">
        <v>43150.993750000001</v>
      </c>
      <c r="C16691">
        <v>50</v>
      </c>
      <c r="D16691">
        <v>50</v>
      </c>
      <c r="E16691">
        <v>100</v>
      </c>
      <c r="F16691">
        <v>0</v>
      </c>
      <c r="G16691">
        <v>0</v>
      </c>
      <c r="H16691">
        <v>0</v>
      </c>
      <c r="I16691">
        <v>30.44</v>
      </c>
      <c r="J16691">
        <v>1030.7</v>
      </c>
      <c r="K16691">
        <v>0.25</v>
      </c>
      <c r="M16691" t="s">
        <v>43</v>
      </c>
      <c r="Q16691">
        <v>100</v>
      </c>
      <c r="U16691" t="s">
        <v>41</v>
      </c>
      <c r="AB16691">
        <v>50</v>
      </c>
      <c r="AC16691" t="s">
        <v>16748</v>
      </c>
    </row>
    <row r="16692" spans="1:29">
      <c r="A16692" s="1" t="s">
        <v>30</v>
      </c>
      <c r="B16692" s="2">
        <v>43151.003472222219</v>
      </c>
      <c r="C16692">
        <v>50</v>
      </c>
      <c r="D16692">
        <v>50</v>
      </c>
      <c r="E16692">
        <v>100</v>
      </c>
      <c r="F16692">
        <v>300</v>
      </c>
      <c r="G16692">
        <v>3</v>
      </c>
      <c r="H16692">
        <v>0</v>
      </c>
      <c r="I16692">
        <v>30.44</v>
      </c>
      <c r="K16692">
        <v>0.12</v>
      </c>
      <c r="M16692" t="s">
        <v>43</v>
      </c>
      <c r="Q16692">
        <v>100</v>
      </c>
      <c r="U16692" t="s">
        <v>41</v>
      </c>
      <c r="AB16692">
        <v>49.27</v>
      </c>
      <c r="AC16692" t="s">
        <v>16749</v>
      </c>
    </row>
    <row r="16693" spans="1:29">
      <c r="A16693" s="1" t="s">
        <v>30</v>
      </c>
      <c r="B16693" s="2">
        <v>43151.035416666666</v>
      </c>
      <c r="C16693">
        <v>50</v>
      </c>
      <c r="D16693">
        <v>50</v>
      </c>
      <c r="E16693">
        <v>100</v>
      </c>
      <c r="F16693">
        <v>0</v>
      </c>
      <c r="G16693">
        <v>0</v>
      </c>
      <c r="H16693">
        <v>0</v>
      </c>
      <c r="I16693">
        <v>30.44</v>
      </c>
      <c r="J16693">
        <v>1030.7</v>
      </c>
      <c r="K16693">
        <v>0.12</v>
      </c>
      <c r="M16693" t="s">
        <v>43</v>
      </c>
      <c r="Q16693">
        <v>100</v>
      </c>
      <c r="U16693" t="s">
        <v>41</v>
      </c>
      <c r="AB16693">
        <v>50</v>
      </c>
      <c r="AC16693" t="s">
        <v>16750</v>
      </c>
    </row>
    <row r="16694" spans="1:29">
      <c r="A16694" s="1" t="s">
        <v>30</v>
      </c>
      <c r="B16694" s="2">
        <v>43151.064583333333</v>
      </c>
      <c r="C16694">
        <v>50</v>
      </c>
      <c r="D16694">
        <v>50</v>
      </c>
      <c r="E16694">
        <v>100</v>
      </c>
      <c r="F16694">
        <v>170</v>
      </c>
      <c r="G16694">
        <v>3</v>
      </c>
      <c r="I16694">
        <v>30.43</v>
      </c>
      <c r="K16694">
        <v>0.25</v>
      </c>
      <c r="M16694" t="s">
        <v>43</v>
      </c>
      <c r="Q16694">
        <v>100</v>
      </c>
      <c r="U16694" t="e" cm="1">
        <f t="array" ref="U16694">-RA FG</f>
        <v>#NAME?</v>
      </c>
      <c r="AB16694">
        <v>49.27</v>
      </c>
      <c r="AC16694" t="s">
        <v>16751</v>
      </c>
    </row>
    <row r="16695" spans="1:29">
      <c r="A16695" s="1" t="s">
        <v>30</v>
      </c>
      <c r="B16695" s="2">
        <v>43151.07708333333</v>
      </c>
      <c r="C16695">
        <v>51</v>
      </c>
      <c r="D16695">
        <v>51</v>
      </c>
      <c r="E16695">
        <v>100</v>
      </c>
      <c r="F16695">
        <v>180</v>
      </c>
      <c r="G16695">
        <v>3</v>
      </c>
      <c r="I16695">
        <v>30.43</v>
      </c>
      <c r="J16695">
        <v>1030.4000000000001</v>
      </c>
      <c r="K16695">
        <v>0.5</v>
      </c>
      <c r="M16695" t="s">
        <v>43</v>
      </c>
      <c r="Q16695">
        <v>400</v>
      </c>
      <c r="U16695" t="s">
        <v>38</v>
      </c>
      <c r="AB16695">
        <v>51.1</v>
      </c>
      <c r="AC16695" t="s">
        <v>16752</v>
      </c>
    </row>
    <row r="16696" spans="1:29">
      <c r="A16696" s="1" t="s">
        <v>30</v>
      </c>
      <c r="B16696" s="2">
        <v>43151.118750000001</v>
      </c>
      <c r="C16696">
        <v>51</v>
      </c>
      <c r="D16696">
        <v>51</v>
      </c>
      <c r="E16696">
        <v>100</v>
      </c>
      <c r="F16696">
        <v>0</v>
      </c>
      <c r="G16696">
        <v>0</v>
      </c>
      <c r="H16696">
        <v>0</v>
      </c>
      <c r="I16696">
        <v>30.42</v>
      </c>
      <c r="J16696">
        <v>1030</v>
      </c>
      <c r="K16696">
        <v>0.25</v>
      </c>
      <c r="M16696" t="s">
        <v>43</v>
      </c>
      <c r="Q16696">
        <v>100</v>
      </c>
      <c r="U16696" t="s">
        <v>41</v>
      </c>
      <c r="AB16696">
        <v>51.1</v>
      </c>
      <c r="AC16696" t="s">
        <v>16753</v>
      </c>
    </row>
    <row r="16697" spans="1:29">
      <c r="A16697" s="1" t="s">
        <v>30</v>
      </c>
      <c r="B16697" s="2">
        <v>43151.155555555553</v>
      </c>
      <c r="C16697">
        <v>51</v>
      </c>
      <c r="D16697">
        <v>51</v>
      </c>
      <c r="E16697">
        <v>100</v>
      </c>
      <c r="F16697">
        <v>0</v>
      </c>
      <c r="G16697">
        <v>0</v>
      </c>
      <c r="H16697">
        <v>0</v>
      </c>
      <c r="I16697">
        <v>30.41</v>
      </c>
      <c r="K16697">
        <v>0.25</v>
      </c>
      <c r="M16697" t="s">
        <v>43</v>
      </c>
      <c r="Q16697">
        <v>100</v>
      </c>
      <c r="U16697" t="s">
        <v>41</v>
      </c>
      <c r="AB16697">
        <v>51.1</v>
      </c>
      <c r="AC16697" t="s">
        <v>16754</v>
      </c>
    </row>
    <row r="16698" spans="1:29">
      <c r="A16698" s="1" t="s">
        <v>30</v>
      </c>
      <c r="B16698" s="2">
        <v>43151.160416666666</v>
      </c>
      <c r="C16698">
        <v>51</v>
      </c>
      <c r="D16698">
        <v>51</v>
      </c>
      <c r="E16698">
        <v>100</v>
      </c>
      <c r="F16698">
        <v>0</v>
      </c>
      <c r="G16698">
        <v>0</v>
      </c>
      <c r="H16698">
        <v>0</v>
      </c>
      <c r="I16698">
        <v>30.41</v>
      </c>
      <c r="J16698">
        <v>1029.5999999999999</v>
      </c>
      <c r="K16698">
        <v>0.25</v>
      </c>
      <c r="M16698" t="s">
        <v>43</v>
      </c>
      <c r="Q16698">
        <v>100</v>
      </c>
      <c r="U16698" t="s">
        <v>41</v>
      </c>
      <c r="AB16698">
        <v>51.1</v>
      </c>
      <c r="AC16698" t="s">
        <v>16755</v>
      </c>
    </row>
    <row r="16699" spans="1:29">
      <c r="A16699" s="1" t="s">
        <v>30</v>
      </c>
      <c r="B16699" s="2">
        <v>43151.177083333336</v>
      </c>
      <c r="C16699">
        <v>51</v>
      </c>
      <c r="D16699">
        <v>51</v>
      </c>
      <c r="E16699">
        <v>100</v>
      </c>
      <c r="F16699">
        <v>0</v>
      </c>
      <c r="G16699">
        <v>0</v>
      </c>
      <c r="H16699">
        <v>0</v>
      </c>
      <c r="I16699">
        <v>30.41</v>
      </c>
      <c r="K16699">
        <v>0.25</v>
      </c>
      <c r="M16699" t="s">
        <v>43</v>
      </c>
      <c r="Q16699">
        <v>100</v>
      </c>
      <c r="U16699" t="s">
        <v>41</v>
      </c>
      <c r="AB16699">
        <v>51.1</v>
      </c>
      <c r="AC16699" t="s">
        <v>16756</v>
      </c>
    </row>
    <row r="16700" spans="1:29">
      <c r="A16700" s="1" t="s">
        <v>30</v>
      </c>
      <c r="B16700" s="2">
        <v>43151.178472222222</v>
      </c>
      <c r="C16700">
        <v>51</v>
      </c>
      <c r="D16700">
        <v>51</v>
      </c>
      <c r="E16700">
        <v>100</v>
      </c>
      <c r="F16700">
        <v>0</v>
      </c>
      <c r="G16700">
        <v>0</v>
      </c>
      <c r="H16700">
        <v>0</v>
      </c>
      <c r="I16700">
        <v>30.41</v>
      </c>
      <c r="K16700">
        <v>0.25</v>
      </c>
      <c r="M16700" t="s">
        <v>43</v>
      </c>
      <c r="Q16700">
        <v>100</v>
      </c>
      <c r="U16700" t="s">
        <v>41</v>
      </c>
      <c r="AB16700">
        <v>51.1</v>
      </c>
      <c r="AC16700" t="s">
        <v>16757</v>
      </c>
    </row>
    <row r="16701" spans="1:29">
      <c r="A16701" s="1" t="s">
        <v>30</v>
      </c>
      <c r="B16701" s="2">
        <v>43151.20208333333</v>
      </c>
      <c r="C16701">
        <v>52</v>
      </c>
      <c r="D16701">
        <v>52</v>
      </c>
      <c r="E16701">
        <v>100</v>
      </c>
      <c r="F16701">
        <v>170</v>
      </c>
      <c r="G16701">
        <v>3</v>
      </c>
      <c r="H16701">
        <v>0</v>
      </c>
      <c r="I16701">
        <v>30.42</v>
      </c>
      <c r="J16701">
        <v>1030</v>
      </c>
      <c r="K16701">
        <v>0.25</v>
      </c>
      <c r="M16701" t="s">
        <v>43</v>
      </c>
      <c r="Q16701">
        <v>100</v>
      </c>
      <c r="U16701" t="s">
        <v>41</v>
      </c>
      <c r="AB16701">
        <v>52</v>
      </c>
      <c r="AC16701" t="s">
        <v>16758</v>
      </c>
    </row>
    <row r="16702" spans="1:29">
      <c r="A16702" s="1" t="s">
        <v>30</v>
      </c>
      <c r="B16702" s="2">
        <v>43151.203472222223</v>
      </c>
      <c r="C16702">
        <v>52</v>
      </c>
      <c r="D16702">
        <v>52</v>
      </c>
      <c r="E16702">
        <v>100</v>
      </c>
      <c r="F16702">
        <v>0</v>
      </c>
      <c r="G16702">
        <v>0</v>
      </c>
      <c r="H16702">
        <v>0</v>
      </c>
      <c r="I16702">
        <v>30.42</v>
      </c>
      <c r="K16702">
        <v>0.25</v>
      </c>
      <c r="M16702" t="s">
        <v>43</v>
      </c>
      <c r="Q16702">
        <v>100</v>
      </c>
      <c r="U16702" t="s">
        <v>41</v>
      </c>
      <c r="AB16702">
        <v>52</v>
      </c>
      <c r="AC16702" t="s">
        <v>16759</v>
      </c>
    </row>
    <row r="16703" spans="1:29">
      <c r="A16703" s="1" t="s">
        <v>30</v>
      </c>
      <c r="B16703" s="2">
        <v>43151.213888888888</v>
      </c>
      <c r="C16703">
        <v>52</v>
      </c>
      <c r="D16703">
        <v>52</v>
      </c>
      <c r="E16703">
        <v>100</v>
      </c>
      <c r="F16703">
        <v>180</v>
      </c>
      <c r="G16703">
        <v>3</v>
      </c>
      <c r="H16703">
        <v>0</v>
      </c>
      <c r="I16703">
        <v>30.42</v>
      </c>
      <c r="K16703">
        <v>0.25</v>
      </c>
      <c r="M16703" t="s">
        <v>43</v>
      </c>
      <c r="Q16703">
        <v>100</v>
      </c>
      <c r="U16703" t="s">
        <v>41</v>
      </c>
      <c r="AB16703">
        <v>52</v>
      </c>
      <c r="AC16703" t="s">
        <v>16760</v>
      </c>
    </row>
    <row r="16704" spans="1:29">
      <c r="A16704" s="1" t="s">
        <v>30</v>
      </c>
      <c r="B16704" s="2">
        <v>43151.243750000001</v>
      </c>
      <c r="C16704">
        <v>52</v>
      </c>
      <c r="D16704">
        <v>52</v>
      </c>
      <c r="E16704">
        <v>100</v>
      </c>
      <c r="F16704">
        <v>0</v>
      </c>
      <c r="G16704">
        <v>0</v>
      </c>
      <c r="H16704">
        <v>0</v>
      </c>
      <c r="I16704">
        <v>30.42</v>
      </c>
      <c r="J16704">
        <v>1030.0999999999999</v>
      </c>
      <c r="K16704">
        <v>0.12</v>
      </c>
      <c r="M16704" t="s">
        <v>43</v>
      </c>
      <c r="Q16704">
        <v>100</v>
      </c>
      <c r="U16704" t="s">
        <v>41</v>
      </c>
      <c r="AB16704">
        <v>52</v>
      </c>
      <c r="AC16704" t="s">
        <v>16761</v>
      </c>
    </row>
    <row r="16705" spans="1:29">
      <c r="A16705" s="1" t="s">
        <v>30</v>
      </c>
      <c r="B16705" s="2">
        <v>43151.285416666666</v>
      </c>
      <c r="C16705">
        <v>52</v>
      </c>
      <c r="D16705">
        <v>52</v>
      </c>
      <c r="E16705">
        <v>100</v>
      </c>
      <c r="F16705">
        <v>0</v>
      </c>
      <c r="G16705">
        <v>0</v>
      </c>
      <c r="H16705">
        <v>0</v>
      </c>
      <c r="I16705">
        <v>30.44</v>
      </c>
      <c r="J16705">
        <v>1030.8</v>
      </c>
      <c r="K16705">
        <v>0.25</v>
      </c>
      <c r="M16705" t="s">
        <v>43</v>
      </c>
      <c r="Q16705">
        <v>100</v>
      </c>
      <c r="U16705" t="s">
        <v>41</v>
      </c>
      <c r="AB16705">
        <v>52</v>
      </c>
      <c r="AC16705" t="s">
        <v>16762</v>
      </c>
    </row>
    <row r="16706" spans="1:29">
      <c r="A16706" s="1" t="s">
        <v>30</v>
      </c>
      <c r="B16706" s="2">
        <v>43151.32708333333</v>
      </c>
      <c r="C16706">
        <v>53</v>
      </c>
      <c r="D16706">
        <v>53</v>
      </c>
      <c r="E16706">
        <v>100</v>
      </c>
      <c r="F16706">
        <v>0</v>
      </c>
      <c r="G16706">
        <v>0</v>
      </c>
      <c r="H16706">
        <v>0</v>
      </c>
      <c r="I16706">
        <v>30.47</v>
      </c>
      <c r="J16706">
        <v>1031.7</v>
      </c>
      <c r="K16706">
        <v>0.25</v>
      </c>
      <c r="M16706" t="s">
        <v>2943</v>
      </c>
      <c r="Q16706">
        <v>300</v>
      </c>
      <c r="U16706" t="s">
        <v>41</v>
      </c>
      <c r="AB16706">
        <v>53.1</v>
      </c>
      <c r="AC16706" t="s">
        <v>16763</v>
      </c>
    </row>
    <row r="16707" spans="1:29">
      <c r="A16707" s="1" t="s">
        <v>30</v>
      </c>
      <c r="B16707" s="2">
        <v>43151.368750000001</v>
      </c>
      <c r="C16707">
        <v>55</v>
      </c>
      <c r="D16707">
        <v>55</v>
      </c>
      <c r="E16707">
        <v>100</v>
      </c>
      <c r="F16707">
        <v>250</v>
      </c>
      <c r="G16707">
        <v>3</v>
      </c>
      <c r="H16707">
        <v>0</v>
      </c>
      <c r="I16707">
        <v>30.48</v>
      </c>
      <c r="J16707">
        <v>1032.2</v>
      </c>
      <c r="K16707">
        <v>0.25</v>
      </c>
      <c r="M16707" t="s">
        <v>2943</v>
      </c>
      <c r="Q16707">
        <v>300</v>
      </c>
      <c r="U16707" t="s">
        <v>41</v>
      </c>
      <c r="AB16707">
        <v>55</v>
      </c>
      <c r="AC16707" t="s">
        <v>16764</v>
      </c>
    </row>
    <row r="16708" spans="1:29">
      <c r="A16708" s="1" t="s">
        <v>30</v>
      </c>
      <c r="B16708" s="2">
        <v>43151.410416666666</v>
      </c>
      <c r="C16708">
        <v>56</v>
      </c>
      <c r="D16708">
        <v>56</v>
      </c>
      <c r="E16708">
        <v>100</v>
      </c>
      <c r="F16708">
        <v>210</v>
      </c>
      <c r="G16708">
        <v>4</v>
      </c>
      <c r="I16708">
        <v>30.48</v>
      </c>
      <c r="J16708">
        <v>1032.0999999999999</v>
      </c>
      <c r="K16708">
        <v>0.25</v>
      </c>
      <c r="M16708" t="s">
        <v>2943</v>
      </c>
      <c r="Q16708">
        <v>300</v>
      </c>
      <c r="U16708" t="s">
        <v>41</v>
      </c>
      <c r="AB16708">
        <v>55.9</v>
      </c>
      <c r="AC16708" t="s">
        <v>16765</v>
      </c>
    </row>
    <row r="16709" spans="1:29">
      <c r="A16709" s="1" t="s">
        <v>30</v>
      </c>
      <c r="B16709" s="2">
        <v>43151.438194444447</v>
      </c>
      <c r="C16709">
        <v>57</v>
      </c>
      <c r="D16709">
        <v>57</v>
      </c>
      <c r="E16709">
        <v>100</v>
      </c>
      <c r="F16709">
        <v>0</v>
      </c>
      <c r="G16709">
        <v>0</v>
      </c>
      <c r="H16709">
        <v>0</v>
      </c>
      <c r="I16709">
        <v>30.49</v>
      </c>
      <c r="K16709">
        <v>0.25</v>
      </c>
      <c r="M16709" t="s">
        <v>2943</v>
      </c>
      <c r="Q16709">
        <v>300</v>
      </c>
      <c r="U16709" t="s">
        <v>41</v>
      </c>
      <c r="AB16709">
        <v>57</v>
      </c>
      <c r="AC16709" t="s">
        <v>16766</v>
      </c>
    </row>
    <row r="16710" spans="1:29">
      <c r="A16710" s="1" t="s">
        <v>30</v>
      </c>
      <c r="B16710" s="2">
        <v>43151.45208333333</v>
      </c>
      <c r="C16710">
        <v>57</v>
      </c>
      <c r="D16710">
        <v>57</v>
      </c>
      <c r="E16710">
        <v>100</v>
      </c>
      <c r="F16710">
        <v>0</v>
      </c>
      <c r="G16710">
        <v>0</v>
      </c>
      <c r="H16710">
        <v>0</v>
      </c>
      <c r="I16710">
        <v>30.49</v>
      </c>
      <c r="J16710">
        <v>1032.4000000000001</v>
      </c>
      <c r="K16710">
        <v>0.25</v>
      </c>
      <c r="M16710" t="s">
        <v>2943</v>
      </c>
      <c r="Q16710">
        <v>400</v>
      </c>
      <c r="U16710" t="s">
        <v>41</v>
      </c>
      <c r="AB16710">
        <v>57</v>
      </c>
      <c r="AC16710" t="s">
        <v>16767</v>
      </c>
    </row>
    <row r="16711" spans="1:29">
      <c r="A16711" s="1" t="s">
        <v>30</v>
      </c>
      <c r="B16711" s="2">
        <v>43151.493750000001</v>
      </c>
      <c r="C16711">
        <v>60</v>
      </c>
      <c r="D16711">
        <v>60</v>
      </c>
      <c r="E16711">
        <v>100</v>
      </c>
      <c r="F16711">
        <v>210</v>
      </c>
      <c r="G16711">
        <v>4</v>
      </c>
      <c r="H16711">
        <v>0</v>
      </c>
      <c r="I16711">
        <v>30.47</v>
      </c>
      <c r="J16711">
        <v>1031.7</v>
      </c>
      <c r="K16711">
        <v>0.25</v>
      </c>
      <c r="M16711" t="s">
        <v>43</v>
      </c>
      <c r="Q16711">
        <v>200</v>
      </c>
      <c r="U16711" t="s">
        <v>38</v>
      </c>
      <c r="AB16711">
        <v>60.1</v>
      </c>
      <c r="AC16711" t="s">
        <v>16768</v>
      </c>
    </row>
    <row r="16712" spans="1:29">
      <c r="A16712" s="1" t="s">
        <v>30</v>
      </c>
      <c r="B16712" s="2">
        <v>43151.509722222225</v>
      </c>
      <c r="C16712">
        <v>62</v>
      </c>
      <c r="D16712">
        <v>60</v>
      </c>
      <c r="E16712">
        <v>93.16</v>
      </c>
      <c r="F16712">
        <v>220</v>
      </c>
      <c r="G16712">
        <v>5</v>
      </c>
      <c r="H16712">
        <v>0</v>
      </c>
      <c r="I16712">
        <v>30.46</v>
      </c>
      <c r="K16712">
        <v>1.25</v>
      </c>
      <c r="M16712" t="s">
        <v>43</v>
      </c>
      <c r="Q16712">
        <v>400</v>
      </c>
      <c r="U16712" t="s">
        <v>38</v>
      </c>
      <c r="AB16712">
        <v>62.1</v>
      </c>
      <c r="AC16712" t="s">
        <v>16769</v>
      </c>
    </row>
    <row r="16713" spans="1:29">
      <c r="A16713" s="1" t="s">
        <v>30</v>
      </c>
      <c r="B16713" s="2">
        <v>43151.517361111109</v>
      </c>
      <c r="C16713">
        <v>63</v>
      </c>
      <c r="D16713">
        <v>61</v>
      </c>
      <c r="E16713">
        <v>93.18</v>
      </c>
      <c r="F16713">
        <v>240</v>
      </c>
      <c r="G16713">
        <v>6</v>
      </c>
      <c r="H16713">
        <v>0</v>
      </c>
      <c r="I16713">
        <v>30.46</v>
      </c>
      <c r="K16713">
        <v>1.25</v>
      </c>
      <c r="M16713" t="s">
        <v>43</v>
      </c>
      <c r="Q16713">
        <v>500</v>
      </c>
      <c r="U16713" t="s">
        <v>38</v>
      </c>
      <c r="AB16713">
        <v>63</v>
      </c>
      <c r="AC16713" t="s">
        <v>16770</v>
      </c>
    </row>
    <row r="16714" spans="1:29">
      <c r="A16714" s="1" t="s">
        <v>30</v>
      </c>
      <c r="B16714" s="2">
        <v>43151.535416666666</v>
      </c>
      <c r="C16714">
        <v>64</v>
      </c>
      <c r="D16714">
        <v>61</v>
      </c>
      <c r="E16714">
        <v>89.97</v>
      </c>
      <c r="F16714">
        <v>250</v>
      </c>
      <c r="G16714">
        <v>5</v>
      </c>
      <c r="H16714">
        <v>0</v>
      </c>
      <c r="I16714">
        <v>30.45</v>
      </c>
      <c r="J16714">
        <v>1031.0999999999999</v>
      </c>
      <c r="K16714">
        <v>2</v>
      </c>
      <c r="M16714" t="s">
        <v>43</v>
      </c>
      <c r="Q16714">
        <v>700</v>
      </c>
      <c r="U16714" t="s">
        <v>38</v>
      </c>
      <c r="AB16714">
        <v>64</v>
      </c>
      <c r="AC16714" t="s">
        <v>16771</v>
      </c>
    </row>
    <row r="16715" spans="1:29">
      <c r="A16715" s="1" t="s">
        <v>30</v>
      </c>
      <c r="B16715" s="2">
        <v>43151.57708333333</v>
      </c>
      <c r="C16715">
        <v>64</v>
      </c>
      <c r="D16715">
        <v>61</v>
      </c>
      <c r="E16715">
        <v>89.97</v>
      </c>
      <c r="F16715">
        <v>240</v>
      </c>
      <c r="G16715">
        <v>3</v>
      </c>
      <c r="H16715">
        <v>0</v>
      </c>
      <c r="I16715">
        <v>30.43</v>
      </c>
      <c r="J16715">
        <v>1030.3</v>
      </c>
      <c r="K16715">
        <v>8</v>
      </c>
      <c r="M16715" t="s">
        <v>32</v>
      </c>
      <c r="N16715" t="s">
        <v>43</v>
      </c>
      <c r="Q16715">
        <v>700</v>
      </c>
      <c r="R16715">
        <v>1100</v>
      </c>
      <c r="AB16715">
        <v>64</v>
      </c>
      <c r="AC16715" t="s">
        <v>16772</v>
      </c>
    </row>
    <row r="16716" spans="1:29">
      <c r="A16716" s="1" t="s">
        <v>30</v>
      </c>
      <c r="B16716" s="2">
        <v>43151.618750000001</v>
      </c>
      <c r="C16716">
        <v>69</v>
      </c>
      <c r="D16716">
        <v>63</v>
      </c>
      <c r="E16716">
        <v>80.92</v>
      </c>
      <c r="F16716">
        <v>250</v>
      </c>
      <c r="G16716">
        <v>7</v>
      </c>
      <c r="H16716">
        <v>0</v>
      </c>
      <c r="I16716">
        <v>30.41</v>
      </c>
      <c r="J16716">
        <v>1029.5999999999999</v>
      </c>
      <c r="K16716">
        <v>10</v>
      </c>
      <c r="M16716" t="s">
        <v>32</v>
      </c>
      <c r="Q16716">
        <v>1300</v>
      </c>
      <c r="AB16716">
        <v>69.099999999999994</v>
      </c>
      <c r="AC16716" t="s">
        <v>16773</v>
      </c>
    </row>
    <row r="16717" spans="1:29">
      <c r="A16717" s="1" t="s">
        <v>30</v>
      </c>
      <c r="B16717" s="2">
        <v>43151.623611111114</v>
      </c>
      <c r="C16717">
        <v>69</v>
      </c>
      <c r="D16717">
        <v>63</v>
      </c>
      <c r="E16717">
        <v>80.92</v>
      </c>
      <c r="F16717">
        <v>250</v>
      </c>
      <c r="G16717">
        <v>7</v>
      </c>
      <c r="H16717">
        <v>0</v>
      </c>
      <c r="I16717">
        <v>30.41</v>
      </c>
      <c r="K16717">
        <v>10</v>
      </c>
      <c r="M16717" t="s">
        <v>34</v>
      </c>
      <c r="Q16717">
        <v>1400</v>
      </c>
      <c r="AB16717">
        <v>69.099999999999994</v>
      </c>
      <c r="AC16717" t="s">
        <v>16774</v>
      </c>
    </row>
    <row r="16718" spans="1:29">
      <c r="A16718" s="1" t="s">
        <v>30</v>
      </c>
      <c r="B16718" s="2">
        <v>43151.660416666666</v>
      </c>
      <c r="C16718">
        <v>72</v>
      </c>
      <c r="D16718">
        <v>63</v>
      </c>
      <c r="E16718">
        <v>73.31</v>
      </c>
      <c r="G16718">
        <v>5</v>
      </c>
      <c r="H16718">
        <v>0</v>
      </c>
      <c r="I16718">
        <v>30.4</v>
      </c>
      <c r="J16718">
        <v>1029.0999999999999</v>
      </c>
      <c r="K16718">
        <v>10</v>
      </c>
      <c r="M16718" t="s">
        <v>34</v>
      </c>
      <c r="Q16718">
        <v>1600</v>
      </c>
      <c r="AB16718">
        <v>72</v>
      </c>
      <c r="AC16718" t="s">
        <v>16775</v>
      </c>
    </row>
    <row r="16719" spans="1:29">
      <c r="A16719" s="1" t="s">
        <v>30</v>
      </c>
      <c r="B16719" s="2">
        <v>43151.70208333333</v>
      </c>
      <c r="C16719">
        <v>72</v>
      </c>
      <c r="D16719">
        <v>63</v>
      </c>
      <c r="E16719">
        <v>73.31</v>
      </c>
      <c r="F16719">
        <v>260</v>
      </c>
      <c r="G16719">
        <v>4</v>
      </c>
      <c r="H16719">
        <v>0</v>
      </c>
      <c r="I16719">
        <v>30.39</v>
      </c>
      <c r="J16719">
        <v>1028.9000000000001</v>
      </c>
      <c r="K16719">
        <v>10</v>
      </c>
      <c r="M16719" t="s">
        <v>34</v>
      </c>
      <c r="Q16719">
        <v>1600</v>
      </c>
      <c r="AB16719">
        <v>72</v>
      </c>
      <c r="AC16719" t="s">
        <v>16776</v>
      </c>
    </row>
    <row r="16720" spans="1:29">
      <c r="A16720" s="1" t="s">
        <v>30</v>
      </c>
      <c r="B16720" s="2">
        <v>43151.743750000001</v>
      </c>
      <c r="C16720">
        <v>67</v>
      </c>
      <c r="D16720">
        <v>63</v>
      </c>
      <c r="E16720">
        <v>87.28</v>
      </c>
      <c r="F16720">
        <v>0</v>
      </c>
      <c r="G16720">
        <v>0</v>
      </c>
      <c r="H16720">
        <v>0</v>
      </c>
      <c r="I16720">
        <v>30.4</v>
      </c>
      <c r="J16720">
        <v>1029.2</v>
      </c>
      <c r="K16720">
        <v>10</v>
      </c>
      <c r="M16720" t="s">
        <v>34</v>
      </c>
      <c r="Q16720">
        <v>1600</v>
      </c>
      <c r="AB16720">
        <v>66.900000000000006</v>
      </c>
      <c r="AC16720" t="s">
        <v>16777</v>
      </c>
    </row>
    <row r="16721" spans="1:29">
      <c r="A16721" s="1" t="s">
        <v>30</v>
      </c>
      <c r="B16721" s="2">
        <v>43151.785416666666</v>
      </c>
      <c r="C16721">
        <v>65</v>
      </c>
      <c r="D16721">
        <v>63</v>
      </c>
      <c r="E16721">
        <v>93.56</v>
      </c>
      <c r="F16721">
        <v>0</v>
      </c>
      <c r="G16721">
        <v>0</v>
      </c>
      <c r="H16721">
        <v>0</v>
      </c>
      <c r="I16721">
        <v>30.41</v>
      </c>
      <c r="J16721">
        <v>1029.5</v>
      </c>
      <c r="K16721">
        <v>10</v>
      </c>
      <c r="M16721" t="s">
        <v>31</v>
      </c>
      <c r="N16721" t="s">
        <v>32</v>
      </c>
      <c r="Q16721">
        <v>4500</v>
      </c>
      <c r="R16721">
        <v>6000</v>
      </c>
      <c r="AB16721">
        <v>64.900000000000006</v>
      </c>
      <c r="AC16721" t="s">
        <v>16778</v>
      </c>
    </row>
    <row r="16722" spans="1:29">
      <c r="A16722" s="1" t="s">
        <v>30</v>
      </c>
      <c r="B16722" s="2">
        <v>43151.82708333333</v>
      </c>
      <c r="C16722">
        <v>65</v>
      </c>
      <c r="D16722">
        <v>63</v>
      </c>
      <c r="E16722">
        <v>93.56</v>
      </c>
      <c r="F16722">
        <v>120</v>
      </c>
      <c r="G16722">
        <v>3</v>
      </c>
      <c r="H16722">
        <v>0</v>
      </c>
      <c r="I16722">
        <v>30.41</v>
      </c>
      <c r="J16722">
        <v>1029.8</v>
      </c>
      <c r="K16722">
        <v>10</v>
      </c>
      <c r="M16722" t="s">
        <v>32</v>
      </c>
      <c r="N16722" t="s">
        <v>32</v>
      </c>
      <c r="Q16722">
        <v>4300</v>
      </c>
      <c r="R16722">
        <v>6500</v>
      </c>
      <c r="AB16722">
        <v>64.900000000000006</v>
      </c>
      <c r="AC16722" t="s">
        <v>16779</v>
      </c>
    </row>
    <row r="16723" spans="1:29">
      <c r="A16723" s="1" t="s">
        <v>30</v>
      </c>
      <c r="B16723" s="2">
        <v>43151.868750000001</v>
      </c>
      <c r="C16723">
        <v>68</v>
      </c>
      <c r="D16723">
        <v>61</v>
      </c>
      <c r="E16723">
        <v>78.3</v>
      </c>
      <c r="F16723">
        <v>190</v>
      </c>
      <c r="G16723">
        <v>5</v>
      </c>
      <c r="H16723">
        <v>0</v>
      </c>
      <c r="I16723">
        <v>30.42</v>
      </c>
      <c r="J16723">
        <v>1030</v>
      </c>
      <c r="K16723">
        <v>10</v>
      </c>
      <c r="M16723" t="s">
        <v>31</v>
      </c>
      <c r="N16723" t="s">
        <v>32</v>
      </c>
      <c r="Q16723">
        <v>4000</v>
      </c>
      <c r="R16723">
        <v>6000</v>
      </c>
      <c r="AB16723">
        <v>68</v>
      </c>
      <c r="AC16723" t="s">
        <v>16780</v>
      </c>
    </row>
    <row r="16724" spans="1:29">
      <c r="A16724" s="1" t="s">
        <v>30</v>
      </c>
      <c r="B16724" s="2">
        <v>43151.910416666666</v>
      </c>
      <c r="C16724">
        <v>68</v>
      </c>
      <c r="D16724">
        <v>60</v>
      </c>
      <c r="E16724">
        <v>75.84</v>
      </c>
      <c r="F16724">
        <v>190</v>
      </c>
      <c r="G16724">
        <v>7</v>
      </c>
      <c r="H16724">
        <v>0</v>
      </c>
      <c r="I16724">
        <v>30.44</v>
      </c>
      <c r="J16724">
        <v>1030.4000000000001</v>
      </c>
      <c r="K16724">
        <v>10</v>
      </c>
      <c r="M16724" t="s">
        <v>32</v>
      </c>
      <c r="N16724" t="s">
        <v>32</v>
      </c>
      <c r="Q16724">
        <v>4200</v>
      </c>
      <c r="R16724">
        <v>6500</v>
      </c>
      <c r="AB16724">
        <v>68</v>
      </c>
      <c r="AC16724" t="s">
        <v>16781</v>
      </c>
    </row>
    <row r="16725" spans="1:29">
      <c r="A16725" s="1" t="s">
        <v>30</v>
      </c>
      <c r="B16725" s="2">
        <v>43151.95208333333</v>
      </c>
      <c r="C16725">
        <v>66</v>
      </c>
      <c r="D16725">
        <v>61</v>
      </c>
      <c r="E16725">
        <v>83.91</v>
      </c>
      <c r="F16725">
        <v>190</v>
      </c>
      <c r="G16725">
        <v>7</v>
      </c>
      <c r="H16725">
        <v>0</v>
      </c>
      <c r="I16725">
        <v>30.44</v>
      </c>
      <c r="J16725">
        <v>1030.4000000000001</v>
      </c>
      <c r="K16725">
        <v>10</v>
      </c>
      <c r="M16725" t="s">
        <v>31</v>
      </c>
      <c r="N16725" t="s">
        <v>34</v>
      </c>
      <c r="Q16725">
        <v>4000</v>
      </c>
      <c r="R16725">
        <v>6500</v>
      </c>
      <c r="AB16725">
        <v>66</v>
      </c>
      <c r="AC16725" t="s">
        <v>16782</v>
      </c>
    </row>
    <row r="16726" spans="1:29">
      <c r="A16726" s="1" t="s">
        <v>30</v>
      </c>
      <c r="B16726" s="2">
        <v>43151.993750000001</v>
      </c>
      <c r="C16726">
        <v>64</v>
      </c>
      <c r="D16726">
        <v>61</v>
      </c>
      <c r="E16726">
        <v>89.97</v>
      </c>
      <c r="F16726">
        <v>200</v>
      </c>
      <c r="G16726">
        <v>6</v>
      </c>
      <c r="H16726">
        <v>0</v>
      </c>
      <c r="I16726">
        <v>30.44</v>
      </c>
      <c r="J16726">
        <v>1030.5</v>
      </c>
      <c r="K16726">
        <v>10</v>
      </c>
      <c r="M16726" t="s">
        <v>34</v>
      </c>
      <c r="N16726" t="s">
        <v>34</v>
      </c>
      <c r="Q16726">
        <v>4400</v>
      </c>
      <c r="R16726">
        <v>6500</v>
      </c>
      <c r="AB16726">
        <v>64</v>
      </c>
      <c r="AC16726" t="s">
        <v>16783</v>
      </c>
    </row>
    <row r="16727" spans="1:29">
      <c r="A16727" s="1" t="s">
        <v>30</v>
      </c>
      <c r="B16727" s="2">
        <v>43152.035416666666</v>
      </c>
      <c r="C16727">
        <v>63</v>
      </c>
      <c r="D16727">
        <v>61</v>
      </c>
      <c r="E16727">
        <v>93.18</v>
      </c>
      <c r="F16727">
        <v>200</v>
      </c>
      <c r="G16727">
        <v>6</v>
      </c>
      <c r="H16727">
        <v>0</v>
      </c>
      <c r="I16727">
        <v>30.44</v>
      </c>
      <c r="J16727">
        <v>1030.5999999999999</v>
      </c>
      <c r="K16727">
        <v>10</v>
      </c>
      <c r="M16727" t="s">
        <v>31</v>
      </c>
      <c r="Q16727">
        <v>4500</v>
      </c>
      <c r="AB16727">
        <v>63</v>
      </c>
      <c r="AC16727" t="s">
        <v>16784</v>
      </c>
    </row>
    <row r="16728" spans="1:29">
      <c r="A16728" s="1" t="s">
        <v>30</v>
      </c>
      <c r="B16728" s="2">
        <v>43152.07708333333</v>
      </c>
      <c r="C16728">
        <v>63</v>
      </c>
      <c r="D16728">
        <v>62</v>
      </c>
      <c r="E16728">
        <v>96.88</v>
      </c>
      <c r="F16728">
        <v>190</v>
      </c>
      <c r="G16728">
        <v>6</v>
      </c>
      <c r="H16728">
        <v>0</v>
      </c>
      <c r="I16728">
        <v>30.43</v>
      </c>
      <c r="J16728">
        <v>1030.3</v>
      </c>
      <c r="K16728">
        <v>10</v>
      </c>
      <c r="M16728" t="s">
        <v>31</v>
      </c>
      <c r="N16728" t="s">
        <v>31</v>
      </c>
      <c r="Q16728">
        <v>700</v>
      </c>
      <c r="R16728">
        <v>6000</v>
      </c>
      <c r="AB16728">
        <v>63</v>
      </c>
      <c r="AC16728" t="s">
        <v>16785</v>
      </c>
    </row>
    <row r="16729" spans="1:29">
      <c r="A16729" s="1" t="s">
        <v>30</v>
      </c>
      <c r="B16729" s="2">
        <v>43152.084027777775</v>
      </c>
      <c r="C16729">
        <v>63</v>
      </c>
      <c r="D16729">
        <v>62</v>
      </c>
      <c r="E16729">
        <v>96.88</v>
      </c>
      <c r="F16729">
        <v>190</v>
      </c>
      <c r="G16729">
        <v>8</v>
      </c>
      <c r="H16729">
        <v>0</v>
      </c>
      <c r="I16729">
        <v>30.43</v>
      </c>
      <c r="K16729">
        <v>9</v>
      </c>
      <c r="M16729" t="s">
        <v>32</v>
      </c>
      <c r="Q16729">
        <v>700</v>
      </c>
      <c r="AB16729">
        <v>63</v>
      </c>
      <c r="AC16729" t="s">
        <v>16786</v>
      </c>
    </row>
    <row r="16730" spans="1:29">
      <c r="A16730" s="1" t="s">
        <v>30</v>
      </c>
      <c r="B16730" s="2">
        <v>43152.118750000001</v>
      </c>
      <c r="C16730">
        <v>64</v>
      </c>
      <c r="D16730">
        <v>63</v>
      </c>
      <c r="E16730">
        <v>96.55</v>
      </c>
      <c r="F16730">
        <v>200</v>
      </c>
      <c r="G16730">
        <v>7</v>
      </c>
      <c r="H16730">
        <v>0</v>
      </c>
      <c r="I16730">
        <v>30.44</v>
      </c>
      <c r="J16730">
        <v>1030.5</v>
      </c>
      <c r="K16730">
        <v>8</v>
      </c>
      <c r="M16730" t="s">
        <v>32</v>
      </c>
      <c r="Q16730">
        <v>600</v>
      </c>
      <c r="AB16730">
        <v>64</v>
      </c>
      <c r="AC16730" t="s">
        <v>16787</v>
      </c>
    </row>
    <row r="16731" spans="1:29">
      <c r="A16731" s="1" t="s">
        <v>30</v>
      </c>
      <c r="B16731" s="2">
        <v>43152.160416666666</v>
      </c>
      <c r="C16731">
        <v>63</v>
      </c>
      <c r="D16731">
        <v>63</v>
      </c>
      <c r="E16731">
        <v>100</v>
      </c>
      <c r="F16731">
        <v>220</v>
      </c>
      <c r="G16731">
        <v>9</v>
      </c>
      <c r="H16731">
        <v>0</v>
      </c>
      <c r="I16731">
        <v>30.44</v>
      </c>
      <c r="J16731">
        <v>1030.5</v>
      </c>
      <c r="K16731">
        <v>8</v>
      </c>
      <c r="M16731" t="s">
        <v>32</v>
      </c>
      <c r="Q16731">
        <v>600</v>
      </c>
      <c r="AB16731">
        <v>63</v>
      </c>
      <c r="AC16731" t="s">
        <v>16788</v>
      </c>
    </row>
    <row r="16732" spans="1:29">
      <c r="A16732" s="1" t="s">
        <v>30</v>
      </c>
      <c r="B16732" s="2">
        <v>43152.165277777778</v>
      </c>
      <c r="C16732">
        <v>63</v>
      </c>
      <c r="D16732">
        <v>63</v>
      </c>
      <c r="E16732">
        <v>100</v>
      </c>
      <c r="F16732">
        <v>210</v>
      </c>
      <c r="G16732">
        <v>9</v>
      </c>
      <c r="H16732">
        <v>0</v>
      </c>
      <c r="I16732">
        <v>30.44</v>
      </c>
      <c r="K16732">
        <v>7</v>
      </c>
      <c r="M16732" t="s">
        <v>43</v>
      </c>
      <c r="Q16732">
        <v>400</v>
      </c>
      <c r="AB16732">
        <v>63</v>
      </c>
      <c r="AC16732" t="s">
        <v>16789</v>
      </c>
    </row>
    <row r="16733" spans="1:29">
      <c r="A16733" s="1" t="s">
        <v>30</v>
      </c>
      <c r="B16733" s="2">
        <v>43152.17291666667</v>
      </c>
      <c r="C16733">
        <v>63</v>
      </c>
      <c r="D16733">
        <v>63</v>
      </c>
      <c r="E16733">
        <v>100</v>
      </c>
      <c r="F16733">
        <v>210</v>
      </c>
      <c r="G16733">
        <v>9</v>
      </c>
      <c r="H16733">
        <v>0</v>
      </c>
      <c r="I16733">
        <v>30.44</v>
      </c>
      <c r="K16733">
        <v>1.25</v>
      </c>
      <c r="M16733" t="s">
        <v>43</v>
      </c>
      <c r="Q16733">
        <v>300</v>
      </c>
      <c r="U16733" t="s">
        <v>38</v>
      </c>
      <c r="AB16733">
        <v>63</v>
      </c>
      <c r="AC16733" t="s">
        <v>16790</v>
      </c>
    </row>
    <row r="16734" spans="1:29">
      <c r="A16734" s="1" t="s">
        <v>30</v>
      </c>
      <c r="B16734" s="2">
        <v>43152.20208333333</v>
      </c>
      <c r="C16734">
        <v>63</v>
      </c>
      <c r="D16734">
        <v>63</v>
      </c>
      <c r="E16734">
        <v>100</v>
      </c>
      <c r="F16734">
        <v>220</v>
      </c>
      <c r="G16734">
        <v>8</v>
      </c>
      <c r="H16734">
        <v>0</v>
      </c>
      <c r="I16734">
        <v>30.45</v>
      </c>
      <c r="J16734">
        <v>1030.8</v>
      </c>
      <c r="K16734">
        <v>1.25</v>
      </c>
      <c r="M16734" t="s">
        <v>43</v>
      </c>
      <c r="Q16734">
        <v>400</v>
      </c>
      <c r="U16734" t="s">
        <v>38</v>
      </c>
      <c r="AB16734">
        <v>63</v>
      </c>
      <c r="AC16734" t="s">
        <v>16791</v>
      </c>
    </row>
    <row r="16735" spans="1:29">
      <c r="A16735" s="1" t="s">
        <v>30</v>
      </c>
      <c r="B16735" s="2">
        <v>43152.243750000001</v>
      </c>
      <c r="C16735">
        <v>64</v>
      </c>
      <c r="D16735">
        <v>63</v>
      </c>
      <c r="E16735">
        <v>96.55</v>
      </c>
      <c r="F16735">
        <v>210</v>
      </c>
      <c r="G16735">
        <v>10</v>
      </c>
      <c r="H16735">
        <v>0</v>
      </c>
      <c r="I16735">
        <v>30.45</v>
      </c>
      <c r="J16735">
        <v>1031</v>
      </c>
      <c r="K16735">
        <v>2</v>
      </c>
      <c r="M16735" t="s">
        <v>43</v>
      </c>
      <c r="Q16735">
        <v>400</v>
      </c>
      <c r="U16735" t="s">
        <v>38</v>
      </c>
      <c r="AB16735">
        <v>64</v>
      </c>
      <c r="AC16735" t="s">
        <v>16792</v>
      </c>
    </row>
    <row r="16736" spans="1:29">
      <c r="A16736" s="1" t="s">
        <v>30</v>
      </c>
      <c r="B16736" s="2">
        <v>43152.254166666666</v>
      </c>
      <c r="C16736">
        <v>64</v>
      </c>
      <c r="D16736">
        <v>64</v>
      </c>
      <c r="E16736">
        <v>100</v>
      </c>
      <c r="F16736">
        <v>220</v>
      </c>
      <c r="G16736">
        <v>9</v>
      </c>
      <c r="H16736">
        <v>0</v>
      </c>
      <c r="I16736">
        <v>30.46</v>
      </c>
      <c r="K16736">
        <v>2</v>
      </c>
      <c r="M16736" t="s">
        <v>32</v>
      </c>
      <c r="N16736" t="s">
        <v>43</v>
      </c>
      <c r="Q16736">
        <v>600</v>
      </c>
      <c r="R16736">
        <v>1200</v>
      </c>
      <c r="U16736" t="s">
        <v>38</v>
      </c>
      <c r="AB16736">
        <v>64</v>
      </c>
      <c r="AC16736" t="s">
        <v>16793</v>
      </c>
    </row>
    <row r="16737" spans="1:29">
      <c r="A16737" s="1" t="s">
        <v>30</v>
      </c>
      <c r="B16737" s="2">
        <v>43152.285416666666</v>
      </c>
      <c r="C16737">
        <v>64</v>
      </c>
      <c r="D16737">
        <v>64</v>
      </c>
      <c r="E16737">
        <v>100</v>
      </c>
      <c r="F16737">
        <v>220</v>
      </c>
      <c r="G16737">
        <v>6</v>
      </c>
      <c r="I16737">
        <v>30.47</v>
      </c>
      <c r="J16737">
        <v>1031.4000000000001</v>
      </c>
      <c r="K16737">
        <v>2</v>
      </c>
      <c r="M16737" t="s">
        <v>32</v>
      </c>
      <c r="N16737" t="s">
        <v>43</v>
      </c>
      <c r="Q16737">
        <v>700</v>
      </c>
      <c r="R16737">
        <v>1500</v>
      </c>
      <c r="U16737" t="s">
        <v>38</v>
      </c>
      <c r="AB16737">
        <v>64</v>
      </c>
      <c r="AC16737" t="s">
        <v>16794</v>
      </c>
    </row>
    <row r="16738" spans="1:29">
      <c r="A16738" s="1" t="s">
        <v>30</v>
      </c>
      <c r="B16738" s="2">
        <v>43152.310416666667</v>
      </c>
      <c r="C16738">
        <v>65</v>
      </c>
      <c r="D16738">
        <v>64</v>
      </c>
      <c r="E16738">
        <v>96.9</v>
      </c>
      <c r="F16738">
        <v>210</v>
      </c>
      <c r="G16738">
        <v>7</v>
      </c>
      <c r="H16738">
        <v>0</v>
      </c>
      <c r="I16738">
        <v>30.47</v>
      </c>
      <c r="K16738">
        <v>5</v>
      </c>
      <c r="M16738" t="s">
        <v>32</v>
      </c>
      <c r="N16738" t="s">
        <v>43</v>
      </c>
      <c r="Q16738">
        <v>700</v>
      </c>
      <c r="R16738">
        <v>1500</v>
      </c>
      <c r="U16738" t="s">
        <v>38</v>
      </c>
      <c r="AB16738">
        <v>64.900000000000006</v>
      </c>
      <c r="AC16738" t="s">
        <v>16795</v>
      </c>
    </row>
    <row r="16739" spans="1:29">
      <c r="A16739" s="1" t="s">
        <v>30</v>
      </c>
      <c r="B16739" s="2">
        <v>43152.32708333333</v>
      </c>
      <c r="C16739">
        <v>65</v>
      </c>
      <c r="D16739">
        <v>64</v>
      </c>
      <c r="E16739">
        <v>96.9</v>
      </c>
      <c r="F16739">
        <v>220</v>
      </c>
      <c r="G16739">
        <v>8</v>
      </c>
      <c r="H16739">
        <v>0</v>
      </c>
      <c r="I16739">
        <v>30.47</v>
      </c>
      <c r="J16739">
        <v>1031.5</v>
      </c>
      <c r="K16739">
        <v>6</v>
      </c>
      <c r="M16739" t="s">
        <v>32</v>
      </c>
      <c r="N16739" t="s">
        <v>43</v>
      </c>
      <c r="Q16739">
        <v>700</v>
      </c>
      <c r="R16739">
        <v>1400</v>
      </c>
      <c r="U16739" t="s">
        <v>38</v>
      </c>
      <c r="AB16739">
        <v>64.900000000000006</v>
      </c>
      <c r="AC16739" t="s">
        <v>16796</v>
      </c>
    </row>
    <row r="16740" spans="1:29">
      <c r="A16740" s="1" t="s">
        <v>30</v>
      </c>
      <c r="B16740" s="2">
        <v>43152.368750000001</v>
      </c>
      <c r="C16740">
        <v>66</v>
      </c>
      <c r="D16740">
        <v>64</v>
      </c>
      <c r="E16740">
        <v>93.26</v>
      </c>
      <c r="F16740">
        <v>210</v>
      </c>
      <c r="G16740">
        <v>8</v>
      </c>
      <c r="H16740">
        <v>0</v>
      </c>
      <c r="I16740">
        <v>30.48</v>
      </c>
      <c r="J16740">
        <v>1031.8</v>
      </c>
      <c r="K16740">
        <v>7</v>
      </c>
      <c r="M16740" t="s">
        <v>32</v>
      </c>
      <c r="N16740" t="s">
        <v>43</v>
      </c>
      <c r="Q16740">
        <v>800</v>
      </c>
      <c r="R16740">
        <v>1800</v>
      </c>
      <c r="AB16740">
        <v>66</v>
      </c>
      <c r="AC16740" t="s">
        <v>16797</v>
      </c>
    </row>
    <row r="16741" spans="1:29">
      <c r="A16741" s="1" t="s">
        <v>30</v>
      </c>
      <c r="B16741" s="2">
        <v>43152.410416666666</v>
      </c>
      <c r="C16741">
        <v>69</v>
      </c>
      <c r="D16741">
        <v>65</v>
      </c>
      <c r="E16741">
        <v>86.48</v>
      </c>
      <c r="F16741">
        <v>210</v>
      </c>
      <c r="G16741">
        <v>11</v>
      </c>
      <c r="H16741">
        <v>0</v>
      </c>
      <c r="I16741">
        <v>30.47</v>
      </c>
      <c r="J16741">
        <v>1031.5</v>
      </c>
      <c r="K16741">
        <v>10</v>
      </c>
      <c r="M16741" t="s">
        <v>34</v>
      </c>
      <c r="N16741" t="s">
        <v>32</v>
      </c>
      <c r="Q16741">
        <v>1000</v>
      </c>
      <c r="R16741">
        <v>2400</v>
      </c>
      <c r="AB16741">
        <v>69.099999999999994</v>
      </c>
      <c r="AC16741" t="s">
        <v>16798</v>
      </c>
    </row>
    <row r="16742" spans="1:29">
      <c r="A16742" s="1" t="s">
        <v>30</v>
      </c>
      <c r="B16742" s="2">
        <v>43152.45208333333</v>
      </c>
      <c r="C16742">
        <v>71</v>
      </c>
      <c r="D16742">
        <v>64</v>
      </c>
      <c r="E16742">
        <v>78.28</v>
      </c>
      <c r="F16742">
        <v>220</v>
      </c>
      <c r="G16742">
        <v>16</v>
      </c>
      <c r="H16742">
        <v>0</v>
      </c>
      <c r="I16742">
        <v>30.47</v>
      </c>
      <c r="J16742">
        <v>1031.5999999999999</v>
      </c>
      <c r="K16742">
        <v>10</v>
      </c>
      <c r="M16742" t="s">
        <v>32</v>
      </c>
      <c r="N16742" t="s">
        <v>32</v>
      </c>
      <c r="Q16742">
        <v>1600</v>
      </c>
      <c r="R16742">
        <v>3500</v>
      </c>
      <c r="AB16742">
        <v>71.099999999999994</v>
      </c>
      <c r="AC16742" t="s">
        <v>16799</v>
      </c>
    </row>
    <row r="16743" spans="1:29">
      <c r="A16743" s="1" t="s">
        <v>30</v>
      </c>
      <c r="B16743" s="2">
        <v>43152.493750000001</v>
      </c>
      <c r="C16743">
        <v>72</v>
      </c>
      <c r="D16743">
        <v>63</v>
      </c>
      <c r="E16743">
        <v>73.31</v>
      </c>
      <c r="F16743">
        <v>260</v>
      </c>
      <c r="G16743">
        <v>10</v>
      </c>
      <c r="H16743">
        <v>0</v>
      </c>
      <c r="I16743">
        <v>30.47</v>
      </c>
      <c r="J16743">
        <v>1031.3</v>
      </c>
      <c r="K16743">
        <v>10</v>
      </c>
      <c r="M16743" t="s">
        <v>32</v>
      </c>
      <c r="N16743" t="s">
        <v>32</v>
      </c>
      <c r="Q16743">
        <v>2400</v>
      </c>
      <c r="R16743">
        <v>20000</v>
      </c>
      <c r="AB16743">
        <v>72</v>
      </c>
      <c r="AC16743" t="s">
        <v>16800</v>
      </c>
    </row>
    <row r="16744" spans="1:29">
      <c r="A16744" s="1" t="s">
        <v>30</v>
      </c>
      <c r="B16744" s="2">
        <v>43152.535416666666</v>
      </c>
      <c r="C16744">
        <v>75</v>
      </c>
      <c r="D16744">
        <v>62</v>
      </c>
      <c r="E16744">
        <v>64.2</v>
      </c>
      <c r="F16744">
        <v>210</v>
      </c>
      <c r="G16744">
        <v>12</v>
      </c>
      <c r="H16744">
        <v>0</v>
      </c>
      <c r="I16744">
        <v>30.43</v>
      </c>
      <c r="J16744">
        <v>1030.2</v>
      </c>
      <c r="K16744">
        <v>10</v>
      </c>
      <c r="M16744" t="s">
        <v>32</v>
      </c>
      <c r="N16744" t="s">
        <v>32</v>
      </c>
      <c r="Q16744">
        <v>3200</v>
      </c>
      <c r="R16744">
        <v>8000</v>
      </c>
      <c r="AB16744">
        <v>75</v>
      </c>
      <c r="AC16744" t="s">
        <v>16801</v>
      </c>
    </row>
    <row r="16745" spans="1:29">
      <c r="A16745" s="1" t="s">
        <v>30</v>
      </c>
      <c r="B16745" s="2">
        <v>43152.57708333333</v>
      </c>
      <c r="C16745">
        <v>74</v>
      </c>
      <c r="D16745">
        <v>62</v>
      </c>
      <c r="E16745">
        <v>66.61</v>
      </c>
      <c r="F16745">
        <v>250</v>
      </c>
      <c r="G16745">
        <v>7</v>
      </c>
      <c r="H16745">
        <v>0</v>
      </c>
      <c r="I16745">
        <v>30.42</v>
      </c>
      <c r="J16745">
        <v>1029.5999999999999</v>
      </c>
      <c r="K16745">
        <v>10</v>
      </c>
      <c r="M16745" t="s">
        <v>32</v>
      </c>
      <c r="N16745" t="s">
        <v>32</v>
      </c>
      <c r="Q16745">
        <v>3400</v>
      </c>
      <c r="R16745">
        <v>8000</v>
      </c>
      <c r="AB16745">
        <v>73.900000000000006</v>
      </c>
      <c r="AC16745" t="s">
        <v>16802</v>
      </c>
    </row>
    <row r="16746" spans="1:29">
      <c r="A16746" s="1" t="s">
        <v>30</v>
      </c>
      <c r="B16746" s="2">
        <v>43152.618750000001</v>
      </c>
      <c r="C16746">
        <v>74</v>
      </c>
      <c r="D16746">
        <v>62</v>
      </c>
      <c r="E16746">
        <v>66.61</v>
      </c>
      <c r="F16746">
        <v>230</v>
      </c>
      <c r="G16746">
        <v>13</v>
      </c>
      <c r="H16746">
        <v>0</v>
      </c>
      <c r="I16746">
        <v>30.41</v>
      </c>
      <c r="J16746">
        <v>1029.5</v>
      </c>
      <c r="K16746">
        <v>10</v>
      </c>
      <c r="M16746" t="s">
        <v>34</v>
      </c>
      <c r="N16746" t="s">
        <v>32</v>
      </c>
      <c r="Q16746">
        <v>3400</v>
      </c>
      <c r="R16746">
        <v>4300</v>
      </c>
      <c r="AB16746">
        <v>73.900000000000006</v>
      </c>
      <c r="AC16746" t="s">
        <v>16803</v>
      </c>
    </row>
    <row r="16747" spans="1:29">
      <c r="A16747" s="1" t="s">
        <v>30</v>
      </c>
      <c r="B16747" s="2">
        <v>43152.660416666666</v>
      </c>
      <c r="C16747">
        <v>76</v>
      </c>
      <c r="D16747">
        <v>62</v>
      </c>
      <c r="E16747">
        <v>62.3</v>
      </c>
      <c r="F16747">
        <v>220</v>
      </c>
      <c r="G16747">
        <v>7</v>
      </c>
      <c r="H16747">
        <v>0</v>
      </c>
      <c r="I16747">
        <v>30.4</v>
      </c>
      <c r="J16747">
        <v>1029.2</v>
      </c>
      <c r="K16747">
        <v>10</v>
      </c>
      <c r="M16747" t="s">
        <v>31</v>
      </c>
      <c r="N16747" t="s">
        <v>32</v>
      </c>
      <c r="Q16747">
        <v>3500</v>
      </c>
      <c r="R16747">
        <v>4800</v>
      </c>
      <c r="AB16747">
        <v>75.900000000000006</v>
      </c>
      <c r="AC16747" t="s">
        <v>16804</v>
      </c>
    </row>
    <row r="16748" spans="1:29">
      <c r="A16748" s="1" t="s">
        <v>30</v>
      </c>
      <c r="B16748" s="2">
        <v>43152.70208333333</v>
      </c>
      <c r="C16748">
        <v>75</v>
      </c>
      <c r="D16748">
        <v>63</v>
      </c>
      <c r="E16748">
        <v>66.27</v>
      </c>
      <c r="F16748">
        <v>220</v>
      </c>
      <c r="G16748">
        <v>5</v>
      </c>
      <c r="H16748">
        <v>0</v>
      </c>
      <c r="I16748">
        <v>30.39</v>
      </c>
      <c r="J16748">
        <v>1028.9000000000001</v>
      </c>
      <c r="K16748">
        <v>10</v>
      </c>
      <c r="M16748" t="s">
        <v>31</v>
      </c>
      <c r="N16748" t="s">
        <v>32</v>
      </c>
      <c r="Q16748">
        <v>3500</v>
      </c>
      <c r="R16748">
        <v>5000</v>
      </c>
      <c r="AB16748">
        <v>75</v>
      </c>
      <c r="AC16748" t="s">
        <v>16805</v>
      </c>
    </row>
    <row r="16749" spans="1:29">
      <c r="A16749" s="1" t="s">
        <v>30</v>
      </c>
      <c r="B16749" s="2">
        <v>43152.743750000001</v>
      </c>
      <c r="C16749">
        <v>73</v>
      </c>
      <c r="D16749">
        <v>62</v>
      </c>
      <c r="E16749">
        <v>68.66</v>
      </c>
      <c r="F16749">
        <v>170</v>
      </c>
      <c r="G16749">
        <v>4</v>
      </c>
      <c r="H16749">
        <v>0</v>
      </c>
      <c r="I16749">
        <v>30.39</v>
      </c>
      <c r="J16749">
        <v>1028.7</v>
      </c>
      <c r="K16749">
        <v>10</v>
      </c>
      <c r="M16749" t="s">
        <v>31</v>
      </c>
      <c r="Q16749">
        <v>5000</v>
      </c>
      <c r="AB16749">
        <v>73</v>
      </c>
      <c r="AC16749" t="s">
        <v>16806</v>
      </c>
    </row>
    <row r="16750" spans="1:29">
      <c r="A16750" s="1" t="s">
        <v>30</v>
      </c>
      <c r="B16750" s="2">
        <v>43152.785416666666</v>
      </c>
      <c r="C16750">
        <v>68</v>
      </c>
      <c r="D16750">
        <v>62</v>
      </c>
      <c r="E16750">
        <v>81.41</v>
      </c>
      <c r="F16750">
        <v>0</v>
      </c>
      <c r="G16750">
        <v>0</v>
      </c>
      <c r="H16750">
        <v>0</v>
      </c>
      <c r="I16750">
        <v>30.4</v>
      </c>
      <c r="J16750">
        <v>1029.2</v>
      </c>
      <c r="K16750">
        <v>10</v>
      </c>
      <c r="M16750" t="s">
        <v>31</v>
      </c>
      <c r="N16750" t="s">
        <v>31</v>
      </c>
      <c r="Q16750">
        <v>6000</v>
      </c>
      <c r="R16750">
        <v>25000</v>
      </c>
      <c r="AB16750">
        <v>68</v>
      </c>
      <c r="AC16750" t="s">
        <v>16807</v>
      </c>
    </row>
    <row r="16751" spans="1:29">
      <c r="A16751" s="1" t="s">
        <v>30</v>
      </c>
      <c r="B16751" s="2">
        <v>43152.82708333333</v>
      </c>
      <c r="C16751">
        <v>66</v>
      </c>
      <c r="D16751">
        <v>61</v>
      </c>
      <c r="E16751">
        <v>83.91</v>
      </c>
      <c r="F16751">
        <v>150</v>
      </c>
      <c r="G16751">
        <v>4</v>
      </c>
      <c r="H16751">
        <v>0</v>
      </c>
      <c r="I16751">
        <v>30.4</v>
      </c>
      <c r="J16751">
        <v>1029.3</v>
      </c>
      <c r="K16751">
        <v>10</v>
      </c>
      <c r="M16751" t="s">
        <v>31</v>
      </c>
      <c r="Q16751">
        <v>7000</v>
      </c>
      <c r="AB16751">
        <v>66</v>
      </c>
      <c r="AC16751" t="s">
        <v>16808</v>
      </c>
    </row>
    <row r="16752" spans="1:29">
      <c r="A16752" s="1" t="s">
        <v>30</v>
      </c>
      <c r="B16752" s="2">
        <v>43152.868750000001</v>
      </c>
      <c r="C16752">
        <v>65</v>
      </c>
      <c r="D16752">
        <v>61</v>
      </c>
      <c r="E16752">
        <v>87.18</v>
      </c>
      <c r="F16752">
        <v>140</v>
      </c>
      <c r="G16752">
        <v>4</v>
      </c>
      <c r="H16752">
        <v>0</v>
      </c>
      <c r="I16752">
        <v>30.41</v>
      </c>
      <c r="J16752">
        <v>1029.5999999999999</v>
      </c>
      <c r="K16752">
        <v>10</v>
      </c>
      <c r="M16752" t="s">
        <v>32</v>
      </c>
      <c r="Q16752">
        <v>8000</v>
      </c>
      <c r="AB16752">
        <v>64.900000000000006</v>
      </c>
      <c r="AC16752" t="s">
        <v>16809</v>
      </c>
    </row>
    <row r="16753" spans="1:29">
      <c r="A16753" s="1" t="s">
        <v>30</v>
      </c>
      <c r="B16753" s="2">
        <v>43152.910416666666</v>
      </c>
      <c r="C16753">
        <v>70</v>
      </c>
      <c r="D16753">
        <v>62</v>
      </c>
      <c r="E16753">
        <v>76.010000000000005</v>
      </c>
      <c r="F16753">
        <v>190</v>
      </c>
      <c r="G16753">
        <v>9</v>
      </c>
      <c r="H16753">
        <v>0</v>
      </c>
      <c r="I16753">
        <v>30.43</v>
      </c>
      <c r="J16753">
        <v>1030.0999999999999</v>
      </c>
      <c r="K16753">
        <v>10</v>
      </c>
      <c r="M16753" t="s">
        <v>32</v>
      </c>
      <c r="N16753" t="s">
        <v>32</v>
      </c>
      <c r="Q16753">
        <v>4900</v>
      </c>
      <c r="R16753">
        <v>7500</v>
      </c>
      <c r="AB16753">
        <v>70</v>
      </c>
      <c r="AC16753" t="s">
        <v>16810</v>
      </c>
    </row>
    <row r="16754" spans="1:29">
      <c r="A16754" s="1" t="s">
        <v>30</v>
      </c>
      <c r="B16754" s="2">
        <v>43152.95208333333</v>
      </c>
      <c r="C16754">
        <v>68</v>
      </c>
      <c r="D16754">
        <v>63</v>
      </c>
      <c r="E16754">
        <v>84.03</v>
      </c>
      <c r="F16754">
        <v>200</v>
      </c>
      <c r="G16754">
        <v>8</v>
      </c>
      <c r="H16754">
        <v>0</v>
      </c>
      <c r="I16754">
        <v>30.43</v>
      </c>
      <c r="J16754">
        <v>1030</v>
      </c>
      <c r="K16754">
        <v>10</v>
      </c>
      <c r="M16754" t="s">
        <v>31</v>
      </c>
      <c r="N16754" t="s">
        <v>34</v>
      </c>
      <c r="Q16754">
        <v>4700</v>
      </c>
      <c r="R16754">
        <v>6000</v>
      </c>
      <c r="AB16754">
        <v>68</v>
      </c>
      <c r="AC16754" t="s">
        <v>16811</v>
      </c>
    </row>
    <row r="16755" spans="1:29">
      <c r="A16755" s="1" t="s">
        <v>30</v>
      </c>
      <c r="B16755" s="2">
        <v>43152.993750000001</v>
      </c>
      <c r="C16755">
        <v>67</v>
      </c>
      <c r="D16755">
        <v>63</v>
      </c>
      <c r="E16755">
        <v>87.28</v>
      </c>
      <c r="F16755">
        <v>200</v>
      </c>
      <c r="G16755">
        <v>8</v>
      </c>
      <c r="H16755">
        <v>0</v>
      </c>
      <c r="I16755">
        <v>30.43</v>
      </c>
      <c r="J16755">
        <v>1029.9000000000001</v>
      </c>
      <c r="K16755">
        <v>10</v>
      </c>
      <c r="M16755" t="s">
        <v>31</v>
      </c>
      <c r="N16755" t="s">
        <v>31</v>
      </c>
      <c r="Q16755">
        <v>4000</v>
      </c>
      <c r="R16755">
        <v>6000</v>
      </c>
      <c r="AB16755">
        <v>66.900000000000006</v>
      </c>
      <c r="AC16755" t="s">
        <v>16812</v>
      </c>
    </row>
    <row r="16756" spans="1:29">
      <c r="A16756" s="1" t="s">
        <v>30</v>
      </c>
      <c r="B16756" s="2">
        <v>43153.035416666666</v>
      </c>
      <c r="C16756">
        <v>66</v>
      </c>
      <c r="D16756">
        <v>63</v>
      </c>
      <c r="E16756">
        <v>90.05</v>
      </c>
      <c r="F16756">
        <v>210</v>
      </c>
      <c r="G16756">
        <v>8</v>
      </c>
      <c r="H16756">
        <v>0</v>
      </c>
      <c r="I16756">
        <v>30.42</v>
      </c>
      <c r="J16756">
        <v>1029.9000000000001</v>
      </c>
      <c r="K16756">
        <v>10</v>
      </c>
      <c r="M16756" t="s">
        <v>31</v>
      </c>
      <c r="Q16756">
        <v>2500</v>
      </c>
      <c r="AB16756">
        <v>66</v>
      </c>
      <c r="AC16756" t="s">
        <v>16813</v>
      </c>
    </row>
    <row r="16757" spans="1:29">
      <c r="A16757" s="1" t="s">
        <v>30</v>
      </c>
      <c r="B16757" s="2">
        <v>43153.07708333333</v>
      </c>
      <c r="C16757">
        <v>65</v>
      </c>
      <c r="D16757">
        <v>63</v>
      </c>
      <c r="E16757">
        <v>93.56</v>
      </c>
      <c r="F16757">
        <v>210</v>
      </c>
      <c r="G16757">
        <v>8</v>
      </c>
      <c r="H16757">
        <v>0</v>
      </c>
      <c r="I16757">
        <v>30.43</v>
      </c>
      <c r="J16757">
        <v>1030</v>
      </c>
      <c r="K16757">
        <v>10</v>
      </c>
      <c r="M16757" t="s">
        <v>31</v>
      </c>
      <c r="Q16757">
        <v>2500</v>
      </c>
      <c r="AB16757">
        <v>64.900000000000006</v>
      </c>
      <c r="AC16757" t="s">
        <v>16814</v>
      </c>
    </row>
    <row r="16758" spans="1:29">
      <c r="A16758" s="1" t="s">
        <v>30</v>
      </c>
      <c r="B16758" s="2">
        <v>43153.118750000001</v>
      </c>
      <c r="C16758">
        <v>62</v>
      </c>
      <c r="D16758">
        <v>61</v>
      </c>
      <c r="E16758">
        <v>96.18</v>
      </c>
      <c r="F16758">
        <v>220</v>
      </c>
      <c r="G16758">
        <v>7</v>
      </c>
      <c r="H16758">
        <v>0</v>
      </c>
      <c r="I16758">
        <v>30.43</v>
      </c>
      <c r="J16758">
        <v>1030.2</v>
      </c>
      <c r="K16758">
        <v>10</v>
      </c>
      <c r="M16758" t="s">
        <v>31</v>
      </c>
      <c r="Q16758">
        <v>6000</v>
      </c>
      <c r="AB16758">
        <v>62.1</v>
      </c>
      <c r="AC16758" t="s">
        <v>16815</v>
      </c>
    </row>
    <row r="16759" spans="1:29">
      <c r="A16759" s="1" t="s">
        <v>30</v>
      </c>
      <c r="B16759" s="2">
        <v>43153.160416666666</v>
      </c>
      <c r="C16759">
        <v>63</v>
      </c>
      <c r="D16759">
        <v>63</v>
      </c>
      <c r="E16759">
        <v>100</v>
      </c>
      <c r="F16759">
        <v>210</v>
      </c>
      <c r="G16759">
        <v>7</v>
      </c>
      <c r="H16759">
        <v>0</v>
      </c>
      <c r="I16759">
        <v>30.42</v>
      </c>
      <c r="J16759">
        <v>1029.8</v>
      </c>
      <c r="K16759">
        <v>8</v>
      </c>
      <c r="M16759" t="s">
        <v>32</v>
      </c>
      <c r="Q16759">
        <v>700</v>
      </c>
      <c r="AB16759">
        <v>63</v>
      </c>
      <c r="AC16759" t="s">
        <v>16816</v>
      </c>
    </row>
    <row r="16760" spans="1:29">
      <c r="A16760" s="1" t="s">
        <v>30</v>
      </c>
      <c r="B16760" s="2">
        <v>43153.20208333333</v>
      </c>
      <c r="C16760">
        <v>65</v>
      </c>
      <c r="D16760">
        <v>64</v>
      </c>
      <c r="E16760">
        <v>96.9</v>
      </c>
      <c r="F16760">
        <v>220</v>
      </c>
      <c r="G16760">
        <v>11</v>
      </c>
      <c r="H16760">
        <v>0</v>
      </c>
      <c r="I16760">
        <v>30.42</v>
      </c>
      <c r="J16760">
        <v>1029.9000000000001</v>
      </c>
      <c r="K16760">
        <v>8</v>
      </c>
      <c r="M16760" t="s">
        <v>32</v>
      </c>
      <c r="Q16760">
        <v>700</v>
      </c>
      <c r="AB16760">
        <v>64.900000000000006</v>
      </c>
      <c r="AC16760" t="s">
        <v>16817</v>
      </c>
    </row>
    <row r="16761" spans="1:29">
      <c r="A16761" s="1" t="s">
        <v>30</v>
      </c>
      <c r="B16761" s="2">
        <v>43153.243750000001</v>
      </c>
      <c r="C16761">
        <v>65</v>
      </c>
      <c r="D16761">
        <v>64</v>
      </c>
      <c r="E16761">
        <v>96.9</v>
      </c>
      <c r="F16761">
        <v>220</v>
      </c>
      <c r="G16761">
        <v>9</v>
      </c>
      <c r="H16761">
        <v>0</v>
      </c>
      <c r="I16761">
        <v>30.44</v>
      </c>
      <c r="J16761">
        <v>1030.4000000000001</v>
      </c>
      <c r="K16761">
        <v>9</v>
      </c>
      <c r="M16761" t="s">
        <v>31</v>
      </c>
      <c r="N16761" t="s">
        <v>32</v>
      </c>
      <c r="Q16761">
        <v>700</v>
      </c>
      <c r="R16761">
        <v>1700</v>
      </c>
      <c r="AB16761">
        <v>64.900000000000006</v>
      </c>
      <c r="AC16761" t="s">
        <v>16818</v>
      </c>
    </row>
    <row r="16762" spans="1:29">
      <c r="A16762" s="1" t="s">
        <v>30</v>
      </c>
      <c r="B16762" s="2">
        <v>43153.285416666666</v>
      </c>
      <c r="C16762">
        <v>65</v>
      </c>
      <c r="D16762">
        <v>64</v>
      </c>
      <c r="E16762">
        <v>96.9</v>
      </c>
      <c r="F16762">
        <v>220</v>
      </c>
      <c r="G16762">
        <v>9</v>
      </c>
      <c r="H16762">
        <v>0</v>
      </c>
      <c r="I16762">
        <v>30.45</v>
      </c>
      <c r="J16762">
        <v>1031</v>
      </c>
      <c r="K16762">
        <v>9</v>
      </c>
      <c r="M16762" t="s">
        <v>31</v>
      </c>
      <c r="N16762" t="s">
        <v>43</v>
      </c>
      <c r="Q16762">
        <v>700</v>
      </c>
      <c r="R16762">
        <v>1700</v>
      </c>
      <c r="AB16762">
        <v>64.900000000000006</v>
      </c>
      <c r="AC16762" t="s">
        <v>16819</v>
      </c>
    </row>
    <row r="16763" spans="1:29">
      <c r="A16763" s="1" t="s">
        <v>30</v>
      </c>
      <c r="B16763" s="2">
        <v>43153.32708333333</v>
      </c>
      <c r="C16763">
        <v>66</v>
      </c>
      <c r="D16763">
        <v>64</v>
      </c>
      <c r="E16763">
        <v>93.26</v>
      </c>
      <c r="F16763">
        <v>210</v>
      </c>
      <c r="G16763">
        <v>8</v>
      </c>
      <c r="H16763">
        <v>0</v>
      </c>
      <c r="I16763">
        <v>30.46</v>
      </c>
      <c r="J16763">
        <v>1031.0999999999999</v>
      </c>
      <c r="K16763">
        <v>10</v>
      </c>
      <c r="M16763" t="s">
        <v>31</v>
      </c>
      <c r="N16763" t="s">
        <v>43</v>
      </c>
      <c r="Q16763">
        <v>500</v>
      </c>
      <c r="R16763">
        <v>1600</v>
      </c>
      <c r="AB16763">
        <v>66</v>
      </c>
      <c r="AC16763" t="s">
        <v>16820</v>
      </c>
    </row>
    <row r="16764" spans="1:29">
      <c r="A16764" s="1" t="s">
        <v>30</v>
      </c>
      <c r="B16764" s="2">
        <v>43153.368750000001</v>
      </c>
      <c r="C16764">
        <v>67</v>
      </c>
      <c r="D16764">
        <v>63</v>
      </c>
      <c r="E16764">
        <v>87.28</v>
      </c>
      <c r="F16764">
        <v>230</v>
      </c>
      <c r="G16764">
        <v>10</v>
      </c>
      <c r="H16764">
        <v>0</v>
      </c>
      <c r="I16764">
        <v>30.47</v>
      </c>
      <c r="J16764">
        <v>1031.5</v>
      </c>
      <c r="K16764">
        <v>10</v>
      </c>
      <c r="M16764" t="s">
        <v>31</v>
      </c>
      <c r="N16764" t="s">
        <v>43</v>
      </c>
      <c r="Q16764">
        <v>800</v>
      </c>
      <c r="R16764">
        <v>1500</v>
      </c>
      <c r="AB16764">
        <v>66.900000000000006</v>
      </c>
      <c r="AC16764" t="s">
        <v>16821</v>
      </c>
    </row>
    <row r="16765" spans="1:29">
      <c r="A16765" s="1" t="s">
        <v>30</v>
      </c>
      <c r="B16765" s="2">
        <v>43153.410416666666</v>
      </c>
      <c r="C16765">
        <v>68</v>
      </c>
      <c r="D16765">
        <v>63</v>
      </c>
      <c r="E16765">
        <v>84.03</v>
      </c>
      <c r="F16765">
        <v>230</v>
      </c>
      <c r="G16765">
        <v>11</v>
      </c>
      <c r="H16765">
        <v>0</v>
      </c>
      <c r="I16765">
        <v>30.48</v>
      </c>
      <c r="J16765">
        <v>1031.9000000000001</v>
      </c>
      <c r="K16765">
        <v>10</v>
      </c>
      <c r="M16765" t="s">
        <v>32</v>
      </c>
      <c r="N16765" t="s">
        <v>43</v>
      </c>
      <c r="Q16765">
        <v>1600</v>
      </c>
      <c r="R16765">
        <v>2200</v>
      </c>
      <c r="AB16765">
        <v>68</v>
      </c>
      <c r="AC16765" t="s">
        <v>16822</v>
      </c>
    </row>
    <row r="16766" spans="1:29">
      <c r="A16766" s="1" t="s">
        <v>30</v>
      </c>
      <c r="B16766" s="2">
        <v>43153.45208333333</v>
      </c>
      <c r="C16766">
        <v>69</v>
      </c>
      <c r="D16766">
        <v>63</v>
      </c>
      <c r="E16766">
        <v>80.92</v>
      </c>
      <c r="F16766">
        <v>240</v>
      </c>
      <c r="G16766">
        <v>12</v>
      </c>
      <c r="H16766">
        <v>0</v>
      </c>
      <c r="I16766">
        <v>30.48</v>
      </c>
      <c r="J16766">
        <v>1031.7</v>
      </c>
      <c r="K16766">
        <v>10</v>
      </c>
      <c r="M16766" t="s">
        <v>32</v>
      </c>
      <c r="N16766" t="s">
        <v>43</v>
      </c>
      <c r="Q16766">
        <v>1600</v>
      </c>
      <c r="R16766">
        <v>2200</v>
      </c>
      <c r="AB16766">
        <v>69.099999999999994</v>
      </c>
      <c r="AC16766" t="s">
        <v>16823</v>
      </c>
    </row>
    <row r="16767" spans="1:29">
      <c r="A16767" s="1" t="s">
        <v>30</v>
      </c>
      <c r="B16767" s="2">
        <v>43153.493750000001</v>
      </c>
      <c r="C16767">
        <v>69</v>
      </c>
      <c r="D16767">
        <v>62</v>
      </c>
      <c r="E16767">
        <v>78.39</v>
      </c>
      <c r="F16767">
        <v>240</v>
      </c>
      <c r="G16767">
        <v>11</v>
      </c>
      <c r="H16767">
        <v>0</v>
      </c>
      <c r="I16767">
        <v>30.48</v>
      </c>
      <c r="J16767">
        <v>1031.7</v>
      </c>
      <c r="K16767">
        <v>10</v>
      </c>
      <c r="M16767" t="s">
        <v>32</v>
      </c>
      <c r="N16767" t="s">
        <v>43</v>
      </c>
      <c r="Q16767">
        <v>2200</v>
      </c>
      <c r="R16767">
        <v>2800</v>
      </c>
      <c r="AB16767">
        <v>69.099999999999994</v>
      </c>
      <c r="AC16767" t="s">
        <v>16824</v>
      </c>
    </row>
    <row r="16768" spans="1:29">
      <c r="A16768" s="1" t="s">
        <v>30</v>
      </c>
      <c r="B16768" s="2">
        <v>43153.535416666666</v>
      </c>
      <c r="C16768">
        <v>70</v>
      </c>
      <c r="D16768">
        <v>62</v>
      </c>
      <c r="E16768">
        <v>76.010000000000005</v>
      </c>
      <c r="F16768">
        <v>230</v>
      </c>
      <c r="G16768">
        <v>12</v>
      </c>
      <c r="H16768">
        <v>0</v>
      </c>
      <c r="I16768">
        <v>30.46</v>
      </c>
      <c r="J16768">
        <v>1031</v>
      </c>
      <c r="K16768">
        <v>10</v>
      </c>
      <c r="M16768" t="s">
        <v>32</v>
      </c>
      <c r="N16768" t="s">
        <v>32</v>
      </c>
      <c r="Q16768">
        <v>2400</v>
      </c>
      <c r="R16768">
        <v>3200</v>
      </c>
      <c r="AB16768">
        <v>70</v>
      </c>
      <c r="AC16768" t="s">
        <v>16825</v>
      </c>
    </row>
    <row r="16769" spans="1:29">
      <c r="A16769" s="1" t="s">
        <v>30</v>
      </c>
      <c r="B16769" s="2">
        <v>43153.57708333333</v>
      </c>
      <c r="C16769">
        <v>75</v>
      </c>
      <c r="D16769">
        <v>62</v>
      </c>
      <c r="E16769">
        <v>64.2</v>
      </c>
      <c r="F16769">
        <v>250</v>
      </c>
      <c r="G16769">
        <v>13</v>
      </c>
      <c r="H16769">
        <v>0</v>
      </c>
      <c r="I16769">
        <v>30.42</v>
      </c>
      <c r="J16769">
        <v>1029.8</v>
      </c>
      <c r="K16769">
        <v>10</v>
      </c>
      <c r="L16769">
        <v>18</v>
      </c>
      <c r="M16769" t="s">
        <v>34</v>
      </c>
      <c r="N16769" t="s">
        <v>32</v>
      </c>
      <c r="O16769" t="s">
        <v>32</v>
      </c>
      <c r="Q16769">
        <v>2500</v>
      </c>
      <c r="R16769">
        <v>3500</v>
      </c>
      <c r="S16769">
        <v>25000</v>
      </c>
      <c r="AB16769">
        <v>75</v>
      </c>
      <c r="AC16769" t="s">
        <v>16826</v>
      </c>
    </row>
    <row r="16770" spans="1:29">
      <c r="A16770" s="1" t="s">
        <v>30</v>
      </c>
      <c r="B16770" s="2">
        <v>43153.618750000001</v>
      </c>
      <c r="C16770">
        <v>76</v>
      </c>
      <c r="D16770">
        <v>62</v>
      </c>
      <c r="E16770">
        <v>62.3</v>
      </c>
      <c r="F16770">
        <v>210</v>
      </c>
      <c r="G16770">
        <v>13</v>
      </c>
      <c r="H16770">
        <v>0</v>
      </c>
      <c r="I16770">
        <v>30.39</v>
      </c>
      <c r="J16770">
        <v>1028.5999999999999</v>
      </c>
      <c r="K16770">
        <v>10</v>
      </c>
      <c r="M16770" t="s">
        <v>34</v>
      </c>
      <c r="N16770" t="s">
        <v>34</v>
      </c>
      <c r="O16770" t="s">
        <v>34</v>
      </c>
      <c r="Q16770">
        <v>3300</v>
      </c>
      <c r="R16770">
        <v>4500</v>
      </c>
      <c r="S16770">
        <v>25000</v>
      </c>
      <c r="AB16770">
        <v>75.900000000000006</v>
      </c>
      <c r="AC16770" t="s">
        <v>16827</v>
      </c>
    </row>
    <row r="16771" spans="1:29">
      <c r="A16771" s="1" t="s">
        <v>30</v>
      </c>
      <c r="B16771" s="2">
        <v>43153.660416666666</v>
      </c>
      <c r="C16771">
        <v>78</v>
      </c>
      <c r="D16771">
        <v>62</v>
      </c>
      <c r="E16771">
        <v>57.92</v>
      </c>
      <c r="F16771">
        <v>220</v>
      </c>
      <c r="G16771">
        <v>14</v>
      </c>
      <c r="H16771">
        <v>0</v>
      </c>
      <c r="I16771">
        <v>30.37</v>
      </c>
      <c r="J16771">
        <v>1028.0999999999999</v>
      </c>
      <c r="K16771">
        <v>10</v>
      </c>
      <c r="M16771" t="s">
        <v>34</v>
      </c>
      <c r="N16771" t="s">
        <v>34</v>
      </c>
      <c r="Q16771">
        <v>3900</v>
      </c>
      <c r="R16771">
        <v>25000</v>
      </c>
      <c r="AB16771">
        <v>78.099999999999994</v>
      </c>
      <c r="AC16771" t="s">
        <v>16828</v>
      </c>
    </row>
    <row r="16772" spans="1:29">
      <c r="A16772" s="1" t="s">
        <v>30</v>
      </c>
      <c r="B16772" s="2">
        <v>43153.70208333333</v>
      </c>
      <c r="C16772">
        <v>77</v>
      </c>
      <c r="D16772">
        <v>62</v>
      </c>
      <c r="E16772">
        <v>60.06</v>
      </c>
      <c r="F16772">
        <v>200</v>
      </c>
      <c r="G16772">
        <v>10</v>
      </c>
      <c r="H16772">
        <v>0</v>
      </c>
      <c r="I16772">
        <v>30.37</v>
      </c>
      <c r="J16772">
        <v>1028.2</v>
      </c>
      <c r="K16772">
        <v>10</v>
      </c>
      <c r="M16772" t="s">
        <v>34</v>
      </c>
      <c r="N16772" t="s">
        <v>34</v>
      </c>
      <c r="Q16772">
        <v>4000</v>
      </c>
      <c r="R16772">
        <v>25000</v>
      </c>
      <c r="AB16772">
        <v>77</v>
      </c>
      <c r="AC16772" t="s">
        <v>16829</v>
      </c>
    </row>
    <row r="16773" spans="1:29">
      <c r="A16773" s="1" t="s">
        <v>30</v>
      </c>
      <c r="B16773" s="2">
        <v>43153.743750000001</v>
      </c>
      <c r="C16773">
        <v>73</v>
      </c>
      <c r="D16773">
        <v>60</v>
      </c>
      <c r="E16773">
        <v>63.96</v>
      </c>
      <c r="F16773">
        <v>210</v>
      </c>
      <c r="G16773">
        <v>8</v>
      </c>
      <c r="H16773">
        <v>0</v>
      </c>
      <c r="I16773">
        <v>30.38</v>
      </c>
      <c r="J16773">
        <v>1028.4000000000001</v>
      </c>
      <c r="K16773">
        <v>10</v>
      </c>
      <c r="M16773" t="s">
        <v>31</v>
      </c>
      <c r="N16773" t="s">
        <v>31</v>
      </c>
      <c r="Q16773">
        <v>4000</v>
      </c>
      <c r="R16773">
        <v>25000</v>
      </c>
      <c r="AB16773">
        <v>73</v>
      </c>
      <c r="AC16773" t="s">
        <v>16830</v>
      </c>
    </row>
    <row r="16774" spans="1:29">
      <c r="A16774" s="1" t="s">
        <v>30</v>
      </c>
      <c r="B16774" s="2">
        <v>43153.785416666666</v>
      </c>
      <c r="C16774">
        <v>71</v>
      </c>
      <c r="D16774">
        <v>59</v>
      </c>
      <c r="E16774">
        <v>65.58</v>
      </c>
      <c r="F16774">
        <v>200</v>
      </c>
      <c r="G16774">
        <v>6</v>
      </c>
      <c r="H16774">
        <v>0</v>
      </c>
      <c r="I16774">
        <v>30.39</v>
      </c>
      <c r="J16774">
        <v>1028.8</v>
      </c>
      <c r="K16774">
        <v>10</v>
      </c>
      <c r="M16774" t="s">
        <v>31</v>
      </c>
      <c r="N16774" t="s">
        <v>31</v>
      </c>
      <c r="Q16774">
        <v>4000</v>
      </c>
      <c r="R16774">
        <v>25000</v>
      </c>
      <c r="AB16774">
        <v>71.099999999999994</v>
      </c>
      <c r="AC16774" t="s">
        <v>16831</v>
      </c>
    </row>
    <row r="16775" spans="1:29">
      <c r="A16775" s="1" t="s">
        <v>30</v>
      </c>
      <c r="B16775" s="2">
        <v>43153.82708333333</v>
      </c>
      <c r="C16775">
        <v>68</v>
      </c>
      <c r="D16775">
        <v>60</v>
      </c>
      <c r="E16775">
        <v>75.84</v>
      </c>
      <c r="F16775">
        <v>200</v>
      </c>
      <c r="G16775">
        <v>6</v>
      </c>
      <c r="H16775">
        <v>0</v>
      </c>
      <c r="I16775">
        <v>30.4</v>
      </c>
      <c r="J16775">
        <v>1029.3</v>
      </c>
      <c r="K16775">
        <v>10</v>
      </c>
      <c r="M16775" t="s">
        <v>31</v>
      </c>
      <c r="N16775" t="s">
        <v>31</v>
      </c>
      <c r="Q16775">
        <v>4000</v>
      </c>
      <c r="R16775">
        <v>25000</v>
      </c>
      <c r="AB16775">
        <v>68</v>
      </c>
      <c r="AC16775" t="s">
        <v>16832</v>
      </c>
    </row>
    <row r="16776" spans="1:29">
      <c r="A16776" s="1" t="s">
        <v>30</v>
      </c>
      <c r="B16776" s="2">
        <v>43153.868750000001</v>
      </c>
      <c r="C16776">
        <v>67</v>
      </c>
      <c r="D16776">
        <v>60</v>
      </c>
      <c r="E16776">
        <v>78.77</v>
      </c>
      <c r="F16776">
        <v>190</v>
      </c>
      <c r="G16776">
        <v>5</v>
      </c>
      <c r="H16776">
        <v>0</v>
      </c>
      <c r="I16776">
        <v>30.41</v>
      </c>
      <c r="J16776">
        <v>1029.5999999999999</v>
      </c>
      <c r="K16776">
        <v>10</v>
      </c>
      <c r="M16776" t="s">
        <v>31</v>
      </c>
      <c r="Q16776">
        <v>25000</v>
      </c>
      <c r="AB16776">
        <v>66.900000000000006</v>
      </c>
      <c r="AC16776" t="s">
        <v>16833</v>
      </c>
    </row>
    <row r="16777" spans="1:29">
      <c r="A16777" s="1" t="s">
        <v>30</v>
      </c>
      <c r="B16777" s="2">
        <v>43153.910416666666</v>
      </c>
      <c r="C16777">
        <v>66</v>
      </c>
      <c r="D16777">
        <v>60</v>
      </c>
      <c r="E16777">
        <v>81.27</v>
      </c>
      <c r="G16777">
        <v>3</v>
      </c>
      <c r="H16777">
        <v>0</v>
      </c>
      <c r="I16777">
        <v>30.43</v>
      </c>
      <c r="J16777">
        <v>1030.0999999999999</v>
      </c>
      <c r="K16777">
        <v>10</v>
      </c>
      <c r="M16777" t="s">
        <v>246</v>
      </c>
      <c r="AB16777">
        <v>66</v>
      </c>
      <c r="AC16777" t="s">
        <v>16834</v>
      </c>
    </row>
    <row r="16778" spans="1:29">
      <c r="A16778" s="1" t="s">
        <v>30</v>
      </c>
      <c r="B16778" s="2">
        <v>43153.95208333333</v>
      </c>
      <c r="C16778">
        <v>66</v>
      </c>
      <c r="D16778">
        <v>60</v>
      </c>
      <c r="E16778">
        <v>81.27</v>
      </c>
      <c r="F16778">
        <v>0</v>
      </c>
      <c r="G16778">
        <v>0</v>
      </c>
      <c r="H16778">
        <v>0</v>
      </c>
      <c r="I16778">
        <v>30.44</v>
      </c>
      <c r="J16778">
        <v>1030.5</v>
      </c>
      <c r="K16778">
        <v>10</v>
      </c>
      <c r="M16778" t="s">
        <v>246</v>
      </c>
      <c r="AB16778">
        <v>66</v>
      </c>
      <c r="AC16778" t="s">
        <v>16835</v>
      </c>
    </row>
    <row r="16779" spans="1:29">
      <c r="A16779" s="1" t="s">
        <v>30</v>
      </c>
      <c r="B16779" s="2">
        <v>43153.993750000001</v>
      </c>
      <c r="C16779">
        <v>63</v>
      </c>
      <c r="D16779">
        <v>59</v>
      </c>
      <c r="E16779">
        <v>86.77</v>
      </c>
      <c r="F16779">
        <v>140</v>
      </c>
      <c r="G16779">
        <v>5</v>
      </c>
      <c r="H16779">
        <v>0</v>
      </c>
      <c r="I16779">
        <v>30.43</v>
      </c>
      <c r="J16779">
        <v>1030.3</v>
      </c>
      <c r="K16779">
        <v>10</v>
      </c>
      <c r="M16779" t="s">
        <v>31</v>
      </c>
      <c r="Q16779">
        <v>4500</v>
      </c>
      <c r="AB16779">
        <v>63</v>
      </c>
      <c r="AC16779" t="s">
        <v>16836</v>
      </c>
    </row>
    <row r="16780" spans="1:29">
      <c r="A16780" s="1" t="s">
        <v>30</v>
      </c>
      <c r="B16780" s="2">
        <v>43154.035416666666</v>
      </c>
      <c r="C16780">
        <v>63</v>
      </c>
      <c r="D16780">
        <v>59</v>
      </c>
      <c r="E16780">
        <v>86.77</v>
      </c>
      <c r="F16780">
        <v>150</v>
      </c>
      <c r="G16780">
        <v>4</v>
      </c>
      <c r="H16780">
        <v>0</v>
      </c>
      <c r="I16780">
        <v>30.44</v>
      </c>
      <c r="J16780">
        <v>1030.4000000000001</v>
      </c>
      <c r="K16780">
        <v>10</v>
      </c>
      <c r="M16780" t="s">
        <v>31</v>
      </c>
      <c r="Q16780">
        <v>4000</v>
      </c>
      <c r="AB16780">
        <v>63</v>
      </c>
      <c r="AC16780" t="s">
        <v>16837</v>
      </c>
    </row>
    <row r="16781" spans="1:29">
      <c r="A16781" s="1" t="s">
        <v>30</v>
      </c>
      <c r="B16781" s="2">
        <v>43154.07708333333</v>
      </c>
      <c r="C16781">
        <v>62</v>
      </c>
      <c r="D16781">
        <v>59</v>
      </c>
      <c r="E16781">
        <v>89.57</v>
      </c>
      <c r="F16781">
        <v>10</v>
      </c>
      <c r="G16781">
        <v>3</v>
      </c>
      <c r="H16781">
        <v>0</v>
      </c>
      <c r="I16781">
        <v>30.44</v>
      </c>
      <c r="J16781">
        <v>1030.5999999999999</v>
      </c>
      <c r="K16781">
        <v>10</v>
      </c>
      <c r="M16781" t="s">
        <v>32</v>
      </c>
      <c r="Q16781">
        <v>4000</v>
      </c>
      <c r="AB16781">
        <v>62.1</v>
      </c>
      <c r="AC16781" t="s">
        <v>16838</v>
      </c>
    </row>
    <row r="16782" spans="1:29">
      <c r="A16782" s="1" t="s">
        <v>30</v>
      </c>
      <c r="B16782" s="2">
        <v>43154.11041666667</v>
      </c>
      <c r="C16782">
        <v>62</v>
      </c>
      <c r="D16782">
        <v>60</v>
      </c>
      <c r="E16782">
        <v>93.16</v>
      </c>
      <c r="F16782">
        <v>0</v>
      </c>
      <c r="G16782">
        <v>0</v>
      </c>
      <c r="H16782">
        <v>0</v>
      </c>
      <c r="I16782">
        <v>30.45</v>
      </c>
      <c r="K16782">
        <v>10</v>
      </c>
      <c r="M16782" t="s">
        <v>31</v>
      </c>
      <c r="N16782" t="s">
        <v>32</v>
      </c>
      <c r="Q16782">
        <v>700</v>
      </c>
      <c r="R16782">
        <v>4200</v>
      </c>
      <c r="AB16782">
        <v>62.1</v>
      </c>
      <c r="AC16782" t="s">
        <v>16839</v>
      </c>
    </row>
    <row r="16783" spans="1:29">
      <c r="A16783" s="1" t="s">
        <v>30</v>
      </c>
      <c r="B16783" s="2">
        <v>43154.118750000001</v>
      </c>
      <c r="C16783">
        <v>62</v>
      </c>
      <c r="D16783">
        <v>60</v>
      </c>
      <c r="E16783">
        <v>93.16</v>
      </c>
      <c r="F16783">
        <v>30</v>
      </c>
      <c r="G16783">
        <v>4</v>
      </c>
      <c r="H16783">
        <v>0</v>
      </c>
      <c r="I16783">
        <v>30.45</v>
      </c>
      <c r="J16783">
        <v>1030.8</v>
      </c>
      <c r="K16783">
        <v>10</v>
      </c>
      <c r="M16783" t="s">
        <v>31</v>
      </c>
      <c r="N16783" t="s">
        <v>32</v>
      </c>
      <c r="Q16783">
        <v>700</v>
      </c>
      <c r="R16783">
        <v>4400</v>
      </c>
      <c r="AB16783">
        <v>62.1</v>
      </c>
      <c r="AC16783" t="s">
        <v>16840</v>
      </c>
    </row>
    <row r="16784" spans="1:29">
      <c r="A16784" s="1" t="s">
        <v>30</v>
      </c>
      <c r="B16784" s="2">
        <v>43154.160416666666</v>
      </c>
      <c r="C16784">
        <v>61</v>
      </c>
      <c r="D16784">
        <v>59</v>
      </c>
      <c r="E16784">
        <v>93.12</v>
      </c>
      <c r="F16784">
        <v>40</v>
      </c>
      <c r="G16784">
        <v>4</v>
      </c>
      <c r="H16784">
        <v>0</v>
      </c>
      <c r="I16784">
        <v>30.45</v>
      </c>
      <c r="J16784">
        <v>1030.9000000000001</v>
      </c>
      <c r="K16784">
        <v>10</v>
      </c>
      <c r="M16784" t="s">
        <v>32</v>
      </c>
      <c r="N16784" t="s">
        <v>32</v>
      </c>
      <c r="Q16784">
        <v>800</v>
      </c>
      <c r="R16784">
        <v>4400</v>
      </c>
      <c r="AB16784">
        <v>61</v>
      </c>
      <c r="AC16784" t="s">
        <v>16841</v>
      </c>
    </row>
    <row r="16785" spans="1:29">
      <c r="A16785" s="1" t="s">
        <v>30</v>
      </c>
      <c r="B16785" s="2">
        <v>43154.20208333333</v>
      </c>
      <c r="C16785">
        <v>58</v>
      </c>
      <c r="D16785">
        <v>55</v>
      </c>
      <c r="E16785">
        <v>90.04</v>
      </c>
      <c r="F16785">
        <v>50</v>
      </c>
      <c r="G16785">
        <v>8</v>
      </c>
      <c r="H16785">
        <v>0</v>
      </c>
      <c r="I16785">
        <v>30.46</v>
      </c>
      <c r="J16785">
        <v>1031.0999999999999</v>
      </c>
      <c r="K16785">
        <v>10</v>
      </c>
      <c r="M16785" t="s">
        <v>43</v>
      </c>
      <c r="Q16785">
        <v>900</v>
      </c>
      <c r="AB16785">
        <v>57.9</v>
      </c>
      <c r="AC16785" t="s">
        <v>16842</v>
      </c>
    </row>
    <row r="16786" spans="1:29">
      <c r="A16786" s="1" t="s">
        <v>30</v>
      </c>
      <c r="B16786" s="2">
        <v>43154.243750000001</v>
      </c>
      <c r="C16786">
        <v>55</v>
      </c>
      <c r="D16786">
        <v>53</v>
      </c>
      <c r="E16786">
        <v>93.29</v>
      </c>
      <c r="F16786">
        <v>80</v>
      </c>
      <c r="G16786">
        <v>6</v>
      </c>
      <c r="H16786">
        <v>0</v>
      </c>
      <c r="I16786">
        <v>30.48</v>
      </c>
      <c r="J16786">
        <v>1031.7</v>
      </c>
      <c r="K16786">
        <v>8</v>
      </c>
      <c r="M16786" t="s">
        <v>43</v>
      </c>
      <c r="Q16786">
        <v>800</v>
      </c>
      <c r="AB16786">
        <v>55</v>
      </c>
      <c r="AC16786" t="s">
        <v>16843</v>
      </c>
    </row>
    <row r="16787" spans="1:29">
      <c r="A16787" s="1" t="s">
        <v>30</v>
      </c>
      <c r="B16787" s="2">
        <v>43154.279166666667</v>
      </c>
      <c r="C16787">
        <v>53</v>
      </c>
      <c r="D16787">
        <v>52</v>
      </c>
      <c r="E16787">
        <v>96.03</v>
      </c>
      <c r="F16787">
        <v>60</v>
      </c>
      <c r="G16787">
        <v>8</v>
      </c>
      <c r="H16787">
        <v>0</v>
      </c>
      <c r="I16787">
        <v>30.49</v>
      </c>
      <c r="K16787">
        <v>2</v>
      </c>
      <c r="M16787" t="s">
        <v>43</v>
      </c>
      <c r="Q16787">
        <v>400</v>
      </c>
      <c r="U16787" t="s">
        <v>38</v>
      </c>
      <c r="AB16787">
        <v>53.1</v>
      </c>
      <c r="AC16787" t="s">
        <v>16844</v>
      </c>
    </row>
    <row r="16788" spans="1:29">
      <c r="A16788" s="1" t="s">
        <v>30</v>
      </c>
      <c r="B16788" s="2">
        <v>43154.285416666666</v>
      </c>
      <c r="C16788">
        <v>53</v>
      </c>
      <c r="D16788">
        <v>52</v>
      </c>
      <c r="E16788">
        <v>96.03</v>
      </c>
      <c r="F16788">
        <v>60</v>
      </c>
      <c r="G16788">
        <v>5</v>
      </c>
      <c r="H16788">
        <v>0</v>
      </c>
      <c r="I16788">
        <v>30.49</v>
      </c>
      <c r="J16788">
        <v>1032.3</v>
      </c>
      <c r="K16788">
        <v>2</v>
      </c>
      <c r="M16788" t="s">
        <v>43</v>
      </c>
      <c r="Q16788">
        <v>300</v>
      </c>
      <c r="U16788" t="s">
        <v>38</v>
      </c>
      <c r="AB16788">
        <v>53.1</v>
      </c>
      <c r="AC16788" t="s">
        <v>16845</v>
      </c>
    </row>
    <row r="16789" spans="1:29">
      <c r="A16789" s="1" t="s">
        <v>30</v>
      </c>
      <c r="B16789" s="2">
        <v>43154.293055555558</v>
      </c>
      <c r="C16789">
        <v>52</v>
      </c>
      <c r="D16789">
        <v>52</v>
      </c>
      <c r="E16789">
        <v>100</v>
      </c>
      <c r="F16789">
        <v>60</v>
      </c>
      <c r="G16789">
        <v>7</v>
      </c>
      <c r="H16789">
        <v>0</v>
      </c>
      <c r="I16789">
        <v>30.5</v>
      </c>
      <c r="K16789">
        <v>1</v>
      </c>
      <c r="M16789" t="s">
        <v>43</v>
      </c>
      <c r="Q16789">
        <v>300</v>
      </c>
      <c r="U16789" t="s">
        <v>38</v>
      </c>
      <c r="AB16789">
        <v>52</v>
      </c>
      <c r="AC16789" t="s">
        <v>16846</v>
      </c>
    </row>
    <row r="16790" spans="1:29">
      <c r="A16790" s="1" t="s">
        <v>30</v>
      </c>
      <c r="B16790" s="2">
        <v>43154.29791666667</v>
      </c>
      <c r="C16790">
        <v>52</v>
      </c>
      <c r="D16790">
        <v>52</v>
      </c>
      <c r="E16790">
        <v>100</v>
      </c>
      <c r="F16790">
        <v>70</v>
      </c>
      <c r="G16790">
        <v>8</v>
      </c>
      <c r="H16790">
        <v>0</v>
      </c>
      <c r="I16790">
        <v>30.5</v>
      </c>
      <c r="K16790">
        <v>0.5</v>
      </c>
      <c r="M16790" t="s">
        <v>43</v>
      </c>
      <c r="Q16790">
        <v>300</v>
      </c>
      <c r="U16790" t="s">
        <v>38</v>
      </c>
      <c r="AB16790">
        <v>52</v>
      </c>
      <c r="AC16790" t="s">
        <v>16847</v>
      </c>
    </row>
    <row r="16791" spans="1:29">
      <c r="A16791" s="1" t="s">
        <v>30</v>
      </c>
      <c r="B16791" s="2">
        <v>43154.32708333333</v>
      </c>
      <c r="C16791">
        <v>52</v>
      </c>
      <c r="D16791">
        <v>52</v>
      </c>
      <c r="E16791">
        <v>100</v>
      </c>
      <c r="F16791">
        <v>60</v>
      </c>
      <c r="G16791">
        <v>7</v>
      </c>
      <c r="H16791">
        <v>0</v>
      </c>
      <c r="I16791">
        <v>30.51</v>
      </c>
      <c r="J16791">
        <v>1033.0999999999999</v>
      </c>
      <c r="K16791">
        <v>0.12</v>
      </c>
      <c r="M16791" t="s">
        <v>43</v>
      </c>
      <c r="Q16791">
        <v>200</v>
      </c>
      <c r="U16791" t="s">
        <v>38</v>
      </c>
      <c r="AB16791">
        <v>52</v>
      </c>
      <c r="AC16791" t="s">
        <v>16848</v>
      </c>
    </row>
    <row r="16792" spans="1:29">
      <c r="A16792" s="1" t="s">
        <v>30</v>
      </c>
      <c r="B16792" s="2">
        <v>43154.368750000001</v>
      </c>
      <c r="C16792">
        <v>52</v>
      </c>
      <c r="D16792">
        <v>52</v>
      </c>
      <c r="E16792">
        <v>100</v>
      </c>
      <c r="F16792">
        <v>50</v>
      </c>
      <c r="G16792">
        <v>5</v>
      </c>
      <c r="H16792">
        <v>0</v>
      </c>
      <c r="I16792">
        <v>30.51</v>
      </c>
      <c r="J16792">
        <v>1033.0999999999999</v>
      </c>
      <c r="K16792">
        <v>0.12</v>
      </c>
      <c r="M16792" t="s">
        <v>43</v>
      </c>
      <c r="Q16792">
        <v>300</v>
      </c>
      <c r="U16792" t="s">
        <v>38</v>
      </c>
      <c r="AB16792">
        <v>52</v>
      </c>
      <c r="AC16792" t="s">
        <v>16849</v>
      </c>
    </row>
    <row r="16793" spans="1:29">
      <c r="A16793" s="1" t="s">
        <v>30</v>
      </c>
      <c r="B16793" s="2">
        <v>43154.395833333336</v>
      </c>
      <c r="C16793">
        <v>52</v>
      </c>
      <c r="D16793">
        <v>52</v>
      </c>
      <c r="E16793">
        <v>100</v>
      </c>
      <c r="F16793">
        <v>50</v>
      </c>
      <c r="G16793">
        <v>6</v>
      </c>
      <c r="H16793">
        <v>0</v>
      </c>
      <c r="I16793">
        <v>30.5</v>
      </c>
      <c r="K16793">
        <v>1</v>
      </c>
      <c r="M16793" t="s">
        <v>43</v>
      </c>
      <c r="Q16793">
        <v>300</v>
      </c>
      <c r="U16793" t="s">
        <v>38</v>
      </c>
      <c r="AB16793">
        <v>52</v>
      </c>
      <c r="AC16793" t="s">
        <v>16850</v>
      </c>
    </row>
    <row r="16794" spans="1:29">
      <c r="A16794" s="1" t="s">
        <v>30</v>
      </c>
      <c r="B16794" s="2">
        <v>43154.410416666666</v>
      </c>
      <c r="C16794">
        <v>53</v>
      </c>
      <c r="D16794">
        <v>52</v>
      </c>
      <c r="E16794">
        <v>96.03</v>
      </c>
      <c r="F16794">
        <v>40</v>
      </c>
      <c r="G16794">
        <v>6</v>
      </c>
      <c r="H16794">
        <v>0</v>
      </c>
      <c r="I16794">
        <v>30.5</v>
      </c>
      <c r="J16794">
        <v>1032.8</v>
      </c>
      <c r="K16794">
        <v>1</v>
      </c>
      <c r="M16794" t="s">
        <v>43</v>
      </c>
      <c r="Q16794">
        <v>400</v>
      </c>
      <c r="U16794" t="s">
        <v>38</v>
      </c>
      <c r="AB16794">
        <v>53.1</v>
      </c>
      <c r="AC16794" t="s">
        <v>16851</v>
      </c>
    </row>
    <row r="16795" spans="1:29">
      <c r="A16795" s="1" t="s">
        <v>30</v>
      </c>
      <c r="B16795" s="2">
        <v>43154.425000000003</v>
      </c>
      <c r="C16795">
        <v>53</v>
      </c>
      <c r="D16795">
        <v>52</v>
      </c>
      <c r="E16795">
        <v>96.03</v>
      </c>
      <c r="F16795">
        <v>50</v>
      </c>
      <c r="G16795">
        <v>5</v>
      </c>
      <c r="H16795">
        <v>0</v>
      </c>
      <c r="I16795">
        <v>30.5</v>
      </c>
      <c r="K16795">
        <v>4</v>
      </c>
      <c r="M16795" t="s">
        <v>43</v>
      </c>
      <c r="Q16795">
        <v>500</v>
      </c>
      <c r="U16795" t="s">
        <v>38</v>
      </c>
      <c r="AB16795">
        <v>53.1</v>
      </c>
      <c r="AC16795" t="s">
        <v>16852</v>
      </c>
    </row>
    <row r="16796" spans="1:29">
      <c r="A16796" s="1" t="s">
        <v>30</v>
      </c>
      <c r="B16796" s="2">
        <v>43154.45208333333</v>
      </c>
      <c r="C16796">
        <v>54</v>
      </c>
      <c r="D16796">
        <v>51</v>
      </c>
      <c r="E16796">
        <v>89.88</v>
      </c>
      <c r="F16796">
        <v>80</v>
      </c>
      <c r="G16796">
        <v>4</v>
      </c>
      <c r="H16796">
        <v>0</v>
      </c>
      <c r="I16796">
        <v>30.49</v>
      </c>
      <c r="J16796">
        <v>1032.4000000000001</v>
      </c>
      <c r="K16796">
        <v>6</v>
      </c>
      <c r="M16796" t="s">
        <v>43</v>
      </c>
      <c r="Q16796">
        <v>700</v>
      </c>
      <c r="U16796" t="s">
        <v>38</v>
      </c>
      <c r="AB16796">
        <v>54</v>
      </c>
      <c r="AC16796" t="s">
        <v>16853</v>
      </c>
    </row>
    <row r="16797" spans="1:29">
      <c r="A16797" s="1" t="s">
        <v>30</v>
      </c>
      <c r="B16797" s="2">
        <v>43154.493750000001</v>
      </c>
      <c r="C16797">
        <v>56</v>
      </c>
      <c r="D16797">
        <v>52</v>
      </c>
      <c r="E16797">
        <v>86.71</v>
      </c>
      <c r="F16797">
        <v>0</v>
      </c>
      <c r="G16797">
        <v>0</v>
      </c>
      <c r="H16797">
        <v>0</v>
      </c>
      <c r="I16797">
        <v>30.48</v>
      </c>
      <c r="J16797">
        <v>1031.9000000000001</v>
      </c>
      <c r="K16797">
        <v>7</v>
      </c>
      <c r="M16797" t="s">
        <v>43</v>
      </c>
      <c r="Q16797">
        <v>900</v>
      </c>
      <c r="AB16797">
        <v>55.9</v>
      </c>
      <c r="AC16797" t="s">
        <v>16854</v>
      </c>
    </row>
    <row r="16798" spans="1:29">
      <c r="A16798" s="1" t="s">
        <v>30</v>
      </c>
      <c r="B16798" s="2">
        <v>43154.512499999997</v>
      </c>
      <c r="C16798">
        <v>57</v>
      </c>
      <c r="D16798">
        <v>52</v>
      </c>
      <c r="E16798">
        <v>83.33</v>
      </c>
      <c r="G16798">
        <v>4</v>
      </c>
      <c r="H16798">
        <v>0</v>
      </c>
      <c r="I16798">
        <v>30.47</v>
      </c>
      <c r="K16798">
        <v>8</v>
      </c>
      <c r="M16798" t="s">
        <v>43</v>
      </c>
      <c r="Q16798">
        <v>1000</v>
      </c>
      <c r="AB16798">
        <v>57</v>
      </c>
      <c r="AC16798" t="s">
        <v>16855</v>
      </c>
    </row>
    <row r="16799" spans="1:29">
      <c r="A16799" s="1" t="s">
        <v>30</v>
      </c>
      <c r="B16799" s="2">
        <v>43154.535416666666</v>
      </c>
      <c r="C16799">
        <v>59</v>
      </c>
      <c r="D16799">
        <v>53</v>
      </c>
      <c r="E16799">
        <v>80.75</v>
      </c>
      <c r="F16799">
        <v>0</v>
      </c>
      <c r="G16799">
        <v>0</v>
      </c>
      <c r="H16799">
        <v>0</v>
      </c>
      <c r="I16799">
        <v>30.45</v>
      </c>
      <c r="J16799">
        <v>1031</v>
      </c>
      <c r="K16799">
        <v>9</v>
      </c>
      <c r="M16799" t="s">
        <v>32</v>
      </c>
      <c r="Q16799">
        <v>1200</v>
      </c>
      <c r="AB16799">
        <v>59</v>
      </c>
      <c r="AC16799" t="s">
        <v>16856</v>
      </c>
    </row>
    <row r="16800" spans="1:29">
      <c r="A16800" s="1" t="s">
        <v>30</v>
      </c>
      <c r="B16800" s="2">
        <v>43154.556250000001</v>
      </c>
      <c r="C16800">
        <v>62</v>
      </c>
      <c r="D16800">
        <v>54</v>
      </c>
      <c r="E16800">
        <v>74.75</v>
      </c>
      <c r="G16800">
        <v>3</v>
      </c>
      <c r="H16800">
        <v>0</v>
      </c>
      <c r="I16800">
        <v>30.44</v>
      </c>
      <c r="K16800">
        <v>10</v>
      </c>
      <c r="M16800" t="s">
        <v>32</v>
      </c>
      <c r="Q16800">
        <v>1500</v>
      </c>
      <c r="AB16800">
        <v>62.1</v>
      </c>
      <c r="AC16800" t="s">
        <v>16857</v>
      </c>
    </row>
    <row r="16801" spans="1:29">
      <c r="A16801" s="1" t="s">
        <v>30</v>
      </c>
      <c r="B16801" s="2">
        <v>43154.57708333333</v>
      </c>
      <c r="C16801">
        <v>63</v>
      </c>
      <c r="D16801">
        <v>54</v>
      </c>
      <c r="E16801">
        <v>72.42</v>
      </c>
      <c r="G16801">
        <v>4</v>
      </c>
      <c r="H16801">
        <v>0</v>
      </c>
      <c r="I16801">
        <v>30.42</v>
      </c>
      <c r="J16801">
        <v>1029.7</v>
      </c>
      <c r="K16801">
        <v>10</v>
      </c>
      <c r="M16801" t="s">
        <v>32</v>
      </c>
      <c r="Q16801">
        <v>1500</v>
      </c>
      <c r="AB16801">
        <v>63</v>
      </c>
      <c r="AC16801" t="s">
        <v>16858</v>
      </c>
    </row>
    <row r="16802" spans="1:29">
      <c r="A16802" s="1" t="s">
        <v>30</v>
      </c>
      <c r="B16802" s="2">
        <v>43154.584027777775</v>
      </c>
      <c r="C16802">
        <v>64</v>
      </c>
      <c r="D16802">
        <v>55</v>
      </c>
      <c r="E16802">
        <v>72.52</v>
      </c>
      <c r="F16802">
        <v>150</v>
      </c>
      <c r="G16802">
        <v>4</v>
      </c>
      <c r="H16802">
        <v>0</v>
      </c>
      <c r="I16802">
        <v>30.41</v>
      </c>
      <c r="K16802">
        <v>10</v>
      </c>
      <c r="M16802" t="s">
        <v>34</v>
      </c>
      <c r="Q16802">
        <v>1800</v>
      </c>
      <c r="AB16802">
        <v>64</v>
      </c>
      <c r="AC16802" t="s">
        <v>16859</v>
      </c>
    </row>
    <row r="16803" spans="1:29">
      <c r="A16803" s="1" t="s">
        <v>30</v>
      </c>
      <c r="B16803" s="2">
        <v>43154.618750000001</v>
      </c>
      <c r="C16803">
        <v>68</v>
      </c>
      <c r="D16803">
        <v>57</v>
      </c>
      <c r="E16803">
        <v>67.86</v>
      </c>
      <c r="F16803">
        <v>0</v>
      </c>
      <c r="G16803">
        <v>0</v>
      </c>
      <c r="H16803">
        <v>0</v>
      </c>
      <c r="I16803">
        <v>30.39</v>
      </c>
      <c r="J16803">
        <v>1028.9000000000001</v>
      </c>
      <c r="K16803">
        <v>10</v>
      </c>
      <c r="M16803" t="s">
        <v>31</v>
      </c>
      <c r="N16803" t="s">
        <v>31</v>
      </c>
      <c r="Q16803">
        <v>2200</v>
      </c>
      <c r="R16803">
        <v>4000</v>
      </c>
      <c r="AB16803">
        <v>68</v>
      </c>
      <c r="AC16803" t="s">
        <v>16860</v>
      </c>
    </row>
    <row r="16804" spans="1:29">
      <c r="A16804" s="1" t="s">
        <v>30</v>
      </c>
      <c r="B16804" s="2">
        <v>43154.660416666666</v>
      </c>
      <c r="C16804">
        <v>69</v>
      </c>
      <c r="D16804">
        <v>57</v>
      </c>
      <c r="E16804">
        <v>65.349999999999994</v>
      </c>
      <c r="F16804">
        <v>0</v>
      </c>
      <c r="G16804">
        <v>0</v>
      </c>
      <c r="H16804">
        <v>0</v>
      </c>
      <c r="I16804">
        <v>30.37</v>
      </c>
      <c r="J16804">
        <v>1028</v>
      </c>
      <c r="K16804">
        <v>10</v>
      </c>
      <c r="M16804" t="s">
        <v>31</v>
      </c>
      <c r="Q16804">
        <v>4000</v>
      </c>
      <c r="AB16804">
        <v>69.099999999999994</v>
      </c>
      <c r="AC16804" t="s">
        <v>16861</v>
      </c>
    </row>
    <row r="16805" spans="1:29">
      <c r="A16805" s="1" t="s">
        <v>30</v>
      </c>
      <c r="B16805" s="2">
        <v>43154.70208333333</v>
      </c>
      <c r="C16805">
        <v>67</v>
      </c>
      <c r="D16805">
        <v>55</v>
      </c>
      <c r="E16805">
        <v>65.56</v>
      </c>
      <c r="F16805">
        <v>30</v>
      </c>
      <c r="G16805">
        <v>7</v>
      </c>
      <c r="H16805">
        <v>0</v>
      </c>
      <c r="I16805">
        <v>30.35</v>
      </c>
      <c r="J16805">
        <v>1027.4000000000001</v>
      </c>
      <c r="K16805">
        <v>10</v>
      </c>
      <c r="M16805" t="s">
        <v>31</v>
      </c>
      <c r="Q16805">
        <v>4000</v>
      </c>
      <c r="AB16805">
        <v>66.900000000000006</v>
      </c>
      <c r="AC16805" t="s">
        <v>16862</v>
      </c>
    </row>
    <row r="16806" spans="1:29">
      <c r="A16806" s="1" t="s">
        <v>30</v>
      </c>
      <c r="B16806" s="2">
        <v>43154.743750000001</v>
      </c>
      <c r="C16806">
        <v>63</v>
      </c>
      <c r="D16806">
        <v>55</v>
      </c>
      <c r="E16806">
        <v>75.11</v>
      </c>
      <c r="F16806">
        <v>30</v>
      </c>
      <c r="G16806">
        <v>3</v>
      </c>
      <c r="H16806">
        <v>0</v>
      </c>
      <c r="I16806">
        <v>30.34</v>
      </c>
      <c r="J16806">
        <v>1027.4000000000001</v>
      </c>
      <c r="K16806">
        <v>10</v>
      </c>
      <c r="M16806" t="s">
        <v>31</v>
      </c>
      <c r="Q16806">
        <v>4000</v>
      </c>
      <c r="AB16806">
        <v>63</v>
      </c>
      <c r="AC16806" t="s">
        <v>16863</v>
      </c>
    </row>
    <row r="16807" spans="1:29">
      <c r="A16807" s="1" t="s">
        <v>30</v>
      </c>
      <c r="B16807" s="2">
        <v>43154.785416666666</v>
      </c>
      <c r="C16807">
        <v>59</v>
      </c>
      <c r="D16807">
        <v>55</v>
      </c>
      <c r="E16807">
        <v>86.56</v>
      </c>
      <c r="F16807">
        <v>60</v>
      </c>
      <c r="G16807">
        <v>3</v>
      </c>
      <c r="H16807">
        <v>0</v>
      </c>
      <c r="I16807">
        <v>30.34</v>
      </c>
      <c r="J16807">
        <v>1027.0999999999999</v>
      </c>
      <c r="K16807">
        <v>10</v>
      </c>
      <c r="M16807" t="s">
        <v>246</v>
      </c>
      <c r="AB16807">
        <v>59</v>
      </c>
      <c r="AC16807" t="s">
        <v>16864</v>
      </c>
    </row>
    <row r="16808" spans="1:29">
      <c r="A16808" s="1" t="s">
        <v>30</v>
      </c>
      <c r="B16808" s="2">
        <v>43154.82708333333</v>
      </c>
      <c r="C16808">
        <v>61</v>
      </c>
      <c r="D16808">
        <v>56</v>
      </c>
      <c r="E16808">
        <v>83.29</v>
      </c>
      <c r="F16808">
        <v>110</v>
      </c>
      <c r="G16808">
        <v>7</v>
      </c>
      <c r="H16808">
        <v>0</v>
      </c>
      <c r="I16808">
        <v>30.32</v>
      </c>
      <c r="J16808">
        <v>1026.7</v>
      </c>
      <c r="K16808">
        <v>10</v>
      </c>
      <c r="M16808" t="s">
        <v>246</v>
      </c>
      <c r="AB16808">
        <v>61</v>
      </c>
      <c r="AC16808" t="s">
        <v>16865</v>
      </c>
    </row>
    <row r="16809" spans="1:29">
      <c r="A16809" s="1" t="s">
        <v>30</v>
      </c>
      <c r="B16809" s="2">
        <v>43154.868750000001</v>
      </c>
      <c r="C16809">
        <v>61</v>
      </c>
      <c r="D16809">
        <v>56</v>
      </c>
      <c r="E16809">
        <v>83.29</v>
      </c>
      <c r="F16809">
        <v>130</v>
      </c>
      <c r="G16809">
        <v>5</v>
      </c>
      <c r="H16809">
        <v>0</v>
      </c>
      <c r="I16809">
        <v>30.32</v>
      </c>
      <c r="J16809">
        <v>1026.5</v>
      </c>
      <c r="K16809">
        <v>10</v>
      </c>
      <c r="M16809" t="s">
        <v>246</v>
      </c>
      <c r="AB16809">
        <v>61</v>
      </c>
      <c r="AC16809" t="s">
        <v>16866</v>
      </c>
    </row>
    <row r="16810" spans="1:29">
      <c r="A16810" s="1" t="s">
        <v>30</v>
      </c>
      <c r="B16810" s="2">
        <v>43154.910416666666</v>
      </c>
      <c r="C16810">
        <v>61</v>
      </c>
      <c r="D16810">
        <v>56</v>
      </c>
      <c r="E16810">
        <v>83.29</v>
      </c>
      <c r="F16810">
        <v>150</v>
      </c>
      <c r="G16810">
        <v>6</v>
      </c>
      <c r="H16810">
        <v>0</v>
      </c>
      <c r="I16810">
        <v>30.32</v>
      </c>
      <c r="J16810">
        <v>1026.4000000000001</v>
      </c>
      <c r="K16810">
        <v>10</v>
      </c>
      <c r="M16810" t="s">
        <v>246</v>
      </c>
      <c r="AB16810">
        <v>61</v>
      </c>
      <c r="AC16810" t="s">
        <v>16867</v>
      </c>
    </row>
    <row r="16811" spans="1:29">
      <c r="A16811" s="1" t="s">
        <v>30</v>
      </c>
      <c r="B16811" s="2">
        <v>43154.95208333333</v>
      </c>
      <c r="C16811">
        <v>60</v>
      </c>
      <c r="D16811">
        <v>56</v>
      </c>
      <c r="E16811">
        <v>85.99</v>
      </c>
      <c r="F16811">
        <v>150</v>
      </c>
      <c r="G16811">
        <v>6</v>
      </c>
      <c r="H16811">
        <v>0</v>
      </c>
      <c r="I16811">
        <v>30.3</v>
      </c>
      <c r="J16811">
        <v>1026</v>
      </c>
      <c r="K16811">
        <v>10</v>
      </c>
      <c r="M16811" t="s">
        <v>246</v>
      </c>
      <c r="AB16811">
        <v>60.1</v>
      </c>
      <c r="AC16811" t="s">
        <v>16868</v>
      </c>
    </row>
    <row r="16812" spans="1:29">
      <c r="A16812" s="1" t="s">
        <v>30</v>
      </c>
      <c r="B16812" s="2">
        <v>43154.993750000001</v>
      </c>
      <c r="C16812">
        <v>59</v>
      </c>
      <c r="D16812">
        <v>57</v>
      </c>
      <c r="E16812">
        <v>93.07</v>
      </c>
      <c r="F16812">
        <v>180</v>
      </c>
      <c r="G16812">
        <v>3</v>
      </c>
      <c r="H16812">
        <v>0</v>
      </c>
      <c r="I16812">
        <v>30.28</v>
      </c>
      <c r="J16812">
        <v>1025.3</v>
      </c>
      <c r="K16812">
        <v>10</v>
      </c>
      <c r="M16812" t="s">
        <v>246</v>
      </c>
      <c r="AB16812">
        <v>59</v>
      </c>
      <c r="AC16812" t="s">
        <v>16869</v>
      </c>
    </row>
    <row r="16813" spans="1:29">
      <c r="A16813" s="1" t="s">
        <v>30</v>
      </c>
      <c r="B16813" s="2">
        <v>43155.035416666666</v>
      </c>
      <c r="C16813">
        <v>57</v>
      </c>
      <c r="D16813">
        <v>56</v>
      </c>
      <c r="E16813">
        <v>96.1</v>
      </c>
      <c r="F16813">
        <v>210</v>
      </c>
      <c r="G16813">
        <v>6</v>
      </c>
      <c r="H16813">
        <v>0</v>
      </c>
      <c r="I16813">
        <v>30.27</v>
      </c>
      <c r="J16813">
        <v>1025</v>
      </c>
      <c r="K16813">
        <v>8</v>
      </c>
      <c r="M16813" t="s">
        <v>31</v>
      </c>
      <c r="Q16813">
        <v>20000</v>
      </c>
      <c r="AB16813">
        <v>57</v>
      </c>
      <c r="AC16813" t="s">
        <v>16870</v>
      </c>
    </row>
    <row r="16814" spans="1:29">
      <c r="A16814" s="1" t="s">
        <v>30</v>
      </c>
      <c r="B16814" s="2">
        <v>43155.07708333333</v>
      </c>
      <c r="C16814">
        <v>58</v>
      </c>
      <c r="D16814">
        <v>57</v>
      </c>
      <c r="E16814">
        <v>96.81</v>
      </c>
      <c r="F16814">
        <v>200</v>
      </c>
      <c r="G16814">
        <v>6</v>
      </c>
      <c r="H16814">
        <v>0</v>
      </c>
      <c r="I16814">
        <v>30.27</v>
      </c>
      <c r="J16814">
        <v>1024.9000000000001</v>
      </c>
      <c r="K16814">
        <v>8</v>
      </c>
      <c r="M16814" t="s">
        <v>31</v>
      </c>
      <c r="Q16814">
        <v>20000</v>
      </c>
      <c r="AB16814">
        <v>57.9</v>
      </c>
      <c r="AC16814" t="s">
        <v>16871</v>
      </c>
    </row>
    <row r="16815" spans="1:29">
      <c r="A16815" s="1" t="s">
        <v>30</v>
      </c>
      <c r="B16815" s="2">
        <v>43155.118750000001</v>
      </c>
      <c r="C16815">
        <v>59</v>
      </c>
      <c r="D16815">
        <v>59</v>
      </c>
      <c r="E16815">
        <v>100</v>
      </c>
      <c r="F16815">
        <v>210</v>
      </c>
      <c r="G16815">
        <v>6</v>
      </c>
      <c r="H16815">
        <v>0</v>
      </c>
      <c r="I16815">
        <v>30.25</v>
      </c>
      <c r="J16815">
        <v>1024</v>
      </c>
      <c r="K16815">
        <v>9</v>
      </c>
      <c r="M16815" t="s">
        <v>31</v>
      </c>
      <c r="Q16815">
        <v>20000</v>
      </c>
      <c r="AB16815">
        <v>59</v>
      </c>
      <c r="AC16815" t="s">
        <v>16872</v>
      </c>
    </row>
    <row r="16816" spans="1:29">
      <c r="A16816" s="1" t="s">
        <v>30</v>
      </c>
      <c r="B16816" s="2">
        <v>43155.136805555558</v>
      </c>
      <c r="C16816">
        <v>59</v>
      </c>
      <c r="D16816">
        <v>59</v>
      </c>
      <c r="E16816">
        <v>100</v>
      </c>
      <c r="F16816">
        <v>210</v>
      </c>
      <c r="G16816">
        <v>6</v>
      </c>
      <c r="H16816">
        <v>0</v>
      </c>
      <c r="I16816">
        <v>30.24</v>
      </c>
      <c r="K16816">
        <v>8</v>
      </c>
      <c r="M16816" t="s">
        <v>31</v>
      </c>
      <c r="N16816" t="s">
        <v>31</v>
      </c>
      <c r="Q16816">
        <v>600</v>
      </c>
      <c r="R16816">
        <v>20000</v>
      </c>
      <c r="AB16816">
        <v>59</v>
      </c>
      <c r="AC16816" t="s">
        <v>16873</v>
      </c>
    </row>
    <row r="16817" spans="1:29">
      <c r="A16817" s="1" t="s">
        <v>30</v>
      </c>
      <c r="B16817" s="2">
        <v>43155.160416666666</v>
      </c>
      <c r="C16817">
        <v>59</v>
      </c>
      <c r="D16817">
        <v>59</v>
      </c>
      <c r="E16817">
        <v>100</v>
      </c>
      <c r="F16817">
        <v>220</v>
      </c>
      <c r="G16817">
        <v>8</v>
      </c>
      <c r="H16817">
        <v>0</v>
      </c>
      <c r="I16817">
        <v>30.23</v>
      </c>
      <c r="J16817">
        <v>1023.5</v>
      </c>
      <c r="K16817">
        <v>7</v>
      </c>
      <c r="M16817" t="s">
        <v>32</v>
      </c>
      <c r="Q16817">
        <v>500</v>
      </c>
      <c r="AB16817">
        <v>59</v>
      </c>
      <c r="AC16817" t="s">
        <v>16874</v>
      </c>
    </row>
    <row r="16818" spans="1:29">
      <c r="A16818" s="1" t="s">
        <v>30</v>
      </c>
      <c r="B16818" s="2">
        <v>43155.20208333333</v>
      </c>
      <c r="C16818">
        <v>60</v>
      </c>
      <c r="D16818">
        <v>60</v>
      </c>
      <c r="E16818">
        <v>100</v>
      </c>
      <c r="F16818">
        <v>230</v>
      </c>
      <c r="G16818">
        <v>9</v>
      </c>
      <c r="H16818">
        <v>0</v>
      </c>
      <c r="I16818">
        <v>30.23</v>
      </c>
      <c r="J16818">
        <v>1023.4</v>
      </c>
      <c r="K16818">
        <v>6</v>
      </c>
      <c r="M16818" t="s">
        <v>43</v>
      </c>
      <c r="Q16818">
        <v>500</v>
      </c>
      <c r="U16818" t="s">
        <v>38</v>
      </c>
      <c r="AB16818">
        <v>60.1</v>
      </c>
      <c r="AC16818" t="s">
        <v>16875</v>
      </c>
    </row>
    <row r="16819" spans="1:29">
      <c r="A16819" s="1" t="s">
        <v>30</v>
      </c>
      <c r="B16819" s="2">
        <v>43155.220138888886</v>
      </c>
      <c r="C16819">
        <v>60</v>
      </c>
      <c r="D16819">
        <v>60</v>
      </c>
      <c r="E16819">
        <v>100</v>
      </c>
      <c r="F16819">
        <v>230</v>
      </c>
      <c r="G16819">
        <v>9</v>
      </c>
      <c r="H16819">
        <v>0</v>
      </c>
      <c r="I16819">
        <v>30.22</v>
      </c>
      <c r="K16819">
        <v>6</v>
      </c>
      <c r="M16819" t="s">
        <v>43</v>
      </c>
      <c r="Q16819">
        <v>400</v>
      </c>
      <c r="U16819" t="s">
        <v>38</v>
      </c>
      <c r="AB16819">
        <v>60.1</v>
      </c>
      <c r="AC16819" t="s">
        <v>16876</v>
      </c>
    </row>
    <row r="16820" spans="1:29">
      <c r="A16820" s="1" t="s">
        <v>30</v>
      </c>
      <c r="B16820" s="2">
        <v>43155.243750000001</v>
      </c>
      <c r="C16820">
        <v>60</v>
      </c>
      <c r="D16820">
        <v>60</v>
      </c>
      <c r="E16820">
        <v>100</v>
      </c>
      <c r="F16820">
        <v>240</v>
      </c>
      <c r="G16820">
        <v>12</v>
      </c>
      <c r="H16820">
        <v>0</v>
      </c>
      <c r="I16820">
        <v>30.22</v>
      </c>
      <c r="J16820">
        <v>1023.2</v>
      </c>
      <c r="K16820">
        <v>3</v>
      </c>
      <c r="M16820" t="s">
        <v>43</v>
      </c>
      <c r="Q16820">
        <v>400</v>
      </c>
      <c r="U16820" t="s">
        <v>38</v>
      </c>
      <c r="AB16820">
        <v>60.1</v>
      </c>
      <c r="AC16820" t="s">
        <v>16877</v>
      </c>
    </row>
    <row r="16821" spans="1:29">
      <c r="A16821" s="1" t="s">
        <v>30</v>
      </c>
      <c r="B16821" s="2">
        <v>43155.253472222219</v>
      </c>
      <c r="C16821">
        <v>60</v>
      </c>
      <c r="D16821">
        <v>60</v>
      </c>
      <c r="E16821">
        <v>100</v>
      </c>
      <c r="F16821">
        <v>230</v>
      </c>
      <c r="G16821">
        <v>12</v>
      </c>
      <c r="H16821">
        <v>0</v>
      </c>
      <c r="I16821">
        <v>30.22</v>
      </c>
      <c r="K16821">
        <v>1.5</v>
      </c>
      <c r="M16821" t="s">
        <v>43</v>
      </c>
      <c r="Q16821">
        <v>400</v>
      </c>
      <c r="U16821" t="s">
        <v>38</v>
      </c>
      <c r="AB16821">
        <v>60.1</v>
      </c>
      <c r="AC16821" t="s">
        <v>16878</v>
      </c>
    </row>
    <row r="16822" spans="1:29">
      <c r="A16822" s="1" t="s">
        <v>30</v>
      </c>
      <c r="B16822" s="2">
        <v>43155.285416666666</v>
      </c>
      <c r="C16822">
        <v>60</v>
      </c>
      <c r="D16822">
        <v>60</v>
      </c>
      <c r="E16822">
        <v>100</v>
      </c>
      <c r="F16822">
        <v>240</v>
      </c>
      <c r="G16822">
        <v>8</v>
      </c>
      <c r="H16822">
        <v>0</v>
      </c>
      <c r="I16822">
        <v>30.22</v>
      </c>
      <c r="J16822">
        <v>1023.3</v>
      </c>
      <c r="K16822">
        <v>1.5</v>
      </c>
      <c r="M16822" t="s">
        <v>43</v>
      </c>
      <c r="Q16822">
        <v>400</v>
      </c>
      <c r="U16822" t="s">
        <v>38</v>
      </c>
      <c r="AB16822">
        <v>60.1</v>
      </c>
      <c r="AC16822" t="s">
        <v>16879</v>
      </c>
    </row>
    <row r="16823" spans="1:29">
      <c r="A16823" s="1" t="s">
        <v>30</v>
      </c>
      <c r="B16823" s="2">
        <v>43155.32708333333</v>
      </c>
      <c r="C16823">
        <v>61</v>
      </c>
      <c r="D16823">
        <v>61</v>
      </c>
      <c r="E16823">
        <v>100</v>
      </c>
      <c r="F16823">
        <v>210</v>
      </c>
      <c r="G16823">
        <v>9</v>
      </c>
      <c r="H16823">
        <v>0</v>
      </c>
      <c r="I16823">
        <v>30.23</v>
      </c>
      <c r="J16823">
        <v>1023.6</v>
      </c>
      <c r="K16823">
        <v>1.5</v>
      </c>
      <c r="M16823" t="s">
        <v>43</v>
      </c>
      <c r="Q16823">
        <v>500</v>
      </c>
      <c r="AB16823">
        <v>61</v>
      </c>
      <c r="AC16823" t="s">
        <v>16880</v>
      </c>
    </row>
    <row r="16824" spans="1:29">
      <c r="A16824" s="1" t="s">
        <v>30</v>
      </c>
      <c r="B16824" s="2">
        <v>43155.368750000001</v>
      </c>
      <c r="C16824">
        <v>62</v>
      </c>
      <c r="D16824">
        <v>61</v>
      </c>
      <c r="E16824">
        <v>96.18</v>
      </c>
      <c r="F16824">
        <v>230</v>
      </c>
      <c r="G16824">
        <v>11</v>
      </c>
      <c r="H16824">
        <v>0</v>
      </c>
      <c r="I16824">
        <v>30.24</v>
      </c>
      <c r="J16824">
        <v>1023.7</v>
      </c>
      <c r="K16824">
        <v>7</v>
      </c>
      <c r="M16824" t="s">
        <v>43</v>
      </c>
      <c r="Q16824">
        <v>500</v>
      </c>
      <c r="AB16824">
        <v>62.1</v>
      </c>
      <c r="AC16824" t="s">
        <v>16881</v>
      </c>
    </row>
    <row r="16825" spans="1:29">
      <c r="A16825" s="1" t="s">
        <v>30</v>
      </c>
      <c r="B16825" s="2">
        <v>43155.410416666666</v>
      </c>
      <c r="C16825">
        <v>65</v>
      </c>
      <c r="D16825">
        <v>61</v>
      </c>
      <c r="E16825">
        <v>87.18</v>
      </c>
      <c r="F16825">
        <v>230</v>
      </c>
      <c r="G16825">
        <v>13</v>
      </c>
      <c r="H16825">
        <v>0</v>
      </c>
      <c r="I16825">
        <v>30.23</v>
      </c>
      <c r="J16825">
        <v>1023.3</v>
      </c>
      <c r="K16825">
        <v>10</v>
      </c>
      <c r="M16825" t="s">
        <v>43</v>
      </c>
      <c r="Q16825">
        <v>1000</v>
      </c>
      <c r="AB16825">
        <v>64.900000000000006</v>
      </c>
      <c r="AC16825" t="s">
        <v>16882</v>
      </c>
    </row>
    <row r="16826" spans="1:29">
      <c r="A16826" s="1" t="s">
        <v>30</v>
      </c>
      <c r="B16826" s="2">
        <v>43155.45208333333</v>
      </c>
      <c r="C16826">
        <v>67</v>
      </c>
      <c r="D16826">
        <v>60</v>
      </c>
      <c r="E16826">
        <v>78.77</v>
      </c>
      <c r="F16826">
        <v>240</v>
      </c>
      <c r="G16826">
        <v>14</v>
      </c>
      <c r="H16826">
        <v>0</v>
      </c>
      <c r="I16826">
        <v>30.21</v>
      </c>
      <c r="J16826">
        <v>1022.7</v>
      </c>
      <c r="K16826">
        <v>10</v>
      </c>
      <c r="M16826" t="s">
        <v>34</v>
      </c>
      <c r="N16826" t="s">
        <v>32</v>
      </c>
      <c r="Q16826">
        <v>1700</v>
      </c>
      <c r="R16826">
        <v>25000</v>
      </c>
      <c r="AB16826">
        <v>66.900000000000006</v>
      </c>
      <c r="AC16826" t="s">
        <v>16883</v>
      </c>
    </row>
    <row r="16827" spans="1:29">
      <c r="A16827" s="1" t="s">
        <v>30</v>
      </c>
      <c r="B16827" s="2">
        <v>43155.478472222225</v>
      </c>
      <c r="C16827">
        <v>69</v>
      </c>
      <c r="D16827">
        <v>61</v>
      </c>
      <c r="E16827">
        <v>75.400000000000006</v>
      </c>
      <c r="F16827">
        <v>230</v>
      </c>
      <c r="G16827">
        <v>14</v>
      </c>
      <c r="H16827">
        <v>0</v>
      </c>
      <c r="I16827">
        <v>30.21</v>
      </c>
      <c r="K16827">
        <v>10</v>
      </c>
      <c r="M16827" t="s">
        <v>32</v>
      </c>
      <c r="N16827" t="s">
        <v>32</v>
      </c>
      <c r="Q16827">
        <v>2100</v>
      </c>
      <c r="R16827">
        <v>25000</v>
      </c>
      <c r="AB16827">
        <v>69.099999999999994</v>
      </c>
      <c r="AC16827" t="s">
        <v>16884</v>
      </c>
    </row>
    <row r="16828" spans="1:29">
      <c r="A16828" s="1" t="s">
        <v>30</v>
      </c>
      <c r="B16828" s="2">
        <v>43155.493750000001</v>
      </c>
      <c r="C16828">
        <v>70</v>
      </c>
      <c r="D16828">
        <v>60</v>
      </c>
      <c r="E16828">
        <v>70.81</v>
      </c>
      <c r="F16828">
        <v>230</v>
      </c>
      <c r="G16828">
        <v>16</v>
      </c>
      <c r="H16828">
        <v>0</v>
      </c>
      <c r="I16828">
        <v>30.2</v>
      </c>
      <c r="J16828">
        <v>1022.4</v>
      </c>
      <c r="K16828">
        <v>10</v>
      </c>
      <c r="M16828" t="s">
        <v>32</v>
      </c>
      <c r="N16828" t="s">
        <v>32</v>
      </c>
      <c r="Q16828">
        <v>2300</v>
      </c>
      <c r="R16828">
        <v>25000</v>
      </c>
      <c r="AB16828">
        <v>70</v>
      </c>
      <c r="AC16828" t="s">
        <v>16885</v>
      </c>
    </row>
    <row r="16829" spans="1:29">
      <c r="A16829" s="1" t="s">
        <v>30</v>
      </c>
      <c r="B16829" s="2">
        <v>43155.509027777778</v>
      </c>
      <c r="C16829">
        <v>71</v>
      </c>
      <c r="D16829">
        <v>60</v>
      </c>
      <c r="E16829">
        <v>68.209999999999994</v>
      </c>
      <c r="F16829">
        <v>230</v>
      </c>
      <c r="G16829">
        <v>14</v>
      </c>
      <c r="H16829">
        <v>0</v>
      </c>
      <c r="I16829">
        <v>30.19</v>
      </c>
      <c r="K16829">
        <v>10</v>
      </c>
      <c r="M16829" t="s">
        <v>34</v>
      </c>
      <c r="N16829" t="s">
        <v>32</v>
      </c>
      <c r="O16829" t="s">
        <v>32</v>
      </c>
      <c r="Q16829">
        <v>2500</v>
      </c>
      <c r="R16829">
        <v>14000</v>
      </c>
      <c r="S16829">
        <v>25000</v>
      </c>
      <c r="AB16829">
        <v>71.099999999999994</v>
      </c>
      <c r="AC16829" t="s">
        <v>16886</v>
      </c>
    </row>
    <row r="16830" spans="1:29">
      <c r="A16830" s="1" t="s">
        <v>30</v>
      </c>
      <c r="B16830" s="2">
        <v>43155.535416666666</v>
      </c>
      <c r="C16830">
        <v>72</v>
      </c>
      <c r="D16830">
        <v>60</v>
      </c>
      <c r="E16830">
        <v>66.16</v>
      </c>
      <c r="F16830">
        <v>240</v>
      </c>
      <c r="G16830">
        <v>14</v>
      </c>
      <c r="H16830">
        <v>0</v>
      </c>
      <c r="I16830">
        <v>30.17</v>
      </c>
      <c r="J16830">
        <v>1021.3</v>
      </c>
      <c r="K16830">
        <v>10</v>
      </c>
      <c r="M16830" t="s">
        <v>34</v>
      </c>
      <c r="N16830" t="s">
        <v>32</v>
      </c>
      <c r="O16830" t="s">
        <v>32</v>
      </c>
      <c r="Q16830">
        <v>2700</v>
      </c>
      <c r="R16830">
        <v>11000</v>
      </c>
      <c r="S16830">
        <v>25000</v>
      </c>
      <c r="AB16830">
        <v>72</v>
      </c>
      <c r="AC16830" t="s">
        <v>16887</v>
      </c>
    </row>
    <row r="16831" spans="1:29">
      <c r="A16831" s="1" t="s">
        <v>30</v>
      </c>
      <c r="B16831" s="2">
        <v>43155.57708333333</v>
      </c>
      <c r="C16831">
        <v>75</v>
      </c>
      <c r="D16831">
        <v>60</v>
      </c>
      <c r="E16831">
        <v>59.81</v>
      </c>
      <c r="F16831">
        <v>220</v>
      </c>
      <c r="G16831">
        <v>12</v>
      </c>
      <c r="H16831">
        <v>0</v>
      </c>
      <c r="I16831">
        <v>30.13</v>
      </c>
      <c r="J16831">
        <v>1020</v>
      </c>
      <c r="K16831">
        <v>10</v>
      </c>
      <c r="M16831" t="s">
        <v>34</v>
      </c>
      <c r="N16831" t="s">
        <v>32</v>
      </c>
      <c r="O16831" t="s">
        <v>32</v>
      </c>
      <c r="Q16831">
        <v>3700</v>
      </c>
      <c r="R16831">
        <v>11000</v>
      </c>
      <c r="S16831">
        <v>25000</v>
      </c>
      <c r="AB16831">
        <v>75</v>
      </c>
      <c r="AC16831" t="s">
        <v>16888</v>
      </c>
    </row>
    <row r="16832" spans="1:29">
      <c r="A16832" s="1" t="s">
        <v>30</v>
      </c>
      <c r="B16832" s="2">
        <v>43155.618750000001</v>
      </c>
      <c r="C16832">
        <v>76</v>
      </c>
      <c r="D16832">
        <v>60</v>
      </c>
      <c r="E16832">
        <v>58.04</v>
      </c>
      <c r="F16832">
        <v>220</v>
      </c>
      <c r="G16832">
        <v>11</v>
      </c>
      <c r="H16832">
        <v>0</v>
      </c>
      <c r="I16832">
        <v>30.1</v>
      </c>
      <c r="J16832">
        <v>1018.8</v>
      </c>
      <c r="K16832">
        <v>10</v>
      </c>
      <c r="L16832">
        <v>19</v>
      </c>
      <c r="M16832" t="s">
        <v>34</v>
      </c>
      <c r="N16832" t="s">
        <v>32</v>
      </c>
      <c r="O16832" t="s">
        <v>32</v>
      </c>
      <c r="Q16832">
        <v>3900</v>
      </c>
      <c r="R16832">
        <v>9000</v>
      </c>
      <c r="S16832">
        <v>25000</v>
      </c>
      <c r="AB16832">
        <v>75.900000000000006</v>
      </c>
      <c r="AC16832" t="s">
        <v>16889</v>
      </c>
    </row>
    <row r="16833" spans="1:29">
      <c r="A16833" s="1" t="s">
        <v>30</v>
      </c>
      <c r="B16833" s="2">
        <v>43155.660416666666</v>
      </c>
      <c r="C16833">
        <v>77</v>
      </c>
      <c r="D16833">
        <v>60</v>
      </c>
      <c r="E16833">
        <v>55.95</v>
      </c>
      <c r="F16833">
        <v>200</v>
      </c>
      <c r="G16833">
        <v>10</v>
      </c>
      <c r="H16833">
        <v>0</v>
      </c>
      <c r="I16833">
        <v>30.09</v>
      </c>
      <c r="J16833">
        <v>1018.4</v>
      </c>
      <c r="K16833">
        <v>10</v>
      </c>
      <c r="M16833" t="s">
        <v>34</v>
      </c>
      <c r="N16833" t="s">
        <v>32</v>
      </c>
      <c r="O16833" t="s">
        <v>32</v>
      </c>
      <c r="Q16833">
        <v>5000</v>
      </c>
      <c r="R16833">
        <v>6500</v>
      </c>
      <c r="S16833">
        <v>25000</v>
      </c>
      <c r="AB16833">
        <v>77</v>
      </c>
      <c r="AC16833" t="s">
        <v>16890</v>
      </c>
    </row>
    <row r="16834" spans="1:29">
      <c r="A16834" s="1" t="s">
        <v>30</v>
      </c>
      <c r="B16834" s="2">
        <v>43155.70208333333</v>
      </c>
      <c r="C16834">
        <v>76</v>
      </c>
      <c r="D16834">
        <v>60</v>
      </c>
      <c r="E16834">
        <v>58.04</v>
      </c>
      <c r="F16834">
        <v>200</v>
      </c>
      <c r="G16834">
        <v>12</v>
      </c>
      <c r="H16834">
        <v>0</v>
      </c>
      <c r="I16834">
        <v>30.06</v>
      </c>
      <c r="J16834">
        <v>1017.4</v>
      </c>
      <c r="K16834">
        <v>10</v>
      </c>
      <c r="M16834" t="s">
        <v>34</v>
      </c>
      <c r="N16834" t="s">
        <v>32</v>
      </c>
      <c r="O16834" t="s">
        <v>32</v>
      </c>
      <c r="Q16834">
        <v>4500</v>
      </c>
      <c r="R16834">
        <v>7000</v>
      </c>
      <c r="S16834">
        <v>25000</v>
      </c>
      <c r="AB16834">
        <v>75.900000000000006</v>
      </c>
      <c r="AC16834" t="s">
        <v>16891</v>
      </c>
    </row>
    <row r="16835" spans="1:29">
      <c r="A16835" s="1" t="s">
        <v>30</v>
      </c>
      <c r="B16835" s="2">
        <v>43155.743750000001</v>
      </c>
      <c r="C16835">
        <v>73</v>
      </c>
      <c r="D16835">
        <v>59</v>
      </c>
      <c r="E16835">
        <v>61.5</v>
      </c>
      <c r="F16835">
        <v>200</v>
      </c>
      <c r="G16835">
        <v>9</v>
      </c>
      <c r="H16835">
        <v>0</v>
      </c>
      <c r="I16835">
        <v>30.07</v>
      </c>
      <c r="J16835">
        <v>1017.9</v>
      </c>
      <c r="K16835">
        <v>10</v>
      </c>
      <c r="M16835" t="s">
        <v>31</v>
      </c>
      <c r="N16835" t="s">
        <v>34</v>
      </c>
      <c r="Q16835">
        <v>5000</v>
      </c>
      <c r="R16835">
        <v>25000</v>
      </c>
      <c r="AB16835">
        <v>73</v>
      </c>
      <c r="AC16835" t="s">
        <v>16892</v>
      </c>
    </row>
    <row r="16836" spans="1:29">
      <c r="A16836" s="1" t="s">
        <v>30</v>
      </c>
      <c r="B16836" s="2">
        <v>43155.785416666666</v>
      </c>
      <c r="C16836">
        <v>72</v>
      </c>
      <c r="D16836">
        <v>59</v>
      </c>
      <c r="E16836">
        <v>63.61</v>
      </c>
      <c r="F16836">
        <v>190</v>
      </c>
      <c r="G16836">
        <v>7</v>
      </c>
      <c r="H16836">
        <v>0</v>
      </c>
      <c r="I16836">
        <v>30.08</v>
      </c>
      <c r="J16836">
        <v>1018.2</v>
      </c>
      <c r="K16836">
        <v>10</v>
      </c>
      <c r="M16836" t="s">
        <v>34</v>
      </c>
      <c r="N16836" t="s">
        <v>32</v>
      </c>
      <c r="Q16836">
        <v>5500</v>
      </c>
      <c r="R16836">
        <v>25000</v>
      </c>
      <c r="AB16836">
        <v>72</v>
      </c>
      <c r="AC16836" t="s">
        <v>16893</v>
      </c>
    </row>
    <row r="16837" spans="1:29">
      <c r="A16837" s="1" t="s">
        <v>30</v>
      </c>
      <c r="B16837" s="2">
        <v>43155.82708333333</v>
      </c>
      <c r="C16837">
        <v>70</v>
      </c>
      <c r="D16837">
        <v>59</v>
      </c>
      <c r="E16837">
        <v>68.09</v>
      </c>
      <c r="F16837">
        <v>190</v>
      </c>
      <c r="G16837">
        <v>6</v>
      </c>
      <c r="H16837">
        <v>0</v>
      </c>
      <c r="I16837">
        <v>30.07</v>
      </c>
      <c r="J16837">
        <v>1018.1</v>
      </c>
      <c r="K16837">
        <v>10</v>
      </c>
      <c r="M16837" t="s">
        <v>31</v>
      </c>
      <c r="N16837" t="s">
        <v>34</v>
      </c>
      <c r="O16837" t="s">
        <v>32</v>
      </c>
      <c r="Q16837">
        <v>5000</v>
      </c>
      <c r="R16837">
        <v>12000</v>
      </c>
      <c r="S16837">
        <v>25000</v>
      </c>
      <c r="AB16837">
        <v>70</v>
      </c>
      <c r="AC16837" t="s">
        <v>16894</v>
      </c>
    </row>
    <row r="16838" spans="1:29">
      <c r="A16838" s="1" t="s">
        <v>30</v>
      </c>
      <c r="B16838" s="2">
        <v>43155.868750000001</v>
      </c>
      <c r="C16838">
        <v>69</v>
      </c>
      <c r="D16838">
        <v>58</v>
      </c>
      <c r="E16838">
        <v>67.5</v>
      </c>
      <c r="F16838">
        <v>210</v>
      </c>
      <c r="G16838">
        <v>7</v>
      </c>
      <c r="H16838">
        <v>0</v>
      </c>
      <c r="I16838">
        <v>30.09</v>
      </c>
      <c r="J16838">
        <v>1018.5</v>
      </c>
      <c r="K16838">
        <v>10</v>
      </c>
      <c r="M16838" t="s">
        <v>31</v>
      </c>
      <c r="N16838" t="s">
        <v>34</v>
      </c>
      <c r="O16838" t="s">
        <v>32</v>
      </c>
      <c r="Q16838">
        <v>5000</v>
      </c>
      <c r="R16838">
        <v>12000</v>
      </c>
      <c r="S16838">
        <v>25000</v>
      </c>
      <c r="AB16838">
        <v>69.099999999999994</v>
      </c>
      <c r="AC16838" t="s">
        <v>16895</v>
      </c>
    </row>
    <row r="16839" spans="1:29">
      <c r="A16839" s="1" t="s">
        <v>30</v>
      </c>
      <c r="B16839" s="2">
        <v>43155.910416666666</v>
      </c>
      <c r="C16839">
        <v>69</v>
      </c>
      <c r="D16839">
        <v>58</v>
      </c>
      <c r="E16839">
        <v>67.5</v>
      </c>
      <c r="F16839">
        <v>190</v>
      </c>
      <c r="G16839">
        <v>8</v>
      </c>
      <c r="H16839">
        <v>0</v>
      </c>
      <c r="I16839">
        <v>30.07</v>
      </c>
      <c r="J16839">
        <v>1017.9</v>
      </c>
      <c r="K16839">
        <v>10</v>
      </c>
      <c r="M16839" t="s">
        <v>34</v>
      </c>
      <c r="N16839" t="s">
        <v>32</v>
      </c>
      <c r="Q16839">
        <v>11000</v>
      </c>
      <c r="R16839">
        <v>25000</v>
      </c>
      <c r="AB16839">
        <v>69.099999999999994</v>
      </c>
      <c r="AC16839" t="s">
        <v>16896</v>
      </c>
    </row>
    <row r="16840" spans="1:29">
      <c r="A16840" s="1" t="s">
        <v>30</v>
      </c>
      <c r="B16840" s="2">
        <v>43155.95208333333</v>
      </c>
      <c r="C16840">
        <v>68</v>
      </c>
      <c r="D16840">
        <v>59</v>
      </c>
      <c r="E16840">
        <v>72.92</v>
      </c>
      <c r="F16840">
        <v>190</v>
      </c>
      <c r="G16840">
        <v>8</v>
      </c>
      <c r="H16840">
        <v>0</v>
      </c>
      <c r="I16840">
        <v>30.07</v>
      </c>
      <c r="J16840">
        <v>1017.8</v>
      </c>
      <c r="K16840">
        <v>10</v>
      </c>
      <c r="M16840" t="s">
        <v>31</v>
      </c>
      <c r="N16840" t="s">
        <v>32</v>
      </c>
      <c r="Q16840">
        <v>11000</v>
      </c>
      <c r="R16840">
        <v>20000</v>
      </c>
      <c r="AB16840">
        <v>68</v>
      </c>
      <c r="AC16840" t="s">
        <v>16897</v>
      </c>
    </row>
    <row r="16841" spans="1:29">
      <c r="A16841" s="1" t="s">
        <v>30</v>
      </c>
      <c r="B16841" s="2">
        <v>43155.993750000001</v>
      </c>
      <c r="C16841">
        <v>67</v>
      </c>
      <c r="D16841">
        <v>60</v>
      </c>
      <c r="E16841">
        <v>78.77</v>
      </c>
      <c r="F16841">
        <v>210</v>
      </c>
      <c r="G16841">
        <v>12</v>
      </c>
      <c r="H16841">
        <v>0</v>
      </c>
      <c r="I16841">
        <v>30.08</v>
      </c>
      <c r="J16841">
        <v>1018.2</v>
      </c>
      <c r="K16841">
        <v>10</v>
      </c>
      <c r="M16841" t="s">
        <v>34</v>
      </c>
      <c r="Q16841">
        <v>20000</v>
      </c>
      <c r="AB16841">
        <v>66.900000000000006</v>
      </c>
      <c r="AC16841" t="s">
        <v>16898</v>
      </c>
    </row>
    <row r="16842" spans="1:29">
      <c r="A16842" s="1" t="s">
        <v>30</v>
      </c>
      <c r="B16842" s="2">
        <v>43156.035416666666</v>
      </c>
      <c r="C16842">
        <v>66</v>
      </c>
      <c r="D16842">
        <v>60</v>
      </c>
      <c r="E16842">
        <v>81.27</v>
      </c>
      <c r="F16842">
        <v>210</v>
      </c>
      <c r="G16842">
        <v>12</v>
      </c>
      <c r="H16842">
        <v>0</v>
      </c>
      <c r="I16842">
        <v>30.08</v>
      </c>
      <c r="J16842">
        <v>1018.1</v>
      </c>
      <c r="K16842">
        <v>10</v>
      </c>
      <c r="M16842" t="s">
        <v>34</v>
      </c>
      <c r="Q16842">
        <v>20000</v>
      </c>
      <c r="AB16842">
        <v>66</v>
      </c>
      <c r="AC16842" t="s">
        <v>16899</v>
      </c>
    </row>
    <row r="16843" spans="1:29">
      <c r="A16843" s="1" t="s">
        <v>30</v>
      </c>
      <c r="B16843" s="2">
        <v>43156.07708333333</v>
      </c>
      <c r="C16843">
        <v>65</v>
      </c>
      <c r="D16843">
        <v>59</v>
      </c>
      <c r="E16843">
        <v>81.19</v>
      </c>
      <c r="F16843">
        <v>210</v>
      </c>
      <c r="G16843">
        <v>9</v>
      </c>
      <c r="H16843">
        <v>0</v>
      </c>
      <c r="I16843">
        <v>30.07</v>
      </c>
      <c r="J16843">
        <v>1017.8</v>
      </c>
      <c r="K16843">
        <v>10</v>
      </c>
      <c r="M16843" t="s">
        <v>34</v>
      </c>
      <c r="Q16843">
        <v>20000</v>
      </c>
      <c r="AB16843">
        <v>64.900000000000006</v>
      </c>
      <c r="AC16843" t="s">
        <v>16900</v>
      </c>
    </row>
    <row r="16844" spans="1:29">
      <c r="A16844" s="1" t="s">
        <v>30</v>
      </c>
      <c r="B16844" s="2">
        <v>43156.118750000001</v>
      </c>
      <c r="C16844">
        <v>64</v>
      </c>
      <c r="D16844">
        <v>58</v>
      </c>
      <c r="E16844">
        <v>80.540000000000006</v>
      </c>
      <c r="F16844">
        <v>210</v>
      </c>
      <c r="G16844">
        <v>10</v>
      </c>
      <c r="H16844">
        <v>0</v>
      </c>
      <c r="I16844">
        <v>30.05</v>
      </c>
      <c r="J16844">
        <v>1017.2</v>
      </c>
      <c r="K16844">
        <v>10</v>
      </c>
      <c r="M16844" t="s">
        <v>34</v>
      </c>
      <c r="Q16844">
        <v>25000</v>
      </c>
      <c r="AB16844">
        <v>64</v>
      </c>
      <c r="AC16844" t="s">
        <v>16901</v>
      </c>
    </row>
    <row r="16845" spans="1:29">
      <c r="A16845" s="1" t="s">
        <v>30</v>
      </c>
      <c r="B16845" s="2">
        <v>43156.160416666666</v>
      </c>
      <c r="C16845">
        <v>63</v>
      </c>
      <c r="D16845">
        <v>58</v>
      </c>
      <c r="E16845">
        <v>83.42</v>
      </c>
      <c r="F16845">
        <v>210</v>
      </c>
      <c r="G16845">
        <v>11</v>
      </c>
      <c r="H16845">
        <v>0</v>
      </c>
      <c r="I16845">
        <v>30.04</v>
      </c>
      <c r="J16845">
        <v>1016.8</v>
      </c>
      <c r="K16845">
        <v>10</v>
      </c>
      <c r="M16845" t="s">
        <v>31</v>
      </c>
      <c r="Q16845">
        <v>25000</v>
      </c>
      <c r="AB16845">
        <v>63</v>
      </c>
      <c r="AC16845" t="s">
        <v>16902</v>
      </c>
    </row>
    <row r="16846" spans="1:29">
      <c r="A16846" s="1" t="s">
        <v>30</v>
      </c>
      <c r="B16846" s="2">
        <v>43156.20208333333</v>
      </c>
      <c r="C16846">
        <v>64</v>
      </c>
      <c r="D16846">
        <v>59</v>
      </c>
      <c r="E16846">
        <v>83.78</v>
      </c>
      <c r="F16846">
        <v>210</v>
      </c>
      <c r="G16846">
        <v>11</v>
      </c>
      <c r="H16846">
        <v>0</v>
      </c>
      <c r="I16846">
        <v>30.03</v>
      </c>
      <c r="J16846">
        <v>1016.6</v>
      </c>
      <c r="K16846">
        <v>10</v>
      </c>
      <c r="M16846" t="s">
        <v>32</v>
      </c>
      <c r="Q16846">
        <v>20000</v>
      </c>
      <c r="AB16846">
        <v>64</v>
      </c>
      <c r="AC16846" t="s">
        <v>16903</v>
      </c>
    </row>
    <row r="16847" spans="1:29">
      <c r="A16847" s="1" t="s">
        <v>30</v>
      </c>
      <c r="B16847" s="2">
        <v>43156.243750000001</v>
      </c>
      <c r="C16847">
        <v>63</v>
      </c>
      <c r="D16847">
        <v>60</v>
      </c>
      <c r="E16847">
        <v>90.25</v>
      </c>
      <c r="F16847">
        <v>220</v>
      </c>
      <c r="G16847">
        <v>12</v>
      </c>
      <c r="H16847">
        <v>0</v>
      </c>
      <c r="I16847">
        <v>30.04</v>
      </c>
      <c r="J16847">
        <v>1016.9</v>
      </c>
      <c r="K16847">
        <v>10</v>
      </c>
      <c r="M16847" t="s">
        <v>31</v>
      </c>
      <c r="N16847" t="s">
        <v>34</v>
      </c>
      <c r="Q16847">
        <v>5500</v>
      </c>
      <c r="R16847">
        <v>20000</v>
      </c>
      <c r="AB16847">
        <v>63</v>
      </c>
      <c r="AC16847" t="s">
        <v>16904</v>
      </c>
    </row>
    <row r="16848" spans="1:29">
      <c r="A16848" s="1" t="s">
        <v>30</v>
      </c>
      <c r="B16848" s="2">
        <v>43156.285416666666</v>
      </c>
      <c r="C16848">
        <v>63</v>
      </c>
      <c r="D16848">
        <v>61</v>
      </c>
      <c r="E16848">
        <v>93.18</v>
      </c>
      <c r="F16848">
        <v>210</v>
      </c>
      <c r="G16848">
        <v>11</v>
      </c>
      <c r="H16848">
        <v>0</v>
      </c>
      <c r="I16848">
        <v>30.04</v>
      </c>
      <c r="J16848">
        <v>1016.7</v>
      </c>
      <c r="K16848">
        <v>10</v>
      </c>
      <c r="M16848" t="s">
        <v>31</v>
      </c>
      <c r="N16848" t="s">
        <v>34</v>
      </c>
      <c r="Q16848">
        <v>5500</v>
      </c>
      <c r="R16848">
        <v>20000</v>
      </c>
      <c r="AB16848">
        <v>63</v>
      </c>
      <c r="AC16848" t="s">
        <v>16905</v>
      </c>
    </row>
    <row r="16849" spans="1:29">
      <c r="A16849" s="1" t="s">
        <v>30</v>
      </c>
      <c r="B16849" s="2">
        <v>43156.32708333333</v>
      </c>
      <c r="C16849">
        <v>64</v>
      </c>
      <c r="D16849">
        <v>61</v>
      </c>
      <c r="E16849">
        <v>89.97</v>
      </c>
      <c r="F16849">
        <v>210</v>
      </c>
      <c r="G16849">
        <v>14</v>
      </c>
      <c r="H16849">
        <v>0</v>
      </c>
      <c r="I16849">
        <v>30.04</v>
      </c>
      <c r="J16849">
        <v>1016.8</v>
      </c>
      <c r="K16849">
        <v>10</v>
      </c>
      <c r="L16849">
        <v>21</v>
      </c>
      <c r="M16849" t="s">
        <v>31</v>
      </c>
      <c r="N16849" t="s">
        <v>34</v>
      </c>
      <c r="Q16849">
        <v>1300</v>
      </c>
      <c r="R16849">
        <v>25000</v>
      </c>
      <c r="AB16849">
        <v>64</v>
      </c>
      <c r="AC16849" t="s">
        <v>16906</v>
      </c>
    </row>
    <row r="16850" spans="1:29">
      <c r="A16850" s="1" t="s">
        <v>30</v>
      </c>
      <c r="B16850" s="2">
        <v>43156.368750000001</v>
      </c>
      <c r="C16850">
        <v>69</v>
      </c>
      <c r="D16850">
        <v>62</v>
      </c>
      <c r="E16850">
        <v>78.39</v>
      </c>
      <c r="F16850">
        <v>230</v>
      </c>
      <c r="G16850">
        <v>17</v>
      </c>
      <c r="H16850">
        <v>0</v>
      </c>
      <c r="I16850">
        <v>30.05</v>
      </c>
      <c r="J16850">
        <v>1017.1</v>
      </c>
      <c r="K16850">
        <v>10</v>
      </c>
      <c r="M16850" t="s">
        <v>31</v>
      </c>
      <c r="N16850" t="s">
        <v>32</v>
      </c>
      <c r="Q16850">
        <v>1700</v>
      </c>
      <c r="R16850">
        <v>25000</v>
      </c>
      <c r="AB16850">
        <v>69.099999999999994</v>
      </c>
      <c r="AC16850" t="s">
        <v>16907</v>
      </c>
    </row>
    <row r="16851" spans="1:29">
      <c r="A16851" s="1" t="s">
        <v>30</v>
      </c>
      <c r="B16851" s="2">
        <v>43156.410416666666</v>
      </c>
      <c r="C16851">
        <v>72</v>
      </c>
      <c r="D16851">
        <v>61</v>
      </c>
      <c r="E16851">
        <v>68.31</v>
      </c>
      <c r="F16851">
        <v>250</v>
      </c>
      <c r="G16851">
        <v>14</v>
      </c>
      <c r="H16851">
        <v>0</v>
      </c>
      <c r="I16851">
        <v>30.05</v>
      </c>
      <c r="J16851">
        <v>1017.1</v>
      </c>
      <c r="K16851">
        <v>10</v>
      </c>
      <c r="L16851">
        <v>24</v>
      </c>
      <c r="M16851" t="s">
        <v>31</v>
      </c>
      <c r="N16851" t="s">
        <v>34</v>
      </c>
      <c r="O16851" t="s">
        <v>34</v>
      </c>
      <c r="Q16851">
        <v>2500</v>
      </c>
      <c r="R16851">
        <v>12000</v>
      </c>
      <c r="S16851">
        <v>25000</v>
      </c>
      <c r="AB16851">
        <v>72</v>
      </c>
      <c r="AC16851" t="s">
        <v>16908</v>
      </c>
    </row>
    <row r="16852" spans="1:29">
      <c r="A16852" s="1" t="s">
        <v>30</v>
      </c>
      <c r="B16852" s="2">
        <v>43156.45208333333</v>
      </c>
      <c r="C16852">
        <v>72</v>
      </c>
      <c r="D16852">
        <v>59</v>
      </c>
      <c r="E16852">
        <v>63.61</v>
      </c>
      <c r="F16852">
        <v>280</v>
      </c>
      <c r="G16852">
        <v>11</v>
      </c>
      <c r="H16852">
        <v>0</v>
      </c>
      <c r="I16852">
        <v>30.08</v>
      </c>
      <c r="J16852">
        <v>1018.3</v>
      </c>
      <c r="K16852">
        <v>10</v>
      </c>
      <c r="L16852">
        <v>21</v>
      </c>
      <c r="M16852" t="s">
        <v>32</v>
      </c>
      <c r="N16852" t="s">
        <v>32</v>
      </c>
      <c r="O16852" t="s">
        <v>32</v>
      </c>
      <c r="Q16852">
        <v>3700</v>
      </c>
      <c r="R16852">
        <v>4600</v>
      </c>
      <c r="S16852">
        <v>11000</v>
      </c>
      <c r="AB16852">
        <v>72</v>
      </c>
      <c r="AC16852" t="s">
        <v>16909</v>
      </c>
    </row>
    <row r="16853" spans="1:29">
      <c r="A16853" s="1" t="s">
        <v>30</v>
      </c>
      <c r="B16853" s="2">
        <v>43156.493750000001</v>
      </c>
      <c r="C16853">
        <v>71</v>
      </c>
      <c r="D16853">
        <v>54</v>
      </c>
      <c r="E16853">
        <v>54.73</v>
      </c>
      <c r="F16853">
        <v>290</v>
      </c>
      <c r="G16853">
        <v>13</v>
      </c>
      <c r="H16853">
        <v>0</v>
      </c>
      <c r="I16853">
        <v>30.08</v>
      </c>
      <c r="J16853">
        <v>1018.3</v>
      </c>
      <c r="K16853">
        <v>10</v>
      </c>
      <c r="L16853">
        <v>17</v>
      </c>
      <c r="M16853" t="s">
        <v>34</v>
      </c>
      <c r="N16853" t="s">
        <v>32</v>
      </c>
      <c r="O16853" t="s">
        <v>32</v>
      </c>
      <c r="Q16853">
        <v>3700</v>
      </c>
      <c r="R16853">
        <v>6000</v>
      </c>
      <c r="S16853">
        <v>7500</v>
      </c>
      <c r="AB16853">
        <v>71.099999999999994</v>
      </c>
      <c r="AC16853" t="s">
        <v>16910</v>
      </c>
    </row>
    <row r="16854" spans="1:29">
      <c r="A16854" s="1" t="s">
        <v>30</v>
      </c>
      <c r="B16854" s="2">
        <v>43156.535416666666</v>
      </c>
      <c r="C16854">
        <v>68</v>
      </c>
      <c r="D16854">
        <v>55</v>
      </c>
      <c r="E16854">
        <v>63.12</v>
      </c>
      <c r="F16854">
        <v>290</v>
      </c>
      <c r="G16854">
        <v>11</v>
      </c>
      <c r="H16854">
        <v>0</v>
      </c>
      <c r="I16854">
        <v>30.08</v>
      </c>
      <c r="J16854">
        <v>1018.3</v>
      </c>
      <c r="K16854">
        <v>9</v>
      </c>
      <c r="L16854">
        <v>18</v>
      </c>
      <c r="M16854" t="s">
        <v>43</v>
      </c>
      <c r="Q16854">
        <v>6500</v>
      </c>
      <c r="AB16854">
        <v>68</v>
      </c>
      <c r="AC16854" t="s">
        <v>16911</v>
      </c>
    </row>
    <row r="16855" spans="1:29">
      <c r="A16855" s="1" t="s">
        <v>30</v>
      </c>
      <c r="B16855" s="2">
        <v>43156.57708333333</v>
      </c>
      <c r="C16855">
        <v>66</v>
      </c>
      <c r="D16855">
        <v>57</v>
      </c>
      <c r="E16855">
        <v>72.72</v>
      </c>
      <c r="F16855">
        <v>220</v>
      </c>
      <c r="G16855">
        <v>9</v>
      </c>
      <c r="I16855">
        <v>30.05</v>
      </c>
      <c r="J16855">
        <v>1017.3</v>
      </c>
      <c r="K16855">
        <v>10</v>
      </c>
      <c r="M16855" t="s">
        <v>34</v>
      </c>
      <c r="N16855" t="s">
        <v>43</v>
      </c>
      <c r="Q16855">
        <v>7000</v>
      </c>
      <c r="R16855">
        <v>9000</v>
      </c>
      <c r="U16855" t="e" cm="1">
        <f t="array" ref="U16855">-RA</f>
        <v>#NAME?</v>
      </c>
      <c r="AB16855">
        <v>66</v>
      </c>
      <c r="AC16855" t="s">
        <v>16912</v>
      </c>
    </row>
    <row r="16856" spans="1:29">
      <c r="A16856" s="1" t="s">
        <v>30</v>
      </c>
      <c r="B16856" s="2">
        <v>43156.618750000001</v>
      </c>
      <c r="C16856">
        <v>68</v>
      </c>
      <c r="D16856">
        <v>54</v>
      </c>
      <c r="E16856">
        <v>60.86</v>
      </c>
      <c r="F16856">
        <v>280</v>
      </c>
      <c r="G16856">
        <v>4</v>
      </c>
      <c r="I16856">
        <v>30.05</v>
      </c>
      <c r="J16856">
        <v>1017.3</v>
      </c>
      <c r="K16856">
        <v>10</v>
      </c>
      <c r="M16856" t="s">
        <v>43</v>
      </c>
      <c r="Q16856">
        <v>8500</v>
      </c>
      <c r="AB16856">
        <v>68</v>
      </c>
      <c r="AC16856" t="s">
        <v>16913</v>
      </c>
    </row>
    <row r="16857" spans="1:29">
      <c r="A16857" s="1" t="s">
        <v>30</v>
      </c>
      <c r="B16857" s="2">
        <v>43156.660416666666</v>
      </c>
      <c r="C16857">
        <v>67</v>
      </c>
      <c r="D16857">
        <v>54</v>
      </c>
      <c r="E16857">
        <v>63.21</v>
      </c>
      <c r="F16857">
        <v>240</v>
      </c>
      <c r="G16857">
        <v>10</v>
      </c>
      <c r="H16857">
        <v>0</v>
      </c>
      <c r="I16857">
        <v>30.06</v>
      </c>
      <c r="J16857">
        <v>1017.6</v>
      </c>
      <c r="K16857">
        <v>10</v>
      </c>
      <c r="M16857" t="s">
        <v>43</v>
      </c>
      <c r="Q16857">
        <v>9500</v>
      </c>
      <c r="AB16857">
        <v>66.900000000000006</v>
      </c>
      <c r="AC16857" t="s">
        <v>16914</v>
      </c>
    </row>
    <row r="16858" spans="1:29">
      <c r="A16858" s="1" t="s">
        <v>30</v>
      </c>
      <c r="B16858" s="2">
        <v>43156.70208333333</v>
      </c>
      <c r="C16858">
        <v>66</v>
      </c>
      <c r="D16858">
        <v>55</v>
      </c>
      <c r="E16858">
        <v>67.64</v>
      </c>
      <c r="F16858">
        <v>260</v>
      </c>
      <c r="G16858">
        <v>6</v>
      </c>
      <c r="H16858">
        <v>0</v>
      </c>
      <c r="I16858">
        <v>30.05</v>
      </c>
      <c r="J16858">
        <v>1017.2</v>
      </c>
      <c r="K16858">
        <v>10</v>
      </c>
      <c r="M16858" t="s">
        <v>43</v>
      </c>
      <c r="Q16858">
        <v>10000</v>
      </c>
      <c r="AB16858">
        <v>66</v>
      </c>
      <c r="AC16858" t="s">
        <v>16915</v>
      </c>
    </row>
    <row r="16859" spans="1:29">
      <c r="A16859" s="1" t="s">
        <v>30</v>
      </c>
      <c r="B16859" s="2">
        <v>43156.743750000001</v>
      </c>
      <c r="C16859">
        <v>65</v>
      </c>
      <c r="D16859">
        <v>56</v>
      </c>
      <c r="E16859">
        <v>72.61</v>
      </c>
      <c r="F16859">
        <v>230</v>
      </c>
      <c r="G16859">
        <v>8</v>
      </c>
      <c r="H16859">
        <v>0</v>
      </c>
      <c r="I16859">
        <v>30.05</v>
      </c>
      <c r="J16859">
        <v>1017.4</v>
      </c>
      <c r="K16859">
        <v>10</v>
      </c>
      <c r="M16859" t="s">
        <v>43</v>
      </c>
      <c r="Q16859">
        <v>9500</v>
      </c>
      <c r="AB16859">
        <v>64.900000000000006</v>
      </c>
      <c r="AC16859" t="s">
        <v>16916</v>
      </c>
    </row>
    <row r="16860" spans="1:29">
      <c r="A16860" s="1" t="s">
        <v>30</v>
      </c>
      <c r="B16860" s="2">
        <v>43156.785416666666</v>
      </c>
      <c r="C16860">
        <v>64</v>
      </c>
      <c r="D16860">
        <v>57</v>
      </c>
      <c r="E16860">
        <v>77.97</v>
      </c>
      <c r="F16860">
        <v>230</v>
      </c>
      <c r="G16860">
        <v>11</v>
      </c>
      <c r="H16860">
        <v>0</v>
      </c>
      <c r="I16860">
        <v>30.08</v>
      </c>
      <c r="J16860">
        <v>1018.4</v>
      </c>
      <c r="K16860">
        <v>10</v>
      </c>
      <c r="M16860" t="s">
        <v>43</v>
      </c>
      <c r="Q16860">
        <v>9000</v>
      </c>
      <c r="AB16860">
        <v>64</v>
      </c>
      <c r="AC16860" t="s">
        <v>16917</v>
      </c>
    </row>
    <row r="16861" spans="1:29">
      <c r="A16861" s="1" t="s">
        <v>30</v>
      </c>
      <c r="B16861" s="2">
        <v>43156.82708333333</v>
      </c>
      <c r="C16861">
        <v>64</v>
      </c>
      <c r="D16861">
        <v>57</v>
      </c>
      <c r="E16861">
        <v>77.97</v>
      </c>
      <c r="F16861">
        <v>210</v>
      </c>
      <c r="G16861">
        <v>8</v>
      </c>
      <c r="H16861">
        <v>0</v>
      </c>
      <c r="I16861">
        <v>30.06</v>
      </c>
      <c r="J16861">
        <v>1017.7</v>
      </c>
      <c r="K16861">
        <v>10</v>
      </c>
      <c r="M16861" t="s">
        <v>43</v>
      </c>
      <c r="Q16861">
        <v>9000</v>
      </c>
      <c r="AB16861">
        <v>64</v>
      </c>
      <c r="AC16861" t="s">
        <v>16918</v>
      </c>
    </row>
    <row r="16862" spans="1:29">
      <c r="A16862" s="1" t="s">
        <v>30</v>
      </c>
      <c r="B16862" s="2">
        <v>43156.868750000001</v>
      </c>
      <c r="C16862">
        <v>63</v>
      </c>
      <c r="D16862">
        <v>56</v>
      </c>
      <c r="E16862">
        <v>77.61</v>
      </c>
      <c r="F16862">
        <v>210</v>
      </c>
      <c r="G16862">
        <v>8</v>
      </c>
      <c r="I16862">
        <v>30.06</v>
      </c>
      <c r="J16862">
        <v>1017.5</v>
      </c>
      <c r="K16862">
        <v>10</v>
      </c>
      <c r="M16862" t="s">
        <v>34</v>
      </c>
      <c r="N16862" t="s">
        <v>43</v>
      </c>
      <c r="Q16862">
        <v>8000</v>
      </c>
      <c r="R16862">
        <v>10000</v>
      </c>
      <c r="AB16862">
        <v>63</v>
      </c>
      <c r="AC16862" t="s">
        <v>16919</v>
      </c>
    </row>
    <row r="16863" spans="1:29">
      <c r="A16863" s="1" t="s">
        <v>30</v>
      </c>
      <c r="B16863" s="2">
        <v>43156.910416666666</v>
      </c>
      <c r="C16863">
        <v>65</v>
      </c>
      <c r="D16863">
        <v>52</v>
      </c>
      <c r="E16863">
        <v>62.96</v>
      </c>
      <c r="F16863">
        <v>230</v>
      </c>
      <c r="G16863">
        <v>8</v>
      </c>
      <c r="H16863">
        <v>0</v>
      </c>
      <c r="I16863">
        <v>30.04</v>
      </c>
      <c r="J16863">
        <v>1017</v>
      </c>
      <c r="K16863">
        <v>10</v>
      </c>
      <c r="M16863" t="s">
        <v>31</v>
      </c>
      <c r="N16863" t="s">
        <v>43</v>
      </c>
      <c r="Q16863">
        <v>9000</v>
      </c>
      <c r="R16863">
        <v>12000</v>
      </c>
      <c r="AB16863">
        <v>64.900000000000006</v>
      </c>
      <c r="AC16863" t="s">
        <v>16920</v>
      </c>
    </row>
    <row r="16864" spans="1:29">
      <c r="A16864" s="1" t="s">
        <v>30</v>
      </c>
      <c r="B16864" s="2">
        <v>43156.95208333333</v>
      </c>
      <c r="C16864">
        <v>64</v>
      </c>
      <c r="D16864">
        <v>55</v>
      </c>
      <c r="E16864">
        <v>72.52</v>
      </c>
      <c r="F16864">
        <v>0</v>
      </c>
      <c r="G16864">
        <v>0</v>
      </c>
      <c r="H16864">
        <v>0</v>
      </c>
      <c r="I16864">
        <v>30.08</v>
      </c>
      <c r="J16864">
        <v>1018.3</v>
      </c>
      <c r="K16864">
        <v>10</v>
      </c>
      <c r="M16864" t="s">
        <v>32</v>
      </c>
      <c r="N16864" t="s">
        <v>43</v>
      </c>
      <c r="Q16864">
        <v>12000</v>
      </c>
      <c r="R16864">
        <v>14000</v>
      </c>
      <c r="AB16864">
        <v>64</v>
      </c>
      <c r="AC16864" t="s">
        <v>16921</v>
      </c>
    </row>
    <row r="16865" spans="1:29">
      <c r="A16865" s="1" t="s">
        <v>30</v>
      </c>
      <c r="B16865" s="2">
        <v>43156.993750000001</v>
      </c>
      <c r="C16865">
        <v>63</v>
      </c>
      <c r="D16865">
        <v>55</v>
      </c>
      <c r="E16865">
        <v>75.11</v>
      </c>
      <c r="F16865">
        <v>200</v>
      </c>
      <c r="G16865">
        <v>6</v>
      </c>
      <c r="H16865">
        <v>0</v>
      </c>
      <c r="I16865">
        <v>30.09</v>
      </c>
      <c r="J16865">
        <v>1018.5</v>
      </c>
      <c r="K16865">
        <v>10</v>
      </c>
      <c r="M16865" t="s">
        <v>43</v>
      </c>
      <c r="Q16865">
        <v>13000</v>
      </c>
      <c r="AB16865">
        <v>63</v>
      </c>
      <c r="AC16865" t="s">
        <v>16922</v>
      </c>
    </row>
    <row r="16866" spans="1:29">
      <c r="A16866" s="1" t="s">
        <v>30</v>
      </c>
      <c r="B16866" s="2">
        <v>43157.035416666666</v>
      </c>
      <c r="C16866">
        <v>61</v>
      </c>
      <c r="D16866">
        <v>54</v>
      </c>
      <c r="E16866">
        <v>77.72</v>
      </c>
      <c r="F16866">
        <v>210</v>
      </c>
      <c r="G16866">
        <v>3</v>
      </c>
      <c r="H16866">
        <v>0</v>
      </c>
      <c r="I16866">
        <v>30.1</v>
      </c>
      <c r="J16866">
        <v>1018.9</v>
      </c>
      <c r="K16866">
        <v>10</v>
      </c>
      <c r="M16866" t="s">
        <v>32</v>
      </c>
      <c r="N16866" t="s">
        <v>43</v>
      </c>
      <c r="Q16866">
        <v>12000</v>
      </c>
      <c r="R16866">
        <v>17000</v>
      </c>
      <c r="AB16866">
        <v>61</v>
      </c>
      <c r="AC16866" t="s">
        <v>16923</v>
      </c>
    </row>
    <row r="16867" spans="1:29">
      <c r="A16867" s="1" t="s">
        <v>30</v>
      </c>
      <c r="B16867" s="2">
        <v>43157.07708333333</v>
      </c>
      <c r="C16867">
        <v>60</v>
      </c>
      <c r="D16867">
        <v>54</v>
      </c>
      <c r="E16867">
        <v>80.25</v>
      </c>
      <c r="F16867">
        <v>230</v>
      </c>
      <c r="G16867">
        <v>5</v>
      </c>
      <c r="I16867">
        <v>30.1</v>
      </c>
      <c r="J16867">
        <v>1018.9</v>
      </c>
      <c r="K16867">
        <v>10</v>
      </c>
      <c r="M16867" t="s">
        <v>32</v>
      </c>
      <c r="N16867" t="s">
        <v>43</v>
      </c>
      <c r="Q16867">
        <v>11000</v>
      </c>
      <c r="R16867">
        <v>17000</v>
      </c>
      <c r="U16867" t="e" cm="1">
        <f t="array" ref="U16867">-RA</f>
        <v>#NAME?</v>
      </c>
      <c r="AB16867">
        <v>60.1</v>
      </c>
      <c r="AC16867" t="s">
        <v>16924</v>
      </c>
    </row>
    <row r="16868" spans="1:29">
      <c r="A16868" s="1" t="s">
        <v>30</v>
      </c>
      <c r="B16868" s="2">
        <v>43157.118750000001</v>
      </c>
      <c r="C16868">
        <v>59</v>
      </c>
      <c r="D16868">
        <v>56</v>
      </c>
      <c r="E16868">
        <v>89.44</v>
      </c>
      <c r="F16868">
        <v>240</v>
      </c>
      <c r="G16868">
        <v>4</v>
      </c>
      <c r="I16868">
        <v>30.08</v>
      </c>
      <c r="J16868">
        <v>1018.2</v>
      </c>
      <c r="K16868">
        <v>10</v>
      </c>
      <c r="M16868" t="s">
        <v>43</v>
      </c>
      <c r="Q16868">
        <v>10000</v>
      </c>
      <c r="AB16868">
        <v>59</v>
      </c>
      <c r="AC16868" t="s">
        <v>16925</v>
      </c>
    </row>
    <row r="16869" spans="1:29">
      <c r="A16869" s="1" t="s">
        <v>30</v>
      </c>
      <c r="B16869" s="2">
        <v>43157.160416666666</v>
      </c>
      <c r="C16869">
        <v>59</v>
      </c>
      <c r="D16869">
        <v>56</v>
      </c>
      <c r="E16869">
        <v>89.44</v>
      </c>
      <c r="F16869">
        <v>240</v>
      </c>
      <c r="G16869">
        <v>6</v>
      </c>
      <c r="I16869">
        <v>30.08</v>
      </c>
      <c r="J16869">
        <v>1018.3</v>
      </c>
      <c r="K16869">
        <v>10</v>
      </c>
      <c r="M16869" t="s">
        <v>43</v>
      </c>
      <c r="Q16869">
        <v>10000</v>
      </c>
      <c r="AB16869">
        <v>59</v>
      </c>
      <c r="AC16869" t="s">
        <v>16926</v>
      </c>
    </row>
    <row r="16870" spans="1:29">
      <c r="A16870" s="1" t="s">
        <v>30</v>
      </c>
      <c r="B16870" s="2">
        <v>43157.20208333333</v>
      </c>
      <c r="C16870">
        <v>59</v>
      </c>
      <c r="D16870">
        <v>56</v>
      </c>
      <c r="E16870">
        <v>89.44</v>
      </c>
      <c r="F16870">
        <v>0</v>
      </c>
      <c r="G16870">
        <v>0</v>
      </c>
      <c r="I16870">
        <v>30.08</v>
      </c>
      <c r="J16870">
        <v>1018.4</v>
      </c>
      <c r="K16870">
        <v>10</v>
      </c>
      <c r="M16870" t="s">
        <v>43</v>
      </c>
      <c r="Q16870">
        <v>11000</v>
      </c>
      <c r="U16870" t="e" cm="1">
        <f t="array" ref="U16870">-RA</f>
        <v>#NAME?</v>
      </c>
      <c r="AB16870">
        <v>59</v>
      </c>
      <c r="AC16870" t="s">
        <v>16927</v>
      </c>
    </row>
    <row r="16871" spans="1:29">
      <c r="A16871" s="1" t="s">
        <v>30</v>
      </c>
      <c r="B16871" s="2">
        <v>43157.243750000001</v>
      </c>
      <c r="C16871">
        <v>58</v>
      </c>
      <c r="D16871">
        <v>56</v>
      </c>
      <c r="E16871">
        <v>93.04</v>
      </c>
      <c r="F16871">
        <v>280</v>
      </c>
      <c r="G16871">
        <v>3</v>
      </c>
      <c r="H16871">
        <v>0.01</v>
      </c>
      <c r="I16871">
        <v>30.12</v>
      </c>
      <c r="J16871">
        <v>1019.8</v>
      </c>
      <c r="K16871">
        <v>10</v>
      </c>
      <c r="M16871" t="s">
        <v>32</v>
      </c>
      <c r="N16871" t="s">
        <v>43</v>
      </c>
      <c r="Q16871">
        <v>8500</v>
      </c>
      <c r="R16871">
        <v>11000</v>
      </c>
      <c r="U16871" t="e" cm="1">
        <f t="array" ref="U16871">-RA</f>
        <v>#NAME?</v>
      </c>
      <c r="AB16871">
        <v>57.9</v>
      </c>
      <c r="AC16871" t="s">
        <v>16928</v>
      </c>
    </row>
    <row r="16872" spans="1:29">
      <c r="A16872" s="1" t="s">
        <v>30</v>
      </c>
      <c r="B16872" s="2">
        <v>43157.285416666666</v>
      </c>
      <c r="C16872">
        <v>57</v>
      </c>
      <c r="D16872">
        <v>57</v>
      </c>
      <c r="E16872">
        <v>100</v>
      </c>
      <c r="F16872">
        <v>0</v>
      </c>
      <c r="G16872">
        <v>0</v>
      </c>
      <c r="H16872">
        <v>0.01</v>
      </c>
      <c r="I16872">
        <v>30.14</v>
      </c>
      <c r="J16872">
        <v>1020.4</v>
      </c>
      <c r="K16872">
        <v>10</v>
      </c>
      <c r="M16872" t="s">
        <v>32</v>
      </c>
      <c r="N16872" t="s">
        <v>43</v>
      </c>
      <c r="Q16872">
        <v>9000</v>
      </c>
      <c r="R16872">
        <v>11000</v>
      </c>
      <c r="U16872" t="e" cm="1">
        <f t="array" ref="U16872">-RA</f>
        <v>#NAME?</v>
      </c>
      <c r="AB16872">
        <v>57</v>
      </c>
      <c r="AC16872" t="s">
        <v>16929</v>
      </c>
    </row>
    <row r="16873" spans="1:29">
      <c r="A16873" s="1" t="s">
        <v>30</v>
      </c>
      <c r="B16873" s="2">
        <v>43157.32708333333</v>
      </c>
      <c r="C16873">
        <v>57</v>
      </c>
      <c r="D16873">
        <v>57</v>
      </c>
      <c r="E16873">
        <v>100</v>
      </c>
      <c r="F16873">
        <v>0</v>
      </c>
      <c r="G16873">
        <v>0</v>
      </c>
      <c r="H16873">
        <v>0.01</v>
      </c>
      <c r="I16873">
        <v>30.17</v>
      </c>
      <c r="J16873">
        <v>1021.4</v>
      </c>
      <c r="K16873">
        <v>10</v>
      </c>
      <c r="M16873" t="s">
        <v>34</v>
      </c>
      <c r="N16873" t="s">
        <v>32</v>
      </c>
      <c r="O16873" t="s">
        <v>43</v>
      </c>
      <c r="Q16873">
        <v>8500</v>
      </c>
      <c r="R16873">
        <v>11000</v>
      </c>
      <c r="S16873">
        <v>13000</v>
      </c>
      <c r="U16873" t="e" cm="1">
        <f t="array" ref="U16873">-RA</f>
        <v>#NAME?</v>
      </c>
      <c r="AB16873">
        <v>57</v>
      </c>
      <c r="AC16873" t="s">
        <v>16930</v>
      </c>
    </row>
    <row r="16874" spans="1:29">
      <c r="A16874" s="1" t="s">
        <v>30</v>
      </c>
      <c r="B16874" s="2">
        <v>43157.368750000001</v>
      </c>
      <c r="C16874">
        <v>59</v>
      </c>
      <c r="D16874">
        <v>57</v>
      </c>
      <c r="E16874">
        <v>93.07</v>
      </c>
      <c r="F16874">
        <v>0</v>
      </c>
      <c r="G16874">
        <v>0</v>
      </c>
      <c r="I16874">
        <v>30.17</v>
      </c>
      <c r="J16874">
        <v>1021.4</v>
      </c>
      <c r="K16874">
        <v>10</v>
      </c>
      <c r="M16874" t="s">
        <v>31</v>
      </c>
      <c r="N16874" t="s">
        <v>32</v>
      </c>
      <c r="O16874" t="s">
        <v>43</v>
      </c>
      <c r="Q16874">
        <v>4500</v>
      </c>
      <c r="R16874">
        <v>9500</v>
      </c>
      <c r="S16874">
        <v>12000</v>
      </c>
      <c r="U16874" t="e" cm="1">
        <f t="array" ref="U16874">-RA</f>
        <v>#NAME?</v>
      </c>
      <c r="AB16874">
        <v>59</v>
      </c>
      <c r="AC16874" t="s">
        <v>16931</v>
      </c>
    </row>
    <row r="16875" spans="1:29">
      <c r="A16875" s="1" t="s">
        <v>30</v>
      </c>
      <c r="B16875" s="2">
        <v>43157.410416666666</v>
      </c>
      <c r="C16875">
        <v>59</v>
      </c>
      <c r="D16875">
        <v>57</v>
      </c>
      <c r="E16875">
        <v>93.07</v>
      </c>
      <c r="F16875">
        <v>0</v>
      </c>
      <c r="G16875">
        <v>0</v>
      </c>
      <c r="H16875">
        <v>0.01</v>
      </c>
      <c r="I16875">
        <v>30.18</v>
      </c>
      <c r="J16875">
        <v>1021.7</v>
      </c>
      <c r="K16875">
        <v>10</v>
      </c>
      <c r="M16875" t="s">
        <v>31</v>
      </c>
      <c r="N16875" t="s">
        <v>34</v>
      </c>
      <c r="O16875" t="s">
        <v>43</v>
      </c>
      <c r="Q16875">
        <v>5000</v>
      </c>
      <c r="R16875">
        <v>9500</v>
      </c>
      <c r="S16875">
        <v>12000</v>
      </c>
      <c r="AB16875">
        <v>59</v>
      </c>
      <c r="AC16875" t="s">
        <v>16932</v>
      </c>
    </row>
    <row r="16876" spans="1:29">
      <c r="A16876" s="1" t="s">
        <v>30</v>
      </c>
      <c r="B16876" s="2">
        <v>43157.45208333333</v>
      </c>
      <c r="C16876">
        <v>61</v>
      </c>
      <c r="D16876">
        <v>56</v>
      </c>
      <c r="E16876">
        <v>83.29</v>
      </c>
      <c r="G16876">
        <v>3</v>
      </c>
      <c r="H16876">
        <v>0</v>
      </c>
      <c r="I16876">
        <v>30.17</v>
      </c>
      <c r="J16876">
        <v>1021.4</v>
      </c>
      <c r="K16876">
        <v>10</v>
      </c>
      <c r="M16876" t="s">
        <v>31</v>
      </c>
      <c r="N16876" t="s">
        <v>31</v>
      </c>
      <c r="O16876" t="s">
        <v>32</v>
      </c>
      <c r="P16876" t="s">
        <v>43</v>
      </c>
      <c r="Q16876">
        <v>1200</v>
      </c>
      <c r="R16876">
        <v>3200</v>
      </c>
      <c r="S16876">
        <v>5500</v>
      </c>
      <c r="T16876">
        <v>13000</v>
      </c>
      <c r="AB16876">
        <v>61</v>
      </c>
      <c r="AC16876" t="s">
        <v>16933</v>
      </c>
    </row>
    <row r="16877" spans="1:29">
      <c r="A16877" s="1" t="s">
        <v>30</v>
      </c>
      <c r="B16877" s="2">
        <v>43157.493750000001</v>
      </c>
      <c r="C16877">
        <v>62</v>
      </c>
      <c r="D16877">
        <v>54</v>
      </c>
      <c r="E16877">
        <v>74.75</v>
      </c>
      <c r="F16877">
        <v>0</v>
      </c>
      <c r="G16877">
        <v>0</v>
      </c>
      <c r="H16877">
        <v>0</v>
      </c>
      <c r="I16877">
        <v>30.15</v>
      </c>
      <c r="J16877">
        <v>1020.9</v>
      </c>
      <c r="K16877">
        <v>10</v>
      </c>
      <c r="M16877" t="s">
        <v>31</v>
      </c>
      <c r="N16877" t="s">
        <v>34</v>
      </c>
      <c r="O16877" t="s">
        <v>32</v>
      </c>
      <c r="P16877" t="s">
        <v>43</v>
      </c>
      <c r="Q16877">
        <v>2000</v>
      </c>
      <c r="R16877">
        <v>3200</v>
      </c>
      <c r="S16877">
        <v>6000</v>
      </c>
      <c r="T16877">
        <v>13000</v>
      </c>
      <c r="AB16877">
        <v>62.1</v>
      </c>
      <c r="AC16877" t="s">
        <v>16934</v>
      </c>
    </row>
    <row r="16878" spans="1:29">
      <c r="A16878" s="1" t="s">
        <v>30</v>
      </c>
      <c r="B16878" s="2">
        <v>43157.535416666666</v>
      </c>
      <c r="C16878">
        <v>63</v>
      </c>
      <c r="D16878">
        <v>52</v>
      </c>
      <c r="E16878">
        <v>67.290000000000006</v>
      </c>
      <c r="F16878">
        <v>0</v>
      </c>
      <c r="G16878">
        <v>0</v>
      </c>
      <c r="I16878">
        <v>30.15</v>
      </c>
      <c r="J16878">
        <v>1020.8</v>
      </c>
      <c r="K16878">
        <v>10</v>
      </c>
      <c r="M16878" t="s">
        <v>31</v>
      </c>
      <c r="N16878" t="s">
        <v>32</v>
      </c>
      <c r="O16878" t="s">
        <v>32</v>
      </c>
      <c r="P16878" t="s">
        <v>43</v>
      </c>
      <c r="Q16878">
        <v>2500</v>
      </c>
      <c r="R16878">
        <v>3100</v>
      </c>
      <c r="S16878">
        <v>5500</v>
      </c>
      <c r="T16878">
        <v>13000</v>
      </c>
      <c r="U16878" t="e" cm="1">
        <f t="array" ref="U16878">-RA</f>
        <v>#NAME?</v>
      </c>
      <c r="AB16878">
        <v>63</v>
      </c>
      <c r="AC16878" t="s">
        <v>16935</v>
      </c>
    </row>
    <row r="16879" spans="1:29">
      <c r="A16879" s="1" t="s">
        <v>30</v>
      </c>
      <c r="B16879" s="2">
        <v>43157.565972222219</v>
      </c>
      <c r="C16879">
        <v>61</v>
      </c>
      <c r="D16879">
        <v>53</v>
      </c>
      <c r="E16879">
        <v>75.2</v>
      </c>
      <c r="F16879">
        <v>10</v>
      </c>
      <c r="G16879">
        <v>4</v>
      </c>
      <c r="I16879">
        <v>30.15</v>
      </c>
      <c r="K16879">
        <v>10</v>
      </c>
      <c r="M16879" t="s">
        <v>31</v>
      </c>
      <c r="N16879" t="s">
        <v>32</v>
      </c>
      <c r="O16879" t="s">
        <v>32</v>
      </c>
      <c r="P16879" t="s">
        <v>43</v>
      </c>
      <c r="Q16879">
        <v>1800</v>
      </c>
      <c r="R16879">
        <v>2800</v>
      </c>
      <c r="S16879">
        <v>5500</v>
      </c>
      <c r="T16879">
        <v>13000</v>
      </c>
      <c r="AB16879">
        <v>61</v>
      </c>
      <c r="AC16879" t="s">
        <v>16936</v>
      </c>
    </row>
    <row r="16880" spans="1:29">
      <c r="A16880" s="1" t="s">
        <v>30</v>
      </c>
      <c r="B16880" s="2">
        <v>43157.57708333333</v>
      </c>
      <c r="C16880">
        <v>60</v>
      </c>
      <c r="D16880">
        <v>52</v>
      </c>
      <c r="E16880">
        <v>74.569999999999993</v>
      </c>
      <c r="F16880">
        <v>350</v>
      </c>
      <c r="G16880">
        <v>6</v>
      </c>
      <c r="I16880">
        <v>30.15</v>
      </c>
      <c r="J16880">
        <v>1020.6</v>
      </c>
      <c r="K16880">
        <v>10</v>
      </c>
      <c r="M16880" t="s">
        <v>31</v>
      </c>
      <c r="N16880" t="s">
        <v>32</v>
      </c>
      <c r="O16880" t="s">
        <v>43</v>
      </c>
      <c r="Q16880">
        <v>1500</v>
      </c>
      <c r="R16880">
        <v>2900</v>
      </c>
      <c r="S16880">
        <v>6000</v>
      </c>
      <c r="AB16880">
        <v>60.1</v>
      </c>
      <c r="AC16880" t="s">
        <v>16937</v>
      </c>
    </row>
    <row r="16881" spans="1:29">
      <c r="A16881" s="1" t="s">
        <v>30</v>
      </c>
      <c r="B16881" s="2">
        <v>43157.609722222223</v>
      </c>
      <c r="C16881">
        <v>55</v>
      </c>
      <c r="D16881">
        <v>51</v>
      </c>
      <c r="E16881">
        <v>86.66</v>
      </c>
      <c r="F16881">
        <v>10</v>
      </c>
      <c r="G16881">
        <v>8</v>
      </c>
      <c r="I16881">
        <v>30.17</v>
      </c>
      <c r="K16881">
        <v>4</v>
      </c>
      <c r="L16881">
        <v>16</v>
      </c>
      <c r="M16881" t="s">
        <v>32</v>
      </c>
      <c r="N16881" t="s">
        <v>43</v>
      </c>
      <c r="Q16881">
        <v>1200</v>
      </c>
      <c r="R16881">
        <v>3200</v>
      </c>
      <c r="U16881" t="e" cm="1">
        <f t="array" ref="U16881">-RA BR</f>
        <v>#NAME?</v>
      </c>
      <c r="AB16881">
        <v>55</v>
      </c>
      <c r="AC16881" t="s">
        <v>16938</v>
      </c>
    </row>
    <row r="16882" spans="1:29">
      <c r="A16882" s="1" t="s">
        <v>30</v>
      </c>
      <c r="B16882" s="2">
        <v>43157.618750000001</v>
      </c>
      <c r="C16882">
        <v>53</v>
      </c>
      <c r="D16882">
        <v>51</v>
      </c>
      <c r="E16882">
        <v>92.89</v>
      </c>
      <c r="F16882">
        <v>10</v>
      </c>
      <c r="G16882">
        <v>11</v>
      </c>
      <c r="I16882">
        <v>30.17</v>
      </c>
      <c r="J16882">
        <v>1021.3</v>
      </c>
      <c r="K16882">
        <v>3</v>
      </c>
      <c r="L16882">
        <v>18</v>
      </c>
      <c r="M16882" t="s">
        <v>32</v>
      </c>
      <c r="N16882" t="s">
        <v>43</v>
      </c>
      <c r="Q16882">
        <v>1000</v>
      </c>
      <c r="R16882">
        <v>3200</v>
      </c>
      <c r="U16882" t="e" cm="1">
        <f t="array" ref="U16882">-RA BR</f>
        <v>#NAME?</v>
      </c>
      <c r="AB16882">
        <v>53.1</v>
      </c>
      <c r="AC16882" t="s">
        <v>16939</v>
      </c>
    </row>
    <row r="16883" spans="1:29">
      <c r="A16883" s="1" t="s">
        <v>30</v>
      </c>
      <c r="B16883" s="2">
        <v>43157.649305555555</v>
      </c>
      <c r="C16883">
        <v>49</v>
      </c>
      <c r="D16883">
        <v>47</v>
      </c>
      <c r="E16883">
        <v>92.77</v>
      </c>
      <c r="F16883">
        <v>10</v>
      </c>
      <c r="G16883">
        <v>11</v>
      </c>
      <c r="I16883">
        <v>30.21</v>
      </c>
      <c r="K16883">
        <v>5</v>
      </c>
      <c r="L16883">
        <v>19</v>
      </c>
      <c r="M16883" t="s">
        <v>32</v>
      </c>
      <c r="N16883" t="s">
        <v>43</v>
      </c>
      <c r="Q16883">
        <v>800</v>
      </c>
      <c r="R16883">
        <v>2500</v>
      </c>
      <c r="U16883" t="e" cm="1">
        <f t="array" ref="U16883">-DZ BR</f>
        <v>#NAME?</v>
      </c>
      <c r="AB16883">
        <v>43.82</v>
      </c>
      <c r="AC16883" t="s">
        <v>16940</v>
      </c>
    </row>
    <row r="16884" spans="1:29">
      <c r="A16884" s="1" t="s">
        <v>30</v>
      </c>
      <c r="B16884" s="2">
        <v>43157.660416666666</v>
      </c>
      <c r="C16884">
        <v>48</v>
      </c>
      <c r="D16884">
        <v>46</v>
      </c>
      <c r="E16884">
        <v>92.74</v>
      </c>
      <c r="F16884">
        <v>20</v>
      </c>
      <c r="G16884">
        <v>13</v>
      </c>
      <c r="I16884">
        <v>30.21</v>
      </c>
      <c r="J16884">
        <v>1023.1</v>
      </c>
      <c r="K16884">
        <v>5</v>
      </c>
      <c r="M16884" t="s">
        <v>32</v>
      </c>
      <c r="N16884" t="s">
        <v>43</v>
      </c>
      <c r="Q16884">
        <v>900</v>
      </c>
      <c r="R16884">
        <v>2500</v>
      </c>
      <c r="U16884" t="e" cm="1">
        <f t="array" ref="U16884">-DZ BR</f>
        <v>#NAME?</v>
      </c>
      <c r="AB16884">
        <v>42.07</v>
      </c>
      <c r="AC16884" t="s">
        <v>16941</v>
      </c>
    </row>
    <row r="16885" spans="1:29">
      <c r="A16885" s="1" t="s">
        <v>30</v>
      </c>
      <c r="B16885" s="2">
        <v>43157.668055555558</v>
      </c>
      <c r="C16885">
        <v>47</v>
      </c>
      <c r="D16885">
        <v>46</v>
      </c>
      <c r="E16885">
        <v>96.66</v>
      </c>
      <c r="F16885">
        <v>30</v>
      </c>
      <c r="G16885">
        <v>11</v>
      </c>
      <c r="I16885">
        <v>30.23</v>
      </c>
      <c r="K16885">
        <v>2</v>
      </c>
      <c r="L16885">
        <v>17</v>
      </c>
      <c r="M16885" t="s">
        <v>32</v>
      </c>
      <c r="N16885" t="s">
        <v>43</v>
      </c>
      <c r="Q16885">
        <v>900</v>
      </c>
      <c r="R16885">
        <v>2500</v>
      </c>
      <c r="U16885" t="e" cm="1">
        <f t="array" ref="U16885">-RA BR</f>
        <v>#NAME?</v>
      </c>
      <c r="AB16885">
        <v>41.3</v>
      </c>
      <c r="AC16885" t="s">
        <v>16942</v>
      </c>
    </row>
    <row r="16886" spans="1:29">
      <c r="A16886" s="1" t="s">
        <v>30</v>
      </c>
      <c r="B16886" s="2">
        <v>43157.70208333333</v>
      </c>
      <c r="C16886">
        <v>46</v>
      </c>
      <c r="D16886">
        <v>44</v>
      </c>
      <c r="E16886">
        <v>93.03</v>
      </c>
      <c r="F16886">
        <v>30</v>
      </c>
      <c r="G16886">
        <v>11</v>
      </c>
      <c r="H16886">
        <v>0.03</v>
      </c>
      <c r="I16886">
        <v>30.27</v>
      </c>
      <c r="J16886">
        <v>1025.0999999999999</v>
      </c>
      <c r="K16886">
        <v>2</v>
      </c>
      <c r="L16886">
        <v>23</v>
      </c>
      <c r="M16886" t="s">
        <v>32</v>
      </c>
      <c r="N16886" t="s">
        <v>43</v>
      </c>
      <c r="Q16886">
        <v>800</v>
      </c>
      <c r="R16886">
        <v>2100</v>
      </c>
      <c r="U16886" t="e" cm="1">
        <f t="array" ref="U16886">-RA BR</f>
        <v>#NAME?</v>
      </c>
      <c r="AB16886">
        <v>40.159999999999997</v>
      </c>
      <c r="AC16886" t="s">
        <v>16943</v>
      </c>
    </row>
    <row r="16887" spans="1:29">
      <c r="A16887" s="1" t="s">
        <v>30</v>
      </c>
      <c r="B16887" s="2">
        <v>43157.71597222222</v>
      </c>
      <c r="C16887">
        <v>46</v>
      </c>
      <c r="D16887">
        <v>44</v>
      </c>
      <c r="E16887">
        <v>93.03</v>
      </c>
      <c r="F16887">
        <v>40</v>
      </c>
      <c r="G16887">
        <v>12</v>
      </c>
      <c r="H16887">
        <v>0.01</v>
      </c>
      <c r="I16887">
        <v>30.28</v>
      </c>
      <c r="K16887">
        <v>2</v>
      </c>
      <c r="L16887">
        <v>18</v>
      </c>
      <c r="M16887" t="s">
        <v>34</v>
      </c>
      <c r="N16887" t="s">
        <v>32</v>
      </c>
      <c r="O16887" t="s">
        <v>43</v>
      </c>
      <c r="Q16887">
        <v>800</v>
      </c>
      <c r="R16887">
        <v>2400</v>
      </c>
      <c r="S16887">
        <v>3500</v>
      </c>
      <c r="U16887" t="e" cm="1">
        <f t="array" ref="U16887">-RA BR</f>
        <v>#NAME?</v>
      </c>
      <c r="AB16887">
        <v>39.82</v>
      </c>
      <c r="AC16887" t="s">
        <v>16944</v>
      </c>
    </row>
    <row r="16888" spans="1:29">
      <c r="A16888" s="1" t="s">
        <v>30</v>
      </c>
      <c r="B16888" s="2">
        <v>43157.743750000001</v>
      </c>
      <c r="C16888">
        <v>46</v>
      </c>
      <c r="D16888">
        <v>44</v>
      </c>
      <c r="E16888">
        <v>93.03</v>
      </c>
      <c r="F16888">
        <v>40</v>
      </c>
      <c r="G16888">
        <v>9</v>
      </c>
      <c r="H16888">
        <v>0.02</v>
      </c>
      <c r="I16888">
        <v>30.27</v>
      </c>
      <c r="J16888">
        <v>1025.0999999999999</v>
      </c>
      <c r="K16888">
        <v>10</v>
      </c>
      <c r="M16888" t="s">
        <v>31</v>
      </c>
      <c r="N16888" t="s">
        <v>34</v>
      </c>
      <c r="O16888" t="s">
        <v>32</v>
      </c>
      <c r="P16888" t="s">
        <v>43</v>
      </c>
      <c r="Q16888">
        <v>800</v>
      </c>
      <c r="R16888">
        <v>2400</v>
      </c>
      <c r="S16888">
        <v>5000</v>
      </c>
      <c r="T16888">
        <v>25000</v>
      </c>
      <c r="U16888" t="e" cm="1">
        <f t="array" ref="U16888">-RA</f>
        <v>#NAME?</v>
      </c>
      <c r="AB16888">
        <v>40.92</v>
      </c>
      <c r="AC16888" t="s">
        <v>16945</v>
      </c>
    </row>
    <row r="16889" spans="1:29">
      <c r="A16889" s="1" t="s">
        <v>30</v>
      </c>
      <c r="B16889" s="2">
        <v>43157.785416666666</v>
      </c>
      <c r="C16889">
        <v>46</v>
      </c>
      <c r="D16889">
        <v>44</v>
      </c>
      <c r="E16889">
        <v>93.03</v>
      </c>
      <c r="F16889">
        <v>80</v>
      </c>
      <c r="G16889">
        <v>6</v>
      </c>
      <c r="I16889">
        <v>30.28</v>
      </c>
      <c r="J16889">
        <v>1025.3</v>
      </c>
      <c r="K16889">
        <v>10</v>
      </c>
      <c r="M16889" t="s">
        <v>31</v>
      </c>
      <c r="N16889" t="s">
        <v>32</v>
      </c>
      <c r="O16889" t="s">
        <v>43</v>
      </c>
      <c r="Q16889">
        <v>2500</v>
      </c>
      <c r="R16889">
        <v>5000</v>
      </c>
      <c r="S16889">
        <v>25000</v>
      </c>
      <c r="AB16889">
        <v>42.39</v>
      </c>
      <c r="AC16889" t="s">
        <v>16946</v>
      </c>
    </row>
    <row r="16890" spans="1:29">
      <c r="A16890" s="1" t="s">
        <v>30</v>
      </c>
      <c r="B16890" s="2">
        <v>43157.82708333333</v>
      </c>
      <c r="C16890">
        <v>47</v>
      </c>
      <c r="D16890">
        <v>45</v>
      </c>
      <c r="E16890">
        <v>93.06</v>
      </c>
      <c r="F16890">
        <v>80</v>
      </c>
      <c r="G16890">
        <v>5</v>
      </c>
      <c r="H16890">
        <v>0</v>
      </c>
      <c r="I16890">
        <v>30.27</v>
      </c>
      <c r="J16890">
        <v>1025.0999999999999</v>
      </c>
      <c r="K16890">
        <v>10</v>
      </c>
      <c r="M16890" t="s">
        <v>31</v>
      </c>
      <c r="N16890" t="s">
        <v>32</v>
      </c>
      <c r="O16890" t="s">
        <v>43</v>
      </c>
      <c r="Q16890">
        <v>1000</v>
      </c>
      <c r="R16890">
        <v>5000</v>
      </c>
      <c r="S16890">
        <v>25000</v>
      </c>
      <c r="AB16890">
        <v>44.09</v>
      </c>
      <c r="AC16890" t="s">
        <v>16947</v>
      </c>
    </row>
    <row r="16891" spans="1:29">
      <c r="A16891" s="1" t="s">
        <v>30</v>
      </c>
      <c r="B16891" s="2">
        <v>43157.868750000001</v>
      </c>
      <c r="C16891">
        <v>46</v>
      </c>
      <c r="D16891">
        <v>45</v>
      </c>
      <c r="E16891">
        <v>96.28</v>
      </c>
      <c r="F16891">
        <v>350</v>
      </c>
      <c r="G16891">
        <v>3</v>
      </c>
      <c r="H16891">
        <v>0</v>
      </c>
      <c r="I16891">
        <v>30.32</v>
      </c>
      <c r="J16891">
        <v>1026.8</v>
      </c>
      <c r="K16891">
        <v>10</v>
      </c>
      <c r="M16891" t="s">
        <v>31</v>
      </c>
      <c r="N16891" t="s">
        <v>32</v>
      </c>
      <c r="O16891" t="s">
        <v>32</v>
      </c>
      <c r="Q16891">
        <v>1000</v>
      </c>
      <c r="R16891">
        <v>6000</v>
      </c>
      <c r="S16891">
        <v>25000</v>
      </c>
      <c r="AB16891">
        <v>44.69</v>
      </c>
      <c r="AC16891" t="s">
        <v>16948</v>
      </c>
    </row>
    <row r="16892" spans="1:29">
      <c r="A16892" s="1" t="s">
        <v>30</v>
      </c>
      <c r="B16892" s="2">
        <v>43157.910416666666</v>
      </c>
      <c r="C16892">
        <v>44</v>
      </c>
      <c r="D16892">
        <v>44</v>
      </c>
      <c r="E16892">
        <v>100</v>
      </c>
      <c r="F16892">
        <v>0</v>
      </c>
      <c r="G16892">
        <v>0</v>
      </c>
      <c r="H16892">
        <v>0</v>
      </c>
      <c r="I16892">
        <v>30.34</v>
      </c>
      <c r="J16892">
        <v>1027.2</v>
      </c>
      <c r="K16892">
        <v>10</v>
      </c>
      <c r="M16892" t="s">
        <v>31</v>
      </c>
      <c r="N16892" t="s">
        <v>31</v>
      </c>
      <c r="Q16892">
        <v>1000</v>
      </c>
      <c r="R16892">
        <v>6000</v>
      </c>
      <c r="AB16892">
        <v>44.1</v>
      </c>
      <c r="AC16892" t="s">
        <v>16949</v>
      </c>
    </row>
    <row r="16893" spans="1:29">
      <c r="A16893" s="1" t="s">
        <v>30</v>
      </c>
      <c r="B16893" s="2">
        <v>43157.95208333333</v>
      </c>
      <c r="C16893">
        <v>42</v>
      </c>
      <c r="D16893">
        <v>42</v>
      </c>
      <c r="E16893">
        <v>100</v>
      </c>
      <c r="F16893">
        <v>0</v>
      </c>
      <c r="G16893">
        <v>0</v>
      </c>
      <c r="H16893">
        <v>0</v>
      </c>
      <c r="I16893">
        <v>30.34</v>
      </c>
      <c r="J16893">
        <v>1027.3</v>
      </c>
      <c r="K16893">
        <v>10</v>
      </c>
      <c r="M16893" t="s">
        <v>31</v>
      </c>
      <c r="Q16893">
        <v>6000</v>
      </c>
      <c r="U16893" t="s">
        <v>3609</v>
      </c>
      <c r="AB16893">
        <v>42.1</v>
      </c>
      <c r="AC16893" t="s">
        <v>16950</v>
      </c>
    </row>
    <row r="16894" spans="1:29">
      <c r="A16894" s="1" t="s">
        <v>30</v>
      </c>
      <c r="B16894" s="2">
        <v>43157.993750000001</v>
      </c>
      <c r="C16894">
        <v>41</v>
      </c>
      <c r="D16894">
        <v>40</v>
      </c>
      <c r="E16894">
        <v>95.82</v>
      </c>
      <c r="F16894">
        <v>0</v>
      </c>
      <c r="G16894">
        <v>0</v>
      </c>
      <c r="H16894">
        <v>0</v>
      </c>
      <c r="I16894">
        <v>30.35</v>
      </c>
      <c r="J16894">
        <v>1027.7</v>
      </c>
      <c r="K16894">
        <v>10</v>
      </c>
      <c r="M16894" t="s">
        <v>31</v>
      </c>
      <c r="Q16894">
        <v>8000</v>
      </c>
      <c r="U16894" t="s">
        <v>3609</v>
      </c>
      <c r="AB16894">
        <v>41</v>
      </c>
      <c r="AC16894" t="s">
        <v>16951</v>
      </c>
    </row>
    <row r="16895" spans="1:29">
      <c r="A16895" s="1" t="s">
        <v>30</v>
      </c>
      <c r="B16895" s="2">
        <v>43158.035416666666</v>
      </c>
      <c r="C16895">
        <v>40</v>
      </c>
      <c r="D16895">
        <v>40</v>
      </c>
      <c r="E16895">
        <v>100</v>
      </c>
      <c r="F16895">
        <v>10</v>
      </c>
      <c r="G16895">
        <v>3</v>
      </c>
      <c r="H16895">
        <v>0</v>
      </c>
      <c r="I16895">
        <v>30.35</v>
      </c>
      <c r="J16895">
        <v>1027.7</v>
      </c>
      <c r="K16895">
        <v>7</v>
      </c>
      <c r="M16895" t="s">
        <v>246</v>
      </c>
      <c r="U16895" t="s">
        <v>3609</v>
      </c>
      <c r="AB16895">
        <v>37.72</v>
      </c>
      <c r="AC16895" t="s">
        <v>16952</v>
      </c>
    </row>
    <row r="16896" spans="1:29">
      <c r="A16896" s="1" t="s">
        <v>30</v>
      </c>
      <c r="B16896" s="2">
        <v>43158.07708333333</v>
      </c>
      <c r="C16896">
        <v>39</v>
      </c>
      <c r="D16896">
        <v>39</v>
      </c>
      <c r="E16896">
        <v>100</v>
      </c>
      <c r="F16896">
        <v>20</v>
      </c>
      <c r="G16896">
        <v>3</v>
      </c>
      <c r="H16896">
        <v>0</v>
      </c>
      <c r="I16896">
        <v>30.36</v>
      </c>
      <c r="J16896">
        <v>1028</v>
      </c>
      <c r="K16896">
        <v>7</v>
      </c>
      <c r="M16896" t="s">
        <v>246</v>
      </c>
      <c r="U16896" t="s">
        <v>3609</v>
      </c>
      <c r="AB16896">
        <v>36.69</v>
      </c>
      <c r="AC16896" t="s">
        <v>16953</v>
      </c>
    </row>
    <row r="16897" spans="1:29">
      <c r="A16897" s="1" t="s">
        <v>30</v>
      </c>
      <c r="B16897" s="2">
        <v>43158.118750000001</v>
      </c>
      <c r="C16897">
        <v>39</v>
      </c>
      <c r="D16897">
        <v>39</v>
      </c>
      <c r="E16897">
        <v>100</v>
      </c>
      <c r="F16897">
        <v>0</v>
      </c>
      <c r="G16897">
        <v>0</v>
      </c>
      <c r="H16897">
        <v>0</v>
      </c>
      <c r="I16897">
        <v>30.37</v>
      </c>
      <c r="J16897">
        <v>1028.3</v>
      </c>
      <c r="K16897">
        <v>0.5</v>
      </c>
      <c r="M16897" t="s">
        <v>43</v>
      </c>
      <c r="Q16897">
        <v>100</v>
      </c>
      <c r="U16897" t="s">
        <v>41</v>
      </c>
      <c r="AB16897">
        <v>39</v>
      </c>
      <c r="AC16897" t="s">
        <v>16954</v>
      </c>
    </row>
    <row r="16898" spans="1:29">
      <c r="A16898" s="1" t="s">
        <v>30</v>
      </c>
      <c r="B16898" s="2">
        <v>43158.160416666666</v>
      </c>
      <c r="C16898">
        <v>38</v>
      </c>
      <c r="D16898">
        <v>38</v>
      </c>
      <c r="E16898">
        <v>100</v>
      </c>
      <c r="F16898">
        <v>0</v>
      </c>
      <c r="G16898">
        <v>0</v>
      </c>
      <c r="H16898">
        <v>0</v>
      </c>
      <c r="I16898">
        <v>30.38</v>
      </c>
      <c r="J16898">
        <v>1028.8</v>
      </c>
      <c r="K16898">
        <v>0.5</v>
      </c>
      <c r="M16898" t="s">
        <v>43</v>
      </c>
      <c r="Q16898">
        <v>100</v>
      </c>
      <c r="U16898" t="s">
        <v>41</v>
      </c>
      <c r="AB16898">
        <v>37.9</v>
      </c>
      <c r="AC16898" t="s">
        <v>16955</v>
      </c>
    </row>
    <row r="16899" spans="1:29">
      <c r="A16899" s="1" t="s">
        <v>30</v>
      </c>
      <c r="B16899" s="2">
        <v>43158.20208333333</v>
      </c>
      <c r="C16899">
        <v>38</v>
      </c>
      <c r="D16899">
        <v>38</v>
      </c>
      <c r="E16899">
        <v>100</v>
      </c>
      <c r="F16899">
        <v>0</v>
      </c>
      <c r="G16899">
        <v>0</v>
      </c>
      <c r="H16899">
        <v>0</v>
      </c>
      <c r="I16899">
        <v>30.4</v>
      </c>
      <c r="J16899">
        <v>1029.4000000000001</v>
      </c>
      <c r="K16899">
        <v>7</v>
      </c>
      <c r="M16899" t="s">
        <v>31</v>
      </c>
      <c r="Q16899">
        <v>100</v>
      </c>
      <c r="U16899" t="s">
        <v>3609</v>
      </c>
      <c r="AB16899">
        <v>37.9</v>
      </c>
      <c r="AC16899" t="s">
        <v>16956</v>
      </c>
    </row>
    <row r="16900" spans="1:29">
      <c r="A16900" s="1" t="s">
        <v>30</v>
      </c>
      <c r="B16900" s="2">
        <v>43158.243750000001</v>
      </c>
      <c r="C16900">
        <v>35</v>
      </c>
      <c r="D16900">
        <v>35</v>
      </c>
      <c r="E16900">
        <v>100</v>
      </c>
      <c r="F16900">
        <v>0</v>
      </c>
      <c r="G16900">
        <v>0</v>
      </c>
      <c r="H16900">
        <v>0</v>
      </c>
      <c r="I16900">
        <v>30.41</v>
      </c>
      <c r="J16900">
        <v>1030.0999999999999</v>
      </c>
      <c r="K16900">
        <v>8</v>
      </c>
      <c r="M16900" t="s">
        <v>246</v>
      </c>
      <c r="U16900" t="s">
        <v>3609</v>
      </c>
      <c r="AB16900">
        <v>35.1</v>
      </c>
      <c r="AC16900" t="s">
        <v>16957</v>
      </c>
    </row>
    <row r="16901" spans="1:29">
      <c r="A16901" s="1" t="s">
        <v>30</v>
      </c>
      <c r="B16901" s="2">
        <v>43158.285416666666</v>
      </c>
      <c r="C16901">
        <v>35</v>
      </c>
      <c r="D16901">
        <v>34</v>
      </c>
      <c r="E16901">
        <v>95.71</v>
      </c>
      <c r="F16901">
        <v>0</v>
      </c>
      <c r="G16901">
        <v>0</v>
      </c>
      <c r="H16901">
        <v>0</v>
      </c>
      <c r="I16901">
        <v>30.43</v>
      </c>
      <c r="J16901">
        <v>1030.4000000000001</v>
      </c>
      <c r="K16901">
        <v>9</v>
      </c>
      <c r="M16901" t="s">
        <v>246</v>
      </c>
      <c r="U16901" t="s">
        <v>3609</v>
      </c>
      <c r="AB16901">
        <v>35.1</v>
      </c>
      <c r="AC16901" t="s">
        <v>16958</v>
      </c>
    </row>
    <row r="16902" spans="1:29">
      <c r="A16902" s="1" t="s">
        <v>30</v>
      </c>
      <c r="B16902" s="2">
        <v>43158.32708333333</v>
      </c>
      <c r="C16902">
        <v>39</v>
      </c>
      <c r="D16902">
        <v>39</v>
      </c>
      <c r="E16902">
        <v>100</v>
      </c>
      <c r="F16902">
        <v>60</v>
      </c>
      <c r="G16902">
        <v>3</v>
      </c>
      <c r="H16902">
        <v>0</v>
      </c>
      <c r="I16902">
        <v>30.44</v>
      </c>
      <c r="J16902">
        <v>1031</v>
      </c>
      <c r="K16902">
        <v>10</v>
      </c>
      <c r="M16902" t="s">
        <v>31</v>
      </c>
      <c r="Q16902">
        <v>200</v>
      </c>
      <c r="AB16902">
        <v>36.69</v>
      </c>
      <c r="AC16902" t="s">
        <v>16959</v>
      </c>
    </row>
    <row r="16903" spans="1:29">
      <c r="A16903" s="1" t="s">
        <v>30</v>
      </c>
      <c r="B16903" s="2">
        <v>43158.368750000001</v>
      </c>
      <c r="C16903">
        <v>46</v>
      </c>
      <c r="D16903">
        <v>43</v>
      </c>
      <c r="E16903">
        <v>89.2</v>
      </c>
      <c r="F16903">
        <v>0</v>
      </c>
      <c r="G16903">
        <v>0</v>
      </c>
      <c r="H16903">
        <v>0</v>
      </c>
      <c r="I16903">
        <v>30.46</v>
      </c>
      <c r="J16903">
        <v>1031.4000000000001</v>
      </c>
      <c r="K16903">
        <v>10</v>
      </c>
      <c r="M16903" t="s">
        <v>246</v>
      </c>
      <c r="AB16903">
        <v>46</v>
      </c>
      <c r="AC16903" t="s">
        <v>16960</v>
      </c>
    </row>
    <row r="16904" spans="1:29">
      <c r="A16904" s="1" t="s">
        <v>30</v>
      </c>
      <c r="B16904" s="2">
        <v>43158.410416666666</v>
      </c>
      <c r="C16904">
        <v>52</v>
      </c>
      <c r="D16904">
        <v>39</v>
      </c>
      <c r="E16904">
        <v>61.06</v>
      </c>
      <c r="F16904">
        <v>60</v>
      </c>
      <c r="G16904">
        <v>7</v>
      </c>
      <c r="H16904">
        <v>0</v>
      </c>
      <c r="I16904">
        <v>30.47</v>
      </c>
      <c r="J16904">
        <v>1031.7</v>
      </c>
      <c r="K16904">
        <v>10</v>
      </c>
      <c r="M16904" t="s">
        <v>246</v>
      </c>
      <c r="AB16904">
        <v>52</v>
      </c>
      <c r="AC16904" t="s">
        <v>16961</v>
      </c>
    </row>
    <row r="16905" spans="1:29">
      <c r="A16905" s="1" t="s">
        <v>30</v>
      </c>
      <c r="B16905" s="2">
        <v>43158.45208333333</v>
      </c>
      <c r="C16905">
        <v>54</v>
      </c>
      <c r="D16905">
        <v>32</v>
      </c>
      <c r="E16905">
        <v>42.98</v>
      </c>
      <c r="F16905">
        <v>70</v>
      </c>
      <c r="G16905">
        <v>6</v>
      </c>
      <c r="H16905">
        <v>0</v>
      </c>
      <c r="I16905">
        <v>30.47</v>
      </c>
      <c r="J16905">
        <v>1032</v>
      </c>
      <c r="K16905">
        <v>10</v>
      </c>
      <c r="M16905" t="s">
        <v>246</v>
      </c>
      <c r="AB16905">
        <v>54</v>
      </c>
      <c r="AC16905" t="s">
        <v>16962</v>
      </c>
    </row>
    <row r="16906" spans="1:29">
      <c r="A16906" s="1" t="s">
        <v>30</v>
      </c>
      <c r="B16906" s="2">
        <v>43158.493750000001</v>
      </c>
      <c r="C16906">
        <v>57</v>
      </c>
      <c r="D16906">
        <v>26.1</v>
      </c>
      <c r="E16906">
        <v>30.28</v>
      </c>
      <c r="F16906">
        <v>60</v>
      </c>
      <c r="G16906">
        <v>7</v>
      </c>
      <c r="H16906">
        <v>0</v>
      </c>
      <c r="I16906">
        <v>30.46</v>
      </c>
      <c r="J16906">
        <v>1031.5999999999999</v>
      </c>
      <c r="K16906">
        <v>10</v>
      </c>
      <c r="M16906" t="s">
        <v>246</v>
      </c>
      <c r="AB16906">
        <v>57</v>
      </c>
      <c r="AC16906" t="s">
        <v>16963</v>
      </c>
    </row>
    <row r="16907" spans="1:29">
      <c r="A16907" s="1" t="s">
        <v>30</v>
      </c>
      <c r="B16907" s="2">
        <v>43158.535416666666</v>
      </c>
      <c r="C16907">
        <v>57</v>
      </c>
      <c r="D16907">
        <v>26.1</v>
      </c>
      <c r="E16907">
        <v>30.28</v>
      </c>
      <c r="G16907">
        <v>4</v>
      </c>
      <c r="H16907">
        <v>0</v>
      </c>
      <c r="I16907">
        <v>30.44</v>
      </c>
      <c r="J16907">
        <v>1030.7</v>
      </c>
      <c r="K16907">
        <v>10</v>
      </c>
      <c r="M16907" t="s">
        <v>31</v>
      </c>
      <c r="Q16907">
        <v>25000</v>
      </c>
      <c r="AB16907">
        <v>57</v>
      </c>
      <c r="AC16907" t="s">
        <v>16964</v>
      </c>
    </row>
    <row r="16908" spans="1:29">
      <c r="A16908" s="1" t="s">
        <v>30</v>
      </c>
      <c r="B16908" s="2">
        <v>43158.57708333333</v>
      </c>
      <c r="C16908">
        <v>58</v>
      </c>
      <c r="D16908">
        <v>26.1</v>
      </c>
      <c r="E16908">
        <v>29.32</v>
      </c>
      <c r="F16908">
        <v>0</v>
      </c>
      <c r="G16908">
        <v>0</v>
      </c>
      <c r="H16908">
        <v>0</v>
      </c>
      <c r="I16908">
        <v>30.41</v>
      </c>
      <c r="J16908">
        <v>1029.9000000000001</v>
      </c>
      <c r="K16908">
        <v>10</v>
      </c>
      <c r="M16908" t="s">
        <v>31</v>
      </c>
      <c r="Q16908">
        <v>25000</v>
      </c>
      <c r="AB16908">
        <v>57.9</v>
      </c>
      <c r="AC16908" t="s">
        <v>16965</v>
      </c>
    </row>
    <row r="16909" spans="1:29">
      <c r="A16909" s="1" t="s">
        <v>30</v>
      </c>
      <c r="B16909" s="2">
        <v>43158.618750000001</v>
      </c>
      <c r="C16909">
        <v>58</v>
      </c>
      <c r="D16909">
        <v>25</v>
      </c>
      <c r="E16909">
        <v>28.01</v>
      </c>
      <c r="F16909">
        <v>0</v>
      </c>
      <c r="G16909">
        <v>0</v>
      </c>
      <c r="H16909">
        <v>0</v>
      </c>
      <c r="I16909">
        <v>30.39</v>
      </c>
      <c r="J16909">
        <v>1029.0999999999999</v>
      </c>
      <c r="K16909">
        <v>10</v>
      </c>
      <c r="M16909" t="s">
        <v>31</v>
      </c>
      <c r="Q16909">
        <v>25000</v>
      </c>
      <c r="AB16909">
        <v>57.9</v>
      </c>
      <c r="AC16909" t="s">
        <v>16966</v>
      </c>
    </row>
    <row r="16910" spans="1:29">
      <c r="A16910" s="1" t="s">
        <v>30</v>
      </c>
      <c r="B16910" s="2">
        <v>43158.660416666666</v>
      </c>
      <c r="C16910">
        <v>60</v>
      </c>
      <c r="D16910">
        <v>28</v>
      </c>
      <c r="E16910">
        <v>29.31</v>
      </c>
      <c r="F16910">
        <v>110</v>
      </c>
      <c r="G16910">
        <v>3</v>
      </c>
      <c r="H16910">
        <v>0</v>
      </c>
      <c r="I16910">
        <v>30.38</v>
      </c>
      <c r="J16910">
        <v>1028.7</v>
      </c>
      <c r="K16910">
        <v>10</v>
      </c>
      <c r="M16910" t="s">
        <v>31</v>
      </c>
      <c r="Q16910">
        <v>25000</v>
      </c>
      <c r="AB16910">
        <v>60.1</v>
      </c>
      <c r="AC16910" t="s">
        <v>16967</v>
      </c>
    </row>
    <row r="16911" spans="1:29">
      <c r="A16911" s="1" t="s">
        <v>30</v>
      </c>
      <c r="B16911" s="2">
        <v>43158.70208333333</v>
      </c>
      <c r="C16911">
        <v>59</v>
      </c>
      <c r="D16911">
        <v>26.1</v>
      </c>
      <c r="E16911">
        <v>28.18</v>
      </c>
      <c r="F16911">
        <v>160</v>
      </c>
      <c r="G16911">
        <v>4</v>
      </c>
      <c r="H16911">
        <v>0</v>
      </c>
      <c r="I16911">
        <v>30.35</v>
      </c>
      <c r="J16911">
        <v>1027.8</v>
      </c>
      <c r="K16911">
        <v>10</v>
      </c>
      <c r="M16911" t="s">
        <v>31</v>
      </c>
      <c r="Q16911">
        <v>25000</v>
      </c>
      <c r="AB16911">
        <v>59</v>
      </c>
      <c r="AC16911" t="s">
        <v>16968</v>
      </c>
    </row>
    <row r="16912" spans="1:29">
      <c r="A16912" s="1" t="s">
        <v>30</v>
      </c>
      <c r="B16912" s="2">
        <v>43158.743750000001</v>
      </c>
      <c r="C16912">
        <v>57</v>
      </c>
      <c r="D16912">
        <v>25</v>
      </c>
      <c r="E16912">
        <v>28.93</v>
      </c>
      <c r="F16912">
        <v>160</v>
      </c>
      <c r="G16912">
        <v>3</v>
      </c>
      <c r="H16912">
        <v>0</v>
      </c>
      <c r="I16912">
        <v>30.35</v>
      </c>
      <c r="J16912">
        <v>1027.5999999999999</v>
      </c>
      <c r="K16912">
        <v>10</v>
      </c>
      <c r="M16912" t="s">
        <v>31</v>
      </c>
      <c r="Q16912">
        <v>25000</v>
      </c>
      <c r="AB16912">
        <v>57</v>
      </c>
      <c r="AC16912" t="s">
        <v>16969</v>
      </c>
    </row>
    <row r="16913" spans="1:29">
      <c r="A16913" s="1" t="s">
        <v>30</v>
      </c>
      <c r="B16913" s="2">
        <v>43158.785416666666</v>
      </c>
      <c r="C16913">
        <v>50</v>
      </c>
      <c r="D16913">
        <v>32</v>
      </c>
      <c r="E16913">
        <v>49.81</v>
      </c>
      <c r="F16913">
        <v>0</v>
      </c>
      <c r="G16913">
        <v>0</v>
      </c>
      <c r="H16913">
        <v>0</v>
      </c>
      <c r="I16913">
        <v>30.35</v>
      </c>
      <c r="J16913">
        <v>1027.9000000000001</v>
      </c>
      <c r="K16913">
        <v>10</v>
      </c>
      <c r="M16913" t="s">
        <v>31</v>
      </c>
      <c r="Q16913">
        <v>25000</v>
      </c>
      <c r="AB16913">
        <v>50</v>
      </c>
      <c r="AC16913" t="s">
        <v>16970</v>
      </c>
    </row>
    <row r="16914" spans="1:29">
      <c r="A16914" s="1" t="s">
        <v>30</v>
      </c>
      <c r="B16914" s="2">
        <v>43158.82708333333</v>
      </c>
      <c r="C16914">
        <v>47</v>
      </c>
      <c r="D16914">
        <v>30.9</v>
      </c>
      <c r="E16914">
        <v>53.5</v>
      </c>
      <c r="F16914">
        <v>0</v>
      </c>
      <c r="G16914">
        <v>0</v>
      </c>
      <c r="H16914">
        <v>0</v>
      </c>
      <c r="I16914">
        <v>30.35</v>
      </c>
      <c r="J16914">
        <v>1027.9000000000001</v>
      </c>
      <c r="K16914">
        <v>10</v>
      </c>
      <c r="M16914" t="s">
        <v>31</v>
      </c>
      <c r="Q16914">
        <v>25000</v>
      </c>
      <c r="AB16914">
        <v>46.9</v>
      </c>
      <c r="AC16914" t="s">
        <v>16971</v>
      </c>
    </row>
    <row r="16915" spans="1:29">
      <c r="A16915" s="1" t="s">
        <v>30</v>
      </c>
      <c r="B16915" s="2">
        <v>43158.868750000001</v>
      </c>
      <c r="C16915">
        <v>45</v>
      </c>
      <c r="D16915">
        <v>32</v>
      </c>
      <c r="E16915">
        <v>60.11</v>
      </c>
      <c r="F16915">
        <v>0</v>
      </c>
      <c r="G16915">
        <v>0</v>
      </c>
      <c r="H16915">
        <v>0</v>
      </c>
      <c r="I16915">
        <v>30.33</v>
      </c>
      <c r="J16915">
        <v>1027.0999999999999</v>
      </c>
      <c r="K16915">
        <v>10</v>
      </c>
      <c r="M16915" t="s">
        <v>246</v>
      </c>
      <c r="AB16915">
        <v>45</v>
      </c>
      <c r="AC16915" t="s">
        <v>16972</v>
      </c>
    </row>
    <row r="16916" spans="1:29">
      <c r="A16916" s="1" t="s">
        <v>30</v>
      </c>
      <c r="B16916" s="2">
        <v>43158.910416666666</v>
      </c>
      <c r="C16916">
        <v>42</v>
      </c>
      <c r="D16916">
        <v>30</v>
      </c>
      <c r="E16916">
        <v>61.94</v>
      </c>
      <c r="F16916">
        <v>0</v>
      </c>
      <c r="G16916">
        <v>0</v>
      </c>
      <c r="H16916">
        <v>0</v>
      </c>
      <c r="I16916">
        <v>30.32</v>
      </c>
      <c r="J16916">
        <v>1026.9000000000001</v>
      </c>
      <c r="K16916">
        <v>10</v>
      </c>
      <c r="M16916" t="s">
        <v>31</v>
      </c>
      <c r="Q16916">
        <v>25000</v>
      </c>
      <c r="AB16916">
        <v>42.1</v>
      </c>
      <c r="AC16916" t="s">
        <v>16973</v>
      </c>
    </row>
    <row r="16917" spans="1:29">
      <c r="A16917" s="1" t="s">
        <v>30</v>
      </c>
      <c r="B16917" s="2">
        <v>43158.95208333333</v>
      </c>
      <c r="C16917">
        <v>42</v>
      </c>
      <c r="D16917">
        <v>30</v>
      </c>
      <c r="E16917">
        <v>61.94</v>
      </c>
      <c r="F16917">
        <v>0</v>
      </c>
      <c r="G16917">
        <v>0</v>
      </c>
      <c r="H16917">
        <v>0</v>
      </c>
      <c r="I16917">
        <v>30.31</v>
      </c>
      <c r="J16917">
        <v>1026.5</v>
      </c>
      <c r="K16917">
        <v>10</v>
      </c>
      <c r="M16917" t="s">
        <v>34</v>
      </c>
      <c r="Q16917">
        <v>25000</v>
      </c>
      <c r="AB16917">
        <v>42.1</v>
      </c>
      <c r="AC16917" t="s">
        <v>16974</v>
      </c>
    </row>
    <row r="16918" spans="1:29">
      <c r="A16918" s="1" t="s">
        <v>30</v>
      </c>
      <c r="B16918" s="2">
        <v>43158.993750000001</v>
      </c>
      <c r="C16918">
        <v>43</v>
      </c>
      <c r="D16918">
        <v>30</v>
      </c>
      <c r="E16918">
        <v>59.83</v>
      </c>
      <c r="F16918">
        <v>140</v>
      </c>
      <c r="G16918">
        <v>5</v>
      </c>
      <c r="H16918">
        <v>0</v>
      </c>
      <c r="I16918">
        <v>30.29</v>
      </c>
      <c r="J16918">
        <v>1025.5</v>
      </c>
      <c r="K16918">
        <v>10</v>
      </c>
      <c r="M16918" t="s">
        <v>32</v>
      </c>
      <c r="Q16918">
        <v>25000</v>
      </c>
      <c r="AB16918">
        <v>39.46</v>
      </c>
      <c r="AC16918" t="s">
        <v>16975</v>
      </c>
    </row>
    <row r="16919" spans="1:29">
      <c r="A16919" s="1" t="s">
        <v>30</v>
      </c>
      <c r="B16919" s="2">
        <v>43159.035416666666</v>
      </c>
      <c r="C16919">
        <v>45</v>
      </c>
      <c r="D16919">
        <v>28.9</v>
      </c>
      <c r="E16919">
        <v>53</v>
      </c>
      <c r="F16919">
        <v>170</v>
      </c>
      <c r="G16919">
        <v>6</v>
      </c>
      <c r="H16919">
        <v>0</v>
      </c>
      <c r="I16919">
        <v>30.26</v>
      </c>
      <c r="J16919">
        <v>1024.5999999999999</v>
      </c>
      <c r="K16919">
        <v>10</v>
      </c>
      <c r="M16919" t="s">
        <v>43</v>
      </c>
      <c r="Q16919">
        <v>25000</v>
      </c>
      <c r="AB16919">
        <v>41.19</v>
      </c>
      <c r="AC16919" t="s">
        <v>16976</v>
      </c>
    </row>
    <row r="16920" spans="1:29">
      <c r="A16920" s="1" t="s">
        <v>30</v>
      </c>
      <c r="B16920" s="2">
        <v>43159.07708333333</v>
      </c>
      <c r="C16920">
        <v>41</v>
      </c>
      <c r="D16920">
        <v>30.9</v>
      </c>
      <c r="E16920">
        <v>67.03</v>
      </c>
      <c r="F16920">
        <v>0</v>
      </c>
      <c r="G16920">
        <v>0</v>
      </c>
      <c r="H16920">
        <v>0</v>
      </c>
      <c r="I16920">
        <v>30.26</v>
      </c>
      <c r="J16920">
        <v>1024.7</v>
      </c>
      <c r="K16920">
        <v>10</v>
      </c>
      <c r="M16920" t="s">
        <v>43</v>
      </c>
      <c r="Q16920">
        <v>25000</v>
      </c>
      <c r="AB16920">
        <v>41</v>
      </c>
      <c r="AC16920" t="s">
        <v>16977</v>
      </c>
    </row>
    <row r="16921" spans="1:29">
      <c r="A16921" s="1" t="s">
        <v>30</v>
      </c>
      <c r="B16921" s="2">
        <v>43159.118750000001</v>
      </c>
      <c r="C16921">
        <v>41</v>
      </c>
      <c r="D16921">
        <v>33</v>
      </c>
      <c r="E16921">
        <v>73.25</v>
      </c>
      <c r="F16921">
        <v>170</v>
      </c>
      <c r="G16921">
        <v>3</v>
      </c>
      <c r="H16921">
        <v>0</v>
      </c>
      <c r="I16921">
        <v>30.25</v>
      </c>
      <c r="J16921">
        <v>1024.4000000000001</v>
      </c>
      <c r="K16921">
        <v>10</v>
      </c>
      <c r="M16921" t="s">
        <v>43</v>
      </c>
      <c r="Q16921">
        <v>22000</v>
      </c>
      <c r="AB16921">
        <v>38.979999999999997</v>
      </c>
      <c r="AC16921" t="s">
        <v>16978</v>
      </c>
    </row>
    <row r="16922" spans="1:29">
      <c r="A16922" s="1" t="s">
        <v>30</v>
      </c>
      <c r="B16922" s="2">
        <v>43159.160416666666</v>
      </c>
      <c r="C16922">
        <v>44</v>
      </c>
      <c r="D16922">
        <v>33</v>
      </c>
      <c r="E16922">
        <v>65.02</v>
      </c>
      <c r="F16922">
        <v>180</v>
      </c>
      <c r="G16922">
        <v>5</v>
      </c>
      <c r="H16922">
        <v>0</v>
      </c>
      <c r="I16922">
        <v>30.22</v>
      </c>
      <c r="J16922">
        <v>1023.2</v>
      </c>
      <c r="K16922">
        <v>10</v>
      </c>
      <c r="M16922" t="s">
        <v>43</v>
      </c>
      <c r="Q16922">
        <v>20000</v>
      </c>
      <c r="AB16922">
        <v>40.770000000000003</v>
      </c>
      <c r="AC16922" t="s">
        <v>16979</v>
      </c>
    </row>
    <row r="16923" spans="1:29">
      <c r="A16923" s="1" t="s">
        <v>30</v>
      </c>
      <c r="B16923" s="2">
        <v>43159.20208333333</v>
      </c>
      <c r="C16923">
        <v>42</v>
      </c>
      <c r="D16923">
        <v>35</v>
      </c>
      <c r="E16923">
        <v>76.040000000000006</v>
      </c>
      <c r="F16923">
        <v>220</v>
      </c>
      <c r="G16923">
        <v>3</v>
      </c>
      <c r="H16923">
        <v>0</v>
      </c>
      <c r="I16923">
        <v>30.21</v>
      </c>
      <c r="J16923">
        <v>1023</v>
      </c>
      <c r="K16923">
        <v>10</v>
      </c>
      <c r="M16923" t="s">
        <v>43</v>
      </c>
      <c r="Q16923">
        <v>19000</v>
      </c>
      <c r="AB16923">
        <v>40.229999999999997</v>
      </c>
      <c r="AC16923" t="s">
        <v>16980</v>
      </c>
    </row>
    <row r="16924" spans="1:29">
      <c r="A16924" s="1" t="s">
        <v>30</v>
      </c>
      <c r="B16924" s="2">
        <v>43159.243750000001</v>
      </c>
      <c r="C16924">
        <v>45</v>
      </c>
      <c r="D16924">
        <v>36</v>
      </c>
      <c r="E16924">
        <v>70.53</v>
      </c>
      <c r="F16924">
        <v>210</v>
      </c>
      <c r="G16924">
        <v>4</v>
      </c>
      <c r="H16924">
        <v>0</v>
      </c>
      <c r="I16924">
        <v>30.22</v>
      </c>
      <c r="J16924">
        <v>1023.2</v>
      </c>
      <c r="K16924">
        <v>10</v>
      </c>
      <c r="M16924" t="s">
        <v>43</v>
      </c>
      <c r="Q16924">
        <v>17000</v>
      </c>
      <c r="AB16924">
        <v>42.6</v>
      </c>
      <c r="AC16924" t="s">
        <v>16981</v>
      </c>
    </row>
    <row r="16925" spans="1:29">
      <c r="A16925" s="1" t="s">
        <v>30</v>
      </c>
      <c r="B16925" s="2">
        <v>43159.285416666666</v>
      </c>
      <c r="C16925">
        <v>44</v>
      </c>
      <c r="D16925">
        <v>36</v>
      </c>
      <c r="E16925">
        <v>72.989999999999995</v>
      </c>
      <c r="F16925">
        <v>0</v>
      </c>
      <c r="G16925">
        <v>0</v>
      </c>
      <c r="H16925">
        <v>0</v>
      </c>
      <c r="I16925">
        <v>30.23</v>
      </c>
      <c r="J16925">
        <v>1023.8</v>
      </c>
      <c r="K16925">
        <v>10</v>
      </c>
      <c r="M16925" t="s">
        <v>43</v>
      </c>
      <c r="Q16925">
        <v>16000</v>
      </c>
      <c r="AB16925">
        <v>44.1</v>
      </c>
      <c r="AC16925" t="s">
        <v>16982</v>
      </c>
    </row>
    <row r="16926" spans="1:29">
      <c r="A16926" s="1" t="s">
        <v>30</v>
      </c>
      <c r="B16926" s="2">
        <v>43159.32708333333</v>
      </c>
      <c r="C16926">
        <v>45</v>
      </c>
      <c r="D16926">
        <v>37</v>
      </c>
      <c r="E16926">
        <v>73.37</v>
      </c>
      <c r="F16926">
        <v>190</v>
      </c>
      <c r="G16926">
        <v>4</v>
      </c>
      <c r="H16926">
        <v>0</v>
      </c>
      <c r="I16926">
        <v>30.23</v>
      </c>
      <c r="J16926">
        <v>1023.6</v>
      </c>
      <c r="K16926">
        <v>10</v>
      </c>
      <c r="M16926" t="s">
        <v>43</v>
      </c>
      <c r="Q16926">
        <v>16000</v>
      </c>
      <c r="AB16926">
        <v>42.6</v>
      </c>
      <c r="AC16926" t="s">
        <v>16983</v>
      </c>
    </row>
    <row r="16927" spans="1:29">
      <c r="A16927" s="1" t="s">
        <v>30</v>
      </c>
      <c r="B16927" s="2">
        <v>43159.368750000001</v>
      </c>
      <c r="C16927">
        <v>48</v>
      </c>
      <c r="D16927">
        <v>38</v>
      </c>
      <c r="E16927">
        <v>67.87</v>
      </c>
      <c r="F16927">
        <v>210</v>
      </c>
      <c r="G16927">
        <v>3</v>
      </c>
      <c r="H16927">
        <v>0</v>
      </c>
      <c r="I16927">
        <v>30.23</v>
      </c>
      <c r="J16927">
        <v>1023.8</v>
      </c>
      <c r="K16927">
        <v>10</v>
      </c>
      <c r="M16927" t="s">
        <v>43</v>
      </c>
      <c r="Q16927">
        <v>14000</v>
      </c>
      <c r="AB16927">
        <v>46.98</v>
      </c>
      <c r="AC16927" t="s">
        <v>16984</v>
      </c>
    </row>
    <row r="16928" spans="1:29">
      <c r="A16928" s="1" t="s">
        <v>30</v>
      </c>
      <c r="B16928" s="2">
        <v>43159.410416666666</v>
      </c>
      <c r="C16928">
        <v>50</v>
      </c>
      <c r="D16928">
        <v>39</v>
      </c>
      <c r="E16928">
        <v>65.75</v>
      </c>
      <c r="F16928">
        <v>250</v>
      </c>
      <c r="G16928">
        <v>4</v>
      </c>
      <c r="H16928">
        <v>0</v>
      </c>
      <c r="I16928">
        <v>30.23</v>
      </c>
      <c r="J16928">
        <v>1023.9</v>
      </c>
      <c r="K16928">
        <v>10</v>
      </c>
      <c r="M16928" t="s">
        <v>43</v>
      </c>
      <c r="Q16928">
        <v>14000</v>
      </c>
      <c r="AB16928">
        <v>48.44</v>
      </c>
      <c r="AC16928" t="s">
        <v>16985</v>
      </c>
    </row>
    <row r="16929" spans="1:29">
      <c r="A16929" s="1" t="s">
        <v>30</v>
      </c>
      <c r="B16929" s="2">
        <v>43159.45208333333</v>
      </c>
      <c r="C16929">
        <v>52</v>
      </c>
      <c r="D16929">
        <v>37</v>
      </c>
      <c r="E16929">
        <v>56.45</v>
      </c>
      <c r="F16929">
        <v>230</v>
      </c>
      <c r="G16929">
        <v>7</v>
      </c>
      <c r="H16929">
        <v>0</v>
      </c>
      <c r="I16929">
        <v>30.22</v>
      </c>
      <c r="J16929">
        <v>1023.5</v>
      </c>
      <c r="K16929">
        <v>10</v>
      </c>
      <c r="M16929" t="s">
        <v>31</v>
      </c>
      <c r="N16929" t="s">
        <v>32</v>
      </c>
      <c r="O16929" t="s">
        <v>43</v>
      </c>
      <c r="Q16929">
        <v>10000</v>
      </c>
      <c r="R16929">
        <v>13000</v>
      </c>
      <c r="S16929">
        <v>25000</v>
      </c>
      <c r="AB16929">
        <v>52</v>
      </c>
      <c r="AC16929" t="s">
        <v>16986</v>
      </c>
    </row>
    <row r="16930" spans="1:29">
      <c r="A16930" s="1" t="s">
        <v>30</v>
      </c>
      <c r="B16930" s="2">
        <v>43159.493750000001</v>
      </c>
      <c r="C16930">
        <v>53</v>
      </c>
      <c r="D16930">
        <v>37</v>
      </c>
      <c r="E16930">
        <v>54.21</v>
      </c>
      <c r="F16930">
        <v>230</v>
      </c>
      <c r="G16930">
        <v>7</v>
      </c>
      <c r="H16930">
        <v>0</v>
      </c>
      <c r="I16930">
        <v>30.21</v>
      </c>
      <c r="J16930">
        <v>1022.9</v>
      </c>
      <c r="K16930">
        <v>10</v>
      </c>
      <c r="M16930" t="s">
        <v>31</v>
      </c>
      <c r="N16930" t="s">
        <v>32</v>
      </c>
      <c r="O16930" t="s">
        <v>43</v>
      </c>
      <c r="Q16930">
        <v>8500</v>
      </c>
      <c r="R16930">
        <v>10000</v>
      </c>
      <c r="S16930">
        <v>15000</v>
      </c>
      <c r="AB16930">
        <v>53.1</v>
      </c>
      <c r="AC16930" t="s">
        <v>16987</v>
      </c>
    </row>
    <row r="16931" spans="1:29">
      <c r="A16931" s="1" t="s">
        <v>30</v>
      </c>
      <c r="B16931" s="2">
        <v>43159.535416666666</v>
      </c>
      <c r="C16931">
        <v>54</v>
      </c>
      <c r="D16931">
        <v>38</v>
      </c>
      <c r="E16931">
        <v>54.34</v>
      </c>
      <c r="F16931">
        <v>220</v>
      </c>
      <c r="G16931">
        <v>6</v>
      </c>
      <c r="I16931">
        <v>30.17</v>
      </c>
      <c r="J16931">
        <v>1021.4</v>
      </c>
      <c r="K16931">
        <v>10</v>
      </c>
      <c r="M16931" t="s">
        <v>31</v>
      </c>
      <c r="N16931" t="s">
        <v>32</v>
      </c>
      <c r="O16931" t="s">
        <v>43</v>
      </c>
      <c r="Q16931">
        <v>5500</v>
      </c>
      <c r="R16931">
        <v>7500</v>
      </c>
      <c r="S16931">
        <v>10000</v>
      </c>
      <c r="AB16931">
        <v>54</v>
      </c>
      <c r="AC16931" t="s">
        <v>16988</v>
      </c>
    </row>
    <row r="16932" spans="1:29">
      <c r="A16932" s="1" t="s">
        <v>30</v>
      </c>
      <c r="B16932" s="2">
        <v>43159.57708333333</v>
      </c>
      <c r="C16932">
        <v>56</v>
      </c>
      <c r="D16932">
        <v>36</v>
      </c>
      <c r="E16932">
        <v>47.05</v>
      </c>
      <c r="F16932">
        <v>250</v>
      </c>
      <c r="G16932">
        <v>5</v>
      </c>
      <c r="H16932">
        <v>0</v>
      </c>
      <c r="I16932">
        <v>30.13</v>
      </c>
      <c r="J16932">
        <v>1020.4</v>
      </c>
      <c r="K16932">
        <v>10</v>
      </c>
      <c r="M16932" t="s">
        <v>31</v>
      </c>
      <c r="N16932" t="s">
        <v>32</v>
      </c>
      <c r="O16932" t="s">
        <v>32</v>
      </c>
      <c r="P16932" t="s">
        <v>43</v>
      </c>
      <c r="Q16932">
        <v>7500</v>
      </c>
      <c r="R16932">
        <v>9500</v>
      </c>
      <c r="S16932">
        <v>12000</v>
      </c>
      <c r="T16932">
        <v>25000</v>
      </c>
      <c r="AB16932">
        <v>55.9</v>
      </c>
      <c r="AC16932" t="s">
        <v>16989</v>
      </c>
    </row>
    <row r="16933" spans="1:29">
      <c r="A16933" s="1" t="s">
        <v>30</v>
      </c>
      <c r="B16933" s="2">
        <v>43159.618750000001</v>
      </c>
      <c r="C16933">
        <v>57</v>
      </c>
      <c r="D16933">
        <v>38</v>
      </c>
      <c r="E16933">
        <v>48.73</v>
      </c>
      <c r="F16933">
        <v>230</v>
      </c>
      <c r="G16933">
        <v>5</v>
      </c>
      <c r="I16933">
        <v>30.1</v>
      </c>
      <c r="J16933">
        <v>1019.2</v>
      </c>
      <c r="K16933">
        <v>10</v>
      </c>
      <c r="M16933" t="s">
        <v>32</v>
      </c>
      <c r="N16933" t="s">
        <v>32</v>
      </c>
      <c r="O16933" t="s">
        <v>32</v>
      </c>
      <c r="P16933" t="s">
        <v>43</v>
      </c>
      <c r="Q16933">
        <v>7000</v>
      </c>
      <c r="R16933">
        <v>9500</v>
      </c>
      <c r="S16933">
        <v>12000</v>
      </c>
      <c r="T16933">
        <v>25000</v>
      </c>
      <c r="U16933" t="e" cm="1">
        <f t="array" ref="U16933">-RA</f>
        <v>#NAME?</v>
      </c>
      <c r="AB16933">
        <v>57</v>
      </c>
      <c r="AC16933" t="s">
        <v>16990</v>
      </c>
    </row>
    <row r="16934" spans="1:29">
      <c r="A16934" s="1" t="s">
        <v>30</v>
      </c>
      <c r="B16934" s="2">
        <v>43159.660416666666</v>
      </c>
      <c r="C16934">
        <v>56</v>
      </c>
      <c r="D16934">
        <v>40</v>
      </c>
      <c r="E16934">
        <v>54.83</v>
      </c>
      <c r="F16934">
        <v>220</v>
      </c>
      <c r="G16934">
        <v>11</v>
      </c>
      <c r="I16934">
        <v>30.07</v>
      </c>
      <c r="J16934">
        <v>1018.2</v>
      </c>
      <c r="K16934">
        <v>10</v>
      </c>
      <c r="M16934" t="s">
        <v>31</v>
      </c>
      <c r="N16934" t="s">
        <v>32</v>
      </c>
      <c r="O16934" t="s">
        <v>32</v>
      </c>
      <c r="P16934" t="s">
        <v>43</v>
      </c>
      <c r="Q16934">
        <v>6500</v>
      </c>
      <c r="R16934">
        <v>9000</v>
      </c>
      <c r="S16934">
        <v>12000</v>
      </c>
      <c r="T16934">
        <v>25000</v>
      </c>
      <c r="U16934" t="e" cm="1">
        <f t="array" ref="U16934">-RA</f>
        <v>#NAME?</v>
      </c>
      <c r="AB16934">
        <v>55.9</v>
      </c>
      <c r="AC16934" t="s">
        <v>16991</v>
      </c>
    </row>
    <row r="16935" spans="1:29">
      <c r="A16935" s="1" t="s">
        <v>30</v>
      </c>
      <c r="B16935" s="2">
        <v>43159.70208333333</v>
      </c>
      <c r="C16935">
        <v>54</v>
      </c>
      <c r="D16935">
        <v>43</v>
      </c>
      <c r="E16935">
        <v>66.239999999999995</v>
      </c>
      <c r="F16935">
        <v>210</v>
      </c>
      <c r="G16935">
        <v>7</v>
      </c>
      <c r="I16935">
        <v>30.05</v>
      </c>
      <c r="J16935">
        <v>1017.6</v>
      </c>
      <c r="K16935">
        <v>10</v>
      </c>
      <c r="M16935" t="s">
        <v>32</v>
      </c>
      <c r="N16935" t="s">
        <v>32</v>
      </c>
      <c r="O16935" t="s">
        <v>43</v>
      </c>
      <c r="Q16935">
        <v>4500</v>
      </c>
      <c r="R16935">
        <v>8000</v>
      </c>
      <c r="S16935">
        <v>25000</v>
      </c>
      <c r="U16935" t="e" cm="1">
        <f t="array" ref="U16935">-RA</f>
        <v>#NAME?</v>
      </c>
      <c r="AB16935">
        <v>54</v>
      </c>
      <c r="AC16935" t="s">
        <v>16992</v>
      </c>
    </row>
    <row r="16936" spans="1:29">
      <c r="A16936" s="1" t="s">
        <v>30</v>
      </c>
      <c r="B16936" s="2">
        <v>43159.743750000001</v>
      </c>
      <c r="C16936">
        <v>53</v>
      </c>
      <c r="D16936">
        <v>43</v>
      </c>
      <c r="E16936">
        <v>68.459999999999994</v>
      </c>
      <c r="F16936">
        <v>200</v>
      </c>
      <c r="G16936">
        <v>4</v>
      </c>
      <c r="I16936">
        <v>30.04</v>
      </c>
      <c r="J16936">
        <v>1017.3</v>
      </c>
      <c r="K16936">
        <v>10</v>
      </c>
      <c r="M16936" t="s">
        <v>32</v>
      </c>
      <c r="N16936" t="s">
        <v>32</v>
      </c>
      <c r="O16936" t="s">
        <v>43</v>
      </c>
      <c r="Q16936">
        <v>3000</v>
      </c>
      <c r="R16936">
        <v>4500</v>
      </c>
      <c r="S16936">
        <v>25000</v>
      </c>
      <c r="U16936" t="e" cm="1">
        <f t="array" ref="U16936">-RA</f>
        <v>#NAME?</v>
      </c>
      <c r="AB16936">
        <v>53.1</v>
      </c>
      <c r="AC16936" t="s">
        <v>16993</v>
      </c>
    </row>
    <row r="16937" spans="1:29">
      <c r="A16937" s="1" t="s">
        <v>30</v>
      </c>
      <c r="B16937" s="2">
        <v>43159.76458333333</v>
      </c>
      <c r="C16937">
        <v>53</v>
      </c>
      <c r="D16937">
        <v>44</v>
      </c>
      <c r="E16937">
        <v>71.400000000000006</v>
      </c>
      <c r="F16937">
        <v>200</v>
      </c>
      <c r="G16937">
        <v>7</v>
      </c>
      <c r="I16937">
        <v>30.05</v>
      </c>
      <c r="K16937">
        <v>10</v>
      </c>
      <c r="M16937" t="s">
        <v>32</v>
      </c>
      <c r="N16937" t="s">
        <v>32</v>
      </c>
      <c r="O16937" t="s">
        <v>43</v>
      </c>
      <c r="Q16937">
        <v>2600</v>
      </c>
      <c r="R16937">
        <v>4500</v>
      </c>
      <c r="S16937">
        <v>25000</v>
      </c>
      <c r="U16937" t="e" cm="1">
        <f t="array" ref="U16937">-RA</f>
        <v>#NAME?</v>
      </c>
      <c r="AB16937">
        <v>53.1</v>
      </c>
      <c r="AC16937" t="s">
        <v>16994</v>
      </c>
    </row>
    <row r="16938" spans="1:29">
      <c r="A16938" s="1" t="s">
        <v>30</v>
      </c>
      <c r="B16938" s="2">
        <v>43159.785416666666</v>
      </c>
      <c r="C16938">
        <v>52</v>
      </c>
      <c r="D16938">
        <v>46</v>
      </c>
      <c r="E16938">
        <v>79.92</v>
      </c>
      <c r="F16938">
        <v>220</v>
      </c>
      <c r="G16938">
        <v>6</v>
      </c>
      <c r="I16938">
        <v>30.05</v>
      </c>
      <c r="J16938">
        <v>1017.5</v>
      </c>
      <c r="K16938">
        <v>10</v>
      </c>
      <c r="M16938" t="s">
        <v>32</v>
      </c>
      <c r="N16938" t="s">
        <v>32</v>
      </c>
      <c r="O16938" t="s">
        <v>43</v>
      </c>
      <c r="Q16938">
        <v>2600</v>
      </c>
      <c r="R16938">
        <v>4500</v>
      </c>
      <c r="S16938">
        <v>10000</v>
      </c>
      <c r="U16938" t="e" cm="1">
        <f t="array" ref="U16938">-RA</f>
        <v>#NAME?</v>
      </c>
      <c r="AB16938">
        <v>52</v>
      </c>
      <c r="AC16938" t="s">
        <v>16995</v>
      </c>
    </row>
    <row r="16939" spans="1:29">
      <c r="A16939" s="1" t="s">
        <v>30</v>
      </c>
      <c r="B16939" s="2">
        <v>43159.82708333333</v>
      </c>
      <c r="C16939">
        <v>52</v>
      </c>
      <c r="D16939">
        <v>48</v>
      </c>
      <c r="E16939">
        <v>86.17</v>
      </c>
      <c r="F16939">
        <v>220</v>
      </c>
      <c r="G16939">
        <v>7</v>
      </c>
      <c r="I16939">
        <v>30.03</v>
      </c>
      <c r="J16939">
        <v>1017</v>
      </c>
      <c r="K16939">
        <v>7</v>
      </c>
      <c r="M16939" t="s">
        <v>32</v>
      </c>
      <c r="N16939" t="s">
        <v>43</v>
      </c>
      <c r="Q16939">
        <v>1600</v>
      </c>
      <c r="R16939">
        <v>4500</v>
      </c>
      <c r="U16939" t="e" cm="1">
        <f t="array" ref="U16939">-DZ</f>
        <v>#NAME?</v>
      </c>
      <c r="AB16939">
        <v>52</v>
      </c>
      <c r="AC16939" t="s">
        <v>16996</v>
      </c>
    </row>
    <row r="16940" spans="1:29">
      <c r="A16940" s="1" t="s">
        <v>30</v>
      </c>
      <c r="B16940" s="2">
        <v>43159.868750000001</v>
      </c>
      <c r="C16940">
        <v>51</v>
      </c>
      <c r="D16940">
        <v>49</v>
      </c>
      <c r="E16940">
        <v>92.14</v>
      </c>
      <c r="F16940">
        <v>190</v>
      </c>
      <c r="G16940">
        <v>4</v>
      </c>
      <c r="I16940">
        <v>30.01</v>
      </c>
      <c r="J16940">
        <v>1016.3</v>
      </c>
      <c r="K16940">
        <v>3</v>
      </c>
      <c r="M16940" t="s">
        <v>32</v>
      </c>
      <c r="N16940" t="s">
        <v>43</v>
      </c>
      <c r="Q16940">
        <v>1100</v>
      </c>
      <c r="R16940">
        <v>2000</v>
      </c>
      <c r="U16940" t="e" cm="1">
        <f t="array" ref="U16940">-DZ BR</f>
        <v>#NAME?</v>
      </c>
      <c r="AB16940">
        <v>51.1</v>
      </c>
      <c r="AC16940" t="s">
        <v>16997</v>
      </c>
    </row>
    <row r="16941" spans="1:29">
      <c r="A16941" s="1" t="s">
        <v>30</v>
      </c>
      <c r="B16941" s="2">
        <v>43159.883333333331</v>
      </c>
      <c r="C16941">
        <v>50</v>
      </c>
      <c r="D16941">
        <v>50</v>
      </c>
      <c r="E16941">
        <v>100</v>
      </c>
      <c r="F16941">
        <v>0</v>
      </c>
      <c r="G16941">
        <v>0</v>
      </c>
      <c r="H16941">
        <v>0.01</v>
      </c>
      <c r="I16941">
        <v>30.01</v>
      </c>
      <c r="K16941">
        <v>2</v>
      </c>
      <c r="M16941" t="s">
        <v>32</v>
      </c>
      <c r="N16941" t="s">
        <v>43</v>
      </c>
      <c r="Q16941">
        <v>700</v>
      </c>
      <c r="R16941">
        <v>2000</v>
      </c>
      <c r="U16941" t="e" cm="1">
        <f t="array" ref="U16941">-DZ BR</f>
        <v>#NAME?</v>
      </c>
      <c r="AB16941">
        <v>50</v>
      </c>
      <c r="AC16941" t="s">
        <v>16998</v>
      </c>
    </row>
    <row r="16942" spans="1:29">
      <c r="A16942" s="1" t="s">
        <v>30</v>
      </c>
      <c r="B16942" s="2">
        <v>43159.904166666667</v>
      </c>
      <c r="C16942">
        <v>50</v>
      </c>
      <c r="D16942">
        <v>50</v>
      </c>
      <c r="E16942">
        <v>100</v>
      </c>
      <c r="F16942">
        <v>0</v>
      </c>
      <c r="G16942">
        <v>0</v>
      </c>
      <c r="H16942">
        <v>0.03</v>
      </c>
      <c r="I16942">
        <v>30</v>
      </c>
      <c r="K16942">
        <v>1</v>
      </c>
      <c r="M16942" t="s">
        <v>43</v>
      </c>
      <c r="Q16942">
        <v>400</v>
      </c>
      <c r="U16942" t="e" cm="1">
        <f t="array" ref="U16942">-RA BR</f>
        <v>#NAME?</v>
      </c>
      <c r="AB16942">
        <v>50</v>
      </c>
      <c r="AC16942" t="s">
        <v>16999</v>
      </c>
    </row>
    <row r="16943" spans="1:29">
      <c r="A16943" s="1" t="s">
        <v>30</v>
      </c>
      <c r="B16943" s="2">
        <v>43159.910416666666</v>
      </c>
      <c r="C16943">
        <v>50</v>
      </c>
      <c r="D16943">
        <v>50</v>
      </c>
      <c r="E16943">
        <v>100</v>
      </c>
      <c r="F16943">
        <v>0</v>
      </c>
      <c r="G16943">
        <v>0</v>
      </c>
      <c r="H16943">
        <v>0.03</v>
      </c>
      <c r="I16943">
        <v>30</v>
      </c>
      <c r="J16943">
        <v>1015.9</v>
      </c>
      <c r="K16943">
        <v>1</v>
      </c>
      <c r="M16943" t="s">
        <v>43</v>
      </c>
      <c r="Q16943">
        <v>400</v>
      </c>
      <c r="U16943" t="e" cm="1">
        <f t="array" ref="U16943">-RA BR</f>
        <v>#NAME?</v>
      </c>
      <c r="AB16943">
        <v>50</v>
      </c>
      <c r="AC16943" t="s">
        <v>17000</v>
      </c>
    </row>
    <row r="16944" spans="1:29">
      <c r="A16944" s="1" t="s">
        <v>30</v>
      </c>
      <c r="B16944" s="2">
        <v>43159.930555555555</v>
      </c>
      <c r="C16944">
        <v>50</v>
      </c>
      <c r="D16944">
        <v>50</v>
      </c>
      <c r="E16944">
        <v>100</v>
      </c>
      <c r="F16944">
        <v>0</v>
      </c>
      <c r="G16944">
        <v>0</v>
      </c>
      <c r="H16944">
        <v>0.03</v>
      </c>
      <c r="I16944">
        <v>29.99</v>
      </c>
      <c r="K16944">
        <v>1</v>
      </c>
      <c r="M16944" t="s">
        <v>32</v>
      </c>
      <c r="N16944" t="s">
        <v>43</v>
      </c>
      <c r="Q16944">
        <v>600</v>
      </c>
      <c r="R16944">
        <v>1700</v>
      </c>
      <c r="U16944" t="e" cm="1">
        <f t="array" ref="U16944">-RA BR</f>
        <v>#NAME?</v>
      </c>
      <c r="AB16944">
        <v>50</v>
      </c>
      <c r="AC16944" t="s">
        <v>17001</v>
      </c>
    </row>
    <row r="16945" spans="1:29">
      <c r="A16945" s="1" t="s">
        <v>30</v>
      </c>
      <c r="B16945" s="2">
        <v>43159.95208333333</v>
      </c>
      <c r="C16945">
        <v>50</v>
      </c>
      <c r="D16945">
        <v>50</v>
      </c>
      <c r="E16945">
        <v>100</v>
      </c>
      <c r="F16945">
        <v>0</v>
      </c>
      <c r="G16945">
        <v>0</v>
      </c>
      <c r="H16945">
        <v>0.04</v>
      </c>
      <c r="I16945">
        <v>29.99</v>
      </c>
      <c r="J16945">
        <v>1015.4</v>
      </c>
      <c r="K16945">
        <v>1</v>
      </c>
      <c r="M16945" t="s">
        <v>32</v>
      </c>
      <c r="N16945" t="s">
        <v>43</v>
      </c>
      <c r="Q16945">
        <v>500</v>
      </c>
      <c r="R16945">
        <v>1700</v>
      </c>
      <c r="U16945" t="e" cm="1">
        <f t="array" ref="U16945">-DZ BR</f>
        <v>#NAME?</v>
      </c>
      <c r="AB16945">
        <v>50</v>
      </c>
      <c r="AC16945" t="s">
        <v>17002</v>
      </c>
    </row>
    <row r="16946" spans="1:29">
      <c r="A16946" s="1" t="s">
        <v>30</v>
      </c>
      <c r="B16946" s="2">
        <v>43159.975694444445</v>
      </c>
      <c r="C16946">
        <v>51</v>
      </c>
      <c r="D16946">
        <v>51</v>
      </c>
      <c r="E16946">
        <v>100</v>
      </c>
      <c r="F16946">
        <v>0</v>
      </c>
      <c r="G16946">
        <v>0</v>
      </c>
      <c r="I16946">
        <v>29.98</v>
      </c>
      <c r="K16946">
        <v>1</v>
      </c>
      <c r="M16946" t="s">
        <v>43</v>
      </c>
      <c r="Q16946">
        <v>300</v>
      </c>
      <c r="U16946" t="e" cm="1">
        <f t="array" ref="U16946">-DZ BR</f>
        <v>#NAME?</v>
      </c>
      <c r="AB16946">
        <v>51.1</v>
      </c>
      <c r="AC16946" t="s">
        <v>17003</v>
      </c>
    </row>
    <row r="16947" spans="1:29">
      <c r="A16947" s="1" t="s">
        <v>30</v>
      </c>
      <c r="B16947" s="2">
        <v>43159.993750000001</v>
      </c>
      <c r="C16947">
        <v>51</v>
      </c>
      <c r="D16947">
        <v>51</v>
      </c>
      <c r="E16947">
        <v>100</v>
      </c>
      <c r="F16947">
        <v>0</v>
      </c>
      <c r="G16947">
        <v>0</v>
      </c>
      <c r="I16947">
        <v>29.97</v>
      </c>
      <c r="J16947">
        <v>1014.9</v>
      </c>
      <c r="K16947">
        <v>1</v>
      </c>
      <c r="M16947" t="s">
        <v>43</v>
      </c>
      <c r="Q16947">
        <v>300</v>
      </c>
      <c r="U16947" t="e" cm="1">
        <f t="array" ref="U16947">-DZ BR</f>
        <v>#NAME?</v>
      </c>
      <c r="AB16947">
        <v>51.1</v>
      </c>
      <c r="AC16947" t="s">
        <v>17004</v>
      </c>
    </row>
    <row r="16948" spans="1:29">
      <c r="A16948" s="1" t="s">
        <v>30</v>
      </c>
      <c r="B16948" s="2">
        <v>43160.035416666666</v>
      </c>
      <c r="C16948">
        <v>51</v>
      </c>
      <c r="D16948">
        <v>51</v>
      </c>
      <c r="E16948">
        <v>100</v>
      </c>
      <c r="F16948">
        <v>0</v>
      </c>
      <c r="G16948">
        <v>0</v>
      </c>
      <c r="I16948">
        <v>29.96</v>
      </c>
      <c r="J16948">
        <v>1014.3</v>
      </c>
      <c r="K16948">
        <v>1</v>
      </c>
      <c r="M16948" t="s">
        <v>43</v>
      </c>
      <c r="Q16948">
        <v>200</v>
      </c>
      <c r="U16948" t="e" cm="1">
        <f t="array" ref="U16948">-DZ BR</f>
        <v>#NAME?</v>
      </c>
      <c r="AB16948">
        <v>51.1</v>
      </c>
      <c r="AC16948" t="s">
        <v>17005</v>
      </c>
    </row>
    <row r="16949" spans="1:29">
      <c r="A16949" s="1" t="s">
        <v>30</v>
      </c>
      <c r="B16949" s="2">
        <v>43160.07708333333</v>
      </c>
      <c r="C16949">
        <v>51</v>
      </c>
      <c r="D16949">
        <v>51</v>
      </c>
      <c r="E16949">
        <v>100</v>
      </c>
      <c r="F16949">
        <v>0</v>
      </c>
      <c r="G16949">
        <v>0</v>
      </c>
      <c r="I16949">
        <v>29.93</v>
      </c>
      <c r="J16949">
        <v>1013.3</v>
      </c>
      <c r="K16949">
        <v>1</v>
      </c>
      <c r="M16949" t="s">
        <v>43</v>
      </c>
      <c r="Q16949">
        <v>300</v>
      </c>
      <c r="U16949" t="e" cm="1">
        <f t="array" ref="U16949">-RA BR</f>
        <v>#NAME?</v>
      </c>
      <c r="AB16949">
        <v>51.1</v>
      </c>
      <c r="AC16949" t="s">
        <v>17006</v>
      </c>
    </row>
    <row r="16950" spans="1:29">
      <c r="A16950" s="1" t="s">
        <v>30</v>
      </c>
      <c r="B16950" s="2">
        <v>43160.118750000001</v>
      </c>
      <c r="C16950">
        <v>50</v>
      </c>
      <c r="D16950">
        <v>50</v>
      </c>
      <c r="E16950">
        <v>100</v>
      </c>
      <c r="F16950">
        <v>0</v>
      </c>
      <c r="G16950">
        <v>0</v>
      </c>
      <c r="I16950">
        <v>29.9</v>
      </c>
      <c r="J16950">
        <v>1012.5</v>
      </c>
      <c r="K16950">
        <v>0.5</v>
      </c>
      <c r="M16950" t="s">
        <v>43</v>
      </c>
      <c r="Q16950">
        <v>100</v>
      </c>
      <c r="U16950" t="e" cm="1">
        <f t="array" ref="U16950">-RA FG</f>
        <v>#NAME?</v>
      </c>
      <c r="AB16950">
        <v>50</v>
      </c>
      <c r="AC16950" t="s">
        <v>17007</v>
      </c>
    </row>
    <row r="16951" spans="1:29">
      <c r="A16951" s="1" t="s">
        <v>30</v>
      </c>
      <c r="B16951" s="2">
        <v>43160.160416666666</v>
      </c>
      <c r="C16951">
        <v>50</v>
      </c>
      <c r="D16951">
        <v>50</v>
      </c>
      <c r="E16951">
        <v>100</v>
      </c>
      <c r="F16951">
        <v>230</v>
      </c>
      <c r="G16951">
        <v>4</v>
      </c>
      <c r="H16951">
        <v>0.01</v>
      </c>
      <c r="I16951">
        <v>29.89</v>
      </c>
      <c r="J16951">
        <v>1012</v>
      </c>
      <c r="K16951">
        <v>0.25</v>
      </c>
      <c r="M16951" t="s">
        <v>43</v>
      </c>
      <c r="Q16951">
        <v>100</v>
      </c>
      <c r="U16951" t="e" cm="1">
        <f t="array" ref="U16951">-RA FG</f>
        <v>#NAME?</v>
      </c>
      <c r="AB16951">
        <v>48.44</v>
      </c>
      <c r="AC16951" t="s">
        <v>17008</v>
      </c>
    </row>
    <row r="16952" spans="1:29">
      <c r="A16952" s="1" t="s">
        <v>30</v>
      </c>
      <c r="B16952" s="2">
        <v>43160.20208333333</v>
      </c>
      <c r="C16952">
        <v>51</v>
      </c>
      <c r="D16952">
        <v>51</v>
      </c>
      <c r="E16952">
        <v>100</v>
      </c>
      <c r="F16952">
        <v>20</v>
      </c>
      <c r="G16952">
        <v>3</v>
      </c>
      <c r="H16952">
        <v>0.03</v>
      </c>
      <c r="I16952">
        <v>29.87</v>
      </c>
      <c r="J16952">
        <v>1011.3</v>
      </c>
      <c r="K16952">
        <v>0.25</v>
      </c>
      <c r="M16952" t="s">
        <v>43</v>
      </c>
      <c r="Q16952">
        <v>100</v>
      </c>
      <c r="U16952" t="e" cm="1">
        <f t="array" ref="U16952">-RA FG</f>
        <v>#NAME?</v>
      </c>
      <c r="AB16952">
        <v>51.1</v>
      </c>
      <c r="AC16952" t="s">
        <v>17009</v>
      </c>
    </row>
    <row r="16953" spans="1:29">
      <c r="A16953" s="1" t="s">
        <v>30</v>
      </c>
      <c r="B16953" s="2">
        <v>43160.206944444442</v>
      </c>
      <c r="C16953">
        <v>50</v>
      </c>
      <c r="D16953">
        <v>50</v>
      </c>
      <c r="E16953">
        <v>100</v>
      </c>
      <c r="F16953">
        <v>0</v>
      </c>
      <c r="G16953">
        <v>0</v>
      </c>
      <c r="I16953">
        <v>29.87</v>
      </c>
      <c r="K16953">
        <v>0.25</v>
      </c>
      <c r="M16953" t="s">
        <v>32</v>
      </c>
      <c r="N16953" t="s">
        <v>32</v>
      </c>
      <c r="O16953" t="s">
        <v>43</v>
      </c>
      <c r="Q16953">
        <v>300</v>
      </c>
      <c r="R16953">
        <v>8500</v>
      </c>
      <c r="S16953">
        <v>11000</v>
      </c>
      <c r="U16953" t="e" cm="1">
        <f t="array" ref="U16953">-RA BR</f>
        <v>#NAME?</v>
      </c>
      <c r="AB16953">
        <v>50</v>
      </c>
      <c r="AC16953" t="s">
        <v>17010</v>
      </c>
    </row>
    <row r="16954" spans="1:29">
      <c r="A16954" s="1" t="s">
        <v>30</v>
      </c>
      <c r="B16954" s="2">
        <v>43160.213194444441</v>
      </c>
      <c r="C16954">
        <v>50</v>
      </c>
      <c r="D16954">
        <v>50</v>
      </c>
      <c r="E16954">
        <v>100</v>
      </c>
      <c r="F16954">
        <v>30</v>
      </c>
      <c r="G16954">
        <v>3</v>
      </c>
      <c r="I16954">
        <v>29.87</v>
      </c>
      <c r="K16954">
        <v>1.25</v>
      </c>
      <c r="M16954" t="s">
        <v>32</v>
      </c>
      <c r="N16954" t="s">
        <v>32</v>
      </c>
      <c r="O16954" t="s">
        <v>43</v>
      </c>
      <c r="Q16954">
        <v>300</v>
      </c>
      <c r="R16954">
        <v>8500</v>
      </c>
      <c r="S16954">
        <v>11000</v>
      </c>
      <c r="U16954" t="e" cm="1">
        <f t="array" ref="U16954">-RA BR</f>
        <v>#NAME?</v>
      </c>
      <c r="AB16954">
        <v>49.27</v>
      </c>
      <c r="AC16954" t="s">
        <v>17011</v>
      </c>
    </row>
    <row r="16955" spans="1:29">
      <c r="A16955" s="1" t="s">
        <v>30</v>
      </c>
      <c r="B16955" s="2">
        <v>43160.243750000001</v>
      </c>
      <c r="C16955">
        <v>50</v>
      </c>
      <c r="D16955">
        <v>50</v>
      </c>
      <c r="E16955">
        <v>100</v>
      </c>
      <c r="F16955">
        <v>0</v>
      </c>
      <c r="G16955">
        <v>0</v>
      </c>
      <c r="H16955">
        <v>0.06</v>
      </c>
      <c r="I16955">
        <v>29.9</v>
      </c>
      <c r="J16955">
        <v>1012.4</v>
      </c>
      <c r="K16955">
        <v>1.25</v>
      </c>
      <c r="M16955" t="s">
        <v>32</v>
      </c>
      <c r="N16955" t="s">
        <v>32</v>
      </c>
      <c r="O16955" t="s">
        <v>43</v>
      </c>
      <c r="Q16955">
        <v>400</v>
      </c>
      <c r="R16955">
        <v>1500</v>
      </c>
      <c r="S16955">
        <v>9500</v>
      </c>
      <c r="U16955" t="s">
        <v>496</v>
      </c>
      <c r="AB16955">
        <v>50</v>
      </c>
      <c r="AC16955" t="s">
        <v>17012</v>
      </c>
    </row>
    <row r="16956" spans="1:29">
      <c r="A16956" s="1" t="s">
        <v>30</v>
      </c>
      <c r="B16956" s="2">
        <v>43160.25277777778</v>
      </c>
      <c r="C16956">
        <v>50</v>
      </c>
      <c r="D16956">
        <v>50</v>
      </c>
      <c r="E16956">
        <v>100</v>
      </c>
      <c r="F16956">
        <v>0</v>
      </c>
      <c r="G16956">
        <v>0</v>
      </c>
      <c r="H16956">
        <v>0.02</v>
      </c>
      <c r="I16956">
        <v>29.91</v>
      </c>
      <c r="K16956">
        <v>1.25</v>
      </c>
      <c r="M16956" t="s">
        <v>34</v>
      </c>
      <c r="N16956" t="s">
        <v>32</v>
      </c>
      <c r="O16956" t="s">
        <v>43</v>
      </c>
      <c r="Q16956">
        <v>400</v>
      </c>
      <c r="R16956">
        <v>6500</v>
      </c>
      <c r="S16956">
        <v>9500</v>
      </c>
      <c r="U16956" t="e" cm="1">
        <f t="array" ref="U16956">-RA BR</f>
        <v>#NAME?</v>
      </c>
      <c r="AB16956">
        <v>50</v>
      </c>
      <c r="AC16956" t="s">
        <v>17013</v>
      </c>
    </row>
    <row r="16957" spans="1:29">
      <c r="A16957" s="1" t="s">
        <v>30</v>
      </c>
      <c r="B16957" s="2">
        <v>43160.285416666666</v>
      </c>
      <c r="C16957">
        <v>50</v>
      </c>
      <c r="D16957">
        <v>50</v>
      </c>
      <c r="E16957">
        <v>100</v>
      </c>
      <c r="F16957">
        <v>200</v>
      </c>
      <c r="G16957">
        <v>3</v>
      </c>
      <c r="H16957">
        <v>0.09</v>
      </c>
      <c r="I16957">
        <v>29.89</v>
      </c>
      <c r="J16957">
        <v>1012</v>
      </c>
      <c r="K16957">
        <v>1.25</v>
      </c>
      <c r="M16957" t="s">
        <v>31</v>
      </c>
      <c r="N16957" t="s">
        <v>34</v>
      </c>
      <c r="O16957" t="s">
        <v>43</v>
      </c>
      <c r="Q16957">
        <v>300</v>
      </c>
      <c r="R16957">
        <v>6000</v>
      </c>
      <c r="S16957">
        <v>10000</v>
      </c>
      <c r="U16957" t="e" cm="1">
        <f t="array" ref="U16957">-RA BR</f>
        <v>#NAME?</v>
      </c>
      <c r="AB16957">
        <v>49.27</v>
      </c>
      <c r="AC16957" t="s">
        <v>17014</v>
      </c>
    </row>
    <row r="16958" spans="1:29">
      <c r="A16958" s="1" t="s">
        <v>30</v>
      </c>
      <c r="B16958" s="2">
        <v>43160.32708333333</v>
      </c>
      <c r="C16958">
        <v>51</v>
      </c>
      <c r="D16958">
        <v>51</v>
      </c>
      <c r="E16958">
        <v>100</v>
      </c>
      <c r="F16958">
        <v>170</v>
      </c>
      <c r="G16958">
        <v>4</v>
      </c>
      <c r="H16958">
        <v>0.03</v>
      </c>
      <c r="I16958">
        <v>29.88</v>
      </c>
      <c r="J16958">
        <v>1011.8</v>
      </c>
      <c r="K16958">
        <v>1.25</v>
      </c>
      <c r="M16958" t="s">
        <v>31</v>
      </c>
      <c r="N16958" t="s">
        <v>34</v>
      </c>
      <c r="O16958" t="s">
        <v>43</v>
      </c>
      <c r="Q16958">
        <v>300</v>
      </c>
      <c r="R16958">
        <v>2800</v>
      </c>
      <c r="S16958">
        <v>9500</v>
      </c>
      <c r="U16958" t="e" cm="1">
        <f t="array" ref="U16958">-RA BR</f>
        <v>#NAME?</v>
      </c>
      <c r="AB16958">
        <v>51.1</v>
      </c>
      <c r="AC16958" t="s">
        <v>17015</v>
      </c>
    </row>
    <row r="16959" spans="1:29">
      <c r="A16959" s="1" t="s">
        <v>30</v>
      </c>
      <c r="B16959" s="2">
        <v>43160.340277777781</v>
      </c>
      <c r="C16959">
        <v>51</v>
      </c>
      <c r="D16959">
        <v>51</v>
      </c>
      <c r="E16959">
        <v>100</v>
      </c>
      <c r="F16959">
        <v>180</v>
      </c>
      <c r="G16959">
        <v>3</v>
      </c>
      <c r="I16959">
        <v>29.88</v>
      </c>
      <c r="K16959">
        <v>1.25</v>
      </c>
      <c r="M16959" t="s">
        <v>34</v>
      </c>
      <c r="N16959" t="s">
        <v>32</v>
      </c>
      <c r="O16959" t="s">
        <v>43</v>
      </c>
      <c r="Q16959">
        <v>300</v>
      </c>
      <c r="R16959">
        <v>2500</v>
      </c>
      <c r="S16959">
        <v>9000</v>
      </c>
      <c r="U16959" t="e" cm="1">
        <f t="array" ref="U16959">-RA BR</f>
        <v>#NAME?</v>
      </c>
      <c r="AB16959">
        <v>51.1</v>
      </c>
      <c r="AC16959" t="s">
        <v>17016</v>
      </c>
    </row>
    <row r="16960" spans="1:29">
      <c r="A16960" s="1" t="s">
        <v>30</v>
      </c>
      <c r="B16960" s="2">
        <v>43160.368750000001</v>
      </c>
      <c r="C16960">
        <v>51</v>
      </c>
      <c r="D16960">
        <v>51</v>
      </c>
      <c r="E16960">
        <v>100</v>
      </c>
      <c r="F16960">
        <v>140</v>
      </c>
      <c r="G16960">
        <v>3</v>
      </c>
      <c r="H16960">
        <v>0.01</v>
      </c>
      <c r="I16960">
        <v>29.85</v>
      </c>
      <c r="J16960">
        <v>1010.7</v>
      </c>
      <c r="K16960">
        <v>2.5</v>
      </c>
      <c r="M16960" t="s">
        <v>34</v>
      </c>
      <c r="N16960" t="s">
        <v>34</v>
      </c>
      <c r="O16960" t="s">
        <v>43</v>
      </c>
      <c r="Q16960">
        <v>300</v>
      </c>
      <c r="R16960">
        <v>2500</v>
      </c>
      <c r="S16960">
        <v>7500</v>
      </c>
      <c r="U16960" t="e" cm="1">
        <f t="array" ref="U16960">-RA BR</f>
        <v>#NAME?</v>
      </c>
      <c r="AB16960">
        <v>51.1</v>
      </c>
      <c r="AC16960" t="s">
        <v>17017</v>
      </c>
    </row>
    <row r="16961" spans="1:29">
      <c r="A16961" s="1" t="s">
        <v>30</v>
      </c>
      <c r="B16961" s="2">
        <v>43160.384722222225</v>
      </c>
      <c r="C16961">
        <v>52</v>
      </c>
      <c r="D16961">
        <v>52</v>
      </c>
      <c r="E16961">
        <v>100</v>
      </c>
      <c r="F16961">
        <v>0</v>
      </c>
      <c r="G16961">
        <v>0</v>
      </c>
      <c r="H16961">
        <v>0.01</v>
      </c>
      <c r="I16961">
        <v>29.85</v>
      </c>
      <c r="K16961">
        <v>2.5</v>
      </c>
      <c r="M16961" t="s">
        <v>34</v>
      </c>
      <c r="N16961" t="s">
        <v>32</v>
      </c>
      <c r="O16961" t="s">
        <v>43</v>
      </c>
      <c r="Q16961">
        <v>300</v>
      </c>
      <c r="R16961">
        <v>2100</v>
      </c>
      <c r="S16961">
        <v>6500</v>
      </c>
      <c r="U16961" t="e" cm="1">
        <f t="array" ref="U16961">-RA BR</f>
        <v>#NAME?</v>
      </c>
      <c r="AB16961">
        <v>52</v>
      </c>
      <c r="AC16961" t="s">
        <v>17018</v>
      </c>
    </row>
    <row r="16962" spans="1:29">
      <c r="A16962" s="1" t="s">
        <v>30</v>
      </c>
      <c r="B16962" s="2">
        <v>43160.393750000003</v>
      </c>
      <c r="C16962">
        <v>52</v>
      </c>
      <c r="D16962">
        <v>52</v>
      </c>
      <c r="E16962">
        <v>100</v>
      </c>
      <c r="F16962">
        <v>120</v>
      </c>
      <c r="G16962">
        <v>4</v>
      </c>
      <c r="H16962">
        <v>0.05</v>
      </c>
      <c r="I16962">
        <v>29.83</v>
      </c>
      <c r="K16962">
        <v>1.25</v>
      </c>
      <c r="M16962" t="s">
        <v>34</v>
      </c>
      <c r="N16962" t="s">
        <v>32</v>
      </c>
      <c r="O16962" t="s">
        <v>43</v>
      </c>
      <c r="Q16962">
        <v>300</v>
      </c>
      <c r="R16962">
        <v>2100</v>
      </c>
      <c r="S16962">
        <v>6000</v>
      </c>
      <c r="U16962" t="s">
        <v>496</v>
      </c>
      <c r="AB16962">
        <v>52</v>
      </c>
      <c r="AC16962" t="s">
        <v>17019</v>
      </c>
    </row>
    <row r="16963" spans="1:29">
      <c r="A16963" s="1" t="s">
        <v>30</v>
      </c>
      <c r="B16963" s="2">
        <v>43160.410416666666</v>
      </c>
      <c r="C16963">
        <v>52</v>
      </c>
      <c r="D16963">
        <v>52</v>
      </c>
      <c r="E16963">
        <v>100</v>
      </c>
      <c r="F16963">
        <v>160</v>
      </c>
      <c r="G16963">
        <v>4</v>
      </c>
      <c r="H16963">
        <v>0.09</v>
      </c>
      <c r="I16963">
        <v>29.84</v>
      </c>
      <c r="J16963">
        <v>1010.2</v>
      </c>
      <c r="K16963">
        <v>1.25</v>
      </c>
      <c r="M16963" t="s">
        <v>32</v>
      </c>
      <c r="N16963" t="s">
        <v>32</v>
      </c>
      <c r="O16963" t="s">
        <v>43</v>
      </c>
      <c r="Q16963">
        <v>300</v>
      </c>
      <c r="R16963">
        <v>2000</v>
      </c>
      <c r="S16963">
        <v>7000</v>
      </c>
      <c r="U16963" t="s">
        <v>38</v>
      </c>
      <c r="AB16963">
        <v>52</v>
      </c>
      <c r="AC16963" t="s">
        <v>17020</v>
      </c>
    </row>
    <row r="16964" spans="1:29">
      <c r="A16964" s="1" t="s">
        <v>30</v>
      </c>
      <c r="B16964" s="2">
        <v>43160.45208333333</v>
      </c>
      <c r="C16964">
        <v>53</v>
      </c>
      <c r="D16964">
        <v>53</v>
      </c>
      <c r="E16964">
        <v>100</v>
      </c>
      <c r="F16964">
        <v>160</v>
      </c>
      <c r="G16964">
        <v>5</v>
      </c>
      <c r="H16964">
        <v>0.02</v>
      </c>
      <c r="I16964">
        <v>29.81</v>
      </c>
      <c r="J16964">
        <v>1009.4</v>
      </c>
      <c r="K16964">
        <v>1.25</v>
      </c>
      <c r="M16964" t="s">
        <v>32</v>
      </c>
      <c r="N16964" t="s">
        <v>32</v>
      </c>
      <c r="O16964" t="s">
        <v>43</v>
      </c>
      <c r="Q16964">
        <v>300</v>
      </c>
      <c r="R16964">
        <v>1700</v>
      </c>
      <c r="S16964">
        <v>5000</v>
      </c>
      <c r="U16964" t="s">
        <v>38</v>
      </c>
      <c r="AB16964">
        <v>53.1</v>
      </c>
      <c r="AC16964" t="s">
        <v>17021</v>
      </c>
    </row>
    <row r="16965" spans="1:29">
      <c r="A16965" s="1" t="s">
        <v>30</v>
      </c>
      <c r="B16965" s="2">
        <v>43160.493750000001</v>
      </c>
      <c r="C16965">
        <v>54</v>
      </c>
      <c r="D16965">
        <v>54</v>
      </c>
      <c r="E16965">
        <v>100</v>
      </c>
      <c r="F16965">
        <v>170</v>
      </c>
      <c r="G16965">
        <v>4</v>
      </c>
      <c r="I16965">
        <v>29.79</v>
      </c>
      <c r="J16965">
        <v>1008.7</v>
      </c>
      <c r="K16965">
        <v>1.25</v>
      </c>
      <c r="M16965" t="s">
        <v>32</v>
      </c>
      <c r="N16965" t="s">
        <v>43</v>
      </c>
      <c r="Q16965">
        <v>500</v>
      </c>
      <c r="R16965">
        <v>1200</v>
      </c>
      <c r="U16965" t="e" cm="1">
        <f t="array" ref="U16965">-RA BR</f>
        <v>#NAME?</v>
      </c>
      <c r="AB16965">
        <v>54</v>
      </c>
      <c r="AC16965" t="s">
        <v>17022</v>
      </c>
    </row>
    <row r="16966" spans="1:29">
      <c r="A16966" s="1" t="s">
        <v>30</v>
      </c>
      <c r="B16966" s="2">
        <v>43160.510416666664</v>
      </c>
      <c r="C16966">
        <v>54</v>
      </c>
      <c r="D16966">
        <v>54</v>
      </c>
      <c r="E16966">
        <v>100</v>
      </c>
      <c r="F16966">
        <v>180</v>
      </c>
      <c r="G16966">
        <v>3</v>
      </c>
      <c r="I16966">
        <v>29.78</v>
      </c>
      <c r="K16966">
        <v>0.75</v>
      </c>
      <c r="M16966" t="s">
        <v>32</v>
      </c>
      <c r="N16966" t="s">
        <v>43</v>
      </c>
      <c r="Q16966">
        <v>300</v>
      </c>
      <c r="R16966">
        <v>1000</v>
      </c>
      <c r="U16966" t="s">
        <v>38</v>
      </c>
      <c r="AB16966">
        <v>54</v>
      </c>
      <c r="AC16966" t="s">
        <v>17023</v>
      </c>
    </row>
    <row r="16967" spans="1:29">
      <c r="A16967" s="1" t="s">
        <v>30</v>
      </c>
      <c r="B16967" s="2">
        <v>43160.535416666666</v>
      </c>
      <c r="C16967">
        <v>54</v>
      </c>
      <c r="D16967">
        <v>54</v>
      </c>
      <c r="E16967">
        <v>100</v>
      </c>
      <c r="G16967">
        <v>4</v>
      </c>
      <c r="H16967">
        <v>0.01</v>
      </c>
      <c r="I16967">
        <v>29.75</v>
      </c>
      <c r="J16967">
        <v>1007.2</v>
      </c>
      <c r="K16967">
        <v>0.25</v>
      </c>
      <c r="M16967" t="s">
        <v>43</v>
      </c>
      <c r="Q16967">
        <v>200</v>
      </c>
      <c r="U16967" t="e" cm="1">
        <f t="array" ref="U16967">-RA BR</f>
        <v>#NAME?</v>
      </c>
      <c r="AB16967">
        <v>54</v>
      </c>
      <c r="AC16967" t="s">
        <v>17024</v>
      </c>
    </row>
    <row r="16968" spans="1:29">
      <c r="A16968" s="1" t="s">
        <v>30</v>
      </c>
      <c r="B16968" s="2">
        <v>43160.57708333333</v>
      </c>
      <c r="C16968">
        <v>55</v>
      </c>
      <c r="D16968">
        <v>55</v>
      </c>
      <c r="E16968">
        <v>100</v>
      </c>
      <c r="F16968">
        <v>0</v>
      </c>
      <c r="G16968">
        <v>0</v>
      </c>
      <c r="H16968">
        <v>0.05</v>
      </c>
      <c r="I16968">
        <v>29.73</v>
      </c>
      <c r="J16968">
        <v>1006.7</v>
      </c>
      <c r="K16968">
        <v>0.25</v>
      </c>
      <c r="M16968" t="s">
        <v>43</v>
      </c>
      <c r="Q16968">
        <v>200</v>
      </c>
      <c r="U16968" t="e" cm="1">
        <f t="array" ref="U16968">-RA BR</f>
        <v>#NAME?</v>
      </c>
      <c r="AB16968">
        <v>55</v>
      </c>
      <c r="AC16968" t="s">
        <v>17025</v>
      </c>
    </row>
    <row r="16969" spans="1:29">
      <c r="A16969" s="1" t="s">
        <v>30</v>
      </c>
      <c r="B16969" s="2">
        <v>43160.618750000001</v>
      </c>
      <c r="C16969">
        <v>56</v>
      </c>
      <c r="D16969">
        <v>56</v>
      </c>
      <c r="E16969">
        <v>100</v>
      </c>
      <c r="F16969">
        <v>320</v>
      </c>
      <c r="G16969">
        <v>3</v>
      </c>
      <c r="H16969">
        <v>0.02</v>
      </c>
      <c r="I16969">
        <v>29.71</v>
      </c>
      <c r="J16969">
        <v>1005.8</v>
      </c>
      <c r="K16969">
        <v>0.25</v>
      </c>
      <c r="M16969" t="s">
        <v>43</v>
      </c>
      <c r="Q16969">
        <v>200</v>
      </c>
      <c r="U16969" t="e" cm="1">
        <f t="array" ref="U16969">-RA BR</f>
        <v>#NAME?</v>
      </c>
      <c r="AB16969">
        <v>55.9</v>
      </c>
      <c r="AC16969" t="s">
        <v>17026</v>
      </c>
    </row>
    <row r="16970" spans="1:29">
      <c r="A16970" s="1" t="s">
        <v>30</v>
      </c>
      <c r="B16970" s="2">
        <v>43160.660416666666</v>
      </c>
      <c r="C16970">
        <v>57</v>
      </c>
      <c r="D16970">
        <v>57</v>
      </c>
      <c r="E16970">
        <v>100</v>
      </c>
      <c r="F16970">
        <v>0</v>
      </c>
      <c r="G16970">
        <v>0</v>
      </c>
      <c r="H16970">
        <v>0.02</v>
      </c>
      <c r="I16970">
        <v>29.66</v>
      </c>
      <c r="J16970">
        <v>1004.3</v>
      </c>
      <c r="K16970">
        <v>0.25</v>
      </c>
      <c r="M16970" t="s">
        <v>43</v>
      </c>
      <c r="Q16970">
        <v>200</v>
      </c>
      <c r="U16970" t="e" cm="1">
        <f t="array" ref="U16970">-RA BR</f>
        <v>#NAME?</v>
      </c>
      <c r="AB16970">
        <v>57</v>
      </c>
      <c r="AC16970" t="s">
        <v>17027</v>
      </c>
    </row>
    <row r="16971" spans="1:29">
      <c r="A16971" s="1" t="s">
        <v>30</v>
      </c>
      <c r="B16971" s="2">
        <v>43160.675000000003</v>
      </c>
      <c r="C16971">
        <v>57</v>
      </c>
      <c r="D16971">
        <v>57</v>
      </c>
      <c r="E16971">
        <v>100</v>
      </c>
      <c r="F16971">
        <v>310</v>
      </c>
      <c r="G16971">
        <v>3</v>
      </c>
      <c r="H16971">
        <v>0.03</v>
      </c>
      <c r="I16971">
        <v>29.66</v>
      </c>
      <c r="K16971">
        <v>1</v>
      </c>
      <c r="M16971" t="s">
        <v>43</v>
      </c>
      <c r="Q16971">
        <v>300</v>
      </c>
      <c r="U16971" t="e" cm="1">
        <f t="array" ref="U16971">-RA BR</f>
        <v>#NAME?</v>
      </c>
      <c r="AB16971">
        <v>57</v>
      </c>
      <c r="AC16971" t="s">
        <v>17028</v>
      </c>
    </row>
    <row r="16972" spans="1:29">
      <c r="A16972" s="1" t="s">
        <v>30</v>
      </c>
      <c r="B16972" s="2">
        <v>43160.701388888891</v>
      </c>
      <c r="C16972">
        <v>56</v>
      </c>
      <c r="D16972">
        <v>56</v>
      </c>
      <c r="E16972">
        <v>100</v>
      </c>
      <c r="F16972">
        <v>0</v>
      </c>
      <c r="G16972">
        <v>0</v>
      </c>
      <c r="H16972">
        <v>0.08</v>
      </c>
      <c r="I16972">
        <v>29.66</v>
      </c>
      <c r="J16972">
        <v>1004.4</v>
      </c>
      <c r="K16972">
        <v>1</v>
      </c>
      <c r="M16972" t="s">
        <v>43</v>
      </c>
      <c r="Q16972">
        <v>400</v>
      </c>
      <c r="U16972" t="e" cm="1">
        <f t="array" ref="U16972">-RA BR</f>
        <v>#NAME?</v>
      </c>
      <c r="AB16972">
        <v>55.9</v>
      </c>
      <c r="AC16972" t="s">
        <v>17029</v>
      </c>
    </row>
    <row r="16973" spans="1:29">
      <c r="A16973" s="1" t="s">
        <v>30</v>
      </c>
      <c r="B16973" s="2">
        <v>43160.729861111111</v>
      </c>
      <c r="C16973">
        <v>55</v>
      </c>
      <c r="D16973">
        <v>55</v>
      </c>
      <c r="E16973">
        <v>100</v>
      </c>
      <c r="F16973">
        <v>0</v>
      </c>
      <c r="G16973">
        <v>0</v>
      </c>
      <c r="H16973">
        <v>0.03</v>
      </c>
      <c r="I16973">
        <v>29.66</v>
      </c>
      <c r="K16973">
        <v>1</v>
      </c>
      <c r="M16973" t="s">
        <v>32</v>
      </c>
      <c r="N16973" t="s">
        <v>43</v>
      </c>
      <c r="Q16973">
        <v>500</v>
      </c>
      <c r="R16973">
        <v>8500</v>
      </c>
      <c r="U16973" t="e" cm="1">
        <f t="array" ref="U16973">-RA BR</f>
        <v>#NAME?</v>
      </c>
      <c r="AB16973">
        <v>55</v>
      </c>
      <c r="AC16973" t="s">
        <v>17030</v>
      </c>
    </row>
    <row r="16974" spans="1:29">
      <c r="A16974" s="1" t="s">
        <v>30</v>
      </c>
      <c r="B16974" s="2">
        <v>43160.743750000001</v>
      </c>
      <c r="C16974">
        <v>55</v>
      </c>
      <c r="D16974">
        <v>55</v>
      </c>
      <c r="E16974">
        <v>100</v>
      </c>
      <c r="F16974">
        <v>210</v>
      </c>
      <c r="G16974">
        <v>3</v>
      </c>
      <c r="H16974">
        <v>0.05</v>
      </c>
      <c r="I16974">
        <v>29.64</v>
      </c>
      <c r="J16974">
        <v>1003.5</v>
      </c>
      <c r="K16974">
        <v>1</v>
      </c>
      <c r="M16974" t="s">
        <v>32</v>
      </c>
      <c r="N16974" t="s">
        <v>43</v>
      </c>
      <c r="Q16974">
        <v>500</v>
      </c>
      <c r="R16974">
        <v>8500</v>
      </c>
      <c r="U16974" t="e" cm="1">
        <f t="array" ref="U16974">-RA BR</f>
        <v>#NAME?</v>
      </c>
      <c r="AB16974">
        <v>55</v>
      </c>
      <c r="AC16974" t="s">
        <v>17031</v>
      </c>
    </row>
    <row r="16975" spans="1:29">
      <c r="A16975" s="1" t="s">
        <v>30</v>
      </c>
      <c r="B16975" s="2">
        <v>43160.749305555553</v>
      </c>
      <c r="C16975">
        <v>55</v>
      </c>
      <c r="D16975">
        <v>55</v>
      </c>
      <c r="E16975">
        <v>100</v>
      </c>
      <c r="F16975">
        <v>230</v>
      </c>
      <c r="G16975">
        <v>5</v>
      </c>
      <c r="H16975">
        <v>0.01</v>
      </c>
      <c r="I16975">
        <v>29.63</v>
      </c>
      <c r="K16975">
        <v>3</v>
      </c>
      <c r="M16975" t="s">
        <v>34</v>
      </c>
      <c r="N16975" t="s">
        <v>43</v>
      </c>
      <c r="Q16975">
        <v>500</v>
      </c>
      <c r="R16975">
        <v>10000</v>
      </c>
      <c r="U16975" t="e" cm="1">
        <f t="array" ref="U16975">-RA BR</f>
        <v>#NAME?</v>
      </c>
      <c r="AB16975">
        <v>55</v>
      </c>
      <c r="AC16975" t="s">
        <v>17032</v>
      </c>
    </row>
    <row r="16976" spans="1:29">
      <c r="A16976" s="1" t="s">
        <v>30</v>
      </c>
      <c r="B16976" s="2">
        <v>43160.785416666666</v>
      </c>
      <c r="C16976">
        <v>55</v>
      </c>
      <c r="D16976">
        <v>55</v>
      </c>
      <c r="E16976">
        <v>100</v>
      </c>
      <c r="F16976">
        <v>210</v>
      </c>
      <c r="G16976">
        <v>10</v>
      </c>
      <c r="H16976">
        <v>0.02</v>
      </c>
      <c r="I16976">
        <v>29.6</v>
      </c>
      <c r="J16976">
        <v>1002.1</v>
      </c>
      <c r="K16976">
        <v>3</v>
      </c>
      <c r="M16976" t="s">
        <v>34</v>
      </c>
      <c r="N16976" t="s">
        <v>43</v>
      </c>
      <c r="Q16976">
        <v>400</v>
      </c>
      <c r="R16976">
        <v>10000</v>
      </c>
      <c r="U16976" t="e" cm="1">
        <f t="array" ref="U16976">-RA</f>
        <v>#NAME?</v>
      </c>
      <c r="AB16976">
        <v>55</v>
      </c>
      <c r="AC16976" t="s">
        <v>17033</v>
      </c>
    </row>
    <row r="16977" spans="1:29">
      <c r="A16977" s="1" t="s">
        <v>30</v>
      </c>
      <c r="B16977" s="2">
        <v>43160.801388888889</v>
      </c>
      <c r="C16977">
        <v>55</v>
      </c>
      <c r="D16977">
        <v>55</v>
      </c>
      <c r="E16977">
        <v>100</v>
      </c>
      <c r="F16977">
        <v>260</v>
      </c>
      <c r="G16977">
        <v>6</v>
      </c>
      <c r="I16977">
        <v>29.62</v>
      </c>
      <c r="K16977">
        <v>10</v>
      </c>
      <c r="M16977" t="s">
        <v>32</v>
      </c>
      <c r="N16977" t="s">
        <v>43</v>
      </c>
      <c r="Q16977">
        <v>600</v>
      </c>
      <c r="R16977">
        <v>11000</v>
      </c>
      <c r="AB16977">
        <v>55</v>
      </c>
      <c r="AC16977" t="s">
        <v>17034</v>
      </c>
    </row>
    <row r="16978" spans="1:29">
      <c r="A16978" s="1" t="s">
        <v>30</v>
      </c>
      <c r="B16978" s="2">
        <v>43160.82708333333</v>
      </c>
      <c r="C16978">
        <v>56</v>
      </c>
      <c r="D16978">
        <v>55</v>
      </c>
      <c r="E16978">
        <v>96.78</v>
      </c>
      <c r="F16978">
        <v>290</v>
      </c>
      <c r="G16978">
        <v>10</v>
      </c>
      <c r="I16978">
        <v>29.67</v>
      </c>
      <c r="J16978">
        <v>1004.4</v>
      </c>
      <c r="K16978">
        <v>10</v>
      </c>
      <c r="M16978" t="s">
        <v>32</v>
      </c>
      <c r="N16978" t="s">
        <v>43</v>
      </c>
      <c r="Q16978">
        <v>500</v>
      </c>
      <c r="R16978">
        <v>11000</v>
      </c>
      <c r="AB16978">
        <v>55.9</v>
      </c>
      <c r="AC16978" t="s">
        <v>17035</v>
      </c>
    </row>
    <row r="16979" spans="1:29">
      <c r="A16979" s="1" t="s">
        <v>30</v>
      </c>
      <c r="B16979" s="2">
        <v>43160.863888888889</v>
      </c>
      <c r="C16979">
        <v>55</v>
      </c>
      <c r="D16979">
        <v>54</v>
      </c>
      <c r="E16979">
        <v>96.42</v>
      </c>
      <c r="F16979">
        <v>260</v>
      </c>
      <c r="G16979">
        <v>9</v>
      </c>
      <c r="H16979">
        <v>0</v>
      </c>
      <c r="I16979">
        <v>29.68</v>
      </c>
      <c r="K16979">
        <v>10</v>
      </c>
      <c r="M16979" t="s">
        <v>34</v>
      </c>
      <c r="N16979" t="s">
        <v>32</v>
      </c>
      <c r="O16979" t="s">
        <v>43</v>
      </c>
      <c r="Q16979">
        <v>800</v>
      </c>
      <c r="R16979">
        <v>7500</v>
      </c>
      <c r="S16979">
        <v>21000</v>
      </c>
      <c r="AB16979">
        <v>55</v>
      </c>
      <c r="AC16979" t="s">
        <v>17036</v>
      </c>
    </row>
    <row r="16980" spans="1:29">
      <c r="A16980" s="1" t="s">
        <v>30</v>
      </c>
      <c r="B16980" s="2">
        <v>43160.868750000001</v>
      </c>
      <c r="C16980">
        <v>55</v>
      </c>
      <c r="D16980">
        <v>54</v>
      </c>
      <c r="E16980">
        <v>96.42</v>
      </c>
      <c r="F16980">
        <v>260</v>
      </c>
      <c r="G16980">
        <v>8</v>
      </c>
      <c r="H16980">
        <v>0</v>
      </c>
      <c r="I16980">
        <v>29.67</v>
      </c>
      <c r="J16980">
        <v>1004.7</v>
      </c>
      <c r="K16980">
        <v>10</v>
      </c>
      <c r="M16980" t="s">
        <v>34</v>
      </c>
      <c r="N16980" t="s">
        <v>32</v>
      </c>
      <c r="O16980" t="s">
        <v>43</v>
      </c>
      <c r="Q16980">
        <v>800</v>
      </c>
      <c r="R16980">
        <v>7500</v>
      </c>
      <c r="S16980">
        <v>21000</v>
      </c>
      <c r="AB16980">
        <v>55</v>
      </c>
      <c r="AC16980" t="s">
        <v>17037</v>
      </c>
    </row>
    <row r="16981" spans="1:29">
      <c r="A16981" s="1" t="s">
        <v>30</v>
      </c>
      <c r="B16981" s="2">
        <v>43160.910416666666</v>
      </c>
      <c r="C16981">
        <v>54</v>
      </c>
      <c r="D16981">
        <v>54</v>
      </c>
      <c r="E16981">
        <v>100</v>
      </c>
      <c r="F16981">
        <v>240</v>
      </c>
      <c r="G16981">
        <v>9</v>
      </c>
      <c r="H16981">
        <v>0</v>
      </c>
      <c r="I16981">
        <v>29.68</v>
      </c>
      <c r="J16981">
        <v>1004.9</v>
      </c>
      <c r="K16981">
        <v>10</v>
      </c>
      <c r="M16981" t="s">
        <v>31</v>
      </c>
      <c r="N16981" t="s">
        <v>31</v>
      </c>
      <c r="Q16981">
        <v>7500</v>
      </c>
      <c r="R16981">
        <v>20000</v>
      </c>
      <c r="AB16981">
        <v>54</v>
      </c>
      <c r="AC16981" t="s">
        <v>17038</v>
      </c>
    </row>
    <row r="16982" spans="1:29">
      <c r="A16982" s="1" t="s">
        <v>30</v>
      </c>
      <c r="B16982" s="2">
        <v>43160.95208333333</v>
      </c>
      <c r="C16982">
        <v>54</v>
      </c>
      <c r="D16982">
        <v>53</v>
      </c>
      <c r="E16982">
        <v>96.76</v>
      </c>
      <c r="F16982">
        <v>250</v>
      </c>
      <c r="G16982">
        <v>9</v>
      </c>
      <c r="H16982">
        <v>0</v>
      </c>
      <c r="I16982">
        <v>29.68</v>
      </c>
      <c r="J16982">
        <v>1004.8</v>
      </c>
      <c r="K16982">
        <v>10</v>
      </c>
      <c r="M16982" t="s">
        <v>31</v>
      </c>
      <c r="N16982" t="s">
        <v>31</v>
      </c>
      <c r="Q16982">
        <v>7500</v>
      </c>
      <c r="R16982">
        <v>20000</v>
      </c>
      <c r="AB16982">
        <v>54</v>
      </c>
      <c r="AC16982" t="s">
        <v>17039</v>
      </c>
    </row>
    <row r="16983" spans="1:29">
      <c r="A16983" s="1" t="s">
        <v>30</v>
      </c>
      <c r="B16983" s="2">
        <v>43160.993750000001</v>
      </c>
      <c r="C16983">
        <v>55</v>
      </c>
      <c r="D16983">
        <v>50</v>
      </c>
      <c r="E16983">
        <v>83.2</v>
      </c>
      <c r="F16983">
        <v>260</v>
      </c>
      <c r="G16983">
        <v>8</v>
      </c>
      <c r="H16983">
        <v>0</v>
      </c>
      <c r="I16983">
        <v>29.7</v>
      </c>
      <c r="J16983">
        <v>1005.6</v>
      </c>
      <c r="K16983">
        <v>10</v>
      </c>
      <c r="L16983">
        <v>18</v>
      </c>
      <c r="M16983" t="s">
        <v>31</v>
      </c>
      <c r="Q16983">
        <v>20000</v>
      </c>
      <c r="AB16983">
        <v>55</v>
      </c>
      <c r="AC16983" t="s">
        <v>17040</v>
      </c>
    </row>
    <row r="16984" spans="1:29">
      <c r="A16984" s="1" t="s">
        <v>30</v>
      </c>
      <c r="B16984" s="2">
        <v>43161.035416666666</v>
      </c>
      <c r="C16984">
        <v>55</v>
      </c>
      <c r="D16984">
        <v>42</v>
      </c>
      <c r="E16984">
        <v>61.69</v>
      </c>
      <c r="F16984">
        <v>280</v>
      </c>
      <c r="G16984">
        <v>9</v>
      </c>
      <c r="H16984">
        <v>0</v>
      </c>
      <c r="I16984">
        <v>29.73</v>
      </c>
      <c r="J16984">
        <v>1006.7</v>
      </c>
      <c r="K16984">
        <v>10</v>
      </c>
      <c r="L16984">
        <v>17</v>
      </c>
      <c r="M16984" t="s">
        <v>31</v>
      </c>
      <c r="Q16984">
        <v>20000</v>
      </c>
      <c r="AB16984">
        <v>55</v>
      </c>
      <c r="AC16984" t="s">
        <v>17041</v>
      </c>
    </row>
    <row r="16985" spans="1:29">
      <c r="A16985" s="1" t="s">
        <v>30</v>
      </c>
      <c r="B16985" s="2">
        <v>43161.07708333333</v>
      </c>
      <c r="C16985">
        <v>54</v>
      </c>
      <c r="D16985">
        <v>38</v>
      </c>
      <c r="E16985">
        <v>54.34</v>
      </c>
      <c r="F16985">
        <v>290</v>
      </c>
      <c r="G16985">
        <v>13</v>
      </c>
      <c r="H16985">
        <v>0</v>
      </c>
      <c r="I16985">
        <v>29.75</v>
      </c>
      <c r="J16985">
        <v>1007.4</v>
      </c>
      <c r="K16985">
        <v>10</v>
      </c>
      <c r="L16985">
        <v>20</v>
      </c>
      <c r="M16985" t="s">
        <v>31</v>
      </c>
      <c r="Q16985">
        <v>20000</v>
      </c>
      <c r="AB16985">
        <v>54</v>
      </c>
      <c r="AC16985" t="s">
        <v>17042</v>
      </c>
    </row>
    <row r="16986" spans="1:29">
      <c r="A16986" s="1" t="s">
        <v>30</v>
      </c>
      <c r="B16986" s="2">
        <v>43161.118750000001</v>
      </c>
      <c r="C16986">
        <v>53</v>
      </c>
      <c r="D16986">
        <v>33</v>
      </c>
      <c r="E16986">
        <v>46.42</v>
      </c>
      <c r="F16986">
        <v>300</v>
      </c>
      <c r="G16986">
        <v>16</v>
      </c>
      <c r="H16986">
        <v>0</v>
      </c>
      <c r="I16986">
        <v>29.77</v>
      </c>
      <c r="J16986">
        <v>1008.1</v>
      </c>
      <c r="K16986">
        <v>10</v>
      </c>
      <c r="L16986">
        <v>28</v>
      </c>
      <c r="M16986" t="s">
        <v>31</v>
      </c>
      <c r="Q16986">
        <v>6000</v>
      </c>
      <c r="Y16986">
        <v>28</v>
      </c>
      <c r="Z16986">
        <v>270</v>
      </c>
      <c r="AA16986" s="2">
        <v>43161.118055555555</v>
      </c>
      <c r="AB16986">
        <v>53.1</v>
      </c>
      <c r="AC16986" t="s">
        <v>17043</v>
      </c>
    </row>
    <row r="16987" spans="1:29">
      <c r="A16987" s="1" t="s">
        <v>30</v>
      </c>
      <c r="B16987" s="2">
        <v>43161.160416666666</v>
      </c>
      <c r="C16987">
        <v>50</v>
      </c>
      <c r="D16987">
        <v>33</v>
      </c>
      <c r="E16987">
        <v>52.06</v>
      </c>
      <c r="F16987">
        <v>290</v>
      </c>
      <c r="G16987">
        <v>7</v>
      </c>
      <c r="H16987">
        <v>0</v>
      </c>
      <c r="I16987">
        <v>29.8</v>
      </c>
      <c r="J16987">
        <v>1008.9</v>
      </c>
      <c r="K16987">
        <v>10</v>
      </c>
      <c r="M16987" t="s">
        <v>31</v>
      </c>
      <c r="Q16987">
        <v>6000</v>
      </c>
      <c r="AB16987">
        <v>46.72</v>
      </c>
      <c r="AC16987" t="s">
        <v>17044</v>
      </c>
    </row>
    <row r="16988" spans="1:29">
      <c r="A16988" s="1" t="s">
        <v>30</v>
      </c>
      <c r="B16988" s="2">
        <v>43161.20208333333</v>
      </c>
      <c r="C16988">
        <v>49</v>
      </c>
      <c r="D16988">
        <v>30</v>
      </c>
      <c r="E16988">
        <v>47.85</v>
      </c>
      <c r="F16988">
        <v>290</v>
      </c>
      <c r="G16988">
        <v>15</v>
      </c>
      <c r="H16988">
        <v>0</v>
      </c>
      <c r="I16988">
        <v>29.83</v>
      </c>
      <c r="J16988">
        <v>1009.9</v>
      </c>
      <c r="K16988">
        <v>10</v>
      </c>
      <c r="L16988">
        <v>24</v>
      </c>
      <c r="M16988" t="s">
        <v>31</v>
      </c>
      <c r="Q16988">
        <v>6000</v>
      </c>
      <c r="Y16988">
        <v>26</v>
      </c>
      <c r="Z16988">
        <v>300</v>
      </c>
      <c r="AA16988" s="2">
        <v>43161.173611111109</v>
      </c>
      <c r="AB16988">
        <v>42.69</v>
      </c>
      <c r="AC16988" t="s">
        <v>17045</v>
      </c>
    </row>
    <row r="16989" spans="1:29">
      <c r="A16989" s="1" t="s">
        <v>30</v>
      </c>
      <c r="B16989" s="2">
        <v>43161.243750000001</v>
      </c>
      <c r="C16989">
        <v>48</v>
      </c>
      <c r="D16989">
        <v>27</v>
      </c>
      <c r="E16989">
        <v>43.77</v>
      </c>
      <c r="F16989">
        <v>300</v>
      </c>
      <c r="G16989">
        <v>15</v>
      </c>
      <c r="H16989">
        <v>0</v>
      </c>
      <c r="I16989">
        <v>29.86</v>
      </c>
      <c r="J16989">
        <v>1010.9</v>
      </c>
      <c r="K16989">
        <v>10</v>
      </c>
      <c r="L16989">
        <v>29</v>
      </c>
      <c r="M16989" t="s">
        <v>31</v>
      </c>
      <c r="Q16989">
        <v>6000</v>
      </c>
      <c r="Y16989">
        <v>29</v>
      </c>
      <c r="Z16989">
        <v>280</v>
      </c>
      <c r="AA16989" s="2">
        <v>43161.238888888889</v>
      </c>
      <c r="AB16989">
        <v>41.52</v>
      </c>
      <c r="AC16989" t="s">
        <v>17046</v>
      </c>
    </row>
    <row r="16990" spans="1:29">
      <c r="A16990" s="1" t="s">
        <v>30</v>
      </c>
      <c r="B16990" s="2">
        <v>43161.285416666666</v>
      </c>
      <c r="C16990">
        <v>46</v>
      </c>
      <c r="D16990">
        <v>26.1</v>
      </c>
      <c r="E16990">
        <v>45.47</v>
      </c>
      <c r="F16990">
        <v>300</v>
      </c>
      <c r="G16990">
        <v>12</v>
      </c>
      <c r="H16990">
        <v>0</v>
      </c>
      <c r="I16990">
        <v>29.87</v>
      </c>
      <c r="J16990">
        <v>1011.5</v>
      </c>
      <c r="K16990">
        <v>10</v>
      </c>
      <c r="L16990">
        <v>27</v>
      </c>
      <c r="M16990" t="s">
        <v>31</v>
      </c>
      <c r="Q16990">
        <v>6000</v>
      </c>
      <c r="Y16990">
        <v>34</v>
      </c>
      <c r="Z16990">
        <v>320</v>
      </c>
      <c r="AA16990" s="2">
        <v>43161.256944444445</v>
      </c>
      <c r="AB16990">
        <v>39.82</v>
      </c>
      <c r="AC16990" t="s">
        <v>17047</v>
      </c>
    </row>
    <row r="16991" spans="1:29">
      <c r="A16991" s="1" t="s">
        <v>30</v>
      </c>
      <c r="B16991" s="2">
        <v>43161.32708333333</v>
      </c>
      <c r="C16991">
        <v>46</v>
      </c>
      <c r="D16991">
        <v>25</v>
      </c>
      <c r="E16991">
        <v>43.44</v>
      </c>
      <c r="F16991">
        <v>290</v>
      </c>
      <c r="G16991">
        <v>17</v>
      </c>
      <c r="H16991">
        <v>0</v>
      </c>
      <c r="I16991">
        <v>29.9</v>
      </c>
      <c r="J16991">
        <v>1012.3</v>
      </c>
      <c r="K16991">
        <v>10</v>
      </c>
      <c r="L16991">
        <v>26</v>
      </c>
      <c r="M16991" t="s">
        <v>31</v>
      </c>
      <c r="Q16991">
        <v>6000</v>
      </c>
      <c r="Y16991">
        <v>40</v>
      </c>
      <c r="Z16991">
        <v>270</v>
      </c>
      <c r="AA16991" s="2">
        <v>43161.302083333336</v>
      </c>
      <c r="AB16991">
        <v>38.42</v>
      </c>
      <c r="AC16991" t="s">
        <v>17048</v>
      </c>
    </row>
    <row r="16992" spans="1:29">
      <c r="A16992" s="1" t="s">
        <v>30</v>
      </c>
      <c r="B16992" s="2">
        <v>43161.368750000001</v>
      </c>
      <c r="C16992">
        <v>47</v>
      </c>
      <c r="D16992">
        <v>25</v>
      </c>
      <c r="E16992">
        <v>41.99</v>
      </c>
      <c r="F16992">
        <v>300</v>
      </c>
      <c r="G16992">
        <v>14</v>
      </c>
      <c r="H16992">
        <v>0</v>
      </c>
      <c r="I16992">
        <v>29.92</v>
      </c>
      <c r="J16992">
        <v>1012.9</v>
      </c>
      <c r="K16992">
        <v>10</v>
      </c>
      <c r="L16992">
        <v>31</v>
      </c>
      <c r="M16992" t="s">
        <v>31</v>
      </c>
      <c r="Q16992">
        <v>5500</v>
      </c>
      <c r="Y16992">
        <v>39</v>
      </c>
      <c r="Z16992">
        <v>290</v>
      </c>
      <c r="AA16992" s="2">
        <v>43161.331944444442</v>
      </c>
      <c r="AB16992">
        <v>40.369999999999997</v>
      </c>
      <c r="AC16992" t="s">
        <v>17049</v>
      </c>
    </row>
    <row r="16993" spans="1:29">
      <c r="A16993" s="1" t="s">
        <v>30</v>
      </c>
      <c r="B16993" s="2">
        <v>43161.410416666666</v>
      </c>
      <c r="C16993">
        <v>48</v>
      </c>
      <c r="D16993">
        <v>24.1</v>
      </c>
      <c r="E16993">
        <v>38.799999999999997</v>
      </c>
      <c r="F16993">
        <v>300</v>
      </c>
      <c r="G16993">
        <v>18</v>
      </c>
      <c r="H16993">
        <v>0</v>
      </c>
      <c r="I16993">
        <v>29.93</v>
      </c>
      <c r="J16993">
        <v>1013.4</v>
      </c>
      <c r="K16993">
        <v>10</v>
      </c>
      <c r="L16993">
        <v>28</v>
      </c>
      <c r="M16993" t="s">
        <v>31</v>
      </c>
      <c r="Q16993">
        <v>6000</v>
      </c>
      <c r="Y16993">
        <v>35</v>
      </c>
      <c r="Z16993">
        <v>320</v>
      </c>
      <c r="AA16993" s="2">
        <v>43161.396527777775</v>
      </c>
      <c r="AB16993">
        <v>40.81</v>
      </c>
      <c r="AC16993" t="s">
        <v>17050</v>
      </c>
    </row>
    <row r="16994" spans="1:29">
      <c r="A16994" s="1" t="s">
        <v>30</v>
      </c>
      <c r="B16994" s="2">
        <v>43161.45208333333</v>
      </c>
      <c r="C16994">
        <v>50</v>
      </c>
      <c r="D16994">
        <v>24.1</v>
      </c>
      <c r="E16994">
        <v>36.01</v>
      </c>
      <c r="F16994">
        <v>320</v>
      </c>
      <c r="G16994">
        <v>12</v>
      </c>
      <c r="H16994">
        <v>0</v>
      </c>
      <c r="I16994">
        <v>29.93</v>
      </c>
      <c r="J16994">
        <v>1013.4</v>
      </c>
      <c r="K16994">
        <v>10</v>
      </c>
      <c r="L16994">
        <v>31</v>
      </c>
      <c r="M16994" t="s">
        <v>31</v>
      </c>
      <c r="Q16994">
        <v>6000</v>
      </c>
      <c r="Y16994">
        <v>36</v>
      </c>
      <c r="Z16994">
        <v>300</v>
      </c>
      <c r="AA16994" s="2">
        <v>43161.430555555555</v>
      </c>
      <c r="AB16994">
        <v>44.91</v>
      </c>
      <c r="AC16994" t="s">
        <v>17051</v>
      </c>
    </row>
    <row r="16995" spans="1:29">
      <c r="A16995" s="1" t="s">
        <v>30</v>
      </c>
      <c r="B16995" s="2">
        <v>43161.493750000001</v>
      </c>
      <c r="C16995">
        <v>51</v>
      </c>
      <c r="D16995">
        <v>23</v>
      </c>
      <c r="E16995">
        <v>33.01</v>
      </c>
      <c r="F16995">
        <v>320</v>
      </c>
      <c r="G16995">
        <v>14</v>
      </c>
      <c r="H16995">
        <v>0</v>
      </c>
      <c r="I16995">
        <v>29.94</v>
      </c>
      <c r="J16995">
        <v>1013.8</v>
      </c>
      <c r="K16995">
        <v>10</v>
      </c>
      <c r="L16995">
        <v>31</v>
      </c>
      <c r="M16995" t="s">
        <v>31</v>
      </c>
      <c r="Q16995">
        <v>6000</v>
      </c>
      <c r="Y16995">
        <v>33</v>
      </c>
      <c r="Z16995">
        <v>300</v>
      </c>
      <c r="AA16995" s="2">
        <v>43161.472916666666</v>
      </c>
      <c r="AB16995">
        <v>51.1</v>
      </c>
      <c r="AC16995" t="s">
        <v>17052</v>
      </c>
    </row>
    <row r="16996" spans="1:29">
      <c r="A16996" s="1" t="s">
        <v>30</v>
      </c>
      <c r="B16996" s="2">
        <v>43161.535416666666</v>
      </c>
      <c r="C16996">
        <v>53</v>
      </c>
      <c r="D16996">
        <v>24.1</v>
      </c>
      <c r="E16996">
        <v>32.11</v>
      </c>
      <c r="F16996">
        <v>310</v>
      </c>
      <c r="G16996">
        <v>17</v>
      </c>
      <c r="H16996">
        <v>0</v>
      </c>
      <c r="I16996">
        <v>29.93</v>
      </c>
      <c r="J16996">
        <v>1013.3</v>
      </c>
      <c r="K16996">
        <v>10</v>
      </c>
      <c r="L16996">
        <v>29</v>
      </c>
      <c r="M16996" t="s">
        <v>31</v>
      </c>
      <c r="Q16996">
        <v>6500</v>
      </c>
      <c r="Y16996">
        <v>35</v>
      </c>
      <c r="Z16996">
        <v>290</v>
      </c>
      <c r="AA16996" s="2">
        <v>43161.522222222222</v>
      </c>
      <c r="AB16996">
        <v>53.1</v>
      </c>
      <c r="AC16996" t="s">
        <v>17053</v>
      </c>
    </row>
    <row r="16997" spans="1:29">
      <c r="A16997" s="1" t="s">
        <v>30</v>
      </c>
      <c r="B16997" s="2">
        <v>43161.57708333333</v>
      </c>
      <c r="C16997">
        <v>54</v>
      </c>
      <c r="D16997">
        <v>23</v>
      </c>
      <c r="E16997">
        <v>29.67</v>
      </c>
      <c r="F16997">
        <v>300</v>
      </c>
      <c r="G16997">
        <v>16</v>
      </c>
      <c r="H16997">
        <v>0</v>
      </c>
      <c r="I16997">
        <v>29.93</v>
      </c>
      <c r="J16997">
        <v>1013.4</v>
      </c>
      <c r="K16997">
        <v>10</v>
      </c>
      <c r="L16997">
        <v>30</v>
      </c>
      <c r="M16997" t="s">
        <v>31</v>
      </c>
      <c r="Q16997">
        <v>6500</v>
      </c>
      <c r="Y16997">
        <v>31</v>
      </c>
      <c r="Z16997">
        <v>310</v>
      </c>
      <c r="AA16997" s="2">
        <v>43161.548611111109</v>
      </c>
      <c r="AB16997">
        <v>54</v>
      </c>
      <c r="AC16997" t="s">
        <v>17054</v>
      </c>
    </row>
    <row r="16998" spans="1:29">
      <c r="A16998" s="1" t="s">
        <v>30</v>
      </c>
      <c r="B16998" s="2">
        <v>43161.618750000001</v>
      </c>
      <c r="C16998">
        <v>54</v>
      </c>
      <c r="D16998">
        <v>21.9</v>
      </c>
      <c r="E16998">
        <v>28.33</v>
      </c>
      <c r="F16998">
        <v>330</v>
      </c>
      <c r="G16998">
        <v>17</v>
      </c>
      <c r="H16998">
        <v>0</v>
      </c>
      <c r="I16998">
        <v>29.93</v>
      </c>
      <c r="J16998">
        <v>1013.6</v>
      </c>
      <c r="K16998">
        <v>10</v>
      </c>
      <c r="L16998">
        <v>29</v>
      </c>
      <c r="M16998" t="s">
        <v>31</v>
      </c>
      <c r="Q16998">
        <v>7000</v>
      </c>
      <c r="Y16998">
        <v>31</v>
      </c>
      <c r="Z16998">
        <v>300</v>
      </c>
      <c r="AA16998" s="2">
        <v>43161.609027777777</v>
      </c>
      <c r="AB16998">
        <v>54</v>
      </c>
      <c r="AC16998" t="s">
        <v>17055</v>
      </c>
    </row>
    <row r="16999" spans="1:29">
      <c r="A16999" s="1" t="s">
        <v>30</v>
      </c>
      <c r="B16999" s="2">
        <v>43161.660416666666</v>
      </c>
      <c r="C16999">
        <v>53</v>
      </c>
      <c r="D16999">
        <v>21.9</v>
      </c>
      <c r="E16999">
        <v>29.28</v>
      </c>
      <c r="F16999">
        <v>300</v>
      </c>
      <c r="G16999">
        <v>17</v>
      </c>
      <c r="H16999">
        <v>0</v>
      </c>
      <c r="I16999">
        <v>29.95</v>
      </c>
      <c r="J16999">
        <v>1014</v>
      </c>
      <c r="K16999">
        <v>10</v>
      </c>
      <c r="L16999">
        <v>29</v>
      </c>
      <c r="M16999" t="s">
        <v>31</v>
      </c>
      <c r="Q16999">
        <v>7000</v>
      </c>
      <c r="Y16999">
        <v>29</v>
      </c>
      <c r="Z16999">
        <v>290</v>
      </c>
      <c r="AA16999" s="2">
        <v>43161.659722222219</v>
      </c>
      <c r="AB16999">
        <v>53.1</v>
      </c>
      <c r="AC16999" t="s">
        <v>17056</v>
      </c>
    </row>
    <row r="17000" spans="1:29">
      <c r="A17000" s="1" t="s">
        <v>30</v>
      </c>
      <c r="B17000" s="2">
        <v>43161.70208333333</v>
      </c>
      <c r="C17000">
        <v>52</v>
      </c>
      <c r="D17000">
        <v>18</v>
      </c>
      <c r="E17000">
        <v>25.82</v>
      </c>
      <c r="F17000">
        <v>350</v>
      </c>
      <c r="G17000">
        <v>19</v>
      </c>
      <c r="H17000">
        <v>0</v>
      </c>
      <c r="I17000">
        <v>29.97</v>
      </c>
      <c r="J17000">
        <v>1014.7</v>
      </c>
      <c r="K17000">
        <v>10</v>
      </c>
      <c r="L17000">
        <v>28</v>
      </c>
      <c r="M17000" t="s">
        <v>31</v>
      </c>
      <c r="Q17000">
        <v>7000</v>
      </c>
      <c r="Y17000">
        <v>28</v>
      </c>
      <c r="Z17000">
        <v>330</v>
      </c>
      <c r="AA17000" s="2">
        <v>43161.699305555558</v>
      </c>
      <c r="AB17000">
        <v>52</v>
      </c>
      <c r="AC17000" t="s">
        <v>17057</v>
      </c>
    </row>
    <row r="17001" spans="1:29">
      <c r="A17001" s="1" t="s">
        <v>30</v>
      </c>
      <c r="B17001" s="2">
        <v>43161.743750000001</v>
      </c>
      <c r="C17001">
        <v>50</v>
      </c>
      <c r="D17001">
        <v>18</v>
      </c>
      <c r="E17001">
        <v>27.8</v>
      </c>
      <c r="F17001">
        <v>310</v>
      </c>
      <c r="G17001">
        <v>8</v>
      </c>
      <c r="H17001">
        <v>0</v>
      </c>
      <c r="I17001">
        <v>30</v>
      </c>
      <c r="J17001">
        <v>1015.9</v>
      </c>
      <c r="K17001">
        <v>10</v>
      </c>
      <c r="L17001">
        <v>25</v>
      </c>
      <c r="M17001" t="s">
        <v>246</v>
      </c>
      <c r="Y17001">
        <v>28</v>
      </c>
      <c r="Z17001">
        <v>300</v>
      </c>
      <c r="AA17001" s="2">
        <v>43161.734027777777</v>
      </c>
      <c r="AB17001">
        <v>46.29</v>
      </c>
      <c r="AC17001" t="s">
        <v>17058</v>
      </c>
    </row>
    <row r="17002" spans="1:29">
      <c r="A17002" s="1" t="s">
        <v>30</v>
      </c>
      <c r="B17002" s="2">
        <v>43161.785416666666</v>
      </c>
      <c r="C17002">
        <v>48</v>
      </c>
      <c r="D17002">
        <v>18</v>
      </c>
      <c r="E17002">
        <v>29.96</v>
      </c>
      <c r="F17002">
        <v>320</v>
      </c>
      <c r="G17002">
        <v>9</v>
      </c>
      <c r="H17002">
        <v>0</v>
      </c>
      <c r="I17002">
        <v>30.02</v>
      </c>
      <c r="J17002">
        <v>1016.4</v>
      </c>
      <c r="K17002">
        <v>10</v>
      </c>
      <c r="L17002">
        <v>20</v>
      </c>
      <c r="M17002" t="s">
        <v>246</v>
      </c>
      <c r="AB17002">
        <v>43.41</v>
      </c>
      <c r="AC17002" t="s">
        <v>17059</v>
      </c>
    </row>
    <row r="17003" spans="1:29">
      <c r="A17003" s="1" t="s">
        <v>30</v>
      </c>
      <c r="B17003" s="2">
        <v>43161.82708333333</v>
      </c>
      <c r="C17003">
        <v>46</v>
      </c>
      <c r="D17003">
        <v>18</v>
      </c>
      <c r="E17003">
        <v>32.299999999999997</v>
      </c>
      <c r="F17003">
        <v>340</v>
      </c>
      <c r="G17003">
        <v>8</v>
      </c>
      <c r="H17003">
        <v>0</v>
      </c>
      <c r="I17003">
        <v>30.05</v>
      </c>
      <c r="J17003">
        <v>1017.4</v>
      </c>
      <c r="K17003">
        <v>10</v>
      </c>
      <c r="L17003">
        <v>15</v>
      </c>
      <c r="M17003" t="s">
        <v>246</v>
      </c>
      <c r="AB17003">
        <v>41.36</v>
      </c>
      <c r="AC17003" t="s">
        <v>17060</v>
      </c>
    </row>
    <row r="17004" spans="1:29">
      <c r="A17004" s="1" t="s">
        <v>30</v>
      </c>
      <c r="B17004" s="2">
        <v>43161.868750000001</v>
      </c>
      <c r="C17004">
        <v>45</v>
      </c>
      <c r="D17004">
        <v>15.1</v>
      </c>
      <c r="E17004">
        <v>29.59</v>
      </c>
      <c r="F17004">
        <v>320</v>
      </c>
      <c r="G17004">
        <v>10</v>
      </c>
      <c r="H17004">
        <v>0</v>
      </c>
      <c r="I17004">
        <v>30.05</v>
      </c>
      <c r="J17004">
        <v>1017.6</v>
      </c>
      <c r="K17004">
        <v>10</v>
      </c>
      <c r="L17004">
        <v>19</v>
      </c>
      <c r="M17004" t="s">
        <v>246</v>
      </c>
      <c r="AB17004">
        <v>39.270000000000003</v>
      </c>
      <c r="AC17004" t="s">
        <v>17061</v>
      </c>
    </row>
    <row r="17005" spans="1:29">
      <c r="A17005" s="1" t="s">
        <v>30</v>
      </c>
      <c r="B17005" s="2">
        <v>43161.910416666666</v>
      </c>
      <c r="C17005">
        <v>44</v>
      </c>
      <c r="D17005">
        <v>15.1</v>
      </c>
      <c r="E17005">
        <v>30.63</v>
      </c>
      <c r="F17005">
        <v>310</v>
      </c>
      <c r="G17005">
        <v>10</v>
      </c>
      <c r="H17005">
        <v>0</v>
      </c>
      <c r="I17005">
        <v>30.06</v>
      </c>
      <c r="J17005">
        <v>1017.8</v>
      </c>
      <c r="K17005">
        <v>10</v>
      </c>
      <c r="L17005">
        <v>16</v>
      </c>
      <c r="M17005" t="s">
        <v>246</v>
      </c>
      <c r="AB17005">
        <v>38.14</v>
      </c>
      <c r="AC17005" t="s">
        <v>17062</v>
      </c>
    </row>
    <row r="17006" spans="1:29">
      <c r="A17006" s="1" t="s">
        <v>30</v>
      </c>
      <c r="B17006" s="2">
        <v>43161.95208333333</v>
      </c>
      <c r="C17006">
        <v>42</v>
      </c>
      <c r="D17006">
        <v>16</v>
      </c>
      <c r="E17006">
        <v>34.39</v>
      </c>
      <c r="F17006">
        <v>320</v>
      </c>
      <c r="G17006">
        <v>10</v>
      </c>
      <c r="H17006">
        <v>0</v>
      </c>
      <c r="I17006">
        <v>30.07</v>
      </c>
      <c r="J17006">
        <v>1018.4</v>
      </c>
      <c r="K17006">
        <v>10</v>
      </c>
      <c r="L17006">
        <v>27</v>
      </c>
      <c r="M17006" t="s">
        <v>246</v>
      </c>
      <c r="Y17006">
        <v>27</v>
      </c>
      <c r="Z17006">
        <v>330</v>
      </c>
      <c r="AA17006" s="2">
        <v>43161.945833333331</v>
      </c>
      <c r="AB17006">
        <v>35.630000000000003</v>
      </c>
      <c r="AC17006" t="s">
        <v>17063</v>
      </c>
    </row>
    <row r="17007" spans="1:29">
      <c r="A17007" s="1" t="s">
        <v>30</v>
      </c>
      <c r="B17007" s="2">
        <v>43161.993750000001</v>
      </c>
      <c r="C17007">
        <v>41</v>
      </c>
      <c r="D17007">
        <v>16</v>
      </c>
      <c r="E17007">
        <v>35.880000000000003</v>
      </c>
      <c r="F17007">
        <v>330</v>
      </c>
      <c r="G17007">
        <v>9</v>
      </c>
      <c r="H17007">
        <v>0</v>
      </c>
      <c r="I17007">
        <v>30.08</v>
      </c>
      <c r="J17007">
        <v>1018.8</v>
      </c>
      <c r="K17007">
        <v>10</v>
      </c>
      <c r="L17007">
        <v>25</v>
      </c>
      <c r="M17007" t="s">
        <v>246</v>
      </c>
      <c r="AB17007">
        <v>34.700000000000003</v>
      </c>
      <c r="AC17007" t="s">
        <v>17064</v>
      </c>
    </row>
    <row r="17008" spans="1:29">
      <c r="A17008" s="1" t="s">
        <v>30</v>
      </c>
      <c r="B17008" s="2">
        <v>43162.035416666666</v>
      </c>
      <c r="C17008">
        <v>40</v>
      </c>
      <c r="D17008">
        <v>16</v>
      </c>
      <c r="E17008">
        <v>37.44</v>
      </c>
      <c r="F17008">
        <v>330</v>
      </c>
      <c r="G17008">
        <v>8</v>
      </c>
      <c r="H17008">
        <v>0</v>
      </c>
      <c r="I17008">
        <v>30.08</v>
      </c>
      <c r="J17008">
        <v>1018.5</v>
      </c>
      <c r="K17008">
        <v>10</v>
      </c>
      <c r="L17008">
        <v>22</v>
      </c>
      <c r="M17008" t="s">
        <v>246</v>
      </c>
      <c r="AB17008">
        <v>33.840000000000003</v>
      </c>
      <c r="AC17008" t="s">
        <v>17065</v>
      </c>
    </row>
    <row r="17009" spans="1:29">
      <c r="A17009" s="1" t="s">
        <v>30</v>
      </c>
      <c r="B17009" s="2">
        <v>43162.07708333333</v>
      </c>
      <c r="C17009">
        <v>39</v>
      </c>
      <c r="D17009">
        <v>17.100000000000001</v>
      </c>
      <c r="E17009">
        <v>40.67</v>
      </c>
      <c r="G17009">
        <v>6</v>
      </c>
      <c r="H17009">
        <v>0</v>
      </c>
      <c r="I17009">
        <v>30.08</v>
      </c>
      <c r="J17009">
        <v>1018.7</v>
      </c>
      <c r="K17009">
        <v>10</v>
      </c>
      <c r="L17009">
        <v>19</v>
      </c>
      <c r="M17009" t="s">
        <v>246</v>
      </c>
      <c r="AB17009">
        <v>33.96</v>
      </c>
      <c r="AC17009" t="s">
        <v>17066</v>
      </c>
    </row>
    <row r="17010" spans="1:29">
      <c r="A17010" s="1" t="s">
        <v>30</v>
      </c>
      <c r="B17010" s="2">
        <v>43162.118750000001</v>
      </c>
      <c r="C17010">
        <v>38</v>
      </c>
      <c r="D17010">
        <v>17.100000000000001</v>
      </c>
      <c r="E17010">
        <v>42.46</v>
      </c>
      <c r="F17010">
        <v>330</v>
      </c>
      <c r="G17010">
        <v>7</v>
      </c>
      <c r="H17010">
        <v>0</v>
      </c>
      <c r="I17010">
        <v>30.08</v>
      </c>
      <c r="J17010">
        <v>1018.7</v>
      </c>
      <c r="K17010">
        <v>10</v>
      </c>
      <c r="M17010" t="s">
        <v>246</v>
      </c>
      <c r="AB17010">
        <v>31.97</v>
      </c>
      <c r="AC17010" t="s">
        <v>17067</v>
      </c>
    </row>
    <row r="17011" spans="1:29">
      <c r="A17011" s="1" t="s">
        <v>30</v>
      </c>
      <c r="B17011" s="2">
        <v>43162.160416666666</v>
      </c>
      <c r="C17011">
        <v>37</v>
      </c>
      <c r="D17011">
        <v>16</v>
      </c>
      <c r="E17011">
        <v>41.95</v>
      </c>
      <c r="F17011">
        <v>310</v>
      </c>
      <c r="G17011">
        <v>7</v>
      </c>
      <c r="H17011">
        <v>0</v>
      </c>
      <c r="I17011">
        <v>30.1</v>
      </c>
      <c r="J17011">
        <v>1019.2</v>
      </c>
      <c r="K17011">
        <v>10</v>
      </c>
      <c r="L17011">
        <v>16</v>
      </c>
      <c r="M17011" t="s">
        <v>246</v>
      </c>
      <c r="AB17011">
        <v>30.87</v>
      </c>
      <c r="AC17011" t="s">
        <v>17068</v>
      </c>
    </row>
    <row r="17012" spans="1:29">
      <c r="A17012" s="1" t="s">
        <v>30</v>
      </c>
      <c r="B17012" s="2">
        <v>43162.20208333333</v>
      </c>
      <c r="C17012">
        <v>37</v>
      </c>
      <c r="D17012">
        <v>16</v>
      </c>
      <c r="E17012">
        <v>41.95</v>
      </c>
      <c r="F17012">
        <v>320</v>
      </c>
      <c r="G17012">
        <v>7</v>
      </c>
      <c r="H17012">
        <v>0</v>
      </c>
      <c r="I17012">
        <v>30.1</v>
      </c>
      <c r="J17012">
        <v>1019.4</v>
      </c>
      <c r="K17012">
        <v>10</v>
      </c>
      <c r="L17012">
        <v>15</v>
      </c>
      <c r="M17012" t="s">
        <v>246</v>
      </c>
      <c r="AB17012">
        <v>30.87</v>
      </c>
      <c r="AC17012" t="s">
        <v>17069</v>
      </c>
    </row>
    <row r="17013" spans="1:29">
      <c r="A17013" s="1" t="s">
        <v>30</v>
      </c>
      <c r="B17013" s="2">
        <v>43162.243750000001</v>
      </c>
      <c r="C17013">
        <v>36</v>
      </c>
      <c r="D17013">
        <v>15.1</v>
      </c>
      <c r="E17013">
        <v>41.96</v>
      </c>
      <c r="F17013">
        <v>320</v>
      </c>
      <c r="G17013">
        <v>7</v>
      </c>
      <c r="H17013">
        <v>0</v>
      </c>
      <c r="I17013">
        <v>30.12</v>
      </c>
      <c r="J17013">
        <v>1019.9</v>
      </c>
      <c r="K17013">
        <v>10</v>
      </c>
      <c r="M17013" t="s">
        <v>246</v>
      </c>
      <c r="AB17013">
        <v>29.65</v>
      </c>
      <c r="AC17013" t="s">
        <v>17070</v>
      </c>
    </row>
    <row r="17014" spans="1:29">
      <c r="A17014" s="1" t="s">
        <v>30</v>
      </c>
      <c r="B17014" s="2">
        <v>43162.285416666666</v>
      </c>
      <c r="C17014">
        <v>35</v>
      </c>
      <c r="D17014">
        <v>15.1</v>
      </c>
      <c r="E17014">
        <v>43.49</v>
      </c>
      <c r="F17014">
        <v>330</v>
      </c>
      <c r="G17014">
        <v>7</v>
      </c>
      <c r="H17014">
        <v>0</v>
      </c>
      <c r="I17014">
        <v>30.14</v>
      </c>
      <c r="J17014">
        <v>1020.9</v>
      </c>
      <c r="K17014">
        <v>10</v>
      </c>
      <c r="M17014" t="s">
        <v>246</v>
      </c>
      <c r="AB17014">
        <v>28.56</v>
      </c>
      <c r="AC17014" t="s">
        <v>17071</v>
      </c>
    </row>
    <row r="17015" spans="1:29">
      <c r="A17015" s="1" t="s">
        <v>30</v>
      </c>
      <c r="B17015" s="2">
        <v>43162.32708333333</v>
      </c>
      <c r="C17015">
        <v>37</v>
      </c>
      <c r="D17015">
        <v>15.1</v>
      </c>
      <c r="E17015">
        <v>40.340000000000003</v>
      </c>
      <c r="F17015">
        <v>320</v>
      </c>
      <c r="G17015">
        <v>8</v>
      </c>
      <c r="H17015">
        <v>0</v>
      </c>
      <c r="I17015">
        <v>30.16</v>
      </c>
      <c r="J17015">
        <v>1021.3</v>
      </c>
      <c r="K17015">
        <v>10</v>
      </c>
      <c r="L17015">
        <v>15</v>
      </c>
      <c r="M17015" t="s">
        <v>246</v>
      </c>
      <c r="AB17015">
        <v>30.27</v>
      </c>
      <c r="AC17015" t="s">
        <v>17072</v>
      </c>
    </row>
    <row r="17016" spans="1:29">
      <c r="A17016" s="1" t="s">
        <v>30</v>
      </c>
      <c r="B17016" s="2">
        <v>43162.368750000001</v>
      </c>
      <c r="C17016">
        <v>41</v>
      </c>
      <c r="D17016">
        <v>12.9</v>
      </c>
      <c r="E17016">
        <v>31.33</v>
      </c>
      <c r="F17016">
        <v>350</v>
      </c>
      <c r="G17016">
        <v>14</v>
      </c>
      <c r="H17016">
        <v>0</v>
      </c>
      <c r="I17016">
        <v>30.16</v>
      </c>
      <c r="J17016">
        <v>1021.5</v>
      </c>
      <c r="K17016">
        <v>10</v>
      </c>
      <c r="L17016">
        <v>25</v>
      </c>
      <c r="M17016" t="s">
        <v>246</v>
      </c>
      <c r="AB17016">
        <v>32.76</v>
      </c>
      <c r="AC17016" t="s">
        <v>17073</v>
      </c>
    </row>
    <row r="17017" spans="1:29">
      <c r="A17017" s="1" t="s">
        <v>30</v>
      </c>
      <c r="B17017" s="2">
        <v>43162.410416666666</v>
      </c>
      <c r="C17017">
        <v>44</v>
      </c>
      <c r="D17017">
        <v>12</v>
      </c>
      <c r="E17017">
        <v>26.73</v>
      </c>
      <c r="F17017">
        <v>340</v>
      </c>
      <c r="G17017">
        <v>12</v>
      </c>
      <c r="H17017">
        <v>0</v>
      </c>
      <c r="I17017">
        <v>30.16</v>
      </c>
      <c r="J17017">
        <v>1021.3</v>
      </c>
      <c r="K17017">
        <v>10</v>
      </c>
      <c r="L17017">
        <v>24</v>
      </c>
      <c r="M17017" t="s">
        <v>246</v>
      </c>
      <c r="AB17017">
        <v>37.4</v>
      </c>
      <c r="AC17017" t="s">
        <v>17074</v>
      </c>
    </row>
    <row r="17018" spans="1:29">
      <c r="A17018" s="1" t="s">
        <v>30</v>
      </c>
      <c r="B17018" s="2">
        <v>43162.45208333333</v>
      </c>
      <c r="C17018">
        <v>47</v>
      </c>
      <c r="D17018">
        <v>12</v>
      </c>
      <c r="E17018">
        <v>24.03</v>
      </c>
      <c r="F17018">
        <v>350</v>
      </c>
      <c r="G17018">
        <v>11</v>
      </c>
      <c r="H17018">
        <v>0</v>
      </c>
      <c r="I17018">
        <v>30.16</v>
      </c>
      <c r="J17018">
        <v>1021.3</v>
      </c>
      <c r="K17018">
        <v>10</v>
      </c>
      <c r="L17018">
        <v>24</v>
      </c>
      <c r="M17018" t="s">
        <v>246</v>
      </c>
      <c r="AB17018">
        <v>41.3</v>
      </c>
      <c r="AC17018" t="s">
        <v>17075</v>
      </c>
    </row>
    <row r="17019" spans="1:29">
      <c r="A17019" s="1" t="s">
        <v>30</v>
      </c>
      <c r="B17019" s="2">
        <v>43162.493750000001</v>
      </c>
      <c r="C17019">
        <v>51</v>
      </c>
      <c r="D17019">
        <v>14</v>
      </c>
      <c r="E17019">
        <v>22.43</v>
      </c>
      <c r="F17019">
        <v>360</v>
      </c>
      <c r="G17019">
        <v>12</v>
      </c>
      <c r="H17019">
        <v>0</v>
      </c>
      <c r="I17019">
        <v>30.13</v>
      </c>
      <c r="J17019">
        <v>1020.5</v>
      </c>
      <c r="K17019">
        <v>10</v>
      </c>
      <c r="L17019">
        <v>22</v>
      </c>
      <c r="M17019" t="s">
        <v>246</v>
      </c>
      <c r="AB17019">
        <v>51.1</v>
      </c>
      <c r="AC17019" t="s">
        <v>17076</v>
      </c>
    </row>
    <row r="17020" spans="1:29">
      <c r="A17020" s="1" t="s">
        <v>30</v>
      </c>
      <c r="B17020" s="2">
        <v>43162.535416666666</v>
      </c>
      <c r="C17020">
        <v>53</v>
      </c>
      <c r="D17020">
        <v>15.1</v>
      </c>
      <c r="E17020">
        <v>21.87</v>
      </c>
      <c r="F17020">
        <v>10</v>
      </c>
      <c r="G17020">
        <v>10</v>
      </c>
      <c r="H17020">
        <v>0</v>
      </c>
      <c r="I17020">
        <v>30.11</v>
      </c>
      <c r="J17020">
        <v>1019.7</v>
      </c>
      <c r="K17020">
        <v>10</v>
      </c>
      <c r="L17020">
        <v>19</v>
      </c>
      <c r="M17020" t="s">
        <v>246</v>
      </c>
      <c r="AB17020">
        <v>53.1</v>
      </c>
      <c r="AC17020" t="s">
        <v>17077</v>
      </c>
    </row>
    <row r="17021" spans="1:29">
      <c r="A17021" s="1" t="s">
        <v>30</v>
      </c>
      <c r="B17021" s="2">
        <v>43162.57708333333</v>
      </c>
      <c r="C17021">
        <v>54</v>
      </c>
      <c r="D17021">
        <v>16</v>
      </c>
      <c r="E17021">
        <v>22</v>
      </c>
      <c r="F17021">
        <v>340</v>
      </c>
      <c r="G17021">
        <v>9</v>
      </c>
      <c r="H17021">
        <v>0</v>
      </c>
      <c r="I17021">
        <v>30.09</v>
      </c>
      <c r="J17021">
        <v>1019</v>
      </c>
      <c r="K17021">
        <v>10</v>
      </c>
      <c r="L17021">
        <v>20</v>
      </c>
      <c r="M17021" t="s">
        <v>246</v>
      </c>
      <c r="AB17021">
        <v>54</v>
      </c>
      <c r="AC17021" t="s">
        <v>17078</v>
      </c>
    </row>
    <row r="17022" spans="1:29">
      <c r="A17022" s="1" t="s">
        <v>30</v>
      </c>
      <c r="B17022" s="2">
        <v>43162.618750000001</v>
      </c>
      <c r="C17022">
        <v>56</v>
      </c>
      <c r="D17022">
        <v>17.100000000000001</v>
      </c>
      <c r="E17022">
        <v>21.53</v>
      </c>
      <c r="F17022">
        <v>350</v>
      </c>
      <c r="G17022">
        <v>11</v>
      </c>
      <c r="H17022">
        <v>0</v>
      </c>
      <c r="I17022">
        <v>30.09</v>
      </c>
      <c r="J17022">
        <v>1018.8</v>
      </c>
      <c r="K17022">
        <v>10</v>
      </c>
      <c r="L17022">
        <v>17</v>
      </c>
      <c r="M17022" t="s">
        <v>246</v>
      </c>
      <c r="AB17022">
        <v>55.9</v>
      </c>
      <c r="AC17022" t="s">
        <v>17079</v>
      </c>
    </row>
    <row r="17023" spans="1:29">
      <c r="A17023" s="1" t="s">
        <v>30</v>
      </c>
      <c r="B17023" s="2">
        <v>43162.660416666666</v>
      </c>
      <c r="C17023">
        <v>57</v>
      </c>
      <c r="D17023">
        <v>17.100000000000001</v>
      </c>
      <c r="E17023">
        <v>20.69</v>
      </c>
      <c r="G17023">
        <v>6</v>
      </c>
      <c r="H17023">
        <v>0</v>
      </c>
      <c r="I17023">
        <v>30.08</v>
      </c>
      <c r="J17023">
        <v>1018.7</v>
      </c>
      <c r="K17023">
        <v>10</v>
      </c>
      <c r="L17023">
        <v>17</v>
      </c>
      <c r="M17023" t="s">
        <v>246</v>
      </c>
      <c r="AB17023">
        <v>57</v>
      </c>
      <c r="AC17023" t="s">
        <v>17080</v>
      </c>
    </row>
    <row r="17024" spans="1:29">
      <c r="A17024" s="1" t="s">
        <v>30</v>
      </c>
      <c r="B17024" s="2">
        <v>43162.70208333333</v>
      </c>
      <c r="C17024">
        <v>56</v>
      </c>
      <c r="D17024">
        <v>16</v>
      </c>
      <c r="E17024">
        <v>20.53</v>
      </c>
      <c r="F17024">
        <v>340</v>
      </c>
      <c r="G17024">
        <v>7</v>
      </c>
      <c r="H17024">
        <v>0</v>
      </c>
      <c r="I17024">
        <v>30.09</v>
      </c>
      <c r="J17024">
        <v>1018.8</v>
      </c>
      <c r="K17024">
        <v>10</v>
      </c>
      <c r="M17024" t="s">
        <v>246</v>
      </c>
      <c r="AB17024">
        <v>55.9</v>
      </c>
      <c r="AC17024" t="s">
        <v>17081</v>
      </c>
    </row>
    <row r="17025" spans="1:29">
      <c r="A17025" s="1" t="s">
        <v>30</v>
      </c>
      <c r="B17025" s="2">
        <v>43162.743750000001</v>
      </c>
      <c r="C17025">
        <v>54</v>
      </c>
      <c r="D17025">
        <v>16</v>
      </c>
      <c r="E17025">
        <v>22</v>
      </c>
      <c r="G17025">
        <v>6</v>
      </c>
      <c r="H17025">
        <v>0</v>
      </c>
      <c r="I17025">
        <v>30.11</v>
      </c>
      <c r="J17025">
        <v>1019.6</v>
      </c>
      <c r="K17025">
        <v>10</v>
      </c>
      <c r="L17025">
        <v>16</v>
      </c>
      <c r="M17025" t="s">
        <v>246</v>
      </c>
      <c r="AB17025">
        <v>54</v>
      </c>
      <c r="AC17025" t="s">
        <v>17082</v>
      </c>
    </row>
    <row r="17026" spans="1:29">
      <c r="A17026" s="1" t="s">
        <v>30</v>
      </c>
      <c r="B17026" s="2">
        <v>43162.785416666666</v>
      </c>
      <c r="C17026">
        <v>51</v>
      </c>
      <c r="D17026">
        <v>15.1</v>
      </c>
      <c r="E17026">
        <v>23.54</v>
      </c>
      <c r="F17026">
        <v>20</v>
      </c>
      <c r="G17026">
        <v>6</v>
      </c>
      <c r="H17026">
        <v>0</v>
      </c>
      <c r="I17026">
        <v>30.13</v>
      </c>
      <c r="J17026">
        <v>1020.2</v>
      </c>
      <c r="K17026">
        <v>10</v>
      </c>
      <c r="M17026" t="s">
        <v>246</v>
      </c>
      <c r="AB17026">
        <v>51.1</v>
      </c>
      <c r="AC17026" t="s">
        <v>17083</v>
      </c>
    </row>
    <row r="17027" spans="1:29">
      <c r="A17027" s="1" t="s">
        <v>30</v>
      </c>
      <c r="B17027" s="2">
        <v>43162.82708333333</v>
      </c>
      <c r="C17027">
        <v>49</v>
      </c>
      <c r="D17027">
        <v>15.1</v>
      </c>
      <c r="E17027">
        <v>25.55</v>
      </c>
      <c r="F17027">
        <v>0</v>
      </c>
      <c r="G17027">
        <v>0</v>
      </c>
      <c r="H17027">
        <v>0</v>
      </c>
      <c r="I17027">
        <v>30.14</v>
      </c>
      <c r="J17027">
        <v>1020.9</v>
      </c>
      <c r="K17027">
        <v>10</v>
      </c>
      <c r="M17027" t="s">
        <v>246</v>
      </c>
      <c r="AB17027">
        <v>48.9</v>
      </c>
      <c r="AC17027" t="s">
        <v>17084</v>
      </c>
    </row>
    <row r="17028" spans="1:29">
      <c r="A17028" s="1" t="s">
        <v>30</v>
      </c>
      <c r="B17028" s="2">
        <v>43162.868750000001</v>
      </c>
      <c r="C17028">
        <v>48</v>
      </c>
      <c r="D17028">
        <v>14</v>
      </c>
      <c r="E17028">
        <v>25.18</v>
      </c>
      <c r="G17028">
        <v>6</v>
      </c>
      <c r="H17028">
        <v>0</v>
      </c>
      <c r="I17028">
        <v>30.16</v>
      </c>
      <c r="J17028">
        <v>1021.2</v>
      </c>
      <c r="K17028">
        <v>10</v>
      </c>
      <c r="M17028" t="s">
        <v>246</v>
      </c>
      <c r="AB17028">
        <v>44.8</v>
      </c>
      <c r="AC17028" t="s">
        <v>17085</v>
      </c>
    </row>
    <row r="17029" spans="1:29">
      <c r="A17029" s="1" t="s">
        <v>30</v>
      </c>
      <c r="B17029" s="2">
        <v>43162.910416666666</v>
      </c>
      <c r="C17029">
        <v>47</v>
      </c>
      <c r="D17029">
        <v>14</v>
      </c>
      <c r="E17029">
        <v>26.25</v>
      </c>
      <c r="F17029">
        <v>350</v>
      </c>
      <c r="G17029">
        <v>7</v>
      </c>
      <c r="H17029">
        <v>0</v>
      </c>
      <c r="I17029">
        <v>30.17</v>
      </c>
      <c r="J17029">
        <v>1021.7</v>
      </c>
      <c r="K17029">
        <v>10</v>
      </c>
      <c r="M17029" t="s">
        <v>246</v>
      </c>
      <c r="AB17029">
        <v>42.94</v>
      </c>
      <c r="AC17029" t="s">
        <v>17086</v>
      </c>
    </row>
    <row r="17030" spans="1:29">
      <c r="A17030" s="1" t="s">
        <v>30</v>
      </c>
      <c r="B17030" s="2">
        <v>43162.95208333333</v>
      </c>
      <c r="C17030">
        <v>45</v>
      </c>
      <c r="D17030">
        <v>15.1</v>
      </c>
      <c r="E17030">
        <v>29.59</v>
      </c>
      <c r="F17030">
        <v>10</v>
      </c>
      <c r="G17030">
        <v>4</v>
      </c>
      <c r="H17030">
        <v>0</v>
      </c>
      <c r="I17030">
        <v>30.18</v>
      </c>
      <c r="J17030">
        <v>1021.9</v>
      </c>
      <c r="K17030">
        <v>10</v>
      </c>
      <c r="M17030" t="s">
        <v>246</v>
      </c>
      <c r="AB17030">
        <v>42.6</v>
      </c>
      <c r="AC17030" t="s">
        <v>17087</v>
      </c>
    </row>
    <row r="17031" spans="1:29">
      <c r="A17031" s="1" t="s">
        <v>30</v>
      </c>
      <c r="B17031" s="2">
        <v>43162.993750000001</v>
      </c>
      <c r="C17031">
        <v>43</v>
      </c>
      <c r="D17031">
        <v>16</v>
      </c>
      <c r="E17031">
        <v>33.22</v>
      </c>
      <c r="G17031">
        <v>5</v>
      </c>
      <c r="H17031">
        <v>0</v>
      </c>
      <c r="I17031">
        <v>30.18</v>
      </c>
      <c r="J17031">
        <v>1021.9</v>
      </c>
      <c r="K17031">
        <v>10</v>
      </c>
      <c r="M17031" t="s">
        <v>246</v>
      </c>
      <c r="AB17031">
        <v>39.46</v>
      </c>
      <c r="AC17031" t="s">
        <v>17088</v>
      </c>
    </row>
    <row r="17032" spans="1:29">
      <c r="A17032" s="1" t="s">
        <v>30</v>
      </c>
      <c r="B17032" s="2">
        <v>43163.035416666666</v>
      </c>
      <c r="C17032">
        <v>42</v>
      </c>
      <c r="D17032">
        <v>17.100000000000001</v>
      </c>
      <c r="E17032">
        <v>36.07</v>
      </c>
      <c r="G17032">
        <v>6</v>
      </c>
      <c r="H17032">
        <v>0</v>
      </c>
      <c r="I17032">
        <v>30.18</v>
      </c>
      <c r="J17032">
        <v>1022.1</v>
      </c>
      <c r="K17032">
        <v>10</v>
      </c>
      <c r="M17032" t="s">
        <v>246</v>
      </c>
      <c r="AB17032">
        <v>37.69</v>
      </c>
      <c r="AC17032" t="s">
        <v>17089</v>
      </c>
    </row>
    <row r="17033" spans="1:29">
      <c r="A17033" s="1" t="s">
        <v>30</v>
      </c>
      <c r="B17033" s="2">
        <v>43163.07708333333</v>
      </c>
      <c r="C17033">
        <v>40</v>
      </c>
      <c r="D17033">
        <v>17.100000000000001</v>
      </c>
      <c r="E17033">
        <v>39.270000000000003</v>
      </c>
      <c r="F17033">
        <v>360</v>
      </c>
      <c r="G17033">
        <v>4</v>
      </c>
      <c r="H17033">
        <v>0</v>
      </c>
      <c r="I17033">
        <v>30.19</v>
      </c>
      <c r="J17033">
        <v>1022.4</v>
      </c>
      <c r="K17033">
        <v>10</v>
      </c>
      <c r="M17033" t="s">
        <v>246</v>
      </c>
      <c r="AB17033">
        <v>36.65</v>
      </c>
      <c r="AC17033" t="s">
        <v>17090</v>
      </c>
    </row>
    <row r="17034" spans="1:29">
      <c r="A17034" s="1" t="s">
        <v>30</v>
      </c>
      <c r="B17034" s="2">
        <v>43163.118750000001</v>
      </c>
      <c r="C17034">
        <v>39</v>
      </c>
      <c r="D17034">
        <v>17.100000000000001</v>
      </c>
      <c r="E17034">
        <v>40.67</v>
      </c>
      <c r="F17034">
        <v>10</v>
      </c>
      <c r="G17034">
        <v>3</v>
      </c>
      <c r="H17034">
        <v>0</v>
      </c>
      <c r="I17034">
        <v>30.19</v>
      </c>
      <c r="J17034">
        <v>1022.4</v>
      </c>
      <c r="K17034">
        <v>10</v>
      </c>
      <c r="M17034" t="s">
        <v>246</v>
      </c>
      <c r="AB17034">
        <v>36.69</v>
      </c>
      <c r="AC17034" t="s">
        <v>17091</v>
      </c>
    </row>
    <row r="17035" spans="1:29">
      <c r="A17035" s="1" t="s">
        <v>30</v>
      </c>
      <c r="B17035" s="2">
        <v>43163.160416666666</v>
      </c>
      <c r="C17035">
        <v>38</v>
      </c>
      <c r="D17035">
        <v>17.100000000000001</v>
      </c>
      <c r="E17035">
        <v>42.46</v>
      </c>
      <c r="G17035">
        <v>5</v>
      </c>
      <c r="H17035">
        <v>0</v>
      </c>
      <c r="I17035">
        <v>30.2</v>
      </c>
      <c r="J17035">
        <v>1022.6</v>
      </c>
      <c r="K17035">
        <v>10</v>
      </c>
      <c r="M17035" t="s">
        <v>246</v>
      </c>
      <c r="AB17035">
        <v>33.4</v>
      </c>
      <c r="AC17035" t="s">
        <v>17092</v>
      </c>
    </row>
    <row r="17036" spans="1:29">
      <c r="A17036" s="1" t="s">
        <v>30</v>
      </c>
      <c r="B17036" s="2">
        <v>43163.20208333333</v>
      </c>
      <c r="C17036">
        <v>37</v>
      </c>
      <c r="D17036">
        <v>17.100000000000001</v>
      </c>
      <c r="E17036">
        <v>43.99</v>
      </c>
      <c r="F17036">
        <v>20</v>
      </c>
      <c r="G17036">
        <v>6</v>
      </c>
      <c r="H17036">
        <v>0</v>
      </c>
      <c r="I17036">
        <v>30.22</v>
      </c>
      <c r="J17036">
        <v>1023.2</v>
      </c>
      <c r="K17036">
        <v>10</v>
      </c>
      <c r="M17036" t="s">
        <v>246</v>
      </c>
      <c r="AB17036">
        <v>31.55</v>
      </c>
      <c r="AC17036" t="s">
        <v>17093</v>
      </c>
    </row>
    <row r="17037" spans="1:29">
      <c r="A17037" s="1" t="s">
        <v>30</v>
      </c>
      <c r="B17037" s="2">
        <v>43163.243750000001</v>
      </c>
      <c r="C17037">
        <v>36</v>
      </c>
      <c r="D17037">
        <v>19.899999999999999</v>
      </c>
      <c r="E17037">
        <v>51.61</v>
      </c>
      <c r="F17037">
        <v>30</v>
      </c>
      <c r="G17037">
        <v>8</v>
      </c>
      <c r="H17037">
        <v>0</v>
      </c>
      <c r="I17037">
        <v>30.23</v>
      </c>
      <c r="J17037">
        <v>1023.7</v>
      </c>
      <c r="K17037">
        <v>10</v>
      </c>
      <c r="M17037" t="s">
        <v>246</v>
      </c>
      <c r="AB17037">
        <v>29.04</v>
      </c>
      <c r="AC17037" t="s">
        <v>17094</v>
      </c>
    </row>
    <row r="17038" spans="1:29">
      <c r="A17038" s="1" t="s">
        <v>30</v>
      </c>
      <c r="B17038" s="2">
        <v>43163.285416666666</v>
      </c>
      <c r="C17038">
        <v>35</v>
      </c>
      <c r="D17038">
        <v>21.9</v>
      </c>
      <c r="E17038">
        <v>58.22</v>
      </c>
      <c r="F17038">
        <v>30</v>
      </c>
      <c r="G17038">
        <v>7</v>
      </c>
      <c r="H17038">
        <v>0</v>
      </c>
      <c r="I17038">
        <v>30.24</v>
      </c>
      <c r="J17038">
        <v>1024.3</v>
      </c>
      <c r="K17038">
        <v>10</v>
      </c>
      <c r="M17038" t="s">
        <v>246</v>
      </c>
      <c r="AB17038">
        <v>28.56</v>
      </c>
      <c r="AC17038" t="s">
        <v>17095</v>
      </c>
    </row>
    <row r="17039" spans="1:29">
      <c r="A17039" s="1" t="s">
        <v>30</v>
      </c>
      <c r="B17039" s="2">
        <v>43163.32708333333</v>
      </c>
      <c r="C17039">
        <v>37</v>
      </c>
      <c r="D17039">
        <v>23</v>
      </c>
      <c r="E17039">
        <v>56.57</v>
      </c>
      <c r="G17039">
        <v>5</v>
      </c>
      <c r="H17039">
        <v>0</v>
      </c>
      <c r="I17039">
        <v>30.25</v>
      </c>
      <c r="J17039">
        <v>1024.5999999999999</v>
      </c>
      <c r="K17039">
        <v>10</v>
      </c>
      <c r="M17039" t="s">
        <v>246</v>
      </c>
      <c r="AB17039">
        <v>32.33</v>
      </c>
      <c r="AC17039" t="s">
        <v>17096</v>
      </c>
    </row>
    <row r="17040" spans="1:29">
      <c r="A17040" s="1" t="s">
        <v>30</v>
      </c>
      <c r="B17040" s="2">
        <v>43163.368750000001</v>
      </c>
      <c r="C17040">
        <v>40</v>
      </c>
      <c r="D17040">
        <v>24.1</v>
      </c>
      <c r="E17040">
        <v>52.88</v>
      </c>
      <c r="F17040">
        <v>10</v>
      </c>
      <c r="G17040">
        <v>9</v>
      </c>
      <c r="H17040">
        <v>0</v>
      </c>
      <c r="I17040">
        <v>30.26</v>
      </c>
      <c r="J17040">
        <v>1024.7</v>
      </c>
      <c r="K17040">
        <v>10</v>
      </c>
      <c r="L17040">
        <v>18</v>
      </c>
      <c r="M17040" t="s">
        <v>246</v>
      </c>
      <c r="AB17040">
        <v>33.340000000000003</v>
      </c>
      <c r="AC17040" t="s">
        <v>17097</v>
      </c>
    </row>
    <row r="17041" spans="1:29">
      <c r="A17041" s="1" t="s">
        <v>30</v>
      </c>
      <c r="B17041" s="2">
        <v>43163.410416666666</v>
      </c>
      <c r="C17041">
        <v>42</v>
      </c>
      <c r="D17041">
        <v>24.1</v>
      </c>
      <c r="E17041">
        <v>48.56</v>
      </c>
      <c r="F17041">
        <v>30</v>
      </c>
      <c r="G17041">
        <v>10</v>
      </c>
      <c r="H17041">
        <v>0</v>
      </c>
      <c r="I17041">
        <v>30.26</v>
      </c>
      <c r="J17041">
        <v>1024.8</v>
      </c>
      <c r="K17041">
        <v>10</v>
      </c>
      <c r="L17041">
        <v>21</v>
      </c>
      <c r="M17041" t="s">
        <v>246</v>
      </c>
      <c r="AB17041">
        <v>35.630000000000003</v>
      </c>
      <c r="AC17041" t="s">
        <v>17098</v>
      </c>
    </row>
    <row r="17042" spans="1:29">
      <c r="A17042" s="1" t="s">
        <v>30</v>
      </c>
      <c r="B17042" s="2">
        <v>43163.45208333333</v>
      </c>
      <c r="C17042">
        <v>46</v>
      </c>
      <c r="D17042">
        <v>26.1</v>
      </c>
      <c r="E17042">
        <v>45.47</v>
      </c>
      <c r="F17042">
        <v>30</v>
      </c>
      <c r="G17042">
        <v>12</v>
      </c>
      <c r="H17042">
        <v>0</v>
      </c>
      <c r="I17042">
        <v>30.24</v>
      </c>
      <c r="J17042">
        <v>1024.2</v>
      </c>
      <c r="K17042">
        <v>10</v>
      </c>
      <c r="L17042">
        <v>19</v>
      </c>
      <c r="M17042" t="s">
        <v>246</v>
      </c>
      <c r="AB17042">
        <v>39.82</v>
      </c>
      <c r="AC17042" t="s">
        <v>17099</v>
      </c>
    </row>
    <row r="17043" spans="1:29">
      <c r="A17043" s="1" t="s">
        <v>30</v>
      </c>
      <c r="B17043" s="2">
        <v>43163.493750000001</v>
      </c>
      <c r="C17043">
        <v>48</v>
      </c>
      <c r="D17043">
        <v>26.1</v>
      </c>
      <c r="E17043">
        <v>42.17</v>
      </c>
      <c r="F17043">
        <v>20</v>
      </c>
      <c r="G17043">
        <v>11</v>
      </c>
      <c r="H17043">
        <v>0</v>
      </c>
      <c r="I17043">
        <v>30.24</v>
      </c>
      <c r="J17043">
        <v>1023.9</v>
      </c>
      <c r="K17043">
        <v>10</v>
      </c>
      <c r="L17043">
        <v>20</v>
      </c>
      <c r="M17043" t="s">
        <v>246</v>
      </c>
      <c r="AB17043">
        <v>42.69</v>
      </c>
      <c r="AC17043" t="s">
        <v>17100</v>
      </c>
    </row>
    <row r="17044" spans="1:29">
      <c r="A17044" s="1" t="s">
        <v>30</v>
      </c>
      <c r="B17044" s="2">
        <v>43163.535416666666</v>
      </c>
      <c r="C17044">
        <v>51</v>
      </c>
      <c r="D17044">
        <v>24.1</v>
      </c>
      <c r="E17044">
        <v>34.57</v>
      </c>
      <c r="F17044">
        <v>20</v>
      </c>
      <c r="G17044">
        <v>12</v>
      </c>
      <c r="H17044">
        <v>0</v>
      </c>
      <c r="I17044">
        <v>30.21</v>
      </c>
      <c r="J17044">
        <v>1023</v>
      </c>
      <c r="K17044">
        <v>10</v>
      </c>
      <c r="L17044">
        <v>20</v>
      </c>
      <c r="M17044" t="s">
        <v>246</v>
      </c>
      <c r="AB17044">
        <v>51.1</v>
      </c>
      <c r="AC17044" t="s">
        <v>17101</v>
      </c>
    </row>
    <row r="17045" spans="1:29">
      <c r="A17045" s="1" t="s">
        <v>30</v>
      </c>
      <c r="B17045" s="2">
        <v>43163.57708333333</v>
      </c>
      <c r="C17045">
        <v>53</v>
      </c>
      <c r="D17045">
        <v>24.1</v>
      </c>
      <c r="E17045">
        <v>32.11</v>
      </c>
      <c r="F17045">
        <v>30</v>
      </c>
      <c r="G17045">
        <v>13</v>
      </c>
      <c r="H17045">
        <v>0</v>
      </c>
      <c r="I17045">
        <v>30.18</v>
      </c>
      <c r="J17045">
        <v>1022.1</v>
      </c>
      <c r="K17045">
        <v>10</v>
      </c>
      <c r="L17045">
        <v>22</v>
      </c>
      <c r="M17045" t="s">
        <v>246</v>
      </c>
      <c r="AB17045">
        <v>53.1</v>
      </c>
      <c r="AC17045" t="s">
        <v>17102</v>
      </c>
    </row>
    <row r="17046" spans="1:29">
      <c r="A17046" s="1" t="s">
        <v>30</v>
      </c>
      <c r="B17046" s="2">
        <v>43163.618750000001</v>
      </c>
      <c r="C17046">
        <v>55</v>
      </c>
      <c r="D17046">
        <v>23</v>
      </c>
      <c r="E17046">
        <v>28.61</v>
      </c>
      <c r="F17046">
        <v>10</v>
      </c>
      <c r="G17046">
        <v>9</v>
      </c>
      <c r="H17046">
        <v>0</v>
      </c>
      <c r="I17046">
        <v>30.17</v>
      </c>
      <c r="J17046">
        <v>1021.5</v>
      </c>
      <c r="K17046">
        <v>10</v>
      </c>
      <c r="L17046">
        <v>20</v>
      </c>
      <c r="M17046" t="s">
        <v>246</v>
      </c>
      <c r="AB17046">
        <v>55</v>
      </c>
      <c r="AC17046" t="s">
        <v>17103</v>
      </c>
    </row>
    <row r="17047" spans="1:29">
      <c r="A17047" s="1" t="s">
        <v>30</v>
      </c>
      <c r="B17047" s="2">
        <v>43163.660416666666</v>
      </c>
      <c r="C17047">
        <v>55</v>
      </c>
      <c r="D17047">
        <v>23</v>
      </c>
      <c r="E17047">
        <v>28.61</v>
      </c>
      <c r="F17047">
        <v>10</v>
      </c>
      <c r="G17047">
        <v>9</v>
      </c>
      <c r="H17047">
        <v>0</v>
      </c>
      <c r="I17047">
        <v>30.14</v>
      </c>
      <c r="J17047">
        <v>1020.8</v>
      </c>
      <c r="K17047">
        <v>10</v>
      </c>
      <c r="L17047">
        <v>19</v>
      </c>
      <c r="M17047" t="s">
        <v>246</v>
      </c>
      <c r="AB17047">
        <v>55</v>
      </c>
      <c r="AC17047" t="s">
        <v>17104</v>
      </c>
    </row>
    <row r="17048" spans="1:29">
      <c r="A17048" s="1" t="s">
        <v>30</v>
      </c>
      <c r="B17048" s="2">
        <v>43163.70208333333</v>
      </c>
      <c r="C17048">
        <v>55</v>
      </c>
      <c r="D17048">
        <v>21</v>
      </c>
      <c r="E17048">
        <v>26.29</v>
      </c>
      <c r="F17048">
        <v>20</v>
      </c>
      <c r="G17048">
        <v>5</v>
      </c>
      <c r="H17048">
        <v>0</v>
      </c>
      <c r="I17048">
        <v>30.14</v>
      </c>
      <c r="J17048">
        <v>1020.5</v>
      </c>
      <c r="K17048">
        <v>10</v>
      </c>
      <c r="M17048" t="s">
        <v>246</v>
      </c>
      <c r="AB17048">
        <v>55</v>
      </c>
      <c r="AC17048" t="s">
        <v>17105</v>
      </c>
    </row>
    <row r="17049" spans="1:29">
      <c r="A17049" s="1" t="s">
        <v>30</v>
      </c>
      <c r="B17049" s="2">
        <v>43163.743750000001</v>
      </c>
      <c r="C17049">
        <v>53</v>
      </c>
      <c r="D17049">
        <v>19</v>
      </c>
      <c r="E17049">
        <v>25.88</v>
      </c>
      <c r="G17049">
        <v>4</v>
      </c>
      <c r="H17049">
        <v>0</v>
      </c>
      <c r="I17049">
        <v>30.14</v>
      </c>
      <c r="J17049">
        <v>1020.8</v>
      </c>
      <c r="K17049">
        <v>10</v>
      </c>
      <c r="M17049" t="s">
        <v>246</v>
      </c>
      <c r="AB17049">
        <v>53.1</v>
      </c>
      <c r="AC17049" t="s">
        <v>17106</v>
      </c>
    </row>
    <row r="17050" spans="1:29">
      <c r="A17050" s="1" t="s">
        <v>30</v>
      </c>
      <c r="B17050" s="2">
        <v>43163.785416666666</v>
      </c>
      <c r="C17050">
        <v>47</v>
      </c>
      <c r="D17050">
        <v>21.9</v>
      </c>
      <c r="E17050">
        <v>36.869999999999997</v>
      </c>
      <c r="F17050">
        <v>0</v>
      </c>
      <c r="G17050">
        <v>0</v>
      </c>
      <c r="H17050">
        <v>0</v>
      </c>
      <c r="I17050">
        <v>30.14</v>
      </c>
      <c r="J17050">
        <v>1020.8</v>
      </c>
      <c r="K17050">
        <v>10</v>
      </c>
      <c r="M17050" t="s">
        <v>246</v>
      </c>
      <c r="AB17050">
        <v>46.9</v>
      </c>
      <c r="AC17050" t="s">
        <v>17107</v>
      </c>
    </row>
    <row r="17051" spans="1:29">
      <c r="A17051" s="1" t="s">
        <v>30</v>
      </c>
      <c r="B17051" s="2">
        <v>43163.82708333333</v>
      </c>
      <c r="C17051">
        <v>43</v>
      </c>
      <c r="D17051">
        <v>25</v>
      </c>
      <c r="E17051">
        <v>48.7</v>
      </c>
      <c r="F17051">
        <v>0</v>
      </c>
      <c r="G17051">
        <v>0</v>
      </c>
      <c r="H17051">
        <v>0</v>
      </c>
      <c r="I17051">
        <v>30.14</v>
      </c>
      <c r="J17051">
        <v>1020.8</v>
      </c>
      <c r="K17051">
        <v>10</v>
      </c>
      <c r="M17051" t="s">
        <v>246</v>
      </c>
      <c r="AB17051">
        <v>43</v>
      </c>
      <c r="AC17051" t="s">
        <v>17108</v>
      </c>
    </row>
    <row r="17052" spans="1:29">
      <c r="A17052" s="1" t="s">
        <v>30</v>
      </c>
      <c r="B17052" s="2">
        <v>43163.868750000001</v>
      </c>
      <c r="C17052">
        <v>41</v>
      </c>
      <c r="D17052">
        <v>25</v>
      </c>
      <c r="E17052">
        <v>52.61</v>
      </c>
      <c r="F17052">
        <v>60</v>
      </c>
      <c r="G17052">
        <v>3</v>
      </c>
      <c r="H17052">
        <v>0</v>
      </c>
      <c r="I17052">
        <v>30.14</v>
      </c>
      <c r="J17052">
        <v>1020.8</v>
      </c>
      <c r="K17052">
        <v>10</v>
      </c>
      <c r="M17052" t="s">
        <v>246</v>
      </c>
      <c r="AB17052">
        <v>38.979999999999997</v>
      </c>
      <c r="AC17052" t="s">
        <v>17109</v>
      </c>
    </row>
    <row r="17053" spans="1:29">
      <c r="A17053" s="1" t="s">
        <v>30</v>
      </c>
      <c r="B17053" s="2">
        <v>43163.910416666666</v>
      </c>
      <c r="C17053">
        <v>36</v>
      </c>
      <c r="D17053">
        <v>27</v>
      </c>
      <c r="E17053">
        <v>69.510000000000005</v>
      </c>
      <c r="F17053">
        <v>0</v>
      </c>
      <c r="G17053">
        <v>0</v>
      </c>
      <c r="H17053">
        <v>0</v>
      </c>
      <c r="I17053">
        <v>30.15</v>
      </c>
      <c r="J17053">
        <v>1021.3</v>
      </c>
      <c r="K17053">
        <v>10</v>
      </c>
      <c r="M17053" t="s">
        <v>246</v>
      </c>
      <c r="AB17053">
        <v>36</v>
      </c>
      <c r="AC17053" t="s">
        <v>17110</v>
      </c>
    </row>
    <row r="17054" spans="1:29">
      <c r="A17054" s="1" t="s">
        <v>30</v>
      </c>
      <c r="B17054" s="2">
        <v>43163.95208333333</v>
      </c>
      <c r="C17054">
        <v>36</v>
      </c>
      <c r="D17054">
        <v>27</v>
      </c>
      <c r="E17054">
        <v>69.510000000000005</v>
      </c>
      <c r="F17054">
        <v>0</v>
      </c>
      <c r="G17054">
        <v>0</v>
      </c>
      <c r="H17054">
        <v>0</v>
      </c>
      <c r="I17054">
        <v>30.17</v>
      </c>
      <c r="J17054">
        <v>1021.8</v>
      </c>
      <c r="K17054">
        <v>10</v>
      </c>
      <c r="M17054" t="s">
        <v>246</v>
      </c>
      <c r="AB17054">
        <v>36</v>
      </c>
      <c r="AC17054" t="s">
        <v>17111</v>
      </c>
    </row>
    <row r="17055" spans="1:29">
      <c r="A17055" s="1" t="s">
        <v>30</v>
      </c>
      <c r="B17055" s="2">
        <v>43163.993750000001</v>
      </c>
      <c r="C17055">
        <v>35</v>
      </c>
      <c r="D17055">
        <v>27</v>
      </c>
      <c r="E17055">
        <v>72.040000000000006</v>
      </c>
      <c r="F17055">
        <v>40</v>
      </c>
      <c r="G17055">
        <v>3</v>
      </c>
      <c r="H17055">
        <v>0</v>
      </c>
      <c r="I17055">
        <v>30.17</v>
      </c>
      <c r="J17055">
        <v>1021.8</v>
      </c>
      <c r="K17055">
        <v>10</v>
      </c>
      <c r="M17055" t="s">
        <v>246</v>
      </c>
      <c r="AB17055">
        <v>32.229999999999997</v>
      </c>
      <c r="AC17055" t="s">
        <v>17112</v>
      </c>
    </row>
    <row r="17056" spans="1:29">
      <c r="A17056" s="1" t="s">
        <v>30</v>
      </c>
      <c r="B17056" s="2">
        <v>43164.035416666666</v>
      </c>
      <c r="C17056">
        <v>37</v>
      </c>
      <c r="D17056">
        <v>23</v>
      </c>
      <c r="E17056">
        <v>56.57</v>
      </c>
      <c r="F17056">
        <v>50</v>
      </c>
      <c r="G17056">
        <v>5</v>
      </c>
      <c r="H17056">
        <v>0</v>
      </c>
      <c r="I17056">
        <v>30.17</v>
      </c>
      <c r="J17056">
        <v>1021.8</v>
      </c>
      <c r="K17056">
        <v>10</v>
      </c>
      <c r="M17056" t="s">
        <v>246</v>
      </c>
      <c r="AB17056">
        <v>32.33</v>
      </c>
      <c r="AC17056" t="s">
        <v>17113</v>
      </c>
    </row>
    <row r="17057" spans="1:29">
      <c r="A17057" s="1" t="s">
        <v>30</v>
      </c>
      <c r="B17057" s="2">
        <v>43164.07708333333</v>
      </c>
      <c r="C17057">
        <v>35</v>
      </c>
      <c r="D17057">
        <v>23</v>
      </c>
      <c r="E17057">
        <v>60.99</v>
      </c>
      <c r="F17057">
        <v>0</v>
      </c>
      <c r="G17057">
        <v>0</v>
      </c>
      <c r="H17057">
        <v>0</v>
      </c>
      <c r="I17057">
        <v>30.16</v>
      </c>
      <c r="J17057">
        <v>1021.3</v>
      </c>
      <c r="K17057">
        <v>10</v>
      </c>
      <c r="M17057" t="s">
        <v>246</v>
      </c>
      <c r="AB17057">
        <v>35.1</v>
      </c>
      <c r="AC17057" t="s">
        <v>17114</v>
      </c>
    </row>
    <row r="17058" spans="1:29">
      <c r="A17058" s="1" t="s">
        <v>30</v>
      </c>
      <c r="B17058" s="2">
        <v>43164.118750000001</v>
      </c>
      <c r="C17058">
        <v>34</v>
      </c>
      <c r="D17058">
        <v>24.1</v>
      </c>
      <c r="E17058">
        <v>66.72</v>
      </c>
      <c r="F17058">
        <v>0</v>
      </c>
      <c r="G17058">
        <v>0</v>
      </c>
      <c r="H17058">
        <v>0</v>
      </c>
      <c r="I17058">
        <v>30.14</v>
      </c>
      <c r="J17058">
        <v>1020.7</v>
      </c>
      <c r="K17058">
        <v>10</v>
      </c>
      <c r="M17058" t="s">
        <v>246</v>
      </c>
      <c r="AB17058">
        <v>34</v>
      </c>
      <c r="AC17058" t="s">
        <v>17115</v>
      </c>
    </row>
    <row r="17059" spans="1:29">
      <c r="A17059" s="1" t="s">
        <v>30</v>
      </c>
      <c r="B17059" s="2">
        <v>43164.160416666666</v>
      </c>
      <c r="C17059">
        <v>30.9</v>
      </c>
      <c r="D17059">
        <v>25</v>
      </c>
      <c r="E17059">
        <v>78.48</v>
      </c>
      <c r="F17059">
        <v>0</v>
      </c>
      <c r="G17059">
        <v>0</v>
      </c>
      <c r="H17059">
        <v>0</v>
      </c>
      <c r="I17059">
        <v>30.15</v>
      </c>
      <c r="J17059">
        <v>1021</v>
      </c>
      <c r="K17059">
        <v>10</v>
      </c>
      <c r="M17059" t="s">
        <v>246</v>
      </c>
      <c r="AB17059">
        <v>30.9</v>
      </c>
      <c r="AC17059" t="s">
        <v>17116</v>
      </c>
    </row>
    <row r="17060" spans="1:29">
      <c r="A17060" s="1" t="s">
        <v>30</v>
      </c>
      <c r="B17060" s="2">
        <v>43164.20208333333</v>
      </c>
      <c r="C17060">
        <v>30</v>
      </c>
      <c r="D17060">
        <v>24.1</v>
      </c>
      <c r="E17060">
        <v>78.400000000000006</v>
      </c>
      <c r="F17060">
        <v>0</v>
      </c>
      <c r="G17060">
        <v>0</v>
      </c>
      <c r="H17060">
        <v>0</v>
      </c>
      <c r="I17060">
        <v>30.15</v>
      </c>
      <c r="J17060">
        <v>1021</v>
      </c>
      <c r="K17060">
        <v>10</v>
      </c>
      <c r="M17060" t="s">
        <v>246</v>
      </c>
      <c r="AB17060">
        <v>30</v>
      </c>
      <c r="AC17060" t="s">
        <v>17117</v>
      </c>
    </row>
    <row r="17061" spans="1:29">
      <c r="A17061" s="1" t="s">
        <v>30</v>
      </c>
      <c r="B17061" s="2">
        <v>43164.243750000001</v>
      </c>
      <c r="C17061">
        <v>28</v>
      </c>
      <c r="D17061">
        <v>24.1</v>
      </c>
      <c r="E17061">
        <v>85.08</v>
      </c>
      <c r="F17061">
        <v>0</v>
      </c>
      <c r="G17061">
        <v>0</v>
      </c>
      <c r="H17061">
        <v>0</v>
      </c>
      <c r="I17061">
        <v>30.14</v>
      </c>
      <c r="J17061">
        <v>1020.8</v>
      </c>
      <c r="K17061">
        <v>10</v>
      </c>
      <c r="M17061" t="s">
        <v>246</v>
      </c>
      <c r="AB17061">
        <v>28</v>
      </c>
      <c r="AC17061" t="s">
        <v>17118</v>
      </c>
    </row>
    <row r="17062" spans="1:29">
      <c r="A17062" s="1" t="s">
        <v>30</v>
      </c>
      <c r="B17062" s="2">
        <v>43164.285416666666</v>
      </c>
      <c r="C17062">
        <v>28</v>
      </c>
      <c r="D17062">
        <v>24.1</v>
      </c>
      <c r="E17062">
        <v>85.08</v>
      </c>
      <c r="F17062">
        <v>40</v>
      </c>
      <c r="G17062">
        <v>3</v>
      </c>
      <c r="H17062">
        <v>0</v>
      </c>
      <c r="I17062">
        <v>30.14</v>
      </c>
      <c r="J17062">
        <v>1021</v>
      </c>
      <c r="K17062">
        <v>10</v>
      </c>
      <c r="M17062" t="s">
        <v>31</v>
      </c>
      <c r="Q17062">
        <v>25000</v>
      </c>
      <c r="AB17062">
        <v>24.12</v>
      </c>
      <c r="AC17062" t="s">
        <v>17119</v>
      </c>
    </row>
    <row r="17063" spans="1:29">
      <c r="A17063" s="1" t="s">
        <v>30</v>
      </c>
      <c r="B17063" s="2">
        <v>43164.32708333333</v>
      </c>
      <c r="C17063">
        <v>36</v>
      </c>
      <c r="D17063">
        <v>25</v>
      </c>
      <c r="E17063">
        <v>63.98</v>
      </c>
      <c r="G17063">
        <v>3</v>
      </c>
      <c r="H17063">
        <v>0</v>
      </c>
      <c r="I17063">
        <v>30.17</v>
      </c>
      <c r="J17063">
        <v>1021.8</v>
      </c>
      <c r="K17063">
        <v>10</v>
      </c>
      <c r="M17063" t="s">
        <v>31</v>
      </c>
      <c r="Q17063">
        <v>25000</v>
      </c>
      <c r="AB17063">
        <v>33.26</v>
      </c>
      <c r="AC17063" t="s">
        <v>17120</v>
      </c>
    </row>
    <row r="17064" spans="1:29">
      <c r="A17064" s="1" t="s">
        <v>30</v>
      </c>
      <c r="B17064" s="2">
        <v>43164.368750000001</v>
      </c>
      <c r="C17064">
        <v>39</v>
      </c>
      <c r="D17064">
        <v>18</v>
      </c>
      <c r="E17064">
        <v>42.28</v>
      </c>
      <c r="F17064">
        <v>40</v>
      </c>
      <c r="G17064">
        <v>9</v>
      </c>
      <c r="H17064">
        <v>0</v>
      </c>
      <c r="I17064">
        <v>30.18</v>
      </c>
      <c r="J17064">
        <v>1022.1</v>
      </c>
      <c r="K17064">
        <v>10</v>
      </c>
      <c r="L17064">
        <v>17</v>
      </c>
      <c r="M17064" t="s">
        <v>34</v>
      </c>
      <c r="Q17064">
        <v>25000</v>
      </c>
      <c r="AB17064">
        <v>32.22</v>
      </c>
      <c r="AC17064" t="s">
        <v>17121</v>
      </c>
    </row>
    <row r="17065" spans="1:29">
      <c r="A17065" s="1" t="s">
        <v>30</v>
      </c>
      <c r="B17065" s="2">
        <v>43164.410416666666</v>
      </c>
      <c r="C17065">
        <v>42</v>
      </c>
      <c r="D17065">
        <v>16</v>
      </c>
      <c r="E17065">
        <v>34.39</v>
      </c>
      <c r="F17065">
        <v>50</v>
      </c>
      <c r="G17065">
        <v>9</v>
      </c>
      <c r="H17065">
        <v>0</v>
      </c>
      <c r="I17065">
        <v>30.17</v>
      </c>
      <c r="J17065">
        <v>1022</v>
      </c>
      <c r="K17065">
        <v>10</v>
      </c>
      <c r="M17065" t="s">
        <v>32</v>
      </c>
      <c r="Q17065">
        <v>25000</v>
      </c>
      <c r="AB17065">
        <v>36.07</v>
      </c>
      <c r="AC17065" t="s">
        <v>17122</v>
      </c>
    </row>
    <row r="17066" spans="1:29">
      <c r="A17066" s="1" t="s">
        <v>30</v>
      </c>
      <c r="B17066" s="2">
        <v>43164.45208333333</v>
      </c>
      <c r="C17066">
        <v>44</v>
      </c>
      <c r="D17066">
        <v>14</v>
      </c>
      <c r="E17066">
        <v>29.19</v>
      </c>
      <c r="F17066">
        <v>20</v>
      </c>
      <c r="G17066">
        <v>8</v>
      </c>
      <c r="H17066">
        <v>0</v>
      </c>
      <c r="I17066">
        <v>30.16</v>
      </c>
      <c r="J17066">
        <v>1021.3</v>
      </c>
      <c r="K17066">
        <v>10</v>
      </c>
      <c r="M17066" t="s">
        <v>32</v>
      </c>
      <c r="Q17066">
        <v>25000</v>
      </c>
      <c r="AB17066">
        <v>39.020000000000003</v>
      </c>
      <c r="AC17066" t="s">
        <v>17123</v>
      </c>
    </row>
    <row r="17067" spans="1:29">
      <c r="A17067" s="1" t="s">
        <v>30</v>
      </c>
      <c r="B17067" s="2">
        <v>43164.493750000001</v>
      </c>
      <c r="C17067">
        <v>47</v>
      </c>
      <c r="D17067">
        <v>12.9</v>
      </c>
      <c r="E17067">
        <v>25.01</v>
      </c>
      <c r="G17067">
        <v>4</v>
      </c>
      <c r="H17067">
        <v>0</v>
      </c>
      <c r="I17067">
        <v>30.14</v>
      </c>
      <c r="J17067">
        <v>1020.7</v>
      </c>
      <c r="K17067">
        <v>10</v>
      </c>
      <c r="M17067" t="s">
        <v>32</v>
      </c>
      <c r="Q17067">
        <v>25000</v>
      </c>
      <c r="AB17067">
        <v>44.82</v>
      </c>
      <c r="AC17067" t="s">
        <v>17124</v>
      </c>
    </row>
    <row r="17068" spans="1:29">
      <c r="A17068" s="1" t="s">
        <v>30</v>
      </c>
      <c r="B17068" s="2">
        <v>43164.535416666666</v>
      </c>
      <c r="C17068">
        <v>51</v>
      </c>
      <c r="D17068">
        <v>14</v>
      </c>
      <c r="E17068">
        <v>22.43</v>
      </c>
      <c r="G17068">
        <v>4</v>
      </c>
      <c r="H17068">
        <v>0</v>
      </c>
      <c r="I17068">
        <v>30.12</v>
      </c>
      <c r="J17068">
        <v>1019.9</v>
      </c>
      <c r="K17068">
        <v>10</v>
      </c>
      <c r="M17068" t="s">
        <v>32</v>
      </c>
      <c r="Q17068">
        <v>25000</v>
      </c>
      <c r="AB17068">
        <v>51.1</v>
      </c>
      <c r="AC17068" t="s">
        <v>17125</v>
      </c>
    </row>
    <row r="17069" spans="1:29">
      <c r="A17069" s="1" t="s">
        <v>30</v>
      </c>
      <c r="B17069" s="2">
        <v>43164.57708333333</v>
      </c>
      <c r="C17069">
        <v>51</v>
      </c>
      <c r="D17069">
        <v>10</v>
      </c>
      <c r="E17069">
        <v>18.79</v>
      </c>
      <c r="F17069">
        <v>50</v>
      </c>
      <c r="G17069">
        <v>6</v>
      </c>
      <c r="H17069">
        <v>0</v>
      </c>
      <c r="I17069">
        <v>30.08</v>
      </c>
      <c r="J17069">
        <v>1018.7</v>
      </c>
      <c r="K17069">
        <v>10</v>
      </c>
      <c r="M17069" t="s">
        <v>31</v>
      </c>
      <c r="N17069" t="s">
        <v>32</v>
      </c>
      <c r="Q17069">
        <v>1000</v>
      </c>
      <c r="R17069">
        <v>25000</v>
      </c>
      <c r="AB17069">
        <v>51.1</v>
      </c>
      <c r="AC17069" t="s">
        <v>17126</v>
      </c>
    </row>
    <row r="17070" spans="1:29">
      <c r="A17070" s="1" t="s">
        <v>30</v>
      </c>
      <c r="B17070" s="2">
        <v>43164.618750000001</v>
      </c>
      <c r="C17070">
        <v>52</v>
      </c>
      <c r="D17070">
        <v>12</v>
      </c>
      <c r="E17070">
        <v>19.87</v>
      </c>
      <c r="F17070">
        <v>0</v>
      </c>
      <c r="G17070">
        <v>0</v>
      </c>
      <c r="H17070">
        <v>0</v>
      </c>
      <c r="I17070">
        <v>30.06</v>
      </c>
      <c r="J17070">
        <v>1017.9</v>
      </c>
      <c r="K17070">
        <v>10</v>
      </c>
      <c r="M17070" t="s">
        <v>31</v>
      </c>
      <c r="N17070" t="s">
        <v>32</v>
      </c>
      <c r="Q17070">
        <v>1000</v>
      </c>
      <c r="R17070">
        <v>25000</v>
      </c>
      <c r="AB17070">
        <v>52</v>
      </c>
      <c r="AC17070" t="s">
        <v>17127</v>
      </c>
    </row>
    <row r="17071" spans="1:29">
      <c r="A17071" s="1" t="s">
        <v>30</v>
      </c>
      <c r="B17071" s="2">
        <v>43164.660416666666</v>
      </c>
      <c r="C17071">
        <v>54</v>
      </c>
      <c r="D17071">
        <v>12</v>
      </c>
      <c r="E17071">
        <v>18.46</v>
      </c>
      <c r="F17071">
        <v>50</v>
      </c>
      <c r="G17071">
        <v>8</v>
      </c>
      <c r="H17071">
        <v>0</v>
      </c>
      <c r="I17071">
        <v>30.05</v>
      </c>
      <c r="J17071">
        <v>1017.6</v>
      </c>
      <c r="K17071">
        <v>10</v>
      </c>
      <c r="M17071" t="s">
        <v>31</v>
      </c>
      <c r="N17071" t="s">
        <v>32</v>
      </c>
      <c r="Q17071">
        <v>1000</v>
      </c>
      <c r="R17071">
        <v>25000</v>
      </c>
      <c r="AB17071">
        <v>54</v>
      </c>
      <c r="AC17071" t="s">
        <v>17128</v>
      </c>
    </row>
    <row r="17072" spans="1:29">
      <c r="A17072" s="1" t="s">
        <v>30</v>
      </c>
      <c r="B17072" s="2">
        <v>43164.70208333333</v>
      </c>
      <c r="C17072">
        <v>53</v>
      </c>
      <c r="D17072">
        <v>14</v>
      </c>
      <c r="E17072">
        <v>20.84</v>
      </c>
      <c r="F17072">
        <v>40</v>
      </c>
      <c r="G17072">
        <v>6</v>
      </c>
      <c r="H17072">
        <v>0</v>
      </c>
      <c r="I17072">
        <v>30.05</v>
      </c>
      <c r="J17072">
        <v>1017.6</v>
      </c>
      <c r="K17072">
        <v>10</v>
      </c>
      <c r="M17072" t="s">
        <v>31</v>
      </c>
      <c r="N17072" t="s">
        <v>32</v>
      </c>
      <c r="Q17072">
        <v>20000</v>
      </c>
      <c r="R17072">
        <v>25000</v>
      </c>
      <c r="AB17072">
        <v>53.1</v>
      </c>
      <c r="AC17072" t="s">
        <v>17129</v>
      </c>
    </row>
    <row r="17073" spans="1:29">
      <c r="A17073" s="1" t="s">
        <v>30</v>
      </c>
      <c r="B17073" s="2">
        <v>43164.743750000001</v>
      </c>
      <c r="C17073">
        <v>48</v>
      </c>
      <c r="D17073">
        <v>16</v>
      </c>
      <c r="E17073">
        <v>27.48</v>
      </c>
      <c r="F17073">
        <v>50</v>
      </c>
      <c r="G17073">
        <v>5</v>
      </c>
      <c r="H17073">
        <v>0</v>
      </c>
      <c r="I17073">
        <v>30.05</v>
      </c>
      <c r="J17073">
        <v>1017.7</v>
      </c>
      <c r="K17073">
        <v>10</v>
      </c>
      <c r="M17073" t="s">
        <v>31</v>
      </c>
      <c r="N17073" t="s">
        <v>34</v>
      </c>
      <c r="Q17073">
        <v>20000</v>
      </c>
      <c r="R17073">
        <v>25000</v>
      </c>
      <c r="AB17073">
        <v>45.4</v>
      </c>
      <c r="AC17073" t="s">
        <v>17130</v>
      </c>
    </row>
    <row r="17074" spans="1:29">
      <c r="A17074" s="1" t="s">
        <v>30</v>
      </c>
      <c r="B17074" s="2">
        <v>43164.785416666666</v>
      </c>
      <c r="C17074">
        <v>48</v>
      </c>
      <c r="D17074">
        <v>14</v>
      </c>
      <c r="E17074">
        <v>25.18</v>
      </c>
      <c r="F17074">
        <v>90</v>
      </c>
      <c r="G17074">
        <v>5</v>
      </c>
      <c r="H17074">
        <v>0</v>
      </c>
      <c r="I17074">
        <v>30.05</v>
      </c>
      <c r="J17074">
        <v>1017.9</v>
      </c>
      <c r="K17074">
        <v>10</v>
      </c>
      <c r="M17074" t="s">
        <v>31</v>
      </c>
      <c r="N17074" t="s">
        <v>31</v>
      </c>
      <c r="Q17074">
        <v>18000</v>
      </c>
      <c r="R17074">
        <v>25000</v>
      </c>
      <c r="AB17074">
        <v>45.4</v>
      </c>
      <c r="AC17074" t="s">
        <v>17131</v>
      </c>
    </row>
    <row r="17075" spans="1:29">
      <c r="A17075" s="1" t="s">
        <v>30</v>
      </c>
      <c r="B17075" s="2">
        <v>43164.82708333333</v>
      </c>
      <c r="C17075">
        <v>43</v>
      </c>
      <c r="D17075">
        <v>16</v>
      </c>
      <c r="E17075">
        <v>33.22</v>
      </c>
      <c r="F17075">
        <v>110</v>
      </c>
      <c r="G17075">
        <v>6</v>
      </c>
      <c r="H17075">
        <v>0</v>
      </c>
      <c r="I17075">
        <v>30.06</v>
      </c>
      <c r="J17075">
        <v>1018</v>
      </c>
      <c r="K17075">
        <v>10</v>
      </c>
      <c r="M17075" t="s">
        <v>31</v>
      </c>
      <c r="N17075" t="s">
        <v>31</v>
      </c>
      <c r="Q17075">
        <v>18000</v>
      </c>
      <c r="R17075">
        <v>25000</v>
      </c>
      <c r="AB17075">
        <v>38.78</v>
      </c>
      <c r="AC17075" t="s">
        <v>17132</v>
      </c>
    </row>
    <row r="17076" spans="1:29">
      <c r="A17076" s="1" t="s">
        <v>30</v>
      </c>
      <c r="B17076" s="2">
        <v>43164.868750000001</v>
      </c>
      <c r="C17076">
        <v>42</v>
      </c>
      <c r="D17076">
        <v>16</v>
      </c>
      <c r="E17076">
        <v>34.39</v>
      </c>
      <c r="F17076">
        <v>110</v>
      </c>
      <c r="G17076">
        <v>5</v>
      </c>
      <c r="H17076">
        <v>0</v>
      </c>
      <c r="I17076">
        <v>30.07</v>
      </c>
      <c r="J17076">
        <v>1018.5</v>
      </c>
      <c r="K17076">
        <v>10</v>
      </c>
      <c r="M17076" t="s">
        <v>31</v>
      </c>
      <c r="Q17076">
        <v>25000</v>
      </c>
      <c r="AB17076">
        <v>38.39</v>
      </c>
      <c r="AC17076" t="s">
        <v>17133</v>
      </c>
    </row>
    <row r="17077" spans="1:29">
      <c r="A17077" s="1" t="s">
        <v>30</v>
      </c>
      <c r="B17077" s="2">
        <v>43164.910416666666</v>
      </c>
      <c r="C17077">
        <v>41</v>
      </c>
      <c r="D17077">
        <v>16</v>
      </c>
      <c r="E17077">
        <v>35.880000000000003</v>
      </c>
      <c r="F17077">
        <v>100</v>
      </c>
      <c r="G17077">
        <v>4</v>
      </c>
      <c r="H17077">
        <v>0</v>
      </c>
      <c r="I17077">
        <v>30.08</v>
      </c>
      <c r="J17077">
        <v>1018.8</v>
      </c>
      <c r="K17077">
        <v>10</v>
      </c>
      <c r="M17077" t="s">
        <v>31</v>
      </c>
      <c r="Q17077">
        <v>25000</v>
      </c>
      <c r="AB17077">
        <v>37.93</v>
      </c>
      <c r="AC17077" t="s">
        <v>17134</v>
      </c>
    </row>
    <row r="17078" spans="1:29">
      <c r="A17078" s="1" t="s">
        <v>30</v>
      </c>
      <c r="B17078" s="2">
        <v>43164.95208333333</v>
      </c>
      <c r="C17078">
        <v>40</v>
      </c>
      <c r="D17078">
        <v>16</v>
      </c>
      <c r="E17078">
        <v>37.44</v>
      </c>
      <c r="F17078">
        <v>100</v>
      </c>
      <c r="G17078">
        <v>6</v>
      </c>
      <c r="H17078">
        <v>0</v>
      </c>
      <c r="I17078">
        <v>30.08</v>
      </c>
      <c r="J17078">
        <v>1018.6</v>
      </c>
      <c r="K17078">
        <v>10</v>
      </c>
      <c r="M17078" t="s">
        <v>34</v>
      </c>
      <c r="Q17078">
        <v>25000</v>
      </c>
      <c r="AB17078">
        <v>35.04</v>
      </c>
      <c r="AC17078" t="s">
        <v>17135</v>
      </c>
    </row>
    <row r="17079" spans="1:29">
      <c r="A17079" s="1" t="s">
        <v>30</v>
      </c>
      <c r="B17079" s="2">
        <v>43164.993750000001</v>
      </c>
      <c r="C17079">
        <v>39</v>
      </c>
      <c r="D17079">
        <v>15.1</v>
      </c>
      <c r="E17079">
        <v>37.29</v>
      </c>
      <c r="F17079">
        <v>140</v>
      </c>
      <c r="G17079">
        <v>3</v>
      </c>
      <c r="H17079">
        <v>0</v>
      </c>
      <c r="I17079">
        <v>30.08</v>
      </c>
      <c r="J17079">
        <v>1018.6</v>
      </c>
      <c r="K17079">
        <v>10</v>
      </c>
      <c r="M17079" t="s">
        <v>32</v>
      </c>
      <c r="N17079" t="s">
        <v>32</v>
      </c>
      <c r="Q17079">
        <v>15000</v>
      </c>
      <c r="R17079">
        <v>25000</v>
      </c>
      <c r="AB17079">
        <v>36.69</v>
      </c>
      <c r="AC17079" t="s">
        <v>17136</v>
      </c>
    </row>
    <row r="17080" spans="1:29">
      <c r="A17080" s="1" t="s">
        <v>30</v>
      </c>
      <c r="B17080" s="2">
        <v>43165.035416666666</v>
      </c>
      <c r="C17080">
        <v>38</v>
      </c>
      <c r="D17080">
        <v>17.100000000000001</v>
      </c>
      <c r="E17080">
        <v>42.46</v>
      </c>
      <c r="F17080">
        <v>0</v>
      </c>
      <c r="G17080">
        <v>0</v>
      </c>
      <c r="H17080">
        <v>0</v>
      </c>
      <c r="I17080">
        <v>30.08</v>
      </c>
      <c r="J17080">
        <v>1018.7</v>
      </c>
      <c r="K17080">
        <v>10</v>
      </c>
      <c r="M17080" t="s">
        <v>31</v>
      </c>
      <c r="N17080" t="s">
        <v>32</v>
      </c>
      <c r="O17080" t="s">
        <v>32</v>
      </c>
      <c r="Q17080">
        <v>12000</v>
      </c>
      <c r="R17080">
        <v>14000</v>
      </c>
      <c r="S17080">
        <v>25000</v>
      </c>
      <c r="AB17080">
        <v>37.9</v>
      </c>
      <c r="AC17080" t="s">
        <v>17137</v>
      </c>
    </row>
    <row r="17081" spans="1:29">
      <c r="A17081" s="1" t="s">
        <v>30</v>
      </c>
      <c r="B17081" s="2">
        <v>43165.07708333333</v>
      </c>
      <c r="C17081">
        <v>33</v>
      </c>
      <c r="D17081">
        <v>21</v>
      </c>
      <c r="E17081">
        <v>60.71</v>
      </c>
      <c r="F17081">
        <v>0</v>
      </c>
      <c r="G17081">
        <v>0</v>
      </c>
      <c r="H17081">
        <v>0</v>
      </c>
      <c r="I17081">
        <v>30.07</v>
      </c>
      <c r="J17081">
        <v>1018.3</v>
      </c>
      <c r="K17081">
        <v>10</v>
      </c>
      <c r="M17081" t="s">
        <v>31</v>
      </c>
      <c r="N17081" t="s">
        <v>32</v>
      </c>
      <c r="O17081" t="s">
        <v>32</v>
      </c>
      <c r="Q17081">
        <v>12000</v>
      </c>
      <c r="R17081">
        <v>14000</v>
      </c>
      <c r="S17081">
        <v>25000</v>
      </c>
      <c r="AB17081">
        <v>33.1</v>
      </c>
      <c r="AC17081" t="s">
        <v>17138</v>
      </c>
    </row>
    <row r="17082" spans="1:29">
      <c r="A17082" s="1" t="s">
        <v>30</v>
      </c>
      <c r="B17082" s="2">
        <v>43165.118750000001</v>
      </c>
      <c r="C17082">
        <v>34</v>
      </c>
      <c r="D17082">
        <v>23</v>
      </c>
      <c r="E17082">
        <v>63.72</v>
      </c>
      <c r="F17082">
        <v>0</v>
      </c>
      <c r="G17082">
        <v>0</v>
      </c>
      <c r="H17082">
        <v>0</v>
      </c>
      <c r="I17082">
        <v>30.05</v>
      </c>
      <c r="J17082">
        <v>1017.8</v>
      </c>
      <c r="K17082">
        <v>10</v>
      </c>
      <c r="M17082" t="s">
        <v>43</v>
      </c>
      <c r="Q17082">
        <v>11000</v>
      </c>
      <c r="AB17082">
        <v>34</v>
      </c>
      <c r="AC17082" t="s">
        <v>17139</v>
      </c>
    </row>
    <row r="17083" spans="1:29">
      <c r="A17083" s="1" t="s">
        <v>30</v>
      </c>
      <c r="B17083" s="2">
        <v>43165.160416666666</v>
      </c>
      <c r="C17083">
        <v>35</v>
      </c>
      <c r="D17083">
        <v>21</v>
      </c>
      <c r="E17083">
        <v>56.05</v>
      </c>
      <c r="F17083">
        <v>0</v>
      </c>
      <c r="G17083">
        <v>0</v>
      </c>
      <c r="H17083">
        <v>0</v>
      </c>
      <c r="I17083">
        <v>30.04</v>
      </c>
      <c r="J17083">
        <v>1017.1</v>
      </c>
      <c r="K17083">
        <v>10</v>
      </c>
      <c r="M17083" t="s">
        <v>34</v>
      </c>
      <c r="N17083" t="s">
        <v>34</v>
      </c>
      <c r="O17083" t="s">
        <v>32</v>
      </c>
      <c r="P17083" t="s">
        <v>32</v>
      </c>
      <c r="Q17083">
        <v>9500</v>
      </c>
      <c r="R17083">
        <v>13000</v>
      </c>
      <c r="S17083">
        <v>15000</v>
      </c>
      <c r="T17083">
        <v>25000</v>
      </c>
      <c r="AB17083">
        <v>35.1</v>
      </c>
      <c r="AC17083" t="s">
        <v>17140</v>
      </c>
    </row>
    <row r="17084" spans="1:29">
      <c r="A17084" s="1" t="s">
        <v>30</v>
      </c>
      <c r="B17084" s="2">
        <v>43165.20208333333</v>
      </c>
      <c r="C17084">
        <v>34</v>
      </c>
      <c r="D17084">
        <v>21</v>
      </c>
      <c r="E17084">
        <v>58.56</v>
      </c>
      <c r="F17084">
        <v>0</v>
      </c>
      <c r="G17084">
        <v>0</v>
      </c>
      <c r="H17084">
        <v>0</v>
      </c>
      <c r="I17084">
        <v>30.04</v>
      </c>
      <c r="J17084">
        <v>1017.3</v>
      </c>
      <c r="K17084">
        <v>10</v>
      </c>
      <c r="M17084" t="s">
        <v>31</v>
      </c>
      <c r="N17084" t="s">
        <v>32</v>
      </c>
      <c r="O17084" t="s">
        <v>43</v>
      </c>
      <c r="Q17084">
        <v>8000</v>
      </c>
      <c r="R17084">
        <v>15000</v>
      </c>
      <c r="S17084">
        <v>25000</v>
      </c>
      <c r="AB17084">
        <v>34</v>
      </c>
      <c r="AC17084" t="s">
        <v>17141</v>
      </c>
    </row>
    <row r="17085" spans="1:29">
      <c r="A17085" s="1" t="s">
        <v>30</v>
      </c>
      <c r="B17085" s="2">
        <v>43165.243750000001</v>
      </c>
      <c r="C17085">
        <v>37</v>
      </c>
      <c r="D17085">
        <v>19</v>
      </c>
      <c r="E17085">
        <v>47.74</v>
      </c>
      <c r="F17085">
        <v>120</v>
      </c>
      <c r="G17085">
        <v>6</v>
      </c>
      <c r="H17085">
        <v>0</v>
      </c>
      <c r="I17085">
        <v>30.03</v>
      </c>
      <c r="J17085">
        <v>1017</v>
      </c>
      <c r="K17085">
        <v>10</v>
      </c>
      <c r="M17085" t="s">
        <v>32</v>
      </c>
      <c r="N17085" t="s">
        <v>32</v>
      </c>
      <c r="O17085" t="s">
        <v>32</v>
      </c>
      <c r="P17085" t="s">
        <v>43</v>
      </c>
      <c r="Q17085">
        <v>8000</v>
      </c>
      <c r="R17085">
        <v>11000</v>
      </c>
      <c r="S17085">
        <v>15000</v>
      </c>
      <c r="T17085">
        <v>25000</v>
      </c>
      <c r="AB17085">
        <v>31.55</v>
      </c>
      <c r="AC17085" t="s">
        <v>17142</v>
      </c>
    </row>
    <row r="17086" spans="1:29">
      <c r="A17086" s="1" t="s">
        <v>30</v>
      </c>
      <c r="B17086" s="2">
        <v>43165.285416666666</v>
      </c>
      <c r="C17086">
        <v>37</v>
      </c>
      <c r="D17086">
        <v>19</v>
      </c>
      <c r="E17086">
        <v>47.74</v>
      </c>
      <c r="F17086">
        <v>120</v>
      </c>
      <c r="G17086">
        <v>5</v>
      </c>
      <c r="H17086">
        <v>0</v>
      </c>
      <c r="I17086">
        <v>30.04</v>
      </c>
      <c r="J17086">
        <v>1017.3</v>
      </c>
      <c r="K17086">
        <v>10</v>
      </c>
      <c r="M17086" t="s">
        <v>31</v>
      </c>
      <c r="N17086" t="s">
        <v>32</v>
      </c>
      <c r="O17086" t="s">
        <v>32</v>
      </c>
      <c r="P17086" t="s">
        <v>43</v>
      </c>
      <c r="Q17086">
        <v>7500</v>
      </c>
      <c r="R17086">
        <v>10000</v>
      </c>
      <c r="S17086">
        <v>15000</v>
      </c>
      <c r="T17086">
        <v>25000</v>
      </c>
      <c r="AB17086">
        <v>32.33</v>
      </c>
      <c r="AC17086" t="s">
        <v>17143</v>
      </c>
    </row>
    <row r="17087" spans="1:29">
      <c r="A17087" s="1" t="s">
        <v>30</v>
      </c>
      <c r="B17087" s="2">
        <v>43165.32708333333</v>
      </c>
      <c r="C17087">
        <v>38</v>
      </c>
      <c r="D17087">
        <v>25</v>
      </c>
      <c r="E17087">
        <v>59.36</v>
      </c>
      <c r="F17087">
        <v>110</v>
      </c>
      <c r="G17087">
        <v>5</v>
      </c>
      <c r="H17087">
        <v>0</v>
      </c>
      <c r="I17087">
        <v>30.04</v>
      </c>
      <c r="J17087">
        <v>1017.2</v>
      </c>
      <c r="K17087">
        <v>10</v>
      </c>
      <c r="M17087" t="s">
        <v>32</v>
      </c>
      <c r="N17087" t="s">
        <v>32</v>
      </c>
      <c r="O17087" t="s">
        <v>32</v>
      </c>
      <c r="P17087" t="s">
        <v>43</v>
      </c>
      <c r="Q17087">
        <v>6000</v>
      </c>
      <c r="R17087">
        <v>7500</v>
      </c>
      <c r="S17087">
        <v>10000</v>
      </c>
      <c r="T17087">
        <v>25000</v>
      </c>
      <c r="AB17087">
        <v>33.4</v>
      </c>
      <c r="AC17087" t="s">
        <v>17144</v>
      </c>
    </row>
    <row r="17088" spans="1:29">
      <c r="A17088" s="1" t="s">
        <v>30</v>
      </c>
      <c r="B17088" s="2">
        <v>43165.368750000001</v>
      </c>
      <c r="C17088">
        <v>40</v>
      </c>
      <c r="D17088">
        <v>27</v>
      </c>
      <c r="E17088">
        <v>59.65</v>
      </c>
      <c r="F17088">
        <v>120</v>
      </c>
      <c r="G17088">
        <v>10</v>
      </c>
      <c r="H17088">
        <v>0</v>
      </c>
      <c r="I17088">
        <v>30.02</v>
      </c>
      <c r="J17088">
        <v>1016.7</v>
      </c>
      <c r="K17088">
        <v>10</v>
      </c>
      <c r="M17088" t="s">
        <v>32</v>
      </c>
      <c r="N17088" t="s">
        <v>32</v>
      </c>
      <c r="O17088" t="s">
        <v>43</v>
      </c>
      <c r="Q17088">
        <v>6000</v>
      </c>
      <c r="R17088">
        <v>7500</v>
      </c>
      <c r="S17088">
        <v>11000</v>
      </c>
      <c r="AB17088">
        <v>32.869999999999997</v>
      </c>
      <c r="AC17088" t="s">
        <v>17145</v>
      </c>
    </row>
    <row r="17089" spans="1:29">
      <c r="A17089" s="1" t="s">
        <v>30</v>
      </c>
      <c r="B17089" s="2">
        <v>43165.410416666666</v>
      </c>
      <c r="C17089">
        <v>41</v>
      </c>
      <c r="D17089">
        <v>26.1</v>
      </c>
      <c r="E17089">
        <v>55.07</v>
      </c>
      <c r="F17089">
        <v>130</v>
      </c>
      <c r="G17089">
        <v>5</v>
      </c>
      <c r="H17089">
        <v>0</v>
      </c>
      <c r="I17089">
        <v>30.01</v>
      </c>
      <c r="J17089">
        <v>1016.5</v>
      </c>
      <c r="K17089">
        <v>10</v>
      </c>
      <c r="M17089" t="s">
        <v>34</v>
      </c>
      <c r="N17089" t="s">
        <v>32</v>
      </c>
      <c r="O17089" t="s">
        <v>43</v>
      </c>
      <c r="Q17089">
        <v>6000</v>
      </c>
      <c r="R17089">
        <v>7000</v>
      </c>
      <c r="S17089">
        <v>11000</v>
      </c>
      <c r="AB17089">
        <v>37.08</v>
      </c>
      <c r="AC17089" t="s">
        <v>17146</v>
      </c>
    </row>
    <row r="17090" spans="1:29">
      <c r="A17090" s="1" t="s">
        <v>30</v>
      </c>
      <c r="B17090" s="2">
        <v>43165.45208333333</v>
      </c>
      <c r="C17090">
        <v>41</v>
      </c>
      <c r="D17090">
        <v>28</v>
      </c>
      <c r="E17090">
        <v>59.55</v>
      </c>
      <c r="F17090">
        <v>160</v>
      </c>
      <c r="G17090">
        <v>4</v>
      </c>
      <c r="I17090">
        <v>30.01</v>
      </c>
      <c r="J17090">
        <v>1016.2</v>
      </c>
      <c r="K17090">
        <v>8</v>
      </c>
      <c r="M17090" t="s">
        <v>31</v>
      </c>
      <c r="N17090" t="s">
        <v>32</v>
      </c>
      <c r="O17090" t="s">
        <v>43</v>
      </c>
      <c r="Q17090">
        <v>4800</v>
      </c>
      <c r="R17090">
        <v>6000</v>
      </c>
      <c r="S17090">
        <v>8500</v>
      </c>
      <c r="U17090" t="e" cm="1">
        <f t="array" ref="U17090">-RA</f>
        <v>#NAME?</v>
      </c>
      <c r="AB17090">
        <v>37.93</v>
      </c>
      <c r="AC17090" t="s">
        <v>17147</v>
      </c>
    </row>
    <row r="17091" spans="1:29">
      <c r="A17091" s="1" t="s">
        <v>30</v>
      </c>
      <c r="B17091" s="2">
        <v>43165.493750000001</v>
      </c>
      <c r="C17091">
        <v>40</v>
      </c>
      <c r="D17091">
        <v>34</v>
      </c>
      <c r="E17091">
        <v>79.25</v>
      </c>
      <c r="F17091">
        <v>100</v>
      </c>
      <c r="G17091">
        <v>4</v>
      </c>
      <c r="H17091">
        <v>0.04</v>
      </c>
      <c r="I17091">
        <v>29.98</v>
      </c>
      <c r="J17091">
        <v>1015.3</v>
      </c>
      <c r="K17091">
        <v>10</v>
      </c>
      <c r="M17091" t="s">
        <v>31</v>
      </c>
      <c r="N17091" t="s">
        <v>32</v>
      </c>
      <c r="O17091" t="s">
        <v>43</v>
      </c>
      <c r="Q17091">
        <v>4800</v>
      </c>
      <c r="R17091">
        <v>5500</v>
      </c>
      <c r="S17091">
        <v>8500</v>
      </c>
      <c r="AB17091">
        <v>36.65</v>
      </c>
      <c r="AC17091" t="s">
        <v>17148</v>
      </c>
    </row>
    <row r="17092" spans="1:29">
      <c r="A17092" s="1" t="s">
        <v>30</v>
      </c>
      <c r="B17092" s="2">
        <v>43165.535416666666</v>
      </c>
      <c r="C17092">
        <v>41</v>
      </c>
      <c r="D17092">
        <v>33</v>
      </c>
      <c r="E17092">
        <v>73.25</v>
      </c>
      <c r="F17092">
        <v>110</v>
      </c>
      <c r="G17092">
        <v>3</v>
      </c>
      <c r="H17092">
        <v>0</v>
      </c>
      <c r="I17092">
        <v>29.96</v>
      </c>
      <c r="J17092">
        <v>1014.7</v>
      </c>
      <c r="K17092">
        <v>10</v>
      </c>
      <c r="M17092" t="s">
        <v>31</v>
      </c>
      <c r="N17092" t="s">
        <v>43</v>
      </c>
      <c r="Q17092">
        <v>3500</v>
      </c>
      <c r="R17092">
        <v>6000</v>
      </c>
      <c r="AB17092">
        <v>38.979999999999997</v>
      </c>
      <c r="AC17092" t="s">
        <v>17149</v>
      </c>
    </row>
    <row r="17093" spans="1:29">
      <c r="A17093" s="1" t="s">
        <v>30</v>
      </c>
      <c r="B17093" s="2">
        <v>43165.57708333333</v>
      </c>
      <c r="C17093">
        <v>42</v>
      </c>
      <c r="D17093">
        <v>34</v>
      </c>
      <c r="E17093">
        <v>72.78</v>
      </c>
      <c r="F17093">
        <v>90</v>
      </c>
      <c r="G17093">
        <v>4</v>
      </c>
      <c r="I17093">
        <v>29.93</v>
      </c>
      <c r="J17093">
        <v>1013.8</v>
      </c>
      <c r="K17093">
        <v>8</v>
      </c>
      <c r="M17093" t="s">
        <v>43</v>
      </c>
      <c r="Q17093">
        <v>5500</v>
      </c>
      <c r="U17093" t="e" cm="1">
        <f t="array" ref="U17093">-RA</f>
        <v>#NAME?</v>
      </c>
      <c r="AB17093">
        <v>39.21</v>
      </c>
      <c r="AC17093" t="s">
        <v>17150</v>
      </c>
    </row>
    <row r="17094" spans="1:29">
      <c r="A17094" s="1" t="s">
        <v>30</v>
      </c>
      <c r="B17094" s="2">
        <v>43165.618750000001</v>
      </c>
      <c r="C17094">
        <v>41</v>
      </c>
      <c r="D17094">
        <v>37</v>
      </c>
      <c r="E17094">
        <v>85.54</v>
      </c>
      <c r="F17094">
        <v>50</v>
      </c>
      <c r="G17094">
        <v>3</v>
      </c>
      <c r="H17094">
        <v>0.08</v>
      </c>
      <c r="I17094">
        <v>29.92</v>
      </c>
      <c r="J17094">
        <v>1013.3</v>
      </c>
      <c r="K17094">
        <v>4</v>
      </c>
      <c r="M17094" t="s">
        <v>34</v>
      </c>
      <c r="N17094" t="s">
        <v>32</v>
      </c>
      <c r="O17094" t="s">
        <v>43</v>
      </c>
      <c r="Q17094">
        <v>4000</v>
      </c>
      <c r="R17094">
        <v>5500</v>
      </c>
      <c r="S17094">
        <v>7500</v>
      </c>
      <c r="U17094" t="e" cm="1">
        <f t="array" ref="U17094">-RA BR</f>
        <v>#NAME?</v>
      </c>
      <c r="AB17094">
        <v>38.979999999999997</v>
      </c>
      <c r="AC17094" t="s">
        <v>17151</v>
      </c>
    </row>
    <row r="17095" spans="1:29">
      <c r="A17095" s="1" t="s">
        <v>30</v>
      </c>
      <c r="B17095" s="2">
        <v>43165.660416666666</v>
      </c>
      <c r="C17095">
        <v>41</v>
      </c>
      <c r="D17095">
        <v>37</v>
      </c>
      <c r="E17095">
        <v>85.54</v>
      </c>
      <c r="F17095">
        <v>90</v>
      </c>
      <c r="G17095">
        <v>4</v>
      </c>
      <c r="H17095">
        <v>0.04</v>
      </c>
      <c r="I17095">
        <v>29.88</v>
      </c>
      <c r="J17095">
        <v>1011.9</v>
      </c>
      <c r="K17095">
        <v>5</v>
      </c>
      <c r="M17095" t="s">
        <v>32</v>
      </c>
      <c r="N17095" t="s">
        <v>43</v>
      </c>
      <c r="Q17095">
        <v>4500</v>
      </c>
      <c r="R17095">
        <v>7500</v>
      </c>
      <c r="U17095" t="e" cm="1">
        <f t="array" ref="U17095">-RA BR</f>
        <v>#NAME?</v>
      </c>
      <c r="AB17095">
        <v>37.93</v>
      </c>
      <c r="AC17095" t="s">
        <v>17152</v>
      </c>
    </row>
    <row r="17096" spans="1:29">
      <c r="A17096" s="1" t="s">
        <v>30</v>
      </c>
      <c r="B17096" s="2">
        <v>43165.70208333333</v>
      </c>
      <c r="C17096">
        <v>41</v>
      </c>
      <c r="D17096">
        <v>38</v>
      </c>
      <c r="E17096">
        <v>88.62</v>
      </c>
      <c r="F17096">
        <v>120</v>
      </c>
      <c r="G17096">
        <v>7</v>
      </c>
      <c r="H17096">
        <v>7.0000000000000007E-2</v>
      </c>
      <c r="I17096">
        <v>29.84</v>
      </c>
      <c r="J17096">
        <v>1010.8</v>
      </c>
      <c r="K17096">
        <v>3</v>
      </c>
      <c r="M17096" t="s">
        <v>31</v>
      </c>
      <c r="N17096" t="s">
        <v>32</v>
      </c>
      <c r="O17096" t="s">
        <v>43</v>
      </c>
      <c r="Q17096">
        <v>2300</v>
      </c>
      <c r="R17096">
        <v>3100</v>
      </c>
      <c r="S17096">
        <v>6000</v>
      </c>
      <c r="U17096" t="e" cm="1">
        <f t="array" ref="U17096">-RA BR</f>
        <v>#NAME?</v>
      </c>
      <c r="AB17096">
        <v>35.75</v>
      </c>
      <c r="AC17096" t="s">
        <v>17153</v>
      </c>
    </row>
    <row r="17097" spans="1:29">
      <c r="A17097" s="1" t="s">
        <v>30</v>
      </c>
      <c r="B17097" s="2">
        <v>43165.73333333333</v>
      </c>
      <c r="C17097">
        <v>41</v>
      </c>
      <c r="D17097">
        <v>39</v>
      </c>
      <c r="E17097">
        <v>92.52</v>
      </c>
      <c r="F17097">
        <v>110</v>
      </c>
      <c r="G17097">
        <v>6</v>
      </c>
      <c r="H17097">
        <v>0.05</v>
      </c>
      <c r="I17097">
        <v>29.82</v>
      </c>
      <c r="K17097">
        <v>5</v>
      </c>
      <c r="M17097" t="s">
        <v>32</v>
      </c>
      <c r="N17097" t="s">
        <v>43</v>
      </c>
      <c r="Q17097">
        <v>2100</v>
      </c>
      <c r="R17097">
        <v>3500</v>
      </c>
      <c r="U17097" t="e" cm="1">
        <f t="array" ref="U17097">-RA BR</f>
        <v>#NAME?</v>
      </c>
      <c r="AB17097">
        <v>36.369999999999997</v>
      </c>
      <c r="AC17097" t="s">
        <v>17154</v>
      </c>
    </row>
    <row r="17098" spans="1:29">
      <c r="A17098" s="1" t="s">
        <v>30</v>
      </c>
      <c r="B17098" s="2">
        <v>43165.743750000001</v>
      </c>
      <c r="C17098">
        <v>41</v>
      </c>
      <c r="D17098">
        <v>39</v>
      </c>
      <c r="E17098">
        <v>92.52</v>
      </c>
      <c r="F17098">
        <v>120</v>
      </c>
      <c r="G17098">
        <v>5</v>
      </c>
      <c r="H17098">
        <v>0.06</v>
      </c>
      <c r="I17098">
        <v>29.82</v>
      </c>
      <c r="J17098">
        <v>1010</v>
      </c>
      <c r="K17098">
        <v>6</v>
      </c>
      <c r="M17098" t="s">
        <v>31</v>
      </c>
      <c r="N17098" t="s">
        <v>43</v>
      </c>
      <c r="Q17098">
        <v>2100</v>
      </c>
      <c r="R17098">
        <v>3000</v>
      </c>
      <c r="U17098" t="e" cm="1">
        <f t="array" ref="U17098">-RA BR</f>
        <v>#NAME?</v>
      </c>
      <c r="AB17098">
        <v>37.08</v>
      </c>
      <c r="AC17098" t="s">
        <v>17155</v>
      </c>
    </row>
    <row r="17099" spans="1:29">
      <c r="A17099" s="1" t="s">
        <v>30</v>
      </c>
      <c r="B17099" s="2">
        <v>43165.785416666666</v>
      </c>
      <c r="C17099">
        <v>42</v>
      </c>
      <c r="D17099">
        <v>40</v>
      </c>
      <c r="E17099">
        <v>91.84</v>
      </c>
      <c r="F17099">
        <v>100</v>
      </c>
      <c r="G17099">
        <v>6</v>
      </c>
      <c r="H17099">
        <v>0.04</v>
      </c>
      <c r="I17099">
        <v>29.78</v>
      </c>
      <c r="J17099">
        <v>1008.6</v>
      </c>
      <c r="K17099">
        <v>3</v>
      </c>
      <c r="M17099" t="s">
        <v>31</v>
      </c>
      <c r="N17099" t="s">
        <v>34</v>
      </c>
      <c r="O17099" t="s">
        <v>43</v>
      </c>
      <c r="Q17099">
        <v>1500</v>
      </c>
      <c r="R17099">
        <v>2500</v>
      </c>
      <c r="S17099">
        <v>3600</v>
      </c>
      <c r="U17099" t="s">
        <v>496</v>
      </c>
      <c r="AB17099">
        <v>37.69</v>
      </c>
      <c r="AC17099" t="s">
        <v>17156</v>
      </c>
    </row>
    <row r="17100" spans="1:29">
      <c r="A17100" s="1" t="s">
        <v>30</v>
      </c>
      <c r="B17100" s="2">
        <v>43165.803472222222</v>
      </c>
      <c r="C17100">
        <v>42</v>
      </c>
      <c r="D17100">
        <v>41</v>
      </c>
      <c r="E17100">
        <v>95.84</v>
      </c>
      <c r="F17100">
        <v>90</v>
      </c>
      <c r="G17100">
        <v>5</v>
      </c>
      <c r="H17100">
        <v>0.02</v>
      </c>
      <c r="I17100">
        <v>29.76</v>
      </c>
      <c r="K17100">
        <v>5</v>
      </c>
      <c r="M17100" t="s">
        <v>34</v>
      </c>
      <c r="N17100" t="s">
        <v>34</v>
      </c>
      <c r="O17100" t="s">
        <v>43</v>
      </c>
      <c r="Q17100">
        <v>600</v>
      </c>
      <c r="R17100">
        <v>2200</v>
      </c>
      <c r="S17100">
        <v>3800</v>
      </c>
      <c r="U17100" t="e" cm="1">
        <f t="array" ref="U17100">-RA BR</f>
        <v>#NAME?</v>
      </c>
      <c r="AB17100">
        <v>38.39</v>
      </c>
      <c r="AC17100" t="s">
        <v>17157</v>
      </c>
    </row>
    <row r="17101" spans="1:29">
      <c r="A17101" s="1" t="s">
        <v>30</v>
      </c>
      <c r="B17101" s="2">
        <v>43165.82708333333</v>
      </c>
      <c r="C17101">
        <v>42</v>
      </c>
      <c r="D17101">
        <v>42</v>
      </c>
      <c r="E17101">
        <v>100</v>
      </c>
      <c r="F17101">
        <v>340</v>
      </c>
      <c r="G17101">
        <v>4</v>
      </c>
      <c r="H17101">
        <v>0.04</v>
      </c>
      <c r="I17101">
        <v>29.78</v>
      </c>
      <c r="J17101">
        <v>1008.4</v>
      </c>
      <c r="K17101">
        <v>5</v>
      </c>
      <c r="M17101" t="s">
        <v>32</v>
      </c>
      <c r="N17101" t="s">
        <v>32</v>
      </c>
      <c r="O17101" t="s">
        <v>43</v>
      </c>
      <c r="Q17101">
        <v>500</v>
      </c>
      <c r="R17101">
        <v>2200</v>
      </c>
      <c r="S17101">
        <v>4000</v>
      </c>
      <c r="U17101" t="s">
        <v>496</v>
      </c>
      <c r="AB17101">
        <v>39.21</v>
      </c>
      <c r="AC17101" t="s">
        <v>17158</v>
      </c>
    </row>
    <row r="17102" spans="1:29">
      <c r="A17102" s="1" t="s">
        <v>30</v>
      </c>
      <c r="B17102" s="2">
        <v>43165.850694444445</v>
      </c>
      <c r="C17102">
        <v>41</v>
      </c>
      <c r="D17102">
        <v>41</v>
      </c>
      <c r="E17102">
        <v>100</v>
      </c>
      <c r="F17102">
        <v>30</v>
      </c>
      <c r="G17102">
        <v>5</v>
      </c>
      <c r="H17102">
        <v>0.05</v>
      </c>
      <c r="I17102">
        <v>29.77</v>
      </c>
      <c r="K17102">
        <v>1.5</v>
      </c>
      <c r="M17102" t="s">
        <v>32</v>
      </c>
      <c r="N17102" t="s">
        <v>43</v>
      </c>
      <c r="Q17102">
        <v>600</v>
      </c>
      <c r="R17102">
        <v>1500</v>
      </c>
      <c r="U17102" t="e" cm="1">
        <f t="array" ref="U17102">-RA BR</f>
        <v>#NAME?</v>
      </c>
      <c r="AB17102">
        <v>37.08</v>
      </c>
      <c r="AC17102" t="s">
        <v>17159</v>
      </c>
    </row>
    <row r="17103" spans="1:29">
      <c r="A17103" s="1" t="s">
        <v>30</v>
      </c>
      <c r="B17103" s="2">
        <v>43165.868750000001</v>
      </c>
      <c r="C17103">
        <v>41</v>
      </c>
      <c r="D17103">
        <v>41</v>
      </c>
      <c r="E17103">
        <v>100</v>
      </c>
      <c r="F17103">
        <v>40</v>
      </c>
      <c r="G17103">
        <v>4</v>
      </c>
      <c r="H17103">
        <v>0.05</v>
      </c>
      <c r="I17103">
        <v>29.77</v>
      </c>
      <c r="J17103">
        <v>1008.1</v>
      </c>
      <c r="K17103">
        <v>1.5</v>
      </c>
      <c r="M17103" t="s">
        <v>32</v>
      </c>
      <c r="N17103" t="s">
        <v>43</v>
      </c>
      <c r="Q17103">
        <v>300</v>
      </c>
      <c r="R17103">
        <v>1500</v>
      </c>
      <c r="U17103" t="e" cm="1">
        <f t="array" ref="U17103">-RA BR</f>
        <v>#NAME?</v>
      </c>
      <c r="AB17103">
        <v>37.93</v>
      </c>
      <c r="AC17103" t="s">
        <v>17160</v>
      </c>
    </row>
    <row r="17104" spans="1:29">
      <c r="A17104" s="1" t="s">
        <v>30</v>
      </c>
      <c r="B17104" s="2">
        <v>43165.910416666666</v>
      </c>
      <c r="C17104">
        <v>42</v>
      </c>
      <c r="D17104">
        <v>41</v>
      </c>
      <c r="E17104">
        <v>95.84</v>
      </c>
      <c r="F17104">
        <v>80</v>
      </c>
      <c r="G17104">
        <v>5</v>
      </c>
      <c r="H17104">
        <v>0.01</v>
      </c>
      <c r="I17104">
        <v>29.73</v>
      </c>
      <c r="J17104">
        <v>1006.9</v>
      </c>
      <c r="K17104">
        <v>1.5</v>
      </c>
      <c r="M17104" t="s">
        <v>32</v>
      </c>
      <c r="N17104" t="s">
        <v>43</v>
      </c>
      <c r="Q17104">
        <v>400</v>
      </c>
      <c r="R17104">
        <v>2400</v>
      </c>
      <c r="U17104" t="e" cm="1">
        <f t="array" ref="U17104">-RA BR</f>
        <v>#NAME?</v>
      </c>
      <c r="AB17104">
        <v>38.39</v>
      </c>
      <c r="AC17104" t="s">
        <v>17161</v>
      </c>
    </row>
    <row r="17105" spans="1:29">
      <c r="A17105" s="1" t="s">
        <v>30</v>
      </c>
      <c r="B17105" s="2">
        <v>43165.918055555558</v>
      </c>
      <c r="C17105">
        <v>42</v>
      </c>
      <c r="D17105">
        <v>41</v>
      </c>
      <c r="E17105">
        <v>95.84</v>
      </c>
      <c r="F17105">
        <v>90</v>
      </c>
      <c r="G17105">
        <v>4</v>
      </c>
      <c r="I17105">
        <v>29.74</v>
      </c>
      <c r="K17105">
        <v>1.5</v>
      </c>
      <c r="M17105" t="s">
        <v>34</v>
      </c>
      <c r="N17105" t="s">
        <v>43</v>
      </c>
      <c r="Q17105">
        <v>400</v>
      </c>
      <c r="R17105">
        <v>2200</v>
      </c>
      <c r="U17105" t="e" cm="1">
        <f t="array" ref="U17105">-RA BR</f>
        <v>#NAME?</v>
      </c>
      <c r="AB17105">
        <v>39.21</v>
      </c>
      <c r="AC17105" t="s">
        <v>17162</v>
      </c>
    </row>
    <row r="17106" spans="1:29">
      <c r="A17106" s="1" t="s">
        <v>30</v>
      </c>
      <c r="B17106" s="2">
        <v>43165.945833333331</v>
      </c>
      <c r="C17106">
        <v>42</v>
      </c>
      <c r="D17106">
        <v>42</v>
      </c>
      <c r="E17106">
        <v>100</v>
      </c>
      <c r="F17106">
        <v>330</v>
      </c>
      <c r="G17106">
        <v>3</v>
      </c>
      <c r="H17106">
        <v>0.01</v>
      </c>
      <c r="I17106">
        <v>29.74</v>
      </c>
      <c r="K17106">
        <v>1.5</v>
      </c>
      <c r="M17106" t="s">
        <v>32</v>
      </c>
      <c r="N17106" t="s">
        <v>43</v>
      </c>
      <c r="Q17106">
        <v>300</v>
      </c>
      <c r="R17106">
        <v>1700</v>
      </c>
      <c r="U17106" t="e" cm="1">
        <f t="array" ref="U17106">-RA BR</f>
        <v>#NAME?</v>
      </c>
      <c r="AB17106">
        <v>40.229999999999997</v>
      </c>
      <c r="AC17106" t="s">
        <v>17163</v>
      </c>
    </row>
    <row r="17107" spans="1:29">
      <c r="A17107" s="1" t="s">
        <v>30</v>
      </c>
      <c r="B17107" s="2">
        <v>43165.949305555558</v>
      </c>
      <c r="C17107">
        <v>42.8</v>
      </c>
      <c r="D17107">
        <v>42.8</v>
      </c>
      <c r="E17107">
        <v>100</v>
      </c>
      <c r="F17107">
        <v>330</v>
      </c>
      <c r="G17107">
        <v>4</v>
      </c>
      <c r="H17107">
        <v>0.01</v>
      </c>
      <c r="I17107">
        <v>29.74</v>
      </c>
      <c r="K17107">
        <v>0.5</v>
      </c>
      <c r="M17107" t="s">
        <v>32</v>
      </c>
      <c r="N17107" t="s">
        <v>43</v>
      </c>
      <c r="Q17107">
        <v>300</v>
      </c>
      <c r="R17107">
        <v>1400</v>
      </c>
      <c r="U17107" t="e" cm="1">
        <f t="array" ref="U17107">-DZ BR</f>
        <v>#NAME?</v>
      </c>
      <c r="AB17107">
        <v>40.03</v>
      </c>
      <c r="AC17107" t="s">
        <v>17164</v>
      </c>
    </row>
    <row r="17108" spans="1:29">
      <c r="A17108" s="1" t="s">
        <v>30</v>
      </c>
      <c r="B17108" s="2">
        <v>43165.95208333333</v>
      </c>
      <c r="C17108">
        <v>42</v>
      </c>
      <c r="D17108">
        <v>41</v>
      </c>
      <c r="E17108">
        <v>95.84</v>
      </c>
      <c r="F17108">
        <v>340</v>
      </c>
      <c r="G17108">
        <v>5</v>
      </c>
      <c r="H17108">
        <v>0.01</v>
      </c>
      <c r="I17108">
        <v>29.74</v>
      </c>
      <c r="J17108">
        <v>1007</v>
      </c>
      <c r="K17108">
        <v>0.5</v>
      </c>
      <c r="M17108" t="s">
        <v>32</v>
      </c>
      <c r="N17108" t="s">
        <v>43</v>
      </c>
      <c r="Q17108">
        <v>300</v>
      </c>
      <c r="R17108">
        <v>1400</v>
      </c>
      <c r="U17108" t="e" cm="1">
        <f t="array" ref="U17108">-DZ BR</f>
        <v>#NAME?</v>
      </c>
      <c r="AB17108">
        <v>38.39</v>
      </c>
      <c r="AC17108" t="s">
        <v>17165</v>
      </c>
    </row>
    <row r="17109" spans="1:29">
      <c r="A17109" s="1" t="s">
        <v>30</v>
      </c>
      <c r="B17109" s="2">
        <v>43165.968055555553</v>
      </c>
      <c r="C17109">
        <v>41</v>
      </c>
      <c r="D17109">
        <v>41</v>
      </c>
      <c r="E17109">
        <v>100</v>
      </c>
      <c r="F17109">
        <v>330</v>
      </c>
      <c r="G17109">
        <v>3</v>
      </c>
      <c r="H17109">
        <v>0.01</v>
      </c>
      <c r="I17109">
        <v>29.74</v>
      </c>
      <c r="K17109">
        <v>1</v>
      </c>
      <c r="M17109" t="s">
        <v>43</v>
      </c>
      <c r="Q17109">
        <v>300</v>
      </c>
      <c r="U17109" t="e" cm="1">
        <f t="array" ref="U17109">-DZ BR</f>
        <v>#NAME?</v>
      </c>
      <c r="AB17109">
        <v>38.979999999999997</v>
      </c>
      <c r="AC17109" t="s">
        <v>17166</v>
      </c>
    </row>
    <row r="17110" spans="1:29">
      <c r="A17110" s="1" t="s">
        <v>30</v>
      </c>
      <c r="B17110" s="2">
        <v>43165.98541666667</v>
      </c>
      <c r="C17110">
        <v>41</v>
      </c>
      <c r="D17110">
        <v>40</v>
      </c>
      <c r="E17110">
        <v>95.82</v>
      </c>
      <c r="F17110">
        <v>350</v>
      </c>
      <c r="G17110">
        <v>4</v>
      </c>
      <c r="H17110">
        <v>0.01</v>
      </c>
      <c r="I17110">
        <v>29.73</v>
      </c>
      <c r="K17110">
        <v>2</v>
      </c>
      <c r="M17110" t="s">
        <v>43</v>
      </c>
      <c r="Q17110">
        <v>300</v>
      </c>
      <c r="U17110" t="e" cm="1">
        <f t="array" ref="U17110">-DZ BR</f>
        <v>#NAME?</v>
      </c>
      <c r="AB17110">
        <v>37.93</v>
      </c>
      <c r="AC17110" t="s">
        <v>17167</v>
      </c>
    </row>
    <row r="17111" spans="1:29">
      <c r="A17111" s="1" t="s">
        <v>30</v>
      </c>
      <c r="B17111" s="2">
        <v>43165.993750000001</v>
      </c>
      <c r="C17111">
        <v>41</v>
      </c>
      <c r="D17111">
        <v>40</v>
      </c>
      <c r="E17111">
        <v>95.82</v>
      </c>
      <c r="F17111">
        <v>320</v>
      </c>
      <c r="G17111">
        <v>4</v>
      </c>
      <c r="H17111">
        <v>0.01</v>
      </c>
      <c r="I17111">
        <v>29.74</v>
      </c>
      <c r="J17111">
        <v>1007</v>
      </c>
      <c r="K17111">
        <v>2</v>
      </c>
      <c r="M17111" t="s">
        <v>32</v>
      </c>
      <c r="N17111" t="s">
        <v>43</v>
      </c>
      <c r="Q17111">
        <v>300</v>
      </c>
      <c r="R17111">
        <v>1300</v>
      </c>
      <c r="U17111" t="e" cm="1">
        <f t="array" ref="U17111">-DZ BR</f>
        <v>#NAME?</v>
      </c>
      <c r="AB17111">
        <v>37.93</v>
      </c>
      <c r="AC17111" t="s">
        <v>17168</v>
      </c>
    </row>
    <row r="17112" spans="1:29">
      <c r="A17112" s="1" t="s">
        <v>30</v>
      </c>
      <c r="B17112" s="2">
        <v>43166.035416666666</v>
      </c>
      <c r="C17112">
        <v>40</v>
      </c>
      <c r="D17112">
        <v>39</v>
      </c>
      <c r="E17112">
        <v>96.55</v>
      </c>
      <c r="F17112">
        <v>10</v>
      </c>
      <c r="G17112">
        <v>6</v>
      </c>
      <c r="I17112">
        <v>29.73</v>
      </c>
      <c r="J17112">
        <v>1006.9</v>
      </c>
      <c r="K17112">
        <v>2</v>
      </c>
      <c r="M17112" t="s">
        <v>32</v>
      </c>
      <c r="N17112" t="s">
        <v>43</v>
      </c>
      <c r="Q17112">
        <v>400</v>
      </c>
      <c r="R17112">
        <v>1300</v>
      </c>
      <c r="U17112" t="e" cm="1">
        <f t="array" ref="U17112">-DZ BR</f>
        <v>#NAME?</v>
      </c>
      <c r="AB17112">
        <v>35.04</v>
      </c>
      <c r="AC17112" t="s">
        <v>17169</v>
      </c>
    </row>
    <row r="17113" spans="1:29">
      <c r="A17113" s="1" t="s">
        <v>30</v>
      </c>
      <c r="B17113" s="2">
        <v>43166.07708333333</v>
      </c>
      <c r="C17113">
        <v>39</v>
      </c>
      <c r="D17113">
        <v>39</v>
      </c>
      <c r="E17113">
        <v>100</v>
      </c>
      <c r="F17113">
        <v>360</v>
      </c>
      <c r="G17113">
        <v>4</v>
      </c>
      <c r="I17113">
        <v>29.72</v>
      </c>
      <c r="J17113">
        <v>1006.4</v>
      </c>
      <c r="K17113">
        <v>2</v>
      </c>
      <c r="M17113" t="s">
        <v>43</v>
      </c>
      <c r="Q17113">
        <v>300</v>
      </c>
      <c r="U17113" t="s">
        <v>38</v>
      </c>
      <c r="AB17113">
        <v>35.590000000000003</v>
      </c>
      <c r="AC17113" t="s">
        <v>17170</v>
      </c>
    </row>
    <row r="17114" spans="1:29">
      <c r="A17114" s="1" t="s">
        <v>30</v>
      </c>
      <c r="B17114" s="2">
        <v>43166.118750000001</v>
      </c>
      <c r="C17114">
        <v>39</v>
      </c>
      <c r="D17114">
        <v>39</v>
      </c>
      <c r="E17114">
        <v>100</v>
      </c>
      <c r="F17114">
        <v>340</v>
      </c>
      <c r="G17114">
        <v>3</v>
      </c>
      <c r="H17114">
        <v>0</v>
      </c>
      <c r="I17114">
        <v>29.71</v>
      </c>
      <c r="J17114">
        <v>1006.1</v>
      </c>
      <c r="K17114">
        <v>2</v>
      </c>
      <c r="M17114" t="s">
        <v>43</v>
      </c>
      <c r="Q17114">
        <v>300</v>
      </c>
      <c r="AB17114">
        <v>36.69</v>
      </c>
      <c r="AC17114" t="s">
        <v>17171</v>
      </c>
    </row>
    <row r="17115" spans="1:29">
      <c r="A17115" s="1" t="s">
        <v>30</v>
      </c>
      <c r="B17115" s="2">
        <v>43166.158333333333</v>
      </c>
      <c r="C17115">
        <v>39.200000000000003</v>
      </c>
      <c r="D17115">
        <v>37.4</v>
      </c>
      <c r="E17115">
        <v>93.19</v>
      </c>
      <c r="F17115">
        <v>0</v>
      </c>
      <c r="G17115">
        <v>0</v>
      </c>
      <c r="H17115">
        <v>0</v>
      </c>
      <c r="I17115">
        <v>29.7</v>
      </c>
      <c r="K17115">
        <v>9</v>
      </c>
      <c r="M17115" t="s">
        <v>43</v>
      </c>
      <c r="Q17115">
        <v>300</v>
      </c>
      <c r="AB17115">
        <v>39.200000000000003</v>
      </c>
      <c r="AC17115" t="s">
        <v>17172</v>
      </c>
    </row>
    <row r="17116" spans="1:29">
      <c r="A17116" s="1" t="s">
        <v>30</v>
      </c>
      <c r="B17116" s="2">
        <v>43166.160416666666</v>
      </c>
      <c r="C17116">
        <v>39</v>
      </c>
      <c r="D17116">
        <v>38</v>
      </c>
      <c r="E17116">
        <v>95.78</v>
      </c>
      <c r="F17116">
        <v>0</v>
      </c>
      <c r="G17116">
        <v>0</v>
      </c>
      <c r="H17116">
        <v>0</v>
      </c>
      <c r="I17116">
        <v>29.7</v>
      </c>
      <c r="J17116">
        <v>1006</v>
      </c>
      <c r="K17116">
        <v>9</v>
      </c>
      <c r="M17116" t="s">
        <v>43</v>
      </c>
      <c r="Q17116">
        <v>300</v>
      </c>
      <c r="AB17116">
        <v>39</v>
      </c>
      <c r="AC17116" t="s">
        <v>17173</v>
      </c>
    </row>
    <row r="17117" spans="1:29">
      <c r="A17117" s="1" t="s">
        <v>30</v>
      </c>
      <c r="B17117" s="2">
        <v>43166.20208333333</v>
      </c>
      <c r="C17117">
        <v>39</v>
      </c>
      <c r="D17117">
        <v>39</v>
      </c>
      <c r="E17117">
        <v>100</v>
      </c>
      <c r="F17117">
        <v>0</v>
      </c>
      <c r="G17117">
        <v>0</v>
      </c>
      <c r="I17117">
        <v>29.7</v>
      </c>
      <c r="J17117">
        <v>1005.8</v>
      </c>
      <c r="K17117">
        <v>8</v>
      </c>
      <c r="M17117" t="s">
        <v>32</v>
      </c>
      <c r="N17117" t="s">
        <v>43</v>
      </c>
      <c r="Q17117">
        <v>400</v>
      </c>
      <c r="R17117">
        <v>1400</v>
      </c>
      <c r="AB17117">
        <v>39</v>
      </c>
      <c r="AC17117" t="s">
        <v>17174</v>
      </c>
    </row>
    <row r="17118" spans="1:29">
      <c r="A17118" s="1" t="s">
        <v>30</v>
      </c>
      <c r="B17118" s="2">
        <v>43166.243750000001</v>
      </c>
      <c r="C17118">
        <v>39</v>
      </c>
      <c r="D17118">
        <v>38</v>
      </c>
      <c r="E17118">
        <v>95.78</v>
      </c>
      <c r="G17118">
        <v>4</v>
      </c>
      <c r="I17118">
        <v>29.7</v>
      </c>
      <c r="J17118">
        <v>1006</v>
      </c>
      <c r="K17118">
        <v>8</v>
      </c>
      <c r="M17118" t="s">
        <v>32</v>
      </c>
      <c r="N17118" t="s">
        <v>43</v>
      </c>
      <c r="Q17118">
        <v>500</v>
      </c>
      <c r="R17118">
        <v>1400</v>
      </c>
      <c r="U17118" t="e" cm="1">
        <f t="array" ref="U17118">-DZ</f>
        <v>#NAME?</v>
      </c>
      <c r="AB17118">
        <v>35.590000000000003</v>
      </c>
      <c r="AC17118" t="s">
        <v>17175</v>
      </c>
    </row>
    <row r="17119" spans="1:29">
      <c r="A17119" s="1" t="s">
        <v>30</v>
      </c>
      <c r="B17119" s="2">
        <v>43166.285416666666</v>
      </c>
      <c r="C17119">
        <v>39</v>
      </c>
      <c r="D17119">
        <v>38</v>
      </c>
      <c r="E17119">
        <v>95.78</v>
      </c>
      <c r="F17119">
        <v>290</v>
      </c>
      <c r="G17119">
        <v>4</v>
      </c>
      <c r="I17119">
        <v>29.71</v>
      </c>
      <c r="J17119">
        <v>1006.1</v>
      </c>
      <c r="K17119">
        <v>7</v>
      </c>
      <c r="M17119" t="s">
        <v>34</v>
      </c>
      <c r="N17119" t="s">
        <v>43</v>
      </c>
      <c r="Q17119">
        <v>600</v>
      </c>
      <c r="R17119">
        <v>1500</v>
      </c>
      <c r="AB17119">
        <v>35.590000000000003</v>
      </c>
      <c r="AC17119" t="s">
        <v>17176</v>
      </c>
    </row>
    <row r="17120" spans="1:29">
      <c r="A17120" s="1" t="s">
        <v>30</v>
      </c>
      <c r="B17120" s="2">
        <v>43166.30972222222</v>
      </c>
      <c r="C17120">
        <v>40</v>
      </c>
      <c r="D17120">
        <v>39</v>
      </c>
      <c r="E17120">
        <v>96.55</v>
      </c>
      <c r="G17120">
        <v>4</v>
      </c>
      <c r="H17120">
        <v>0</v>
      </c>
      <c r="I17120">
        <v>29.71</v>
      </c>
      <c r="K17120">
        <v>6</v>
      </c>
      <c r="M17120" t="s">
        <v>32</v>
      </c>
      <c r="N17120" t="s">
        <v>43</v>
      </c>
      <c r="Q17120">
        <v>500</v>
      </c>
      <c r="R17120">
        <v>1600</v>
      </c>
      <c r="U17120" t="s">
        <v>38</v>
      </c>
      <c r="AB17120">
        <v>36.65</v>
      </c>
      <c r="AC17120" t="s">
        <v>17177</v>
      </c>
    </row>
    <row r="17121" spans="1:29">
      <c r="A17121" s="1" t="s">
        <v>30</v>
      </c>
      <c r="B17121" s="2">
        <v>43166.32708333333</v>
      </c>
      <c r="C17121">
        <v>40</v>
      </c>
      <c r="D17121">
        <v>38</v>
      </c>
      <c r="E17121">
        <v>92.48</v>
      </c>
      <c r="G17121">
        <v>4</v>
      </c>
      <c r="H17121">
        <v>0</v>
      </c>
      <c r="I17121">
        <v>29.72</v>
      </c>
      <c r="J17121">
        <v>1006.4</v>
      </c>
      <c r="K17121">
        <v>7</v>
      </c>
      <c r="M17121" t="s">
        <v>32</v>
      </c>
      <c r="N17121" t="s">
        <v>43</v>
      </c>
      <c r="Q17121">
        <v>600</v>
      </c>
      <c r="R17121">
        <v>1500</v>
      </c>
      <c r="AB17121">
        <v>36.65</v>
      </c>
      <c r="AC17121" t="s">
        <v>17178</v>
      </c>
    </row>
    <row r="17122" spans="1:29">
      <c r="A17122" s="1" t="s">
        <v>30</v>
      </c>
      <c r="B17122" s="2">
        <v>43166.368750000001</v>
      </c>
      <c r="C17122">
        <v>40</v>
      </c>
      <c r="D17122">
        <v>38</v>
      </c>
      <c r="E17122">
        <v>92.48</v>
      </c>
      <c r="F17122">
        <v>280</v>
      </c>
      <c r="G17122">
        <v>3</v>
      </c>
      <c r="H17122">
        <v>0</v>
      </c>
      <c r="I17122">
        <v>29.73</v>
      </c>
      <c r="J17122">
        <v>1006.8</v>
      </c>
      <c r="K17122">
        <v>8</v>
      </c>
      <c r="M17122" t="s">
        <v>32</v>
      </c>
      <c r="N17122" t="s">
        <v>43</v>
      </c>
      <c r="Q17122">
        <v>700</v>
      </c>
      <c r="R17122">
        <v>1500</v>
      </c>
      <c r="AB17122">
        <v>37.72</v>
      </c>
      <c r="AC17122" t="s">
        <v>17179</v>
      </c>
    </row>
    <row r="17123" spans="1:29">
      <c r="A17123" s="1" t="s">
        <v>30</v>
      </c>
      <c r="B17123" s="2">
        <v>43166.410416666666</v>
      </c>
      <c r="C17123">
        <v>41</v>
      </c>
      <c r="D17123">
        <v>38</v>
      </c>
      <c r="E17123">
        <v>88.62</v>
      </c>
      <c r="F17123">
        <v>300</v>
      </c>
      <c r="G17123">
        <v>6</v>
      </c>
      <c r="H17123">
        <v>0</v>
      </c>
      <c r="I17123">
        <v>29.76</v>
      </c>
      <c r="J17123">
        <v>1007.7</v>
      </c>
      <c r="K17123">
        <v>10</v>
      </c>
      <c r="M17123" t="s">
        <v>32</v>
      </c>
      <c r="N17123" t="s">
        <v>43</v>
      </c>
      <c r="Q17123">
        <v>800</v>
      </c>
      <c r="R17123">
        <v>1500</v>
      </c>
      <c r="AB17123">
        <v>36.369999999999997</v>
      </c>
      <c r="AC17123" t="s">
        <v>17180</v>
      </c>
    </row>
    <row r="17124" spans="1:29">
      <c r="A17124" s="1" t="s">
        <v>30</v>
      </c>
      <c r="B17124" s="2">
        <v>43166.45208333333</v>
      </c>
      <c r="C17124">
        <v>42</v>
      </c>
      <c r="D17124">
        <v>39</v>
      </c>
      <c r="E17124">
        <v>88.67</v>
      </c>
      <c r="F17124">
        <v>320</v>
      </c>
      <c r="G17124">
        <v>7</v>
      </c>
      <c r="H17124">
        <v>0</v>
      </c>
      <c r="I17124">
        <v>29.78</v>
      </c>
      <c r="J17124">
        <v>1008.6</v>
      </c>
      <c r="K17124">
        <v>10</v>
      </c>
      <c r="M17124" t="s">
        <v>32</v>
      </c>
      <c r="N17124" t="s">
        <v>43</v>
      </c>
      <c r="Q17124">
        <v>800</v>
      </c>
      <c r="R17124">
        <v>1500</v>
      </c>
      <c r="AB17124">
        <v>37.090000000000003</v>
      </c>
      <c r="AC17124" t="s">
        <v>17181</v>
      </c>
    </row>
    <row r="17125" spans="1:29">
      <c r="A17125" s="1" t="s">
        <v>30</v>
      </c>
      <c r="B17125" s="2">
        <v>43166.474305555559</v>
      </c>
      <c r="C17125">
        <v>41</v>
      </c>
      <c r="D17125">
        <v>38</v>
      </c>
      <c r="E17125">
        <v>88.62</v>
      </c>
      <c r="F17125">
        <v>280</v>
      </c>
      <c r="G17125">
        <v>9</v>
      </c>
      <c r="H17125">
        <v>0</v>
      </c>
      <c r="I17125">
        <v>29.8</v>
      </c>
      <c r="K17125">
        <v>10</v>
      </c>
      <c r="M17125" t="s">
        <v>32</v>
      </c>
      <c r="N17125" t="s">
        <v>43</v>
      </c>
      <c r="Q17125">
        <v>1000</v>
      </c>
      <c r="R17125">
        <v>1700</v>
      </c>
      <c r="AB17125">
        <v>34.700000000000003</v>
      </c>
      <c r="AC17125" t="s">
        <v>17182</v>
      </c>
    </row>
    <row r="17126" spans="1:29">
      <c r="A17126" s="1" t="s">
        <v>30</v>
      </c>
      <c r="B17126" s="2">
        <v>43166.493750000001</v>
      </c>
      <c r="C17126">
        <v>44</v>
      </c>
      <c r="D17126">
        <v>39</v>
      </c>
      <c r="E17126">
        <v>82.12</v>
      </c>
      <c r="F17126">
        <v>310</v>
      </c>
      <c r="G17126">
        <v>7</v>
      </c>
      <c r="H17126">
        <v>0</v>
      </c>
      <c r="I17126">
        <v>29.79</v>
      </c>
      <c r="J17126">
        <v>1008.8</v>
      </c>
      <c r="K17126">
        <v>10</v>
      </c>
      <c r="M17126" t="s">
        <v>32</v>
      </c>
      <c r="N17126" t="s">
        <v>32</v>
      </c>
      <c r="Q17126">
        <v>1500</v>
      </c>
      <c r="R17126">
        <v>2500</v>
      </c>
      <c r="AB17126">
        <v>39.53</v>
      </c>
      <c r="AC17126" t="s">
        <v>17183</v>
      </c>
    </row>
    <row r="17127" spans="1:29">
      <c r="A17127" s="1" t="s">
        <v>30</v>
      </c>
      <c r="B17127" s="2">
        <v>43166.535416666666</v>
      </c>
      <c r="C17127">
        <v>47</v>
      </c>
      <c r="D17127">
        <v>39</v>
      </c>
      <c r="E17127">
        <v>73.849999999999994</v>
      </c>
      <c r="F17127">
        <v>310</v>
      </c>
      <c r="G17127">
        <v>4</v>
      </c>
      <c r="H17127">
        <v>0</v>
      </c>
      <c r="I17127">
        <v>29.78</v>
      </c>
      <c r="J17127">
        <v>1008.4</v>
      </c>
      <c r="K17127">
        <v>10</v>
      </c>
      <c r="M17127" t="s">
        <v>32</v>
      </c>
      <c r="N17127" t="s">
        <v>32</v>
      </c>
      <c r="Q17127">
        <v>2000</v>
      </c>
      <c r="R17127">
        <v>3000</v>
      </c>
      <c r="AB17127">
        <v>44.82</v>
      </c>
      <c r="AC17127" t="s">
        <v>17184</v>
      </c>
    </row>
    <row r="17128" spans="1:29">
      <c r="A17128" s="1" t="s">
        <v>30</v>
      </c>
      <c r="B17128" s="2">
        <v>43166.57708333333</v>
      </c>
      <c r="C17128">
        <v>50</v>
      </c>
      <c r="D17128">
        <v>37</v>
      </c>
      <c r="E17128">
        <v>60.79</v>
      </c>
      <c r="F17128">
        <v>290</v>
      </c>
      <c r="G17128">
        <v>11</v>
      </c>
      <c r="H17128">
        <v>0</v>
      </c>
      <c r="I17128">
        <v>29.77</v>
      </c>
      <c r="J17128">
        <v>1008.1</v>
      </c>
      <c r="K17128">
        <v>10</v>
      </c>
      <c r="L17128">
        <v>17</v>
      </c>
      <c r="M17128" t="s">
        <v>34</v>
      </c>
      <c r="N17128" t="s">
        <v>32</v>
      </c>
      <c r="Q17128">
        <v>3000</v>
      </c>
      <c r="R17128">
        <v>6000</v>
      </c>
      <c r="AB17128">
        <v>45.21</v>
      </c>
      <c r="AC17128" t="s">
        <v>17185</v>
      </c>
    </row>
    <row r="17129" spans="1:29">
      <c r="A17129" s="1" t="s">
        <v>30</v>
      </c>
      <c r="B17129" s="2">
        <v>43166.618750000001</v>
      </c>
      <c r="C17129">
        <v>52</v>
      </c>
      <c r="D17129">
        <v>34</v>
      </c>
      <c r="E17129">
        <v>50.12</v>
      </c>
      <c r="F17129">
        <v>290</v>
      </c>
      <c r="G17129">
        <v>13</v>
      </c>
      <c r="H17129">
        <v>0</v>
      </c>
      <c r="I17129">
        <v>29.77</v>
      </c>
      <c r="J17129">
        <v>1008.2</v>
      </c>
      <c r="K17129">
        <v>10</v>
      </c>
      <c r="L17129">
        <v>17</v>
      </c>
      <c r="M17129" t="s">
        <v>34</v>
      </c>
      <c r="N17129" t="s">
        <v>32</v>
      </c>
      <c r="Q17129">
        <v>4000</v>
      </c>
      <c r="R17129">
        <v>7000</v>
      </c>
      <c r="AB17129">
        <v>52</v>
      </c>
      <c r="AC17129" t="s">
        <v>17186</v>
      </c>
    </row>
    <row r="17130" spans="1:29">
      <c r="A17130" s="1" t="s">
        <v>30</v>
      </c>
      <c r="B17130" s="2">
        <v>43166.660416666666</v>
      </c>
      <c r="C17130">
        <v>54</v>
      </c>
      <c r="D17130">
        <v>30.9</v>
      </c>
      <c r="E17130">
        <v>41.11</v>
      </c>
      <c r="F17130">
        <v>270</v>
      </c>
      <c r="G17130">
        <v>11</v>
      </c>
      <c r="H17130">
        <v>0</v>
      </c>
      <c r="I17130">
        <v>29.78</v>
      </c>
      <c r="J17130">
        <v>1008.5</v>
      </c>
      <c r="K17130">
        <v>10</v>
      </c>
      <c r="L17130">
        <v>20</v>
      </c>
      <c r="M17130" t="s">
        <v>31</v>
      </c>
      <c r="N17130" t="s">
        <v>34</v>
      </c>
      <c r="Q17130">
        <v>4000</v>
      </c>
      <c r="R17130">
        <v>6000</v>
      </c>
      <c r="AB17130">
        <v>54</v>
      </c>
      <c r="AC17130" t="s">
        <v>17187</v>
      </c>
    </row>
    <row r="17131" spans="1:29">
      <c r="A17131" s="1" t="s">
        <v>30</v>
      </c>
      <c r="B17131" s="2">
        <v>43166.70208333333</v>
      </c>
      <c r="C17131">
        <v>50</v>
      </c>
      <c r="D17131">
        <v>25</v>
      </c>
      <c r="E17131">
        <v>37.39</v>
      </c>
      <c r="F17131">
        <v>290</v>
      </c>
      <c r="G17131">
        <v>11</v>
      </c>
      <c r="H17131">
        <v>0</v>
      </c>
      <c r="I17131">
        <v>29.81</v>
      </c>
      <c r="J17131">
        <v>1009.6</v>
      </c>
      <c r="K17131">
        <v>10</v>
      </c>
      <c r="L17131">
        <v>21</v>
      </c>
      <c r="M17131" t="s">
        <v>31</v>
      </c>
      <c r="Q17131">
        <v>6000</v>
      </c>
      <c r="AB17131">
        <v>45.21</v>
      </c>
      <c r="AC17131" t="s">
        <v>17188</v>
      </c>
    </row>
    <row r="17132" spans="1:29">
      <c r="A17132" s="1" t="s">
        <v>30</v>
      </c>
      <c r="B17132" s="2">
        <v>43166.743750000001</v>
      </c>
      <c r="C17132">
        <v>47</v>
      </c>
      <c r="D17132">
        <v>23</v>
      </c>
      <c r="E17132">
        <v>38.619999999999997</v>
      </c>
      <c r="F17132">
        <v>300</v>
      </c>
      <c r="G17132">
        <v>9</v>
      </c>
      <c r="H17132">
        <v>0</v>
      </c>
      <c r="I17132">
        <v>29.84</v>
      </c>
      <c r="J17132">
        <v>1010.6</v>
      </c>
      <c r="K17132">
        <v>10</v>
      </c>
      <c r="L17132">
        <v>22</v>
      </c>
      <c r="M17132" t="s">
        <v>31</v>
      </c>
      <c r="Q17132">
        <v>6000</v>
      </c>
      <c r="AB17132">
        <v>42.04</v>
      </c>
      <c r="AC17132" t="s">
        <v>17189</v>
      </c>
    </row>
    <row r="17133" spans="1:29">
      <c r="A17133" s="1" t="s">
        <v>30</v>
      </c>
      <c r="B17133" s="2">
        <v>43166.785416666666</v>
      </c>
      <c r="C17133">
        <v>44</v>
      </c>
      <c r="D17133">
        <v>21.9</v>
      </c>
      <c r="E17133">
        <v>41</v>
      </c>
      <c r="F17133">
        <v>310</v>
      </c>
      <c r="G17133">
        <v>7</v>
      </c>
      <c r="H17133">
        <v>0</v>
      </c>
      <c r="I17133">
        <v>29.88</v>
      </c>
      <c r="J17133">
        <v>1011.9</v>
      </c>
      <c r="K17133">
        <v>10</v>
      </c>
      <c r="M17133" t="s">
        <v>31</v>
      </c>
      <c r="Q17133">
        <v>6000</v>
      </c>
      <c r="AB17133">
        <v>39.53</v>
      </c>
      <c r="AC17133" t="s">
        <v>17190</v>
      </c>
    </row>
    <row r="17134" spans="1:29">
      <c r="A17134" s="1" t="s">
        <v>30</v>
      </c>
      <c r="B17134" s="2">
        <v>43166.82708333333</v>
      </c>
      <c r="C17134">
        <v>41</v>
      </c>
      <c r="D17134">
        <v>21.9</v>
      </c>
      <c r="E17134">
        <v>46.19</v>
      </c>
      <c r="F17134">
        <v>330</v>
      </c>
      <c r="G17134">
        <v>7</v>
      </c>
      <c r="H17134">
        <v>0</v>
      </c>
      <c r="I17134">
        <v>29.9</v>
      </c>
      <c r="J17134">
        <v>1012.7</v>
      </c>
      <c r="K17134">
        <v>10</v>
      </c>
      <c r="L17134">
        <v>15</v>
      </c>
      <c r="M17134" t="s">
        <v>31</v>
      </c>
      <c r="Q17134">
        <v>6000</v>
      </c>
      <c r="AB17134">
        <v>35.75</v>
      </c>
      <c r="AC17134" t="s">
        <v>17191</v>
      </c>
    </row>
    <row r="17135" spans="1:29">
      <c r="A17135" s="1" t="s">
        <v>30</v>
      </c>
      <c r="B17135" s="2">
        <v>43166.868750000001</v>
      </c>
      <c r="C17135">
        <v>40</v>
      </c>
      <c r="D17135">
        <v>21</v>
      </c>
      <c r="E17135">
        <v>46.41</v>
      </c>
      <c r="G17135">
        <v>6</v>
      </c>
      <c r="H17135">
        <v>0</v>
      </c>
      <c r="I17135">
        <v>29.93</v>
      </c>
      <c r="J17135">
        <v>1013.7</v>
      </c>
      <c r="K17135">
        <v>10</v>
      </c>
      <c r="M17135" t="s">
        <v>246</v>
      </c>
      <c r="AB17135">
        <v>35.04</v>
      </c>
      <c r="AC17135" t="s">
        <v>17192</v>
      </c>
    </row>
    <row r="17136" spans="1:29">
      <c r="A17136" s="1" t="s">
        <v>30</v>
      </c>
      <c r="B17136" s="2">
        <v>43166.910416666666</v>
      </c>
      <c r="C17136">
        <v>39</v>
      </c>
      <c r="D17136">
        <v>21</v>
      </c>
      <c r="E17136">
        <v>48.06</v>
      </c>
      <c r="G17136">
        <v>6</v>
      </c>
      <c r="H17136">
        <v>0</v>
      </c>
      <c r="I17136">
        <v>29.95</v>
      </c>
      <c r="J17136">
        <v>1014.1</v>
      </c>
      <c r="K17136">
        <v>10</v>
      </c>
      <c r="M17136" t="s">
        <v>246</v>
      </c>
      <c r="AB17136">
        <v>33.96</v>
      </c>
      <c r="AC17136" t="s">
        <v>17193</v>
      </c>
    </row>
    <row r="17137" spans="1:29">
      <c r="A17137" s="1" t="s">
        <v>30</v>
      </c>
      <c r="B17137" s="2">
        <v>43166.95208333333</v>
      </c>
      <c r="C17137">
        <v>38</v>
      </c>
      <c r="D17137">
        <v>19.899999999999999</v>
      </c>
      <c r="E17137">
        <v>47.89</v>
      </c>
      <c r="G17137">
        <v>4</v>
      </c>
      <c r="H17137">
        <v>0</v>
      </c>
      <c r="I17137">
        <v>29.95</v>
      </c>
      <c r="J17137">
        <v>1014.4</v>
      </c>
      <c r="K17137">
        <v>10</v>
      </c>
      <c r="M17137" t="s">
        <v>246</v>
      </c>
      <c r="AB17137">
        <v>34.31</v>
      </c>
      <c r="AC17137" t="s">
        <v>17194</v>
      </c>
    </row>
    <row r="17138" spans="1:29">
      <c r="A17138" s="1" t="s">
        <v>30</v>
      </c>
      <c r="B17138" s="2">
        <v>43166.993750000001</v>
      </c>
      <c r="C17138">
        <v>35</v>
      </c>
      <c r="D17138">
        <v>19.899999999999999</v>
      </c>
      <c r="E17138">
        <v>53.49</v>
      </c>
      <c r="F17138">
        <v>260</v>
      </c>
      <c r="G17138">
        <v>3</v>
      </c>
      <c r="H17138">
        <v>0</v>
      </c>
      <c r="I17138">
        <v>29.94</v>
      </c>
      <c r="J17138">
        <v>1014.1</v>
      </c>
      <c r="K17138">
        <v>10</v>
      </c>
      <c r="M17138" t="s">
        <v>246</v>
      </c>
      <c r="AB17138">
        <v>32.229999999999997</v>
      </c>
      <c r="AC17138" t="s">
        <v>17195</v>
      </c>
    </row>
    <row r="17139" spans="1:29">
      <c r="A17139" s="1" t="s">
        <v>30</v>
      </c>
      <c r="B17139" s="2">
        <v>43167.035416666666</v>
      </c>
      <c r="C17139">
        <v>32</v>
      </c>
      <c r="D17139">
        <v>21</v>
      </c>
      <c r="E17139">
        <v>63.45</v>
      </c>
      <c r="F17139">
        <v>0</v>
      </c>
      <c r="G17139">
        <v>0</v>
      </c>
      <c r="H17139">
        <v>0</v>
      </c>
      <c r="I17139">
        <v>29.94</v>
      </c>
      <c r="J17139">
        <v>1014</v>
      </c>
      <c r="K17139">
        <v>10</v>
      </c>
      <c r="M17139" t="s">
        <v>246</v>
      </c>
      <c r="AB17139">
        <v>32</v>
      </c>
      <c r="AC17139" t="s">
        <v>17196</v>
      </c>
    </row>
    <row r="17140" spans="1:29">
      <c r="A17140" s="1" t="s">
        <v>30</v>
      </c>
      <c r="B17140" s="2">
        <v>43167.07708333333</v>
      </c>
      <c r="C17140">
        <v>30</v>
      </c>
      <c r="D17140">
        <v>23</v>
      </c>
      <c r="E17140">
        <v>74.87</v>
      </c>
      <c r="F17140">
        <v>0</v>
      </c>
      <c r="G17140">
        <v>0</v>
      </c>
      <c r="H17140">
        <v>0</v>
      </c>
      <c r="I17140">
        <v>29.94</v>
      </c>
      <c r="J17140">
        <v>1013.9</v>
      </c>
      <c r="K17140">
        <v>10</v>
      </c>
      <c r="M17140" t="s">
        <v>31</v>
      </c>
      <c r="Q17140">
        <v>5000</v>
      </c>
      <c r="AB17140">
        <v>30</v>
      </c>
      <c r="AC17140" t="s">
        <v>17197</v>
      </c>
    </row>
    <row r="17141" spans="1:29">
      <c r="A17141" s="1" t="s">
        <v>30</v>
      </c>
      <c r="B17141" s="2">
        <v>43167.118750000001</v>
      </c>
      <c r="C17141">
        <v>28.9</v>
      </c>
      <c r="D17141">
        <v>23</v>
      </c>
      <c r="E17141">
        <v>78.3</v>
      </c>
      <c r="F17141">
        <v>0</v>
      </c>
      <c r="G17141">
        <v>0</v>
      </c>
      <c r="H17141">
        <v>0</v>
      </c>
      <c r="I17141">
        <v>29.93</v>
      </c>
      <c r="J17141">
        <v>1013.7</v>
      </c>
      <c r="K17141">
        <v>10</v>
      </c>
      <c r="M17141" t="s">
        <v>31</v>
      </c>
      <c r="Q17141">
        <v>5000</v>
      </c>
      <c r="AB17141">
        <v>28.9</v>
      </c>
      <c r="AC17141" t="s">
        <v>17198</v>
      </c>
    </row>
    <row r="17142" spans="1:29">
      <c r="A17142" s="1" t="s">
        <v>30</v>
      </c>
      <c r="B17142" s="2">
        <v>43167.160416666666</v>
      </c>
      <c r="C17142">
        <v>28.9</v>
      </c>
      <c r="D17142">
        <v>21.9</v>
      </c>
      <c r="E17142">
        <v>74.760000000000005</v>
      </c>
      <c r="F17142">
        <v>0</v>
      </c>
      <c r="G17142">
        <v>0</v>
      </c>
      <c r="H17142">
        <v>0</v>
      </c>
      <c r="I17142">
        <v>29.92</v>
      </c>
      <c r="J17142">
        <v>1013.3</v>
      </c>
      <c r="K17142">
        <v>10</v>
      </c>
      <c r="M17142" t="s">
        <v>31</v>
      </c>
      <c r="Q17142">
        <v>5000</v>
      </c>
      <c r="AB17142">
        <v>28.9</v>
      </c>
      <c r="AC17142" t="s">
        <v>17199</v>
      </c>
    </row>
    <row r="17143" spans="1:29">
      <c r="A17143" s="1" t="s">
        <v>30</v>
      </c>
      <c r="B17143" s="2">
        <v>43167.20208333333</v>
      </c>
      <c r="C17143">
        <v>28.9</v>
      </c>
      <c r="D17143">
        <v>21.9</v>
      </c>
      <c r="E17143">
        <v>74.760000000000005</v>
      </c>
      <c r="F17143">
        <v>0</v>
      </c>
      <c r="G17143">
        <v>0</v>
      </c>
      <c r="H17143">
        <v>0</v>
      </c>
      <c r="I17143">
        <v>29.92</v>
      </c>
      <c r="J17143">
        <v>1013.2</v>
      </c>
      <c r="K17143">
        <v>10</v>
      </c>
      <c r="M17143" t="s">
        <v>31</v>
      </c>
      <c r="Q17143">
        <v>5000</v>
      </c>
      <c r="AB17143">
        <v>28.9</v>
      </c>
      <c r="AC17143" t="s">
        <v>17200</v>
      </c>
    </row>
    <row r="17144" spans="1:29">
      <c r="A17144" s="1" t="s">
        <v>30</v>
      </c>
      <c r="B17144" s="2">
        <v>43167.243750000001</v>
      </c>
      <c r="C17144">
        <v>28</v>
      </c>
      <c r="D17144">
        <v>21.9</v>
      </c>
      <c r="E17144">
        <v>77.569999999999993</v>
      </c>
      <c r="F17144">
        <v>0</v>
      </c>
      <c r="G17144">
        <v>0</v>
      </c>
      <c r="H17144">
        <v>0</v>
      </c>
      <c r="I17144">
        <v>29.93</v>
      </c>
      <c r="J17144">
        <v>1013.6</v>
      </c>
      <c r="K17144">
        <v>10</v>
      </c>
      <c r="M17144" t="s">
        <v>31</v>
      </c>
      <c r="Q17144">
        <v>5500</v>
      </c>
      <c r="AB17144">
        <v>28</v>
      </c>
      <c r="AC17144" t="s">
        <v>17201</v>
      </c>
    </row>
    <row r="17145" spans="1:29">
      <c r="A17145" s="1" t="s">
        <v>30</v>
      </c>
      <c r="B17145" s="2">
        <v>43167.285416666666</v>
      </c>
      <c r="C17145">
        <v>28.9</v>
      </c>
      <c r="D17145">
        <v>23</v>
      </c>
      <c r="E17145">
        <v>78.3</v>
      </c>
      <c r="F17145">
        <v>0</v>
      </c>
      <c r="G17145">
        <v>0</v>
      </c>
      <c r="H17145">
        <v>0</v>
      </c>
      <c r="I17145">
        <v>29.94</v>
      </c>
      <c r="J17145">
        <v>1014</v>
      </c>
      <c r="K17145">
        <v>10</v>
      </c>
      <c r="M17145" t="s">
        <v>32</v>
      </c>
      <c r="N17145" t="s">
        <v>32</v>
      </c>
      <c r="Q17145">
        <v>5500</v>
      </c>
      <c r="R17145">
        <v>7000</v>
      </c>
      <c r="AB17145">
        <v>28.9</v>
      </c>
      <c r="AC17145" t="s">
        <v>17202</v>
      </c>
    </row>
    <row r="17146" spans="1:29">
      <c r="A17146" s="1" t="s">
        <v>30</v>
      </c>
      <c r="B17146" s="2">
        <v>43167.32708333333</v>
      </c>
      <c r="C17146">
        <v>32</v>
      </c>
      <c r="D17146">
        <v>26.1</v>
      </c>
      <c r="E17146">
        <v>78.58</v>
      </c>
      <c r="F17146">
        <v>0</v>
      </c>
      <c r="G17146">
        <v>0</v>
      </c>
      <c r="H17146">
        <v>0</v>
      </c>
      <c r="I17146">
        <v>29.95</v>
      </c>
      <c r="J17146">
        <v>1014.5</v>
      </c>
      <c r="K17146">
        <v>10</v>
      </c>
      <c r="M17146" t="s">
        <v>31</v>
      </c>
      <c r="N17146" t="s">
        <v>32</v>
      </c>
      <c r="Q17146">
        <v>5000</v>
      </c>
      <c r="R17146">
        <v>6500</v>
      </c>
      <c r="AB17146">
        <v>32</v>
      </c>
      <c r="AC17146" t="s">
        <v>17203</v>
      </c>
    </row>
    <row r="17147" spans="1:29">
      <c r="A17147" s="1" t="s">
        <v>30</v>
      </c>
      <c r="B17147" s="2">
        <v>43167.368750000001</v>
      </c>
      <c r="C17147">
        <v>36</v>
      </c>
      <c r="D17147">
        <v>26.1</v>
      </c>
      <c r="E17147">
        <v>66.97</v>
      </c>
      <c r="F17147">
        <v>0</v>
      </c>
      <c r="G17147">
        <v>0</v>
      </c>
      <c r="H17147">
        <v>0</v>
      </c>
      <c r="I17147">
        <v>29.96</v>
      </c>
      <c r="J17147">
        <v>1014.6</v>
      </c>
      <c r="K17147">
        <v>10</v>
      </c>
      <c r="M17147" t="s">
        <v>34</v>
      </c>
      <c r="N17147" t="s">
        <v>32</v>
      </c>
      <c r="Q17147">
        <v>6500</v>
      </c>
      <c r="R17147">
        <v>7500</v>
      </c>
      <c r="AB17147">
        <v>36</v>
      </c>
      <c r="AC17147" t="s">
        <v>17204</v>
      </c>
    </row>
    <row r="17148" spans="1:29">
      <c r="A17148" s="1" t="s">
        <v>30</v>
      </c>
      <c r="B17148" s="2">
        <v>43167.410416666666</v>
      </c>
      <c r="C17148">
        <v>39</v>
      </c>
      <c r="D17148">
        <v>21</v>
      </c>
      <c r="E17148">
        <v>48.06</v>
      </c>
      <c r="F17148">
        <v>280</v>
      </c>
      <c r="G17148">
        <v>4</v>
      </c>
      <c r="H17148">
        <v>0</v>
      </c>
      <c r="I17148">
        <v>29.95</v>
      </c>
      <c r="J17148">
        <v>1014.2</v>
      </c>
      <c r="K17148">
        <v>10</v>
      </c>
      <c r="M17148" t="s">
        <v>31</v>
      </c>
      <c r="N17148" t="s">
        <v>32</v>
      </c>
      <c r="Q17148">
        <v>6500</v>
      </c>
      <c r="R17148">
        <v>8000</v>
      </c>
      <c r="AB17148">
        <v>35.590000000000003</v>
      </c>
      <c r="AC17148" t="s">
        <v>17205</v>
      </c>
    </row>
    <row r="17149" spans="1:29">
      <c r="A17149" s="1" t="s">
        <v>30</v>
      </c>
      <c r="B17149" s="2">
        <v>43167.45208333333</v>
      </c>
      <c r="C17149">
        <v>43</v>
      </c>
      <c r="D17149">
        <v>19</v>
      </c>
      <c r="E17149">
        <v>37.81</v>
      </c>
      <c r="F17149">
        <v>280</v>
      </c>
      <c r="G17149">
        <v>8</v>
      </c>
      <c r="H17149">
        <v>0</v>
      </c>
      <c r="I17149">
        <v>29.93</v>
      </c>
      <c r="J17149">
        <v>1013.7</v>
      </c>
      <c r="K17149">
        <v>10</v>
      </c>
      <c r="M17149" t="s">
        <v>31</v>
      </c>
      <c r="N17149" t="s">
        <v>32</v>
      </c>
      <c r="Q17149">
        <v>5000</v>
      </c>
      <c r="R17149">
        <v>8000</v>
      </c>
      <c r="AB17149">
        <v>37.659999999999997</v>
      </c>
      <c r="AC17149" t="s">
        <v>17206</v>
      </c>
    </row>
    <row r="17150" spans="1:29">
      <c r="A17150" s="1" t="s">
        <v>30</v>
      </c>
      <c r="B17150" s="2">
        <v>43167.493750000001</v>
      </c>
      <c r="C17150">
        <v>45</v>
      </c>
      <c r="D17150">
        <v>19</v>
      </c>
      <c r="E17150">
        <v>35.020000000000003</v>
      </c>
      <c r="F17150">
        <v>270</v>
      </c>
      <c r="G17150">
        <v>8</v>
      </c>
      <c r="H17150">
        <v>0</v>
      </c>
      <c r="I17150">
        <v>29.91</v>
      </c>
      <c r="J17150">
        <v>1012.8</v>
      </c>
      <c r="K17150">
        <v>10</v>
      </c>
      <c r="L17150">
        <v>16</v>
      </c>
      <c r="M17150" t="s">
        <v>32</v>
      </c>
      <c r="N17150" t="s">
        <v>32</v>
      </c>
      <c r="Q17150">
        <v>6500</v>
      </c>
      <c r="R17150">
        <v>8500</v>
      </c>
      <c r="AB17150">
        <v>40.130000000000003</v>
      </c>
      <c r="AC17150" t="s">
        <v>17207</v>
      </c>
    </row>
    <row r="17151" spans="1:29">
      <c r="A17151" s="1" t="s">
        <v>30</v>
      </c>
      <c r="B17151" s="2">
        <v>43167.535416666666</v>
      </c>
      <c r="C17151">
        <v>44</v>
      </c>
      <c r="D17151">
        <v>21</v>
      </c>
      <c r="E17151">
        <v>39.47</v>
      </c>
      <c r="F17151">
        <v>260</v>
      </c>
      <c r="G17151">
        <v>8</v>
      </c>
      <c r="H17151">
        <v>0</v>
      </c>
      <c r="I17151">
        <v>29.88</v>
      </c>
      <c r="J17151">
        <v>1012.1</v>
      </c>
      <c r="K17151">
        <v>10</v>
      </c>
      <c r="M17151" t="s">
        <v>34</v>
      </c>
      <c r="N17151" t="s">
        <v>32</v>
      </c>
      <c r="Q17151">
        <v>5500</v>
      </c>
      <c r="R17151">
        <v>7500</v>
      </c>
      <c r="AB17151">
        <v>39.020000000000003</v>
      </c>
      <c r="AC17151" t="s">
        <v>17208</v>
      </c>
    </row>
    <row r="17152" spans="1:29">
      <c r="A17152" s="1" t="s">
        <v>30</v>
      </c>
      <c r="B17152" s="2">
        <v>43167.57708333333</v>
      </c>
      <c r="C17152">
        <v>45</v>
      </c>
      <c r="D17152">
        <v>19.899999999999999</v>
      </c>
      <c r="E17152">
        <v>36.4</v>
      </c>
      <c r="F17152">
        <v>280</v>
      </c>
      <c r="G17152">
        <v>10</v>
      </c>
      <c r="H17152">
        <v>0</v>
      </c>
      <c r="I17152">
        <v>29.86</v>
      </c>
      <c r="J17152">
        <v>1011.2</v>
      </c>
      <c r="K17152">
        <v>10</v>
      </c>
      <c r="L17152">
        <v>16</v>
      </c>
      <c r="M17152" t="s">
        <v>34</v>
      </c>
      <c r="N17152" t="s">
        <v>32</v>
      </c>
      <c r="Q17152">
        <v>6000</v>
      </c>
      <c r="R17152">
        <v>9000</v>
      </c>
      <c r="AB17152">
        <v>39.270000000000003</v>
      </c>
      <c r="AC17152" t="s">
        <v>17209</v>
      </c>
    </row>
    <row r="17153" spans="1:29">
      <c r="A17153" s="1" t="s">
        <v>30</v>
      </c>
      <c r="B17153" s="2">
        <v>43167.618750000001</v>
      </c>
      <c r="C17153">
        <v>44</v>
      </c>
      <c r="D17153">
        <v>19.899999999999999</v>
      </c>
      <c r="E17153">
        <v>37.67</v>
      </c>
      <c r="F17153">
        <v>290</v>
      </c>
      <c r="G17153">
        <v>7</v>
      </c>
      <c r="H17153">
        <v>0</v>
      </c>
      <c r="I17153">
        <v>29.85</v>
      </c>
      <c r="J17153">
        <v>1011</v>
      </c>
      <c r="K17153">
        <v>10</v>
      </c>
      <c r="L17153">
        <v>14</v>
      </c>
      <c r="M17153" t="s">
        <v>34</v>
      </c>
      <c r="N17153" t="s">
        <v>32</v>
      </c>
      <c r="O17153" t="s">
        <v>32</v>
      </c>
      <c r="Q17153">
        <v>6000</v>
      </c>
      <c r="R17153">
        <v>7000</v>
      </c>
      <c r="S17153">
        <v>9500</v>
      </c>
      <c r="AB17153">
        <v>39.53</v>
      </c>
      <c r="AC17153" t="s">
        <v>17210</v>
      </c>
    </row>
    <row r="17154" spans="1:29">
      <c r="A17154" s="1" t="s">
        <v>30</v>
      </c>
      <c r="B17154" s="2">
        <v>43167.660416666666</v>
      </c>
      <c r="C17154">
        <v>46</v>
      </c>
      <c r="D17154">
        <v>21</v>
      </c>
      <c r="E17154">
        <v>36.72</v>
      </c>
      <c r="F17154">
        <v>250</v>
      </c>
      <c r="G17154">
        <v>8</v>
      </c>
      <c r="H17154">
        <v>0</v>
      </c>
      <c r="I17154">
        <v>29.84</v>
      </c>
      <c r="J17154">
        <v>1010.5</v>
      </c>
      <c r="K17154">
        <v>10</v>
      </c>
      <c r="L17154">
        <v>18</v>
      </c>
      <c r="M17154" t="s">
        <v>31</v>
      </c>
      <c r="N17154" t="s">
        <v>34</v>
      </c>
      <c r="O17154" t="s">
        <v>34</v>
      </c>
      <c r="Q17154">
        <v>6000</v>
      </c>
      <c r="R17154">
        <v>7000</v>
      </c>
      <c r="S17154">
        <v>9500</v>
      </c>
      <c r="AB17154">
        <v>41.36</v>
      </c>
      <c r="AC17154" t="s">
        <v>17211</v>
      </c>
    </row>
    <row r="17155" spans="1:29">
      <c r="A17155" s="1" t="s">
        <v>30</v>
      </c>
      <c r="B17155" s="2">
        <v>43167.70208333333</v>
      </c>
      <c r="C17155">
        <v>44</v>
      </c>
      <c r="D17155">
        <v>21</v>
      </c>
      <c r="E17155">
        <v>39.47</v>
      </c>
      <c r="F17155">
        <v>260</v>
      </c>
      <c r="G17155">
        <v>4</v>
      </c>
      <c r="H17155">
        <v>0</v>
      </c>
      <c r="I17155">
        <v>29.85</v>
      </c>
      <c r="J17155">
        <v>1010.9</v>
      </c>
      <c r="K17155">
        <v>10</v>
      </c>
      <c r="M17155" t="s">
        <v>31</v>
      </c>
      <c r="N17155" t="s">
        <v>32</v>
      </c>
      <c r="Q17155">
        <v>5500</v>
      </c>
      <c r="R17155">
        <v>8500</v>
      </c>
      <c r="AB17155">
        <v>41.55</v>
      </c>
      <c r="AC17155" t="s">
        <v>17212</v>
      </c>
    </row>
    <row r="17156" spans="1:29">
      <c r="A17156" s="1" t="s">
        <v>30</v>
      </c>
      <c r="B17156" s="2">
        <v>43167.743750000001</v>
      </c>
      <c r="C17156">
        <v>44</v>
      </c>
      <c r="D17156">
        <v>21</v>
      </c>
      <c r="E17156">
        <v>39.47</v>
      </c>
      <c r="G17156">
        <v>5</v>
      </c>
      <c r="H17156">
        <v>0</v>
      </c>
      <c r="I17156">
        <v>29.85</v>
      </c>
      <c r="J17156">
        <v>1011.1</v>
      </c>
      <c r="K17156">
        <v>10</v>
      </c>
      <c r="M17156" t="s">
        <v>31</v>
      </c>
      <c r="N17156" t="s">
        <v>32</v>
      </c>
      <c r="O17156" t="s">
        <v>32</v>
      </c>
      <c r="Q17156">
        <v>5500</v>
      </c>
      <c r="R17156">
        <v>7000</v>
      </c>
      <c r="S17156">
        <v>9500</v>
      </c>
      <c r="AB17156">
        <v>40.770000000000003</v>
      </c>
      <c r="AC17156" t="s">
        <v>17213</v>
      </c>
    </row>
    <row r="17157" spans="1:29">
      <c r="A17157" s="1" t="s">
        <v>30</v>
      </c>
      <c r="B17157" s="2">
        <v>43167.785416666666</v>
      </c>
      <c r="C17157">
        <v>42</v>
      </c>
      <c r="D17157">
        <v>21</v>
      </c>
      <c r="E17157">
        <v>42.62</v>
      </c>
      <c r="F17157">
        <v>260</v>
      </c>
      <c r="G17157">
        <v>6</v>
      </c>
      <c r="H17157">
        <v>0</v>
      </c>
      <c r="I17157">
        <v>29.87</v>
      </c>
      <c r="J17157">
        <v>1011.8</v>
      </c>
      <c r="K17157">
        <v>10</v>
      </c>
      <c r="M17157" t="s">
        <v>31</v>
      </c>
      <c r="N17157" t="s">
        <v>34</v>
      </c>
      <c r="O17157" t="s">
        <v>32</v>
      </c>
      <c r="Q17157">
        <v>5000</v>
      </c>
      <c r="R17157">
        <v>7000</v>
      </c>
      <c r="S17157">
        <v>9500</v>
      </c>
      <c r="AB17157">
        <v>37.69</v>
      </c>
      <c r="AC17157" t="s">
        <v>17214</v>
      </c>
    </row>
    <row r="17158" spans="1:29">
      <c r="A17158" s="1" t="s">
        <v>30</v>
      </c>
      <c r="B17158" s="2">
        <v>43167.82708333333</v>
      </c>
      <c r="C17158">
        <v>42</v>
      </c>
      <c r="D17158">
        <v>21</v>
      </c>
      <c r="E17158">
        <v>42.62</v>
      </c>
      <c r="F17158">
        <v>300</v>
      </c>
      <c r="G17158">
        <v>7</v>
      </c>
      <c r="H17158">
        <v>0</v>
      </c>
      <c r="I17158">
        <v>29.9</v>
      </c>
      <c r="J17158">
        <v>1012.8</v>
      </c>
      <c r="K17158">
        <v>10</v>
      </c>
      <c r="M17158" t="s">
        <v>31</v>
      </c>
      <c r="N17158" t="s">
        <v>32</v>
      </c>
      <c r="O17158" t="s">
        <v>32</v>
      </c>
      <c r="Q17158">
        <v>5000</v>
      </c>
      <c r="R17158">
        <v>7000</v>
      </c>
      <c r="S17158">
        <v>9500</v>
      </c>
      <c r="AB17158">
        <v>37.090000000000003</v>
      </c>
      <c r="AC17158" t="s">
        <v>17215</v>
      </c>
    </row>
    <row r="17159" spans="1:29">
      <c r="A17159" s="1" t="s">
        <v>30</v>
      </c>
      <c r="B17159" s="2">
        <v>43167.868750000001</v>
      </c>
      <c r="C17159">
        <v>40</v>
      </c>
      <c r="D17159">
        <v>19</v>
      </c>
      <c r="E17159">
        <v>42.62</v>
      </c>
      <c r="F17159">
        <v>310</v>
      </c>
      <c r="G17159">
        <v>9</v>
      </c>
      <c r="H17159">
        <v>0</v>
      </c>
      <c r="I17159">
        <v>29.93</v>
      </c>
      <c r="J17159">
        <v>1013.6</v>
      </c>
      <c r="K17159">
        <v>10</v>
      </c>
      <c r="L17159">
        <v>17</v>
      </c>
      <c r="M17159" t="s">
        <v>31</v>
      </c>
      <c r="N17159" t="s">
        <v>31</v>
      </c>
      <c r="Q17159">
        <v>7000</v>
      </c>
      <c r="R17159">
        <v>9500</v>
      </c>
      <c r="AB17159">
        <v>33.340000000000003</v>
      </c>
      <c r="AC17159" t="s">
        <v>17216</v>
      </c>
    </row>
    <row r="17160" spans="1:29">
      <c r="A17160" s="1" t="s">
        <v>30</v>
      </c>
      <c r="B17160" s="2">
        <v>43167.910416666666</v>
      </c>
      <c r="C17160">
        <v>38</v>
      </c>
      <c r="D17160">
        <v>18</v>
      </c>
      <c r="E17160">
        <v>44.14</v>
      </c>
      <c r="G17160">
        <v>5</v>
      </c>
      <c r="H17160">
        <v>0</v>
      </c>
      <c r="I17160">
        <v>29.95</v>
      </c>
      <c r="J17160">
        <v>1014.3</v>
      </c>
      <c r="K17160">
        <v>10</v>
      </c>
      <c r="M17160" t="s">
        <v>31</v>
      </c>
      <c r="Q17160">
        <v>7000</v>
      </c>
      <c r="AB17160">
        <v>33.4</v>
      </c>
      <c r="AC17160" t="s">
        <v>17217</v>
      </c>
    </row>
    <row r="17161" spans="1:29">
      <c r="A17161" s="1" t="s">
        <v>30</v>
      </c>
      <c r="B17161" s="2">
        <v>43167.95208333333</v>
      </c>
      <c r="C17161">
        <v>36</v>
      </c>
      <c r="D17161">
        <v>19</v>
      </c>
      <c r="E17161">
        <v>49.66</v>
      </c>
      <c r="G17161">
        <v>3</v>
      </c>
      <c r="H17161">
        <v>0</v>
      </c>
      <c r="I17161">
        <v>29.96</v>
      </c>
      <c r="J17161">
        <v>1014.6</v>
      </c>
      <c r="K17161">
        <v>10</v>
      </c>
      <c r="M17161" t="s">
        <v>246</v>
      </c>
      <c r="AB17161">
        <v>33.26</v>
      </c>
      <c r="AC17161" t="s">
        <v>17218</v>
      </c>
    </row>
    <row r="17162" spans="1:29">
      <c r="A17162" s="1" t="s">
        <v>30</v>
      </c>
      <c r="B17162" s="2">
        <v>43167.993750000001</v>
      </c>
      <c r="C17162">
        <v>35</v>
      </c>
      <c r="D17162">
        <v>18</v>
      </c>
      <c r="E17162">
        <v>49.31</v>
      </c>
      <c r="F17162">
        <v>0</v>
      </c>
      <c r="G17162">
        <v>0</v>
      </c>
      <c r="H17162">
        <v>0</v>
      </c>
      <c r="I17162">
        <v>29.96</v>
      </c>
      <c r="J17162">
        <v>1014.7</v>
      </c>
      <c r="K17162">
        <v>10</v>
      </c>
      <c r="M17162" t="s">
        <v>31</v>
      </c>
      <c r="Q17162">
        <v>7500</v>
      </c>
      <c r="AB17162">
        <v>35.1</v>
      </c>
      <c r="AC17162" t="s">
        <v>17219</v>
      </c>
    </row>
    <row r="17163" spans="1:29">
      <c r="A17163" s="1" t="s">
        <v>30</v>
      </c>
      <c r="B17163" s="2">
        <v>43168.035416666666</v>
      </c>
      <c r="C17163">
        <v>34</v>
      </c>
      <c r="D17163">
        <v>18</v>
      </c>
      <c r="E17163">
        <v>51.52</v>
      </c>
      <c r="F17163">
        <v>300</v>
      </c>
      <c r="G17163">
        <v>4</v>
      </c>
      <c r="H17163">
        <v>0</v>
      </c>
      <c r="I17163">
        <v>29.97</v>
      </c>
      <c r="J17163">
        <v>1015.1</v>
      </c>
      <c r="K17163">
        <v>10</v>
      </c>
      <c r="M17163" t="s">
        <v>31</v>
      </c>
      <c r="Q17163">
        <v>7500</v>
      </c>
      <c r="AB17163">
        <v>29.76</v>
      </c>
      <c r="AC17163" t="s">
        <v>17220</v>
      </c>
    </row>
    <row r="17164" spans="1:29">
      <c r="A17164" s="1" t="s">
        <v>30</v>
      </c>
      <c r="B17164" s="2">
        <v>43168.07708333333</v>
      </c>
      <c r="C17164">
        <v>30.9</v>
      </c>
      <c r="D17164">
        <v>18</v>
      </c>
      <c r="E17164">
        <v>58.36</v>
      </c>
      <c r="F17164">
        <v>0</v>
      </c>
      <c r="G17164">
        <v>0</v>
      </c>
      <c r="H17164">
        <v>0</v>
      </c>
      <c r="I17164">
        <v>29.97</v>
      </c>
      <c r="J17164">
        <v>1015.2</v>
      </c>
      <c r="K17164">
        <v>10</v>
      </c>
      <c r="M17164" t="s">
        <v>246</v>
      </c>
      <c r="AB17164">
        <v>30.9</v>
      </c>
      <c r="AC17164" t="s">
        <v>17221</v>
      </c>
    </row>
    <row r="17165" spans="1:29">
      <c r="A17165" s="1" t="s">
        <v>30</v>
      </c>
      <c r="B17165" s="2">
        <v>43168.118750000001</v>
      </c>
      <c r="C17165">
        <v>28</v>
      </c>
      <c r="D17165">
        <v>18</v>
      </c>
      <c r="E17165">
        <v>65.69</v>
      </c>
      <c r="F17165">
        <v>0</v>
      </c>
      <c r="G17165">
        <v>0</v>
      </c>
      <c r="H17165">
        <v>0</v>
      </c>
      <c r="I17165">
        <v>29.97</v>
      </c>
      <c r="J17165">
        <v>1015.2</v>
      </c>
      <c r="K17165">
        <v>10</v>
      </c>
      <c r="M17165" t="s">
        <v>246</v>
      </c>
      <c r="AB17165">
        <v>28</v>
      </c>
      <c r="AC17165" t="s">
        <v>17222</v>
      </c>
    </row>
    <row r="17166" spans="1:29">
      <c r="A17166" s="1" t="s">
        <v>30</v>
      </c>
      <c r="B17166" s="2">
        <v>43168.160416666666</v>
      </c>
      <c r="C17166">
        <v>28</v>
      </c>
      <c r="D17166">
        <v>18</v>
      </c>
      <c r="E17166">
        <v>65.69</v>
      </c>
      <c r="F17166">
        <v>0</v>
      </c>
      <c r="G17166">
        <v>0</v>
      </c>
      <c r="H17166">
        <v>0</v>
      </c>
      <c r="I17166">
        <v>29.98</v>
      </c>
      <c r="J17166">
        <v>1015.3</v>
      </c>
      <c r="K17166">
        <v>10</v>
      </c>
      <c r="M17166" t="s">
        <v>246</v>
      </c>
      <c r="AB17166">
        <v>28</v>
      </c>
      <c r="AC17166" t="s">
        <v>17223</v>
      </c>
    </row>
    <row r="17167" spans="1:29">
      <c r="A17167" s="1" t="s">
        <v>30</v>
      </c>
      <c r="B17167" s="2">
        <v>43168.20208333333</v>
      </c>
      <c r="C17167">
        <v>26.1</v>
      </c>
      <c r="D17167">
        <v>19</v>
      </c>
      <c r="E17167">
        <v>74.16</v>
      </c>
      <c r="F17167">
        <v>230</v>
      </c>
      <c r="G17167">
        <v>3</v>
      </c>
      <c r="H17167">
        <v>0</v>
      </c>
      <c r="I17167">
        <v>29.99</v>
      </c>
      <c r="J17167">
        <v>1015.8</v>
      </c>
      <c r="K17167">
        <v>10</v>
      </c>
      <c r="M17167" t="s">
        <v>246</v>
      </c>
      <c r="AB17167">
        <v>21.94</v>
      </c>
      <c r="AC17167" t="s">
        <v>17224</v>
      </c>
    </row>
    <row r="17168" spans="1:29">
      <c r="A17168" s="1" t="s">
        <v>30</v>
      </c>
      <c r="B17168" s="2">
        <v>43168.243750000001</v>
      </c>
      <c r="C17168">
        <v>25</v>
      </c>
      <c r="D17168">
        <v>19</v>
      </c>
      <c r="E17168">
        <v>77.62</v>
      </c>
      <c r="F17168">
        <v>0</v>
      </c>
      <c r="G17168">
        <v>0</v>
      </c>
      <c r="H17168">
        <v>0</v>
      </c>
      <c r="I17168">
        <v>30.01</v>
      </c>
      <c r="J17168">
        <v>1016.5</v>
      </c>
      <c r="K17168">
        <v>10</v>
      </c>
      <c r="M17168" t="s">
        <v>246</v>
      </c>
      <c r="AB17168">
        <v>25</v>
      </c>
      <c r="AC17168" t="s">
        <v>17225</v>
      </c>
    </row>
    <row r="17169" spans="1:29">
      <c r="A17169" s="1" t="s">
        <v>30</v>
      </c>
      <c r="B17169" s="2">
        <v>43168.285416666666</v>
      </c>
      <c r="C17169">
        <v>25</v>
      </c>
      <c r="D17169">
        <v>19</v>
      </c>
      <c r="E17169">
        <v>77.62</v>
      </c>
      <c r="F17169">
        <v>250</v>
      </c>
      <c r="G17169">
        <v>3</v>
      </c>
      <c r="H17169">
        <v>0</v>
      </c>
      <c r="I17169">
        <v>30.04</v>
      </c>
      <c r="J17169">
        <v>1017.4</v>
      </c>
      <c r="K17169">
        <v>10</v>
      </c>
      <c r="M17169" t="s">
        <v>246</v>
      </c>
      <c r="AB17169">
        <v>20.69</v>
      </c>
      <c r="AC17169" t="s">
        <v>17226</v>
      </c>
    </row>
    <row r="17170" spans="1:29">
      <c r="A17170" s="1" t="s">
        <v>30</v>
      </c>
      <c r="B17170" s="2">
        <v>43168.32708333333</v>
      </c>
      <c r="C17170">
        <v>30.9</v>
      </c>
      <c r="D17170">
        <v>19</v>
      </c>
      <c r="E17170">
        <v>60.92</v>
      </c>
      <c r="F17170">
        <v>290</v>
      </c>
      <c r="G17170">
        <v>8</v>
      </c>
      <c r="H17170">
        <v>0</v>
      </c>
      <c r="I17170">
        <v>30.06</v>
      </c>
      <c r="J17170">
        <v>1018</v>
      </c>
      <c r="K17170">
        <v>10</v>
      </c>
      <c r="M17170" t="s">
        <v>246</v>
      </c>
      <c r="AB17170">
        <v>22.76</v>
      </c>
      <c r="AC17170" t="s">
        <v>17227</v>
      </c>
    </row>
    <row r="17171" spans="1:29">
      <c r="A17171" s="1" t="s">
        <v>30</v>
      </c>
      <c r="B17171" s="2">
        <v>43168.368750000001</v>
      </c>
      <c r="C17171">
        <v>36</v>
      </c>
      <c r="D17171">
        <v>17.100000000000001</v>
      </c>
      <c r="E17171">
        <v>45.77</v>
      </c>
      <c r="F17171">
        <v>300</v>
      </c>
      <c r="G17171">
        <v>7</v>
      </c>
      <c r="H17171">
        <v>0</v>
      </c>
      <c r="I17171">
        <v>30.06</v>
      </c>
      <c r="J17171">
        <v>1018</v>
      </c>
      <c r="K17171">
        <v>10</v>
      </c>
      <c r="L17171">
        <v>15</v>
      </c>
      <c r="M17171" t="s">
        <v>31</v>
      </c>
      <c r="Q17171">
        <v>25000</v>
      </c>
      <c r="AB17171">
        <v>29.65</v>
      </c>
      <c r="AC17171" t="s">
        <v>17228</v>
      </c>
    </row>
    <row r="17172" spans="1:29">
      <c r="A17172" s="1" t="s">
        <v>30</v>
      </c>
      <c r="B17172" s="2">
        <v>43168.410416666666</v>
      </c>
      <c r="C17172">
        <v>40</v>
      </c>
      <c r="D17172">
        <v>18</v>
      </c>
      <c r="E17172">
        <v>40.82</v>
      </c>
      <c r="F17172">
        <v>280</v>
      </c>
      <c r="G17172">
        <v>15</v>
      </c>
      <c r="H17172">
        <v>0</v>
      </c>
      <c r="I17172">
        <v>30.06</v>
      </c>
      <c r="J17172">
        <v>1018.2</v>
      </c>
      <c r="K17172">
        <v>10</v>
      </c>
      <c r="L17172">
        <v>20</v>
      </c>
      <c r="M17172" t="s">
        <v>31</v>
      </c>
      <c r="N17172" t="s">
        <v>31</v>
      </c>
      <c r="Q17172">
        <v>4600</v>
      </c>
      <c r="R17172">
        <v>25000</v>
      </c>
      <c r="AB17172">
        <v>31.02</v>
      </c>
      <c r="AC17172" t="s">
        <v>17229</v>
      </c>
    </row>
    <row r="17173" spans="1:29">
      <c r="A17173" s="1" t="s">
        <v>30</v>
      </c>
      <c r="B17173" s="2">
        <v>43168.45208333333</v>
      </c>
      <c r="C17173">
        <v>41</v>
      </c>
      <c r="D17173">
        <v>18</v>
      </c>
      <c r="E17173">
        <v>39.119999999999997</v>
      </c>
      <c r="F17173">
        <v>260</v>
      </c>
      <c r="G17173">
        <v>9</v>
      </c>
      <c r="H17173">
        <v>0</v>
      </c>
      <c r="I17173">
        <v>30.06</v>
      </c>
      <c r="J17173">
        <v>1018</v>
      </c>
      <c r="K17173">
        <v>10</v>
      </c>
      <c r="L17173">
        <v>20</v>
      </c>
      <c r="M17173" t="s">
        <v>31</v>
      </c>
      <c r="N17173" t="s">
        <v>31</v>
      </c>
      <c r="Q17173">
        <v>5000</v>
      </c>
      <c r="R17173">
        <v>25000</v>
      </c>
      <c r="AB17173">
        <v>34.700000000000003</v>
      </c>
      <c r="AC17173" t="s">
        <v>17230</v>
      </c>
    </row>
    <row r="17174" spans="1:29">
      <c r="A17174" s="1" t="s">
        <v>30</v>
      </c>
      <c r="B17174" s="2">
        <v>43168.493750000001</v>
      </c>
      <c r="C17174">
        <v>44</v>
      </c>
      <c r="D17174">
        <v>19</v>
      </c>
      <c r="E17174">
        <v>36.25</v>
      </c>
      <c r="F17174">
        <v>320</v>
      </c>
      <c r="G17174">
        <v>11</v>
      </c>
      <c r="H17174">
        <v>0</v>
      </c>
      <c r="I17174">
        <v>30.04</v>
      </c>
      <c r="J17174">
        <v>1017.3</v>
      </c>
      <c r="K17174">
        <v>10</v>
      </c>
      <c r="L17174">
        <v>15</v>
      </c>
      <c r="M17174" t="s">
        <v>31</v>
      </c>
      <c r="N17174" t="s">
        <v>31</v>
      </c>
      <c r="Q17174">
        <v>5500</v>
      </c>
      <c r="R17174">
        <v>25000</v>
      </c>
      <c r="AB17174">
        <v>37.76</v>
      </c>
      <c r="AC17174" t="s">
        <v>17231</v>
      </c>
    </row>
    <row r="17175" spans="1:29">
      <c r="A17175" s="1" t="s">
        <v>30</v>
      </c>
      <c r="B17175" s="2">
        <v>43168.535416666666</v>
      </c>
      <c r="C17175">
        <v>47</v>
      </c>
      <c r="D17175">
        <v>19.899999999999999</v>
      </c>
      <c r="E17175">
        <v>33.869999999999997</v>
      </c>
      <c r="F17175">
        <v>270</v>
      </c>
      <c r="G17175">
        <v>7</v>
      </c>
      <c r="H17175">
        <v>0</v>
      </c>
      <c r="I17175">
        <v>30.01</v>
      </c>
      <c r="J17175">
        <v>1016.3</v>
      </c>
      <c r="K17175">
        <v>10</v>
      </c>
      <c r="L17175">
        <v>18</v>
      </c>
      <c r="M17175" t="s">
        <v>31</v>
      </c>
      <c r="N17175" t="s">
        <v>32</v>
      </c>
      <c r="Q17175">
        <v>5500</v>
      </c>
      <c r="R17175">
        <v>25000</v>
      </c>
      <c r="AB17175">
        <v>42.94</v>
      </c>
      <c r="AC17175" t="s">
        <v>17232</v>
      </c>
    </row>
    <row r="17176" spans="1:29">
      <c r="A17176" s="1" t="s">
        <v>30</v>
      </c>
      <c r="B17176" s="2">
        <v>43168.57708333333</v>
      </c>
      <c r="C17176">
        <v>48</v>
      </c>
      <c r="D17176">
        <v>18</v>
      </c>
      <c r="E17176">
        <v>29.96</v>
      </c>
      <c r="F17176">
        <v>270</v>
      </c>
      <c r="G17176">
        <v>11</v>
      </c>
      <c r="H17176">
        <v>0</v>
      </c>
      <c r="I17176">
        <v>29.99</v>
      </c>
      <c r="J17176">
        <v>1015.5</v>
      </c>
      <c r="K17176">
        <v>10</v>
      </c>
      <c r="L17176">
        <v>18</v>
      </c>
      <c r="M17176" t="s">
        <v>31</v>
      </c>
      <c r="N17176" t="s">
        <v>32</v>
      </c>
      <c r="Q17176">
        <v>6500</v>
      </c>
      <c r="R17176">
        <v>25000</v>
      </c>
      <c r="AB17176">
        <v>42.69</v>
      </c>
      <c r="AC17176" t="s">
        <v>17233</v>
      </c>
    </row>
    <row r="17177" spans="1:29">
      <c r="A17177" s="1" t="s">
        <v>30</v>
      </c>
      <c r="B17177" s="2">
        <v>43168.618750000001</v>
      </c>
      <c r="C17177">
        <v>50</v>
      </c>
      <c r="D17177">
        <v>19.899999999999999</v>
      </c>
      <c r="E17177">
        <v>30.16</v>
      </c>
      <c r="F17177">
        <v>270</v>
      </c>
      <c r="G17177">
        <v>7</v>
      </c>
      <c r="H17177">
        <v>0</v>
      </c>
      <c r="I17177">
        <v>29.98</v>
      </c>
      <c r="J17177">
        <v>1015.3</v>
      </c>
      <c r="K17177">
        <v>10</v>
      </c>
      <c r="M17177" t="s">
        <v>31</v>
      </c>
      <c r="N17177" t="s">
        <v>34</v>
      </c>
      <c r="Q17177">
        <v>7000</v>
      </c>
      <c r="R17177">
        <v>25000</v>
      </c>
      <c r="AB17177">
        <v>46.72</v>
      </c>
      <c r="AC17177" t="s">
        <v>17234</v>
      </c>
    </row>
    <row r="17178" spans="1:29">
      <c r="A17178" s="1" t="s">
        <v>30</v>
      </c>
      <c r="B17178" s="2">
        <v>43168.660416666666</v>
      </c>
      <c r="C17178">
        <v>50</v>
      </c>
      <c r="D17178">
        <v>17.100000000000001</v>
      </c>
      <c r="E17178">
        <v>26.74</v>
      </c>
      <c r="F17178">
        <v>270</v>
      </c>
      <c r="G17178">
        <v>10</v>
      </c>
      <c r="H17178">
        <v>0</v>
      </c>
      <c r="I17178">
        <v>29.98</v>
      </c>
      <c r="J17178">
        <v>1015.3</v>
      </c>
      <c r="K17178">
        <v>10</v>
      </c>
      <c r="L17178">
        <v>21</v>
      </c>
      <c r="M17178" t="s">
        <v>31</v>
      </c>
      <c r="N17178" t="s">
        <v>34</v>
      </c>
      <c r="Q17178">
        <v>7000</v>
      </c>
      <c r="R17178">
        <v>25000</v>
      </c>
      <c r="AB17178">
        <v>45.54</v>
      </c>
      <c r="AC17178" t="s">
        <v>17235</v>
      </c>
    </row>
    <row r="17179" spans="1:29">
      <c r="A17179" s="1" t="s">
        <v>30</v>
      </c>
      <c r="B17179" s="2">
        <v>43168.70208333333</v>
      </c>
      <c r="C17179">
        <v>50</v>
      </c>
      <c r="D17179">
        <v>17.100000000000001</v>
      </c>
      <c r="E17179">
        <v>26.74</v>
      </c>
      <c r="F17179">
        <v>240</v>
      </c>
      <c r="G17179">
        <v>9</v>
      </c>
      <c r="H17179">
        <v>0</v>
      </c>
      <c r="I17179">
        <v>29.98</v>
      </c>
      <c r="J17179">
        <v>1015.5</v>
      </c>
      <c r="K17179">
        <v>10</v>
      </c>
      <c r="M17179" t="s">
        <v>31</v>
      </c>
      <c r="N17179" t="s">
        <v>34</v>
      </c>
      <c r="Q17179">
        <v>7000</v>
      </c>
      <c r="R17179">
        <v>25000</v>
      </c>
      <c r="AB17179">
        <v>45.9</v>
      </c>
      <c r="AC17179" t="s">
        <v>17236</v>
      </c>
    </row>
    <row r="17180" spans="1:29">
      <c r="A17180" s="1" t="s">
        <v>30</v>
      </c>
      <c r="B17180" s="2">
        <v>43168.743750000001</v>
      </c>
      <c r="C17180">
        <v>48</v>
      </c>
      <c r="D17180">
        <v>17.100000000000001</v>
      </c>
      <c r="E17180">
        <v>28.82</v>
      </c>
      <c r="F17180">
        <v>250</v>
      </c>
      <c r="G17180">
        <v>7</v>
      </c>
      <c r="H17180">
        <v>0</v>
      </c>
      <c r="I17180">
        <v>29.99</v>
      </c>
      <c r="J17180">
        <v>1015.7</v>
      </c>
      <c r="K17180">
        <v>10</v>
      </c>
      <c r="M17180" t="s">
        <v>34</v>
      </c>
      <c r="Q17180">
        <v>25000</v>
      </c>
      <c r="AB17180">
        <v>44.28</v>
      </c>
      <c r="AC17180" t="s">
        <v>17237</v>
      </c>
    </row>
    <row r="17181" spans="1:29">
      <c r="A17181" s="1" t="s">
        <v>30</v>
      </c>
      <c r="B17181" s="2">
        <v>43168.785416666666</v>
      </c>
      <c r="C17181">
        <v>42</v>
      </c>
      <c r="D17181">
        <v>19</v>
      </c>
      <c r="E17181">
        <v>39.14</v>
      </c>
      <c r="F17181">
        <v>240</v>
      </c>
      <c r="G17181">
        <v>4</v>
      </c>
      <c r="H17181">
        <v>0</v>
      </c>
      <c r="I17181">
        <v>29.99</v>
      </c>
      <c r="J17181">
        <v>1015.8</v>
      </c>
      <c r="K17181">
        <v>10</v>
      </c>
      <c r="M17181" t="s">
        <v>34</v>
      </c>
      <c r="Q17181">
        <v>25000</v>
      </c>
      <c r="AB17181">
        <v>39.21</v>
      </c>
      <c r="AC17181" t="s">
        <v>17238</v>
      </c>
    </row>
    <row r="17182" spans="1:29">
      <c r="A17182" s="1" t="s">
        <v>30</v>
      </c>
      <c r="B17182" s="2">
        <v>43168.82708333333</v>
      </c>
      <c r="C17182">
        <v>42</v>
      </c>
      <c r="D17182">
        <v>21</v>
      </c>
      <c r="E17182">
        <v>42.62</v>
      </c>
      <c r="F17182">
        <v>190</v>
      </c>
      <c r="G17182">
        <v>4</v>
      </c>
      <c r="H17182">
        <v>0</v>
      </c>
      <c r="I17182">
        <v>30</v>
      </c>
      <c r="J17182">
        <v>1016</v>
      </c>
      <c r="K17182">
        <v>10</v>
      </c>
      <c r="M17182" t="s">
        <v>34</v>
      </c>
      <c r="Q17182">
        <v>25000</v>
      </c>
      <c r="AB17182">
        <v>39.21</v>
      </c>
      <c r="AC17182" t="s">
        <v>17239</v>
      </c>
    </row>
    <row r="17183" spans="1:29">
      <c r="A17183" s="1" t="s">
        <v>30</v>
      </c>
      <c r="B17183" s="2">
        <v>43168.868750000001</v>
      </c>
      <c r="C17183">
        <v>39</v>
      </c>
      <c r="D17183">
        <v>23</v>
      </c>
      <c r="E17183">
        <v>52.3</v>
      </c>
      <c r="F17183">
        <v>230</v>
      </c>
      <c r="G17183">
        <v>3</v>
      </c>
      <c r="H17183">
        <v>0</v>
      </c>
      <c r="I17183">
        <v>30.01</v>
      </c>
      <c r="J17183">
        <v>1016.3</v>
      </c>
      <c r="K17183">
        <v>10</v>
      </c>
      <c r="M17183" t="s">
        <v>34</v>
      </c>
      <c r="Q17183">
        <v>25000</v>
      </c>
      <c r="AB17183">
        <v>36.69</v>
      </c>
      <c r="AC17183" t="s">
        <v>17240</v>
      </c>
    </row>
    <row r="17184" spans="1:29">
      <c r="A17184" s="1" t="s">
        <v>30</v>
      </c>
      <c r="B17184" s="2">
        <v>43168.910416666666</v>
      </c>
      <c r="C17184">
        <v>41</v>
      </c>
      <c r="D17184">
        <v>24.1</v>
      </c>
      <c r="E17184">
        <v>50.67</v>
      </c>
      <c r="F17184">
        <v>0</v>
      </c>
      <c r="G17184">
        <v>0</v>
      </c>
      <c r="H17184">
        <v>0</v>
      </c>
      <c r="I17184">
        <v>30.01</v>
      </c>
      <c r="J17184">
        <v>1016.4</v>
      </c>
      <c r="K17184">
        <v>10</v>
      </c>
      <c r="M17184" t="s">
        <v>32</v>
      </c>
      <c r="Q17184">
        <v>8500</v>
      </c>
      <c r="AB17184">
        <v>41</v>
      </c>
      <c r="AC17184" t="s">
        <v>17241</v>
      </c>
    </row>
    <row r="17185" spans="1:29">
      <c r="A17185" s="1" t="s">
        <v>30</v>
      </c>
      <c r="B17185" s="2">
        <v>43168.95208333333</v>
      </c>
      <c r="C17185">
        <v>40</v>
      </c>
      <c r="D17185">
        <v>27</v>
      </c>
      <c r="E17185">
        <v>59.65</v>
      </c>
      <c r="F17185">
        <v>230</v>
      </c>
      <c r="G17185">
        <v>5</v>
      </c>
      <c r="H17185">
        <v>0</v>
      </c>
      <c r="I17185">
        <v>30.02</v>
      </c>
      <c r="J17185">
        <v>1016.8</v>
      </c>
      <c r="K17185">
        <v>10</v>
      </c>
      <c r="M17185" t="s">
        <v>32</v>
      </c>
      <c r="N17185" t="s">
        <v>43</v>
      </c>
      <c r="Q17185">
        <v>8500</v>
      </c>
      <c r="R17185">
        <v>10000</v>
      </c>
      <c r="AB17185">
        <v>35.78</v>
      </c>
      <c r="AC17185" t="s">
        <v>17242</v>
      </c>
    </row>
    <row r="17186" spans="1:29">
      <c r="A17186" s="1" t="s">
        <v>30</v>
      </c>
      <c r="B17186" s="2">
        <v>43168.993750000001</v>
      </c>
      <c r="C17186">
        <v>42</v>
      </c>
      <c r="D17186">
        <v>26.1</v>
      </c>
      <c r="E17186">
        <v>52.78</v>
      </c>
      <c r="F17186">
        <v>0</v>
      </c>
      <c r="G17186">
        <v>0</v>
      </c>
      <c r="H17186">
        <v>0</v>
      </c>
      <c r="I17186">
        <v>30.03</v>
      </c>
      <c r="J17186">
        <v>1017.1</v>
      </c>
      <c r="K17186">
        <v>10</v>
      </c>
      <c r="M17186" t="s">
        <v>32</v>
      </c>
      <c r="N17186" t="s">
        <v>43</v>
      </c>
      <c r="Q17186">
        <v>7000</v>
      </c>
      <c r="R17186">
        <v>10000</v>
      </c>
      <c r="AB17186">
        <v>42.1</v>
      </c>
      <c r="AC17186" t="s">
        <v>17243</v>
      </c>
    </row>
    <row r="17187" spans="1:29">
      <c r="A17187" s="1" t="s">
        <v>30</v>
      </c>
      <c r="B17187" s="2">
        <v>43169.035416666666</v>
      </c>
      <c r="C17187">
        <v>43</v>
      </c>
      <c r="D17187">
        <v>26.1</v>
      </c>
      <c r="E17187">
        <v>50.98</v>
      </c>
      <c r="F17187">
        <v>0</v>
      </c>
      <c r="G17187">
        <v>0</v>
      </c>
      <c r="H17187">
        <v>0</v>
      </c>
      <c r="I17187">
        <v>30.04</v>
      </c>
      <c r="J17187">
        <v>1017.3</v>
      </c>
      <c r="K17187">
        <v>10</v>
      </c>
      <c r="M17187" t="s">
        <v>43</v>
      </c>
      <c r="Q17187">
        <v>8000</v>
      </c>
      <c r="AB17187">
        <v>43</v>
      </c>
      <c r="AC17187" t="s">
        <v>17244</v>
      </c>
    </row>
    <row r="17188" spans="1:29">
      <c r="A17188" s="1" t="s">
        <v>30</v>
      </c>
      <c r="B17188" s="2">
        <v>43169.07708333333</v>
      </c>
      <c r="C17188">
        <v>42</v>
      </c>
      <c r="D17188">
        <v>28.9</v>
      </c>
      <c r="E17188">
        <v>59.22</v>
      </c>
      <c r="F17188">
        <v>0</v>
      </c>
      <c r="G17188">
        <v>0</v>
      </c>
      <c r="H17188">
        <v>0</v>
      </c>
      <c r="I17188">
        <v>30.03</v>
      </c>
      <c r="J17188">
        <v>1017</v>
      </c>
      <c r="K17188">
        <v>10</v>
      </c>
      <c r="M17188" t="s">
        <v>43</v>
      </c>
      <c r="Q17188">
        <v>9500</v>
      </c>
      <c r="AB17188">
        <v>42.1</v>
      </c>
      <c r="AC17188" t="s">
        <v>17245</v>
      </c>
    </row>
    <row r="17189" spans="1:29">
      <c r="A17189" s="1" t="s">
        <v>30</v>
      </c>
      <c r="B17189" s="2">
        <v>43169.118750000001</v>
      </c>
      <c r="C17189">
        <v>40</v>
      </c>
      <c r="D17189">
        <v>28</v>
      </c>
      <c r="E17189">
        <v>62.15</v>
      </c>
      <c r="F17189">
        <v>0</v>
      </c>
      <c r="G17189">
        <v>0</v>
      </c>
      <c r="H17189">
        <v>0</v>
      </c>
      <c r="I17189">
        <v>30.02</v>
      </c>
      <c r="J17189">
        <v>1016.6</v>
      </c>
      <c r="K17189">
        <v>10</v>
      </c>
      <c r="M17189" t="s">
        <v>43</v>
      </c>
      <c r="Q17189">
        <v>12000</v>
      </c>
      <c r="AB17189">
        <v>39.9</v>
      </c>
      <c r="AC17189" t="s">
        <v>17246</v>
      </c>
    </row>
    <row r="17190" spans="1:29">
      <c r="A17190" s="1" t="s">
        <v>30</v>
      </c>
      <c r="B17190" s="2">
        <v>43169.160416666666</v>
      </c>
      <c r="C17190">
        <v>40</v>
      </c>
      <c r="D17190">
        <v>28.9</v>
      </c>
      <c r="E17190">
        <v>64.489999999999995</v>
      </c>
      <c r="F17190">
        <v>0</v>
      </c>
      <c r="G17190">
        <v>0</v>
      </c>
      <c r="H17190">
        <v>0</v>
      </c>
      <c r="I17190">
        <v>30.02</v>
      </c>
      <c r="J17190">
        <v>1016.7</v>
      </c>
      <c r="K17190">
        <v>10</v>
      </c>
      <c r="M17190" t="s">
        <v>43</v>
      </c>
      <c r="Q17190">
        <v>10000</v>
      </c>
      <c r="AB17190">
        <v>39.9</v>
      </c>
      <c r="AC17190" t="s">
        <v>17247</v>
      </c>
    </row>
    <row r="17191" spans="1:29">
      <c r="A17191" s="1" t="s">
        <v>30</v>
      </c>
      <c r="B17191" s="2">
        <v>43169.20208333333</v>
      </c>
      <c r="C17191">
        <v>38</v>
      </c>
      <c r="D17191">
        <v>30</v>
      </c>
      <c r="E17191">
        <v>72.930000000000007</v>
      </c>
      <c r="F17191">
        <v>0</v>
      </c>
      <c r="G17191">
        <v>0</v>
      </c>
      <c r="H17191">
        <v>0</v>
      </c>
      <c r="I17191">
        <v>30.02</v>
      </c>
      <c r="J17191">
        <v>1016.7</v>
      </c>
      <c r="K17191">
        <v>10</v>
      </c>
      <c r="M17191" t="s">
        <v>32</v>
      </c>
      <c r="Q17191">
        <v>10000</v>
      </c>
      <c r="AB17191">
        <v>37.9</v>
      </c>
      <c r="AC17191" t="s">
        <v>17248</v>
      </c>
    </row>
    <row r="17192" spans="1:29">
      <c r="A17192" s="1" t="s">
        <v>30</v>
      </c>
      <c r="B17192" s="2">
        <v>43169.243750000001</v>
      </c>
      <c r="C17192">
        <v>39</v>
      </c>
      <c r="D17192">
        <v>30.9</v>
      </c>
      <c r="E17192">
        <v>72.45</v>
      </c>
      <c r="F17192">
        <v>0</v>
      </c>
      <c r="G17192">
        <v>0</v>
      </c>
      <c r="H17192">
        <v>0</v>
      </c>
      <c r="I17192">
        <v>30.05</v>
      </c>
      <c r="J17192">
        <v>1017.6</v>
      </c>
      <c r="K17192">
        <v>10</v>
      </c>
      <c r="M17192" t="s">
        <v>31</v>
      </c>
      <c r="N17192" t="s">
        <v>43</v>
      </c>
      <c r="Q17192">
        <v>8000</v>
      </c>
      <c r="R17192">
        <v>10000</v>
      </c>
      <c r="AB17192">
        <v>39</v>
      </c>
      <c r="AC17192" t="s">
        <v>17249</v>
      </c>
    </row>
    <row r="17193" spans="1:29">
      <c r="A17193" s="1" t="s">
        <v>30</v>
      </c>
      <c r="B17193" s="2">
        <v>43169.285416666666</v>
      </c>
      <c r="C17193">
        <v>40</v>
      </c>
      <c r="D17193">
        <v>32</v>
      </c>
      <c r="E17193">
        <v>73.14</v>
      </c>
      <c r="F17193">
        <v>100</v>
      </c>
      <c r="G17193">
        <v>3</v>
      </c>
      <c r="H17193">
        <v>0</v>
      </c>
      <c r="I17193">
        <v>30.05</v>
      </c>
      <c r="J17193">
        <v>1017.6</v>
      </c>
      <c r="K17193">
        <v>10</v>
      </c>
      <c r="M17193" t="s">
        <v>31</v>
      </c>
      <c r="N17193" t="s">
        <v>43</v>
      </c>
      <c r="Q17193">
        <v>8000</v>
      </c>
      <c r="R17193">
        <v>10000</v>
      </c>
      <c r="AB17193">
        <v>37.72</v>
      </c>
      <c r="AC17193" t="s">
        <v>17250</v>
      </c>
    </row>
    <row r="17194" spans="1:29">
      <c r="A17194" s="1" t="s">
        <v>30</v>
      </c>
      <c r="B17194" s="2">
        <v>43169.32708333333</v>
      </c>
      <c r="C17194">
        <v>41</v>
      </c>
      <c r="D17194">
        <v>32</v>
      </c>
      <c r="E17194">
        <v>70.08</v>
      </c>
      <c r="F17194">
        <v>0</v>
      </c>
      <c r="G17194">
        <v>0</v>
      </c>
      <c r="H17194">
        <v>0</v>
      </c>
      <c r="I17194">
        <v>30.06</v>
      </c>
      <c r="J17194">
        <v>1018.1</v>
      </c>
      <c r="K17194">
        <v>10</v>
      </c>
      <c r="M17194" t="s">
        <v>43</v>
      </c>
      <c r="Q17194">
        <v>10000</v>
      </c>
      <c r="AB17194">
        <v>41</v>
      </c>
      <c r="AC17194" t="s">
        <v>17251</v>
      </c>
    </row>
    <row r="17195" spans="1:29">
      <c r="A17195" s="1" t="s">
        <v>30</v>
      </c>
      <c r="B17195" s="2">
        <v>43169.368750000001</v>
      </c>
      <c r="C17195">
        <v>45</v>
      </c>
      <c r="D17195">
        <v>33</v>
      </c>
      <c r="E17195">
        <v>62.83</v>
      </c>
      <c r="F17195">
        <v>0</v>
      </c>
      <c r="G17195">
        <v>0</v>
      </c>
      <c r="H17195">
        <v>0</v>
      </c>
      <c r="I17195">
        <v>30.06</v>
      </c>
      <c r="J17195">
        <v>1017.9</v>
      </c>
      <c r="K17195">
        <v>10</v>
      </c>
      <c r="M17195" t="s">
        <v>43</v>
      </c>
      <c r="Q17195">
        <v>8000</v>
      </c>
      <c r="AB17195">
        <v>45</v>
      </c>
      <c r="AC17195" t="s">
        <v>17252</v>
      </c>
    </row>
    <row r="17196" spans="1:29">
      <c r="A17196" s="1" t="s">
        <v>30</v>
      </c>
      <c r="B17196" s="2">
        <v>43169.410416666666</v>
      </c>
      <c r="C17196">
        <v>47</v>
      </c>
      <c r="D17196">
        <v>30</v>
      </c>
      <c r="E17196">
        <v>51.58</v>
      </c>
      <c r="F17196">
        <v>160</v>
      </c>
      <c r="G17196">
        <v>7</v>
      </c>
      <c r="H17196">
        <v>0</v>
      </c>
      <c r="I17196">
        <v>30.05</v>
      </c>
      <c r="J17196">
        <v>1017.8</v>
      </c>
      <c r="K17196">
        <v>10</v>
      </c>
      <c r="M17196" t="s">
        <v>31</v>
      </c>
      <c r="N17196" t="s">
        <v>43</v>
      </c>
      <c r="Q17196">
        <v>8000</v>
      </c>
      <c r="R17196">
        <v>10000</v>
      </c>
      <c r="AB17196">
        <v>42.94</v>
      </c>
      <c r="AC17196" t="s">
        <v>17253</v>
      </c>
    </row>
    <row r="17197" spans="1:29">
      <c r="A17197" s="1" t="s">
        <v>30</v>
      </c>
      <c r="B17197" s="2">
        <v>43169.45208333333</v>
      </c>
      <c r="C17197">
        <v>49</v>
      </c>
      <c r="D17197">
        <v>28</v>
      </c>
      <c r="E17197">
        <v>44.1</v>
      </c>
      <c r="G17197">
        <v>4</v>
      </c>
      <c r="H17197">
        <v>0</v>
      </c>
      <c r="I17197">
        <v>30.04</v>
      </c>
      <c r="J17197">
        <v>1017.1</v>
      </c>
      <c r="K17197">
        <v>10</v>
      </c>
      <c r="M17197" t="s">
        <v>43</v>
      </c>
      <c r="Q17197">
        <v>8500</v>
      </c>
      <c r="AB17197">
        <v>47.16</v>
      </c>
      <c r="AC17197" t="s">
        <v>17254</v>
      </c>
    </row>
    <row r="17198" spans="1:29">
      <c r="A17198" s="1" t="s">
        <v>30</v>
      </c>
      <c r="B17198" s="2">
        <v>43169.493750000001</v>
      </c>
      <c r="C17198">
        <v>52</v>
      </c>
      <c r="D17198">
        <v>28.9</v>
      </c>
      <c r="E17198">
        <v>40.78</v>
      </c>
      <c r="F17198">
        <v>130</v>
      </c>
      <c r="G17198">
        <v>6</v>
      </c>
      <c r="H17198">
        <v>0</v>
      </c>
      <c r="I17198">
        <v>30.01</v>
      </c>
      <c r="J17198">
        <v>1016.1</v>
      </c>
      <c r="K17198">
        <v>10</v>
      </c>
      <c r="M17198" t="s">
        <v>34</v>
      </c>
      <c r="N17198" t="s">
        <v>43</v>
      </c>
      <c r="Q17198">
        <v>8000</v>
      </c>
      <c r="R17198">
        <v>10000</v>
      </c>
      <c r="AB17198">
        <v>52</v>
      </c>
      <c r="AC17198" t="s">
        <v>17255</v>
      </c>
    </row>
    <row r="17199" spans="1:29">
      <c r="A17199" s="1" t="s">
        <v>30</v>
      </c>
      <c r="B17199" s="2">
        <v>43169.535416666666</v>
      </c>
      <c r="C17199">
        <v>54</v>
      </c>
      <c r="D17199">
        <v>30.9</v>
      </c>
      <c r="E17199">
        <v>41.11</v>
      </c>
      <c r="F17199">
        <v>160</v>
      </c>
      <c r="G17199">
        <v>6</v>
      </c>
      <c r="H17199">
        <v>0</v>
      </c>
      <c r="I17199">
        <v>29.97</v>
      </c>
      <c r="J17199">
        <v>1015</v>
      </c>
      <c r="K17199">
        <v>10</v>
      </c>
      <c r="M17199" t="s">
        <v>43</v>
      </c>
      <c r="Q17199">
        <v>9000</v>
      </c>
      <c r="AB17199">
        <v>54</v>
      </c>
      <c r="AC17199" t="s">
        <v>17256</v>
      </c>
    </row>
    <row r="17200" spans="1:29">
      <c r="A17200" s="1" t="s">
        <v>30</v>
      </c>
      <c r="B17200" s="2">
        <v>43169.57708333333</v>
      </c>
      <c r="C17200">
        <v>55</v>
      </c>
      <c r="D17200">
        <v>32</v>
      </c>
      <c r="E17200">
        <v>41.44</v>
      </c>
      <c r="F17200">
        <v>180</v>
      </c>
      <c r="G17200">
        <v>4</v>
      </c>
      <c r="H17200">
        <v>0</v>
      </c>
      <c r="I17200">
        <v>29.96</v>
      </c>
      <c r="J17200">
        <v>1014.4</v>
      </c>
      <c r="K17200">
        <v>10</v>
      </c>
      <c r="M17200" t="s">
        <v>43</v>
      </c>
      <c r="Q17200">
        <v>8500</v>
      </c>
      <c r="AB17200">
        <v>55</v>
      </c>
      <c r="AC17200" t="s">
        <v>17257</v>
      </c>
    </row>
    <row r="17201" spans="1:29">
      <c r="A17201" s="1" t="s">
        <v>30</v>
      </c>
      <c r="B17201" s="2">
        <v>43169.618750000001</v>
      </c>
      <c r="C17201">
        <v>55</v>
      </c>
      <c r="D17201">
        <v>34</v>
      </c>
      <c r="E17201">
        <v>44.9</v>
      </c>
      <c r="F17201">
        <v>200</v>
      </c>
      <c r="G17201">
        <v>5</v>
      </c>
      <c r="H17201">
        <v>0</v>
      </c>
      <c r="I17201">
        <v>29.96</v>
      </c>
      <c r="J17201">
        <v>1014.7</v>
      </c>
      <c r="K17201">
        <v>10</v>
      </c>
      <c r="M17201" t="s">
        <v>32</v>
      </c>
      <c r="N17201" t="s">
        <v>43</v>
      </c>
      <c r="Q17201">
        <v>7500</v>
      </c>
      <c r="R17201">
        <v>9000</v>
      </c>
      <c r="AB17201">
        <v>55</v>
      </c>
      <c r="AC17201" t="s">
        <v>17258</v>
      </c>
    </row>
    <row r="17202" spans="1:29">
      <c r="A17202" s="1" t="s">
        <v>30</v>
      </c>
      <c r="B17202" s="2">
        <v>43169.660416666666</v>
      </c>
      <c r="C17202">
        <v>55</v>
      </c>
      <c r="D17202">
        <v>35</v>
      </c>
      <c r="E17202">
        <v>46.91</v>
      </c>
      <c r="F17202">
        <v>270</v>
      </c>
      <c r="G17202">
        <v>3</v>
      </c>
      <c r="H17202">
        <v>0</v>
      </c>
      <c r="I17202">
        <v>29.97</v>
      </c>
      <c r="J17202">
        <v>1015</v>
      </c>
      <c r="K17202">
        <v>10</v>
      </c>
      <c r="M17202" t="s">
        <v>32</v>
      </c>
      <c r="N17202" t="s">
        <v>43</v>
      </c>
      <c r="Q17202">
        <v>7500</v>
      </c>
      <c r="R17202">
        <v>9500</v>
      </c>
      <c r="AB17202">
        <v>55</v>
      </c>
      <c r="AC17202" t="s">
        <v>17259</v>
      </c>
    </row>
    <row r="17203" spans="1:29">
      <c r="A17203" s="1" t="s">
        <v>30</v>
      </c>
      <c r="B17203" s="2">
        <v>43169.70208333333</v>
      </c>
      <c r="C17203">
        <v>53</v>
      </c>
      <c r="D17203">
        <v>41</v>
      </c>
      <c r="E17203">
        <v>63.38</v>
      </c>
      <c r="F17203">
        <v>360</v>
      </c>
      <c r="G17203">
        <v>4</v>
      </c>
      <c r="H17203">
        <v>0</v>
      </c>
      <c r="I17203">
        <v>29.97</v>
      </c>
      <c r="J17203">
        <v>1015</v>
      </c>
      <c r="K17203">
        <v>10</v>
      </c>
      <c r="M17203" t="s">
        <v>32</v>
      </c>
      <c r="N17203" t="s">
        <v>43</v>
      </c>
      <c r="Q17203">
        <v>6500</v>
      </c>
      <c r="R17203">
        <v>8500</v>
      </c>
      <c r="AB17203">
        <v>53.1</v>
      </c>
      <c r="AC17203" t="s">
        <v>17260</v>
      </c>
    </row>
    <row r="17204" spans="1:29">
      <c r="A17204" s="1" t="s">
        <v>30</v>
      </c>
      <c r="B17204" s="2">
        <v>43169.743750000001</v>
      </c>
      <c r="C17204">
        <v>50</v>
      </c>
      <c r="D17204">
        <v>41</v>
      </c>
      <c r="E17204">
        <v>71.069999999999993</v>
      </c>
      <c r="F17204">
        <v>30</v>
      </c>
      <c r="G17204">
        <v>4</v>
      </c>
      <c r="H17204">
        <v>0</v>
      </c>
      <c r="I17204">
        <v>29.98</v>
      </c>
      <c r="J17204">
        <v>1015.2</v>
      </c>
      <c r="K17204">
        <v>10</v>
      </c>
      <c r="M17204" t="s">
        <v>43</v>
      </c>
      <c r="Q17204">
        <v>7000</v>
      </c>
      <c r="AB17204">
        <v>48.44</v>
      </c>
      <c r="AC17204" t="s">
        <v>17261</v>
      </c>
    </row>
    <row r="17205" spans="1:29">
      <c r="A17205" s="1" t="s">
        <v>30</v>
      </c>
      <c r="B17205" s="2">
        <v>43169.785416666666</v>
      </c>
      <c r="C17205">
        <v>48</v>
      </c>
      <c r="D17205">
        <v>39</v>
      </c>
      <c r="E17205">
        <v>70.849999999999994</v>
      </c>
      <c r="F17205">
        <v>50</v>
      </c>
      <c r="G17205">
        <v>3</v>
      </c>
      <c r="H17205">
        <v>0</v>
      </c>
      <c r="I17205">
        <v>30</v>
      </c>
      <c r="J17205">
        <v>1016</v>
      </c>
      <c r="K17205">
        <v>10</v>
      </c>
      <c r="M17205" t="s">
        <v>32</v>
      </c>
      <c r="N17205" t="s">
        <v>43</v>
      </c>
      <c r="Q17205">
        <v>7500</v>
      </c>
      <c r="R17205">
        <v>8500</v>
      </c>
      <c r="AB17205">
        <v>46.98</v>
      </c>
      <c r="AC17205" t="s">
        <v>17262</v>
      </c>
    </row>
    <row r="17206" spans="1:29">
      <c r="A17206" s="1" t="s">
        <v>30</v>
      </c>
      <c r="B17206" s="2">
        <v>43169.82708333333</v>
      </c>
      <c r="C17206">
        <v>47</v>
      </c>
      <c r="D17206">
        <v>38</v>
      </c>
      <c r="E17206">
        <v>70.73</v>
      </c>
      <c r="F17206">
        <v>0</v>
      </c>
      <c r="G17206">
        <v>0</v>
      </c>
      <c r="H17206">
        <v>0</v>
      </c>
      <c r="I17206">
        <v>30.01</v>
      </c>
      <c r="J17206">
        <v>1016.4</v>
      </c>
      <c r="K17206">
        <v>10</v>
      </c>
      <c r="M17206" t="s">
        <v>43</v>
      </c>
      <c r="Q17206">
        <v>8000</v>
      </c>
      <c r="AB17206">
        <v>46.9</v>
      </c>
      <c r="AC17206" t="s">
        <v>17263</v>
      </c>
    </row>
    <row r="17207" spans="1:29">
      <c r="A17207" s="1" t="s">
        <v>30</v>
      </c>
      <c r="B17207" s="2">
        <v>43169.868750000001</v>
      </c>
      <c r="C17207">
        <v>46</v>
      </c>
      <c r="D17207">
        <v>39</v>
      </c>
      <c r="E17207">
        <v>76.400000000000006</v>
      </c>
      <c r="F17207">
        <v>80</v>
      </c>
      <c r="G17207">
        <v>3</v>
      </c>
      <c r="H17207">
        <v>0</v>
      </c>
      <c r="I17207">
        <v>30</v>
      </c>
      <c r="J17207">
        <v>1016</v>
      </c>
      <c r="K17207">
        <v>10</v>
      </c>
      <c r="M17207" t="s">
        <v>32</v>
      </c>
      <c r="N17207" t="s">
        <v>43</v>
      </c>
      <c r="Q17207">
        <v>7000</v>
      </c>
      <c r="R17207">
        <v>8500</v>
      </c>
      <c r="AB17207">
        <v>44.69</v>
      </c>
      <c r="AC17207" t="s">
        <v>17264</v>
      </c>
    </row>
    <row r="17208" spans="1:29">
      <c r="A17208" s="1" t="s">
        <v>30</v>
      </c>
      <c r="B17208" s="2">
        <v>43169.910416666666</v>
      </c>
      <c r="C17208">
        <v>48</v>
      </c>
      <c r="D17208">
        <v>40</v>
      </c>
      <c r="E17208">
        <v>73.38</v>
      </c>
      <c r="F17208">
        <v>70</v>
      </c>
      <c r="G17208">
        <v>3</v>
      </c>
      <c r="H17208">
        <v>0</v>
      </c>
      <c r="I17208">
        <v>30</v>
      </c>
      <c r="J17208">
        <v>1016.1</v>
      </c>
      <c r="K17208">
        <v>10</v>
      </c>
      <c r="M17208" t="s">
        <v>43</v>
      </c>
      <c r="Q17208">
        <v>6000</v>
      </c>
      <c r="AB17208">
        <v>46.98</v>
      </c>
      <c r="AC17208" t="s">
        <v>17265</v>
      </c>
    </row>
    <row r="17209" spans="1:29">
      <c r="A17209" s="1" t="s">
        <v>30</v>
      </c>
      <c r="B17209" s="2">
        <v>43169.95208333333</v>
      </c>
      <c r="C17209">
        <v>49</v>
      </c>
      <c r="D17209">
        <v>38</v>
      </c>
      <c r="E17209">
        <v>65.62</v>
      </c>
      <c r="F17209">
        <v>100</v>
      </c>
      <c r="G17209">
        <v>5</v>
      </c>
      <c r="H17209">
        <v>0</v>
      </c>
      <c r="I17209">
        <v>30.01</v>
      </c>
      <c r="J17209">
        <v>1016.1</v>
      </c>
      <c r="K17209">
        <v>10</v>
      </c>
      <c r="M17209" t="s">
        <v>43</v>
      </c>
      <c r="Q17209">
        <v>5500</v>
      </c>
      <c r="AB17209">
        <v>46.47</v>
      </c>
      <c r="AC17209" t="s">
        <v>17266</v>
      </c>
    </row>
    <row r="17210" spans="1:29">
      <c r="A17210" s="1" t="s">
        <v>30</v>
      </c>
      <c r="B17210" s="2">
        <v>43169.993750000001</v>
      </c>
      <c r="C17210">
        <v>49</v>
      </c>
      <c r="D17210">
        <v>39</v>
      </c>
      <c r="E17210">
        <v>68.510000000000005</v>
      </c>
      <c r="F17210">
        <v>90</v>
      </c>
      <c r="G17210">
        <v>5</v>
      </c>
      <c r="H17210">
        <v>0</v>
      </c>
      <c r="I17210">
        <v>30.01</v>
      </c>
      <c r="J17210">
        <v>1016.1</v>
      </c>
      <c r="K17210">
        <v>10</v>
      </c>
      <c r="M17210" t="s">
        <v>43</v>
      </c>
      <c r="Q17210">
        <v>6000</v>
      </c>
      <c r="AB17210">
        <v>46.47</v>
      </c>
      <c r="AC17210" t="s">
        <v>17267</v>
      </c>
    </row>
    <row r="17211" spans="1:29">
      <c r="A17211" s="1" t="s">
        <v>30</v>
      </c>
      <c r="B17211" s="2">
        <v>43170.035416666666</v>
      </c>
      <c r="C17211">
        <v>48</v>
      </c>
      <c r="D17211">
        <v>39</v>
      </c>
      <c r="E17211">
        <v>70.849999999999994</v>
      </c>
      <c r="F17211">
        <v>110</v>
      </c>
      <c r="G17211">
        <v>6</v>
      </c>
      <c r="H17211">
        <v>0</v>
      </c>
      <c r="I17211">
        <v>30.03</v>
      </c>
      <c r="J17211">
        <v>1016.7</v>
      </c>
      <c r="K17211">
        <v>10</v>
      </c>
      <c r="M17211" t="s">
        <v>43</v>
      </c>
      <c r="Q17211">
        <v>5500</v>
      </c>
      <c r="AB17211">
        <v>44.8</v>
      </c>
      <c r="AC17211" t="s">
        <v>17268</v>
      </c>
    </row>
    <row r="17212" spans="1:29">
      <c r="A17212" s="1" t="s">
        <v>30</v>
      </c>
      <c r="B17212" s="2">
        <v>43170.07708333333</v>
      </c>
      <c r="C17212">
        <v>46</v>
      </c>
      <c r="D17212">
        <v>40</v>
      </c>
      <c r="E17212">
        <v>79.13</v>
      </c>
      <c r="F17212">
        <v>40</v>
      </c>
      <c r="G17212">
        <v>5</v>
      </c>
      <c r="I17212">
        <v>30.02</v>
      </c>
      <c r="J17212">
        <v>1016.4</v>
      </c>
      <c r="K17212">
        <v>9</v>
      </c>
      <c r="M17212" t="s">
        <v>43</v>
      </c>
      <c r="Q17212">
        <v>4700</v>
      </c>
      <c r="U17212" t="e" cm="1">
        <f t="array" ref="U17212">-RA</f>
        <v>#NAME?</v>
      </c>
      <c r="AB17212">
        <v>43.02</v>
      </c>
      <c r="AC17212" t="s">
        <v>17269</v>
      </c>
    </row>
    <row r="17213" spans="1:29">
      <c r="A17213" s="1" t="s">
        <v>30</v>
      </c>
      <c r="B17213" s="2">
        <v>43170.160416666666</v>
      </c>
      <c r="C17213">
        <v>45</v>
      </c>
      <c r="D17213">
        <v>40</v>
      </c>
      <c r="E17213">
        <v>82.19</v>
      </c>
      <c r="F17213">
        <v>50</v>
      </c>
      <c r="G17213">
        <v>6</v>
      </c>
      <c r="I17213">
        <v>30</v>
      </c>
      <c r="J17213">
        <v>1015.7</v>
      </c>
      <c r="K17213">
        <v>9</v>
      </c>
      <c r="M17213" t="s">
        <v>43</v>
      </c>
      <c r="Q17213">
        <v>5000</v>
      </c>
      <c r="AB17213">
        <v>41.19</v>
      </c>
      <c r="AC17213" t="s">
        <v>17270</v>
      </c>
    </row>
    <row r="17214" spans="1:29">
      <c r="A17214" s="1" t="s">
        <v>30</v>
      </c>
      <c r="B17214" s="2">
        <v>43170.20208333333</v>
      </c>
      <c r="C17214">
        <v>45</v>
      </c>
      <c r="D17214">
        <v>40</v>
      </c>
      <c r="E17214">
        <v>82.19</v>
      </c>
      <c r="F17214">
        <v>50</v>
      </c>
      <c r="G17214">
        <v>8</v>
      </c>
      <c r="H17214">
        <v>0</v>
      </c>
      <c r="I17214">
        <v>29.99</v>
      </c>
      <c r="J17214">
        <v>1015.5</v>
      </c>
      <c r="K17214">
        <v>10</v>
      </c>
      <c r="M17214" t="s">
        <v>32</v>
      </c>
      <c r="N17214" t="s">
        <v>43</v>
      </c>
      <c r="Q17214">
        <v>5000</v>
      </c>
      <c r="R17214">
        <v>10000</v>
      </c>
      <c r="AB17214">
        <v>40.130000000000003</v>
      </c>
      <c r="AC17214" t="s">
        <v>17271</v>
      </c>
    </row>
    <row r="17215" spans="1:29">
      <c r="A17215" s="1" t="s">
        <v>30</v>
      </c>
      <c r="B17215" s="2">
        <v>43170.243750000001</v>
      </c>
      <c r="C17215">
        <v>45</v>
      </c>
      <c r="D17215">
        <v>39</v>
      </c>
      <c r="E17215">
        <v>79.36</v>
      </c>
      <c r="F17215">
        <v>70</v>
      </c>
      <c r="G17215">
        <v>8</v>
      </c>
      <c r="H17215">
        <v>0</v>
      </c>
      <c r="I17215">
        <v>29.98</v>
      </c>
      <c r="J17215">
        <v>1015.3</v>
      </c>
      <c r="K17215">
        <v>10</v>
      </c>
      <c r="M17215" t="s">
        <v>32</v>
      </c>
      <c r="Q17215">
        <v>5000</v>
      </c>
      <c r="AB17215">
        <v>40.130000000000003</v>
      </c>
      <c r="AC17215" t="s">
        <v>17272</v>
      </c>
    </row>
    <row r="17216" spans="1:29">
      <c r="A17216" s="1" t="s">
        <v>30</v>
      </c>
      <c r="B17216" s="2">
        <v>43170.285416666666</v>
      </c>
      <c r="C17216">
        <v>45</v>
      </c>
      <c r="D17216">
        <v>39</v>
      </c>
      <c r="E17216">
        <v>79.36</v>
      </c>
      <c r="F17216">
        <v>0</v>
      </c>
      <c r="G17216">
        <v>0</v>
      </c>
      <c r="H17216">
        <v>0</v>
      </c>
      <c r="I17216">
        <v>30.02</v>
      </c>
      <c r="J17216">
        <v>1016.7</v>
      </c>
      <c r="K17216">
        <v>10</v>
      </c>
      <c r="M17216" t="s">
        <v>32</v>
      </c>
      <c r="N17216" t="s">
        <v>43</v>
      </c>
      <c r="Q17216">
        <v>6000</v>
      </c>
      <c r="R17216">
        <v>10000</v>
      </c>
      <c r="AB17216">
        <v>45</v>
      </c>
      <c r="AC17216" t="s">
        <v>17273</v>
      </c>
    </row>
    <row r="17217" spans="1:29">
      <c r="A17217" s="1" t="s">
        <v>30</v>
      </c>
      <c r="B17217" s="2">
        <v>43170.32708333333</v>
      </c>
      <c r="C17217">
        <v>43</v>
      </c>
      <c r="D17217">
        <v>41</v>
      </c>
      <c r="E17217">
        <v>92.58</v>
      </c>
      <c r="F17217">
        <v>20</v>
      </c>
      <c r="G17217">
        <v>3</v>
      </c>
      <c r="H17217">
        <v>0.03</v>
      </c>
      <c r="I17217">
        <v>30.05</v>
      </c>
      <c r="J17217">
        <v>1017.7</v>
      </c>
      <c r="K17217">
        <v>8</v>
      </c>
      <c r="M17217" t="s">
        <v>32</v>
      </c>
      <c r="N17217" t="s">
        <v>43</v>
      </c>
      <c r="Q17217">
        <v>5000</v>
      </c>
      <c r="R17217">
        <v>7000</v>
      </c>
      <c r="AB17217">
        <v>41.26</v>
      </c>
      <c r="AC17217" t="s">
        <v>17274</v>
      </c>
    </row>
    <row r="17218" spans="1:29">
      <c r="A17218" s="1" t="s">
        <v>30</v>
      </c>
      <c r="B17218" s="2">
        <v>43170.368750000001</v>
      </c>
      <c r="C17218">
        <v>44</v>
      </c>
      <c r="D17218">
        <v>41</v>
      </c>
      <c r="E17218">
        <v>88.77</v>
      </c>
      <c r="F17218">
        <v>50</v>
      </c>
      <c r="G17218">
        <v>9</v>
      </c>
      <c r="H17218">
        <v>0.01</v>
      </c>
      <c r="I17218">
        <v>30.05</v>
      </c>
      <c r="J17218">
        <v>1017.5</v>
      </c>
      <c r="K17218">
        <v>7</v>
      </c>
      <c r="M17218" t="s">
        <v>43</v>
      </c>
      <c r="Q17218">
        <v>6500</v>
      </c>
      <c r="U17218" t="e" cm="1">
        <f t="array" ref="U17218">-RA</f>
        <v>#NAME?</v>
      </c>
      <c r="AB17218">
        <v>38.56</v>
      </c>
      <c r="AC17218" t="s">
        <v>17275</v>
      </c>
    </row>
    <row r="17219" spans="1:29">
      <c r="A17219" s="1" t="s">
        <v>30</v>
      </c>
      <c r="B17219" s="2">
        <v>43170.410416666666</v>
      </c>
      <c r="C17219">
        <v>44</v>
      </c>
      <c r="D17219">
        <v>41</v>
      </c>
      <c r="E17219">
        <v>88.77</v>
      </c>
      <c r="F17219">
        <v>70</v>
      </c>
      <c r="G17219">
        <v>7</v>
      </c>
      <c r="I17219">
        <v>30.06</v>
      </c>
      <c r="J17219">
        <v>1018.1</v>
      </c>
      <c r="K17219">
        <v>8</v>
      </c>
      <c r="M17219" t="s">
        <v>43</v>
      </c>
      <c r="Q17219">
        <v>6000</v>
      </c>
      <c r="AB17219">
        <v>39.53</v>
      </c>
      <c r="AC17219" t="s">
        <v>17276</v>
      </c>
    </row>
    <row r="17220" spans="1:29">
      <c r="A17220" s="1" t="s">
        <v>30</v>
      </c>
      <c r="B17220" s="2">
        <v>43170.45208333333</v>
      </c>
      <c r="C17220">
        <v>44</v>
      </c>
      <c r="D17220">
        <v>41</v>
      </c>
      <c r="E17220">
        <v>88.77</v>
      </c>
      <c r="F17220">
        <v>80</v>
      </c>
      <c r="G17220">
        <v>11</v>
      </c>
      <c r="H17220">
        <v>0.01</v>
      </c>
      <c r="I17220">
        <v>30.08</v>
      </c>
      <c r="J17220">
        <v>1018.5</v>
      </c>
      <c r="K17220">
        <v>8</v>
      </c>
      <c r="M17220" t="s">
        <v>31</v>
      </c>
      <c r="N17220" t="s">
        <v>43</v>
      </c>
      <c r="Q17220">
        <v>1100</v>
      </c>
      <c r="R17220">
        <v>6000</v>
      </c>
      <c r="AB17220">
        <v>37.76</v>
      </c>
      <c r="AC17220" t="s">
        <v>17277</v>
      </c>
    </row>
    <row r="17221" spans="1:29">
      <c r="A17221" s="1" t="s">
        <v>30</v>
      </c>
      <c r="B17221" s="2">
        <v>43170.493750000001</v>
      </c>
      <c r="C17221">
        <v>44</v>
      </c>
      <c r="D17221">
        <v>40</v>
      </c>
      <c r="E17221">
        <v>85.06</v>
      </c>
      <c r="F17221">
        <v>70</v>
      </c>
      <c r="G17221">
        <v>9</v>
      </c>
      <c r="H17221">
        <v>0</v>
      </c>
      <c r="I17221">
        <v>30.07</v>
      </c>
      <c r="J17221">
        <v>1018.1</v>
      </c>
      <c r="K17221">
        <v>10</v>
      </c>
      <c r="M17221" t="s">
        <v>31</v>
      </c>
      <c r="N17221" t="s">
        <v>43</v>
      </c>
      <c r="Q17221">
        <v>1500</v>
      </c>
      <c r="R17221">
        <v>7000</v>
      </c>
      <c r="AB17221">
        <v>38.56</v>
      </c>
      <c r="AC17221" t="s">
        <v>17278</v>
      </c>
    </row>
    <row r="17222" spans="1:29">
      <c r="A17222" s="1" t="s">
        <v>30</v>
      </c>
      <c r="B17222" s="2">
        <v>43170.535416666666</v>
      </c>
      <c r="C17222">
        <v>45</v>
      </c>
      <c r="D17222">
        <v>39</v>
      </c>
      <c r="E17222">
        <v>79.36</v>
      </c>
      <c r="F17222">
        <v>50</v>
      </c>
      <c r="G17222">
        <v>10</v>
      </c>
      <c r="H17222">
        <v>0</v>
      </c>
      <c r="I17222">
        <v>30.06</v>
      </c>
      <c r="J17222">
        <v>1018</v>
      </c>
      <c r="K17222">
        <v>10</v>
      </c>
      <c r="M17222" t="s">
        <v>31</v>
      </c>
      <c r="N17222" t="s">
        <v>43</v>
      </c>
      <c r="Q17222">
        <v>2000</v>
      </c>
      <c r="R17222">
        <v>7000</v>
      </c>
      <c r="AB17222">
        <v>39.270000000000003</v>
      </c>
      <c r="AC17222" t="s">
        <v>17279</v>
      </c>
    </row>
    <row r="17223" spans="1:29">
      <c r="A17223" s="1" t="s">
        <v>30</v>
      </c>
      <c r="B17223" s="2">
        <v>43170.57708333333</v>
      </c>
      <c r="C17223">
        <v>45</v>
      </c>
      <c r="D17223">
        <v>41</v>
      </c>
      <c r="E17223">
        <v>85.77</v>
      </c>
      <c r="F17223">
        <v>50</v>
      </c>
      <c r="G17223">
        <v>7</v>
      </c>
      <c r="H17223">
        <v>0.01</v>
      </c>
      <c r="I17223">
        <v>30.03</v>
      </c>
      <c r="J17223">
        <v>1017</v>
      </c>
      <c r="K17223">
        <v>8</v>
      </c>
      <c r="M17223" t="s">
        <v>31</v>
      </c>
      <c r="N17223" t="s">
        <v>32</v>
      </c>
      <c r="O17223" t="s">
        <v>43</v>
      </c>
      <c r="Q17223">
        <v>2500</v>
      </c>
      <c r="R17223">
        <v>6500</v>
      </c>
      <c r="S17223">
        <v>8000</v>
      </c>
      <c r="AB17223">
        <v>40.630000000000003</v>
      </c>
      <c r="AC17223" t="s">
        <v>17280</v>
      </c>
    </row>
    <row r="17224" spans="1:29">
      <c r="A17224" s="1" t="s">
        <v>30</v>
      </c>
      <c r="B17224" s="2">
        <v>43170.618750000001</v>
      </c>
      <c r="C17224">
        <v>44</v>
      </c>
      <c r="D17224">
        <v>39</v>
      </c>
      <c r="E17224">
        <v>82.12</v>
      </c>
      <c r="F17224">
        <v>40</v>
      </c>
      <c r="G17224">
        <v>9</v>
      </c>
      <c r="I17224">
        <v>30.02</v>
      </c>
      <c r="J17224">
        <v>1016.6</v>
      </c>
      <c r="K17224">
        <v>7</v>
      </c>
      <c r="M17224" t="s">
        <v>31</v>
      </c>
      <c r="N17224" t="s">
        <v>32</v>
      </c>
      <c r="O17224" t="s">
        <v>43</v>
      </c>
      <c r="Q17224">
        <v>1400</v>
      </c>
      <c r="R17224">
        <v>5000</v>
      </c>
      <c r="S17224">
        <v>7500</v>
      </c>
      <c r="U17224" t="e" cm="1">
        <f t="array" ref="U17224">-RA</f>
        <v>#NAME?</v>
      </c>
      <c r="AB17224">
        <v>38.56</v>
      </c>
      <c r="AC17224" t="s">
        <v>17281</v>
      </c>
    </row>
    <row r="17225" spans="1:29">
      <c r="A17225" s="1" t="s">
        <v>30</v>
      </c>
      <c r="B17225" s="2">
        <v>43170.660416666666</v>
      </c>
      <c r="C17225">
        <v>43</v>
      </c>
      <c r="D17225">
        <v>41</v>
      </c>
      <c r="E17225">
        <v>92.58</v>
      </c>
      <c r="F17225">
        <v>70</v>
      </c>
      <c r="G17225">
        <v>5</v>
      </c>
      <c r="H17225">
        <v>0.03</v>
      </c>
      <c r="I17225">
        <v>30.01</v>
      </c>
      <c r="J17225">
        <v>1016.4</v>
      </c>
      <c r="K17225">
        <v>5</v>
      </c>
      <c r="M17225" t="s">
        <v>31</v>
      </c>
      <c r="N17225" t="s">
        <v>32</v>
      </c>
      <c r="O17225" t="s">
        <v>43</v>
      </c>
      <c r="Q17225">
        <v>4000</v>
      </c>
      <c r="R17225">
        <v>5000</v>
      </c>
      <c r="S17225">
        <v>6500</v>
      </c>
      <c r="U17225" t="e" cm="1">
        <f t="array" ref="U17225">-RA BR</f>
        <v>#NAME?</v>
      </c>
      <c r="AB17225">
        <v>39.46</v>
      </c>
      <c r="AC17225" t="s">
        <v>17282</v>
      </c>
    </row>
    <row r="17226" spans="1:29">
      <c r="A17226" s="1" t="s">
        <v>30</v>
      </c>
      <c r="B17226" s="2">
        <v>43170.70208333333</v>
      </c>
      <c r="C17226">
        <v>43</v>
      </c>
      <c r="D17226">
        <v>41</v>
      </c>
      <c r="E17226">
        <v>92.58</v>
      </c>
      <c r="F17226">
        <v>40</v>
      </c>
      <c r="G17226">
        <v>3</v>
      </c>
      <c r="H17226">
        <v>0.02</v>
      </c>
      <c r="I17226">
        <v>30.01</v>
      </c>
      <c r="J17226">
        <v>1016.2</v>
      </c>
      <c r="K17226">
        <v>4</v>
      </c>
      <c r="M17226" t="s">
        <v>32</v>
      </c>
      <c r="N17226" t="s">
        <v>43</v>
      </c>
      <c r="Q17226">
        <v>4500</v>
      </c>
      <c r="R17226">
        <v>6000</v>
      </c>
      <c r="U17226" t="e" cm="1">
        <f t="array" ref="U17226">-RA BR</f>
        <v>#NAME?</v>
      </c>
      <c r="AB17226">
        <v>41.26</v>
      </c>
      <c r="AC17226" t="s">
        <v>17283</v>
      </c>
    </row>
    <row r="17227" spans="1:29">
      <c r="A17227" s="1" t="s">
        <v>30</v>
      </c>
      <c r="B17227" s="2">
        <v>43170.743750000001</v>
      </c>
      <c r="C17227">
        <v>42</v>
      </c>
      <c r="D17227">
        <v>41</v>
      </c>
      <c r="E17227">
        <v>95.84</v>
      </c>
      <c r="F17227">
        <v>40</v>
      </c>
      <c r="G17227">
        <v>7</v>
      </c>
      <c r="H17227">
        <v>0.05</v>
      </c>
      <c r="I17227">
        <v>30</v>
      </c>
      <c r="J17227">
        <v>1016.1</v>
      </c>
      <c r="K17227">
        <v>4</v>
      </c>
      <c r="M17227" t="s">
        <v>32</v>
      </c>
      <c r="N17227" t="s">
        <v>43</v>
      </c>
      <c r="Q17227">
        <v>1000</v>
      </c>
      <c r="R17227">
        <v>1500</v>
      </c>
      <c r="U17227" t="e" cm="1">
        <f t="array" ref="U17227">-RA BR</f>
        <v>#NAME?</v>
      </c>
      <c r="AB17227">
        <v>37.090000000000003</v>
      </c>
      <c r="AC17227" t="s">
        <v>17284</v>
      </c>
    </row>
    <row r="17228" spans="1:29">
      <c r="A17228" s="1" t="s">
        <v>30</v>
      </c>
      <c r="B17228" s="2">
        <v>43170.763194444444</v>
      </c>
      <c r="C17228">
        <v>42</v>
      </c>
      <c r="D17228">
        <v>40</v>
      </c>
      <c r="E17228">
        <v>91.84</v>
      </c>
      <c r="F17228">
        <v>50</v>
      </c>
      <c r="G17228">
        <v>7</v>
      </c>
      <c r="H17228">
        <v>0.01</v>
      </c>
      <c r="I17228">
        <v>30</v>
      </c>
      <c r="K17228">
        <v>4</v>
      </c>
      <c r="M17228" t="s">
        <v>32</v>
      </c>
      <c r="N17228" t="s">
        <v>32</v>
      </c>
      <c r="O17228" t="s">
        <v>43</v>
      </c>
      <c r="Q17228">
        <v>900</v>
      </c>
      <c r="R17228">
        <v>4100</v>
      </c>
      <c r="S17228">
        <v>6000</v>
      </c>
      <c r="U17228" t="e" cm="1">
        <f t="array" ref="U17228">-RA BR</f>
        <v>#NAME?</v>
      </c>
      <c r="AB17228">
        <v>37.090000000000003</v>
      </c>
      <c r="AC17228" t="s">
        <v>17285</v>
      </c>
    </row>
    <row r="17229" spans="1:29">
      <c r="A17229" s="1" t="s">
        <v>30</v>
      </c>
      <c r="B17229" s="2">
        <v>43170.785416666666</v>
      </c>
      <c r="C17229">
        <v>42</v>
      </c>
      <c r="D17229">
        <v>40</v>
      </c>
      <c r="E17229">
        <v>91.84</v>
      </c>
      <c r="F17229">
        <v>60</v>
      </c>
      <c r="G17229">
        <v>6</v>
      </c>
      <c r="H17229">
        <v>0.01</v>
      </c>
      <c r="I17229">
        <v>30</v>
      </c>
      <c r="J17229">
        <v>1015.9</v>
      </c>
      <c r="K17229">
        <v>4</v>
      </c>
      <c r="M17229" t="s">
        <v>32</v>
      </c>
      <c r="N17229" t="s">
        <v>43</v>
      </c>
      <c r="Q17229">
        <v>900</v>
      </c>
      <c r="R17229">
        <v>3600</v>
      </c>
      <c r="U17229" t="e" cm="1">
        <f t="array" ref="U17229">-RA BR</f>
        <v>#NAME?</v>
      </c>
      <c r="AB17229">
        <v>37.69</v>
      </c>
      <c r="AC17229" t="s">
        <v>17286</v>
      </c>
    </row>
    <row r="17230" spans="1:29">
      <c r="A17230" s="1" t="s">
        <v>30</v>
      </c>
      <c r="B17230" s="2">
        <v>43170.82708333333</v>
      </c>
      <c r="C17230">
        <v>41</v>
      </c>
      <c r="D17230">
        <v>40</v>
      </c>
      <c r="E17230">
        <v>95.82</v>
      </c>
      <c r="F17230">
        <v>50</v>
      </c>
      <c r="G17230">
        <v>9</v>
      </c>
      <c r="H17230">
        <v>0.01</v>
      </c>
      <c r="I17230">
        <v>30</v>
      </c>
      <c r="J17230">
        <v>1015.9</v>
      </c>
      <c r="K17230">
        <v>4</v>
      </c>
      <c r="M17230" t="s">
        <v>32</v>
      </c>
      <c r="N17230" t="s">
        <v>32</v>
      </c>
      <c r="O17230" t="s">
        <v>43</v>
      </c>
      <c r="Q17230">
        <v>900</v>
      </c>
      <c r="R17230">
        <v>1300</v>
      </c>
      <c r="S17230">
        <v>4000</v>
      </c>
      <c r="U17230" t="e" cm="1">
        <f t="array" ref="U17230">-RA BR</f>
        <v>#NAME?</v>
      </c>
      <c r="AB17230">
        <v>34.700000000000003</v>
      </c>
      <c r="AC17230" t="s">
        <v>17287</v>
      </c>
    </row>
    <row r="17231" spans="1:29">
      <c r="A17231" s="1" t="s">
        <v>30</v>
      </c>
      <c r="B17231" s="2">
        <v>43170.868750000001</v>
      </c>
      <c r="C17231">
        <v>41</v>
      </c>
      <c r="D17231">
        <v>40</v>
      </c>
      <c r="E17231">
        <v>95.82</v>
      </c>
      <c r="G17231">
        <v>4</v>
      </c>
      <c r="H17231">
        <v>0.03</v>
      </c>
      <c r="I17231">
        <v>30</v>
      </c>
      <c r="J17231">
        <v>1016</v>
      </c>
      <c r="K17231">
        <v>6</v>
      </c>
      <c r="M17231" t="s">
        <v>32</v>
      </c>
      <c r="N17231" t="s">
        <v>43</v>
      </c>
      <c r="Q17231">
        <v>900</v>
      </c>
      <c r="R17231">
        <v>5000</v>
      </c>
      <c r="U17231" t="s">
        <v>38</v>
      </c>
      <c r="AB17231">
        <v>37.93</v>
      </c>
      <c r="AC17231" t="s">
        <v>17288</v>
      </c>
    </row>
    <row r="17232" spans="1:29">
      <c r="A17232" s="1" t="s">
        <v>30</v>
      </c>
      <c r="B17232" s="2">
        <v>43170.910416666666</v>
      </c>
      <c r="C17232">
        <v>41</v>
      </c>
      <c r="D17232">
        <v>38</v>
      </c>
      <c r="E17232">
        <v>88.62</v>
      </c>
      <c r="F17232">
        <v>80</v>
      </c>
      <c r="G17232">
        <v>11</v>
      </c>
      <c r="H17232">
        <v>0</v>
      </c>
      <c r="I17232">
        <v>30.01</v>
      </c>
      <c r="J17232">
        <v>1016.2</v>
      </c>
      <c r="K17232">
        <v>7</v>
      </c>
      <c r="L17232">
        <v>15</v>
      </c>
      <c r="M17232" t="s">
        <v>43</v>
      </c>
      <c r="Q17232">
        <v>800</v>
      </c>
      <c r="AB17232">
        <v>33.840000000000003</v>
      </c>
      <c r="AC17232" t="s">
        <v>17289</v>
      </c>
    </row>
    <row r="17233" spans="1:29">
      <c r="A17233" s="1" t="s">
        <v>30</v>
      </c>
      <c r="B17233" s="2">
        <v>43170.922222222223</v>
      </c>
      <c r="C17233">
        <v>41</v>
      </c>
      <c r="D17233">
        <v>38</v>
      </c>
      <c r="E17233">
        <v>88.62</v>
      </c>
      <c r="F17233">
        <v>70</v>
      </c>
      <c r="G17233">
        <v>13</v>
      </c>
      <c r="H17233">
        <v>0</v>
      </c>
      <c r="I17233">
        <v>29.98</v>
      </c>
      <c r="K17233">
        <v>9</v>
      </c>
      <c r="M17233" t="s">
        <v>32</v>
      </c>
      <c r="N17233" t="s">
        <v>32</v>
      </c>
      <c r="O17233" t="s">
        <v>43</v>
      </c>
      <c r="Q17233">
        <v>1200</v>
      </c>
      <c r="R17233">
        <v>2000</v>
      </c>
      <c r="S17233">
        <v>6500</v>
      </c>
      <c r="AB17233">
        <v>33.1</v>
      </c>
      <c r="AC17233" t="s">
        <v>17290</v>
      </c>
    </row>
    <row r="17234" spans="1:29">
      <c r="A17234" s="1" t="s">
        <v>30</v>
      </c>
      <c r="B17234" s="2">
        <v>43170.928472222222</v>
      </c>
      <c r="C17234">
        <v>40</v>
      </c>
      <c r="D17234">
        <v>38</v>
      </c>
      <c r="E17234">
        <v>92.48</v>
      </c>
      <c r="F17234">
        <v>80</v>
      </c>
      <c r="G17234">
        <v>11</v>
      </c>
      <c r="I17234">
        <v>29.98</v>
      </c>
      <c r="K17234">
        <v>9</v>
      </c>
      <c r="M17234" t="s">
        <v>31</v>
      </c>
      <c r="N17234" t="s">
        <v>32</v>
      </c>
      <c r="O17234" t="s">
        <v>43</v>
      </c>
      <c r="Q17234">
        <v>1100</v>
      </c>
      <c r="R17234">
        <v>2500</v>
      </c>
      <c r="S17234">
        <v>6000</v>
      </c>
      <c r="U17234" t="e" cm="1">
        <f t="array" ref="U17234">-RA</f>
        <v>#NAME?</v>
      </c>
      <c r="AB17234">
        <v>32.450000000000003</v>
      </c>
      <c r="AC17234" t="s">
        <v>17291</v>
      </c>
    </row>
    <row r="17235" spans="1:29">
      <c r="A17235" s="1" t="s">
        <v>30</v>
      </c>
      <c r="B17235" s="2">
        <v>43170.95208333333</v>
      </c>
      <c r="C17235">
        <v>40</v>
      </c>
      <c r="D17235">
        <v>38</v>
      </c>
      <c r="E17235">
        <v>92.48</v>
      </c>
      <c r="F17235">
        <v>70</v>
      </c>
      <c r="G17235">
        <v>6</v>
      </c>
      <c r="I17235">
        <v>29.98</v>
      </c>
      <c r="J17235">
        <v>1015.2</v>
      </c>
      <c r="K17235">
        <v>9</v>
      </c>
      <c r="M17235" t="s">
        <v>32</v>
      </c>
      <c r="N17235" t="s">
        <v>32</v>
      </c>
      <c r="O17235" t="s">
        <v>43</v>
      </c>
      <c r="Q17235">
        <v>1000</v>
      </c>
      <c r="R17235">
        <v>2200</v>
      </c>
      <c r="S17235">
        <v>6000</v>
      </c>
      <c r="AB17235">
        <v>35.04</v>
      </c>
      <c r="AC17235" t="s">
        <v>17292</v>
      </c>
    </row>
    <row r="17236" spans="1:29">
      <c r="A17236" s="1" t="s">
        <v>30</v>
      </c>
      <c r="B17236" s="2">
        <v>43170.963888888888</v>
      </c>
      <c r="C17236">
        <v>40</v>
      </c>
      <c r="D17236">
        <v>38</v>
      </c>
      <c r="E17236">
        <v>92.48</v>
      </c>
      <c r="F17236">
        <v>70</v>
      </c>
      <c r="G17236">
        <v>6</v>
      </c>
      <c r="H17236">
        <v>0</v>
      </c>
      <c r="I17236">
        <v>29.97</v>
      </c>
      <c r="K17236">
        <v>8</v>
      </c>
      <c r="M17236" t="s">
        <v>32</v>
      </c>
      <c r="N17236" t="s">
        <v>43</v>
      </c>
      <c r="Q17236">
        <v>800</v>
      </c>
      <c r="R17236">
        <v>2200</v>
      </c>
      <c r="AB17236">
        <v>35.04</v>
      </c>
      <c r="AC17236" t="s">
        <v>17293</v>
      </c>
    </row>
    <row r="17237" spans="1:29">
      <c r="A17237" s="1" t="s">
        <v>30</v>
      </c>
      <c r="B17237" s="2">
        <v>43170.993750000001</v>
      </c>
      <c r="C17237">
        <v>39</v>
      </c>
      <c r="D17237">
        <v>38</v>
      </c>
      <c r="E17237">
        <v>95.78</v>
      </c>
      <c r="F17237">
        <v>50</v>
      </c>
      <c r="G17237">
        <v>7</v>
      </c>
      <c r="H17237">
        <v>0</v>
      </c>
      <c r="I17237">
        <v>29.96</v>
      </c>
      <c r="J17237">
        <v>1014.6</v>
      </c>
      <c r="K17237">
        <v>8</v>
      </c>
      <c r="M17237" t="s">
        <v>43</v>
      </c>
      <c r="Q17237">
        <v>700</v>
      </c>
      <c r="AB17237">
        <v>33.31</v>
      </c>
      <c r="AC17237" t="s">
        <v>17294</v>
      </c>
    </row>
    <row r="17238" spans="1:29">
      <c r="A17238" s="1" t="s">
        <v>30</v>
      </c>
      <c r="B17238" s="2">
        <v>43171.035416666666</v>
      </c>
      <c r="C17238">
        <v>39</v>
      </c>
      <c r="D17238">
        <v>37</v>
      </c>
      <c r="E17238">
        <v>92.45</v>
      </c>
      <c r="F17238">
        <v>70</v>
      </c>
      <c r="G17238">
        <v>8</v>
      </c>
      <c r="H17238">
        <v>0</v>
      </c>
      <c r="I17238">
        <v>29.93</v>
      </c>
      <c r="J17238">
        <v>1013.8</v>
      </c>
      <c r="K17238">
        <v>8</v>
      </c>
      <c r="M17238" t="s">
        <v>43</v>
      </c>
      <c r="Q17238">
        <v>800</v>
      </c>
      <c r="AB17238">
        <v>32.74</v>
      </c>
      <c r="AC17238" t="s">
        <v>17295</v>
      </c>
    </row>
    <row r="17239" spans="1:29">
      <c r="A17239" s="1" t="s">
        <v>30</v>
      </c>
      <c r="B17239" s="2">
        <v>43171.07708333333</v>
      </c>
      <c r="C17239">
        <v>38</v>
      </c>
      <c r="D17239">
        <v>36</v>
      </c>
      <c r="E17239">
        <v>92.78</v>
      </c>
      <c r="F17239">
        <v>70</v>
      </c>
      <c r="G17239">
        <v>7</v>
      </c>
      <c r="I17239">
        <v>29.91</v>
      </c>
      <c r="J17239">
        <v>1012.9</v>
      </c>
      <c r="K17239">
        <v>8</v>
      </c>
      <c r="M17239" t="s">
        <v>43</v>
      </c>
      <c r="Q17239">
        <v>800</v>
      </c>
      <c r="U17239" t="e" cm="1">
        <f t="array" ref="U17239">-RA</f>
        <v>#NAME?</v>
      </c>
      <c r="AB17239">
        <v>31.97</v>
      </c>
      <c r="AC17239" t="s">
        <v>17296</v>
      </c>
    </row>
    <row r="17240" spans="1:29">
      <c r="A17240" s="1" t="s">
        <v>30</v>
      </c>
      <c r="B17240" s="2">
        <v>43171.118750000001</v>
      </c>
      <c r="C17240">
        <v>38</v>
      </c>
      <c r="D17240">
        <v>36</v>
      </c>
      <c r="E17240">
        <v>92.78</v>
      </c>
      <c r="F17240">
        <v>60</v>
      </c>
      <c r="G17240">
        <v>5</v>
      </c>
      <c r="I17240">
        <v>29.9</v>
      </c>
      <c r="J17240">
        <v>1012.5</v>
      </c>
      <c r="K17240">
        <v>7</v>
      </c>
      <c r="M17240" t="s">
        <v>43</v>
      </c>
      <c r="Q17240">
        <v>700</v>
      </c>
      <c r="U17240" t="e" cm="1">
        <f t="array" ref="U17240">-RA</f>
        <v>#NAME?</v>
      </c>
      <c r="AB17240">
        <v>33.4</v>
      </c>
      <c r="AC17240" t="s">
        <v>17297</v>
      </c>
    </row>
    <row r="17241" spans="1:29">
      <c r="A17241" s="1" t="s">
        <v>30</v>
      </c>
      <c r="B17241" s="2">
        <v>43171.160416666666</v>
      </c>
      <c r="C17241">
        <v>37</v>
      </c>
      <c r="D17241">
        <v>36</v>
      </c>
      <c r="E17241">
        <v>96.13</v>
      </c>
      <c r="F17241">
        <v>60</v>
      </c>
      <c r="G17241">
        <v>6</v>
      </c>
      <c r="H17241">
        <v>0.02</v>
      </c>
      <c r="I17241">
        <v>29.87</v>
      </c>
      <c r="J17241">
        <v>1011.5</v>
      </c>
      <c r="K17241">
        <v>6</v>
      </c>
      <c r="M17241" t="s">
        <v>43</v>
      </c>
      <c r="Q17241">
        <v>700</v>
      </c>
      <c r="U17241" t="e" cm="1">
        <f t="array" ref="U17241">-RA BR</f>
        <v>#NAME?</v>
      </c>
      <c r="AB17241">
        <v>31.55</v>
      </c>
      <c r="AC17241" t="s">
        <v>17298</v>
      </c>
    </row>
    <row r="17242" spans="1:29">
      <c r="A17242" s="1" t="s">
        <v>30</v>
      </c>
      <c r="B17242" s="2">
        <v>43171.20208333333</v>
      </c>
      <c r="C17242">
        <v>37</v>
      </c>
      <c r="D17242">
        <v>35</v>
      </c>
      <c r="E17242">
        <v>92.76</v>
      </c>
      <c r="F17242">
        <v>70</v>
      </c>
      <c r="G17242">
        <v>7</v>
      </c>
      <c r="I17242">
        <v>29.84</v>
      </c>
      <c r="J17242">
        <v>1010.5</v>
      </c>
      <c r="K17242">
        <v>7</v>
      </c>
      <c r="M17242" t="s">
        <v>32</v>
      </c>
      <c r="N17242" t="s">
        <v>43</v>
      </c>
      <c r="Q17242">
        <v>800</v>
      </c>
      <c r="R17242">
        <v>1700</v>
      </c>
      <c r="U17242" t="e" cm="1">
        <f t="array" ref="U17242">-RA</f>
        <v>#NAME?</v>
      </c>
      <c r="AB17242">
        <v>30.87</v>
      </c>
      <c r="AC17242" t="s">
        <v>17299</v>
      </c>
    </row>
    <row r="17243" spans="1:29">
      <c r="A17243" s="1" t="s">
        <v>30</v>
      </c>
      <c r="B17243" s="2">
        <v>43171.243750000001</v>
      </c>
      <c r="C17243">
        <v>37</v>
      </c>
      <c r="D17243">
        <v>35</v>
      </c>
      <c r="E17243">
        <v>92.76</v>
      </c>
      <c r="F17243">
        <v>60</v>
      </c>
      <c r="G17243">
        <v>8</v>
      </c>
      <c r="H17243">
        <v>0.01</v>
      </c>
      <c r="I17243">
        <v>29.82</v>
      </c>
      <c r="J17243">
        <v>1009.9</v>
      </c>
      <c r="K17243">
        <v>7</v>
      </c>
      <c r="M17243" t="s">
        <v>32</v>
      </c>
      <c r="N17243" t="s">
        <v>43</v>
      </c>
      <c r="Q17243">
        <v>800</v>
      </c>
      <c r="R17243">
        <v>1700</v>
      </c>
      <c r="AB17243">
        <v>30.27</v>
      </c>
      <c r="AC17243" t="s">
        <v>17300</v>
      </c>
    </row>
    <row r="17244" spans="1:29">
      <c r="A17244" s="1" t="s">
        <v>30</v>
      </c>
      <c r="B17244" s="2">
        <v>43171.273611111108</v>
      </c>
      <c r="C17244">
        <v>37</v>
      </c>
      <c r="D17244">
        <v>35</v>
      </c>
      <c r="E17244">
        <v>92.76</v>
      </c>
      <c r="F17244">
        <v>60</v>
      </c>
      <c r="G17244">
        <v>9</v>
      </c>
      <c r="H17244">
        <v>0</v>
      </c>
      <c r="I17244">
        <v>29.8</v>
      </c>
      <c r="K17244">
        <v>8</v>
      </c>
      <c r="M17244" t="s">
        <v>32</v>
      </c>
      <c r="N17244" t="s">
        <v>43</v>
      </c>
      <c r="Q17244">
        <v>1000</v>
      </c>
      <c r="R17244">
        <v>1700</v>
      </c>
      <c r="AB17244">
        <v>29.73</v>
      </c>
      <c r="AC17244" t="s">
        <v>17301</v>
      </c>
    </row>
    <row r="17245" spans="1:29">
      <c r="A17245" s="1" t="s">
        <v>30</v>
      </c>
      <c r="B17245" s="2">
        <v>43171.285416666666</v>
      </c>
      <c r="C17245">
        <v>37</v>
      </c>
      <c r="D17245">
        <v>34</v>
      </c>
      <c r="E17245">
        <v>88.78</v>
      </c>
      <c r="F17245">
        <v>60</v>
      </c>
      <c r="G17245">
        <v>7</v>
      </c>
      <c r="H17245">
        <v>0</v>
      </c>
      <c r="I17245">
        <v>29.81</v>
      </c>
      <c r="J17245">
        <v>1009.6</v>
      </c>
      <c r="K17245">
        <v>10</v>
      </c>
      <c r="M17245" t="s">
        <v>34</v>
      </c>
      <c r="N17245" t="s">
        <v>43</v>
      </c>
      <c r="Q17245">
        <v>1000</v>
      </c>
      <c r="R17245">
        <v>1800</v>
      </c>
      <c r="AB17245">
        <v>30.87</v>
      </c>
      <c r="AC17245" t="s">
        <v>17302</v>
      </c>
    </row>
    <row r="17246" spans="1:29">
      <c r="A17246" s="1" t="s">
        <v>30</v>
      </c>
      <c r="B17246" s="2">
        <v>43171.320138888892</v>
      </c>
      <c r="C17246">
        <v>37</v>
      </c>
      <c r="D17246">
        <v>35</v>
      </c>
      <c r="E17246">
        <v>92.76</v>
      </c>
      <c r="F17246">
        <v>50</v>
      </c>
      <c r="G17246">
        <v>8</v>
      </c>
      <c r="I17246">
        <v>29.8</v>
      </c>
      <c r="K17246">
        <v>10</v>
      </c>
      <c r="M17246" t="s">
        <v>32</v>
      </c>
      <c r="N17246" t="s">
        <v>43</v>
      </c>
      <c r="Q17246">
        <v>1200</v>
      </c>
      <c r="R17246">
        <v>1900</v>
      </c>
      <c r="U17246" t="e" cm="1">
        <f t="array" ref="U17246">-RA</f>
        <v>#NAME?</v>
      </c>
      <c r="AB17246">
        <v>30.27</v>
      </c>
      <c r="AC17246" t="s">
        <v>17303</v>
      </c>
    </row>
    <row r="17247" spans="1:29">
      <c r="A17247" s="1" t="s">
        <v>30</v>
      </c>
      <c r="B17247" s="2">
        <v>43171.32708333333</v>
      </c>
      <c r="C17247">
        <v>37</v>
      </c>
      <c r="D17247">
        <v>34</v>
      </c>
      <c r="E17247">
        <v>88.78</v>
      </c>
      <c r="F17247">
        <v>50</v>
      </c>
      <c r="G17247">
        <v>7</v>
      </c>
      <c r="I17247">
        <v>29.8</v>
      </c>
      <c r="J17247">
        <v>1009.4</v>
      </c>
      <c r="K17247">
        <v>10</v>
      </c>
      <c r="M17247" t="s">
        <v>32</v>
      </c>
      <c r="N17247" t="s">
        <v>43</v>
      </c>
      <c r="Q17247">
        <v>1200</v>
      </c>
      <c r="R17247">
        <v>1900</v>
      </c>
      <c r="U17247" t="e" cm="1">
        <f t="array" ref="U17247">-RA</f>
        <v>#NAME?</v>
      </c>
      <c r="AB17247">
        <v>30.87</v>
      </c>
      <c r="AC17247" t="s">
        <v>17304</v>
      </c>
    </row>
    <row r="17248" spans="1:29">
      <c r="A17248" s="1" t="s">
        <v>30</v>
      </c>
      <c r="B17248" s="2">
        <v>43171.368750000001</v>
      </c>
      <c r="C17248">
        <v>37</v>
      </c>
      <c r="D17248">
        <v>35</v>
      </c>
      <c r="E17248">
        <v>92.76</v>
      </c>
      <c r="F17248">
        <v>40</v>
      </c>
      <c r="G17248">
        <v>6</v>
      </c>
      <c r="I17248">
        <v>29.78</v>
      </c>
      <c r="J17248">
        <v>1008.7</v>
      </c>
      <c r="K17248">
        <v>10</v>
      </c>
      <c r="M17248" t="s">
        <v>32</v>
      </c>
      <c r="N17248" t="s">
        <v>43</v>
      </c>
      <c r="Q17248">
        <v>1200</v>
      </c>
      <c r="R17248">
        <v>2000</v>
      </c>
      <c r="AB17248">
        <v>31.55</v>
      </c>
      <c r="AC17248" t="s">
        <v>17305</v>
      </c>
    </row>
    <row r="17249" spans="1:29">
      <c r="A17249" s="1" t="s">
        <v>30</v>
      </c>
      <c r="B17249" s="2">
        <v>43171.410416666666</v>
      </c>
      <c r="C17249">
        <v>37</v>
      </c>
      <c r="D17249">
        <v>35</v>
      </c>
      <c r="E17249">
        <v>92.76</v>
      </c>
      <c r="F17249">
        <v>30</v>
      </c>
      <c r="G17249">
        <v>6</v>
      </c>
      <c r="I17249">
        <v>29.78</v>
      </c>
      <c r="J17249">
        <v>1008.5</v>
      </c>
      <c r="K17249">
        <v>5</v>
      </c>
      <c r="M17249" t="s">
        <v>32</v>
      </c>
      <c r="N17249" t="s">
        <v>43</v>
      </c>
      <c r="Q17249">
        <v>1200</v>
      </c>
      <c r="R17249">
        <v>2100</v>
      </c>
      <c r="U17249" t="e" cm="1">
        <f t="array" ref="U17249">-RA BR</f>
        <v>#NAME?</v>
      </c>
      <c r="AB17249">
        <v>31.55</v>
      </c>
      <c r="AC17249" t="s">
        <v>17306</v>
      </c>
    </row>
    <row r="17250" spans="1:29">
      <c r="A17250" s="1" t="s">
        <v>30</v>
      </c>
      <c r="B17250" s="2">
        <v>43171.45208333333</v>
      </c>
      <c r="C17250">
        <v>37</v>
      </c>
      <c r="D17250">
        <v>35</v>
      </c>
      <c r="E17250">
        <v>92.76</v>
      </c>
      <c r="F17250">
        <v>20</v>
      </c>
      <c r="G17250">
        <v>6</v>
      </c>
      <c r="H17250">
        <v>0.03</v>
      </c>
      <c r="I17250">
        <v>29.77</v>
      </c>
      <c r="J17250">
        <v>1008.1</v>
      </c>
      <c r="K17250">
        <v>3</v>
      </c>
      <c r="M17250" t="s">
        <v>32</v>
      </c>
      <c r="N17250" t="s">
        <v>43</v>
      </c>
      <c r="Q17250">
        <v>1000</v>
      </c>
      <c r="R17250">
        <v>1900</v>
      </c>
      <c r="U17250" t="e" cm="1">
        <f t="array" ref="U17250">-RA BR</f>
        <v>#NAME?</v>
      </c>
      <c r="AB17250">
        <v>31.55</v>
      </c>
      <c r="AC17250" t="s">
        <v>17307</v>
      </c>
    </row>
    <row r="17251" spans="1:29">
      <c r="A17251" s="1" t="s">
        <v>30</v>
      </c>
      <c r="B17251" s="2">
        <v>43171.477083333331</v>
      </c>
      <c r="C17251">
        <v>36</v>
      </c>
      <c r="D17251">
        <v>35</v>
      </c>
      <c r="E17251">
        <v>96.49</v>
      </c>
      <c r="F17251">
        <v>10</v>
      </c>
      <c r="G17251">
        <v>6</v>
      </c>
      <c r="H17251">
        <v>0.06</v>
      </c>
      <c r="I17251">
        <v>29.78</v>
      </c>
      <c r="K17251">
        <v>2.5</v>
      </c>
      <c r="M17251" t="s">
        <v>32</v>
      </c>
      <c r="N17251" t="s">
        <v>43</v>
      </c>
      <c r="Q17251">
        <v>1000</v>
      </c>
      <c r="R17251">
        <v>2000</v>
      </c>
      <c r="U17251" t="s">
        <v>496</v>
      </c>
      <c r="AB17251">
        <v>30.35</v>
      </c>
      <c r="AC17251" t="s">
        <v>17308</v>
      </c>
    </row>
    <row r="17252" spans="1:29">
      <c r="A17252" s="1" t="s">
        <v>30</v>
      </c>
      <c r="B17252" s="2">
        <v>43171.493750000001</v>
      </c>
      <c r="C17252">
        <v>36</v>
      </c>
      <c r="D17252">
        <v>34</v>
      </c>
      <c r="E17252">
        <v>92.35</v>
      </c>
      <c r="F17252">
        <v>20</v>
      </c>
      <c r="G17252">
        <v>8</v>
      </c>
      <c r="H17252">
        <v>0.12</v>
      </c>
      <c r="I17252">
        <v>29.76</v>
      </c>
      <c r="J17252">
        <v>1008</v>
      </c>
      <c r="K17252">
        <v>2.5</v>
      </c>
      <c r="M17252" t="s">
        <v>32</v>
      </c>
      <c r="N17252" t="s">
        <v>43</v>
      </c>
      <c r="Q17252">
        <v>900</v>
      </c>
      <c r="R17252">
        <v>2200</v>
      </c>
      <c r="U17252" t="e" cm="1">
        <f t="array" ref="U17252">-RA BR</f>
        <v>#NAME?</v>
      </c>
      <c r="AB17252">
        <v>29.04</v>
      </c>
      <c r="AC17252" t="s">
        <v>17309</v>
      </c>
    </row>
    <row r="17253" spans="1:29">
      <c r="A17253" s="1" t="s">
        <v>30</v>
      </c>
      <c r="B17253" s="2">
        <v>43171.535416666666</v>
      </c>
      <c r="C17253">
        <v>35</v>
      </c>
      <c r="D17253">
        <v>34</v>
      </c>
      <c r="E17253">
        <v>95.71</v>
      </c>
      <c r="G17253">
        <v>5</v>
      </c>
      <c r="H17253">
        <v>0.08</v>
      </c>
      <c r="I17253">
        <v>29.74</v>
      </c>
      <c r="J17253">
        <v>1007.3</v>
      </c>
      <c r="K17253">
        <v>4</v>
      </c>
      <c r="M17253" t="s">
        <v>32</v>
      </c>
      <c r="N17253" t="s">
        <v>32</v>
      </c>
      <c r="O17253" t="s">
        <v>43</v>
      </c>
      <c r="Q17253">
        <v>800</v>
      </c>
      <c r="R17253">
        <v>1500</v>
      </c>
      <c r="S17253">
        <v>2700</v>
      </c>
      <c r="U17253" t="e" cm="1">
        <f t="array" ref="U17253">-RA BR</f>
        <v>#NAME?</v>
      </c>
      <c r="AB17253">
        <v>30.08</v>
      </c>
      <c r="AC17253" t="s">
        <v>17310</v>
      </c>
    </row>
    <row r="17254" spans="1:29">
      <c r="A17254" s="1" t="s">
        <v>30</v>
      </c>
      <c r="B17254" s="2">
        <v>43171.57708333333</v>
      </c>
      <c r="C17254">
        <v>34</v>
      </c>
      <c r="D17254">
        <v>33</v>
      </c>
      <c r="E17254">
        <v>96.46</v>
      </c>
      <c r="F17254">
        <v>360</v>
      </c>
      <c r="G17254">
        <v>9</v>
      </c>
      <c r="H17254">
        <v>0.04</v>
      </c>
      <c r="I17254">
        <v>29.74</v>
      </c>
      <c r="J17254">
        <v>1007.1</v>
      </c>
      <c r="K17254">
        <v>3</v>
      </c>
      <c r="M17254" t="s">
        <v>32</v>
      </c>
      <c r="N17254" t="s">
        <v>43</v>
      </c>
      <c r="Q17254">
        <v>800</v>
      </c>
      <c r="R17254">
        <v>1500</v>
      </c>
      <c r="U17254" t="e" cm="1">
        <f t="array" ref="U17254">-RA BR</f>
        <v>#NAME?</v>
      </c>
      <c r="AB17254">
        <v>26</v>
      </c>
      <c r="AC17254" t="s">
        <v>17311</v>
      </c>
    </row>
    <row r="17255" spans="1:29">
      <c r="A17255" s="1" t="s">
        <v>30</v>
      </c>
      <c r="B17255" s="2">
        <v>43171.586111111108</v>
      </c>
      <c r="C17255">
        <v>34</v>
      </c>
      <c r="D17255">
        <v>33</v>
      </c>
      <c r="E17255">
        <v>96.46</v>
      </c>
      <c r="F17255">
        <v>20</v>
      </c>
      <c r="G17255">
        <v>8</v>
      </c>
      <c r="H17255">
        <v>0.02</v>
      </c>
      <c r="I17255">
        <v>29.73</v>
      </c>
      <c r="K17255">
        <v>2</v>
      </c>
      <c r="M17255" t="s">
        <v>32</v>
      </c>
      <c r="N17255" t="s">
        <v>43</v>
      </c>
      <c r="Q17255">
        <v>800</v>
      </c>
      <c r="R17255">
        <v>1500</v>
      </c>
      <c r="U17255" t="s">
        <v>496</v>
      </c>
      <c r="AB17255">
        <v>26.58</v>
      </c>
      <c r="AC17255" t="s">
        <v>17312</v>
      </c>
    </row>
    <row r="17256" spans="1:29">
      <c r="A17256" s="1" t="s">
        <v>30</v>
      </c>
      <c r="B17256" s="2">
        <v>43171.611111111109</v>
      </c>
      <c r="C17256">
        <v>34</v>
      </c>
      <c r="D17256">
        <v>33</v>
      </c>
      <c r="E17256">
        <v>96.46</v>
      </c>
      <c r="G17256">
        <v>4</v>
      </c>
      <c r="H17256">
        <v>0.14000000000000001</v>
      </c>
      <c r="I17256">
        <v>29.73</v>
      </c>
      <c r="K17256">
        <v>2</v>
      </c>
      <c r="M17256" t="s">
        <v>32</v>
      </c>
      <c r="N17256" t="s">
        <v>43</v>
      </c>
      <c r="Q17256">
        <v>700</v>
      </c>
      <c r="R17256">
        <v>1700</v>
      </c>
      <c r="U17256" t="s">
        <v>5882</v>
      </c>
      <c r="AB17256">
        <v>29.76</v>
      </c>
      <c r="AC17256" t="s">
        <v>17313</v>
      </c>
    </row>
    <row r="17257" spans="1:29">
      <c r="A17257" s="1" t="s">
        <v>30</v>
      </c>
      <c r="B17257" s="2">
        <v>43171.618750000001</v>
      </c>
      <c r="C17257">
        <v>33</v>
      </c>
      <c r="D17257">
        <v>32</v>
      </c>
      <c r="E17257">
        <v>95.67</v>
      </c>
      <c r="F17257">
        <v>350</v>
      </c>
      <c r="G17257">
        <v>7</v>
      </c>
      <c r="H17257">
        <v>0.19</v>
      </c>
      <c r="I17257">
        <v>29.73</v>
      </c>
      <c r="J17257">
        <v>1006.8</v>
      </c>
      <c r="K17257">
        <v>2</v>
      </c>
      <c r="M17257" t="s">
        <v>32</v>
      </c>
      <c r="N17257" t="s">
        <v>43</v>
      </c>
      <c r="Q17257">
        <v>700</v>
      </c>
      <c r="R17257">
        <v>1600</v>
      </c>
      <c r="U17257" t="s">
        <v>5882</v>
      </c>
      <c r="AB17257">
        <v>26.12</v>
      </c>
      <c r="AC17257" t="s">
        <v>17314</v>
      </c>
    </row>
    <row r="17258" spans="1:29">
      <c r="A17258" s="1" t="s">
        <v>30</v>
      </c>
      <c r="B17258" s="2">
        <v>43171.656944444447</v>
      </c>
      <c r="C17258">
        <v>33.799999999999997</v>
      </c>
      <c r="D17258">
        <v>32</v>
      </c>
      <c r="E17258">
        <v>93.03</v>
      </c>
      <c r="G17258">
        <v>4</v>
      </c>
      <c r="H17258">
        <v>0.21</v>
      </c>
      <c r="I17258">
        <v>29.72</v>
      </c>
      <c r="K17258">
        <v>1</v>
      </c>
      <c r="M17258" t="s">
        <v>32</v>
      </c>
      <c r="N17258" t="s">
        <v>43</v>
      </c>
      <c r="Q17258">
        <v>800</v>
      </c>
      <c r="R17258">
        <v>1600</v>
      </c>
      <c r="U17258" t="e" cm="1">
        <f t="array" ref="U17258">-SNRA BR</f>
        <v>#NAME?</v>
      </c>
      <c r="AB17258">
        <v>29.52</v>
      </c>
      <c r="AC17258" t="s">
        <v>17315</v>
      </c>
    </row>
    <row r="17259" spans="1:29">
      <c r="A17259" s="1" t="s">
        <v>30</v>
      </c>
      <c r="B17259" s="2">
        <v>43171.660416666666</v>
      </c>
      <c r="C17259">
        <v>33</v>
      </c>
      <c r="D17259">
        <v>32</v>
      </c>
      <c r="E17259">
        <v>95.67</v>
      </c>
      <c r="G17259">
        <v>6</v>
      </c>
      <c r="H17259">
        <v>0.23</v>
      </c>
      <c r="I17259">
        <v>29.72</v>
      </c>
      <c r="J17259">
        <v>1006.5</v>
      </c>
      <c r="K17259">
        <v>0.5</v>
      </c>
      <c r="M17259" t="s">
        <v>32</v>
      </c>
      <c r="N17259" t="s">
        <v>43</v>
      </c>
      <c r="Q17259">
        <v>800</v>
      </c>
      <c r="R17259">
        <v>1600</v>
      </c>
      <c r="U17259" t="e" cm="1">
        <f t="array" ref="U17259">-SNRA BR</f>
        <v>#NAME?</v>
      </c>
      <c r="AB17259">
        <v>26.86</v>
      </c>
      <c r="AC17259" t="s">
        <v>17316</v>
      </c>
    </row>
    <row r="17260" spans="1:29">
      <c r="A17260" s="1" t="s">
        <v>30</v>
      </c>
      <c r="B17260" s="2">
        <v>43171.677083333336</v>
      </c>
      <c r="C17260">
        <v>32</v>
      </c>
      <c r="D17260">
        <v>32</v>
      </c>
      <c r="E17260">
        <v>100</v>
      </c>
      <c r="F17260">
        <v>360</v>
      </c>
      <c r="G17260">
        <v>7</v>
      </c>
      <c r="H17260">
        <v>7.0000000000000007E-2</v>
      </c>
      <c r="I17260">
        <v>29.71</v>
      </c>
      <c r="K17260">
        <v>0.5</v>
      </c>
      <c r="M17260" t="s">
        <v>32</v>
      </c>
      <c r="N17260" t="s">
        <v>43</v>
      </c>
      <c r="Q17260">
        <v>400</v>
      </c>
      <c r="R17260">
        <v>1500</v>
      </c>
      <c r="U17260" t="s">
        <v>15825</v>
      </c>
      <c r="AB17260">
        <v>24.78</v>
      </c>
      <c r="AC17260" t="s">
        <v>17317</v>
      </c>
    </row>
    <row r="17261" spans="1:29">
      <c r="A17261" s="1" t="s">
        <v>30</v>
      </c>
      <c r="B17261" s="2">
        <v>43171.70208333333</v>
      </c>
      <c r="C17261">
        <v>32</v>
      </c>
      <c r="D17261">
        <v>30.9</v>
      </c>
      <c r="E17261">
        <v>95.65</v>
      </c>
      <c r="F17261">
        <v>360</v>
      </c>
      <c r="G17261">
        <v>7</v>
      </c>
      <c r="H17261">
        <v>0.09</v>
      </c>
      <c r="I17261">
        <v>29.71</v>
      </c>
      <c r="J17261">
        <v>1006.4</v>
      </c>
      <c r="K17261">
        <v>1</v>
      </c>
      <c r="M17261" t="s">
        <v>32</v>
      </c>
      <c r="N17261" t="s">
        <v>43</v>
      </c>
      <c r="Q17261">
        <v>700</v>
      </c>
      <c r="R17261">
        <v>1500</v>
      </c>
      <c r="U17261" t="e" cm="1">
        <f t="array" ref="U17261">-SN BR</f>
        <v>#NAME?</v>
      </c>
      <c r="AB17261">
        <v>24.78</v>
      </c>
      <c r="AC17261" t="s">
        <v>17318</v>
      </c>
    </row>
    <row r="17262" spans="1:29">
      <c r="A17262" s="1" t="s">
        <v>30</v>
      </c>
      <c r="B17262" s="2">
        <v>43171.71875</v>
      </c>
      <c r="C17262">
        <v>32</v>
      </c>
      <c r="D17262">
        <v>30.9</v>
      </c>
      <c r="E17262">
        <v>95.65</v>
      </c>
      <c r="F17262">
        <v>10</v>
      </c>
      <c r="G17262">
        <v>5</v>
      </c>
      <c r="H17262">
        <v>0.02</v>
      </c>
      <c r="I17262">
        <v>29.71</v>
      </c>
      <c r="K17262">
        <v>0.75</v>
      </c>
      <c r="M17262" t="s">
        <v>32</v>
      </c>
      <c r="N17262" t="s">
        <v>43</v>
      </c>
      <c r="Q17262">
        <v>700</v>
      </c>
      <c r="R17262">
        <v>1500</v>
      </c>
      <c r="U17262" t="e" cm="1">
        <f t="array" ref="U17262">-SN BR</f>
        <v>#NAME?</v>
      </c>
      <c r="AB17262">
        <v>26.4</v>
      </c>
      <c r="AC17262" t="s">
        <v>17319</v>
      </c>
    </row>
    <row r="17263" spans="1:29">
      <c r="A17263" s="1" t="s">
        <v>30</v>
      </c>
      <c r="B17263" s="2">
        <v>43171.743750000001</v>
      </c>
      <c r="C17263">
        <v>32</v>
      </c>
      <c r="D17263">
        <v>30.9</v>
      </c>
      <c r="E17263">
        <v>95.65</v>
      </c>
      <c r="G17263">
        <v>5</v>
      </c>
      <c r="H17263">
        <v>0.05</v>
      </c>
      <c r="I17263">
        <v>29.73</v>
      </c>
      <c r="J17263">
        <v>1006.8</v>
      </c>
      <c r="K17263">
        <v>0.75</v>
      </c>
      <c r="M17263" t="s">
        <v>32</v>
      </c>
      <c r="N17263" t="s">
        <v>43</v>
      </c>
      <c r="Q17263">
        <v>600</v>
      </c>
      <c r="R17263">
        <v>1500</v>
      </c>
      <c r="U17263" t="e" cm="1">
        <f t="array" ref="U17263">-SN BR</f>
        <v>#NAME?</v>
      </c>
      <c r="AB17263">
        <v>26.4</v>
      </c>
      <c r="AC17263" t="s">
        <v>17320</v>
      </c>
    </row>
    <row r="17264" spans="1:29">
      <c r="A17264" s="1" t="s">
        <v>30</v>
      </c>
      <c r="B17264" s="2">
        <v>43171.769444444442</v>
      </c>
      <c r="C17264">
        <v>32</v>
      </c>
      <c r="D17264">
        <v>30.9</v>
      </c>
      <c r="E17264">
        <v>95.65</v>
      </c>
      <c r="G17264">
        <v>5</v>
      </c>
      <c r="H17264">
        <v>0.01</v>
      </c>
      <c r="I17264">
        <v>29.74</v>
      </c>
      <c r="K17264">
        <v>1</v>
      </c>
      <c r="M17264" t="s">
        <v>32</v>
      </c>
      <c r="N17264" t="s">
        <v>43</v>
      </c>
      <c r="Q17264">
        <v>700</v>
      </c>
      <c r="R17264">
        <v>1500</v>
      </c>
      <c r="U17264" t="e" cm="1">
        <f t="array" ref="U17264">-SN BR</f>
        <v>#NAME?</v>
      </c>
      <c r="AB17264">
        <v>26.4</v>
      </c>
      <c r="AC17264" t="s">
        <v>17321</v>
      </c>
    </row>
    <row r="17265" spans="1:29">
      <c r="A17265" s="1" t="s">
        <v>30</v>
      </c>
      <c r="B17265" s="2">
        <v>43171.785416666666</v>
      </c>
      <c r="C17265">
        <v>32</v>
      </c>
      <c r="D17265">
        <v>32</v>
      </c>
      <c r="E17265">
        <v>100</v>
      </c>
      <c r="G17265">
        <v>6</v>
      </c>
      <c r="H17265">
        <v>0.02</v>
      </c>
      <c r="I17265">
        <v>29.75</v>
      </c>
      <c r="J17265">
        <v>1007.7</v>
      </c>
      <c r="K17265">
        <v>1</v>
      </c>
      <c r="M17265" t="s">
        <v>32</v>
      </c>
      <c r="N17265" t="s">
        <v>43</v>
      </c>
      <c r="Q17265">
        <v>700</v>
      </c>
      <c r="R17265">
        <v>1500</v>
      </c>
      <c r="U17265" t="e" cm="1">
        <f t="array" ref="U17265">-SN BR</f>
        <v>#NAME?</v>
      </c>
      <c r="AB17265">
        <v>25.53</v>
      </c>
      <c r="AC17265" t="s">
        <v>17322</v>
      </c>
    </row>
    <row r="17266" spans="1:29">
      <c r="A17266" s="1" t="s">
        <v>30</v>
      </c>
      <c r="B17266" s="2">
        <v>43171.810416666667</v>
      </c>
      <c r="C17266">
        <v>32</v>
      </c>
      <c r="D17266">
        <v>32</v>
      </c>
      <c r="E17266">
        <v>100</v>
      </c>
      <c r="G17266">
        <v>6</v>
      </c>
      <c r="H17266">
        <v>0.02</v>
      </c>
      <c r="I17266">
        <v>29.78</v>
      </c>
      <c r="K17266">
        <v>0.5</v>
      </c>
      <c r="M17266" t="s">
        <v>32</v>
      </c>
      <c r="N17266" t="s">
        <v>43</v>
      </c>
      <c r="Q17266">
        <v>600</v>
      </c>
      <c r="R17266">
        <v>1200</v>
      </c>
      <c r="U17266" t="e" cm="1">
        <f t="array" ref="U17266">-SN BR</f>
        <v>#NAME?</v>
      </c>
      <c r="AB17266">
        <v>25.53</v>
      </c>
      <c r="AC17266" t="s">
        <v>17323</v>
      </c>
    </row>
    <row r="17267" spans="1:29">
      <c r="A17267" s="1" t="s">
        <v>30</v>
      </c>
      <c r="B17267" s="2">
        <v>43171.82708333333</v>
      </c>
      <c r="C17267">
        <v>32</v>
      </c>
      <c r="D17267">
        <v>32</v>
      </c>
      <c r="E17267">
        <v>100</v>
      </c>
      <c r="F17267">
        <v>340</v>
      </c>
      <c r="G17267">
        <v>8</v>
      </c>
      <c r="H17267">
        <v>0.04</v>
      </c>
      <c r="I17267">
        <v>29.79</v>
      </c>
      <c r="J17267">
        <v>1009</v>
      </c>
      <c r="K17267">
        <v>0.5</v>
      </c>
      <c r="M17267" t="s">
        <v>32</v>
      </c>
      <c r="N17267" t="s">
        <v>43</v>
      </c>
      <c r="Q17267">
        <v>800</v>
      </c>
      <c r="R17267">
        <v>1400</v>
      </c>
      <c r="U17267" t="e" cm="1">
        <f t="array" ref="U17267">-SN BR</f>
        <v>#NAME?</v>
      </c>
      <c r="AB17267">
        <v>24.11</v>
      </c>
      <c r="AC17267" t="s">
        <v>17324</v>
      </c>
    </row>
    <row r="17268" spans="1:29">
      <c r="A17268" s="1" t="s">
        <v>30</v>
      </c>
      <c r="B17268" s="2">
        <v>43171.82916666667</v>
      </c>
      <c r="C17268">
        <v>33</v>
      </c>
      <c r="D17268">
        <v>32</v>
      </c>
      <c r="E17268">
        <v>95.67</v>
      </c>
      <c r="F17268">
        <v>340</v>
      </c>
      <c r="G17268">
        <v>6</v>
      </c>
      <c r="I17268">
        <v>29.79</v>
      </c>
      <c r="K17268">
        <v>2</v>
      </c>
      <c r="M17268" t="s">
        <v>32</v>
      </c>
      <c r="N17268" t="s">
        <v>43</v>
      </c>
      <c r="Q17268">
        <v>800</v>
      </c>
      <c r="R17268">
        <v>1400</v>
      </c>
      <c r="U17268" t="e" cm="1">
        <f t="array" ref="U17268">-SN BR</f>
        <v>#NAME?</v>
      </c>
      <c r="AB17268">
        <v>26.86</v>
      </c>
      <c r="AC17268" t="s">
        <v>17325</v>
      </c>
    </row>
    <row r="17269" spans="1:29">
      <c r="A17269" s="1" t="s">
        <v>30</v>
      </c>
      <c r="B17269" s="2">
        <v>43171.854166666664</v>
      </c>
      <c r="C17269">
        <v>33</v>
      </c>
      <c r="D17269">
        <v>32</v>
      </c>
      <c r="E17269">
        <v>95.67</v>
      </c>
      <c r="G17269">
        <v>3</v>
      </c>
      <c r="I17269">
        <v>29.8</v>
      </c>
      <c r="K17269">
        <v>2</v>
      </c>
      <c r="M17269" t="s">
        <v>34</v>
      </c>
      <c r="N17269" t="s">
        <v>43</v>
      </c>
      <c r="Q17269">
        <v>1100</v>
      </c>
      <c r="R17269">
        <v>4500</v>
      </c>
      <c r="AB17269">
        <v>29.95</v>
      </c>
      <c r="AC17269" t="s">
        <v>17326</v>
      </c>
    </row>
    <row r="17270" spans="1:29">
      <c r="A17270" s="1" t="s">
        <v>30</v>
      </c>
      <c r="B17270" s="2">
        <v>43171.859027777777</v>
      </c>
      <c r="C17270">
        <v>33</v>
      </c>
      <c r="D17270">
        <v>32</v>
      </c>
      <c r="E17270">
        <v>95.67</v>
      </c>
      <c r="G17270">
        <v>6</v>
      </c>
      <c r="I17270">
        <v>29.81</v>
      </c>
      <c r="K17270">
        <v>7</v>
      </c>
      <c r="M17270" t="s">
        <v>31</v>
      </c>
      <c r="N17270" t="s">
        <v>34</v>
      </c>
      <c r="O17270" t="s">
        <v>43</v>
      </c>
      <c r="Q17270">
        <v>800</v>
      </c>
      <c r="R17270">
        <v>1200</v>
      </c>
      <c r="S17270">
        <v>4300</v>
      </c>
      <c r="AB17270">
        <v>26.86</v>
      </c>
      <c r="AC17270" t="s">
        <v>17327</v>
      </c>
    </row>
    <row r="17271" spans="1:29">
      <c r="A17271" s="1" t="s">
        <v>30</v>
      </c>
      <c r="B17271" s="2">
        <v>43171.868750000001</v>
      </c>
      <c r="C17271">
        <v>33</v>
      </c>
      <c r="D17271">
        <v>32</v>
      </c>
      <c r="E17271">
        <v>95.67</v>
      </c>
      <c r="F17271">
        <v>350</v>
      </c>
      <c r="G17271">
        <v>8</v>
      </c>
      <c r="I17271">
        <v>29.81</v>
      </c>
      <c r="J17271">
        <v>1009.5</v>
      </c>
      <c r="K17271">
        <v>8</v>
      </c>
      <c r="M17271" t="s">
        <v>31</v>
      </c>
      <c r="N17271" t="s">
        <v>34</v>
      </c>
      <c r="O17271" t="s">
        <v>43</v>
      </c>
      <c r="Q17271">
        <v>800</v>
      </c>
      <c r="R17271">
        <v>1200</v>
      </c>
      <c r="S17271">
        <v>4200</v>
      </c>
      <c r="AB17271">
        <v>25.47</v>
      </c>
      <c r="AC17271" t="s">
        <v>17328</v>
      </c>
    </row>
    <row r="17272" spans="1:29">
      <c r="A17272" s="1" t="s">
        <v>30</v>
      </c>
      <c r="B17272" s="2">
        <v>43171.910416666666</v>
      </c>
      <c r="C17272">
        <v>34</v>
      </c>
      <c r="D17272">
        <v>32</v>
      </c>
      <c r="E17272">
        <v>92.29</v>
      </c>
      <c r="G17272">
        <v>4</v>
      </c>
      <c r="H17272">
        <v>0</v>
      </c>
      <c r="I17272">
        <v>29.82</v>
      </c>
      <c r="J17272">
        <v>1009.9</v>
      </c>
      <c r="K17272">
        <v>8</v>
      </c>
      <c r="M17272" t="s">
        <v>31</v>
      </c>
      <c r="N17272" t="s">
        <v>43</v>
      </c>
      <c r="Q17272">
        <v>1200</v>
      </c>
      <c r="R17272">
        <v>3200</v>
      </c>
      <c r="AB17272">
        <v>29.76</v>
      </c>
      <c r="AC17272" t="s">
        <v>17329</v>
      </c>
    </row>
    <row r="17273" spans="1:29">
      <c r="A17273" s="1" t="s">
        <v>30</v>
      </c>
      <c r="B17273" s="2">
        <v>43171.95208333333</v>
      </c>
      <c r="C17273">
        <v>34</v>
      </c>
      <c r="D17273">
        <v>32</v>
      </c>
      <c r="E17273">
        <v>92.29</v>
      </c>
      <c r="F17273">
        <v>310</v>
      </c>
      <c r="G17273">
        <v>5</v>
      </c>
      <c r="H17273">
        <v>0</v>
      </c>
      <c r="I17273">
        <v>29.83</v>
      </c>
      <c r="J17273">
        <v>1010.3</v>
      </c>
      <c r="K17273">
        <v>10</v>
      </c>
      <c r="M17273" t="s">
        <v>32</v>
      </c>
      <c r="Q17273">
        <v>3200</v>
      </c>
      <c r="AB17273">
        <v>28.77</v>
      </c>
      <c r="AC17273" t="s">
        <v>17330</v>
      </c>
    </row>
    <row r="17274" spans="1:29">
      <c r="A17274" s="1" t="s">
        <v>30</v>
      </c>
      <c r="B17274" s="2">
        <v>43171.993750000001</v>
      </c>
      <c r="C17274">
        <v>33</v>
      </c>
      <c r="D17274">
        <v>32</v>
      </c>
      <c r="E17274">
        <v>95.67</v>
      </c>
      <c r="F17274">
        <v>300</v>
      </c>
      <c r="G17274">
        <v>5</v>
      </c>
      <c r="H17274">
        <v>0</v>
      </c>
      <c r="I17274">
        <v>29.84</v>
      </c>
      <c r="J17274">
        <v>1010.6</v>
      </c>
      <c r="K17274">
        <v>10</v>
      </c>
      <c r="M17274" t="s">
        <v>31</v>
      </c>
      <c r="Q17274">
        <v>4000</v>
      </c>
      <c r="AB17274">
        <v>27.7</v>
      </c>
      <c r="AC17274" t="s">
        <v>17331</v>
      </c>
    </row>
    <row r="17275" spans="1:29">
      <c r="A17275" s="1" t="s">
        <v>30</v>
      </c>
      <c r="B17275" s="2">
        <v>43172.035416666666</v>
      </c>
      <c r="C17275">
        <v>33</v>
      </c>
      <c r="D17275">
        <v>30</v>
      </c>
      <c r="E17275">
        <v>88.23</v>
      </c>
      <c r="F17275">
        <v>300</v>
      </c>
      <c r="G17275">
        <v>3</v>
      </c>
      <c r="H17275">
        <v>0</v>
      </c>
      <c r="I17275">
        <v>29.84</v>
      </c>
      <c r="J17275">
        <v>1010.7</v>
      </c>
      <c r="K17275">
        <v>10</v>
      </c>
      <c r="M17275" t="s">
        <v>246</v>
      </c>
      <c r="AB17275">
        <v>29.95</v>
      </c>
      <c r="AC17275" t="s">
        <v>17332</v>
      </c>
    </row>
    <row r="17276" spans="1:29">
      <c r="A17276" s="1" t="s">
        <v>30</v>
      </c>
      <c r="B17276" s="2">
        <v>43172.07708333333</v>
      </c>
      <c r="C17276">
        <v>34</v>
      </c>
      <c r="D17276">
        <v>28.9</v>
      </c>
      <c r="E17276">
        <v>81.37</v>
      </c>
      <c r="G17276">
        <v>5</v>
      </c>
      <c r="H17276">
        <v>0</v>
      </c>
      <c r="I17276">
        <v>29.85</v>
      </c>
      <c r="J17276">
        <v>1011.2</v>
      </c>
      <c r="K17276">
        <v>10</v>
      </c>
      <c r="M17276" t="s">
        <v>246</v>
      </c>
      <c r="AB17276">
        <v>28.77</v>
      </c>
      <c r="AC17276" t="s">
        <v>17333</v>
      </c>
    </row>
    <row r="17277" spans="1:29">
      <c r="A17277" s="1" t="s">
        <v>30</v>
      </c>
      <c r="B17277" s="2">
        <v>43172.118750000001</v>
      </c>
      <c r="C17277">
        <v>34</v>
      </c>
      <c r="D17277">
        <v>28.9</v>
      </c>
      <c r="E17277">
        <v>81.37</v>
      </c>
      <c r="F17277">
        <v>300</v>
      </c>
      <c r="G17277">
        <v>7</v>
      </c>
      <c r="H17277">
        <v>0</v>
      </c>
      <c r="I17277">
        <v>29.87</v>
      </c>
      <c r="J17277">
        <v>1011.7</v>
      </c>
      <c r="K17277">
        <v>10</v>
      </c>
      <c r="M17277" t="s">
        <v>246</v>
      </c>
      <c r="AB17277">
        <v>27.22</v>
      </c>
      <c r="AC17277" t="s">
        <v>17334</v>
      </c>
    </row>
    <row r="17278" spans="1:29">
      <c r="A17278" s="1" t="s">
        <v>30</v>
      </c>
      <c r="B17278" s="2">
        <v>43172.160416666666</v>
      </c>
      <c r="C17278">
        <v>34</v>
      </c>
      <c r="D17278">
        <v>28</v>
      </c>
      <c r="E17278">
        <v>78.430000000000007</v>
      </c>
      <c r="F17278">
        <v>300</v>
      </c>
      <c r="G17278">
        <v>7</v>
      </c>
      <c r="H17278">
        <v>0</v>
      </c>
      <c r="I17278">
        <v>29.88</v>
      </c>
      <c r="J17278">
        <v>1012.1</v>
      </c>
      <c r="K17278">
        <v>10</v>
      </c>
      <c r="M17278" t="s">
        <v>246</v>
      </c>
      <c r="AB17278">
        <v>27.22</v>
      </c>
      <c r="AC17278" t="s">
        <v>17335</v>
      </c>
    </row>
    <row r="17279" spans="1:29">
      <c r="A17279" s="1" t="s">
        <v>30</v>
      </c>
      <c r="B17279" s="2">
        <v>43172.20208333333</v>
      </c>
      <c r="C17279">
        <v>32</v>
      </c>
      <c r="D17279">
        <v>28</v>
      </c>
      <c r="E17279">
        <v>84.98</v>
      </c>
      <c r="F17279">
        <v>290</v>
      </c>
      <c r="G17279">
        <v>4</v>
      </c>
      <c r="H17279">
        <v>0</v>
      </c>
      <c r="I17279">
        <v>29.89</v>
      </c>
      <c r="J17279">
        <v>1012.5</v>
      </c>
      <c r="K17279">
        <v>10</v>
      </c>
      <c r="M17279" t="s">
        <v>246</v>
      </c>
      <c r="AB17279">
        <v>27.42</v>
      </c>
      <c r="AC17279" t="s">
        <v>17336</v>
      </c>
    </row>
    <row r="17280" spans="1:29">
      <c r="A17280" s="1" t="s">
        <v>30</v>
      </c>
      <c r="B17280" s="2">
        <v>43172.243750000001</v>
      </c>
      <c r="C17280">
        <v>32</v>
      </c>
      <c r="D17280">
        <v>27</v>
      </c>
      <c r="E17280">
        <v>81.55</v>
      </c>
      <c r="F17280">
        <v>0</v>
      </c>
      <c r="G17280">
        <v>0</v>
      </c>
      <c r="H17280">
        <v>0</v>
      </c>
      <c r="I17280">
        <v>29.91</v>
      </c>
      <c r="J17280">
        <v>1013.3</v>
      </c>
      <c r="K17280">
        <v>10</v>
      </c>
      <c r="M17280" t="s">
        <v>246</v>
      </c>
      <c r="AB17280">
        <v>32</v>
      </c>
      <c r="AC17280" t="s">
        <v>17337</v>
      </c>
    </row>
    <row r="17281" spans="1:29">
      <c r="A17281" s="1" t="s">
        <v>30</v>
      </c>
      <c r="B17281" s="2">
        <v>43172.285416666666</v>
      </c>
      <c r="C17281">
        <v>30</v>
      </c>
      <c r="D17281">
        <v>25</v>
      </c>
      <c r="E17281">
        <v>81.400000000000006</v>
      </c>
      <c r="F17281">
        <v>270</v>
      </c>
      <c r="G17281">
        <v>4</v>
      </c>
      <c r="H17281">
        <v>0</v>
      </c>
      <c r="I17281">
        <v>29.94</v>
      </c>
      <c r="J17281">
        <v>1014.2</v>
      </c>
      <c r="K17281">
        <v>10</v>
      </c>
      <c r="M17281" t="s">
        <v>246</v>
      </c>
      <c r="AB17281">
        <v>25.08</v>
      </c>
      <c r="AC17281" t="s">
        <v>17338</v>
      </c>
    </row>
    <row r="17282" spans="1:29">
      <c r="A17282" s="1" t="s">
        <v>30</v>
      </c>
      <c r="B17282" s="2">
        <v>43172.32708333333</v>
      </c>
      <c r="C17282">
        <v>30.9</v>
      </c>
      <c r="D17282">
        <v>25</v>
      </c>
      <c r="E17282">
        <v>78.48</v>
      </c>
      <c r="F17282">
        <v>290</v>
      </c>
      <c r="G17282">
        <v>5</v>
      </c>
      <c r="H17282">
        <v>0</v>
      </c>
      <c r="I17282">
        <v>29.96</v>
      </c>
      <c r="J17282">
        <v>1014.9</v>
      </c>
      <c r="K17282">
        <v>10</v>
      </c>
      <c r="M17282" t="s">
        <v>246</v>
      </c>
      <c r="AB17282">
        <v>25.09</v>
      </c>
      <c r="AC17282" t="s">
        <v>17339</v>
      </c>
    </row>
    <row r="17283" spans="1:29">
      <c r="A17283" s="1" t="s">
        <v>30</v>
      </c>
      <c r="B17283" s="2">
        <v>43172.368750000001</v>
      </c>
      <c r="C17283">
        <v>35</v>
      </c>
      <c r="D17283">
        <v>25</v>
      </c>
      <c r="E17283">
        <v>66.31</v>
      </c>
      <c r="F17283">
        <v>290</v>
      </c>
      <c r="G17283">
        <v>5</v>
      </c>
      <c r="H17283">
        <v>0</v>
      </c>
      <c r="I17283">
        <v>29.99</v>
      </c>
      <c r="J17283">
        <v>1015.8</v>
      </c>
      <c r="K17283">
        <v>10</v>
      </c>
      <c r="M17283" t="s">
        <v>31</v>
      </c>
      <c r="N17283" t="s">
        <v>31</v>
      </c>
      <c r="Q17283">
        <v>5000</v>
      </c>
      <c r="R17283">
        <v>25000</v>
      </c>
      <c r="AB17283">
        <v>30.08</v>
      </c>
      <c r="AC17283" t="s">
        <v>17340</v>
      </c>
    </row>
    <row r="17284" spans="1:29">
      <c r="A17284" s="1" t="s">
        <v>30</v>
      </c>
      <c r="B17284" s="2">
        <v>43172.410416666666</v>
      </c>
      <c r="C17284">
        <v>37</v>
      </c>
      <c r="D17284">
        <v>24.1</v>
      </c>
      <c r="E17284">
        <v>59.24</v>
      </c>
      <c r="F17284">
        <v>310</v>
      </c>
      <c r="G17284">
        <v>11</v>
      </c>
      <c r="H17284">
        <v>0</v>
      </c>
      <c r="I17284">
        <v>30</v>
      </c>
      <c r="J17284">
        <v>1016.1</v>
      </c>
      <c r="K17284">
        <v>10</v>
      </c>
      <c r="L17284">
        <v>15</v>
      </c>
      <c r="M17284" t="s">
        <v>31</v>
      </c>
      <c r="N17284" t="s">
        <v>31</v>
      </c>
      <c r="Q17284">
        <v>5000</v>
      </c>
      <c r="R17284">
        <v>25000</v>
      </c>
      <c r="AB17284">
        <v>28.79</v>
      </c>
      <c r="AC17284" t="s">
        <v>17341</v>
      </c>
    </row>
    <row r="17285" spans="1:29">
      <c r="A17285" s="1" t="s">
        <v>30</v>
      </c>
      <c r="B17285" s="2">
        <v>43172.45208333333</v>
      </c>
      <c r="C17285">
        <v>39</v>
      </c>
      <c r="D17285">
        <v>21.9</v>
      </c>
      <c r="E17285">
        <v>49.93</v>
      </c>
      <c r="F17285">
        <v>300</v>
      </c>
      <c r="G17285">
        <v>11</v>
      </c>
      <c r="H17285">
        <v>0</v>
      </c>
      <c r="I17285">
        <v>30.01</v>
      </c>
      <c r="J17285">
        <v>1016.4</v>
      </c>
      <c r="K17285">
        <v>10</v>
      </c>
      <c r="L17285">
        <v>20</v>
      </c>
      <c r="M17285" t="s">
        <v>31</v>
      </c>
      <c r="Q17285">
        <v>5000</v>
      </c>
      <c r="AB17285">
        <v>31.31</v>
      </c>
      <c r="AC17285" t="s">
        <v>17342</v>
      </c>
    </row>
    <row r="17286" spans="1:29">
      <c r="A17286" s="1" t="s">
        <v>30</v>
      </c>
      <c r="B17286" s="2">
        <v>43172.493750000001</v>
      </c>
      <c r="C17286">
        <v>41</v>
      </c>
      <c r="D17286">
        <v>21.9</v>
      </c>
      <c r="E17286">
        <v>46.19</v>
      </c>
      <c r="F17286">
        <v>290</v>
      </c>
      <c r="G17286">
        <v>11</v>
      </c>
      <c r="H17286">
        <v>0</v>
      </c>
      <c r="I17286">
        <v>30</v>
      </c>
      <c r="J17286">
        <v>1016.2</v>
      </c>
      <c r="K17286">
        <v>10</v>
      </c>
      <c r="L17286">
        <v>18</v>
      </c>
      <c r="M17286" t="s">
        <v>31</v>
      </c>
      <c r="N17286" t="s">
        <v>31</v>
      </c>
      <c r="Q17286">
        <v>5000</v>
      </c>
      <c r="R17286">
        <v>25000</v>
      </c>
      <c r="AB17286">
        <v>33.840000000000003</v>
      </c>
      <c r="AC17286" t="s">
        <v>17343</v>
      </c>
    </row>
    <row r="17287" spans="1:29">
      <c r="A17287" s="1" t="s">
        <v>30</v>
      </c>
      <c r="B17287" s="2">
        <v>43172.535416666666</v>
      </c>
      <c r="C17287">
        <v>43</v>
      </c>
      <c r="D17287">
        <v>24.1</v>
      </c>
      <c r="E17287">
        <v>46.91</v>
      </c>
      <c r="F17287">
        <v>300</v>
      </c>
      <c r="G17287">
        <v>8</v>
      </c>
      <c r="H17287">
        <v>0</v>
      </c>
      <c r="I17287">
        <v>29.99</v>
      </c>
      <c r="J17287">
        <v>1015.7</v>
      </c>
      <c r="K17287">
        <v>10</v>
      </c>
      <c r="L17287">
        <v>19</v>
      </c>
      <c r="M17287" t="s">
        <v>31</v>
      </c>
      <c r="N17287" t="s">
        <v>31</v>
      </c>
      <c r="Q17287">
        <v>4500</v>
      </c>
      <c r="R17287">
        <v>25000</v>
      </c>
      <c r="AB17287">
        <v>37.659999999999997</v>
      </c>
      <c r="AC17287" t="s">
        <v>17344</v>
      </c>
    </row>
    <row r="17288" spans="1:29">
      <c r="A17288" s="1" t="s">
        <v>30</v>
      </c>
      <c r="B17288" s="2">
        <v>43172.57708333333</v>
      </c>
      <c r="C17288">
        <v>46</v>
      </c>
      <c r="D17288">
        <v>25</v>
      </c>
      <c r="E17288">
        <v>43.44</v>
      </c>
      <c r="F17288">
        <v>270</v>
      </c>
      <c r="G17288">
        <v>14</v>
      </c>
      <c r="H17288">
        <v>0</v>
      </c>
      <c r="I17288">
        <v>29.96</v>
      </c>
      <c r="J17288">
        <v>1014.7</v>
      </c>
      <c r="K17288">
        <v>10</v>
      </c>
      <c r="L17288">
        <v>19</v>
      </c>
      <c r="M17288" t="s">
        <v>31</v>
      </c>
      <c r="N17288" t="s">
        <v>34</v>
      </c>
      <c r="Q17288">
        <v>5500</v>
      </c>
      <c r="R17288">
        <v>25000</v>
      </c>
      <c r="AB17288">
        <v>39.21</v>
      </c>
      <c r="AC17288" t="s">
        <v>17345</v>
      </c>
    </row>
    <row r="17289" spans="1:29">
      <c r="A17289" s="1" t="s">
        <v>30</v>
      </c>
      <c r="B17289" s="2">
        <v>43172.618750000001</v>
      </c>
      <c r="C17289">
        <v>48</v>
      </c>
      <c r="D17289">
        <v>26.1</v>
      </c>
      <c r="E17289">
        <v>42.17</v>
      </c>
      <c r="F17289">
        <v>290</v>
      </c>
      <c r="G17289">
        <v>10</v>
      </c>
      <c r="H17289">
        <v>0</v>
      </c>
      <c r="I17289">
        <v>29.94</v>
      </c>
      <c r="J17289">
        <v>1013.9</v>
      </c>
      <c r="K17289">
        <v>10</v>
      </c>
      <c r="L17289">
        <v>15</v>
      </c>
      <c r="M17289" t="s">
        <v>34</v>
      </c>
      <c r="N17289" t="s">
        <v>32</v>
      </c>
      <c r="Q17289">
        <v>5500</v>
      </c>
      <c r="R17289">
        <v>25000</v>
      </c>
      <c r="AB17289">
        <v>43.03</v>
      </c>
      <c r="AC17289" t="s">
        <v>17346</v>
      </c>
    </row>
    <row r="17290" spans="1:29">
      <c r="A17290" s="1" t="s">
        <v>30</v>
      </c>
      <c r="B17290" s="2">
        <v>43172.660416666666</v>
      </c>
      <c r="C17290">
        <v>48</v>
      </c>
      <c r="D17290">
        <v>25</v>
      </c>
      <c r="E17290">
        <v>40.29</v>
      </c>
      <c r="F17290">
        <v>280</v>
      </c>
      <c r="G17290">
        <v>12</v>
      </c>
      <c r="H17290">
        <v>0</v>
      </c>
      <c r="I17290">
        <v>29.92</v>
      </c>
      <c r="J17290">
        <v>1013.4</v>
      </c>
      <c r="K17290">
        <v>10</v>
      </c>
      <c r="L17290">
        <v>18</v>
      </c>
      <c r="M17290" t="s">
        <v>34</v>
      </c>
      <c r="N17290" t="s">
        <v>34</v>
      </c>
      <c r="Q17290">
        <v>5500</v>
      </c>
      <c r="R17290">
        <v>25000</v>
      </c>
      <c r="AB17290">
        <v>42.37</v>
      </c>
      <c r="AC17290" t="s">
        <v>17347</v>
      </c>
    </row>
    <row r="17291" spans="1:29">
      <c r="A17291" s="1" t="s">
        <v>30</v>
      </c>
      <c r="B17291" s="2">
        <v>43172.70208333333</v>
      </c>
      <c r="C17291">
        <v>48</v>
      </c>
      <c r="D17291">
        <v>23</v>
      </c>
      <c r="E17291">
        <v>37.06</v>
      </c>
      <c r="F17291">
        <v>290</v>
      </c>
      <c r="G17291">
        <v>13</v>
      </c>
      <c r="H17291">
        <v>0</v>
      </c>
      <c r="I17291">
        <v>29.92</v>
      </c>
      <c r="J17291">
        <v>1013.3</v>
      </c>
      <c r="K17291">
        <v>10</v>
      </c>
      <c r="L17291">
        <v>20</v>
      </c>
      <c r="M17291" t="s">
        <v>34</v>
      </c>
      <c r="N17291" t="s">
        <v>32</v>
      </c>
      <c r="Q17291">
        <v>6000</v>
      </c>
      <c r="R17291">
        <v>25000</v>
      </c>
      <c r="AB17291">
        <v>42.07</v>
      </c>
      <c r="AC17291" t="s">
        <v>17348</v>
      </c>
    </row>
    <row r="17292" spans="1:29">
      <c r="A17292" s="1" t="s">
        <v>30</v>
      </c>
      <c r="B17292" s="2">
        <v>43172.743750000001</v>
      </c>
      <c r="C17292">
        <v>47</v>
      </c>
      <c r="D17292">
        <v>23</v>
      </c>
      <c r="E17292">
        <v>38.619999999999997</v>
      </c>
      <c r="G17292">
        <v>3</v>
      </c>
      <c r="H17292">
        <v>0</v>
      </c>
      <c r="I17292">
        <v>29.93</v>
      </c>
      <c r="J17292">
        <v>1013.5</v>
      </c>
      <c r="K17292">
        <v>10</v>
      </c>
      <c r="L17292">
        <v>15</v>
      </c>
      <c r="M17292" t="s">
        <v>34</v>
      </c>
      <c r="N17292" t="s">
        <v>32</v>
      </c>
      <c r="Q17292">
        <v>6000</v>
      </c>
      <c r="R17292">
        <v>25000</v>
      </c>
      <c r="AB17292">
        <v>45.72</v>
      </c>
      <c r="AC17292" t="s">
        <v>17349</v>
      </c>
    </row>
    <row r="17293" spans="1:29">
      <c r="A17293" s="1" t="s">
        <v>30</v>
      </c>
      <c r="B17293" s="2">
        <v>43172.785416666666</v>
      </c>
      <c r="C17293">
        <v>45</v>
      </c>
      <c r="D17293">
        <v>21.9</v>
      </c>
      <c r="E17293">
        <v>39.619999999999997</v>
      </c>
      <c r="G17293">
        <v>5</v>
      </c>
      <c r="H17293">
        <v>0</v>
      </c>
      <c r="I17293">
        <v>29.93</v>
      </c>
      <c r="J17293">
        <v>1013.8</v>
      </c>
      <c r="K17293">
        <v>10</v>
      </c>
      <c r="M17293" t="s">
        <v>34</v>
      </c>
      <c r="N17293" t="s">
        <v>34</v>
      </c>
      <c r="Q17293">
        <v>6000</v>
      </c>
      <c r="R17293">
        <v>25000</v>
      </c>
      <c r="AB17293">
        <v>41.83</v>
      </c>
      <c r="AC17293" t="s">
        <v>17350</v>
      </c>
    </row>
    <row r="17294" spans="1:29">
      <c r="A17294" s="1" t="s">
        <v>30</v>
      </c>
      <c r="B17294" s="2">
        <v>43172.82708333333</v>
      </c>
      <c r="C17294">
        <v>43</v>
      </c>
      <c r="D17294">
        <v>23</v>
      </c>
      <c r="E17294">
        <v>44.8</v>
      </c>
      <c r="F17294">
        <v>320</v>
      </c>
      <c r="G17294">
        <v>4</v>
      </c>
      <c r="H17294">
        <v>0</v>
      </c>
      <c r="I17294">
        <v>29.95</v>
      </c>
      <c r="J17294">
        <v>1014.3</v>
      </c>
      <c r="K17294">
        <v>10</v>
      </c>
      <c r="M17294" t="s">
        <v>32</v>
      </c>
      <c r="N17294" t="s">
        <v>32</v>
      </c>
      <c r="Q17294">
        <v>7000</v>
      </c>
      <c r="R17294">
        <v>25000</v>
      </c>
      <c r="AB17294">
        <v>40.270000000000003</v>
      </c>
      <c r="AC17294" t="s">
        <v>17351</v>
      </c>
    </row>
    <row r="17295" spans="1:29">
      <c r="A17295" s="1" t="s">
        <v>30</v>
      </c>
      <c r="B17295" s="2">
        <v>43172.868750000001</v>
      </c>
      <c r="C17295">
        <v>43</v>
      </c>
      <c r="D17295">
        <v>21.9</v>
      </c>
      <c r="E17295">
        <v>42.77</v>
      </c>
      <c r="G17295">
        <v>3</v>
      </c>
      <c r="H17295">
        <v>0</v>
      </c>
      <c r="I17295">
        <v>29.96</v>
      </c>
      <c r="J17295">
        <v>1014.9</v>
      </c>
      <c r="K17295">
        <v>10</v>
      </c>
      <c r="M17295" t="s">
        <v>32</v>
      </c>
      <c r="Q17295">
        <v>7500</v>
      </c>
      <c r="AB17295">
        <v>41.26</v>
      </c>
      <c r="AC17295" t="s">
        <v>17352</v>
      </c>
    </row>
    <row r="17296" spans="1:29">
      <c r="A17296" s="1" t="s">
        <v>30</v>
      </c>
      <c r="B17296" s="2">
        <v>43172.910416666666</v>
      </c>
      <c r="C17296">
        <v>41</v>
      </c>
      <c r="D17296">
        <v>23</v>
      </c>
      <c r="E17296">
        <v>48.39</v>
      </c>
      <c r="F17296">
        <v>0</v>
      </c>
      <c r="G17296">
        <v>0</v>
      </c>
      <c r="H17296">
        <v>0</v>
      </c>
      <c r="I17296">
        <v>29.96</v>
      </c>
      <c r="J17296">
        <v>1014.8</v>
      </c>
      <c r="K17296">
        <v>10</v>
      </c>
      <c r="M17296" t="s">
        <v>32</v>
      </c>
      <c r="Q17296">
        <v>8000</v>
      </c>
      <c r="AB17296">
        <v>41</v>
      </c>
      <c r="AC17296" t="s">
        <v>17353</v>
      </c>
    </row>
    <row r="17297" spans="1:29">
      <c r="A17297" s="1" t="s">
        <v>30</v>
      </c>
      <c r="B17297" s="2">
        <v>43172.95208333333</v>
      </c>
      <c r="C17297">
        <v>41</v>
      </c>
      <c r="D17297">
        <v>23</v>
      </c>
      <c r="E17297">
        <v>48.39</v>
      </c>
      <c r="F17297">
        <v>0</v>
      </c>
      <c r="G17297">
        <v>0</v>
      </c>
      <c r="H17297">
        <v>0</v>
      </c>
      <c r="I17297">
        <v>29.96</v>
      </c>
      <c r="J17297">
        <v>1014.5</v>
      </c>
      <c r="K17297">
        <v>10</v>
      </c>
      <c r="M17297" t="s">
        <v>43</v>
      </c>
      <c r="Q17297">
        <v>7500</v>
      </c>
      <c r="AB17297">
        <v>41</v>
      </c>
      <c r="AC17297" t="s">
        <v>17354</v>
      </c>
    </row>
    <row r="17298" spans="1:29">
      <c r="A17298" s="1" t="s">
        <v>30</v>
      </c>
      <c r="B17298" s="2">
        <v>43172.993750000001</v>
      </c>
      <c r="C17298">
        <v>39</v>
      </c>
      <c r="D17298">
        <v>26.1</v>
      </c>
      <c r="E17298">
        <v>59.52</v>
      </c>
      <c r="F17298">
        <v>0</v>
      </c>
      <c r="G17298">
        <v>0</v>
      </c>
      <c r="H17298">
        <v>0</v>
      </c>
      <c r="I17298">
        <v>29.95</v>
      </c>
      <c r="J17298">
        <v>1014.2</v>
      </c>
      <c r="K17298">
        <v>10</v>
      </c>
      <c r="M17298" t="s">
        <v>31</v>
      </c>
      <c r="N17298" t="s">
        <v>32</v>
      </c>
      <c r="Q17298">
        <v>6000</v>
      </c>
      <c r="R17298">
        <v>9500</v>
      </c>
      <c r="AB17298">
        <v>39</v>
      </c>
      <c r="AC17298" t="s">
        <v>17355</v>
      </c>
    </row>
    <row r="17299" spans="1:29">
      <c r="A17299" s="1" t="s">
        <v>30</v>
      </c>
      <c r="B17299" s="2">
        <v>43173.035416666666</v>
      </c>
      <c r="C17299">
        <v>37</v>
      </c>
      <c r="D17299">
        <v>30</v>
      </c>
      <c r="E17299">
        <v>75.56</v>
      </c>
      <c r="F17299">
        <v>0</v>
      </c>
      <c r="G17299">
        <v>0</v>
      </c>
      <c r="H17299">
        <v>0</v>
      </c>
      <c r="I17299">
        <v>29.94</v>
      </c>
      <c r="J17299">
        <v>1013.8</v>
      </c>
      <c r="K17299">
        <v>10</v>
      </c>
      <c r="M17299" t="s">
        <v>31</v>
      </c>
      <c r="N17299" t="s">
        <v>32</v>
      </c>
      <c r="O17299" t="s">
        <v>32</v>
      </c>
      <c r="Q17299">
        <v>7000</v>
      </c>
      <c r="R17299">
        <v>9500</v>
      </c>
      <c r="S17299">
        <v>11000</v>
      </c>
      <c r="AB17299">
        <v>37</v>
      </c>
      <c r="AC17299" t="s">
        <v>17356</v>
      </c>
    </row>
    <row r="17300" spans="1:29">
      <c r="A17300" s="1" t="s">
        <v>30</v>
      </c>
      <c r="B17300" s="2">
        <v>43173.07708333333</v>
      </c>
      <c r="C17300">
        <v>35</v>
      </c>
      <c r="D17300">
        <v>28.9</v>
      </c>
      <c r="E17300">
        <v>77.88</v>
      </c>
      <c r="F17300">
        <v>0</v>
      </c>
      <c r="G17300">
        <v>0</v>
      </c>
      <c r="H17300">
        <v>0</v>
      </c>
      <c r="I17300">
        <v>29.94</v>
      </c>
      <c r="J17300">
        <v>1014</v>
      </c>
      <c r="K17300">
        <v>10</v>
      </c>
      <c r="M17300" t="s">
        <v>31</v>
      </c>
      <c r="N17300" t="s">
        <v>32</v>
      </c>
      <c r="O17300" t="s">
        <v>32</v>
      </c>
      <c r="Q17300">
        <v>5500</v>
      </c>
      <c r="R17300">
        <v>9000</v>
      </c>
      <c r="S17300">
        <v>12000</v>
      </c>
      <c r="AB17300">
        <v>35.1</v>
      </c>
      <c r="AC17300" t="s">
        <v>17357</v>
      </c>
    </row>
    <row r="17301" spans="1:29">
      <c r="A17301" s="1" t="s">
        <v>30</v>
      </c>
      <c r="B17301" s="2">
        <v>43173.118750000001</v>
      </c>
      <c r="C17301">
        <v>38</v>
      </c>
      <c r="D17301">
        <v>25</v>
      </c>
      <c r="E17301">
        <v>59.36</v>
      </c>
      <c r="F17301">
        <v>310</v>
      </c>
      <c r="G17301">
        <v>7</v>
      </c>
      <c r="H17301">
        <v>0</v>
      </c>
      <c r="I17301">
        <v>29.95</v>
      </c>
      <c r="J17301">
        <v>1014.3</v>
      </c>
      <c r="K17301">
        <v>10</v>
      </c>
      <c r="M17301" t="s">
        <v>32</v>
      </c>
      <c r="N17301" t="s">
        <v>32</v>
      </c>
      <c r="Q17301">
        <v>5500</v>
      </c>
      <c r="R17301">
        <v>7000</v>
      </c>
      <c r="AB17301">
        <v>31.97</v>
      </c>
      <c r="AC17301" t="s">
        <v>17358</v>
      </c>
    </row>
    <row r="17302" spans="1:29">
      <c r="A17302" s="1" t="s">
        <v>30</v>
      </c>
      <c r="B17302" s="2">
        <v>43173.160416666666</v>
      </c>
      <c r="C17302">
        <v>38</v>
      </c>
      <c r="D17302">
        <v>21</v>
      </c>
      <c r="E17302">
        <v>50.18</v>
      </c>
      <c r="G17302">
        <v>5</v>
      </c>
      <c r="H17302">
        <v>0</v>
      </c>
      <c r="I17302">
        <v>29.93</v>
      </c>
      <c r="J17302">
        <v>1013.5</v>
      </c>
      <c r="K17302">
        <v>10</v>
      </c>
      <c r="M17302" t="s">
        <v>34</v>
      </c>
      <c r="N17302" t="s">
        <v>32</v>
      </c>
      <c r="Q17302">
        <v>6500</v>
      </c>
      <c r="R17302">
        <v>7500</v>
      </c>
      <c r="AB17302">
        <v>33.4</v>
      </c>
      <c r="AC17302" t="s">
        <v>17359</v>
      </c>
    </row>
    <row r="17303" spans="1:29">
      <c r="A17303" s="1" t="s">
        <v>30</v>
      </c>
      <c r="B17303" s="2">
        <v>43173.20208333333</v>
      </c>
      <c r="C17303">
        <v>37</v>
      </c>
      <c r="D17303">
        <v>19.899999999999999</v>
      </c>
      <c r="E17303">
        <v>49.61</v>
      </c>
      <c r="F17303">
        <v>310</v>
      </c>
      <c r="G17303">
        <v>5</v>
      </c>
      <c r="H17303">
        <v>0</v>
      </c>
      <c r="I17303">
        <v>29.92</v>
      </c>
      <c r="J17303">
        <v>1013.2</v>
      </c>
      <c r="K17303">
        <v>10</v>
      </c>
      <c r="M17303" t="s">
        <v>34</v>
      </c>
      <c r="N17303" t="s">
        <v>32</v>
      </c>
      <c r="Q17303">
        <v>6500</v>
      </c>
      <c r="R17303">
        <v>7500</v>
      </c>
      <c r="AB17303">
        <v>32.33</v>
      </c>
      <c r="AC17303" t="s">
        <v>17360</v>
      </c>
    </row>
    <row r="17304" spans="1:29">
      <c r="A17304" s="1" t="s">
        <v>30</v>
      </c>
      <c r="B17304" s="2">
        <v>43173.243750000001</v>
      </c>
      <c r="C17304">
        <v>35</v>
      </c>
      <c r="D17304">
        <v>19.899999999999999</v>
      </c>
      <c r="E17304">
        <v>53.49</v>
      </c>
      <c r="G17304">
        <v>3</v>
      </c>
      <c r="H17304">
        <v>0</v>
      </c>
      <c r="I17304">
        <v>29.91</v>
      </c>
      <c r="J17304">
        <v>1013.1</v>
      </c>
      <c r="K17304">
        <v>10</v>
      </c>
      <c r="M17304" t="s">
        <v>31</v>
      </c>
      <c r="N17304" t="s">
        <v>32</v>
      </c>
      <c r="O17304" t="s">
        <v>32</v>
      </c>
      <c r="Q17304">
        <v>7000</v>
      </c>
      <c r="R17304">
        <v>9500</v>
      </c>
      <c r="S17304">
        <v>11000</v>
      </c>
      <c r="AB17304">
        <v>32.229999999999997</v>
      </c>
      <c r="AC17304" t="s">
        <v>17361</v>
      </c>
    </row>
    <row r="17305" spans="1:29">
      <c r="A17305" s="1" t="s">
        <v>30</v>
      </c>
      <c r="B17305" s="2">
        <v>43173.285416666666</v>
      </c>
      <c r="C17305">
        <v>34</v>
      </c>
      <c r="D17305">
        <v>19.899999999999999</v>
      </c>
      <c r="E17305">
        <v>55.88</v>
      </c>
      <c r="G17305">
        <v>4</v>
      </c>
      <c r="H17305">
        <v>0</v>
      </c>
      <c r="I17305">
        <v>29.93</v>
      </c>
      <c r="J17305">
        <v>1013.4</v>
      </c>
      <c r="K17305">
        <v>10</v>
      </c>
      <c r="M17305" t="s">
        <v>31</v>
      </c>
      <c r="N17305" t="s">
        <v>31</v>
      </c>
      <c r="O17305" t="s">
        <v>32</v>
      </c>
      <c r="Q17305">
        <v>7000</v>
      </c>
      <c r="R17305">
        <v>8500</v>
      </c>
      <c r="S17305">
        <v>11000</v>
      </c>
      <c r="AB17305">
        <v>29.76</v>
      </c>
      <c r="AC17305" t="s">
        <v>17362</v>
      </c>
    </row>
    <row r="17306" spans="1:29">
      <c r="A17306" s="1" t="s">
        <v>30</v>
      </c>
      <c r="B17306" s="2">
        <v>43173.32708333333</v>
      </c>
      <c r="C17306">
        <v>33</v>
      </c>
      <c r="D17306">
        <v>19</v>
      </c>
      <c r="E17306">
        <v>55.75</v>
      </c>
      <c r="G17306">
        <v>5</v>
      </c>
      <c r="H17306">
        <v>0</v>
      </c>
      <c r="I17306">
        <v>29.94</v>
      </c>
      <c r="J17306">
        <v>1014</v>
      </c>
      <c r="K17306">
        <v>10</v>
      </c>
      <c r="M17306" t="s">
        <v>31</v>
      </c>
      <c r="N17306" t="s">
        <v>31</v>
      </c>
      <c r="O17306" t="s">
        <v>34</v>
      </c>
      <c r="Q17306">
        <v>7000</v>
      </c>
      <c r="R17306">
        <v>11000</v>
      </c>
      <c r="S17306">
        <v>14000</v>
      </c>
      <c r="AB17306">
        <v>27.7</v>
      </c>
      <c r="AC17306" t="s">
        <v>17363</v>
      </c>
    </row>
    <row r="17307" spans="1:29">
      <c r="A17307" s="1" t="s">
        <v>30</v>
      </c>
      <c r="B17307" s="2">
        <v>43173.368750000001</v>
      </c>
      <c r="C17307">
        <v>35</v>
      </c>
      <c r="D17307">
        <v>19</v>
      </c>
      <c r="E17307">
        <v>51.47</v>
      </c>
      <c r="F17307">
        <v>300</v>
      </c>
      <c r="G17307">
        <v>9</v>
      </c>
      <c r="H17307">
        <v>0</v>
      </c>
      <c r="I17307">
        <v>29.95</v>
      </c>
      <c r="J17307">
        <v>1014.4</v>
      </c>
      <c r="K17307">
        <v>10</v>
      </c>
      <c r="M17307" t="s">
        <v>31</v>
      </c>
      <c r="N17307" t="s">
        <v>34</v>
      </c>
      <c r="O17307" t="s">
        <v>34</v>
      </c>
      <c r="Q17307">
        <v>7000</v>
      </c>
      <c r="R17307">
        <v>10000</v>
      </c>
      <c r="S17307">
        <v>15000</v>
      </c>
      <c r="AB17307">
        <v>27.37</v>
      </c>
      <c r="AC17307" t="s">
        <v>17364</v>
      </c>
    </row>
    <row r="17308" spans="1:29">
      <c r="A17308" s="1" t="s">
        <v>30</v>
      </c>
      <c r="B17308" s="2">
        <v>43173.410416666666</v>
      </c>
      <c r="C17308">
        <v>36</v>
      </c>
      <c r="D17308">
        <v>17.100000000000001</v>
      </c>
      <c r="E17308">
        <v>45.77</v>
      </c>
      <c r="F17308">
        <v>300</v>
      </c>
      <c r="G17308">
        <v>7</v>
      </c>
      <c r="H17308">
        <v>0</v>
      </c>
      <c r="I17308">
        <v>29.96</v>
      </c>
      <c r="J17308">
        <v>1014.8</v>
      </c>
      <c r="K17308">
        <v>10</v>
      </c>
      <c r="L17308">
        <v>15</v>
      </c>
      <c r="M17308" t="s">
        <v>31</v>
      </c>
      <c r="N17308" t="s">
        <v>34</v>
      </c>
      <c r="O17308" t="s">
        <v>32</v>
      </c>
      <c r="Q17308">
        <v>7000</v>
      </c>
      <c r="R17308">
        <v>10000</v>
      </c>
      <c r="S17308">
        <v>15000</v>
      </c>
      <c r="AB17308">
        <v>29.65</v>
      </c>
      <c r="AC17308" t="s">
        <v>17365</v>
      </c>
    </row>
    <row r="17309" spans="1:29">
      <c r="A17309" s="1" t="s">
        <v>30</v>
      </c>
      <c r="B17309" s="2">
        <v>43173.45208333333</v>
      </c>
      <c r="C17309">
        <v>38</v>
      </c>
      <c r="D17309">
        <v>17.100000000000001</v>
      </c>
      <c r="E17309">
        <v>42.46</v>
      </c>
      <c r="F17309">
        <v>300</v>
      </c>
      <c r="G17309">
        <v>8</v>
      </c>
      <c r="H17309">
        <v>0</v>
      </c>
      <c r="I17309">
        <v>29.96</v>
      </c>
      <c r="J17309">
        <v>1014.7</v>
      </c>
      <c r="K17309">
        <v>10</v>
      </c>
      <c r="L17309">
        <v>15</v>
      </c>
      <c r="M17309" t="s">
        <v>31</v>
      </c>
      <c r="N17309" t="s">
        <v>31</v>
      </c>
      <c r="O17309" t="s">
        <v>31</v>
      </c>
      <c r="Q17309">
        <v>4800</v>
      </c>
      <c r="R17309">
        <v>10000</v>
      </c>
      <c r="S17309">
        <v>15000</v>
      </c>
      <c r="AB17309">
        <v>31.38</v>
      </c>
      <c r="AC17309" t="s">
        <v>17366</v>
      </c>
    </row>
    <row r="17310" spans="1:29">
      <c r="A17310" s="1" t="s">
        <v>30</v>
      </c>
      <c r="B17310" s="2">
        <v>43173.493750000001</v>
      </c>
      <c r="C17310">
        <v>40</v>
      </c>
      <c r="D17310">
        <v>16</v>
      </c>
      <c r="E17310">
        <v>37.44</v>
      </c>
      <c r="F17310">
        <v>330</v>
      </c>
      <c r="G17310">
        <v>7</v>
      </c>
      <c r="H17310">
        <v>0</v>
      </c>
      <c r="I17310">
        <v>29.95</v>
      </c>
      <c r="J17310">
        <v>1014.2</v>
      </c>
      <c r="K17310">
        <v>10</v>
      </c>
      <c r="L17310">
        <v>18</v>
      </c>
      <c r="M17310" t="s">
        <v>34</v>
      </c>
      <c r="N17310" t="s">
        <v>34</v>
      </c>
      <c r="Q17310">
        <v>5500</v>
      </c>
      <c r="R17310">
        <v>10000</v>
      </c>
      <c r="AB17310">
        <v>34.409999999999997</v>
      </c>
      <c r="AC17310" t="s">
        <v>17367</v>
      </c>
    </row>
    <row r="17311" spans="1:29">
      <c r="A17311" s="1" t="s">
        <v>30</v>
      </c>
      <c r="B17311" s="2">
        <v>43173.535416666666</v>
      </c>
      <c r="C17311">
        <v>42</v>
      </c>
      <c r="D17311">
        <v>16</v>
      </c>
      <c r="E17311">
        <v>34.39</v>
      </c>
      <c r="F17311">
        <v>300</v>
      </c>
      <c r="G17311">
        <v>10</v>
      </c>
      <c r="H17311">
        <v>0</v>
      </c>
      <c r="I17311">
        <v>29.94</v>
      </c>
      <c r="J17311">
        <v>1013.9</v>
      </c>
      <c r="K17311">
        <v>10</v>
      </c>
      <c r="L17311">
        <v>20</v>
      </c>
      <c r="M17311" t="s">
        <v>32</v>
      </c>
      <c r="Q17311">
        <v>6500</v>
      </c>
      <c r="AB17311">
        <v>35.630000000000003</v>
      </c>
      <c r="AC17311" t="s">
        <v>17368</v>
      </c>
    </row>
    <row r="17312" spans="1:29">
      <c r="A17312" s="1" t="s">
        <v>30</v>
      </c>
      <c r="B17312" s="2">
        <v>43173.57708333333</v>
      </c>
      <c r="C17312">
        <v>40</v>
      </c>
      <c r="D17312">
        <v>15.1</v>
      </c>
      <c r="E17312">
        <v>36.01</v>
      </c>
      <c r="F17312">
        <v>310</v>
      </c>
      <c r="G17312">
        <v>9</v>
      </c>
      <c r="H17312">
        <v>0</v>
      </c>
      <c r="I17312">
        <v>29.93</v>
      </c>
      <c r="J17312">
        <v>1013.8</v>
      </c>
      <c r="K17312">
        <v>10</v>
      </c>
      <c r="L17312">
        <v>19</v>
      </c>
      <c r="M17312" t="s">
        <v>34</v>
      </c>
      <c r="N17312" t="s">
        <v>32</v>
      </c>
      <c r="Q17312">
        <v>6500</v>
      </c>
      <c r="R17312">
        <v>8000</v>
      </c>
      <c r="AB17312">
        <v>33.340000000000003</v>
      </c>
      <c r="AC17312" t="s">
        <v>17369</v>
      </c>
    </row>
    <row r="17313" spans="1:29">
      <c r="A17313" s="1" t="s">
        <v>30</v>
      </c>
      <c r="B17313" s="2">
        <v>43173.618750000001</v>
      </c>
      <c r="C17313">
        <v>41</v>
      </c>
      <c r="D17313">
        <v>12.9</v>
      </c>
      <c r="E17313">
        <v>31.33</v>
      </c>
      <c r="F17313">
        <v>300</v>
      </c>
      <c r="G17313">
        <v>14</v>
      </c>
      <c r="H17313">
        <v>0</v>
      </c>
      <c r="I17313">
        <v>29.92</v>
      </c>
      <c r="J17313">
        <v>1013.3</v>
      </c>
      <c r="K17313">
        <v>10</v>
      </c>
      <c r="L17313">
        <v>21</v>
      </c>
      <c r="M17313" t="s">
        <v>32</v>
      </c>
      <c r="N17313" t="s">
        <v>32</v>
      </c>
      <c r="Q17313">
        <v>7000</v>
      </c>
      <c r="R17313">
        <v>9000</v>
      </c>
      <c r="AB17313">
        <v>32.76</v>
      </c>
      <c r="AC17313" t="s">
        <v>17370</v>
      </c>
    </row>
    <row r="17314" spans="1:29">
      <c r="A17314" s="1" t="s">
        <v>30</v>
      </c>
      <c r="B17314" s="2">
        <v>43173.660416666666</v>
      </c>
      <c r="C17314">
        <v>42</v>
      </c>
      <c r="D17314">
        <v>12.9</v>
      </c>
      <c r="E17314">
        <v>30.03</v>
      </c>
      <c r="F17314">
        <v>310</v>
      </c>
      <c r="G17314">
        <v>11</v>
      </c>
      <c r="H17314">
        <v>0</v>
      </c>
      <c r="I17314">
        <v>29.92</v>
      </c>
      <c r="J17314">
        <v>1013.4</v>
      </c>
      <c r="K17314">
        <v>10</v>
      </c>
      <c r="L17314">
        <v>20</v>
      </c>
      <c r="M17314" t="s">
        <v>32</v>
      </c>
      <c r="N17314" t="s">
        <v>32</v>
      </c>
      <c r="Q17314">
        <v>7000</v>
      </c>
      <c r="R17314">
        <v>8500</v>
      </c>
      <c r="AB17314">
        <v>35.229999999999997</v>
      </c>
      <c r="AC17314" t="s">
        <v>17371</v>
      </c>
    </row>
    <row r="17315" spans="1:29">
      <c r="A17315" s="1" t="s">
        <v>30</v>
      </c>
      <c r="B17315" s="2">
        <v>43173.70208333333</v>
      </c>
      <c r="C17315">
        <v>43</v>
      </c>
      <c r="D17315">
        <v>12</v>
      </c>
      <c r="E17315">
        <v>27.87</v>
      </c>
      <c r="F17315">
        <v>330</v>
      </c>
      <c r="G17315">
        <v>8</v>
      </c>
      <c r="H17315">
        <v>0</v>
      </c>
      <c r="I17315">
        <v>29.92</v>
      </c>
      <c r="J17315">
        <v>1013.3</v>
      </c>
      <c r="K17315">
        <v>10</v>
      </c>
      <c r="L17315">
        <v>17</v>
      </c>
      <c r="M17315" t="s">
        <v>34</v>
      </c>
      <c r="Q17315">
        <v>7500</v>
      </c>
      <c r="AB17315">
        <v>37.659999999999997</v>
      </c>
      <c r="AC17315" t="s">
        <v>17372</v>
      </c>
    </row>
    <row r="17316" spans="1:29">
      <c r="A17316" s="1" t="s">
        <v>30</v>
      </c>
      <c r="B17316" s="2">
        <v>43173.743750000001</v>
      </c>
      <c r="C17316">
        <v>42</v>
      </c>
      <c r="D17316">
        <v>12</v>
      </c>
      <c r="E17316">
        <v>28.86</v>
      </c>
      <c r="F17316">
        <v>280</v>
      </c>
      <c r="G17316">
        <v>12</v>
      </c>
      <c r="H17316">
        <v>0</v>
      </c>
      <c r="I17316">
        <v>29.93</v>
      </c>
      <c r="J17316">
        <v>1013.6</v>
      </c>
      <c r="K17316">
        <v>10</v>
      </c>
      <c r="L17316">
        <v>19</v>
      </c>
      <c r="M17316" t="s">
        <v>34</v>
      </c>
      <c r="Q17316">
        <v>7500</v>
      </c>
      <c r="AB17316">
        <v>34.86</v>
      </c>
      <c r="AC17316" t="s">
        <v>17373</v>
      </c>
    </row>
    <row r="17317" spans="1:29">
      <c r="A17317" s="1" t="s">
        <v>30</v>
      </c>
      <c r="B17317" s="2">
        <v>43173.785416666666</v>
      </c>
      <c r="C17317">
        <v>40</v>
      </c>
      <c r="D17317">
        <v>12</v>
      </c>
      <c r="E17317">
        <v>31.42</v>
      </c>
      <c r="F17317">
        <v>280</v>
      </c>
      <c r="G17317">
        <v>13</v>
      </c>
      <c r="H17317">
        <v>0</v>
      </c>
      <c r="I17317">
        <v>29.95</v>
      </c>
      <c r="J17317">
        <v>1014.3</v>
      </c>
      <c r="K17317">
        <v>10</v>
      </c>
      <c r="L17317">
        <v>19</v>
      </c>
      <c r="M17317" t="s">
        <v>31</v>
      </c>
      <c r="N17317" t="s">
        <v>31</v>
      </c>
      <c r="Q17317">
        <v>7500</v>
      </c>
      <c r="R17317">
        <v>25000</v>
      </c>
      <c r="AB17317">
        <v>31.69</v>
      </c>
      <c r="AC17317" t="s">
        <v>17374</v>
      </c>
    </row>
    <row r="17318" spans="1:29">
      <c r="A17318" s="1" t="s">
        <v>30</v>
      </c>
      <c r="B17318" s="2">
        <v>43173.82708333333</v>
      </c>
      <c r="C17318">
        <v>38</v>
      </c>
      <c r="D17318">
        <v>12</v>
      </c>
      <c r="E17318">
        <v>33.97</v>
      </c>
      <c r="F17318">
        <v>310</v>
      </c>
      <c r="G17318">
        <v>5</v>
      </c>
      <c r="H17318">
        <v>0</v>
      </c>
      <c r="I17318">
        <v>29.96</v>
      </c>
      <c r="J17318">
        <v>1014.9</v>
      </c>
      <c r="K17318">
        <v>10</v>
      </c>
      <c r="M17318" t="s">
        <v>31</v>
      </c>
      <c r="N17318" t="s">
        <v>31</v>
      </c>
      <c r="Q17318">
        <v>7500</v>
      </c>
      <c r="R17318">
        <v>25000</v>
      </c>
      <c r="AB17318">
        <v>33.4</v>
      </c>
      <c r="AC17318" t="s">
        <v>17375</v>
      </c>
    </row>
    <row r="17319" spans="1:29">
      <c r="A17319" s="1" t="s">
        <v>30</v>
      </c>
      <c r="B17319" s="2">
        <v>43173.868750000001</v>
      </c>
      <c r="C17319">
        <v>36</v>
      </c>
      <c r="D17319">
        <v>12.9</v>
      </c>
      <c r="E17319">
        <v>38.1</v>
      </c>
      <c r="F17319">
        <v>290</v>
      </c>
      <c r="G17319">
        <v>5</v>
      </c>
      <c r="H17319">
        <v>0</v>
      </c>
      <c r="I17319">
        <v>29.98</v>
      </c>
      <c r="J17319">
        <v>1015.5</v>
      </c>
      <c r="K17319">
        <v>10</v>
      </c>
      <c r="M17319" t="s">
        <v>34</v>
      </c>
      <c r="Q17319">
        <v>25000</v>
      </c>
      <c r="AB17319">
        <v>31.15</v>
      </c>
      <c r="AC17319" t="s">
        <v>17376</v>
      </c>
    </row>
    <row r="17320" spans="1:29">
      <c r="A17320" s="1" t="s">
        <v>30</v>
      </c>
      <c r="B17320" s="2">
        <v>43173.910416666666</v>
      </c>
      <c r="C17320">
        <v>35</v>
      </c>
      <c r="D17320">
        <v>14</v>
      </c>
      <c r="E17320">
        <v>41.44</v>
      </c>
      <c r="G17320">
        <v>5</v>
      </c>
      <c r="H17320">
        <v>0</v>
      </c>
      <c r="I17320">
        <v>29.99</v>
      </c>
      <c r="J17320">
        <v>1015.8</v>
      </c>
      <c r="K17320">
        <v>10</v>
      </c>
      <c r="M17320" t="s">
        <v>31</v>
      </c>
      <c r="Q17320">
        <v>25000</v>
      </c>
      <c r="AB17320">
        <v>30.08</v>
      </c>
      <c r="AC17320" t="s">
        <v>17377</v>
      </c>
    </row>
    <row r="17321" spans="1:29">
      <c r="A17321" s="1" t="s">
        <v>30</v>
      </c>
      <c r="B17321" s="2">
        <v>43173.95208333333</v>
      </c>
      <c r="C17321">
        <v>35</v>
      </c>
      <c r="D17321">
        <v>14</v>
      </c>
      <c r="E17321">
        <v>41.44</v>
      </c>
      <c r="G17321">
        <v>4</v>
      </c>
      <c r="H17321">
        <v>0</v>
      </c>
      <c r="I17321">
        <v>30</v>
      </c>
      <c r="J17321">
        <v>1016.1</v>
      </c>
      <c r="K17321">
        <v>10</v>
      </c>
      <c r="M17321" t="s">
        <v>31</v>
      </c>
      <c r="Q17321">
        <v>25000</v>
      </c>
      <c r="AB17321">
        <v>31.04</v>
      </c>
      <c r="AC17321" t="s">
        <v>17378</v>
      </c>
    </row>
    <row r="17322" spans="1:29">
      <c r="A17322" s="1" t="s">
        <v>30</v>
      </c>
      <c r="B17322" s="2">
        <v>43173.993750000001</v>
      </c>
      <c r="C17322">
        <v>34</v>
      </c>
      <c r="D17322">
        <v>14</v>
      </c>
      <c r="E17322">
        <v>43.3</v>
      </c>
      <c r="F17322">
        <v>300</v>
      </c>
      <c r="G17322">
        <v>5</v>
      </c>
      <c r="H17322">
        <v>0</v>
      </c>
      <c r="I17322">
        <v>30</v>
      </c>
      <c r="J17322">
        <v>1016.1</v>
      </c>
      <c r="K17322">
        <v>10</v>
      </c>
      <c r="M17322" t="s">
        <v>31</v>
      </c>
      <c r="Q17322">
        <v>25000</v>
      </c>
      <c r="AB17322">
        <v>28.77</v>
      </c>
      <c r="AC17322" t="s">
        <v>17379</v>
      </c>
    </row>
    <row r="17323" spans="1:29">
      <c r="A17323" s="1" t="s">
        <v>30</v>
      </c>
      <c r="B17323" s="2">
        <v>43174.035416666666</v>
      </c>
      <c r="C17323">
        <v>33</v>
      </c>
      <c r="D17323">
        <v>14</v>
      </c>
      <c r="E17323">
        <v>44.89</v>
      </c>
      <c r="F17323">
        <v>0</v>
      </c>
      <c r="G17323">
        <v>0</v>
      </c>
      <c r="H17323">
        <v>0</v>
      </c>
      <c r="I17323">
        <v>30</v>
      </c>
      <c r="J17323">
        <v>1016.1</v>
      </c>
      <c r="K17323">
        <v>10</v>
      </c>
      <c r="M17323" t="s">
        <v>31</v>
      </c>
      <c r="Q17323">
        <v>25000</v>
      </c>
      <c r="AB17323">
        <v>33.1</v>
      </c>
      <c r="AC17323" t="s">
        <v>17380</v>
      </c>
    </row>
    <row r="17324" spans="1:29">
      <c r="A17324" s="1" t="s">
        <v>30</v>
      </c>
      <c r="B17324" s="2">
        <v>43174.07708333333</v>
      </c>
      <c r="C17324">
        <v>28.9</v>
      </c>
      <c r="D17324">
        <v>15.1</v>
      </c>
      <c r="E17324">
        <v>55.83</v>
      </c>
      <c r="F17324">
        <v>0</v>
      </c>
      <c r="G17324">
        <v>0</v>
      </c>
      <c r="H17324">
        <v>0</v>
      </c>
      <c r="I17324">
        <v>30</v>
      </c>
      <c r="J17324">
        <v>1016</v>
      </c>
      <c r="K17324">
        <v>10</v>
      </c>
      <c r="M17324" t="s">
        <v>31</v>
      </c>
      <c r="Q17324">
        <v>25000</v>
      </c>
      <c r="AB17324">
        <v>28.9</v>
      </c>
      <c r="AC17324" t="s">
        <v>17381</v>
      </c>
    </row>
    <row r="17325" spans="1:29">
      <c r="A17325" s="1" t="s">
        <v>30</v>
      </c>
      <c r="B17325" s="2">
        <v>43174.118750000001</v>
      </c>
      <c r="C17325">
        <v>28</v>
      </c>
      <c r="D17325">
        <v>15.1</v>
      </c>
      <c r="E17325">
        <v>57.93</v>
      </c>
      <c r="F17325">
        <v>0</v>
      </c>
      <c r="G17325">
        <v>0</v>
      </c>
      <c r="H17325">
        <v>0</v>
      </c>
      <c r="I17325">
        <v>30</v>
      </c>
      <c r="J17325">
        <v>1016</v>
      </c>
      <c r="K17325">
        <v>10</v>
      </c>
      <c r="M17325" t="s">
        <v>246</v>
      </c>
      <c r="AB17325">
        <v>28</v>
      </c>
      <c r="AC17325" t="s">
        <v>17382</v>
      </c>
    </row>
    <row r="17326" spans="1:29">
      <c r="A17326" s="1" t="s">
        <v>30</v>
      </c>
      <c r="B17326" s="2">
        <v>43174.160416666666</v>
      </c>
      <c r="C17326">
        <v>27</v>
      </c>
      <c r="D17326">
        <v>17.100000000000001</v>
      </c>
      <c r="E17326">
        <v>65.84</v>
      </c>
      <c r="F17326">
        <v>240</v>
      </c>
      <c r="G17326">
        <v>4</v>
      </c>
      <c r="H17326">
        <v>0</v>
      </c>
      <c r="I17326">
        <v>29.98</v>
      </c>
      <c r="J17326">
        <v>1015.5</v>
      </c>
      <c r="K17326">
        <v>10</v>
      </c>
      <c r="M17326" t="s">
        <v>246</v>
      </c>
      <c r="AB17326">
        <v>21.58</v>
      </c>
      <c r="AC17326" t="s">
        <v>17383</v>
      </c>
    </row>
    <row r="17327" spans="1:29">
      <c r="A17327" s="1" t="s">
        <v>30</v>
      </c>
      <c r="B17327" s="2">
        <v>43174.20208333333</v>
      </c>
      <c r="C17327">
        <v>26.1</v>
      </c>
      <c r="D17327">
        <v>17.100000000000001</v>
      </c>
      <c r="E17327">
        <v>68.34</v>
      </c>
      <c r="F17327">
        <v>240</v>
      </c>
      <c r="G17327">
        <v>4</v>
      </c>
      <c r="H17327">
        <v>0</v>
      </c>
      <c r="I17327">
        <v>29.98</v>
      </c>
      <c r="J17327">
        <v>1015.4</v>
      </c>
      <c r="K17327">
        <v>10</v>
      </c>
      <c r="M17327" t="s">
        <v>246</v>
      </c>
      <c r="AB17327">
        <v>20.53</v>
      </c>
      <c r="AC17327" t="s">
        <v>17384</v>
      </c>
    </row>
    <row r="17328" spans="1:29">
      <c r="A17328" s="1" t="s">
        <v>30</v>
      </c>
      <c r="B17328" s="2">
        <v>43174.243750000001</v>
      </c>
      <c r="C17328">
        <v>25</v>
      </c>
      <c r="D17328">
        <v>18</v>
      </c>
      <c r="E17328">
        <v>74.36</v>
      </c>
      <c r="F17328">
        <v>240</v>
      </c>
      <c r="G17328">
        <v>5</v>
      </c>
      <c r="H17328">
        <v>0</v>
      </c>
      <c r="I17328">
        <v>29.98</v>
      </c>
      <c r="J17328">
        <v>1015.6</v>
      </c>
      <c r="K17328">
        <v>10</v>
      </c>
      <c r="M17328" t="s">
        <v>246</v>
      </c>
      <c r="AB17328">
        <v>18.079999999999998</v>
      </c>
      <c r="AC17328" t="s">
        <v>17385</v>
      </c>
    </row>
    <row r="17329" spans="1:29">
      <c r="A17329" s="1" t="s">
        <v>30</v>
      </c>
      <c r="B17329" s="2">
        <v>43174.285416666666</v>
      </c>
      <c r="C17329">
        <v>24.1</v>
      </c>
      <c r="D17329">
        <v>18</v>
      </c>
      <c r="E17329">
        <v>77.209999999999994</v>
      </c>
      <c r="F17329">
        <v>230</v>
      </c>
      <c r="G17329">
        <v>7</v>
      </c>
      <c r="H17329">
        <v>0</v>
      </c>
      <c r="I17329">
        <v>29.98</v>
      </c>
      <c r="J17329">
        <v>1015.6</v>
      </c>
      <c r="K17329">
        <v>10</v>
      </c>
      <c r="M17329" t="s">
        <v>246</v>
      </c>
      <c r="AB17329">
        <v>15.15</v>
      </c>
      <c r="AC17329" t="s">
        <v>17386</v>
      </c>
    </row>
    <row r="17330" spans="1:29">
      <c r="A17330" s="1" t="s">
        <v>30</v>
      </c>
      <c r="B17330" s="2">
        <v>43174.32708333333</v>
      </c>
      <c r="C17330">
        <v>28.9</v>
      </c>
      <c r="D17330">
        <v>19</v>
      </c>
      <c r="E17330">
        <v>66.08</v>
      </c>
      <c r="F17330">
        <v>220</v>
      </c>
      <c r="G17330">
        <v>7</v>
      </c>
      <c r="H17330">
        <v>0</v>
      </c>
      <c r="I17330">
        <v>29.97</v>
      </c>
      <c r="J17330">
        <v>1015</v>
      </c>
      <c r="K17330">
        <v>10</v>
      </c>
      <c r="M17330" t="s">
        <v>34</v>
      </c>
      <c r="Q17330">
        <v>25000</v>
      </c>
      <c r="AB17330">
        <v>21</v>
      </c>
      <c r="AC17330" t="s">
        <v>17387</v>
      </c>
    </row>
    <row r="17331" spans="1:29">
      <c r="A17331" s="1" t="s">
        <v>30</v>
      </c>
      <c r="B17331" s="2">
        <v>43174.368750000001</v>
      </c>
      <c r="C17331">
        <v>33</v>
      </c>
      <c r="D17331">
        <v>21</v>
      </c>
      <c r="E17331">
        <v>60.71</v>
      </c>
      <c r="F17331">
        <v>230</v>
      </c>
      <c r="G17331">
        <v>8</v>
      </c>
      <c r="H17331">
        <v>0</v>
      </c>
      <c r="I17331">
        <v>29.96</v>
      </c>
      <c r="J17331">
        <v>1014.8</v>
      </c>
      <c r="K17331">
        <v>10</v>
      </c>
      <c r="M17331" t="s">
        <v>34</v>
      </c>
      <c r="Q17331">
        <v>25000</v>
      </c>
      <c r="AB17331">
        <v>25.47</v>
      </c>
      <c r="AC17331" t="s">
        <v>17388</v>
      </c>
    </row>
    <row r="17332" spans="1:29">
      <c r="A17332" s="1" t="s">
        <v>30</v>
      </c>
      <c r="B17332" s="2">
        <v>43174.410416666666</v>
      </c>
      <c r="C17332">
        <v>38</v>
      </c>
      <c r="D17332">
        <v>19.899999999999999</v>
      </c>
      <c r="E17332">
        <v>47.89</v>
      </c>
      <c r="F17332">
        <v>230</v>
      </c>
      <c r="G17332">
        <v>13</v>
      </c>
      <c r="H17332">
        <v>0</v>
      </c>
      <c r="I17332">
        <v>29.94</v>
      </c>
      <c r="J17332">
        <v>1013.9</v>
      </c>
      <c r="K17332">
        <v>10</v>
      </c>
      <c r="M17332" t="s">
        <v>31</v>
      </c>
      <c r="N17332" t="s">
        <v>31</v>
      </c>
      <c r="Q17332">
        <v>8500</v>
      </c>
      <c r="R17332">
        <v>25000</v>
      </c>
      <c r="AB17332">
        <v>29.13</v>
      </c>
      <c r="AC17332" t="s">
        <v>17389</v>
      </c>
    </row>
    <row r="17333" spans="1:29">
      <c r="A17333" s="1" t="s">
        <v>30</v>
      </c>
      <c r="B17333" s="2">
        <v>43174.45208333333</v>
      </c>
      <c r="C17333">
        <v>46</v>
      </c>
      <c r="D17333">
        <v>19.899999999999999</v>
      </c>
      <c r="E17333">
        <v>35.04</v>
      </c>
      <c r="F17333">
        <v>240</v>
      </c>
      <c r="G17333">
        <v>15</v>
      </c>
      <c r="H17333">
        <v>0</v>
      </c>
      <c r="I17333">
        <v>29.9</v>
      </c>
      <c r="J17333">
        <v>1012.6</v>
      </c>
      <c r="K17333">
        <v>10</v>
      </c>
      <c r="L17333">
        <v>22</v>
      </c>
      <c r="M17333" t="s">
        <v>31</v>
      </c>
      <c r="N17333" t="s">
        <v>31</v>
      </c>
      <c r="Q17333">
        <v>9000</v>
      </c>
      <c r="R17333">
        <v>25000</v>
      </c>
      <c r="AB17333">
        <v>38.93</v>
      </c>
      <c r="AC17333" t="s">
        <v>17390</v>
      </c>
    </row>
    <row r="17334" spans="1:29">
      <c r="A17334" s="1" t="s">
        <v>30</v>
      </c>
      <c r="B17334" s="2">
        <v>43174.493750000001</v>
      </c>
      <c r="C17334">
        <v>52</v>
      </c>
      <c r="D17334">
        <v>21.9</v>
      </c>
      <c r="E17334">
        <v>30.49</v>
      </c>
      <c r="F17334">
        <v>230</v>
      </c>
      <c r="G17334">
        <v>18</v>
      </c>
      <c r="H17334">
        <v>0</v>
      </c>
      <c r="I17334">
        <v>29.86</v>
      </c>
      <c r="J17334">
        <v>1011.2</v>
      </c>
      <c r="K17334">
        <v>10</v>
      </c>
      <c r="L17334">
        <v>32</v>
      </c>
      <c r="M17334" t="s">
        <v>31</v>
      </c>
      <c r="Q17334">
        <v>25000</v>
      </c>
      <c r="Y17334">
        <v>32</v>
      </c>
      <c r="Z17334">
        <v>230</v>
      </c>
      <c r="AA17334" s="2">
        <v>43174.488888888889</v>
      </c>
      <c r="AB17334">
        <v>52</v>
      </c>
      <c r="AC17334" t="s">
        <v>17391</v>
      </c>
    </row>
    <row r="17335" spans="1:29">
      <c r="A17335" s="1" t="s">
        <v>30</v>
      </c>
      <c r="B17335" s="2">
        <v>43174.535416666666</v>
      </c>
      <c r="C17335">
        <v>58</v>
      </c>
      <c r="D17335">
        <v>21.9</v>
      </c>
      <c r="E17335">
        <v>24.59</v>
      </c>
      <c r="F17335">
        <v>240</v>
      </c>
      <c r="G17335">
        <v>19</v>
      </c>
      <c r="H17335">
        <v>0</v>
      </c>
      <c r="I17335">
        <v>29.81</v>
      </c>
      <c r="J17335">
        <v>1009.6</v>
      </c>
      <c r="K17335">
        <v>10</v>
      </c>
      <c r="L17335">
        <v>26</v>
      </c>
      <c r="M17335" t="s">
        <v>31</v>
      </c>
      <c r="N17335" t="s">
        <v>31</v>
      </c>
      <c r="Q17335">
        <v>8000</v>
      </c>
      <c r="R17335">
        <v>25000</v>
      </c>
      <c r="Y17335">
        <v>32</v>
      </c>
      <c r="Z17335">
        <v>230</v>
      </c>
      <c r="AA17335" s="2">
        <v>43174.504166666666</v>
      </c>
      <c r="AB17335">
        <v>57.9</v>
      </c>
      <c r="AC17335" t="s">
        <v>17392</v>
      </c>
    </row>
    <row r="17336" spans="1:29">
      <c r="A17336" s="1" t="s">
        <v>30</v>
      </c>
      <c r="B17336" s="2">
        <v>43174.57708333333</v>
      </c>
      <c r="C17336">
        <v>60</v>
      </c>
      <c r="D17336">
        <v>25</v>
      </c>
      <c r="E17336">
        <v>25.89</v>
      </c>
      <c r="F17336">
        <v>240</v>
      </c>
      <c r="G17336">
        <v>21</v>
      </c>
      <c r="H17336">
        <v>0</v>
      </c>
      <c r="I17336">
        <v>29.78</v>
      </c>
      <c r="J17336">
        <v>1008.6</v>
      </c>
      <c r="K17336">
        <v>10</v>
      </c>
      <c r="L17336">
        <v>34</v>
      </c>
      <c r="M17336" t="s">
        <v>31</v>
      </c>
      <c r="N17336" t="s">
        <v>31</v>
      </c>
      <c r="Q17336">
        <v>8000</v>
      </c>
      <c r="R17336">
        <v>25000</v>
      </c>
      <c r="Y17336">
        <v>34</v>
      </c>
      <c r="Z17336">
        <v>240</v>
      </c>
      <c r="AA17336" s="2">
        <v>43174.575694444444</v>
      </c>
      <c r="AB17336">
        <v>60.1</v>
      </c>
      <c r="AC17336" t="s">
        <v>17393</v>
      </c>
    </row>
    <row r="17337" spans="1:29">
      <c r="A17337" s="1" t="s">
        <v>30</v>
      </c>
      <c r="B17337" s="2">
        <v>43174.618750000001</v>
      </c>
      <c r="C17337">
        <v>61</v>
      </c>
      <c r="D17337">
        <v>24.1</v>
      </c>
      <c r="E17337">
        <v>24.15</v>
      </c>
      <c r="F17337">
        <v>250</v>
      </c>
      <c r="G17337">
        <v>18</v>
      </c>
      <c r="H17337">
        <v>0</v>
      </c>
      <c r="I17337">
        <v>29.74</v>
      </c>
      <c r="J17337">
        <v>1007.2</v>
      </c>
      <c r="K17337">
        <v>10</v>
      </c>
      <c r="L17337">
        <v>26</v>
      </c>
      <c r="M17337" t="s">
        <v>31</v>
      </c>
      <c r="N17337" t="s">
        <v>34</v>
      </c>
      <c r="Q17337">
        <v>8000</v>
      </c>
      <c r="R17337">
        <v>10000</v>
      </c>
      <c r="Y17337">
        <v>36</v>
      </c>
      <c r="Z17337">
        <v>240</v>
      </c>
      <c r="AA17337" s="2">
        <v>43174.609027777777</v>
      </c>
      <c r="AB17337">
        <v>61</v>
      </c>
      <c r="AC17337" t="s">
        <v>17394</v>
      </c>
    </row>
    <row r="17338" spans="1:29">
      <c r="A17338" s="1" t="s">
        <v>30</v>
      </c>
      <c r="B17338" s="2">
        <v>43174.660416666666</v>
      </c>
      <c r="C17338">
        <v>64</v>
      </c>
      <c r="D17338">
        <v>27</v>
      </c>
      <c r="E17338">
        <v>24.51</v>
      </c>
      <c r="F17338">
        <v>250</v>
      </c>
      <c r="G17338">
        <v>13</v>
      </c>
      <c r="H17338">
        <v>0</v>
      </c>
      <c r="I17338">
        <v>29.72</v>
      </c>
      <c r="J17338">
        <v>1006.3</v>
      </c>
      <c r="K17338">
        <v>10</v>
      </c>
      <c r="L17338">
        <v>24</v>
      </c>
      <c r="M17338" t="s">
        <v>31</v>
      </c>
      <c r="Q17338">
        <v>10000</v>
      </c>
      <c r="Y17338">
        <v>27</v>
      </c>
      <c r="Z17338">
        <v>320</v>
      </c>
      <c r="AA17338" s="2">
        <v>43174.652083333334</v>
      </c>
      <c r="AB17338">
        <v>64</v>
      </c>
      <c r="AC17338" t="s">
        <v>17395</v>
      </c>
    </row>
    <row r="17339" spans="1:29">
      <c r="A17339" s="1" t="s">
        <v>30</v>
      </c>
      <c r="B17339" s="2">
        <v>43174.70208333333</v>
      </c>
      <c r="C17339">
        <v>64</v>
      </c>
      <c r="D17339">
        <v>26.1</v>
      </c>
      <c r="E17339">
        <v>23.61</v>
      </c>
      <c r="F17339">
        <v>250</v>
      </c>
      <c r="G17339">
        <v>15</v>
      </c>
      <c r="H17339">
        <v>0</v>
      </c>
      <c r="I17339">
        <v>29.7</v>
      </c>
      <c r="J17339">
        <v>1005.8</v>
      </c>
      <c r="K17339">
        <v>10</v>
      </c>
      <c r="L17339">
        <v>27</v>
      </c>
      <c r="M17339" t="s">
        <v>31</v>
      </c>
      <c r="Q17339">
        <v>10000</v>
      </c>
      <c r="Y17339">
        <v>29</v>
      </c>
      <c r="Z17339">
        <v>250</v>
      </c>
      <c r="AA17339" s="2">
        <v>43174.689583333333</v>
      </c>
      <c r="AB17339">
        <v>64</v>
      </c>
      <c r="AC17339" t="s">
        <v>17396</v>
      </c>
    </row>
    <row r="17340" spans="1:29">
      <c r="A17340" s="1" t="s">
        <v>30</v>
      </c>
      <c r="B17340" s="2">
        <v>43174.743750000001</v>
      </c>
      <c r="C17340">
        <v>64</v>
      </c>
      <c r="D17340">
        <v>27</v>
      </c>
      <c r="E17340">
        <v>24.51</v>
      </c>
      <c r="F17340">
        <v>260</v>
      </c>
      <c r="G17340">
        <v>9</v>
      </c>
      <c r="H17340">
        <v>0</v>
      </c>
      <c r="I17340">
        <v>29.69</v>
      </c>
      <c r="J17340">
        <v>1005.5</v>
      </c>
      <c r="K17340">
        <v>10</v>
      </c>
      <c r="L17340">
        <v>23</v>
      </c>
      <c r="M17340" t="s">
        <v>34</v>
      </c>
      <c r="Q17340">
        <v>10000</v>
      </c>
      <c r="Y17340">
        <v>31</v>
      </c>
      <c r="Z17340">
        <v>260</v>
      </c>
      <c r="AA17340" s="2">
        <v>43174.73333333333</v>
      </c>
      <c r="AB17340">
        <v>64</v>
      </c>
      <c r="AC17340" t="s">
        <v>17397</v>
      </c>
    </row>
    <row r="17341" spans="1:29">
      <c r="A17341" s="1" t="s">
        <v>30</v>
      </c>
      <c r="B17341" s="2">
        <v>43174.785416666666</v>
      </c>
      <c r="C17341">
        <v>65</v>
      </c>
      <c r="D17341">
        <v>27</v>
      </c>
      <c r="E17341">
        <v>23.75</v>
      </c>
      <c r="F17341">
        <v>290</v>
      </c>
      <c r="G17341">
        <v>15</v>
      </c>
      <c r="H17341">
        <v>0</v>
      </c>
      <c r="I17341">
        <v>29.71</v>
      </c>
      <c r="J17341">
        <v>1005.9</v>
      </c>
      <c r="K17341">
        <v>10</v>
      </c>
      <c r="L17341">
        <v>24</v>
      </c>
      <c r="M17341" t="s">
        <v>32</v>
      </c>
      <c r="Q17341">
        <v>11000</v>
      </c>
      <c r="AB17341">
        <v>64.900000000000006</v>
      </c>
      <c r="AC17341" t="s">
        <v>17398</v>
      </c>
    </row>
    <row r="17342" spans="1:29">
      <c r="A17342" s="1" t="s">
        <v>30</v>
      </c>
      <c r="B17342" s="2">
        <v>43174.82708333333</v>
      </c>
      <c r="C17342">
        <v>60</v>
      </c>
      <c r="D17342">
        <v>28</v>
      </c>
      <c r="E17342">
        <v>29.31</v>
      </c>
      <c r="F17342">
        <v>240</v>
      </c>
      <c r="G17342">
        <v>10</v>
      </c>
      <c r="H17342">
        <v>0</v>
      </c>
      <c r="I17342">
        <v>29.73</v>
      </c>
      <c r="J17342">
        <v>1006.9</v>
      </c>
      <c r="K17342">
        <v>10</v>
      </c>
      <c r="M17342" t="s">
        <v>34</v>
      </c>
      <c r="Q17342">
        <v>11000</v>
      </c>
      <c r="AB17342">
        <v>60.1</v>
      </c>
      <c r="AC17342" t="s">
        <v>17399</v>
      </c>
    </row>
    <row r="17343" spans="1:29">
      <c r="A17343" s="1" t="s">
        <v>30</v>
      </c>
      <c r="B17343" s="2">
        <v>43174.868750000001</v>
      </c>
      <c r="C17343">
        <v>55</v>
      </c>
      <c r="D17343">
        <v>28.9</v>
      </c>
      <c r="E17343">
        <v>36.54</v>
      </c>
      <c r="F17343">
        <v>240</v>
      </c>
      <c r="G17343">
        <v>8</v>
      </c>
      <c r="H17343">
        <v>0</v>
      </c>
      <c r="I17343">
        <v>29.75</v>
      </c>
      <c r="J17343">
        <v>1007.3</v>
      </c>
      <c r="K17343">
        <v>10</v>
      </c>
      <c r="M17343" t="s">
        <v>34</v>
      </c>
      <c r="Q17343">
        <v>11000</v>
      </c>
      <c r="AB17343">
        <v>55</v>
      </c>
      <c r="AC17343" t="s">
        <v>17400</v>
      </c>
    </row>
    <row r="17344" spans="1:29">
      <c r="A17344" s="1" t="s">
        <v>30</v>
      </c>
      <c r="B17344" s="2">
        <v>43174.910416666666</v>
      </c>
      <c r="C17344">
        <v>53</v>
      </c>
      <c r="D17344">
        <v>28.9</v>
      </c>
      <c r="E17344">
        <v>39.159999999999997</v>
      </c>
      <c r="F17344">
        <v>240</v>
      </c>
      <c r="G17344">
        <v>11</v>
      </c>
      <c r="H17344">
        <v>0</v>
      </c>
      <c r="I17344">
        <v>29.75</v>
      </c>
      <c r="J17344">
        <v>1007.3</v>
      </c>
      <c r="K17344">
        <v>10</v>
      </c>
      <c r="M17344" t="s">
        <v>31</v>
      </c>
      <c r="Q17344">
        <v>11000</v>
      </c>
      <c r="AB17344">
        <v>53.1</v>
      </c>
      <c r="AC17344" t="s">
        <v>17401</v>
      </c>
    </row>
    <row r="17345" spans="1:29">
      <c r="A17345" s="1" t="s">
        <v>30</v>
      </c>
      <c r="B17345" s="2">
        <v>43174.95208333333</v>
      </c>
      <c r="C17345">
        <v>54</v>
      </c>
      <c r="D17345">
        <v>28</v>
      </c>
      <c r="E17345">
        <v>36.520000000000003</v>
      </c>
      <c r="F17345">
        <v>240</v>
      </c>
      <c r="G17345">
        <v>7</v>
      </c>
      <c r="H17345">
        <v>0</v>
      </c>
      <c r="I17345">
        <v>29.75</v>
      </c>
      <c r="J17345">
        <v>1007.4</v>
      </c>
      <c r="K17345">
        <v>10</v>
      </c>
      <c r="M17345" t="s">
        <v>31</v>
      </c>
      <c r="Q17345">
        <v>10000</v>
      </c>
      <c r="AB17345">
        <v>54</v>
      </c>
      <c r="AC17345" t="s">
        <v>17402</v>
      </c>
    </row>
    <row r="17346" spans="1:29">
      <c r="A17346" s="1" t="s">
        <v>30</v>
      </c>
      <c r="B17346" s="2">
        <v>43174.993750000001</v>
      </c>
      <c r="C17346">
        <v>51</v>
      </c>
      <c r="D17346">
        <v>28.9</v>
      </c>
      <c r="E17346">
        <v>42.16</v>
      </c>
      <c r="F17346">
        <v>240</v>
      </c>
      <c r="G17346">
        <v>9</v>
      </c>
      <c r="H17346">
        <v>0</v>
      </c>
      <c r="I17346">
        <v>29.76</v>
      </c>
      <c r="J17346">
        <v>1007.5</v>
      </c>
      <c r="K17346">
        <v>10</v>
      </c>
      <c r="M17346" t="s">
        <v>31</v>
      </c>
      <c r="Q17346">
        <v>10000</v>
      </c>
      <c r="AB17346">
        <v>51.1</v>
      </c>
      <c r="AC17346" t="s">
        <v>17403</v>
      </c>
    </row>
    <row r="17347" spans="1:29">
      <c r="A17347" s="1" t="s">
        <v>30</v>
      </c>
      <c r="B17347" s="2">
        <v>43175.035416666666</v>
      </c>
      <c r="C17347">
        <v>52</v>
      </c>
      <c r="D17347">
        <v>28.9</v>
      </c>
      <c r="E17347">
        <v>40.78</v>
      </c>
      <c r="F17347">
        <v>250</v>
      </c>
      <c r="G17347">
        <v>8</v>
      </c>
      <c r="H17347">
        <v>0</v>
      </c>
      <c r="I17347">
        <v>29.76</v>
      </c>
      <c r="J17347">
        <v>1007.8</v>
      </c>
      <c r="K17347">
        <v>10</v>
      </c>
      <c r="M17347" t="s">
        <v>31</v>
      </c>
      <c r="Q17347">
        <v>10000</v>
      </c>
      <c r="AB17347">
        <v>52</v>
      </c>
      <c r="AC17347" t="s">
        <v>17404</v>
      </c>
    </row>
    <row r="17348" spans="1:29">
      <c r="A17348" s="1" t="s">
        <v>30</v>
      </c>
      <c r="B17348" s="2">
        <v>43175.07708333333</v>
      </c>
      <c r="C17348">
        <v>51</v>
      </c>
      <c r="D17348">
        <v>30</v>
      </c>
      <c r="E17348">
        <v>44.09</v>
      </c>
      <c r="F17348">
        <v>240</v>
      </c>
      <c r="G17348">
        <v>8</v>
      </c>
      <c r="H17348">
        <v>0</v>
      </c>
      <c r="I17348">
        <v>29.77</v>
      </c>
      <c r="J17348">
        <v>1007.8</v>
      </c>
      <c r="K17348">
        <v>10</v>
      </c>
      <c r="M17348" t="s">
        <v>31</v>
      </c>
      <c r="Q17348">
        <v>10000</v>
      </c>
      <c r="AB17348">
        <v>51.1</v>
      </c>
      <c r="AC17348" t="s">
        <v>17405</v>
      </c>
    </row>
    <row r="17349" spans="1:29">
      <c r="A17349" s="1" t="s">
        <v>30</v>
      </c>
      <c r="B17349" s="2">
        <v>43175.118750000001</v>
      </c>
      <c r="C17349">
        <v>52</v>
      </c>
      <c r="D17349">
        <v>30</v>
      </c>
      <c r="E17349">
        <v>42.65</v>
      </c>
      <c r="F17349">
        <v>260</v>
      </c>
      <c r="G17349">
        <v>7</v>
      </c>
      <c r="H17349">
        <v>0</v>
      </c>
      <c r="I17349">
        <v>29.77</v>
      </c>
      <c r="J17349">
        <v>1007.8</v>
      </c>
      <c r="K17349">
        <v>10</v>
      </c>
      <c r="M17349" t="s">
        <v>31</v>
      </c>
      <c r="Q17349">
        <v>9000</v>
      </c>
      <c r="AB17349">
        <v>52</v>
      </c>
      <c r="AC17349" t="s">
        <v>17406</v>
      </c>
    </row>
    <row r="17350" spans="1:29">
      <c r="A17350" s="1" t="s">
        <v>30</v>
      </c>
      <c r="B17350" s="2">
        <v>43175.160416666666</v>
      </c>
      <c r="C17350">
        <v>46</v>
      </c>
      <c r="D17350">
        <v>30</v>
      </c>
      <c r="E17350">
        <v>53.37</v>
      </c>
      <c r="F17350">
        <v>360</v>
      </c>
      <c r="G17350">
        <v>3</v>
      </c>
      <c r="H17350">
        <v>0</v>
      </c>
      <c r="I17350">
        <v>29.78</v>
      </c>
      <c r="J17350">
        <v>1008.3</v>
      </c>
      <c r="K17350">
        <v>10</v>
      </c>
      <c r="M17350" t="s">
        <v>31</v>
      </c>
      <c r="Q17350">
        <v>9000</v>
      </c>
      <c r="AB17350">
        <v>44.69</v>
      </c>
      <c r="AC17350" t="s">
        <v>17407</v>
      </c>
    </row>
    <row r="17351" spans="1:29">
      <c r="A17351" s="1" t="s">
        <v>30</v>
      </c>
      <c r="B17351" s="2">
        <v>43175.20208333333</v>
      </c>
      <c r="C17351">
        <v>43</v>
      </c>
      <c r="D17351">
        <v>30</v>
      </c>
      <c r="E17351">
        <v>59.83</v>
      </c>
      <c r="F17351">
        <v>210</v>
      </c>
      <c r="G17351">
        <v>5</v>
      </c>
      <c r="H17351">
        <v>0</v>
      </c>
      <c r="I17351">
        <v>29.79</v>
      </c>
      <c r="J17351">
        <v>1008.8</v>
      </c>
      <c r="K17351">
        <v>10</v>
      </c>
      <c r="M17351" t="s">
        <v>31</v>
      </c>
      <c r="Q17351">
        <v>9000</v>
      </c>
      <c r="AB17351">
        <v>39.46</v>
      </c>
      <c r="AC17351" t="s">
        <v>17408</v>
      </c>
    </row>
    <row r="17352" spans="1:29">
      <c r="A17352" s="1" t="s">
        <v>30</v>
      </c>
      <c r="B17352" s="2">
        <v>43175.243750000001</v>
      </c>
      <c r="C17352">
        <v>42</v>
      </c>
      <c r="D17352">
        <v>30.9</v>
      </c>
      <c r="E17352">
        <v>64.239999999999995</v>
      </c>
      <c r="F17352">
        <v>240</v>
      </c>
      <c r="G17352">
        <v>4</v>
      </c>
      <c r="H17352">
        <v>0</v>
      </c>
      <c r="I17352">
        <v>29.81</v>
      </c>
      <c r="J17352">
        <v>1009.2</v>
      </c>
      <c r="K17352">
        <v>10</v>
      </c>
      <c r="M17352" t="s">
        <v>31</v>
      </c>
      <c r="N17352" t="s">
        <v>31</v>
      </c>
      <c r="Q17352">
        <v>9000</v>
      </c>
      <c r="R17352">
        <v>25000</v>
      </c>
      <c r="AB17352">
        <v>39.21</v>
      </c>
      <c r="AC17352" t="s">
        <v>17409</v>
      </c>
    </row>
    <row r="17353" spans="1:29">
      <c r="A17353" s="1" t="s">
        <v>30</v>
      </c>
      <c r="B17353" s="2">
        <v>43175.285416666666</v>
      </c>
      <c r="C17353">
        <v>40</v>
      </c>
      <c r="D17353">
        <v>30.9</v>
      </c>
      <c r="E17353">
        <v>69.959999999999994</v>
      </c>
      <c r="F17353">
        <v>0</v>
      </c>
      <c r="G17353">
        <v>0</v>
      </c>
      <c r="H17353">
        <v>0</v>
      </c>
      <c r="I17353">
        <v>29.84</v>
      </c>
      <c r="J17353">
        <v>1010.4</v>
      </c>
      <c r="K17353">
        <v>10</v>
      </c>
      <c r="M17353" t="s">
        <v>31</v>
      </c>
      <c r="N17353" t="s">
        <v>31</v>
      </c>
      <c r="Q17353">
        <v>9000</v>
      </c>
      <c r="R17353">
        <v>25000</v>
      </c>
      <c r="AB17353">
        <v>39.9</v>
      </c>
      <c r="AC17353" t="s">
        <v>17410</v>
      </c>
    </row>
    <row r="17354" spans="1:29">
      <c r="A17354" s="1" t="s">
        <v>30</v>
      </c>
      <c r="B17354" s="2">
        <v>43175.32708333333</v>
      </c>
      <c r="C17354">
        <v>40</v>
      </c>
      <c r="D17354">
        <v>30.9</v>
      </c>
      <c r="E17354">
        <v>69.959999999999994</v>
      </c>
      <c r="F17354">
        <v>0</v>
      </c>
      <c r="G17354">
        <v>0</v>
      </c>
      <c r="H17354">
        <v>0</v>
      </c>
      <c r="I17354">
        <v>29.87</v>
      </c>
      <c r="J17354">
        <v>1011.5</v>
      </c>
      <c r="K17354">
        <v>10</v>
      </c>
      <c r="M17354" t="s">
        <v>31</v>
      </c>
      <c r="N17354" t="s">
        <v>31</v>
      </c>
      <c r="Q17354">
        <v>8000</v>
      </c>
      <c r="R17354">
        <v>25000</v>
      </c>
      <c r="AB17354">
        <v>39.9</v>
      </c>
      <c r="AC17354" t="s">
        <v>17411</v>
      </c>
    </row>
    <row r="17355" spans="1:29">
      <c r="A17355" s="1" t="s">
        <v>30</v>
      </c>
      <c r="B17355" s="2">
        <v>43175.368750000001</v>
      </c>
      <c r="C17355">
        <v>45</v>
      </c>
      <c r="D17355">
        <v>36</v>
      </c>
      <c r="E17355">
        <v>70.53</v>
      </c>
      <c r="F17355">
        <v>0</v>
      </c>
      <c r="G17355">
        <v>0</v>
      </c>
      <c r="H17355">
        <v>0</v>
      </c>
      <c r="I17355">
        <v>29.9</v>
      </c>
      <c r="J17355">
        <v>1012.4</v>
      </c>
      <c r="K17355">
        <v>10</v>
      </c>
      <c r="M17355" t="s">
        <v>31</v>
      </c>
      <c r="N17355" t="s">
        <v>31</v>
      </c>
      <c r="Q17355">
        <v>7000</v>
      </c>
      <c r="R17355">
        <v>25000</v>
      </c>
      <c r="AB17355">
        <v>45</v>
      </c>
      <c r="AC17355" t="s">
        <v>17412</v>
      </c>
    </row>
    <row r="17356" spans="1:29">
      <c r="A17356" s="1" t="s">
        <v>30</v>
      </c>
      <c r="B17356" s="2">
        <v>43175.410416666666</v>
      </c>
      <c r="C17356">
        <v>54</v>
      </c>
      <c r="D17356">
        <v>33</v>
      </c>
      <c r="E17356">
        <v>44.92</v>
      </c>
      <c r="F17356">
        <v>310</v>
      </c>
      <c r="G17356">
        <v>5</v>
      </c>
      <c r="H17356">
        <v>0</v>
      </c>
      <c r="I17356">
        <v>29.92</v>
      </c>
      <c r="J17356">
        <v>1013.1</v>
      </c>
      <c r="K17356">
        <v>10</v>
      </c>
      <c r="M17356" t="s">
        <v>31</v>
      </c>
      <c r="N17356" t="s">
        <v>34</v>
      </c>
      <c r="Q17356">
        <v>7000</v>
      </c>
      <c r="R17356">
        <v>25000</v>
      </c>
      <c r="AB17356">
        <v>54</v>
      </c>
      <c r="AC17356" t="s">
        <v>17413</v>
      </c>
    </row>
    <row r="17357" spans="1:29">
      <c r="A17357" s="1" t="s">
        <v>30</v>
      </c>
      <c r="B17357" s="2">
        <v>43175.45208333333</v>
      </c>
      <c r="C17357">
        <v>57</v>
      </c>
      <c r="D17357">
        <v>30.9</v>
      </c>
      <c r="E17357">
        <v>36.86</v>
      </c>
      <c r="G17357">
        <v>4</v>
      </c>
      <c r="H17357">
        <v>0</v>
      </c>
      <c r="I17357">
        <v>29.93</v>
      </c>
      <c r="J17357">
        <v>1013.2</v>
      </c>
      <c r="K17357">
        <v>10</v>
      </c>
      <c r="M17357" t="s">
        <v>32</v>
      </c>
      <c r="Q17357">
        <v>25000</v>
      </c>
      <c r="AB17357">
        <v>57</v>
      </c>
      <c r="AC17357" t="s">
        <v>17414</v>
      </c>
    </row>
    <row r="17358" spans="1:29">
      <c r="A17358" s="1" t="s">
        <v>30</v>
      </c>
      <c r="B17358" s="2">
        <v>43175.493750000001</v>
      </c>
      <c r="C17358">
        <v>61</v>
      </c>
      <c r="D17358">
        <v>30.9</v>
      </c>
      <c r="E17358">
        <v>31.95</v>
      </c>
      <c r="F17358">
        <v>300</v>
      </c>
      <c r="G17358">
        <v>10</v>
      </c>
      <c r="H17358">
        <v>0</v>
      </c>
      <c r="I17358">
        <v>29.93</v>
      </c>
      <c r="J17358">
        <v>1013.4</v>
      </c>
      <c r="K17358">
        <v>10</v>
      </c>
      <c r="L17358">
        <v>18</v>
      </c>
      <c r="M17358" t="s">
        <v>31</v>
      </c>
      <c r="N17358" t="s">
        <v>34</v>
      </c>
      <c r="Q17358">
        <v>6500</v>
      </c>
      <c r="R17358">
        <v>25000</v>
      </c>
      <c r="AB17358">
        <v>61</v>
      </c>
      <c r="AC17358" t="s">
        <v>17415</v>
      </c>
    </row>
    <row r="17359" spans="1:29">
      <c r="A17359" s="1" t="s">
        <v>30</v>
      </c>
      <c r="B17359" s="2">
        <v>43175.535416666666</v>
      </c>
      <c r="C17359">
        <v>62</v>
      </c>
      <c r="D17359">
        <v>28</v>
      </c>
      <c r="E17359">
        <v>27.3</v>
      </c>
      <c r="F17359">
        <v>320</v>
      </c>
      <c r="G17359">
        <v>11</v>
      </c>
      <c r="H17359">
        <v>0</v>
      </c>
      <c r="I17359">
        <v>29.94</v>
      </c>
      <c r="J17359">
        <v>1013.6</v>
      </c>
      <c r="K17359">
        <v>10</v>
      </c>
      <c r="L17359">
        <v>16</v>
      </c>
      <c r="M17359" t="s">
        <v>31</v>
      </c>
      <c r="N17359" t="s">
        <v>31</v>
      </c>
      <c r="Q17359">
        <v>7500</v>
      </c>
      <c r="R17359">
        <v>25000</v>
      </c>
      <c r="AB17359">
        <v>62.1</v>
      </c>
      <c r="AC17359" t="s">
        <v>17416</v>
      </c>
    </row>
    <row r="17360" spans="1:29">
      <c r="A17360" s="1" t="s">
        <v>30</v>
      </c>
      <c r="B17360" s="2">
        <v>43175.57708333333</v>
      </c>
      <c r="C17360">
        <v>64</v>
      </c>
      <c r="D17360">
        <v>23</v>
      </c>
      <c r="E17360">
        <v>20.75</v>
      </c>
      <c r="F17360">
        <v>310</v>
      </c>
      <c r="G17360">
        <v>11</v>
      </c>
      <c r="H17360">
        <v>0</v>
      </c>
      <c r="I17360">
        <v>29.93</v>
      </c>
      <c r="J17360">
        <v>1013.1</v>
      </c>
      <c r="K17360">
        <v>10</v>
      </c>
      <c r="L17360">
        <v>18</v>
      </c>
      <c r="M17360" t="s">
        <v>31</v>
      </c>
      <c r="N17360" t="s">
        <v>34</v>
      </c>
      <c r="Q17360">
        <v>8500</v>
      </c>
      <c r="R17360">
        <v>25000</v>
      </c>
      <c r="AB17360">
        <v>64</v>
      </c>
      <c r="AC17360" t="s">
        <v>17417</v>
      </c>
    </row>
    <row r="17361" spans="1:29">
      <c r="A17361" s="1" t="s">
        <v>30</v>
      </c>
      <c r="B17361" s="2">
        <v>43175.618750000001</v>
      </c>
      <c r="C17361">
        <v>66</v>
      </c>
      <c r="D17361">
        <v>21.9</v>
      </c>
      <c r="E17361">
        <v>18.47</v>
      </c>
      <c r="F17361">
        <v>320</v>
      </c>
      <c r="G17361">
        <v>9</v>
      </c>
      <c r="H17361">
        <v>0</v>
      </c>
      <c r="I17361">
        <v>29.92</v>
      </c>
      <c r="J17361">
        <v>1012.9</v>
      </c>
      <c r="K17361">
        <v>10</v>
      </c>
      <c r="L17361">
        <v>16</v>
      </c>
      <c r="M17361" t="s">
        <v>34</v>
      </c>
      <c r="Q17361">
        <v>25000</v>
      </c>
      <c r="AB17361">
        <v>66</v>
      </c>
      <c r="AC17361" t="s">
        <v>17418</v>
      </c>
    </row>
    <row r="17362" spans="1:29">
      <c r="A17362" s="1" t="s">
        <v>30</v>
      </c>
      <c r="B17362" s="2">
        <v>43175.660416666666</v>
      </c>
      <c r="C17362">
        <v>66</v>
      </c>
      <c r="D17362">
        <v>17.100000000000001</v>
      </c>
      <c r="E17362">
        <v>15.05</v>
      </c>
      <c r="F17362">
        <v>280</v>
      </c>
      <c r="G17362">
        <v>7</v>
      </c>
      <c r="H17362">
        <v>0</v>
      </c>
      <c r="I17362">
        <v>29.91</v>
      </c>
      <c r="J17362">
        <v>1012.7</v>
      </c>
      <c r="K17362">
        <v>10</v>
      </c>
      <c r="M17362" t="s">
        <v>34</v>
      </c>
      <c r="Q17362">
        <v>25000</v>
      </c>
      <c r="AB17362">
        <v>66</v>
      </c>
      <c r="AC17362" t="s">
        <v>17419</v>
      </c>
    </row>
    <row r="17363" spans="1:29">
      <c r="A17363" s="1" t="s">
        <v>30</v>
      </c>
      <c r="B17363" s="2">
        <v>43175.70208333333</v>
      </c>
      <c r="C17363">
        <v>67</v>
      </c>
      <c r="D17363">
        <v>15.1</v>
      </c>
      <c r="E17363">
        <v>13.37</v>
      </c>
      <c r="F17363">
        <v>330</v>
      </c>
      <c r="G17363">
        <v>7</v>
      </c>
      <c r="H17363">
        <v>0</v>
      </c>
      <c r="I17363">
        <v>29.92</v>
      </c>
      <c r="J17363">
        <v>1013.1</v>
      </c>
      <c r="K17363">
        <v>10</v>
      </c>
      <c r="L17363">
        <v>17</v>
      </c>
      <c r="M17363" t="s">
        <v>32</v>
      </c>
      <c r="Q17363">
        <v>25000</v>
      </c>
      <c r="AB17363">
        <v>66.900000000000006</v>
      </c>
      <c r="AC17363" t="s">
        <v>17420</v>
      </c>
    </row>
    <row r="17364" spans="1:29">
      <c r="A17364" s="1" t="s">
        <v>30</v>
      </c>
      <c r="B17364" s="2">
        <v>43175.743750000001</v>
      </c>
      <c r="C17364">
        <v>66</v>
      </c>
      <c r="D17364">
        <v>14</v>
      </c>
      <c r="E17364">
        <v>13.15</v>
      </c>
      <c r="F17364">
        <v>350</v>
      </c>
      <c r="G17364">
        <v>6</v>
      </c>
      <c r="H17364">
        <v>0</v>
      </c>
      <c r="I17364">
        <v>29.94</v>
      </c>
      <c r="J17364">
        <v>1013.8</v>
      </c>
      <c r="K17364">
        <v>10</v>
      </c>
      <c r="M17364" t="s">
        <v>34</v>
      </c>
      <c r="Q17364">
        <v>25000</v>
      </c>
      <c r="AB17364">
        <v>66</v>
      </c>
      <c r="AC17364" t="s">
        <v>17421</v>
      </c>
    </row>
    <row r="17365" spans="1:29">
      <c r="A17365" s="1" t="s">
        <v>30</v>
      </c>
      <c r="B17365" s="2">
        <v>43175.785416666666</v>
      </c>
      <c r="C17365">
        <v>63</v>
      </c>
      <c r="D17365">
        <v>12</v>
      </c>
      <c r="E17365">
        <v>13.37</v>
      </c>
      <c r="G17365">
        <v>5</v>
      </c>
      <c r="H17365">
        <v>0</v>
      </c>
      <c r="I17365">
        <v>29.97</v>
      </c>
      <c r="J17365">
        <v>1014.9</v>
      </c>
      <c r="K17365">
        <v>10</v>
      </c>
      <c r="M17365" t="s">
        <v>31</v>
      </c>
      <c r="Q17365">
        <v>25000</v>
      </c>
      <c r="AB17365">
        <v>63</v>
      </c>
      <c r="AC17365" t="s">
        <v>17422</v>
      </c>
    </row>
    <row r="17366" spans="1:29">
      <c r="A17366" s="1" t="s">
        <v>30</v>
      </c>
      <c r="B17366" s="2">
        <v>43175.82708333333</v>
      </c>
      <c r="C17366">
        <v>56</v>
      </c>
      <c r="D17366">
        <v>12</v>
      </c>
      <c r="E17366">
        <v>17.23</v>
      </c>
      <c r="F17366">
        <v>0</v>
      </c>
      <c r="G17366">
        <v>0</v>
      </c>
      <c r="H17366">
        <v>0</v>
      </c>
      <c r="I17366">
        <v>29.99</v>
      </c>
      <c r="J17366">
        <v>1015.7</v>
      </c>
      <c r="K17366">
        <v>10</v>
      </c>
      <c r="M17366" t="s">
        <v>31</v>
      </c>
      <c r="Q17366">
        <v>25000</v>
      </c>
      <c r="AB17366">
        <v>55.9</v>
      </c>
      <c r="AC17366" t="s">
        <v>17423</v>
      </c>
    </row>
    <row r="17367" spans="1:29">
      <c r="A17367" s="1" t="s">
        <v>30</v>
      </c>
      <c r="B17367" s="2">
        <v>43175.868750000001</v>
      </c>
      <c r="C17367">
        <v>52</v>
      </c>
      <c r="D17367">
        <v>12</v>
      </c>
      <c r="E17367">
        <v>19.87</v>
      </c>
      <c r="F17367">
        <v>30</v>
      </c>
      <c r="G17367">
        <v>3</v>
      </c>
      <c r="H17367">
        <v>0</v>
      </c>
      <c r="I17367">
        <v>30.01</v>
      </c>
      <c r="J17367">
        <v>1016.3</v>
      </c>
      <c r="K17367">
        <v>10</v>
      </c>
      <c r="M17367" t="s">
        <v>31</v>
      </c>
      <c r="Q17367">
        <v>25000</v>
      </c>
      <c r="AB17367">
        <v>52</v>
      </c>
      <c r="AC17367" t="s">
        <v>17424</v>
      </c>
    </row>
    <row r="17368" spans="1:29">
      <c r="A17368" s="1" t="s">
        <v>30</v>
      </c>
      <c r="B17368" s="2">
        <v>43175.910416666666</v>
      </c>
      <c r="C17368">
        <v>46</v>
      </c>
      <c r="D17368">
        <v>16</v>
      </c>
      <c r="E17368">
        <v>29.63</v>
      </c>
      <c r="F17368">
        <v>360</v>
      </c>
      <c r="G17368">
        <v>3</v>
      </c>
      <c r="H17368">
        <v>0</v>
      </c>
      <c r="I17368">
        <v>30.03</v>
      </c>
      <c r="J17368">
        <v>1016.8</v>
      </c>
      <c r="K17368">
        <v>10</v>
      </c>
      <c r="M17368" t="s">
        <v>31</v>
      </c>
      <c r="Q17368">
        <v>25000</v>
      </c>
      <c r="AB17368">
        <v>44.69</v>
      </c>
      <c r="AC17368" t="s">
        <v>17425</v>
      </c>
    </row>
    <row r="17369" spans="1:29">
      <c r="A17369" s="1" t="s">
        <v>30</v>
      </c>
      <c r="B17369" s="2">
        <v>43175.95208333333</v>
      </c>
      <c r="C17369">
        <v>48</v>
      </c>
      <c r="D17369">
        <v>12.9</v>
      </c>
      <c r="E17369">
        <v>23.99</v>
      </c>
      <c r="F17369">
        <v>40</v>
      </c>
      <c r="G17369">
        <v>5</v>
      </c>
      <c r="H17369">
        <v>0</v>
      </c>
      <c r="I17369">
        <v>30.05</v>
      </c>
      <c r="J17369">
        <v>1017.5</v>
      </c>
      <c r="K17369">
        <v>10</v>
      </c>
      <c r="M17369" t="s">
        <v>246</v>
      </c>
      <c r="AB17369">
        <v>45.4</v>
      </c>
      <c r="AC17369" t="s">
        <v>17426</v>
      </c>
    </row>
    <row r="17370" spans="1:29">
      <c r="A17370" s="1" t="s">
        <v>30</v>
      </c>
      <c r="B17370" s="2">
        <v>43175.993750000001</v>
      </c>
      <c r="C17370">
        <v>44</v>
      </c>
      <c r="D17370">
        <v>14</v>
      </c>
      <c r="E17370">
        <v>29.19</v>
      </c>
      <c r="F17370">
        <v>40</v>
      </c>
      <c r="G17370">
        <v>5</v>
      </c>
      <c r="H17370">
        <v>0</v>
      </c>
      <c r="I17370">
        <v>30.05</v>
      </c>
      <c r="J17370">
        <v>1017.5</v>
      </c>
      <c r="K17370">
        <v>10</v>
      </c>
      <c r="M17370" t="s">
        <v>246</v>
      </c>
      <c r="AB17370">
        <v>40.770000000000003</v>
      </c>
      <c r="AC17370" t="s">
        <v>17427</v>
      </c>
    </row>
    <row r="17371" spans="1:29">
      <c r="A17371" s="1" t="s">
        <v>30</v>
      </c>
      <c r="B17371" s="2">
        <v>43176.035416666666</v>
      </c>
      <c r="C17371">
        <v>43</v>
      </c>
      <c r="D17371">
        <v>12.9</v>
      </c>
      <c r="E17371">
        <v>29</v>
      </c>
      <c r="F17371">
        <v>50</v>
      </c>
      <c r="G17371">
        <v>4</v>
      </c>
      <c r="H17371">
        <v>0</v>
      </c>
      <c r="I17371">
        <v>30.05</v>
      </c>
      <c r="J17371">
        <v>1017.6</v>
      </c>
      <c r="K17371">
        <v>10</v>
      </c>
      <c r="M17371" t="s">
        <v>246</v>
      </c>
      <c r="AB17371">
        <v>40.270000000000003</v>
      </c>
      <c r="AC17371" t="s">
        <v>17428</v>
      </c>
    </row>
    <row r="17372" spans="1:29">
      <c r="A17372" s="1" t="s">
        <v>30</v>
      </c>
      <c r="B17372" s="2">
        <v>43176.07708333333</v>
      </c>
      <c r="C17372">
        <v>40</v>
      </c>
      <c r="D17372">
        <v>15.1</v>
      </c>
      <c r="E17372">
        <v>36.01</v>
      </c>
      <c r="F17372">
        <v>50</v>
      </c>
      <c r="G17372">
        <v>5</v>
      </c>
      <c r="H17372">
        <v>0</v>
      </c>
      <c r="I17372">
        <v>30.04</v>
      </c>
      <c r="J17372">
        <v>1017.1</v>
      </c>
      <c r="K17372">
        <v>10</v>
      </c>
      <c r="M17372" t="s">
        <v>246</v>
      </c>
      <c r="AB17372">
        <v>35.78</v>
      </c>
      <c r="AC17372" t="s">
        <v>17429</v>
      </c>
    </row>
    <row r="17373" spans="1:29">
      <c r="A17373" s="1" t="s">
        <v>30</v>
      </c>
      <c r="B17373" s="2">
        <v>43176.118750000001</v>
      </c>
      <c r="C17373">
        <v>37</v>
      </c>
      <c r="D17373">
        <v>17.100000000000001</v>
      </c>
      <c r="E17373">
        <v>43.99</v>
      </c>
      <c r="F17373">
        <v>0</v>
      </c>
      <c r="G17373">
        <v>0</v>
      </c>
      <c r="H17373">
        <v>0</v>
      </c>
      <c r="I17373">
        <v>30.06</v>
      </c>
      <c r="J17373">
        <v>1017.7</v>
      </c>
      <c r="K17373">
        <v>10</v>
      </c>
      <c r="M17373" t="s">
        <v>246</v>
      </c>
      <c r="AB17373">
        <v>37</v>
      </c>
      <c r="AC17373" t="s">
        <v>17430</v>
      </c>
    </row>
    <row r="17374" spans="1:29">
      <c r="A17374" s="1" t="s">
        <v>30</v>
      </c>
      <c r="B17374" s="2">
        <v>43176.160416666666</v>
      </c>
      <c r="C17374">
        <v>35</v>
      </c>
      <c r="D17374">
        <v>19</v>
      </c>
      <c r="E17374">
        <v>51.47</v>
      </c>
      <c r="F17374">
        <v>0</v>
      </c>
      <c r="G17374">
        <v>0</v>
      </c>
      <c r="H17374">
        <v>0</v>
      </c>
      <c r="I17374">
        <v>30.04</v>
      </c>
      <c r="J17374">
        <v>1017</v>
      </c>
      <c r="K17374">
        <v>10</v>
      </c>
      <c r="M17374" t="s">
        <v>246</v>
      </c>
      <c r="AB17374">
        <v>35.1</v>
      </c>
      <c r="AC17374" t="s">
        <v>17431</v>
      </c>
    </row>
    <row r="17375" spans="1:29">
      <c r="A17375" s="1" t="s">
        <v>30</v>
      </c>
      <c r="B17375" s="2">
        <v>43176.20208333333</v>
      </c>
      <c r="C17375">
        <v>35</v>
      </c>
      <c r="D17375">
        <v>21.9</v>
      </c>
      <c r="E17375">
        <v>58.22</v>
      </c>
      <c r="F17375">
        <v>70</v>
      </c>
      <c r="G17375">
        <v>3</v>
      </c>
      <c r="H17375">
        <v>0</v>
      </c>
      <c r="I17375">
        <v>30.04</v>
      </c>
      <c r="J17375">
        <v>1017.2</v>
      </c>
      <c r="K17375">
        <v>10</v>
      </c>
      <c r="M17375" t="s">
        <v>31</v>
      </c>
      <c r="Q17375">
        <v>25000</v>
      </c>
      <c r="AB17375">
        <v>32.229999999999997</v>
      </c>
      <c r="AC17375" t="s">
        <v>17432</v>
      </c>
    </row>
    <row r="17376" spans="1:29">
      <c r="A17376" s="1" t="s">
        <v>30</v>
      </c>
      <c r="B17376" s="2">
        <v>43176.243750000001</v>
      </c>
      <c r="C17376">
        <v>39</v>
      </c>
      <c r="D17376">
        <v>26.1</v>
      </c>
      <c r="E17376">
        <v>59.52</v>
      </c>
      <c r="F17376">
        <v>140</v>
      </c>
      <c r="G17376">
        <v>5</v>
      </c>
      <c r="H17376">
        <v>0</v>
      </c>
      <c r="I17376">
        <v>30.03</v>
      </c>
      <c r="J17376">
        <v>1016.8</v>
      </c>
      <c r="K17376">
        <v>10</v>
      </c>
      <c r="M17376" t="s">
        <v>34</v>
      </c>
      <c r="Q17376">
        <v>13000</v>
      </c>
      <c r="AB17376">
        <v>34.71</v>
      </c>
      <c r="AC17376" t="s">
        <v>17433</v>
      </c>
    </row>
    <row r="17377" spans="1:29">
      <c r="A17377" s="1" t="s">
        <v>30</v>
      </c>
      <c r="B17377" s="2">
        <v>43176.285416666666</v>
      </c>
      <c r="C17377">
        <v>37</v>
      </c>
      <c r="D17377">
        <v>28.9</v>
      </c>
      <c r="E17377">
        <v>72.239999999999995</v>
      </c>
      <c r="F17377">
        <v>110</v>
      </c>
      <c r="G17377">
        <v>3</v>
      </c>
      <c r="H17377">
        <v>0</v>
      </c>
      <c r="I17377">
        <v>30.04</v>
      </c>
      <c r="J17377">
        <v>1017.1</v>
      </c>
      <c r="K17377">
        <v>10</v>
      </c>
      <c r="M17377" t="s">
        <v>34</v>
      </c>
      <c r="Q17377">
        <v>11000</v>
      </c>
      <c r="AB17377">
        <v>34.4</v>
      </c>
      <c r="AC17377" t="s">
        <v>17434</v>
      </c>
    </row>
    <row r="17378" spans="1:29">
      <c r="A17378" s="1" t="s">
        <v>30</v>
      </c>
      <c r="B17378" s="2">
        <v>43176.32708333333</v>
      </c>
      <c r="C17378">
        <v>38</v>
      </c>
      <c r="D17378">
        <v>32</v>
      </c>
      <c r="E17378">
        <v>79.08</v>
      </c>
      <c r="F17378">
        <v>0</v>
      </c>
      <c r="G17378">
        <v>0</v>
      </c>
      <c r="H17378">
        <v>0</v>
      </c>
      <c r="I17378">
        <v>30.03</v>
      </c>
      <c r="J17378">
        <v>1016.8</v>
      </c>
      <c r="K17378">
        <v>10</v>
      </c>
      <c r="M17378" t="s">
        <v>31</v>
      </c>
      <c r="N17378" t="s">
        <v>34</v>
      </c>
      <c r="Q17378">
        <v>13000</v>
      </c>
      <c r="R17378">
        <v>25000</v>
      </c>
      <c r="AB17378">
        <v>37.9</v>
      </c>
      <c r="AC17378" t="s">
        <v>17435</v>
      </c>
    </row>
    <row r="17379" spans="1:29">
      <c r="A17379" s="1" t="s">
        <v>30</v>
      </c>
      <c r="B17379" s="2">
        <v>43176.368750000001</v>
      </c>
      <c r="C17379">
        <v>40</v>
      </c>
      <c r="D17379">
        <v>33</v>
      </c>
      <c r="E17379">
        <v>76.44</v>
      </c>
      <c r="F17379">
        <v>150</v>
      </c>
      <c r="G17379">
        <v>4</v>
      </c>
      <c r="H17379">
        <v>0</v>
      </c>
      <c r="I17379">
        <v>30.02</v>
      </c>
      <c r="J17379">
        <v>1016.4</v>
      </c>
      <c r="K17379">
        <v>10</v>
      </c>
      <c r="M17379" t="s">
        <v>32</v>
      </c>
      <c r="N17379" t="s">
        <v>32</v>
      </c>
      <c r="Q17379">
        <v>12000</v>
      </c>
      <c r="R17379">
        <v>25000</v>
      </c>
      <c r="AB17379">
        <v>36.65</v>
      </c>
      <c r="AC17379" t="s">
        <v>17436</v>
      </c>
    </row>
    <row r="17380" spans="1:29">
      <c r="A17380" s="1" t="s">
        <v>30</v>
      </c>
      <c r="B17380" s="2">
        <v>43176.410416666666</v>
      </c>
      <c r="C17380">
        <v>46</v>
      </c>
      <c r="D17380">
        <v>35</v>
      </c>
      <c r="E17380">
        <v>65.52</v>
      </c>
      <c r="G17380">
        <v>5</v>
      </c>
      <c r="H17380">
        <v>0</v>
      </c>
      <c r="I17380">
        <v>29.99</v>
      </c>
      <c r="J17380">
        <v>1015.6</v>
      </c>
      <c r="K17380">
        <v>10</v>
      </c>
      <c r="M17380" t="s">
        <v>32</v>
      </c>
      <c r="N17380" t="s">
        <v>32</v>
      </c>
      <c r="Q17380">
        <v>10000</v>
      </c>
      <c r="R17380">
        <v>25000</v>
      </c>
      <c r="AB17380">
        <v>43.02</v>
      </c>
      <c r="AC17380" t="s">
        <v>17437</v>
      </c>
    </row>
    <row r="17381" spans="1:29">
      <c r="A17381" s="1" t="s">
        <v>30</v>
      </c>
      <c r="B17381" s="2">
        <v>43176.45208333333</v>
      </c>
      <c r="C17381">
        <v>51</v>
      </c>
      <c r="D17381">
        <v>35</v>
      </c>
      <c r="E17381">
        <v>54.13</v>
      </c>
      <c r="F17381">
        <v>0</v>
      </c>
      <c r="G17381">
        <v>0</v>
      </c>
      <c r="H17381">
        <v>0</v>
      </c>
      <c r="I17381">
        <v>29.98</v>
      </c>
      <c r="J17381">
        <v>1015.2</v>
      </c>
      <c r="K17381">
        <v>10</v>
      </c>
      <c r="M17381" t="s">
        <v>32</v>
      </c>
      <c r="N17381" t="s">
        <v>32</v>
      </c>
      <c r="Q17381">
        <v>9000</v>
      </c>
      <c r="R17381">
        <v>25000</v>
      </c>
      <c r="AB17381">
        <v>51.1</v>
      </c>
      <c r="AC17381" t="s">
        <v>17438</v>
      </c>
    </row>
    <row r="17382" spans="1:29">
      <c r="A17382" s="1" t="s">
        <v>30</v>
      </c>
      <c r="B17382" s="2">
        <v>43176.493750000001</v>
      </c>
      <c r="C17382">
        <v>56</v>
      </c>
      <c r="D17382">
        <v>35</v>
      </c>
      <c r="E17382">
        <v>45.4</v>
      </c>
      <c r="F17382">
        <v>190</v>
      </c>
      <c r="G17382">
        <v>4</v>
      </c>
      <c r="H17382">
        <v>0</v>
      </c>
      <c r="I17382">
        <v>29.94</v>
      </c>
      <c r="J17382">
        <v>1013.7</v>
      </c>
      <c r="K17382">
        <v>10</v>
      </c>
      <c r="M17382" t="s">
        <v>32</v>
      </c>
      <c r="N17382" t="s">
        <v>32</v>
      </c>
      <c r="O17382" t="s">
        <v>32</v>
      </c>
      <c r="Q17382">
        <v>8000</v>
      </c>
      <c r="R17382">
        <v>9500</v>
      </c>
      <c r="S17382">
        <v>25000</v>
      </c>
      <c r="AB17382">
        <v>55.9</v>
      </c>
      <c r="AC17382" t="s">
        <v>17439</v>
      </c>
    </row>
    <row r="17383" spans="1:29">
      <c r="A17383" s="1" t="s">
        <v>30</v>
      </c>
      <c r="B17383" s="2">
        <v>43176.535416666666</v>
      </c>
      <c r="C17383">
        <v>60</v>
      </c>
      <c r="D17383">
        <v>41</v>
      </c>
      <c r="E17383">
        <v>49.21</v>
      </c>
      <c r="F17383">
        <v>230</v>
      </c>
      <c r="G17383">
        <v>13</v>
      </c>
      <c r="H17383">
        <v>0</v>
      </c>
      <c r="I17383">
        <v>29.91</v>
      </c>
      <c r="J17383">
        <v>1012.8</v>
      </c>
      <c r="K17383">
        <v>10</v>
      </c>
      <c r="M17383" t="s">
        <v>34</v>
      </c>
      <c r="N17383" t="s">
        <v>32</v>
      </c>
      <c r="O17383" t="s">
        <v>32</v>
      </c>
      <c r="Q17383">
        <v>4600</v>
      </c>
      <c r="R17383">
        <v>8000</v>
      </c>
      <c r="S17383">
        <v>25000</v>
      </c>
      <c r="AB17383">
        <v>60.1</v>
      </c>
      <c r="AC17383" t="s">
        <v>17440</v>
      </c>
    </row>
    <row r="17384" spans="1:29">
      <c r="A17384" s="1" t="s">
        <v>30</v>
      </c>
      <c r="B17384" s="2">
        <v>43176.57708333333</v>
      </c>
      <c r="C17384">
        <v>64</v>
      </c>
      <c r="D17384">
        <v>45</v>
      </c>
      <c r="E17384">
        <v>49.99</v>
      </c>
      <c r="F17384">
        <v>230</v>
      </c>
      <c r="G17384">
        <v>17</v>
      </c>
      <c r="H17384">
        <v>0</v>
      </c>
      <c r="I17384">
        <v>29.87</v>
      </c>
      <c r="J17384">
        <v>1011.4</v>
      </c>
      <c r="K17384">
        <v>10</v>
      </c>
      <c r="L17384">
        <v>22</v>
      </c>
      <c r="M17384" t="s">
        <v>34</v>
      </c>
      <c r="N17384" t="s">
        <v>32</v>
      </c>
      <c r="Q17384">
        <v>8000</v>
      </c>
      <c r="R17384">
        <v>25000</v>
      </c>
      <c r="AB17384">
        <v>64</v>
      </c>
      <c r="AC17384" t="s">
        <v>17441</v>
      </c>
    </row>
    <row r="17385" spans="1:29">
      <c r="A17385" s="1" t="s">
        <v>30</v>
      </c>
      <c r="B17385" s="2">
        <v>43176.618750000001</v>
      </c>
      <c r="C17385">
        <v>64</v>
      </c>
      <c r="D17385">
        <v>47</v>
      </c>
      <c r="E17385">
        <v>53.72</v>
      </c>
      <c r="F17385">
        <v>230</v>
      </c>
      <c r="G17385">
        <v>12</v>
      </c>
      <c r="H17385">
        <v>0</v>
      </c>
      <c r="I17385">
        <v>29.82</v>
      </c>
      <c r="J17385">
        <v>1009.8</v>
      </c>
      <c r="K17385">
        <v>10</v>
      </c>
      <c r="L17385">
        <v>20</v>
      </c>
      <c r="M17385" t="s">
        <v>31</v>
      </c>
      <c r="N17385" t="s">
        <v>32</v>
      </c>
      <c r="O17385" t="s">
        <v>32</v>
      </c>
      <c r="Q17385">
        <v>3700</v>
      </c>
      <c r="R17385">
        <v>12000</v>
      </c>
      <c r="S17385">
        <v>25000</v>
      </c>
      <c r="Y17385">
        <v>28</v>
      </c>
      <c r="Z17385">
        <v>220</v>
      </c>
      <c r="AA17385" s="2">
        <v>43176.595138888886</v>
      </c>
      <c r="AB17385">
        <v>64</v>
      </c>
      <c r="AC17385" t="s">
        <v>17442</v>
      </c>
    </row>
    <row r="17386" spans="1:29">
      <c r="A17386" s="1" t="s">
        <v>30</v>
      </c>
      <c r="B17386" s="2">
        <v>43176.660416666666</v>
      </c>
      <c r="C17386">
        <v>69</v>
      </c>
      <c r="D17386">
        <v>50</v>
      </c>
      <c r="E17386">
        <v>50.56</v>
      </c>
      <c r="F17386">
        <v>260</v>
      </c>
      <c r="G17386">
        <v>10</v>
      </c>
      <c r="H17386">
        <v>0</v>
      </c>
      <c r="I17386">
        <v>29.79</v>
      </c>
      <c r="J17386">
        <v>1008.6</v>
      </c>
      <c r="K17386">
        <v>10</v>
      </c>
      <c r="L17386">
        <v>23</v>
      </c>
      <c r="M17386" t="s">
        <v>31</v>
      </c>
      <c r="N17386" t="s">
        <v>31</v>
      </c>
      <c r="O17386" t="s">
        <v>34</v>
      </c>
      <c r="Q17386">
        <v>4100</v>
      </c>
      <c r="R17386">
        <v>12000</v>
      </c>
      <c r="S17386">
        <v>25000</v>
      </c>
      <c r="AB17386">
        <v>69.099999999999994</v>
      </c>
      <c r="AC17386" t="s">
        <v>17443</v>
      </c>
    </row>
    <row r="17387" spans="1:29">
      <c r="A17387" s="1" t="s">
        <v>30</v>
      </c>
      <c r="B17387" s="2">
        <v>43176.70208333333</v>
      </c>
      <c r="C17387">
        <v>70</v>
      </c>
      <c r="D17387">
        <v>50</v>
      </c>
      <c r="E17387">
        <v>49.03</v>
      </c>
      <c r="F17387">
        <v>260</v>
      </c>
      <c r="G17387">
        <v>10</v>
      </c>
      <c r="H17387">
        <v>0</v>
      </c>
      <c r="I17387">
        <v>29.79</v>
      </c>
      <c r="J17387">
        <v>1008.6</v>
      </c>
      <c r="K17387">
        <v>10</v>
      </c>
      <c r="M17387" t="s">
        <v>31</v>
      </c>
      <c r="N17387" t="s">
        <v>32</v>
      </c>
      <c r="Q17387">
        <v>4400</v>
      </c>
      <c r="R17387">
        <v>25000</v>
      </c>
      <c r="AB17387">
        <v>70</v>
      </c>
      <c r="AC17387" t="s">
        <v>17444</v>
      </c>
    </row>
    <row r="17388" spans="1:29">
      <c r="A17388" s="1" t="s">
        <v>30</v>
      </c>
      <c r="B17388" s="2">
        <v>43176.743750000001</v>
      </c>
      <c r="C17388">
        <v>66</v>
      </c>
      <c r="D17388">
        <v>50</v>
      </c>
      <c r="E17388">
        <v>56.27</v>
      </c>
      <c r="F17388">
        <v>230</v>
      </c>
      <c r="G17388">
        <v>11</v>
      </c>
      <c r="H17388">
        <v>0</v>
      </c>
      <c r="I17388">
        <v>29.78</v>
      </c>
      <c r="J17388">
        <v>1008.4</v>
      </c>
      <c r="K17388">
        <v>10</v>
      </c>
      <c r="M17388" t="s">
        <v>32</v>
      </c>
      <c r="Q17388">
        <v>25000</v>
      </c>
      <c r="AB17388">
        <v>66</v>
      </c>
      <c r="AC17388" t="s">
        <v>17445</v>
      </c>
    </row>
    <row r="17389" spans="1:29">
      <c r="A17389" s="1" t="s">
        <v>30</v>
      </c>
      <c r="B17389" s="2">
        <v>43176.785416666666</v>
      </c>
      <c r="C17389">
        <v>64</v>
      </c>
      <c r="D17389">
        <v>50</v>
      </c>
      <c r="E17389">
        <v>60.34</v>
      </c>
      <c r="F17389">
        <v>230</v>
      </c>
      <c r="G17389">
        <v>7</v>
      </c>
      <c r="H17389">
        <v>0</v>
      </c>
      <c r="I17389">
        <v>29.78</v>
      </c>
      <c r="J17389">
        <v>1008.4</v>
      </c>
      <c r="K17389">
        <v>10</v>
      </c>
      <c r="M17389" t="s">
        <v>32</v>
      </c>
      <c r="Q17389">
        <v>25000</v>
      </c>
      <c r="AB17389">
        <v>64</v>
      </c>
      <c r="AC17389" t="s">
        <v>17446</v>
      </c>
    </row>
    <row r="17390" spans="1:29">
      <c r="A17390" s="1" t="s">
        <v>30</v>
      </c>
      <c r="B17390" s="2">
        <v>43176.82708333333</v>
      </c>
      <c r="C17390">
        <v>61</v>
      </c>
      <c r="D17390">
        <v>50</v>
      </c>
      <c r="E17390">
        <v>67.06</v>
      </c>
      <c r="F17390">
        <v>180</v>
      </c>
      <c r="G17390">
        <v>4</v>
      </c>
      <c r="H17390">
        <v>0</v>
      </c>
      <c r="I17390">
        <v>29.78</v>
      </c>
      <c r="J17390">
        <v>1008.4</v>
      </c>
      <c r="K17390">
        <v>10</v>
      </c>
      <c r="M17390" t="s">
        <v>34</v>
      </c>
      <c r="Q17390">
        <v>25000</v>
      </c>
      <c r="AB17390">
        <v>61</v>
      </c>
      <c r="AC17390" t="s">
        <v>17447</v>
      </c>
    </row>
    <row r="17391" spans="1:29">
      <c r="A17391" s="1" t="s">
        <v>30</v>
      </c>
      <c r="B17391" s="2">
        <v>43176.868750000001</v>
      </c>
      <c r="C17391">
        <v>59</v>
      </c>
      <c r="D17391">
        <v>51</v>
      </c>
      <c r="E17391">
        <v>75.02</v>
      </c>
      <c r="F17391">
        <v>0</v>
      </c>
      <c r="G17391">
        <v>0</v>
      </c>
      <c r="H17391">
        <v>0</v>
      </c>
      <c r="I17391">
        <v>29.77</v>
      </c>
      <c r="J17391">
        <v>1008</v>
      </c>
      <c r="K17391">
        <v>10</v>
      </c>
      <c r="M17391" t="s">
        <v>34</v>
      </c>
      <c r="Q17391">
        <v>25000</v>
      </c>
      <c r="AB17391">
        <v>59</v>
      </c>
      <c r="AC17391" t="s">
        <v>17448</v>
      </c>
    </row>
    <row r="17392" spans="1:29">
      <c r="A17392" s="1" t="s">
        <v>30</v>
      </c>
      <c r="B17392" s="2">
        <v>43176.910416666666</v>
      </c>
      <c r="C17392">
        <v>57</v>
      </c>
      <c r="D17392">
        <v>51</v>
      </c>
      <c r="E17392">
        <v>80.599999999999994</v>
      </c>
      <c r="G17392">
        <v>3</v>
      </c>
      <c r="H17392">
        <v>0</v>
      </c>
      <c r="I17392">
        <v>29.78</v>
      </c>
      <c r="J17392">
        <v>1008.3</v>
      </c>
      <c r="K17392">
        <v>10</v>
      </c>
      <c r="M17392" t="s">
        <v>32</v>
      </c>
      <c r="N17392" t="s">
        <v>32</v>
      </c>
      <c r="Q17392">
        <v>4200</v>
      </c>
      <c r="R17392">
        <v>25000</v>
      </c>
      <c r="AB17392">
        <v>57</v>
      </c>
      <c r="AC17392" t="s">
        <v>17449</v>
      </c>
    </row>
    <row r="17393" spans="1:29">
      <c r="A17393" s="1" t="s">
        <v>30</v>
      </c>
      <c r="B17393" s="2">
        <v>43176.95208333333</v>
      </c>
      <c r="C17393">
        <v>59</v>
      </c>
      <c r="D17393">
        <v>53</v>
      </c>
      <c r="E17393">
        <v>80.75</v>
      </c>
      <c r="F17393">
        <v>180</v>
      </c>
      <c r="G17393">
        <v>6</v>
      </c>
      <c r="H17393">
        <v>0</v>
      </c>
      <c r="I17393">
        <v>29.75</v>
      </c>
      <c r="J17393">
        <v>1007.4</v>
      </c>
      <c r="K17393">
        <v>10</v>
      </c>
      <c r="M17393" t="s">
        <v>32</v>
      </c>
      <c r="N17393" t="s">
        <v>32</v>
      </c>
      <c r="Q17393">
        <v>4000</v>
      </c>
      <c r="R17393">
        <v>25000</v>
      </c>
      <c r="AB17393">
        <v>59</v>
      </c>
      <c r="AC17393" t="s">
        <v>17450</v>
      </c>
    </row>
    <row r="17394" spans="1:29">
      <c r="A17394" s="1" t="s">
        <v>30</v>
      </c>
      <c r="B17394" s="2">
        <v>43176.993750000001</v>
      </c>
      <c r="C17394">
        <v>59</v>
      </c>
      <c r="D17394">
        <v>55</v>
      </c>
      <c r="E17394">
        <v>86.56</v>
      </c>
      <c r="G17394">
        <v>3</v>
      </c>
      <c r="H17394">
        <v>0.03</v>
      </c>
      <c r="I17394">
        <v>29.78</v>
      </c>
      <c r="J17394">
        <v>1008.1</v>
      </c>
      <c r="K17394">
        <v>10</v>
      </c>
      <c r="M17394" t="s">
        <v>34</v>
      </c>
      <c r="N17394" t="s">
        <v>34</v>
      </c>
      <c r="O17394" t="s">
        <v>32</v>
      </c>
      <c r="Q17394">
        <v>5500</v>
      </c>
      <c r="R17394">
        <v>10000</v>
      </c>
      <c r="S17394">
        <v>25000</v>
      </c>
      <c r="U17394" t="s">
        <v>1672</v>
      </c>
      <c r="AB17394">
        <v>59</v>
      </c>
      <c r="AC17394" t="s">
        <v>17451</v>
      </c>
    </row>
    <row r="17395" spans="1:29">
      <c r="A17395" s="1" t="s">
        <v>30</v>
      </c>
      <c r="B17395" s="2">
        <v>43177.004166666666</v>
      </c>
      <c r="C17395">
        <v>58</v>
      </c>
      <c r="D17395">
        <v>56</v>
      </c>
      <c r="E17395">
        <v>93.04</v>
      </c>
      <c r="F17395">
        <v>340</v>
      </c>
      <c r="G17395">
        <v>7</v>
      </c>
      <c r="H17395">
        <v>7.0000000000000007E-2</v>
      </c>
      <c r="I17395">
        <v>29.8</v>
      </c>
      <c r="K17395">
        <v>2</v>
      </c>
      <c r="L17395">
        <v>15</v>
      </c>
      <c r="M17395" t="s">
        <v>34</v>
      </c>
      <c r="N17395" t="s">
        <v>34</v>
      </c>
      <c r="O17395" t="s">
        <v>32</v>
      </c>
      <c r="Q17395">
        <v>5500</v>
      </c>
      <c r="R17395">
        <v>10000</v>
      </c>
      <c r="S17395">
        <v>25000</v>
      </c>
      <c r="U17395" t="e" cm="1">
        <f t="array" ref="U17395">+TSRA BR</f>
        <v>#NAME?</v>
      </c>
      <c r="AB17395">
        <v>57.9</v>
      </c>
      <c r="AC17395" t="s">
        <v>17452</v>
      </c>
    </row>
    <row r="17396" spans="1:29">
      <c r="A17396" s="1" t="s">
        <v>30</v>
      </c>
      <c r="B17396" s="2">
        <v>43177.010416666664</v>
      </c>
      <c r="C17396">
        <v>55</v>
      </c>
      <c r="D17396">
        <v>54</v>
      </c>
      <c r="E17396">
        <v>96.42</v>
      </c>
      <c r="F17396">
        <v>360</v>
      </c>
      <c r="G17396">
        <v>5</v>
      </c>
      <c r="H17396">
        <v>0.19</v>
      </c>
      <c r="I17396">
        <v>29.81</v>
      </c>
      <c r="K17396">
        <v>1</v>
      </c>
      <c r="M17396" t="s">
        <v>34</v>
      </c>
      <c r="N17396" t="s">
        <v>32</v>
      </c>
      <c r="O17396" t="s">
        <v>32</v>
      </c>
      <c r="Q17396">
        <v>2000</v>
      </c>
      <c r="R17396">
        <v>10000</v>
      </c>
      <c r="S17396">
        <v>25000</v>
      </c>
      <c r="U17396" t="e" cm="1">
        <f t="array" ref="U17396">+TSRA BR</f>
        <v>#NAME?</v>
      </c>
      <c r="AB17396">
        <v>55</v>
      </c>
      <c r="AC17396" t="s">
        <v>17453</v>
      </c>
    </row>
    <row r="17397" spans="1:29">
      <c r="A17397" s="1" t="s">
        <v>30</v>
      </c>
      <c r="B17397" s="2">
        <v>43177.018750000003</v>
      </c>
      <c r="C17397">
        <v>52</v>
      </c>
      <c r="D17397">
        <v>49</v>
      </c>
      <c r="E17397">
        <v>89.13</v>
      </c>
      <c r="F17397">
        <v>30</v>
      </c>
      <c r="G17397">
        <v>7</v>
      </c>
      <c r="H17397">
        <v>0.24</v>
      </c>
      <c r="I17397">
        <v>29.81</v>
      </c>
      <c r="K17397">
        <v>8</v>
      </c>
      <c r="M17397" t="s">
        <v>34</v>
      </c>
      <c r="N17397" t="s">
        <v>32</v>
      </c>
      <c r="O17397" t="s">
        <v>32</v>
      </c>
      <c r="Q17397">
        <v>2000</v>
      </c>
      <c r="R17397">
        <v>10000</v>
      </c>
      <c r="S17397">
        <v>25000</v>
      </c>
      <c r="U17397" t="e" cm="1">
        <f t="array" ref="U17397">-TSRA</f>
        <v>#NAME?</v>
      </c>
      <c r="AB17397">
        <v>52</v>
      </c>
      <c r="AC17397" t="s">
        <v>17454</v>
      </c>
    </row>
    <row r="17398" spans="1:29">
      <c r="A17398" s="1" t="s">
        <v>30</v>
      </c>
      <c r="B17398" s="2">
        <v>43177.022916666669</v>
      </c>
      <c r="C17398">
        <v>51</v>
      </c>
      <c r="D17398">
        <v>49</v>
      </c>
      <c r="E17398">
        <v>92.14</v>
      </c>
      <c r="F17398">
        <v>30</v>
      </c>
      <c r="G17398">
        <v>9</v>
      </c>
      <c r="H17398">
        <v>0.24</v>
      </c>
      <c r="I17398">
        <v>29.81</v>
      </c>
      <c r="K17398">
        <v>10</v>
      </c>
      <c r="M17398" t="s">
        <v>34</v>
      </c>
      <c r="N17398" t="s">
        <v>32</v>
      </c>
      <c r="O17398" t="s">
        <v>32</v>
      </c>
      <c r="Q17398">
        <v>2000</v>
      </c>
      <c r="R17398">
        <v>10000</v>
      </c>
      <c r="S17398">
        <v>25000</v>
      </c>
      <c r="U17398" t="s">
        <v>115</v>
      </c>
      <c r="AB17398">
        <v>51.1</v>
      </c>
      <c r="AC17398" t="s">
        <v>17455</v>
      </c>
    </row>
    <row r="17399" spans="1:29">
      <c r="A17399" s="1" t="s">
        <v>30</v>
      </c>
      <c r="B17399" s="2">
        <v>43177.027083333334</v>
      </c>
      <c r="C17399">
        <v>50</v>
      </c>
      <c r="D17399">
        <v>48</v>
      </c>
      <c r="E17399">
        <v>92.8</v>
      </c>
      <c r="F17399">
        <v>40</v>
      </c>
      <c r="G17399">
        <v>7</v>
      </c>
      <c r="H17399">
        <v>0.24</v>
      </c>
      <c r="I17399">
        <v>29.81</v>
      </c>
      <c r="K17399">
        <v>10</v>
      </c>
      <c r="M17399" t="s">
        <v>34</v>
      </c>
      <c r="N17399" t="s">
        <v>32</v>
      </c>
      <c r="O17399" t="s">
        <v>32</v>
      </c>
      <c r="Q17399">
        <v>2000</v>
      </c>
      <c r="R17399">
        <v>10000</v>
      </c>
      <c r="S17399">
        <v>25000</v>
      </c>
      <c r="AB17399">
        <v>46.72</v>
      </c>
      <c r="AC17399" t="s">
        <v>17456</v>
      </c>
    </row>
    <row r="17400" spans="1:29">
      <c r="A17400" s="1" t="s">
        <v>30</v>
      </c>
      <c r="B17400" s="2">
        <v>43177.035416666666</v>
      </c>
      <c r="C17400">
        <v>50</v>
      </c>
      <c r="D17400">
        <v>48</v>
      </c>
      <c r="E17400">
        <v>92.8</v>
      </c>
      <c r="F17400">
        <v>60</v>
      </c>
      <c r="G17400">
        <v>7</v>
      </c>
      <c r="H17400">
        <v>0.24</v>
      </c>
      <c r="I17400">
        <v>29.8</v>
      </c>
      <c r="J17400">
        <v>1009</v>
      </c>
      <c r="K17400">
        <v>10</v>
      </c>
      <c r="M17400" t="s">
        <v>34</v>
      </c>
      <c r="N17400" t="s">
        <v>32</v>
      </c>
      <c r="Q17400">
        <v>11000</v>
      </c>
      <c r="R17400">
        <v>25000</v>
      </c>
      <c r="AB17400">
        <v>46.72</v>
      </c>
      <c r="AC17400" t="s">
        <v>17457</v>
      </c>
    </row>
    <row r="17401" spans="1:29">
      <c r="A17401" s="1" t="s">
        <v>30</v>
      </c>
      <c r="B17401" s="2">
        <v>43177.07708333333</v>
      </c>
      <c r="C17401">
        <v>49</v>
      </c>
      <c r="D17401">
        <v>47</v>
      </c>
      <c r="E17401">
        <v>92.77</v>
      </c>
      <c r="F17401">
        <v>10</v>
      </c>
      <c r="G17401">
        <v>6</v>
      </c>
      <c r="H17401">
        <v>0</v>
      </c>
      <c r="I17401">
        <v>29.81</v>
      </c>
      <c r="J17401">
        <v>1009.2</v>
      </c>
      <c r="K17401">
        <v>10</v>
      </c>
      <c r="M17401" t="s">
        <v>32</v>
      </c>
      <c r="N17401" t="s">
        <v>32</v>
      </c>
      <c r="Q17401">
        <v>10000</v>
      </c>
      <c r="R17401">
        <v>25000</v>
      </c>
      <c r="AB17401">
        <v>45.88</v>
      </c>
      <c r="AC17401" t="s">
        <v>17458</v>
      </c>
    </row>
    <row r="17402" spans="1:29">
      <c r="A17402" s="1" t="s">
        <v>30</v>
      </c>
      <c r="B17402" s="2">
        <v>43177.118750000001</v>
      </c>
      <c r="C17402">
        <v>47</v>
      </c>
      <c r="D17402">
        <v>46</v>
      </c>
      <c r="E17402">
        <v>96.66</v>
      </c>
      <c r="F17402">
        <v>340</v>
      </c>
      <c r="G17402">
        <v>3</v>
      </c>
      <c r="I17402">
        <v>29.82</v>
      </c>
      <c r="J17402">
        <v>1009.5</v>
      </c>
      <c r="K17402">
        <v>9</v>
      </c>
      <c r="M17402" t="s">
        <v>32</v>
      </c>
      <c r="N17402" t="s">
        <v>43</v>
      </c>
      <c r="Q17402">
        <v>600</v>
      </c>
      <c r="R17402">
        <v>8000</v>
      </c>
      <c r="U17402" t="e" cm="1">
        <f t="array" ref="U17402">-RA</f>
        <v>#NAME?</v>
      </c>
      <c r="AB17402">
        <v>45.72</v>
      </c>
      <c r="AC17402" t="s">
        <v>17459</v>
      </c>
    </row>
    <row r="17403" spans="1:29">
      <c r="A17403" s="1" t="s">
        <v>30</v>
      </c>
      <c r="B17403" s="2">
        <v>43177.160416666666</v>
      </c>
      <c r="C17403">
        <v>45</v>
      </c>
      <c r="D17403">
        <v>44</v>
      </c>
      <c r="E17403">
        <v>96.63</v>
      </c>
      <c r="F17403">
        <v>30</v>
      </c>
      <c r="G17403">
        <v>7</v>
      </c>
      <c r="H17403">
        <v>0.01</v>
      </c>
      <c r="I17403">
        <v>29.81</v>
      </c>
      <c r="J17403">
        <v>1009.2</v>
      </c>
      <c r="K17403">
        <v>7</v>
      </c>
      <c r="M17403" t="s">
        <v>32</v>
      </c>
      <c r="N17403" t="s">
        <v>43</v>
      </c>
      <c r="Q17403">
        <v>600</v>
      </c>
      <c r="R17403">
        <v>8000</v>
      </c>
      <c r="AB17403">
        <v>40.630000000000003</v>
      </c>
      <c r="AC17403" t="s">
        <v>17460</v>
      </c>
    </row>
    <row r="17404" spans="1:29">
      <c r="A17404" s="1" t="s">
        <v>30</v>
      </c>
      <c r="B17404" s="2">
        <v>43177.20208333333</v>
      </c>
      <c r="C17404">
        <v>44</v>
      </c>
      <c r="D17404">
        <v>43</v>
      </c>
      <c r="E17404">
        <v>95.88</v>
      </c>
      <c r="F17404">
        <v>40</v>
      </c>
      <c r="G17404">
        <v>6</v>
      </c>
      <c r="H17404">
        <v>0</v>
      </c>
      <c r="I17404">
        <v>29.84</v>
      </c>
      <c r="J17404">
        <v>1010.3</v>
      </c>
      <c r="K17404">
        <v>8</v>
      </c>
      <c r="M17404" t="s">
        <v>31</v>
      </c>
      <c r="N17404" t="s">
        <v>32</v>
      </c>
      <c r="O17404" t="s">
        <v>43</v>
      </c>
      <c r="Q17404">
        <v>500</v>
      </c>
      <c r="R17404">
        <v>1400</v>
      </c>
      <c r="S17404">
        <v>8000</v>
      </c>
      <c r="AB17404">
        <v>40.1</v>
      </c>
      <c r="AC17404" t="s">
        <v>17461</v>
      </c>
    </row>
    <row r="17405" spans="1:29">
      <c r="A17405" s="1" t="s">
        <v>30</v>
      </c>
      <c r="B17405" s="2">
        <v>43177.243750000001</v>
      </c>
      <c r="C17405">
        <v>43</v>
      </c>
      <c r="D17405">
        <v>41</v>
      </c>
      <c r="E17405">
        <v>92.58</v>
      </c>
      <c r="F17405">
        <v>40</v>
      </c>
      <c r="G17405">
        <v>11</v>
      </c>
      <c r="H17405">
        <v>0</v>
      </c>
      <c r="I17405">
        <v>29.87</v>
      </c>
      <c r="J17405">
        <v>1011.3</v>
      </c>
      <c r="K17405">
        <v>10</v>
      </c>
      <c r="M17405" t="s">
        <v>34</v>
      </c>
      <c r="N17405" t="s">
        <v>43</v>
      </c>
      <c r="Q17405">
        <v>900</v>
      </c>
      <c r="R17405">
        <v>1800</v>
      </c>
      <c r="AB17405">
        <v>36.369999999999997</v>
      </c>
      <c r="AC17405" t="s">
        <v>17462</v>
      </c>
    </row>
    <row r="17406" spans="1:29">
      <c r="A17406" s="1" t="s">
        <v>30</v>
      </c>
      <c r="B17406" s="2">
        <v>43177.285416666666</v>
      </c>
      <c r="C17406">
        <v>42</v>
      </c>
      <c r="D17406">
        <v>39</v>
      </c>
      <c r="E17406">
        <v>88.67</v>
      </c>
      <c r="F17406">
        <v>60</v>
      </c>
      <c r="G17406">
        <v>9</v>
      </c>
      <c r="H17406">
        <v>0</v>
      </c>
      <c r="I17406">
        <v>29.9</v>
      </c>
      <c r="J17406">
        <v>1012.5</v>
      </c>
      <c r="K17406">
        <v>10</v>
      </c>
      <c r="M17406" t="s">
        <v>34</v>
      </c>
      <c r="N17406" t="s">
        <v>43</v>
      </c>
      <c r="Q17406">
        <v>1000</v>
      </c>
      <c r="R17406">
        <v>2400</v>
      </c>
      <c r="AB17406">
        <v>36.07</v>
      </c>
      <c r="AC17406" t="s">
        <v>17463</v>
      </c>
    </row>
    <row r="17407" spans="1:29">
      <c r="A17407" s="1" t="s">
        <v>30</v>
      </c>
      <c r="B17407" s="2">
        <v>43177.32708333333</v>
      </c>
      <c r="C17407">
        <v>41</v>
      </c>
      <c r="D17407">
        <v>38</v>
      </c>
      <c r="E17407">
        <v>88.62</v>
      </c>
      <c r="F17407">
        <v>30</v>
      </c>
      <c r="G17407">
        <v>6</v>
      </c>
      <c r="H17407">
        <v>0</v>
      </c>
      <c r="I17407">
        <v>29.93</v>
      </c>
      <c r="J17407">
        <v>1013.5</v>
      </c>
      <c r="K17407">
        <v>10</v>
      </c>
      <c r="M17407" t="s">
        <v>31</v>
      </c>
      <c r="N17407" t="s">
        <v>34</v>
      </c>
      <c r="Q17407">
        <v>2000</v>
      </c>
      <c r="R17407">
        <v>7500</v>
      </c>
      <c r="AB17407">
        <v>36.369999999999997</v>
      </c>
      <c r="AC17407" t="s">
        <v>17464</v>
      </c>
    </row>
    <row r="17408" spans="1:29">
      <c r="A17408" s="1" t="s">
        <v>30</v>
      </c>
      <c r="B17408" s="2">
        <v>43177.356944444444</v>
      </c>
      <c r="C17408">
        <v>42</v>
      </c>
      <c r="D17408">
        <v>37</v>
      </c>
      <c r="E17408">
        <v>81.98</v>
      </c>
      <c r="F17408">
        <v>30</v>
      </c>
      <c r="G17408">
        <v>7</v>
      </c>
      <c r="H17408">
        <v>0</v>
      </c>
      <c r="I17408">
        <v>29.97</v>
      </c>
      <c r="K17408">
        <v>10</v>
      </c>
      <c r="M17408" t="s">
        <v>32</v>
      </c>
      <c r="N17408" t="s">
        <v>32</v>
      </c>
      <c r="Q17408">
        <v>2600</v>
      </c>
      <c r="R17408">
        <v>8000</v>
      </c>
      <c r="AB17408">
        <v>37.090000000000003</v>
      </c>
      <c r="AC17408" t="s">
        <v>17465</v>
      </c>
    </row>
    <row r="17409" spans="1:29">
      <c r="A17409" s="1" t="s">
        <v>30</v>
      </c>
      <c r="B17409" s="2">
        <v>43177.368750000001</v>
      </c>
      <c r="C17409">
        <v>42</v>
      </c>
      <c r="D17409">
        <v>36</v>
      </c>
      <c r="E17409">
        <v>78.8</v>
      </c>
      <c r="F17409">
        <v>40</v>
      </c>
      <c r="G17409">
        <v>7</v>
      </c>
      <c r="H17409">
        <v>0</v>
      </c>
      <c r="I17409">
        <v>29.98</v>
      </c>
      <c r="J17409">
        <v>1015</v>
      </c>
      <c r="K17409">
        <v>10</v>
      </c>
      <c r="M17409" t="s">
        <v>32</v>
      </c>
      <c r="N17409" t="s">
        <v>32</v>
      </c>
      <c r="Q17409">
        <v>2700</v>
      </c>
      <c r="R17409">
        <v>8000</v>
      </c>
      <c r="AB17409">
        <v>37.090000000000003</v>
      </c>
      <c r="AC17409" t="s">
        <v>17466</v>
      </c>
    </row>
    <row r="17410" spans="1:29">
      <c r="A17410" s="1" t="s">
        <v>30</v>
      </c>
      <c r="B17410" s="2">
        <v>43177.410416666666</v>
      </c>
      <c r="C17410">
        <v>44</v>
      </c>
      <c r="D17410">
        <v>35</v>
      </c>
      <c r="E17410">
        <v>70.430000000000007</v>
      </c>
      <c r="F17410">
        <v>60</v>
      </c>
      <c r="G17410">
        <v>12</v>
      </c>
      <c r="H17410">
        <v>0</v>
      </c>
      <c r="I17410">
        <v>29.98</v>
      </c>
      <c r="J17410">
        <v>1015.2</v>
      </c>
      <c r="K17410">
        <v>10</v>
      </c>
      <c r="M17410" t="s">
        <v>32</v>
      </c>
      <c r="Q17410">
        <v>3800</v>
      </c>
      <c r="AB17410">
        <v>37.4</v>
      </c>
      <c r="AC17410" t="s">
        <v>17467</v>
      </c>
    </row>
    <row r="17411" spans="1:29">
      <c r="A17411" s="1" t="s">
        <v>30</v>
      </c>
      <c r="B17411" s="2">
        <v>43177.45208333333</v>
      </c>
      <c r="C17411">
        <v>47</v>
      </c>
      <c r="D17411">
        <v>35</v>
      </c>
      <c r="E17411">
        <v>63.33</v>
      </c>
      <c r="F17411">
        <v>40</v>
      </c>
      <c r="G17411">
        <v>7</v>
      </c>
      <c r="H17411">
        <v>0</v>
      </c>
      <c r="I17411">
        <v>29.99</v>
      </c>
      <c r="J17411">
        <v>1015.6</v>
      </c>
      <c r="K17411">
        <v>10</v>
      </c>
      <c r="M17411" t="s">
        <v>31</v>
      </c>
      <c r="Q17411">
        <v>3500</v>
      </c>
      <c r="AB17411">
        <v>42.94</v>
      </c>
      <c r="AC17411" t="s">
        <v>17468</v>
      </c>
    </row>
    <row r="17412" spans="1:29">
      <c r="A17412" s="1" t="s">
        <v>30</v>
      </c>
      <c r="B17412" s="2">
        <v>43177.493750000001</v>
      </c>
      <c r="C17412">
        <v>50</v>
      </c>
      <c r="D17412">
        <v>34</v>
      </c>
      <c r="E17412">
        <v>53.97</v>
      </c>
      <c r="G17412">
        <v>5</v>
      </c>
      <c r="H17412">
        <v>0</v>
      </c>
      <c r="I17412">
        <v>30.01</v>
      </c>
      <c r="J17412">
        <v>1016.1</v>
      </c>
      <c r="K17412">
        <v>10</v>
      </c>
      <c r="M17412" t="s">
        <v>31</v>
      </c>
      <c r="Q17412">
        <v>4000</v>
      </c>
      <c r="AB17412">
        <v>47.77</v>
      </c>
      <c r="AC17412" t="s">
        <v>17469</v>
      </c>
    </row>
    <row r="17413" spans="1:29">
      <c r="A17413" s="1" t="s">
        <v>30</v>
      </c>
      <c r="B17413" s="2">
        <v>43177.535416666666</v>
      </c>
      <c r="C17413">
        <v>53</v>
      </c>
      <c r="D17413">
        <v>32</v>
      </c>
      <c r="E17413">
        <v>44.42</v>
      </c>
      <c r="F17413">
        <v>30</v>
      </c>
      <c r="G17413">
        <v>9</v>
      </c>
      <c r="H17413">
        <v>0</v>
      </c>
      <c r="I17413">
        <v>30.01</v>
      </c>
      <c r="J17413">
        <v>1016</v>
      </c>
      <c r="K17413">
        <v>10</v>
      </c>
      <c r="L17413">
        <v>15</v>
      </c>
      <c r="M17413" t="s">
        <v>31</v>
      </c>
      <c r="Q17413">
        <v>4000</v>
      </c>
      <c r="AB17413">
        <v>53.1</v>
      </c>
      <c r="AC17413" t="s">
        <v>17470</v>
      </c>
    </row>
    <row r="17414" spans="1:29">
      <c r="A17414" s="1" t="s">
        <v>30</v>
      </c>
      <c r="B17414" s="2">
        <v>43177.57708333333</v>
      </c>
      <c r="C17414">
        <v>55</v>
      </c>
      <c r="D17414">
        <v>33</v>
      </c>
      <c r="E17414">
        <v>43.31</v>
      </c>
      <c r="F17414">
        <v>50</v>
      </c>
      <c r="G17414">
        <v>8</v>
      </c>
      <c r="H17414">
        <v>0</v>
      </c>
      <c r="I17414">
        <v>29.99</v>
      </c>
      <c r="J17414">
        <v>1015.5</v>
      </c>
      <c r="K17414">
        <v>10</v>
      </c>
      <c r="M17414" t="s">
        <v>31</v>
      </c>
      <c r="Q17414">
        <v>4000</v>
      </c>
      <c r="AB17414">
        <v>55</v>
      </c>
      <c r="AC17414" t="s">
        <v>17471</v>
      </c>
    </row>
    <row r="17415" spans="1:29">
      <c r="A17415" s="1" t="s">
        <v>30</v>
      </c>
      <c r="B17415" s="2">
        <v>43177.618750000001</v>
      </c>
      <c r="C17415">
        <v>56</v>
      </c>
      <c r="D17415">
        <v>28.9</v>
      </c>
      <c r="E17415">
        <v>35.36</v>
      </c>
      <c r="F17415">
        <v>80</v>
      </c>
      <c r="G17415">
        <v>5</v>
      </c>
      <c r="H17415">
        <v>0</v>
      </c>
      <c r="I17415">
        <v>29.97</v>
      </c>
      <c r="J17415">
        <v>1014.8</v>
      </c>
      <c r="K17415">
        <v>10</v>
      </c>
      <c r="M17415" t="s">
        <v>246</v>
      </c>
      <c r="AB17415">
        <v>55.9</v>
      </c>
      <c r="AC17415" t="s">
        <v>17472</v>
      </c>
    </row>
    <row r="17416" spans="1:29">
      <c r="A17416" s="1" t="s">
        <v>30</v>
      </c>
      <c r="B17416" s="2">
        <v>43177.660416666666</v>
      </c>
      <c r="C17416">
        <v>59</v>
      </c>
      <c r="D17416">
        <v>28.9</v>
      </c>
      <c r="E17416">
        <v>31.63</v>
      </c>
      <c r="G17416">
        <v>3</v>
      </c>
      <c r="H17416">
        <v>0</v>
      </c>
      <c r="I17416">
        <v>29.96</v>
      </c>
      <c r="J17416">
        <v>1014.5</v>
      </c>
      <c r="K17416">
        <v>10</v>
      </c>
      <c r="M17416" t="s">
        <v>246</v>
      </c>
      <c r="AB17416">
        <v>59</v>
      </c>
      <c r="AC17416" t="s">
        <v>17473</v>
      </c>
    </row>
    <row r="17417" spans="1:29">
      <c r="A17417" s="1" t="s">
        <v>30</v>
      </c>
      <c r="B17417" s="2">
        <v>43177.70208333333</v>
      </c>
      <c r="C17417">
        <v>59</v>
      </c>
      <c r="D17417">
        <v>28</v>
      </c>
      <c r="E17417">
        <v>30.48</v>
      </c>
      <c r="F17417">
        <v>0</v>
      </c>
      <c r="G17417">
        <v>0</v>
      </c>
      <c r="H17417">
        <v>0</v>
      </c>
      <c r="I17417">
        <v>29.95</v>
      </c>
      <c r="J17417">
        <v>1014.1</v>
      </c>
      <c r="K17417">
        <v>10</v>
      </c>
      <c r="M17417" t="s">
        <v>31</v>
      </c>
      <c r="Q17417">
        <v>25000</v>
      </c>
      <c r="AB17417">
        <v>59</v>
      </c>
      <c r="AC17417" t="s">
        <v>17474</v>
      </c>
    </row>
    <row r="17418" spans="1:29">
      <c r="A17418" s="1" t="s">
        <v>30</v>
      </c>
      <c r="B17418" s="2">
        <v>43177.743750000001</v>
      </c>
      <c r="C17418">
        <v>59</v>
      </c>
      <c r="D17418">
        <v>28</v>
      </c>
      <c r="E17418">
        <v>30.48</v>
      </c>
      <c r="F17418">
        <v>0</v>
      </c>
      <c r="G17418">
        <v>0</v>
      </c>
      <c r="H17418">
        <v>0</v>
      </c>
      <c r="I17418">
        <v>29.94</v>
      </c>
      <c r="J17418">
        <v>1013.7</v>
      </c>
      <c r="K17418">
        <v>10</v>
      </c>
      <c r="M17418" t="s">
        <v>31</v>
      </c>
      <c r="Q17418">
        <v>25000</v>
      </c>
      <c r="AB17418">
        <v>59</v>
      </c>
      <c r="AC17418" t="s">
        <v>17475</v>
      </c>
    </row>
    <row r="17419" spans="1:29">
      <c r="A17419" s="1" t="s">
        <v>30</v>
      </c>
      <c r="B17419" s="2">
        <v>43177.785416666666</v>
      </c>
      <c r="C17419">
        <v>57</v>
      </c>
      <c r="D17419">
        <v>28</v>
      </c>
      <c r="E17419">
        <v>32.75</v>
      </c>
      <c r="F17419">
        <v>0</v>
      </c>
      <c r="G17419">
        <v>0</v>
      </c>
      <c r="H17419">
        <v>0</v>
      </c>
      <c r="I17419">
        <v>29.95</v>
      </c>
      <c r="J17419">
        <v>1014</v>
      </c>
      <c r="K17419">
        <v>10</v>
      </c>
      <c r="M17419" t="s">
        <v>34</v>
      </c>
      <c r="Q17419">
        <v>25000</v>
      </c>
      <c r="AB17419">
        <v>57</v>
      </c>
      <c r="AC17419" t="s">
        <v>17476</v>
      </c>
    </row>
    <row r="17420" spans="1:29">
      <c r="A17420" s="1" t="s">
        <v>30</v>
      </c>
      <c r="B17420" s="2">
        <v>43177.82708333333</v>
      </c>
      <c r="C17420">
        <v>52</v>
      </c>
      <c r="D17420">
        <v>30</v>
      </c>
      <c r="E17420">
        <v>42.65</v>
      </c>
      <c r="F17420">
        <v>0</v>
      </c>
      <c r="G17420">
        <v>0</v>
      </c>
      <c r="H17420">
        <v>0</v>
      </c>
      <c r="I17420">
        <v>29.95</v>
      </c>
      <c r="J17420">
        <v>1014.1</v>
      </c>
      <c r="K17420">
        <v>10</v>
      </c>
      <c r="M17420" t="s">
        <v>34</v>
      </c>
      <c r="Q17420">
        <v>25000</v>
      </c>
      <c r="AB17420">
        <v>52</v>
      </c>
      <c r="AC17420" t="s">
        <v>17477</v>
      </c>
    </row>
    <row r="17421" spans="1:29">
      <c r="A17421" s="1" t="s">
        <v>30</v>
      </c>
      <c r="B17421" s="2">
        <v>43177.868750000001</v>
      </c>
      <c r="C17421">
        <v>44</v>
      </c>
      <c r="D17421">
        <v>32</v>
      </c>
      <c r="E17421">
        <v>62.21</v>
      </c>
      <c r="G17421">
        <v>3</v>
      </c>
      <c r="H17421">
        <v>0</v>
      </c>
      <c r="I17421">
        <v>29.96</v>
      </c>
      <c r="J17421">
        <v>1014.5</v>
      </c>
      <c r="K17421">
        <v>10</v>
      </c>
      <c r="M17421" t="s">
        <v>34</v>
      </c>
      <c r="Q17421">
        <v>25000</v>
      </c>
      <c r="AB17421">
        <v>42.52</v>
      </c>
      <c r="AC17421" t="s">
        <v>17478</v>
      </c>
    </row>
    <row r="17422" spans="1:29">
      <c r="A17422" s="1" t="s">
        <v>30</v>
      </c>
      <c r="B17422" s="2">
        <v>43177.910416666666</v>
      </c>
      <c r="C17422">
        <v>47</v>
      </c>
      <c r="D17422">
        <v>32</v>
      </c>
      <c r="E17422">
        <v>55.94</v>
      </c>
      <c r="F17422">
        <v>120</v>
      </c>
      <c r="G17422">
        <v>6</v>
      </c>
      <c r="H17422">
        <v>0</v>
      </c>
      <c r="I17422">
        <v>29.96</v>
      </c>
      <c r="J17422">
        <v>1014.4</v>
      </c>
      <c r="K17422">
        <v>10</v>
      </c>
      <c r="M17422" t="s">
        <v>34</v>
      </c>
      <c r="Q17422">
        <v>25000</v>
      </c>
      <c r="AB17422">
        <v>43.48</v>
      </c>
      <c r="AC17422" t="s">
        <v>17479</v>
      </c>
    </row>
    <row r="17423" spans="1:29">
      <c r="A17423" s="1" t="s">
        <v>30</v>
      </c>
      <c r="B17423" s="2">
        <v>43177.95208333333</v>
      </c>
      <c r="C17423">
        <v>48</v>
      </c>
      <c r="D17423">
        <v>32</v>
      </c>
      <c r="E17423">
        <v>53.67</v>
      </c>
      <c r="F17423">
        <v>140</v>
      </c>
      <c r="G17423">
        <v>6</v>
      </c>
      <c r="H17423">
        <v>0</v>
      </c>
      <c r="I17423">
        <v>29.96</v>
      </c>
      <c r="J17423">
        <v>1014.4</v>
      </c>
      <c r="K17423">
        <v>10</v>
      </c>
      <c r="M17423" t="s">
        <v>32</v>
      </c>
      <c r="Q17423">
        <v>25000</v>
      </c>
      <c r="AB17423">
        <v>44.8</v>
      </c>
      <c r="AC17423" t="s">
        <v>17480</v>
      </c>
    </row>
    <row r="17424" spans="1:29">
      <c r="A17424" s="1" t="s">
        <v>30</v>
      </c>
      <c r="B17424" s="2">
        <v>43177.993750000001</v>
      </c>
      <c r="C17424">
        <v>47</v>
      </c>
      <c r="D17424">
        <v>32</v>
      </c>
      <c r="E17424">
        <v>55.94</v>
      </c>
      <c r="F17424">
        <v>140</v>
      </c>
      <c r="G17424">
        <v>3</v>
      </c>
      <c r="H17424">
        <v>0</v>
      </c>
      <c r="I17424">
        <v>29.95</v>
      </c>
      <c r="J17424">
        <v>1014.3</v>
      </c>
      <c r="K17424">
        <v>10</v>
      </c>
      <c r="M17424" t="s">
        <v>43</v>
      </c>
      <c r="Q17424">
        <v>25000</v>
      </c>
      <c r="AB17424">
        <v>45.72</v>
      </c>
      <c r="AC17424" t="s">
        <v>17481</v>
      </c>
    </row>
    <row r="17425" spans="1:29">
      <c r="A17425" s="1" t="s">
        <v>30</v>
      </c>
      <c r="B17425" s="2">
        <v>43178.035416666666</v>
      </c>
      <c r="C17425">
        <v>46</v>
      </c>
      <c r="D17425">
        <v>32</v>
      </c>
      <c r="E17425">
        <v>57.87</v>
      </c>
      <c r="F17425">
        <v>150</v>
      </c>
      <c r="G17425">
        <v>6</v>
      </c>
      <c r="H17425">
        <v>0</v>
      </c>
      <c r="I17425">
        <v>29.93</v>
      </c>
      <c r="J17425">
        <v>1013.6</v>
      </c>
      <c r="K17425">
        <v>10</v>
      </c>
      <c r="M17425" t="s">
        <v>32</v>
      </c>
      <c r="Q17425">
        <v>23000</v>
      </c>
      <c r="AB17425">
        <v>42.39</v>
      </c>
      <c r="AC17425" t="s">
        <v>17482</v>
      </c>
    </row>
    <row r="17426" spans="1:29">
      <c r="A17426" s="1" t="s">
        <v>30</v>
      </c>
      <c r="B17426" s="2">
        <v>43178.07708333333</v>
      </c>
      <c r="C17426">
        <v>46</v>
      </c>
      <c r="D17426">
        <v>33</v>
      </c>
      <c r="E17426">
        <v>60.49</v>
      </c>
      <c r="F17426">
        <v>150</v>
      </c>
      <c r="G17426">
        <v>6</v>
      </c>
      <c r="H17426">
        <v>0</v>
      </c>
      <c r="I17426">
        <v>29.92</v>
      </c>
      <c r="J17426">
        <v>1013.1</v>
      </c>
      <c r="K17426">
        <v>10</v>
      </c>
      <c r="M17426" t="s">
        <v>31</v>
      </c>
      <c r="N17426" t="s">
        <v>32</v>
      </c>
      <c r="Q17426">
        <v>7000</v>
      </c>
      <c r="R17426">
        <v>25000</v>
      </c>
      <c r="AB17426">
        <v>42.39</v>
      </c>
      <c r="AC17426" t="s">
        <v>17483</v>
      </c>
    </row>
    <row r="17427" spans="1:29">
      <c r="A17427" s="1" t="s">
        <v>30</v>
      </c>
      <c r="B17427" s="2">
        <v>43178.118750000001</v>
      </c>
      <c r="C17427">
        <v>46</v>
      </c>
      <c r="D17427">
        <v>33</v>
      </c>
      <c r="E17427">
        <v>60.49</v>
      </c>
      <c r="F17427">
        <v>170</v>
      </c>
      <c r="G17427">
        <v>4</v>
      </c>
      <c r="H17427">
        <v>0</v>
      </c>
      <c r="I17427">
        <v>29.92</v>
      </c>
      <c r="J17427">
        <v>1013</v>
      </c>
      <c r="K17427">
        <v>10</v>
      </c>
      <c r="M17427" t="s">
        <v>34</v>
      </c>
      <c r="N17427" t="s">
        <v>34</v>
      </c>
      <c r="O17427" t="s">
        <v>32</v>
      </c>
      <c r="Q17427">
        <v>6500</v>
      </c>
      <c r="R17427">
        <v>8500</v>
      </c>
      <c r="S17427">
        <v>25000</v>
      </c>
      <c r="AB17427">
        <v>43.77</v>
      </c>
      <c r="AC17427" t="s">
        <v>17484</v>
      </c>
    </row>
    <row r="17428" spans="1:29">
      <c r="A17428" s="1" t="s">
        <v>30</v>
      </c>
      <c r="B17428" s="2">
        <v>43178.160416666666</v>
      </c>
      <c r="C17428">
        <v>45</v>
      </c>
      <c r="D17428">
        <v>34</v>
      </c>
      <c r="E17428">
        <v>65.13</v>
      </c>
      <c r="F17428">
        <v>220</v>
      </c>
      <c r="G17428">
        <v>5</v>
      </c>
      <c r="H17428">
        <v>0</v>
      </c>
      <c r="I17428">
        <v>29.91</v>
      </c>
      <c r="J17428">
        <v>1012.9</v>
      </c>
      <c r="K17428">
        <v>10</v>
      </c>
      <c r="M17428" t="s">
        <v>32</v>
      </c>
      <c r="N17428" t="s">
        <v>32</v>
      </c>
      <c r="Q17428">
        <v>10000</v>
      </c>
      <c r="R17428">
        <v>25000</v>
      </c>
      <c r="AB17428">
        <v>41.83</v>
      </c>
      <c r="AC17428" t="s">
        <v>17485</v>
      </c>
    </row>
    <row r="17429" spans="1:29">
      <c r="A17429" s="1" t="s">
        <v>30</v>
      </c>
      <c r="B17429" s="2">
        <v>43178.20208333333</v>
      </c>
      <c r="C17429">
        <v>46</v>
      </c>
      <c r="D17429">
        <v>36</v>
      </c>
      <c r="E17429">
        <v>67.900000000000006</v>
      </c>
      <c r="F17429">
        <v>230</v>
      </c>
      <c r="G17429">
        <v>6</v>
      </c>
      <c r="H17429">
        <v>0</v>
      </c>
      <c r="I17429">
        <v>29.93</v>
      </c>
      <c r="J17429">
        <v>1013.3</v>
      </c>
      <c r="K17429">
        <v>10</v>
      </c>
      <c r="M17429" t="s">
        <v>43</v>
      </c>
      <c r="Q17429">
        <v>6500</v>
      </c>
      <c r="AB17429">
        <v>42.39</v>
      </c>
      <c r="AC17429" t="s">
        <v>17486</v>
      </c>
    </row>
    <row r="17430" spans="1:29">
      <c r="A17430" s="1" t="s">
        <v>30</v>
      </c>
      <c r="B17430" s="2">
        <v>43178.243750000001</v>
      </c>
      <c r="C17430">
        <v>46</v>
      </c>
      <c r="D17430">
        <v>35</v>
      </c>
      <c r="E17430">
        <v>65.52</v>
      </c>
      <c r="F17430">
        <v>170</v>
      </c>
      <c r="G17430">
        <v>3</v>
      </c>
      <c r="H17430">
        <v>0</v>
      </c>
      <c r="I17430">
        <v>29.9</v>
      </c>
      <c r="J17430">
        <v>1012.5</v>
      </c>
      <c r="K17430">
        <v>10</v>
      </c>
      <c r="M17430" t="s">
        <v>43</v>
      </c>
      <c r="Q17430">
        <v>6500</v>
      </c>
      <c r="AB17430">
        <v>44.69</v>
      </c>
      <c r="AC17430" t="s">
        <v>17487</v>
      </c>
    </row>
    <row r="17431" spans="1:29">
      <c r="A17431" s="1" t="s">
        <v>30</v>
      </c>
      <c r="B17431" s="2">
        <v>43178.285416666666</v>
      </c>
      <c r="C17431">
        <v>46</v>
      </c>
      <c r="D17431">
        <v>34</v>
      </c>
      <c r="E17431">
        <v>62.71</v>
      </c>
      <c r="F17431">
        <v>120</v>
      </c>
      <c r="G17431">
        <v>3</v>
      </c>
      <c r="H17431">
        <v>0</v>
      </c>
      <c r="I17431">
        <v>29.9</v>
      </c>
      <c r="J17431">
        <v>1012.5</v>
      </c>
      <c r="K17431">
        <v>10</v>
      </c>
      <c r="M17431" t="s">
        <v>32</v>
      </c>
      <c r="N17431" t="s">
        <v>32</v>
      </c>
      <c r="O17431" t="s">
        <v>43</v>
      </c>
      <c r="Q17431">
        <v>6500</v>
      </c>
      <c r="R17431">
        <v>9500</v>
      </c>
      <c r="S17431">
        <v>25000</v>
      </c>
      <c r="AB17431">
        <v>44.69</v>
      </c>
      <c r="AC17431" t="s">
        <v>17488</v>
      </c>
    </row>
    <row r="17432" spans="1:29">
      <c r="A17432" s="1" t="s">
        <v>30</v>
      </c>
      <c r="B17432" s="2">
        <v>43178.32708333333</v>
      </c>
      <c r="C17432">
        <v>46</v>
      </c>
      <c r="D17432">
        <v>33</v>
      </c>
      <c r="E17432">
        <v>60.49</v>
      </c>
      <c r="F17432">
        <v>0</v>
      </c>
      <c r="G17432">
        <v>0</v>
      </c>
      <c r="H17432">
        <v>0</v>
      </c>
      <c r="I17432">
        <v>29.9</v>
      </c>
      <c r="J17432">
        <v>1012.5</v>
      </c>
      <c r="K17432">
        <v>10</v>
      </c>
      <c r="M17432" t="s">
        <v>32</v>
      </c>
      <c r="N17432" t="s">
        <v>32</v>
      </c>
      <c r="O17432" t="s">
        <v>32</v>
      </c>
      <c r="P17432" t="s">
        <v>43</v>
      </c>
      <c r="Q17432">
        <v>6500</v>
      </c>
      <c r="R17432">
        <v>10000</v>
      </c>
      <c r="S17432">
        <v>18000</v>
      </c>
      <c r="T17432">
        <v>25000</v>
      </c>
      <c r="AB17432">
        <v>46</v>
      </c>
      <c r="AC17432" t="s">
        <v>17489</v>
      </c>
    </row>
    <row r="17433" spans="1:29">
      <c r="A17433" s="1" t="s">
        <v>30</v>
      </c>
      <c r="B17433" s="2">
        <v>43178.368750000001</v>
      </c>
      <c r="C17433">
        <v>48</v>
      </c>
      <c r="D17433">
        <v>36</v>
      </c>
      <c r="E17433">
        <v>62.97</v>
      </c>
      <c r="F17433">
        <v>150</v>
      </c>
      <c r="G17433">
        <v>3</v>
      </c>
      <c r="H17433">
        <v>0</v>
      </c>
      <c r="I17433">
        <v>29.89</v>
      </c>
      <c r="J17433">
        <v>1012.1</v>
      </c>
      <c r="K17433">
        <v>10</v>
      </c>
      <c r="M17433" t="s">
        <v>32</v>
      </c>
      <c r="N17433" t="s">
        <v>32</v>
      </c>
      <c r="O17433" t="s">
        <v>32</v>
      </c>
      <c r="Q17433">
        <v>7000</v>
      </c>
      <c r="R17433">
        <v>10000</v>
      </c>
      <c r="S17433">
        <v>18000</v>
      </c>
      <c r="AB17433">
        <v>46.98</v>
      </c>
      <c r="AC17433" t="s">
        <v>17490</v>
      </c>
    </row>
    <row r="17434" spans="1:29">
      <c r="A17434" s="1" t="s">
        <v>30</v>
      </c>
      <c r="B17434" s="2">
        <v>43178.410416666666</v>
      </c>
      <c r="C17434">
        <v>50</v>
      </c>
      <c r="D17434">
        <v>37</v>
      </c>
      <c r="E17434">
        <v>60.79</v>
      </c>
      <c r="F17434">
        <v>160</v>
      </c>
      <c r="G17434">
        <v>4</v>
      </c>
      <c r="H17434">
        <v>0</v>
      </c>
      <c r="I17434">
        <v>29.9</v>
      </c>
      <c r="J17434">
        <v>1012.6</v>
      </c>
      <c r="K17434">
        <v>10</v>
      </c>
      <c r="M17434" t="s">
        <v>32</v>
      </c>
      <c r="N17434" t="s">
        <v>43</v>
      </c>
      <c r="Q17434">
        <v>6500</v>
      </c>
      <c r="R17434">
        <v>18000</v>
      </c>
      <c r="AB17434">
        <v>48.44</v>
      </c>
      <c r="AC17434" t="s">
        <v>17491</v>
      </c>
    </row>
    <row r="17435" spans="1:29">
      <c r="A17435" s="1" t="s">
        <v>30</v>
      </c>
      <c r="B17435" s="2">
        <v>43178.45208333333</v>
      </c>
      <c r="C17435">
        <v>52</v>
      </c>
      <c r="D17435">
        <v>39</v>
      </c>
      <c r="E17435">
        <v>61.06</v>
      </c>
      <c r="G17435">
        <v>3</v>
      </c>
      <c r="H17435">
        <v>0</v>
      </c>
      <c r="I17435">
        <v>29.91</v>
      </c>
      <c r="J17435">
        <v>1012.7</v>
      </c>
      <c r="K17435">
        <v>10</v>
      </c>
      <c r="M17435" t="s">
        <v>31</v>
      </c>
      <c r="N17435" t="s">
        <v>32</v>
      </c>
      <c r="O17435" t="s">
        <v>32</v>
      </c>
      <c r="P17435" t="s">
        <v>43</v>
      </c>
      <c r="Q17435">
        <v>4000</v>
      </c>
      <c r="R17435">
        <v>5500</v>
      </c>
      <c r="S17435">
        <v>14000</v>
      </c>
      <c r="T17435">
        <v>25000</v>
      </c>
      <c r="AB17435">
        <v>52</v>
      </c>
      <c r="AC17435" t="s">
        <v>17492</v>
      </c>
    </row>
    <row r="17436" spans="1:29">
      <c r="A17436" s="1" t="s">
        <v>30</v>
      </c>
      <c r="B17436" s="2">
        <v>43178.493750000001</v>
      </c>
      <c r="C17436">
        <v>54</v>
      </c>
      <c r="D17436">
        <v>41</v>
      </c>
      <c r="E17436">
        <v>61.32</v>
      </c>
      <c r="F17436">
        <v>110</v>
      </c>
      <c r="G17436">
        <v>4</v>
      </c>
      <c r="H17436">
        <v>0</v>
      </c>
      <c r="I17436">
        <v>29.88</v>
      </c>
      <c r="J17436">
        <v>1011.8</v>
      </c>
      <c r="K17436">
        <v>10</v>
      </c>
      <c r="M17436" t="s">
        <v>31</v>
      </c>
      <c r="N17436" t="s">
        <v>32</v>
      </c>
      <c r="O17436" t="s">
        <v>32</v>
      </c>
      <c r="P17436" t="s">
        <v>32</v>
      </c>
      <c r="Q17436">
        <v>3000</v>
      </c>
      <c r="R17436">
        <v>5500</v>
      </c>
      <c r="S17436">
        <v>14000</v>
      </c>
      <c r="T17436">
        <v>25000</v>
      </c>
      <c r="AB17436">
        <v>54</v>
      </c>
      <c r="AC17436" t="s">
        <v>17493</v>
      </c>
    </row>
    <row r="17437" spans="1:29">
      <c r="A17437" s="1" t="s">
        <v>30</v>
      </c>
      <c r="B17437" s="2">
        <v>43178.535416666666</v>
      </c>
      <c r="C17437">
        <v>57</v>
      </c>
      <c r="D17437">
        <v>42</v>
      </c>
      <c r="E17437">
        <v>57.38</v>
      </c>
      <c r="G17437">
        <v>3</v>
      </c>
      <c r="H17437">
        <v>0</v>
      </c>
      <c r="I17437">
        <v>29.87</v>
      </c>
      <c r="J17437">
        <v>1011.5</v>
      </c>
      <c r="K17437">
        <v>10</v>
      </c>
      <c r="M17437" t="s">
        <v>32</v>
      </c>
      <c r="N17437" t="s">
        <v>43</v>
      </c>
      <c r="Q17437">
        <v>4800</v>
      </c>
      <c r="R17437">
        <v>25000</v>
      </c>
      <c r="AB17437">
        <v>57</v>
      </c>
      <c r="AC17437" t="s">
        <v>17494</v>
      </c>
    </row>
    <row r="17438" spans="1:29">
      <c r="A17438" s="1" t="s">
        <v>30</v>
      </c>
      <c r="B17438" s="2">
        <v>43178.57708333333</v>
      </c>
      <c r="C17438">
        <v>63</v>
      </c>
      <c r="D17438">
        <v>46</v>
      </c>
      <c r="E17438">
        <v>53.78</v>
      </c>
      <c r="F17438">
        <v>200</v>
      </c>
      <c r="G17438">
        <v>6</v>
      </c>
      <c r="H17438">
        <v>0</v>
      </c>
      <c r="I17438">
        <v>29.83</v>
      </c>
      <c r="J17438">
        <v>1009.9</v>
      </c>
      <c r="K17438">
        <v>10</v>
      </c>
      <c r="M17438" t="s">
        <v>31</v>
      </c>
      <c r="N17438" t="s">
        <v>32</v>
      </c>
      <c r="O17438" t="s">
        <v>32</v>
      </c>
      <c r="Q17438">
        <v>4500</v>
      </c>
      <c r="R17438">
        <v>15000</v>
      </c>
      <c r="S17438">
        <v>25000</v>
      </c>
      <c r="AB17438">
        <v>63</v>
      </c>
      <c r="AC17438" t="s">
        <v>17495</v>
      </c>
    </row>
    <row r="17439" spans="1:29">
      <c r="A17439" s="1" t="s">
        <v>30</v>
      </c>
      <c r="B17439" s="2">
        <v>43178.618750000001</v>
      </c>
      <c r="C17439">
        <v>63</v>
      </c>
      <c r="D17439">
        <v>46</v>
      </c>
      <c r="E17439">
        <v>53.78</v>
      </c>
      <c r="F17439">
        <v>190</v>
      </c>
      <c r="G17439">
        <v>10</v>
      </c>
      <c r="H17439">
        <v>0</v>
      </c>
      <c r="I17439">
        <v>29.81</v>
      </c>
      <c r="J17439">
        <v>1009.3</v>
      </c>
      <c r="K17439">
        <v>10</v>
      </c>
      <c r="M17439" t="s">
        <v>34</v>
      </c>
      <c r="N17439" t="s">
        <v>32</v>
      </c>
      <c r="O17439" t="s">
        <v>32</v>
      </c>
      <c r="Q17439">
        <v>4000</v>
      </c>
      <c r="R17439">
        <v>12000</v>
      </c>
      <c r="S17439">
        <v>25000</v>
      </c>
      <c r="AB17439">
        <v>63</v>
      </c>
      <c r="AC17439" t="s">
        <v>17496</v>
      </c>
    </row>
    <row r="17440" spans="1:29">
      <c r="A17440" s="1" t="s">
        <v>30</v>
      </c>
      <c r="B17440" s="2">
        <v>43178.660416666666</v>
      </c>
      <c r="C17440">
        <v>65</v>
      </c>
      <c r="D17440">
        <v>47</v>
      </c>
      <c r="E17440">
        <v>52.06</v>
      </c>
      <c r="G17440">
        <v>5</v>
      </c>
      <c r="H17440">
        <v>0</v>
      </c>
      <c r="I17440">
        <v>29.78</v>
      </c>
      <c r="J17440">
        <v>1008.3</v>
      </c>
      <c r="K17440">
        <v>10</v>
      </c>
      <c r="M17440" t="s">
        <v>31</v>
      </c>
      <c r="N17440" t="s">
        <v>32</v>
      </c>
      <c r="O17440" t="s">
        <v>43</v>
      </c>
      <c r="Q17440">
        <v>3800</v>
      </c>
      <c r="R17440">
        <v>11000</v>
      </c>
      <c r="S17440">
        <v>25000</v>
      </c>
      <c r="AB17440">
        <v>64.900000000000006</v>
      </c>
      <c r="AC17440" t="s">
        <v>17497</v>
      </c>
    </row>
    <row r="17441" spans="1:29">
      <c r="A17441" s="1" t="s">
        <v>30</v>
      </c>
      <c r="B17441" s="2">
        <v>43178.70208333333</v>
      </c>
      <c r="C17441">
        <v>65</v>
      </c>
      <c r="D17441">
        <v>48</v>
      </c>
      <c r="E17441">
        <v>54.26</v>
      </c>
      <c r="G17441">
        <v>3</v>
      </c>
      <c r="H17441">
        <v>0</v>
      </c>
      <c r="I17441">
        <v>29.75</v>
      </c>
      <c r="J17441">
        <v>1007.3</v>
      </c>
      <c r="K17441">
        <v>10</v>
      </c>
      <c r="M17441" t="s">
        <v>34</v>
      </c>
      <c r="N17441" t="s">
        <v>32</v>
      </c>
      <c r="O17441" t="s">
        <v>32</v>
      </c>
      <c r="Q17441">
        <v>4300</v>
      </c>
      <c r="R17441">
        <v>11000</v>
      </c>
      <c r="S17441">
        <v>25000</v>
      </c>
      <c r="AB17441">
        <v>64.900000000000006</v>
      </c>
      <c r="AC17441" t="s">
        <v>17498</v>
      </c>
    </row>
    <row r="17442" spans="1:29">
      <c r="A17442" s="1" t="s">
        <v>30</v>
      </c>
      <c r="B17442" s="2">
        <v>43178.743750000001</v>
      </c>
      <c r="C17442">
        <v>64</v>
      </c>
      <c r="D17442">
        <v>48</v>
      </c>
      <c r="E17442">
        <v>55.99</v>
      </c>
      <c r="F17442">
        <v>130</v>
      </c>
      <c r="G17442">
        <v>4</v>
      </c>
      <c r="H17442">
        <v>0</v>
      </c>
      <c r="I17442">
        <v>29.75</v>
      </c>
      <c r="J17442">
        <v>1007.2</v>
      </c>
      <c r="K17442">
        <v>10</v>
      </c>
      <c r="M17442" t="s">
        <v>32</v>
      </c>
      <c r="N17442" t="s">
        <v>32</v>
      </c>
      <c r="O17442" t="s">
        <v>32</v>
      </c>
      <c r="Q17442">
        <v>4400</v>
      </c>
      <c r="R17442">
        <v>11000</v>
      </c>
      <c r="S17442">
        <v>25000</v>
      </c>
      <c r="AB17442">
        <v>64</v>
      </c>
      <c r="AC17442" t="s">
        <v>17499</v>
      </c>
    </row>
    <row r="17443" spans="1:29">
      <c r="A17443" s="1" t="s">
        <v>30</v>
      </c>
      <c r="B17443" s="2">
        <v>43178.785416666666</v>
      </c>
      <c r="C17443">
        <v>63</v>
      </c>
      <c r="D17443">
        <v>49</v>
      </c>
      <c r="E17443">
        <v>59.98</v>
      </c>
      <c r="F17443">
        <v>100</v>
      </c>
      <c r="G17443">
        <v>4</v>
      </c>
      <c r="H17443">
        <v>0</v>
      </c>
      <c r="I17443">
        <v>29.77</v>
      </c>
      <c r="J17443">
        <v>1008.1</v>
      </c>
      <c r="K17443">
        <v>10</v>
      </c>
      <c r="M17443" t="s">
        <v>32</v>
      </c>
      <c r="N17443" t="s">
        <v>32</v>
      </c>
      <c r="O17443" t="s">
        <v>32</v>
      </c>
      <c r="Q17443">
        <v>4300</v>
      </c>
      <c r="R17443">
        <v>11000</v>
      </c>
      <c r="S17443">
        <v>25000</v>
      </c>
      <c r="AB17443">
        <v>63</v>
      </c>
      <c r="AC17443" t="s">
        <v>17500</v>
      </c>
    </row>
    <row r="17444" spans="1:29">
      <c r="A17444" s="1" t="s">
        <v>30</v>
      </c>
      <c r="B17444" s="2">
        <v>43178.82708333333</v>
      </c>
      <c r="C17444">
        <v>62</v>
      </c>
      <c r="D17444">
        <v>49</v>
      </c>
      <c r="E17444">
        <v>61.91</v>
      </c>
      <c r="F17444">
        <v>110</v>
      </c>
      <c r="G17444">
        <v>5</v>
      </c>
      <c r="H17444">
        <v>0</v>
      </c>
      <c r="I17444">
        <v>29.77</v>
      </c>
      <c r="J17444">
        <v>1008</v>
      </c>
      <c r="K17444">
        <v>10</v>
      </c>
      <c r="M17444" t="s">
        <v>31</v>
      </c>
      <c r="N17444" t="s">
        <v>34</v>
      </c>
      <c r="O17444" t="s">
        <v>32</v>
      </c>
      <c r="P17444" t="s">
        <v>32</v>
      </c>
      <c r="Q17444">
        <v>4000</v>
      </c>
      <c r="R17444">
        <v>5500</v>
      </c>
      <c r="S17444">
        <v>10000</v>
      </c>
      <c r="T17444">
        <v>25000</v>
      </c>
      <c r="AB17444">
        <v>62.1</v>
      </c>
      <c r="AC17444" t="s">
        <v>17501</v>
      </c>
    </row>
    <row r="17445" spans="1:29">
      <c r="A17445" s="1" t="s">
        <v>30</v>
      </c>
      <c r="B17445" s="2">
        <v>43178.868750000001</v>
      </c>
      <c r="C17445">
        <v>61</v>
      </c>
      <c r="D17445">
        <v>49</v>
      </c>
      <c r="E17445">
        <v>64.37</v>
      </c>
      <c r="F17445">
        <v>100</v>
      </c>
      <c r="G17445">
        <v>7</v>
      </c>
      <c r="H17445">
        <v>0</v>
      </c>
      <c r="I17445">
        <v>29.76</v>
      </c>
      <c r="J17445">
        <v>1007.6</v>
      </c>
      <c r="K17445">
        <v>10</v>
      </c>
      <c r="M17445" t="s">
        <v>34</v>
      </c>
      <c r="N17445" t="s">
        <v>32</v>
      </c>
      <c r="O17445" t="s">
        <v>32</v>
      </c>
      <c r="Q17445">
        <v>4600</v>
      </c>
      <c r="R17445">
        <v>9500</v>
      </c>
      <c r="S17445">
        <v>25000</v>
      </c>
      <c r="AB17445">
        <v>61</v>
      </c>
      <c r="AC17445" t="s">
        <v>17502</v>
      </c>
    </row>
    <row r="17446" spans="1:29">
      <c r="A17446" s="1" t="s">
        <v>30</v>
      </c>
      <c r="B17446" s="2">
        <v>43178.910416666666</v>
      </c>
      <c r="C17446">
        <v>59</v>
      </c>
      <c r="D17446">
        <v>51</v>
      </c>
      <c r="E17446">
        <v>75.02</v>
      </c>
      <c r="F17446">
        <v>100</v>
      </c>
      <c r="G17446">
        <v>7</v>
      </c>
      <c r="I17446">
        <v>29.75</v>
      </c>
      <c r="J17446">
        <v>1007.4</v>
      </c>
      <c r="K17446">
        <v>10</v>
      </c>
      <c r="M17446" t="s">
        <v>31</v>
      </c>
      <c r="N17446" t="s">
        <v>43</v>
      </c>
      <c r="Q17446">
        <v>5500</v>
      </c>
      <c r="R17446">
        <v>8000</v>
      </c>
      <c r="U17446" t="e" cm="1">
        <f t="array" ref="U17446">-RA</f>
        <v>#NAME?</v>
      </c>
      <c r="AB17446">
        <v>59</v>
      </c>
      <c r="AC17446" t="s">
        <v>17503</v>
      </c>
    </row>
    <row r="17447" spans="1:29">
      <c r="A17447" s="1" t="s">
        <v>30</v>
      </c>
      <c r="B17447" s="2">
        <v>43178.95208333333</v>
      </c>
      <c r="C17447">
        <v>58</v>
      </c>
      <c r="D17447">
        <v>52</v>
      </c>
      <c r="E17447">
        <v>80.67</v>
      </c>
      <c r="F17447">
        <v>110</v>
      </c>
      <c r="G17447">
        <v>8</v>
      </c>
      <c r="I17447">
        <v>29.72</v>
      </c>
      <c r="J17447">
        <v>1006.1</v>
      </c>
      <c r="K17447">
        <v>10</v>
      </c>
      <c r="M17447" t="s">
        <v>31</v>
      </c>
      <c r="N17447" t="s">
        <v>43</v>
      </c>
      <c r="Q17447">
        <v>5500</v>
      </c>
      <c r="R17447">
        <v>7000</v>
      </c>
      <c r="AB17447">
        <v>57.9</v>
      </c>
      <c r="AC17447" t="s">
        <v>17504</v>
      </c>
    </row>
    <row r="17448" spans="1:29">
      <c r="A17448" s="1" t="s">
        <v>30</v>
      </c>
      <c r="B17448" s="2">
        <v>43178.993750000001</v>
      </c>
      <c r="C17448">
        <v>57</v>
      </c>
      <c r="D17448">
        <v>53</v>
      </c>
      <c r="E17448">
        <v>86.77</v>
      </c>
      <c r="F17448">
        <v>110</v>
      </c>
      <c r="G17448">
        <v>6</v>
      </c>
      <c r="I17448">
        <v>29.71</v>
      </c>
      <c r="J17448">
        <v>1005.8</v>
      </c>
      <c r="K17448">
        <v>10</v>
      </c>
      <c r="M17448" t="s">
        <v>31</v>
      </c>
      <c r="N17448" t="s">
        <v>32</v>
      </c>
      <c r="O17448" t="s">
        <v>32</v>
      </c>
      <c r="Q17448">
        <v>4000</v>
      </c>
      <c r="R17448">
        <v>7000</v>
      </c>
      <c r="S17448">
        <v>8500</v>
      </c>
      <c r="AB17448">
        <v>57</v>
      </c>
      <c r="AC17448" t="s">
        <v>17505</v>
      </c>
    </row>
    <row r="17449" spans="1:29">
      <c r="A17449" s="1" t="s">
        <v>30</v>
      </c>
      <c r="B17449" s="2">
        <v>43179.035416666666</v>
      </c>
      <c r="C17449">
        <v>57</v>
      </c>
      <c r="D17449">
        <v>53</v>
      </c>
      <c r="E17449">
        <v>86.77</v>
      </c>
      <c r="F17449">
        <v>120</v>
      </c>
      <c r="G17449">
        <v>8</v>
      </c>
      <c r="H17449">
        <v>0</v>
      </c>
      <c r="I17449">
        <v>29.67</v>
      </c>
      <c r="J17449">
        <v>1004.6</v>
      </c>
      <c r="K17449">
        <v>10</v>
      </c>
      <c r="M17449" t="s">
        <v>34</v>
      </c>
      <c r="N17449" t="s">
        <v>32</v>
      </c>
      <c r="O17449" t="s">
        <v>43</v>
      </c>
      <c r="Q17449">
        <v>2300</v>
      </c>
      <c r="R17449">
        <v>5000</v>
      </c>
      <c r="S17449">
        <v>11000</v>
      </c>
      <c r="AB17449">
        <v>57</v>
      </c>
      <c r="AC17449" t="s">
        <v>17506</v>
      </c>
    </row>
    <row r="17450" spans="1:29">
      <c r="A17450" s="1" t="s">
        <v>30</v>
      </c>
      <c r="B17450" s="2">
        <v>43179.07708333333</v>
      </c>
      <c r="C17450">
        <v>57</v>
      </c>
      <c r="D17450">
        <v>54</v>
      </c>
      <c r="E17450">
        <v>89.68</v>
      </c>
      <c r="F17450">
        <v>120</v>
      </c>
      <c r="G17450">
        <v>8</v>
      </c>
      <c r="H17450">
        <v>0</v>
      </c>
      <c r="I17450">
        <v>29.65</v>
      </c>
      <c r="J17450">
        <v>1003.9</v>
      </c>
      <c r="K17450">
        <v>10</v>
      </c>
      <c r="M17450" t="s">
        <v>32</v>
      </c>
      <c r="N17450" t="s">
        <v>32</v>
      </c>
      <c r="O17450" t="s">
        <v>43</v>
      </c>
      <c r="Q17450">
        <v>1000</v>
      </c>
      <c r="R17450">
        <v>3700</v>
      </c>
      <c r="S17450">
        <v>11000</v>
      </c>
      <c r="AB17450">
        <v>57</v>
      </c>
      <c r="AC17450" t="s">
        <v>17507</v>
      </c>
    </row>
    <row r="17451" spans="1:29">
      <c r="A17451" s="1" t="s">
        <v>30</v>
      </c>
      <c r="B17451" s="2">
        <v>43179.118750000001</v>
      </c>
      <c r="C17451">
        <v>56</v>
      </c>
      <c r="D17451">
        <v>55</v>
      </c>
      <c r="E17451">
        <v>96.78</v>
      </c>
      <c r="F17451">
        <v>130</v>
      </c>
      <c r="G17451">
        <v>5</v>
      </c>
      <c r="H17451">
        <v>0.03</v>
      </c>
      <c r="I17451">
        <v>29.63</v>
      </c>
      <c r="J17451">
        <v>1003.1</v>
      </c>
      <c r="K17451">
        <v>5</v>
      </c>
      <c r="M17451" t="s">
        <v>31</v>
      </c>
      <c r="N17451" t="s">
        <v>43</v>
      </c>
      <c r="Q17451">
        <v>900</v>
      </c>
      <c r="R17451">
        <v>4300</v>
      </c>
      <c r="U17451" t="e" cm="1">
        <f t="array" ref="U17451">-RA BR</f>
        <v>#NAME?</v>
      </c>
      <c r="AB17451">
        <v>55.9</v>
      </c>
      <c r="AC17451" t="s">
        <v>17508</v>
      </c>
    </row>
    <row r="17452" spans="1:29">
      <c r="A17452" s="1" t="s">
        <v>30</v>
      </c>
      <c r="B17452" s="2">
        <v>43179.160416666666</v>
      </c>
      <c r="C17452">
        <v>56</v>
      </c>
      <c r="D17452">
        <v>56</v>
      </c>
      <c r="E17452">
        <v>100</v>
      </c>
      <c r="F17452">
        <v>10</v>
      </c>
      <c r="G17452">
        <v>3</v>
      </c>
      <c r="H17452">
        <v>0.33</v>
      </c>
      <c r="I17452">
        <v>29.62</v>
      </c>
      <c r="J17452">
        <v>1002.7</v>
      </c>
      <c r="K17452">
        <v>3</v>
      </c>
      <c r="M17452" t="s">
        <v>31</v>
      </c>
      <c r="N17452" t="s">
        <v>43</v>
      </c>
      <c r="Q17452">
        <v>500</v>
      </c>
      <c r="R17452">
        <v>2000</v>
      </c>
      <c r="U17452" t="s">
        <v>496</v>
      </c>
      <c r="AB17452">
        <v>55.9</v>
      </c>
      <c r="AC17452" t="s">
        <v>17509</v>
      </c>
    </row>
    <row r="17453" spans="1:29">
      <c r="A17453" s="1" t="s">
        <v>30</v>
      </c>
      <c r="B17453" s="2">
        <v>43179.177777777775</v>
      </c>
      <c r="C17453">
        <v>56</v>
      </c>
      <c r="D17453">
        <v>56</v>
      </c>
      <c r="E17453">
        <v>100</v>
      </c>
      <c r="F17453">
        <v>0</v>
      </c>
      <c r="G17453">
        <v>0</v>
      </c>
      <c r="H17453">
        <v>0.14000000000000001</v>
      </c>
      <c r="I17453">
        <v>29.61</v>
      </c>
      <c r="K17453">
        <v>2</v>
      </c>
      <c r="M17453" t="s">
        <v>32</v>
      </c>
      <c r="N17453" t="s">
        <v>32</v>
      </c>
      <c r="O17453" t="s">
        <v>43</v>
      </c>
      <c r="Q17453">
        <v>400</v>
      </c>
      <c r="R17453">
        <v>2000</v>
      </c>
      <c r="S17453">
        <v>6000</v>
      </c>
      <c r="U17453" t="e" cm="1">
        <f t="array" ref="U17453">+RA BR</f>
        <v>#NAME?</v>
      </c>
      <c r="AB17453">
        <v>55.9</v>
      </c>
      <c r="AC17453" t="s">
        <v>17510</v>
      </c>
    </row>
    <row r="17454" spans="1:29">
      <c r="A17454" s="1" t="s">
        <v>30</v>
      </c>
      <c r="B17454" s="2">
        <v>43179.20208333333</v>
      </c>
      <c r="C17454">
        <v>56</v>
      </c>
      <c r="D17454">
        <v>56</v>
      </c>
      <c r="E17454">
        <v>100</v>
      </c>
      <c r="F17454">
        <v>100</v>
      </c>
      <c r="G17454">
        <v>6</v>
      </c>
      <c r="H17454">
        <v>0.3</v>
      </c>
      <c r="I17454">
        <v>29.58</v>
      </c>
      <c r="J17454">
        <v>1001.3</v>
      </c>
      <c r="K17454">
        <v>3</v>
      </c>
      <c r="M17454" t="s">
        <v>32</v>
      </c>
      <c r="N17454" t="s">
        <v>32</v>
      </c>
      <c r="O17454" t="s">
        <v>43</v>
      </c>
      <c r="Q17454">
        <v>500</v>
      </c>
      <c r="R17454">
        <v>4000</v>
      </c>
      <c r="S17454">
        <v>6000</v>
      </c>
      <c r="U17454" t="s">
        <v>496</v>
      </c>
      <c r="AB17454">
        <v>55.9</v>
      </c>
      <c r="AC17454" t="s">
        <v>17511</v>
      </c>
    </row>
    <row r="17455" spans="1:29">
      <c r="A17455" s="1" t="s">
        <v>30</v>
      </c>
      <c r="B17455" s="2">
        <v>43179.243750000001</v>
      </c>
      <c r="C17455">
        <v>56</v>
      </c>
      <c r="D17455">
        <v>56</v>
      </c>
      <c r="E17455">
        <v>100</v>
      </c>
      <c r="F17455">
        <v>90</v>
      </c>
      <c r="G17455">
        <v>7</v>
      </c>
      <c r="H17455">
        <v>0.12</v>
      </c>
      <c r="I17455">
        <v>29.53</v>
      </c>
      <c r="J17455">
        <v>999.8</v>
      </c>
      <c r="K17455">
        <v>10</v>
      </c>
      <c r="M17455" t="s">
        <v>31</v>
      </c>
      <c r="N17455" t="s">
        <v>32</v>
      </c>
      <c r="O17455" t="s">
        <v>43</v>
      </c>
      <c r="Q17455">
        <v>400</v>
      </c>
      <c r="R17455">
        <v>4300</v>
      </c>
      <c r="S17455">
        <v>9000</v>
      </c>
      <c r="AB17455">
        <v>55.9</v>
      </c>
      <c r="AC17455" t="s">
        <v>17512</v>
      </c>
    </row>
    <row r="17456" spans="1:29">
      <c r="A17456" s="1" t="s">
        <v>30</v>
      </c>
      <c r="B17456" s="2">
        <v>43179.259722222225</v>
      </c>
      <c r="C17456">
        <v>56</v>
      </c>
      <c r="D17456">
        <v>56</v>
      </c>
      <c r="E17456">
        <v>100</v>
      </c>
      <c r="G17456">
        <v>6</v>
      </c>
      <c r="H17456">
        <v>0</v>
      </c>
      <c r="I17456">
        <v>29.53</v>
      </c>
      <c r="K17456">
        <v>10</v>
      </c>
      <c r="M17456" t="s">
        <v>34</v>
      </c>
      <c r="N17456" t="s">
        <v>32</v>
      </c>
      <c r="O17456" t="s">
        <v>43</v>
      </c>
      <c r="Q17456">
        <v>500</v>
      </c>
      <c r="R17456">
        <v>2800</v>
      </c>
      <c r="S17456">
        <v>9000</v>
      </c>
      <c r="AB17456">
        <v>55.9</v>
      </c>
      <c r="AC17456" t="s">
        <v>17513</v>
      </c>
    </row>
    <row r="17457" spans="1:29">
      <c r="A17457" s="1" t="s">
        <v>30</v>
      </c>
      <c r="B17457" s="2">
        <v>43179.285416666666</v>
      </c>
      <c r="C17457">
        <v>56</v>
      </c>
      <c r="D17457">
        <v>56</v>
      </c>
      <c r="E17457">
        <v>100</v>
      </c>
      <c r="F17457">
        <v>90</v>
      </c>
      <c r="G17457">
        <v>5</v>
      </c>
      <c r="H17457">
        <v>0</v>
      </c>
      <c r="I17457">
        <v>29.53</v>
      </c>
      <c r="J17457">
        <v>999.8</v>
      </c>
      <c r="K17457">
        <v>10</v>
      </c>
      <c r="M17457" t="s">
        <v>34</v>
      </c>
      <c r="N17457" t="s">
        <v>32</v>
      </c>
      <c r="O17457" t="s">
        <v>43</v>
      </c>
      <c r="Q17457">
        <v>400</v>
      </c>
      <c r="R17457">
        <v>2200</v>
      </c>
      <c r="S17457">
        <v>9000</v>
      </c>
      <c r="AB17457">
        <v>55.9</v>
      </c>
      <c r="AC17457" t="s">
        <v>17514</v>
      </c>
    </row>
    <row r="17458" spans="1:29">
      <c r="A17458" s="1" t="s">
        <v>30</v>
      </c>
      <c r="B17458" s="2">
        <v>43179.32708333333</v>
      </c>
      <c r="C17458">
        <v>56</v>
      </c>
      <c r="D17458">
        <v>56</v>
      </c>
      <c r="E17458">
        <v>100</v>
      </c>
      <c r="F17458">
        <v>0</v>
      </c>
      <c r="G17458">
        <v>0</v>
      </c>
      <c r="H17458">
        <v>0</v>
      </c>
      <c r="I17458">
        <v>29.53</v>
      </c>
      <c r="J17458">
        <v>999.6</v>
      </c>
      <c r="K17458">
        <v>10</v>
      </c>
      <c r="M17458" t="s">
        <v>32</v>
      </c>
      <c r="N17458" t="s">
        <v>32</v>
      </c>
      <c r="O17458" t="s">
        <v>32</v>
      </c>
      <c r="Q17458">
        <v>400</v>
      </c>
      <c r="R17458">
        <v>1800</v>
      </c>
      <c r="S17458">
        <v>25000</v>
      </c>
      <c r="AB17458">
        <v>55.9</v>
      </c>
      <c r="AC17458" t="s">
        <v>17515</v>
      </c>
    </row>
    <row r="17459" spans="1:29">
      <c r="A17459" s="1" t="s">
        <v>30</v>
      </c>
      <c r="B17459" s="2">
        <v>43179.35833333333</v>
      </c>
      <c r="C17459">
        <v>56</v>
      </c>
      <c r="D17459">
        <v>56</v>
      </c>
      <c r="E17459">
        <v>100</v>
      </c>
      <c r="F17459">
        <v>90</v>
      </c>
      <c r="G17459">
        <v>6</v>
      </c>
      <c r="I17459">
        <v>29.52</v>
      </c>
      <c r="K17459">
        <v>2</v>
      </c>
      <c r="M17459" t="s">
        <v>43</v>
      </c>
      <c r="Q17459">
        <v>400</v>
      </c>
      <c r="U17459" t="e" cm="1">
        <f t="array" ref="U17459">-DZ BR</f>
        <v>#NAME?</v>
      </c>
      <c r="AB17459">
        <v>55.9</v>
      </c>
      <c r="AC17459" t="s">
        <v>17516</v>
      </c>
    </row>
    <row r="17460" spans="1:29">
      <c r="A17460" s="1" t="s">
        <v>30</v>
      </c>
      <c r="B17460" s="2">
        <v>43179.368750000001</v>
      </c>
      <c r="C17460">
        <v>56</v>
      </c>
      <c r="D17460">
        <v>56</v>
      </c>
      <c r="E17460">
        <v>100</v>
      </c>
      <c r="F17460">
        <v>30</v>
      </c>
      <c r="G17460">
        <v>5</v>
      </c>
      <c r="I17460">
        <v>29.53</v>
      </c>
      <c r="J17460">
        <v>999.7</v>
      </c>
      <c r="K17460">
        <v>2</v>
      </c>
      <c r="M17460" t="s">
        <v>43</v>
      </c>
      <c r="Q17460">
        <v>400</v>
      </c>
      <c r="U17460" t="e" cm="1">
        <f t="array" ref="U17460">-DZ BR</f>
        <v>#NAME?</v>
      </c>
      <c r="AB17460">
        <v>55.9</v>
      </c>
      <c r="AC17460" t="s">
        <v>17517</v>
      </c>
    </row>
    <row r="17461" spans="1:29">
      <c r="A17461" s="1" t="s">
        <v>30</v>
      </c>
      <c r="B17461" s="2">
        <v>43179.375</v>
      </c>
      <c r="C17461">
        <v>55</v>
      </c>
      <c r="D17461">
        <v>55</v>
      </c>
      <c r="E17461">
        <v>100</v>
      </c>
      <c r="F17461">
        <v>350</v>
      </c>
      <c r="G17461">
        <v>5</v>
      </c>
      <c r="I17461">
        <v>29.53</v>
      </c>
      <c r="K17461">
        <v>0.25</v>
      </c>
      <c r="M17461" t="s">
        <v>43</v>
      </c>
      <c r="Q17461">
        <v>300</v>
      </c>
      <c r="U17461" t="e" cm="1">
        <f t="array" ref="U17461">-DZ BR</f>
        <v>#NAME?</v>
      </c>
      <c r="AB17461">
        <v>55</v>
      </c>
      <c r="AC17461" t="s">
        <v>17518</v>
      </c>
    </row>
    <row r="17462" spans="1:29">
      <c r="A17462" s="1" t="s">
        <v>30</v>
      </c>
      <c r="B17462" s="2">
        <v>43179.393750000003</v>
      </c>
      <c r="C17462">
        <v>52</v>
      </c>
      <c r="D17462">
        <v>52</v>
      </c>
      <c r="E17462">
        <v>100</v>
      </c>
      <c r="F17462">
        <v>360</v>
      </c>
      <c r="G17462">
        <v>7</v>
      </c>
      <c r="H17462">
        <v>0.02</v>
      </c>
      <c r="I17462">
        <v>29.55</v>
      </c>
      <c r="K17462">
        <v>1</v>
      </c>
      <c r="M17462" t="s">
        <v>43</v>
      </c>
      <c r="Q17462">
        <v>300</v>
      </c>
      <c r="U17462" t="e" cm="1">
        <f t="array" ref="U17462">-DZ BR</f>
        <v>#NAME?</v>
      </c>
      <c r="AB17462">
        <v>52</v>
      </c>
      <c r="AC17462" t="s">
        <v>17519</v>
      </c>
    </row>
    <row r="17463" spans="1:29">
      <c r="A17463" s="1" t="s">
        <v>30</v>
      </c>
      <c r="B17463" s="2">
        <v>43179.404861111114</v>
      </c>
      <c r="C17463">
        <v>51</v>
      </c>
      <c r="D17463">
        <v>51</v>
      </c>
      <c r="E17463">
        <v>100</v>
      </c>
      <c r="F17463">
        <v>20</v>
      </c>
      <c r="G17463">
        <v>7</v>
      </c>
      <c r="H17463">
        <v>0.02</v>
      </c>
      <c r="I17463">
        <v>29.55</v>
      </c>
      <c r="K17463">
        <v>1.5</v>
      </c>
      <c r="M17463" t="s">
        <v>43</v>
      </c>
      <c r="Q17463">
        <v>400</v>
      </c>
      <c r="U17463" t="e" cm="1">
        <f t="array" ref="U17463">-DZ BR</f>
        <v>#NAME?</v>
      </c>
      <c r="AB17463">
        <v>51.1</v>
      </c>
      <c r="AC17463" t="s">
        <v>17520</v>
      </c>
    </row>
    <row r="17464" spans="1:29">
      <c r="A17464" s="1" t="s">
        <v>30</v>
      </c>
      <c r="B17464" s="2">
        <v>43179.410416666666</v>
      </c>
      <c r="C17464">
        <v>51</v>
      </c>
      <c r="D17464">
        <v>50</v>
      </c>
      <c r="E17464">
        <v>96</v>
      </c>
      <c r="F17464">
        <v>360</v>
      </c>
      <c r="G17464">
        <v>9</v>
      </c>
      <c r="H17464">
        <v>0.02</v>
      </c>
      <c r="I17464">
        <v>29.56</v>
      </c>
      <c r="J17464">
        <v>1000.7</v>
      </c>
      <c r="K17464">
        <v>1.5</v>
      </c>
      <c r="L17464">
        <v>15</v>
      </c>
      <c r="M17464" t="s">
        <v>43</v>
      </c>
      <c r="Q17464">
        <v>400</v>
      </c>
      <c r="U17464" t="e" cm="1">
        <f t="array" ref="U17464">-DZ BR</f>
        <v>#NAME?</v>
      </c>
      <c r="AB17464">
        <v>51.1</v>
      </c>
      <c r="AC17464" t="s">
        <v>17521</v>
      </c>
    </row>
    <row r="17465" spans="1:29">
      <c r="A17465" s="1" t="s">
        <v>30</v>
      </c>
      <c r="B17465" s="2">
        <v>43179.421527777777</v>
      </c>
      <c r="C17465">
        <v>50</v>
      </c>
      <c r="D17465">
        <v>50</v>
      </c>
      <c r="E17465">
        <v>100</v>
      </c>
      <c r="F17465">
        <v>10</v>
      </c>
      <c r="G17465">
        <v>7</v>
      </c>
      <c r="I17465">
        <v>29.56</v>
      </c>
      <c r="K17465">
        <v>3</v>
      </c>
      <c r="M17465" t="s">
        <v>32</v>
      </c>
      <c r="N17465" t="s">
        <v>43</v>
      </c>
      <c r="Q17465">
        <v>400</v>
      </c>
      <c r="R17465">
        <v>800</v>
      </c>
      <c r="U17465" t="e" cm="1">
        <f t="array" ref="U17465">-DZ BR</f>
        <v>#NAME?</v>
      </c>
      <c r="AB17465">
        <v>46.72</v>
      </c>
      <c r="AC17465" t="s">
        <v>17522</v>
      </c>
    </row>
    <row r="17466" spans="1:29">
      <c r="A17466" s="1" t="s">
        <v>30</v>
      </c>
      <c r="B17466" s="2">
        <v>43179.45208333333</v>
      </c>
      <c r="C17466">
        <v>48</v>
      </c>
      <c r="D17466">
        <v>47</v>
      </c>
      <c r="E17466">
        <v>95.95</v>
      </c>
      <c r="F17466">
        <v>360</v>
      </c>
      <c r="G17466">
        <v>8</v>
      </c>
      <c r="I17466">
        <v>29.59</v>
      </c>
      <c r="J17466">
        <v>1001.8</v>
      </c>
      <c r="K17466">
        <v>3</v>
      </c>
      <c r="M17466" t="s">
        <v>43</v>
      </c>
      <c r="Q17466">
        <v>400</v>
      </c>
      <c r="U17466" t="s">
        <v>38</v>
      </c>
      <c r="AB17466">
        <v>43.82</v>
      </c>
      <c r="AC17466" t="s">
        <v>17523</v>
      </c>
    </row>
    <row r="17467" spans="1:29">
      <c r="A17467" s="1" t="s">
        <v>30</v>
      </c>
      <c r="B17467" s="2">
        <v>43179.475694444445</v>
      </c>
      <c r="C17467">
        <v>47</v>
      </c>
      <c r="D17467">
        <v>46</v>
      </c>
      <c r="E17467">
        <v>96.66</v>
      </c>
      <c r="F17467">
        <v>10</v>
      </c>
      <c r="G17467">
        <v>8</v>
      </c>
      <c r="H17467">
        <v>0</v>
      </c>
      <c r="I17467">
        <v>29.6</v>
      </c>
      <c r="K17467">
        <v>3</v>
      </c>
      <c r="L17467">
        <v>16</v>
      </c>
      <c r="M17467" t="s">
        <v>43</v>
      </c>
      <c r="Q17467">
        <v>500</v>
      </c>
      <c r="AB17467">
        <v>42.47</v>
      </c>
      <c r="AC17467" t="s">
        <v>17524</v>
      </c>
    </row>
    <row r="17468" spans="1:29">
      <c r="A17468" s="1" t="s">
        <v>30</v>
      </c>
      <c r="B17468" s="2">
        <v>43179.493750000001</v>
      </c>
      <c r="C17468">
        <v>46</v>
      </c>
      <c r="D17468">
        <v>45</v>
      </c>
      <c r="E17468">
        <v>96.28</v>
      </c>
      <c r="F17468">
        <v>360</v>
      </c>
      <c r="G17468">
        <v>7</v>
      </c>
      <c r="H17468">
        <v>0</v>
      </c>
      <c r="I17468">
        <v>29.6</v>
      </c>
      <c r="J17468">
        <v>1002.2</v>
      </c>
      <c r="K17468">
        <v>10</v>
      </c>
      <c r="M17468" t="s">
        <v>43</v>
      </c>
      <c r="Q17468">
        <v>600</v>
      </c>
      <c r="AB17468">
        <v>41.84</v>
      </c>
      <c r="AC17468" t="s">
        <v>17525</v>
      </c>
    </row>
    <row r="17469" spans="1:29">
      <c r="A17469" s="1" t="s">
        <v>30</v>
      </c>
      <c r="B17469" s="2">
        <v>43179.535416666666</v>
      </c>
      <c r="C17469">
        <v>46</v>
      </c>
      <c r="D17469">
        <v>44</v>
      </c>
      <c r="E17469">
        <v>93.03</v>
      </c>
      <c r="F17469">
        <v>20</v>
      </c>
      <c r="G17469">
        <v>8</v>
      </c>
      <c r="H17469">
        <v>0</v>
      </c>
      <c r="I17469">
        <v>29.62</v>
      </c>
      <c r="J17469">
        <v>1002.7</v>
      </c>
      <c r="K17469">
        <v>10</v>
      </c>
      <c r="M17469" t="s">
        <v>43</v>
      </c>
      <c r="Q17469">
        <v>600</v>
      </c>
      <c r="AB17469">
        <v>41.36</v>
      </c>
      <c r="AC17469" t="s">
        <v>17526</v>
      </c>
    </row>
    <row r="17470" spans="1:29">
      <c r="A17470" s="1" t="s">
        <v>30</v>
      </c>
      <c r="B17470" s="2">
        <v>43179.57708333333</v>
      </c>
      <c r="C17470">
        <v>45</v>
      </c>
      <c r="D17470">
        <v>42</v>
      </c>
      <c r="E17470">
        <v>89.49</v>
      </c>
      <c r="G17470">
        <v>5</v>
      </c>
      <c r="H17470">
        <v>0</v>
      </c>
      <c r="I17470">
        <v>29.63</v>
      </c>
      <c r="J17470">
        <v>1003.4</v>
      </c>
      <c r="K17470">
        <v>10</v>
      </c>
      <c r="M17470" t="s">
        <v>43</v>
      </c>
      <c r="Q17470">
        <v>800</v>
      </c>
      <c r="AB17470">
        <v>41.83</v>
      </c>
      <c r="AC17470" t="s">
        <v>17527</v>
      </c>
    </row>
    <row r="17471" spans="1:29">
      <c r="A17471" s="1" t="s">
        <v>30</v>
      </c>
      <c r="B17471" s="2">
        <v>43179.618750000001</v>
      </c>
      <c r="C17471">
        <v>45</v>
      </c>
      <c r="D17471">
        <v>41</v>
      </c>
      <c r="E17471">
        <v>85.77</v>
      </c>
      <c r="F17471">
        <v>30</v>
      </c>
      <c r="G17471">
        <v>9</v>
      </c>
      <c r="H17471">
        <v>0</v>
      </c>
      <c r="I17471">
        <v>29.62</v>
      </c>
      <c r="J17471">
        <v>1003</v>
      </c>
      <c r="K17471">
        <v>10</v>
      </c>
      <c r="L17471">
        <v>16</v>
      </c>
      <c r="M17471" t="s">
        <v>32</v>
      </c>
      <c r="N17471" t="s">
        <v>43</v>
      </c>
      <c r="Q17471">
        <v>900</v>
      </c>
      <c r="R17471">
        <v>1400</v>
      </c>
      <c r="AB17471">
        <v>39.68</v>
      </c>
      <c r="AC17471" t="s">
        <v>17528</v>
      </c>
    </row>
    <row r="17472" spans="1:29">
      <c r="A17472" s="1" t="s">
        <v>30</v>
      </c>
      <c r="B17472" s="2">
        <v>43179.660416666666</v>
      </c>
      <c r="C17472">
        <v>44</v>
      </c>
      <c r="D17472">
        <v>40</v>
      </c>
      <c r="E17472">
        <v>85.06</v>
      </c>
      <c r="F17472">
        <v>30</v>
      </c>
      <c r="G17472">
        <v>11</v>
      </c>
      <c r="H17472">
        <v>0</v>
      </c>
      <c r="I17472">
        <v>29.61</v>
      </c>
      <c r="J17472">
        <v>1002.7</v>
      </c>
      <c r="K17472">
        <v>10</v>
      </c>
      <c r="L17472">
        <v>18</v>
      </c>
      <c r="M17472" t="s">
        <v>32</v>
      </c>
      <c r="N17472" t="s">
        <v>43</v>
      </c>
      <c r="Q17472">
        <v>900</v>
      </c>
      <c r="R17472">
        <v>1400</v>
      </c>
      <c r="AB17472">
        <v>37.76</v>
      </c>
      <c r="AC17472" t="s">
        <v>17529</v>
      </c>
    </row>
    <row r="17473" spans="1:29">
      <c r="A17473" s="1" t="s">
        <v>30</v>
      </c>
      <c r="B17473" s="2">
        <v>43179.70208333333</v>
      </c>
      <c r="C17473">
        <v>43</v>
      </c>
      <c r="D17473">
        <v>40</v>
      </c>
      <c r="E17473">
        <v>88.71</v>
      </c>
      <c r="F17473">
        <v>40</v>
      </c>
      <c r="G17473">
        <v>10</v>
      </c>
      <c r="H17473">
        <v>0</v>
      </c>
      <c r="I17473">
        <v>29.6</v>
      </c>
      <c r="J17473">
        <v>1002.4</v>
      </c>
      <c r="K17473">
        <v>10</v>
      </c>
      <c r="M17473" t="s">
        <v>43</v>
      </c>
      <c r="Q17473">
        <v>1100</v>
      </c>
      <c r="AB17473">
        <v>36.76</v>
      </c>
      <c r="AC17473" t="s">
        <v>17530</v>
      </c>
    </row>
    <row r="17474" spans="1:29">
      <c r="A17474" s="1" t="s">
        <v>30</v>
      </c>
      <c r="B17474" s="2">
        <v>43179.743750000001</v>
      </c>
      <c r="C17474">
        <v>42</v>
      </c>
      <c r="D17474">
        <v>39</v>
      </c>
      <c r="E17474">
        <v>88.67</v>
      </c>
      <c r="F17474">
        <v>50</v>
      </c>
      <c r="G17474">
        <v>10</v>
      </c>
      <c r="H17474">
        <v>0</v>
      </c>
      <c r="I17474">
        <v>29.6</v>
      </c>
      <c r="J17474">
        <v>1002.5</v>
      </c>
      <c r="K17474">
        <v>10</v>
      </c>
      <c r="L17474">
        <v>20</v>
      </c>
      <c r="M17474" t="s">
        <v>43</v>
      </c>
      <c r="Q17474">
        <v>1100</v>
      </c>
      <c r="AB17474">
        <v>35.630000000000003</v>
      </c>
      <c r="AC17474" t="s">
        <v>17531</v>
      </c>
    </row>
    <row r="17475" spans="1:29">
      <c r="A17475" s="1" t="s">
        <v>30</v>
      </c>
      <c r="B17475" s="2">
        <v>43179.785416666666</v>
      </c>
      <c r="C17475">
        <v>41</v>
      </c>
      <c r="D17475">
        <v>38</v>
      </c>
      <c r="E17475">
        <v>88.62</v>
      </c>
      <c r="F17475">
        <v>40</v>
      </c>
      <c r="G17475">
        <v>14</v>
      </c>
      <c r="H17475">
        <v>0</v>
      </c>
      <c r="I17475">
        <v>29.57</v>
      </c>
      <c r="J17475">
        <v>1001.4</v>
      </c>
      <c r="K17475">
        <v>10</v>
      </c>
      <c r="L17475">
        <v>21</v>
      </c>
      <c r="M17475" t="s">
        <v>43</v>
      </c>
      <c r="Q17475">
        <v>1000</v>
      </c>
      <c r="AB17475">
        <v>32.76</v>
      </c>
      <c r="AC17475" t="s">
        <v>17532</v>
      </c>
    </row>
    <row r="17476" spans="1:29">
      <c r="A17476" s="1" t="s">
        <v>30</v>
      </c>
      <c r="B17476" s="2">
        <v>43179.82708333333</v>
      </c>
      <c r="C17476">
        <v>40</v>
      </c>
      <c r="D17476">
        <v>37</v>
      </c>
      <c r="E17476">
        <v>89.27</v>
      </c>
      <c r="F17476">
        <v>60</v>
      </c>
      <c r="G17476">
        <v>10</v>
      </c>
      <c r="H17476">
        <v>0</v>
      </c>
      <c r="I17476">
        <v>29.57</v>
      </c>
      <c r="J17476">
        <v>1001.3</v>
      </c>
      <c r="K17476">
        <v>10</v>
      </c>
      <c r="L17476">
        <v>19</v>
      </c>
      <c r="M17476" t="s">
        <v>43</v>
      </c>
      <c r="Q17476">
        <v>1000</v>
      </c>
      <c r="AB17476">
        <v>32.869999999999997</v>
      </c>
      <c r="AC17476" t="s">
        <v>17533</v>
      </c>
    </row>
    <row r="17477" spans="1:29">
      <c r="A17477" s="1" t="s">
        <v>30</v>
      </c>
      <c r="B17477" s="2">
        <v>43179.868750000001</v>
      </c>
      <c r="C17477">
        <v>39</v>
      </c>
      <c r="D17477">
        <v>36</v>
      </c>
      <c r="E17477">
        <v>88.87</v>
      </c>
      <c r="F17477">
        <v>50</v>
      </c>
      <c r="G17477">
        <v>13</v>
      </c>
      <c r="H17477">
        <v>0</v>
      </c>
      <c r="I17477">
        <v>29.57</v>
      </c>
      <c r="J17477">
        <v>1001.3</v>
      </c>
      <c r="K17477">
        <v>10</v>
      </c>
      <c r="L17477">
        <v>21</v>
      </c>
      <c r="M17477" t="s">
        <v>43</v>
      </c>
      <c r="Q17477">
        <v>900</v>
      </c>
      <c r="AB17477">
        <v>30.54</v>
      </c>
      <c r="AC17477" t="s">
        <v>17534</v>
      </c>
    </row>
    <row r="17478" spans="1:29">
      <c r="A17478" s="1" t="s">
        <v>30</v>
      </c>
      <c r="B17478" s="2">
        <v>43179.910416666666</v>
      </c>
      <c r="C17478">
        <v>38</v>
      </c>
      <c r="D17478">
        <v>36</v>
      </c>
      <c r="E17478">
        <v>92.78</v>
      </c>
      <c r="F17478">
        <v>80</v>
      </c>
      <c r="G17478">
        <v>9</v>
      </c>
      <c r="I17478">
        <v>29.58</v>
      </c>
      <c r="J17478">
        <v>1001.5</v>
      </c>
      <c r="K17478">
        <v>9</v>
      </c>
      <c r="L17478">
        <v>19</v>
      </c>
      <c r="M17478" t="s">
        <v>43</v>
      </c>
      <c r="Q17478">
        <v>800</v>
      </c>
      <c r="U17478" t="e" cm="1">
        <f t="array" ref="U17478">-DZ</f>
        <v>#NAME?</v>
      </c>
      <c r="AB17478">
        <v>30.85</v>
      </c>
      <c r="AC17478" t="s">
        <v>17535</v>
      </c>
    </row>
    <row r="17479" spans="1:29">
      <c r="A17479" s="1" t="s">
        <v>30</v>
      </c>
      <c r="B17479" s="2">
        <v>43179.95</v>
      </c>
      <c r="C17479">
        <v>37.4</v>
      </c>
      <c r="D17479">
        <v>35.6</v>
      </c>
      <c r="E17479">
        <v>93.14</v>
      </c>
      <c r="F17479">
        <v>10</v>
      </c>
      <c r="G17479">
        <v>7</v>
      </c>
      <c r="H17479">
        <v>0.01</v>
      </c>
      <c r="I17479">
        <v>29.66</v>
      </c>
      <c r="K17479">
        <v>4</v>
      </c>
      <c r="M17479" t="s">
        <v>43</v>
      </c>
      <c r="Q17479">
        <v>800</v>
      </c>
      <c r="U17479" t="e" cm="1">
        <f t="array" ref="U17479">-TSRA BR</f>
        <v>#NAME?</v>
      </c>
      <c r="AB17479">
        <v>31.36</v>
      </c>
      <c r="AC17479" t="s">
        <v>17536</v>
      </c>
    </row>
    <row r="17480" spans="1:29">
      <c r="A17480" s="1" t="s">
        <v>30</v>
      </c>
      <c r="B17480" s="2">
        <v>43179.95208333333</v>
      </c>
      <c r="C17480">
        <v>38</v>
      </c>
      <c r="D17480">
        <v>36</v>
      </c>
      <c r="E17480">
        <v>92.78</v>
      </c>
      <c r="G17480">
        <v>6</v>
      </c>
      <c r="H17480">
        <v>0.02</v>
      </c>
      <c r="I17480">
        <v>29.67</v>
      </c>
      <c r="J17480">
        <v>1004.8</v>
      </c>
      <c r="K17480">
        <v>3</v>
      </c>
      <c r="M17480" t="s">
        <v>32</v>
      </c>
      <c r="N17480" t="s">
        <v>43</v>
      </c>
      <c r="Q17480">
        <v>700</v>
      </c>
      <c r="R17480">
        <v>1600</v>
      </c>
      <c r="U17480" t="e" cm="1">
        <f t="array" ref="U17480">-TSRA BR</f>
        <v>#NAME?</v>
      </c>
      <c r="AB17480">
        <v>32.64</v>
      </c>
      <c r="AC17480" t="s">
        <v>17537</v>
      </c>
    </row>
    <row r="17481" spans="1:29">
      <c r="A17481" s="1" t="s">
        <v>30</v>
      </c>
      <c r="B17481" s="2">
        <v>43179.954861111109</v>
      </c>
      <c r="C17481">
        <v>37</v>
      </c>
      <c r="D17481">
        <v>37</v>
      </c>
      <c r="E17481">
        <v>100</v>
      </c>
      <c r="G17481">
        <v>5</v>
      </c>
      <c r="H17481">
        <v>0.01</v>
      </c>
      <c r="I17481">
        <v>29.68</v>
      </c>
      <c r="K17481">
        <v>2</v>
      </c>
      <c r="M17481" t="s">
        <v>32</v>
      </c>
      <c r="N17481" t="s">
        <v>43</v>
      </c>
      <c r="Q17481">
        <v>700</v>
      </c>
      <c r="R17481">
        <v>1600</v>
      </c>
      <c r="U17481" t="e" cm="1">
        <f t="array" ref="U17481">-TSRAPL BR</f>
        <v>#NAME?</v>
      </c>
      <c r="AB17481">
        <v>32.33</v>
      </c>
      <c r="AC17481" t="s">
        <v>17538</v>
      </c>
    </row>
    <row r="17482" spans="1:29">
      <c r="A17482" s="1" t="s">
        <v>30</v>
      </c>
      <c r="B17482" s="2">
        <v>43179.962500000001</v>
      </c>
      <c r="C17482">
        <v>37</v>
      </c>
      <c r="D17482">
        <v>36</v>
      </c>
      <c r="E17482">
        <v>96.13</v>
      </c>
      <c r="F17482">
        <v>50</v>
      </c>
      <c r="G17482">
        <v>13</v>
      </c>
      <c r="H17482">
        <v>0.09</v>
      </c>
      <c r="I17482">
        <v>29.61</v>
      </c>
      <c r="K17482">
        <v>2</v>
      </c>
      <c r="M17482" t="s">
        <v>34</v>
      </c>
      <c r="N17482" t="s">
        <v>32</v>
      </c>
      <c r="O17482" t="s">
        <v>43</v>
      </c>
      <c r="Q17482">
        <v>500</v>
      </c>
      <c r="R17482">
        <v>2500</v>
      </c>
      <c r="S17482">
        <v>5500</v>
      </c>
      <c r="U17482" t="s">
        <v>440</v>
      </c>
      <c r="AB17482">
        <v>27.97</v>
      </c>
      <c r="AC17482" t="s">
        <v>17539</v>
      </c>
    </row>
    <row r="17483" spans="1:29">
      <c r="A17483" s="1" t="s">
        <v>30</v>
      </c>
      <c r="B17483" s="2">
        <v>43179.973611111112</v>
      </c>
      <c r="C17483">
        <v>37</v>
      </c>
      <c r="D17483">
        <v>36</v>
      </c>
      <c r="E17483">
        <v>96.13</v>
      </c>
      <c r="F17483">
        <v>10</v>
      </c>
      <c r="G17483">
        <v>6</v>
      </c>
      <c r="H17483">
        <v>0.19</v>
      </c>
      <c r="I17483">
        <v>29.63</v>
      </c>
      <c r="K17483">
        <v>5</v>
      </c>
      <c r="M17483" t="s">
        <v>31</v>
      </c>
      <c r="N17483" t="s">
        <v>32</v>
      </c>
      <c r="O17483" t="s">
        <v>43</v>
      </c>
      <c r="Q17483">
        <v>500</v>
      </c>
      <c r="R17483">
        <v>5000</v>
      </c>
      <c r="S17483">
        <v>6500</v>
      </c>
      <c r="U17483" t="e" cm="1">
        <f t="array" ref="U17483">-TSRA BR</f>
        <v>#NAME?</v>
      </c>
      <c r="AB17483">
        <v>31.55</v>
      </c>
      <c r="AC17483" t="s">
        <v>17540</v>
      </c>
    </row>
    <row r="17484" spans="1:29">
      <c r="A17484" s="1" t="s">
        <v>30</v>
      </c>
      <c r="B17484" s="2">
        <v>43179.993750000001</v>
      </c>
      <c r="C17484">
        <v>37</v>
      </c>
      <c r="D17484">
        <v>36</v>
      </c>
      <c r="E17484">
        <v>96.13</v>
      </c>
      <c r="F17484">
        <v>70</v>
      </c>
      <c r="G17484">
        <v>8</v>
      </c>
      <c r="H17484">
        <v>0.23</v>
      </c>
      <c r="I17484">
        <v>29.58</v>
      </c>
      <c r="J17484">
        <v>1001.9</v>
      </c>
      <c r="K17484">
        <v>10</v>
      </c>
      <c r="L17484">
        <v>17</v>
      </c>
      <c r="M17484" t="s">
        <v>32</v>
      </c>
      <c r="N17484" t="s">
        <v>32</v>
      </c>
      <c r="O17484" t="s">
        <v>43</v>
      </c>
      <c r="Q17484">
        <v>700</v>
      </c>
      <c r="R17484">
        <v>5000</v>
      </c>
      <c r="S17484">
        <v>11000</v>
      </c>
      <c r="U17484" t="e" cm="1">
        <f t="array" ref="U17484">-RA</f>
        <v>#NAME?</v>
      </c>
      <c r="AB17484">
        <v>30.27</v>
      </c>
      <c r="AC17484" t="s">
        <v>17541</v>
      </c>
    </row>
    <row r="17485" spans="1:29">
      <c r="A17485" s="1" t="s">
        <v>30</v>
      </c>
      <c r="B17485" s="2">
        <v>43180.035416666666</v>
      </c>
      <c r="C17485">
        <v>37</v>
      </c>
      <c r="D17485">
        <v>35</v>
      </c>
      <c r="E17485">
        <v>92.76</v>
      </c>
      <c r="F17485">
        <v>30</v>
      </c>
      <c r="G17485">
        <v>7</v>
      </c>
      <c r="I17485">
        <v>29.61</v>
      </c>
      <c r="J17485">
        <v>1002.8</v>
      </c>
      <c r="K17485">
        <v>10</v>
      </c>
      <c r="M17485" t="s">
        <v>32</v>
      </c>
      <c r="N17485" t="s">
        <v>43</v>
      </c>
      <c r="Q17485">
        <v>1200</v>
      </c>
      <c r="R17485">
        <v>3000</v>
      </c>
      <c r="U17485" t="e" cm="1">
        <f t="array" ref="U17485">-RA</f>
        <v>#NAME?</v>
      </c>
      <c r="AB17485">
        <v>30.87</v>
      </c>
      <c r="AC17485" t="s">
        <v>17542</v>
      </c>
    </row>
    <row r="17486" spans="1:29">
      <c r="A17486" s="1" t="s">
        <v>30</v>
      </c>
      <c r="B17486" s="2">
        <v>43180.051388888889</v>
      </c>
      <c r="C17486">
        <v>36</v>
      </c>
      <c r="D17486">
        <v>35</v>
      </c>
      <c r="E17486">
        <v>96.49</v>
      </c>
      <c r="G17486">
        <v>4</v>
      </c>
      <c r="I17486">
        <v>29.62</v>
      </c>
      <c r="K17486">
        <v>10</v>
      </c>
      <c r="M17486" t="s">
        <v>34</v>
      </c>
      <c r="N17486" t="s">
        <v>32</v>
      </c>
      <c r="O17486" t="s">
        <v>43</v>
      </c>
      <c r="Q17486">
        <v>800</v>
      </c>
      <c r="R17486">
        <v>1200</v>
      </c>
      <c r="S17486">
        <v>4000</v>
      </c>
      <c r="AB17486">
        <v>32.090000000000003</v>
      </c>
      <c r="AC17486" t="s">
        <v>17543</v>
      </c>
    </row>
    <row r="17487" spans="1:29">
      <c r="A17487" s="1" t="s">
        <v>30</v>
      </c>
      <c r="B17487" s="2">
        <v>43180.07708333333</v>
      </c>
      <c r="C17487">
        <v>36</v>
      </c>
      <c r="D17487">
        <v>35</v>
      </c>
      <c r="E17487">
        <v>96.49</v>
      </c>
      <c r="G17487">
        <v>4</v>
      </c>
      <c r="I17487">
        <v>29.6</v>
      </c>
      <c r="J17487">
        <v>1002.4</v>
      </c>
      <c r="K17487">
        <v>10</v>
      </c>
      <c r="M17487" t="s">
        <v>31</v>
      </c>
      <c r="N17487" t="s">
        <v>32</v>
      </c>
      <c r="O17487" t="s">
        <v>43</v>
      </c>
      <c r="Q17487">
        <v>700</v>
      </c>
      <c r="R17487">
        <v>1000</v>
      </c>
      <c r="S17487">
        <v>4000</v>
      </c>
      <c r="AB17487">
        <v>32.090000000000003</v>
      </c>
      <c r="AC17487" t="s">
        <v>17544</v>
      </c>
    </row>
    <row r="17488" spans="1:29">
      <c r="A17488" s="1" t="s">
        <v>30</v>
      </c>
      <c r="B17488" s="2">
        <v>43180.118750000001</v>
      </c>
      <c r="C17488">
        <v>36</v>
      </c>
      <c r="D17488">
        <v>35</v>
      </c>
      <c r="E17488">
        <v>96.49</v>
      </c>
      <c r="G17488">
        <v>6</v>
      </c>
      <c r="H17488">
        <v>0</v>
      </c>
      <c r="I17488">
        <v>29.6</v>
      </c>
      <c r="J17488">
        <v>1002.3</v>
      </c>
      <c r="K17488">
        <v>10</v>
      </c>
      <c r="M17488" t="s">
        <v>32</v>
      </c>
      <c r="N17488" t="s">
        <v>43</v>
      </c>
      <c r="Q17488">
        <v>700</v>
      </c>
      <c r="R17488">
        <v>1500</v>
      </c>
      <c r="AB17488">
        <v>30.35</v>
      </c>
      <c r="AC17488" t="s">
        <v>17545</v>
      </c>
    </row>
    <row r="17489" spans="1:29">
      <c r="A17489" s="1" t="s">
        <v>30</v>
      </c>
      <c r="B17489" s="2">
        <v>43180.160416666666</v>
      </c>
      <c r="C17489">
        <v>35</v>
      </c>
      <c r="D17489">
        <v>35</v>
      </c>
      <c r="E17489">
        <v>100</v>
      </c>
      <c r="F17489">
        <v>0</v>
      </c>
      <c r="G17489">
        <v>0</v>
      </c>
      <c r="H17489">
        <v>0</v>
      </c>
      <c r="I17489">
        <v>29.58</v>
      </c>
      <c r="J17489">
        <v>1001.8</v>
      </c>
      <c r="K17489">
        <v>10</v>
      </c>
      <c r="M17489" t="s">
        <v>32</v>
      </c>
      <c r="N17489" t="s">
        <v>43</v>
      </c>
      <c r="Q17489">
        <v>700</v>
      </c>
      <c r="R17489">
        <v>1500</v>
      </c>
      <c r="AB17489">
        <v>35.1</v>
      </c>
      <c r="AC17489" t="s">
        <v>17546</v>
      </c>
    </row>
    <row r="17490" spans="1:29">
      <c r="A17490" s="1" t="s">
        <v>30</v>
      </c>
      <c r="B17490" s="2">
        <v>43180.20208333333</v>
      </c>
      <c r="C17490">
        <v>35</v>
      </c>
      <c r="D17490">
        <v>34</v>
      </c>
      <c r="E17490">
        <v>95.71</v>
      </c>
      <c r="G17490">
        <v>3</v>
      </c>
      <c r="H17490">
        <v>0</v>
      </c>
      <c r="I17490">
        <v>29.57</v>
      </c>
      <c r="J17490">
        <v>1001.6</v>
      </c>
      <c r="K17490">
        <v>8</v>
      </c>
      <c r="M17490" t="s">
        <v>32</v>
      </c>
      <c r="N17490" t="s">
        <v>43</v>
      </c>
      <c r="Q17490">
        <v>700</v>
      </c>
      <c r="R17490">
        <v>1500</v>
      </c>
      <c r="AB17490">
        <v>32.229999999999997</v>
      </c>
      <c r="AC17490" t="s">
        <v>17547</v>
      </c>
    </row>
    <row r="17491" spans="1:29">
      <c r="A17491" s="1" t="s">
        <v>30</v>
      </c>
      <c r="B17491" s="2">
        <v>43180.224999999999</v>
      </c>
      <c r="C17491">
        <v>35</v>
      </c>
      <c r="D17491">
        <v>34</v>
      </c>
      <c r="E17491">
        <v>95.71</v>
      </c>
      <c r="G17491">
        <v>4</v>
      </c>
      <c r="I17491">
        <v>29.59</v>
      </c>
      <c r="K17491">
        <v>8</v>
      </c>
      <c r="M17491" t="s">
        <v>32</v>
      </c>
      <c r="N17491" t="s">
        <v>43</v>
      </c>
      <c r="Q17491">
        <v>600</v>
      </c>
      <c r="R17491">
        <v>1500</v>
      </c>
      <c r="U17491" t="e" cm="1">
        <f t="array" ref="U17491">-PLRASN</f>
        <v>#NAME?</v>
      </c>
      <c r="AB17491">
        <v>31.04</v>
      </c>
      <c r="AC17491" t="s">
        <v>17548</v>
      </c>
    </row>
    <row r="17492" spans="1:29">
      <c r="A17492" s="1" t="s">
        <v>30</v>
      </c>
      <c r="B17492" s="2">
        <v>43180.228472222225</v>
      </c>
      <c r="C17492">
        <v>34</v>
      </c>
      <c r="D17492">
        <v>33</v>
      </c>
      <c r="E17492">
        <v>96.46</v>
      </c>
      <c r="G17492">
        <v>4</v>
      </c>
      <c r="I17492">
        <v>29.59</v>
      </c>
      <c r="K17492">
        <v>5</v>
      </c>
      <c r="M17492" t="s">
        <v>32</v>
      </c>
      <c r="N17492" t="s">
        <v>43</v>
      </c>
      <c r="Q17492">
        <v>600</v>
      </c>
      <c r="R17492">
        <v>1500</v>
      </c>
      <c r="U17492" t="s">
        <v>17549</v>
      </c>
      <c r="AB17492">
        <v>29.76</v>
      </c>
      <c r="AC17492" t="s">
        <v>17550</v>
      </c>
    </row>
    <row r="17493" spans="1:29">
      <c r="A17493" s="1" t="s">
        <v>30</v>
      </c>
      <c r="B17493" s="2">
        <v>43180.238888888889</v>
      </c>
      <c r="C17493">
        <v>34</v>
      </c>
      <c r="D17493">
        <v>33</v>
      </c>
      <c r="E17493">
        <v>96.46</v>
      </c>
      <c r="G17493">
        <v>4</v>
      </c>
      <c r="H17493">
        <v>0.01</v>
      </c>
      <c r="I17493">
        <v>29.59</v>
      </c>
      <c r="K17493">
        <v>3</v>
      </c>
      <c r="M17493" t="s">
        <v>32</v>
      </c>
      <c r="N17493" t="s">
        <v>43</v>
      </c>
      <c r="Q17493">
        <v>700</v>
      </c>
      <c r="R17493">
        <v>1500</v>
      </c>
      <c r="U17493" t="e" cm="1">
        <f t="array" ref="U17493">-SNPL BR</f>
        <v>#NAME?</v>
      </c>
      <c r="AB17493">
        <v>29.76</v>
      </c>
      <c r="AC17493" t="s">
        <v>17551</v>
      </c>
    </row>
    <row r="17494" spans="1:29">
      <c r="A17494" s="1" t="s">
        <v>30</v>
      </c>
      <c r="B17494" s="2">
        <v>43180.243750000001</v>
      </c>
      <c r="C17494">
        <v>34</v>
      </c>
      <c r="D17494">
        <v>33</v>
      </c>
      <c r="E17494">
        <v>96.46</v>
      </c>
      <c r="F17494">
        <v>10</v>
      </c>
      <c r="G17494">
        <v>4</v>
      </c>
      <c r="H17494">
        <v>0.01</v>
      </c>
      <c r="I17494">
        <v>29.59</v>
      </c>
      <c r="J17494">
        <v>1002.1</v>
      </c>
      <c r="K17494">
        <v>4</v>
      </c>
      <c r="M17494" t="s">
        <v>32</v>
      </c>
      <c r="N17494" t="s">
        <v>43</v>
      </c>
      <c r="Q17494">
        <v>700</v>
      </c>
      <c r="R17494">
        <v>1500</v>
      </c>
      <c r="U17494" t="e" cm="1">
        <f t="array" ref="U17494">-SNPL BR</f>
        <v>#NAME?</v>
      </c>
      <c r="AB17494">
        <v>29.76</v>
      </c>
      <c r="AC17494" t="s">
        <v>17552</v>
      </c>
    </row>
    <row r="17495" spans="1:29">
      <c r="A17495" s="1" t="s">
        <v>30</v>
      </c>
      <c r="B17495" s="2">
        <v>43180.254166666666</v>
      </c>
      <c r="C17495">
        <v>34</v>
      </c>
      <c r="D17495">
        <v>32</v>
      </c>
      <c r="E17495">
        <v>92.29</v>
      </c>
      <c r="F17495">
        <v>20</v>
      </c>
      <c r="G17495">
        <v>6</v>
      </c>
      <c r="H17495">
        <v>0.01</v>
      </c>
      <c r="I17495">
        <v>29.59</v>
      </c>
      <c r="K17495">
        <v>6</v>
      </c>
      <c r="M17495" t="s">
        <v>31</v>
      </c>
      <c r="N17495" t="s">
        <v>34</v>
      </c>
      <c r="O17495" t="s">
        <v>43</v>
      </c>
      <c r="Q17495">
        <v>400</v>
      </c>
      <c r="R17495">
        <v>800</v>
      </c>
      <c r="S17495">
        <v>1200</v>
      </c>
      <c r="U17495" t="e" cm="1">
        <f t="array" ref="U17495">-SN BR</f>
        <v>#NAME?</v>
      </c>
      <c r="AB17495">
        <v>27.94</v>
      </c>
      <c r="AC17495" t="s">
        <v>17553</v>
      </c>
    </row>
    <row r="17496" spans="1:29">
      <c r="A17496" s="1" t="s">
        <v>30</v>
      </c>
      <c r="B17496" s="2">
        <v>43180.285416666666</v>
      </c>
      <c r="C17496">
        <v>34</v>
      </c>
      <c r="D17496">
        <v>32</v>
      </c>
      <c r="E17496">
        <v>92.29</v>
      </c>
      <c r="F17496">
        <v>340</v>
      </c>
      <c r="G17496">
        <v>4</v>
      </c>
      <c r="H17496">
        <v>0.01</v>
      </c>
      <c r="I17496">
        <v>29.61</v>
      </c>
      <c r="J17496">
        <v>1002.7</v>
      </c>
      <c r="K17496">
        <v>10</v>
      </c>
      <c r="M17496" t="s">
        <v>32</v>
      </c>
      <c r="N17496" t="s">
        <v>32</v>
      </c>
      <c r="O17496" t="s">
        <v>43</v>
      </c>
      <c r="Q17496">
        <v>700</v>
      </c>
      <c r="R17496">
        <v>1200</v>
      </c>
      <c r="S17496">
        <v>1800</v>
      </c>
      <c r="U17496" t="e" cm="1">
        <f t="array" ref="U17496">-SN</f>
        <v>#NAME?</v>
      </c>
      <c r="AB17496">
        <v>29.76</v>
      </c>
      <c r="AC17496" t="s">
        <v>17554</v>
      </c>
    </row>
    <row r="17497" spans="1:29">
      <c r="A17497" s="1" t="s">
        <v>30</v>
      </c>
      <c r="B17497" s="2">
        <v>43180.318055555559</v>
      </c>
      <c r="C17497">
        <v>33</v>
      </c>
      <c r="D17497">
        <v>32</v>
      </c>
      <c r="E17497">
        <v>95.67</v>
      </c>
      <c r="G17497">
        <v>3</v>
      </c>
      <c r="I17497">
        <v>29.62</v>
      </c>
      <c r="K17497">
        <v>2</v>
      </c>
      <c r="M17497" t="s">
        <v>32</v>
      </c>
      <c r="N17497" t="s">
        <v>43</v>
      </c>
      <c r="Q17497">
        <v>800</v>
      </c>
      <c r="R17497">
        <v>1600</v>
      </c>
      <c r="U17497" t="e" cm="1">
        <f t="array" ref="U17497">-SN BR</f>
        <v>#NAME?</v>
      </c>
      <c r="AB17497">
        <v>29.95</v>
      </c>
      <c r="AC17497" t="s">
        <v>17555</v>
      </c>
    </row>
    <row r="17498" spans="1:29">
      <c r="A17498" s="1" t="s">
        <v>30</v>
      </c>
      <c r="B17498" s="2">
        <v>43180.32708333333</v>
      </c>
      <c r="C17498">
        <v>33</v>
      </c>
      <c r="D17498">
        <v>32</v>
      </c>
      <c r="E17498">
        <v>95.67</v>
      </c>
      <c r="G17498">
        <v>4</v>
      </c>
      <c r="I17498">
        <v>29.63</v>
      </c>
      <c r="J17498">
        <v>1003.4</v>
      </c>
      <c r="K17498">
        <v>2</v>
      </c>
      <c r="M17498" t="s">
        <v>32</v>
      </c>
      <c r="N17498" t="s">
        <v>43</v>
      </c>
      <c r="Q17498">
        <v>800</v>
      </c>
      <c r="R17498">
        <v>1800</v>
      </c>
      <c r="U17498" t="e" cm="1">
        <f t="array" ref="U17498">-SN BR</f>
        <v>#NAME?</v>
      </c>
      <c r="AB17498">
        <v>28.7</v>
      </c>
      <c r="AC17498" t="s">
        <v>17556</v>
      </c>
    </row>
    <row r="17499" spans="1:29">
      <c r="A17499" s="1" t="s">
        <v>30</v>
      </c>
      <c r="B17499" s="2">
        <v>43180.345138888886</v>
      </c>
      <c r="C17499">
        <v>32</v>
      </c>
      <c r="D17499">
        <v>32</v>
      </c>
      <c r="E17499">
        <v>100</v>
      </c>
      <c r="F17499">
        <v>20</v>
      </c>
      <c r="G17499">
        <v>3</v>
      </c>
      <c r="I17499">
        <v>29.63</v>
      </c>
      <c r="K17499">
        <v>1.5</v>
      </c>
      <c r="M17499" t="s">
        <v>32</v>
      </c>
      <c r="N17499" t="s">
        <v>43</v>
      </c>
      <c r="Q17499">
        <v>500</v>
      </c>
      <c r="R17499">
        <v>2000</v>
      </c>
      <c r="U17499" t="e" cm="1">
        <f t="array" ref="U17499">-SN BR</f>
        <v>#NAME?</v>
      </c>
      <c r="AB17499">
        <v>28.69</v>
      </c>
      <c r="AC17499" t="s">
        <v>17557</v>
      </c>
    </row>
    <row r="17500" spans="1:29">
      <c r="A17500" s="1" t="s">
        <v>30</v>
      </c>
      <c r="B17500" s="2">
        <v>43180.349305555559</v>
      </c>
      <c r="C17500">
        <v>32</v>
      </c>
      <c r="D17500">
        <v>32</v>
      </c>
      <c r="E17500">
        <v>100</v>
      </c>
      <c r="F17500">
        <v>0</v>
      </c>
      <c r="G17500">
        <v>0</v>
      </c>
      <c r="H17500">
        <v>0.01</v>
      </c>
      <c r="I17500">
        <v>29.64</v>
      </c>
      <c r="K17500">
        <v>1.25</v>
      </c>
      <c r="M17500" t="s">
        <v>32</v>
      </c>
      <c r="N17500" t="s">
        <v>43</v>
      </c>
      <c r="Q17500">
        <v>500</v>
      </c>
      <c r="R17500">
        <v>2000</v>
      </c>
      <c r="U17500" t="e" cm="1">
        <f t="array" ref="U17500">-SN BR</f>
        <v>#NAME?</v>
      </c>
      <c r="AB17500">
        <v>32</v>
      </c>
      <c r="AC17500" t="s">
        <v>17558</v>
      </c>
    </row>
    <row r="17501" spans="1:29">
      <c r="A17501" s="1" t="s">
        <v>30</v>
      </c>
      <c r="B17501" s="2">
        <v>43180.368750000001</v>
      </c>
      <c r="C17501">
        <v>33</v>
      </c>
      <c r="D17501">
        <v>32</v>
      </c>
      <c r="E17501">
        <v>95.67</v>
      </c>
      <c r="F17501">
        <v>340</v>
      </c>
      <c r="G17501">
        <v>5</v>
      </c>
      <c r="H17501">
        <v>0.02</v>
      </c>
      <c r="I17501">
        <v>29.64</v>
      </c>
      <c r="J17501">
        <v>1003.7</v>
      </c>
      <c r="K17501">
        <v>1.25</v>
      </c>
      <c r="M17501" t="s">
        <v>32</v>
      </c>
      <c r="N17501" t="s">
        <v>43</v>
      </c>
      <c r="Q17501">
        <v>500</v>
      </c>
      <c r="R17501">
        <v>1800</v>
      </c>
      <c r="U17501" t="e" cm="1">
        <f t="array" ref="U17501">-SN BR</f>
        <v>#NAME?</v>
      </c>
      <c r="AB17501">
        <v>27.7</v>
      </c>
      <c r="AC17501" t="s">
        <v>17559</v>
      </c>
    </row>
    <row r="17502" spans="1:29">
      <c r="A17502" s="1" t="s">
        <v>30</v>
      </c>
      <c r="B17502" s="2">
        <v>43180.381944444445</v>
      </c>
      <c r="C17502">
        <v>32</v>
      </c>
      <c r="D17502">
        <v>30.9</v>
      </c>
      <c r="E17502">
        <v>95.65</v>
      </c>
      <c r="G17502">
        <v>5</v>
      </c>
      <c r="H17502">
        <v>0.01</v>
      </c>
      <c r="I17502">
        <v>29.64</v>
      </c>
      <c r="K17502">
        <v>0.5</v>
      </c>
      <c r="M17502" t="s">
        <v>32</v>
      </c>
      <c r="N17502" t="s">
        <v>43</v>
      </c>
      <c r="Q17502">
        <v>500</v>
      </c>
      <c r="R17502">
        <v>1800</v>
      </c>
      <c r="U17502" t="e" cm="1">
        <f t="array" ref="U17502">-SN BR</f>
        <v>#NAME?</v>
      </c>
      <c r="AB17502">
        <v>26.4</v>
      </c>
      <c r="AC17502" t="s">
        <v>17560</v>
      </c>
    </row>
    <row r="17503" spans="1:29">
      <c r="A17503" s="1" t="s">
        <v>30</v>
      </c>
      <c r="B17503" s="2">
        <v>43180.390972222223</v>
      </c>
      <c r="C17503">
        <v>33</v>
      </c>
      <c r="D17503">
        <v>30.9</v>
      </c>
      <c r="E17503">
        <v>91.51</v>
      </c>
      <c r="F17503">
        <v>330</v>
      </c>
      <c r="G17503">
        <v>4</v>
      </c>
      <c r="H17503">
        <v>0.01</v>
      </c>
      <c r="I17503">
        <v>29.64</v>
      </c>
      <c r="K17503">
        <v>2</v>
      </c>
      <c r="M17503" t="s">
        <v>32</v>
      </c>
      <c r="N17503" t="s">
        <v>43</v>
      </c>
      <c r="Q17503">
        <v>500</v>
      </c>
      <c r="R17503">
        <v>1800</v>
      </c>
      <c r="U17503" t="e" cm="1">
        <f t="array" ref="U17503">-SN BR</f>
        <v>#NAME?</v>
      </c>
      <c r="AB17503">
        <v>28.7</v>
      </c>
      <c r="AC17503" t="s">
        <v>17561</v>
      </c>
    </row>
    <row r="17504" spans="1:29">
      <c r="A17504" s="1" t="s">
        <v>30</v>
      </c>
      <c r="B17504" s="2">
        <v>43180.410416666666</v>
      </c>
      <c r="C17504">
        <v>33</v>
      </c>
      <c r="D17504">
        <v>30.9</v>
      </c>
      <c r="E17504">
        <v>91.51</v>
      </c>
      <c r="F17504">
        <v>340</v>
      </c>
      <c r="G17504">
        <v>5</v>
      </c>
      <c r="H17504">
        <v>0.01</v>
      </c>
      <c r="I17504">
        <v>29.65</v>
      </c>
      <c r="J17504">
        <v>1004.2</v>
      </c>
      <c r="K17504">
        <v>2</v>
      </c>
      <c r="M17504" t="s">
        <v>32</v>
      </c>
      <c r="N17504" t="s">
        <v>32</v>
      </c>
      <c r="O17504" t="s">
        <v>43</v>
      </c>
      <c r="Q17504">
        <v>700</v>
      </c>
      <c r="R17504">
        <v>3000</v>
      </c>
      <c r="S17504">
        <v>6500</v>
      </c>
      <c r="U17504" t="e" cm="1">
        <f t="array" ref="U17504">-SN BR</f>
        <v>#NAME?</v>
      </c>
      <c r="AB17504">
        <v>27.7</v>
      </c>
      <c r="AC17504" t="s">
        <v>17562</v>
      </c>
    </row>
    <row r="17505" spans="1:29">
      <c r="A17505" s="1" t="s">
        <v>30</v>
      </c>
      <c r="B17505" s="2">
        <v>43180.413888888892</v>
      </c>
      <c r="C17505">
        <v>34</v>
      </c>
      <c r="D17505">
        <v>32</v>
      </c>
      <c r="E17505">
        <v>92.29</v>
      </c>
      <c r="G17505">
        <v>3</v>
      </c>
      <c r="I17505">
        <v>29.65</v>
      </c>
      <c r="K17505">
        <v>7</v>
      </c>
      <c r="M17505" t="s">
        <v>32</v>
      </c>
      <c r="N17505" t="s">
        <v>32</v>
      </c>
      <c r="O17505" t="s">
        <v>43</v>
      </c>
      <c r="Q17505">
        <v>700</v>
      </c>
      <c r="R17505">
        <v>3000</v>
      </c>
      <c r="S17505">
        <v>6500</v>
      </c>
      <c r="U17505" t="e" cm="1">
        <f t="array" ref="U17505">-SN BR</f>
        <v>#NAME?</v>
      </c>
      <c r="AB17505">
        <v>30.97</v>
      </c>
      <c r="AC17505" t="s">
        <v>17563</v>
      </c>
    </row>
    <row r="17506" spans="1:29">
      <c r="A17506" s="1" t="s">
        <v>30</v>
      </c>
      <c r="B17506" s="2">
        <v>43180.45208333333</v>
      </c>
      <c r="C17506">
        <v>34</v>
      </c>
      <c r="D17506">
        <v>30.9</v>
      </c>
      <c r="E17506">
        <v>88.27</v>
      </c>
      <c r="G17506">
        <v>4</v>
      </c>
      <c r="I17506">
        <v>29.67</v>
      </c>
      <c r="J17506">
        <v>1004.9</v>
      </c>
      <c r="K17506">
        <v>8</v>
      </c>
      <c r="M17506" t="s">
        <v>32</v>
      </c>
      <c r="N17506" t="s">
        <v>32</v>
      </c>
      <c r="O17506" t="s">
        <v>43</v>
      </c>
      <c r="Q17506">
        <v>900</v>
      </c>
      <c r="R17506">
        <v>3200</v>
      </c>
      <c r="S17506">
        <v>7500</v>
      </c>
      <c r="U17506" t="e" cm="1">
        <f t="array" ref="U17506">-SN</f>
        <v>#NAME?</v>
      </c>
      <c r="AB17506">
        <v>29.76</v>
      </c>
      <c r="AC17506" t="s">
        <v>17564</v>
      </c>
    </row>
    <row r="17507" spans="1:29">
      <c r="A17507" s="1" t="s">
        <v>30</v>
      </c>
      <c r="B17507" s="2">
        <v>43180.493750000001</v>
      </c>
      <c r="C17507">
        <v>35</v>
      </c>
      <c r="D17507">
        <v>30.9</v>
      </c>
      <c r="E17507">
        <v>84.49</v>
      </c>
      <c r="G17507">
        <v>4</v>
      </c>
      <c r="I17507">
        <v>29.68</v>
      </c>
      <c r="J17507">
        <v>1005.1</v>
      </c>
      <c r="K17507">
        <v>7</v>
      </c>
      <c r="M17507" t="s">
        <v>32</v>
      </c>
      <c r="N17507" t="s">
        <v>32</v>
      </c>
      <c r="O17507" t="s">
        <v>43</v>
      </c>
      <c r="Q17507">
        <v>1000</v>
      </c>
      <c r="R17507">
        <v>3200</v>
      </c>
      <c r="S17507">
        <v>7500</v>
      </c>
      <c r="U17507" t="e" cm="1">
        <f t="array" ref="U17507">-SN</f>
        <v>#NAME?</v>
      </c>
      <c r="AB17507">
        <v>31.04</v>
      </c>
      <c r="AC17507" t="s">
        <v>17565</v>
      </c>
    </row>
    <row r="17508" spans="1:29">
      <c r="A17508" s="1" t="s">
        <v>30</v>
      </c>
      <c r="B17508" s="2">
        <v>43180.535416666666</v>
      </c>
      <c r="C17508">
        <v>35</v>
      </c>
      <c r="D17508">
        <v>32</v>
      </c>
      <c r="E17508">
        <v>88.33</v>
      </c>
      <c r="F17508">
        <v>290</v>
      </c>
      <c r="G17508">
        <v>7</v>
      </c>
      <c r="I17508">
        <v>29.68</v>
      </c>
      <c r="J17508">
        <v>1005.3</v>
      </c>
      <c r="K17508">
        <v>5</v>
      </c>
      <c r="M17508" t="s">
        <v>32</v>
      </c>
      <c r="N17508" t="s">
        <v>32</v>
      </c>
      <c r="O17508" t="s">
        <v>43</v>
      </c>
      <c r="Q17508">
        <v>1000</v>
      </c>
      <c r="R17508">
        <v>3500</v>
      </c>
      <c r="S17508">
        <v>7500</v>
      </c>
      <c r="U17508" t="e" cm="1">
        <f t="array" ref="U17508">-RASN BR</f>
        <v>#NAME?</v>
      </c>
      <c r="AB17508">
        <v>28.56</v>
      </c>
      <c r="AC17508" t="s">
        <v>17566</v>
      </c>
    </row>
    <row r="17509" spans="1:29">
      <c r="A17509" s="1" t="s">
        <v>30</v>
      </c>
      <c r="B17509" s="2">
        <v>43180.57708333333</v>
      </c>
      <c r="C17509">
        <v>36</v>
      </c>
      <c r="D17509">
        <v>33</v>
      </c>
      <c r="E17509">
        <v>89.09</v>
      </c>
      <c r="G17509">
        <v>6</v>
      </c>
      <c r="I17509">
        <v>29.68</v>
      </c>
      <c r="J17509">
        <v>1005.2</v>
      </c>
      <c r="K17509">
        <v>9</v>
      </c>
      <c r="M17509" t="s">
        <v>32</v>
      </c>
      <c r="N17509" t="s">
        <v>43</v>
      </c>
      <c r="Q17509">
        <v>1200</v>
      </c>
      <c r="R17509">
        <v>2800</v>
      </c>
      <c r="U17509" t="e" cm="1">
        <f t="array" ref="U17509">-RASN</f>
        <v>#NAME?</v>
      </c>
      <c r="AB17509">
        <v>30.35</v>
      </c>
      <c r="AC17509" t="s">
        <v>17567</v>
      </c>
    </row>
    <row r="17510" spans="1:29">
      <c r="A17510" s="1" t="s">
        <v>30</v>
      </c>
      <c r="B17510" s="2">
        <v>43180.618750000001</v>
      </c>
      <c r="C17510">
        <v>38</v>
      </c>
      <c r="D17510">
        <v>33</v>
      </c>
      <c r="E17510">
        <v>82.66</v>
      </c>
      <c r="F17510">
        <v>290</v>
      </c>
      <c r="G17510">
        <v>8</v>
      </c>
      <c r="I17510">
        <v>29.68</v>
      </c>
      <c r="J17510">
        <v>1005.2</v>
      </c>
      <c r="K17510">
        <v>10</v>
      </c>
      <c r="M17510" t="s">
        <v>32</v>
      </c>
      <c r="N17510" t="s">
        <v>32</v>
      </c>
      <c r="O17510" t="s">
        <v>43</v>
      </c>
      <c r="Q17510">
        <v>1300</v>
      </c>
      <c r="R17510">
        <v>2200</v>
      </c>
      <c r="S17510">
        <v>3500</v>
      </c>
      <c r="U17510" t="e" cm="1">
        <f t="array" ref="U17510">-RA</f>
        <v>#NAME?</v>
      </c>
      <c r="AB17510">
        <v>31.38</v>
      </c>
      <c r="AC17510" t="s">
        <v>17568</v>
      </c>
    </row>
    <row r="17511" spans="1:29">
      <c r="A17511" s="1" t="s">
        <v>30</v>
      </c>
      <c r="B17511" s="2">
        <v>43180.650694444441</v>
      </c>
      <c r="C17511">
        <v>40</v>
      </c>
      <c r="D17511">
        <v>34</v>
      </c>
      <c r="E17511">
        <v>79.25</v>
      </c>
      <c r="F17511">
        <v>260</v>
      </c>
      <c r="G17511">
        <v>7</v>
      </c>
      <c r="I17511">
        <v>29.69</v>
      </c>
      <c r="K17511">
        <v>10</v>
      </c>
      <c r="M17511" t="s">
        <v>32</v>
      </c>
      <c r="N17511" t="s">
        <v>32</v>
      </c>
      <c r="O17511" t="s">
        <v>43</v>
      </c>
      <c r="Q17511">
        <v>1800</v>
      </c>
      <c r="R17511">
        <v>2500</v>
      </c>
      <c r="S17511">
        <v>3500</v>
      </c>
      <c r="AB17511">
        <v>34.409999999999997</v>
      </c>
      <c r="AC17511" t="s">
        <v>17569</v>
      </c>
    </row>
    <row r="17512" spans="1:29">
      <c r="A17512" s="1" t="s">
        <v>30</v>
      </c>
      <c r="B17512" s="2">
        <v>43180.660416666666</v>
      </c>
      <c r="C17512">
        <v>40</v>
      </c>
      <c r="D17512">
        <v>33</v>
      </c>
      <c r="E17512">
        <v>76.44</v>
      </c>
      <c r="F17512">
        <v>280</v>
      </c>
      <c r="G17512">
        <v>8</v>
      </c>
      <c r="I17512">
        <v>29.69</v>
      </c>
      <c r="J17512">
        <v>1005.6</v>
      </c>
      <c r="K17512">
        <v>10</v>
      </c>
      <c r="M17512" t="s">
        <v>32</v>
      </c>
      <c r="N17512" t="s">
        <v>32</v>
      </c>
      <c r="O17512" t="s">
        <v>43</v>
      </c>
      <c r="Q17512">
        <v>1800</v>
      </c>
      <c r="R17512">
        <v>2500</v>
      </c>
      <c r="S17512">
        <v>3500</v>
      </c>
      <c r="AB17512">
        <v>33.840000000000003</v>
      </c>
      <c r="AC17512" t="s">
        <v>17570</v>
      </c>
    </row>
    <row r="17513" spans="1:29">
      <c r="A17513" s="1" t="s">
        <v>30</v>
      </c>
      <c r="B17513" s="2">
        <v>43180.70208333333</v>
      </c>
      <c r="C17513">
        <v>42</v>
      </c>
      <c r="D17513">
        <v>35</v>
      </c>
      <c r="E17513">
        <v>76.040000000000006</v>
      </c>
      <c r="F17513">
        <v>300</v>
      </c>
      <c r="G17513">
        <v>6</v>
      </c>
      <c r="I17513">
        <v>29.71</v>
      </c>
      <c r="J17513">
        <v>1006.3</v>
      </c>
      <c r="K17513">
        <v>10</v>
      </c>
      <c r="M17513" t="s">
        <v>34</v>
      </c>
      <c r="N17513" t="s">
        <v>32</v>
      </c>
      <c r="O17513" t="s">
        <v>43</v>
      </c>
      <c r="Q17513">
        <v>2100</v>
      </c>
      <c r="R17513">
        <v>2900</v>
      </c>
      <c r="S17513">
        <v>4000</v>
      </c>
      <c r="U17513" t="e" cm="1">
        <f t="array" ref="U17513">-RA</f>
        <v>#NAME?</v>
      </c>
      <c r="AB17513">
        <v>37.69</v>
      </c>
      <c r="AC17513" t="s">
        <v>17571</v>
      </c>
    </row>
    <row r="17514" spans="1:29">
      <c r="A17514" s="1" t="s">
        <v>30</v>
      </c>
      <c r="B17514" s="2">
        <v>43180.717361111114</v>
      </c>
      <c r="C17514">
        <v>42</v>
      </c>
      <c r="D17514">
        <v>34</v>
      </c>
      <c r="E17514">
        <v>72.78</v>
      </c>
      <c r="F17514">
        <v>310</v>
      </c>
      <c r="G17514">
        <v>6</v>
      </c>
      <c r="I17514">
        <v>29.72</v>
      </c>
      <c r="K17514">
        <v>10</v>
      </c>
      <c r="M17514" t="s">
        <v>31</v>
      </c>
      <c r="N17514" t="s">
        <v>32</v>
      </c>
      <c r="O17514" t="s">
        <v>43</v>
      </c>
      <c r="Q17514">
        <v>2100</v>
      </c>
      <c r="R17514">
        <v>3000</v>
      </c>
      <c r="S17514">
        <v>5000</v>
      </c>
      <c r="U17514" t="e" cm="1">
        <f t="array" ref="U17514">-RA</f>
        <v>#NAME?</v>
      </c>
      <c r="AB17514">
        <v>37.69</v>
      </c>
      <c r="AC17514" t="s">
        <v>17572</v>
      </c>
    </row>
    <row r="17515" spans="1:29">
      <c r="A17515" s="1" t="s">
        <v>30</v>
      </c>
      <c r="B17515" s="2">
        <v>43180.743750000001</v>
      </c>
      <c r="C17515">
        <v>42</v>
      </c>
      <c r="D17515">
        <v>34</v>
      </c>
      <c r="E17515">
        <v>72.78</v>
      </c>
      <c r="F17515">
        <v>290</v>
      </c>
      <c r="G17515">
        <v>6</v>
      </c>
      <c r="I17515">
        <v>29.73</v>
      </c>
      <c r="J17515">
        <v>1007</v>
      </c>
      <c r="K17515">
        <v>10</v>
      </c>
      <c r="M17515" t="s">
        <v>31</v>
      </c>
      <c r="N17515" t="s">
        <v>32</v>
      </c>
      <c r="O17515" t="s">
        <v>43</v>
      </c>
      <c r="Q17515">
        <v>2900</v>
      </c>
      <c r="R17515">
        <v>5500</v>
      </c>
      <c r="S17515">
        <v>8500</v>
      </c>
      <c r="U17515" t="e" cm="1">
        <f t="array" ref="U17515">-RA</f>
        <v>#NAME?</v>
      </c>
      <c r="AB17515">
        <v>37.69</v>
      </c>
      <c r="AC17515" t="s">
        <v>17573</v>
      </c>
    </row>
    <row r="17516" spans="1:29">
      <c r="A17516" s="1" t="s">
        <v>30</v>
      </c>
      <c r="B17516" s="2">
        <v>43180.785416666666</v>
      </c>
      <c r="C17516">
        <v>42</v>
      </c>
      <c r="D17516">
        <v>33</v>
      </c>
      <c r="E17516">
        <v>70.2</v>
      </c>
      <c r="F17516">
        <v>280</v>
      </c>
      <c r="G17516">
        <v>8</v>
      </c>
      <c r="I17516">
        <v>29.76</v>
      </c>
      <c r="J17516">
        <v>1008.1</v>
      </c>
      <c r="K17516">
        <v>10</v>
      </c>
      <c r="M17516" t="s">
        <v>31</v>
      </c>
      <c r="N17516" t="s">
        <v>34</v>
      </c>
      <c r="O17516" t="s">
        <v>43</v>
      </c>
      <c r="Q17516">
        <v>2700</v>
      </c>
      <c r="R17516">
        <v>4700</v>
      </c>
      <c r="S17516">
        <v>6000</v>
      </c>
      <c r="AB17516">
        <v>36.549999999999997</v>
      </c>
      <c r="AC17516" t="s">
        <v>17574</v>
      </c>
    </row>
    <row r="17517" spans="1:29">
      <c r="A17517" s="1" t="s">
        <v>30</v>
      </c>
      <c r="B17517" s="2">
        <v>43180.82708333333</v>
      </c>
      <c r="C17517">
        <v>41</v>
      </c>
      <c r="D17517">
        <v>28.9</v>
      </c>
      <c r="E17517">
        <v>61.79</v>
      </c>
      <c r="F17517">
        <v>300</v>
      </c>
      <c r="G17517">
        <v>13</v>
      </c>
      <c r="H17517">
        <v>0</v>
      </c>
      <c r="I17517">
        <v>29.8</v>
      </c>
      <c r="J17517">
        <v>1009.3</v>
      </c>
      <c r="K17517">
        <v>10</v>
      </c>
      <c r="L17517">
        <v>23</v>
      </c>
      <c r="M17517" t="s">
        <v>31</v>
      </c>
      <c r="N17517" t="s">
        <v>34</v>
      </c>
      <c r="O17517" t="s">
        <v>43</v>
      </c>
      <c r="Q17517">
        <v>2800</v>
      </c>
      <c r="R17517">
        <v>6000</v>
      </c>
      <c r="S17517">
        <v>8000</v>
      </c>
      <c r="AB17517">
        <v>33.1</v>
      </c>
      <c r="AC17517" t="s">
        <v>17575</v>
      </c>
    </row>
    <row r="17518" spans="1:29">
      <c r="A17518" s="1" t="s">
        <v>30</v>
      </c>
      <c r="B17518" s="2">
        <v>43180.868750000001</v>
      </c>
      <c r="C17518">
        <v>40</v>
      </c>
      <c r="D17518">
        <v>28.9</v>
      </c>
      <c r="E17518">
        <v>64.489999999999995</v>
      </c>
      <c r="F17518">
        <v>280</v>
      </c>
      <c r="G17518">
        <v>10</v>
      </c>
      <c r="H17518">
        <v>0</v>
      </c>
      <c r="I17518">
        <v>29.84</v>
      </c>
      <c r="J17518">
        <v>1010.5</v>
      </c>
      <c r="K17518">
        <v>10</v>
      </c>
      <c r="L17518">
        <v>18</v>
      </c>
      <c r="M17518" t="s">
        <v>31</v>
      </c>
      <c r="N17518" t="s">
        <v>32</v>
      </c>
      <c r="O17518" t="s">
        <v>43</v>
      </c>
      <c r="Q17518">
        <v>2500</v>
      </c>
      <c r="R17518">
        <v>7000</v>
      </c>
      <c r="S17518">
        <v>9000</v>
      </c>
      <c r="AB17518">
        <v>32.869999999999997</v>
      </c>
      <c r="AC17518" t="s">
        <v>17576</v>
      </c>
    </row>
    <row r="17519" spans="1:29">
      <c r="A17519" s="1" t="s">
        <v>30</v>
      </c>
      <c r="B17519" s="2">
        <v>43180.910416666666</v>
      </c>
      <c r="C17519">
        <v>40</v>
      </c>
      <c r="D17519">
        <v>28.9</v>
      </c>
      <c r="E17519">
        <v>64.489999999999995</v>
      </c>
      <c r="F17519">
        <v>290</v>
      </c>
      <c r="G17519">
        <v>9</v>
      </c>
      <c r="H17519">
        <v>0</v>
      </c>
      <c r="I17519">
        <v>29.87</v>
      </c>
      <c r="J17519">
        <v>1011.6</v>
      </c>
      <c r="K17519">
        <v>10</v>
      </c>
      <c r="L17519">
        <v>16</v>
      </c>
      <c r="M17519" t="s">
        <v>31</v>
      </c>
      <c r="N17519" t="s">
        <v>32</v>
      </c>
      <c r="O17519" t="s">
        <v>43</v>
      </c>
      <c r="Q17519">
        <v>2500</v>
      </c>
      <c r="R17519">
        <v>6000</v>
      </c>
      <c r="S17519">
        <v>9000</v>
      </c>
      <c r="AB17519">
        <v>33.340000000000003</v>
      </c>
      <c r="AC17519" t="s">
        <v>17577</v>
      </c>
    </row>
    <row r="17520" spans="1:29">
      <c r="A17520" s="1" t="s">
        <v>30</v>
      </c>
      <c r="B17520" s="2">
        <v>43180.95208333333</v>
      </c>
      <c r="C17520">
        <v>39</v>
      </c>
      <c r="D17520">
        <v>28</v>
      </c>
      <c r="E17520">
        <v>64.37</v>
      </c>
      <c r="F17520">
        <v>290</v>
      </c>
      <c r="G17520">
        <v>10</v>
      </c>
      <c r="H17520">
        <v>0</v>
      </c>
      <c r="I17520">
        <v>29.89</v>
      </c>
      <c r="J17520">
        <v>1012.3</v>
      </c>
      <c r="K17520">
        <v>10</v>
      </c>
      <c r="L17520">
        <v>17</v>
      </c>
      <c r="M17520" t="s">
        <v>43</v>
      </c>
      <c r="Q17520">
        <v>6000</v>
      </c>
      <c r="AB17520">
        <v>31.75</v>
      </c>
      <c r="AC17520" t="s">
        <v>17578</v>
      </c>
    </row>
    <row r="17521" spans="1:29">
      <c r="A17521" s="1" t="s">
        <v>30</v>
      </c>
      <c r="B17521" s="2">
        <v>43180.993750000001</v>
      </c>
      <c r="C17521">
        <v>40</v>
      </c>
      <c r="D17521">
        <v>28</v>
      </c>
      <c r="E17521">
        <v>62.15</v>
      </c>
      <c r="F17521">
        <v>310</v>
      </c>
      <c r="G17521">
        <v>7</v>
      </c>
      <c r="H17521">
        <v>0</v>
      </c>
      <c r="I17521">
        <v>29.91</v>
      </c>
      <c r="J17521">
        <v>1012.9</v>
      </c>
      <c r="K17521">
        <v>10</v>
      </c>
      <c r="L17521">
        <v>15</v>
      </c>
      <c r="M17521" t="s">
        <v>32</v>
      </c>
      <c r="Q17521">
        <v>5000</v>
      </c>
      <c r="AB17521">
        <v>34.409999999999997</v>
      </c>
      <c r="AC17521" t="s">
        <v>17579</v>
      </c>
    </row>
    <row r="17522" spans="1:29">
      <c r="A17522" s="1" t="s">
        <v>30</v>
      </c>
      <c r="B17522" s="2">
        <v>43181.035416666666</v>
      </c>
      <c r="C17522">
        <v>39</v>
      </c>
      <c r="D17522">
        <v>28</v>
      </c>
      <c r="E17522">
        <v>64.37</v>
      </c>
      <c r="G17522">
        <v>5</v>
      </c>
      <c r="H17522">
        <v>0</v>
      </c>
      <c r="I17522">
        <v>29.92</v>
      </c>
      <c r="J17522">
        <v>1013.5</v>
      </c>
      <c r="K17522">
        <v>10</v>
      </c>
      <c r="M17522" t="s">
        <v>32</v>
      </c>
      <c r="N17522" t="s">
        <v>32</v>
      </c>
      <c r="O17522" t="s">
        <v>32</v>
      </c>
      <c r="Q17522">
        <v>5500</v>
      </c>
      <c r="R17522">
        <v>6500</v>
      </c>
      <c r="S17522">
        <v>10000</v>
      </c>
      <c r="AB17522">
        <v>34.71</v>
      </c>
      <c r="AC17522" t="s">
        <v>17580</v>
      </c>
    </row>
    <row r="17523" spans="1:29">
      <c r="A17523" s="1" t="s">
        <v>30</v>
      </c>
      <c r="B17523" s="2">
        <v>43181.07708333333</v>
      </c>
      <c r="C17523">
        <v>39</v>
      </c>
      <c r="D17523">
        <v>27</v>
      </c>
      <c r="E17523">
        <v>61.78</v>
      </c>
      <c r="F17523">
        <v>290</v>
      </c>
      <c r="G17523">
        <v>4</v>
      </c>
      <c r="H17523">
        <v>0</v>
      </c>
      <c r="I17523">
        <v>29.94</v>
      </c>
      <c r="J17523">
        <v>1014.2</v>
      </c>
      <c r="K17523">
        <v>10</v>
      </c>
      <c r="M17523" t="s">
        <v>31</v>
      </c>
      <c r="N17523" t="s">
        <v>34</v>
      </c>
      <c r="O17523" t="s">
        <v>32</v>
      </c>
      <c r="Q17523">
        <v>5000</v>
      </c>
      <c r="R17523">
        <v>6500</v>
      </c>
      <c r="S17523">
        <v>10000</v>
      </c>
      <c r="AB17523">
        <v>35.590000000000003</v>
      </c>
      <c r="AC17523" t="s">
        <v>17581</v>
      </c>
    </row>
    <row r="17524" spans="1:29">
      <c r="A17524" s="1" t="s">
        <v>30</v>
      </c>
      <c r="B17524" s="2">
        <v>43181.118750000001</v>
      </c>
      <c r="C17524">
        <v>38</v>
      </c>
      <c r="D17524">
        <v>28</v>
      </c>
      <c r="E17524">
        <v>67.2</v>
      </c>
      <c r="F17524">
        <v>290</v>
      </c>
      <c r="G17524">
        <v>4</v>
      </c>
      <c r="H17524">
        <v>0</v>
      </c>
      <c r="I17524">
        <v>29.95</v>
      </c>
      <c r="J17524">
        <v>1014.4</v>
      </c>
      <c r="K17524">
        <v>10</v>
      </c>
      <c r="M17524" t="s">
        <v>32</v>
      </c>
      <c r="Q17524">
        <v>5500</v>
      </c>
      <c r="AB17524">
        <v>34.31</v>
      </c>
      <c r="AC17524" t="s">
        <v>17582</v>
      </c>
    </row>
    <row r="17525" spans="1:29">
      <c r="A17525" s="1" t="s">
        <v>30</v>
      </c>
      <c r="B17525" s="2">
        <v>43181.160416666666</v>
      </c>
      <c r="C17525">
        <v>38</v>
      </c>
      <c r="D17525">
        <v>28.9</v>
      </c>
      <c r="E17525">
        <v>69.73</v>
      </c>
      <c r="G17525">
        <v>4</v>
      </c>
      <c r="H17525">
        <v>0</v>
      </c>
      <c r="I17525">
        <v>29.95</v>
      </c>
      <c r="J17525">
        <v>1014.4</v>
      </c>
      <c r="K17525">
        <v>10</v>
      </c>
      <c r="M17525" t="s">
        <v>32</v>
      </c>
      <c r="Q17525">
        <v>5500</v>
      </c>
      <c r="AB17525">
        <v>34.31</v>
      </c>
      <c r="AC17525" t="s">
        <v>17583</v>
      </c>
    </row>
    <row r="17526" spans="1:29">
      <c r="A17526" s="1" t="s">
        <v>30</v>
      </c>
      <c r="B17526" s="2">
        <v>43181.20208333333</v>
      </c>
      <c r="C17526">
        <v>37</v>
      </c>
      <c r="D17526">
        <v>28</v>
      </c>
      <c r="E17526">
        <v>69.63</v>
      </c>
      <c r="G17526">
        <v>4</v>
      </c>
      <c r="H17526">
        <v>0</v>
      </c>
      <c r="I17526">
        <v>29.96</v>
      </c>
      <c r="J17526">
        <v>1014.7</v>
      </c>
      <c r="K17526">
        <v>10</v>
      </c>
      <c r="M17526" t="s">
        <v>31</v>
      </c>
      <c r="N17526" t="s">
        <v>32</v>
      </c>
      <c r="Q17526">
        <v>5000</v>
      </c>
      <c r="R17526">
        <v>24000</v>
      </c>
      <c r="AB17526">
        <v>33.26</v>
      </c>
      <c r="AC17526" t="s">
        <v>17584</v>
      </c>
    </row>
    <row r="17527" spans="1:29">
      <c r="A17527" s="1" t="s">
        <v>30</v>
      </c>
      <c r="B17527" s="2">
        <v>43181.243750000001</v>
      </c>
      <c r="C17527">
        <v>36</v>
      </c>
      <c r="D17527">
        <v>28</v>
      </c>
      <c r="E17527">
        <v>72.430000000000007</v>
      </c>
      <c r="F17527">
        <v>250</v>
      </c>
      <c r="G17527">
        <v>4</v>
      </c>
      <c r="H17527">
        <v>0</v>
      </c>
      <c r="I17527">
        <v>29.99</v>
      </c>
      <c r="J17527">
        <v>1015.7</v>
      </c>
      <c r="K17527">
        <v>10</v>
      </c>
      <c r="M17527" t="s">
        <v>31</v>
      </c>
      <c r="N17527" t="s">
        <v>34</v>
      </c>
      <c r="Q17527">
        <v>5000</v>
      </c>
      <c r="R17527">
        <v>21000</v>
      </c>
      <c r="AB17527">
        <v>32.090000000000003</v>
      </c>
      <c r="AC17527" t="s">
        <v>17585</v>
      </c>
    </row>
    <row r="17528" spans="1:29">
      <c r="A17528" s="1" t="s">
        <v>30</v>
      </c>
      <c r="B17528" s="2">
        <v>43181.285416666666</v>
      </c>
      <c r="C17528">
        <v>34</v>
      </c>
      <c r="D17528">
        <v>27</v>
      </c>
      <c r="E17528">
        <v>75.260000000000005</v>
      </c>
      <c r="F17528">
        <v>240</v>
      </c>
      <c r="G17528">
        <v>3</v>
      </c>
      <c r="H17528">
        <v>0</v>
      </c>
      <c r="I17528">
        <v>30.02</v>
      </c>
      <c r="J17528">
        <v>1016.7</v>
      </c>
      <c r="K17528">
        <v>10</v>
      </c>
      <c r="M17528" t="s">
        <v>31</v>
      </c>
      <c r="N17528" t="s">
        <v>31</v>
      </c>
      <c r="Q17528">
        <v>5000</v>
      </c>
      <c r="R17528">
        <v>21000</v>
      </c>
      <c r="AB17528">
        <v>30.97</v>
      </c>
      <c r="AC17528" t="s">
        <v>17586</v>
      </c>
    </row>
    <row r="17529" spans="1:29">
      <c r="A17529" s="1" t="s">
        <v>30</v>
      </c>
      <c r="B17529" s="2">
        <v>43181.32708333333</v>
      </c>
      <c r="C17529">
        <v>35</v>
      </c>
      <c r="D17529">
        <v>27</v>
      </c>
      <c r="E17529">
        <v>72.040000000000006</v>
      </c>
      <c r="F17529">
        <v>280</v>
      </c>
      <c r="G17529">
        <v>4</v>
      </c>
      <c r="H17529">
        <v>0</v>
      </c>
      <c r="I17529">
        <v>30.05</v>
      </c>
      <c r="J17529">
        <v>1017.7</v>
      </c>
      <c r="K17529">
        <v>10</v>
      </c>
      <c r="M17529" t="s">
        <v>31</v>
      </c>
      <c r="N17529" t="s">
        <v>31</v>
      </c>
      <c r="Q17529">
        <v>5000</v>
      </c>
      <c r="R17529">
        <v>25000</v>
      </c>
      <c r="AB17529">
        <v>31.04</v>
      </c>
      <c r="AC17529" t="s">
        <v>17587</v>
      </c>
    </row>
    <row r="17530" spans="1:29">
      <c r="A17530" s="1" t="s">
        <v>30</v>
      </c>
      <c r="B17530" s="2">
        <v>43181.368750000001</v>
      </c>
      <c r="C17530">
        <v>39</v>
      </c>
      <c r="D17530">
        <v>24.1</v>
      </c>
      <c r="E17530">
        <v>54.77</v>
      </c>
      <c r="F17530">
        <v>310</v>
      </c>
      <c r="G17530">
        <v>7</v>
      </c>
      <c r="H17530">
        <v>0</v>
      </c>
      <c r="I17530">
        <v>30.08</v>
      </c>
      <c r="J17530">
        <v>1018.8</v>
      </c>
      <c r="K17530">
        <v>10</v>
      </c>
      <c r="M17530" t="s">
        <v>31</v>
      </c>
      <c r="N17530" t="s">
        <v>31</v>
      </c>
      <c r="Q17530">
        <v>5000</v>
      </c>
      <c r="R17530">
        <v>25000</v>
      </c>
      <c r="AB17530">
        <v>33.31</v>
      </c>
      <c r="AC17530" t="s">
        <v>17588</v>
      </c>
    </row>
    <row r="17531" spans="1:29">
      <c r="A17531" s="1" t="s">
        <v>30</v>
      </c>
      <c r="B17531" s="2">
        <v>43181.410416666666</v>
      </c>
      <c r="C17531">
        <v>41</v>
      </c>
      <c r="D17531">
        <v>21.9</v>
      </c>
      <c r="E17531">
        <v>46.19</v>
      </c>
      <c r="F17531">
        <v>340</v>
      </c>
      <c r="G17531">
        <v>7</v>
      </c>
      <c r="H17531">
        <v>0</v>
      </c>
      <c r="I17531">
        <v>30.1</v>
      </c>
      <c r="J17531">
        <v>1019.3</v>
      </c>
      <c r="K17531">
        <v>10</v>
      </c>
      <c r="L17531">
        <v>19</v>
      </c>
      <c r="M17531" t="s">
        <v>31</v>
      </c>
      <c r="N17531" t="s">
        <v>31</v>
      </c>
      <c r="Q17531">
        <v>12000</v>
      </c>
      <c r="R17531">
        <v>25000</v>
      </c>
      <c r="AB17531">
        <v>35.75</v>
      </c>
      <c r="AC17531" t="s">
        <v>17589</v>
      </c>
    </row>
    <row r="17532" spans="1:29">
      <c r="A17532" s="1" t="s">
        <v>30</v>
      </c>
      <c r="B17532" s="2">
        <v>43181.45208333333</v>
      </c>
      <c r="C17532">
        <v>43</v>
      </c>
      <c r="D17532">
        <v>23</v>
      </c>
      <c r="E17532">
        <v>44.8</v>
      </c>
      <c r="F17532">
        <v>320</v>
      </c>
      <c r="G17532">
        <v>9</v>
      </c>
      <c r="H17532">
        <v>0</v>
      </c>
      <c r="I17532">
        <v>30.1</v>
      </c>
      <c r="J17532">
        <v>1019.5</v>
      </c>
      <c r="K17532">
        <v>10</v>
      </c>
      <c r="L17532">
        <v>15</v>
      </c>
      <c r="M17532" t="s">
        <v>32</v>
      </c>
      <c r="Q17532">
        <v>14000</v>
      </c>
      <c r="AB17532">
        <v>37.19</v>
      </c>
      <c r="AC17532" t="s">
        <v>17590</v>
      </c>
    </row>
    <row r="17533" spans="1:29">
      <c r="A17533" s="1" t="s">
        <v>30</v>
      </c>
      <c r="B17533" s="2">
        <v>43181.493750000001</v>
      </c>
      <c r="C17533">
        <v>43</v>
      </c>
      <c r="D17533">
        <v>21</v>
      </c>
      <c r="E17533">
        <v>41.17</v>
      </c>
      <c r="F17533">
        <v>310</v>
      </c>
      <c r="G17533">
        <v>9</v>
      </c>
      <c r="H17533">
        <v>0</v>
      </c>
      <c r="I17533">
        <v>30.11</v>
      </c>
      <c r="J17533">
        <v>1019.7</v>
      </c>
      <c r="K17533">
        <v>10</v>
      </c>
      <c r="L17533">
        <v>18</v>
      </c>
      <c r="M17533" t="s">
        <v>34</v>
      </c>
      <c r="N17533" t="s">
        <v>32</v>
      </c>
      <c r="O17533" t="s">
        <v>32</v>
      </c>
      <c r="Q17533">
        <v>12000</v>
      </c>
      <c r="R17533">
        <v>15000</v>
      </c>
      <c r="S17533">
        <v>25000</v>
      </c>
      <c r="AB17533">
        <v>37.19</v>
      </c>
      <c r="AC17533" t="s">
        <v>17591</v>
      </c>
    </row>
    <row r="17534" spans="1:29">
      <c r="A17534" s="1" t="s">
        <v>30</v>
      </c>
      <c r="B17534" s="2">
        <v>43181.535416666666</v>
      </c>
      <c r="C17534">
        <v>46</v>
      </c>
      <c r="D17534">
        <v>24.1</v>
      </c>
      <c r="E17534">
        <v>41.84</v>
      </c>
      <c r="G17534">
        <v>6</v>
      </c>
      <c r="H17534">
        <v>0</v>
      </c>
      <c r="I17534">
        <v>30.1</v>
      </c>
      <c r="J17534">
        <v>1019.2</v>
      </c>
      <c r="K17534">
        <v>10</v>
      </c>
      <c r="M17534" t="s">
        <v>32</v>
      </c>
      <c r="N17534" t="s">
        <v>32</v>
      </c>
      <c r="Q17534">
        <v>11000</v>
      </c>
      <c r="R17534">
        <v>25000</v>
      </c>
      <c r="AB17534">
        <v>42.39</v>
      </c>
      <c r="AC17534" t="s">
        <v>17592</v>
      </c>
    </row>
    <row r="17535" spans="1:29">
      <c r="A17535" s="1" t="s">
        <v>30</v>
      </c>
      <c r="B17535" s="2">
        <v>43181.57708333333</v>
      </c>
      <c r="C17535">
        <v>45</v>
      </c>
      <c r="D17535">
        <v>21</v>
      </c>
      <c r="E17535">
        <v>38.14</v>
      </c>
      <c r="F17535">
        <v>300</v>
      </c>
      <c r="G17535">
        <v>8</v>
      </c>
      <c r="H17535">
        <v>0</v>
      </c>
      <c r="I17535">
        <v>30.08</v>
      </c>
      <c r="J17535">
        <v>1018.8</v>
      </c>
      <c r="K17535">
        <v>10</v>
      </c>
      <c r="L17535">
        <v>16</v>
      </c>
      <c r="M17535" t="s">
        <v>34</v>
      </c>
      <c r="N17535" t="s">
        <v>32</v>
      </c>
      <c r="O17535" t="s">
        <v>32</v>
      </c>
      <c r="Q17535">
        <v>11000</v>
      </c>
      <c r="R17535">
        <v>15000</v>
      </c>
      <c r="S17535">
        <v>25000</v>
      </c>
      <c r="AB17535">
        <v>40.130000000000003</v>
      </c>
      <c r="AC17535" t="s">
        <v>17593</v>
      </c>
    </row>
    <row r="17536" spans="1:29">
      <c r="A17536" s="1" t="s">
        <v>30</v>
      </c>
      <c r="B17536" s="2">
        <v>43181.618750000001</v>
      </c>
      <c r="C17536">
        <v>49</v>
      </c>
      <c r="D17536">
        <v>19.899999999999999</v>
      </c>
      <c r="E17536">
        <v>31.42</v>
      </c>
      <c r="F17536">
        <v>310</v>
      </c>
      <c r="G17536">
        <v>9</v>
      </c>
      <c r="H17536">
        <v>0</v>
      </c>
      <c r="I17536">
        <v>30.08</v>
      </c>
      <c r="J17536">
        <v>1018.6</v>
      </c>
      <c r="K17536">
        <v>10</v>
      </c>
      <c r="L17536">
        <v>17</v>
      </c>
      <c r="M17536" t="s">
        <v>31</v>
      </c>
      <c r="N17536" t="s">
        <v>32</v>
      </c>
      <c r="O17536" t="s">
        <v>32</v>
      </c>
      <c r="Q17536">
        <v>11000</v>
      </c>
      <c r="R17536">
        <v>16000</v>
      </c>
      <c r="S17536">
        <v>25000</v>
      </c>
      <c r="AB17536">
        <v>44.53</v>
      </c>
      <c r="AC17536" t="s">
        <v>17594</v>
      </c>
    </row>
    <row r="17537" spans="1:29">
      <c r="A17537" s="1" t="s">
        <v>30</v>
      </c>
      <c r="B17537" s="2">
        <v>43181.660416666666</v>
      </c>
      <c r="C17537">
        <v>50</v>
      </c>
      <c r="D17537">
        <v>19</v>
      </c>
      <c r="E17537">
        <v>29.02</v>
      </c>
      <c r="F17537">
        <v>10</v>
      </c>
      <c r="G17537">
        <v>9</v>
      </c>
      <c r="H17537">
        <v>0</v>
      </c>
      <c r="I17537">
        <v>30.06</v>
      </c>
      <c r="J17537">
        <v>1017.9</v>
      </c>
      <c r="K17537">
        <v>10</v>
      </c>
      <c r="M17537" t="s">
        <v>31</v>
      </c>
      <c r="N17537" t="s">
        <v>32</v>
      </c>
      <c r="O17537" t="s">
        <v>32</v>
      </c>
      <c r="Q17537">
        <v>11000</v>
      </c>
      <c r="R17537">
        <v>14000</v>
      </c>
      <c r="S17537">
        <v>25000</v>
      </c>
      <c r="AB17537">
        <v>45.9</v>
      </c>
      <c r="AC17537" t="s">
        <v>17595</v>
      </c>
    </row>
    <row r="17538" spans="1:29">
      <c r="A17538" s="1" t="s">
        <v>30</v>
      </c>
      <c r="B17538" s="2">
        <v>43181.70208333333</v>
      </c>
      <c r="C17538">
        <v>51</v>
      </c>
      <c r="D17538">
        <v>19</v>
      </c>
      <c r="E17538">
        <v>27.86</v>
      </c>
      <c r="F17538">
        <v>340</v>
      </c>
      <c r="G17538">
        <v>9</v>
      </c>
      <c r="H17538">
        <v>0</v>
      </c>
      <c r="I17538">
        <v>30.05</v>
      </c>
      <c r="J17538">
        <v>1017.7</v>
      </c>
      <c r="K17538">
        <v>10</v>
      </c>
      <c r="L17538">
        <v>17</v>
      </c>
      <c r="M17538" t="s">
        <v>31</v>
      </c>
      <c r="N17538" t="s">
        <v>32</v>
      </c>
      <c r="O17538" t="s">
        <v>32</v>
      </c>
      <c r="Q17538">
        <v>13000</v>
      </c>
      <c r="R17538">
        <v>16000</v>
      </c>
      <c r="S17538">
        <v>25000</v>
      </c>
      <c r="AB17538">
        <v>51.1</v>
      </c>
      <c r="AC17538" t="s">
        <v>17596</v>
      </c>
    </row>
    <row r="17539" spans="1:29">
      <c r="A17539" s="1" t="s">
        <v>30</v>
      </c>
      <c r="B17539" s="2">
        <v>43181.743750000001</v>
      </c>
      <c r="C17539">
        <v>50</v>
      </c>
      <c r="D17539">
        <v>19.899999999999999</v>
      </c>
      <c r="E17539">
        <v>30.16</v>
      </c>
      <c r="F17539">
        <v>360</v>
      </c>
      <c r="G17539">
        <v>8</v>
      </c>
      <c r="H17539">
        <v>0</v>
      </c>
      <c r="I17539">
        <v>30.06</v>
      </c>
      <c r="J17539">
        <v>1017.9</v>
      </c>
      <c r="K17539">
        <v>10</v>
      </c>
      <c r="M17539" t="s">
        <v>31</v>
      </c>
      <c r="N17539" t="s">
        <v>34</v>
      </c>
      <c r="O17539" t="s">
        <v>32</v>
      </c>
      <c r="Q17539">
        <v>11000</v>
      </c>
      <c r="R17539">
        <v>16000</v>
      </c>
      <c r="S17539">
        <v>25000</v>
      </c>
      <c r="AB17539">
        <v>46.29</v>
      </c>
      <c r="AC17539" t="s">
        <v>17597</v>
      </c>
    </row>
    <row r="17540" spans="1:29">
      <c r="A17540" s="1" t="s">
        <v>30</v>
      </c>
      <c r="B17540" s="2">
        <v>43181.785416666666</v>
      </c>
      <c r="C17540">
        <v>50</v>
      </c>
      <c r="D17540">
        <v>19.899999999999999</v>
      </c>
      <c r="E17540">
        <v>30.16</v>
      </c>
      <c r="F17540">
        <v>320</v>
      </c>
      <c r="G17540">
        <v>7</v>
      </c>
      <c r="H17540">
        <v>0</v>
      </c>
      <c r="I17540">
        <v>30.08</v>
      </c>
      <c r="J17540">
        <v>1018.6</v>
      </c>
      <c r="K17540">
        <v>10</v>
      </c>
      <c r="M17540" t="s">
        <v>32</v>
      </c>
      <c r="N17540" t="s">
        <v>32</v>
      </c>
      <c r="O17540" t="s">
        <v>32</v>
      </c>
      <c r="Q17540">
        <v>13000</v>
      </c>
      <c r="R17540">
        <v>16000</v>
      </c>
      <c r="S17540">
        <v>25000</v>
      </c>
      <c r="AB17540">
        <v>46.72</v>
      </c>
      <c r="AC17540" t="s">
        <v>17598</v>
      </c>
    </row>
    <row r="17541" spans="1:29">
      <c r="A17541" s="1" t="s">
        <v>30</v>
      </c>
      <c r="B17541" s="2">
        <v>43181.82708333333</v>
      </c>
      <c r="C17541">
        <v>47</v>
      </c>
      <c r="D17541">
        <v>21</v>
      </c>
      <c r="E17541">
        <v>35.49</v>
      </c>
      <c r="G17541">
        <v>3</v>
      </c>
      <c r="H17541">
        <v>0</v>
      </c>
      <c r="I17541">
        <v>30.1</v>
      </c>
      <c r="J17541">
        <v>1019.3</v>
      </c>
      <c r="K17541">
        <v>10</v>
      </c>
      <c r="M17541" t="s">
        <v>31</v>
      </c>
      <c r="N17541" t="s">
        <v>34</v>
      </c>
      <c r="Q17541">
        <v>13000</v>
      </c>
      <c r="R17541">
        <v>25000</v>
      </c>
      <c r="AB17541">
        <v>45.72</v>
      </c>
      <c r="AC17541" t="s">
        <v>17599</v>
      </c>
    </row>
    <row r="17542" spans="1:29">
      <c r="A17542" s="1" t="s">
        <v>30</v>
      </c>
      <c r="B17542" s="2">
        <v>43181.868750000001</v>
      </c>
      <c r="C17542">
        <v>43</v>
      </c>
      <c r="D17542">
        <v>23</v>
      </c>
      <c r="E17542">
        <v>44.8</v>
      </c>
      <c r="F17542">
        <v>0</v>
      </c>
      <c r="G17542">
        <v>0</v>
      </c>
      <c r="H17542">
        <v>0</v>
      </c>
      <c r="I17542">
        <v>30.12</v>
      </c>
      <c r="J17542">
        <v>1020.1</v>
      </c>
      <c r="K17542">
        <v>10</v>
      </c>
      <c r="M17542" t="s">
        <v>31</v>
      </c>
      <c r="Q17542">
        <v>25000</v>
      </c>
      <c r="AB17542">
        <v>43</v>
      </c>
      <c r="AC17542" t="s">
        <v>17600</v>
      </c>
    </row>
    <row r="17543" spans="1:29">
      <c r="A17543" s="1" t="s">
        <v>30</v>
      </c>
      <c r="B17543" s="2">
        <v>43181.910416666666</v>
      </c>
      <c r="C17543">
        <v>39</v>
      </c>
      <c r="D17543">
        <v>24.1</v>
      </c>
      <c r="E17543">
        <v>54.77</v>
      </c>
      <c r="F17543">
        <v>0</v>
      </c>
      <c r="G17543">
        <v>0</v>
      </c>
      <c r="H17543">
        <v>0</v>
      </c>
      <c r="I17543">
        <v>30.14</v>
      </c>
      <c r="J17543">
        <v>1020.8</v>
      </c>
      <c r="K17543">
        <v>10</v>
      </c>
      <c r="M17543" t="s">
        <v>31</v>
      </c>
      <c r="Q17543">
        <v>25000</v>
      </c>
      <c r="AB17543">
        <v>39</v>
      </c>
      <c r="AC17543" t="s">
        <v>17601</v>
      </c>
    </row>
    <row r="17544" spans="1:29">
      <c r="A17544" s="1" t="s">
        <v>30</v>
      </c>
      <c r="B17544" s="2">
        <v>43181.95208333333</v>
      </c>
      <c r="C17544">
        <v>42</v>
      </c>
      <c r="D17544">
        <v>19.899999999999999</v>
      </c>
      <c r="E17544">
        <v>40.67</v>
      </c>
      <c r="G17544">
        <v>3</v>
      </c>
      <c r="H17544">
        <v>0</v>
      </c>
      <c r="I17544">
        <v>30.16</v>
      </c>
      <c r="J17544">
        <v>1021.5</v>
      </c>
      <c r="K17544">
        <v>10</v>
      </c>
      <c r="M17544" t="s">
        <v>31</v>
      </c>
      <c r="Q17544">
        <v>25000</v>
      </c>
      <c r="AB17544">
        <v>40.229999999999997</v>
      </c>
      <c r="AC17544" t="s">
        <v>17602</v>
      </c>
    </row>
    <row r="17545" spans="1:29">
      <c r="A17545" s="1" t="s">
        <v>30</v>
      </c>
      <c r="B17545" s="2">
        <v>43181.993750000001</v>
      </c>
      <c r="C17545">
        <v>41</v>
      </c>
      <c r="D17545">
        <v>21</v>
      </c>
      <c r="E17545">
        <v>44.47</v>
      </c>
      <c r="G17545">
        <v>3</v>
      </c>
      <c r="H17545">
        <v>0</v>
      </c>
      <c r="I17545">
        <v>30.18</v>
      </c>
      <c r="J17545">
        <v>1022</v>
      </c>
      <c r="K17545">
        <v>10</v>
      </c>
      <c r="M17545" t="s">
        <v>246</v>
      </c>
      <c r="AB17545">
        <v>38.979999999999997</v>
      </c>
      <c r="AC17545" t="s">
        <v>17603</v>
      </c>
    </row>
    <row r="17546" spans="1:29">
      <c r="A17546" s="1" t="s">
        <v>30</v>
      </c>
      <c r="B17546" s="2">
        <v>43182.035416666666</v>
      </c>
      <c r="C17546">
        <v>39</v>
      </c>
      <c r="D17546">
        <v>21</v>
      </c>
      <c r="E17546">
        <v>48.06</v>
      </c>
      <c r="G17546">
        <v>3</v>
      </c>
      <c r="H17546">
        <v>0</v>
      </c>
      <c r="I17546">
        <v>30.19</v>
      </c>
      <c r="J17546">
        <v>1022.3</v>
      </c>
      <c r="K17546">
        <v>10</v>
      </c>
      <c r="M17546" t="s">
        <v>31</v>
      </c>
      <c r="Q17546">
        <v>25000</v>
      </c>
      <c r="AB17546">
        <v>36.69</v>
      </c>
      <c r="AC17546" t="s">
        <v>17604</v>
      </c>
    </row>
    <row r="17547" spans="1:29">
      <c r="A17547" s="1" t="s">
        <v>30</v>
      </c>
      <c r="B17547" s="2">
        <v>43182.07708333333</v>
      </c>
      <c r="C17547">
        <v>38</v>
      </c>
      <c r="D17547">
        <v>21.9</v>
      </c>
      <c r="E17547">
        <v>52.13</v>
      </c>
      <c r="F17547">
        <v>0</v>
      </c>
      <c r="G17547">
        <v>0</v>
      </c>
      <c r="H17547">
        <v>0</v>
      </c>
      <c r="I17547">
        <v>30.19</v>
      </c>
      <c r="J17547">
        <v>1022.3</v>
      </c>
      <c r="K17547">
        <v>10</v>
      </c>
      <c r="M17547" t="s">
        <v>31</v>
      </c>
      <c r="Q17547">
        <v>25000</v>
      </c>
      <c r="AB17547">
        <v>37.9</v>
      </c>
      <c r="AC17547" t="s">
        <v>17605</v>
      </c>
    </row>
    <row r="17548" spans="1:29">
      <c r="A17548" s="1" t="s">
        <v>30</v>
      </c>
      <c r="B17548" s="2">
        <v>43182.118750000001</v>
      </c>
      <c r="C17548">
        <v>34</v>
      </c>
      <c r="D17548">
        <v>23</v>
      </c>
      <c r="E17548">
        <v>63.72</v>
      </c>
      <c r="F17548">
        <v>0</v>
      </c>
      <c r="G17548">
        <v>0</v>
      </c>
      <c r="H17548">
        <v>0</v>
      </c>
      <c r="I17548">
        <v>30.19</v>
      </c>
      <c r="J17548">
        <v>1022.3</v>
      </c>
      <c r="K17548">
        <v>10</v>
      </c>
      <c r="M17548" t="s">
        <v>31</v>
      </c>
      <c r="Q17548">
        <v>25000</v>
      </c>
      <c r="AB17548">
        <v>34</v>
      </c>
      <c r="AC17548" t="s">
        <v>17606</v>
      </c>
    </row>
    <row r="17549" spans="1:29">
      <c r="A17549" s="1" t="s">
        <v>30</v>
      </c>
      <c r="B17549" s="2">
        <v>43182.160416666666</v>
      </c>
      <c r="C17549">
        <v>32</v>
      </c>
      <c r="D17549">
        <v>23</v>
      </c>
      <c r="E17549">
        <v>69.040000000000006</v>
      </c>
      <c r="F17549">
        <v>0</v>
      </c>
      <c r="G17549">
        <v>0</v>
      </c>
      <c r="H17549">
        <v>0</v>
      </c>
      <c r="I17549">
        <v>30.18</v>
      </c>
      <c r="J17549">
        <v>1022</v>
      </c>
      <c r="K17549">
        <v>10</v>
      </c>
      <c r="M17549" t="s">
        <v>31</v>
      </c>
      <c r="Q17549">
        <v>25000</v>
      </c>
      <c r="AB17549">
        <v>32</v>
      </c>
      <c r="AC17549" t="s">
        <v>17607</v>
      </c>
    </row>
    <row r="17550" spans="1:29">
      <c r="A17550" s="1" t="s">
        <v>30</v>
      </c>
      <c r="B17550" s="2">
        <v>43182.20208333333</v>
      </c>
      <c r="C17550">
        <v>30</v>
      </c>
      <c r="D17550">
        <v>24.1</v>
      </c>
      <c r="E17550">
        <v>78.400000000000006</v>
      </c>
      <c r="F17550">
        <v>0</v>
      </c>
      <c r="G17550">
        <v>0</v>
      </c>
      <c r="H17550">
        <v>0</v>
      </c>
      <c r="I17550">
        <v>30.19</v>
      </c>
      <c r="J17550">
        <v>1022.4</v>
      </c>
      <c r="K17550">
        <v>10</v>
      </c>
      <c r="M17550" t="s">
        <v>246</v>
      </c>
      <c r="AB17550">
        <v>30</v>
      </c>
      <c r="AC17550" t="s">
        <v>17608</v>
      </c>
    </row>
    <row r="17551" spans="1:29">
      <c r="A17551" s="1" t="s">
        <v>30</v>
      </c>
      <c r="B17551" s="2">
        <v>43182.243750000001</v>
      </c>
      <c r="C17551">
        <v>30</v>
      </c>
      <c r="D17551">
        <v>23</v>
      </c>
      <c r="E17551">
        <v>74.87</v>
      </c>
      <c r="F17551">
        <v>0</v>
      </c>
      <c r="G17551">
        <v>0</v>
      </c>
      <c r="H17551">
        <v>0</v>
      </c>
      <c r="I17551">
        <v>30.2</v>
      </c>
      <c r="J17551">
        <v>1022.8</v>
      </c>
      <c r="K17551">
        <v>10</v>
      </c>
      <c r="M17551" t="s">
        <v>246</v>
      </c>
      <c r="AB17551">
        <v>30</v>
      </c>
      <c r="AC17551" t="s">
        <v>17609</v>
      </c>
    </row>
    <row r="17552" spans="1:29">
      <c r="A17552" s="1" t="s">
        <v>30</v>
      </c>
      <c r="B17552" s="2">
        <v>43182.285416666666</v>
      </c>
      <c r="C17552">
        <v>30</v>
      </c>
      <c r="D17552">
        <v>23</v>
      </c>
      <c r="E17552">
        <v>74.87</v>
      </c>
      <c r="F17552">
        <v>240</v>
      </c>
      <c r="G17552">
        <v>3</v>
      </c>
      <c r="H17552">
        <v>0</v>
      </c>
      <c r="I17552">
        <v>30.21</v>
      </c>
      <c r="J17552">
        <v>1023.2</v>
      </c>
      <c r="K17552">
        <v>10</v>
      </c>
      <c r="M17552" t="s">
        <v>246</v>
      </c>
      <c r="AB17552">
        <v>26.4</v>
      </c>
      <c r="AC17552" t="s">
        <v>17610</v>
      </c>
    </row>
    <row r="17553" spans="1:29">
      <c r="A17553" s="1" t="s">
        <v>30</v>
      </c>
      <c r="B17553" s="2">
        <v>43182.32708333333</v>
      </c>
      <c r="C17553">
        <v>28.9</v>
      </c>
      <c r="D17553">
        <v>23</v>
      </c>
      <c r="E17553">
        <v>78.3</v>
      </c>
      <c r="F17553">
        <v>0</v>
      </c>
      <c r="G17553">
        <v>0</v>
      </c>
      <c r="H17553">
        <v>0</v>
      </c>
      <c r="I17553">
        <v>30.23</v>
      </c>
      <c r="J17553">
        <v>1023.8</v>
      </c>
      <c r="K17553">
        <v>10</v>
      </c>
      <c r="M17553" t="s">
        <v>246</v>
      </c>
      <c r="AB17553">
        <v>28.9</v>
      </c>
      <c r="AC17553" t="s">
        <v>17611</v>
      </c>
    </row>
    <row r="17554" spans="1:29">
      <c r="A17554" s="1" t="s">
        <v>30</v>
      </c>
      <c r="B17554" s="2">
        <v>43182.368750000001</v>
      </c>
      <c r="C17554">
        <v>37</v>
      </c>
      <c r="D17554">
        <v>26.1</v>
      </c>
      <c r="E17554">
        <v>64.38</v>
      </c>
      <c r="F17554">
        <v>0</v>
      </c>
      <c r="G17554">
        <v>0</v>
      </c>
      <c r="H17554">
        <v>0</v>
      </c>
      <c r="I17554">
        <v>30.24</v>
      </c>
      <c r="J17554">
        <v>1024.2</v>
      </c>
      <c r="K17554">
        <v>10</v>
      </c>
      <c r="M17554" t="s">
        <v>246</v>
      </c>
      <c r="AB17554">
        <v>37</v>
      </c>
      <c r="AC17554" t="s">
        <v>17612</v>
      </c>
    </row>
    <row r="17555" spans="1:29">
      <c r="A17555" s="1" t="s">
        <v>30</v>
      </c>
      <c r="B17555" s="2">
        <v>43182.410416666666</v>
      </c>
      <c r="C17555">
        <v>42</v>
      </c>
      <c r="D17555">
        <v>21.9</v>
      </c>
      <c r="E17555">
        <v>44.27</v>
      </c>
      <c r="G17555">
        <v>6</v>
      </c>
      <c r="H17555">
        <v>0</v>
      </c>
      <c r="I17555">
        <v>30.24</v>
      </c>
      <c r="J17555">
        <v>1024</v>
      </c>
      <c r="K17555">
        <v>10</v>
      </c>
      <c r="L17555">
        <v>16</v>
      </c>
      <c r="M17555" t="s">
        <v>246</v>
      </c>
      <c r="AB17555">
        <v>37.69</v>
      </c>
      <c r="AC17555" t="s">
        <v>17613</v>
      </c>
    </row>
    <row r="17556" spans="1:29">
      <c r="A17556" s="1" t="s">
        <v>30</v>
      </c>
      <c r="B17556" s="2">
        <v>43182.45208333333</v>
      </c>
      <c r="C17556">
        <v>46</v>
      </c>
      <c r="D17556">
        <v>23</v>
      </c>
      <c r="E17556">
        <v>39.96</v>
      </c>
      <c r="G17556">
        <v>3</v>
      </c>
      <c r="H17556">
        <v>0</v>
      </c>
      <c r="I17556">
        <v>30.23</v>
      </c>
      <c r="J17556">
        <v>1023.7</v>
      </c>
      <c r="K17556">
        <v>10</v>
      </c>
      <c r="M17556" t="s">
        <v>246</v>
      </c>
      <c r="AB17556">
        <v>44.69</v>
      </c>
      <c r="AC17556" t="s">
        <v>17614</v>
      </c>
    </row>
    <row r="17557" spans="1:29">
      <c r="A17557" s="1" t="s">
        <v>30</v>
      </c>
      <c r="B17557" s="2">
        <v>43182.493750000001</v>
      </c>
      <c r="C17557">
        <v>48</v>
      </c>
      <c r="D17557">
        <v>21</v>
      </c>
      <c r="E17557">
        <v>34.049999999999997</v>
      </c>
      <c r="F17557">
        <v>320</v>
      </c>
      <c r="G17557">
        <v>8</v>
      </c>
      <c r="H17557">
        <v>0</v>
      </c>
      <c r="I17557">
        <v>30.21</v>
      </c>
      <c r="J17557">
        <v>1022.9</v>
      </c>
      <c r="K17557">
        <v>10</v>
      </c>
      <c r="M17557" t="s">
        <v>246</v>
      </c>
      <c r="AB17557">
        <v>43.82</v>
      </c>
      <c r="AC17557" t="s">
        <v>17615</v>
      </c>
    </row>
    <row r="17558" spans="1:29">
      <c r="A17558" s="1" t="s">
        <v>30</v>
      </c>
      <c r="B17558" s="2">
        <v>43182.535416666666</v>
      </c>
      <c r="C17558">
        <v>50</v>
      </c>
      <c r="D17558">
        <v>21</v>
      </c>
      <c r="E17558">
        <v>31.6</v>
      </c>
      <c r="F17558">
        <v>270</v>
      </c>
      <c r="G17558">
        <v>6</v>
      </c>
      <c r="H17558">
        <v>0</v>
      </c>
      <c r="I17558">
        <v>30.18</v>
      </c>
      <c r="J17558">
        <v>1022.1</v>
      </c>
      <c r="K17558">
        <v>10</v>
      </c>
      <c r="M17558" t="s">
        <v>246</v>
      </c>
      <c r="AB17558">
        <v>47.21</v>
      </c>
      <c r="AC17558" t="s">
        <v>17616</v>
      </c>
    </row>
    <row r="17559" spans="1:29">
      <c r="A17559" s="1" t="s">
        <v>30</v>
      </c>
      <c r="B17559" s="2">
        <v>43182.57708333333</v>
      </c>
      <c r="C17559">
        <v>52</v>
      </c>
      <c r="D17559">
        <v>21</v>
      </c>
      <c r="E17559">
        <v>29.35</v>
      </c>
      <c r="F17559">
        <v>300</v>
      </c>
      <c r="G17559">
        <v>8</v>
      </c>
      <c r="H17559">
        <v>0</v>
      </c>
      <c r="I17559">
        <v>30.15</v>
      </c>
      <c r="J17559">
        <v>1021</v>
      </c>
      <c r="K17559">
        <v>10</v>
      </c>
      <c r="M17559" t="s">
        <v>31</v>
      </c>
      <c r="Q17559">
        <v>7000</v>
      </c>
      <c r="AB17559">
        <v>52</v>
      </c>
      <c r="AC17559" t="s">
        <v>17617</v>
      </c>
    </row>
    <row r="17560" spans="1:29">
      <c r="A17560" s="1" t="s">
        <v>30</v>
      </c>
      <c r="B17560" s="2">
        <v>43182.618750000001</v>
      </c>
      <c r="C17560">
        <v>54</v>
      </c>
      <c r="D17560">
        <v>23</v>
      </c>
      <c r="E17560">
        <v>29.67</v>
      </c>
      <c r="F17560">
        <v>260</v>
      </c>
      <c r="G17560">
        <v>11</v>
      </c>
      <c r="H17560">
        <v>0</v>
      </c>
      <c r="I17560">
        <v>30.14</v>
      </c>
      <c r="J17560">
        <v>1020.6</v>
      </c>
      <c r="K17560">
        <v>10</v>
      </c>
      <c r="L17560">
        <v>18</v>
      </c>
      <c r="M17560" t="s">
        <v>31</v>
      </c>
      <c r="Q17560">
        <v>7000</v>
      </c>
      <c r="AB17560">
        <v>54</v>
      </c>
      <c r="AC17560" t="s">
        <v>17618</v>
      </c>
    </row>
    <row r="17561" spans="1:29">
      <c r="A17561" s="1" t="s">
        <v>30</v>
      </c>
      <c r="B17561" s="2">
        <v>43182.660416666666</v>
      </c>
      <c r="C17561">
        <v>55</v>
      </c>
      <c r="D17561">
        <v>21.9</v>
      </c>
      <c r="E17561">
        <v>27.31</v>
      </c>
      <c r="F17561">
        <v>330</v>
      </c>
      <c r="G17561">
        <v>9</v>
      </c>
      <c r="H17561">
        <v>0</v>
      </c>
      <c r="I17561">
        <v>30.12</v>
      </c>
      <c r="J17561">
        <v>1020.1</v>
      </c>
      <c r="K17561">
        <v>10</v>
      </c>
      <c r="L17561">
        <v>18</v>
      </c>
      <c r="M17561" t="s">
        <v>31</v>
      </c>
      <c r="N17561" t="s">
        <v>31</v>
      </c>
      <c r="Q17561">
        <v>7500</v>
      </c>
      <c r="R17561">
        <v>25000</v>
      </c>
      <c r="AB17561">
        <v>55</v>
      </c>
      <c r="AC17561" t="s">
        <v>17619</v>
      </c>
    </row>
    <row r="17562" spans="1:29">
      <c r="A17562" s="1" t="s">
        <v>30</v>
      </c>
      <c r="B17562" s="2">
        <v>43182.70208333333</v>
      </c>
      <c r="C17562">
        <v>55</v>
      </c>
      <c r="D17562">
        <v>21</v>
      </c>
      <c r="E17562">
        <v>26.29</v>
      </c>
      <c r="F17562">
        <v>300</v>
      </c>
      <c r="G17562">
        <v>7</v>
      </c>
      <c r="H17562">
        <v>0</v>
      </c>
      <c r="I17562">
        <v>30.1</v>
      </c>
      <c r="J17562">
        <v>1019.5</v>
      </c>
      <c r="K17562">
        <v>10</v>
      </c>
      <c r="L17562">
        <v>19</v>
      </c>
      <c r="M17562" t="s">
        <v>34</v>
      </c>
      <c r="N17562" t="s">
        <v>34</v>
      </c>
      <c r="Q17562">
        <v>8000</v>
      </c>
      <c r="R17562">
        <v>25000</v>
      </c>
      <c r="AB17562">
        <v>55</v>
      </c>
      <c r="AC17562" t="s">
        <v>17620</v>
      </c>
    </row>
    <row r="17563" spans="1:29">
      <c r="A17563" s="1" t="s">
        <v>30</v>
      </c>
      <c r="B17563" s="2">
        <v>43182.743750000001</v>
      </c>
      <c r="C17563">
        <v>54</v>
      </c>
      <c r="D17563">
        <v>19.899999999999999</v>
      </c>
      <c r="E17563">
        <v>26.02</v>
      </c>
      <c r="F17563">
        <v>290</v>
      </c>
      <c r="G17563">
        <v>5</v>
      </c>
      <c r="H17563">
        <v>0</v>
      </c>
      <c r="I17563">
        <v>30.1</v>
      </c>
      <c r="J17563">
        <v>1019.4</v>
      </c>
      <c r="K17563">
        <v>10</v>
      </c>
      <c r="M17563" t="s">
        <v>34</v>
      </c>
      <c r="N17563" t="s">
        <v>34</v>
      </c>
      <c r="Q17563">
        <v>8500</v>
      </c>
      <c r="R17563">
        <v>25000</v>
      </c>
      <c r="AB17563">
        <v>54</v>
      </c>
      <c r="AC17563" t="s">
        <v>17621</v>
      </c>
    </row>
    <row r="17564" spans="1:29">
      <c r="A17564" s="1" t="s">
        <v>30</v>
      </c>
      <c r="B17564" s="2">
        <v>43182.785416666666</v>
      </c>
      <c r="C17564">
        <v>54</v>
      </c>
      <c r="D17564">
        <v>21</v>
      </c>
      <c r="E17564">
        <v>27.27</v>
      </c>
      <c r="F17564">
        <v>340</v>
      </c>
      <c r="G17564">
        <v>6</v>
      </c>
      <c r="H17564">
        <v>0</v>
      </c>
      <c r="I17564">
        <v>30.11</v>
      </c>
      <c r="J17564">
        <v>1019.8</v>
      </c>
      <c r="K17564">
        <v>10</v>
      </c>
      <c r="M17564" t="s">
        <v>34</v>
      </c>
      <c r="N17564" t="s">
        <v>34</v>
      </c>
      <c r="Q17564">
        <v>8500</v>
      </c>
      <c r="R17564">
        <v>25000</v>
      </c>
      <c r="AB17564">
        <v>54</v>
      </c>
      <c r="AC17564" t="s">
        <v>17622</v>
      </c>
    </row>
    <row r="17565" spans="1:29">
      <c r="A17565" s="1" t="s">
        <v>30</v>
      </c>
      <c r="B17565" s="2">
        <v>43182.82708333333</v>
      </c>
      <c r="C17565">
        <v>50</v>
      </c>
      <c r="D17565">
        <v>21</v>
      </c>
      <c r="E17565">
        <v>31.6</v>
      </c>
      <c r="G17565">
        <v>3</v>
      </c>
      <c r="H17565">
        <v>0</v>
      </c>
      <c r="I17565">
        <v>30.13</v>
      </c>
      <c r="J17565">
        <v>1020.5</v>
      </c>
      <c r="K17565">
        <v>10</v>
      </c>
      <c r="M17565" t="s">
        <v>31</v>
      </c>
      <c r="N17565" t="s">
        <v>31</v>
      </c>
      <c r="Q17565">
        <v>8500</v>
      </c>
      <c r="R17565">
        <v>25000</v>
      </c>
      <c r="AB17565">
        <v>49.27</v>
      </c>
      <c r="AC17565" t="s">
        <v>17623</v>
      </c>
    </row>
    <row r="17566" spans="1:29">
      <c r="A17566" s="1" t="s">
        <v>30</v>
      </c>
      <c r="B17566" s="2">
        <v>43182.868750000001</v>
      </c>
      <c r="C17566">
        <v>48</v>
      </c>
      <c r="D17566">
        <v>21</v>
      </c>
      <c r="E17566">
        <v>34.049999999999997</v>
      </c>
      <c r="G17566">
        <v>3</v>
      </c>
      <c r="H17566">
        <v>0</v>
      </c>
      <c r="I17566">
        <v>30.16</v>
      </c>
      <c r="J17566">
        <v>1021.4</v>
      </c>
      <c r="K17566">
        <v>10</v>
      </c>
      <c r="M17566" t="s">
        <v>31</v>
      </c>
      <c r="Q17566">
        <v>25000</v>
      </c>
      <c r="AB17566">
        <v>46.98</v>
      </c>
      <c r="AC17566" t="s">
        <v>17624</v>
      </c>
    </row>
    <row r="17567" spans="1:29">
      <c r="A17567" s="1" t="s">
        <v>30</v>
      </c>
      <c r="B17567" s="2">
        <v>43182.910416666666</v>
      </c>
      <c r="C17567">
        <v>44</v>
      </c>
      <c r="D17567">
        <v>23</v>
      </c>
      <c r="E17567">
        <v>42.95</v>
      </c>
      <c r="F17567">
        <v>0</v>
      </c>
      <c r="G17567">
        <v>0</v>
      </c>
      <c r="H17567">
        <v>0</v>
      </c>
      <c r="I17567">
        <v>30.18</v>
      </c>
      <c r="J17567">
        <v>1022</v>
      </c>
      <c r="K17567">
        <v>10</v>
      </c>
      <c r="M17567" t="s">
        <v>31</v>
      </c>
      <c r="Q17567">
        <v>25000</v>
      </c>
      <c r="AB17567">
        <v>44.1</v>
      </c>
      <c r="AC17567" t="s">
        <v>17625</v>
      </c>
    </row>
    <row r="17568" spans="1:29">
      <c r="A17568" s="1" t="s">
        <v>30</v>
      </c>
      <c r="B17568" s="2">
        <v>43182.95208333333</v>
      </c>
      <c r="C17568">
        <v>41</v>
      </c>
      <c r="D17568">
        <v>23</v>
      </c>
      <c r="E17568">
        <v>48.39</v>
      </c>
      <c r="F17568">
        <v>40</v>
      </c>
      <c r="G17568">
        <v>3</v>
      </c>
      <c r="H17568">
        <v>0</v>
      </c>
      <c r="I17568">
        <v>30.18</v>
      </c>
      <c r="J17568">
        <v>1022.2</v>
      </c>
      <c r="K17568">
        <v>10</v>
      </c>
      <c r="M17568" t="s">
        <v>31</v>
      </c>
      <c r="Q17568">
        <v>25000</v>
      </c>
      <c r="AB17568">
        <v>38.979999999999997</v>
      </c>
      <c r="AC17568" t="s">
        <v>17626</v>
      </c>
    </row>
    <row r="17569" spans="1:29">
      <c r="A17569" s="1" t="s">
        <v>30</v>
      </c>
      <c r="B17569" s="2">
        <v>43182.993750000001</v>
      </c>
      <c r="C17569">
        <v>39</v>
      </c>
      <c r="D17569">
        <v>24.1</v>
      </c>
      <c r="E17569">
        <v>54.77</v>
      </c>
      <c r="G17569">
        <v>3</v>
      </c>
      <c r="H17569">
        <v>0</v>
      </c>
      <c r="I17569">
        <v>30.19</v>
      </c>
      <c r="J17569">
        <v>1022.6</v>
      </c>
      <c r="K17569">
        <v>10</v>
      </c>
      <c r="M17569" t="s">
        <v>31</v>
      </c>
      <c r="Q17569">
        <v>25000</v>
      </c>
      <c r="AB17569">
        <v>36.69</v>
      </c>
      <c r="AC17569" t="s">
        <v>17627</v>
      </c>
    </row>
    <row r="17570" spans="1:29">
      <c r="A17570" s="1" t="s">
        <v>30</v>
      </c>
      <c r="B17570" s="2">
        <v>43183.035416666666</v>
      </c>
      <c r="C17570">
        <v>35</v>
      </c>
      <c r="D17570">
        <v>25</v>
      </c>
      <c r="E17570">
        <v>66.31</v>
      </c>
      <c r="F17570">
        <v>0</v>
      </c>
      <c r="G17570">
        <v>0</v>
      </c>
      <c r="H17570">
        <v>0</v>
      </c>
      <c r="I17570">
        <v>30.2</v>
      </c>
      <c r="J17570">
        <v>1022.8</v>
      </c>
      <c r="K17570">
        <v>10</v>
      </c>
      <c r="M17570" t="s">
        <v>246</v>
      </c>
      <c r="AB17570">
        <v>35.1</v>
      </c>
      <c r="AC17570" t="s">
        <v>17628</v>
      </c>
    </row>
    <row r="17571" spans="1:29">
      <c r="A17571" s="1" t="s">
        <v>30</v>
      </c>
      <c r="B17571" s="2">
        <v>43183.07708333333</v>
      </c>
      <c r="C17571">
        <v>34</v>
      </c>
      <c r="D17571">
        <v>25</v>
      </c>
      <c r="E17571">
        <v>69.28</v>
      </c>
      <c r="F17571">
        <v>0</v>
      </c>
      <c r="G17571">
        <v>0</v>
      </c>
      <c r="H17571">
        <v>0</v>
      </c>
      <c r="I17571">
        <v>30.21</v>
      </c>
      <c r="J17571">
        <v>1023.1</v>
      </c>
      <c r="K17571">
        <v>10</v>
      </c>
      <c r="M17571" t="s">
        <v>246</v>
      </c>
      <c r="AB17571">
        <v>34</v>
      </c>
      <c r="AC17571" t="s">
        <v>17629</v>
      </c>
    </row>
    <row r="17572" spans="1:29">
      <c r="A17572" s="1" t="s">
        <v>30</v>
      </c>
      <c r="B17572" s="2">
        <v>43183.118750000001</v>
      </c>
      <c r="C17572">
        <v>33</v>
      </c>
      <c r="D17572">
        <v>25</v>
      </c>
      <c r="E17572">
        <v>71.819999999999993</v>
      </c>
      <c r="F17572">
        <v>0</v>
      </c>
      <c r="G17572">
        <v>0</v>
      </c>
      <c r="H17572">
        <v>0</v>
      </c>
      <c r="I17572">
        <v>30.21</v>
      </c>
      <c r="J17572">
        <v>1023.1</v>
      </c>
      <c r="K17572">
        <v>10</v>
      </c>
      <c r="M17572" t="s">
        <v>246</v>
      </c>
      <c r="AB17572">
        <v>33.1</v>
      </c>
      <c r="AC17572" t="s">
        <v>17630</v>
      </c>
    </row>
    <row r="17573" spans="1:29">
      <c r="A17573" s="1" t="s">
        <v>30</v>
      </c>
      <c r="B17573" s="2">
        <v>43183.160416666666</v>
      </c>
      <c r="C17573">
        <v>32</v>
      </c>
      <c r="D17573">
        <v>25</v>
      </c>
      <c r="E17573">
        <v>75.069999999999993</v>
      </c>
      <c r="F17573">
        <v>0</v>
      </c>
      <c r="G17573">
        <v>0</v>
      </c>
      <c r="H17573">
        <v>0</v>
      </c>
      <c r="I17573">
        <v>30.2</v>
      </c>
      <c r="J17573">
        <v>1022.9</v>
      </c>
      <c r="K17573">
        <v>10</v>
      </c>
      <c r="M17573" t="s">
        <v>246</v>
      </c>
      <c r="AB17573">
        <v>32</v>
      </c>
      <c r="AC17573" t="s">
        <v>17631</v>
      </c>
    </row>
    <row r="17574" spans="1:29">
      <c r="A17574" s="1" t="s">
        <v>30</v>
      </c>
      <c r="B17574" s="2">
        <v>43183.20208333333</v>
      </c>
      <c r="C17574">
        <v>28.9</v>
      </c>
      <c r="D17574">
        <v>25</v>
      </c>
      <c r="E17574">
        <v>85.14</v>
      </c>
      <c r="F17574">
        <v>60</v>
      </c>
      <c r="G17574">
        <v>5</v>
      </c>
      <c r="H17574">
        <v>0</v>
      </c>
      <c r="I17574">
        <v>30.2</v>
      </c>
      <c r="J17574">
        <v>1022.9</v>
      </c>
      <c r="K17574">
        <v>10</v>
      </c>
      <c r="M17574" t="s">
        <v>31</v>
      </c>
      <c r="Q17574">
        <v>12000</v>
      </c>
      <c r="AB17574">
        <v>22.71</v>
      </c>
      <c r="AC17574" t="s">
        <v>17632</v>
      </c>
    </row>
    <row r="17575" spans="1:29">
      <c r="A17575" s="1" t="s">
        <v>30</v>
      </c>
      <c r="B17575" s="2">
        <v>43183.243750000001</v>
      </c>
      <c r="C17575">
        <v>30.9</v>
      </c>
      <c r="D17575">
        <v>23</v>
      </c>
      <c r="E17575">
        <v>72.180000000000007</v>
      </c>
      <c r="F17575">
        <v>30</v>
      </c>
      <c r="G17575">
        <v>5</v>
      </c>
      <c r="H17575">
        <v>0</v>
      </c>
      <c r="I17575">
        <v>30.22</v>
      </c>
      <c r="J17575">
        <v>1023.4</v>
      </c>
      <c r="K17575">
        <v>10</v>
      </c>
      <c r="M17575" t="s">
        <v>31</v>
      </c>
      <c r="Q17575">
        <v>12000</v>
      </c>
      <c r="AB17575">
        <v>25.09</v>
      </c>
      <c r="AC17575" t="s">
        <v>17633</v>
      </c>
    </row>
    <row r="17576" spans="1:29">
      <c r="A17576" s="1" t="s">
        <v>30</v>
      </c>
      <c r="B17576" s="2">
        <v>43183.285416666666</v>
      </c>
      <c r="C17576">
        <v>30.9</v>
      </c>
      <c r="D17576">
        <v>21.9</v>
      </c>
      <c r="E17576">
        <v>68.91</v>
      </c>
      <c r="F17576">
        <v>50</v>
      </c>
      <c r="G17576">
        <v>4</v>
      </c>
      <c r="H17576">
        <v>0</v>
      </c>
      <c r="I17576">
        <v>30.23</v>
      </c>
      <c r="J17576">
        <v>1023.8</v>
      </c>
      <c r="K17576">
        <v>10</v>
      </c>
      <c r="M17576" t="s">
        <v>31</v>
      </c>
      <c r="Q17576">
        <v>12000</v>
      </c>
      <c r="AB17576">
        <v>26.14</v>
      </c>
      <c r="AC17576" t="s">
        <v>17634</v>
      </c>
    </row>
    <row r="17577" spans="1:29">
      <c r="A17577" s="1" t="s">
        <v>30</v>
      </c>
      <c r="B17577" s="2">
        <v>43183.32708333333</v>
      </c>
      <c r="C17577">
        <v>32</v>
      </c>
      <c r="D17577">
        <v>24.1</v>
      </c>
      <c r="E17577">
        <v>72.3</v>
      </c>
      <c r="F17577">
        <v>0</v>
      </c>
      <c r="G17577">
        <v>0</v>
      </c>
      <c r="H17577">
        <v>0</v>
      </c>
      <c r="I17577">
        <v>30.25</v>
      </c>
      <c r="J17577">
        <v>1024.5999999999999</v>
      </c>
      <c r="K17577">
        <v>10</v>
      </c>
      <c r="M17577" t="s">
        <v>32</v>
      </c>
      <c r="N17577" t="s">
        <v>32</v>
      </c>
      <c r="Q17577">
        <v>12000</v>
      </c>
      <c r="R17577">
        <v>25000</v>
      </c>
      <c r="AB17577">
        <v>32</v>
      </c>
      <c r="AC17577" t="s">
        <v>17635</v>
      </c>
    </row>
    <row r="17578" spans="1:29">
      <c r="A17578" s="1" t="s">
        <v>30</v>
      </c>
      <c r="B17578" s="2">
        <v>43183.368750000001</v>
      </c>
      <c r="C17578">
        <v>38</v>
      </c>
      <c r="D17578">
        <v>23</v>
      </c>
      <c r="E17578">
        <v>54.6</v>
      </c>
      <c r="F17578">
        <v>70</v>
      </c>
      <c r="G17578">
        <v>5</v>
      </c>
      <c r="H17578">
        <v>0</v>
      </c>
      <c r="I17578">
        <v>30.27</v>
      </c>
      <c r="J17578">
        <v>1025.0999999999999</v>
      </c>
      <c r="K17578">
        <v>10</v>
      </c>
      <c r="M17578" t="s">
        <v>32</v>
      </c>
      <c r="N17578" t="s">
        <v>32</v>
      </c>
      <c r="Q17578">
        <v>12000</v>
      </c>
      <c r="R17578">
        <v>25000</v>
      </c>
      <c r="AB17578">
        <v>33.4</v>
      </c>
      <c r="AC17578" t="s">
        <v>17636</v>
      </c>
    </row>
    <row r="17579" spans="1:29">
      <c r="A17579" s="1" t="s">
        <v>30</v>
      </c>
      <c r="B17579" s="2">
        <v>43183.410416666666</v>
      </c>
      <c r="C17579">
        <v>41</v>
      </c>
      <c r="D17579">
        <v>21</v>
      </c>
      <c r="E17579">
        <v>44.47</v>
      </c>
      <c r="F17579">
        <v>100</v>
      </c>
      <c r="G17579">
        <v>4</v>
      </c>
      <c r="H17579">
        <v>0</v>
      </c>
      <c r="I17579">
        <v>30.27</v>
      </c>
      <c r="J17579">
        <v>1025</v>
      </c>
      <c r="K17579">
        <v>10</v>
      </c>
      <c r="M17579" t="s">
        <v>32</v>
      </c>
      <c r="N17579" t="s">
        <v>32</v>
      </c>
      <c r="Q17579">
        <v>10000</v>
      </c>
      <c r="R17579">
        <v>25000</v>
      </c>
      <c r="AB17579">
        <v>37.93</v>
      </c>
      <c r="AC17579" t="s">
        <v>17637</v>
      </c>
    </row>
    <row r="17580" spans="1:29">
      <c r="A17580" s="1" t="s">
        <v>30</v>
      </c>
      <c r="B17580" s="2">
        <v>43183.45208333333</v>
      </c>
      <c r="C17580">
        <v>45</v>
      </c>
      <c r="D17580">
        <v>23</v>
      </c>
      <c r="E17580">
        <v>41.5</v>
      </c>
      <c r="F17580">
        <v>40</v>
      </c>
      <c r="G17580">
        <v>5</v>
      </c>
      <c r="H17580">
        <v>0</v>
      </c>
      <c r="I17580">
        <v>30.25</v>
      </c>
      <c r="J17580">
        <v>1024.5999999999999</v>
      </c>
      <c r="K17580">
        <v>10</v>
      </c>
      <c r="M17580" t="s">
        <v>34</v>
      </c>
      <c r="N17580" t="s">
        <v>32</v>
      </c>
      <c r="Q17580">
        <v>10000</v>
      </c>
      <c r="R17580">
        <v>20000</v>
      </c>
      <c r="AB17580">
        <v>41.83</v>
      </c>
      <c r="AC17580" t="s">
        <v>17638</v>
      </c>
    </row>
    <row r="17581" spans="1:29">
      <c r="A17581" s="1" t="s">
        <v>30</v>
      </c>
      <c r="B17581" s="2">
        <v>43183.493750000001</v>
      </c>
      <c r="C17581">
        <v>46</v>
      </c>
      <c r="D17581">
        <v>23</v>
      </c>
      <c r="E17581">
        <v>39.96</v>
      </c>
      <c r="F17581">
        <v>0</v>
      </c>
      <c r="G17581">
        <v>0</v>
      </c>
      <c r="H17581">
        <v>0</v>
      </c>
      <c r="I17581">
        <v>30.25</v>
      </c>
      <c r="J17581">
        <v>1024.5</v>
      </c>
      <c r="K17581">
        <v>10</v>
      </c>
      <c r="M17581" t="s">
        <v>32</v>
      </c>
      <c r="N17581" t="s">
        <v>32</v>
      </c>
      <c r="Q17581">
        <v>8500</v>
      </c>
      <c r="R17581">
        <v>15000</v>
      </c>
      <c r="AB17581">
        <v>46</v>
      </c>
      <c r="AC17581" t="s">
        <v>17639</v>
      </c>
    </row>
    <row r="17582" spans="1:29">
      <c r="A17582" s="1" t="s">
        <v>30</v>
      </c>
      <c r="B17582" s="2">
        <v>43183.535416666666</v>
      </c>
      <c r="C17582">
        <v>50</v>
      </c>
      <c r="D17582">
        <v>25</v>
      </c>
      <c r="E17582">
        <v>37.39</v>
      </c>
      <c r="G17582">
        <v>3</v>
      </c>
      <c r="H17582">
        <v>0</v>
      </c>
      <c r="I17582">
        <v>30.21</v>
      </c>
      <c r="J17582">
        <v>1023.2</v>
      </c>
      <c r="K17582">
        <v>10</v>
      </c>
      <c r="M17582" t="s">
        <v>32</v>
      </c>
      <c r="N17582" t="s">
        <v>32</v>
      </c>
      <c r="Q17582">
        <v>7500</v>
      </c>
      <c r="R17582">
        <v>12000</v>
      </c>
      <c r="AB17582">
        <v>49.27</v>
      </c>
      <c r="AC17582" t="s">
        <v>17640</v>
      </c>
    </row>
    <row r="17583" spans="1:29">
      <c r="A17583" s="1" t="s">
        <v>30</v>
      </c>
      <c r="B17583" s="2">
        <v>43183.57708333333</v>
      </c>
      <c r="C17583">
        <v>48</v>
      </c>
      <c r="D17583">
        <v>23</v>
      </c>
      <c r="E17583">
        <v>37.06</v>
      </c>
      <c r="F17583">
        <v>0</v>
      </c>
      <c r="G17583">
        <v>0</v>
      </c>
      <c r="H17583">
        <v>0</v>
      </c>
      <c r="I17583">
        <v>30.18</v>
      </c>
      <c r="J17583">
        <v>1022.1</v>
      </c>
      <c r="K17583">
        <v>10</v>
      </c>
      <c r="M17583" t="s">
        <v>34</v>
      </c>
      <c r="N17583" t="s">
        <v>43</v>
      </c>
      <c r="Q17583">
        <v>8000</v>
      </c>
      <c r="R17583">
        <v>10000</v>
      </c>
      <c r="AB17583">
        <v>48</v>
      </c>
      <c r="AC17583" t="s">
        <v>17641</v>
      </c>
    </row>
    <row r="17584" spans="1:29">
      <c r="A17584" s="1" t="s">
        <v>30</v>
      </c>
      <c r="B17584" s="2">
        <v>43183.618750000001</v>
      </c>
      <c r="C17584">
        <v>48</v>
      </c>
      <c r="D17584">
        <v>25</v>
      </c>
      <c r="E17584">
        <v>40.29</v>
      </c>
      <c r="F17584">
        <v>250</v>
      </c>
      <c r="G17584">
        <v>8</v>
      </c>
      <c r="H17584">
        <v>0</v>
      </c>
      <c r="I17584">
        <v>30.18</v>
      </c>
      <c r="J17584">
        <v>1022.1</v>
      </c>
      <c r="K17584">
        <v>10</v>
      </c>
      <c r="M17584" t="s">
        <v>32</v>
      </c>
      <c r="N17584" t="s">
        <v>43</v>
      </c>
      <c r="Q17584">
        <v>5500</v>
      </c>
      <c r="R17584">
        <v>7000</v>
      </c>
      <c r="AB17584">
        <v>43.82</v>
      </c>
      <c r="AC17584" t="s">
        <v>17642</v>
      </c>
    </row>
    <row r="17585" spans="1:29">
      <c r="A17585" s="1" t="s">
        <v>30</v>
      </c>
      <c r="B17585" s="2">
        <v>43183.640972222223</v>
      </c>
      <c r="C17585">
        <v>43</v>
      </c>
      <c r="D17585">
        <v>32</v>
      </c>
      <c r="E17585">
        <v>64.88</v>
      </c>
      <c r="F17585">
        <v>340</v>
      </c>
      <c r="G17585">
        <v>4</v>
      </c>
      <c r="I17585">
        <v>30.17</v>
      </c>
      <c r="K17585">
        <v>4</v>
      </c>
      <c r="M17585" t="s">
        <v>31</v>
      </c>
      <c r="N17585" t="s">
        <v>43</v>
      </c>
      <c r="Q17585">
        <v>2100</v>
      </c>
      <c r="R17585">
        <v>2800</v>
      </c>
      <c r="U17585" t="e" cm="1">
        <f t="array" ref="U17585">-RA BR</f>
        <v>#NAME?</v>
      </c>
      <c r="AB17585">
        <v>40.270000000000003</v>
      </c>
      <c r="AC17585" t="s">
        <v>17643</v>
      </c>
    </row>
    <row r="17586" spans="1:29">
      <c r="A17586" s="1" t="s">
        <v>30</v>
      </c>
      <c r="B17586" s="2">
        <v>43183.660416666666</v>
      </c>
      <c r="C17586">
        <v>40</v>
      </c>
      <c r="D17586">
        <v>35</v>
      </c>
      <c r="E17586">
        <v>82.8</v>
      </c>
      <c r="F17586">
        <v>240</v>
      </c>
      <c r="G17586">
        <v>6</v>
      </c>
      <c r="H17586">
        <v>0.02</v>
      </c>
      <c r="I17586">
        <v>30.19</v>
      </c>
      <c r="J17586">
        <v>1022.5</v>
      </c>
      <c r="K17586">
        <v>10</v>
      </c>
      <c r="M17586" t="s">
        <v>32</v>
      </c>
      <c r="N17586" t="s">
        <v>43</v>
      </c>
      <c r="Q17586">
        <v>2300</v>
      </c>
      <c r="R17586">
        <v>3300</v>
      </c>
      <c r="U17586" t="e" cm="1">
        <f t="array" ref="U17586">-RA</f>
        <v>#NAME?</v>
      </c>
      <c r="AB17586">
        <v>35.04</v>
      </c>
      <c r="AC17586" t="s">
        <v>17644</v>
      </c>
    </row>
    <row r="17587" spans="1:29">
      <c r="A17587" s="1" t="s">
        <v>30</v>
      </c>
      <c r="B17587" s="2">
        <v>43183.70208333333</v>
      </c>
      <c r="C17587">
        <v>38</v>
      </c>
      <c r="D17587">
        <v>36</v>
      </c>
      <c r="E17587">
        <v>92.78</v>
      </c>
      <c r="F17587">
        <v>240</v>
      </c>
      <c r="G17587">
        <v>3</v>
      </c>
      <c r="H17587">
        <v>0.06</v>
      </c>
      <c r="I17587">
        <v>30.18</v>
      </c>
      <c r="J17587">
        <v>1022.2</v>
      </c>
      <c r="K17587">
        <v>5</v>
      </c>
      <c r="M17587" t="s">
        <v>31</v>
      </c>
      <c r="N17587" t="s">
        <v>32</v>
      </c>
      <c r="O17587" t="s">
        <v>43</v>
      </c>
      <c r="Q17587">
        <v>1200</v>
      </c>
      <c r="R17587">
        <v>1700</v>
      </c>
      <c r="S17587">
        <v>2600</v>
      </c>
      <c r="U17587" t="e" cm="1">
        <f t="array" ref="U17587">-RA BR</f>
        <v>#NAME?</v>
      </c>
      <c r="AB17587">
        <v>35.43</v>
      </c>
      <c r="AC17587" t="s">
        <v>17645</v>
      </c>
    </row>
    <row r="17588" spans="1:29">
      <c r="A17588" s="1" t="s">
        <v>30</v>
      </c>
      <c r="B17588" s="2">
        <v>43183.717361111114</v>
      </c>
      <c r="C17588">
        <v>38</v>
      </c>
      <c r="D17588">
        <v>36</v>
      </c>
      <c r="E17588">
        <v>92.78</v>
      </c>
      <c r="F17588">
        <v>0</v>
      </c>
      <c r="G17588">
        <v>0</v>
      </c>
      <c r="H17588">
        <v>0.02</v>
      </c>
      <c r="I17588">
        <v>30.17</v>
      </c>
      <c r="K17588">
        <v>4</v>
      </c>
      <c r="M17588" t="s">
        <v>32</v>
      </c>
      <c r="N17588" t="s">
        <v>43</v>
      </c>
      <c r="Q17588">
        <v>900</v>
      </c>
      <c r="R17588">
        <v>2500</v>
      </c>
      <c r="U17588" t="e" cm="1">
        <f t="array" ref="U17588">-RA BR</f>
        <v>#NAME?</v>
      </c>
      <c r="AB17588">
        <v>37.9</v>
      </c>
      <c r="AC17588" t="s">
        <v>17646</v>
      </c>
    </row>
    <row r="17589" spans="1:29">
      <c r="A17589" s="1" t="s">
        <v>30</v>
      </c>
      <c r="B17589" s="2">
        <v>43183.743750000001</v>
      </c>
      <c r="C17589">
        <v>37</v>
      </c>
      <c r="D17589">
        <v>35</v>
      </c>
      <c r="E17589">
        <v>92.76</v>
      </c>
      <c r="F17589">
        <v>90</v>
      </c>
      <c r="G17589">
        <v>3</v>
      </c>
      <c r="H17589">
        <v>0.06</v>
      </c>
      <c r="I17589">
        <v>30.15</v>
      </c>
      <c r="J17589">
        <v>1021.3</v>
      </c>
      <c r="K17589">
        <v>4</v>
      </c>
      <c r="M17589" t="s">
        <v>43</v>
      </c>
      <c r="Q17589">
        <v>1100</v>
      </c>
      <c r="U17589" t="s">
        <v>496</v>
      </c>
      <c r="AB17589">
        <v>34.4</v>
      </c>
      <c r="AC17589" t="s">
        <v>17647</v>
      </c>
    </row>
    <row r="17590" spans="1:29">
      <c r="A17590" s="1" t="s">
        <v>30</v>
      </c>
      <c r="B17590" s="2">
        <v>43183.754861111112</v>
      </c>
      <c r="C17590">
        <v>37</v>
      </c>
      <c r="D17590">
        <v>35</v>
      </c>
      <c r="E17590">
        <v>92.76</v>
      </c>
      <c r="F17590">
        <v>80</v>
      </c>
      <c r="G17590">
        <v>4</v>
      </c>
      <c r="H17590">
        <v>0.01</v>
      </c>
      <c r="I17590">
        <v>30.14</v>
      </c>
      <c r="K17590">
        <v>4</v>
      </c>
      <c r="M17590" t="s">
        <v>32</v>
      </c>
      <c r="N17590" t="s">
        <v>43</v>
      </c>
      <c r="Q17590">
        <v>800</v>
      </c>
      <c r="R17590">
        <v>1400</v>
      </c>
      <c r="U17590" t="e" cm="1">
        <f t="array" ref="U17590">-RA BR</f>
        <v>#NAME?</v>
      </c>
      <c r="AB17590">
        <v>33.26</v>
      </c>
      <c r="AC17590" t="s">
        <v>17648</v>
      </c>
    </row>
    <row r="17591" spans="1:29">
      <c r="A17591" s="1" t="s">
        <v>30</v>
      </c>
      <c r="B17591" s="2">
        <v>43183.785416666666</v>
      </c>
      <c r="C17591">
        <v>36</v>
      </c>
      <c r="D17591">
        <v>34</v>
      </c>
      <c r="E17591">
        <v>92.35</v>
      </c>
      <c r="F17591">
        <v>70</v>
      </c>
      <c r="G17591">
        <v>3</v>
      </c>
      <c r="H17591">
        <v>0.06</v>
      </c>
      <c r="I17591">
        <v>30.14</v>
      </c>
      <c r="J17591">
        <v>1020.9</v>
      </c>
      <c r="K17591">
        <v>4</v>
      </c>
      <c r="M17591" t="s">
        <v>32</v>
      </c>
      <c r="N17591" t="s">
        <v>32</v>
      </c>
      <c r="O17591" t="s">
        <v>43</v>
      </c>
      <c r="Q17591">
        <v>700</v>
      </c>
      <c r="R17591">
        <v>1100</v>
      </c>
      <c r="S17591">
        <v>2300</v>
      </c>
      <c r="U17591" t="s">
        <v>496</v>
      </c>
      <c r="AB17591">
        <v>33.26</v>
      </c>
      <c r="AC17591" t="s">
        <v>17649</v>
      </c>
    </row>
    <row r="17592" spans="1:29">
      <c r="A17592" s="1" t="s">
        <v>30</v>
      </c>
      <c r="B17592" s="2">
        <v>43183.82708333333</v>
      </c>
      <c r="C17592">
        <v>36</v>
      </c>
      <c r="D17592">
        <v>35</v>
      </c>
      <c r="E17592">
        <v>96.49</v>
      </c>
      <c r="F17592">
        <v>50</v>
      </c>
      <c r="G17592">
        <v>4</v>
      </c>
      <c r="H17592">
        <v>0.03</v>
      </c>
      <c r="I17592">
        <v>30.13</v>
      </c>
      <c r="J17592">
        <v>1020.4</v>
      </c>
      <c r="K17592">
        <v>5</v>
      </c>
      <c r="M17592" t="s">
        <v>31</v>
      </c>
      <c r="N17592" t="s">
        <v>32</v>
      </c>
      <c r="O17592" t="s">
        <v>43</v>
      </c>
      <c r="Q17592">
        <v>900</v>
      </c>
      <c r="R17592">
        <v>2500</v>
      </c>
      <c r="S17592">
        <v>4000</v>
      </c>
      <c r="U17592" t="e" cm="1">
        <f t="array" ref="U17592">-RA BR</f>
        <v>#NAME?</v>
      </c>
      <c r="AB17592">
        <v>32.090000000000003</v>
      </c>
      <c r="AC17592" t="s">
        <v>17650</v>
      </c>
    </row>
    <row r="17593" spans="1:29">
      <c r="A17593" s="1" t="s">
        <v>30</v>
      </c>
      <c r="B17593" s="2">
        <v>43183.844444444447</v>
      </c>
      <c r="C17593">
        <v>36</v>
      </c>
      <c r="D17593">
        <v>35</v>
      </c>
      <c r="E17593">
        <v>96.49</v>
      </c>
      <c r="F17593">
        <v>30</v>
      </c>
      <c r="G17593">
        <v>3</v>
      </c>
      <c r="H17593">
        <v>0.03</v>
      </c>
      <c r="I17593">
        <v>30.13</v>
      </c>
      <c r="K17593">
        <v>5</v>
      </c>
      <c r="M17593" t="s">
        <v>32</v>
      </c>
      <c r="N17593" t="s">
        <v>32</v>
      </c>
      <c r="O17593" t="s">
        <v>43</v>
      </c>
      <c r="Q17593">
        <v>600</v>
      </c>
      <c r="R17593">
        <v>2400</v>
      </c>
      <c r="S17593">
        <v>3600</v>
      </c>
      <c r="U17593" t="e" cm="1">
        <f t="array" ref="U17593">-RA BR</f>
        <v>#NAME?</v>
      </c>
      <c r="AB17593">
        <v>33.26</v>
      </c>
      <c r="AC17593" t="s">
        <v>17651</v>
      </c>
    </row>
    <row r="17594" spans="1:29">
      <c r="A17594" s="1" t="s">
        <v>30</v>
      </c>
      <c r="B17594" s="2">
        <v>43183.868750000001</v>
      </c>
      <c r="C17594">
        <v>34</v>
      </c>
      <c r="D17594">
        <v>33</v>
      </c>
      <c r="E17594">
        <v>96.46</v>
      </c>
      <c r="F17594">
        <v>0</v>
      </c>
      <c r="G17594">
        <v>0</v>
      </c>
      <c r="H17594">
        <v>0.1</v>
      </c>
      <c r="I17594">
        <v>30.15</v>
      </c>
      <c r="J17594">
        <v>1021</v>
      </c>
      <c r="K17594">
        <v>4</v>
      </c>
      <c r="M17594" t="s">
        <v>32</v>
      </c>
      <c r="N17594" t="s">
        <v>43</v>
      </c>
      <c r="Q17594">
        <v>600</v>
      </c>
      <c r="R17594">
        <v>2200</v>
      </c>
      <c r="U17594" t="e" cm="1">
        <f t="array" ref="U17594">-SNRA BR</f>
        <v>#NAME?</v>
      </c>
      <c r="AB17594">
        <v>34</v>
      </c>
      <c r="AC17594" t="s">
        <v>17652</v>
      </c>
    </row>
    <row r="17595" spans="1:29">
      <c r="A17595" s="1" t="s">
        <v>30</v>
      </c>
      <c r="B17595" s="2">
        <v>43183.873611111114</v>
      </c>
      <c r="C17595">
        <v>34</v>
      </c>
      <c r="D17595">
        <v>33</v>
      </c>
      <c r="E17595">
        <v>96.46</v>
      </c>
      <c r="F17595">
        <v>0</v>
      </c>
      <c r="G17595">
        <v>0</v>
      </c>
      <c r="H17595">
        <v>0.02</v>
      </c>
      <c r="I17595">
        <v>30.15</v>
      </c>
      <c r="K17595">
        <v>2</v>
      </c>
      <c r="M17595" t="s">
        <v>32</v>
      </c>
      <c r="N17595" t="s">
        <v>43</v>
      </c>
      <c r="Q17595">
        <v>500</v>
      </c>
      <c r="R17595">
        <v>2200</v>
      </c>
      <c r="U17595" t="e" cm="1">
        <f t="array" ref="U17595">-SNRA BR</f>
        <v>#NAME?</v>
      </c>
      <c r="AB17595">
        <v>34</v>
      </c>
      <c r="AC17595" t="s">
        <v>17653</v>
      </c>
    </row>
    <row r="17596" spans="1:29">
      <c r="A17596" s="1" t="s">
        <v>30</v>
      </c>
      <c r="B17596" s="2">
        <v>43183.910416666666</v>
      </c>
      <c r="C17596">
        <v>32</v>
      </c>
      <c r="D17596">
        <v>32</v>
      </c>
      <c r="E17596">
        <v>100</v>
      </c>
      <c r="F17596">
        <v>40</v>
      </c>
      <c r="G17596">
        <v>3</v>
      </c>
      <c r="H17596">
        <v>0.13</v>
      </c>
      <c r="I17596">
        <v>30.15</v>
      </c>
      <c r="J17596">
        <v>1021.2</v>
      </c>
      <c r="K17596">
        <v>2</v>
      </c>
      <c r="M17596" t="s">
        <v>32</v>
      </c>
      <c r="N17596" t="s">
        <v>43</v>
      </c>
      <c r="Q17596">
        <v>700</v>
      </c>
      <c r="R17596">
        <v>2900</v>
      </c>
      <c r="U17596" t="e" cm="1">
        <f t="array" ref="U17596">-RA BR</f>
        <v>#NAME?</v>
      </c>
      <c r="AB17596">
        <v>28.69</v>
      </c>
      <c r="AC17596" t="s">
        <v>17654</v>
      </c>
    </row>
    <row r="17597" spans="1:29">
      <c r="A17597" s="1" t="s">
        <v>30</v>
      </c>
      <c r="B17597" s="2">
        <v>43183.927777777775</v>
      </c>
      <c r="C17597">
        <v>33</v>
      </c>
      <c r="D17597">
        <v>32</v>
      </c>
      <c r="E17597">
        <v>95.67</v>
      </c>
      <c r="F17597">
        <v>30</v>
      </c>
      <c r="G17597">
        <v>6</v>
      </c>
      <c r="H17597">
        <v>0.04</v>
      </c>
      <c r="I17597">
        <v>30.14</v>
      </c>
      <c r="K17597">
        <v>2</v>
      </c>
      <c r="M17597" t="s">
        <v>34</v>
      </c>
      <c r="N17597" t="s">
        <v>43</v>
      </c>
      <c r="Q17597">
        <v>800</v>
      </c>
      <c r="R17597">
        <v>3100</v>
      </c>
      <c r="U17597" t="e" cm="1">
        <f t="array" ref="U17597">-RA BR</f>
        <v>#NAME?</v>
      </c>
      <c r="AB17597">
        <v>26.86</v>
      </c>
      <c r="AC17597" t="s">
        <v>17655</v>
      </c>
    </row>
    <row r="17598" spans="1:29">
      <c r="A17598" s="1" t="s">
        <v>30</v>
      </c>
      <c r="B17598" s="2">
        <v>43183.95208333333</v>
      </c>
      <c r="C17598">
        <v>33</v>
      </c>
      <c r="D17598">
        <v>32</v>
      </c>
      <c r="E17598">
        <v>95.67</v>
      </c>
      <c r="F17598">
        <v>20</v>
      </c>
      <c r="G17598">
        <v>5</v>
      </c>
      <c r="H17598">
        <v>0.12</v>
      </c>
      <c r="I17598">
        <v>30.12</v>
      </c>
      <c r="J17598">
        <v>1020.1</v>
      </c>
      <c r="K17598">
        <v>2</v>
      </c>
      <c r="M17598" t="s">
        <v>34</v>
      </c>
      <c r="N17598" t="s">
        <v>43</v>
      </c>
      <c r="Q17598">
        <v>800</v>
      </c>
      <c r="R17598">
        <v>3100</v>
      </c>
      <c r="U17598" t="s">
        <v>496</v>
      </c>
      <c r="AB17598">
        <v>27.7</v>
      </c>
      <c r="AC17598" t="s">
        <v>17656</v>
      </c>
    </row>
    <row r="17599" spans="1:29">
      <c r="A17599" s="1" t="s">
        <v>30</v>
      </c>
      <c r="B17599" s="2">
        <v>43183.984027777777</v>
      </c>
      <c r="C17599">
        <v>34</v>
      </c>
      <c r="D17599">
        <v>33</v>
      </c>
      <c r="E17599">
        <v>96.46</v>
      </c>
      <c r="F17599">
        <v>30</v>
      </c>
      <c r="G17599">
        <v>3</v>
      </c>
      <c r="H17599">
        <v>0.08</v>
      </c>
      <c r="I17599">
        <v>30.12</v>
      </c>
      <c r="K17599">
        <v>2</v>
      </c>
      <c r="M17599" t="s">
        <v>32</v>
      </c>
      <c r="N17599" t="s">
        <v>43</v>
      </c>
      <c r="Q17599">
        <v>500</v>
      </c>
      <c r="R17599">
        <v>3500</v>
      </c>
      <c r="U17599" t="e" cm="1">
        <f t="array" ref="U17599">-RA BR</f>
        <v>#NAME?</v>
      </c>
      <c r="AB17599">
        <v>30.97</v>
      </c>
      <c r="AC17599" t="s">
        <v>17657</v>
      </c>
    </row>
    <row r="17600" spans="1:29">
      <c r="A17600" s="1" t="s">
        <v>30</v>
      </c>
      <c r="B17600" s="2">
        <v>43183.993750000001</v>
      </c>
      <c r="C17600">
        <v>34</v>
      </c>
      <c r="D17600">
        <v>33</v>
      </c>
      <c r="E17600">
        <v>96.46</v>
      </c>
      <c r="F17600">
        <v>50</v>
      </c>
      <c r="G17600">
        <v>3</v>
      </c>
      <c r="H17600">
        <v>0.11</v>
      </c>
      <c r="I17600">
        <v>30.12</v>
      </c>
      <c r="J17600">
        <v>1020</v>
      </c>
      <c r="K17600">
        <v>2</v>
      </c>
      <c r="M17600" t="s">
        <v>32</v>
      </c>
      <c r="N17600" t="s">
        <v>43</v>
      </c>
      <c r="Q17600">
        <v>500</v>
      </c>
      <c r="R17600">
        <v>3500</v>
      </c>
      <c r="U17600" t="e" cm="1">
        <f t="array" ref="U17600">-RA BR</f>
        <v>#NAME?</v>
      </c>
      <c r="AB17600">
        <v>30.97</v>
      </c>
      <c r="AC17600" t="s">
        <v>17658</v>
      </c>
    </row>
    <row r="17601" spans="1:29">
      <c r="A17601" s="1" t="s">
        <v>30</v>
      </c>
      <c r="B17601" s="2">
        <v>43184.035416666666</v>
      </c>
      <c r="C17601">
        <v>34</v>
      </c>
      <c r="D17601">
        <v>33</v>
      </c>
      <c r="E17601">
        <v>96.46</v>
      </c>
      <c r="F17601">
        <v>50</v>
      </c>
      <c r="G17601">
        <v>3</v>
      </c>
      <c r="H17601">
        <v>0.21</v>
      </c>
      <c r="I17601">
        <v>30.11</v>
      </c>
      <c r="J17601">
        <v>1019.8</v>
      </c>
      <c r="K17601">
        <v>2</v>
      </c>
      <c r="M17601" t="s">
        <v>34</v>
      </c>
      <c r="N17601" t="s">
        <v>34</v>
      </c>
      <c r="O17601" t="s">
        <v>43</v>
      </c>
      <c r="Q17601">
        <v>500</v>
      </c>
      <c r="R17601">
        <v>1000</v>
      </c>
      <c r="S17601">
        <v>3500</v>
      </c>
      <c r="U17601" t="s">
        <v>496</v>
      </c>
      <c r="AB17601">
        <v>30.97</v>
      </c>
      <c r="AC17601" t="s">
        <v>17659</v>
      </c>
    </row>
    <row r="17602" spans="1:29">
      <c r="A17602" s="1" t="s">
        <v>30</v>
      </c>
      <c r="B17602" s="2">
        <v>43184.065972222219</v>
      </c>
      <c r="C17602">
        <v>35</v>
      </c>
      <c r="D17602">
        <v>33</v>
      </c>
      <c r="E17602">
        <v>92.32</v>
      </c>
      <c r="F17602">
        <v>40</v>
      </c>
      <c r="G17602">
        <v>6</v>
      </c>
      <c r="H17602">
        <v>7.0000000000000007E-2</v>
      </c>
      <c r="I17602">
        <v>30.1</v>
      </c>
      <c r="K17602">
        <v>2</v>
      </c>
      <c r="M17602" t="s">
        <v>34</v>
      </c>
      <c r="N17602" t="s">
        <v>34</v>
      </c>
      <c r="O17602" t="s">
        <v>43</v>
      </c>
      <c r="Q17602">
        <v>500</v>
      </c>
      <c r="R17602">
        <v>1000</v>
      </c>
      <c r="S17602">
        <v>2500</v>
      </c>
      <c r="U17602" t="e" cm="1">
        <f t="array" ref="U17602">-RA BR</f>
        <v>#NAME?</v>
      </c>
      <c r="AB17602">
        <v>29.26</v>
      </c>
      <c r="AC17602" t="s">
        <v>17660</v>
      </c>
    </row>
    <row r="17603" spans="1:29">
      <c r="A17603" s="1" t="s">
        <v>30</v>
      </c>
      <c r="B17603" s="2">
        <v>43184.07708333333</v>
      </c>
      <c r="C17603">
        <v>35</v>
      </c>
      <c r="D17603">
        <v>33</v>
      </c>
      <c r="E17603">
        <v>92.32</v>
      </c>
      <c r="F17603">
        <v>60</v>
      </c>
      <c r="G17603">
        <v>10</v>
      </c>
      <c r="H17603">
        <v>0.09</v>
      </c>
      <c r="I17603">
        <v>30.08</v>
      </c>
      <c r="J17603">
        <v>1018.6</v>
      </c>
      <c r="K17603">
        <v>2</v>
      </c>
      <c r="M17603" t="s">
        <v>34</v>
      </c>
      <c r="N17603" t="s">
        <v>34</v>
      </c>
      <c r="O17603" t="s">
        <v>43</v>
      </c>
      <c r="Q17603">
        <v>500</v>
      </c>
      <c r="R17603">
        <v>1000</v>
      </c>
      <c r="S17603">
        <v>2500</v>
      </c>
      <c r="U17603" t="e" cm="1">
        <f t="array" ref="U17603">-RA BR</f>
        <v>#NAME?</v>
      </c>
      <c r="AB17603">
        <v>26.86</v>
      </c>
      <c r="AC17603" t="s">
        <v>17661</v>
      </c>
    </row>
    <row r="17604" spans="1:29">
      <c r="A17604" s="1" t="s">
        <v>30</v>
      </c>
      <c r="B17604" s="2">
        <v>43184.093055555553</v>
      </c>
      <c r="C17604">
        <v>35</v>
      </c>
      <c r="D17604">
        <v>33</v>
      </c>
      <c r="E17604">
        <v>92.32</v>
      </c>
      <c r="F17604">
        <v>60</v>
      </c>
      <c r="G17604">
        <v>7</v>
      </c>
      <c r="H17604">
        <v>0.03</v>
      </c>
      <c r="I17604">
        <v>30.07</v>
      </c>
      <c r="K17604">
        <v>2</v>
      </c>
      <c r="M17604" t="s">
        <v>34</v>
      </c>
      <c r="N17604" t="s">
        <v>34</v>
      </c>
      <c r="O17604" t="s">
        <v>43</v>
      </c>
      <c r="Q17604">
        <v>600</v>
      </c>
      <c r="R17604">
        <v>2500</v>
      </c>
      <c r="S17604">
        <v>5000</v>
      </c>
      <c r="U17604" t="e" cm="1">
        <f t="array" ref="U17604">-RA BR</f>
        <v>#NAME?</v>
      </c>
      <c r="AB17604">
        <v>28.56</v>
      </c>
      <c r="AC17604" t="s">
        <v>17662</v>
      </c>
    </row>
    <row r="17605" spans="1:29">
      <c r="A17605" s="1" t="s">
        <v>30</v>
      </c>
      <c r="B17605" s="2">
        <v>43184.118750000001</v>
      </c>
      <c r="C17605">
        <v>35</v>
      </c>
      <c r="D17605">
        <v>33</v>
      </c>
      <c r="E17605">
        <v>92.32</v>
      </c>
      <c r="F17605">
        <v>30</v>
      </c>
      <c r="G17605">
        <v>5</v>
      </c>
      <c r="H17605">
        <v>0.08</v>
      </c>
      <c r="I17605">
        <v>30.1</v>
      </c>
      <c r="J17605">
        <v>1019.2</v>
      </c>
      <c r="K17605">
        <v>2</v>
      </c>
      <c r="M17605" t="s">
        <v>32</v>
      </c>
      <c r="N17605" t="s">
        <v>43</v>
      </c>
      <c r="Q17605">
        <v>500</v>
      </c>
      <c r="R17605">
        <v>5000</v>
      </c>
      <c r="U17605" t="e" cm="1">
        <f t="array" ref="U17605">-RA BR</f>
        <v>#NAME?</v>
      </c>
      <c r="AB17605">
        <v>30.08</v>
      </c>
      <c r="AC17605" t="s">
        <v>17663</v>
      </c>
    </row>
    <row r="17606" spans="1:29">
      <c r="A17606" s="1" t="s">
        <v>30</v>
      </c>
      <c r="B17606" s="2">
        <v>43184.160416666666</v>
      </c>
      <c r="C17606">
        <v>35</v>
      </c>
      <c r="D17606">
        <v>32</v>
      </c>
      <c r="E17606">
        <v>88.33</v>
      </c>
      <c r="F17606">
        <v>40</v>
      </c>
      <c r="G17606">
        <v>9</v>
      </c>
      <c r="H17606">
        <v>0.03</v>
      </c>
      <c r="I17606">
        <v>30.07</v>
      </c>
      <c r="J17606">
        <v>1018.4</v>
      </c>
      <c r="K17606">
        <v>2</v>
      </c>
      <c r="M17606" t="s">
        <v>43</v>
      </c>
      <c r="Q17606">
        <v>700</v>
      </c>
      <c r="U17606" t="e" cm="1">
        <f t="array" ref="U17606">-DZ</f>
        <v>#NAME?</v>
      </c>
      <c r="AB17606">
        <v>27.37</v>
      </c>
      <c r="AC17606" t="s">
        <v>17664</v>
      </c>
    </row>
    <row r="17607" spans="1:29">
      <c r="A17607" s="1" t="s">
        <v>30</v>
      </c>
      <c r="B17607" s="2">
        <v>43184.20208333333</v>
      </c>
      <c r="C17607">
        <v>34</v>
      </c>
      <c r="D17607">
        <v>32</v>
      </c>
      <c r="E17607">
        <v>92.29</v>
      </c>
      <c r="F17607">
        <v>40</v>
      </c>
      <c r="G17607">
        <v>6</v>
      </c>
      <c r="H17607">
        <v>0.03</v>
      </c>
      <c r="I17607">
        <v>30.07</v>
      </c>
      <c r="J17607">
        <v>1018.6</v>
      </c>
      <c r="K17607">
        <v>2</v>
      </c>
      <c r="M17607" t="s">
        <v>43</v>
      </c>
      <c r="Q17607">
        <v>600</v>
      </c>
      <c r="U17607" t="e" cm="1">
        <f t="array" ref="U17607">-RA BR</f>
        <v>#NAME?</v>
      </c>
      <c r="AB17607">
        <v>27.94</v>
      </c>
      <c r="AC17607" t="s">
        <v>17665</v>
      </c>
    </row>
    <row r="17608" spans="1:29">
      <c r="A17608" s="1" t="s">
        <v>30</v>
      </c>
      <c r="B17608" s="2">
        <v>43184.243750000001</v>
      </c>
      <c r="C17608">
        <v>34</v>
      </c>
      <c r="D17608">
        <v>33</v>
      </c>
      <c r="E17608">
        <v>96.46</v>
      </c>
      <c r="F17608">
        <v>20</v>
      </c>
      <c r="G17608">
        <v>5</v>
      </c>
      <c r="H17608">
        <v>0.05</v>
      </c>
      <c r="I17608">
        <v>30.1</v>
      </c>
      <c r="J17608">
        <v>1019.6</v>
      </c>
      <c r="K17608">
        <v>2</v>
      </c>
      <c r="M17608" t="s">
        <v>32</v>
      </c>
      <c r="N17608" t="s">
        <v>43</v>
      </c>
      <c r="Q17608">
        <v>700</v>
      </c>
      <c r="R17608">
        <v>1300</v>
      </c>
      <c r="U17608" t="e" cm="1">
        <f t="array" ref="U17608">-RA BR</f>
        <v>#NAME?</v>
      </c>
      <c r="AB17608">
        <v>28.77</v>
      </c>
      <c r="AC17608" t="s">
        <v>17666</v>
      </c>
    </row>
    <row r="17609" spans="1:29">
      <c r="A17609" s="1" t="s">
        <v>30</v>
      </c>
      <c r="B17609" s="2">
        <v>43184.285416666666</v>
      </c>
      <c r="C17609">
        <v>33</v>
      </c>
      <c r="D17609">
        <v>33</v>
      </c>
      <c r="E17609">
        <v>100</v>
      </c>
      <c r="F17609">
        <v>30</v>
      </c>
      <c r="G17609">
        <v>7</v>
      </c>
      <c r="H17609">
        <v>0.02</v>
      </c>
      <c r="I17609">
        <v>30.12</v>
      </c>
      <c r="J17609">
        <v>1020.1</v>
      </c>
      <c r="K17609">
        <v>2</v>
      </c>
      <c r="M17609" t="s">
        <v>32</v>
      </c>
      <c r="N17609" t="s">
        <v>32</v>
      </c>
      <c r="O17609" t="s">
        <v>43</v>
      </c>
      <c r="Q17609">
        <v>900</v>
      </c>
      <c r="R17609">
        <v>1900</v>
      </c>
      <c r="S17609">
        <v>4600</v>
      </c>
      <c r="U17609" t="e" cm="1">
        <f t="array" ref="U17609">-SNRA BR</f>
        <v>#NAME?</v>
      </c>
      <c r="AB17609">
        <v>26.12</v>
      </c>
      <c r="AC17609" t="s">
        <v>17667</v>
      </c>
    </row>
    <row r="17610" spans="1:29">
      <c r="A17610" s="1" t="s">
        <v>30</v>
      </c>
      <c r="B17610" s="2">
        <v>43184.32708333333</v>
      </c>
      <c r="C17610">
        <v>33</v>
      </c>
      <c r="D17610">
        <v>33</v>
      </c>
      <c r="E17610">
        <v>100</v>
      </c>
      <c r="F17610">
        <v>40</v>
      </c>
      <c r="G17610">
        <v>4</v>
      </c>
      <c r="H17610">
        <v>0.01</v>
      </c>
      <c r="I17610">
        <v>30.14</v>
      </c>
      <c r="J17610">
        <v>1020.7</v>
      </c>
      <c r="K17610">
        <v>2</v>
      </c>
      <c r="M17610" t="s">
        <v>32</v>
      </c>
      <c r="N17610" t="s">
        <v>43</v>
      </c>
      <c r="Q17610">
        <v>700</v>
      </c>
      <c r="R17610">
        <v>3400</v>
      </c>
      <c r="AB17610">
        <v>28.7</v>
      </c>
      <c r="AC17610" t="s">
        <v>17668</v>
      </c>
    </row>
    <row r="17611" spans="1:29">
      <c r="A17611" s="1" t="s">
        <v>30</v>
      </c>
      <c r="B17611" s="2">
        <v>43184.337500000001</v>
      </c>
      <c r="C17611">
        <v>33</v>
      </c>
      <c r="D17611">
        <v>33</v>
      </c>
      <c r="E17611">
        <v>100</v>
      </c>
      <c r="F17611">
        <v>30</v>
      </c>
      <c r="G17611">
        <v>5</v>
      </c>
      <c r="H17611">
        <v>0</v>
      </c>
      <c r="I17611">
        <v>30.15</v>
      </c>
      <c r="K17611">
        <v>10</v>
      </c>
      <c r="M17611" t="s">
        <v>32</v>
      </c>
      <c r="N17611" t="s">
        <v>32</v>
      </c>
      <c r="O17611" t="s">
        <v>43</v>
      </c>
      <c r="Q17611">
        <v>700</v>
      </c>
      <c r="R17611">
        <v>3500</v>
      </c>
      <c r="S17611">
        <v>5000</v>
      </c>
      <c r="AB17611">
        <v>27.7</v>
      </c>
      <c r="AC17611" t="s">
        <v>17669</v>
      </c>
    </row>
    <row r="17612" spans="1:29">
      <c r="A17612" s="1" t="s">
        <v>30</v>
      </c>
      <c r="B17612" s="2">
        <v>43184.368750000001</v>
      </c>
      <c r="C17612">
        <v>36</v>
      </c>
      <c r="D17612">
        <v>35</v>
      </c>
      <c r="E17612">
        <v>96.49</v>
      </c>
      <c r="F17612">
        <v>20</v>
      </c>
      <c r="G17612">
        <v>4</v>
      </c>
      <c r="H17612">
        <v>0</v>
      </c>
      <c r="I17612">
        <v>30.17</v>
      </c>
      <c r="J17612">
        <v>1021.7</v>
      </c>
      <c r="K17612">
        <v>10</v>
      </c>
      <c r="M17612" t="s">
        <v>43</v>
      </c>
      <c r="Q17612">
        <v>500</v>
      </c>
      <c r="AB17612">
        <v>32.090000000000003</v>
      </c>
      <c r="AC17612" t="s">
        <v>17670</v>
      </c>
    </row>
    <row r="17613" spans="1:29">
      <c r="A17613" s="1" t="s">
        <v>30</v>
      </c>
      <c r="B17613" s="2">
        <v>43184.410416666666</v>
      </c>
      <c r="C17613">
        <v>38</v>
      </c>
      <c r="D17613">
        <v>36</v>
      </c>
      <c r="E17613">
        <v>92.78</v>
      </c>
      <c r="F17613">
        <v>60</v>
      </c>
      <c r="G17613">
        <v>6</v>
      </c>
      <c r="H17613">
        <v>0</v>
      </c>
      <c r="I17613">
        <v>30.17</v>
      </c>
      <c r="J17613">
        <v>1022</v>
      </c>
      <c r="K17613">
        <v>10</v>
      </c>
      <c r="M17613" t="s">
        <v>32</v>
      </c>
      <c r="N17613" t="s">
        <v>43</v>
      </c>
      <c r="Q17613">
        <v>700</v>
      </c>
      <c r="R17613">
        <v>5500</v>
      </c>
      <c r="AB17613">
        <v>32.64</v>
      </c>
      <c r="AC17613" t="s">
        <v>17671</v>
      </c>
    </row>
    <row r="17614" spans="1:29">
      <c r="A17614" s="1" t="s">
        <v>30</v>
      </c>
      <c r="B17614" s="2">
        <v>43184.45208333333</v>
      </c>
      <c r="C17614">
        <v>40</v>
      </c>
      <c r="D17614">
        <v>35</v>
      </c>
      <c r="E17614">
        <v>82.8</v>
      </c>
      <c r="F17614">
        <v>30</v>
      </c>
      <c r="G17614">
        <v>6</v>
      </c>
      <c r="H17614">
        <v>0</v>
      </c>
      <c r="I17614">
        <v>30.2</v>
      </c>
      <c r="J17614">
        <v>1023</v>
      </c>
      <c r="K17614">
        <v>10</v>
      </c>
      <c r="M17614" t="s">
        <v>32</v>
      </c>
      <c r="N17614" t="s">
        <v>32</v>
      </c>
      <c r="Q17614">
        <v>1000</v>
      </c>
      <c r="R17614">
        <v>6000</v>
      </c>
      <c r="AB17614">
        <v>35.04</v>
      </c>
      <c r="AC17614" t="s">
        <v>17672</v>
      </c>
    </row>
    <row r="17615" spans="1:29">
      <c r="A17615" s="1" t="s">
        <v>30</v>
      </c>
      <c r="B17615" s="2">
        <v>43184.493750000001</v>
      </c>
      <c r="C17615">
        <v>42</v>
      </c>
      <c r="D17615">
        <v>33</v>
      </c>
      <c r="E17615">
        <v>70.2</v>
      </c>
      <c r="F17615">
        <v>20</v>
      </c>
      <c r="G17615">
        <v>9</v>
      </c>
      <c r="H17615">
        <v>0</v>
      </c>
      <c r="I17615">
        <v>30.21</v>
      </c>
      <c r="J17615">
        <v>1023.3</v>
      </c>
      <c r="K17615">
        <v>10</v>
      </c>
      <c r="M17615" t="s">
        <v>34</v>
      </c>
      <c r="Q17615">
        <v>2100</v>
      </c>
      <c r="AB17615">
        <v>36.07</v>
      </c>
      <c r="AC17615" t="s">
        <v>17673</v>
      </c>
    </row>
    <row r="17616" spans="1:29">
      <c r="A17616" s="1" t="s">
        <v>30</v>
      </c>
      <c r="B17616" s="2">
        <v>43184.535416666666</v>
      </c>
      <c r="C17616">
        <v>46</v>
      </c>
      <c r="D17616">
        <v>33</v>
      </c>
      <c r="E17616">
        <v>60.49</v>
      </c>
      <c r="F17616">
        <v>10</v>
      </c>
      <c r="G17616">
        <v>7</v>
      </c>
      <c r="H17616">
        <v>0</v>
      </c>
      <c r="I17616">
        <v>30.21</v>
      </c>
      <c r="J17616">
        <v>1023.3</v>
      </c>
      <c r="K17616">
        <v>10</v>
      </c>
      <c r="M17616" t="s">
        <v>34</v>
      </c>
      <c r="Q17616">
        <v>2900</v>
      </c>
      <c r="AB17616">
        <v>41.84</v>
      </c>
      <c r="AC17616" t="s">
        <v>17674</v>
      </c>
    </row>
    <row r="17617" spans="1:29">
      <c r="A17617" s="1" t="s">
        <v>30</v>
      </c>
      <c r="B17617" s="2">
        <v>43184.57708333333</v>
      </c>
      <c r="C17617">
        <v>49</v>
      </c>
      <c r="D17617">
        <v>36</v>
      </c>
      <c r="E17617">
        <v>60.88</v>
      </c>
      <c r="F17617">
        <v>50</v>
      </c>
      <c r="G17617">
        <v>11</v>
      </c>
      <c r="H17617">
        <v>0</v>
      </c>
      <c r="I17617">
        <v>30.22</v>
      </c>
      <c r="J17617">
        <v>1023.5</v>
      </c>
      <c r="K17617">
        <v>10</v>
      </c>
      <c r="M17617" t="s">
        <v>32</v>
      </c>
      <c r="N17617" t="s">
        <v>32</v>
      </c>
      <c r="Q17617">
        <v>3300</v>
      </c>
      <c r="R17617">
        <v>4500</v>
      </c>
      <c r="AB17617">
        <v>43.82</v>
      </c>
      <c r="AC17617" t="s">
        <v>17675</v>
      </c>
    </row>
    <row r="17618" spans="1:29">
      <c r="A17618" s="1" t="s">
        <v>30</v>
      </c>
      <c r="B17618" s="2">
        <v>43184.618750000001</v>
      </c>
      <c r="C17618">
        <v>51</v>
      </c>
      <c r="D17618">
        <v>35</v>
      </c>
      <c r="E17618">
        <v>54.13</v>
      </c>
      <c r="F17618">
        <v>50</v>
      </c>
      <c r="G17618">
        <v>10</v>
      </c>
      <c r="H17618">
        <v>0</v>
      </c>
      <c r="I17618">
        <v>30.22</v>
      </c>
      <c r="J17618">
        <v>1023.3</v>
      </c>
      <c r="K17618">
        <v>10</v>
      </c>
      <c r="L17618">
        <v>19</v>
      </c>
      <c r="M17618" t="s">
        <v>32</v>
      </c>
      <c r="Q17618">
        <v>4200</v>
      </c>
      <c r="AB17618">
        <v>51.1</v>
      </c>
      <c r="AC17618" t="s">
        <v>17676</v>
      </c>
    </row>
    <row r="17619" spans="1:29">
      <c r="A17619" s="1" t="s">
        <v>30</v>
      </c>
      <c r="B17619" s="2">
        <v>43184.660416666666</v>
      </c>
      <c r="C17619">
        <v>53</v>
      </c>
      <c r="D17619">
        <v>35</v>
      </c>
      <c r="E17619">
        <v>50.28</v>
      </c>
      <c r="F17619">
        <v>50</v>
      </c>
      <c r="G17619">
        <v>7</v>
      </c>
      <c r="H17619">
        <v>0</v>
      </c>
      <c r="I17619">
        <v>30.21</v>
      </c>
      <c r="J17619">
        <v>1023.2</v>
      </c>
      <c r="K17619">
        <v>10</v>
      </c>
      <c r="L17619">
        <v>17</v>
      </c>
      <c r="M17619" t="s">
        <v>32</v>
      </c>
      <c r="Q17619">
        <v>5000</v>
      </c>
      <c r="AB17619">
        <v>53.1</v>
      </c>
      <c r="AC17619" t="s">
        <v>17677</v>
      </c>
    </row>
    <row r="17620" spans="1:29">
      <c r="A17620" s="1" t="s">
        <v>30</v>
      </c>
      <c r="B17620" s="2">
        <v>43184.70208333333</v>
      </c>
      <c r="C17620">
        <v>53</v>
      </c>
      <c r="D17620">
        <v>32</v>
      </c>
      <c r="E17620">
        <v>44.42</v>
      </c>
      <c r="F17620">
        <v>50</v>
      </c>
      <c r="G17620">
        <v>13</v>
      </c>
      <c r="H17620">
        <v>0</v>
      </c>
      <c r="I17620">
        <v>30.23</v>
      </c>
      <c r="J17620">
        <v>1023.9</v>
      </c>
      <c r="K17620">
        <v>10</v>
      </c>
      <c r="L17620">
        <v>19</v>
      </c>
      <c r="M17620" t="s">
        <v>34</v>
      </c>
      <c r="N17620" t="s">
        <v>32</v>
      </c>
      <c r="Q17620">
        <v>6000</v>
      </c>
      <c r="R17620">
        <v>25000</v>
      </c>
      <c r="AB17620">
        <v>53.1</v>
      </c>
      <c r="AC17620" t="s">
        <v>17678</v>
      </c>
    </row>
    <row r="17621" spans="1:29">
      <c r="A17621" s="1" t="s">
        <v>30</v>
      </c>
      <c r="B17621" s="2">
        <v>43184.743750000001</v>
      </c>
      <c r="C17621">
        <v>52</v>
      </c>
      <c r="D17621">
        <v>30</v>
      </c>
      <c r="E17621">
        <v>42.65</v>
      </c>
      <c r="F17621">
        <v>50</v>
      </c>
      <c r="G17621">
        <v>10</v>
      </c>
      <c r="H17621">
        <v>0</v>
      </c>
      <c r="I17621">
        <v>30.25</v>
      </c>
      <c r="J17621">
        <v>1024.5999999999999</v>
      </c>
      <c r="K17621">
        <v>10</v>
      </c>
      <c r="L17621">
        <v>19</v>
      </c>
      <c r="M17621" t="s">
        <v>34</v>
      </c>
      <c r="N17621" t="s">
        <v>32</v>
      </c>
      <c r="Q17621">
        <v>6000</v>
      </c>
      <c r="R17621">
        <v>25000</v>
      </c>
      <c r="AB17621">
        <v>52</v>
      </c>
      <c r="AC17621" t="s">
        <v>17679</v>
      </c>
    </row>
    <row r="17622" spans="1:29">
      <c r="A17622" s="1" t="s">
        <v>30</v>
      </c>
      <c r="B17622" s="2">
        <v>43184.785416666666</v>
      </c>
      <c r="C17622">
        <v>49</v>
      </c>
      <c r="D17622">
        <v>30</v>
      </c>
      <c r="E17622">
        <v>47.85</v>
      </c>
      <c r="F17622">
        <v>70</v>
      </c>
      <c r="G17622">
        <v>11</v>
      </c>
      <c r="H17622">
        <v>0</v>
      </c>
      <c r="I17622">
        <v>30.28</v>
      </c>
      <c r="J17622">
        <v>1025.4000000000001</v>
      </c>
      <c r="K17622">
        <v>10</v>
      </c>
      <c r="L17622">
        <v>17</v>
      </c>
      <c r="M17622" t="s">
        <v>34</v>
      </c>
      <c r="N17622" t="s">
        <v>32</v>
      </c>
      <c r="Q17622">
        <v>6000</v>
      </c>
      <c r="R17622">
        <v>25000</v>
      </c>
      <c r="AB17622">
        <v>43.82</v>
      </c>
      <c r="AC17622" t="s">
        <v>17680</v>
      </c>
    </row>
    <row r="17623" spans="1:29">
      <c r="A17623" s="1" t="s">
        <v>30</v>
      </c>
      <c r="B17623" s="2">
        <v>43184.82708333333</v>
      </c>
      <c r="C17623">
        <v>45</v>
      </c>
      <c r="D17623">
        <v>28.9</v>
      </c>
      <c r="E17623">
        <v>53</v>
      </c>
      <c r="F17623">
        <v>50</v>
      </c>
      <c r="G17623">
        <v>8</v>
      </c>
      <c r="H17623">
        <v>0</v>
      </c>
      <c r="I17623">
        <v>30.32</v>
      </c>
      <c r="J17623">
        <v>1026.8</v>
      </c>
      <c r="K17623">
        <v>10</v>
      </c>
      <c r="M17623" t="s">
        <v>31</v>
      </c>
      <c r="N17623" t="s">
        <v>32</v>
      </c>
      <c r="Q17623">
        <v>6000</v>
      </c>
      <c r="R17623">
        <v>25000</v>
      </c>
      <c r="AB17623">
        <v>40.130000000000003</v>
      </c>
      <c r="AC17623" t="s">
        <v>17681</v>
      </c>
    </row>
    <row r="17624" spans="1:29">
      <c r="A17624" s="1" t="s">
        <v>30</v>
      </c>
      <c r="B17624" s="2">
        <v>43184.868750000001</v>
      </c>
      <c r="C17624">
        <v>43</v>
      </c>
      <c r="D17624">
        <v>28</v>
      </c>
      <c r="E17624">
        <v>55.14</v>
      </c>
      <c r="F17624">
        <v>60</v>
      </c>
      <c r="G17624">
        <v>8</v>
      </c>
      <c r="H17624">
        <v>0</v>
      </c>
      <c r="I17624">
        <v>30.36</v>
      </c>
      <c r="J17624">
        <v>1028.0999999999999</v>
      </c>
      <c r="K17624">
        <v>10</v>
      </c>
      <c r="M17624" t="s">
        <v>31</v>
      </c>
      <c r="N17624" t="s">
        <v>32</v>
      </c>
      <c r="Q17624">
        <v>6000</v>
      </c>
      <c r="R17624">
        <v>25000</v>
      </c>
      <c r="AB17624">
        <v>37.659999999999997</v>
      </c>
      <c r="AC17624" t="s">
        <v>17682</v>
      </c>
    </row>
    <row r="17625" spans="1:29">
      <c r="A17625" s="1" t="s">
        <v>30</v>
      </c>
      <c r="B17625" s="2">
        <v>43184.910416666666</v>
      </c>
      <c r="C17625">
        <v>43</v>
      </c>
      <c r="D17625">
        <v>27</v>
      </c>
      <c r="E17625">
        <v>52.91</v>
      </c>
      <c r="F17625">
        <v>70</v>
      </c>
      <c r="G17625">
        <v>8</v>
      </c>
      <c r="H17625">
        <v>0</v>
      </c>
      <c r="I17625">
        <v>30.39</v>
      </c>
      <c r="J17625">
        <v>1029.4000000000001</v>
      </c>
      <c r="K17625">
        <v>10</v>
      </c>
      <c r="M17625" t="s">
        <v>31</v>
      </c>
      <c r="N17625" t="s">
        <v>32</v>
      </c>
      <c r="Q17625">
        <v>6000</v>
      </c>
      <c r="R17625">
        <v>25000</v>
      </c>
      <c r="AB17625">
        <v>37.659999999999997</v>
      </c>
      <c r="AC17625" t="s">
        <v>17683</v>
      </c>
    </row>
    <row r="17626" spans="1:29">
      <c r="A17626" s="1" t="s">
        <v>30</v>
      </c>
      <c r="B17626" s="2">
        <v>43184.95208333333</v>
      </c>
      <c r="C17626">
        <v>41</v>
      </c>
      <c r="D17626">
        <v>28</v>
      </c>
      <c r="E17626">
        <v>59.55</v>
      </c>
      <c r="F17626">
        <v>70</v>
      </c>
      <c r="G17626">
        <v>14</v>
      </c>
      <c r="H17626">
        <v>0</v>
      </c>
      <c r="I17626">
        <v>30.42</v>
      </c>
      <c r="J17626">
        <v>1030.0999999999999</v>
      </c>
      <c r="K17626">
        <v>10</v>
      </c>
      <c r="L17626">
        <v>24</v>
      </c>
      <c r="M17626" t="s">
        <v>31</v>
      </c>
      <c r="N17626" t="s">
        <v>34</v>
      </c>
      <c r="Q17626">
        <v>6000</v>
      </c>
      <c r="R17626">
        <v>25000</v>
      </c>
      <c r="AB17626">
        <v>32.76</v>
      </c>
      <c r="AC17626" t="s">
        <v>17684</v>
      </c>
    </row>
    <row r="17627" spans="1:29">
      <c r="A17627" s="1" t="s">
        <v>30</v>
      </c>
      <c r="B17627" s="2">
        <v>43184.993750000001</v>
      </c>
      <c r="C17627">
        <v>40</v>
      </c>
      <c r="D17627">
        <v>28.9</v>
      </c>
      <c r="E17627">
        <v>64.489999999999995</v>
      </c>
      <c r="F17627">
        <v>70</v>
      </c>
      <c r="G17627">
        <v>17</v>
      </c>
      <c r="H17627">
        <v>0</v>
      </c>
      <c r="I17627">
        <v>30.44</v>
      </c>
      <c r="J17627">
        <v>1031</v>
      </c>
      <c r="K17627">
        <v>10</v>
      </c>
      <c r="L17627">
        <v>23</v>
      </c>
      <c r="M17627" t="s">
        <v>32</v>
      </c>
      <c r="Q17627">
        <v>25000</v>
      </c>
      <c r="AB17627">
        <v>30.42</v>
      </c>
      <c r="AC17627" t="s">
        <v>17685</v>
      </c>
    </row>
    <row r="17628" spans="1:29">
      <c r="A17628" s="1" t="s">
        <v>30</v>
      </c>
      <c r="B17628" s="2">
        <v>43185.035416666666</v>
      </c>
      <c r="C17628">
        <v>39</v>
      </c>
      <c r="D17628">
        <v>30.9</v>
      </c>
      <c r="E17628">
        <v>72.45</v>
      </c>
      <c r="F17628">
        <v>70</v>
      </c>
      <c r="G17628">
        <v>12</v>
      </c>
      <c r="H17628">
        <v>0</v>
      </c>
      <c r="I17628">
        <v>30.47</v>
      </c>
      <c r="J17628">
        <v>1031.8</v>
      </c>
      <c r="K17628">
        <v>10</v>
      </c>
      <c r="L17628">
        <v>18</v>
      </c>
      <c r="M17628" t="s">
        <v>32</v>
      </c>
      <c r="Q17628">
        <v>25000</v>
      </c>
      <c r="AB17628">
        <v>30.91</v>
      </c>
      <c r="AC17628" t="s">
        <v>17686</v>
      </c>
    </row>
    <row r="17629" spans="1:29">
      <c r="A17629" s="1" t="s">
        <v>30</v>
      </c>
      <c r="B17629" s="2">
        <v>43185.07708333333</v>
      </c>
      <c r="C17629">
        <v>37</v>
      </c>
      <c r="D17629">
        <v>30.9</v>
      </c>
      <c r="E17629">
        <v>78.37</v>
      </c>
      <c r="F17629">
        <v>60</v>
      </c>
      <c r="G17629">
        <v>11</v>
      </c>
      <c r="H17629">
        <v>0</v>
      </c>
      <c r="I17629">
        <v>30.47</v>
      </c>
      <c r="J17629">
        <v>1031.8</v>
      </c>
      <c r="K17629">
        <v>10</v>
      </c>
      <c r="M17629" t="s">
        <v>31</v>
      </c>
      <c r="N17629" t="s">
        <v>32</v>
      </c>
      <c r="Q17629">
        <v>2200</v>
      </c>
      <c r="R17629">
        <v>25000</v>
      </c>
      <c r="AB17629">
        <v>28.79</v>
      </c>
      <c r="AC17629" t="s">
        <v>17687</v>
      </c>
    </row>
    <row r="17630" spans="1:29">
      <c r="A17630" s="1" t="s">
        <v>30</v>
      </c>
      <c r="B17630" s="2">
        <v>43185.118750000001</v>
      </c>
      <c r="C17630">
        <v>36</v>
      </c>
      <c r="D17630">
        <v>30.9</v>
      </c>
      <c r="E17630">
        <v>81.53</v>
      </c>
      <c r="F17630">
        <v>50</v>
      </c>
      <c r="G17630">
        <v>7</v>
      </c>
      <c r="H17630">
        <v>0</v>
      </c>
      <c r="I17630">
        <v>30.49</v>
      </c>
      <c r="J17630">
        <v>1032.5</v>
      </c>
      <c r="K17630">
        <v>10</v>
      </c>
      <c r="M17630" t="s">
        <v>34</v>
      </c>
      <c r="N17630" t="s">
        <v>32</v>
      </c>
      <c r="Q17630">
        <v>2100</v>
      </c>
      <c r="R17630">
        <v>25000</v>
      </c>
      <c r="AB17630">
        <v>29.65</v>
      </c>
      <c r="AC17630" t="s">
        <v>17688</v>
      </c>
    </row>
    <row r="17631" spans="1:29">
      <c r="A17631" s="1" t="s">
        <v>30</v>
      </c>
      <c r="B17631" s="2">
        <v>43185.20208333333</v>
      </c>
      <c r="C17631">
        <v>34</v>
      </c>
      <c r="D17631">
        <v>28.9</v>
      </c>
      <c r="E17631">
        <v>81.37</v>
      </c>
      <c r="F17631">
        <v>30</v>
      </c>
      <c r="G17631">
        <v>6</v>
      </c>
      <c r="H17631">
        <v>0</v>
      </c>
      <c r="I17631">
        <v>30.51</v>
      </c>
      <c r="J17631">
        <v>1033.2</v>
      </c>
      <c r="K17631">
        <v>10</v>
      </c>
      <c r="M17631" t="s">
        <v>31</v>
      </c>
      <c r="Q17631">
        <v>25000</v>
      </c>
      <c r="AB17631">
        <v>27.94</v>
      </c>
      <c r="AC17631" t="s">
        <v>17689</v>
      </c>
    </row>
    <row r="17632" spans="1:29">
      <c r="A17632" s="1" t="s">
        <v>30</v>
      </c>
      <c r="B17632" s="2">
        <v>43185.243750000001</v>
      </c>
      <c r="C17632">
        <v>33</v>
      </c>
      <c r="D17632">
        <v>28</v>
      </c>
      <c r="E17632">
        <v>81.3</v>
      </c>
      <c r="F17632">
        <v>40</v>
      </c>
      <c r="G17632">
        <v>7</v>
      </c>
      <c r="H17632">
        <v>0</v>
      </c>
      <c r="I17632">
        <v>30.52</v>
      </c>
      <c r="J17632">
        <v>1033.7</v>
      </c>
      <c r="K17632">
        <v>10</v>
      </c>
      <c r="M17632" t="s">
        <v>34</v>
      </c>
      <c r="Q17632">
        <v>25000</v>
      </c>
      <c r="AB17632">
        <v>26.12</v>
      </c>
      <c r="AC17632" t="s">
        <v>17690</v>
      </c>
    </row>
    <row r="17633" spans="1:29">
      <c r="A17633" s="1" t="s">
        <v>30</v>
      </c>
      <c r="B17633" s="2">
        <v>43185.285416666666</v>
      </c>
      <c r="C17633">
        <v>32</v>
      </c>
      <c r="D17633">
        <v>28</v>
      </c>
      <c r="E17633">
        <v>84.98</v>
      </c>
      <c r="F17633">
        <v>40</v>
      </c>
      <c r="G17633">
        <v>7</v>
      </c>
      <c r="H17633">
        <v>0</v>
      </c>
      <c r="I17633">
        <v>30.53</v>
      </c>
      <c r="J17633">
        <v>1034.0999999999999</v>
      </c>
      <c r="K17633">
        <v>10</v>
      </c>
      <c r="M17633" t="s">
        <v>34</v>
      </c>
      <c r="Q17633">
        <v>25000</v>
      </c>
      <c r="AB17633">
        <v>24.78</v>
      </c>
      <c r="AC17633" t="s">
        <v>17691</v>
      </c>
    </row>
    <row r="17634" spans="1:29">
      <c r="A17634" s="1" t="s">
        <v>30</v>
      </c>
      <c r="B17634" s="2">
        <v>43185.32708333333</v>
      </c>
      <c r="C17634">
        <v>33</v>
      </c>
      <c r="D17634">
        <v>28</v>
      </c>
      <c r="E17634">
        <v>81.3</v>
      </c>
      <c r="F17634">
        <v>40</v>
      </c>
      <c r="G17634">
        <v>8</v>
      </c>
      <c r="H17634">
        <v>0</v>
      </c>
      <c r="I17634">
        <v>30.55</v>
      </c>
      <c r="J17634">
        <v>1034.9000000000001</v>
      </c>
      <c r="K17634">
        <v>10</v>
      </c>
      <c r="M17634" t="s">
        <v>34</v>
      </c>
      <c r="Q17634">
        <v>25000</v>
      </c>
      <c r="AB17634">
        <v>25.47</v>
      </c>
      <c r="AC17634" t="s">
        <v>17692</v>
      </c>
    </row>
    <row r="17635" spans="1:29">
      <c r="A17635" s="1" t="s">
        <v>30</v>
      </c>
      <c r="B17635" s="2">
        <v>43185.368750000001</v>
      </c>
      <c r="C17635">
        <v>37</v>
      </c>
      <c r="D17635">
        <v>30</v>
      </c>
      <c r="E17635">
        <v>75.56</v>
      </c>
      <c r="F17635">
        <v>50</v>
      </c>
      <c r="G17635">
        <v>14</v>
      </c>
      <c r="H17635">
        <v>0</v>
      </c>
      <c r="I17635">
        <v>30.58</v>
      </c>
      <c r="J17635">
        <v>1035.5999999999999</v>
      </c>
      <c r="K17635">
        <v>10</v>
      </c>
      <c r="M17635" t="s">
        <v>31</v>
      </c>
      <c r="N17635" t="s">
        <v>34</v>
      </c>
      <c r="Q17635">
        <v>1600</v>
      </c>
      <c r="R17635">
        <v>25000</v>
      </c>
      <c r="AB17635">
        <v>27.61</v>
      </c>
      <c r="AC17635" t="s">
        <v>17693</v>
      </c>
    </row>
    <row r="17636" spans="1:29">
      <c r="A17636" s="1" t="s">
        <v>30</v>
      </c>
      <c r="B17636" s="2">
        <v>43185.410416666666</v>
      </c>
      <c r="C17636">
        <v>40</v>
      </c>
      <c r="D17636">
        <v>30</v>
      </c>
      <c r="E17636">
        <v>67.45</v>
      </c>
      <c r="F17636">
        <v>60</v>
      </c>
      <c r="G17636">
        <v>10</v>
      </c>
      <c r="H17636">
        <v>0</v>
      </c>
      <c r="I17636">
        <v>30.59</v>
      </c>
      <c r="J17636">
        <v>1036</v>
      </c>
      <c r="K17636">
        <v>10</v>
      </c>
      <c r="L17636">
        <v>18</v>
      </c>
      <c r="M17636" t="s">
        <v>31</v>
      </c>
      <c r="N17636" t="s">
        <v>34</v>
      </c>
      <c r="Q17636">
        <v>2000</v>
      </c>
      <c r="R17636">
        <v>25000</v>
      </c>
      <c r="AB17636">
        <v>32.869999999999997</v>
      </c>
      <c r="AC17636" t="s">
        <v>17694</v>
      </c>
    </row>
    <row r="17637" spans="1:29">
      <c r="A17637" s="1" t="s">
        <v>30</v>
      </c>
      <c r="B17637" s="2">
        <v>43185.45208333333</v>
      </c>
      <c r="C17637">
        <v>43</v>
      </c>
      <c r="D17637">
        <v>28.9</v>
      </c>
      <c r="E17637">
        <v>57.21</v>
      </c>
      <c r="F17637">
        <v>40</v>
      </c>
      <c r="G17637">
        <v>11</v>
      </c>
      <c r="H17637">
        <v>0</v>
      </c>
      <c r="I17637">
        <v>30.6</v>
      </c>
      <c r="J17637">
        <v>1036.3</v>
      </c>
      <c r="K17637">
        <v>10</v>
      </c>
      <c r="M17637" t="s">
        <v>31</v>
      </c>
      <c r="N17637" t="s">
        <v>34</v>
      </c>
      <c r="Q17637">
        <v>2800</v>
      </c>
      <c r="R17637">
        <v>25000</v>
      </c>
      <c r="AB17637">
        <v>36.369999999999997</v>
      </c>
      <c r="AC17637" t="s">
        <v>17695</v>
      </c>
    </row>
    <row r="17638" spans="1:29">
      <c r="A17638" s="1" t="s">
        <v>30</v>
      </c>
      <c r="B17638" s="2">
        <v>43185.493750000001</v>
      </c>
      <c r="C17638">
        <v>46</v>
      </c>
      <c r="D17638">
        <v>28</v>
      </c>
      <c r="E17638">
        <v>49.18</v>
      </c>
      <c r="F17638">
        <v>50</v>
      </c>
      <c r="G17638">
        <v>10</v>
      </c>
      <c r="H17638">
        <v>0</v>
      </c>
      <c r="I17638">
        <v>30.58</v>
      </c>
      <c r="J17638">
        <v>1035.8</v>
      </c>
      <c r="K17638">
        <v>10</v>
      </c>
      <c r="M17638" t="s">
        <v>31</v>
      </c>
      <c r="N17638" t="s">
        <v>31</v>
      </c>
      <c r="Q17638">
        <v>4000</v>
      </c>
      <c r="R17638">
        <v>25000</v>
      </c>
      <c r="AB17638">
        <v>40.520000000000003</v>
      </c>
      <c r="AC17638" t="s">
        <v>17696</v>
      </c>
    </row>
    <row r="17639" spans="1:29">
      <c r="A17639" s="1" t="s">
        <v>30</v>
      </c>
      <c r="B17639" s="2">
        <v>43185.535416666666</v>
      </c>
      <c r="C17639">
        <v>49</v>
      </c>
      <c r="D17639">
        <v>28</v>
      </c>
      <c r="E17639">
        <v>44.1</v>
      </c>
      <c r="F17639">
        <v>50</v>
      </c>
      <c r="G17639">
        <v>12</v>
      </c>
      <c r="H17639">
        <v>0</v>
      </c>
      <c r="I17639">
        <v>30.56</v>
      </c>
      <c r="J17639">
        <v>1035.0999999999999</v>
      </c>
      <c r="K17639">
        <v>10</v>
      </c>
      <c r="L17639">
        <v>19</v>
      </c>
      <c r="M17639" t="s">
        <v>31</v>
      </c>
      <c r="Q17639">
        <v>25000</v>
      </c>
      <c r="AB17639">
        <v>43.51</v>
      </c>
      <c r="AC17639" t="s">
        <v>17697</v>
      </c>
    </row>
    <row r="17640" spans="1:29">
      <c r="A17640" s="1" t="s">
        <v>30</v>
      </c>
      <c r="B17640" s="2">
        <v>43185.57708333333</v>
      </c>
      <c r="C17640">
        <v>50</v>
      </c>
      <c r="D17640">
        <v>28.9</v>
      </c>
      <c r="E17640">
        <v>43.92</v>
      </c>
      <c r="F17640">
        <v>60</v>
      </c>
      <c r="G17640">
        <v>12</v>
      </c>
      <c r="H17640">
        <v>0</v>
      </c>
      <c r="I17640">
        <v>30.55</v>
      </c>
      <c r="J17640">
        <v>1034.7</v>
      </c>
      <c r="K17640">
        <v>10</v>
      </c>
      <c r="L17640">
        <v>16</v>
      </c>
      <c r="M17640" t="s">
        <v>31</v>
      </c>
      <c r="Q17640">
        <v>25000</v>
      </c>
      <c r="AB17640">
        <v>44.91</v>
      </c>
      <c r="AC17640" t="s">
        <v>17698</v>
      </c>
    </row>
    <row r="17641" spans="1:29">
      <c r="A17641" s="1" t="s">
        <v>30</v>
      </c>
      <c r="B17641" s="2">
        <v>43185.618750000001</v>
      </c>
      <c r="C17641">
        <v>51</v>
      </c>
      <c r="D17641">
        <v>28</v>
      </c>
      <c r="E17641">
        <v>40.630000000000003</v>
      </c>
      <c r="F17641">
        <v>80</v>
      </c>
      <c r="G17641">
        <v>11</v>
      </c>
      <c r="H17641">
        <v>0</v>
      </c>
      <c r="I17641">
        <v>30.53</v>
      </c>
      <c r="J17641">
        <v>1034</v>
      </c>
      <c r="K17641">
        <v>10</v>
      </c>
      <c r="M17641" t="s">
        <v>31</v>
      </c>
      <c r="Q17641">
        <v>25000</v>
      </c>
      <c r="AB17641">
        <v>51.1</v>
      </c>
      <c r="AC17641" t="s">
        <v>17699</v>
      </c>
    </row>
    <row r="17642" spans="1:29">
      <c r="A17642" s="1" t="s">
        <v>30</v>
      </c>
      <c r="B17642" s="2">
        <v>43185.660416666666</v>
      </c>
      <c r="C17642">
        <v>52</v>
      </c>
      <c r="D17642">
        <v>28.9</v>
      </c>
      <c r="E17642">
        <v>40.78</v>
      </c>
      <c r="F17642">
        <v>70</v>
      </c>
      <c r="G17642">
        <v>4</v>
      </c>
      <c r="H17642">
        <v>0</v>
      </c>
      <c r="I17642">
        <v>30.52</v>
      </c>
      <c r="J17642">
        <v>1033.8</v>
      </c>
      <c r="K17642">
        <v>10</v>
      </c>
      <c r="M17642" t="s">
        <v>31</v>
      </c>
      <c r="Q17642">
        <v>25000</v>
      </c>
      <c r="AB17642">
        <v>52</v>
      </c>
      <c r="AC17642" t="s">
        <v>17700</v>
      </c>
    </row>
    <row r="17643" spans="1:29">
      <c r="A17643" s="1" t="s">
        <v>30</v>
      </c>
      <c r="B17643" s="2">
        <v>43185.70208333333</v>
      </c>
      <c r="C17643">
        <v>53</v>
      </c>
      <c r="D17643">
        <v>30</v>
      </c>
      <c r="E17643">
        <v>40.96</v>
      </c>
      <c r="F17643">
        <v>90</v>
      </c>
      <c r="G17643">
        <v>13</v>
      </c>
      <c r="H17643">
        <v>0</v>
      </c>
      <c r="I17643">
        <v>30.51</v>
      </c>
      <c r="J17643">
        <v>1033.4000000000001</v>
      </c>
      <c r="K17643">
        <v>10</v>
      </c>
      <c r="L17643">
        <v>18</v>
      </c>
      <c r="M17643" t="s">
        <v>31</v>
      </c>
      <c r="Q17643">
        <v>25000</v>
      </c>
      <c r="AB17643">
        <v>53.1</v>
      </c>
      <c r="AC17643" t="s">
        <v>17701</v>
      </c>
    </row>
    <row r="17644" spans="1:29">
      <c r="A17644" s="1" t="s">
        <v>30</v>
      </c>
      <c r="B17644" s="2">
        <v>43185.743750000001</v>
      </c>
      <c r="C17644">
        <v>53</v>
      </c>
      <c r="D17644">
        <v>30</v>
      </c>
      <c r="E17644">
        <v>40.96</v>
      </c>
      <c r="F17644">
        <v>100</v>
      </c>
      <c r="G17644">
        <v>9</v>
      </c>
      <c r="H17644">
        <v>0</v>
      </c>
      <c r="I17644">
        <v>30.51</v>
      </c>
      <c r="J17644">
        <v>1033.2</v>
      </c>
      <c r="K17644">
        <v>10</v>
      </c>
      <c r="M17644" t="s">
        <v>34</v>
      </c>
      <c r="Q17644">
        <v>25000</v>
      </c>
      <c r="AB17644">
        <v>53.1</v>
      </c>
      <c r="AC17644" t="s">
        <v>17702</v>
      </c>
    </row>
    <row r="17645" spans="1:29">
      <c r="A17645" s="1" t="s">
        <v>30</v>
      </c>
      <c r="B17645" s="2">
        <v>43185.785416666666</v>
      </c>
      <c r="C17645">
        <v>50</v>
      </c>
      <c r="D17645">
        <v>30.9</v>
      </c>
      <c r="E17645">
        <v>47.64</v>
      </c>
      <c r="F17645">
        <v>80</v>
      </c>
      <c r="G17645">
        <v>7</v>
      </c>
      <c r="H17645">
        <v>0</v>
      </c>
      <c r="I17645">
        <v>30.51</v>
      </c>
      <c r="J17645">
        <v>1033.3</v>
      </c>
      <c r="K17645">
        <v>10</v>
      </c>
      <c r="M17645" t="s">
        <v>31</v>
      </c>
      <c r="Q17645">
        <v>25000</v>
      </c>
      <c r="AB17645">
        <v>46.72</v>
      </c>
      <c r="AC17645" t="s">
        <v>17703</v>
      </c>
    </row>
    <row r="17646" spans="1:29">
      <c r="A17646" s="1" t="s">
        <v>30</v>
      </c>
      <c r="B17646" s="2">
        <v>43185.82708333333</v>
      </c>
      <c r="C17646">
        <v>47</v>
      </c>
      <c r="D17646">
        <v>30.9</v>
      </c>
      <c r="E17646">
        <v>53.5</v>
      </c>
      <c r="F17646">
        <v>70</v>
      </c>
      <c r="G17646">
        <v>5</v>
      </c>
      <c r="H17646">
        <v>0</v>
      </c>
      <c r="I17646">
        <v>30.53</v>
      </c>
      <c r="J17646">
        <v>1034</v>
      </c>
      <c r="K17646">
        <v>10</v>
      </c>
      <c r="M17646" t="s">
        <v>31</v>
      </c>
      <c r="Q17646">
        <v>25000</v>
      </c>
      <c r="AB17646">
        <v>44.09</v>
      </c>
      <c r="AC17646" t="s">
        <v>17704</v>
      </c>
    </row>
    <row r="17647" spans="1:29">
      <c r="A17647" s="1" t="s">
        <v>30</v>
      </c>
      <c r="B17647" s="2">
        <v>43185.868750000001</v>
      </c>
      <c r="C17647">
        <v>43</v>
      </c>
      <c r="D17647">
        <v>30.9</v>
      </c>
      <c r="E17647">
        <v>62.06</v>
      </c>
      <c r="F17647">
        <v>70</v>
      </c>
      <c r="G17647">
        <v>5</v>
      </c>
      <c r="H17647">
        <v>0</v>
      </c>
      <c r="I17647">
        <v>30.55</v>
      </c>
      <c r="J17647">
        <v>1034.8</v>
      </c>
      <c r="K17647">
        <v>10</v>
      </c>
      <c r="M17647" t="s">
        <v>31</v>
      </c>
      <c r="Q17647">
        <v>25000</v>
      </c>
      <c r="AB17647">
        <v>39.46</v>
      </c>
      <c r="AC17647" t="s">
        <v>17705</v>
      </c>
    </row>
    <row r="17648" spans="1:29">
      <c r="A17648" s="1" t="s">
        <v>30</v>
      </c>
      <c r="B17648" s="2">
        <v>43185.910416666666</v>
      </c>
      <c r="C17648">
        <v>44</v>
      </c>
      <c r="D17648">
        <v>32</v>
      </c>
      <c r="E17648">
        <v>62.21</v>
      </c>
      <c r="F17648">
        <v>90</v>
      </c>
      <c r="G17648">
        <v>8</v>
      </c>
      <c r="H17648">
        <v>0</v>
      </c>
      <c r="I17648">
        <v>30.58</v>
      </c>
      <c r="J17648">
        <v>1035.5999999999999</v>
      </c>
      <c r="K17648">
        <v>10</v>
      </c>
      <c r="M17648" t="s">
        <v>34</v>
      </c>
      <c r="Q17648">
        <v>25000</v>
      </c>
      <c r="AB17648">
        <v>39.020000000000003</v>
      </c>
      <c r="AC17648" t="s">
        <v>17706</v>
      </c>
    </row>
    <row r="17649" spans="1:29">
      <c r="A17649" s="1" t="s">
        <v>30</v>
      </c>
      <c r="B17649" s="2">
        <v>43185.95208333333</v>
      </c>
      <c r="C17649">
        <v>42</v>
      </c>
      <c r="D17649">
        <v>32</v>
      </c>
      <c r="E17649">
        <v>67.17</v>
      </c>
      <c r="F17649">
        <v>80</v>
      </c>
      <c r="G17649">
        <v>9</v>
      </c>
      <c r="H17649">
        <v>0</v>
      </c>
      <c r="I17649">
        <v>30.58</v>
      </c>
      <c r="J17649">
        <v>1035.8</v>
      </c>
      <c r="K17649">
        <v>10</v>
      </c>
      <c r="M17649" t="s">
        <v>31</v>
      </c>
      <c r="Q17649">
        <v>25000</v>
      </c>
      <c r="AB17649">
        <v>36.07</v>
      </c>
      <c r="AC17649" t="s">
        <v>17707</v>
      </c>
    </row>
    <row r="17650" spans="1:29">
      <c r="A17650" s="1" t="s">
        <v>30</v>
      </c>
      <c r="B17650" s="2">
        <v>43185.993750000001</v>
      </c>
      <c r="C17650">
        <v>41</v>
      </c>
      <c r="D17650">
        <v>32</v>
      </c>
      <c r="E17650">
        <v>70.08</v>
      </c>
      <c r="F17650">
        <v>90</v>
      </c>
      <c r="G17650">
        <v>11</v>
      </c>
      <c r="H17650">
        <v>0</v>
      </c>
      <c r="I17650">
        <v>30.58</v>
      </c>
      <c r="J17650">
        <v>1035.8</v>
      </c>
      <c r="K17650">
        <v>10</v>
      </c>
      <c r="L17650">
        <v>18</v>
      </c>
      <c r="M17650" t="s">
        <v>31</v>
      </c>
      <c r="N17650" t="s">
        <v>34</v>
      </c>
      <c r="Q17650">
        <v>7500</v>
      </c>
      <c r="R17650">
        <v>25000</v>
      </c>
      <c r="AB17650">
        <v>33.840000000000003</v>
      </c>
      <c r="AC17650" t="s">
        <v>17708</v>
      </c>
    </row>
    <row r="17651" spans="1:29">
      <c r="A17651" s="1" t="s">
        <v>30</v>
      </c>
      <c r="B17651" s="2">
        <v>43186.035416666666</v>
      </c>
      <c r="C17651">
        <v>39</v>
      </c>
      <c r="D17651">
        <v>30.9</v>
      </c>
      <c r="E17651">
        <v>72.45</v>
      </c>
      <c r="F17651">
        <v>90</v>
      </c>
      <c r="G17651">
        <v>8</v>
      </c>
      <c r="H17651">
        <v>0</v>
      </c>
      <c r="I17651">
        <v>30.58</v>
      </c>
      <c r="J17651">
        <v>1035.7</v>
      </c>
      <c r="K17651">
        <v>10</v>
      </c>
      <c r="M17651" t="s">
        <v>31</v>
      </c>
      <c r="N17651" t="s">
        <v>34</v>
      </c>
      <c r="Q17651">
        <v>7500</v>
      </c>
      <c r="R17651">
        <v>25000</v>
      </c>
      <c r="AB17651">
        <v>32.74</v>
      </c>
      <c r="AC17651" t="s">
        <v>17709</v>
      </c>
    </row>
    <row r="17652" spans="1:29">
      <c r="A17652" s="1" t="s">
        <v>30</v>
      </c>
      <c r="B17652" s="2">
        <v>43186.07708333333</v>
      </c>
      <c r="C17652">
        <v>37</v>
      </c>
      <c r="D17652">
        <v>30.9</v>
      </c>
      <c r="E17652">
        <v>78.37</v>
      </c>
      <c r="F17652">
        <v>0</v>
      </c>
      <c r="G17652">
        <v>0</v>
      </c>
      <c r="H17652">
        <v>0</v>
      </c>
      <c r="I17652">
        <v>30.58</v>
      </c>
      <c r="J17652">
        <v>1035.8</v>
      </c>
      <c r="K17652">
        <v>10</v>
      </c>
      <c r="M17652" t="s">
        <v>32</v>
      </c>
      <c r="N17652" t="s">
        <v>32</v>
      </c>
      <c r="Q17652">
        <v>8000</v>
      </c>
      <c r="R17652">
        <v>25000</v>
      </c>
      <c r="AB17652">
        <v>37</v>
      </c>
      <c r="AC17652" t="s">
        <v>17710</v>
      </c>
    </row>
    <row r="17653" spans="1:29">
      <c r="A17653" s="1" t="s">
        <v>30</v>
      </c>
      <c r="B17653" s="2">
        <v>43186.118750000001</v>
      </c>
      <c r="C17653">
        <v>36</v>
      </c>
      <c r="D17653">
        <v>30</v>
      </c>
      <c r="E17653">
        <v>78.599999999999994</v>
      </c>
      <c r="F17653">
        <v>70</v>
      </c>
      <c r="G17653">
        <v>3</v>
      </c>
      <c r="H17653">
        <v>0</v>
      </c>
      <c r="I17653">
        <v>30.56</v>
      </c>
      <c r="J17653">
        <v>1034.9000000000001</v>
      </c>
      <c r="K17653">
        <v>10</v>
      </c>
      <c r="M17653" t="s">
        <v>31</v>
      </c>
      <c r="N17653" t="s">
        <v>32</v>
      </c>
      <c r="O17653" t="s">
        <v>32</v>
      </c>
      <c r="Q17653">
        <v>5500</v>
      </c>
      <c r="R17653">
        <v>7500</v>
      </c>
      <c r="S17653">
        <v>25000</v>
      </c>
      <c r="AB17653">
        <v>33.26</v>
      </c>
      <c r="AC17653" t="s">
        <v>17711</v>
      </c>
    </row>
    <row r="17654" spans="1:29">
      <c r="A17654" s="1" t="s">
        <v>30</v>
      </c>
      <c r="B17654" s="2">
        <v>43186.160416666666</v>
      </c>
      <c r="C17654">
        <v>34</v>
      </c>
      <c r="D17654">
        <v>30</v>
      </c>
      <c r="E17654">
        <v>85.11</v>
      </c>
      <c r="F17654">
        <v>70</v>
      </c>
      <c r="G17654">
        <v>6</v>
      </c>
      <c r="H17654">
        <v>0</v>
      </c>
      <c r="I17654">
        <v>30.52</v>
      </c>
      <c r="J17654">
        <v>1033.7</v>
      </c>
      <c r="K17654">
        <v>10</v>
      </c>
      <c r="M17654" t="s">
        <v>31</v>
      </c>
      <c r="N17654" t="s">
        <v>32</v>
      </c>
      <c r="O17654" t="s">
        <v>32</v>
      </c>
      <c r="Q17654">
        <v>5500</v>
      </c>
      <c r="R17654">
        <v>7500</v>
      </c>
      <c r="S17654">
        <v>25000</v>
      </c>
      <c r="AB17654">
        <v>27.94</v>
      </c>
      <c r="AC17654" t="s">
        <v>17712</v>
      </c>
    </row>
    <row r="17655" spans="1:29">
      <c r="A17655" s="1" t="s">
        <v>30</v>
      </c>
      <c r="B17655" s="2">
        <v>43186.20208333333</v>
      </c>
      <c r="C17655">
        <v>36</v>
      </c>
      <c r="D17655">
        <v>30.9</v>
      </c>
      <c r="E17655">
        <v>81.53</v>
      </c>
      <c r="F17655">
        <v>0</v>
      </c>
      <c r="G17655">
        <v>0</v>
      </c>
      <c r="H17655">
        <v>0</v>
      </c>
      <c r="I17655">
        <v>30.52</v>
      </c>
      <c r="J17655">
        <v>1033.5999999999999</v>
      </c>
      <c r="K17655">
        <v>10</v>
      </c>
      <c r="M17655" t="s">
        <v>31</v>
      </c>
      <c r="N17655" t="s">
        <v>34</v>
      </c>
      <c r="O17655" t="s">
        <v>34</v>
      </c>
      <c r="Q17655">
        <v>5500</v>
      </c>
      <c r="R17655">
        <v>7500</v>
      </c>
      <c r="S17655">
        <v>25000</v>
      </c>
      <c r="AB17655">
        <v>36</v>
      </c>
      <c r="AC17655" t="s">
        <v>17713</v>
      </c>
    </row>
    <row r="17656" spans="1:29">
      <c r="A17656" s="1" t="s">
        <v>30</v>
      </c>
      <c r="B17656" s="2">
        <v>43186.243750000001</v>
      </c>
      <c r="C17656">
        <v>36</v>
      </c>
      <c r="D17656">
        <v>32</v>
      </c>
      <c r="E17656">
        <v>85.23</v>
      </c>
      <c r="F17656">
        <v>60</v>
      </c>
      <c r="G17656">
        <v>4</v>
      </c>
      <c r="H17656">
        <v>0</v>
      </c>
      <c r="I17656">
        <v>30.52</v>
      </c>
      <c r="J17656">
        <v>1033.7</v>
      </c>
      <c r="K17656">
        <v>10</v>
      </c>
      <c r="M17656" t="s">
        <v>32</v>
      </c>
      <c r="N17656" t="s">
        <v>32</v>
      </c>
      <c r="Q17656">
        <v>5500</v>
      </c>
      <c r="R17656">
        <v>7500</v>
      </c>
      <c r="AB17656">
        <v>32.090000000000003</v>
      </c>
      <c r="AC17656" t="s">
        <v>17714</v>
      </c>
    </row>
    <row r="17657" spans="1:29">
      <c r="A17657" s="1" t="s">
        <v>30</v>
      </c>
      <c r="B17657" s="2">
        <v>43186.285416666666</v>
      </c>
      <c r="C17657">
        <v>36</v>
      </c>
      <c r="D17657">
        <v>32</v>
      </c>
      <c r="E17657">
        <v>85.23</v>
      </c>
      <c r="G17657">
        <v>3</v>
      </c>
      <c r="H17657">
        <v>0</v>
      </c>
      <c r="I17657">
        <v>30.52</v>
      </c>
      <c r="J17657">
        <v>1033.8</v>
      </c>
      <c r="K17657">
        <v>10</v>
      </c>
      <c r="M17657" t="s">
        <v>32</v>
      </c>
      <c r="N17657" t="s">
        <v>32</v>
      </c>
      <c r="O17657" t="s">
        <v>43</v>
      </c>
      <c r="Q17657">
        <v>5500</v>
      </c>
      <c r="R17657">
        <v>7500</v>
      </c>
      <c r="S17657">
        <v>11000</v>
      </c>
      <c r="AB17657">
        <v>33.26</v>
      </c>
      <c r="AC17657" t="s">
        <v>17715</v>
      </c>
    </row>
    <row r="17658" spans="1:29">
      <c r="A17658" s="1" t="s">
        <v>30</v>
      </c>
      <c r="B17658" s="2">
        <v>43186.32708333333</v>
      </c>
      <c r="C17658">
        <v>36</v>
      </c>
      <c r="D17658">
        <v>32</v>
      </c>
      <c r="E17658">
        <v>85.23</v>
      </c>
      <c r="F17658">
        <v>50</v>
      </c>
      <c r="G17658">
        <v>4</v>
      </c>
      <c r="H17658">
        <v>0</v>
      </c>
      <c r="I17658">
        <v>30.53</v>
      </c>
      <c r="J17658">
        <v>1033.9000000000001</v>
      </c>
      <c r="K17658">
        <v>10</v>
      </c>
      <c r="M17658" t="s">
        <v>32</v>
      </c>
      <c r="N17658" t="s">
        <v>43</v>
      </c>
      <c r="Q17658">
        <v>5000</v>
      </c>
      <c r="R17658">
        <v>7000</v>
      </c>
      <c r="AB17658">
        <v>32.090000000000003</v>
      </c>
      <c r="AC17658" t="s">
        <v>17716</v>
      </c>
    </row>
    <row r="17659" spans="1:29">
      <c r="A17659" s="1" t="s">
        <v>30</v>
      </c>
      <c r="B17659" s="2">
        <v>43186.368750000001</v>
      </c>
      <c r="C17659">
        <v>37</v>
      </c>
      <c r="D17659">
        <v>32</v>
      </c>
      <c r="E17659">
        <v>81.93</v>
      </c>
      <c r="F17659">
        <v>50</v>
      </c>
      <c r="G17659">
        <v>4</v>
      </c>
      <c r="H17659">
        <v>0</v>
      </c>
      <c r="I17659">
        <v>30.54</v>
      </c>
      <c r="J17659">
        <v>1034.2</v>
      </c>
      <c r="K17659">
        <v>10</v>
      </c>
      <c r="M17659" t="s">
        <v>32</v>
      </c>
      <c r="N17659" t="s">
        <v>43</v>
      </c>
      <c r="Q17659">
        <v>5500</v>
      </c>
      <c r="R17659">
        <v>6500</v>
      </c>
      <c r="AB17659">
        <v>33.26</v>
      </c>
      <c r="AC17659" t="s">
        <v>17717</v>
      </c>
    </row>
    <row r="17660" spans="1:29">
      <c r="A17660" s="1" t="s">
        <v>30</v>
      </c>
      <c r="B17660" s="2">
        <v>43186.410416666666</v>
      </c>
      <c r="C17660">
        <v>38</v>
      </c>
      <c r="D17660">
        <v>33</v>
      </c>
      <c r="E17660">
        <v>82.66</v>
      </c>
      <c r="F17660">
        <v>50</v>
      </c>
      <c r="G17660">
        <v>4</v>
      </c>
      <c r="H17660">
        <v>0</v>
      </c>
      <c r="I17660">
        <v>30.53</v>
      </c>
      <c r="J17660">
        <v>1034.2</v>
      </c>
      <c r="K17660">
        <v>10</v>
      </c>
      <c r="M17660" t="s">
        <v>43</v>
      </c>
      <c r="Q17660">
        <v>5000</v>
      </c>
      <c r="AB17660">
        <v>34.31</v>
      </c>
      <c r="AC17660" t="s">
        <v>17718</v>
      </c>
    </row>
    <row r="17661" spans="1:29">
      <c r="A17661" s="1" t="s">
        <v>30</v>
      </c>
      <c r="B17661" s="2">
        <v>43186.45208333333</v>
      </c>
      <c r="C17661">
        <v>38</v>
      </c>
      <c r="D17661">
        <v>35</v>
      </c>
      <c r="E17661">
        <v>89.53</v>
      </c>
      <c r="F17661">
        <v>70</v>
      </c>
      <c r="G17661">
        <v>3</v>
      </c>
      <c r="H17661">
        <v>0.01</v>
      </c>
      <c r="I17661">
        <v>30.52</v>
      </c>
      <c r="J17661">
        <v>1033.7</v>
      </c>
      <c r="K17661">
        <v>6</v>
      </c>
      <c r="M17661" t="s">
        <v>31</v>
      </c>
      <c r="N17661" t="s">
        <v>32</v>
      </c>
      <c r="O17661" t="s">
        <v>43</v>
      </c>
      <c r="Q17661">
        <v>1000</v>
      </c>
      <c r="R17661">
        <v>4800</v>
      </c>
      <c r="S17661">
        <v>6000</v>
      </c>
      <c r="U17661" t="e" cm="1">
        <f t="array" ref="U17661">-RA BR</f>
        <v>#NAME?</v>
      </c>
      <c r="AB17661">
        <v>35.43</v>
      </c>
      <c r="AC17661" t="s">
        <v>17719</v>
      </c>
    </row>
    <row r="17662" spans="1:29">
      <c r="A17662" s="1" t="s">
        <v>30</v>
      </c>
      <c r="B17662" s="2">
        <v>43186.493750000001</v>
      </c>
      <c r="C17662">
        <v>39</v>
      </c>
      <c r="D17662">
        <v>35</v>
      </c>
      <c r="E17662">
        <v>85.76</v>
      </c>
      <c r="F17662">
        <v>10</v>
      </c>
      <c r="G17662">
        <v>3</v>
      </c>
      <c r="I17662">
        <v>30.52</v>
      </c>
      <c r="J17662">
        <v>1033.5999999999999</v>
      </c>
      <c r="K17662">
        <v>10</v>
      </c>
      <c r="M17662" t="s">
        <v>31</v>
      </c>
      <c r="N17662" t="s">
        <v>32</v>
      </c>
      <c r="O17662" t="s">
        <v>43</v>
      </c>
      <c r="Q17662">
        <v>1000</v>
      </c>
      <c r="R17662">
        <v>4000</v>
      </c>
      <c r="S17662">
        <v>5000</v>
      </c>
      <c r="AB17662">
        <v>36.69</v>
      </c>
      <c r="AC17662" t="s">
        <v>17720</v>
      </c>
    </row>
    <row r="17663" spans="1:29">
      <c r="A17663" s="1" t="s">
        <v>30</v>
      </c>
      <c r="B17663" s="2">
        <v>43186.535416666666</v>
      </c>
      <c r="C17663">
        <v>40</v>
      </c>
      <c r="D17663">
        <v>35</v>
      </c>
      <c r="E17663">
        <v>82.8</v>
      </c>
      <c r="G17663">
        <v>3</v>
      </c>
      <c r="I17663">
        <v>30.49</v>
      </c>
      <c r="J17663">
        <v>1032.5999999999999</v>
      </c>
      <c r="K17663">
        <v>10</v>
      </c>
      <c r="M17663" t="s">
        <v>31</v>
      </c>
      <c r="N17663" t="s">
        <v>32</v>
      </c>
      <c r="O17663" t="s">
        <v>43</v>
      </c>
      <c r="Q17663">
        <v>1200</v>
      </c>
      <c r="R17663">
        <v>3600</v>
      </c>
      <c r="S17663">
        <v>5000</v>
      </c>
      <c r="AB17663">
        <v>37.72</v>
      </c>
      <c r="AC17663" t="s">
        <v>17721</v>
      </c>
    </row>
    <row r="17664" spans="1:29">
      <c r="A17664" s="1" t="s">
        <v>30</v>
      </c>
      <c r="B17664" s="2">
        <v>43186.57708333333</v>
      </c>
      <c r="C17664">
        <v>43</v>
      </c>
      <c r="D17664">
        <v>36</v>
      </c>
      <c r="E17664">
        <v>76.12</v>
      </c>
      <c r="F17664">
        <v>0</v>
      </c>
      <c r="G17664">
        <v>0</v>
      </c>
      <c r="H17664">
        <v>0</v>
      </c>
      <c r="I17664">
        <v>30.46</v>
      </c>
      <c r="J17664">
        <v>1031.5</v>
      </c>
      <c r="K17664">
        <v>10</v>
      </c>
      <c r="M17664" t="s">
        <v>31</v>
      </c>
      <c r="N17664" t="s">
        <v>32</v>
      </c>
      <c r="O17664" t="s">
        <v>43</v>
      </c>
      <c r="Q17664">
        <v>1400</v>
      </c>
      <c r="R17664">
        <v>4000</v>
      </c>
      <c r="S17664">
        <v>6000</v>
      </c>
      <c r="AB17664">
        <v>43</v>
      </c>
      <c r="AC17664" t="s">
        <v>17722</v>
      </c>
    </row>
    <row r="17665" spans="1:29">
      <c r="A17665" s="1" t="s">
        <v>30</v>
      </c>
      <c r="B17665" s="2">
        <v>43186.618750000001</v>
      </c>
      <c r="C17665">
        <v>44</v>
      </c>
      <c r="D17665">
        <v>36</v>
      </c>
      <c r="E17665">
        <v>72.989999999999995</v>
      </c>
      <c r="F17665">
        <v>0</v>
      </c>
      <c r="G17665">
        <v>0</v>
      </c>
      <c r="H17665">
        <v>0</v>
      </c>
      <c r="I17665">
        <v>30.43</v>
      </c>
      <c r="J17665">
        <v>1030.7</v>
      </c>
      <c r="K17665">
        <v>10</v>
      </c>
      <c r="M17665" t="s">
        <v>31</v>
      </c>
      <c r="N17665" t="s">
        <v>43</v>
      </c>
      <c r="Q17665">
        <v>1600</v>
      </c>
      <c r="R17665">
        <v>3400</v>
      </c>
      <c r="AB17665">
        <v>44.1</v>
      </c>
      <c r="AC17665" t="s">
        <v>17723</v>
      </c>
    </row>
    <row r="17666" spans="1:29">
      <c r="A17666" s="1" t="s">
        <v>30</v>
      </c>
      <c r="B17666" s="2">
        <v>43186.660416666666</v>
      </c>
      <c r="C17666">
        <v>45</v>
      </c>
      <c r="D17666">
        <v>36</v>
      </c>
      <c r="E17666">
        <v>70.53</v>
      </c>
      <c r="F17666">
        <v>150</v>
      </c>
      <c r="G17666">
        <v>3</v>
      </c>
      <c r="H17666">
        <v>0</v>
      </c>
      <c r="I17666">
        <v>30.4</v>
      </c>
      <c r="J17666">
        <v>1029.5</v>
      </c>
      <c r="K17666">
        <v>10</v>
      </c>
      <c r="M17666" t="s">
        <v>31</v>
      </c>
      <c r="N17666" t="s">
        <v>34</v>
      </c>
      <c r="O17666" t="s">
        <v>43</v>
      </c>
      <c r="Q17666">
        <v>1600</v>
      </c>
      <c r="R17666">
        <v>3400</v>
      </c>
      <c r="S17666">
        <v>4800</v>
      </c>
      <c r="AB17666">
        <v>43.55</v>
      </c>
      <c r="AC17666" t="s">
        <v>17724</v>
      </c>
    </row>
    <row r="17667" spans="1:29">
      <c r="A17667" s="1" t="s">
        <v>30</v>
      </c>
      <c r="B17667" s="2">
        <v>43186.70208333333</v>
      </c>
      <c r="C17667">
        <v>46</v>
      </c>
      <c r="D17667">
        <v>37</v>
      </c>
      <c r="E17667">
        <v>70.64</v>
      </c>
      <c r="F17667">
        <v>140</v>
      </c>
      <c r="G17667">
        <v>6</v>
      </c>
      <c r="I17667">
        <v>30.35</v>
      </c>
      <c r="J17667">
        <v>1028</v>
      </c>
      <c r="K17667">
        <v>10</v>
      </c>
      <c r="M17667" t="s">
        <v>31</v>
      </c>
      <c r="N17667" t="s">
        <v>32</v>
      </c>
      <c r="Q17667">
        <v>3200</v>
      </c>
      <c r="R17667">
        <v>4800</v>
      </c>
      <c r="AB17667">
        <v>42.39</v>
      </c>
      <c r="AC17667" t="s">
        <v>17725</v>
      </c>
    </row>
    <row r="17668" spans="1:29">
      <c r="A17668" s="1" t="s">
        <v>30</v>
      </c>
      <c r="B17668" s="2">
        <v>43186.743750000001</v>
      </c>
      <c r="C17668">
        <v>49</v>
      </c>
      <c r="D17668">
        <v>38</v>
      </c>
      <c r="E17668">
        <v>65.62</v>
      </c>
      <c r="F17668">
        <v>220</v>
      </c>
      <c r="G17668">
        <v>7</v>
      </c>
      <c r="H17668">
        <v>0</v>
      </c>
      <c r="I17668">
        <v>30.34</v>
      </c>
      <c r="J17668">
        <v>1027.4000000000001</v>
      </c>
      <c r="K17668">
        <v>10</v>
      </c>
      <c r="M17668" t="s">
        <v>34</v>
      </c>
      <c r="N17668" t="s">
        <v>32</v>
      </c>
      <c r="Q17668">
        <v>3000</v>
      </c>
      <c r="R17668">
        <v>4700</v>
      </c>
      <c r="AB17668">
        <v>45.38</v>
      </c>
      <c r="AC17668" t="s">
        <v>17726</v>
      </c>
    </row>
    <row r="17669" spans="1:29">
      <c r="A17669" s="1" t="s">
        <v>30</v>
      </c>
      <c r="B17669" s="2">
        <v>43186.785416666666</v>
      </c>
      <c r="C17669">
        <v>48</v>
      </c>
      <c r="D17669">
        <v>37</v>
      </c>
      <c r="E17669">
        <v>65.510000000000005</v>
      </c>
      <c r="F17669">
        <v>190</v>
      </c>
      <c r="G17669">
        <v>7</v>
      </c>
      <c r="H17669">
        <v>0</v>
      </c>
      <c r="I17669">
        <v>30.32</v>
      </c>
      <c r="J17669">
        <v>1026.9000000000001</v>
      </c>
      <c r="K17669">
        <v>10</v>
      </c>
      <c r="M17669" t="s">
        <v>32</v>
      </c>
      <c r="N17669" t="s">
        <v>32</v>
      </c>
      <c r="Q17669">
        <v>2800</v>
      </c>
      <c r="R17669">
        <v>4900</v>
      </c>
      <c r="AB17669">
        <v>44.28</v>
      </c>
      <c r="AC17669" t="s">
        <v>17727</v>
      </c>
    </row>
    <row r="17670" spans="1:29">
      <c r="A17670" s="1" t="s">
        <v>30</v>
      </c>
      <c r="B17670" s="2">
        <v>43186.82708333333</v>
      </c>
      <c r="C17670">
        <v>47</v>
      </c>
      <c r="D17670">
        <v>37</v>
      </c>
      <c r="E17670">
        <v>68.27</v>
      </c>
      <c r="F17670">
        <v>210</v>
      </c>
      <c r="G17670">
        <v>5</v>
      </c>
      <c r="H17670">
        <v>0</v>
      </c>
      <c r="I17670">
        <v>30.32</v>
      </c>
      <c r="J17670">
        <v>1026.7</v>
      </c>
      <c r="K17670">
        <v>10</v>
      </c>
      <c r="M17670" t="s">
        <v>32</v>
      </c>
      <c r="N17670" t="s">
        <v>32</v>
      </c>
      <c r="Q17670">
        <v>2500</v>
      </c>
      <c r="R17670">
        <v>4400</v>
      </c>
      <c r="AB17670">
        <v>44.09</v>
      </c>
      <c r="AC17670" t="s">
        <v>17728</v>
      </c>
    </row>
    <row r="17671" spans="1:29">
      <c r="A17671" s="1" t="s">
        <v>30</v>
      </c>
      <c r="B17671" s="2">
        <v>43186.868750000001</v>
      </c>
      <c r="C17671">
        <v>47</v>
      </c>
      <c r="D17671">
        <v>38</v>
      </c>
      <c r="E17671">
        <v>70.73</v>
      </c>
      <c r="F17671">
        <v>200</v>
      </c>
      <c r="G17671">
        <v>8</v>
      </c>
      <c r="H17671">
        <v>0</v>
      </c>
      <c r="I17671">
        <v>30.3</v>
      </c>
      <c r="J17671">
        <v>1026.3</v>
      </c>
      <c r="K17671">
        <v>10</v>
      </c>
      <c r="M17671" t="s">
        <v>32</v>
      </c>
      <c r="N17671" t="s">
        <v>43</v>
      </c>
      <c r="Q17671">
        <v>2100</v>
      </c>
      <c r="R17671">
        <v>4400</v>
      </c>
      <c r="AB17671">
        <v>42.47</v>
      </c>
      <c r="AC17671" t="s">
        <v>17729</v>
      </c>
    </row>
    <row r="17672" spans="1:29">
      <c r="A17672" s="1" t="s">
        <v>30</v>
      </c>
      <c r="B17672" s="2">
        <v>43186.910416666666</v>
      </c>
      <c r="C17672">
        <v>47</v>
      </c>
      <c r="D17672">
        <v>38</v>
      </c>
      <c r="E17672">
        <v>70.73</v>
      </c>
      <c r="F17672">
        <v>180</v>
      </c>
      <c r="G17672">
        <v>7</v>
      </c>
      <c r="H17672">
        <v>0</v>
      </c>
      <c r="I17672">
        <v>30.3</v>
      </c>
      <c r="J17672">
        <v>1026</v>
      </c>
      <c r="K17672">
        <v>10</v>
      </c>
      <c r="M17672" t="s">
        <v>43</v>
      </c>
      <c r="Q17672">
        <v>1800</v>
      </c>
      <c r="AB17672">
        <v>42.94</v>
      </c>
      <c r="AC17672" t="s">
        <v>17730</v>
      </c>
    </row>
    <row r="17673" spans="1:29">
      <c r="A17673" s="1" t="s">
        <v>30</v>
      </c>
      <c r="B17673" s="2">
        <v>43186.95208333333</v>
      </c>
      <c r="C17673">
        <v>47</v>
      </c>
      <c r="D17673">
        <v>39</v>
      </c>
      <c r="E17673">
        <v>73.849999999999994</v>
      </c>
      <c r="F17673">
        <v>210</v>
      </c>
      <c r="G17673">
        <v>10</v>
      </c>
      <c r="H17673">
        <v>0</v>
      </c>
      <c r="I17673">
        <v>30.27</v>
      </c>
      <c r="J17673">
        <v>1025.3</v>
      </c>
      <c r="K17673">
        <v>10</v>
      </c>
      <c r="M17673" t="s">
        <v>43</v>
      </c>
      <c r="Q17673">
        <v>1600</v>
      </c>
      <c r="AB17673">
        <v>41.65</v>
      </c>
      <c r="AC17673" t="s">
        <v>17731</v>
      </c>
    </row>
    <row r="17674" spans="1:29">
      <c r="A17674" s="1" t="s">
        <v>30</v>
      </c>
      <c r="B17674" s="2">
        <v>43186.98333333333</v>
      </c>
      <c r="C17674">
        <v>46</v>
      </c>
      <c r="D17674">
        <v>39</v>
      </c>
      <c r="E17674">
        <v>76.400000000000006</v>
      </c>
      <c r="F17674">
        <v>230</v>
      </c>
      <c r="G17674">
        <v>9</v>
      </c>
      <c r="H17674">
        <v>0</v>
      </c>
      <c r="I17674">
        <v>30.26</v>
      </c>
      <c r="K17674">
        <v>10</v>
      </c>
      <c r="M17674" t="s">
        <v>32</v>
      </c>
      <c r="N17674" t="s">
        <v>43</v>
      </c>
      <c r="Q17674">
        <v>1400</v>
      </c>
      <c r="R17674">
        <v>2500</v>
      </c>
      <c r="AB17674">
        <v>40.92</v>
      </c>
      <c r="AC17674" t="s">
        <v>17732</v>
      </c>
    </row>
    <row r="17675" spans="1:29">
      <c r="A17675" s="1" t="s">
        <v>30</v>
      </c>
      <c r="B17675" s="2">
        <v>43186.993750000001</v>
      </c>
      <c r="C17675">
        <v>46</v>
      </c>
      <c r="D17675">
        <v>40</v>
      </c>
      <c r="E17675">
        <v>79.13</v>
      </c>
      <c r="F17675">
        <v>240</v>
      </c>
      <c r="G17675">
        <v>10</v>
      </c>
      <c r="H17675">
        <v>0</v>
      </c>
      <c r="I17675">
        <v>30.26</v>
      </c>
      <c r="J17675">
        <v>1024.9000000000001</v>
      </c>
      <c r="K17675">
        <v>10</v>
      </c>
      <c r="M17675" t="s">
        <v>32</v>
      </c>
      <c r="N17675" t="s">
        <v>43</v>
      </c>
      <c r="Q17675">
        <v>1400</v>
      </c>
      <c r="R17675">
        <v>2500</v>
      </c>
      <c r="AB17675">
        <v>40.520000000000003</v>
      </c>
      <c r="AC17675" t="s">
        <v>17733</v>
      </c>
    </row>
    <row r="17676" spans="1:29">
      <c r="A17676" s="1" t="s">
        <v>30</v>
      </c>
      <c r="B17676" s="2">
        <v>43187.035416666666</v>
      </c>
      <c r="C17676">
        <v>46</v>
      </c>
      <c r="D17676">
        <v>41</v>
      </c>
      <c r="E17676">
        <v>82.58</v>
      </c>
      <c r="F17676">
        <v>230</v>
      </c>
      <c r="G17676">
        <v>10</v>
      </c>
      <c r="H17676">
        <v>0</v>
      </c>
      <c r="I17676">
        <v>30.25</v>
      </c>
      <c r="J17676">
        <v>1024.5999999999999</v>
      </c>
      <c r="K17676">
        <v>10</v>
      </c>
      <c r="M17676" t="s">
        <v>43</v>
      </c>
      <c r="Q17676">
        <v>1300</v>
      </c>
      <c r="AB17676">
        <v>40.520000000000003</v>
      </c>
      <c r="AC17676" t="s">
        <v>17734</v>
      </c>
    </row>
    <row r="17677" spans="1:29">
      <c r="A17677" s="1" t="s">
        <v>30</v>
      </c>
      <c r="B17677" s="2">
        <v>43187.07708333333</v>
      </c>
      <c r="C17677">
        <v>46</v>
      </c>
      <c r="D17677">
        <v>42</v>
      </c>
      <c r="E17677">
        <v>86.16</v>
      </c>
      <c r="F17677">
        <v>230</v>
      </c>
      <c r="G17677">
        <v>8</v>
      </c>
      <c r="H17677">
        <v>0</v>
      </c>
      <c r="I17677">
        <v>30.23</v>
      </c>
      <c r="J17677">
        <v>1023.6</v>
      </c>
      <c r="K17677">
        <v>10</v>
      </c>
      <c r="M17677" t="s">
        <v>43</v>
      </c>
      <c r="Q17677">
        <v>1300</v>
      </c>
      <c r="AB17677">
        <v>41.36</v>
      </c>
      <c r="AC17677" t="s">
        <v>17735</v>
      </c>
    </row>
    <row r="17678" spans="1:29">
      <c r="A17678" s="1" t="s">
        <v>30</v>
      </c>
      <c r="B17678" s="2">
        <v>43187.118750000001</v>
      </c>
      <c r="C17678">
        <v>46</v>
      </c>
      <c r="D17678">
        <v>42</v>
      </c>
      <c r="E17678">
        <v>86.16</v>
      </c>
      <c r="F17678">
        <v>220</v>
      </c>
      <c r="G17678">
        <v>8</v>
      </c>
      <c r="H17678">
        <v>0</v>
      </c>
      <c r="I17678">
        <v>30.2</v>
      </c>
      <c r="J17678">
        <v>1022.8</v>
      </c>
      <c r="K17678">
        <v>10</v>
      </c>
      <c r="M17678" t="s">
        <v>43</v>
      </c>
      <c r="Q17678">
        <v>1300</v>
      </c>
      <c r="AB17678">
        <v>41.36</v>
      </c>
      <c r="AC17678" t="s">
        <v>17736</v>
      </c>
    </row>
    <row r="17679" spans="1:29">
      <c r="A17679" s="1" t="s">
        <v>30</v>
      </c>
      <c r="B17679" s="2">
        <v>43187.143750000003</v>
      </c>
      <c r="C17679">
        <v>45</v>
      </c>
      <c r="D17679">
        <v>42</v>
      </c>
      <c r="E17679">
        <v>89.49</v>
      </c>
      <c r="F17679">
        <v>220</v>
      </c>
      <c r="G17679">
        <v>8</v>
      </c>
      <c r="H17679">
        <v>0</v>
      </c>
      <c r="I17679">
        <v>30.17</v>
      </c>
      <c r="K17679">
        <v>10</v>
      </c>
      <c r="M17679" t="s">
        <v>34</v>
      </c>
      <c r="Q17679">
        <v>1000</v>
      </c>
      <c r="AB17679">
        <v>40.130000000000003</v>
      </c>
      <c r="AC17679" t="s">
        <v>17737</v>
      </c>
    </row>
    <row r="17680" spans="1:29">
      <c r="A17680" s="1" t="s">
        <v>30</v>
      </c>
      <c r="B17680" s="2">
        <v>43187.160416666666</v>
      </c>
      <c r="C17680">
        <v>43</v>
      </c>
      <c r="D17680">
        <v>42</v>
      </c>
      <c r="E17680">
        <v>96.6</v>
      </c>
      <c r="F17680">
        <v>230</v>
      </c>
      <c r="G17680">
        <v>8</v>
      </c>
      <c r="H17680">
        <v>0</v>
      </c>
      <c r="I17680">
        <v>30.17</v>
      </c>
      <c r="J17680">
        <v>1021.6</v>
      </c>
      <c r="K17680">
        <v>10</v>
      </c>
      <c r="M17680" t="s">
        <v>31</v>
      </c>
      <c r="N17680" t="s">
        <v>31</v>
      </c>
      <c r="Q17680">
        <v>1000</v>
      </c>
      <c r="R17680">
        <v>25000</v>
      </c>
      <c r="AB17680">
        <v>37.659999999999997</v>
      </c>
      <c r="AC17680" t="s">
        <v>17738</v>
      </c>
    </row>
    <row r="17681" spans="1:29">
      <c r="A17681" s="1" t="s">
        <v>30</v>
      </c>
      <c r="B17681" s="2">
        <v>43187.20208333333</v>
      </c>
      <c r="C17681">
        <v>43</v>
      </c>
      <c r="D17681">
        <v>42</v>
      </c>
      <c r="E17681">
        <v>96.6</v>
      </c>
      <c r="F17681">
        <v>230</v>
      </c>
      <c r="G17681">
        <v>9</v>
      </c>
      <c r="H17681">
        <v>0</v>
      </c>
      <c r="I17681">
        <v>30.16</v>
      </c>
      <c r="J17681">
        <v>1021.2</v>
      </c>
      <c r="K17681">
        <v>10</v>
      </c>
      <c r="M17681" t="s">
        <v>31</v>
      </c>
      <c r="Q17681">
        <v>25000</v>
      </c>
      <c r="AB17681">
        <v>37.19</v>
      </c>
      <c r="AC17681" t="s">
        <v>17739</v>
      </c>
    </row>
    <row r="17682" spans="1:29">
      <c r="A17682" s="1" t="s">
        <v>30</v>
      </c>
      <c r="B17682" s="2">
        <v>43187.243750000001</v>
      </c>
      <c r="C17682">
        <v>44</v>
      </c>
      <c r="D17682">
        <v>43</v>
      </c>
      <c r="E17682">
        <v>95.88</v>
      </c>
      <c r="F17682">
        <v>230</v>
      </c>
      <c r="G17682">
        <v>10</v>
      </c>
      <c r="H17682">
        <v>0</v>
      </c>
      <c r="I17682">
        <v>30.15</v>
      </c>
      <c r="J17682">
        <v>1021</v>
      </c>
      <c r="K17682">
        <v>8</v>
      </c>
      <c r="M17682" t="s">
        <v>43</v>
      </c>
      <c r="Q17682">
        <v>600</v>
      </c>
      <c r="AB17682">
        <v>38.14</v>
      </c>
      <c r="AC17682" t="s">
        <v>17740</v>
      </c>
    </row>
    <row r="17683" spans="1:29">
      <c r="A17683" s="1" t="s">
        <v>30</v>
      </c>
      <c r="B17683" s="2">
        <v>43187.285416666666</v>
      </c>
      <c r="C17683">
        <v>44</v>
      </c>
      <c r="D17683">
        <v>43</v>
      </c>
      <c r="E17683">
        <v>95.88</v>
      </c>
      <c r="F17683">
        <v>230</v>
      </c>
      <c r="G17683">
        <v>9</v>
      </c>
      <c r="H17683">
        <v>0</v>
      </c>
      <c r="I17683">
        <v>30.15</v>
      </c>
      <c r="J17683">
        <v>1021</v>
      </c>
      <c r="K17683">
        <v>6</v>
      </c>
      <c r="M17683" t="s">
        <v>32</v>
      </c>
      <c r="N17683" t="s">
        <v>32</v>
      </c>
      <c r="O17683" t="s">
        <v>43</v>
      </c>
      <c r="Q17683">
        <v>500</v>
      </c>
      <c r="R17683">
        <v>1200</v>
      </c>
      <c r="S17683">
        <v>1800</v>
      </c>
      <c r="U17683" t="s">
        <v>38</v>
      </c>
      <c r="AB17683">
        <v>38.56</v>
      </c>
      <c r="AC17683" t="s">
        <v>17741</v>
      </c>
    </row>
    <row r="17684" spans="1:29">
      <c r="A17684" s="1" t="s">
        <v>30</v>
      </c>
      <c r="B17684" s="2">
        <v>43187.32708333333</v>
      </c>
      <c r="C17684">
        <v>46</v>
      </c>
      <c r="D17684">
        <v>45</v>
      </c>
      <c r="E17684">
        <v>96.28</v>
      </c>
      <c r="F17684">
        <v>230</v>
      </c>
      <c r="G17684">
        <v>8</v>
      </c>
      <c r="H17684">
        <v>0</v>
      </c>
      <c r="I17684">
        <v>30.15</v>
      </c>
      <c r="J17684">
        <v>1021</v>
      </c>
      <c r="K17684">
        <v>2</v>
      </c>
      <c r="M17684" t="s">
        <v>43</v>
      </c>
      <c r="Q17684">
        <v>500</v>
      </c>
      <c r="U17684" t="s">
        <v>38</v>
      </c>
      <c r="AB17684">
        <v>41.36</v>
      </c>
      <c r="AC17684" t="s">
        <v>17742</v>
      </c>
    </row>
    <row r="17685" spans="1:29">
      <c r="A17685" s="1" t="s">
        <v>30</v>
      </c>
      <c r="B17685" s="2">
        <v>43187.35</v>
      </c>
      <c r="C17685">
        <v>48</v>
      </c>
      <c r="D17685">
        <v>47</v>
      </c>
      <c r="E17685">
        <v>95.95</v>
      </c>
      <c r="F17685">
        <v>230</v>
      </c>
      <c r="G17685">
        <v>8</v>
      </c>
      <c r="H17685">
        <v>0</v>
      </c>
      <c r="I17685">
        <v>30.15</v>
      </c>
      <c r="K17685">
        <v>5</v>
      </c>
      <c r="M17685" t="s">
        <v>32</v>
      </c>
      <c r="N17685" t="s">
        <v>43</v>
      </c>
      <c r="Q17685">
        <v>500</v>
      </c>
      <c r="R17685">
        <v>1000</v>
      </c>
      <c r="U17685" t="s">
        <v>38</v>
      </c>
      <c r="AB17685">
        <v>43.82</v>
      </c>
      <c r="AC17685" t="s">
        <v>17743</v>
      </c>
    </row>
    <row r="17686" spans="1:29">
      <c r="A17686" s="1" t="s">
        <v>30</v>
      </c>
      <c r="B17686" s="2">
        <v>43187.368750000001</v>
      </c>
      <c r="C17686">
        <v>49</v>
      </c>
      <c r="D17686">
        <v>47</v>
      </c>
      <c r="E17686">
        <v>92.77</v>
      </c>
      <c r="F17686">
        <v>230</v>
      </c>
      <c r="G17686">
        <v>9</v>
      </c>
      <c r="H17686">
        <v>0</v>
      </c>
      <c r="I17686">
        <v>30.15</v>
      </c>
      <c r="J17686">
        <v>1021.1</v>
      </c>
      <c r="K17686">
        <v>5</v>
      </c>
      <c r="M17686" t="s">
        <v>32</v>
      </c>
      <c r="N17686" t="s">
        <v>43</v>
      </c>
      <c r="Q17686">
        <v>500</v>
      </c>
      <c r="R17686">
        <v>1000</v>
      </c>
      <c r="U17686" t="s">
        <v>38</v>
      </c>
      <c r="AB17686">
        <v>44.53</v>
      </c>
      <c r="AC17686" t="s">
        <v>17744</v>
      </c>
    </row>
    <row r="17687" spans="1:29">
      <c r="A17687" s="1" t="s">
        <v>30</v>
      </c>
      <c r="B17687" s="2">
        <v>43187.380555555559</v>
      </c>
      <c r="C17687">
        <v>50</v>
      </c>
      <c r="D17687">
        <v>48</v>
      </c>
      <c r="E17687">
        <v>92.8</v>
      </c>
      <c r="F17687">
        <v>240</v>
      </c>
      <c r="G17687">
        <v>10</v>
      </c>
      <c r="H17687">
        <v>0</v>
      </c>
      <c r="I17687">
        <v>30.15</v>
      </c>
      <c r="K17687">
        <v>2</v>
      </c>
      <c r="M17687" t="s">
        <v>32</v>
      </c>
      <c r="N17687" t="s">
        <v>43</v>
      </c>
      <c r="Q17687">
        <v>500</v>
      </c>
      <c r="R17687">
        <v>1000</v>
      </c>
      <c r="U17687" t="s">
        <v>38</v>
      </c>
      <c r="AB17687">
        <v>45.54</v>
      </c>
      <c r="AC17687" t="s">
        <v>17745</v>
      </c>
    </row>
    <row r="17688" spans="1:29">
      <c r="A17688" s="1" t="s">
        <v>30</v>
      </c>
      <c r="B17688" s="2">
        <v>43187.410416666666</v>
      </c>
      <c r="C17688">
        <v>51</v>
      </c>
      <c r="D17688">
        <v>49</v>
      </c>
      <c r="E17688">
        <v>92.14</v>
      </c>
      <c r="F17688">
        <v>240</v>
      </c>
      <c r="G17688">
        <v>8</v>
      </c>
      <c r="H17688">
        <v>0</v>
      </c>
      <c r="I17688">
        <v>30.14</v>
      </c>
      <c r="J17688">
        <v>1020.8</v>
      </c>
      <c r="K17688">
        <v>2</v>
      </c>
      <c r="M17688" t="s">
        <v>32</v>
      </c>
      <c r="N17688" t="s">
        <v>43</v>
      </c>
      <c r="Q17688">
        <v>600</v>
      </c>
      <c r="R17688">
        <v>1000</v>
      </c>
      <c r="U17688" t="s">
        <v>38</v>
      </c>
      <c r="AB17688">
        <v>51.1</v>
      </c>
      <c r="AC17688" t="s">
        <v>17746</v>
      </c>
    </row>
    <row r="17689" spans="1:29">
      <c r="A17689" s="1" t="s">
        <v>30</v>
      </c>
      <c r="B17689" s="2">
        <v>43187.440972222219</v>
      </c>
      <c r="C17689">
        <v>55</v>
      </c>
      <c r="D17689">
        <v>51</v>
      </c>
      <c r="E17689">
        <v>86.66</v>
      </c>
      <c r="F17689">
        <v>230</v>
      </c>
      <c r="G17689">
        <v>10</v>
      </c>
      <c r="H17689">
        <v>0</v>
      </c>
      <c r="I17689">
        <v>30.14</v>
      </c>
      <c r="K17689">
        <v>2</v>
      </c>
      <c r="M17689" t="s">
        <v>32</v>
      </c>
      <c r="N17689" t="s">
        <v>32</v>
      </c>
      <c r="Q17689">
        <v>1000</v>
      </c>
      <c r="R17689">
        <v>25000</v>
      </c>
      <c r="AB17689">
        <v>55</v>
      </c>
      <c r="AC17689" t="s">
        <v>17747</v>
      </c>
    </row>
    <row r="17690" spans="1:29">
      <c r="A17690" s="1" t="s">
        <v>30</v>
      </c>
      <c r="B17690" s="2">
        <v>43187.443055555559</v>
      </c>
      <c r="C17690">
        <v>56</v>
      </c>
      <c r="D17690">
        <v>51</v>
      </c>
      <c r="E17690">
        <v>83.88</v>
      </c>
      <c r="F17690">
        <v>230</v>
      </c>
      <c r="G17690">
        <v>11</v>
      </c>
      <c r="H17690">
        <v>0</v>
      </c>
      <c r="I17690">
        <v>30.14</v>
      </c>
      <c r="K17690">
        <v>7</v>
      </c>
      <c r="M17690" t="s">
        <v>32</v>
      </c>
      <c r="N17690" t="s">
        <v>32</v>
      </c>
      <c r="Q17690">
        <v>1000</v>
      </c>
      <c r="R17690">
        <v>25000</v>
      </c>
      <c r="AB17690">
        <v>55.9</v>
      </c>
      <c r="AC17690" t="s">
        <v>17748</v>
      </c>
    </row>
    <row r="17691" spans="1:29">
      <c r="A17691" s="1" t="s">
        <v>30</v>
      </c>
      <c r="B17691" s="2">
        <v>43187.45208333333</v>
      </c>
      <c r="C17691">
        <v>59</v>
      </c>
      <c r="D17691">
        <v>52</v>
      </c>
      <c r="E17691">
        <v>77.55</v>
      </c>
      <c r="F17691">
        <v>230</v>
      </c>
      <c r="G17691">
        <v>12</v>
      </c>
      <c r="H17691">
        <v>0</v>
      </c>
      <c r="I17691">
        <v>30.14</v>
      </c>
      <c r="J17691">
        <v>1020.6</v>
      </c>
      <c r="K17691">
        <v>10</v>
      </c>
      <c r="M17691" t="s">
        <v>34</v>
      </c>
      <c r="N17691" t="s">
        <v>32</v>
      </c>
      <c r="Q17691">
        <v>1400</v>
      </c>
      <c r="R17691">
        <v>25000</v>
      </c>
      <c r="AB17691">
        <v>59</v>
      </c>
      <c r="AC17691" t="s">
        <v>17749</v>
      </c>
    </row>
    <row r="17692" spans="1:29">
      <c r="A17692" s="1" t="s">
        <v>30</v>
      </c>
      <c r="B17692" s="2">
        <v>43187.493750000001</v>
      </c>
      <c r="C17692">
        <v>65</v>
      </c>
      <c r="D17692">
        <v>54</v>
      </c>
      <c r="E17692">
        <v>67.760000000000005</v>
      </c>
      <c r="F17692">
        <v>240</v>
      </c>
      <c r="G17692">
        <v>10</v>
      </c>
      <c r="H17692">
        <v>0</v>
      </c>
      <c r="I17692">
        <v>30.13</v>
      </c>
      <c r="J17692">
        <v>1020</v>
      </c>
      <c r="K17692">
        <v>10</v>
      </c>
      <c r="M17692" t="s">
        <v>31</v>
      </c>
      <c r="N17692" t="s">
        <v>32</v>
      </c>
      <c r="Q17692">
        <v>2400</v>
      </c>
      <c r="R17692">
        <v>25000</v>
      </c>
      <c r="AB17692">
        <v>64.900000000000006</v>
      </c>
      <c r="AC17692" t="s">
        <v>17750</v>
      </c>
    </row>
    <row r="17693" spans="1:29">
      <c r="A17693" s="1" t="s">
        <v>30</v>
      </c>
      <c r="B17693" s="2">
        <v>43187.535416666666</v>
      </c>
      <c r="C17693">
        <v>70</v>
      </c>
      <c r="D17693">
        <v>56</v>
      </c>
      <c r="E17693">
        <v>60.89</v>
      </c>
      <c r="F17693">
        <v>230</v>
      </c>
      <c r="G17693">
        <v>13</v>
      </c>
      <c r="H17693">
        <v>0</v>
      </c>
      <c r="I17693">
        <v>30.09</v>
      </c>
      <c r="J17693">
        <v>1018.8</v>
      </c>
      <c r="K17693">
        <v>10</v>
      </c>
      <c r="L17693">
        <v>16</v>
      </c>
      <c r="M17693" t="s">
        <v>31</v>
      </c>
      <c r="N17693" t="s">
        <v>32</v>
      </c>
      <c r="Q17693">
        <v>2800</v>
      </c>
      <c r="R17693">
        <v>25000</v>
      </c>
      <c r="AB17693">
        <v>70</v>
      </c>
      <c r="AC17693" t="s">
        <v>17751</v>
      </c>
    </row>
    <row r="17694" spans="1:29">
      <c r="A17694" s="1" t="s">
        <v>30</v>
      </c>
      <c r="B17694" s="2">
        <v>43187.57708333333</v>
      </c>
      <c r="C17694">
        <v>74</v>
      </c>
      <c r="D17694">
        <v>56</v>
      </c>
      <c r="E17694">
        <v>53.36</v>
      </c>
      <c r="F17694">
        <v>250</v>
      </c>
      <c r="G17694">
        <v>13</v>
      </c>
      <c r="H17694">
        <v>0</v>
      </c>
      <c r="I17694">
        <v>30.07</v>
      </c>
      <c r="J17694">
        <v>1018.2</v>
      </c>
      <c r="K17694">
        <v>10</v>
      </c>
      <c r="L17694">
        <v>21</v>
      </c>
      <c r="M17694" t="s">
        <v>31</v>
      </c>
      <c r="N17694" t="s">
        <v>32</v>
      </c>
      <c r="Q17694">
        <v>3800</v>
      </c>
      <c r="R17694">
        <v>25000</v>
      </c>
      <c r="AB17694">
        <v>73.900000000000006</v>
      </c>
      <c r="AC17694" t="s">
        <v>17752</v>
      </c>
    </row>
    <row r="17695" spans="1:29">
      <c r="A17695" s="1" t="s">
        <v>30</v>
      </c>
      <c r="B17695" s="2">
        <v>43187.618750000001</v>
      </c>
      <c r="C17695">
        <v>75</v>
      </c>
      <c r="D17695">
        <v>56</v>
      </c>
      <c r="E17695">
        <v>51.43</v>
      </c>
      <c r="F17695">
        <v>260</v>
      </c>
      <c r="G17695">
        <v>14</v>
      </c>
      <c r="H17695">
        <v>0</v>
      </c>
      <c r="I17695">
        <v>30.04</v>
      </c>
      <c r="J17695">
        <v>1016.9</v>
      </c>
      <c r="K17695">
        <v>10</v>
      </c>
      <c r="L17695">
        <v>23</v>
      </c>
      <c r="M17695" t="s">
        <v>31</v>
      </c>
      <c r="N17695" t="s">
        <v>32</v>
      </c>
      <c r="Q17695">
        <v>4200</v>
      </c>
      <c r="R17695">
        <v>25000</v>
      </c>
      <c r="AB17695">
        <v>75</v>
      </c>
      <c r="AC17695" t="s">
        <v>17753</v>
      </c>
    </row>
    <row r="17696" spans="1:29">
      <c r="A17696" s="1" t="s">
        <v>30</v>
      </c>
      <c r="B17696" s="2">
        <v>43187.660416666666</v>
      </c>
      <c r="C17696">
        <v>75</v>
      </c>
      <c r="D17696">
        <v>56</v>
      </c>
      <c r="E17696">
        <v>51.43</v>
      </c>
      <c r="F17696">
        <v>240</v>
      </c>
      <c r="G17696">
        <v>14</v>
      </c>
      <c r="H17696">
        <v>0</v>
      </c>
      <c r="I17696">
        <v>30.02</v>
      </c>
      <c r="J17696">
        <v>1016.4</v>
      </c>
      <c r="K17696">
        <v>10</v>
      </c>
      <c r="L17696">
        <v>20</v>
      </c>
      <c r="M17696" t="s">
        <v>31</v>
      </c>
      <c r="N17696" t="s">
        <v>34</v>
      </c>
      <c r="O17696" t="s">
        <v>32</v>
      </c>
      <c r="Q17696">
        <v>5000</v>
      </c>
      <c r="R17696">
        <v>20000</v>
      </c>
      <c r="S17696">
        <v>25000</v>
      </c>
      <c r="AB17696">
        <v>75</v>
      </c>
      <c r="AC17696" t="s">
        <v>17754</v>
      </c>
    </row>
    <row r="17697" spans="1:29">
      <c r="A17697" s="1" t="s">
        <v>30</v>
      </c>
      <c r="B17697" s="2">
        <v>43187.70208333333</v>
      </c>
      <c r="C17697">
        <v>74</v>
      </c>
      <c r="D17697">
        <v>55</v>
      </c>
      <c r="E17697">
        <v>51.64</v>
      </c>
      <c r="F17697">
        <v>240</v>
      </c>
      <c r="G17697">
        <v>13</v>
      </c>
      <c r="H17697">
        <v>0</v>
      </c>
      <c r="I17697">
        <v>30.01</v>
      </c>
      <c r="J17697">
        <v>1016</v>
      </c>
      <c r="K17697">
        <v>10</v>
      </c>
      <c r="L17697">
        <v>22</v>
      </c>
      <c r="M17697" t="s">
        <v>31</v>
      </c>
      <c r="N17697" t="s">
        <v>34</v>
      </c>
      <c r="O17697" t="s">
        <v>32</v>
      </c>
      <c r="Q17697">
        <v>5000</v>
      </c>
      <c r="R17697">
        <v>20000</v>
      </c>
      <c r="S17697">
        <v>25000</v>
      </c>
      <c r="AB17697">
        <v>73.900000000000006</v>
      </c>
      <c r="AC17697" t="s">
        <v>17755</v>
      </c>
    </row>
    <row r="17698" spans="1:29">
      <c r="A17698" s="1" t="s">
        <v>30</v>
      </c>
      <c r="B17698" s="2">
        <v>43187.743750000001</v>
      </c>
      <c r="C17698">
        <v>73</v>
      </c>
      <c r="D17698">
        <v>55</v>
      </c>
      <c r="E17698">
        <v>53.23</v>
      </c>
      <c r="F17698">
        <v>220</v>
      </c>
      <c r="G17698">
        <v>15</v>
      </c>
      <c r="H17698">
        <v>0</v>
      </c>
      <c r="I17698">
        <v>30.01</v>
      </c>
      <c r="J17698">
        <v>1016</v>
      </c>
      <c r="K17698">
        <v>9</v>
      </c>
      <c r="M17698" t="s">
        <v>31</v>
      </c>
      <c r="N17698" t="s">
        <v>34</v>
      </c>
      <c r="O17698" t="s">
        <v>32</v>
      </c>
      <c r="Q17698">
        <v>5000</v>
      </c>
      <c r="R17698">
        <v>20000</v>
      </c>
      <c r="S17698">
        <v>25000</v>
      </c>
      <c r="AB17698">
        <v>73</v>
      </c>
      <c r="AC17698" t="s">
        <v>17756</v>
      </c>
    </row>
    <row r="17699" spans="1:29">
      <c r="A17699" s="1" t="s">
        <v>30</v>
      </c>
      <c r="B17699" s="2">
        <v>43187.785416666666</v>
      </c>
      <c r="C17699">
        <v>70</v>
      </c>
      <c r="D17699">
        <v>54</v>
      </c>
      <c r="E17699">
        <v>56.82</v>
      </c>
      <c r="F17699">
        <v>240</v>
      </c>
      <c r="G17699">
        <v>10</v>
      </c>
      <c r="H17699">
        <v>0</v>
      </c>
      <c r="I17699">
        <v>30.03</v>
      </c>
      <c r="J17699">
        <v>1016.6</v>
      </c>
      <c r="K17699">
        <v>10</v>
      </c>
      <c r="M17699" t="s">
        <v>31</v>
      </c>
      <c r="N17699" t="s">
        <v>34</v>
      </c>
      <c r="O17699" t="s">
        <v>32</v>
      </c>
      <c r="Q17699">
        <v>5000</v>
      </c>
      <c r="R17699">
        <v>20000</v>
      </c>
      <c r="S17699">
        <v>25000</v>
      </c>
      <c r="AB17699">
        <v>70</v>
      </c>
      <c r="AC17699" t="s">
        <v>17757</v>
      </c>
    </row>
    <row r="17700" spans="1:29">
      <c r="A17700" s="1" t="s">
        <v>30</v>
      </c>
      <c r="B17700" s="2">
        <v>43187.82708333333</v>
      </c>
      <c r="C17700">
        <v>65</v>
      </c>
      <c r="D17700">
        <v>54</v>
      </c>
      <c r="E17700">
        <v>67.760000000000005</v>
      </c>
      <c r="F17700">
        <v>240</v>
      </c>
      <c r="G17700">
        <v>6</v>
      </c>
      <c r="H17700">
        <v>0</v>
      </c>
      <c r="I17700">
        <v>30.03</v>
      </c>
      <c r="J17700">
        <v>1016.8</v>
      </c>
      <c r="K17700">
        <v>10</v>
      </c>
      <c r="M17700" t="s">
        <v>31</v>
      </c>
      <c r="N17700" t="s">
        <v>32</v>
      </c>
      <c r="Q17700">
        <v>20000</v>
      </c>
      <c r="R17700">
        <v>25000</v>
      </c>
      <c r="AB17700">
        <v>64.900000000000006</v>
      </c>
      <c r="AC17700" t="s">
        <v>17758</v>
      </c>
    </row>
    <row r="17701" spans="1:29">
      <c r="A17701" s="1" t="s">
        <v>30</v>
      </c>
      <c r="B17701" s="2">
        <v>43187.868750000001</v>
      </c>
      <c r="C17701">
        <v>64</v>
      </c>
      <c r="D17701">
        <v>54</v>
      </c>
      <c r="E17701">
        <v>69.92</v>
      </c>
      <c r="F17701">
        <v>240</v>
      </c>
      <c r="G17701">
        <v>4</v>
      </c>
      <c r="H17701">
        <v>0</v>
      </c>
      <c r="I17701">
        <v>30.06</v>
      </c>
      <c r="J17701">
        <v>1017.6</v>
      </c>
      <c r="K17701">
        <v>10</v>
      </c>
      <c r="M17701" t="s">
        <v>31</v>
      </c>
      <c r="N17701" t="s">
        <v>34</v>
      </c>
      <c r="Q17701">
        <v>20000</v>
      </c>
      <c r="R17701">
        <v>25000</v>
      </c>
      <c r="AB17701">
        <v>64</v>
      </c>
      <c r="AC17701" t="s">
        <v>17759</v>
      </c>
    </row>
    <row r="17702" spans="1:29">
      <c r="A17702" s="1" t="s">
        <v>30</v>
      </c>
      <c r="B17702" s="2">
        <v>43187.910416666666</v>
      </c>
      <c r="C17702">
        <v>63</v>
      </c>
      <c r="D17702">
        <v>54</v>
      </c>
      <c r="E17702">
        <v>72.42</v>
      </c>
      <c r="F17702">
        <v>220</v>
      </c>
      <c r="G17702">
        <v>4</v>
      </c>
      <c r="H17702">
        <v>0</v>
      </c>
      <c r="I17702">
        <v>30.06</v>
      </c>
      <c r="J17702">
        <v>1017.8</v>
      </c>
      <c r="K17702">
        <v>10</v>
      </c>
      <c r="M17702" t="s">
        <v>34</v>
      </c>
      <c r="Q17702">
        <v>25000</v>
      </c>
      <c r="AB17702">
        <v>63</v>
      </c>
      <c r="AC17702" t="s">
        <v>17760</v>
      </c>
    </row>
    <row r="17703" spans="1:29">
      <c r="A17703" s="1" t="s">
        <v>30</v>
      </c>
      <c r="B17703" s="2">
        <v>43187.95208333333</v>
      </c>
      <c r="C17703">
        <v>61</v>
      </c>
      <c r="D17703">
        <v>54</v>
      </c>
      <c r="E17703">
        <v>77.72</v>
      </c>
      <c r="F17703">
        <v>220</v>
      </c>
      <c r="G17703">
        <v>6</v>
      </c>
      <c r="H17703">
        <v>0</v>
      </c>
      <c r="I17703">
        <v>30.05</v>
      </c>
      <c r="J17703">
        <v>1017.3</v>
      </c>
      <c r="K17703">
        <v>10</v>
      </c>
      <c r="M17703" t="s">
        <v>31</v>
      </c>
      <c r="N17703" t="s">
        <v>34</v>
      </c>
      <c r="Q17703">
        <v>20000</v>
      </c>
      <c r="R17703">
        <v>25000</v>
      </c>
      <c r="AB17703">
        <v>61</v>
      </c>
      <c r="AC17703" t="s">
        <v>17761</v>
      </c>
    </row>
    <row r="17704" spans="1:29">
      <c r="A17704" s="1" t="s">
        <v>30</v>
      </c>
      <c r="B17704" s="2">
        <v>43187.993750000001</v>
      </c>
      <c r="C17704">
        <v>60</v>
      </c>
      <c r="D17704">
        <v>54</v>
      </c>
      <c r="E17704">
        <v>80.25</v>
      </c>
      <c r="F17704">
        <v>230</v>
      </c>
      <c r="G17704">
        <v>3</v>
      </c>
      <c r="H17704">
        <v>0</v>
      </c>
      <c r="I17704">
        <v>30.05</v>
      </c>
      <c r="J17704">
        <v>1017.1</v>
      </c>
      <c r="K17704">
        <v>10</v>
      </c>
      <c r="M17704" t="s">
        <v>31</v>
      </c>
      <c r="N17704" t="s">
        <v>34</v>
      </c>
      <c r="Q17704">
        <v>20000</v>
      </c>
      <c r="R17704">
        <v>25000</v>
      </c>
      <c r="AB17704">
        <v>60.1</v>
      </c>
      <c r="AC17704" t="s">
        <v>17762</v>
      </c>
    </row>
    <row r="17705" spans="1:29">
      <c r="A17705" s="1" t="s">
        <v>30</v>
      </c>
      <c r="B17705" s="2">
        <v>43188.035416666666</v>
      </c>
      <c r="C17705">
        <v>63</v>
      </c>
      <c r="D17705">
        <v>55</v>
      </c>
      <c r="E17705">
        <v>75.11</v>
      </c>
      <c r="F17705">
        <v>220</v>
      </c>
      <c r="G17705">
        <v>12</v>
      </c>
      <c r="H17705">
        <v>0</v>
      </c>
      <c r="I17705">
        <v>30.05</v>
      </c>
      <c r="J17705">
        <v>1017.1</v>
      </c>
      <c r="K17705">
        <v>10</v>
      </c>
      <c r="M17705" t="s">
        <v>32</v>
      </c>
      <c r="Q17705">
        <v>25000</v>
      </c>
      <c r="AB17705">
        <v>63</v>
      </c>
      <c r="AC17705" t="s">
        <v>17763</v>
      </c>
    </row>
    <row r="17706" spans="1:29">
      <c r="A17706" s="1" t="s">
        <v>30</v>
      </c>
      <c r="B17706" s="2">
        <v>43188.07708333333</v>
      </c>
      <c r="C17706">
        <v>61</v>
      </c>
      <c r="D17706">
        <v>54</v>
      </c>
      <c r="E17706">
        <v>77.72</v>
      </c>
      <c r="F17706">
        <v>220</v>
      </c>
      <c r="G17706">
        <v>10</v>
      </c>
      <c r="H17706">
        <v>0</v>
      </c>
      <c r="I17706">
        <v>30.05</v>
      </c>
      <c r="J17706">
        <v>1017.2</v>
      </c>
      <c r="K17706">
        <v>10</v>
      </c>
      <c r="M17706" t="s">
        <v>32</v>
      </c>
      <c r="Q17706">
        <v>25000</v>
      </c>
      <c r="AB17706">
        <v>61</v>
      </c>
      <c r="AC17706" t="s">
        <v>17764</v>
      </c>
    </row>
    <row r="17707" spans="1:29">
      <c r="A17707" s="1" t="s">
        <v>30</v>
      </c>
      <c r="B17707" s="2">
        <v>43188.118750000001</v>
      </c>
      <c r="C17707">
        <v>61</v>
      </c>
      <c r="D17707">
        <v>54</v>
      </c>
      <c r="E17707">
        <v>77.72</v>
      </c>
      <c r="F17707">
        <v>220</v>
      </c>
      <c r="G17707">
        <v>10</v>
      </c>
      <c r="H17707">
        <v>0</v>
      </c>
      <c r="I17707">
        <v>30.05</v>
      </c>
      <c r="J17707">
        <v>1017.1</v>
      </c>
      <c r="K17707">
        <v>10</v>
      </c>
      <c r="M17707" t="s">
        <v>32</v>
      </c>
      <c r="Q17707">
        <v>25000</v>
      </c>
      <c r="AB17707">
        <v>61</v>
      </c>
      <c r="AC17707" t="s">
        <v>17765</v>
      </c>
    </row>
    <row r="17708" spans="1:29">
      <c r="A17708" s="1" t="s">
        <v>30</v>
      </c>
      <c r="B17708" s="2">
        <v>43188.160416666666</v>
      </c>
      <c r="C17708">
        <v>60</v>
      </c>
      <c r="D17708">
        <v>54</v>
      </c>
      <c r="E17708">
        <v>80.25</v>
      </c>
      <c r="F17708">
        <v>220</v>
      </c>
      <c r="G17708">
        <v>9</v>
      </c>
      <c r="H17708">
        <v>0</v>
      </c>
      <c r="I17708">
        <v>30.04</v>
      </c>
      <c r="J17708">
        <v>1016.8</v>
      </c>
      <c r="K17708">
        <v>10</v>
      </c>
      <c r="M17708" t="s">
        <v>32</v>
      </c>
      <c r="Q17708">
        <v>25000</v>
      </c>
      <c r="AB17708">
        <v>60.1</v>
      </c>
      <c r="AC17708" t="s">
        <v>17766</v>
      </c>
    </row>
    <row r="17709" spans="1:29">
      <c r="A17709" s="1" t="s">
        <v>30</v>
      </c>
      <c r="B17709" s="2">
        <v>43188.20208333333</v>
      </c>
      <c r="C17709">
        <v>59</v>
      </c>
      <c r="D17709">
        <v>54</v>
      </c>
      <c r="E17709">
        <v>83.46</v>
      </c>
      <c r="F17709">
        <v>220</v>
      </c>
      <c r="G17709">
        <v>8</v>
      </c>
      <c r="H17709">
        <v>0</v>
      </c>
      <c r="I17709">
        <v>30.04</v>
      </c>
      <c r="J17709">
        <v>1017</v>
      </c>
      <c r="K17709">
        <v>10</v>
      </c>
      <c r="M17709" t="s">
        <v>32</v>
      </c>
      <c r="Q17709">
        <v>25000</v>
      </c>
      <c r="AB17709">
        <v>59</v>
      </c>
      <c r="AC17709" t="s">
        <v>17767</v>
      </c>
    </row>
    <row r="17710" spans="1:29">
      <c r="A17710" s="1" t="s">
        <v>30</v>
      </c>
      <c r="B17710" s="2">
        <v>43188.243750000001</v>
      </c>
      <c r="C17710">
        <v>58</v>
      </c>
      <c r="D17710">
        <v>53</v>
      </c>
      <c r="E17710">
        <v>84</v>
      </c>
      <c r="F17710">
        <v>230</v>
      </c>
      <c r="G17710">
        <v>8</v>
      </c>
      <c r="H17710">
        <v>0</v>
      </c>
      <c r="I17710">
        <v>30.05</v>
      </c>
      <c r="J17710">
        <v>1017.2</v>
      </c>
      <c r="K17710">
        <v>10</v>
      </c>
      <c r="M17710" t="s">
        <v>32</v>
      </c>
      <c r="Q17710">
        <v>23000</v>
      </c>
      <c r="AB17710">
        <v>57.9</v>
      </c>
      <c r="AC17710" t="s">
        <v>17768</v>
      </c>
    </row>
    <row r="17711" spans="1:29">
      <c r="A17711" s="1" t="s">
        <v>30</v>
      </c>
      <c r="B17711" s="2">
        <v>43188.285416666666</v>
      </c>
      <c r="C17711">
        <v>56</v>
      </c>
      <c r="D17711">
        <v>53</v>
      </c>
      <c r="E17711">
        <v>90.29</v>
      </c>
      <c r="F17711">
        <v>230</v>
      </c>
      <c r="G17711">
        <v>6</v>
      </c>
      <c r="H17711">
        <v>0</v>
      </c>
      <c r="I17711">
        <v>30.05</v>
      </c>
      <c r="J17711">
        <v>1017.3</v>
      </c>
      <c r="K17711">
        <v>10</v>
      </c>
      <c r="M17711" t="s">
        <v>34</v>
      </c>
      <c r="N17711" t="s">
        <v>32</v>
      </c>
      <c r="Q17711">
        <v>23000</v>
      </c>
      <c r="R17711">
        <v>25000</v>
      </c>
      <c r="AB17711">
        <v>55.9</v>
      </c>
      <c r="AC17711" t="s">
        <v>17769</v>
      </c>
    </row>
    <row r="17712" spans="1:29">
      <c r="A17712" s="1" t="s">
        <v>30</v>
      </c>
      <c r="B17712" s="2">
        <v>43188.32708333333</v>
      </c>
      <c r="C17712">
        <v>59</v>
      </c>
      <c r="D17712">
        <v>54</v>
      </c>
      <c r="E17712">
        <v>83.46</v>
      </c>
      <c r="F17712">
        <v>210</v>
      </c>
      <c r="G17712">
        <v>8</v>
      </c>
      <c r="H17712">
        <v>0</v>
      </c>
      <c r="I17712">
        <v>30.06</v>
      </c>
      <c r="J17712">
        <v>1017.6</v>
      </c>
      <c r="K17712">
        <v>10</v>
      </c>
      <c r="M17712" t="s">
        <v>32</v>
      </c>
      <c r="Q17712">
        <v>25000</v>
      </c>
      <c r="AB17712">
        <v>59</v>
      </c>
      <c r="AC17712" t="s">
        <v>17770</v>
      </c>
    </row>
    <row r="17713" spans="1:29">
      <c r="A17713" s="1" t="s">
        <v>30</v>
      </c>
      <c r="B17713" s="2">
        <v>43188.368750000001</v>
      </c>
      <c r="C17713">
        <v>62</v>
      </c>
      <c r="D17713">
        <v>55</v>
      </c>
      <c r="E17713">
        <v>77.53</v>
      </c>
      <c r="F17713">
        <v>230</v>
      </c>
      <c r="G17713">
        <v>10</v>
      </c>
      <c r="H17713">
        <v>0</v>
      </c>
      <c r="I17713">
        <v>30.06</v>
      </c>
      <c r="J17713">
        <v>1017.8</v>
      </c>
      <c r="K17713">
        <v>10</v>
      </c>
      <c r="M17713" t="s">
        <v>31</v>
      </c>
      <c r="N17713" t="s">
        <v>32</v>
      </c>
      <c r="Q17713">
        <v>18000</v>
      </c>
      <c r="R17713">
        <v>25000</v>
      </c>
      <c r="AB17713">
        <v>62.1</v>
      </c>
      <c r="AC17713" t="s">
        <v>17771</v>
      </c>
    </row>
    <row r="17714" spans="1:29">
      <c r="A17714" s="1" t="s">
        <v>30</v>
      </c>
      <c r="B17714" s="2">
        <v>43188.410416666666</v>
      </c>
      <c r="C17714">
        <v>66</v>
      </c>
      <c r="D17714">
        <v>57</v>
      </c>
      <c r="E17714">
        <v>72.72</v>
      </c>
      <c r="F17714">
        <v>230</v>
      </c>
      <c r="G17714">
        <v>11</v>
      </c>
      <c r="H17714">
        <v>0</v>
      </c>
      <c r="I17714">
        <v>30.06</v>
      </c>
      <c r="J17714">
        <v>1017.7</v>
      </c>
      <c r="K17714">
        <v>10</v>
      </c>
      <c r="M17714" t="s">
        <v>31</v>
      </c>
      <c r="N17714" t="s">
        <v>32</v>
      </c>
      <c r="Q17714">
        <v>18000</v>
      </c>
      <c r="R17714">
        <v>25000</v>
      </c>
      <c r="AB17714">
        <v>66</v>
      </c>
      <c r="AC17714" t="s">
        <v>17772</v>
      </c>
    </row>
    <row r="17715" spans="1:29">
      <c r="A17715" s="1" t="s">
        <v>30</v>
      </c>
      <c r="B17715" s="2">
        <v>43188.45208333333</v>
      </c>
      <c r="C17715">
        <v>69</v>
      </c>
      <c r="D17715">
        <v>58</v>
      </c>
      <c r="E17715">
        <v>67.5</v>
      </c>
      <c r="F17715">
        <v>230</v>
      </c>
      <c r="G17715">
        <v>10</v>
      </c>
      <c r="H17715">
        <v>0</v>
      </c>
      <c r="I17715">
        <v>30.07</v>
      </c>
      <c r="J17715">
        <v>1018.1</v>
      </c>
      <c r="K17715">
        <v>10</v>
      </c>
      <c r="M17715" t="s">
        <v>43</v>
      </c>
      <c r="Q17715">
        <v>25000</v>
      </c>
      <c r="AB17715">
        <v>69.099999999999994</v>
      </c>
      <c r="AC17715" t="s">
        <v>17773</v>
      </c>
    </row>
    <row r="17716" spans="1:29">
      <c r="A17716" s="1" t="s">
        <v>30</v>
      </c>
      <c r="B17716" s="2">
        <v>43188.493750000001</v>
      </c>
      <c r="C17716">
        <v>71</v>
      </c>
      <c r="D17716">
        <v>57</v>
      </c>
      <c r="E17716">
        <v>61.04</v>
      </c>
      <c r="F17716">
        <v>230</v>
      </c>
      <c r="G17716">
        <v>12</v>
      </c>
      <c r="H17716">
        <v>0</v>
      </c>
      <c r="I17716">
        <v>30.07</v>
      </c>
      <c r="J17716">
        <v>1017.9</v>
      </c>
      <c r="K17716">
        <v>10</v>
      </c>
      <c r="M17716" t="s">
        <v>32</v>
      </c>
      <c r="Q17716">
        <v>25000</v>
      </c>
      <c r="AB17716">
        <v>71.099999999999994</v>
      </c>
      <c r="AC17716" t="s">
        <v>17774</v>
      </c>
    </row>
    <row r="17717" spans="1:29">
      <c r="A17717" s="1" t="s">
        <v>30</v>
      </c>
      <c r="B17717" s="2">
        <v>43188.535416666666</v>
      </c>
      <c r="C17717">
        <v>76</v>
      </c>
      <c r="D17717">
        <v>58</v>
      </c>
      <c r="E17717">
        <v>53.64</v>
      </c>
      <c r="F17717">
        <v>230</v>
      </c>
      <c r="G17717">
        <v>12</v>
      </c>
      <c r="H17717">
        <v>0</v>
      </c>
      <c r="I17717">
        <v>30.04</v>
      </c>
      <c r="J17717">
        <v>1016.7</v>
      </c>
      <c r="K17717">
        <v>10</v>
      </c>
      <c r="L17717">
        <v>22</v>
      </c>
      <c r="M17717" t="s">
        <v>31</v>
      </c>
      <c r="N17717" t="s">
        <v>32</v>
      </c>
      <c r="Q17717">
        <v>4000</v>
      </c>
      <c r="R17717">
        <v>25000</v>
      </c>
      <c r="AB17717">
        <v>75.900000000000006</v>
      </c>
      <c r="AC17717" t="s">
        <v>17775</v>
      </c>
    </row>
    <row r="17718" spans="1:29">
      <c r="A17718" s="1" t="s">
        <v>30</v>
      </c>
      <c r="B17718" s="2">
        <v>43188.57708333333</v>
      </c>
      <c r="C17718">
        <v>76</v>
      </c>
      <c r="D17718">
        <v>57</v>
      </c>
      <c r="E17718">
        <v>51.93</v>
      </c>
      <c r="F17718">
        <v>210</v>
      </c>
      <c r="G17718">
        <v>14</v>
      </c>
      <c r="H17718">
        <v>0</v>
      </c>
      <c r="I17718">
        <v>29.99</v>
      </c>
      <c r="J17718">
        <v>1015.3</v>
      </c>
      <c r="K17718">
        <v>10</v>
      </c>
      <c r="M17718" t="s">
        <v>31</v>
      </c>
      <c r="N17718" t="s">
        <v>43</v>
      </c>
      <c r="Q17718">
        <v>4000</v>
      </c>
      <c r="R17718">
        <v>25000</v>
      </c>
      <c r="AB17718">
        <v>75.900000000000006</v>
      </c>
      <c r="AC17718" t="s">
        <v>17776</v>
      </c>
    </row>
    <row r="17719" spans="1:29">
      <c r="A17719" s="1" t="s">
        <v>30</v>
      </c>
      <c r="B17719" s="2">
        <v>43188.618750000001</v>
      </c>
      <c r="C17719">
        <v>78</v>
      </c>
      <c r="D17719">
        <v>58</v>
      </c>
      <c r="E17719">
        <v>49.87</v>
      </c>
      <c r="F17719">
        <v>230</v>
      </c>
      <c r="G17719">
        <v>19</v>
      </c>
      <c r="H17719">
        <v>0</v>
      </c>
      <c r="I17719">
        <v>29.97</v>
      </c>
      <c r="J17719">
        <v>1014.4</v>
      </c>
      <c r="K17719">
        <v>10</v>
      </c>
      <c r="L17719">
        <v>24</v>
      </c>
      <c r="M17719" t="s">
        <v>31</v>
      </c>
      <c r="N17719" t="s">
        <v>43</v>
      </c>
      <c r="Q17719">
        <v>5000</v>
      </c>
      <c r="R17719">
        <v>25000</v>
      </c>
      <c r="AB17719">
        <v>78.099999999999994</v>
      </c>
      <c r="AC17719" t="s">
        <v>17777</v>
      </c>
    </row>
    <row r="17720" spans="1:29">
      <c r="A17720" s="1" t="s">
        <v>30</v>
      </c>
      <c r="B17720" s="2">
        <v>43188.660416666666</v>
      </c>
      <c r="C17720">
        <v>77</v>
      </c>
      <c r="D17720">
        <v>57</v>
      </c>
      <c r="E17720">
        <v>50.07</v>
      </c>
      <c r="F17720">
        <v>210</v>
      </c>
      <c r="G17720">
        <v>16</v>
      </c>
      <c r="H17720">
        <v>0</v>
      </c>
      <c r="I17720">
        <v>29.94</v>
      </c>
      <c r="J17720">
        <v>1013.6</v>
      </c>
      <c r="K17720">
        <v>10</v>
      </c>
      <c r="L17720">
        <v>27</v>
      </c>
      <c r="M17720" t="s">
        <v>34</v>
      </c>
      <c r="N17720" t="s">
        <v>32</v>
      </c>
      <c r="Q17720">
        <v>5500</v>
      </c>
      <c r="R17720">
        <v>25000</v>
      </c>
      <c r="Y17720">
        <v>28</v>
      </c>
      <c r="Z17720">
        <v>220</v>
      </c>
      <c r="AA17720" s="2">
        <v>43188.621527777781</v>
      </c>
      <c r="AB17720">
        <v>77</v>
      </c>
      <c r="AC17720" t="s">
        <v>17778</v>
      </c>
    </row>
    <row r="17721" spans="1:29">
      <c r="A17721" s="1" t="s">
        <v>30</v>
      </c>
      <c r="B17721" s="2">
        <v>43188.70208333333</v>
      </c>
      <c r="C17721">
        <v>77</v>
      </c>
      <c r="D17721">
        <v>57</v>
      </c>
      <c r="E17721">
        <v>50.07</v>
      </c>
      <c r="F17721">
        <v>200</v>
      </c>
      <c r="G17721">
        <v>15</v>
      </c>
      <c r="H17721">
        <v>0</v>
      </c>
      <c r="I17721">
        <v>29.93</v>
      </c>
      <c r="J17721">
        <v>1013</v>
      </c>
      <c r="K17721">
        <v>10</v>
      </c>
      <c r="L17721">
        <v>21</v>
      </c>
      <c r="M17721" t="s">
        <v>34</v>
      </c>
      <c r="N17721" t="s">
        <v>32</v>
      </c>
      <c r="Q17721">
        <v>5500</v>
      </c>
      <c r="R17721">
        <v>25000</v>
      </c>
      <c r="Y17721">
        <v>28</v>
      </c>
      <c r="Z17721">
        <v>230</v>
      </c>
      <c r="AA17721" s="2">
        <v>43188.677777777775</v>
      </c>
      <c r="AB17721">
        <v>77</v>
      </c>
      <c r="AC17721" t="s">
        <v>17779</v>
      </c>
    </row>
    <row r="17722" spans="1:29">
      <c r="A17722" s="1" t="s">
        <v>30</v>
      </c>
      <c r="B17722" s="2">
        <v>43188.743750000001</v>
      </c>
      <c r="C17722">
        <v>77</v>
      </c>
      <c r="D17722">
        <v>57</v>
      </c>
      <c r="E17722">
        <v>50.07</v>
      </c>
      <c r="F17722">
        <v>210</v>
      </c>
      <c r="G17722">
        <v>13</v>
      </c>
      <c r="H17722">
        <v>0</v>
      </c>
      <c r="I17722">
        <v>29.92</v>
      </c>
      <c r="J17722">
        <v>1012.6</v>
      </c>
      <c r="K17722">
        <v>10</v>
      </c>
      <c r="L17722">
        <v>23</v>
      </c>
      <c r="M17722" t="s">
        <v>34</v>
      </c>
      <c r="N17722" t="s">
        <v>32</v>
      </c>
      <c r="Q17722">
        <v>6000</v>
      </c>
      <c r="R17722">
        <v>25000</v>
      </c>
      <c r="AB17722">
        <v>77</v>
      </c>
      <c r="AC17722" t="s">
        <v>17780</v>
      </c>
    </row>
    <row r="17723" spans="1:29">
      <c r="A17723" s="1" t="s">
        <v>30</v>
      </c>
      <c r="B17723" s="2">
        <v>43188.785416666666</v>
      </c>
      <c r="C17723">
        <v>75</v>
      </c>
      <c r="D17723">
        <v>56</v>
      </c>
      <c r="E17723">
        <v>51.43</v>
      </c>
      <c r="F17723">
        <v>210</v>
      </c>
      <c r="G17723">
        <v>15</v>
      </c>
      <c r="H17723">
        <v>0</v>
      </c>
      <c r="I17723">
        <v>29.91</v>
      </c>
      <c r="J17723">
        <v>1012.6</v>
      </c>
      <c r="K17723">
        <v>10</v>
      </c>
      <c r="L17723">
        <v>21</v>
      </c>
      <c r="M17723" t="s">
        <v>34</v>
      </c>
      <c r="N17723" t="s">
        <v>32</v>
      </c>
      <c r="Q17723">
        <v>6000</v>
      </c>
      <c r="R17723">
        <v>25000</v>
      </c>
      <c r="AB17723">
        <v>75</v>
      </c>
      <c r="AC17723" t="s">
        <v>17781</v>
      </c>
    </row>
    <row r="17724" spans="1:29">
      <c r="A17724" s="1" t="s">
        <v>30</v>
      </c>
      <c r="B17724" s="2">
        <v>43188.82708333333</v>
      </c>
      <c r="C17724">
        <v>73</v>
      </c>
      <c r="D17724">
        <v>57</v>
      </c>
      <c r="E17724">
        <v>57.23</v>
      </c>
      <c r="F17724">
        <v>220</v>
      </c>
      <c r="G17724">
        <v>14</v>
      </c>
      <c r="H17724">
        <v>0</v>
      </c>
      <c r="I17724">
        <v>29.93</v>
      </c>
      <c r="J17724">
        <v>1013.1</v>
      </c>
      <c r="K17724">
        <v>10</v>
      </c>
      <c r="L17724">
        <v>20</v>
      </c>
      <c r="M17724" t="s">
        <v>31</v>
      </c>
      <c r="N17724" t="s">
        <v>32</v>
      </c>
      <c r="Q17724">
        <v>6000</v>
      </c>
      <c r="R17724">
        <v>25000</v>
      </c>
      <c r="AB17724">
        <v>73</v>
      </c>
      <c r="AC17724" t="s">
        <v>17782</v>
      </c>
    </row>
    <row r="17725" spans="1:29">
      <c r="A17725" s="1" t="s">
        <v>30</v>
      </c>
      <c r="B17725" s="2">
        <v>43188.868750000001</v>
      </c>
      <c r="C17725">
        <v>71</v>
      </c>
      <c r="D17725">
        <v>55</v>
      </c>
      <c r="E17725">
        <v>56.77</v>
      </c>
      <c r="F17725">
        <v>210</v>
      </c>
      <c r="G17725">
        <v>11</v>
      </c>
      <c r="H17725">
        <v>0</v>
      </c>
      <c r="I17725">
        <v>29.93</v>
      </c>
      <c r="J17725">
        <v>1013.1</v>
      </c>
      <c r="K17725">
        <v>10</v>
      </c>
      <c r="M17725" t="s">
        <v>31</v>
      </c>
      <c r="N17725" t="s">
        <v>32</v>
      </c>
      <c r="Q17725">
        <v>6000</v>
      </c>
      <c r="R17725">
        <v>25000</v>
      </c>
      <c r="AB17725">
        <v>71.099999999999994</v>
      </c>
      <c r="AC17725" t="s">
        <v>17783</v>
      </c>
    </row>
    <row r="17726" spans="1:29">
      <c r="A17726" s="1" t="s">
        <v>30</v>
      </c>
      <c r="B17726" s="2">
        <v>43188.910416666666</v>
      </c>
      <c r="C17726">
        <v>70</v>
      </c>
      <c r="D17726">
        <v>54</v>
      </c>
      <c r="E17726">
        <v>56.82</v>
      </c>
      <c r="F17726">
        <v>210</v>
      </c>
      <c r="G17726">
        <v>14</v>
      </c>
      <c r="H17726">
        <v>0</v>
      </c>
      <c r="I17726">
        <v>29.94</v>
      </c>
      <c r="J17726">
        <v>1013.6</v>
      </c>
      <c r="K17726">
        <v>10</v>
      </c>
      <c r="L17726">
        <v>20</v>
      </c>
      <c r="M17726" t="s">
        <v>31</v>
      </c>
      <c r="N17726" t="s">
        <v>32</v>
      </c>
      <c r="Q17726">
        <v>6000</v>
      </c>
      <c r="R17726">
        <v>25000</v>
      </c>
      <c r="AB17726">
        <v>70</v>
      </c>
      <c r="AC17726" t="s">
        <v>17784</v>
      </c>
    </row>
    <row r="17727" spans="1:29">
      <c r="A17727" s="1" t="s">
        <v>30</v>
      </c>
      <c r="B17727" s="2">
        <v>43188.95208333333</v>
      </c>
      <c r="C17727">
        <v>69</v>
      </c>
      <c r="D17727">
        <v>55</v>
      </c>
      <c r="E17727">
        <v>60.78</v>
      </c>
      <c r="F17727">
        <v>210</v>
      </c>
      <c r="G17727">
        <v>16</v>
      </c>
      <c r="H17727">
        <v>0</v>
      </c>
      <c r="I17727">
        <v>29.94</v>
      </c>
      <c r="J17727">
        <v>1013.6</v>
      </c>
      <c r="K17727">
        <v>10</v>
      </c>
      <c r="L17727">
        <v>26</v>
      </c>
      <c r="M17727" t="s">
        <v>31</v>
      </c>
      <c r="N17727" t="s">
        <v>32</v>
      </c>
      <c r="Q17727">
        <v>6000</v>
      </c>
      <c r="R17727">
        <v>25000</v>
      </c>
      <c r="Y17727">
        <v>28</v>
      </c>
      <c r="Z17727">
        <v>210</v>
      </c>
      <c r="AA17727" s="2">
        <v>43188.943749999999</v>
      </c>
      <c r="AB17727">
        <v>69.099999999999994</v>
      </c>
      <c r="AC17727" t="s">
        <v>17785</v>
      </c>
    </row>
    <row r="17728" spans="1:29">
      <c r="A17728" s="1" t="s">
        <v>30</v>
      </c>
      <c r="B17728" s="2">
        <v>43188.993750000001</v>
      </c>
      <c r="C17728">
        <v>68</v>
      </c>
      <c r="D17728">
        <v>56</v>
      </c>
      <c r="E17728">
        <v>65.22</v>
      </c>
      <c r="F17728">
        <v>210</v>
      </c>
      <c r="G17728">
        <v>13</v>
      </c>
      <c r="H17728">
        <v>0</v>
      </c>
      <c r="I17728">
        <v>29.93</v>
      </c>
      <c r="J17728">
        <v>1013</v>
      </c>
      <c r="K17728">
        <v>10</v>
      </c>
      <c r="M17728" t="s">
        <v>31</v>
      </c>
      <c r="N17728" t="s">
        <v>32</v>
      </c>
      <c r="Q17728">
        <v>5000</v>
      </c>
      <c r="R17728">
        <v>25000</v>
      </c>
      <c r="AB17728">
        <v>68</v>
      </c>
      <c r="AC17728" t="s">
        <v>17786</v>
      </c>
    </row>
    <row r="17729" spans="1:29">
      <c r="A17729" s="1" t="s">
        <v>30</v>
      </c>
      <c r="B17729" s="2">
        <v>43189.035416666666</v>
      </c>
      <c r="C17729">
        <v>67</v>
      </c>
      <c r="D17729">
        <v>57</v>
      </c>
      <c r="E17729">
        <v>70.489999999999995</v>
      </c>
      <c r="F17729">
        <v>200</v>
      </c>
      <c r="G17729">
        <v>15</v>
      </c>
      <c r="H17729">
        <v>0</v>
      </c>
      <c r="I17729">
        <v>29.93</v>
      </c>
      <c r="J17729">
        <v>1013.1</v>
      </c>
      <c r="K17729">
        <v>10</v>
      </c>
      <c r="L17729">
        <v>24</v>
      </c>
      <c r="M17729" t="s">
        <v>31</v>
      </c>
      <c r="N17729" t="s">
        <v>32</v>
      </c>
      <c r="O17729" t="s">
        <v>32</v>
      </c>
      <c r="Q17729">
        <v>5000</v>
      </c>
      <c r="R17729">
        <v>22000</v>
      </c>
      <c r="S17729">
        <v>25000</v>
      </c>
      <c r="Y17729">
        <v>26</v>
      </c>
      <c r="Z17729">
        <v>210</v>
      </c>
      <c r="AA17729" s="2">
        <v>43189.01458333333</v>
      </c>
      <c r="AB17729">
        <v>66.900000000000006</v>
      </c>
      <c r="AC17729" t="s">
        <v>17787</v>
      </c>
    </row>
    <row r="17730" spans="1:29">
      <c r="A17730" s="1" t="s">
        <v>30</v>
      </c>
      <c r="B17730" s="2">
        <v>43189.07708333333</v>
      </c>
      <c r="C17730">
        <v>66</v>
      </c>
      <c r="D17730">
        <v>57</v>
      </c>
      <c r="E17730">
        <v>72.72</v>
      </c>
      <c r="F17730">
        <v>210</v>
      </c>
      <c r="G17730">
        <v>14</v>
      </c>
      <c r="H17730">
        <v>0</v>
      </c>
      <c r="I17730">
        <v>29.92</v>
      </c>
      <c r="J17730">
        <v>1012.9</v>
      </c>
      <c r="K17730">
        <v>10</v>
      </c>
      <c r="L17730">
        <v>21</v>
      </c>
      <c r="M17730" t="s">
        <v>31</v>
      </c>
      <c r="N17730" t="s">
        <v>32</v>
      </c>
      <c r="O17730" t="s">
        <v>43</v>
      </c>
      <c r="Q17730">
        <v>8000</v>
      </c>
      <c r="R17730">
        <v>23000</v>
      </c>
      <c r="S17730">
        <v>25000</v>
      </c>
      <c r="AB17730">
        <v>66</v>
      </c>
      <c r="AC17730" t="s">
        <v>17788</v>
      </c>
    </row>
    <row r="17731" spans="1:29">
      <c r="A17731" s="1" t="s">
        <v>30</v>
      </c>
      <c r="B17731" s="2">
        <v>43189.118750000001</v>
      </c>
      <c r="C17731">
        <v>65</v>
      </c>
      <c r="D17731">
        <v>57</v>
      </c>
      <c r="E17731">
        <v>75.56</v>
      </c>
      <c r="F17731">
        <v>220</v>
      </c>
      <c r="G17731">
        <v>14</v>
      </c>
      <c r="H17731">
        <v>0</v>
      </c>
      <c r="I17731">
        <v>29.92</v>
      </c>
      <c r="J17731">
        <v>1012.7</v>
      </c>
      <c r="K17731">
        <v>10</v>
      </c>
      <c r="L17731">
        <v>19</v>
      </c>
      <c r="M17731" t="s">
        <v>31</v>
      </c>
      <c r="N17731" t="s">
        <v>32</v>
      </c>
      <c r="O17731" t="s">
        <v>32</v>
      </c>
      <c r="P17731" t="s">
        <v>32</v>
      </c>
      <c r="Q17731">
        <v>5000</v>
      </c>
      <c r="R17731">
        <v>8000</v>
      </c>
      <c r="S17731">
        <v>11000</v>
      </c>
      <c r="T17731">
        <v>21000</v>
      </c>
      <c r="AB17731">
        <v>64.900000000000006</v>
      </c>
      <c r="AC17731" t="s">
        <v>17789</v>
      </c>
    </row>
    <row r="17732" spans="1:29">
      <c r="A17732" s="1" t="s">
        <v>30</v>
      </c>
      <c r="B17732" s="2">
        <v>43189.160416666666</v>
      </c>
      <c r="C17732">
        <v>65</v>
      </c>
      <c r="D17732">
        <v>58</v>
      </c>
      <c r="E17732">
        <v>78.05</v>
      </c>
      <c r="F17732">
        <v>210</v>
      </c>
      <c r="G17732">
        <v>14</v>
      </c>
      <c r="H17732">
        <v>0</v>
      </c>
      <c r="I17732">
        <v>29.89</v>
      </c>
      <c r="J17732">
        <v>1011.8</v>
      </c>
      <c r="K17732">
        <v>10</v>
      </c>
      <c r="L17732">
        <v>21</v>
      </c>
      <c r="M17732" t="s">
        <v>31</v>
      </c>
      <c r="N17732" t="s">
        <v>32</v>
      </c>
      <c r="O17732" t="s">
        <v>32</v>
      </c>
      <c r="P17732" t="s">
        <v>32</v>
      </c>
      <c r="Q17732">
        <v>5000</v>
      </c>
      <c r="R17732">
        <v>8000</v>
      </c>
      <c r="S17732">
        <v>11000</v>
      </c>
      <c r="T17732">
        <v>21000</v>
      </c>
      <c r="AB17732">
        <v>64.900000000000006</v>
      </c>
      <c r="AC17732" t="s">
        <v>17790</v>
      </c>
    </row>
    <row r="17733" spans="1:29">
      <c r="A17733" s="1" t="s">
        <v>30</v>
      </c>
      <c r="B17733" s="2">
        <v>43189.20208333333</v>
      </c>
      <c r="C17733">
        <v>65</v>
      </c>
      <c r="D17733">
        <v>58</v>
      </c>
      <c r="E17733">
        <v>78.05</v>
      </c>
      <c r="F17733">
        <v>210</v>
      </c>
      <c r="G17733">
        <v>10</v>
      </c>
      <c r="I17733">
        <v>29.88</v>
      </c>
      <c r="J17733">
        <v>1011.4</v>
      </c>
      <c r="K17733">
        <v>10</v>
      </c>
      <c r="L17733">
        <v>18</v>
      </c>
      <c r="M17733" t="s">
        <v>34</v>
      </c>
      <c r="N17733" t="s">
        <v>34</v>
      </c>
      <c r="O17733" t="s">
        <v>43</v>
      </c>
      <c r="Q17733">
        <v>3400</v>
      </c>
      <c r="R17733">
        <v>6000</v>
      </c>
      <c r="S17733">
        <v>8000</v>
      </c>
      <c r="U17733" t="e" cm="1">
        <f t="array" ref="U17733">-RA</f>
        <v>#NAME?</v>
      </c>
      <c r="AB17733">
        <v>64.900000000000006</v>
      </c>
      <c r="AC17733" t="s">
        <v>17791</v>
      </c>
    </row>
    <row r="17734" spans="1:29">
      <c r="A17734" s="1" t="s">
        <v>30</v>
      </c>
      <c r="B17734" s="2">
        <v>43189.243750000001</v>
      </c>
      <c r="C17734">
        <v>64</v>
      </c>
      <c r="D17734">
        <v>60</v>
      </c>
      <c r="E17734">
        <v>87.14</v>
      </c>
      <c r="F17734">
        <v>210</v>
      </c>
      <c r="G17734">
        <v>12</v>
      </c>
      <c r="H17734">
        <v>0.01</v>
      </c>
      <c r="I17734">
        <v>29.87</v>
      </c>
      <c r="J17734">
        <v>1011.1</v>
      </c>
      <c r="K17734">
        <v>10</v>
      </c>
      <c r="L17734">
        <v>19</v>
      </c>
      <c r="M17734" t="s">
        <v>31</v>
      </c>
      <c r="N17734" t="s">
        <v>32</v>
      </c>
      <c r="O17734" t="s">
        <v>43</v>
      </c>
      <c r="Q17734">
        <v>2100</v>
      </c>
      <c r="R17734">
        <v>6500</v>
      </c>
      <c r="S17734">
        <v>11000</v>
      </c>
      <c r="AB17734">
        <v>64</v>
      </c>
      <c r="AC17734" t="s">
        <v>17792</v>
      </c>
    </row>
    <row r="17735" spans="1:29">
      <c r="A17735" s="1" t="s">
        <v>30</v>
      </c>
      <c r="B17735" s="2">
        <v>43189.285416666666</v>
      </c>
      <c r="C17735">
        <v>65</v>
      </c>
      <c r="D17735">
        <v>60</v>
      </c>
      <c r="E17735">
        <v>84.44</v>
      </c>
      <c r="F17735">
        <v>210</v>
      </c>
      <c r="G17735">
        <v>14</v>
      </c>
      <c r="H17735">
        <v>0</v>
      </c>
      <c r="I17735">
        <v>29.86</v>
      </c>
      <c r="J17735">
        <v>1010.9</v>
      </c>
      <c r="K17735">
        <v>10</v>
      </c>
      <c r="L17735">
        <v>22</v>
      </c>
      <c r="M17735" t="s">
        <v>31</v>
      </c>
      <c r="N17735" t="s">
        <v>34</v>
      </c>
      <c r="O17735" t="s">
        <v>32</v>
      </c>
      <c r="P17735" t="s">
        <v>32</v>
      </c>
      <c r="Q17735">
        <v>1800</v>
      </c>
      <c r="R17735">
        <v>6500</v>
      </c>
      <c r="S17735">
        <v>9000</v>
      </c>
      <c r="T17735">
        <v>25000</v>
      </c>
      <c r="AB17735">
        <v>64.900000000000006</v>
      </c>
      <c r="AC17735" t="s">
        <v>17793</v>
      </c>
    </row>
    <row r="17736" spans="1:29">
      <c r="A17736" s="1" t="s">
        <v>30</v>
      </c>
      <c r="B17736" s="2">
        <v>43189.32708333333</v>
      </c>
      <c r="C17736">
        <v>65</v>
      </c>
      <c r="D17736">
        <v>61</v>
      </c>
      <c r="E17736">
        <v>87.18</v>
      </c>
      <c r="F17736">
        <v>220</v>
      </c>
      <c r="G17736">
        <v>14</v>
      </c>
      <c r="I17736">
        <v>29.89</v>
      </c>
      <c r="J17736">
        <v>1011.8</v>
      </c>
      <c r="K17736">
        <v>10</v>
      </c>
      <c r="M17736" t="s">
        <v>32</v>
      </c>
      <c r="N17736" t="s">
        <v>32</v>
      </c>
      <c r="O17736" t="s">
        <v>43</v>
      </c>
      <c r="Q17736">
        <v>1800</v>
      </c>
      <c r="R17736">
        <v>7000</v>
      </c>
      <c r="S17736">
        <v>11000</v>
      </c>
      <c r="Y17736">
        <v>27</v>
      </c>
      <c r="Z17736">
        <v>200</v>
      </c>
      <c r="AA17736" s="2">
        <v>43189.29583333333</v>
      </c>
      <c r="AB17736">
        <v>64.900000000000006</v>
      </c>
      <c r="AC17736" t="s">
        <v>17794</v>
      </c>
    </row>
    <row r="17737" spans="1:29">
      <c r="A17737" s="1" t="s">
        <v>30</v>
      </c>
      <c r="B17737" s="2">
        <v>43189.368750000001</v>
      </c>
      <c r="C17737">
        <v>64</v>
      </c>
      <c r="D17737">
        <v>62</v>
      </c>
      <c r="E17737">
        <v>93.54</v>
      </c>
      <c r="F17737">
        <v>220</v>
      </c>
      <c r="G17737">
        <v>13</v>
      </c>
      <c r="H17737">
        <v>0.01</v>
      </c>
      <c r="I17737">
        <v>29.9</v>
      </c>
      <c r="J17737">
        <v>1012.2</v>
      </c>
      <c r="K17737">
        <v>10</v>
      </c>
      <c r="M17737" t="s">
        <v>32</v>
      </c>
      <c r="N17737" t="s">
        <v>32</v>
      </c>
      <c r="O17737" t="s">
        <v>43</v>
      </c>
      <c r="Q17737">
        <v>1500</v>
      </c>
      <c r="R17737">
        <v>2500</v>
      </c>
      <c r="S17737">
        <v>8000</v>
      </c>
      <c r="U17737" t="e" cm="1">
        <f t="array" ref="U17737">-RA</f>
        <v>#NAME?</v>
      </c>
      <c r="AB17737">
        <v>64</v>
      </c>
      <c r="AC17737" t="s">
        <v>17795</v>
      </c>
    </row>
    <row r="17738" spans="1:29">
      <c r="A17738" s="1" t="s">
        <v>30</v>
      </c>
      <c r="B17738" s="2">
        <v>43189.410416666666</v>
      </c>
      <c r="C17738">
        <v>64</v>
      </c>
      <c r="D17738">
        <v>63</v>
      </c>
      <c r="E17738">
        <v>96.55</v>
      </c>
      <c r="F17738">
        <v>220</v>
      </c>
      <c r="G17738">
        <v>14</v>
      </c>
      <c r="H17738">
        <v>0.01</v>
      </c>
      <c r="I17738">
        <v>29.91</v>
      </c>
      <c r="J17738">
        <v>1012.6</v>
      </c>
      <c r="K17738">
        <v>10</v>
      </c>
      <c r="M17738" t="s">
        <v>32</v>
      </c>
      <c r="N17738" t="s">
        <v>32</v>
      </c>
      <c r="O17738" t="s">
        <v>43</v>
      </c>
      <c r="Q17738">
        <v>1100</v>
      </c>
      <c r="R17738">
        <v>3500</v>
      </c>
      <c r="S17738">
        <v>10000</v>
      </c>
      <c r="AB17738">
        <v>64</v>
      </c>
      <c r="AC17738" t="s">
        <v>17796</v>
      </c>
    </row>
    <row r="17739" spans="1:29">
      <c r="A17739" s="1" t="s">
        <v>30</v>
      </c>
      <c r="B17739" s="2">
        <v>43189.45208333333</v>
      </c>
      <c r="C17739">
        <v>66</v>
      </c>
      <c r="D17739">
        <v>62</v>
      </c>
      <c r="E17739">
        <v>87.24</v>
      </c>
      <c r="F17739">
        <v>230</v>
      </c>
      <c r="G17739">
        <v>14</v>
      </c>
      <c r="H17739">
        <v>0</v>
      </c>
      <c r="I17739">
        <v>29.91</v>
      </c>
      <c r="J17739">
        <v>1012.5</v>
      </c>
      <c r="K17739">
        <v>10</v>
      </c>
      <c r="L17739">
        <v>22</v>
      </c>
      <c r="M17739" t="s">
        <v>32</v>
      </c>
      <c r="N17739" t="s">
        <v>32</v>
      </c>
      <c r="O17739" t="s">
        <v>32</v>
      </c>
      <c r="P17739" t="s">
        <v>43</v>
      </c>
      <c r="Q17739">
        <v>1200</v>
      </c>
      <c r="R17739">
        <v>3000</v>
      </c>
      <c r="S17739">
        <v>4500</v>
      </c>
      <c r="T17739">
        <v>25000</v>
      </c>
      <c r="AB17739">
        <v>66</v>
      </c>
      <c r="AC17739" t="s">
        <v>17797</v>
      </c>
    </row>
    <row r="17740" spans="1:29">
      <c r="A17740" s="1" t="s">
        <v>30</v>
      </c>
      <c r="B17740" s="2">
        <v>43189.474305555559</v>
      </c>
      <c r="C17740">
        <v>66</v>
      </c>
      <c r="D17740">
        <v>61</v>
      </c>
      <c r="E17740">
        <v>83.91</v>
      </c>
      <c r="F17740">
        <v>220</v>
      </c>
      <c r="G17740">
        <v>19</v>
      </c>
      <c r="H17740">
        <v>0</v>
      </c>
      <c r="I17740">
        <v>29.91</v>
      </c>
      <c r="K17740">
        <v>10</v>
      </c>
      <c r="M17740" t="s">
        <v>32</v>
      </c>
      <c r="N17740" t="s">
        <v>32</v>
      </c>
      <c r="O17740" t="s">
        <v>32</v>
      </c>
      <c r="Q17740">
        <v>1600</v>
      </c>
      <c r="R17740">
        <v>3500</v>
      </c>
      <c r="S17740">
        <v>25000</v>
      </c>
      <c r="AB17740">
        <v>66</v>
      </c>
      <c r="AC17740" t="s">
        <v>17798</v>
      </c>
    </row>
    <row r="17741" spans="1:29">
      <c r="A17741" s="1" t="s">
        <v>30</v>
      </c>
      <c r="B17741" s="2">
        <v>43189.493750000001</v>
      </c>
      <c r="C17741">
        <v>68</v>
      </c>
      <c r="D17741">
        <v>61</v>
      </c>
      <c r="E17741">
        <v>78.3</v>
      </c>
      <c r="F17741">
        <v>220</v>
      </c>
      <c r="G17741">
        <v>15</v>
      </c>
      <c r="H17741">
        <v>0</v>
      </c>
      <c r="I17741">
        <v>29.91</v>
      </c>
      <c r="J17741">
        <v>1012.5</v>
      </c>
      <c r="K17741">
        <v>10</v>
      </c>
      <c r="M17741" t="s">
        <v>32</v>
      </c>
      <c r="N17741" t="s">
        <v>32</v>
      </c>
      <c r="O17741" t="s">
        <v>43</v>
      </c>
      <c r="Q17741">
        <v>1800</v>
      </c>
      <c r="R17741">
        <v>3500</v>
      </c>
      <c r="S17741">
        <v>25000</v>
      </c>
      <c r="AB17741">
        <v>68</v>
      </c>
      <c r="AC17741" t="s">
        <v>17799</v>
      </c>
    </row>
    <row r="17742" spans="1:29">
      <c r="A17742" s="1" t="s">
        <v>30</v>
      </c>
      <c r="B17742" s="2">
        <v>43189.535416666666</v>
      </c>
      <c r="C17742">
        <v>68</v>
      </c>
      <c r="D17742">
        <v>58</v>
      </c>
      <c r="E17742">
        <v>70.099999999999994</v>
      </c>
      <c r="F17742">
        <v>250</v>
      </c>
      <c r="G17742">
        <v>16</v>
      </c>
      <c r="H17742">
        <v>0</v>
      </c>
      <c r="I17742">
        <v>29.9</v>
      </c>
      <c r="J17742">
        <v>1012.1</v>
      </c>
      <c r="K17742">
        <v>10</v>
      </c>
      <c r="L17742">
        <v>26</v>
      </c>
      <c r="M17742" t="s">
        <v>34</v>
      </c>
      <c r="N17742" t="s">
        <v>43</v>
      </c>
      <c r="Q17742">
        <v>2800</v>
      </c>
      <c r="R17742">
        <v>25000</v>
      </c>
      <c r="Y17742">
        <v>26</v>
      </c>
      <c r="Z17742">
        <v>220</v>
      </c>
      <c r="AA17742" s="2">
        <v>43189.530555555553</v>
      </c>
      <c r="AB17742">
        <v>68</v>
      </c>
      <c r="AC17742" t="s">
        <v>17800</v>
      </c>
    </row>
    <row r="17743" spans="1:29">
      <c r="A17743" s="1" t="s">
        <v>30</v>
      </c>
      <c r="B17743" s="2">
        <v>43189.57708333333</v>
      </c>
      <c r="C17743">
        <v>70</v>
      </c>
      <c r="D17743">
        <v>59</v>
      </c>
      <c r="E17743">
        <v>68.09</v>
      </c>
      <c r="F17743">
        <v>230</v>
      </c>
      <c r="G17743">
        <v>16</v>
      </c>
      <c r="H17743">
        <v>0</v>
      </c>
      <c r="I17743">
        <v>29.89</v>
      </c>
      <c r="J17743">
        <v>1011.6</v>
      </c>
      <c r="K17743">
        <v>10</v>
      </c>
      <c r="M17743" t="s">
        <v>34</v>
      </c>
      <c r="N17743" t="s">
        <v>43</v>
      </c>
      <c r="Q17743">
        <v>3000</v>
      </c>
      <c r="R17743">
        <v>25000</v>
      </c>
      <c r="AB17743">
        <v>70</v>
      </c>
      <c r="AC17743" t="s">
        <v>17801</v>
      </c>
    </row>
    <row r="17744" spans="1:29">
      <c r="A17744" s="1" t="s">
        <v>30</v>
      </c>
      <c r="B17744" s="2">
        <v>43189.618750000001</v>
      </c>
      <c r="C17744">
        <v>71</v>
      </c>
      <c r="D17744">
        <v>57</v>
      </c>
      <c r="E17744">
        <v>61.04</v>
      </c>
      <c r="F17744">
        <v>240</v>
      </c>
      <c r="G17744">
        <v>13</v>
      </c>
      <c r="H17744">
        <v>0</v>
      </c>
      <c r="I17744">
        <v>29.88</v>
      </c>
      <c r="J17744">
        <v>1011.5</v>
      </c>
      <c r="K17744">
        <v>10</v>
      </c>
      <c r="M17744" t="s">
        <v>31</v>
      </c>
      <c r="N17744" t="s">
        <v>34</v>
      </c>
      <c r="O17744" t="s">
        <v>43</v>
      </c>
      <c r="Q17744">
        <v>4000</v>
      </c>
      <c r="R17744">
        <v>5500</v>
      </c>
      <c r="S17744">
        <v>25000</v>
      </c>
      <c r="AB17744">
        <v>71.099999999999994</v>
      </c>
      <c r="AC17744" t="s">
        <v>17802</v>
      </c>
    </row>
    <row r="17745" spans="1:29">
      <c r="A17745" s="1" t="s">
        <v>30</v>
      </c>
      <c r="B17745" s="2">
        <v>43189.660416666666</v>
      </c>
      <c r="C17745">
        <v>71</v>
      </c>
      <c r="D17745">
        <v>51</v>
      </c>
      <c r="E17745">
        <v>49.2</v>
      </c>
      <c r="F17745">
        <v>250</v>
      </c>
      <c r="G17745">
        <v>12</v>
      </c>
      <c r="H17745">
        <v>0</v>
      </c>
      <c r="I17745">
        <v>29.88</v>
      </c>
      <c r="J17745">
        <v>1011.5</v>
      </c>
      <c r="K17745">
        <v>10</v>
      </c>
      <c r="L17745">
        <v>22</v>
      </c>
      <c r="M17745" t="s">
        <v>34</v>
      </c>
      <c r="N17745" t="s">
        <v>43</v>
      </c>
      <c r="Q17745">
        <v>5500</v>
      </c>
      <c r="R17745">
        <v>25000</v>
      </c>
      <c r="AB17745">
        <v>71.099999999999994</v>
      </c>
      <c r="AC17745" t="s">
        <v>17803</v>
      </c>
    </row>
    <row r="17746" spans="1:29">
      <c r="A17746" s="1" t="s">
        <v>30</v>
      </c>
      <c r="B17746" s="2">
        <v>43189.70208333333</v>
      </c>
      <c r="C17746">
        <v>71</v>
      </c>
      <c r="D17746">
        <v>51</v>
      </c>
      <c r="E17746">
        <v>49.2</v>
      </c>
      <c r="F17746">
        <v>250</v>
      </c>
      <c r="G17746">
        <v>10</v>
      </c>
      <c r="H17746">
        <v>0</v>
      </c>
      <c r="I17746">
        <v>29.89</v>
      </c>
      <c r="J17746">
        <v>1011.7</v>
      </c>
      <c r="K17746">
        <v>10</v>
      </c>
      <c r="L17746">
        <v>19</v>
      </c>
      <c r="M17746" t="s">
        <v>34</v>
      </c>
      <c r="N17746" t="s">
        <v>43</v>
      </c>
      <c r="Q17746">
        <v>6000</v>
      </c>
      <c r="R17746">
        <v>25000</v>
      </c>
      <c r="AB17746">
        <v>71.099999999999994</v>
      </c>
      <c r="AC17746" t="s">
        <v>17804</v>
      </c>
    </row>
    <row r="17747" spans="1:29">
      <c r="A17747" s="1" t="s">
        <v>30</v>
      </c>
      <c r="B17747" s="2">
        <v>43189.743750000001</v>
      </c>
      <c r="C17747">
        <v>70</v>
      </c>
      <c r="D17747">
        <v>51</v>
      </c>
      <c r="E17747">
        <v>51.07</v>
      </c>
      <c r="F17747">
        <v>270</v>
      </c>
      <c r="G17747">
        <v>11</v>
      </c>
      <c r="H17747">
        <v>0</v>
      </c>
      <c r="I17747">
        <v>29.91</v>
      </c>
      <c r="J17747">
        <v>1012.4</v>
      </c>
      <c r="K17747">
        <v>10</v>
      </c>
      <c r="L17747">
        <v>18</v>
      </c>
      <c r="M17747" t="s">
        <v>34</v>
      </c>
      <c r="N17747" t="s">
        <v>32</v>
      </c>
      <c r="Q17747">
        <v>6000</v>
      </c>
      <c r="R17747">
        <v>25000</v>
      </c>
      <c r="AB17747">
        <v>70</v>
      </c>
      <c r="AC17747" t="s">
        <v>17805</v>
      </c>
    </row>
    <row r="17748" spans="1:29">
      <c r="A17748" s="1" t="s">
        <v>30</v>
      </c>
      <c r="B17748" s="2">
        <v>43189.785416666666</v>
      </c>
      <c r="C17748">
        <v>69</v>
      </c>
      <c r="D17748">
        <v>47</v>
      </c>
      <c r="E17748">
        <v>45.02</v>
      </c>
      <c r="F17748">
        <v>280</v>
      </c>
      <c r="G17748">
        <v>7</v>
      </c>
      <c r="H17748">
        <v>0</v>
      </c>
      <c r="I17748">
        <v>29.95</v>
      </c>
      <c r="J17748">
        <v>1013.9</v>
      </c>
      <c r="K17748">
        <v>10</v>
      </c>
      <c r="M17748" t="s">
        <v>31</v>
      </c>
      <c r="N17748" t="s">
        <v>32</v>
      </c>
      <c r="Q17748">
        <v>5500</v>
      </c>
      <c r="R17748">
        <v>25000</v>
      </c>
      <c r="AB17748">
        <v>69.099999999999994</v>
      </c>
      <c r="AC17748" t="s">
        <v>17806</v>
      </c>
    </row>
    <row r="17749" spans="1:29">
      <c r="A17749" s="1" t="s">
        <v>30</v>
      </c>
      <c r="B17749" s="2">
        <v>43189.82708333333</v>
      </c>
      <c r="C17749">
        <v>66</v>
      </c>
      <c r="D17749">
        <v>41</v>
      </c>
      <c r="E17749">
        <v>39.99</v>
      </c>
      <c r="G17749">
        <v>6</v>
      </c>
      <c r="H17749">
        <v>0</v>
      </c>
      <c r="I17749">
        <v>30</v>
      </c>
      <c r="J17749">
        <v>1015.6</v>
      </c>
      <c r="K17749">
        <v>10</v>
      </c>
      <c r="L17749">
        <v>15</v>
      </c>
      <c r="M17749" t="s">
        <v>31</v>
      </c>
      <c r="N17749" t="s">
        <v>32</v>
      </c>
      <c r="Q17749">
        <v>5500</v>
      </c>
      <c r="R17749">
        <v>25000</v>
      </c>
      <c r="AB17749">
        <v>66</v>
      </c>
      <c r="AC17749" t="s">
        <v>17807</v>
      </c>
    </row>
    <row r="17750" spans="1:29">
      <c r="A17750" s="1" t="s">
        <v>30</v>
      </c>
      <c r="B17750" s="2">
        <v>43189.868750000001</v>
      </c>
      <c r="C17750">
        <v>64</v>
      </c>
      <c r="D17750">
        <v>39</v>
      </c>
      <c r="E17750">
        <v>39.67</v>
      </c>
      <c r="F17750">
        <v>340</v>
      </c>
      <c r="G17750">
        <v>9</v>
      </c>
      <c r="H17750">
        <v>0</v>
      </c>
      <c r="I17750">
        <v>30.05</v>
      </c>
      <c r="J17750">
        <v>1017.2</v>
      </c>
      <c r="K17750">
        <v>10</v>
      </c>
      <c r="L17750">
        <v>18</v>
      </c>
      <c r="M17750" t="s">
        <v>31</v>
      </c>
      <c r="N17750" t="s">
        <v>32</v>
      </c>
      <c r="Q17750">
        <v>6000</v>
      </c>
      <c r="R17750">
        <v>25000</v>
      </c>
      <c r="AB17750">
        <v>64</v>
      </c>
      <c r="AC17750" t="s">
        <v>17808</v>
      </c>
    </row>
    <row r="17751" spans="1:29">
      <c r="A17751" s="1" t="s">
        <v>30</v>
      </c>
      <c r="B17751" s="2">
        <v>43189.910416666666</v>
      </c>
      <c r="C17751">
        <v>60</v>
      </c>
      <c r="D17751">
        <v>38</v>
      </c>
      <c r="E17751">
        <v>43.61</v>
      </c>
      <c r="H17751">
        <v>0</v>
      </c>
      <c r="I17751">
        <v>30.12</v>
      </c>
      <c r="J17751">
        <v>1019.6</v>
      </c>
      <c r="K17751">
        <v>10</v>
      </c>
      <c r="M17751" t="s">
        <v>31</v>
      </c>
      <c r="N17751" t="s">
        <v>32</v>
      </c>
      <c r="Q17751">
        <v>7500</v>
      </c>
      <c r="R17751">
        <v>25000</v>
      </c>
      <c r="AB17751">
        <v>60.1</v>
      </c>
      <c r="AC17751" t="s">
        <v>17809</v>
      </c>
    </row>
    <row r="17752" spans="1:29">
      <c r="A17752" s="1" t="s">
        <v>30</v>
      </c>
      <c r="B17752" s="2">
        <v>43189.95208333333</v>
      </c>
      <c r="C17752">
        <v>56</v>
      </c>
      <c r="D17752">
        <v>37</v>
      </c>
      <c r="E17752">
        <v>48.95</v>
      </c>
      <c r="F17752">
        <v>330</v>
      </c>
      <c r="G17752">
        <v>8</v>
      </c>
      <c r="H17752">
        <v>0</v>
      </c>
      <c r="I17752">
        <v>30.16</v>
      </c>
      <c r="J17752">
        <v>1021.2</v>
      </c>
      <c r="K17752">
        <v>10</v>
      </c>
      <c r="M17752" t="s">
        <v>34</v>
      </c>
      <c r="N17752" t="s">
        <v>32</v>
      </c>
      <c r="Q17752">
        <v>8000</v>
      </c>
      <c r="R17752">
        <v>25000</v>
      </c>
      <c r="AB17752">
        <v>55.9</v>
      </c>
      <c r="AC17752" t="s">
        <v>17810</v>
      </c>
    </row>
    <row r="17753" spans="1:29">
      <c r="A17753" s="1" t="s">
        <v>30</v>
      </c>
      <c r="B17753" s="2">
        <v>43189.993750000001</v>
      </c>
      <c r="C17753">
        <v>53</v>
      </c>
      <c r="D17753">
        <v>34</v>
      </c>
      <c r="E17753">
        <v>48.13</v>
      </c>
      <c r="G17753">
        <v>3</v>
      </c>
      <c r="H17753">
        <v>0</v>
      </c>
      <c r="I17753">
        <v>30.19</v>
      </c>
      <c r="J17753">
        <v>1022.3</v>
      </c>
      <c r="K17753">
        <v>10</v>
      </c>
      <c r="M17753" t="s">
        <v>34</v>
      </c>
      <c r="Q17753">
        <v>9000</v>
      </c>
      <c r="AB17753">
        <v>53.1</v>
      </c>
      <c r="AC17753" t="s">
        <v>17811</v>
      </c>
    </row>
    <row r="17754" spans="1:29">
      <c r="A17754" s="1" t="s">
        <v>30</v>
      </c>
      <c r="B17754" s="2">
        <v>43190.035416666666</v>
      </c>
      <c r="C17754">
        <v>51</v>
      </c>
      <c r="D17754">
        <v>34</v>
      </c>
      <c r="E17754">
        <v>51.81</v>
      </c>
      <c r="G17754">
        <v>4</v>
      </c>
      <c r="H17754">
        <v>0</v>
      </c>
      <c r="I17754">
        <v>30.23</v>
      </c>
      <c r="J17754">
        <v>1023.5</v>
      </c>
      <c r="K17754">
        <v>10</v>
      </c>
      <c r="M17754" t="s">
        <v>34</v>
      </c>
      <c r="N17754" t="s">
        <v>34</v>
      </c>
      <c r="Q17754">
        <v>9000</v>
      </c>
      <c r="R17754">
        <v>20000</v>
      </c>
      <c r="AB17754">
        <v>51.1</v>
      </c>
      <c r="AC17754" t="s">
        <v>17812</v>
      </c>
    </row>
    <row r="17755" spans="1:29">
      <c r="A17755" s="1" t="s">
        <v>30</v>
      </c>
      <c r="B17755" s="2">
        <v>43190.07708333333</v>
      </c>
      <c r="C17755">
        <v>49</v>
      </c>
      <c r="D17755">
        <v>33</v>
      </c>
      <c r="E17755">
        <v>54.24</v>
      </c>
      <c r="G17755">
        <v>4</v>
      </c>
      <c r="H17755">
        <v>0</v>
      </c>
      <c r="I17755">
        <v>30.24</v>
      </c>
      <c r="J17755">
        <v>1023.8</v>
      </c>
      <c r="K17755">
        <v>10</v>
      </c>
      <c r="M17755" t="s">
        <v>31</v>
      </c>
      <c r="N17755" t="s">
        <v>34</v>
      </c>
      <c r="Q17755">
        <v>9000</v>
      </c>
      <c r="R17755">
        <v>20000</v>
      </c>
      <c r="AB17755">
        <v>47.16</v>
      </c>
      <c r="AC17755" t="s">
        <v>17813</v>
      </c>
    </row>
    <row r="17756" spans="1:29">
      <c r="A17756" s="1" t="s">
        <v>30</v>
      </c>
      <c r="B17756" s="2">
        <v>43190.118750000001</v>
      </c>
      <c r="C17756">
        <v>47</v>
      </c>
      <c r="D17756">
        <v>34</v>
      </c>
      <c r="E17756">
        <v>60.61</v>
      </c>
      <c r="G17756">
        <v>3</v>
      </c>
      <c r="H17756">
        <v>0</v>
      </c>
      <c r="I17756">
        <v>30.25</v>
      </c>
      <c r="J17756">
        <v>1024.3</v>
      </c>
      <c r="K17756">
        <v>10</v>
      </c>
      <c r="M17756" t="s">
        <v>34</v>
      </c>
      <c r="Q17756">
        <v>20000</v>
      </c>
      <c r="AB17756">
        <v>45.72</v>
      </c>
      <c r="AC17756" t="s">
        <v>17814</v>
      </c>
    </row>
    <row r="17757" spans="1:29">
      <c r="A17757" s="1" t="s">
        <v>30</v>
      </c>
      <c r="B17757" s="2">
        <v>43190.160416666666</v>
      </c>
      <c r="C17757">
        <v>45</v>
      </c>
      <c r="D17757">
        <v>34</v>
      </c>
      <c r="E17757">
        <v>65.13</v>
      </c>
      <c r="F17757">
        <v>0</v>
      </c>
      <c r="G17757">
        <v>0</v>
      </c>
      <c r="H17757">
        <v>0</v>
      </c>
      <c r="I17757">
        <v>30.26</v>
      </c>
      <c r="J17757">
        <v>1024.7</v>
      </c>
      <c r="K17757">
        <v>10</v>
      </c>
      <c r="M17757" t="s">
        <v>31</v>
      </c>
      <c r="Q17757">
        <v>20000</v>
      </c>
      <c r="AB17757">
        <v>45</v>
      </c>
      <c r="AC17757" t="s">
        <v>17815</v>
      </c>
    </row>
    <row r="17758" spans="1:29">
      <c r="A17758" s="1" t="s">
        <v>30</v>
      </c>
      <c r="B17758" s="2">
        <v>43190.20208333333</v>
      </c>
      <c r="C17758">
        <v>44</v>
      </c>
      <c r="D17758">
        <v>33</v>
      </c>
      <c r="E17758">
        <v>65.02</v>
      </c>
      <c r="F17758">
        <v>20</v>
      </c>
      <c r="G17758">
        <v>5</v>
      </c>
      <c r="H17758">
        <v>0</v>
      </c>
      <c r="I17758">
        <v>30.27</v>
      </c>
      <c r="J17758">
        <v>1024.9000000000001</v>
      </c>
      <c r="K17758">
        <v>10</v>
      </c>
      <c r="M17758" t="s">
        <v>31</v>
      </c>
      <c r="Q17758">
        <v>20000</v>
      </c>
      <c r="AB17758">
        <v>40.770000000000003</v>
      </c>
      <c r="AC17758" t="s">
        <v>17816</v>
      </c>
    </row>
    <row r="17759" spans="1:29">
      <c r="A17759" s="1" t="s">
        <v>30</v>
      </c>
      <c r="B17759" s="2">
        <v>43190.243750000001</v>
      </c>
      <c r="C17759">
        <v>42</v>
      </c>
      <c r="D17759">
        <v>32</v>
      </c>
      <c r="E17759">
        <v>67.17</v>
      </c>
      <c r="F17759">
        <v>10</v>
      </c>
      <c r="G17759">
        <v>3</v>
      </c>
      <c r="H17759">
        <v>0</v>
      </c>
      <c r="I17759">
        <v>30.29</v>
      </c>
      <c r="J17759">
        <v>1025.5</v>
      </c>
      <c r="K17759">
        <v>10</v>
      </c>
      <c r="M17759" t="s">
        <v>31</v>
      </c>
      <c r="Q17759">
        <v>20000</v>
      </c>
      <c r="AB17759">
        <v>40.229999999999997</v>
      </c>
      <c r="AC17759" t="s">
        <v>17817</v>
      </c>
    </row>
    <row r="17760" spans="1:29">
      <c r="A17760" s="1" t="s">
        <v>30</v>
      </c>
      <c r="B17760" s="2">
        <v>43190.285416666666</v>
      </c>
      <c r="C17760">
        <v>41</v>
      </c>
      <c r="D17760">
        <v>32</v>
      </c>
      <c r="E17760">
        <v>70.08</v>
      </c>
      <c r="F17760">
        <v>20</v>
      </c>
      <c r="G17760">
        <v>3</v>
      </c>
      <c r="H17760">
        <v>0</v>
      </c>
      <c r="I17760">
        <v>30.31</v>
      </c>
      <c r="J17760">
        <v>1026.3</v>
      </c>
      <c r="K17760">
        <v>10</v>
      </c>
      <c r="M17760" t="s">
        <v>31</v>
      </c>
      <c r="Q17760">
        <v>20000</v>
      </c>
      <c r="AB17760">
        <v>38.979999999999997</v>
      </c>
      <c r="AC17760" t="s">
        <v>17818</v>
      </c>
    </row>
    <row r="17761" spans="1:29">
      <c r="A17761" s="1" t="s">
        <v>30</v>
      </c>
      <c r="B17761" s="2">
        <v>43190.32708333333</v>
      </c>
      <c r="C17761">
        <v>42</v>
      </c>
      <c r="D17761">
        <v>33</v>
      </c>
      <c r="E17761">
        <v>70.2</v>
      </c>
      <c r="F17761">
        <v>0</v>
      </c>
      <c r="G17761">
        <v>0</v>
      </c>
      <c r="H17761">
        <v>0</v>
      </c>
      <c r="I17761">
        <v>30.34</v>
      </c>
      <c r="J17761">
        <v>1027.2</v>
      </c>
      <c r="K17761">
        <v>10</v>
      </c>
      <c r="M17761" t="s">
        <v>31</v>
      </c>
      <c r="Q17761">
        <v>25000</v>
      </c>
      <c r="AB17761">
        <v>42.1</v>
      </c>
      <c r="AC17761" t="s">
        <v>17819</v>
      </c>
    </row>
    <row r="17762" spans="1:29">
      <c r="A17762" s="1" t="s">
        <v>30</v>
      </c>
      <c r="B17762" s="2">
        <v>43190.368750000001</v>
      </c>
      <c r="C17762">
        <v>46</v>
      </c>
      <c r="D17762">
        <v>32</v>
      </c>
      <c r="E17762">
        <v>57.87</v>
      </c>
      <c r="G17762">
        <v>4</v>
      </c>
      <c r="H17762">
        <v>0</v>
      </c>
      <c r="I17762">
        <v>30.36</v>
      </c>
      <c r="J17762">
        <v>1027.9000000000001</v>
      </c>
      <c r="K17762">
        <v>10</v>
      </c>
      <c r="M17762" t="s">
        <v>31</v>
      </c>
      <c r="Q17762">
        <v>25000</v>
      </c>
      <c r="AB17762">
        <v>43.77</v>
      </c>
      <c r="AC17762" t="s">
        <v>17820</v>
      </c>
    </row>
    <row r="17763" spans="1:29">
      <c r="A17763" s="1" t="s">
        <v>30</v>
      </c>
      <c r="B17763" s="2">
        <v>43190.410416666666</v>
      </c>
      <c r="C17763">
        <v>51</v>
      </c>
      <c r="D17763">
        <v>30.9</v>
      </c>
      <c r="E17763">
        <v>45.73</v>
      </c>
      <c r="F17763">
        <v>60</v>
      </c>
      <c r="G17763">
        <v>8</v>
      </c>
      <c r="H17763">
        <v>0</v>
      </c>
      <c r="I17763">
        <v>30.36</v>
      </c>
      <c r="J17763">
        <v>1028</v>
      </c>
      <c r="K17763">
        <v>10</v>
      </c>
      <c r="M17763" t="s">
        <v>31</v>
      </c>
      <c r="Q17763">
        <v>25000</v>
      </c>
      <c r="AB17763">
        <v>51.1</v>
      </c>
      <c r="AC17763" t="s">
        <v>17821</v>
      </c>
    </row>
    <row r="17764" spans="1:29">
      <c r="A17764" s="1" t="s">
        <v>30</v>
      </c>
      <c r="B17764" s="2">
        <v>43190.45208333333</v>
      </c>
      <c r="C17764">
        <v>53</v>
      </c>
      <c r="D17764">
        <v>28</v>
      </c>
      <c r="E17764">
        <v>37.74</v>
      </c>
      <c r="F17764">
        <v>60</v>
      </c>
      <c r="G17764">
        <v>5</v>
      </c>
      <c r="H17764">
        <v>0</v>
      </c>
      <c r="I17764">
        <v>30.38</v>
      </c>
      <c r="J17764">
        <v>1028.5999999999999</v>
      </c>
      <c r="K17764">
        <v>10</v>
      </c>
      <c r="M17764" t="s">
        <v>31</v>
      </c>
      <c r="Q17764">
        <v>25000</v>
      </c>
      <c r="AB17764">
        <v>53.1</v>
      </c>
      <c r="AC17764" t="s">
        <v>17822</v>
      </c>
    </row>
    <row r="17765" spans="1:29">
      <c r="A17765" s="1" t="s">
        <v>30</v>
      </c>
      <c r="B17765" s="2">
        <v>43190.493750000001</v>
      </c>
      <c r="C17765">
        <v>57</v>
      </c>
      <c r="D17765">
        <v>28</v>
      </c>
      <c r="E17765">
        <v>32.75</v>
      </c>
      <c r="F17765">
        <v>150</v>
      </c>
      <c r="G17765">
        <v>7</v>
      </c>
      <c r="H17765">
        <v>0</v>
      </c>
      <c r="I17765">
        <v>30.35</v>
      </c>
      <c r="J17765">
        <v>1027.7</v>
      </c>
      <c r="K17765">
        <v>10</v>
      </c>
      <c r="M17765" t="s">
        <v>31</v>
      </c>
      <c r="Q17765">
        <v>25000</v>
      </c>
      <c r="AB17765">
        <v>57</v>
      </c>
      <c r="AC17765" t="s">
        <v>17823</v>
      </c>
    </row>
    <row r="17766" spans="1:29">
      <c r="A17766" s="1" t="s">
        <v>30</v>
      </c>
      <c r="B17766" s="2">
        <v>43190.535416666666</v>
      </c>
      <c r="C17766">
        <v>59</v>
      </c>
      <c r="D17766">
        <v>27</v>
      </c>
      <c r="E17766">
        <v>29.25</v>
      </c>
      <c r="F17766">
        <v>70</v>
      </c>
      <c r="G17766">
        <v>4</v>
      </c>
      <c r="H17766">
        <v>0</v>
      </c>
      <c r="I17766">
        <v>30.33</v>
      </c>
      <c r="J17766">
        <v>1027</v>
      </c>
      <c r="K17766">
        <v>10</v>
      </c>
      <c r="M17766" t="s">
        <v>31</v>
      </c>
      <c r="Q17766">
        <v>25000</v>
      </c>
      <c r="AB17766">
        <v>59</v>
      </c>
      <c r="AC17766" t="s">
        <v>17824</v>
      </c>
    </row>
    <row r="17767" spans="1:29">
      <c r="A17767" s="1" t="s">
        <v>30</v>
      </c>
      <c r="B17767" s="2">
        <v>43190.57708333333</v>
      </c>
      <c r="C17767">
        <v>60</v>
      </c>
      <c r="D17767">
        <v>26.1</v>
      </c>
      <c r="E17767">
        <v>27.1</v>
      </c>
      <c r="F17767">
        <v>90</v>
      </c>
      <c r="G17767">
        <v>9</v>
      </c>
      <c r="H17767">
        <v>0</v>
      </c>
      <c r="I17767">
        <v>30.31</v>
      </c>
      <c r="J17767">
        <v>1026.3</v>
      </c>
      <c r="K17767">
        <v>10</v>
      </c>
      <c r="M17767" t="s">
        <v>31</v>
      </c>
      <c r="Q17767">
        <v>25000</v>
      </c>
      <c r="AB17767">
        <v>60.1</v>
      </c>
      <c r="AC17767" t="s">
        <v>17825</v>
      </c>
    </row>
    <row r="17768" spans="1:29">
      <c r="A17768" s="1" t="s">
        <v>30</v>
      </c>
      <c r="B17768" s="2">
        <v>43190.618750000001</v>
      </c>
      <c r="C17768">
        <v>61</v>
      </c>
      <c r="D17768">
        <v>26.1</v>
      </c>
      <c r="E17768">
        <v>26.25</v>
      </c>
      <c r="G17768">
        <v>6</v>
      </c>
      <c r="H17768">
        <v>0</v>
      </c>
      <c r="I17768">
        <v>30.28</v>
      </c>
      <c r="J17768">
        <v>1025.0999999999999</v>
      </c>
      <c r="K17768">
        <v>10</v>
      </c>
      <c r="M17768" t="s">
        <v>31</v>
      </c>
      <c r="Q17768">
        <v>25000</v>
      </c>
      <c r="AB17768">
        <v>61</v>
      </c>
      <c r="AC17768" t="s">
        <v>17826</v>
      </c>
    </row>
    <row r="17769" spans="1:29">
      <c r="A17769" s="1" t="s">
        <v>30</v>
      </c>
      <c r="B17769" s="2">
        <v>43190.660416666666</v>
      </c>
      <c r="C17769">
        <v>64</v>
      </c>
      <c r="D17769">
        <v>30</v>
      </c>
      <c r="E17769">
        <v>27.71</v>
      </c>
      <c r="F17769">
        <v>210</v>
      </c>
      <c r="G17769">
        <v>6</v>
      </c>
      <c r="H17769">
        <v>0</v>
      </c>
      <c r="I17769">
        <v>30.26</v>
      </c>
      <c r="J17769">
        <v>1024.5</v>
      </c>
      <c r="K17769">
        <v>10</v>
      </c>
      <c r="M17769" t="s">
        <v>31</v>
      </c>
      <c r="Q17769">
        <v>25000</v>
      </c>
      <c r="AB17769">
        <v>64</v>
      </c>
      <c r="AC17769" t="s">
        <v>17827</v>
      </c>
    </row>
    <row r="17770" spans="1:29">
      <c r="A17770" s="1" t="s">
        <v>30</v>
      </c>
      <c r="B17770" s="2">
        <v>43190.70208333333</v>
      </c>
      <c r="C17770">
        <v>64</v>
      </c>
      <c r="D17770">
        <v>30.9</v>
      </c>
      <c r="E17770">
        <v>28.74</v>
      </c>
      <c r="F17770">
        <v>190</v>
      </c>
      <c r="G17770">
        <v>8</v>
      </c>
      <c r="H17770">
        <v>0</v>
      </c>
      <c r="I17770">
        <v>30.24</v>
      </c>
      <c r="J17770">
        <v>1023.9</v>
      </c>
      <c r="K17770">
        <v>10</v>
      </c>
      <c r="L17770">
        <v>14</v>
      </c>
      <c r="M17770" t="s">
        <v>31</v>
      </c>
      <c r="Q17770">
        <v>25000</v>
      </c>
      <c r="AB17770">
        <v>64</v>
      </c>
      <c r="AC17770" t="s">
        <v>17828</v>
      </c>
    </row>
    <row r="17771" spans="1:29">
      <c r="A17771" s="1" t="s">
        <v>30</v>
      </c>
      <c r="B17771" s="2">
        <v>43190.743750000001</v>
      </c>
      <c r="C17771">
        <v>63</v>
      </c>
      <c r="D17771">
        <v>30.9</v>
      </c>
      <c r="E17771">
        <v>29.77</v>
      </c>
      <c r="F17771">
        <v>230</v>
      </c>
      <c r="G17771">
        <v>11</v>
      </c>
      <c r="H17771">
        <v>0</v>
      </c>
      <c r="I17771">
        <v>30.22</v>
      </c>
      <c r="J17771">
        <v>1023.4</v>
      </c>
      <c r="K17771">
        <v>10</v>
      </c>
      <c r="M17771" t="s">
        <v>34</v>
      </c>
      <c r="Q17771">
        <v>25000</v>
      </c>
      <c r="AB17771">
        <v>63</v>
      </c>
      <c r="AC17771" t="s">
        <v>17829</v>
      </c>
    </row>
    <row r="17772" spans="1:29">
      <c r="A17772" s="1" t="s">
        <v>30</v>
      </c>
      <c r="B17772" s="2">
        <v>43190.785416666666</v>
      </c>
      <c r="C17772">
        <v>61</v>
      </c>
      <c r="D17772">
        <v>30.9</v>
      </c>
      <c r="E17772">
        <v>31.95</v>
      </c>
      <c r="F17772">
        <v>210</v>
      </c>
      <c r="G17772">
        <v>7</v>
      </c>
      <c r="H17772">
        <v>0</v>
      </c>
      <c r="I17772">
        <v>30.22</v>
      </c>
      <c r="J17772">
        <v>1023.3</v>
      </c>
      <c r="K17772">
        <v>10</v>
      </c>
      <c r="M17772" t="s">
        <v>31</v>
      </c>
      <c r="Q17772">
        <v>25000</v>
      </c>
      <c r="AB17772">
        <v>61</v>
      </c>
      <c r="AC17772" t="s">
        <v>17830</v>
      </c>
    </row>
    <row r="17773" spans="1:29">
      <c r="A17773" s="1" t="s">
        <v>30</v>
      </c>
      <c r="B17773" s="2">
        <v>43190.82708333333</v>
      </c>
      <c r="C17773">
        <v>57</v>
      </c>
      <c r="D17773">
        <v>30.9</v>
      </c>
      <c r="E17773">
        <v>36.86</v>
      </c>
      <c r="F17773">
        <v>170</v>
      </c>
      <c r="G17773">
        <v>6</v>
      </c>
      <c r="H17773">
        <v>0</v>
      </c>
      <c r="I17773">
        <v>30.21</v>
      </c>
      <c r="J17773">
        <v>1022.9</v>
      </c>
      <c r="K17773">
        <v>10</v>
      </c>
      <c r="M17773" t="s">
        <v>34</v>
      </c>
      <c r="Q17773">
        <v>25000</v>
      </c>
      <c r="AB17773">
        <v>57</v>
      </c>
      <c r="AC17773" t="s">
        <v>17831</v>
      </c>
    </row>
    <row r="17774" spans="1:29">
      <c r="A17774" s="1" t="s">
        <v>30</v>
      </c>
      <c r="B17774" s="2">
        <v>43190.868750000001</v>
      </c>
      <c r="C17774">
        <v>54</v>
      </c>
      <c r="D17774">
        <v>32</v>
      </c>
      <c r="E17774">
        <v>42.98</v>
      </c>
      <c r="F17774">
        <v>160</v>
      </c>
      <c r="G17774">
        <v>4</v>
      </c>
      <c r="H17774">
        <v>0</v>
      </c>
      <c r="I17774">
        <v>30.21</v>
      </c>
      <c r="J17774">
        <v>1022.8</v>
      </c>
      <c r="K17774">
        <v>10</v>
      </c>
      <c r="M17774" t="s">
        <v>34</v>
      </c>
      <c r="Q17774">
        <v>25000</v>
      </c>
      <c r="AB17774">
        <v>54</v>
      </c>
      <c r="AC17774" t="s">
        <v>17832</v>
      </c>
    </row>
    <row r="17775" spans="1:29">
      <c r="A17775" s="1" t="s">
        <v>30</v>
      </c>
      <c r="B17775" s="2">
        <v>43190.910416666666</v>
      </c>
      <c r="C17775">
        <v>54</v>
      </c>
      <c r="D17775">
        <v>30</v>
      </c>
      <c r="E17775">
        <v>39.630000000000003</v>
      </c>
      <c r="F17775">
        <v>160</v>
      </c>
      <c r="G17775">
        <v>7</v>
      </c>
      <c r="H17775">
        <v>0</v>
      </c>
      <c r="I17775">
        <v>30.21</v>
      </c>
      <c r="J17775">
        <v>1023.1</v>
      </c>
      <c r="K17775">
        <v>10</v>
      </c>
      <c r="M17775" t="s">
        <v>34</v>
      </c>
      <c r="Q17775">
        <v>25000</v>
      </c>
      <c r="AB17775">
        <v>54</v>
      </c>
      <c r="AC17775" t="s">
        <v>17833</v>
      </c>
    </row>
    <row r="17776" spans="1:29">
      <c r="A17776" s="1" t="s">
        <v>30</v>
      </c>
      <c r="B17776" s="2">
        <v>43190.95208333333</v>
      </c>
      <c r="C17776">
        <v>52</v>
      </c>
      <c r="D17776">
        <v>30.9</v>
      </c>
      <c r="E17776">
        <v>44.24</v>
      </c>
      <c r="F17776">
        <v>180</v>
      </c>
      <c r="G17776">
        <v>5</v>
      </c>
      <c r="H17776">
        <v>0</v>
      </c>
      <c r="I17776">
        <v>30.21</v>
      </c>
      <c r="J17776">
        <v>1022.9</v>
      </c>
      <c r="K17776">
        <v>10</v>
      </c>
      <c r="M17776" t="s">
        <v>34</v>
      </c>
      <c r="Q17776">
        <v>25000</v>
      </c>
      <c r="AB17776">
        <v>52</v>
      </c>
      <c r="AC17776" t="s">
        <v>17834</v>
      </c>
    </row>
    <row r="17777" spans="1:29">
      <c r="A17777" s="1" t="s">
        <v>30</v>
      </c>
      <c r="B17777" s="2">
        <v>43190.993750000001</v>
      </c>
      <c r="C17777">
        <v>52</v>
      </c>
      <c r="D17777">
        <v>30.9</v>
      </c>
      <c r="E17777">
        <v>44.24</v>
      </c>
      <c r="F17777">
        <v>180</v>
      </c>
      <c r="G17777">
        <v>6</v>
      </c>
      <c r="H17777">
        <v>0</v>
      </c>
      <c r="I17777">
        <v>30.2</v>
      </c>
      <c r="J17777">
        <v>1022.6</v>
      </c>
      <c r="K17777">
        <v>10</v>
      </c>
      <c r="M17777" t="s">
        <v>31</v>
      </c>
      <c r="Q17777">
        <v>25000</v>
      </c>
      <c r="AB17777">
        <v>52</v>
      </c>
      <c r="AC17777" t="s">
        <v>17835</v>
      </c>
    </row>
    <row r="17778" spans="1:29">
      <c r="A17778" s="1" t="s">
        <v>30</v>
      </c>
      <c r="B17778" s="2">
        <v>43191.035416666666</v>
      </c>
      <c r="C17778">
        <v>51</v>
      </c>
      <c r="D17778">
        <v>34</v>
      </c>
      <c r="E17778">
        <v>51.81</v>
      </c>
      <c r="F17778">
        <v>200</v>
      </c>
      <c r="G17778">
        <v>9</v>
      </c>
      <c r="H17778">
        <v>0</v>
      </c>
      <c r="I17778">
        <v>30.2</v>
      </c>
      <c r="J17778">
        <v>1022.4</v>
      </c>
      <c r="K17778">
        <v>10</v>
      </c>
      <c r="M17778" t="s">
        <v>34</v>
      </c>
      <c r="Q17778">
        <v>25000</v>
      </c>
      <c r="AB17778">
        <v>51.1</v>
      </c>
      <c r="AC17778" t="s">
        <v>17836</v>
      </c>
    </row>
    <row r="17779" spans="1:29">
      <c r="A17779" s="1" t="s">
        <v>30</v>
      </c>
      <c r="B17779" s="2">
        <v>43191.07708333333</v>
      </c>
      <c r="C17779">
        <v>50</v>
      </c>
      <c r="D17779">
        <v>34</v>
      </c>
      <c r="E17779">
        <v>53.97</v>
      </c>
      <c r="F17779">
        <v>200</v>
      </c>
      <c r="G17779">
        <v>8</v>
      </c>
      <c r="H17779">
        <v>0</v>
      </c>
      <c r="I17779">
        <v>30.18</v>
      </c>
      <c r="J17779">
        <v>1021.9</v>
      </c>
      <c r="K17779">
        <v>10</v>
      </c>
      <c r="M17779" t="s">
        <v>34</v>
      </c>
      <c r="Q17779">
        <v>25000</v>
      </c>
      <c r="AB17779">
        <v>46.29</v>
      </c>
      <c r="AC17779" t="s">
        <v>17837</v>
      </c>
    </row>
    <row r="17780" spans="1:29">
      <c r="A17780" s="1" t="s">
        <v>30</v>
      </c>
      <c r="B17780" s="2">
        <v>43191.118750000001</v>
      </c>
      <c r="C17780">
        <v>45</v>
      </c>
      <c r="D17780">
        <v>34</v>
      </c>
      <c r="E17780">
        <v>65.13</v>
      </c>
      <c r="F17780">
        <v>230</v>
      </c>
      <c r="G17780">
        <v>6</v>
      </c>
      <c r="H17780">
        <v>0</v>
      </c>
      <c r="I17780">
        <v>30.16</v>
      </c>
      <c r="J17780">
        <v>1021.4</v>
      </c>
      <c r="K17780">
        <v>10</v>
      </c>
      <c r="M17780" t="s">
        <v>34</v>
      </c>
      <c r="Q17780">
        <v>25000</v>
      </c>
      <c r="AB17780">
        <v>41.19</v>
      </c>
      <c r="AC17780" t="s">
        <v>17838</v>
      </c>
    </row>
    <row r="17781" spans="1:29">
      <c r="A17781" s="1" t="s">
        <v>30</v>
      </c>
      <c r="B17781" s="2">
        <v>43191.160416666666</v>
      </c>
      <c r="C17781">
        <v>44</v>
      </c>
      <c r="D17781">
        <v>34</v>
      </c>
      <c r="E17781">
        <v>67.41</v>
      </c>
      <c r="F17781">
        <v>220</v>
      </c>
      <c r="G17781">
        <v>7</v>
      </c>
      <c r="H17781">
        <v>0</v>
      </c>
      <c r="I17781">
        <v>30.15</v>
      </c>
      <c r="J17781">
        <v>1020.9</v>
      </c>
      <c r="K17781">
        <v>10</v>
      </c>
      <c r="M17781" t="s">
        <v>34</v>
      </c>
      <c r="Q17781">
        <v>25000</v>
      </c>
      <c r="AB17781">
        <v>39.53</v>
      </c>
      <c r="AC17781" t="s">
        <v>17839</v>
      </c>
    </row>
    <row r="17782" spans="1:29">
      <c r="A17782" s="1" t="s">
        <v>30</v>
      </c>
      <c r="B17782" s="2">
        <v>43191.20208333333</v>
      </c>
      <c r="C17782">
        <v>42</v>
      </c>
      <c r="D17782">
        <v>35</v>
      </c>
      <c r="E17782">
        <v>76.040000000000006</v>
      </c>
      <c r="F17782">
        <v>230</v>
      </c>
      <c r="G17782">
        <v>7</v>
      </c>
      <c r="H17782">
        <v>0</v>
      </c>
      <c r="I17782">
        <v>30.15</v>
      </c>
      <c r="J17782">
        <v>1020.8</v>
      </c>
      <c r="K17782">
        <v>10</v>
      </c>
      <c r="M17782" t="s">
        <v>34</v>
      </c>
      <c r="Q17782">
        <v>25000</v>
      </c>
      <c r="AB17782">
        <v>37.090000000000003</v>
      </c>
      <c r="AC17782" t="s">
        <v>17840</v>
      </c>
    </row>
    <row r="17783" spans="1:29">
      <c r="A17783" s="1" t="s">
        <v>30</v>
      </c>
      <c r="B17783" s="2">
        <v>43191.243750000001</v>
      </c>
      <c r="C17783">
        <v>42</v>
      </c>
      <c r="D17783">
        <v>35</v>
      </c>
      <c r="E17783">
        <v>76.040000000000006</v>
      </c>
      <c r="F17783">
        <v>230</v>
      </c>
      <c r="G17783">
        <v>6</v>
      </c>
      <c r="H17783">
        <v>0</v>
      </c>
      <c r="I17783">
        <v>30.14</v>
      </c>
      <c r="J17783">
        <v>1020.7</v>
      </c>
      <c r="K17783">
        <v>10</v>
      </c>
      <c r="M17783" t="s">
        <v>34</v>
      </c>
      <c r="Q17783">
        <v>25000</v>
      </c>
      <c r="AB17783">
        <v>37.69</v>
      </c>
      <c r="AC17783" t="s">
        <v>17841</v>
      </c>
    </row>
    <row r="17784" spans="1:29">
      <c r="A17784" s="1" t="s">
        <v>30</v>
      </c>
      <c r="B17784" s="2">
        <v>43191.285416666666</v>
      </c>
      <c r="C17784">
        <v>42</v>
      </c>
      <c r="D17784">
        <v>36</v>
      </c>
      <c r="E17784">
        <v>78.8</v>
      </c>
      <c r="F17784">
        <v>230</v>
      </c>
      <c r="G17784">
        <v>8</v>
      </c>
      <c r="H17784">
        <v>0</v>
      </c>
      <c r="I17784">
        <v>30.15</v>
      </c>
      <c r="J17784">
        <v>1020.8</v>
      </c>
      <c r="K17784">
        <v>10</v>
      </c>
      <c r="M17784" t="s">
        <v>34</v>
      </c>
      <c r="Q17784">
        <v>25000</v>
      </c>
      <c r="AB17784">
        <v>36.549999999999997</v>
      </c>
      <c r="AC17784" t="s">
        <v>17842</v>
      </c>
    </row>
    <row r="17785" spans="1:29">
      <c r="A17785" s="1" t="s">
        <v>30</v>
      </c>
      <c r="B17785" s="2">
        <v>43191.32708333333</v>
      </c>
      <c r="C17785">
        <v>46</v>
      </c>
      <c r="D17785">
        <v>37</v>
      </c>
      <c r="E17785">
        <v>70.64</v>
      </c>
      <c r="F17785">
        <v>230</v>
      </c>
      <c r="G17785">
        <v>8</v>
      </c>
      <c r="H17785">
        <v>0</v>
      </c>
      <c r="I17785">
        <v>30.16</v>
      </c>
      <c r="J17785">
        <v>1021.1</v>
      </c>
      <c r="K17785">
        <v>10</v>
      </c>
      <c r="M17785" t="s">
        <v>31</v>
      </c>
      <c r="N17785" t="s">
        <v>32</v>
      </c>
      <c r="Q17785">
        <v>12000</v>
      </c>
      <c r="R17785">
        <v>25000</v>
      </c>
      <c r="AB17785">
        <v>41.36</v>
      </c>
      <c r="AC17785" t="s">
        <v>17843</v>
      </c>
    </row>
    <row r="17786" spans="1:29">
      <c r="A17786" s="1" t="s">
        <v>30</v>
      </c>
      <c r="B17786" s="2">
        <v>43191.368750000001</v>
      </c>
      <c r="C17786">
        <v>50</v>
      </c>
      <c r="D17786">
        <v>40</v>
      </c>
      <c r="E17786">
        <v>68.099999999999994</v>
      </c>
      <c r="F17786">
        <v>240</v>
      </c>
      <c r="G17786">
        <v>10</v>
      </c>
      <c r="H17786">
        <v>0</v>
      </c>
      <c r="I17786">
        <v>30.16</v>
      </c>
      <c r="J17786">
        <v>1021.4</v>
      </c>
      <c r="K17786">
        <v>10</v>
      </c>
      <c r="M17786" t="s">
        <v>31</v>
      </c>
      <c r="N17786" t="s">
        <v>32</v>
      </c>
      <c r="Q17786">
        <v>12000</v>
      </c>
      <c r="R17786">
        <v>25000</v>
      </c>
      <c r="AB17786">
        <v>45.54</v>
      </c>
      <c r="AC17786" t="s">
        <v>17844</v>
      </c>
    </row>
    <row r="17787" spans="1:29">
      <c r="A17787" s="1" t="s">
        <v>30</v>
      </c>
      <c r="B17787" s="2">
        <v>43191.410416666666</v>
      </c>
      <c r="C17787">
        <v>55</v>
      </c>
      <c r="D17787">
        <v>42</v>
      </c>
      <c r="E17787">
        <v>61.69</v>
      </c>
      <c r="F17787">
        <v>230</v>
      </c>
      <c r="G17787">
        <v>10</v>
      </c>
      <c r="H17787">
        <v>0</v>
      </c>
      <c r="I17787">
        <v>30.17</v>
      </c>
      <c r="J17787">
        <v>1021.5</v>
      </c>
      <c r="K17787">
        <v>10</v>
      </c>
      <c r="M17787" t="s">
        <v>31</v>
      </c>
      <c r="N17787" t="s">
        <v>32</v>
      </c>
      <c r="Q17787">
        <v>12000</v>
      </c>
      <c r="R17787">
        <v>23000</v>
      </c>
      <c r="AB17787">
        <v>55</v>
      </c>
      <c r="AC17787" t="s">
        <v>17845</v>
      </c>
    </row>
    <row r="17788" spans="1:29">
      <c r="A17788" s="1" t="s">
        <v>30</v>
      </c>
      <c r="B17788" s="2">
        <v>43191.45208333333</v>
      </c>
      <c r="C17788">
        <v>61</v>
      </c>
      <c r="D17788">
        <v>44</v>
      </c>
      <c r="E17788">
        <v>53.69</v>
      </c>
      <c r="F17788">
        <v>230</v>
      </c>
      <c r="G17788">
        <v>8</v>
      </c>
      <c r="H17788">
        <v>0</v>
      </c>
      <c r="I17788">
        <v>30.16</v>
      </c>
      <c r="J17788">
        <v>1021.2</v>
      </c>
      <c r="K17788">
        <v>10</v>
      </c>
      <c r="M17788" t="s">
        <v>34</v>
      </c>
      <c r="N17788" t="s">
        <v>32</v>
      </c>
      <c r="Q17788">
        <v>13000</v>
      </c>
      <c r="R17788">
        <v>25000</v>
      </c>
      <c r="AB17788">
        <v>61</v>
      </c>
      <c r="AC17788" t="s">
        <v>17846</v>
      </c>
    </row>
    <row r="17789" spans="1:29">
      <c r="A17789" s="1" t="s">
        <v>30</v>
      </c>
      <c r="B17789" s="2">
        <v>43191.493750000001</v>
      </c>
      <c r="C17789">
        <v>66</v>
      </c>
      <c r="D17789">
        <v>44</v>
      </c>
      <c r="E17789">
        <v>45.05</v>
      </c>
      <c r="F17789">
        <v>260</v>
      </c>
      <c r="G17789">
        <v>9</v>
      </c>
      <c r="H17789">
        <v>0</v>
      </c>
      <c r="I17789">
        <v>30.15</v>
      </c>
      <c r="J17789">
        <v>1020.7</v>
      </c>
      <c r="K17789">
        <v>10</v>
      </c>
      <c r="M17789" t="s">
        <v>31</v>
      </c>
      <c r="N17789" t="s">
        <v>32</v>
      </c>
      <c r="Q17789">
        <v>13000</v>
      </c>
      <c r="R17789">
        <v>25000</v>
      </c>
      <c r="AB17789">
        <v>66</v>
      </c>
      <c r="AC17789" t="s">
        <v>17847</v>
      </c>
    </row>
    <row r="17790" spans="1:29">
      <c r="A17790" s="1" t="s">
        <v>30</v>
      </c>
      <c r="B17790" s="2">
        <v>43191.535416666666</v>
      </c>
      <c r="C17790">
        <v>69</v>
      </c>
      <c r="D17790">
        <v>47</v>
      </c>
      <c r="E17790">
        <v>45.02</v>
      </c>
      <c r="F17790">
        <v>210</v>
      </c>
      <c r="G17790">
        <v>7</v>
      </c>
      <c r="H17790">
        <v>0</v>
      </c>
      <c r="I17790">
        <v>30.12</v>
      </c>
      <c r="J17790">
        <v>1019.8</v>
      </c>
      <c r="K17790">
        <v>10</v>
      </c>
      <c r="M17790" t="s">
        <v>31</v>
      </c>
      <c r="N17790" t="s">
        <v>32</v>
      </c>
      <c r="Q17790">
        <v>12000</v>
      </c>
      <c r="R17790">
        <v>25000</v>
      </c>
      <c r="AB17790">
        <v>69.099999999999994</v>
      </c>
      <c r="AC17790" t="s">
        <v>17848</v>
      </c>
    </row>
    <row r="17791" spans="1:29">
      <c r="A17791" s="1" t="s">
        <v>30</v>
      </c>
      <c r="B17791" s="2">
        <v>43191.57708333333</v>
      </c>
      <c r="C17791">
        <v>73</v>
      </c>
      <c r="D17791">
        <v>46</v>
      </c>
      <c r="E17791">
        <v>38.11</v>
      </c>
      <c r="F17791">
        <v>0</v>
      </c>
      <c r="G17791">
        <v>0</v>
      </c>
      <c r="H17791">
        <v>0</v>
      </c>
      <c r="I17791">
        <v>30.09</v>
      </c>
      <c r="J17791">
        <v>1018.6</v>
      </c>
      <c r="K17791">
        <v>10</v>
      </c>
      <c r="M17791" t="s">
        <v>31</v>
      </c>
      <c r="N17791" t="s">
        <v>32</v>
      </c>
      <c r="Q17791">
        <v>12000</v>
      </c>
      <c r="R17791">
        <v>25000</v>
      </c>
      <c r="AB17791">
        <v>71.790000000000006</v>
      </c>
      <c r="AC17791" t="s">
        <v>17849</v>
      </c>
    </row>
    <row r="17792" spans="1:29">
      <c r="A17792" s="1" t="s">
        <v>30</v>
      </c>
      <c r="B17792" s="2">
        <v>43191.618750000001</v>
      </c>
      <c r="C17792">
        <v>73</v>
      </c>
      <c r="D17792">
        <v>46</v>
      </c>
      <c r="E17792">
        <v>38.11</v>
      </c>
      <c r="F17792">
        <v>220</v>
      </c>
      <c r="G17792">
        <v>10</v>
      </c>
      <c r="H17792">
        <v>0</v>
      </c>
      <c r="I17792">
        <v>30.06</v>
      </c>
      <c r="J17792">
        <v>1017.6</v>
      </c>
      <c r="K17792">
        <v>10</v>
      </c>
      <c r="M17792" t="s">
        <v>31</v>
      </c>
      <c r="N17792" t="s">
        <v>32</v>
      </c>
      <c r="Q17792">
        <v>12000</v>
      </c>
      <c r="R17792">
        <v>25000</v>
      </c>
      <c r="AB17792">
        <v>71.790000000000006</v>
      </c>
      <c r="AC17792" t="s">
        <v>17850</v>
      </c>
    </row>
    <row r="17793" spans="1:29">
      <c r="A17793" s="1" t="s">
        <v>30</v>
      </c>
      <c r="B17793" s="2">
        <v>43191.660416666666</v>
      </c>
      <c r="C17793">
        <v>74</v>
      </c>
      <c r="D17793">
        <v>42</v>
      </c>
      <c r="E17793">
        <v>31.86</v>
      </c>
      <c r="F17793">
        <v>260</v>
      </c>
      <c r="G17793">
        <v>8</v>
      </c>
      <c r="H17793">
        <v>0</v>
      </c>
      <c r="I17793">
        <v>30.03</v>
      </c>
      <c r="J17793">
        <v>1016.8</v>
      </c>
      <c r="K17793">
        <v>10</v>
      </c>
      <c r="M17793" t="s">
        <v>31</v>
      </c>
      <c r="N17793" t="s">
        <v>32</v>
      </c>
      <c r="Q17793">
        <v>12000</v>
      </c>
      <c r="R17793">
        <v>25000</v>
      </c>
      <c r="AB17793">
        <v>72.489999999999995</v>
      </c>
      <c r="AC17793" t="s">
        <v>17851</v>
      </c>
    </row>
    <row r="17794" spans="1:29">
      <c r="A17794" s="1" t="s">
        <v>30</v>
      </c>
      <c r="B17794" s="2">
        <v>43191.70208333333</v>
      </c>
      <c r="C17794">
        <v>74</v>
      </c>
      <c r="D17794">
        <v>43</v>
      </c>
      <c r="E17794">
        <v>32.979999999999997</v>
      </c>
      <c r="F17794">
        <v>220</v>
      </c>
      <c r="G17794">
        <v>9</v>
      </c>
      <c r="H17794">
        <v>0</v>
      </c>
      <c r="I17794">
        <v>30.03</v>
      </c>
      <c r="J17794">
        <v>1016.7</v>
      </c>
      <c r="K17794">
        <v>10</v>
      </c>
      <c r="M17794" t="s">
        <v>31</v>
      </c>
      <c r="N17794" t="s">
        <v>32</v>
      </c>
      <c r="Q17794">
        <v>12000</v>
      </c>
      <c r="R17794">
        <v>25000</v>
      </c>
      <c r="AB17794">
        <v>72.540000000000006</v>
      </c>
      <c r="AC17794" t="s">
        <v>17852</v>
      </c>
    </row>
    <row r="17795" spans="1:29">
      <c r="A17795" s="1" t="s">
        <v>30</v>
      </c>
      <c r="B17795" s="2">
        <v>43191.743750000001</v>
      </c>
      <c r="C17795">
        <v>72</v>
      </c>
      <c r="D17795">
        <v>44</v>
      </c>
      <c r="E17795">
        <v>36.68</v>
      </c>
      <c r="F17795">
        <v>220</v>
      </c>
      <c r="G17795">
        <v>5</v>
      </c>
      <c r="H17795">
        <v>0</v>
      </c>
      <c r="I17795">
        <v>30.02</v>
      </c>
      <c r="J17795">
        <v>1016.4</v>
      </c>
      <c r="K17795">
        <v>10</v>
      </c>
      <c r="M17795" t="s">
        <v>31</v>
      </c>
      <c r="N17795" t="s">
        <v>32</v>
      </c>
      <c r="Q17795">
        <v>12000</v>
      </c>
      <c r="R17795">
        <v>25000</v>
      </c>
      <c r="AB17795">
        <v>70.62</v>
      </c>
      <c r="AC17795" t="s">
        <v>17853</v>
      </c>
    </row>
    <row r="17796" spans="1:29">
      <c r="A17796" s="1" t="s">
        <v>30</v>
      </c>
      <c r="B17796" s="2">
        <v>43191.785416666666</v>
      </c>
      <c r="C17796">
        <v>69</v>
      </c>
      <c r="D17796">
        <v>45</v>
      </c>
      <c r="E17796">
        <v>41.9</v>
      </c>
      <c r="F17796">
        <v>240</v>
      </c>
      <c r="G17796">
        <v>6</v>
      </c>
      <c r="H17796">
        <v>0</v>
      </c>
      <c r="I17796">
        <v>30.01</v>
      </c>
      <c r="J17796">
        <v>1016.1</v>
      </c>
      <c r="K17796">
        <v>10</v>
      </c>
      <c r="M17796" t="s">
        <v>34</v>
      </c>
      <c r="N17796" t="s">
        <v>43</v>
      </c>
      <c r="Q17796">
        <v>15000</v>
      </c>
      <c r="R17796">
        <v>20000</v>
      </c>
      <c r="AB17796">
        <v>69.099999999999994</v>
      </c>
      <c r="AC17796" t="s">
        <v>17854</v>
      </c>
    </row>
    <row r="17797" spans="1:29">
      <c r="A17797" s="1" t="s">
        <v>30</v>
      </c>
      <c r="B17797" s="2">
        <v>43191.82708333333</v>
      </c>
      <c r="C17797">
        <v>68</v>
      </c>
      <c r="D17797">
        <v>42</v>
      </c>
      <c r="E17797">
        <v>38.94</v>
      </c>
      <c r="F17797">
        <v>160</v>
      </c>
      <c r="G17797">
        <v>4</v>
      </c>
      <c r="H17797">
        <v>0</v>
      </c>
      <c r="I17797">
        <v>30.01</v>
      </c>
      <c r="J17797">
        <v>1016.1</v>
      </c>
      <c r="K17797">
        <v>10</v>
      </c>
      <c r="M17797" t="s">
        <v>34</v>
      </c>
      <c r="N17797" t="s">
        <v>32</v>
      </c>
      <c r="Q17797">
        <v>15000</v>
      </c>
      <c r="R17797">
        <v>20000</v>
      </c>
      <c r="AB17797">
        <v>68</v>
      </c>
      <c r="AC17797" t="s">
        <v>17855</v>
      </c>
    </row>
    <row r="17798" spans="1:29">
      <c r="A17798" s="1" t="s">
        <v>30</v>
      </c>
      <c r="B17798" s="2">
        <v>43191.868750000001</v>
      </c>
      <c r="C17798">
        <v>63</v>
      </c>
      <c r="D17798">
        <v>43</v>
      </c>
      <c r="E17798">
        <v>47.97</v>
      </c>
      <c r="F17798">
        <v>0</v>
      </c>
      <c r="G17798">
        <v>0</v>
      </c>
      <c r="H17798">
        <v>0</v>
      </c>
      <c r="I17798">
        <v>30.02</v>
      </c>
      <c r="J17798">
        <v>1016.3</v>
      </c>
      <c r="K17798">
        <v>10</v>
      </c>
      <c r="M17798" t="s">
        <v>34</v>
      </c>
      <c r="N17798" t="s">
        <v>32</v>
      </c>
      <c r="O17798" t="s">
        <v>32</v>
      </c>
      <c r="Q17798">
        <v>9500</v>
      </c>
      <c r="R17798">
        <v>15000</v>
      </c>
      <c r="S17798">
        <v>20000</v>
      </c>
      <c r="AB17798">
        <v>63</v>
      </c>
      <c r="AC17798" t="s">
        <v>17856</v>
      </c>
    </row>
    <row r="17799" spans="1:29">
      <c r="A17799" s="1" t="s">
        <v>30</v>
      </c>
      <c r="B17799" s="2">
        <v>43191.910416666666</v>
      </c>
      <c r="C17799">
        <v>61</v>
      </c>
      <c r="D17799">
        <v>42</v>
      </c>
      <c r="E17799">
        <v>49.73</v>
      </c>
      <c r="F17799">
        <v>0</v>
      </c>
      <c r="G17799">
        <v>0</v>
      </c>
      <c r="H17799">
        <v>0</v>
      </c>
      <c r="I17799">
        <v>30.02</v>
      </c>
      <c r="J17799">
        <v>1016.5</v>
      </c>
      <c r="K17799">
        <v>10</v>
      </c>
      <c r="M17799" t="s">
        <v>34</v>
      </c>
      <c r="N17799" t="s">
        <v>32</v>
      </c>
      <c r="Q17799">
        <v>9500</v>
      </c>
      <c r="R17799">
        <v>25000</v>
      </c>
      <c r="AB17799">
        <v>61</v>
      </c>
      <c r="AC17799" t="s">
        <v>17857</v>
      </c>
    </row>
    <row r="17800" spans="1:29">
      <c r="A17800" s="1" t="s">
        <v>30</v>
      </c>
      <c r="B17800" s="2">
        <v>43191.95208333333</v>
      </c>
      <c r="C17800">
        <v>60</v>
      </c>
      <c r="D17800">
        <v>43</v>
      </c>
      <c r="E17800">
        <v>53.15</v>
      </c>
      <c r="F17800">
        <v>180</v>
      </c>
      <c r="G17800">
        <v>3</v>
      </c>
      <c r="H17800">
        <v>0</v>
      </c>
      <c r="I17800">
        <v>30.02</v>
      </c>
      <c r="J17800">
        <v>1016.3</v>
      </c>
      <c r="K17800">
        <v>10</v>
      </c>
      <c r="M17800" t="s">
        <v>34</v>
      </c>
      <c r="N17800" t="s">
        <v>32</v>
      </c>
      <c r="Q17800">
        <v>10000</v>
      </c>
      <c r="R17800">
        <v>25000</v>
      </c>
      <c r="AB17800">
        <v>60.1</v>
      </c>
      <c r="AC17800" t="s">
        <v>17858</v>
      </c>
    </row>
    <row r="17801" spans="1:29">
      <c r="A17801" s="1" t="s">
        <v>30</v>
      </c>
      <c r="B17801" s="2">
        <v>43191.993750000001</v>
      </c>
      <c r="C17801">
        <v>64</v>
      </c>
      <c r="D17801">
        <v>42</v>
      </c>
      <c r="E17801">
        <v>44.74</v>
      </c>
      <c r="F17801">
        <v>190</v>
      </c>
      <c r="G17801">
        <v>10</v>
      </c>
      <c r="H17801">
        <v>0</v>
      </c>
      <c r="I17801">
        <v>30</v>
      </c>
      <c r="J17801">
        <v>1015.6</v>
      </c>
      <c r="K17801">
        <v>10</v>
      </c>
      <c r="M17801" t="s">
        <v>31</v>
      </c>
      <c r="N17801" t="s">
        <v>32</v>
      </c>
      <c r="Q17801">
        <v>10000</v>
      </c>
      <c r="R17801">
        <v>25000</v>
      </c>
      <c r="AB17801">
        <v>64</v>
      </c>
      <c r="AC17801" t="s">
        <v>17859</v>
      </c>
    </row>
    <row r="17802" spans="1:29">
      <c r="A17802" s="1" t="s">
        <v>30</v>
      </c>
      <c r="B17802" s="2">
        <v>43192.035416666666</v>
      </c>
      <c r="C17802">
        <v>62</v>
      </c>
      <c r="D17802">
        <v>49</v>
      </c>
      <c r="E17802">
        <v>61.91</v>
      </c>
      <c r="F17802">
        <v>200</v>
      </c>
      <c r="G17802">
        <v>9</v>
      </c>
      <c r="H17802">
        <v>0</v>
      </c>
      <c r="I17802">
        <v>29.99</v>
      </c>
      <c r="J17802">
        <v>1015.4</v>
      </c>
      <c r="K17802">
        <v>9</v>
      </c>
      <c r="M17802" t="s">
        <v>31</v>
      </c>
      <c r="N17802" t="s">
        <v>32</v>
      </c>
      <c r="Q17802">
        <v>10000</v>
      </c>
      <c r="R17802">
        <v>25000</v>
      </c>
      <c r="AB17802">
        <v>62.1</v>
      </c>
      <c r="AC17802" t="s">
        <v>17860</v>
      </c>
    </row>
    <row r="17803" spans="1:29">
      <c r="A17803" s="1" t="s">
        <v>30</v>
      </c>
      <c r="B17803" s="2">
        <v>43192.07708333333</v>
      </c>
      <c r="C17803">
        <v>61</v>
      </c>
      <c r="D17803">
        <v>51</v>
      </c>
      <c r="E17803">
        <v>69.86</v>
      </c>
      <c r="F17803">
        <v>210</v>
      </c>
      <c r="G17803">
        <v>10</v>
      </c>
      <c r="H17803">
        <v>0</v>
      </c>
      <c r="I17803">
        <v>29.98</v>
      </c>
      <c r="J17803">
        <v>1015.1</v>
      </c>
      <c r="K17803">
        <v>10</v>
      </c>
      <c r="M17803" t="s">
        <v>32</v>
      </c>
      <c r="N17803" t="s">
        <v>32</v>
      </c>
      <c r="Q17803">
        <v>14000</v>
      </c>
      <c r="R17803">
        <v>25000</v>
      </c>
      <c r="AB17803">
        <v>61</v>
      </c>
      <c r="AC17803" t="s">
        <v>17861</v>
      </c>
    </row>
    <row r="17804" spans="1:29">
      <c r="A17804" s="1" t="s">
        <v>30</v>
      </c>
      <c r="B17804" s="2">
        <v>43192.118750000001</v>
      </c>
      <c r="C17804">
        <v>60</v>
      </c>
      <c r="D17804">
        <v>53</v>
      </c>
      <c r="E17804">
        <v>77.650000000000006</v>
      </c>
      <c r="F17804">
        <v>220</v>
      </c>
      <c r="G17804">
        <v>11</v>
      </c>
      <c r="H17804">
        <v>0</v>
      </c>
      <c r="I17804">
        <v>29.96</v>
      </c>
      <c r="J17804">
        <v>1014.1</v>
      </c>
      <c r="K17804">
        <v>10</v>
      </c>
      <c r="M17804" t="s">
        <v>34</v>
      </c>
      <c r="N17804" t="s">
        <v>32</v>
      </c>
      <c r="Q17804">
        <v>14000</v>
      </c>
      <c r="R17804">
        <v>22000</v>
      </c>
      <c r="AB17804">
        <v>60.1</v>
      </c>
      <c r="AC17804" t="s">
        <v>17862</v>
      </c>
    </row>
    <row r="17805" spans="1:29">
      <c r="A17805" s="1" t="s">
        <v>30</v>
      </c>
      <c r="B17805" s="2">
        <v>43192.160416666666</v>
      </c>
      <c r="C17805">
        <v>58</v>
      </c>
      <c r="D17805">
        <v>52</v>
      </c>
      <c r="E17805">
        <v>80.67</v>
      </c>
      <c r="F17805">
        <v>210</v>
      </c>
      <c r="G17805">
        <v>9</v>
      </c>
      <c r="H17805">
        <v>0</v>
      </c>
      <c r="I17805">
        <v>29.95</v>
      </c>
      <c r="J17805">
        <v>1013.8</v>
      </c>
      <c r="K17805">
        <v>10</v>
      </c>
      <c r="M17805" t="s">
        <v>34</v>
      </c>
      <c r="N17805" t="s">
        <v>32</v>
      </c>
      <c r="Q17805">
        <v>14000</v>
      </c>
      <c r="R17805">
        <v>22000</v>
      </c>
      <c r="AB17805">
        <v>57.9</v>
      </c>
      <c r="AC17805" t="s">
        <v>17863</v>
      </c>
    </row>
    <row r="17806" spans="1:29">
      <c r="A17806" s="1" t="s">
        <v>30</v>
      </c>
      <c r="B17806" s="2">
        <v>43192.20208333333</v>
      </c>
      <c r="C17806">
        <v>58</v>
      </c>
      <c r="D17806">
        <v>52</v>
      </c>
      <c r="E17806">
        <v>80.67</v>
      </c>
      <c r="F17806">
        <v>210</v>
      </c>
      <c r="G17806">
        <v>9</v>
      </c>
      <c r="H17806">
        <v>0</v>
      </c>
      <c r="I17806">
        <v>29.94</v>
      </c>
      <c r="J17806">
        <v>1013.5</v>
      </c>
      <c r="K17806">
        <v>10</v>
      </c>
      <c r="M17806" t="s">
        <v>32</v>
      </c>
      <c r="N17806" t="s">
        <v>32</v>
      </c>
      <c r="O17806" t="s">
        <v>32</v>
      </c>
      <c r="Q17806">
        <v>14000</v>
      </c>
      <c r="R17806">
        <v>18000</v>
      </c>
      <c r="S17806">
        <v>24000</v>
      </c>
      <c r="AB17806">
        <v>57.9</v>
      </c>
      <c r="AC17806" t="s">
        <v>17864</v>
      </c>
    </row>
    <row r="17807" spans="1:29">
      <c r="A17807" s="1" t="s">
        <v>30</v>
      </c>
      <c r="B17807" s="2">
        <v>43192.243750000001</v>
      </c>
      <c r="C17807">
        <v>58</v>
      </c>
      <c r="D17807">
        <v>52</v>
      </c>
      <c r="E17807">
        <v>80.67</v>
      </c>
      <c r="F17807">
        <v>220</v>
      </c>
      <c r="G17807">
        <v>8</v>
      </c>
      <c r="H17807">
        <v>0</v>
      </c>
      <c r="I17807">
        <v>29.94</v>
      </c>
      <c r="J17807">
        <v>1013.4</v>
      </c>
      <c r="K17807">
        <v>10</v>
      </c>
      <c r="M17807" t="s">
        <v>31</v>
      </c>
      <c r="N17807" t="s">
        <v>32</v>
      </c>
      <c r="Q17807">
        <v>12000</v>
      </c>
      <c r="R17807">
        <v>22000</v>
      </c>
      <c r="AB17807">
        <v>57.9</v>
      </c>
      <c r="AC17807" t="s">
        <v>17865</v>
      </c>
    </row>
    <row r="17808" spans="1:29">
      <c r="A17808" s="1" t="s">
        <v>30</v>
      </c>
      <c r="B17808" s="2">
        <v>43192.285416666666</v>
      </c>
      <c r="C17808">
        <v>58</v>
      </c>
      <c r="D17808">
        <v>52</v>
      </c>
      <c r="E17808">
        <v>80.67</v>
      </c>
      <c r="F17808">
        <v>220</v>
      </c>
      <c r="G17808">
        <v>8</v>
      </c>
      <c r="H17808">
        <v>0</v>
      </c>
      <c r="I17808">
        <v>29.95</v>
      </c>
      <c r="J17808">
        <v>1013.7</v>
      </c>
      <c r="K17808">
        <v>10</v>
      </c>
      <c r="M17808" t="s">
        <v>31</v>
      </c>
      <c r="N17808" t="s">
        <v>32</v>
      </c>
      <c r="O17808" t="s">
        <v>32</v>
      </c>
      <c r="P17808" t="s">
        <v>32</v>
      </c>
      <c r="Q17808">
        <v>12000</v>
      </c>
      <c r="R17808">
        <v>14000</v>
      </c>
      <c r="S17808">
        <v>22000</v>
      </c>
      <c r="T17808">
        <v>25000</v>
      </c>
      <c r="AB17808">
        <v>57.9</v>
      </c>
      <c r="AC17808" t="s">
        <v>17866</v>
      </c>
    </row>
    <row r="17809" spans="1:29">
      <c r="A17809" s="1" t="s">
        <v>30</v>
      </c>
      <c r="B17809" s="2">
        <v>43192.32708333333</v>
      </c>
      <c r="C17809">
        <v>58</v>
      </c>
      <c r="D17809">
        <v>52</v>
      </c>
      <c r="E17809">
        <v>80.67</v>
      </c>
      <c r="F17809">
        <v>220</v>
      </c>
      <c r="G17809">
        <v>7</v>
      </c>
      <c r="H17809">
        <v>0</v>
      </c>
      <c r="I17809">
        <v>29.95</v>
      </c>
      <c r="J17809">
        <v>1014</v>
      </c>
      <c r="K17809">
        <v>10</v>
      </c>
      <c r="M17809" t="s">
        <v>31</v>
      </c>
      <c r="N17809" t="s">
        <v>34</v>
      </c>
      <c r="O17809" t="s">
        <v>32</v>
      </c>
      <c r="P17809" t="s">
        <v>43</v>
      </c>
      <c r="Q17809">
        <v>12000</v>
      </c>
      <c r="R17809">
        <v>14000</v>
      </c>
      <c r="S17809">
        <v>21000</v>
      </c>
      <c r="T17809">
        <v>25000</v>
      </c>
      <c r="AB17809">
        <v>57.9</v>
      </c>
      <c r="AC17809" t="s">
        <v>17867</v>
      </c>
    </row>
    <row r="17810" spans="1:29">
      <c r="A17810" s="1" t="s">
        <v>30</v>
      </c>
      <c r="B17810" s="2">
        <v>43192.368750000001</v>
      </c>
      <c r="C17810">
        <v>61</v>
      </c>
      <c r="D17810">
        <v>52</v>
      </c>
      <c r="E17810">
        <v>72.22</v>
      </c>
      <c r="F17810">
        <v>240</v>
      </c>
      <c r="G17810">
        <v>9</v>
      </c>
      <c r="H17810">
        <v>0</v>
      </c>
      <c r="I17810">
        <v>29.97</v>
      </c>
      <c r="J17810">
        <v>1014.5</v>
      </c>
      <c r="K17810">
        <v>10</v>
      </c>
      <c r="M17810" t="s">
        <v>31</v>
      </c>
      <c r="N17810" t="s">
        <v>32</v>
      </c>
      <c r="O17810" t="s">
        <v>32</v>
      </c>
      <c r="P17810" t="s">
        <v>32</v>
      </c>
      <c r="Q17810">
        <v>12000</v>
      </c>
      <c r="R17810">
        <v>17000</v>
      </c>
      <c r="S17810">
        <v>20000</v>
      </c>
      <c r="T17810">
        <v>25000</v>
      </c>
      <c r="AB17810">
        <v>61</v>
      </c>
      <c r="AC17810" t="s">
        <v>17868</v>
      </c>
    </row>
    <row r="17811" spans="1:29">
      <c r="A17811" s="1" t="s">
        <v>30</v>
      </c>
      <c r="B17811" s="2">
        <v>43192.410416666666</v>
      </c>
      <c r="C17811">
        <v>64</v>
      </c>
      <c r="D17811">
        <v>52</v>
      </c>
      <c r="E17811">
        <v>64.97</v>
      </c>
      <c r="F17811">
        <v>240</v>
      </c>
      <c r="G17811">
        <v>10</v>
      </c>
      <c r="H17811">
        <v>0</v>
      </c>
      <c r="I17811">
        <v>29.98</v>
      </c>
      <c r="J17811">
        <v>1014.8</v>
      </c>
      <c r="K17811">
        <v>10</v>
      </c>
      <c r="M17811" t="s">
        <v>31</v>
      </c>
      <c r="N17811" t="s">
        <v>34</v>
      </c>
      <c r="O17811" t="s">
        <v>34</v>
      </c>
      <c r="P17811" t="s">
        <v>32</v>
      </c>
      <c r="Q17811">
        <v>9000</v>
      </c>
      <c r="R17811">
        <v>14000</v>
      </c>
      <c r="S17811">
        <v>17000</v>
      </c>
      <c r="T17811">
        <v>25000</v>
      </c>
      <c r="AB17811">
        <v>64</v>
      </c>
      <c r="AC17811" t="s">
        <v>17869</v>
      </c>
    </row>
    <row r="17812" spans="1:29">
      <c r="A17812" s="1" t="s">
        <v>30</v>
      </c>
      <c r="B17812" s="2">
        <v>43192.45208333333</v>
      </c>
      <c r="C17812">
        <v>68</v>
      </c>
      <c r="D17812">
        <v>51</v>
      </c>
      <c r="E17812">
        <v>54.7</v>
      </c>
      <c r="F17812">
        <v>290</v>
      </c>
      <c r="G17812">
        <v>4</v>
      </c>
      <c r="H17812">
        <v>0</v>
      </c>
      <c r="I17812">
        <v>29.99</v>
      </c>
      <c r="J17812">
        <v>1015.1</v>
      </c>
      <c r="K17812">
        <v>10</v>
      </c>
      <c r="M17812" t="s">
        <v>31</v>
      </c>
      <c r="N17812" t="s">
        <v>34</v>
      </c>
      <c r="Q17812">
        <v>14000</v>
      </c>
      <c r="R17812">
        <v>25000</v>
      </c>
      <c r="AB17812">
        <v>68</v>
      </c>
      <c r="AC17812" t="s">
        <v>17870</v>
      </c>
    </row>
    <row r="17813" spans="1:29">
      <c r="A17813" s="1" t="s">
        <v>30</v>
      </c>
      <c r="B17813" s="2">
        <v>43192.493750000001</v>
      </c>
      <c r="C17813">
        <v>73</v>
      </c>
      <c r="D17813">
        <v>53</v>
      </c>
      <c r="E17813">
        <v>49.66</v>
      </c>
      <c r="F17813">
        <v>240</v>
      </c>
      <c r="G17813">
        <v>6</v>
      </c>
      <c r="H17813">
        <v>0</v>
      </c>
      <c r="I17813">
        <v>29.98</v>
      </c>
      <c r="J17813">
        <v>1014.8</v>
      </c>
      <c r="K17813">
        <v>10</v>
      </c>
      <c r="M17813" t="s">
        <v>31</v>
      </c>
      <c r="N17813" t="s">
        <v>34</v>
      </c>
      <c r="Q17813">
        <v>13000</v>
      </c>
      <c r="R17813">
        <v>25000</v>
      </c>
      <c r="AB17813">
        <v>73</v>
      </c>
      <c r="AC17813" t="s">
        <v>17871</v>
      </c>
    </row>
    <row r="17814" spans="1:29">
      <c r="A17814" s="1" t="s">
        <v>30</v>
      </c>
      <c r="B17814" s="2">
        <v>43192.535416666666</v>
      </c>
      <c r="C17814">
        <v>77</v>
      </c>
      <c r="D17814">
        <v>51</v>
      </c>
      <c r="E17814">
        <v>40.36</v>
      </c>
      <c r="F17814">
        <v>250</v>
      </c>
      <c r="G17814">
        <v>6</v>
      </c>
      <c r="H17814">
        <v>0</v>
      </c>
      <c r="I17814">
        <v>29.96</v>
      </c>
      <c r="J17814">
        <v>1014.3</v>
      </c>
      <c r="K17814">
        <v>10</v>
      </c>
      <c r="M17814" t="s">
        <v>31</v>
      </c>
      <c r="N17814" t="s">
        <v>32</v>
      </c>
      <c r="Q17814">
        <v>12000</v>
      </c>
      <c r="R17814">
        <v>25000</v>
      </c>
      <c r="AB17814">
        <v>77</v>
      </c>
      <c r="AC17814" t="s">
        <v>17872</v>
      </c>
    </row>
    <row r="17815" spans="1:29">
      <c r="A17815" s="1" t="s">
        <v>30</v>
      </c>
      <c r="B17815" s="2">
        <v>43192.57708333333</v>
      </c>
      <c r="C17815">
        <v>78</v>
      </c>
      <c r="D17815">
        <v>49</v>
      </c>
      <c r="E17815">
        <v>35.86</v>
      </c>
      <c r="F17815">
        <v>230</v>
      </c>
      <c r="G17815">
        <v>8</v>
      </c>
      <c r="H17815">
        <v>0</v>
      </c>
      <c r="I17815">
        <v>29.96</v>
      </c>
      <c r="J17815">
        <v>1014.2</v>
      </c>
      <c r="K17815">
        <v>10</v>
      </c>
      <c r="M17815" t="s">
        <v>31</v>
      </c>
      <c r="N17815" t="s">
        <v>32</v>
      </c>
      <c r="O17815" t="s">
        <v>32</v>
      </c>
      <c r="Q17815">
        <v>6500</v>
      </c>
      <c r="R17815">
        <v>12000</v>
      </c>
      <c r="S17815">
        <v>25000</v>
      </c>
      <c r="AB17815">
        <v>78.099999999999994</v>
      </c>
      <c r="AC17815" t="s">
        <v>17873</v>
      </c>
    </row>
    <row r="17816" spans="1:29">
      <c r="A17816" s="1" t="s">
        <v>30</v>
      </c>
      <c r="B17816" s="2">
        <v>43192.618750000001</v>
      </c>
      <c r="C17816">
        <v>80</v>
      </c>
      <c r="D17816">
        <v>48</v>
      </c>
      <c r="E17816">
        <v>32.46</v>
      </c>
      <c r="F17816">
        <v>230</v>
      </c>
      <c r="G17816">
        <v>4</v>
      </c>
      <c r="H17816">
        <v>0</v>
      </c>
      <c r="I17816">
        <v>29.94</v>
      </c>
      <c r="J17816">
        <v>1013.4</v>
      </c>
      <c r="K17816">
        <v>10</v>
      </c>
      <c r="M17816" t="s">
        <v>31</v>
      </c>
      <c r="N17816" t="s">
        <v>34</v>
      </c>
      <c r="O17816" t="s">
        <v>32</v>
      </c>
      <c r="Q17816">
        <v>7000</v>
      </c>
      <c r="R17816">
        <v>12000</v>
      </c>
      <c r="S17816">
        <v>25000</v>
      </c>
      <c r="AB17816">
        <v>80.099999999999994</v>
      </c>
      <c r="AC17816" t="s">
        <v>17874</v>
      </c>
    </row>
    <row r="17817" spans="1:29">
      <c r="A17817" s="1" t="s">
        <v>30</v>
      </c>
      <c r="B17817" s="2">
        <v>43192.660416666666</v>
      </c>
      <c r="C17817">
        <v>80</v>
      </c>
      <c r="D17817">
        <v>49</v>
      </c>
      <c r="E17817">
        <v>33.58</v>
      </c>
      <c r="F17817">
        <v>230</v>
      </c>
      <c r="G17817">
        <v>6</v>
      </c>
      <c r="H17817">
        <v>0</v>
      </c>
      <c r="I17817">
        <v>29.93</v>
      </c>
      <c r="J17817">
        <v>1013</v>
      </c>
      <c r="K17817">
        <v>10</v>
      </c>
      <c r="M17817" t="s">
        <v>34</v>
      </c>
      <c r="N17817" t="s">
        <v>32</v>
      </c>
      <c r="Q17817">
        <v>9000</v>
      </c>
      <c r="R17817">
        <v>25000</v>
      </c>
      <c r="AB17817">
        <v>80.099999999999994</v>
      </c>
      <c r="AC17817" t="s">
        <v>17875</v>
      </c>
    </row>
    <row r="17818" spans="1:29">
      <c r="A17818" s="1" t="s">
        <v>30</v>
      </c>
      <c r="B17818" s="2">
        <v>43192.70208333333</v>
      </c>
      <c r="C17818">
        <v>79</v>
      </c>
      <c r="D17818">
        <v>50</v>
      </c>
      <c r="E17818">
        <v>36.270000000000003</v>
      </c>
      <c r="F17818">
        <v>240</v>
      </c>
      <c r="G17818">
        <v>8</v>
      </c>
      <c r="H17818">
        <v>0</v>
      </c>
      <c r="I17818">
        <v>29.92</v>
      </c>
      <c r="J17818">
        <v>1012.8</v>
      </c>
      <c r="K17818">
        <v>10</v>
      </c>
      <c r="M17818" t="s">
        <v>34</v>
      </c>
      <c r="N17818" t="s">
        <v>32</v>
      </c>
      <c r="Q17818">
        <v>9000</v>
      </c>
      <c r="R17818">
        <v>25000</v>
      </c>
      <c r="AB17818">
        <v>79</v>
      </c>
      <c r="AC17818" t="s">
        <v>17876</v>
      </c>
    </row>
    <row r="17819" spans="1:29">
      <c r="A17819" s="1" t="s">
        <v>30</v>
      </c>
      <c r="B17819" s="2">
        <v>43192.743750000001</v>
      </c>
      <c r="C17819">
        <v>75</v>
      </c>
      <c r="D17819">
        <v>52</v>
      </c>
      <c r="E17819">
        <v>44.59</v>
      </c>
      <c r="F17819">
        <v>30</v>
      </c>
      <c r="G17819">
        <v>8</v>
      </c>
      <c r="H17819">
        <v>0</v>
      </c>
      <c r="I17819">
        <v>29.94</v>
      </c>
      <c r="J17819">
        <v>1013.6</v>
      </c>
      <c r="K17819">
        <v>10</v>
      </c>
      <c r="M17819" t="s">
        <v>34</v>
      </c>
      <c r="N17819" t="s">
        <v>32</v>
      </c>
      <c r="Q17819">
        <v>9000</v>
      </c>
      <c r="R17819">
        <v>25000</v>
      </c>
      <c r="AB17819">
        <v>75</v>
      </c>
      <c r="AC17819" t="s">
        <v>17877</v>
      </c>
    </row>
    <row r="17820" spans="1:29">
      <c r="A17820" s="1" t="s">
        <v>30</v>
      </c>
      <c r="B17820" s="2">
        <v>43192.785416666666</v>
      </c>
      <c r="C17820">
        <v>70</v>
      </c>
      <c r="D17820">
        <v>51</v>
      </c>
      <c r="E17820">
        <v>51.07</v>
      </c>
      <c r="F17820">
        <v>40</v>
      </c>
      <c r="G17820">
        <v>8</v>
      </c>
      <c r="H17820">
        <v>0</v>
      </c>
      <c r="I17820">
        <v>29.96</v>
      </c>
      <c r="J17820">
        <v>1014.3</v>
      </c>
      <c r="K17820">
        <v>10</v>
      </c>
      <c r="L17820">
        <v>18</v>
      </c>
      <c r="M17820" t="s">
        <v>31</v>
      </c>
      <c r="N17820" t="s">
        <v>32</v>
      </c>
      <c r="Q17820">
        <v>9000</v>
      </c>
      <c r="R17820">
        <v>25000</v>
      </c>
      <c r="AB17820">
        <v>70</v>
      </c>
      <c r="AC17820" t="s">
        <v>17878</v>
      </c>
    </row>
    <row r="17821" spans="1:29">
      <c r="A17821" s="1" t="s">
        <v>30</v>
      </c>
      <c r="B17821" s="2">
        <v>43192.82708333333</v>
      </c>
      <c r="C17821">
        <v>67</v>
      </c>
      <c r="D17821">
        <v>51</v>
      </c>
      <c r="E17821">
        <v>56.82</v>
      </c>
      <c r="F17821">
        <v>50</v>
      </c>
      <c r="G17821">
        <v>10</v>
      </c>
      <c r="H17821">
        <v>0</v>
      </c>
      <c r="I17821">
        <v>29.98</v>
      </c>
      <c r="J17821">
        <v>1014.8</v>
      </c>
      <c r="K17821">
        <v>10</v>
      </c>
      <c r="M17821" t="s">
        <v>31</v>
      </c>
      <c r="N17821" t="s">
        <v>32</v>
      </c>
      <c r="Q17821">
        <v>9000</v>
      </c>
      <c r="R17821">
        <v>25000</v>
      </c>
      <c r="AB17821">
        <v>66.900000000000006</v>
      </c>
      <c r="AC17821" t="s">
        <v>17879</v>
      </c>
    </row>
    <row r="17822" spans="1:29">
      <c r="A17822" s="1" t="s">
        <v>30</v>
      </c>
      <c r="B17822" s="2">
        <v>43192.868750000001</v>
      </c>
      <c r="C17822">
        <v>65</v>
      </c>
      <c r="D17822">
        <v>49</v>
      </c>
      <c r="E17822">
        <v>56.12</v>
      </c>
      <c r="F17822">
        <v>50</v>
      </c>
      <c r="G17822">
        <v>13</v>
      </c>
      <c r="H17822">
        <v>0</v>
      </c>
      <c r="I17822">
        <v>30.01</v>
      </c>
      <c r="J17822">
        <v>1015.9</v>
      </c>
      <c r="K17822">
        <v>10</v>
      </c>
      <c r="L17822">
        <v>17</v>
      </c>
      <c r="M17822" t="s">
        <v>32</v>
      </c>
      <c r="N17822" t="s">
        <v>32</v>
      </c>
      <c r="Q17822">
        <v>9500</v>
      </c>
      <c r="R17822">
        <v>25000</v>
      </c>
      <c r="AB17822">
        <v>64.900000000000006</v>
      </c>
      <c r="AC17822" t="s">
        <v>17880</v>
      </c>
    </row>
    <row r="17823" spans="1:29">
      <c r="A17823" s="1" t="s">
        <v>30</v>
      </c>
      <c r="B17823" s="2">
        <v>43192.910416666666</v>
      </c>
      <c r="C17823">
        <v>61</v>
      </c>
      <c r="D17823">
        <v>47</v>
      </c>
      <c r="E17823">
        <v>59.71</v>
      </c>
      <c r="F17823">
        <v>80</v>
      </c>
      <c r="G17823">
        <v>11</v>
      </c>
      <c r="H17823">
        <v>0</v>
      </c>
      <c r="I17823">
        <v>30.05</v>
      </c>
      <c r="J17823">
        <v>1017.3</v>
      </c>
      <c r="K17823">
        <v>10</v>
      </c>
      <c r="L17823">
        <v>21</v>
      </c>
      <c r="M17823" t="s">
        <v>31</v>
      </c>
      <c r="N17823" t="s">
        <v>34</v>
      </c>
      <c r="O17823" t="s">
        <v>32</v>
      </c>
      <c r="Q17823">
        <v>2900</v>
      </c>
      <c r="R17823">
        <v>10000</v>
      </c>
      <c r="S17823">
        <v>25000</v>
      </c>
      <c r="AB17823">
        <v>61</v>
      </c>
      <c r="AC17823" t="s">
        <v>17881</v>
      </c>
    </row>
    <row r="17824" spans="1:29">
      <c r="A17824" s="1" t="s">
        <v>30</v>
      </c>
      <c r="B17824" s="2">
        <v>43192.95208333333</v>
      </c>
      <c r="C17824">
        <v>57</v>
      </c>
      <c r="D17824">
        <v>46</v>
      </c>
      <c r="E17824">
        <v>66.59</v>
      </c>
      <c r="F17824">
        <v>80</v>
      </c>
      <c r="G17824">
        <v>12</v>
      </c>
      <c r="H17824">
        <v>0</v>
      </c>
      <c r="I17824">
        <v>30.07</v>
      </c>
      <c r="J17824">
        <v>1017.9</v>
      </c>
      <c r="K17824">
        <v>10</v>
      </c>
      <c r="M17824" t="s">
        <v>31</v>
      </c>
      <c r="N17824" t="s">
        <v>32</v>
      </c>
      <c r="Q17824">
        <v>10000</v>
      </c>
      <c r="R17824">
        <v>25000</v>
      </c>
      <c r="AB17824">
        <v>57</v>
      </c>
      <c r="AC17824" t="s">
        <v>17882</v>
      </c>
    </row>
    <row r="17825" spans="1:29">
      <c r="A17825" s="1" t="s">
        <v>30</v>
      </c>
      <c r="B17825" s="2">
        <v>43192.993750000001</v>
      </c>
      <c r="C17825">
        <v>53</v>
      </c>
      <c r="D17825">
        <v>44</v>
      </c>
      <c r="E17825">
        <v>71.400000000000006</v>
      </c>
      <c r="F17825">
        <v>80</v>
      </c>
      <c r="G17825">
        <v>10</v>
      </c>
      <c r="H17825">
        <v>0</v>
      </c>
      <c r="I17825">
        <v>30.09</v>
      </c>
      <c r="J17825">
        <v>1018.5</v>
      </c>
      <c r="K17825">
        <v>10</v>
      </c>
      <c r="L17825">
        <v>18</v>
      </c>
      <c r="M17825" t="s">
        <v>31</v>
      </c>
      <c r="N17825" t="s">
        <v>32</v>
      </c>
      <c r="Q17825">
        <v>10000</v>
      </c>
      <c r="R17825">
        <v>25000</v>
      </c>
      <c r="AB17825">
        <v>53.1</v>
      </c>
      <c r="AC17825" t="s">
        <v>17883</v>
      </c>
    </row>
    <row r="17826" spans="1:29">
      <c r="A17826" s="1" t="s">
        <v>30</v>
      </c>
      <c r="B17826" s="2">
        <v>43193.035416666666</v>
      </c>
      <c r="C17826">
        <v>51</v>
      </c>
      <c r="D17826">
        <v>42</v>
      </c>
      <c r="E17826">
        <v>71.19</v>
      </c>
      <c r="F17826">
        <v>90</v>
      </c>
      <c r="G17826">
        <v>10</v>
      </c>
      <c r="H17826">
        <v>0</v>
      </c>
      <c r="I17826">
        <v>30.08</v>
      </c>
      <c r="J17826">
        <v>1018.4</v>
      </c>
      <c r="K17826">
        <v>10</v>
      </c>
      <c r="L17826">
        <v>17</v>
      </c>
      <c r="M17826" t="s">
        <v>31</v>
      </c>
      <c r="N17826" t="s">
        <v>31</v>
      </c>
      <c r="O17826" t="s">
        <v>32</v>
      </c>
      <c r="Q17826">
        <v>1700</v>
      </c>
      <c r="R17826">
        <v>10000</v>
      </c>
      <c r="S17826">
        <v>25000</v>
      </c>
      <c r="AB17826">
        <v>51.1</v>
      </c>
      <c r="AC17826" t="s">
        <v>17884</v>
      </c>
    </row>
    <row r="17827" spans="1:29">
      <c r="A17827" s="1" t="s">
        <v>30</v>
      </c>
      <c r="B17827" s="2">
        <v>43193.068055555559</v>
      </c>
      <c r="C17827">
        <v>50</v>
      </c>
      <c r="D17827">
        <v>43</v>
      </c>
      <c r="E17827">
        <v>76.760000000000005</v>
      </c>
      <c r="F17827">
        <v>90</v>
      </c>
      <c r="G17827">
        <v>9</v>
      </c>
      <c r="H17827">
        <v>0</v>
      </c>
      <c r="I17827">
        <v>30.08</v>
      </c>
      <c r="K17827">
        <v>10</v>
      </c>
      <c r="M17827" t="s">
        <v>32</v>
      </c>
      <c r="N17827" t="s">
        <v>32</v>
      </c>
      <c r="Q17827">
        <v>1800</v>
      </c>
      <c r="R17827">
        <v>25000</v>
      </c>
      <c r="AB17827">
        <v>45.9</v>
      </c>
      <c r="AC17827" t="s">
        <v>17885</v>
      </c>
    </row>
    <row r="17828" spans="1:29">
      <c r="A17828" s="1" t="s">
        <v>30</v>
      </c>
      <c r="B17828" s="2">
        <v>43193.07708333333</v>
      </c>
      <c r="C17828">
        <v>50</v>
      </c>
      <c r="D17828">
        <v>43</v>
      </c>
      <c r="E17828">
        <v>76.760000000000005</v>
      </c>
      <c r="F17828">
        <v>90</v>
      </c>
      <c r="G17828">
        <v>9</v>
      </c>
      <c r="H17828">
        <v>0</v>
      </c>
      <c r="I17828">
        <v>30.08</v>
      </c>
      <c r="J17828">
        <v>1018.4</v>
      </c>
      <c r="K17828">
        <v>10</v>
      </c>
      <c r="M17828" t="s">
        <v>32</v>
      </c>
      <c r="N17828" t="s">
        <v>32</v>
      </c>
      <c r="Q17828">
        <v>1700</v>
      </c>
      <c r="R17828">
        <v>25000</v>
      </c>
      <c r="AB17828">
        <v>45.9</v>
      </c>
      <c r="AC17828" t="s">
        <v>17886</v>
      </c>
    </row>
    <row r="17829" spans="1:29">
      <c r="A17829" s="1" t="s">
        <v>30</v>
      </c>
      <c r="B17829" s="2">
        <v>43193.118750000001</v>
      </c>
      <c r="C17829">
        <v>49</v>
      </c>
      <c r="D17829">
        <v>43</v>
      </c>
      <c r="E17829">
        <v>79.98</v>
      </c>
      <c r="F17829">
        <v>100</v>
      </c>
      <c r="G17829">
        <v>10</v>
      </c>
      <c r="H17829">
        <v>0</v>
      </c>
      <c r="I17829">
        <v>30.09</v>
      </c>
      <c r="J17829">
        <v>1018.5</v>
      </c>
      <c r="K17829">
        <v>10</v>
      </c>
      <c r="M17829" t="s">
        <v>43</v>
      </c>
      <c r="Q17829">
        <v>1400</v>
      </c>
      <c r="AB17829">
        <v>44.16</v>
      </c>
      <c r="AC17829" t="s">
        <v>17887</v>
      </c>
    </row>
    <row r="17830" spans="1:29">
      <c r="A17830" s="1" t="s">
        <v>30</v>
      </c>
      <c r="B17830" s="2">
        <v>43193.160416666666</v>
      </c>
      <c r="C17830">
        <v>48</v>
      </c>
      <c r="D17830">
        <v>43</v>
      </c>
      <c r="E17830">
        <v>82.72</v>
      </c>
      <c r="F17830">
        <v>100</v>
      </c>
      <c r="G17830">
        <v>7</v>
      </c>
      <c r="H17830">
        <v>0</v>
      </c>
      <c r="I17830">
        <v>30.09</v>
      </c>
      <c r="J17830">
        <v>1018.6</v>
      </c>
      <c r="K17830">
        <v>10</v>
      </c>
      <c r="M17830" t="s">
        <v>43</v>
      </c>
      <c r="Q17830">
        <v>1300</v>
      </c>
      <c r="AB17830">
        <v>44.28</v>
      </c>
      <c r="AC17830" t="s">
        <v>17888</v>
      </c>
    </row>
    <row r="17831" spans="1:29">
      <c r="A17831" s="1" t="s">
        <v>30</v>
      </c>
      <c r="B17831" s="2">
        <v>43193.20208333333</v>
      </c>
      <c r="C17831">
        <v>47</v>
      </c>
      <c r="D17831">
        <v>42</v>
      </c>
      <c r="E17831">
        <v>83.28</v>
      </c>
      <c r="F17831">
        <v>70</v>
      </c>
      <c r="G17831">
        <v>8</v>
      </c>
      <c r="H17831">
        <v>0</v>
      </c>
      <c r="I17831">
        <v>30.08</v>
      </c>
      <c r="J17831">
        <v>1018.4</v>
      </c>
      <c r="K17831">
        <v>10</v>
      </c>
      <c r="M17831" t="s">
        <v>43</v>
      </c>
      <c r="Q17831">
        <v>1300</v>
      </c>
      <c r="AB17831">
        <v>42.47</v>
      </c>
      <c r="AC17831" t="s">
        <v>17889</v>
      </c>
    </row>
    <row r="17832" spans="1:29">
      <c r="A17832" s="1" t="s">
        <v>30</v>
      </c>
      <c r="B17832" s="2">
        <v>43193.243750000001</v>
      </c>
      <c r="C17832">
        <v>46</v>
      </c>
      <c r="D17832">
        <v>42</v>
      </c>
      <c r="E17832">
        <v>86.16</v>
      </c>
      <c r="F17832">
        <v>90</v>
      </c>
      <c r="G17832">
        <v>8</v>
      </c>
      <c r="H17832">
        <v>0</v>
      </c>
      <c r="I17832">
        <v>30.09</v>
      </c>
      <c r="J17832">
        <v>1018.6</v>
      </c>
      <c r="K17832">
        <v>9</v>
      </c>
      <c r="M17832" t="s">
        <v>43</v>
      </c>
      <c r="Q17832">
        <v>1100</v>
      </c>
      <c r="AB17832">
        <v>41.36</v>
      </c>
      <c r="AC17832" t="s">
        <v>17890</v>
      </c>
    </row>
    <row r="17833" spans="1:29">
      <c r="A17833" s="1" t="s">
        <v>30</v>
      </c>
      <c r="B17833" s="2">
        <v>43193.285416666666</v>
      </c>
      <c r="C17833">
        <v>46</v>
      </c>
      <c r="D17833">
        <v>43</v>
      </c>
      <c r="E17833">
        <v>89.2</v>
      </c>
      <c r="F17833">
        <v>90</v>
      </c>
      <c r="G17833">
        <v>5</v>
      </c>
      <c r="H17833">
        <v>0</v>
      </c>
      <c r="I17833">
        <v>30.09</v>
      </c>
      <c r="J17833">
        <v>1018.7</v>
      </c>
      <c r="K17833">
        <v>10</v>
      </c>
      <c r="M17833" t="s">
        <v>43</v>
      </c>
      <c r="Q17833">
        <v>900</v>
      </c>
      <c r="AB17833">
        <v>43.02</v>
      </c>
      <c r="AC17833" t="s">
        <v>17891</v>
      </c>
    </row>
    <row r="17834" spans="1:29">
      <c r="A17834" s="1" t="s">
        <v>30</v>
      </c>
      <c r="B17834" s="2">
        <v>43193.32708333333</v>
      </c>
      <c r="C17834">
        <v>46</v>
      </c>
      <c r="D17834">
        <v>43</v>
      </c>
      <c r="E17834">
        <v>89.2</v>
      </c>
      <c r="F17834">
        <v>60</v>
      </c>
      <c r="G17834">
        <v>4</v>
      </c>
      <c r="H17834">
        <v>0</v>
      </c>
      <c r="I17834">
        <v>30.09</v>
      </c>
      <c r="J17834">
        <v>1018.9</v>
      </c>
      <c r="K17834">
        <v>7</v>
      </c>
      <c r="M17834" t="s">
        <v>43</v>
      </c>
      <c r="Q17834">
        <v>800</v>
      </c>
      <c r="AB17834">
        <v>43.77</v>
      </c>
      <c r="AC17834" t="s">
        <v>17892</v>
      </c>
    </row>
    <row r="17835" spans="1:29">
      <c r="A17835" s="1" t="s">
        <v>30</v>
      </c>
      <c r="B17835" s="2">
        <v>43193.368750000001</v>
      </c>
      <c r="C17835">
        <v>46</v>
      </c>
      <c r="D17835">
        <v>44</v>
      </c>
      <c r="E17835">
        <v>93.03</v>
      </c>
      <c r="F17835">
        <v>60</v>
      </c>
      <c r="G17835">
        <v>3</v>
      </c>
      <c r="H17835">
        <v>0</v>
      </c>
      <c r="I17835">
        <v>30.1</v>
      </c>
      <c r="J17835">
        <v>1019.2</v>
      </c>
      <c r="K17835">
        <v>3</v>
      </c>
      <c r="M17835" t="s">
        <v>43</v>
      </c>
      <c r="Q17835">
        <v>500</v>
      </c>
      <c r="U17835" t="s">
        <v>38</v>
      </c>
      <c r="AB17835">
        <v>44.69</v>
      </c>
      <c r="AC17835" t="s">
        <v>17893</v>
      </c>
    </row>
    <row r="17836" spans="1:29">
      <c r="A17836" s="1" t="s">
        <v>30</v>
      </c>
      <c r="B17836" s="2">
        <v>43193.379861111112</v>
      </c>
      <c r="C17836">
        <v>46</v>
      </c>
      <c r="D17836">
        <v>45</v>
      </c>
      <c r="E17836">
        <v>96.28</v>
      </c>
      <c r="F17836">
        <v>90</v>
      </c>
      <c r="G17836">
        <v>4</v>
      </c>
      <c r="H17836">
        <v>0</v>
      </c>
      <c r="I17836">
        <v>30.1</v>
      </c>
      <c r="K17836">
        <v>2</v>
      </c>
      <c r="M17836" t="s">
        <v>43</v>
      </c>
      <c r="Q17836">
        <v>400</v>
      </c>
      <c r="U17836" t="s">
        <v>38</v>
      </c>
      <c r="AB17836">
        <v>43.77</v>
      </c>
      <c r="AC17836" t="s">
        <v>17894</v>
      </c>
    </row>
    <row r="17837" spans="1:29">
      <c r="A17837" s="1" t="s">
        <v>30</v>
      </c>
      <c r="B17837" s="2">
        <v>43193.402777777781</v>
      </c>
      <c r="C17837">
        <v>46</v>
      </c>
      <c r="D17837">
        <v>45</v>
      </c>
      <c r="E17837">
        <v>96.28</v>
      </c>
      <c r="F17837">
        <v>0</v>
      </c>
      <c r="G17837">
        <v>0</v>
      </c>
      <c r="H17837">
        <v>0</v>
      </c>
      <c r="I17837">
        <v>30.1</v>
      </c>
      <c r="K17837">
        <v>1.5</v>
      </c>
      <c r="M17837" t="s">
        <v>43</v>
      </c>
      <c r="Q17837">
        <v>400</v>
      </c>
      <c r="U17837" t="s">
        <v>38</v>
      </c>
      <c r="AB17837">
        <v>46</v>
      </c>
      <c r="AC17837" t="s">
        <v>17895</v>
      </c>
    </row>
    <row r="17838" spans="1:29">
      <c r="A17838" s="1" t="s">
        <v>30</v>
      </c>
      <c r="B17838" s="2">
        <v>43193.410416666666</v>
      </c>
      <c r="C17838">
        <v>46</v>
      </c>
      <c r="D17838">
        <v>45</v>
      </c>
      <c r="E17838">
        <v>96.28</v>
      </c>
      <c r="F17838">
        <v>0</v>
      </c>
      <c r="G17838">
        <v>0</v>
      </c>
      <c r="H17838">
        <v>0</v>
      </c>
      <c r="I17838">
        <v>30.1</v>
      </c>
      <c r="J17838">
        <v>1019.2</v>
      </c>
      <c r="K17838">
        <v>1.5</v>
      </c>
      <c r="M17838" t="s">
        <v>43</v>
      </c>
      <c r="Q17838">
        <v>500</v>
      </c>
      <c r="U17838" t="s">
        <v>38</v>
      </c>
      <c r="AB17838">
        <v>46</v>
      </c>
      <c r="AC17838" t="s">
        <v>17896</v>
      </c>
    </row>
    <row r="17839" spans="1:29">
      <c r="A17839" s="1" t="s">
        <v>30</v>
      </c>
      <c r="B17839" s="2">
        <v>43193.45208333333</v>
      </c>
      <c r="C17839">
        <v>49</v>
      </c>
      <c r="D17839">
        <v>46</v>
      </c>
      <c r="E17839">
        <v>89.67</v>
      </c>
      <c r="F17839">
        <v>0</v>
      </c>
      <c r="G17839">
        <v>0</v>
      </c>
      <c r="H17839">
        <v>0</v>
      </c>
      <c r="I17839">
        <v>30.09</v>
      </c>
      <c r="J17839">
        <v>1018.9</v>
      </c>
      <c r="K17839">
        <v>1.5</v>
      </c>
      <c r="M17839" t="s">
        <v>43</v>
      </c>
      <c r="Q17839">
        <v>600</v>
      </c>
      <c r="U17839" t="s">
        <v>38</v>
      </c>
      <c r="AB17839">
        <v>48.9</v>
      </c>
      <c r="AC17839" t="s">
        <v>17897</v>
      </c>
    </row>
    <row r="17840" spans="1:29">
      <c r="A17840" s="1" t="s">
        <v>30</v>
      </c>
      <c r="B17840" s="2">
        <v>43193.45416666667</v>
      </c>
      <c r="C17840">
        <v>50</v>
      </c>
      <c r="D17840">
        <v>47</v>
      </c>
      <c r="E17840">
        <v>89.04</v>
      </c>
      <c r="F17840">
        <v>0</v>
      </c>
      <c r="G17840">
        <v>0</v>
      </c>
      <c r="H17840">
        <v>0</v>
      </c>
      <c r="I17840">
        <v>30.09</v>
      </c>
      <c r="K17840">
        <v>2</v>
      </c>
      <c r="M17840" t="s">
        <v>43</v>
      </c>
      <c r="Q17840">
        <v>600</v>
      </c>
      <c r="U17840" t="s">
        <v>38</v>
      </c>
      <c r="AB17840">
        <v>50</v>
      </c>
      <c r="AC17840" t="s">
        <v>17898</v>
      </c>
    </row>
    <row r="17841" spans="1:29">
      <c r="A17841" s="1" t="s">
        <v>30</v>
      </c>
      <c r="B17841" s="2">
        <v>43193.46597222222</v>
      </c>
      <c r="C17841">
        <v>50</v>
      </c>
      <c r="D17841">
        <v>47</v>
      </c>
      <c r="E17841">
        <v>89.04</v>
      </c>
      <c r="F17841">
        <v>0</v>
      </c>
      <c r="G17841">
        <v>0</v>
      </c>
      <c r="H17841">
        <v>0</v>
      </c>
      <c r="I17841">
        <v>30.09</v>
      </c>
      <c r="K17841">
        <v>6</v>
      </c>
      <c r="M17841" t="s">
        <v>43</v>
      </c>
      <c r="Q17841">
        <v>700</v>
      </c>
      <c r="U17841" t="s">
        <v>38</v>
      </c>
      <c r="AB17841">
        <v>50</v>
      </c>
      <c r="AC17841" t="s">
        <v>17899</v>
      </c>
    </row>
    <row r="17842" spans="1:29">
      <c r="A17842" s="1" t="s">
        <v>30</v>
      </c>
      <c r="B17842" s="2">
        <v>43193.493750000001</v>
      </c>
      <c r="C17842">
        <v>53</v>
      </c>
      <c r="D17842">
        <v>48</v>
      </c>
      <c r="E17842">
        <v>82.76</v>
      </c>
      <c r="F17842">
        <v>0</v>
      </c>
      <c r="G17842">
        <v>0</v>
      </c>
      <c r="H17842">
        <v>0</v>
      </c>
      <c r="I17842">
        <v>30.09</v>
      </c>
      <c r="J17842">
        <v>1018.8</v>
      </c>
      <c r="K17842">
        <v>10</v>
      </c>
      <c r="M17842" t="s">
        <v>43</v>
      </c>
      <c r="Q17842">
        <v>900</v>
      </c>
      <c r="AB17842">
        <v>53.1</v>
      </c>
      <c r="AC17842" t="s">
        <v>17900</v>
      </c>
    </row>
    <row r="17843" spans="1:29">
      <c r="A17843" s="1" t="s">
        <v>30</v>
      </c>
      <c r="B17843" s="2">
        <v>43193.535416666666</v>
      </c>
      <c r="C17843">
        <v>58</v>
      </c>
      <c r="D17843">
        <v>52</v>
      </c>
      <c r="E17843">
        <v>80.67</v>
      </c>
      <c r="G17843">
        <v>6</v>
      </c>
      <c r="H17843">
        <v>0</v>
      </c>
      <c r="I17843">
        <v>30.07</v>
      </c>
      <c r="J17843">
        <v>1018.2</v>
      </c>
      <c r="K17843">
        <v>10</v>
      </c>
      <c r="M17843" t="s">
        <v>43</v>
      </c>
      <c r="Q17843">
        <v>1300</v>
      </c>
      <c r="AB17843">
        <v>57.9</v>
      </c>
      <c r="AC17843" t="s">
        <v>17901</v>
      </c>
    </row>
    <row r="17844" spans="1:29">
      <c r="A17844" s="1" t="s">
        <v>30</v>
      </c>
      <c r="B17844" s="2">
        <v>43193.567361111112</v>
      </c>
      <c r="C17844">
        <v>61</v>
      </c>
      <c r="D17844">
        <v>53</v>
      </c>
      <c r="E17844">
        <v>75.2</v>
      </c>
      <c r="F17844">
        <v>200</v>
      </c>
      <c r="G17844">
        <v>8</v>
      </c>
      <c r="H17844">
        <v>0</v>
      </c>
      <c r="I17844">
        <v>30.05</v>
      </c>
      <c r="K17844">
        <v>10</v>
      </c>
      <c r="M17844" t="s">
        <v>31</v>
      </c>
      <c r="N17844" t="s">
        <v>32</v>
      </c>
      <c r="Q17844">
        <v>1500</v>
      </c>
      <c r="R17844">
        <v>25000</v>
      </c>
      <c r="AB17844">
        <v>61</v>
      </c>
      <c r="AC17844" t="s">
        <v>17902</v>
      </c>
    </row>
    <row r="17845" spans="1:29">
      <c r="A17845" s="1" t="s">
        <v>30</v>
      </c>
      <c r="B17845" s="2">
        <v>43193.57708333333</v>
      </c>
      <c r="C17845">
        <v>61</v>
      </c>
      <c r="D17845">
        <v>53</v>
      </c>
      <c r="E17845">
        <v>75.2</v>
      </c>
      <c r="F17845">
        <v>180</v>
      </c>
      <c r="G17845">
        <v>6</v>
      </c>
      <c r="H17845">
        <v>0</v>
      </c>
      <c r="I17845">
        <v>30.04</v>
      </c>
      <c r="J17845">
        <v>1017.1</v>
      </c>
      <c r="K17845">
        <v>10</v>
      </c>
      <c r="M17845" t="s">
        <v>31</v>
      </c>
      <c r="N17845" t="s">
        <v>32</v>
      </c>
      <c r="Q17845">
        <v>1500</v>
      </c>
      <c r="R17845">
        <v>25000</v>
      </c>
      <c r="AB17845">
        <v>61</v>
      </c>
      <c r="AC17845" t="s">
        <v>17903</v>
      </c>
    </row>
    <row r="17846" spans="1:29">
      <c r="A17846" s="1" t="s">
        <v>30</v>
      </c>
      <c r="B17846" s="2">
        <v>43193.618750000001</v>
      </c>
      <c r="C17846">
        <v>67</v>
      </c>
      <c r="D17846">
        <v>55</v>
      </c>
      <c r="E17846">
        <v>65.56</v>
      </c>
      <c r="F17846">
        <v>230</v>
      </c>
      <c r="G17846">
        <v>10</v>
      </c>
      <c r="H17846">
        <v>0</v>
      </c>
      <c r="I17846">
        <v>30</v>
      </c>
      <c r="J17846">
        <v>1015.6</v>
      </c>
      <c r="K17846">
        <v>7</v>
      </c>
      <c r="M17846" t="s">
        <v>32</v>
      </c>
      <c r="Q17846">
        <v>25000</v>
      </c>
      <c r="AB17846">
        <v>66.900000000000006</v>
      </c>
      <c r="AC17846" t="s">
        <v>17904</v>
      </c>
    </row>
    <row r="17847" spans="1:29">
      <c r="A17847" s="1" t="s">
        <v>30</v>
      </c>
      <c r="B17847" s="2">
        <v>43193.660416666666</v>
      </c>
      <c r="C17847">
        <v>73</v>
      </c>
      <c r="D17847">
        <v>58</v>
      </c>
      <c r="E17847">
        <v>59.12</v>
      </c>
      <c r="F17847">
        <v>220</v>
      </c>
      <c r="G17847">
        <v>13</v>
      </c>
      <c r="H17847">
        <v>0</v>
      </c>
      <c r="I17847">
        <v>29.97</v>
      </c>
      <c r="J17847">
        <v>1014.8</v>
      </c>
      <c r="K17847">
        <v>7</v>
      </c>
      <c r="L17847">
        <v>18</v>
      </c>
      <c r="M17847" t="s">
        <v>34</v>
      </c>
      <c r="Q17847">
        <v>25000</v>
      </c>
      <c r="AB17847">
        <v>73</v>
      </c>
      <c r="AC17847" t="s">
        <v>17905</v>
      </c>
    </row>
    <row r="17848" spans="1:29">
      <c r="A17848" s="1" t="s">
        <v>30</v>
      </c>
      <c r="B17848" s="2">
        <v>43193.70208333333</v>
      </c>
      <c r="C17848">
        <v>73</v>
      </c>
      <c r="D17848">
        <v>58</v>
      </c>
      <c r="E17848">
        <v>59.12</v>
      </c>
      <c r="F17848">
        <v>240</v>
      </c>
      <c r="G17848">
        <v>8</v>
      </c>
      <c r="H17848">
        <v>0</v>
      </c>
      <c r="I17848">
        <v>29.95</v>
      </c>
      <c r="J17848">
        <v>1014.1</v>
      </c>
      <c r="K17848">
        <v>8</v>
      </c>
      <c r="M17848" t="s">
        <v>31</v>
      </c>
      <c r="N17848" t="s">
        <v>32</v>
      </c>
      <c r="Q17848">
        <v>20000</v>
      </c>
      <c r="R17848">
        <v>25000</v>
      </c>
      <c r="AB17848">
        <v>73</v>
      </c>
      <c r="AC17848" t="s">
        <v>17906</v>
      </c>
    </row>
    <row r="17849" spans="1:29">
      <c r="A17849" s="1" t="s">
        <v>30</v>
      </c>
      <c r="B17849" s="2">
        <v>43193.743750000001</v>
      </c>
      <c r="C17849">
        <v>73</v>
      </c>
      <c r="D17849">
        <v>58</v>
      </c>
      <c r="E17849">
        <v>59.12</v>
      </c>
      <c r="F17849">
        <v>230</v>
      </c>
      <c r="G17849">
        <v>6</v>
      </c>
      <c r="H17849">
        <v>0</v>
      </c>
      <c r="I17849">
        <v>29.94</v>
      </c>
      <c r="J17849">
        <v>1013.5</v>
      </c>
      <c r="K17849">
        <v>8</v>
      </c>
      <c r="M17849" t="s">
        <v>31</v>
      </c>
      <c r="N17849" t="s">
        <v>32</v>
      </c>
      <c r="Q17849">
        <v>20000</v>
      </c>
      <c r="R17849">
        <v>25000</v>
      </c>
      <c r="AB17849">
        <v>73</v>
      </c>
      <c r="AC17849" t="s">
        <v>17907</v>
      </c>
    </row>
    <row r="17850" spans="1:29">
      <c r="A17850" s="1" t="s">
        <v>30</v>
      </c>
      <c r="B17850" s="2">
        <v>43193.785416666666</v>
      </c>
      <c r="C17850">
        <v>73</v>
      </c>
      <c r="D17850">
        <v>57</v>
      </c>
      <c r="E17850">
        <v>57.23</v>
      </c>
      <c r="F17850">
        <v>130</v>
      </c>
      <c r="G17850">
        <v>3</v>
      </c>
      <c r="H17850">
        <v>0</v>
      </c>
      <c r="I17850">
        <v>29.91</v>
      </c>
      <c r="J17850">
        <v>1012.7</v>
      </c>
      <c r="K17850">
        <v>8</v>
      </c>
      <c r="M17850" t="s">
        <v>34</v>
      </c>
      <c r="N17850" t="s">
        <v>32</v>
      </c>
      <c r="Q17850">
        <v>18000</v>
      </c>
      <c r="R17850">
        <v>25000</v>
      </c>
      <c r="AB17850">
        <v>73</v>
      </c>
      <c r="AC17850" t="s">
        <v>17908</v>
      </c>
    </row>
    <row r="17851" spans="1:29">
      <c r="A17851" s="1" t="s">
        <v>30</v>
      </c>
      <c r="B17851" s="2">
        <v>43193.82708333333</v>
      </c>
      <c r="C17851">
        <v>70</v>
      </c>
      <c r="D17851">
        <v>57</v>
      </c>
      <c r="E17851">
        <v>63.37</v>
      </c>
      <c r="F17851">
        <v>130</v>
      </c>
      <c r="G17851">
        <v>5</v>
      </c>
      <c r="H17851">
        <v>0</v>
      </c>
      <c r="I17851">
        <v>29.89</v>
      </c>
      <c r="J17851">
        <v>1011.9</v>
      </c>
      <c r="K17851">
        <v>10</v>
      </c>
      <c r="M17851" t="s">
        <v>31</v>
      </c>
      <c r="N17851" t="s">
        <v>32</v>
      </c>
      <c r="Q17851">
        <v>18000</v>
      </c>
      <c r="R17851">
        <v>25000</v>
      </c>
      <c r="AB17851">
        <v>70</v>
      </c>
      <c r="AC17851" t="s">
        <v>17909</v>
      </c>
    </row>
    <row r="17852" spans="1:29">
      <c r="A17852" s="1" t="s">
        <v>30</v>
      </c>
      <c r="B17852" s="2">
        <v>43193.868750000001</v>
      </c>
      <c r="C17852">
        <v>69</v>
      </c>
      <c r="D17852">
        <v>57</v>
      </c>
      <c r="E17852">
        <v>65.349999999999994</v>
      </c>
      <c r="F17852">
        <v>150</v>
      </c>
      <c r="G17852">
        <v>5</v>
      </c>
      <c r="H17852">
        <v>0</v>
      </c>
      <c r="I17852">
        <v>29.89</v>
      </c>
      <c r="J17852">
        <v>1011.9</v>
      </c>
      <c r="K17852">
        <v>10</v>
      </c>
      <c r="M17852" t="s">
        <v>34</v>
      </c>
      <c r="N17852" t="s">
        <v>32</v>
      </c>
      <c r="Q17852">
        <v>18000</v>
      </c>
      <c r="R17852">
        <v>25000</v>
      </c>
      <c r="AB17852">
        <v>69.099999999999994</v>
      </c>
      <c r="AC17852" t="s">
        <v>17910</v>
      </c>
    </row>
    <row r="17853" spans="1:29">
      <c r="A17853" s="1" t="s">
        <v>30</v>
      </c>
      <c r="B17853" s="2">
        <v>43193.910416666666</v>
      </c>
      <c r="C17853">
        <v>71</v>
      </c>
      <c r="D17853">
        <v>59</v>
      </c>
      <c r="E17853">
        <v>65.58</v>
      </c>
      <c r="F17853">
        <v>180</v>
      </c>
      <c r="G17853">
        <v>9</v>
      </c>
      <c r="H17853">
        <v>0</v>
      </c>
      <c r="I17853">
        <v>29.87</v>
      </c>
      <c r="J17853">
        <v>1011.4</v>
      </c>
      <c r="K17853">
        <v>8</v>
      </c>
      <c r="M17853" t="s">
        <v>31</v>
      </c>
      <c r="N17853" t="s">
        <v>32</v>
      </c>
      <c r="Q17853">
        <v>18000</v>
      </c>
      <c r="R17853">
        <v>25000</v>
      </c>
      <c r="AB17853">
        <v>71.099999999999994</v>
      </c>
      <c r="AC17853" t="s">
        <v>17911</v>
      </c>
    </row>
    <row r="17854" spans="1:29">
      <c r="A17854" s="1" t="s">
        <v>30</v>
      </c>
      <c r="B17854" s="2">
        <v>43193.95208333333</v>
      </c>
      <c r="C17854">
        <v>71</v>
      </c>
      <c r="D17854">
        <v>61</v>
      </c>
      <c r="E17854">
        <v>70.42</v>
      </c>
      <c r="F17854">
        <v>190</v>
      </c>
      <c r="G17854">
        <v>10</v>
      </c>
      <c r="H17854">
        <v>0</v>
      </c>
      <c r="I17854">
        <v>29.87</v>
      </c>
      <c r="J17854">
        <v>1011.4</v>
      </c>
      <c r="K17854">
        <v>9</v>
      </c>
      <c r="M17854" t="s">
        <v>31</v>
      </c>
      <c r="N17854" t="s">
        <v>32</v>
      </c>
      <c r="Q17854">
        <v>18000</v>
      </c>
      <c r="R17854">
        <v>25000</v>
      </c>
      <c r="AB17854">
        <v>71.099999999999994</v>
      </c>
      <c r="AC17854" t="s">
        <v>17912</v>
      </c>
    </row>
    <row r="17855" spans="1:29">
      <c r="A17855" s="1" t="s">
        <v>30</v>
      </c>
      <c r="B17855" s="2">
        <v>43193.993750000001</v>
      </c>
      <c r="C17855">
        <v>70</v>
      </c>
      <c r="D17855">
        <v>60</v>
      </c>
      <c r="E17855">
        <v>70.81</v>
      </c>
      <c r="F17855">
        <v>200</v>
      </c>
      <c r="G17855">
        <v>13</v>
      </c>
      <c r="H17855">
        <v>0</v>
      </c>
      <c r="I17855">
        <v>29.86</v>
      </c>
      <c r="J17855">
        <v>1010.7</v>
      </c>
      <c r="K17855">
        <v>9</v>
      </c>
      <c r="M17855" t="s">
        <v>31</v>
      </c>
      <c r="N17855" t="s">
        <v>32</v>
      </c>
      <c r="Q17855">
        <v>7000</v>
      </c>
      <c r="R17855">
        <v>25000</v>
      </c>
      <c r="AB17855">
        <v>70</v>
      </c>
      <c r="AC17855" t="s">
        <v>17913</v>
      </c>
    </row>
    <row r="17856" spans="1:29">
      <c r="A17856" s="1" t="s">
        <v>30</v>
      </c>
      <c r="B17856" s="2">
        <v>43194.035416666666</v>
      </c>
      <c r="C17856">
        <v>69</v>
      </c>
      <c r="D17856">
        <v>59</v>
      </c>
      <c r="E17856">
        <v>70.209999999999994</v>
      </c>
      <c r="F17856">
        <v>210</v>
      </c>
      <c r="G17856">
        <v>11</v>
      </c>
      <c r="H17856">
        <v>0</v>
      </c>
      <c r="I17856">
        <v>29.85</v>
      </c>
      <c r="J17856">
        <v>1010.7</v>
      </c>
      <c r="K17856">
        <v>10</v>
      </c>
      <c r="M17856" t="s">
        <v>32</v>
      </c>
      <c r="Q17856">
        <v>25000</v>
      </c>
      <c r="AB17856">
        <v>69.099999999999994</v>
      </c>
      <c r="AC17856" t="s">
        <v>17914</v>
      </c>
    </row>
    <row r="17857" spans="1:29">
      <c r="A17857" s="1" t="s">
        <v>30</v>
      </c>
      <c r="B17857" s="2">
        <v>43194.07708333333</v>
      </c>
      <c r="C17857">
        <v>68</v>
      </c>
      <c r="D17857">
        <v>58</v>
      </c>
      <c r="E17857">
        <v>70.099999999999994</v>
      </c>
      <c r="F17857">
        <v>200</v>
      </c>
      <c r="G17857">
        <v>12</v>
      </c>
      <c r="H17857">
        <v>0</v>
      </c>
      <c r="I17857">
        <v>29.84</v>
      </c>
      <c r="J17857">
        <v>1010.2</v>
      </c>
      <c r="K17857">
        <v>10</v>
      </c>
      <c r="L17857">
        <v>19</v>
      </c>
      <c r="M17857" t="s">
        <v>32</v>
      </c>
      <c r="Q17857">
        <v>25000</v>
      </c>
      <c r="AB17857">
        <v>68</v>
      </c>
      <c r="AC17857" t="s">
        <v>17915</v>
      </c>
    </row>
    <row r="17858" spans="1:29">
      <c r="A17858" s="1" t="s">
        <v>30</v>
      </c>
      <c r="B17858" s="2">
        <v>43194.118750000001</v>
      </c>
      <c r="C17858">
        <v>67</v>
      </c>
      <c r="D17858">
        <v>57</v>
      </c>
      <c r="E17858">
        <v>70.489999999999995</v>
      </c>
      <c r="F17858">
        <v>210</v>
      </c>
      <c r="G17858">
        <v>15</v>
      </c>
      <c r="H17858">
        <v>0</v>
      </c>
      <c r="I17858">
        <v>29.83</v>
      </c>
      <c r="J17858">
        <v>1009.7</v>
      </c>
      <c r="K17858">
        <v>10</v>
      </c>
      <c r="M17858" t="s">
        <v>32</v>
      </c>
      <c r="Q17858">
        <v>25000</v>
      </c>
      <c r="AB17858">
        <v>66.900000000000006</v>
      </c>
      <c r="AC17858" t="s">
        <v>17916</v>
      </c>
    </row>
    <row r="17859" spans="1:29">
      <c r="A17859" s="1" t="s">
        <v>30</v>
      </c>
      <c r="B17859" s="2">
        <v>43194.160416666666</v>
      </c>
      <c r="C17859">
        <v>67</v>
      </c>
      <c r="D17859">
        <v>58</v>
      </c>
      <c r="E17859">
        <v>72.81</v>
      </c>
      <c r="F17859">
        <v>210</v>
      </c>
      <c r="G17859">
        <v>13</v>
      </c>
      <c r="H17859">
        <v>0</v>
      </c>
      <c r="I17859">
        <v>29.81</v>
      </c>
      <c r="J17859">
        <v>1008.9</v>
      </c>
      <c r="K17859">
        <v>10</v>
      </c>
      <c r="L17859">
        <v>26</v>
      </c>
      <c r="M17859" t="s">
        <v>32</v>
      </c>
      <c r="Q17859">
        <v>25000</v>
      </c>
      <c r="Y17859">
        <v>26</v>
      </c>
      <c r="Z17859">
        <v>230</v>
      </c>
      <c r="AA17859" s="2">
        <v>43194.156944444447</v>
      </c>
      <c r="AB17859">
        <v>66.900000000000006</v>
      </c>
      <c r="AC17859" t="s">
        <v>17917</v>
      </c>
    </row>
    <row r="17860" spans="1:29">
      <c r="A17860" s="1" t="s">
        <v>30</v>
      </c>
      <c r="B17860" s="2">
        <v>43194.20208333333</v>
      </c>
      <c r="C17860">
        <v>66</v>
      </c>
      <c r="D17860">
        <v>60</v>
      </c>
      <c r="E17860">
        <v>81.27</v>
      </c>
      <c r="F17860">
        <v>220</v>
      </c>
      <c r="G17860">
        <v>15</v>
      </c>
      <c r="H17860">
        <v>0</v>
      </c>
      <c r="I17860">
        <v>29.79</v>
      </c>
      <c r="J17860">
        <v>1008.5</v>
      </c>
      <c r="K17860">
        <v>10</v>
      </c>
      <c r="M17860" t="s">
        <v>31</v>
      </c>
      <c r="N17860" t="s">
        <v>31</v>
      </c>
      <c r="O17860" t="s">
        <v>34</v>
      </c>
      <c r="Q17860">
        <v>1800</v>
      </c>
      <c r="R17860">
        <v>7000</v>
      </c>
      <c r="S17860">
        <v>25000</v>
      </c>
      <c r="Y17860">
        <v>26</v>
      </c>
      <c r="Z17860">
        <v>220</v>
      </c>
      <c r="AA17860" s="2">
        <v>43194.168055555558</v>
      </c>
      <c r="AB17860">
        <v>66</v>
      </c>
      <c r="AC17860" t="s">
        <v>17918</v>
      </c>
    </row>
    <row r="17861" spans="1:29">
      <c r="A17861" s="1" t="s">
        <v>30</v>
      </c>
      <c r="B17861" s="2">
        <v>43194.243750000001</v>
      </c>
      <c r="C17861">
        <v>66</v>
      </c>
      <c r="D17861">
        <v>62</v>
      </c>
      <c r="E17861">
        <v>87.24</v>
      </c>
      <c r="F17861">
        <v>210</v>
      </c>
      <c r="G17861">
        <v>12</v>
      </c>
      <c r="H17861">
        <v>0</v>
      </c>
      <c r="I17861">
        <v>29.79</v>
      </c>
      <c r="J17861">
        <v>1008.3</v>
      </c>
      <c r="K17861">
        <v>10</v>
      </c>
      <c r="M17861" t="s">
        <v>32</v>
      </c>
      <c r="N17861" t="s">
        <v>32</v>
      </c>
      <c r="O17861" t="s">
        <v>32</v>
      </c>
      <c r="Q17861">
        <v>1700</v>
      </c>
      <c r="R17861">
        <v>8500</v>
      </c>
      <c r="S17861">
        <v>25000</v>
      </c>
      <c r="AB17861">
        <v>66</v>
      </c>
      <c r="AC17861" t="s">
        <v>17919</v>
      </c>
    </row>
    <row r="17862" spans="1:29">
      <c r="A17862" s="1" t="s">
        <v>30</v>
      </c>
      <c r="B17862" s="2">
        <v>43194.255555555559</v>
      </c>
      <c r="C17862">
        <v>66</v>
      </c>
      <c r="D17862">
        <v>62</v>
      </c>
      <c r="E17862">
        <v>87.24</v>
      </c>
      <c r="F17862">
        <v>210</v>
      </c>
      <c r="G17862">
        <v>15</v>
      </c>
      <c r="H17862">
        <v>0</v>
      </c>
      <c r="I17862">
        <v>29.79</v>
      </c>
      <c r="K17862">
        <v>10</v>
      </c>
      <c r="M17862" t="s">
        <v>34</v>
      </c>
      <c r="N17862" t="s">
        <v>32</v>
      </c>
      <c r="O17862" t="s">
        <v>32</v>
      </c>
      <c r="P17862" t="s">
        <v>32</v>
      </c>
      <c r="Q17862">
        <v>1600</v>
      </c>
      <c r="R17862">
        <v>5500</v>
      </c>
      <c r="S17862">
        <v>8500</v>
      </c>
      <c r="T17862">
        <v>25000</v>
      </c>
      <c r="AB17862">
        <v>66</v>
      </c>
      <c r="AC17862" t="s">
        <v>17920</v>
      </c>
    </row>
    <row r="17863" spans="1:29">
      <c r="A17863" s="1" t="s">
        <v>30</v>
      </c>
      <c r="B17863" s="2">
        <v>43194.285416666666</v>
      </c>
      <c r="C17863">
        <v>66</v>
      </c>
      <c r="D17863">
        <v>62</v>
      </c>
      <c r="E17863">
        <v>87.24</v>
      </c>
      <c r="F17863">
        <v>220</v>
      </c>
      <c r="G17863">
        <v>15</v>
      </c>
      <c r="H17863">
        <v>0</v>
      </c>
      <c r="I17863">
        <v>29.79</v>
      </c>
      <c r="J17863">
        <v>1008.2</v>
      </c>
      <c r="K17863">
        <v>10</v>
      </c>
      <c r="M17863" t="s">
        <v>34</v>
      </c>
      <c r="N17863" t="s">
        <v>34</v>
      </c>
      <c r="O17863" t="s">
        <v>32</v>
      </c>
      <c r="Q17863">
        <v>1600</v>
      </c>
      <c r="R17863">
        <v>8500</v>
      </c>
      <c r="S17863">
        <v>25000</v>
      </c>
      <c r="AB17863">
        <v>66</v>
      </c>
      <c r="AC17863" t="s">
        <v>17921</v>
      </c>
    </row>
    <row r="17864" spans="1:29">
      <c r="A17864" s="1" t="s">
        <v>30</v>
      </c>
      <c r="B17864" s="2">
        <v>43194.32708333333</v>
      </c>
      <c r="C17864">
        <v>67</v>
      </c>
      <c r="D17864">
        <v>62</v>
      </c>
      <c r="E17864">
        <v>84.56</v>
      </c>
      <c r="F17864">
        <v>220</v>
      </c>
      <c r="G17864">
        <v>13</v>
      </c>
      <c r="H17864">
        <v>0</v>
      </c>
      <c r="I17864">
        <v>29.79</v>
      </c>
      <c r="J17864">
        <v>1008.3</v>
      </c>
      <c r="K17864">
        <v>10</v>
      </c>
      <c r="L17864">
        <v>18</v>
      </c>
      <c r="M17864" t="s">
        <v>31</v>
      </c>
      <c r="N17864" t="s">
        <v>34</v>
      </c>
      <c r="O17864" t="s">
        <v>32</v>
      </c>
      <c r="P17864" t="s">
        <v>32</v>
      </c>
      <c r="Q17864">
        <v>1600</v>
      </c>
      <c r="R17864">
        <v>4800</v>
      </c>
      <c r="S17864">
        <v>10000</v>
      </c>
      <c r="T17864">
        <v>25000</v>
      </c>
      <c r="AB17864">
        <v>66.900000000000006</v>
      </c>
      <c r="AC17864" t="s">
        <v>17922</v>
      </c>
    </row>
    <row r="17865" spans="1:29">
      <c r="A17865" s="1" t="s">
        <v>30</v>
      </c>
      <c r="B17865" s="2">
        <v>43194.368750000001</v>
      </c>
      <c r="C17865">
        <v>68</v>
      </c>
      <c r="D17865">
        <v>63</v>
      </c>
      <c r="E17865">
        <v>84.03</v>
      </c>
      <c r="F17865">
        <v>230</v>
      </c>
      <c r="G17865">
        <v>14</v>
      </c>
      <c r="H17865">
        <v>0</v>
      </c>
      <c r="I17865">
        <v>29.77</v>
      </c>
      <c r="J17865">
        <v>1007.6</v>
      </c>
      <c r="K17865">
        <v>10</v>
      </c>
      <c r="M17865" t="s">
        <v>31</v>
      </c>
      <c r="N17865" t="s">
        <v>32</v>
      </c>
      <c r="O17865" t="s">
        <v>32</v>
      </c>
      <c r="P17865" t="s">
        <v>43</v>
      </c>
      <c r="Q17865">
        <v>1800</v>
      </c>
      <c r="R17865">
        <v>3600</v>
      </c>
      <c r="S17865">
        <v>10000</v>
      </c>
      <c r="T17865">
        <v>25000</v>
      </c>
      <c r="AB17865">
        <v>68</v>
      </c>
      <c r="AC17865" t="s">
        <v>17923</v>
      </c>
    </row>
    <row r="17866" spans="1:29">
      <c r="A17866" s="1" t="s">
        <v>30</v>
      </c>
      <c r="B17866" s="2">
        <v>43194.410416666666</v>
      </c>
      <c r="C17866">
        <v>69</v>
      </c>
      <c r="D17866">
        <v>62</v>
      </c>
      <c r="E17866">
        <v>78.39</v>
      </c>
      <c r="F17866">
        <v>220</v>
      </c>
      <c r="G17866">
        <v>16</v>
      </c>
      <c r="H17866">
        <v>0</v>
      </c>
      <c r="I17866">
        <v>29.73</v>
      </c>
      <c r="J17866">
        <v>1006.2</v>
      </c>
      <c r="K17866">
        <v>10</v>
      </c>
      <c r="L17866">
        <v>24</v>
      </c>
      <c r="M17866" t="s">
        <v>32</v>
      </c>
      <c r="N17866" t="s">
        <v>32</v>
      </c>
      <c r="O17866" t="s">
        <v>43</v>
      </c>
      <c r="Q17866">
        <v>2200</v>
      </c>
      <c r="R17866">
        <v>10000</v>
      </c>
      <c r="S17866">
        <v>25000</v>
      </c>
      <c r="AB17866">
        <v>69.099999999999994</v>
      </c>
      <c r="AC17866" t="s">
        <v>17924</v>
      </c>
    </row>
    <row r="17867" spans="1:29">
      <c r="A17867" s="1" t="s">
        <v>30</v>
      </c>
      <c r="B17867" s="2">
        <v>43194.45208333333</v>
      </c>
      <c r="C17867">
        <v>72</v>
      </c>
      <c r="D17867">
        <v>62</v>
      </c>
      <c r="E17867">
        <v>71.02</v>
      </c>
      <c r="F17867">
        <v>240</v>
      </c>
      <c r="G17867">
        <v>16</v>
      </c>
      <c r="H17867">
        <v>0</v>
      </c>
      <c r="I17867">
        <v>29.73</v>
      </c>
      <c r="J17867">
        <v>1006.3</v>
      </c>
      <c r="K17867">
        <v>10</v>
      </c>
      <c r="L17867">
        <v>20</v>
      </c>
      <c r="M17867" t="s">
        <v>32</v>
      </c>
      <c r="N17867" t="s">
        <v>32</v>
      </c>
      <c r="O17867" t="s">
        <v>32</v>
      </c>
      <c r="Q17867">
        <v>2500</v>
      </c>
      <c r="R17867">
        <v>10000</v>
      </c>
      <c r="S17867">
        <v>25000</v>
      </c>
      <c r="AB17867">
        <v>72</v>
      </c>
      <c r="AC17867" t="s">
        <v>17925</v>
      </c>
    </row>
    <row r="17868" spans="1:29">
      <c r="A17868" s="1" t="s">
        <v>30</v>
      </c>
      <c r="B17868" s="2">
        <v>43194.480555555558</v>
      </c>
      <c r="C17868">
        <v>71</v>
      </c>
      <c r="D17868">
        <v>60</v>
      </c>
      <c r="E17868">
        <v>68.209999999999994</v>
      </c>
      <c r="F17868">
        <v>240</v>
      </c>
      <c r="G17868">
        <v>20</v>
      </c>
      <c r="H17868">
        <v>0</v>
      </c>
      <c r="I17868">
        <v>29.73</v>
      </c>
      <c r="K17868">
        <v>10</v>
      </c>
      <c r="M17868" t="s">
        <v>34</v>
      </c>
      <c r="N17868" t="s">
        <v>34</v>
      </c>
      <c r="O17868" t="s">
        <v>32</v>
      </c>
      <c r="Q17868">
        <v>2800</v>
      </c>
      <c r="R17868">
        <v>10000</v>
      </c>
      <c r="S17868">
        <v>25000</v>
      </c>
      <c r="Y17868">
        <v>26</v>
      </c>
      <c r="Z17868">
        <v>240</v>
      </c>
      <c r="AA17868" s="2">
        <v>43194.461805555555</v>
      </c>
      <c r="AB17868">
        <v>71.099999999999994</v>
      </c>
      <c r="AC17868" t="s">
        <v>17926</v>
      </c>
    </row>
    <row r="17869" spans="1:29">
      <c r="A17869" s="1" t="s">
        <v>30</v>
      </c>
      <c r="B17869" s="2">
        <v>43194.493750000001</v>
      </c>
      <c r="C17869">
        <v>75</v>
      </c>
      <c r="D17869">
        <v>62</v>
      </c>
      <c r="E17869">
        <v>64.2</v>
      </c>
      <c r="F17869">
        <v>230</v>
      </c>
      <c r="G17869">
        <v>20</v>
      </c>
      <c r="H17869">
        <v>0</v>
      </c>
      <c r="I17869">
        <v>29.72</v>
      </c>
      <c r="J17869">
        <v>1006</v>
      </c>
      <c r="K17869">
        <v>10</v>
      </c>
      <c r="L17869">
        <v>26</v>
      </c>
      <c r="M17869" t="s">
        <v>34</v>
      </c>
      <c r="N17869" t="s">
        <v>34</v>
      </c>
      <c r="O17869" t="s">
        <v>32</v>
      </c>
      <c r="Q17869">
        <v>2800</v>
      </c>
      <c r="R17869">
        <v>10000</v>
      </c>
      <c r="S17869">
        <v>25000</v>
      </c>
      <c r="Y17869">
        <v>26</v>
      </c>
      <c r="Z17869">
        <v>240</v>
      </c>
      <c r="AA17869" s="2">
        <v>43194.461805555555</v>
      </c>
      <c r="AB17869">
        <v>75</v>
      </c>
      <c r="AC17869" t="s">
        <v>17927</v>
      </c>
    </row>
    <row r="17870" spans="1:29">
      <c r="A17870" s="1" t="s">
        <v>30</v>
      </c>
      <c r="B17870" s="2">
        <v>43194.535416666666</v>
      </c>
      <c r="C17870">
        <v>76</v>
      </c>
      <c r="D17870">
        <v>59</v>
      </c>
      <c r="E17870">
        <v>55.8</v>
      </c>
      <c r="F17870">
        <v>240</v>
      </c>
      <c r="G17870">
        <v>14</v>
      </c>
      <c r="H17870">
        <v>0</v>
      </c>
      <c r="I17870">
        <v>29.72</v>
      </c>
      <c r="J17870">
        <v>1005.8</v>
      </c>
      <c r="K17870">
        <v>10</v>
      </c>
      <c r="L17870">
        <v>25</v>
      </c>
      <c r="M17870" t="s">
        <v>32</v>
      </c>
      <c r="N17870" t="s">
        <v>32</v>
      </c>
      <c r="O17870" t="s">
        <v>32</v>
      </c>
      <c r="Q17870">
        <v>4000</v>
      </c>
      <c r="R17870">
        <v>10000</v>
      </c>
      <c r="S17870">
        <v>25000</v>
      </c>
      <c r="AB17870">
        <v>75.900000000000006</v>
      </c>
      <c r="AC17870" t="s">
        <v>17928</v>
      </c>
    </row>
    <row r="17871" spans="1:29">
      <c r="A17871" s="1" t="s">
        <v>30</v>
      </c>
      <c r="B17871" s="2">
        <v>43194.57708333333</v>
      </c>
      <c r="C17871">
        <v>77</v>
      </c>
      <c r="D17871">
        <v>58</v>
      </c>
      <c r="E17871">
        <v>51.72</v>
      </c>
      <c r="F17871">
        <v>250</v>
      </c>
      <c r="G17871">
        <v>16</v>
      </c>
      <c r="H17871">
        <v>0</v>
      </c>
      <c r="I17871">
        <v>29.72</v>
      </c>
      <c r="J17871">
        <v>1005.7</v>
      </c>
      <c r="K17871">
        <v>10</v>
      </c>
      <c r="L17871">
        <v>23</v>
      </c>
      <c r="M17871" t="s">
        <v>34</v>
      </c>
      <c r="N17871" t="s">
        <v>34</v>
      </c>
      <c r="O17871" t="s">
        <v>43</v>
      </c>
      <c r="Q17871">
        <v>4800</v>
      </c>
      <c r="R17871">
        <v>7000</v>
      </c>
      <c r="S17871">
        <v>25000</v>
      </c>
      <c r="AB17871">
        <v>77</v>
      </c>
      <c r="AC17871" t="s">
        <v>17929</v>
      </c>
    </row>
    <row r="17872" spans="1:29">
      <c r="A17872" s="1" t="s">
        <v>30</v>
      </c>
      <c r="B17872" s="2">
        <v>43194.618750000001</v>
      </c>
      <c r="C17872">
        <v>73</v>
      </c>
      <c r="D17872">
        <v>53</v>
      </c>
      <c r="E17872">
        <v>49.66</v>
      </c>
      <c r="F17872">
        <v>280</v>
      </c>
      <c r="G17872">
        <v>16</v>
      </c>
      <c r="H17872">
        <v>0</v>
      </c>
      <c r="I17872">
        <v>29.72</v>
      </c>
      <c r="J17872">
        <v>1006.1</v>
      </c>
      <c r="K17872">
        <v>10</v>
      </c>
      <c r="L17872">
        <v>23</v>
      </c>
      <c r="M17872" t="s">
        <v>34</v>
      </c>
      <c r="N17872" t="s">
        <v>34</v>
      </c>
      <c r="O17872" t="s">
        <v>43</v>
      </c>
      <c r="Q17872">
        <v>5000</v>
      </c>
      <c r="R17872">
        <v>7500</v>
      </c>
      <c r="S17872">
        <v>25000</v>
      </c>
      <c r="Y17872">
        <v>27</v>
      </c>
      <c r="Z17872">
        <v>280</v>
      </c>
      <c r="AA17872" s="2">
        <v>43194.61041666667</v>
      </c>
      <c r="AB17872">
        <v>73</v>
      </c>
      <c r="AC17872" t="s">
        <v>17930</v>
      </c>
    </row>
    <row r="17873" spans="1:29">
      <c r="A17873" s="1" t="s">
        <v>30</v>
      </c>
      <c r="B17873" s="2">
        <v>43194.660416666666</v>
      </c>
      <c r="C17873">
        <v>67</v>
      </c>
      <c r="D17873">
        <v>40</v>
      </c>
      <c r="E17873">
        <v>37.14</v>
      </c>
      <c r="F17873">
        <v>310</v>
      </c>
      <c r="G17873">
        <v>12</v>
      </c>
      <c r="H17873">
        <v>0</v>
      </c>
      <c r="I17873">
        <v>29.77</v>
      </c>
      <c r="J17873">
        <v>1007.9</v>
      </c>
      <c r="K17873">
        <v>10</v>
      </c>
      <c r="L17873">
        <v>22</v>
      </c>
      <c r="M17873" t="s">
        <v>32</v>
      </c>
      <c r="N17873" t="s">
        <v>32</v>
      </c>
      <c r="O17873" t="s">
        <v>43</v>
      </c>
      <c r="Q17873">
        <v>5000</v>
      </c>
      <c r="R17873">
        <v>7000</v>
      </c>
      <c r="S17873">
        <v>25000</v>
      </c>
      <c r="AB17873">
        <v>66.900000000000006</v>
      </c>
      <c r="AC17873" t="s">
        <v>17931</v>
      </c>
    </row>
    <row r="17874" spans="1:29">
      <c r="A17874" s="1" t="s">
        <v>30</v>
      </c>
      <c r="B17874" s="2">
        <v>43194.70208333333</v>
      </c>
      <c r="C17874">
        <v>65</v>
      </c>
      <c r="D17874">
        <v>28.9</v>
      </c>
      <c r="E17874">
        <v>25.68</v>
      </c>
      <c r="F17874">
        <v>310</v>
      </c>
      <c r="G17874">
        <v>9</v>
      </c>
      <c r="H17874">
        <v>0</v>
      </c>
      <c r="I17874">
        <v>29.8</v>
      </c>
      <c r="J17874">
        <v>1008.9</v>
      </c>
      <c r="K17874">
        <v>10</v>
      </c>
      <c r="L17874">
        <v>19</v>
      </c>
      <c r="M17874" t="s">
        <v>34</v>
      </c>
      <c r="N17874" t="s">
        <v>32</v>
      </c>
      <c r="Q17874">
        <v>5000</v>
      </c>
      <c r="R17874">
        <v>25000</v>
      </c>
      <c r="AB17874">
        <v>64.900000000000006</v>
      </c>
      <c r="AC17874" t="s">
        <v>17932</v>
      </c>
    </row>
    <row r="17875" spans="1:29">
      <c r="A17875" s="1" t="s">
        <v>30</v>
      </c>
      <c r="B17875" s="2">
        <v>43194.743750000001</v>
      </c>
      <c r="C17875">
        <v>62</v>
      </c>
      <c r="D17875">
        <v>25</v>
      </c>
      <c r="E17875">
        <v>24.12</v>
      </c>
      <c r="F17875">
        <v>290</v>
      </c>
      <c r="G17875">
        <v>9</v>
      </c>
      <c r="H17875">
        <v>0</v>
      </c>
      <c r="I17875">
        <v>29.85</v>
      </c>
      <c r="J17875">
        <v>1010.6</v>
      </c>
      <c r="K17875">
        <v>10</v>
      </c>
      <c r="L17875">
        <v>18</v>
      </c>
      <c r="M17875" t="s">
        <v>31</v>
      </c>
      <c r="N17875" t="s">
        <v>34</v>
      </c>
      <c r="O17875" t="s">
        <v>32</v>
      </c>
      <c r="Q17875">
        <v>5500</v>
      </c>
      <c r="R17875">
        <v>7500</v>
      </c>
      <c r="S17875">
        <v>25000</v>
      </c>
      <c r="Y17875">
        <v>27</v>
      </c>
      <c r="Z17875">
        <v>340</v>
      </c>
      <c r="AA17875" s="2">
        <v>43194.71597222222</v>
      </c>
      <c r="AB17875">
        <v>62.1</v>
      </c>
      <c r="AC17875" t="s">
        <v>17933</v>
      </c>
    </row>
    <row r="17876" spans="1:29">
      <c r="A17876" s="1" t="s">
        <v>30</v>
      </c>
      <c r="B17876" s="2">
        <v>43194.785416666666</v>
      </c>
      <c r="C17876">
        <v>62</v>
      </c>
      <c r="D17876">
        <v>26.1</v>
      </c>
      <c r="E17876">
        <v>25.24</v>
      </c>
      <c r="F17876">
        <v>310</v>
      </c>
      <c r="G17876">
        <v>12</v>
      </c>
      <c r="H17876">
        <v>0</v>
      </c>
      <c r="I17876">
        <v>29.89</v>
      </c>
      <c r="J17876">
        <v>1011.8</v>
      </c>
      <c r="K17876">
        <v>10</v>
      </c>
      <c r="L17876">
        <v>19</v>
      </c>
      <c r="M17876" t="s">
        <v>31</v>
      </c>
      <c r="N17876" t="s">
        <v>32</v>
      </c>
      <c r="Q17876">
        <v>6500</v>
      </c>
      <c r="R17876">
        <v>25000</v>
      </c>
      <c r="AB17876">
        <v>62.1</v>
      </c>
      <c r="AC17876" t="s">
        <v>17934</v>
      </c>
    </row>
    <row r="17877" spans="1:29">
      <c r="A17877" s="1" t="s">
        <v>30</v>
      </c>
      <c r="B17877" s="2">
        <v>43194.82708333333</v>
      </c>
      <c r="C17877">
        <v>60</v>
      </c>
      <c r="D17877">
        <v>25</v>
      </c>
      <c r="E17877">
        <v>25.89</v>
      </c>
      <c r="F17877">
        <v>310</v>
      </c>
      <c r="G17877">
        <v>7</v>
      </c>
      <c r="H17877">
        <v>0</v>
      </c>
      <c r="I17877">
        <v>29.92</v>
      </c>
      <c r="J17877">
        <v>1012.8</v>
      </c>
      <c r="K17877">
        <v>10</v>
      </c>
      <c r="M17877" t="s">
        <v>31</v>
      </c>
      <c r="N17877" t="s">
        <v>34</v>
      </c>
      <c r="Q17877">
        <v>6500</v>
      </c>
      <c r="R17877">
        <v>25000</v>
      </c>
      <c r="AB17877">
        <v>60.1</v>
      </c>
      <c r="AC17877" t="s">
        <v>17935</v>
      </c>
    </row>
    <row r="17878" spans="1:29">
      <c r="A17878" s="1" t="s">
        <v>30</v>
      </c>
      <c r="B17878" s="2">
        <v>43194.868750000001</v>
      </c>
      <c r="C17878">
        <v>57</v>
      </c>
      <c r="D17878">
        <v>21.9</v>
      </c>
      <c r="E17878">
        <v>25.4</v>
      </c>
      <c r="F17878">
        <v>340</v>
      </c>
      <c r="G17878">
        <v>7</v>
      </c>
      <c r="H17878">
        <v>0</v>
      </c>
      <c r="I17878">
        <v>29.97</v>
      </c>
      <c r="J17878">
        <v>1014.5</v>
      </c>
      <c r="K17878">
        <v>10</v>
      </c>
      <c r="L17878">
        <v>17</v>
      </c>
      <c r="M17878" t="s">
        <v>31</v>
      </c>
      <c r="Q17878">
        <v>25000</v>
      </c>
      <c r="AB17878">
        <v>57</v>
      </c>
      <c r="AC17878" t="s">
        <v>17936</v>
      </c>
    </row>
    <row r="17879" spans="1:29">
      <c r="A17879" s="1" t="s">
        <v>30</v>
      </c>
      <c r="B17879" s="2">
        <v>43194.910416666666</v>
      </c>
      <c r="C17879">
        <v>54</v>
      </c>
      <c r="D17879">
        <v>19.899999999999999</v>
      </c>
      <c r="E17879">
        <v>26.02</v>
      </c>
      <c r="G17879">
        <v>6</v>
      </c>
      <c r="H17879">
        <v>0</v>
      </c>
      <c r="I17879">
        <v>30.01</v>
      </c>
      <c r="J17879">
        <v>1016</v>
      </c>
      <c r="K17879">
        <v>10</v>
      </c>
      <c r="L17879">
        <v>15</v>
      </c>
      <c r="M17879" t="s">
        <v>31</v>
      </c>
      <c r="Q17879">
        <v>25000</v>
      </c>
      <c r="AB17879">
        <v>54</v>
      </c>
      <c r="AC17879" t="s">
        <v>17937</v>
      </c>
    </row>
    <row r="17880" spans="1:29">
      <c r="A17880" s="1" t="s">
        <v>30</v>
      </c>
      <c r="B17880" s="2">
        <v>43194.95208333333</v>
      </c>
      <c r="C17880">
        <v>52</v>
      </c>
      <c r="D17880">
        <v>21.9</v>
      </c>
      <c r="E17880">
        <v>30.49</v>
      </c>
      <c r="G17880">
        <v>3</v>
      </c>
      <c r="H17880">
        <v>0</v>
      </c>
      <c r="I17880">
        <v>30.04</v>
      </c>
      <c r="J17880">
        <v>1017.1</v>
      </c>
      <c r="K17880">
        <v>10</v>
      </c>
      <c r="M17880" t="s">
        <v>246</v>
      </c>
      <c r="AB17880">
        <v>52</v>
      </c>
      <c r="AC17880" t="s">
        <v>17938</v>
      </c>
    </row>
    <row r="17881" spans="1:29">
      <c r="A17881" s="1" t="s">
        <v>30</v>
      </c>
      <c r="B17881" s="2">
        <v>43194.993750000001</v>
      </c>
      <c r="C17881">
        <v>50</v>
      </c>
      <c r="D17881">
        <v>21</v>
      </c>
      <c r="E17881">
        <v>31.6</v>
      </c>
      <c r="F17881">
        <v>340</v>
      </c>
      <c r="G17881">
        <v>7</v>
      </c>
      <c r="H17881">
        <v>0</v>
      </c>
      <c r="I17881">
        <v>30.07</v>
      </c>
      <c r="J17881">
        <v>1018</v>
      </c>
      <c r="K17881">
        <v>10</v>
      </c>
      <c r="M17881" t="s">
        <v>246</v>
      </c>
      <c r="AB17881">
        <v>46.72</v>
      </c>
      <c r="AC17881" t="s">
        <v>17939</v>
      </c>
    </row>
    <row r="17882" spans="1:29">
      <c r="A17882" s="1" t="s">
        <v>30</v>
      </c>
      <c r="B17882" s="2">
        <v>43195.035416666666</v>
      </c>
      <c r="C17882">
        <v>48</v>
      </c>
      <c r="D17882">
        <v>21</v>
      </c>
      <c r="E17882">
        <v>34.049999999999997</v>
      </c>
      <c r="F17882">
        <v>330</v>
      </c>
      <c r="G17882">
        <v>8</v>
      </c>
      <c r="H17882">
        <v>0</v>
      </c>
      <c r="I17882">
        <v>30.09</v>
      </c>
      <c r="J17882">
        <v>1018.7</v>
      </c>
      <c r="K17882">
        <v>10</v>
      </c>
      <c r="M17882" t="s">
        <v>246</v>
      </c>
      <c r="AB17882">
        <v>43.82</v>
      </c>
      <c r="AC17882" t="s">
        <v>17940</v>
      </c>
    </row>
    <row r="17883" spans="1:29">
      <c r="A17883" s="1" t="s">
        <v>30</v>
      </c>
      <c r="B17883" s="2">
        <v>43195.07708333333</v>
      </c>
      <c r="C17883">
        <v>45</v>
      </c>
      <c r="D17883">
        <v>21</v>
      </c>
      <c r="E17883">
        <v>38.14</v>
      </c>
      <c r="G17883">
        <v>4</v>
      </c>
      <c r="H17883">
        <v>0</v>
      </c>
      <c r="I17883">
        <v>30.12</v>
      </c>
      <c r="J17883">
        <v>1019.8</v>
      </c>
      <c r="K17883">
        <v>10</v>
      </c>
      <c r="M17883" t="s">
        <v>246</v>
      </c>
      <c r="AB17883">
        <v>42.6</v>
      </c>
      <c r="AC17883" t="s">
        <v>17941</v>
      </c>
    </row>
    <row r="17884" spans="1:29">
      <c r="A17884" s="1" t="s">
        <v>30</v>
      </c>
      <c r="B17884" s="2">
        <v>43195.118750000001</v>
      </c>
      <c r="C17884">
        <v>44</v>
      </c>
      <c r="D17884">
        <v>21.9</v>
      </c>
      <c r="E17884">
        <v>41</v>
      </c>
      <c r="F17884">
        <v>0</v>
      </c>
      <c r="G17884">
        <v>0</v>
      </c>
      <c r="H17884">
        <v>0</v>
      </c>
      <c r="I17884">
        <v>30.13</v>
      </c>
      <c r="J17884">
        <v>1020</v>
      </c>
      <c r="K17884">
        <v>10</v>
      </c>
      <c r="M17884" t="s">
        <v>246</v>
      </c>
      <c r="AB17884">
        <v>44.1</v>
      </c>
      <c r="AC17884" t="s">
        <v>17942</v>
      </c>
    </row>
    <row r="17885" spans="1:29">
      <c r="A17885" s="1" t="s">
        <v>30</v>
      </c>
      <c r="B17885" s="2">
        <v>43195.160416666666</v>
      </c>
      <c r="C17885">
        <v>42</v>
      </c>
      <c r="D17885">
        <v>21.9</v>
      </c>
      <c r="E17885">
        <v>44.27</v>
      </c>
      <c r="F17885">
        <v>0</v>
      </c>
      <c r="G17885">
        <v>0</v>
      </c>
      <c r="H17885">
        <v>0</v>
      </c>
      <c r="I17885">
        <v>30.13</v>
      </c>
      <c r="J17885">
        <v>1020.3</v>
      </c>
      <c r="K17885">
        <v>10</v>
      </c>
      <c r="M17885" t="s">
        <v>246</v>
      </c>
      <c r="AB17885">
        <v>42.1</v>
      </c>
      <c r="AC17885" t="s">
        <v>17943</v>
      </c>
    </row>
    <row r="17886" spans="1:29">
      <c r="A17886" s="1" t="s">
        <v>30</v>
      </c>
      <c r="B17886" s="2">
        <v>43195.20208333333</v>
      </c>
      <c r="C17886">
        <v>39</v>
      </c>
      <c r="D17886">
        <v>23</v>
      </c>
      <c r="E17886">
        <v>52.3</v>
      </c>
      <c r="F17886">
        <v>0</v>
      </c>
      <c r="G17886">
        <v>0</v>
      </c>
      <c r="H17886">
        <v>0</v>
      </c>
      <c r="I17886">
        <v>30.16</v>
      </c>
      <c r="J17886">
        <v>1021.1</v>
      </c>
      <c r="K17886">
        <v>10</v>
      </c>
      <c r="M17886" t="s">
        <v>246</v>
      </c>
      <c r="AB17886">
        <v>39</v>
      </c>
      <c r="AC17886" t="s">
        <v>17944</v>
      </c>
    </row>
    <row r="17887" spans="1:29">
      <c r="A17887" s="1" t="s">
        <v>30</v>
      </c>
      <c r="B17887" s="2">
        <v>43195.243750000001</v>
      </c>
      <c r="C17887">
        <v>36</v>
      </c>
      <c r="D17887">
        <v>24.1</v>
      </c>
      <c r="E17887">
        <v>61.62</v>
      </c>
      <c r="F17887">
        <v>0</v>
      </c>
      <c r="G17887">
        <v>0</v>
      </c>
      <c r="H17887">
        <v>0</v>
      </c>
      <c r="I17887">
        <v>30.18</v>
      </c>
      <c r="J17887">
        <v>1021.9</v>
      </c>
      <c r="K17887">
        <v>10</v>
      </c>
      <c r="M17887" t="s">
        <v>31</v>
      </c>
      <c r="Q17887">
        <v>25000</v>
      </c>
      <c r="AB17887">
        <v>36</v>
      </c>
      <c r="AC17887" t="s">
        <v>17945</v>
      </c>
    </row>
    <row r="17888" spans="1:29">
      <c r="A17888" s="1" t="s">
        <v>30</v>
      </c>
      <c r="B17888" s="2">
        <v>43195.285416666666</v>
      </c>
      <c r="C17888">
        <v>36</v>
      </c>
      <c r="D17888">
        <v>24.1</v>
      </c>
      <c r="E17888">
        <v>61.62</v>
      </c>
      <c r="F17888">
        <v>0</v>
      </c>
      <c r="G17888">
        <v>0</v>
      </c>
      <c r="H17888">
        <v>0</v>
      </c>
      <c r="I17888">
        <v>30.2</v>
      </c>
      <c r="J17888">
        <v>1022.7</v>
      </c>
      <c r="K17888">
        <v>10</v>
      </c>
      <c r="M17888" t="s">
        <v>31</v>
      </c>
      <c r="Q17888">
        <v>25000</v>
      </c>
      <c r="AB17888">
        <v>36</v>
      </c>
      <c r="AC17888" t="s">
        <v>17946</v>
      </c>
    </row>
    <row r="17889" spans="1:29">
      <c r="A17889" s="1" t="s">
        <v>30</v>
      </c>
      <c r="B17889" s="2">
        <v>43195.32708333333</v>
      </c>
      <c r="C17889">
        <v>39</v>
      </c>
      <c r="D17889">
        <v>24.1</v>
      </c>
      <c r="E17889">
        <v>54.77</v>
      </c>
      <c r="F17889">
        <v>0</v>
      </c>
      <c r="G17889">
        <v>0</v>
      </c>
      <c r="H17889">
        <v>0</v>
      </c>
      <c r="I17889">
        <v>30.23</v>
      </c>
      <c r="J17889">
        <v>1023.7</v>
      </c>
      <c r="K17889">
        <v>10</v>
      </c>
      <c r="M17889" t="s">
        <v>31</v>
      </c>
      <c r="Q17889">
        <v>25000</v>
      </c>
      <c r="AB17889">
        <v>39</v>
      </c>
      <c r="AC17889" t="s">
        <v>17947</v>
      </c>
    </row>
    <row r="17890" spans="1:29">
      <c r="A17890" s="1" t="s">
        <v>30</v>
      </c>
      <c r="B17890" s="2">
        <v>43195.368750000001</v>
      </c>
      <c r="C17890">
        <v>42</v>
      </c>
      <c r="D17890">
        <v>23</v>
      </c>
      <c r="E17890">
        <v>46.37</v>
      </c>
      <c r="F17890">
        <v>360</v>
      </c>
      <c r="G17890">
        <v>5</v>
      </c>
      <c r="H17890">
        <v>0</v>
      </c>
      <c r="I17890">
        <v>30.24</v>
      </c>
      <c r="J17890">
        <v>1024</v>
      </c>
      <c r="K17890">
        <v>10</v>
      </c>
      <c r="M17890" t="s">
        <v>31</v>
      </c>
      <c r="Q17890">
        <v>25000</v>
      </c>
      <c r="AB17890">
        <v>38.39</v>
      </c>
      <c r="AC17890" t="s">
        <v>17948</v>
      </c>
    </row>
    <row r="17891" spans="1:29">
      <c r="A17891" s="1" t="s">
        <v>30</v>
      </c>
      <c r="B17891" s="2">
        <v>43195.410416666666</v>
      </c>
      <c r="C17891">
        <v>45</v>
      </c>
      <c r="D17891">
        <v>23</v>
      </c>
      <c r="E17891">
        <v>41.5</v>
      </c>
      <c r="G17891">
        <v>5</v>
      </c>
      <c r="H17891">
        <v>0</v>
      </c>
      <c r="I17891">
        <v>30.25</v>
      </c>
      <c r="J17891">
        <v>1024.2</v>
      </c>
      <c r="K17891">
        <v>10</v>
      </c>
      <c r="M17891" t="s">
        <v>31</v>
      </c>
      <c r="Q17891">
        <v>25000</v>
      </c>
      <c r="AB17891">
        <v>41.83</v>
      </c>
      <c r="AC17891" t="s">
        <v>17949</v>
      </c>
    </row>
    <row r="17892" spans="1:29">
      <c r="A17892" s="1" t="s">
        <v>30</v>
      </c>
      <c r="B17892" s="2">
        <v>43195.45208333333</v>
      </c>
      <c r="C17892">
        <v>47</v>
      </c>
      <c r="D17892">
        <v>23</v>
      </c>
      <c r="E17892">
        <v>38.619999999999997</v>
      </c>
      <c r="G17892">
        <v>5</v>
      </c>
      <c r="H17892">
        <v>0</v>
      </c>
      <c r="I17892">
        <v>30.25</v>
      </c>
      <c r="J17892">
        <v>1024.4000000000001</v>
      </c>
      <c r="K17892">
        <v>10</v>
      </c>
      <c r="M17892" t="s">
        <v>34</v>
      </c>
      <c r="Q17892">
        <v>25000</v>
      </c>
      <c r="AB17892">
        <v>44.09</v>
      </c>
      <c r="AC17892" t="s">
        <v>17950</v>
      </c>
    </row>
    <row r="17893" spans="1:29">
      <c r="A17893" s="1" t="s">
        <v>30</v>
      </c>
      <c r="B17893" s="2">
        <v>43195.493750000001</v>
      </c>
      <c r="C17893">
        <v>50</v>
      </c>
      <c r="D17893">
        <v>21.9</v>
      </c>
      <c r="E17893">
        <v>32.83</v>
      </c>
      <c r="F17893">
        <v>0</v>
      </c>
      <c r="G17893">
        <v>0</v>
      </c>
      <c r="H17893">
        <v>0</v>
      </c>
      <c r="I17893">
        <v>30.26</v>
      </c>
      <c r="J17893">
        <v>1024.5999999999999</v>
      </c>
      <c r="K17893">
        <v>10</v>
      </c>
      <c r="M17893" t="s">
        <v>31</v>
      </c>
      <c r="N17893" t="s">
        <v>31</v>
      </c>
      <c r="Q17893">
        <v>1000</v>
      </c>
      <c r="R17893">
        <v>25000</v>
      </c>
      <c r="AB17893">
        <v>50</v>
      </c>
      <c r="AC17893" t="s">
        <v>17951</v>
      </c>
    </row>
    <row r="17894" spans="1:29">
      <c r="A17894" s="1" t="s">
        <v>30</v>
      </c>
      <c r="B17894" s="2">
        <v>43195.535416666666</v>
      </c>
      <c r="C17894">
        <v>53</v>
      </c>
      <c r="D17894">
        <v>23</v>
      </c>
      <c r="E17894">
        <v>30.67</v>
      </c>
      <c r="F17894">
        <v>290</v>
      </c>
      <c r="G17894">
        <v>6</v>
      </c>
      <c r="H17894">
        <v>0</v>
      </c>
      <c r="I17894">
        <v>30.24</v>
      </c>
      <c r="J17894">
        <v>1023.9</v>
      </c>
      <c r="K17894">
        <v>10</v>
      </c>
      <c r="M17894" t="s">
        <v>31</v>
      </c>
      <c r="N17894" t="s">
        <v>31</v>
      </c>
      <c r="Q17894">
        <v>1000</v>
      </c>
      <c r="R17894">
        <v>25000</v>
      </c>
      <c r="AB17894">
        <v>53.1</v>
      </c>
      <c r="AC17894" t="s">
        <v>17952</v>
      </c>
    </row>
    <row r="17895" spans="1:29">
      <c r="A17895" s="1" t="s">
        <v>30</v>
      </c>
      <c r="B17895" s="2">
        <v>43195.57708333333</v>
      </c>
      <c r="C17895">
        <v>56</v>
      </c>
      <c r="D17895">
        <v>21.9</v>
      </c>
      <c r="E17895">
        <v>26.43</v>
      </c>
      <c r="G17895">
        <v>5</v>
      </c>
      <c r="H17895">
        <v>0</v>
      </c>
      <c r="I17895">
        <v>30.22</v>
      </c>
      <c r="J17895">
        <v>1023.3</v>
      </c>
      <c r="K17895">
        <v>10</v>
      </c>
      <c r="M17895" t="s">
        <v>31</v>
      </c>
      <c r="N17895" t="s">
        <v>31</v>
      </c>
      <c r="Q17895">
        <v>1000</v>
      </c>
      <c r="R17895">
        <v>25000</v>
      </c>
      <c r="AB17895">
        <v>55.9</v>
      </c>
      <c r="AC17895" t="s">
        <v>17953</v>
      </c>
    </row>
    <row r="17896" spans="1:29">
      <c r="A17896" s="1" t="s">
        <v>30</v>
      </c>
      <c r="B17896" s="2">
        <v>43195.618750000001</v>
      </c>
      <c r="C17896">
        <v>57</v>
      </c>
      <c r="D17896">
        <v>23</v>
      </c>
      <c r="E17896">
        <v>26.61</v>
      </c>
      <c r="G17896">
        <v>3</v>
      </c>
      <c r="H17896">
        <v>0</v>
      </c>
      <c r="I17896">
        <v>30.19</v>
      </c>
      <c r="J17896">
        <v>1022.4</v>
      </c>
      <c r="K17896">
        <v>10</v>
      </c>
      <c r="M17896" t="s">
        <v>31</v>
      </c>
      <c r="N17896" t="s">
        <v>34</v>
      </c>
      <c r="Q17896">
        <v>1000</v>
      </c>
      <c r="R17896">
        <v>25000</v>
      </c>
      <c r="AB17896">
        <v>57</v>
      </c>
      <c r="AC17896" t="s">
        <v>17954</v>
      </c>
    </row>
    <row r="17897" spans="1:29">
      <c r="A17897" s="1" t="s">
        <v>30</v>
      </c>
      <c r="B17897" s="2">
        <v>43195.660416666666</v>
      </c>
      <c r="C17897">
        <v>58</v>
      </c>
      <c r="D17897">
        <v>23</v>
      </c>
      <c r="E17897">
        <v>25.76</v>
      </c>
      <c r="F17897">
        <v>300</v>
      </c>
      <c r="G17897">
        <v>7</v>
      </c>
      <c r="H17897">
        <v>0</v>
      </c>
      <c r="I17897">
        <v>30.18</v>
      </c>
      <c r="J17897">
        <v>1021.8</v>
      </c>
      <c r="K17897">
        <v>10</v>
      </c>
      <c r="M17897" t="s">
        <v>31</v>
      </c>
      <c r="N17897" t="s">
        <v>32</v>
      </c>
      <c r="Q17897">
        <v>1500</v>
      </c>
      <c r="R17897">
        <v>25000</v>
      </c>
      <c r="AB17897">
        <v>57.9</v>
      </c>
      <c r="AC17897" t="s">
        <v>17955</v>
      </c>
    </row>
    <row r="17898" spans="1:29">
      <c r="A17898" s="1" t="s">
        <v>30</v>
      </c>
      <c r="B17898" s="2">
        <v>43195.70208333333</v>
      </c>
      <c r="C17898">
        <v>60</v>
      </c>
      <c r="D17898">
        <v>26.1</v>
      </c>
      <c r="E17898">
        <v>27.1</v>
      </c>
      <c r="G17898">
        <v>3</v>
      </c>
      <c r="H17898">
        <v>0</v>
      </c>
      <c r="I17898">
        <v>30.15</v>
      </c>
      <c r="J17898">
        <v>1021</v>
      </c>
      <c r="K17898">
        <v>10</v>
      </c>
      <c r="M17898" t="s">
        <v>32</v>
      </c>
      <c r="Q17898">
        <v>25000</v>
      </c>
      <c r="AB17898">
        <v>60.1</v>
      </c>
      <c r="AC17898" t="s">
        <v>17956</v>
      </c>
    </row>
    <row r="17899" spans="1:29">
      <c r="A17899" s="1" t="s">
        <v>30</v>
      </c>
      <c r="B17899" s="2">
        <v>43195.743750000001</v>
      </c>
      <c r="C17899">
        <v>59</v>
      </c>
      <c r="D17899">
        <v>24.1</v>
      </c>
      <c r="E17899">
        <v>25.93</v>
      </c>
      <c r="F17899">
        <v>280</v>
      </c>
      <c r="G17899">
        <v>9</v>
      </c>
      <c r="H17899">
        <v>0</v>
      </c>
      <c r="I17899">
        <v>30.15</v>
      </c>
      <c r="J17899">
        <v>1020.9</v>
      </c>
      <c r="K17899">
        <v>10</v>
      </c>
      <c r="M17899" t="s">
        <v>34</v>
      </c>
      <c r="Q17899">
        <v>25000</v>
      </c>
      <c r="AB17899">
        <v>59</v>
      </c>
      <c r="AC17899" t="s">
        <v>17957</v>
      </c>
    </row>
    <row r="17900" spans="1:29">
      <c r="A17900" s="1" t="s">
        <v>30</v>
      </c>
      <c r="B17900" s="2">
        <v>43195.785416666666</v>
      </c>
      <c r="C17900">
        <v>56</v>
      </c>
      <c r="D17900">
        <v>28</v>
      </c>
      <c r="E17900">
        <v>34.08</v>
      </c>
      <c r="F17900">
        <v>240</v>
      </c>
      <c r="G17900">
        <v>4</v>
      </c>
      <c r="H17900">
        <v>0</v>
      </c>
      <c r="I17900">
        <v>30.13</v>
      </c>
      <c r="J17900">
        <v>1020.4</v>
      </c>
      <c r="K17900">
        <v>10</v>
      </c>
      <c r="M17900" t="s">
        <v>32</v>
      </c>
      <c r="Q17900">
        <v>25000</v>
      </c>
      <c r="AB17900">
        <v>55.9</v>
      </c>
      <c r="AC17900" t="s">
        <v>17958</v>
      </c>
    </row>
    <row r="17901" spans="1:29">
      <c r="A17901" s="1" t="s">
        <v>30</v>
      </c>
      <c r="B17901" s="2">
        <v>43195.82708333333</v>
      </c>
      <c r="C17901">
        <v>53</v>
      </c>
      <c r="D17901">
        <v>27</v>
      </c>
      <c r="E17901">
        <v>36.22</v>
      </c>
      <c r="F17901">
        <v>0</v>
      </c>
      <c r="G17901">
        <v>0</v>
      </c>
      <c r="H17901">
        <v>0</v>
      </c>
      <c r="I17901">
        <v>30.13</v>
      </c>
      <c r="J17901">
        <v>1020.3</v>
      </c>
      <c r="K17901">
        <v>10</v>
      </c>
      <c r="M17901" t="s">
        <v>34</v>
      </c>
      <c r="Q17901">
        <v>25000</v>
      </c>
      <c r="AB17901">
        <v>53.1</v>
      </c>
      <c r="AC17901" t="s">
        <v>17959</v>
      </c>
    </row>
    <row r="17902" spans="1:29">
      <c r="A17902" s="1" t="s">
        <v>30</v>
      </c>
      <c r="B17902" s="2">
        <v>43195.868750000001</v>
      </c>
      <c r="C17902">
        <v>51</v>
      </c>
      <c r="D17902">
        <v>28.9</v>
      </c>
      <c r="E17902">
        <v>42.16</v>
      </c>
      <c r="F17902">
        <v>170</v>
      </c>
      <c r="G17902">
        <v>4</v>
      </c>
      <c r="H17902">
        <v>0</v>
      </c>
      <c r="I17902">
        <v>30.13</v>
      </c>
      <c r="J17902">
        <v>1020.3</v>
      </c>
      <c r="K17902">
        <v>10</v>
      </c>
      <c r="M17902" t="s">
        <v>31</v>
      </c>
      <c r="Q17902">
        <v>25000</v>
      </c>
      <c r="AB17902">
        <v>51.1</v>
      </c>
      <c r="AC17902" t="s">
        <v>17960</v>
      </c>
    </row>
    <row r="17903" spans="1:29">
      <c r="A17903" s="1" t="s">
        <v>30</v>
      </c>
      <c r="B17903" s="2">
        <v>43195.910416666666</v>
      </c>
      <c r="C17903">
        <v>51</v>
      </c>
      <c r="D17903">
        <v>27</v>
      </c>
      <c r="E17903">
        <v>38.99</v>
      </c>
      <c r="F17903">
        <v>160</v>
      </c>
      <c r="G17903">
        <v>5</v>
      </c>
      <c r="H17903">
        <v>0</v>
      </c>
      <c r="I17903">
        <v>30.13</v>
      </c>
      <c r="J17903">
        <v>1020.4</v>
      </c>
      <c r="K17903">
        <v>10</v>
      </c>
      <c r="M17903" t="s">
        <v>31</v>
      </c>
      <c r="Q17903">
        <v>25000</v>
      </c>
      <c r="AB17903">
        <v>51.1</v>
      </c>
      <c r="AC17903" t="s">
        <v>17961</v>
      </c>
    </row>
    <row r="17904" spans="1:29">
      <c r="A17904" s="1" t="s">
        <v>30</v>
      </c>
      <c r="B17904" s="2">
        <v>43195.95208333333</v>
      </c>
      <c r="C17904">
        <v>50</v>
      </c>
      <c r="D17904">
        <v>27</v>
      </c>
      <c r="E17904">
        <v>40.619999999999997</v>
      </c>
      <c r="F17904">
        <v>170</v>
      </c>
      <c r="G17904">
        <v>4</v>
      </c>
      <c r="H17904">
        <v>0</v>
      </c>
      <c r="I17904">
        <v>30.14</v>
      </c>
      <c r="J17904">
        <v>1020.6</v>
      </c>
      <c r="K17904">
        <v>10</v>
      </c>
      <c r="M17904" t="s">
        <v>31</v>
      </c>
      <c r="Q17904">
        <v>25000</v>
      </c>
      <c r="AB17904">
        <v>48.44</v>
      </c>
      <c r="AC17904" t="s">
        <v>17962</v>
      </c>
    </row>
    <row r="17905" spans="1:29">
      <c r="A17905" s="1" t="s">
        <v>30</v>
      </c>
      <c r="B17905" s="2">
        <v>43195.993750000001</v>
      </c>
      <c r="C17905">
        <v>49</v>
      </c>
      <c r="D17905">
        <v>27</v>
      </c>
      <c r="E17905">
        <v>42.32</v>
      </c>
      <c r="F17905">
        <v>170</v>
      </c>
      <c r="G17905">
        <v>4</v>
      </c>
      <c r="H17905">
        <v>0</v>
      </c>
      <c r="I17905">
        <v>30.13</v>
      </c>
      <c r="J17905">
        <v>1020.2</v>
      </c>
      <c r="K17905">
        <v>10</v>
      </c>
      <c r="M17905" t="s">
        <v>31</v>
      </c>
      <c r="Q17905">
        <v>25000</v>
      </c>
      <c r="AB17905">
        <v>47.16</v>
      </c>
      <c r="AC17905" t="s">
        <v>17963</v>
      </c>
    </row>
    <row r="17906" spans="1:29">
      <c r="A17906" s="1" t="s">
        <v>30</v>
      </c>
      <c r="B17906" s="2">
        <v>43196.035416666666</v>
      </c>
      <c r="C17906">
        <v>48</v>
      </c>
      <c r="D17906">
        <v>27</v>
      </c>
      <c r="E17906">
        <v>43.77</v>
      </c>
      <c r="F17906">
        <v>150</v>
      </c>
      <c r="G17906">
        <v>4</v>
      </c>
      <c r="H17906">
        <v>0</v>
      </c>
      <c r="I17906">
        <v>30.13</v>
      </c>
      <c r="J17906">
        <v>1020.2</v>
      </c>
      <c r="K17906">
        <v>10</v>
      </c>
      <c r="M17906" t="s">
        <v>31</v>
      </c>
      <c r="Q17906">
        <v>25000</v>
      </c>
      <c r="AB17906">
        <v>46.1</v>
      </c>
      <c r="AC17906" t="s">
        <v>17964</v>
      </c>
    </row>
    <row r="17907" spans="1:29">
      <c r="A17907" s="1" t="s">
        <v>30</v>
      </c>
      <c r="B17907" s="2">
        <v>43196.07708333333</v>
      </c>
      <c r="C17907">
        <v>48</v>
      </c>
      <c r="D17907">
        <v>28</v>
      </c>
      <c r="E17907">
        <v>45.61</v>
      </c>
      <c r="F17907">
        <v>190</v>
      </c>
      <c r="G17907">
        <v>5</v>
      </c>
      <c r="H17907">
        <v>0</v>
      </c>
      <c r="I17907">
        <v>30.13</v>
      </c>
      <c r="J17907">
        <v>1020.2</v>
      </c>
      <c r="K17907">
        <v>10</v>
      </c>
      <c r="M17907" t="s">
        <v>246</v>
      </c>
      <c r="AB17907">
        <v>45.4</v>
      </c>
      <c r="AC17907" t="s">
        <v>17965</v>
      </c>
    </row>
    <row r="17908" spans="1:29">
      <c r="A17908" s="1" t="s">
        <v>30</v>
      </c>
      <c r="B17908" s="2">
        <v>43196.118750000001</v>
      </c>
      <c r="C17908">
        <v>47</v>
      </c>
      <c r="D17908">
        <v>28.9</v>
      </c>
      <c r="E17908">
        <v>49.32</v>
      </c>
      <c r="F17908">
        <v>190</v>
      </c>
      <c r="G17908">
        <v>8</v>
      </c>
      <c r="H17908">
        <v>0</v>
      </c>
      <c r="I17908">
        <v>30.13</v>
      </c>
      <c r="J17908">
        <v>1020.2</v>
      </c>
      <c r="K17908">
        <v>10</v>
      </c>
      <c r="M17908" t="s">
        <v>31</v>
      </c>
      <c r="N17908" t="s">
        <v>31</v>
      </c>
      <c r="Q17908">
        <v>15000</v>
      </c>
      <c r="R17908">
        <v>25000</v>
      </c>
      <c r="AB17908">
        <v>42.47</v>
      </c>
      <c r="AC17908" t="s">
        <v>17966</v>
      </c>
    </row>
    <row r="17909" spans="1:29">
      <c r="A17909" s="1" t="s">
        <v>30</v>
      </c>
      <c r="B17909" s="2">
        <v>43196.160416666666</v>
      </c>
      <c r="C17909">
        <v>46</v>
      </c>
      <c r="D17909">
        <v>34</v>
      </c>
      <c r="E17909">
        <v>62.71</v>
      </c>
      <c r="F17909">
        <v>210</v>
      </c>
      <c r="G17909">
        <v>9</v>
      </c>
      <c r="H17909">
        <v>0</v>
      </c>
      <c r="I17909">
        <v>30.11</v>
      </c>
      <c r="J17909">
        <v>1019.6</v>
      </c>
      <c r="K17909">
        <v>10</v>
      </c>
      <c r="M17909" t="s">
        <v>31</v>
      </c>
      <c r="N17909" t="s">
        <v>31</v>
      </c>
      <c r="Q17909">
        <v>15000</v>
      </c>
      <c r="R17909">
        <v>25000</v>
      </c>
      <c r="AB17909">
        <v>40.92</v>
      </c>
      <c r="AC17909" t="s">
        <v>17967</v>
      </c>
    </row>
    <row r="17910" spans="1:29">
      <c r="A17910" s="1" t="s">
        <v>30</v>
      </c>
      <c r="B17910" s="2">
        <v>43196.20208333333</v>
      </c>
      <c r="C17910">
        <v>46</v>
      </c>
      <c r="D17910">
        <v>37</v>
      </c>
      <c r="E17910">
        <v>70.64</v>
      </c>
      <c r="F17910">
        <v>210</v>
      </c>
      <c r="G17910">
        <v>9</v>
      </c>
      <c r="H17910">
        <v>0</v>
      </c>
      <c r="I17910">
        <v>30.11</v>
      </c>
      <c r="J17910">
        <v>1019.5</v>
      </c>
      <c r="K17910">
        <v>10</v>
      </c>
      <c r="M17910" t="s">
        <v>31</v>
      </c>
      <c r="N17910" t="s">
        <v>31</v>
      </c>
      <c r="Q17910">
        <v>15000</v>
      </c>
      <c r="R17910">
        <v>25000</v>
      </c>
      <c r="AB17910">
        <v>40.92</v>
      </c>
      <c r="AC17910" t="s">
        <v>17968</v>
      </c>
    </row>
    <row r="17911" spans="1:29">
      <c r="A17911" s="1" t="s">
        <v>30</v>
      </c>
      <c r="B17911" s="2">
        <v>43196.243750000001</v>
      </c>
      <c r="C17911">
        <v>45</v>
      </c>
      <c r="D17911">
        <v>39</v>
      </c>
      <c r="E17911">
        <v>79.36</v>
      </c>
      <c r="F17911">
        <v>210</v>
      </c>
      <c r="G17911">
        <v>8</v>
      </c>
      <c r="H17911">
        <v>0</v>
      </c>
      <c r="I17911">
        <v>30.11</v>
      </c>
      <c r="J17911">
        <v>1019.4</v>
      </c>
      <c r="K17911">
        <v>10</v>
      </c>
      <c r="M17911" t="s">
        <v>31</v>
      </c>
      <c r="N17911" t="s">
        <v>31</v>
      </c>
      <c r="Q17911">
        <v>15000</v>
      </c>
      <c r="R17911">
        <v>25000</v>
      </c>
      <c r="AB17911">
        <v>40.130000000000003</v>
      </c>
      <c r="AC17911" t="s">
        <v>17969</v>
      </c>
    </row>
    <row r="17912" spans="1:29">
      <c r="A17912" s="1" t="s">
        <v>30</v>
      </c>
      <c r="B17912" s="2">
        <v>43196.285416666666</v>
      </c>
      <c r="C17912">
        <v>46</v>
      </c>
      <c r="D17912">
        <v>39</v>
      </c>
      <c r="E17912">
        <v>76.400000000000006</v>
      </c>
      <c r="F17912">
        <v>210</v>
      </c>
      <c r="G17912">
        <v>9</v>
      </c>
      <c r="H17912">
        <v>0</v>
      </c>
      <c r="I17912">
        <v>30.11</v>
      </c>
      <c r="J17912">
        <v>1019.5</v>
      </c>
      <c r="K17912">
        <v>10</v>
      </c>
      <c r="M17912" t="s">
        <v>32</v>
      </c>
      <c r="N17912" t="s">
        <v>32</v>
      </c>
      <c r="Q17912">
        <v>14000</v>
      </c>
      <c r="R17912">
        <v>25000</v>
      </c>
      <c r="AB17912">
        <v>40.92</v>
      </c>
      <c r="AC17912" t="s">
        <v>17970</v>
      </c>
    </row>
    <row r="17913" spans="1:29">
      <c r="A17913" s="1" t="s">
        <v>30</v>
      </c>
      <c r="B17913" s="2">
        <v>43196.32708333333</v>
      </c>
      <c r="C17913">
        <v>48</v>
      </c>
      <c r="D17913">
        <v>40</v>
      </c>
      <c r="E17913">
        <v>73.38</v>
      </c>
      <c r="F17913">
        <v>230</v>
      </c>
      <c r="G17913">
        <v>10</v>
      </c>
      <c r="H17913">
        <v>0</v>
      </c>
      <c r="I17913">
        <v>30.11</v>
      </c>
      <c r="J17913">
        <v>1019.7</v>
      </c>
      <c r="K17913">
        <v>10</v>
      </c>
      <c r="M17913" t="s">
        <v>34</v>
      </c>
      <c r="N17913" t="s">
        <v>32</v>
      </c>
      <c r="Q17913">
        <v>14000</v>
      </c>
      <c r="R17913">
        <v>25000</v>
      </c>
      <c r="AB17913">
        <v>43.03</v>
      </c>
      <c r="AC17913" t="s">
        <v>17971</v>
      </c>
    </row>
    <row r="17914" spans="1:29">
      <c r="A17914" s="1" t="s">
        <v>30</v>
      </c>
      <c r="B17914" s="2">
        <v>43196.368750000001</v>
      </c>
      <c r="C17914">
        <v>52</v>
      </c>
      <c r="D17914">
        <v>41</v>
      </c>
      <c r="E17914">
        <v>66</v>
      </c>
      <c r="F17914">
        <v>230</v>
      </c>
      <c r="G17914">
        <v>14</v>
      </c>
      <c r="H17914">
        <v>0</v>
      </c>
      <c r="I17914">
        <v>30.12</v>
      </c>
      <c r="J17914">
        <v>1019.8</v>
      </c>
      <c r="K17914">
        <v>10</v>
      </c>
      <c r="M17914" t="s">
        <v>31</v>
      </c>
      <c r="N17914" t="s">
        <v>34</v>
      </c>
      <c r="Q17914">
        <v>14000</v>
      </c>
      <c r="R17914">
        <v>25000</v>
      </c>
      <c r="AB17914">
        <v>52</v>
      </c>
      <c r="AC17914" t="s">
        <v>17972</v>
      </c>
    </row>
    <row r="17915" spans="1:29">
      <c r="A17915" s="1" t="s">
        <v>30</v>
      </c>
      <c r="B17915" s="2">
        <v>43196.410416666666</v>
      </c>
      <c r="C17915">
        <v>57</v>
      </c>
      <c r="D17915">
        <v>37</v>
      </c>
      <c r="E17915">
        <v>47.04</v>
      </c>
      <c r="F17915">
        <v>230</v>
      </c>
      <c r="G17915">
        <v>16</v>
      </c>
      <c r="H17915">
        <v>0</v>
      </c>
      <c r="I17915">
        <v>30.12</v>
      </c>
      <c r="J17915">
        <v>1019.7</v>
      </c>
      <c r="K17915">
        <v>10</v>
      </c>
      <c r="L17915">
        <v>23</v>
      </c>
      <c r="M17915" t="s">
        <v>31</v>
      </c>
      <c r="N17915" t="s">
        <v>31</v>
      </c>
      <c r="Q17915">
        <v>18000</v>
      </c>
      <c r="R17915">
        <v>25000</v>
      </c>
      <c r="AB17915">
        <v>57</v>
      </c>
      <c r="AC17915" t="s">
        <v>17973</v>
      </c>
    </row>
    <row r="17916" spans="1:29">
      <c r="A17916" s="1" t="s">
        <v>30</v>
      </c>
      <c r="B17916" s="2">
        <v>43196.45208333333</v>
      </c>
      <c r="C17916">
        <v>62</v>
      </c>
      <c r="D17916">
        <v>37</v>
      </c>
      <c r="E17916">
        <v>39.21</v>
      </c>
      <c r="F17916">
        <v>220</v>
      </c>
      <c r="G17916">
        <v>15</v>
      </c>
      <c r="H17916">
        <v>0</v>
      </c>
      <c r="I17916">
        <v>30.09</v>
      </c>
      <c r="J17916">
        <v>1018.9</v>
      </c>
      <c r="K17916">
        <v>10</v>
      </c>
      <c r="M17916" t="s">
        <v>34</v>
      </c>
      <c r="Q17916">
        <v>25000</v>
      </c>
      <c r="AB17916">
        <v>62.1</v>
      </c>
      <c r="AC17916" t="s">
        <v>17974</v>
      </c>
    </row>
    <row r="17917" spans="1:29">
      <c r="A17917" s="1" t="s">
        <v>30</v>
      </c>
      <c r="B17917" s="2">
        <v>43196.493750000001</v>
      </c>
      <c r="C17917">
        <v>66</v>
      </c>
      <c r="D17917">
        <v>37</v>
      </c>
      <c r="E17917">
        <v>34.21</v>
      </c>
      <c r="F17917">
        <v>220</v>
      </c>
      <c r="G17917">
        <v>18</v>
      </c>
      <c r="H17917">
        <v>0</v>
      </c>
      <c r="I17917">
        <v>30.07</v>
      </c>
      <c r="J17917">
        <v>1018.1</v>
      </c>
      <c r="K17917">
        <v>10</v>
      </c>
      <c r="L17917">
        <v>25</v>
      </c>
      <c r="M17917" t="s">
        <v>32</v>
      </c>
      <c r="Q17917">
        <v>25000</v>
      </c>
      <c r="AB17917">
        <v>66</v>
      </c>
      <c r="AC17917" t="s">
        <v>17975</v>
      </c>
    </row>
    <row r="17918" spans="1:29">
      <c r="A17918" s="1" t="s">
        <v>30</v>
      </c>
      <c r="B17918" s="2">
        <v>43196.535416666666</v>
      </c>
      <c r="C17918">
        <v>68</v>
      </c>
      <c r="D17918">
        <v>38</v>
      </c>
      <c r="E17918">
        <v>33.07</v>
      </c>
      <c r="F17918">
        <v>220</v>
      </c>
      <c r="G17918">
        <v>17</v>
      </c>
      <c r="H17918">
        <v>0</v>
      </c>
      <c r="I17918">
        <v>30.04</v>
      </c>
      <c r="J17918">
        <v>1017.1</v>
      </c>
      <c r="K17918">
        <v>10</v>
      </c>
      <c r="M17918" t="s">
        <v>32</v>
      </c>
      <c r="Q17918">
        <v>25000</v>
      </c>
      <c r="Y17918">
        <v>26</v>
      </c>
      <c r="Z17918">
        <v>240</v>
      </c>
      <c r="AA17918" s="2">
        <v>43196.504166666666</v>
      </c>
      <c r="AB17918">
        <v>68</v>
      </c>
      <c r="AC17918" t="s">
        <v>17976</v>
      </c>
    </row>
    <row r="17919" spans="1:29">
      <c r="A17919" s="1" t="s">
        <v>30</v>
      </c>
      <c r="B17919" s="2">
        <v>43196.57708333333</v>
      </c>
      <c r="C17919">
        <v>70</v>
      </c>
      <c r="D17919">
        <v>39</v>
      </c>
      <c r="E17919">
        <v>32.24</v>
      </c>
      <c r="F17919">
        <v>220</v>
      </c>
      <c r="G17919">
        <v>14</v>
      </c>
      <c r="H17919">
        <v>0</v>
      </c>
      <c r="I17919">
        <v>29.99</v>
      </c>
      <c r="J17919">
        <v>1015.3</v>
      </c>
      <c r="K17919">
        <v>10</v>
      </c>
      <c r="L17919">
        <v>23</v>
      </c>
      <c r="M17919" t="s">
        <v>32</v>
      </c>
      <c r="Q17919">
        <v>25000</v>
      </c>
      <c r="Y17919">
        <v>29</v>
      </c>
      <c r="Z17919">
        <v>230</v>
      </c>
      <c r="AA17919" s="2">
        <v>43196.561111111114</v>
      </c>
      <c r="AB17919">
        <v>70</v>
      </c>
      <c r="AC17919" t="s">
        <v>17977</v>
      </c>
    </row>
    <row r="17920" spans="1:29">
      <c r="A17920" s="1" t="s">
        <v>30</v>
      </c>
      <c r="B17920" s="2">
        <v>43196.618750000001</v>
      </c>
      <c r="C17920">
        <v>70</v>
      </c>
      <c r="D17920">
        <v>38</v>
      </c>
      <c r="E17920">
        <v>30.88</v>
      </c>
      <c r="F17920">
        <v>230</v>
      </c>
      <c r="G17920">
        <v>16</v>
      </c>
      <c r="H17920">
        <v>0</v>
      </c>
      <c r="I17920">
        <v>29.95</v>
      </c>
      <c r="J17920">
        <v>1014</v>
      </c>
      <c r="K17920">
        <v>10</v>
      </c>
      <c r="L17920">
        <v>22</v>
      </c>
      <c r="M17920" t="s">
        <v>31</v>
      </c>
      <c r="N17920" t="s">
        <v>34</v>
      </c>
      <c r="O17920" t="s">
        <v>32</v>
      </c>
      <c r="Q17920">
        <v>10000</v>
      </c>
      <c r="R17920">
        <v>18000</v>
      </c>
      <c r="S17920">
        <v>25000</v>
      </c>
      <c r="Y17920">
        <v>27</v>
      </c>
      <c r="Z17920">
        <v>210</v>
      </c>
      <c r="AA17920" s="2">
        <v>43196.581250000003</v>
      </c>
      <c r="AB17920">
        <v>70</v>
      </c>
      <c r="AC17920" t="s">
        <v>17978</v>
      </c>
    </row>
    <row r="17921" spans="1:29">
      <c r="A17921" s="1" t="s">
        <v>30</v>
      </c>
      <c r="B17921" s="2">
        <v>43196.660416666666</v>
      </c>
      <c r="C17921">
        <v>72</v>
      </c>
      <c r="D17921">
        <v>39</v>
      </c>
      <c r="E17921">
        <v>30.12</v>
      </c>
      <c r="F17921">
        <v>210</v>
      </c>
      <c r="G17921">
        <v>18</v>
      </c>
      <c r="H17921">
        <v>0</v>
      </c>
      <c r="I17921">
        <v>29.91</v>
      </c>
      <c r="J17921">
        <v>1012.8</v>
      </c>
      <c r="K17921">
        <v>10</v>
      </c>
      <c r="L17921">
        <v>24</v>
      </c>
      <c r="M17921" t="s">
        <v>31</v>
      </c>
      <c r="N17921" t="s">
        <v>32</v>
      </c>
      <c r="Q17921">
        <v>18000</v>
      </c>
      <c r="R17921">
        <v>25000</v>
      </c>
      <c r="Y17921">
        <v>26</v>
      </c>
      <c r="Z17921">
        <v>230</v>
      </c>
      <c r="AA17921" s="2">
        <v>43196.626388888886</v>
      </c>
      <c r="AB17921">
        <v>70.319999999999993</v>
      </c>
      <c r="AC17921" t="s">
        <v>17979</v>
      </c>
    </row>
    <row r="17922" spans="1:29">
      <c r="A17922" s="1" t="s">
        <v>30</v>
      </c>
      <c r="B17922" s="2">
        <v>43196.70208333333</v>
      </c>
      <c r="C17922">
        <v>68</v>
      </c>
      <c r="D17922">
        <v>39</v>
      </c>
      <c r="E17922">
        <v>34.53</v>
      </c>
      <c r="F17922">
        <v>250</v>
      </c>
      <c r="G17922">
        <v>17</v>
      </c>
      <c r="I17922">
        <v>29.91</v>
      </c>
      <c r="J17922">
        <v>1012.7</v>
      </c>
      <c r="K17922">
        <v>10</v>
      </c>
      <c r="L17922">
        <v>25</v>
      </c>
      <c r="M17922" t="s">
        <v>31</v>
      </c>
      <c r="N17922" t="s">
        <v>32</v>
      </c>
      <c r="O17922" t="s">
        <v>43</v>
      </c>
      <c r="Q17922">
        <v>4500</v>
      </c>
      <c r="R17922">
        <v>9000</v>
      </c>
      <c r="S17922">
        <v>18000</v>
      </c>
      <c r="U17922" t="e" cm="1">
        <f t="array" ref="U17922">-RA</f>
        <v>#NAME?</v>
      </c>
      <c r="AB17922">
        <v>68</v>
      </c>
      <c r="AC17922" t="s">
        <v>17980</v>
      </c>
    </row>
    <row r="17923" spans="1:29">
      <c r="A17923" s="1" t="s">
        <v>30</v>
      </c>
      <c r="B17923" s="2">
        <v>43196.743750000001</v>
      </c>
      <c r="C17923">
        <v>66</v>
      </c>
      <c r="D17923">
        <v>40</v>
      </c>
      <c r="E17923">
        <v>38.32</v>
      </c>
      <c r="F17923">
        <v>250</v>
      </c>
      <c r="G17923">
        <v>6</v>
      </c>
      <c r="I17923">
        <v>29.89</v>
      </c>
      <c r="J17923">
        <v>1012</v>
      </c>
      <c r="K17923">
        <v>10</v>
      </c>
      <c r="M17923" t="s">
        <v>32</v>
      </c>
      <c r="N17923" t="s">
        <v>43</v>
      </c>
      <c r="Q17923">
        <v>8500</v>
      </c>
      <c r="R17923">
        <v>18000</v>
      </c>
      <c r="AB17923">
        <v>66</v>
      </c>
      <c r="AC17923" t="s">
        <v>17981</v>
      </c>
    </row>
    <row r="17924" spans="1:29">
      <c r="A17924" s="1" t="s">
        <v>30</v>
      </c>
      <c r="B17924" s="2">
        <v>43196.785416666666</v>
      </c>
      <c r="C17924">
        <v>64</v>
      </c>
      <c r="D17924">
        <v>43</v>
      </c>
      <c r="E17924">
        <v>46.32</v>
      </c>
      <c r="F17924">
        <v>230</v>
      </c>
      <c r="G17924">
        <v>5</v>
      </c>
      <c r="H17924">
        <v>0</v>
      </c>
      <c r="I17924">
        <v>29.88</v>
      </c>
      <c r="J17924">
        <v>1011.7</v>
      </c>
      <c r="K17924">
        <v>10</v>
      </c>
      <c r="M17924" t="s">
        <v>32</v>
      </c>
      <c r="N17924" t="s">
        <v>43</v>
      </c>
      <c r="Q17924">
        <v>8000</v>
      </c>
      <c r="R17924">
        <v>18000</v>
      </c>
      <c r="AB17924">
        <v>64</v>
      </c>
      <c r="AC17924" t="s">
        <v>17982</v>
      </c>
    </row>
    <row r="17925" spans="1:29">
      <c r="A17925" s="1" t="s">
        <v>30</v>
      </c>
      <c r="B17925" s="2">
        <v>43196.82708333333</v>
      </c>
      <c r="C17925">
        <v>64</v>
      </c>
      <c r="D17925">
        <v>41</v>
      </c>
      <c r="E17925">
        <v>42.88</v>
      </c>
      <c r="F17925">
        <v>0</v>
      </c>
      <c r="G17925">
        <v>0</v>
      </c>
      <c r="H17925">
        <v>0</v>
      </c>
      <c r="I17925">
        <v>29.87</v>
      </c>
      <c r="J17925">
        <v>1011.1</v>
      </c>
      <c r="K17925">
        <v>10</v>
      </c>
      <c r="M17925" t="s">
        <v>32</v>
      </c>
      <c r="N17925" t="s">
        <v>32</v>
      </c>
      <c r="O17925" t="s">
        <v>32</v>
      </c>
      <c r="Q17925">
        <v>7500</v>
      </c>
      <c r="R17925">
        <v>10000</v>
      </c>
      <c r="S17925">
        <v>25000</v>
      </c>
      <c r="AB17925">
        <v>64</v>
      </c>
      <c r="AC17925" t="s">
        <v>17983</v>
      </c>
    </row>
    <row r="17926" spans="1:29">
      <c r="A17926" s="1" t="s">
        <v>30</v>
      </c>
      <c r="B17926" s="2">
        <v>43196.868750000001</v>
      </c>
      <c r="C17926">
        <v>62</v>
      </c>
      <c r="D17926">
        <v>41</v>
      </c>
      <c r="E17926">
        <v>45.84</v>
      </c>
      <c r="F17926">
        <v>190</v>
      </c>
      <c r="G17926">
        <v>5</v>
      </c>
      <c r="H17926">
        <v>0</v>
      </c>
      <c r="I17926">
        <v>29.86</v>
      </c>
      <c r="J17926">
        <v>1010.8</v>
      </c>
      <c r="K17926">
        <v>10</v>
      </c>
      <c r="M17926" t="s">
        <v>31</v>
      </c>
      <c r="N17926" t="s">
        <v>34</v>
      </c>
      <c r="O17926" t="s">
        <v>34</v>
      </c>
      <c r="Q17926">
        <v>7500</v>
      </c>
      <c r="R17926">
        <v>15000</v>
      </c>
      <c r="S17926">
        <v>25000</v>
      </c>
      <c r="AB17926">
        <v>62.1</v>
      </c>
      <c r="AC17926" t="s">
        <v>17984</v>
      </c>
    </row>
    <row r="17927" spans="1:29">
      <c r="A17927" s="1" t="s">
        <v>30</v>
      </c>
      <c r="B17927" s="2">
        <v>43196.910416666666</v>
      </c>
      <c r="C17927">
        <v>60</v>
      </c>
      <c r="D17927">
        <v>41</v>
      </c>
      <c r="E17927">
        <v>49.21</v>
      </c>
      <c r="F17927">
        <v>250</v>
      </c>
      <c r="G17927">
        <v>3</v>
      </c>
      <c r="H17927">
        <v>0</v>
      </c>
      <c r="I17927">
        <v>29.87</v>
      </c>
      <c r="J17927">
        <v>1011.1</v>
      </c>
      <c r="K17927">
        <v>10</v>
      </c>
      <c r="M17927" t="s">
        <v>31</v>
      </c>
      <c r="N17927" t="s">
        <v>31</v>
      </c>
      <c r="O17927" t="s">
        <v>34</v>
      </c>
      <c r="P17927" t="s">
        <v>32</v>
      </c>
      <c r="Q17927">
        <v>6000</v>
      </c>
      <c r="R17927">
        <v>9000</v>
      </c>
      <c r="S17927">
        <v>13000</v>
      </c>
      <c r="T17927">
        <v>25000</v>
      </c>
      <c r="AB17927">
        <v>60.1</v>
      </c>
      <c r="AC17927" t="s">
        <v>17985</v>
      </c>
    </row>
    <row r="17928" spans="1:29">
      <c r="A17928" s="1" t="s">
        <v>30</v>
      </c>
      <c r="B17928" s="2">
        <v>43196.95208333333</v>
      </c>
      <c r="C17928">
        <v>63</v>
      </c>
      <c r="D17928">
        <v>43</v>
      </c>
      <c r="E17928">
        <v>47.97</v>
      </c>
      <c r="F17928">
        <v>210</v>
      </c>
      <c r="G17928">
        <v>7</v>
      </c>
      <c r="H17928">
        <v>0</v>
      </c>
      <c r="I17928">
        <v>29.87</v>
      </c>
      <c r="J17928">
        <v>1011.1</v>
      </c>
      <c r="K17928">
        <v>10</v>
      </c>
      <c r="M17928" t="s">
        <v>31</v>
      </c>
      <c r="N17928" t="s">
        <v>32</v>
      </c>
      <c r="O17928" t="s">
        <v>32</v>
      </c>
      <c r="P17928" t="s">
        <v>32</v>
      </c>
      <c r="Q17928">
        <v>6000</v>
      </c>
      <c r="R17928">
        <v>9000</v>
      </c>
      <c r="S17928">
        <v>13000</v>
      </c>
      <c r="T17928">
        <v>25000</v>
      </c>
      <c r="AB17928">
        <v>63</v>
      </c>
      <c r="AC17928" t="s">
        <v>17986</v>
      </c>
    </row>
    <row r="17929" spans="1:29">
      <c r="A17929" s="1" t="s">
        <v>30</v>
      </c>
      <c r="B17929" s="2">
        <v>43196.993750000001</v>
      </c>
      <c r="C17929">
        <v>64</v>
      </c>
      <c r="D17929">
        <v>46</v>
      </c>
      <c r="E17929">
        <v>51.93</v>
      </c>
      <c r="F17929">
        <v>230</v>
      </c>
      <c r="G17929">
        <v>9</v>
      </c>
      <c r="H17929">
        <v>0</v>
      </c>
      <c r="I17929">
        <v>29.86</v>
      </c>
      <c r="J17929">
        <v>1010.9</v>
      </c>
      <c r="K17929">
        <v>10</v>
      </c>
      <c r="M17929" t="s">
        <v>34</v>
      </c>
      <c r="N17929" t="s">
        <v>32</v>
      </c>
      <c r="O17929" t="s">
        <v>32</v>
      </c>
      <c r="Q17929">
        <v>7500</v>
      </c>
      <c r="R17929">
        <v>9500</v>
      </c>
      <c r="S17929">
        <v>25000</v>
      </c>
      <c r="AB17929">
        <v>64</v>
      </c>
      <c r="AC17929" t="s">
        <v>17987</v>
      </c>
    </row>
    <row r="17930" spans="1:29">
      <c r="A17930" s="1" t="s">
        <v>30</v>
      </c>
      <c r="B17930" s="2">
        <v>43197.035416666666</v>
      </c>
      <c r="C17930">
        <v>60</v>
      </c>
      <c r="D17930">
        <v>46</v>
      </c>
      <c r="E17930">
        <v>59.59</v>
      </c>
      <c r="F17930">
        <v>0</v>
      </c>
      <c r="G17930">
        <v>0</v>
      </c>
      <c r="H17930">
        <v>0</v>
      </c>
      <c r="I17930">
        <v>29.85</v>
      </c>
      <c r="J17930">
        <v>1010.5</v>
      </c>
      <c r="K17930">
        <v>10</v>
      </c>
      <c r="M17930" t="s">
        <v>32</v>
      </c>
      <c r="N17930" t="s">
        <v>43</v>
      </c>
      <c r="Q17930">
        <v>5500</v>
      </c>
      <c r="R17930">
        <v>9500</v>
      </c>
      <c r="AB17930">
        <v>60.1</v>
      </c>
      <c r="AC17930" t="s">
        <v>17988</v>
      </c>
    </row>
    <row r="17931" spans="1:29">
      <c r="A17931" s="1" t="s">
        <v>30</v>
      </c>
      <c r="B17931" s="2">
        <v>43197.07708333333</v>
      </c>
      <c r="C17931">
        <v>60</v>
      </c>
      <c r="D17931">
        <v>47</v>
      </c>
      <c r="E17931">
        <v>61.65</v>
      </c>
      <c r="G17931">
        <v>3</v>
      </c>
      <c r="H17931">
        <v>0</v>
      </c>
      <c r="I17931">
        <v>29.85</v>
      </c>
      <c r="J17931">
        <v>1010.6</v>
      </c>
      <c r="K17931">
        <v>10</v>
      </c>
      <c r="M17931" t="s">
        <v>32</v>
      </c>
      <c r="N17931" t="s">
        <v>43</v>
      </c>
      <c r="Q17931">
        <v>5500</v>
      </c>
      <c r="R17931">
        <v>9500</v>
      </c>
      <c r="AB17931">
        <v>60.1</v>
      </c>
      <c r="AC17931" t="s">
        <v>17989</v>
      </c>
    </row>
    <row r="17932" spans="1:29">
      <c r="A17932" s="1" t="s">
        <v>30</v>
      </c>
      <c r="B17932" s="2">
        <v>43197.118750000001</v>
      </c>
      <c r="C17932">
        <v>58</v>
      </c>
      <c r="D17932">
        <v>50</v>
      </c>
      <c r="E17932">
        <v>74.91</v>
      </c>
      <c r="F17932">
        <v>0</v>
      </c>
      <c r="G17932">
        <v>0</v>
      </c>
      <c r="H17932">
        <v>0</v>
      </c>
      <c r="I17932">
        <v>29.83</v>
      </c>
      <c r="J17932">
        <v>1009.9</v>
      </c>
      <c r="K17932">
        <v>10</v>
      </c>
      <c r="M17932" t="s">
        <v>32</v>
      </c>
      <c r="N17932" t="s">
        <v>43</v>
      </c>
      <c r="Q17932">
        <v>5000</v>
      </c>
      <c r="R17932">
        <v>9500</v>
      </c>
      <c r="AB17932">
        <v>57.9</v>
      </c>
      <c r="AC17932" t="s">
        <v>17990</v>
      </c>
    </row>
    <row r="17933" spans="1:29">
      <c r="A17933" s="1" t="s">
        <v>30</v>
      </c>
      <c r="B17933" s="2">
        <v>43197.160416666666</v>
      </c>
      <c r="C17933">
        <v>56</v>
      </c>
      <c r="D17933">
        <v>51</v>
      </c>
      <c r="E17933">
        <v>83.88</v>
      </c>
      <c r="F17933">
        <v>310</v>
      </c>
      <c r="G17933">
        <v>4</v>
      </c>
      <c r="H17933">
        <v>0.01</v>
      </c>
      <c r="I17933">
        <v>29.83</v>
      </c>
      <c r="J17933">
        <v>1009.9</v>
      </c>
      <c r="K17933">
        <v>4</v>
      </c>
      <c r="M17933" t="s">
        <v>43</v>
      </c>
      <c r="Q17933">
        <v>3800</v>
      </c>
      <c r="U17933" t="s">
        <v>496</v>
      </c>
      <c r="AB17933">
        <v>55.9</v>
      </c>
      <c r="AC17933" t="s">
        <v>17991</v>
      </c>
    </row>
    <row r="17934" spans="1:29">
      <c r="A17934" s="1" t="s">
        <v>30</v>
      </c>
      <c r="B17934" s="2">
        <v>43197.197222222225</v>
      </c>
      <c r="C17934">
        <v>54</v>
      </c>
      <c r="D17934">
        <v>54</v>
      </c>
      <c r="E17934">
        <v>100</v>
      </c>
      <c r="F17934">
        <v>0</v>
      </c>
      <c r="G17934">
        <v>0</v>
      </c>
      <c r="H17934">
        <v>0.14000000000000001</v>
      </c>
      <c r="I17934">
        <v>29.83</v>
      </c>
      <c r="K17934">
        <v>2.5</v>
      </c>
      <c r="M17934" t="s">
        <v>34</v>
      </c>
      <c r="N17934" t="s">
        <v>43</v>
      </c>
      <c r="Q17934">
        <v>1800</v>
      </c>
      <c r="R17934">
        <v>3800</v>
      </c>
      <c r="U17934" t="s">
        <v>496</v>
      </c>
      <c r="AB17934">
        <v>54</v>
      </c>
      <c r="AC17934" t="s">
        <v>17992</v>
      </c>
    </row>
    <row r="17935" spans="1:29">
      <c r="A17935" s="1" t="s">
        <v>30</v>
      </c>
      <c r="B17935" s="2">
        <v>43197.20208333333</v>
      </c>
      <c r="C17935">
        <v>54</v>
      </c>
      <c r="D17935">
        <v>54</v>
      </c>
      <c r="E17935">
        <v>100</v>
      </c>
      <c r="F17935">
        <v>0</v>
      </c>
      <c r="G17935">
        <v>0</v>
      </c>
      <c r="H17935">
        <v>0.17</v>
      </c>
      <c r="I17935">
        <v>29.83</v>
      </c>
      <c r="J17935">
        <v>1010</v>
      </c>
      <c r="K17935">
        <v>3</v>
      </c>
      <c r="M17935" t="s">
        <v>32</v>
      </c>
      <c r="N17935" t="s">
        <v>43</v>
      </c>
      <c r="Q17935">
        <v>3000</v>
      </c>
      <c r="R17935">
        <v>7500</v>
      </c>
      <c r="U17935" t="s">
        <v>496</v>
      </c>
      <c r="AB17935">
        <v>54</v>
      </c>
      <c r="AC17935" t="s">
        <v>17993</v>
      </c>
    </row>
    <row r="17936" spans="1:29">
      <c r="A17936" s="1" t="s">
        <v>30</v>
      </c>
      <c r="B17936" s="2">
        <v>43197.243750000001</v>
      </c>
      <c r="C17936">
        <v>53</v>
      </c>
      <c r="D17936">
        <v>53</v>
      </c>
      <c r="E17936">
        <v>100</v>
      </c>
      <c r="F17936">
        <v>0</v>
      </c>
      <c r="G17936">
        <v>0</v>
      </c>
      <c r="H17936">
        <v>0.13</v>
      </c>
      <c r="I17936">
        <v>29.83</v>
      </c>
      <c r="J17936">
        <v>1009.8</v>
      </c>
      <c r="K17936">
        <v>3</v>
      </c>
      <c r="M17936" t="s">
        <v>32</v>
      </c>
      <c r="N17936" t="s">
        <v>32</v>
      </c>
      <c r="O17936" t="s">
        <v>43</v>
      </c>
      <c r="Q17936">
        <v>2500</v>
      </c>
      <c r="R17936">
        <v>5500</v>
      </c>
      <c r="S17936">
        <v>8500</v>
      </c>
      <c r="U17936" t="e" cm="1">
        <f t="array" ref="U17936">-RA BR</f>
        <v>#NAME?</v>
      </c>
      <c r="AB17936">
        <v>53.1</v>
      </c>
      <c r="AC17936" t="s">
        <v>17994</v>
      </c>
    </row>
    <row r="17937" spans="1:29">
      <c r="A17937" s="1" t="s">
        <v>30</v>
      </c>
      <c r="B17937" s="2">
        <v>43197.26458333333</v>
      </c>
      <c r="C17937">
        <v>53</v>
      </c>
      <c r="D17937">
        <v>53</v>
      </c>
      <c r="E17937">
        <v>100</v>
      </c>
      <c r="F17937">
        <v>240</v>
      </c>
      <c r="G17937">
        <v>3</v>
      </c>
      <c r="H17937">
        <v>0.04</v>
      </c>
      <c r="I17937">
        <v>29.83</v>
      </c>
      <c r="K17937">
        <v>6</v>
      </c>
      <c r="M17937" t="s">
        <v>31</v>
      </c>
      <c r="N17937" t="s">
        <v>32</v>
      </c>
      <c r="O17937" t="s">
        <v>43</v>
      </c>
      <c r="Q17937">
        <v>400</v>
      </c>
      <c r="R17937">
        <v>5000</v>
      </c>
      <c r="S17937">
        <v>8000</v>
      </c>
      <c r="U17937" t="e" cm="1">
        <f t="array" ref="U17937">-RA BR</f>
        <v>#NAME?</v>
      </c>
      <c r="AB17937">
        <v>53.1</v>
      </c>
      <c r="AC17937" t="s">
        <v>17995</v>
      </c>
    </row>
    <row r="17938" spans="1:29">
      <c r="A17938" s="1" t="s">
        <v>30</v>
      </c>
      <c r="B17938" s="2">
        <v>43197.285416666666</v>
      </c>
      <c r="C17938">
        <v>54</v>
      </c>
      <c r="D17938">
        <v>53</v>
      </c>
      <c r="E17938">
        <v>96.76</v>
      </c>
      <c r="F17938">
        <v>0</v>
      </c>
      <c r="G17938">
        <v>0</v>
      </c>
      <c r="H17938">
        <v>0.05</v>
      </c>
      <c r="I17938">
        <v>29.81</v>
      </c>
      <c r="J17938">
        <v>1009.3</v>
      </c>
      <c r="K17938">
        <v>7</v>
      </c>
      <c r="M17938" t="s">
        <v>31</v>
      </c>
      <c r="N17938" t="s">
        <v>32</v>
      </c>
      <c r="O17938" t="s">
        <v>43</v>
      </c>
      <c r="Q17938">
        <v>400</v>
      </c>
      <c r="R17938">
        <v>5000</v>
      </c>
      <c r="S17938">
        <v>8000</v>
      </c>
      <c r="U17938" t="e" cm="1">
        <f t="array" ref="U17938">-RA</f>
        <v>#NAME?</v>
      </c>
      <c r="AB17938">
        <v>54</v>
      </c>
      <c r="AC17938" t="s">
        <v>17996</v>
      </c>
    </row>
    <row r="17939" spans="1:29">
      <c r="A17939" s="1" t="s">
        <v>30</v>
      </c>
      <c r="B17939" s="2">
        <v>43197.32708333333</v>
      </c>
      <c r="C17939">
        <v>54</v>
      </c>
      <c r="D17939">
        <v>54</v>
      </c>
      <c r="E17939">
        <v>100</v>
      </c>
      <c r="F17939">
        <v>0</v>
      </c>
      <c r="G17939">
        <v>0</v>
      </c>
      <c r="H17939">
        <v>0.01</v>
      </c>
      <c r="I17939">
        <v>29.82</v>
      </c>
      <c r="J17939">
        <v>1009.6</v>
      </c>
      <c r="K17939">
        <v>5</v>
      </c>
      <c r="M17939" t="s">
        <v>31</v>
      </c>
      <c r="N17939" t="s">
        <v>34</v>
      </c>
      <c r="O17939" t="s">
        <v>43</v>
      </c>
      <c r="Q17939">
        <v>700</v>
      </c>
      <c r="R17939">
        <v>2500</v>
      </c>
      <c r="S17939">
        <v>8500</v>
      </c>
      <c r="U17939" t="e" cm="1">
        <f t="array" ref="U17939">-RA BR</f>
        <v>#NAME?</v>
      </c>
      <c r="AB17939">
        <v>54</v>
      </c>
      <c r="AC17939" t="s">
        <v>17997</v>
      </c>
    </row>
    <row r="17940" spans="1:29">
      <c r="A17940" s="1" t="s">
        <v>30</v>
      </c>
      <c r="B17940" s="2">
        <v>43197.368750000001</v>
      </c>
      <c r="C17940">
        <v>54</v>
      </c>
      <c r="D17940">
        <v>54</v>
      </c>
      <c r="E17940">
        <v>100</v>
      </c>
      <c r="F17940">
        <v>200</v>
      </c>
      <c r="G17940">
        <v>6</v>
      </c>
      <c r="H17940">
        <v>0.01</v>
      </c>
      <c r="I17940">
        <v>29.86</v>
      </c>
      <c r="J17940">
        <v>1010.8</v>
      </c>
      <c r="K17940">
        <v>6</v>
      </c>
      <c r="M17940" t="s">
        <v>31</v>
      </c>
      <c r="N17940" t="s">
        <v>34</v>
      </c>
      <c r="O17940" t="s">
        <v>43</v>
      </c>
      <c r="Q17940">
        <v>700</v>
      </c>
      <c r="R17940">
        <v>4700</v>
      </c>
      <c r="S17940">
        <v>8500</v>
      </c>
      <c r="U17940" t="e" cm="1">
        <f t="array" ref="U17940">-RA BR</f>
        <v>#NAME?</v>
      </c>
      <c r="AB17940">
        <v>54</v>
      </c>
      <c r="AC17940" t="s">
        <v>17998</v>
      </c>
    </row>
    <row r="17941" spans="1:29">
      <c r="A17941" s="1" t="s">
        <v>30</v>
      </c>
      <c r="B17941" s="2">
        <v>43197.410416666666</v>
      </c>
      <c r="C17941">
        <v>55</v>
      </c>
      <c r="D17941">
        <v>55</v>
      </c>
      <c r="E17941">
        <v>100</v>
      </c>
      <c r="F17941">
        <v>170</v>
      </c>
      <c r="G17941">
        <v>3</v>
      </c>
      <c r="H17941">
        <v>0.03</v>
      </c>
      <c r="I17941">
        <v>29.84</v>
      </c>
      <c r="J17941">
        <v>1010.4</v>
      </c>
      <c r="K17941">
        <v>6</v>
      </c>
      <c r="M17941" t="s">
        <v>31</v>
      </c>
      <c r="N17941" t="s">
        <v>34</v>
      </c>
      <c r="O17941" t="s">
        <v>43</v>
      </c>
      <c r="Q17941">
        <v>500</v>
      </c>
      <c r="R17941">
        <v>4500</v>
      </c>
      <c r="S17941">
        <v>8500</v>
      </c>
      <c r="U17941" t="e" cm="1">
        <f t="array" ref="U17941">-RA BR</f>
        <v>#NAME?</v>
      </c>
      <c r="AB17941">
        <v>55</v>
      </c>
      <c r="AC17941" t="s">
        <v>17999</v>
      </c>
    </row>
    <row r="17942" spans="1:29">
      <c r="A17942" s="1" t="s">
        <v>30</v>
      </c>
      <c r="B17942" s="2">
        <v>43197.45208333333</v>
      </c>
      <c r="C17942">
        <v>56</v>
      </c>
      <c r="D17942">
        <v>55</v>
      </c>
      <c r="E17942">
        <v>96.78</v>
      </c>
      <c r="F17942">
        <v>90</v>
      </c>
      <c r="G17942">
        <v>4</v>
      </c>
      <c r="H17942">
        <v>0.03</v>
      </c>
      <c r="I17942">
        <v>29.81</v>
      </c>
      <c r="J17942">
        <v>1009.3</v>
      </c>
      <c r="K17942">
        <v>4</v>
      </c>
      <c r="M17942" t="s">
        <v>31</v>
      </c>
      <c r="N17942" t="s">
        <v>32</v>
      </c>
      <c r="O17942" t="s">
        <v>43</v>
      </c>
      <c r="Q17942">
        <v>400</v>
      </c>
      <c r="R17942">
        <v>6000</v>
      </c>
      <c r="S17942">
        <v>8500</v>
      </c>
      <c r="U17942" t="e" cm="1">
        <f t="array" ref="U17942">-RA BR</f>
        <v>#NAME?</v>
      </c>
      <c r="AB17942">
        <v>55.9</v>
      </c>
      <c r="AC17942" t="s">
        <v>18000</v>
      </c>
    </row>
    <row r="17943" spans="1:29">
      <c r="A17943" s="1" t="s">
        <v>30</v>
      </c>
      <c r="B17943" s="2">
        <v>43197.493750000001</v>
      </c>
      <c r="C17943">
        <v>56</v>
      </c>
      <c r="D17943">
        <v>56</v>
      </c>
      <c r="E17943">
        <v>100</v>
      </c>
      <c r="F17943">
        <v>180</v>
      </c>
      <c r="G17943">
        <v>4</v>
      </c>
      <c r="H17943">
        <v>0.03</v>
      </c>
      <c r="I17943">
        <v>29.82</v>
      </c>
      <c r="J17943">
        <v>1009.6</v>
      </c>
      <c r="K17943">
        <v>4</v>
      </c>
      <c r="M17943" t="s">
        <v>31</v>
      </c>
      <c r="N17943" t="s">
        <v>32</v>
      </c>
      <c r="O17943" t="s">
        <v>43</v>
      </c>
      <c r="Q17943">
        <v>400</v>
      </c>
      <c r="R17943">
        <v>4000</v>
      </c>
      <c r="S17943">
        <v>5500</v>
      </c>
      <c r="U17943" t="e" cm="1">
        <f t="array" ref="U17943">-RA BR</f>
        <v>#NAME?</v>
      </c>
      <c r="AB17943">
        <v>55.9</v>
      </c>
      <c r="AC17943" t="s">
        <v>18001</v>
      </c>
    </row>
    <row r="17944" spans="1:29">
      <c r="A17944" s="1" t="s">
        <v>30</v>
      </c>
      <c r="B17944" s="2">
        <v>43197.520138888889</v>
      </c>
      <c r="C17944">
        <v>57</v>
      </c>
      <c r="D17944">
        <v>56</v>
      </c>
      <c r="E17944">
        <v>96.1</v>
      </c>
      <c r="F17944">
        <v>190</v>
      </c>
      <c r="G17944">
        <v>6</v>
      </c>
      <c r="H17944">
        <v>0.05</v>
      </c>
      <c r="I17944">
        <v>29.81</v>
      </c>
      <c r="K17944">
        <v>3</v>
      </c>
      <c r="M17944" t="s">
        <v>31</v>
      </c>
      <c r="N17944" t="s">
        <v>32</v>
      </c>
      <c r="O17944" t="s">
        <v>43</v>
      </c>
      <c r="Q17944">
        <v>400</v>
      </c>
      <c r="R17944">
        <v>2600</v>
      </c>
      <c r="S17944">
        <v>4000</v>
      </c>
      <c r="U17944" t="e" cm="1">
        <f t="array" ref="U17944">-RA BR</f>
        <v>#NAME?</v>
      </c>
      <c r="AB17944">
        <v>57</v>
      </c>
      <c r="AC17944" t="s">
        <v>18002</v>
      </c>
    </row>
    <row r="17945" spans="1:29">
      <c r="A17945" s="1" t="s">
        <v>30</v>
      </c>
      <c r="B17945" s="2">
        <v>43197.535416666666</v>
      </c>
      <c r="C17945">
        <v>56</v>
      </c>
      <c r="D17945">
        <v>56</v>
      </c>
      <c r="E17945">
        <v>100</v>
      </c>
      <c r="F17945">
        <v>200</v>
      </c>
      <c r="G17945">
        <v>6</v>
      </c>
      <c r="H17945">
        <v>0.06</v>
      </c>
      <c r="I17945">
        <v>29.8</v>
      </c>
      <c r="J17945">
        <v>1009</v>
      </c>
      <c r="K17945">
        <v>2</v>
      </c>
      <c r="M17945" t="s">
        <v>34</v>
      </c>
      <c r="N17945" t="s">
        <v>32</v>
      </c>
      <c r="O17945" t="s">
        <v>43</v>
      </c>
      <c r="Q17945">
        <v>700</v>
      </c>
      <c r="R17945">
        <v>2600</v>
      </c>
      <c r="S17945">
        <v>3600</v>
      </c>
      <c r="U17945" t="e" cm="1">
        <f t="array" ref="U17945">-RA BR</f>
        <v>#NAME?</v>
      </c>
      <c r="AB17945">
        <v>55.9</v>
      </c>
      <c r="AC17945" t="s">
        <v>18003</v>
      </c>
    </row>
    <row r="17946" spans="1:29">
      <c r="A17946" s="1" t="s">
        <v>30</v>
      </c>
      <c r="B17946" s="2">
        <v>43197.543749999997</v>
      </c>
      <c r="C17946">
        <v>56</v>
      </c>
      <c r="D17946">
        <v>56</v>
      </c>
      <c r="E17946">
        <v>100</v>
      </c>
      <c r="F17946">
        <v>220</v>
      </c>
      <c r="G17946">
        <v>6</v>
      </c>
      <c r="H17946">
        <v>0.02</v>
      </c>
      <c r="I17946">
        <v>29.79</v>
      </c>
      <c r="K17946">
        <v>2</v>
      </c>
      <c r="M17946" t="s">
        <v>32</v>
      </c>
      <c r="N17946" t="s">
        <v>32</v>
      </c>
      <c r="O17946" t="s">
        <v>43</v>
      </c>
      <c r="Q17946">
        <v>700</v>
      </c>
      <c r="R17946">
        <v>1300</v>
      </c>
      <c r="S17946">
        <v>4000</v>
      </c>
      <c r="U17946" t="e" cm="1">
        <f t="array" ref="U17946">-RA BR</f>
        <v>#NAME?</v>
      </c>
      <c r="AB17946">
        <v>55.9</v>
      </c>
      <c r="AC17946" t="s">
        <v>18004</v>
      </c>
    </row>
    <row r="17947" spans="1:29">
      <c r="A17947" s="1" t="s">
        <v>30</v>
      </c>
      <c r="B17947" s="2">
        <v>43197.57708333333</v>
      </c>
      <c r="C17947">
        <v>56</v>
      </c>
      <c r="D17947">
        <v>55</v>
      </c>
      <c r="E17947">
        <v>96.78</v>
      </c>
      <c r="F17947">
        <v>0</v>
      </c>
      <c r="G17947">
        <v>0</v>
      </c>
      <c r="H17947">
        <v>0.09</v>
      </c>
      <c r="I17947">
        <v>29.78</v>
      </c>
      <c r="J17947">
        <v>1008.2</v>
      </c>
      <c r="K17947">
        <v>4</v>
      </c>
      <c r="M17947" t="s">
        <v>32</v>
      </c>
      <c r="N17947" t="s">
        <v>32</v>
      </c>
      <c r="O17947" t="s">
        <v>43</v>
      </c>
      <c r="Q17947">
        <v>900</v>
      </c>
      <c r="R17947">
        <v>2200</v>
      </c>
      <c r="S17947">
        <v>2700</v>
      </c>
      <c r="U17947" t="e" cm="1">
        <f t="array" ref="U17947">-RA BR</f>
        <v>#NAME?</v>
      </c>
      <c r="AB17947">
        <v>55.9</v>
      </c>
      <c r="AC17947" t="s">
        <v>18005</v>
      </c>
    </row>
    <row r="17948" spans="1:29">
      <c r="A17948" s="1" t="s">
        <v>30</v>
      </c>
      <c r="B17948" s="2">
        <v>43197.618750000001</v>
      </c>
      <c r="C17948">
        <v>45</v>
      </c>
      <c r="D17948">
        <v>44</v>
      </c>
      <c r="E17948">
        <v>96.63</v>
      </c>
      <c r="F17948">
        <v>30</v>
      </c>
      <c r="G17948">
        <v>16</v>
      </c>
      <c r="H17948">
        <v>0.2</v>
      </c>
      <c r="I17948">
        <v>29.79</v>
      </c>
      <c r="J17948">
        <v>1008.7</v>
      </c>
      <c r="K17948">
        <v>3</v>
      </c>
      <c r="L17948">
        <v>20</v>
      </c>
      <c r="M17948" t="s">
        <v>32</v>
      </c>
      <c r="N17948" t="s">
        <v>32</v>
      </c>
      <c r="O17948" t="s">
        <v>43</v>
      </c>
      <c r="Q17948">
        <v>500</v>
      </c>
      <c r="R17948">
        <v>1400</v>
      </c>
      <c r="S17948">
        <v>2000</v>
      </c>
      <c r="U17948" t="e" cm="1">
        <f t="array" ref="U17948">-RA BR</f>
        <v>#NAME?</v>
      </c>
      <c r="AB17948">
        <v>37.36</v>
      </c>
      <c r="AC17948" t="s">
        <v>18006</v>
      </c>
    </row>
    <row r="17949" spans="1:29">
      <c r="A17949" s="1" t="s">
        <v>30</v>
      </c>
      <c r="B17949" s="2">
        <v>43197.660416666666</v>
      </c>
      <c r="C17949">
        <v>43</v>
      </c>
      <c r="D17949">
        <v>41</v>
      </c>
      <c r="E17949">
        <v>92.58</v>
      </c>
      <c r="F17949">
        <v>40</v>
      </c>
      <c r="G17949">
        <v>14</v>
      </c>
      <c r="H17949">
        <v>0.01</v>
      </c>
      <c r="I17949">
        <v>29.8</v>
      </c>
      <c r="J17949">
        <v>1009</v>
      </c>
      <c r="K17949">
        <v>7</v>
      </c>
      <c r="L17949">
        <v>23</v>
      </c>
      <c r="M17949" t="s">
        <v>43</v>
      </c>
      <c r="Q17949">
        <v>700</v>
      </c>
      <c r="U17949" t="e" cm="1">
        <f t="array" ref="U17949">-RA</f>
        <v>#NAME?</v>
      </c>
      <c r="Y17949">
        <v>26</v>
      </c>
      <c r="Z17949">
        <v>50</v>
      </c>
      <c r="AA17949" s="2">
        <v>43197.625694444447</v>
      </c>
      <c r="AB17949">
        <v>35.340000000000003</v>
      </c>
      <c r="AC17949" t="s">
        <v>18007</v>
      </c>
    </row>
    <row r="17950" spans="1:29">
      <c r="A17950" s="1" t="s">
        <v>30</v>
      </c>
      <c r="B17950" s="2">
        <v>43197.70208333333</v>
      </c>
      <c r="C17950">
        <v>41</v>
      </c>
      <c r="D17950">
        <v>39</v>
      </c>
      <c r="E17950">
        <v>92.52</v>
      </c>
      <c r="F17950">
        <v>40</v>
      </c>
      <c r="G17950">
        <v>14</v>
      </c>
      <c r="H17950">
        <v>0.03</v>
      </c>
      <c r="I17950">
        <v>29.8</v>
      </c>
      <c r="J17950">
        <v>1009.2</v>
      </c>
      <c r="K17950">
        <v>4</v>
      </c>
      <c r="L17950">
        <v>21</v>
      </c>
      <c r="M17950" t="s">
        <v>43</v>
      </c>
      <c r="Q17950">
        <v>900</v>
      </c>
      <c r="U17950" t="e" cm="1">
        <f t="array" ref="U17950">-RA BR</f>
        <v>#NAME?</v>
      </c>
      <c r="AB17950">
        <v>32.76</v>
      </c>
      <c r="AC17950" t="s">
        <v>18008</v>
      </c>
    </row>
    <row r="17951" spans="1:29">
      <c r="A17951" s="1" t="s">
        <v>30</v>
      </c>
      <c r="B17951" s="2">
        <v>43197.743750000001</v>
      </c>
      <c r="C17951">
        <v>40</v>
      </c>
      <c r="D17951">
        <v>38</v>
      </c>
      <c r="E17951">
        <v>92.48</v>
      </c>
      <c r="F17951">
        <v>40</v>
      </c>
      <c r="G17951">
        <v>14</v>
      </c>
      <c r="H17951">
        <v>0.02</v>
      </c>
      <c r="I17951">
        <v>29.81</v>
      </c>
      <c r="J17951">
        <v>1009.6</v>
      </c>
      <c r="K17951">
        <v>4</v>
      </c>
      <c r="L17951">
        <v>21</v>
      </c>
      <c r="M17951" t="s">
        <v>32</v>
      </c>
      <c r="N17951" t="s">
        <v>43</v>
      </c>
      <c r="Q17951">
        <v>800</v>
      </c>
      <c r="R17951">
        <v>1400</v>
      </c>
      <c r="U17951" t="e" cm="1">
        <f t="array" ref="U17951">-RA BR</f>
        <v>#NAME?</v>
      </c>
      <c r="AB17951">
        <v>31.35</v>
      </c>
      <c r="AC17951" t="s">
        <v>18009</v>
      </c>
    </row>
    <row r="17952" spans="1:29">
      <c r="A17952" s="1" t="s">
        <v>30</v>
      </c>
      <c r="B17952" s="2">
        <v>43197.785416666666</v>
      </c>
      <c r="C17952">
        <v>39</v>
      </c>
      <c r="D17952">
        <v>38</v>
      </c>
      <c r="E17952">
        <v>95.78</v>
      </c>
      <c r="F17952">
        <v>40</v>
      </c>
      <c r="G17952">
        <v>16</v>
      </c>
      <c r="H17952">
        <v>0.02</v>
      </c>
      <c r="I17952">
        <v>29.83</v>
      </c>
      <c r="J17952">
        <v>1010.3</v>
      </c>
      <c r="K17952">
        <v>3</v>
      </c>
      <c r="L17952">
        <v>21</v>
      </c>
      <c r="M17952" t="s">
        <v>32</v>
      </c>
      <c r="N17952" t="s">
        <v>43</v>
      </c>
      <c r="Q17952">
        <v>900</v>
      </c>
      <c r="R17952">
        <v>1500</v>
      </c>
      <c r="U17952" t="e" cm="1">
        <f t="array" ref="U17952">-RA BR</f>
        <v>#NAME?</v>
      </c>
      <c r="Y17952">
        <v>26</v>
      </c>
      <c r="Z17952">
        <v>30</v>
      </c>
      <c r="AA17952" s="2">
        <v>43197.74722222222</v>
      </c>
      <c r="AB17952">
        <v>29.54</v>
      </c>
      <c r="AC17952" t="s">
        <v>18010</v>
      </c>
    </row>
    <row r="17953" spans="1:29">
      <c r="A17953" s="1" t="s">
        <v>30</v>
      </c>
      <c r="B17953" s="2">
        <v>43197.790972222225</v>
      </c>
      <c r="C17953">
        <v>38</v>
      </c>
      <c r="D17953">
        <v>37</v>
      </c>
      <c r="E17953">
        <v>96.52</v>
      </c>
      <c r="F17953">
        <v>30</v>
      </c>
      <c r="G17953">
        <v>13</v>
      </c>
      <c r="I17953">
        <v>29.84</v>
      </c>
      <c r="K17953">
        <v>1.5</v>
      </c>
      <c r="L17953">
        <v>21</v>
      </c>
      <c r="M17953" t="s">
        <v>32</v>
      </c>
      <c r="N17953" t="s">
        <v>43</v>
      </c>
      <c r="Q17953">
        <v>900</v>
      </c>
      <c r="R17953">
        <v>1500</v>
      </c>
      <c r="U17953" t="e" cm="1">
        <f t="array" ref="U17953">-RA BR</f>
        <v>#NAME?</v>
      </c>
      <c r="AB17953">
        <v>29.13</v>
      </c>
      <c r="AC17953" t="s">
        <v>18011</v>
      </c>
    </row>
    <row r="17954" spans="1:29">
      <c r="A17954" s="1" t="s">
        <v>30</v>
      </c>
      <c r="B17954" s="2">
        <v>43197.82708333333</v>
      </c>
      <c r="C17954">
        <v>37</v>
      </c>
      <c r="D17954">
        <v>36</v>
      </c>
      <c r="E17954">
        <v>96.13</v>
      </c>
      <c r="F17954">
        <v>30</v>
      </c>
      <c r="G17954">
        <v>12</v>
      </c>
      <c r="H17954">
        <v>0.04</v>
      </c>
      <c r="I17954">
        <v>29.86</v>
      </c>
      <c r="J17954">
        <v>1011.2</v>
      </c>
      <c r="K17954">
        <v>1.5</v>
      </c>
      <c r="L17954">
        <v>24</v>
      </c>
      <c r="M17954" t="s">
        <v>32</v>
      </c>
      <c r="N17954" t="s">
        <v>43</v>
      </c>
      <c r="Q17954">
        <v>900</v>
      </c>
      <c r="R17954">
        <v>1700</v>
      </c>
      <c r="U17954" t="e" cm="1">
        <f t="array" ref="U17954">-RA BR</f>
        <v>#NAME?</v>
      </c>
      <c r="Y17954">
        <v>28</v>
      </c>
      <c r="Z17954">
        <v>20</v>
      </c>
      <c r="AA17954" s="2">
        <v>43197.806250000001</v>
      </c>
      <c r="AB17954">
        <v>28.37</v>
      </c>
      <c r="AC17954" t="s">
        <v>18012</v>
      </c>
    </row>
    <row r="17955" spans="1:29">
      <c r="A17955" s="1" t="s">
        <v>30</v>
      </c>
      <c r="B17955" s="2">
        <v>43197.832638888889</v>
      </c>
      <c r="C17955">
        <v>37</v>
      </c>
      <c r="D17955">
        <v>36</v>
      </c>
      <c r="E17955">
        <v>96.13</v>
      </c>
      <c r="F17955">
        <v>40</v>
      </c>
      <c r="G17955">
        <v>14</v>
      </c>
      <c r="I17955">
        <v>29.86</v>
      </c>
      <c r="K17955">
        <v>4</v>
      </c>
      <c r="L17955">
        <v>20</v>
      </c>
      <c r="M17955" t="s">
        <v>32</v>
      </c>
      <c r="N17955" t="s">
        <v>43</v>
      </c>
      <c r="Q17955">
        <v>800</v>
      </c>
      <c r="R17955">
        <v>1400</v>
      </c>
      <c r="U17955" t="e" cm="1">
        <f t="array" ref="U17955">-RA BR</f>
        <v>#NAME?</v>
      </c>
      <c r="AB17955">
        <v>27.61</v>
      </c>
      <c r="AC17955" t="s">
        <v>18013</v>
      </c>
    </row>
    <row r="17956" spans="1:29">
      <c r="A17956" s="1" t="s">
        <v>30</v>
      </c>
      <c r="B17956" s="2">
        <v>43197.868750000001</v>
      </c>
      <c r="C17956">
        <v>37</v>
      </c>
      <c r="D17956">
        <v>36</v>
      </c>
      <c r="E17956">
        <v>96.13</v>
      </c>
      <c r="F17956">
        <v>20</v>
      </c>
      <c r="G17956">
        <v>9</v>
      </c>
      <c r="H17956">
        <v>0.01</v>
      </c>
      <c r="I17956">
        <v>29.86</v>
      </c>
      <c r="J17956">
        <v>1011.1</v>
      </c>
      <c r="K17956">
        <v>6</v>
      </c>
      <c r="L17956">
        <v>17</v>
      </c>
      <c r="M17956" t="s">
        <v>32</v>
      </c>
      <c r="N17956" t="s">
        <v>43</v>
      </c>
      <c r="Q17956">
        <v>900</v>
      </c>
      <c r="R17956">
        <v>1200</v>
      </c>
      <c r="U17956" t="e" cm="1">
        <f t="array" ref="U17956">-RA BR</f>
        <v>#NAME?</v>
      </c>
      <c r="AB17956">
        <v>29.73</v>
      </c>
      <c r="AC17956" t="s">
        <v>18014</v>
      </c>
    </row>
    <row r="17957" spans="1:29">
      <c r="A17957" s="1" t="s">
        <v>30</v>
      </c>
      <c r="B17957" s="2">
        <v>43197.910416666666</v>
      </c>
      <c r="C17957">
        <v>36</v>
      </c>
      <c r="D17957">
        <v>35</v>
      </c>
      <c r="E17957">
        <v>96.49</v>
      </c>
      <c r="F17957">
        <v>30</v>
      </c>
      <c r="G17957">
        <v>10</v>
      </c>
      <c r="I17957">
        <v>29.88</v>
      </c>
      <c r="J17957">
        <v>1012</v>
      </c>
      <c r="K17957">
        <v>9</v>
      </c>
      <c r="L17957">
        <v>17</v>
      </c>
      <c r="M17957" t="s">
        <v>32</v>
      </c>
      <c r="N17957" t="s">
        <v>43</v>
      </c>
      <c r="Q17957">
        <v>800</v>
      </c>
      <c r="R17957">
        <v>1200</v>
      </c>
      <c r="U17957" t="e" cm="1">
        <f t="array" ref="U17957">-DZ</f>
        <v>#NAME?</v>
      </c>
      <c r="AB17957">
        <v>27.98</v>
      </c>
      <c r="AC17957" t="s">
        <v>18015</v>
      </c>
    </row>
    <row r="17958" spans="1:29">
      <c r="A17958" s="1" t="s">
        <v>30</v>
      </c>
      <c r="B17958" s="2">
        <v>43197.95208333333</v>
      </c>
      <c r="C17958">
        <v>36</v>
      </c>
      <c r="D17958">
        <v>35</v>
      </c>
      <c r="E17958">
        <v>96.49</v>
      </c>
      <c r="F17958">
        <v>30</v>
      </c>
      <c r="G17958">
        <v>13</v>
      </c>
      <c r="I17958">
        <v>29.88</v>
      </c>
      <c r="J17958">
        <v>1011.9</v>
      </c>
      <c r="K17958">
        <v>9</v>
      </c>
      <c r="L17958">
        <v>19</v>
      </c>
      <c r="M17958" t="s">
        <v>32</v>
      </c>
      <c r="N17958" t="s">
        <v>43</v>
      </c>
      <c r="Q17958">
        <v>800</v>
      </c>
      <c r="R17958">
        <v>1200</v>
      </c>
      <c r="U17958" t="e" cm="1">
        <f t="array" ref="U17958">-DZ</f>
        <v>#NAME?</v>
      </c>
      <c r="AB17958">
        <v>26.69</v>
      </c>
      <c r="AC17958" t="s">
        <v>18016</v>
      </c>
    </row>
    <row r="17959" spans="1:29">
      <c r="A17959" s="1" t="s">
        <v>30</v>
      </c>
      <c r="B17959" s="2">
        <v>43197.993750000001</v>
      </c>
      <c r="C17959">
        <v>34</v>
      </c>
      <c r="D17959">
        <v>33</v>
      </c>
      <c r="E17959">
        <v>96.46</v>
      </c>
      <c r="F17959">
        <v>10</v>
      </c>
      <c r="G17959">
        <v>9</v>
      </c>
      <c r="H17959">
        <v>0.02</v>
      </c>
      <c r="I17959">
        <v>29.87</v>
      </c>
      <c r="J17959">
        <v>1011.6</v>
      </c>
      <c r="K17959">
        <v>7</v>
      </c>
      <c r="L17959">
        <v>16</v>
      </c>
      <c r="M17959" t="s">
        <v>32</v>
      </c>
      <c r="N17959" t="s">
        <v>43</v>
      </c>
      <c r="Q17959">
        <v>800</v>
      </c>
      <c r="R17959">
        <v>1500</v>
      </c>
      <c r="U17959" t="e" cm="1">
        <f t="array" ref="U17959">-RA</f>
        <v>#NAME?</v>
      </c>
      <c r="AB17959">
        <v>26</v>
      </c>
      <c r="AC17959" t="s">
        <v>18017</v>
      </c>
    </row>
    <row r="17960" spans="1:29">
      <c r="A17960" s="1" t="s">
        <v>30</v>
      </c>
      <c r="B17960" s="2">
        <v>43198.020138888889</v>
      </c>
      <c r="C17960">
        <v>34</v>
      </c>
      <c r="D17960">
        <v>33</v>
      </c>
      <c r="E17960">
        <v>96.46</v>
      </c>
      <c r="F17960">
        <v>30</v>
      </c>
      <c r="G17960">
        <v>8</v>
      </c>
      <c r="H17960">
        <v>0.01</v>
      </c>
      <c r="I17960">
        <v>29.87</v>
      </c>
      <c r="K17960">
        <v>9</v>
      </c>
      <c r="L17960">
        <v>15</v>
      </c>
      <c r="M17960" t="s">
        <v>32</v>
      </c>
      <c r="N17960" t="s">
        <v>43</v>
      </c>
      <c r="Q17960">
        <v>800</v>
      </c>
      <c r="R17960">
        <v>1500</v>
      </c>
      <c r="U17960" t="e" cm="1">
        <f t="array" ref="U17960">-PLRA</f>
        <v>#NAME?</v>
      </c>
      <c r="AB17960">
        <v>26.58</v>
      </c>
      <c r="AC17960" t="s">
        <v>18018</v>
      </c>
    </row>
    <row r="17961" spans="1:29">
      <c r="A17961" s="1" t="s">
        <v>30</v>
      </c>
      <c r="B17961" s="2">
        <v>43198.035416666666</v>
      </c>
      <c r="C17961">
        <v>33</v>
      </c>
      <c r="D17961">
        <v>30.9</v>
      </c>
      <c r="E17961">
        <v>91.51</v>
      </c>
      <c r="F17961">
        <v>20</v>
      </c>
      <c r="G17961">
        <v>9</v>
      </c>
      <c r="H17961">
        <v>0.02</v>
      </c>
      <c r="I17961">
        <v>29.86</v>
      </c>
      <c r="J17961">
        <v>1011.2</v>
      </c>
      <c r="K17961">
        <v>8</v>
      </c>
      <c r="M17961" t="s">
        <v>32</v>
      </c>
      <c r="N17961" t="s">
        <v>43</v>
      </c>
      <c r="Q17961">
        <v>900</v>
      </c>
      <c r="R17961">
        <v>1600</v>
      </c>
      <c r="U17961" t="e" cm="1">
        <f t="array" ref="U17961">-PLSNRA</f>
        <v>#NAME?</v>
      </c>
      <c r="AB17961">
        <v>24.88</v>
      </c>
      <c r="AC17961" t="s">
        <v>18019</v>
      </c>
    </row>
    <row r="17962" spans="1:29">
      <c r="A17962" s="1" t="s">
        <v>30</v>
      </c>
      <c r="B17962" s="2">
        <v>43198.051388888889</v>
      </c>
      <c r="C17962">
        <v>33</v>
      </c>
      <c r="D17962">
        <v>30.9</v>
      </c>
      <c r="E17962">
        <v>91.51</v>
      </c>
      <c r="F17962">
        <v>20</v>
      </c>
      <c r="G17962">
        <v>11</v>
      </c>
      <c r="I17962">
        <v>29.87</v>
      </c>
      <c r="K17962">
        <v>3</v>
      </c>
      <c r="L17962">
        <v>19</v>
      </c>
      <c r="M17962" t="s">
        <v>32</v>
      </c>
      <c r="N17962" t="s">
        <v>43</v>
      </c>
      <c r="Q17962">
        <v>900</v>
      </c>
      <c r="R17962">
        <v>1600</v>
      </c>
      <c r="U17962" t="e" cm="1">
        <f t="array" ref="U17962">-SN BR</f>
        <v>#NAME?</v>
      </c>
      <c r="AB17962">
        <v>23.86</v>
      </c>
      <c r="AC17962" t="s">
        <v>18020</v>
      </c>
    </row>
    <row r="17963" spans="1:29">
      <c r="A17963" s="1" t="s">
        <v>30</v>
      </c>
      <c r="B17963" s="2">
        <v>43198.07708333333</v>
      </c>
      <c r="C17963">
        <v>33</v>
      </c>
      <c r="D17963">
        <v>30.9</v>
      </c>
      <c r="E17963">
        <v>91.51</v>
      </c>
      <c r="F17963">
        <v>20</v>
      </c>
      <c r="G17963">
        <v>7</v>
      </c>
      <c r="I17963">
        <v>29.88</v>
      </c>
      <c r="J17963">
        <v>1011.7</v>
      </c>
      <c r="K17963">
        <v>9</v>
      </c>
      <c r="L17963">
        <v>20</v>
      </c>
      <c r="M17963" t="s">
        <v>32</v>
      </c>
      <c r="N17963" t="s">
        <v>43</v>
      </c>
      <c r="Q17963">
        <v>900</v>
      </c>
      <c r="R17963">
        <v>1600</v>
      </c>
      <c r="AB17963">
        <v>26.12</v>
      </c>
      <c r="AC17963" t="s">
        <v>18021</v>
      </c>
    </row>
    <row r="17964" spans="1:29">
      <c r="A17964" s="1" t="s">
        <v>30</v>
      </c>
      <c r="B17964" s="2">
        <v>43198.100694444445</v>
      </c>
      <c r="C17964">
        <v>33</v>
      </c>
      <c r="D17964">
        <v>30.9</v>
      </c>
      <c r="E17964">
        <v>91.51</v>
      </c>
      <c r="F17964">
        <v>20</v>
      </c>
      <c r="G17964">
        <v>7</v>
      </c>
      <c r="I17964">
        <v>29.88</v>
      </c>
      <c r="K17964">
        <v>10</v>
      </c>
      <c r="L17964">
        <v>14</v>
      </c>
      <c r="M17964" t="s">
        <v>31</v>
      </c>
      <c r="N17964" t="s">
        <v>32</v>
      </c>
      <c r="O17964" t="s">
        <v>43</v>
      </c>
      <c r="Q17964">
        <v>900</v>
      </c>
      <c r="R17964">
        <v>1600</v>
      </c>
      <c r="S17964">
        <v>5000</v>
      </c>
      <c r="U17964" t="e" cm="1">
        <f t="array" ref="U17964">-SN</f>
        <v>#NAME?</v>
      </c>
      <c r="AB17964">
        <v>26.12</v>
      </c>
      <c r="AC17964" t="s">
        <v>18022</v>
      </c>
    </row>
    <row r="17965" spans="1:29">
      <c r="A17965" s="1" t="s">
        <v>30</v>
      </c>
      <c r="B17965" s="2">
        <v>43198.118750000001</v>
      </c>
      <c r="C17965">
        <v>33</v>
      </c>
      <c r="D17965">
        <v>30.9</v>
      </c>
      <c r="E17965">
        <v>91.51</v>
      </c>
      <c r="F17965">
        <v>40</v>
      </c>
      <c r="G17965">
        <v>8</v>
      </c>
      <c r="I17965">
        <v>29.88</v>
      </c>
      <c r="J17965">
        <v>1012</v>
      </c>
      <c r="K17965">
        <v>3</v>
      </c>
      <c r="L17965">
        <v>17</v>
      </c>
      <c r="M17965" t="s">
        <v>31</v>
      </c>
      <c r="N17965" t="s">
        <v>32</v>
      </c>
      <c r="O17965" t="s">
        <v>43</v>
      </c>
      <c r="Q17965">
        <v>900</v>
      </c>
      <c r="R17965">
        <v>1600</v>
      </c>
      <c r="S17965">
        <v>5000</v>
      </c>
      <c r="U17965" t="e" cm="1">
        <f t="array" ref="U17965">-SN BR</f>
        <v>#NAME?</v>
      </c>
      <c r="AB17965">
        <v>25.47</v>
      </c>
      <c r="AC17965" t="s">
        <v>18023</v>
      </c>
    </row>
    <row r="17966" spans="1:29">
      <c r="A17966" s="1" t="s">
        <v>30</v>
      </c>
      <c r="B17966" s="2">
        <v>43198.160416666666</v>
      </c>
      <c r="C17966">
        <v>34</v>
      </c>
      <c r="D17966">
        <v>30</v>
      </c>
      <c r="E17966">
        <v>85.11</v>
      </c>
      <c r="G17966">
        <v>5</v>
      </c>
      <c r="I17966">
        <v>29.88</v>
      </c>
      <c r="J17966">
        <v>1012.1</v>
      </c>
      <c r="K17966">
        <v>10</v>
      </c>
      <c r="M17966" t="s">
        <v>32</v>
      </c>
      <c r="N17966" t="s">
        <v>32</v>
      </c>
      <c r="O17966" t="s">
        <v>43</v>
      </c>
      <c r="Q17966">
        <v>4100</v>
      </c>
      <c r="R17966">
        <v>7000</v>
      </c>
      <c r="S17966">
        <v>9500</v>
      </c>
      <c r="AB17966">
        <v>28.77</v>
      </c>
      <c r="AC17966" t="s">
        <v>18024</v>
      </c>
    </row>
    <row r="17967" spans="1:29">
      <c r="A17967" s="1" t="s">
        <v>30</v>
      </c>
      <c r="B17967" s="2">
        <v>43198.20208333333</v>
      </c>
      <c r="C17967">
        <v>34</v>
      </c>
      <c r="D17967">
        <v>30</v>
      </c>
      <c r="E17967">
        <v>85.11</v>
      </c>
      <c r="G17967">
        <v>4</v>
      </c>
      <c r="H17967">
        <v>0</v>
      </c>
      <c r="I17967">
        <v>29.89</v>
      </c>
      <c r="J17967">
        <v>1012.5</v>
      </c>
      <c r="K17967">
        <v>10</v>
      </c>
      <c r="M17967" t="s">
        <v>32</v>
      </c>
      <c r="N17967" t="s">
        <v>43</v>
      </c>
      <c r="Q17967">
        <v>4400</v>
      </c>
      <c r="R17967">
        <v>7000</v>
      </c>
      <c r="AB17967">
        <v>29.76</v>
      </c>
      <c r="AC17967" t="s">
        <v>18025</v>
      </c>
    </row>
    <row r="17968" spans="1:29">
      <c r="A17968" s="1" t="s">
        <v>30</v>
      </c>
      <c r="B17968" s="2">
        <v>43198.243750000001</v>
      </c>
      <c r="C17968">
        <v>33</v>
      </c>
      <c r="D17968">
        <v>30</v>
      </c>
      <c r="E17968">
        <v>88.23</v>
      </c>
      <c r="F17968">
        <v>350</v>
      </c>
      <c r="G17968">
        <v>5</v>
      </c>
      <c r="H17968">
        <v>0</v>
      </c>
      <c r="I17968">
        <v>29.92</v>
      </c>
      <c r="J17968">
        <v>1013.3</v>
      </c>
      <c r="K17968">
        <v>10</v>
      </c>
      <c r="M17968" t="s">
        <v>31</v>
      </c>
      <c r="N17968" t="s">
        <v>34</v>
      </c>
      <c r="Q17968">
        <v>6500</v>
      </c>
      <c r="R17968">
        <v>25000</v>
      </c>
      <c r="AB17968">
        <v>27.7</v>
      </c>
      <c r="AC17968" t="s">
        <v>18026</v>
      </c>
    </row>
    <row r="17969" spans="1:29">
      <c r="A17969" s="1" t="s">
        <v>30</v>
      </c>
      <c r="B17969" s="2">
        <v>43198.285416666666</v>
      </c>
      <c r="C17969">
        <v>32</v>
      </c>
      <c r="D17969">
        <v>30</v>
      </c>
      <c r="E17969">
        <v>92.22</v>
      </c>
      <c r="F17969">
        <v>350</v>
      </c>
      <c r="G17969">
        <v>3</v>
      </c>
      <c r="H17969">
        <v>0</v>
      </c>
      <c r="I17969">
        <v>29.95</v>
      </c>
      <c r="J17969">
        <v>1014.5</v>
      </c>
      <c r="K17969">
        <v>10</v>
      </c>
      <c r="M17969" t="s">
        <v>31</v>
      </c>
      <c r="N17969" t="s">
        <v>31</v>
      </c>
      <c r="Q17969">
        <v>5000</v>
      </c>
      <c r="R17969">
        <v>25000</v>
      </c>
      <c r="AB17969">
        <v>28.69</v>
      </c>
      <c r="AC17969" t="s">
        <v>18027</v>
      </c>
    </row>
    <row r="17970" spans="1:29">
      <c r="A17970" s="1" t="s">
        <v>30</v>
      </c>
      <c r="B17970" s="2">
        <v>43198.32708333333</v>
      </c>
      <c r="C17970">
        <v>33</v>
      </c>
      <c r="D17970">
        <v>28.9</v>
      </c>
      <c r="E17970">
        <v>84.36</v>
      </c>
      <c r="G17970">
        <v>3</v>
      </c>
      <c r="H17970">
        <v>0</v>
      </c>
      <c r="I17970">
        <v>29.98</v>
      </c>
      <c r="J17970">
        <v>1015.3</v>
      </c>
      <c r="K17970">
        <v>10</v>
      </c>
      <c r="M17970" t="s">
        <v>31</v>
      </c>
      <c r="Q17970">
        <v>25000</v>
      </c>
      <c r="AB17970">
        <v>29.95</v>
      </c>
      <c r="AC17970" t="s">
        <v>18028</v>
      </c>
    </row>
    <row r="17971" spans="1:29">
      <c r="A17971" s="1" t="s">
        <v>30</v>
      </c>
      <c r="B17971" s="2">
        <v>43198.368750000001</v>
      </c>
      <c r="C17971">
        <v>37</v>
      </c>
      <c r="D17971">
        <v>28.9</v>
      </c>
      <c r="E17971">
        <v>72.239999999999995</v>
      </c>
      <c r="F17971">
        <v>360</v>
      </c>
      <c r="G17971">
        <v>7</v>
      </c>
      <c r="H17971">
        <v>0</v>
      </c>
      <c r="I17971">
        <v>30.02</v>
      </c>
      <c r="J17971">
        <v>1016.7</v>
      </c>
      <c r="K17971">
        <v>10</v>
      </c>
      <c r="M17971" t="s">
        <v>31</v>
      </c>
      <c r="Q17971">
        <v>6000</v>
      </c>
      <c r="AB17971">
        <v>30.87</v>
      </c>
      <c r="AC17971" t="s">
        <v>18029</v>
      </c>
    </row>
    <row r="17972" spans="1:29">
      <c r="A17972" s="1" t="s">
        <v>30</v>
      </c>
      <c r="B17972" s="2">
        <v>43198.410416666666</v>
      </c>
      <c r="C17972">
        <v>39</v>
      </c>
      <c r="D17972">
        <v>25</v>
      </c>
      <c r="E17972">
        <v>56.86</v>
      </c>
      <c r="F17972">
        <v>20</v>
      </c>
      <c r="G17972">
        <v>10</v>
      </c>
      <c r="H17972">
        <v>0</v>
      </c>
      <c r="I17972">
        <v>30.02</v>
      </c>
      <c r="J17972">
        <v>1016.6</v>
      </c>
      <c r="K17972">
        <v>10</v>
      </c>
      <c r="L17972">
        <v>22</v>
      </c>
      <c r="M17972" t="s">
        <v>31</v>
      </c>
      <c r="Q17972">
        <v>6000</v>
      </c>
      <c r="AB17972">
        <v>31.75</v>
      </c>
      <c r="AC17972" t="s">
        <v>18030</v>
      </c>
    </row>
    <row r="17973" spans="1:29">
      <c r="A17973" s="1" t="s">
        <v>30</v>
      </c>
      <c r="B17973" s="2">
        <v>43198.45208333333</v>
      </c>
      <c r="C17973">
        <v>41</v>
      </c>
      <c r="D17973">
        <v>24.1</v>
      </c>
      <c r="E17973">
        <v>50.67</v>
      </c>
      <c r="F17973">
        <v>20</v>
      </c>
      <c r="G17973">
        <v>9</v>
      </c>
      <c r="H17973">
        <v>0</v>
      </c>
      <c r="I17973">
        <v>30.04</v>
      </c>
      <c r="J17973">
        <v>1017.4</v>
      </c>
      <c r="K17973">
        <v>10</v>
      </c>
      <c r="L17973">
        <v>16</v>
      </c>
      <c r="M17973" t="s">
        <v>31</v>
      </c>
      <c r="Q17973">
        <v>6000</v>
      </c>
      <c r="AB17973">
        <v>34.700000000000003</v>
      </c>
      <c r="AC17973" t="s">
        <v>18031</v>
      </c>
    </row>
    <row r="17974" spans="1:29">
      <c r="A17974" s="1" t="s">
        <v>30</v>
      </c>
      <c r="B17974" s="2">
        <v>43198.493750000001</v>
      </c>
      <c r="C17974">
        <v>45</v>
      </c>
      <c r="D17974">
        <v>28</v>
      </c>
      <c r="E17974">
        <v>51.08</v>
      </c>
      <c r="G17974">
        <v>3</v>
      </c>
      <c r="H17974">
        <v>0</v>
      </c>
      <c r="I17974">
        <v>30.03</v>
      </c>
      <c r="J17974">
        <v>1017.1</v>
      </c>
      <c r="K17974">
        <v>10</v>
      </c>
      <c r="L17974">
        <v>15</v>
      </c>
      <c r="M17974" t="s">
        <v>31</v>
      </c>
      <c r="N17974" t="s">
        <v>31</v>
      </c>
      <c r="Q17974">
        <v>5000</v>
      </c>
      <c r="R17974">
        <v>25000</v>
      </c>
      <c r="AB17974">
        <v>43.55</v>
      </c>
      <c r="AC17974" t="s">
        <v>18032</v>
      </c>
    </row>
    <row r="17975" spans="1:29">
      <c r="A17975" s="1" t="s">
        <v>30</v>
      </c>
      <c r="B17975" s="2">
        <v>43198.535416666666</v>
      </c>
      <c r="C17975">
        <v>46</v>
      </c>
      <c r="D17975">
        <v>26.1</v>
      </c>
      <c r="E17975">
        <v>45.47</v>
      </c>
      <c r="F17975">
        <v>20</v>
      </c>
      <c r="G17975">
        <v>5</v>
      </c>
      <c r="H17975">
        <v>0</v>
      </c>
      <c r="I17975">
        <v>30.02</v>
      </c>
      <c r="J17975">
        <v>1016.7</v>
      </c>
      <c r="K17975">
        <v>10</v>
      </c>
      <c r="M17975" t="s">
        <v>31</v>
      </c>
      <c r="N17975" t="s">
        <v>31</v>
      </c>
      <c r="Q17975">
        <v>5000</v>
      </c>
      <c r="R17975">
        <v>25000</v>
      </c>
      <c r="AB17975">
        <v>43.02</v>
      </c>
      <c r="AC17975" t="s">
        <v>18033</v>
      </c>
    </row>
    <row r="17976" spans="1:29">
      <c r="A17976" s="1" t="s">
        <v>30</v>
      </c>
      <c r="B17976" s="2">
        <v>43198.57708333333</v>
      </c>
      <c r="C17976">
        <v>48</v>
      </c>
      <c r="D17976">
        <v>26.1</v>
      </c>
      <c r="E17976">
        <v>42.17</v>
      </c>
      <c r="G17976">
        <v>5</v>
      </c>
      <c r="H17976">
        <v>0</v>
      </c>
      <c r="I17976">
        <v>30</v>
      </c>
      <c r="J17976">
        <v>1016.2</v>
      </c>
      <c r="K17976">
        <v>10</v>
      </c>
      <c r="M17976" t="s">
        <v>31</v>
      </c>
      <c r="N17976" t="s">
        <v>34</v>
      </c>
      <c r="Q17976">
        <v>5000</v>
      </c>
      <c r="R17976">
        <v>25000</v>
      </c>
      <c r="AB17976">
        <v>45.4</v>
      </c>
      <c r="AC17976" t="s">
        <v>18034</v>
      </c>
    </row>
    <row r="17977" spans="1:29">
      <c r="A17977" s="1" t="s">
        <v>30</v>
      </c>
      <c r="B17977" s="2">
        <v>43198.618750000001</v>
      </c>
      <c r="C17977">
        <v>50</v>
      </c>
      <c r="D17977">
        <v>27</v>
      </c>
      <c r="E17977">
        <v>40.619999999999997</v>
      </c>
      <c r="G17977">
        <v>6</v>
      </c>
      <c r="H17977">
        <v>0</v>
      </c>
      <c r="I17977">
        <v>29.99</v>
      </c>
      <c r="J17977">
        <v>1015.6</v>
      </c>
      <c r="K17977">
        <v>10</v>
      </c>
      <c r="M17977" t="s">
        <v>31</v>
      </c>
      <c r="N17977" t="s">
        <v>34</v>
      </c>
      <c r="Q17977">
        <v>5000</v>
      </c>
      <c r="R17977">
        <v>25000</v>
      </c>
      <c r="AB17977">
        <v>47.21</v>
      </c>
      <c r="AC17977" t="s">
        <v>18035</v>
      </c>
    </row>
    <row r="17978" spans="1:29">
      <c r="A17978" s="1" t="s">
        <v>30</v>
      </c>
      <c r="B17978" s="2">
        <v>43198.660416666666</v>
      </c>
      <c r="C17978">
        <v>51</v>
      </c>
      <c r="D17978">
        <v>27</v>
      </c>
      <c r="E17978">
        <v>38.99</v>
      </c>
      <c r="G17978">
        <v>5</v>
      </c>
      <c r="H17978">
        <v>0</v>
      </c>
      <c r="I17978">
        <v>29.98</v>
      </c>
      <c r="J17978">
        <v>1015.3</v>
      </c>
      <c r="K17978">
        <v>10</v>
      </c>
      <c r="M17978" t="s">
        <v>31</v>
      </c>
      <c r="N17978" t="s">
        <v>34</v>
      </c>
      <c r="Q17978">
        <v>5000</v>
      </c>
      <c r="R17978">
        <v>25000</v>
      </c>
      <c r="AB17978">
        <v>51.1</v>
      </c>
      <c r="AC17978" t="s">
        <v>18036</v>
      </c>
    </row>
    <row r="17979" spans="1:29">
      <c r="A17979" s="1" t="s">
        <v>30</v>
      </c>
      <c r="B17979" s="2">
        <v>43198.70208333333</v>
      </c>
      <c r="C17979">
        <v>51</v>
      </c>
      <c r="D17979">
        <v>27</v>
      </c>
      <c r="E17979">
        <v>38.99</v>
      </c>
      <c r="G17979">
        <v>3</v>
      </c>
      <c r="H17979">
        <v>0</v>
      </c>
      <c r="I17979">
        <v>29.99</v>
      </c>
      <c r="J17979">
        <v>1015.5</v>
      </c>
      <c r="K17979">
        <v>10</v>
      </c>
      <c r="M17979" t="s">
        <v>31</v>
      </c>
      <c r="N17979" t="s">
        <v>43</v>
      </c>
      <c r="Q17979">
        <v>5000</v>
      </c>
      <c r="R17979">
        <v>25000</v>
      </c>
      <c r="AB17979">
        <v>51.1</v>
      </c>
      <c r="AC17979" t="s">
        <v>18037</v>
      </c>
    </row>
    <row r="17980" spans="1:29">
      <c r="A17980" s="1" t="s">
        <v>30</v>
      </c>
      <c r="B17980" s="2">
        <v>43198.743750000001</v>
      </c>
      <c r="C17980">
        <v>51</v>
      </c>
      <c r="D17980">
        <v>28</v>
      </c>
      <c r="E17980">
        <v>40.630000000000003</v>
      </c>
      <c r="F17980">
        <v>260</v>
      </c>
      <c r="G17980">
        <v>5</v>
      </c>
      <c r="H17980">
        <v>0</v>
      </c>
      <c r="I17980">
        <v>29.98</v>
      </c>
      <c r="J17980">
        <v>1015.4</v>
      </c>
      <c r="K17980">
        <v>10</v>
      </c>
      <c r="M17980" t="s">
        <v>31</v>
      </c>
      <c r="N17980" t="s">
        <v>43</v>
      </c>
      <c r="Q17980">
        <v>5000</v>
      </c>
      <c r="R17980">
        <v>25000</v>
      </c>
      <c r="AB17980">
        <v>51.1</v>
      </c>
      <c r="AC17980" t="s">
        <v>18038</v>
      </c>
    </row>
    <row r="17981" spans="1:29">
      <c r="A17981" s="1" t="s">
        <v>30</v>
      </c>
      <c r="B17981" s="2">
        <v>43198.785416666666</v>
      </c>
      <c r="C17981">
        <v>50</v>
      </c>
      <c r="D17981">
        <v>33</v>
      </c>
      <c r="E17981">
        <v>52.06</v>
      </c>
      <c r="F17981">
        <v>0</v>
      </c>
      <c r="G17981">
        <v>0</v>
      </c>
      <c r="H17981">
        <v>0</v>
      </c>
      <c r="I17981">
        <v>29.99</v>
      </c>
      <c r="J17981">
        <v>1015.6</v>
      </c>
      <c r="K17981">
        <v>10</v>
      </c>
      <c r="M17981" t="s">
        <v>31</v>
      </c>
      <c r="N17981" t="s">
        <v>43</v>
      </c>
      <c r="Q17981">
        <v>5000</v>
      </c>
      <c r="R17981">
        <v>25000</v>
      </c>
      <c r="AB17981">
        <v>50</v>
      </c>
      <c r="AC17981" t="s">
        <v>18039</v>
      </c>
    </row>
    <row r="17982" spans="1:29">
      <c r="A17982" s="1" t="s">
        <v>30</v>
      </c>
      <c r="B17982" s="2">
        <v>43198.82708333333</v>
      </c>
      <c r="C17982">
        <v>46</v>
      </c>
      <c r="D17982">
        <v>30.9</v>
      </c>
      <c r="E17982">
        <v>55.36</v>
      </c>
      <c r="F17982">
        <v>0</v>
      </c>
      <c r="G17982">
        <v>0</v>
      </c>
      <c r="H17982">
        <v>0</v>
      </c>
      <c r="I17982">
        <v>30.02</v>
      </c>
      <c r="J17982">
        <v>1016.6</v>
      </c>
      <c r="K17982">
        <v>10</v>
      </c>
      <c r="M17982" t="s">
        <v>34</v>
      </c>
      <c r="N17982" t="s">
        <v>43</v>
      </c>
      <c r="Q17982">
        <v>15000</v>
      </c>
      <c r="R17982">
        <v>25000</v>
      </c>
      <c r="AB17982">
        <v>46</v>
      </c>
      <c r="AC17982" t="s">
        <v>18040</v>
      </c>
    </row>
    <row r="17983" spans="1:29">
      <c r="A17983" s="1" t="s">
        <v>30</v>
      </c>
      <c r="B17983" s="2">
        <v>43198.868750000001</v>
      </c>
      <c r="C17983">
        <v>45</v>
      </c>
      <c r="D17983">
        <v>36</v>
      </c>
      <c r="E17983">
        <v>70.53</v>
      </c>
      <c r="F17983">
        <v>0</v>
      </c>
      <c r="G17983">
        <v>0</v>
      </c>
      <c r="H17983">
        <v>0</v>
      </c>
      <c r="I17983">
        <v>30.03</v>
      </c>
      <c r="J17983">
        <v>1017.1</v>
      </c>
      <c r="K17983">
        <v>10</v>
      </c>
      <c r="M17983" t="s">
        <v>31</v>
      </c>
      <c r="N17983" t="s">
        <v>43</v>
      </c>
      <c r="Q17983">
        <v>15000</v>
      </c>
      <c r="R17983">
        <v>18000</v>
      </c>
      <c r="AB17983">
        <v>45</v>
      </c>
      <c r="AC17983" t="s">
        <v>18041</v>
      </c>
    </row>
    <row r="17984" spans="1:29">
      <c r="A17984" s="1" t="s">
        <v>30</v>
      </c>
      <c r="B17984" s="2">
        <v>43198.910416666666</v>
      </c>
      <c r="C17984">
        <v>43</v>
      </c>
      <c r="D17984">
        <v>36</v>
      </c>
      <c r="E17984">
        <v>76.12</v>
      </c>
      <c r="F17984">
        <v>0</v>
      </c>
      <c r="G17984">
        <v>0</v>
      </c>
      <c r="H17984">
        <v>0</v>
      </c>
      <c r="I17984">
        <v>30.05</v>
      </c>
      <c r="J17984">
        <v>1017.8</v>
      </c>
      <c r="K17984">
        <v>10</v>
      </c>
      <c r="M17984" t="s">
        <v>31</v>
      </c>
      <c r="N17984" t="s">
        <v>43</v>
      </c>
      <c r="Q17984">
        <v>15000</v>
      </c>
      <c r="R17984">
        <v>18000</v>
      </c>
      <c r="AB17984">
        <v>43</v>
      </c>
      <c r="AC17984" t="s">
        <v>18042</v>
      </c>
    </row>
    <row r="17985" spans="1:29">
      <c r="A17985" s="1" t="s">
        <v>30</v>
      </c>
      <c r="B17985" s="2">
        <v>43198.95208333333</v>
      </c>
      <c r="C17985">
        <v>44</v>
      </c>
      <c r="D17985">
        <v>32</v>
      </c>
      <c r="E17985">
        <v>62.21</v>
      </c>
      <c r="F17985">
        <v>130</v>
      </c>
      <c r="G17985">
        <v>6</v>
      </c>
      <c r="H17985">
        <v>0</v>
      </c>
      <c r="I17985">
        <v>30.05</v>
      </c>
      <c r="J17985">
        <v>1017.6</v>
      </c>
      <c r="K17985">
        <v>10</v>
      </c>
      <c r="M17985" t="s">
        <v>31</v>
      </c>
      <c r="N17985" t="s">
        <v>32</v>
      </c>
      <c r="O17985" t="s">
        <v>32</v>
      </c>
      <c r="Q17985">
        <v>15000</v>
      </c>
      <c r="R17985">
        <v>18000</v>
      </c>
      <c r="S17985">
        <v>25000</v>
      </c>
      <c r="AB17985">
        <v>40.1</v>
      </c>
      <c r="AC17985" t="s">
        <v>18043</v>
      </c>
    </row>
    <row r="17986" spans="1:29">
      <c r="A17986" s="1" t="s">
        <v>30</v>
      </c>
      <c r="B17986" s="2">
        <v>43198.993750000001</v>
      </c>
      <c r="C17986">
        <v>42</v>
      </c>
      <c r="D17986">
        <v>30.9</v>
      </c>
      <c r="E17986">
        <v>64.239999999999995</v>
      </c>
      <c r="F17986">
        <v>160</v>
      </c>
      <c r="G17986">
        <v>3</v>
      </c>
      <c r="H17986">
        <v>0</v>
      </c>
      <c r="I17986">
        <v>30.07</v>
      </c>
      <c r="J17986">
        <v>1018.4</v>
      </c>
      <c r="K17986">
        <v>10</v>
      </c>
      <c r="M17986" t="s">
        <v>34</v>
      </c>
      <c r="N17986" t="s">
        <v>32</v>
      </c>
      <c r="O17986" t="s">
        <v>32</v>
      </c>
      <c r="Q17986">
        <v>16000</v>
      </c>
      <c r="R17986">
        <v>20000</v>
      </c>
      <c r="S17986">
        <v>25000</v>
      </c>
      <c r="AB17986">
        <v>40.229999999999997</v>
      </c>
      <c r="AC17986" t="s">
        <v>18044</v>
      </c>
    </row>
    <row r="17987" spans="1:29">
      <c r="A17987" s="1" t="s">
        <v>30</v>
      </c>
      <c r="B17987" s="2">
        <v>43199.035416666666</v>
      </c>
      <c r="C17987">
        <v>43</v>
      </c>
      <c r="D17987">
        <v>32</v>
      </c>
      <c r="E17987">
        <v>64.88</v>
      </c>
      <c r="F17987">
        <v>150</v>
      </c>
      <c r="G17987">
        <v>5</v>
      </c>
      <c r="H17987">
        <v>0</v>
      </c>
      <c r="I17987">
        <v>30.08</v>
      </c>
      <c r="J17987">
        <v>1018.5</v>
      </c>
      <c r="K17987">
        <v>10</v>
      </c>
      <c r="M17987" t="s">
        <v>32</v>
      </c>
      <c r="N17987" t="s">
        <v>32</v>
      </c>
      <c r="O17987" t="s">
        <v>32</v>
      </c>
      <c r="Q17987">
        <v>16000</v>
      </c>
      <c r="R17987">
        <v>20000</v>
      </c>
      <c r="S17987">
        <v>25000</v>
      </c>
      <c r="AB17987">
        <v>39.46</v>
      </c>
      <c r="AC17987" t="s">
        <v>18045</v>
      </c>
    </row>
    <row r="17988" spans="1:29">
      <c r="A17988" s="1" t="s">
        <v>30</v>
      </c>
      <c r="B17988" s="2">
        <v>43199.07708333333</v>
      </c>
      <c r="C17988">
        <v>44</v>
      </c>
      <c r="D17988">
        <v>33</v>
      </c>
      <c r="E17988">
        <v>65.02</v>
      </c>
      <c r="F17988">
        <v>140</v>
      </c>
      <c r="G17988">
        <v>3</v>
      </c>
      <c r="H17988">
        <v>0</v>
      </c>
      <c r="I17988">
        <v>30.08</v>
      </c>
      <c r="J17988">
        <v>1018.7</v>
      </c>
      <c r="K17988">
        <v>10</v>
      </c>
      <c r="M17988" t="s">
        <v>43</v>
      </c>
      <c r="Q17988">
        <v>14000</v>
      </c>
      <c r="AB17988">
        <v>42.52</v>
      </c>
      <c r="AC17988" t="s">
        <v>18046</v>
      </c>
    </row>
    <row r="17989" spans="1:29">
      <c r="A17989" s="1" t="s">
        <v>30</v>
      </c>
      <c r="B17989" s="2">
        <v>43199.118750000001</v>
      </c>
      <c r="C17989">
        <v>44</v>
      </c>
      <c r="D17989">
        <v>33</v>
      </c>
      <c r="E17989">
        <v>65.02</v>
      </c>
      <c r="F17989">
        <v>150</v>
      </c>
      <c r="G17989">
        <v>4</v>
      </c>
      <c r="H17989">
        <v>0</v>
      </c>
      <c r="I17989">
        <v>30.06</v>
      </c>
      <c r="J17989">
        <v>1018</v>
      </c>
      <c r="K17989">
        <v>10</v>
      </c>
      <c r="M17989" t="s">
        <v>43</v>
      </c>
      <c r="Q17989">
        <v>12000</v>
      </c>
      <c r="AB17989">
        <v>41.55</v>
      </c>
      <c r="AC17989" t="s">
        <v>18047</v>
      </c>
    </row>
    <row r="17990" spans="1:29">
      <c r="A17990" s="1" t="s">
        <v>30</v>
      </c>
      <c r="B17990" s="2">
        <v>43199.160416666666</v>
      </c>
      <c r="C17990">
        <v>44</v>
      </c>
      <c r="D17990">
        <v>33</v>
      </c>
      <c r="E17990">
        <v>65.02</v>
      </c>
      <c r="F17990">
        <v>150</v>
      </c>
      <c r="G17990">
        <v>4</v>
      </c>
      <c r="H17990">
        <v>0</v>
      </c>
      <c r="I17990">
        <v>30.06</v>
      </c>
      <c r="J17990">
        <v>1017.9</v>
      </c>
      <c r="K17990">
        <v>10</v>
      </c>
      <c r="M17990" t="s">
        <v>43</v>
      </c>
      <c r="Q17990">
        <v>9000</v>
      </c>
      <c r="AB17990">
        <v>41.55</v>
      </c>
      <c r="AC17990" t="s">
        <v>18048</v>
      </c>
    </row>
    <row r="17991" spans="1:29">
      <c r="A17991" s="1" t="s">
        <v>30</v>
      </c>
      <c r="B17991" s="2">
        <v>43199.20208333333</v>
      </c>
      <c r="C17991">
        <v>43</v>
      </c>
      <c r="D17991">
        <v>34</v>
      </c>
      <c r="E17991">
        <v>70.3</v>
      </c>
      <c r="F17991">
        <v>150</v>
      </c>
      <c r="G17991">
        <v>4</v>
      </c>
      <c r="H17991">
        <v>0</v>
      </c>
      <c r="I17991">
        <v>30.06</v>
      </c>
      <c r="J17991">
        <v>1018</v>
      </c>
      <c r="K17991">
        <v>10</v>
      </c>
      <c r="M17991" t="s">
        <v>31</v>
      </c>
      <c r="N17991" t="s">
        <v>43</v>
      </c>
      <c r="Q17991">
        <v>9500</v>
      </c>
      <c r="R17991">
        <v>13000</v>
      </c>
      <c r="AB17991">
        <v>40.270000000000003</v>
      </c>
      <c r="AC17991" t="s">
        <v>18049</v>
      </c>
    </row>
    <row r="17992" spans="1:29">
      <c r="A17992" s="1" t="s">
        <v>30</v>
      </c>
      <c r="B17992" s="2">
        <v>43199.243750000001</v>
      </c>
      <c r="C17992">
        <v>43</v>
      </c>
      <c r="D17992">
        <v>34</v>
      </c>
      <c r="E17992">
        <v>70.3</v>
      </c>
      <c r="F17992">
        <v>130</v>
      </c>
      <c r="G17992">
        <v>3</v>
      </c>
      <c r="H17992">
        <v>0</v>
      </c>
      <c r="I17992">
        <v>30.06</v>
      </c>
      <c r="J17992">
        <v>1017.9</v>
      </c>
      <c r="K17992">
        <v>10</v>
      </c>
      <c r="M17992" t="s">
        <v>31</v>
      </c>
      <c r="N17992" t="s">
        <v>43</v>
      </c>
      <c r="Q17992">
        <v>9500</v>
      </c>
      <c r="R17992">
        <v>13000</v>
      </c>
      <c r="AB17992">
        <v>41.26</v>
      </c>
      <c r="AC17992" t="s">
        <v>18050</v>
      </c>
    </row>
    <row r="17993" spans="1:29">
      <c r="A17993" s="1" t="s">
        <v>30</v>
      </c>
      <c r="B17993" s="2">
        <v>43199.285416666666</v>
      </c>
      <c r="C17993">
        <v>44</v>
      </c>
      <c r="D17993">
        <v>34</v>
      </c>
      <c r="E17993">
        <v>67.41</v>
      </c>
      <c r="F17993">
        <v>0</v>
      </c>
      <c r="G17993">
        <v>0</v>
      </c>
      <c r="H17993">
        <v>0</v>
      </c>
      <c r="I17993">
        <v>30.08</v>
      </c>
      <c r="J17993">
        <v>1018.7</v>
      </c>
      <c r="K17993">
        <v>10</v>
      </c>
      <c r="M17993" t="s">
        <v>32</v>
      </c>
      <c r="N17993" t="s">
        <v>43</v>
      </c>
      <c r="Q17993">
        <v>10000</v>
      </c>
      <c r="R17993">
        <v>13000</v>
      </c>
      <c r="AB17993">
        <v>44.1</v>
      </c>
      <c r="AC17993" t="s">
        <v>18051</v>
      </c>
    </row>
    <row r="17994" spans="1:29">
      <c r="A17994" s="1" t="s">
        <v>30</v>
      </c>
      <c r="B17994" s="2">
        <v>43199.32708333333</v>
      </c>
      <c r="C17994">
        <v>42</v>
      </c>
      <c r="D17994">
        <v>37</v>
      </c>
      <c r="E17994">
        <v>81.98</v>
      </c>
      <c r="F17994">
        <v>0</v>
      </c>
      <c r="G17994">
        <v>0</v>
      </c>
      <c r="H17994">
        <v>0</v>
      </c>
      <c r="I17994">
        <v>30.14</v>
      </c>
      <c r="J17994">
        <v>1020.9</v>
      </c>
      <c r="K17994">
        <v>10</v>
      </c>
      <c r="M17994" t="s">
        <v>34</v>
      </c>
      <c r="N17994" t="s">
        <v>43</v>
      </c>
      <c r="Q17994">
        <v>7000</v>
      </c>
      <c r="R17994">
        <v>9000</v>
      </c>
      <c r="AB17994">
        <v>42.1</v>
      </c>
      <c r="AC17994" t="s">
        <v>18052</v>
      </c>
    </row>
    <row r="17995" spans="1:29">
      <c r="A17995" s="1" t="s">
        <v>30</v>
      </c>
      <c r="B17995" s="2">
        <v>43199.368750000001</v>
      </c>
      <c r="C17995">
        <v>44</v>
      </c>
      <c r="D17995">
        <v>36</v>
      </c>
      <c r="E17995">
        <v>72.989999999999995</v>
      </c>
      <c r="F17995">
        <v>110</v>
      </c>
      <c r="G17995">
        <v>3</v>
      </c>
      <c r="H17995">
        <v>0</v>
      </c>
      <c r="I17995">
        <v>30.16</v>
      </c>
      <c r="J17995">
        <v>1021.2</v>
      </c>
      <c r="K17995">
        <v>10</v>
      </c>
      <c r="M17995" t="s">
        <v>31</v>
      </c>
      <c r="N17995" t="s">
        <v>43</v>
      </c>
      <c r="Q17995">
        <v>7000</v>
      </c>
      <c r="R17995">
        <v>9500</v>
      </c>
      <c r="AB17995">
        <v>42.52</v>
      </c>
      <c r="AC17995" t="s">
        <v>18053</v>
      </c>
    </row>
    <row r="17996" spans="1:29">
      <c r="A17996" s="1" t="s">
        <v>30</v>
      </c>
      <c r="B17996" s="2">
        <v>43199.410416666666</v>
      </c>
      <c r="C17996">
        <v>46</v>
      </c>
      <c r="D17996">
        <v>36</v>
      </c>
      <c r="E17996">
        <v>67.900000000000006</v>
      </c>
      <c r="F17996">
        <v>120</v>
      </c>
      <c r="G17996">
        <v>4</v>
      </c>
      <c r="H17996">
        <v>0</v>
      </c>
      <c r="I17996">
        <v>30.14</v>
      </c>
      <c r="J17996">
        <v>1020.5</v>
      </c>
      <c r="K17996">
        <v>10</v>
      </c>
      <c r="M17996" t="s">
        <v>34</v>
      </c>
      <c r="N17996" t="s">
        <v>32</v>
      </c>
      <c r="O17996" t="s">
        <v>32</v>
      </c>
      <c r="P17996" t="s">
        <v>32</v>
      </c>
      <c r="Q17996">
        <v>7000</v>
      </c>
      <c r="R17996">
        <v>10000</v>
      </c>
      <c r="S17996">
        <v>12000</v>
      </c>
      <c r="T17996">
        <v>14000</v>
      </c>
      <c r="AB17996">
        <v>43.77</v>
      </c>
      <c r="AC17996" t="s">
        <v>18054</v>
      </c>
    </row>
    <row r="17997" spans="1:29">
      <c r="A17997" s="1" t="s">
        <v>30</v>
      </c>
      <c r="B17997" s="2">
        <v>43199.45208333333</v>
      </c>
      <c r="C17997">
        <v>49</v>
      </c>
      <c r="D17997">
        <v>33</v>
      </c>
      <c r="E17997">
        <v>54.24</v>
      </c>
      <c r="F17997">
        <v>130</v>
      </c>
      <c r="G17997">
        <v>5</v>
      </c>
      <c r="H17997">
        <v>0</v>
      </c>
      <c r="I17997">
        <v>30.14</v>
      </c>
      <c r="J17997">
        <v>1020.5</v>
      </c>
      <c r="K17997">
        <v>10</v>
      </c>
      <c r="M17997" t="s">
        <v>31</v>
      </c>
      <c r="N17997" t="s">
        <v>32</v>
      </c>
      <c r="O17997" t="s">
        <v>43</v>
      </c>
      <c r="Q17997">
        <v>7000</v>
      </c>
      <c r="R17997">
        <v>11000</v>
      </c>
      <c r="S17997">
        <v>14000</v>
      </c>
      <c r="AB17997">
        <v>46.47</v>
      </c>
      <c r="AC17997" t="s">
        <v>18055</v>
      </c>
    </row>
    <row r="17998" spans="1:29">
      <c r="A17998" s="1" t="s">
        <v>30</v>
      </c>
      <c r="B17998" s="2">
        <v>43199.493750000001</v>
      </c>
      <c r="C17998">
        <v>53</v>
      </c>
      <c r="D17998">
        <v>34</v>
      </c>
      <c r="E17998">
        <v>48.13</v>
      </c>
      <c r="F17998">
        <v>100</v>
      </c>
      <c r="G17998">
        <v>7</v>
      </c>
      <c r="H17998">
        <v>0</v>
      </c>
      <c r="I17998">
        <v>30.13</v>
      </c>
      <c r="J17998">
        <v>1020.4</v>
      </c>
      <c r="K17998">
        <v>10</v>
      </c>
      <c r="M17998" t="s">
        <v>31</v>
      </c>
      <c r="N17998" t="s">
        <v>32</v>
      </c>
      <c r="O17998" t="s">
        <v>32</v>
      </c>
      <c r="Q17998">
        <v>4200</v>
      </c>
      <c r="R17998">
        <v>11000</v>
      </c>
      <c r="S17998">
        <v>13000</v>
      </c>
      <c r="AB17998">
        <v>53.1</v>
      </c>
      <c r="AC17998" t="s">
        <v>18056</v>
      </c>
    </row>
    <row r="17999" spans="1:29">
      <c r="A17999" s="1" t="s">
        <v>30</v>
      </c>
      <c r="B17999" s="2">
        <v>43199.535416666666</v>
      </c>
      <c r="C17999">
        <v>55</v>
      </c>
      <c r="D17999">
        <v>30.9</v>
      </c>
      <c r="E17999">
        <v>39.630000000000003</v>
      </c>
      <c r="F17999">
        <v>130</v>
      </c>
      <c r="G17999">
        <v>10</v>
      </c>
      <c r="H17999">
        <v>0</v>
      </c>
      <c r="I17999">
        <v>30.11</v>
      </c>
      <c r="J17999">
        <v>1019.8</v>
      </c>
      <c r="K17999">
        <v>10</v>
      </c>
      <c r="L17999">
        <v>16</v>
      </c>
      <c r="M17999" t="s">
        <v>31</v>
      </c>
      <c r="N17999" t="s">
        <v>34</v>
      </c>
      <c r="O17999" t="s">
        <v>32</v>
      </c>
      <c r="P17999" t="s">
        <v>32</v>
      </c>
      <c r="Q17999">
        <v>5000</v>
      </c>
      <c r="R17999">
        <v>9000</v>
      </c>
      <c r="S17999">
        <v>11000</v>
      </c>
      <c r="T17999">
        <v>25000</v>
      </c>
      <c r="AB17999">
        <v>55</v>
      </c>
      <c r="AC17999" t="s">
        <v>18057</v>
      </c>
    </row>
    <row r="18000" spans="1:29">
      <c r="A18000" s="1" t="s">
        <v>30</v>
      </c>
      <c r="B18000" s="2">
        <v>43199.57708333333</v>
      </c>
      <c r="C18000">
        <v>55</v>
      </c>
      <c r="D18000">
        <v>32</v>
      </c>
      <c r="E18000">
        <v>41.44</v>
      </c>
      <c r="F18000">
        <v>160</v>
      </c>
      <c r="G18000">
        <v>9</v>
      </c>
      <c r="H18000">
        <v>0</v>
      </c>
      <c r="I18000">
        <v>30.1</v>
      </c>
      <c r="J18000">
        <v>1019.1</v>
      </c>
      <c r="K18000">
        <v>10</v>
      </c>
      <c r="M18000" t="s">
        <v>31</v>
      </c>
      <c r="N18000" t="s">
        <v>31</v>
      </c>
      <c r="O18000" t="s">
        <v>32</v>
      </c>
      <c r="P18000" t="s">
        <v>32</v>
      </c>
      <c r="Q18000">
        <v>5000</v>
      </c>
      <c r="R18000">
        <v>8000</v>
      </c>
      <c r="S18000">
        <v>11000</v>
      </c>
      <c r="T18000">
        <v>25000</v>
      </c>
      <c r="AB18000">
        <v>55</v>
      </c>
      <c r="AC18000" t="s">
        <v>18058</v>
      </c>
    </row>
    <row r="18001" spans="1:29">
      <c r="A18001" s="1" t="s">
        <v>30</v>
      </c>
      <c r="B18001" s="2">
        <v>43199.618750000001</v>
      </c>
      <c r="C18001">
        <v>55</v>
      </c>
      <c r="D18001">
        <v>35</v>
      </c>
      <c r="E18001">
        <v>46.91</v>
      </c>
      <c r="F18001">
        <v>120</v>
      </c>
      <c r="G18001">
        <v>10</v>
      </c>
      <c r="H18001">
        <v>0</v>
      </c>
      <c r="I18001">
        <v>30.08</v>
      </c>
      <c r="J18001">
        <v>1018.5</v>
      </c>
      <c r="K18001">
        <v>10</v>
      </c>
      <c r="M18001" t="s">
        <v>31</v>
      </c>
      <c r="N18001" t="s">
        <v>34</v>
      </c>
      <c r="O18001" t="s">
        <v>32</v>
      </c>
      <c r="P18001" t="s">
        <v>32</v>
      </c>
      <c r="Q18001">
        <v>5000</v>
      </c>
      <c r="R18001">
        <v>8500</v>
      </c>
      <c r="S18001">
        <v>11000</v>
      </c>
      <c r="T18001">
        <v>25000</v>
      </c>
      <c r="AB18001">
        <v>55</v>
      </c>
      <c r="AC18001" t="s">
        <v>18059</v>
      </c>
    </row>
    <row r="18002" spans="1:29">
      <c r="A18002" s="1" t="s">
        <v>30</v>
      </c>
      <c r="B18002" s="2">
        <v>43199.660416666666</v>
      </c>
      <c r="C18002">
        <v>53</v>
      </c>
      <c r="D18002">
        <v>32</v>
      </c>
      <c r="E18002">
        <v>44.42</v>
      </c>
      <c r="F18002">
        <v>130</v>
      </c>
      <c r="G18002">
        <v>7</v>
      </c>
      <c r="H18002">
        <v>0</v>
      </c>
      <c r="I18002">
        <v>30.08</v>
      </c>
      <c r="J18002">
        <v>1018.5</v>
      </c>
      <c r="K18002">
        <v>10</v>
      </c>
      <c r="M18002" t="s">
        <v>31</v>
      </c>
      <c r="N18002" t="s">
        <v>32</v>
      </c>
      <c r="O18002" t="s">
        <v>32</v>
      </c>
      <c r="P18002" t="s">
        <v>32</v>
      </c>
      <c r="Q18002">
        <v>5000</v>
      </c>
      <c r="R18002">
        <v>8000</v>
      </c>
      <c r="S18002">
        <v>11000</v>
      </c>
      <c r="T18002">
        <v>25000</v>
      </c>
      <c r="AB18002">
        <v>53.1</v>
      </c>
      <c r="AC18002" t="s">
        <v>18060</v>
      </c>
    </row>
    <row r="18003" spans="1:29">
      <c r="A18003" s="1" t="s">
        <v>30</v>
      </c>
      <c r="B18003" s="2">
        <v>43199.70208333333</v>
      </c>
      <c r="C18003">
        <v>55</v>
      </c>
      <c r="D18003">
        <v>37</v>
      </c>
      <c r="E18003">
        <v>50.58</v>
      </c>
      <c r="F18003">
        <v>170</v>
      </c>
      <c r="G18003">
        <v>6</v>
      </c>
      <c r="H18003">
        <v>0</v>
      </c>
      <c r="I18003">
        <v>30.07</v>
      </c>
      <c r="J18003">
        <v>1018.3</v>
      </c>
      <c r="K18003">
        <v>10</v>
      </c>
      <c r="M18003" t="s">
        <v>31</v>
      </c>
      <c r="N18003" t="s">
        <v>32</v>
      </c>
      <c r="O18003" t="s">
        <v>32</v>
      </c>
      <c r="P18003" t="s">
        <v>32</v>
      </c>
      <c r="Q18003">
        <v>5000</v>
      </c>
      <c r="R18003">
        <v>7500</v>
      </c>
      <c r="S18003">
        <v>11000</v>
      </c>
      <c r="T18003">
        <v>25000</v>
      </c>
      <c r="AB18003">
        <v>55</v>
      </c>
      <c r="AC18003" t="s">
        <v>18061</v>
      </c>
    </row>
    <row r="18004" spans="1:29">
      <c r="A18004" s="1" t="s">
        <v>30</v>
      </c>
      <c r="B18004" s="2">
        <v>43199.743750000001</v>
      </c>
      <c r="C18004">
        <v>55</v>
      </c>
      <c r="D18004">
        <v>39</v>
      </c>
      <c r="E18004">
        <v>54.7</v>
      </c>
      <c r="G18004">
        <v>5</v>
      </c>
      <c r="H18004">
        <v>0</v>
      </c>
      <c r="I18004">
        <v>30.07</v>
      </c>
      <c r="J18004">
        <v>1018.2</v>
      </c>
      <c r="K18004">
        <v>10</v>
      </c>
      <c r="M18004" t="s">
        <v>31</v>
      </c>
      <c r="N18004" t="s">
        <v>34</v>
      </c>
      <c r="O18004" t="s">
        <v>34</v>
      </c>
      <c r="Q18004">
        <v>7500</v>
      </c>
      <c r="R18004">
        <v>11000</v>
      </c>
      <c r="S18004">
        <v>25000</v>
      </c>
      <c r="AB18004">
        <v>55</v>
      </c>
      <c r="AC18004" t="s">
        <v>18062</v>
      </c>
    </row>
    <row r="18005" spans="1:29">
      <c r="A18005" s="1" t="s">
        <v>30</v>
      </c>
      <c r="B18005" s="2">
        <v>43199.785416666666</v>
      </c>
      <c r="C18005">
        <v>53</v>
      </c>
      <c r="D18005">
        <v>40</v>
      </c>
      <c r="E18005">
        <v>60.73</v>
      </c>
      <c r="F18005">
        <v>130</v>
      </c>
      <c r="G18005">
        <v>7</v>
      </c>
      <c r="H18005">
        <v>0</v>
      </c>
      <c r="I18005">
        <v>30.08</v>
      </c>
      <c r="J18005">
        <v>1018.6</v>
      </c>
      <c r="K18005">
        <v>10</v>
      </c>
      <c r="M18005" t="s">
        <v>31</v>
      </c>
      <c r="N18005" t="s">
        <v>31</v>
      </c>
      <c r="Q18005">
        <v>7500</v>
      </c>
      <c r="R18005">
        <v>10000</v>
      </c>
      <c r="AB18005">
        <v>53.1</v>
      </c>
      <c r="AC18005" t="s">
        <v>18063</v>
      </c>
    </row>
    <row r="18006" spans="1:29">
      <c r="A18006" s="1" t="s">
        <v>30</v>
      </c>
      <c r="B18006" s="2">
        <v>43199.82708333333</v>
      </c>
      <c r="C18006">
        <v>49</v>
      </c>
      <c r="D18006">
        <v>40</v>
      </c>
      <c r="E18006">
        <v>70.95</v>
      </c>
      <c r="F18006">
        <v>140</v>
      </c>
      <c r="G18006">
        <v>6</v>
      </c>
      <c r="H18006">
        <v>0</v>
      </c>
      <c r="I18006">
        <v>30.09</v>
      </c>
      <c r="J18006">
        <v>1018.8</v>
      </c>
      <c r="K18006">
        <v>10</v>
      </c>
      <c r="M18006" t="s">
        <v>31</v>
      </c>
      <c r="N18006" t="s">
        <v>31</v>
      </c>
      <c r="Q18006">
        <v>7500</v>
      </c>
      <c r="R18006">
        <v>10000</v>
      </c>
      <c r="AB18006">
        <v>45.88</v>
      </c>
      <c r="AC18006" t="s">
        <v>18064</v>
      </c>
    </row>
    <row r="18007" spans="1:29">
      <c r="A18007" s="1" t="s">
        <v>30</v>
      </c>
      <c r="B18007" s="2">
        <v>43199.868750000001</v>
      </c>
      <c r="C18007">
        <v>47</v>
      </c>
      <c r="D18007">
        <v>40</v>
      </c>
      <c r="E18007">
        <v>76.48</v>
      </c>
      <c r="G18007">
        <v>3</v>
      </c>
      <c r="H18007">
        <v>0</v>
      </c>
      <c r="I18007">
        <v>30.1</v>
      </c>
      <c r="J18007">
        <v>1019.4</v>
      </c>
      <c r="K18007">
        <v>10</v>
      </c>
      <c r="M18007" t="s">
        <v>31</v>
      </c>
      <c r="N18007" t="s">
        <v>31</v>
      </c>
      <c r="Q18007">
        <v>6000</v>
      </c>
      <c r="R18007">
        <v>10000</v>
      </c>
      <c r="AB18007">
        <v>45.72</v>
      </c>
      <c r="AC18007" t="s">
        <v>18065</v>
      </c>
    </row>
    <row r="18008" spans="1:29">
      <c r="A18008" s="1" t="s">
        <v>30</v>
      </c>
      <c r="B18008" s="2">
        <v>43199.910416666666</v>
      </c>
      <c r="C18008">
        <v>46</v>
      </c>
      <c r="D18008">
        <v>41</v>
      </c>
      <c r="E18008">
        <v>82.58</v>
      </c>
      <c r="F18008">
        <v>110</v>
      </c>
      <c r="G18008">
        <v>4</v>
      </c>
      <c r="H18008">
        <v>0</v>
      </c>
      <c r="I18008">
        <v>30.13</v>
      </c>
      <c r="J18008">
        <v>1020.5</v>
      </c>
      <c r="K18008">
        <v>10</v>
      </c>
      <c r="M18008" t="s">
        <v>31</v>
      </c>
      <c r="N18008" t="s">
        <v>31</v>
      </c>
      <c r="Q18008">
        <v>6000</v>
      </c>
      <c r="R18008">
        <v>10000</v>
      </c>
      <c r="AB18008">
        <v>43.77</v>
      </c>
      <c r="AC18008" t="s">
        <v>18066</v>
      </c>
    </row>
    <row r="18009" spans="1:29">
      <c r="A18009" s="1" t="s">
        <v>30</v>
      </c>
      <c r="B18009" s="2">
        <v>43199.95208333333</v>
      </c>
      <c r="C18009">
        <v>44</v>
      </c>
      <c r="D18009">
        <v>41</v>
      </c>
      <c r="E18009">
        <v>88.77</v>
      </c>
      <c r="F18009">
        <v>0</v>
      </c>
      <c r="G18009">
        <v>0</v>
      </c>
      <c r="H18009">
        <v>0</v>
      </c>
      <c r="I18009">
        <v>30.14</v>
      </c>
      <c r="J18009">
        <v>1020.6</v>
      </c>
      <c r="K18009">
        <v>10</v>
      </c>
      <c r="M18009" t="s">
        <v>31</v>
      </c>
      <c r="N18009" t="s">
        <v>31</v>
      </c>
      <c r="Q18009">
        <v>6000</v>
      </c>
      <c r="R18009">
        <v>10000</v>
      </c>
      <c r="AB18009">
        <v>44.1</v>
      </c>
      <c r="AC18009" t="s">
        <v>18067</v>
      </c>
    </row>
    <row r="18010" spans="1:29">
      <c r="A18010" s="1" t="s">
        <v>30</v>
      </c>
      <c r="B18010" s="2">
        <v>43199.993750000001</v>
      </c>
      <c r="C18010">
        <v>43</v>
      </c>
      <c r="D18010">
        <v>41</v>
      </c>
      <c r="E18010">
        <v>92.58</v>
      </c>
      <c r="F18010">
        <v>0</v>
      </c>
      <c r="G18010">
        <v>0</v>
      </c>
      <c r="H18010">
        <v>0</v>
      </c>
      <c r="I18010">
        <v>30.15</v>
      </c>
      <c r="J18010">
        <v>1021.1</v>
      </c>
      <c r="K18010">
        <v>10</v>
      </c>
      <c r="M18010" t="s">
        <v>31</v>
      </c>
      <c r="N18010" t="s">
        <v>34</v>
      </c>
      <c r="Q18010">
        <v>2000</v>
      </c>
      <c r="R18010">
        <v>6000</v>
      </c>
      <c r="AB18010">
        <v>43</v>
      </c>
      <c r="AC18010" t="s">
        <v>18068</v>
      </c>
    </row>
    <row r="18011" spans="1:29">
      <c r="A18011" s="1" t="s">
        <v>30</v>
      </c>
      <c r="B18011" s="2">
        <v>43200.027083333334</v>
      </c>
      <c r="C18011">
        <v>43</v>
      </c>
      <c r="D18011">
        <v>41</v>
      </c>
      <c r="E18011">
        <v>92.58</v>
      </c>
      <c r="F18011">
        <v>340</v>
      </c>
      <c r="G18011">
        <v>3</v>
      </c>
      <c r="H18011">
        <v>0</v>
      </c>
      <c r="I18011">
        <v>30.15</v>
      </c>
      <c r="K18011">
        <v>10</v>
      </c>
      <c r="M18011" t="s">
        <v>32</v>
      </c>
      <c r="N18011" t="s">
        <v>32</v>
      </c>
      <c r="Q18011">
        <v>1700</v>
      </c>
      <c r="R18011">
        <v>6000</v>
      </c>
      <c r="AB18011">
        <v>41.26</v>
      </c>
      <c r="AC18011" t="s">
        <v>18069</v>
      </c>
    </row>
    <row r="18012" spans="1:29">
      <c r="A18012" s="1" t="s">
        <v>30</v>
      </c>
      <c r="B18012" s="2">
        <v>43200.035416666666</v>
      </c>
      <c r="C18012">
        <v>43</v>
      </c>
      <c r="D18012">
        <v>41</v>
      </c>
      <c r="E18012">
        <v>92.58</v>
      </c>
      <c r="F18012">
        <v>360</v>
      </c>
      <c r="G18012">
        <v>3</v>
      </c>
      <c r="H18012">
        <v>0</v>
      </c>
      <c r="I18012">
        <v>30.15</v>
      </c>
      <c r="J18012">
        <v>1020.9</v>
      </c>
      <c r="K18012">
        <v>10</v>
      </c>
      <c r="M18012" t="s">
        <v>32</v>
      </c>
      <c r="N18012" t="s">
        <v>32</v>
      </c>
      <c r="Q18012">
        <v>1600</v>
      </c>
      <c r="R18012">
        <v>6000</v>
      </c>
      <c r="AB18012">
        <v>41.26</v>
      </c>
      <c r="AC18012" t="s">
        <v>18070</v>
      </c>
    </row>
    <row r="18013" spans="1:29">
      <c r="A18013" s="1" t="s">
        <v>30</v>
      </c>
      <c r="B18013" s="2">
        <v>43200.07708333333</v>
      </c>
      <c r="C18013">
        <v>42</v>
      </c>
      <c r="D18013">
        <v>40</v>
      </c>
      <c r="E18013">
        <v>91.84</v>
      </c>
      <c r="F18013">
        <v>340</v>
      </c>
      <c r="G18013">
        <v>4</v>
      </c>
      <c r="H18013">
        <v>0</v>
      </c>
      <c r="I18013">
        <v>30.15</v>
      </c>
      <c r="J18013">
        <v>1021.1</v>
      </c>
      <c r="K18013">
        <v>10</v>
      </c>
      <c r="M18013" t="s">
        <v>31</v>
      </c>
      <c r="N18013" t="s">
        <v>31</v>
      </c>
      <c r="Q18013">
        <v>1500</v>
      </c>
      <c r="R18013">
        <v>6000</v>
      </c>
      <c r="AB18013">
        <v>39.21</v>
      </c>
      <c r="AC18013" t="s">
        <v>18071</v>
      </c>
    </row>
    <row r="18014" spans="1:29">
      <c r="A18014" s="1" t="s">
        <v>30</v>
      </c>
      <c r="B18014" s="2">
        <v>43200.118750000001</v>
      </c>
      <c r="C18014">
        <v>41</v>
      </c>
      <c r="D18014">
        <v>39</v>
      </c>
      <c r="E18014">
        <v>92.52</v>
      </c>
      <c r="G18014">
        <v>3</v>
      </c>
      <c r="H18014">
        <v>0</v>
      </c>
      <c r="I18014">
        <v>30.14</v>
      </c>
      <c r="J18014">
        <v>1020.5</v>
      </c>
      <c r="K18014">
        <v>10</v>
      </c>
      <c r="M18014" t="s">
        <v>31</v>
      </c>
      <c r="N18014" t="s">
        <v>31</v>
      </c>
      <c r="Q18014">
        <v>1500</v>
      </c>
      <c r="R18014">
        <v>6000</v>
      </c>
      <c r="AB18014">
        <v>38.979999999999997</v>
      </c>
      <c r="AC18014" t="s">
        <v>18072</v>
      </c>
    </row>
    <row r="18015" spans="1:29">
      <c r="A18015" s="1" t="s">
        <v>30</v>
      </c>
      <c r="B18015" s="2">
        <v>43200.160416666666</v>
      </c>
      <c r="C18015">
        <v>40</v>
      </c>
      <c r="D18015">
        <v>38</v>
      </c>
      <c r="E18015">
        <v>92.48</v>
      </c>
      <c r="F18015">
        <v>20</v>
      </c>
      <c r="G18015">
        <v>3</v>
      </c>
      <c r="H18015">
        <v>0</v>
      </c>
      <c r="I18015">
        <v>30.13</v>
      </c>
      <c r="J18015">
        <v>1020.4</v>
      </c>
      <c r="K18015">
        <v>10</v>
      </c>
      <c r="M18015" t="s">
        <v>31</v>
      </c>
      <c r="N18015" t="s">
        <v>31</v>
      </c>
      <c r="Q18015">
        <v>1500</v>
      </c>
      <c r="R18015">
        <v>6000</v>
      </c>
      <c r="AB18015">
        <v>37.72</v>
      </c>
      <c r="AC18015" t="s">
        <v>18073</v>
      </c>
    </row>
    <row r="18016" spans="1:29">
      <c r="A18016" s="1" t="s">
        <v>30</v>
      </c>
      <c r="B18016" s="2">
        <v>43200.20208333333</v>
      </c>
      <c r="C18016">
        <v>41</v>
      </c>
      <c r="D18016">
        <v>39</v>
      </c>
      <c r="E18016">
        <v>92.52</v>
      </c>
      <c r="F18016">
        <v>30</v>
      </c>
      <c r="G18016">
        <v>4</v>
      </c>
      <c r="H18016">
        <v>0</v>
      </c>
      <c r="I18016">
        <v>30.13</v>
      </c>
      <c r="J18016">
        <v>1020.5</v>
      </c>
      <c r="K18016">
        <v>9</v>
      </c>
      <c r="M18016" t="s">
        <v>31</v>
      </c>
      <c r="N18016" t="s">
        <v>31</v>
      </c>
      <c r="O18016" t="s">
        <v>32</v>
      </c>
      <c r="Q18016">
        <v>1500</v>
      </c>
      <c r="R18016">
        <v>6000</v>
      </c>
      <c r="S18016">
        <v>16000</v>
      </c>
      <c r="AB18016">
        <v>37.93</v>
      </c>
      <c r="AC18016" t="s">
        <v>18074</v>
      </c>
    </row>
    <row r="18017" spans="1:29">
      <c r="A18017" s="1" t="s">
        <v>30</v>
      </c>
      <c r="B18017" s="2">
        <v>43200.243750000001</v>
      </c>
      <c r="C18017">
        <v>42</v>
      </c>
      <c r="D18017">
        <v>39</v>
      </c>
      <c r="E18017">
        <v>88.67</v>
      </c>
      <c r="F18017">
        <v>20</v>
      </c>
      <c r="G18017">
        <v>3</v>
      </c>
      <c r="H18017">
        <v>0</v>
      </c>
      <c r="I18017">
        <v>30.14</v>
      </c>
      <c r="J18017">
        <v>1020.8</v>
      </c>
      <c r="K18017">
        <v>9</v>
      </c>
      <c r="M18017" t="s">
        <v>34</v>
      </c>
      <c r="N18017" t="s">
        <v>32</v>
      </c>
      <c r="Q18017">
        <v>6000</v>
      </c>
      <c r="R18017">
        <v>16000</v>
      </c>
      <c r="AB18017">
        <v>40.229999999999997</v>
      </c>
      <c r="AC18017" t="s">
        <v>18075</v>
      </c>
    </row>
    <row r="18018" spans="1:29">
      <c r="A18018" s="1" t="s">
        <v>30</v>
      </c>
      <c r="B18018" s="2">
        <v>43200.285416666666</v>
      </c>
      <c r="C18018">
        <v>42</v>
      </c>
      <c r="D18018">
        <v>39</v>
      </c>
      <c r="E18018">
        <v>88.67</v>
      </c>
      <c r="F18018">
        <v>0</v>
      </c>
      <c r="G18018">
        <v>0</v>
      </c>
      <c r="H18018">
        <v>0</v>
      </c>
      <c r="I18018">
        <v>30.17</v>
      </c>
      <c r="J18018">
        <v>1021.8</v>
      </c>
      <c r="K18018">
        <v>9</v>
      </c>
      <c r="M18018" t="s">
        <v>31</v>
      </c>
      <c r="N18018" t="s">
        <v>32</v>
      </c>
      <c r="Q18018">
        <v>6000</v>
      </c>
      <c r="R18018">
        <v>16000</v>
      </c>
      <c r="AB18018">
        <v>42.1</v>
      </c>
      <c r="AC18018" t="s">
        <v>18076</v>
      </c>
    </row>
    <row r="18019" spans="1:29">
      <c r="A18019" s="1" t="s">
        <v>30</v>
      </c>
      <c r="B18019" s="2">
        <v>43200.32708333333</v>
      </c>
      <c r="C18019">
        <v>43</v>
      </c>
      <c r="D18019">
        <v>39</v>
      </c>
      <c r="E18019">
        <v>85.66</v>
      </c>
      <c r="F18019">
        <v>20</v>
      </c>
      <c r="G18019">
        <v>3</v>
      </c>
      <c r="H18019">
        <v>0</v>
      </c>
      <c r="I18019">
        <v>30.2</v>
      </c>
      <c r="J18019">
        <v>1022.8</v>
      </c>
      <c r="K18019">
        <v>10</v>
      </c>
      <c r="M18019" t="s">
        <v>31</v>
      </c>
      <c r="N18019" t="s">
        <v>32</v>
      </c>
      <c r="O18019" t="s">
        <v>32</v>
      </c>
      <c r="Q18019">
        <v>6000</v>
      </c>
      <c r="R18019">
        <v>15000</v>
      </c>
      <c r="S18019">
        <v>25000</v>
      </c>
      <c r="AB18019">
        <v>41.26</v>
      </c>
      <c r="AC18019" t="s">
        <v>18077</v>
      </c>
    </row>
    <row r="18020" spans="1:29">
      <c r="A18020" s="1" t="s">
        <v>30</v>
      </c>
      <c r="B18020" s="2">
        <v>43200.368750000001</v>
      </c>
      <c r="C18020">
        <v>45</v>
      </c>
      <c r="D18020">
        <v>39</v>
      </c>
      <c r="E18020">
        <v>79.36</v>
      </c>
      <c r="G18020">
        <v>4</v>
      </c>
      <c r="H18020">
        <v>0</v>
      </c>
      <c r="I18020">
        <v>30.21</v>
      </c>
      <c r="J18020">
        <v>1022.9</v>
      </c>
      <c r="K18020">
        <v>10</v>
      </c>
      <c r="M18020" t="s">
        <v>32</v>
      </c>
      <c r="N18020" t="s">
        <v>32</v>
      </c>
      <c r="Q18020">
        <v>15000</v>
      </c>
      <c r="R18020">
        <v>25000</v>
      </c>
      <c r="AB18020">
        <v>42.6</v>
      </c>
      <c r="AC18020" t="s">
        <v>18078</v>
      </c>
    </row>
    <row r="18021" spans="1:29">
      <c r="A18021" s="1" t="s">
        <v>30</v>
      </c>
      <c r="B18021" s="2">
        <v>43200.410416666666</v>
      </c>
      <c r="C18021">
        <v>49</v>
      </c>
      <c r="D18021">
        <v>36</v>
      </c>
      <c r="E18021">
        <v>60.88</v>
      </c>
      <c r="F18021">
        <v>30</v>
      </c>
      <c r="G18021">
        <v>8</v>
      </c>
      <c r="H18021">
        <v>0</v>
      </c>
      <c r="I18021">
        <v>30.21</v>
      </c>
      <c r="J18021">
        <v>1023</v>
      </c>
      <c r="K18021">
        <v>10</v>
      </c>
      <c r="L18021">
        <v>16</v>
      </c>
      <c r="M18021" t="s">
        <v>32</v>
      </c>
      <c r="N18021" t="s">
        <v>32</v>
      </c>
      <c r="Q18021">
        <v>17000</v>
      </c>
      <c r="R18021">
        <v>25000</v>
      </c>
      <c r="AB18021">
        <v>44.93</v>
      </c>
      <c r="AC18021" t="s">
        <v>18079</v>
      </c>
    </row>
    <row r="18022" spans="1:29">
      <c r="A18022" s="1" t="s">
        <v>30</v>
      </c>
      <c r="B18022" s="2">
        <v>43200.45208333333</v>
      </c>
      <c r="C18022">
        <v>52</v>
      </c>
      <c r="D18022">
        <v>35</v>
      </c>
      <c r="E18022">
        <v>52.36</v>
      </c>
      <c r="F18022">
        <v>360</v>
      </c>
      <c r="G18022">
        <v>10</v>
      </c>
      <c r="H18022">
        <v>0</v>
      </c>
      <c r="I18022">
        <v>30.21</v>
      </c>
      <c r="J18022">
        <v>1023</v>
      </c>
      <c r="K18022">
        <v>10</v>
      </c>
      <c r="M18022" t="s">
        <v>32</v>
      </c>
      <c r="N18022" t="s">
        <v>32</v>
      </c>
      <c r="Q18022">
        <v>16000</v>
      </c>
      <c r="R18022">
        <v>25000</v>
      </c>
      <c r="AB18022">
        <v>52</v>
      </c>
      <c r="AC18022" t="s">
        <v>18080</v>
      </c>
    </row>
    <row r="18023" spans="1:29">
      <c r="A18023" s="1" t="s">
        <v>30</v>
      </c>
      <c r="B18023" s="2">
        <v>43200.493750000001</v>
      </c>
      <c r="C18023">
        <v>54</v>
      </c>
      <c r="D18023">
        <v>36</v>
      </c>
      <c r="E18023">
        <v>50.42</v>
      </c>
      <c r="G18023">
        <v>4</v>
      </c>
      <c r="H18023">
        <v>0</v>
      </c>
      <c r="I18023">
        <v>30.2</v>
      </c>
      <c r="J18023">
        <v>1022.8</v>
      </c>
      <c r="K18023">
        <v>10</v>
      </c>
      <c r="M18023" t="s">
        <v>32</v>
      </c>
      <c r="N18023" t="s">
        <v>32</v>
      </c>
      <c r="Q18023">
        <v>16000</v>
      </c>
      <c r="R18023">
        <v>25000</v>
      </c>
      <c r="AB18023">
        <v>54</v>
      </c>
      <c r="AC18023" t="s">
        <v>18081</v>
      </c>
    </row>
    <row r="18024" spans="1:29">
      <c r="A18024" s="1" t="s">
        <v>30</v>
      </c>
      <c r="B18024" s="2">
        <v>43200.535416666666</v>
      </c>
      <c r="C18024">
        <v>57</v>
      </c>
      <c r="D18024">
        <v>36</v>
      </c>
      <c r="E18024">
        <v>45.22</v>
      </c>
      <c r="F18024">
        <v>40</v>
      </c>
      <c r="G18024">
        <v>9</v>
      </c>
      <c r="H18024">
        <v>0</v>
      </c>
      <c r="I18024">
        <v>30.18</v>
      </c>
      <c r="J18024">
        <v>1021.7</v>
      </c>
      <c r="K18024">
        <v>10</v>
      </c>
      <c r="M18024" t="s">
        <v>31</v>
      </c>
      <c r="N18024" t="s">
        <v>34</v>
      </c>
      <c r="O18024" t="s">
        <v>32</v>
      </c>
      <c r="Q18024">
        <v>4800</v>
      </c>
      <c r="R18024">
        <v>16000</v>
      </c>
      <c r="S18024">
        <v>25000</v>
      </c>
      <c r="AB18024">
        <v>57</v>
      </c>
      <c r="AC18024" t="s">
        <v>18082</v>
      </c>
    </row>
    <row r="18025" spans="1:29">
      <c r="A18025" s="1" t="s">
        <v>30</v>
      </c>
      <c r="B18025" s="2">
        <v>43200.57708333333</v>
      </c>
      <c r="C18025">
        <v>59</v>
      </c>
      <c r="D18025">
        <v>36</v>
      </c>
      <c r="E18025">
        <v>42.08</v>
      </c>
      <c r="F18025">
        <v>30</v>
      </c>
      <c r="G18025">
        <v>9</v>
      </c>
      <c r="H18025">
        <v>0</v>
      </c>
      <c r="I18025">
        <v>30.15</v>
      </c>
      <c r="J18025">
        <v>1020.7</v>
      </c>
      <c r="K18025">
        <v>10</v>
      </c>
      <c r="M18025" t="s">
        <v>31</v>
      </c>
      <c r="N18025" t="s">
        <v>31</v>
      </c>
      <c r="O18025" t="s">
        <v>32</v>
      </c>
      <c r="Q18025">
        <v>5000</v>
      </c>
      <c r="R18025">
        <v>16000</v>
      </c>
      <c r="S18025">
        <v>25000</v>
      </c>
      <c r="AB18025">
        <v>59</v>
      </c>
      <c r="AC18025" t="s">
        <v>18083</v>
      </c>
    </row>
    <row r="18026" spans="1:29">
      <c r="A18026" s="1" t="s">
        <v>30</v>
      </c>
      <c r="B18026" s="2">
        <v>43200.618750000001</v>
      </c>
      <c r="C18026">
        <v>60</v>
      </c>
      <c r="D18026">
        <v>35</v>
      </c>
      <c r="E18026">
        <v>39.04</v>
      </c>
      <c r="F18026">
        <v>30</v>
      </c>
      <c r="G18026">
        <v>9</v>
      </c>
      <c r="H18026">
        <v>0</v>
      </c>
      <c r="I18026">
        <v>30.12</v>
      </c>
      <c r="J18026">
        <v>1019.7</v>
      </c>
      <c r="K18026">
        <v>10</v>
      </c>
      <c r="L18026">
        <v>15</v>
      </c>
      <c r="M18026" t="s">
        <v>31</v>
      </c>
      <c r="N18026" t="s">
        <v>31</v>
      </c>
      <c r="O18026" t="s">
        <v>34</v>
      </c>
      <c r="Q18026">
        <v>5000</v>
      </c>
      <c r="R18026">
        <v>16000</v>
      </c>
      <c r="S18026">
        <v>25000</v>
      </c>
      <c r="AB18026">
        <v>60.1</v>
      </c>
      <c r="AC18026" t="s">
        <v>18084</v>
      </c>
    </row>
    <row r="18027" spans="1:29">
      <c r="A18027" s="1" t="s">
        <v>30</v>
      </c>
      <c r="B18027" s="2">
        <v>43200.660416666666</v>
      </c>
      <c r="C18027">
        <v>61</v>
      </c>
      <c r="D18027">
        <v>35</v>
      </c>
      <c r="E18027">
        <v>37.81</v>
      </c>
      <c r="F18027">
        <v>50</v>
      </c>
      <c r="G18027">
        <v>5</v>
      </c>
      <c r="H18027">
        <v>0</v>
      </c>
      <c r="I18027">
        <v>30.1</v>
      </c>
      <c r="J18027">
        <v>1019.1</v>
      </c>
      <c r="K18027">
        <v>10</v>
      </c>
      <c r="M18027" t="s">
        <v>31</v>
      </c>
      <c r="N18027" t="s">
        <v>31</v>
      </c>
      <c r="O18027" t="s">
        <v>34</v>
      </c>
      <c r="Q18027">
        <v>6000</v>
      </c>
      <c r="R18027">
        <v>16000</v>
      </c>
      <c r="S18027">
        <v>25000</v>
      </c>
      <c r="AB18027">
        <v>61</v>
      </c>
      <c r="AC18027" t="s">
        <v>18085</v>
      </c>
    </row>
    <row r="18028" spans="1:29">
      <c r="A18028" s="1" t="s">
        <v>30</v>
      </c>
      <c r="B18028" s="2">
        <v>43200.70208333333</v>
      </c>
      <c r="C18028">
        <v>62</v>
      </c>
      <c r="D18028">
        <v>35</v>
      </c>
      <c r="E18028">
        <v>36.369999999999997</v>
      </c>
      <c r="F18028">
        <v>40</v>
      </c>
      <c r="G18028">
        <v>8</v>
      </c>
      <c r="H18028">
        <v>0</v>
      </c>
      <c r="I18028">
        <v>30.08</v>
      </c>
      <c r="J18028">
        <v>1018.4</v>
      </c>
      <c r="K18028">
        <v>10</v>
      </c>
      <c r="M18028" t="s">
        <v>31</v>
      </c>
      <c r="N18028" t="s">
        <v>31</v>
      </c>
      <c r="O18028" t="s">
        <v>34</v>
      </c>
      <c r="Q18028">
        <v>6000</v>
      </c>
      <c r="R18028">
        <v>16000</v>
      </c>
      <c r="S18028">
        <v>25000</v>
      </c>
      <c r="AB18028">
        <v>62.1</v>
      </c>
      <c r="AC18028" t="s">
        <v>18086</v>
      </c>
    </row>
    <row r="18029" spans="1:29">
      <c r="A18029" s="1" t="s">
        <v>30</v>
      </c>
      <c r="B18029" s="2">
        <v>43200.743750000001</v>
      </c>
      <c r="C18029">
        <v>61</v>
      </c>
      <c r="D18029">
        <v>34</v>
      </c>
      <c r="E18029">
        <v>36.19</v>
      </c>
      <c r="G18029">
        <v>5</v>
      </c>
      <c r="H18029">
        <v>0</v>
      </c>
      <c r="I18029">
        <v>30.07</v>
      </c>
      <c r="J18029">
        <v>1018.2</v>
      </c>
      <c r="K18029">
        <v>10</v>
      </c>
      <c r="M18029" t="s">
        <v>31</v>
      </c>
      <c r="N18029" t="s">
        <v>34</v>
      </c>
      <c r="Q18029">
        <v>6000</v>
      </c>
      <c r="R18029">
        <v>25000</v>
      </c>
      <c r="AB18029">
        <v>61</v>
      </c>
      <c r="AC18029" t="s">
        <v>18087</v>
      </c>
    </row>
    <row r="18030" spans="1:29">
      <c r="A18030" s="1" t="s">
        <v>30</v>
      </c>
      <c r="B18030" s="2">
        <v>43200.785416666666</v>
      </c>
      <c r="C18030">
        <v>60</v>
      </c>
      <c r="D18030">
        <v>34</v>
      </c>
      <c r="E18030">
        <v>37.369999999999997</v>
      </c>
      <c r="F18030">
        <v>0</v>
      </c>
      <c r="G18030">
        <v>0</v>
      </c>
      <c r="H18030">
        <v>0</v>
      </c>
      <c r="I18030">
        <v>30.08</v>
      </c>
      <c r="J18030">
        <v>1018.6</v>
      </c>
      <c r="K18030">
        <v>10</v>
      </c>
      <c r="M18030" t="s">
        <v>31</v>
      </c>
      <c r="N18030" t="s">
        <v>31</v>
      </c>
      <c r="Q18030">
        <v>6000</v>
      </c>
      <c r="R18030">
        <v>25000</v>
      </c>
      <c r="AB18030">
        <v>60.1</v>
      </c>
      <c r="AC18030" t="s">
        <v>18088</v>
      </c>
    </row>
    <row r="18031" spans="1:29">
      <c r="A18031" s="1" t="s">
        <v>30</v>
      </c>
      <c r="B18031" s="2">
        <v>43200.82708333333</v>
      </c>
      <c r="C18031">
        <v>55</v>
      </c>
      <c r="D18031">
        <v>34</v>
      </c>
      <c r="E18031">
        <v>44.9</v>
      </c>
      <c r="F18031">
        <v>30</v>
      </c>
      <c r="G18031">
        <v>3</v>
      </c>
      <c r="H18031">
        <v>0</v>
      </c>
      <c r="I18031">
        <v>30.09</v>
      </c>
      <c r="J18031">
        <v>1019.1</v>
      </c>
      <c r="K18031">
        <v>10</v>
      </c>
      <c r="M18031" t="s">
        <v>31</v>
      </c>
      <c r="N18031" t="s">
        <v>31</v>
      </c>
      <c r="Q18031">
        <v>6000</v>
      </c>
      <c r="R18031">
        <v>25000</v>
      </c>
      <c r="AB18031">
        <v>55</v>
      </c>
      <c r="AC18031" t="s">
        <v>18089</v>
      </c>
    </row>
    <row r="18032" spans="1:29">
      <c r="A18032" s="1" t="s">
        <v>30</v>
      </c>
      <c r="B18032" s="2">
        <v>43200.868750000001</v>
      </c>
      <c r="C18032">
        <v>48</v>
      </c>
      <c r="D18032">
        <v>37</v>
      </c>
      <c r="E18032">
        <v>65.510000000000005</v>
      </c>
      <c r="F18032">
        <v>50</v>
      </c>
      <c r="G18032">
        <v>4</v>
      </c>
      <c r="H18032">
        <v>0</v>
      </c>
      <c r="I18032">
        <v>30.11</v>
      </c>
      <c r="J18032">
        <v>1019.7</v>
      </c>
      <c r="K18032">
        <v>10</v>
      </c>
      <c r="M18032" t="s">
        <v>31</v>
      </c>
      <c r="N18032" t="s">
        <v>31</v>
      </c>
      <c r="Q18032">
        <v>6000</v>
      </c>
      <c r="R18032">
        <v>25000</v>
      </c>
      <c r="AB18032">
        <v>46.1</v>
      </c>
      <c r="AC18032" t="s">
        <v>18090</v>
      </c>
    </row>
    <row r="18033" spans="1:29">
      <c r="A18033" s="1" t="s">
        <v>30</v>
      </c>
      <c r="B18033" s="2">
        <v>43200.910416666666</v>
      </c>
      <c r="C18033">
        <v>50</v>
      </c>
      <c r="D18033">
        <v>36</v>
      </c>
      <c r="E18033">
        <v>58.44</v>
      </c>
      <c r="F18033">
        <v>90</v>
      </c>
      <c r="G18033">
        <v>5</v>
      </c>
      <c r="H18033">
        <v>0</v>
      </c>
      <c r="I18033">
        <v>30.13</v>
      </c>
      <c r="J18033">
        <v>1020.2</v>
      </c>
      <c r="K18033">
        <v>10</v>
      </c>
      <c r="M18033" t="s">
        <v>31</v>
      </c>
      <c r="Q18033">
        <v>25000</v>
      </c>
      <c r="AB18033">
        <v>47.77</v>
      </c>
      <c r="AC18033" t="s">
        <v>18091</v>
      </c>
    </row>
    <row r="18034" spans="1:29">
      <c r="A18034" s="1" t="s">
        <v>30</v>
      </c>
      <c r="B18034" s="2">
        <v>43200.95208333333</v>
      </c>
      <c r="C18034">
        <v>50</v>
      </c>
      <c r="D18034">
        <v>36</v>
      </c>
      <c r="E18034">
        <v>58.44</v>
      </c>
      <c r="F18034">
        <v>100</v>
      </c>
      <c r="G18034">
        <v>4</v>
      </c>
      <c r="H18034">
        <v>0</v>
      </c>
      <c r="I18034">
        <v>30.13</v>
      </c>
      <c r="J18034">
        <v>1020.3</v>
      </c>
      <c r="K18034">
        <v>10</v>
      </c>
      <c r="M18034" t="s">
        <v>31</v>
      </c>
      <c r="N18034" t="s">
        <v>34</v>
      </c>
      <c r="Q18034">
        <v>8000</v>
      </c>
      <c r="R18034">
        <v>25000</v>
      </c>
      <c r="AB18034">
        <v>48.44</v>
      </c>
      <c r="AC18034" t="s">
        <v>18092</v>
      </c>
    </row>
    <row r="18035" spans="1:29">
      <c r="A18035" s="1" t="s">
        <v>30</v>
      </c>
      <c r="B18035" s="2">
        <v>43201.07708333333</v>
      </c>
      <c r="C18035">
        <v>45</v>
      </c>
      <c r="D18035">
        <v>39</v>
      </c>
      <c r="E18035">
        <v>79.36</v>
      </c>
      <c r="F18035">
        <v>120</v>
      </c>
      <c r="G18035">
        <v>8</v>
      </c>
      <c r="H18035">
        <v>0</v>
      </c>
      <c r="I18035">
        <v>30.15</v>
      </c>
      <c r="J18035">
        <v>1020.9</v>
      </c>
      <c r="K18035">
        <v>10</v>
      </c>
      <c r="M18035" t="s">
        <v>31</v>
      </c>
      <c r="N18035" t="s">
        <v>34</v>
      </c>
      <c r="Q18035">
        <v>7500</v>
      </c>
      <c r="R18035">
        <v>25000</v>
      </c>
      <c r="AB18035">
        <v>40.130000000000003</v>
      </c>
      <c r="AC18035" t="s">
        <v>18093</v>
      </c>
    </row>
    <row r="18036" spans="1:29">
      <c r="A18036" s="1" t="s">
        <v>30</v>
      </c>
      <c r="B18036" s="2">
        <v>43201.118750000001</v>
      </c>
      <c r="C18036">
        <v>44</v>
      </c>
      <c r="D18036">
        <v>40</v>
      </c>
      <c r="E18036">
        <v>85.06</v>
      </c>
      <c r="F18036">
        <v>130</v>
      </c>
      <c r="G18036">
        <v>7</v>
      </c>
      <c r="H18036">
        <v>0</v>
      </c>
      <c r="I18036">
        <v>30.15</v>
      </c>
      <c r="J18036">
        <v>1020.8</v>
      </c>
      <c r="K18036">
        <v>10</v>
      </c>
      <c r="M18036" t="s">
        <v>31</v>
      </c>
      <c r="N18036" t="s">
        <v>31</v>
      </c>
      <c r="Q18036">
        <v>7500</v>
      </c>
      <c r="R18036">
        <v>25000</v>
      </c>
      <c r="AB18036">
        <v>39.53</v>
      </c>
      <c r="AC18036" t="s">
        <v>18094</v>
      </c>
    </row>
    <row r="18037" spans="1:29">
      <c r="A18037" s="1" t="s">
        <v>30</v>
      </c>
      <c r="B18037" s="2">
        <v>43201.160416666666</v>
      </c>
      <c r="C18037">
        <v>43</v>
      </c>
      <c r="D18037">
        <v>38</v>
      </c>
      <c r="E18037">
        <v>82.04</v>
      </c>
      <c r="F18037">
        <v>80</v>
      </c>
      <c r="G18037">
        <v>3</v>
      </c>
      <c r="H18037">
        <v>0</v>
      </c>
      <c r="I18037">
        <v>30.15</v>
      </c>
      <c r="J18037">
        <v>1020.9</v>
      </c>
      <c r="K18037">
        <v>10</v>
      </c>
      <c r="M18037" t="s">
        <v>31</v>
      </c>
      <c r="Q18037">
        <v>8000</v>
      </c>
      <c r="AB18037">
        <v>41.26</v>
      </c>
      <c r="AC18037" t="s">
        <v>18095</v>
      </c>
    </row>
    <row r="18038" spans="1:29">
      <c r="A18038" s="1" t="s">
        <v>30</v>
      </c>
      <c r="B18038" s="2">
        <v>43201.20208333333</v>
      </c>
      <c r="C18038">
        <v>41</v>
      </c>
      <c r="D18038">
        <v>37</v>
      </c>
      <c r="E18038">
        <v>85.54</v>
      </c>
      <c r="F18038">
        <v>110</v>
      </c>
      <c r="G18038">
        <v>3</v>
      </c>
      <c r="H18038">
        <v>0</v>
      </c>
      <c r="I18038">
        <v>30.13</v>
      </c>
      <c r="J18038">
        <v>1020.3</v>
      </c>
      <c r="K18038">
        <v>10</v>
      </c>
      <c r="M18038" t="s">
        <v>31</v>
      </c>
      <c r="N18038" t="s">
        <v>31</v>
      </c>
      <c r="Q18038">
        <v>2900</v>
      </c>
      <c r="R18038">
        <v>8000</v>
      </c>
      <c r="AB18038">
        <v>38.979999999999997</v>
      </c>
      <c r="AC18038" t="s">
        <v>18096</v>
      </c>
    </row>
    <row r="18039" spans="1:29">
      <c r="A18039" s="1" t="s">
        <v>30</v>
      </c>
      <c r="B18039" s="2">
        <v>43201.243750000001</v>
      </c>
      <c r="C18039">
        <v>40</v>
      </c>
      <c r="D18039">
        <v>37</v>
      </c>
      <c r="E18039">
        <v>89.27</v>
      </c>
      <c r="F18039">
        <v>0</v>
      </c>
      <c r="G18039">
        <v>0</v>
      </c>
      <c r="H18039">
        <v>0</v>
      </c>
      <c r="I18039">
        <v>30.17</v>
      </c>
      <c r="J18039">
        <v>1021.5</v>
      </c>
      <c r="K18039">
        <v>10</v>
      </c>
      <c r="M18039" t="s">
        <v>31</v>
      </c>
      <c r="N18039" t="s">
        <v>32</v>
      </c>
      <c r="Q18039">
        <v>2000</v>
      </c>
      <c r="R18039">
        <v>4400</v>
      </c>
      <c r="AB18039">
        <v>39.9</v>
      </c>
      <c r="AC18039" t="s">
        <v>18097</v>
      </c>
    </row>
    <row r="18040" spans="1:29">
      <c r="A18040" s="1" t="s">
        <v>30</v>
      </c>
      <c r="B18040" s="2">
        <v>43201.285416666666</v>
      </c>
      <c r="C18040">
        <v>41</v>
      </c>
      <c r="D18040">
        <v>38</v>
      </c>
      <c r="E18040">
        <v>88.62</v>
      </c>
      <c r="F18040">
        <v>0</v>
      </c>
      <c r="G18040">
        <v>0</v>
      </c>
      <c r="H18040">
        <v>0</v>
      </c>
      <c r="I18040">
        <v>30.18</v>
      </c>
      <c r="J18040">
        <v>1021.8</v>
      </c>
      <c r="K18040">
        <v>9</v>
      </c>
      <c r="M18040" t="s">
        <v>31</v>
      </c>
      <c r="N18040" t="s">
        <v>32</v>
      </c>
      <c r="O18040" t="s">
        <v>32</v>
      </c>
      <c r="Q18040">
        <v>2000</v>
      </c>
      <c r="R18040">
        <v>7000</v>
      </c>
      <c r="S18040">
        <v>9000</v>
      </c>
      <c r="AB18040">
        <v>41</v>
      </c>
      <c r="AC18040" t="s">
        <v>18098</v>
      </c>
    </row>
    <row r="18041" spans="1:29">
      <c r="A18041" s="1" t="s">
        <v>30</v>
      </c>
      <c r="B18041" s="2">
        <v>43201.32708333333</v>
      </c>
      <c r="C18041">
        <v>42</v>
      </c>
      <c r="D18041">
        <v>37</v>
      </c>
      <c r="E18041">
        <v>81.98</v>
      </c>
      <c r="F18041">
        <v>90</v>
      </c>
      <c r="G18041">
        <v>6</v>
      </c>
      <c r="H18041">
        <v>0</v>
      </c>
      <c r="I18041">
        <v>30.19</v>
      </c>
      <c r="J18041">
        <v>1022.5</v>
      </c>
      <c r="K18041">
        <v>10</v>
      </c>
      <c r="M18041" t="s">
        <v>31</v>
      </c>
      <c r="N18041" t="s">
        <v>32</v>
      </c>
      <c r="O18041" t="s">
        <v>32</v>
      </c>
      <c r="Q18041">
        <v>3000</v>
      </c>
      <c r="R18041">
        <v>7000</v>
      </c>
      <c r="S18041">
        <v>9000</v>
      </c>
      <c r="AB18041">
        <v>37.69</v>
      </c>
      <c r="AC18041" t="s">
        <v>18099</v>
      </c>
    </row>
    <row r="18042" spans="1:29">
      <c r="A18042" s="1" t="s">
        <v>30</v>
      </c>
      <c r="B18042" s="2">
        <v>43201.368750000001</v>
      </c>
      <c r="C18042">
        <v>45</v>
      </c>
      <c r="D18042">
        <v>37</v>
      </c>
      <c r="E18042">
        <v>73.37</v>
      </c>
      <c r="F18042">
        <v>60</v>
      </c>
      <c r="G18042">
        <v>4</v>
      </c>
      <c r="H18042">
        <v>0</v>
      </c>
      <c r="I18042">
        <v>30.21</v>
      </c>
      <c r="J18042">
        <v>1022.9</v>
      </c>
      <c r="K18042">
        <v>10</v>
      </c>
      <c r="M18042" t="s">
        <v>32</v>
      </c>
      <c r="N18042" t="s">
        <v>32</v>
      </c>
      <c r="O18042" t="s">
        <v>43</v>
      </c>
      <c r="Q18042">
        <v>3600</v>
      </c>
      <c r="R18042">
        <v>7000</v>
      </c>
      <c r="S18042">
        <v>9000</v>
      </c>
      <c r="AB18042">
        <v>42.6</v>
      </c>
      <c r="AC18042" t="s">
        <v>18100</v>
      </c>
    </row>
    <row r="18043" spans="1:29">
      <c r="A18043" s="1" t="s">
        <v>30</v>
      </c>
      <c r="B18043" s="2">
        <v>43201.410416666666</v>
      </c>
      <c r="C18043">
        <v>47</v>
      </c>
      <c r="D18043">
        <v>35</v>
      </c>
      <c r="E18043">
        <v>63.33</v>
      </c>
      <c r="F18043">
        <v>80</v>
      </c>
      <c r="G18043">
        <v>7</v>
      </c>
      <c r="H18043">
        <v>0</v>
      </c>
      <c r="I18043">
        <v>30.21</v>
      </c>
      <c r="J18043">
        <v>1023.2</v>
      </c>
      <c r="K18043">
        <v>10</v>
      </c>
      <c r="M18043" t="s">
        <v>32</v>
      </c>
      <c r="N18043" t="s">
        <v>32</v>
      </c>
      <c r="O18043" t="s">
        <v>43</v>
      </c>
      <c r="Q18043">
        <v>3600</v>
      </c>
      <c r="R18043">
        <v>7500</v>
      </c>
      <c r="S18043">
        <v>9000</v>
      </c>
      <c r="AB18043">
        <v>42.94</v>
      </c>
      <c r="AC18043" t="s">
        <v>18101</v>
      </c>
    </row>
    <row r="18044" spans="1:29">
      <c r="A18044" s="1" t="s">
        <v>30</v>
      </c>
      <c r="B18044" s="2">
        <v>43201.45208333333</v>
      </c>
      <c r="C18044">
        <v>49</v>
      </c>
      <c r="D18044">
        <v>35</v>
      </c>
      <c r="E18044">
        <v>58.75</v>
      </c>
      <c r="F18044">
        <v>120</v>
      </c>
      <c r="G18044">
        <v>4</v>
      </c>
      <c r="H18044">
        <v>0</v>
      </c>
      <c r="I18044">
        <v>30.23</v>
      </c>
      <c r="J18044">
        <v>1023.6</v>
      </c>
      <c r="K18044">
        <v>10</v>
      </c>
      <c r="M18044" t="s">
        <v>34</v>
      </c>
      <c r="N18044" t="s">
        <v>32</v>
      </c>
      <c r="O18044" t="s">
        <v>32</v>
      </c>
      <c r="Q18044">
        <v>3700</v>
      </c>
      <c r="R18044">
        <v>5000</v>
      </c>
      <c r="S18044">
        <v>9500</v>
      </c>
      <c r="AB18044">
        <v>47.16</v>
      </c>
      <c r="AC18044" t="s">
        <v>18102</v>
      </c>
    </row>
    <row r="18045" spans="1:29">
      <c r="A18045" s="1" t="s">
        <v>30</v>
      </c>
      <c r="B18045" s="2">
        <v>43201.493750000001</v>
      </c>
      <c r="C18045">
        <v>53</v>
      </c>
      <c r="D18045">
        <v>35</v>
      </c>
      <c r="E18045">
        <v>50.28</v>
      </c>
      <c r="F18045">
        <v>50</v>
      </c>
      <c r="G18045">
        <v>3</v>
      </c>
      <c r="H18045">
        <v>0</v>
      </c>
      <c r="I18045">
        <v>30.23</v>
      </c>
      <c r="J18045">
        <v>1023.5</v>
      </c>
      <c r="K18045">
        <v>10</v>
      </c>
      <c r="M18045" t="s">
        <v>31</v>
      </c>
      <c r="N18045" t="s">
        <v>32</v>
      </c>
      <c r="O18045" t="s">
        <v>32</v>
      </c>
      <c r="Q18045">
        <v>3700</v>
      </c>
      <c r="R18045">
        <v>5500</v>
      </c>
      <c r="S18045">
        <v>9500</v>
      </c>
      <c r="AB18045">
        <v>53.1</v>
      </c>
      <c r="AC18045" t="s">
        <v>18103</v>
      </c>
    </row>
    <row r="18046" spans="1:29">
      <c r="A18046" s="1" t="s">
        <v>30</v>
      </c>
      <c r="B18046" s="2">
        <v>43201.535416666666</v>
      </c>
      <c r="C18046">
        <v>57</v>
      </c>
      <c r="D18046">
        <v>40</v>
      </c>
      <c r="E18046">
        <v>52.7</v>
      </c>
      <c r="F18046">
        <v>200</v>
      </c>
      <c r="G18046">
        <v>8</v>
      </c>
      <c r="H18046">
        <v>0</v>
      </c>
      <c r="I18046">
        <v>30.22</v>
      </c>
      <c r="J18046">
        <v>1023.2</v>
      </c>
      <c r="K18046">
        <v>10</v>
      </c>
      <c r="M18046" t="s">
        <v>32</v>
      </c>
      <c r="N18046" t="s">
        <v>32</v>
      </c>
      <c r="Q18046">
        <v>4000</v>
      </c>
      <c r="R18046">
        <v>7500</v>
      </c>
      <c r="AB18046">
        <v>57</v>
      </c>
      <c r="AC18046" t="s">
        <v>18104</v>
      </c>
    </row>
    <row r="18047" spans="1:29">
      <c r="A18047" s="1" t="s">
        <v>30</v>
      </c>
      <c r="B18047" s="2">
        <v>43201.57708333333</v>
      </c>
      <c r="C18047">
        <v>56</v>
      </c>
      <c r="D18047">
        <v>40</v>
      </c>
      <c r="E18047">
        <v>54.83</v>
      </c>
      <c r="F18047">
        <v>220</v>
      </c>
      <c r="G18047">
        <v>4</v>
      </c>
      <c r="H18047">
        <v>0</v>
      </c>
      <c r="I18047">
        <v>30.2</v>
      </c>
      <c r="J18047">
        <v>1022.5</v>
      </c>
      <c r="K18047">
        <v>10</v>
      </c>
      <c r="M18047" t="s">
        <v>32</v>
      </c>
      <c r="N18047" t="s">
        <v>32</v>
      </c>
      <c r="Q18047">
        <v>4500</v>
      </c>
      <c r="R18047">
        <v>7000</v>
      </c>
      <c r="AB18047">
        <v>55.9</v>
      </c>
      <c r="AC18047" t="s">
        <v>18105</v>
      </c>
    </row>
    <row r="18048" spans="1:29">
      <c r="A18048" s="1" t="s">
        <v>30</v>
      </c>
      <c r="B18048" s="2">
        <v>43201.618750000001</v>
      </c>
      <c r="C18048">
        <v>60</v>
      </c>
      <c r="D18048">
        <v>41</v>
      </c>
      <c r="E18048">
        <v>49.21</v>
      </c>
      <c r="F18048">
        <v>230</v>
      </c>
      <c r="G18048">
        <v>5</v>
      </c>
      <c r="H18048">
        <v>0</v>
      </c>
      <c r="I18048">
        <v>30.19</v>
      </c>
      <c r="J18048">
        <v>1022.1</v>
      </c>
      <c r="K18048">
        <v>10</v>
      </c>
      <c r="M18048" t="s">
        <v>34</v>
      </c>
      <c r="Q18048">
        <v>5000</v>
      </c>
      <c r="AB18048">
        <v>60.1</v>
      </c>
      <c r="AC18048" t="s">
        <v>18106</v>
      </c>
    </row>
    <row r="18049" spans="1:29">
      <c r="A18049" s="1" t="s">
        <v>30</v>
      </c>
      <c r="B18049" s="2">
        <v>43201.660416666666</v>
      </c>
      <c r="C18049">
        <v>59</v>
      </c>
      <c r="D18049">
        <v>39</v>
      </c>
      <c r="E18049">
        <v>47.35</v>
      </c>
      <c r="F18049">
        <v>280</v>
      </c>
      <c r="G18049">
        <v>6</v>
      </c>
      <c r="H18049">
        <v>0</v>
      </c>
      <c r="I18049">
        <v>30.16</v>
      </c>
      <c r="J18049">
        <v>1021.1</v>
      </c>
      <c r="K18049">
        <v>10</v>
      </c>
      <c r="M18049" t="s">
        <v>34</v>
      </c>
      <c r="Q18049">
        <v>5000</v>
      </c>
      <c r="AB18049">
        <v>59</v>
      </c>
      <c r="AC18049" t="s">
        <v>18107</v>
      </c>
    </row>
    <row r="18050" spans="1:29">
      <c r="A18050" s="1" t="s">
        <v>30</v>
      </c>
      <c r="B18050" s="2">
        <v>43201.70208333333</v>
      </c>
      <c r="C18050">
        <v>62</v>
      </c>
      <c r="D18050">
        <v>40</v>
      </c>
      <c r="E18050">
        <v>43.93</v>
      </c>
      <c r="F18050">
        <v>240</v>
      </c>
      <c r="G18050">
        <v>7</v>
      </c>
      <c r="H18050">
        <v>0</v>
      </c>
      <c r="I18050">
        <v>30.15</v>
      </c>
      <c r="J18050">
        <v>1020.8</v>
      </c>
      <c r="K18050">
        <v>10</v>
      </c>
      <c r="M18050" t="s">
        <v>34</v>
      </c>
      <c r="Q18050">
        <v>6000</v>
      </c>
      <c r="AB18050">
        <v>62.1</v>
      </c>
      <c r="AC18050" t="s">
        <v>18108</v>
      </c>
    </row>
    <row r="18051" spans="1:29">
      <c r="A18051" s="1" t="s">
        <v>30</v>
      </c>
      <c r="B18051" s="2">
        <v>43201.743750000001</v>
      </c>
      <c r="C18051">
        <v>59</v>
      </c>
      <c r="D18051">
        <v>38</v>
      </c>
      <c r="E18051">
        <v>45.36</v>
      </c>
      <c r="F18051">
        <v>220</v>
      </c>
      <c r="G18051">
        <v>6</v>
      </c>
      <c r="H18051">
        <v>0</v>
      </c>
      <c r="I18051">
        <v>30.15</v>
      </c>
      <c r="J18051">
        <v>1020.8</v>
      </c>
      <c r="K18051">
        <v>10</v>
      </c>
      <c r="M18051" t="s">
        <v>31</v>
      </c>
      <c r="Q18051">
        <v>6500</v>
      </c>
      <c r="AB18051">
        <v>59</v>
      </c>
      <c r="AC18051" t="s">
        <v>18109</v>
      </c>
    </row>
    <row r="18052" spans="1:29">
      <c r="A18052" s="1" t="s">
        <v>30</v>
      </c>
      <c r="B18052" s="2">
        <v>43201.785416666666</v>
      </c>
      <c r="C18052">
        <v>59</v>
      </c>
      <c r="D18052">
        <v>38</v>
      </c>
      <c r="E18052">
        <v>45.36</v>
      </c>
      <c r="G18052">
        <v>3</v>
      </c>
      <c r="H18052">
        <v>0</v>
      </c>
      <c r="I18052">
        <v>30.14</v>
      </c>
      <c r="J18052">
        <v>1020.5</v>
      </c>
      <c r="K18052">
        <v>10</v>
      </c>
      <c r="M18052" t="s">
        <v>31</v>
      </c>
      <c r="N18052" t="s">
        <v>31</v>
      </c>
      <c r="Q18052">
        <v>6500</v>
      </c>
      <c r="R18052">
        <v>25000</v>
      </c>
      <c r="AB18052">
        <v>59</v>
      </c>
      <c r="AC18052" t="s">
        <v>18110</v>
      </c>
    </row>
    <row r="18053" spans="1:29">
      <c r="A18053" s="1" t="s">
        <v>30</v>
      </c>
      <c r="B18053" s="2">
        <v>43201.82708333333</v>
      </c>
      <c r="C18053">
        <v>54</v>
      </c>
      <c r="D18053">
        <v>37</v>
      </c>
      <c r="E18053">
        <v>52.45</v>
      </c>
      <c r="F18053">
        <v>180</v>
      </c>
      <c r="G18053">
        <v>5</v>
      </c>
      <c r="H18053">
        <v>0</v>
      </c>
      <c r="I18053">
        <v>30.15</v>
      </c>
      <c r="J18053">
        <v>1021.1</v>
      </c>
      <c r="K18053">
        <v>10</v>
      </c>
      <c r="M18053" t="s">
        <v>31</v>
      </c>
      <c r="Q18053">
        <v>25000</v>
      </c>
      <c r="AB18053">
        <v>54</v>
      </c>
      <c r="AC18053" t="s">
        <v>18111</v>
      </c>
    </row>
    <row r="18054" spans="1:29">
      <c r="A18054" s="1" t="s">
        <v>30</v>
      </c>
      <c r="B18054" s="2">
        <v>43201.868750000001</v>
      </c>
      <c r="C18054">
        <v>54</v>
      </c>
      <c r="D18054">
        <v>38</v>
      </c>
      <c r="E18054">
        <v>54.34</v>
      </c>
      <c r="F18054">
        <v>170</v>
      </c>
      <c r="G18054">
        <v>4</v>
      </c>
      <c r="H18054">
        <v>0</v>
      </c>
      <c r="I18054">
        <v>30.17</v>
      </c>
      <c r="J18054">
        <v>1021.6</v>
      </c>
      <c r="K18054">
        <v>10</v>
      </c>
      <c r="M18054" t="s">
        <v>34</v>
      </c>
      <c r="Q18054">
        <v>25000</v>
      </c>
      <c r="AB18054">
        <v>54</v>
      </c>
      <c r="AC18054" t="s">
        <v>18112</v>
      </c>
    </row>
    <row r="18055" spans="1:29">
      <c r="A18055" s="1" t="s">
        <v>30</v>
      </c>
      <c r="B18055" s="2">
        <v>43201.910416666666</v>
      </c>
      <c r="C18055">
        <v>52</v>
      </c>
      <c r="D18055">
        <v>38</v>
      </c>
      <c r="E18055">
        <v>58.48</v>
      </c>
      <c r="F18055">
        <v>160</v>
      </c>
      <c r="G18055">
        <v>6</v>
      </c>
      <c r="H18055">
        <v>0</v>
      </c>
      <c r="I18055">
        <v>30.18</v>
      </c>
      <c r="J18055">
        <v>1022</v>
      </c>
      <c r="K18055">
        <v>10</v>
      </c>
      <c r="M18055" t="s">
        <v>32</v>
      </c>
      <c r="Q18055">
        <v>25000</v>
      </c>
      <c r="AB18055">
        <v>52</v>
      </c>
      <c r="AC18055" t="s">
        <v>18113</v>
      </c>
    </row>
    <row r="18056" spans="1:29">
      <c r="A18056" s="1" t="s">
        <v>30</v>
      </c>
      <c r="B18056" s="2">
        <v>43201.95208333333</v>
      </c>
      <c r="C18056">
        <v>52</v>
      </c>
      <c r="D18056">
        <v>38</v>
      </c>
      <c r="E18056">
        <v>58.48</v>
      </c>
      <c r="F18056">
        <v>160</v>
      </c>
      <c r="G18056">
        <v>5</v>
      </c>
      <c r="H18056">
        <v>0</v>
      </c>
      <c r="I18056">
        <v>30.19</v>
      </c>
      <c r="J18056">
        <v>1022.2</v>
      </c>
      <c r="K18056">
        <v>10</v>
      </c>
      <c r="M18056" t="s">
        <v>34</v>
      </c>
      <c r="Q18056">
        <v>25000</v>
      </c>
      <c r="AB18056">
        <v>52</v>
      </c>
      <c r="AC18056" t="s">
        <v>18114</v>
      </c>
    </row>
    <row r="18057" spans="1:29">
      <c r="A18057" s="1" t="s">
        <v>30</v>
      </c>
      <c r="B18057" s="2">
        <v>43201.993750000001</v>
      </c>
      <c r="C18057">
        <v>50</v>
      </c>
      <c r="D18057">
        <v>38</v>
      </c>
      <c r="E18057">
        <v>62.98</v>
      </c>
      <c r="F18057">
        <v>180</v>
      </c>
      <c r="G18057">
        <v>4</v>
      </c>
      <c r="H18057">
        <v>0</v>
      </c>
      <c r="I18057">
        <v>30.19</v>
      </c>
      <c r="J18057">
        <v>1022.1</v>
      </c>
      <c r="K18057">
        <v>10</v>
      </c>
      <c r="M18057" t="s">
        <v>31</v>
      </c>
      <c r="N18057" t="s">
        <v>34</v>
      </c>
      <c r="Q18057">
        <v>20000</v>
      </c>
      <c r="R18057">
        <v>25000</v>
      </c>
      <c r="AB18057">
        <v>48.44</v>
      </c>
      <c r="AC18057" t="s">
        <v>18115</v>
      </c>
    </row>
    <row r="18058" spans="1:29">
      <c r="A18058" s="1" t="s">
        <v>30</v>
      </c>
      <c r="B18058" s="2">
        <v>43202.035416666666</v>
      </c>
      <c r="C18058">
        <v>50</v>
      </c>
      <c r="D18058">
        <v>38</v>
      </c>
      <c r="E18058">
        <v>62.98</v>
      </c>
      <c r="F18058">
        <v>180</v>
      </c>
      <c r="G18058">
        <v>5</v>
      </c>
      <c r="H18058">
        <v>0</v>
      </c>
      <c r="I18058">
        <v>30.19</v>
      </c>
      <c r="J18058">
        <v>1022.1</v>
      </c>
      <c r="K18058">
        <v>10</v>
      </c>
      <c r="M18058" t="s">
        <v>32</v>
      </c>
      <c r="Q18058">
        <v>25000</v>
      </c>
      <c r="AB18058">
        <v>47.77</v>
      </c>
      <c r="AC18058" t="s">
        <v>18116</v>
      </c>
    </row>
    <row r="18059" spans="1:29">
      <c r="A18059" s="1" t="s">
        <v>30</v>
      </c>
      <c r="B18059" s="2">
        <v>43202.07708333333</v>
      </c>
      <c r="C18059">
        <v>50</v>
      </c>
      <c r="D18059">
        <v>38</v>
      </c>
      <c r="E18059">
        <v>62.98</v>
      </c>
      <c r="F18059">
        <v>180</v>
      </c>
      <c r="G18059">
        <v>5</v>
      </c>
      <c r="H18059">
        <v>0</v>
      </c>
      <c r="I18059">
        <v>30.17</v>
      </c>
      <c r="J18059">
        <v>1021.7</v>
      </c>
      <c r="K18059">
        <v>10</v>
      </c>
      <c r="M18059" t="s">
        <v>32</v>
      </c>
      <c r="Q18059">
        <v>25000</v>
      </c>
      <c r="AB18059">
        <v>47.77</v>
      </c>
      <c r="AC18059" t="s">
        <v>18117</v>
      </c>
    </row>
    <row r="18060" spans="1:29">
      <c r="A18060" s="1" t="s">
        <v>30</v>
      </c>
      <c r="B18060" s="2">
        <v>43202.118750000001</v>
      </c>
      <c r="C18060">
        <v>45</v>
      </c>
      <c r="D18060">
        <v>39</v>
      </c>
      <c r="E18060">
        <v>79.36</v>
      </c>
      <c r="F18060">
        <v>220</v>
      </c>
      <c r="G18060">
        <v>7</v>
      </c>
      <c r="H18060">
        <v>0</v>
      </c>
      <c r="I18060">
        <v>30.18</v>
      </c>
      <c r="J18060">
        <v>1021.9</v>
      </c>
      <c r="K18060">
        <v>10</v>
      </c>
      <c r="M18060" t="s">
        <v>32</v>
      </c>
      <c r="Q18060">
        <v>25000</v>
      </c>
      <c r="AB18060">
        <v>40.630000000000003</v>
      </c>
      <c r="AC18060" t="s">
        <v>18118</v>
      </c>
    </row>
    <row r="18061" spans="1:29">
      <c r="A18061" s="1" t="s">
        <v>30</v>
      </c>
      <c r="B18061" s="2">
        <v>43202.160416666666</v>
      </c>
      <c r="C18061">
        <v>48</v>
      </c>
      <c r="D18061">
        <v>40</v>
      </c>
      <c r="E18061">
        <v>73.38</v>
      </c>
      <c r="F18061">
        <v>210</v>
      </c>
      <c r="G18061">
        <v>6</v>
      </c>
      <c r="H18061">
        <v>0</v>
      </c>
      <c r="I18061">
        <v>30.18</v>
      </c>
      <c r="J18061">
        <v>1022</v>
      </c>
      <c r="K18061">
        <v>10</v>
      </c>
      <c r="M18061" t="s">
        <v>32</v>
      </c>
      <c r="Q18061">
        <v>25000</v>
      </c>
      <c r="AB18061">
        <v>44.8</v>
      </c>
      <c r="AC18061" t="s">
        <v>18119</v>
      </c>
    </row>
    <row r="18062" spans="1:29">
      <c r="A18062" s="1" t="s">
        <v>30</v>
      </c>
      <c r="B18062" s="2">
        <v>43202.20208333333</v>
      </c>
      <c r="C18062">
        <v>44</v>
      </c>
      <c r="D18062">
        <v>39</v>
      </c>
      <c r="E18062">
        <v>82.12</v>
      </c>
      <c r="F18062">
        <v>230</v>
      </c>
      <c r="G18062">
        <v>7</v>
      </c>
      <c r="H18062">
        <v>0</v>
      </c>
      <c r="I18062">
        <v>30.18</v>
      </c>
      <c r="J18062">
        <v>1022</v>
      </c>
      <c r="K18062">
        <v>10</v>
      </c>
      <c r="M18062" t="s">
        <v>43</v>
      </c>
      <c r="Q18062">
        <v>25000</v>
      </c>
      <c r="AB18062">
        <v>39.53</v>
      </c>
      <c r="AC18062" t="s">
        <v>18120</v>
      </c>
    </row>
    <row r="18063" spans="1:29">
      <c r="A18063" s="1" t="s">
        <v>30</v>
      </c>
      <c r="B18063" s="2">
        <v>43202.243750000001</v>
      </c>
      <c r="C18063">
        <v>46</v>
      </c>
      <c r="D18063">
        <v>41</v>
      </c>
      <c r="E18063">
        <v>82.58</v>
      </c>
      <c r="F18063">
        <v>230</v>
      </c>
      <c r="G18063">
        <v>7</v>
      </c>
      <c r="H18063">
        <v>0</v>
      </c>
      <c r="I18063">
        <v>30.2</v>
      </c>
      <c r="J18063">
        <v>1022.7</v>
      </c>
      <c r="K18063">
        <v>10</v>
      </c>
      <c r="M18063" t="s">
        <v>32</v>
      </c>
      <c r="Q18063">
        <v>25000</v>
      </c>
      <c r="AB18063">
        <v>41.84</v>
      </c>
      <c r="AC18063" t="s">
        <v>18121</v>
      </c>
    </row>
    <row r="18064" spans="1:29">
      <c r="A18064" s="1" t="s">
        <v>30</v>
      </c>
      <c r="B18064" s="2">
        <v>43202.285416666666</v>
      </c>
      <c r="C18064">
        <v>46</v>
      </c>
      <c r="D18064">
        <v>41</v>
      </c>
      <c r="E18064">
        <v>82.58</v>
      </c>
      <c r="F18064">
        <v>230</v>
      </c>
      <c r="G18064">
        <v>6</v>
      </c>
      <c r="H18064">
        <v>0</v>
      </c>
      <c r="I18064">
        <v>30.22</v>
      </c>
      <c r="J18064">
        <v>1023.2</v>
      </c>
      <c r="K18064">
        <v>10</v>
      </c>
      <c r="M18064" t="s">
        <v>34</v>
      </c>
      <c r="N18064" t="s">
        <v>32</v>
      </c>
      <c r="Q18064">
        <v>19000</v>
      </c>
      <c r="R18064">
        <v>25000</v>
      </c>
      <c r="AB18064">
        <v>42.39</v>
      </c>
      <c r="AC18064" t="s">
        <v>18122</v>
      </c>
    </row>
    <row r="18065" spans="1:29">
      <c r="A18065" s="1" t="s">
        <v>30</v>
      </c>
      <c r="B18065" s="2">
        <v>43202.32708333333</v>
      </c>
      <c r="C18065">
        <v>50</v>
      </c>
      <c r="D18065">
        <v>43</v>
      </c>
      <c r="E18065">
        <v>76.760000000000005</v>
      </c>
      <c r="F18065">
        <v>230</v>
      </c>
      <c r="G18065">
        <v>10</v>
      </c>
      <c r="H18065">
        <v>0</v>
      </c>
      <c r="I18065">
        <v>30.22</v>
      </c>
      <c r="J18065">
        <v>1023.2</v>
      </c>
      <c r="K18065">
        <v>10</v>
      </c>
      <c r="M18065" t="s">
        <v>34</v>
      </c>
      <c r="N18065" t="s">
        <v>43</v>
      </c>
      <c r="Q18065">
        <v>15000</v>
      </c>
      <c r="R18065">
        <v>25000</v>
      </c>
      <c r="AB18065">
        <v>45.54</v>
      </c>
      <c r="AC18065" t="s">
        <v>18123</v>
      </c>
    </row>
    <row r="18066" spans="1:29">
      <c r="A18066" s="1" t="s">
        <v>30</v>
      </c>
      <c r="B18066" s="2">
        <v>43202.368750000001</v>
      </c>
      <c r="C18066">
        <v>53</v>
      </c>
      <c r="D18066">
        <v>45</v>
      </c>
      <c r="E18066">
        <v>73.89</v>
      </c>
      <c r="F18066">
        <v>240</v>
      </c>
      <c r="G18066">
        <v>12</v>
      </c>
      <c r="H18066">
        <v>0</v>
      </c>
      <c r="I18066">
        <v>30.25</v>
      </c>
      <c r="J18066">
        <v>1024.4000000000001</v>
      </c>
      <c r="K18066">
        <v>10</v>
      </c>
      <c r="M18066" t="s">
        <v>31</v>
      </c>
      <c r="N18066" t="s">
        <v>43</v>
      </c>
      <c r="Q18066">
        <v>15000</v>
      </c>
      <c r="R18066">
        <v>25000</v>
      </c>
      <c r="AB18066">
        <v>53.1</v>
      </c>
      <c r="AC18066" t="s">
        <v>18124</v>
      </c>
    </row>
    <row r="18067" spans="1:29">
      <c r="A18067" s="1" t="s">
        <v>30</v>
      </c>
      <c r="B18067" s="2">
        <v>43202.410416666666</v>
      </c>
      <c r="C18067">
        <v>57</v>
      </c>
      <c r="D18067">
        <v>46</v>
      </c>
      <c r="E18067">
        <v>66.59</v>
      </c>
      <c r="F18067">
        <v>240</v>
      </c>
      <c r="G18067">
        <v>13</v>
      </c>
      <c r="H18067">
        <v>0</v>
      </c>
      <c r="I18067">
        <v>30.25</v>
      </c>
      <c r="J18067">
        <v>1024.2</v>
      </c>
      <c r="K18067">
        <v>10</v>
      </c>
      <c r="M18067" t="s">
        <v>31</v>
      </c>
      <c r="N18067" t="s">
        <v>32</v>
      </c>
      <c r="Q18067">
        <v>13000</v>
      </c>
      <c r="R18067">
        <v>25000</v>
      </c>
      <c r="AB18067">
        <v>57</v>
      </c>
      <c r="AC18067" t="s">
        <v>18125</v>
      </c>
    </row>
    <row r="18068" spans="1:29">
      <c r="A18068" s="1" t="s">
        <v>30</v>
      </c>
      <c r="B18068" s="2">
        <v>43202.45208333333</v>
      </c>
      <c r="C18068">
        <v>62</v>
      </c>
      <c r="D18068">
        <v>47</v>
      </c>
      <c r="E18068">
        <v>57.43</v>
      </c>
      <c r="F18068">
        <v>250</v>
      </c>
      <c r="G18068">
        <v>11</v>
      </c>
      <c r="H18068">
        <v>0</v>
      </c>
      <c r="I18068">
        <v>30.26</v>
      </c>
      <c r="J18068">
        <v>1024.5999999999999</v>
      </c>
      <c r="K18068">
        <v>10</v>
      </c>
      <c r="M18068" t="s">
        <v>31</v>
      </c>
      <c r="Q18068">
        <v>25000</v>
      </c>
      <c r="AB18068">
        <v>62.1</v>
      </c>
      <c r="AC18068" t="s">
        <v>18126</v>
      </c>
    </row>
    <row r="18069" spans="1:29">
      <c r="A18069" s="1" t="s">
        <v>30</v>
      </c>
      <c r="B18069" s="2">
        <v>43202.493750000001</v>
      </c>
      <c r="C18069">
        <v>66</v>
      </c>
      <c r="D18069">
        <v>47</v>
      </c>
      <c r="E18069">
        <v>50.1</v>
      </c>
      <c r="F18069">
        <v>230</v>
      </c>
      <c r="G18069">
        <v>19</v>
      </c>
      <c r="H18069">
        <v>0</v>
      </c>
      <c r="I18069">
        <v>30.25</v>
      </c>
      <c r="J18069">
        <v>1024.2</v>
      </c>
      <c r="K18069">
        <v>10</v>
      </c>
      <c r="M18069" t="s">
        <v>31</v>
      </c>
      <c r="Q18069">
        <v>25000</v>
      </c>
      <c r="Y18069">
        <v>27</v>
      </c>
      <c r="Z18069">
        <v>230</v>
      </c>
      <c r="AA18069" s="2">
        <v>43202.484027777777</v>
      </c>
      <c r="AB18069">
        <v>66</v>
      </c>
      <c r="AC18069" t="s">
        <v>18127</v>
      </c>
    </row>
    <row r="18070" spans="1:29">
      <c r="A18070" s="1" t="s">
        <v>30</v>
      </c>
      <c r="B18070" s="2">
        <v>43202.535416666666</v>
      </c>
      <c r="C18070">
        <v>70</v>
      </c>
      <c r="D18070">
        <v>47</v>
      </c>
      <c r="E18070">
        <v>43.66</v>
      </c>
      <c r="F18070">
        <v>230</v>
      </c>
      <c r="G18070">
        <v>17</v>
      </c>
      <c r="H18070">
        <v>0</v>
      </c>
      <c r="I18070">
        <v>30.2</v>
      </c>
      <c r="J18070">
        <v>1022.6</v>
      </c>
      <c r="K18070">
        <v>10</v>
      </c>
      <c r="L18070">
        <v>21</v>
      </c>
      <c r="M18070" t="s">
        <v>31</v>
      </c>
      <c r="Q18070">
        <v>5500</v>
      </c>
      <c r="Y18070">
        <v>26</v>
      </c>
      <c r="Z18070">
        <v>230</v>
      </c>
      <c r="AA18070" s="2">
        <v>43202.501388888886</v>
      </c>
      <c r="AB18070">
        <v>70</v>
      </c>
      <c r="AC18070" t="s">
        <v>18128</v>
      </c>
    </row>
    <row r="18071" spans="1:29">
      <c r="A18071" s="1" t="s">
        <v>30</v>
      </c>
      <c r="B18071" s="2">
        <v>43202.57708333333</v>
      </c>
      <c r="C18071">
        <v>72</v>
      </c>
      <c r="D18071">
        <v>46</v>
      </c>
      <c r="E18071">
        <v>39.42</v>
      </c>
      <c r="F18071">
        <v>220</v>
      </c>
      <c r="G18071">
        <v>17</v>
      </c>
      <c r="H18071">
        <v>0</v>
      </c>
      <c r="I18071">
        <v>30.17</v>
      </c>
      <c r="J18071">
        <v>1021.5</v>
      </c>
      <c r="K18071">
        <v>10</v>
      </c>
      <c r="L18071">
        <v>22</v>
      </c>
      <c r="M18071" t="s">
        <v>31</v>
      </c>
      <c r="N18071" t="s">
        <v>31</v>
      </c>
      <c r="Q18071">
        <v>5500</v>
      </c>
      <c r="R18071">
        <v>25000</v>
      </c>
      <c r="AB18071">
        <v>70.75</v>
      </c>
      <c r="AC18071" t="s">
        <v>18129</v>
      </c>
    </row>
    <row r="18072" spans="1:29">
      <c r="A18072" s="1" t="s">
        <v>30</v>
      </c>
      <c r="B18072" s="2">
        <v>43202.618750000001</v>
      </c>
      <c r="C18072">
        <v>73</v>
      </c>
      <c r="D18072">
        <v>45</v>
      </c>
      <c r="E18072">
        <v>36.700000000000003</v>
      </c>
      <c r="F18072">
        <v>220</v>
      </c>
      <c r="G18072">
        <v>18</v>
      </c>
      <c r="H18072">
        <v>0</v>
      </c>
      <c r="I18072">
        <v>30.14</v>
      </c>
      <c r="J18072">
        <v>1020.3</v>
      </c>
      <c r="K18072">
        <v>10</v>
      </c>
      <c r="L18072">
        <v>26</v>
      </c>
      <c r="M18072" t="s">
        <v>31</v>
      </c>
      <c r="Q18072">
        <v>25000</v>
      </c>
      <c r="Y18072">
        <v>29</v>
      </c>
      <c r="Z18072">
        <v>230</v>
      </c>
      <c r="AA18072" s="2">
        <v>43202.601388888892</v>
      </c>
      <c r="AB18072">
        <v>71.72</v>
      </c>
      <c r="AC18072" t="s">
        <v>18130</v>
      </c>
    </row>
    <row r="18073" spans="1:29">
      <c r="A18073" s="1" t="s">
        <v>30</v>
      </c>
      <c r="B18073" s="2">
        <v>43202.660416666666</v>
      </c>
      <c r="C18073">
        <v>74</v>
      </c>
      <c r="D18073">
        <v>44</v>
      </c>
      <c r="E18073">
        <v>34.4</v>
      </c>
      <c r="F18073">
        <v>210</v>
      </c>
      <c r="G18073">
        <v>15</v>
      </c>
      <c r="H18073">
        <v>0</v>
      </c>
      <c r="I18073">
        <v>30.1</v>
      </c>
      <c r="J18073">
        <v>1019.1</v>
      </c>
      <c r="K18073">
        <v>10</v>
      </c>
      <c r="L18073">
        <v>23</v>
      </c>
      <c r="M18073" t="s">
        <v>31</v>
      </c>
      <c r="Q18073">
        <v>25000</v>
      </c>
      <c r="AB18073">
        <v>72.61</v>
      </c>
      <c r="AC18073" t="s">
        <v>18131</v>
      </c>
    </row>
    <row r="18074" spans="1:29">
      <c r="A18074" s="1" t="s">
        <v>30</v>
      </c>
      <c r="B18074" s="2">
        <v>43202.70208333333</v>
      </c>
      <c r="C18074">
        <v>73</v>
      </c>
      <c r="D18074">
        <v>43</v>
      </c>
      <c r="E18074">
        <v>34</v>
      </c>
      <c r="F18074">
        <v>200</v>
      </c>
      <c r="G18074">
        <v>17</v>
      </c>
      <c r="H18074">
        <v>0</v>
      </c>
      <c r="I18074">
        <v>30.07</v>
      </c>
      <c r="J18074">
        <v>1018.1</v>
      </c>
      <c r="K18074">
        <v>10</v>
      </c>
      <c r="L18074">
        <v>25</v>
      </c>
      <c r="M18074" t="s">
        <v>31</v>
      </c>
      <c r="Q18074">
        <v>25000</v>
      </c>
      <c r="AB18074">
        <v>71.599999999999994</v>
      </c>
      <c r="AC18074" t="s">
        <v>18132</v>
      </c>
    </row>
    <row r="18075" spans="1:29">
      <c r="A18075" s="1" t="s">
        <v>30</v>
      </c>
      <c r="B18075" s="2">
        <v>43202.743750000001</v>
      </c>
      <c r="C18075">
        <v>73</v>
      </c>
      <c r="D18075">
        <v>42</v>
      </c>
      <c r="E18075">
        <v>32.840000000000003</v>
      </c>
      <c r="F18075">
        <v>210</v>
      </c>
      <c r="G18075">
        <v>19</v>
      </c>
      <c r="H18075">
        <v>0</v>
      </c>
      <c r="I18075">
        <v>30.05</v>
      </c>
      <c r="J18075">
        <v>1017.6</v>
      </c>
      <c r="K18075">
        <v>10</v>
      </c>
      <c r="L18075">
        <v>27</v>
      </c>
      <c r="M18075" t="s">
        <v>31</v>
      </c>
      <c r="Q18075">
        <v>25000</v>
      </c>
      <c r="Y18075">
        <v>27</v>
      </c>
      <c r="Z18075">
        <v>220</v>
      </c>
      <c r="AA18075" s="2">
        <v>43202.743750000001</v>
      </c>
      <c r="AB18075">
        <v>71.540000000000006</v>
      </c>
      <c r="AC18075" t="s">
        <v>18133</v>
      </c>
    </row>
    <row r="18076" spans="1:29">
      <c r="A18076" s="1" t="s">
        <v>30</v>
      </c>
      <c r="B18076" s="2">
        <v>43202.785416666666</v>
      </c>
      <c r="C18076">
        <v>71</v>
      </c>
      <c r="D18076">
        <v>41</v>
      </c>
      <c r="E18076">
        <v>33.57</v>
      </c>
      <c r="F18076">
        <v>220</v>
      </c>
      <c r="G18076">
        <v>18</v>
      </c>
      <c r="H18076">
        <v>0</v>
      </c>
      <c r="I18076">
        <v>30.05</v>
      </c>
      <c r="J18076">
        <v>1017.3</v>
      </c>
      <c r="K18076">
        <v>10</v>
      </c>
      <c r="L18076">
        <v>28</v>
      </c>
      <c r="M18076" t="s">
        <v>246</v>
      </c>
      <c r="Y18076">
        <v>29</v>
      </c>
      <c r="Z18076">
        <v>220</v>
      </c>
      <c r="AA18076" s="2">
        <v>43202.746527777781</v>
      </c>
      <c r="AB18076">
        <v>69.489999999999995</v>
      </c>
      <c r="AC18076" t="s">
        <v>18134</v>
      </c>
    </row>
    <row r="18077" spans="1:29">
      <c r="A18077" s="1" t="s">
        <v>30</v>
      </c>
      <c r="B18077" s="2">
        <v>43202.82708333333</v>
      </c>
      <c r="C18077">
        <v>68</v>
      </c>
      <c r="D18077">
        <v>40</v>
      </c>
      <c r="E18077">
        <v>35.76</v>
      </c>
      <c r="F18077">
        <v>210</v>
      </c>
      <c r="G18077">
        <v>12</v>
      </c>
      <c r="H18077">
        <v>0</v>
      </c>
      <c r="I18077">
        <v>30.07</v>
      </c>
      <c r="J18077">
        <v>1018</v>
      </c>
      <c r="K18077">
        <v>10</v>
      </c>
      <c r="L18077">
        <v>21</v>
      </c>
      <c r="M18077" t="s">
        <v>31</v>
      </c>
      <c r="Q18077">
        <v>25000</v>
      </c>
      <c r="AB18077">
        <v>68</v>
      </c>
      <c r="AC18077" t="s">
        <v>18135</v>
      </c>
    </row>
    <row r="18078" spans="1:29">
      <c r="A18078" s="1" t="s">
        <v>30</v>
      </c>
      <c r="B18078" s="2">
        <v>43202.868750000001</v>
      </c>
      <c r="C18078">
        <v>66</v>
      </c>
      <c r="D18078">
        <v>40</v>
      </c>
      <c r="E18078">
        <v>38.32</v>
      </c>
      <c r="F18078">
        <v>200</v>
      </c>
      <c r="G18078">
        <v>9</v>
      </c>
      <c r="H18078">
        <v>0</v>
      </c>
      <c r="I18078">
        <v>30.08</v>
      </c>
      <c r="J18078">
        <v>1018.4</v>
      </c>
      <c r="K18078">
        <v>10</v>
      </c>
      <c r="M18078" t="s">
        <v>31</v>
      </c>
      <c r="Q18078">
        <v>25000</v>
      </c>
      <c r="AB18078">
        <v>66</v>
      </c>
      <c r="AC18078" t="s">
        <v>18136</v>
      </c>
    </row>
    <row r="18079" spans="1:29">
      <c r="A18079" s="1" t="s">
        <v>30</v>
      </c>
      <c r="B18079" s="2">
        <v>43202.910416666666</v>
      </c>
      <c r="C18079">
        <v>64</v>
      </c>
      <c r="D18079">
        <v>41</v>
      </c>
      <c r="E18079">
        <v>42.88</v>
      </c>
      <c r="F18079">
        <v>200</v>
      </c>
      <c r="G18079">
        <v>10</v>
      </c>
      <c r="H18079">
        <v>0</v>
      </c>
      <c r="I18079">
        <v>30.1</v>
      </c>
      <c r="J18079">
        <v>1019.1</v>
      </c>
      <c r="K18079">
        <v>10</v>
      </c>
      <c r="M18079" t="s">
        <v>31</v>
      </c>
      <c r="Q18079">
        <v>25000</v>
      </c>
      <c r="AB18079">
        <v>64</v>
      </c>
      <c r="AC18079" t="s">
        <v>18137</v>
      </c>
    </row>
    <row r="18080" spans="1:29">
      <c r="A18080" s="1" t="s">
        <v>30</v>
      </c>
      <c r="B18080" s="2">
        <v>43202.95208333333</v>
      </c>
      <c r="C18080">
        <v>62</v>
      </c>
      <c r="D18080">
        <v>39</v>
      </c>
      <c r="E18080">
        <v>42.41</v>
      </c>
      <c r="F18080">
        <v>210</v>
      </c>
      <c r="G18080">
        <v>11</v>
      </c>
      <c r="H18080">
        <v>0</v>
      </c>
      <c r="I18080">
        <v>30.12</v>
      </c>
      <c r="J18080">
        <v>1019.7</v>
      </c>
      <c r="K18080">
        <v>10</v>
      </c>
      <c r="M18080" t="s">
        <v>31</v>
      </c>
      <c r="Q18080">
        <v>25000</v>
      </c>
      <c r="AB18080">
        <v>62.1</v>
      </c>
      <c r="AC18080" t="s">
        <v>18138</v>
      </c>
    </row>
    <row r="18081" spans="1:29">
      <c r="A18081" s="1" t="s">
        <v>30</v>
      </c>
      <c r="B18081" s="2">
        <v>43202.993750000001</v>
      </c>
      <c r="C18081">
        <v>60</v>
      </c>
      <c r="D18081">
        <v>39</v>
      </c>
      <c r="E18081">
        <v>45.53</v>
      </c>
      <c r="F18081">
        <v>200</v>
      </c>
      <c r="G18081">
        <v>10</v>
      </c>
      <c r="H18081">
        <v>0</v>
      </c>
      <c r="I18081">
        <v>30.12</v>
      </c>
      <c r="J18081">
        <v>1019.6</v>
      </c>
      <c r="K18081">
        <v>10</v>
      </c>
      <c r="M18081" t="s">
        <v>34</v>
      </c>
      <c r="Q18081">
        <v>25000</v>
      </c>
      <c r="AB18081">
        <v>60.1</v>
      </c>
      <c r="AC18081" t="s">
        <v>18139</v>
      </c>
    </row>
    <row r="18082" spans="1:29">
      <c r="A18082" s="1" t="s">
        <v>30</v>
      </c>
      <c r="B18082" s="2">
        <v>43203.035416666666</v>
      </c>
      <c r="C18082">
        <v>58</v>
      </c>
      <c r="D18082">
        <v>41</v>
      </c>
      <c r="E18082">
        <v>53.24</v>
      </c>
      <c r="F18082">
        <v>210</v>
      </c>
      <c r="G18082">
        <v>13</v>
      </c>
      <c r="H18082">
        <v>0</v>
      </c>
      <c r="I18082">
        <v>30.11</v>
      </c>
      <c r="J18082">
        <v>1019.3</v>
      </c>
      <c r="K18082">
        <v>10</v>
      </c>
      <c r="M18082" t="s">
        <v>34</v>
      </c>
      <c r="Q18082">
        <v>25000</v>
      </c>
      <c r="AB18082">
        <v>57.9</v>
      </c>
      <c r="AC18082" t="s">
        <v>18140</v>
      </c>
    </row>
    <row r="18083" spans="1:29">
      <c r="A18083" s="1" t="s">
        <v>30</v>
      </c>
      <c r="B18083" s="2">
        <v>43203.07708333333</v>
      </c>
      <c r="C18083">
        <v>57</v>
      </c>
      <c r="D18083">
        <v>44</v>
      </c>
      <c r="E18083">
        <v>61.95</v>
      </c>
      <c r="F18083">
        <v>210</v>
      </c>
      <c r="G18083">
        <v>10</v>
      </c>
      <c r="H18083">
        <v>0</v>
      </c>
      <c r="I18083">
        <v>30.12</v>
      </c>
      <c r="J18083">
        <v>1019.7</v>
      </c>
      <c r="K18083">
        <v>10</v>
      </c>
      <c r="M18083" t="s">
        <v>31</v>
      </c>
      <c r="Q18083">
        <v>25000</v>
      </c>
      <c r="AB18083">
        <v>57</v>
      </c>
      <c r="AC18083" t="s">
        <v>18141</v>
      </c>
    </row>
    <row r="18084" spans="1:29">
      <c r="A18084" s="1" t="s">
        <v>30</v>
      </c>
      <c r="B18084" s="2">
        <v>43203.118750000001</v>
      </c>
      <c r="C18084">
        <v>56</v>
      </c>
      <c r="D18084">
        <v>46</v>
      </c>
      <c r="E18084">
        <v>69.3</v>
      </c>
      <c r="F18084">
        <v>210</v>
      </c>
      <c r="G18084">
        <v>10</v>
      </c>
      <c r="H18084">
        <v>0</v>
      </c>
      <c r="I18084">
        <v>30.1</v>
      </c>
      <c r="J18084">
        <v>1019.2</v>
      </c>
      <c r="K18084">
        <v>10</v>
      </c>
      <c r="M18084" t="s">
        <v>31</v>
      </c>
      <c r="Q18084">
        <v>25000</v>
      </c>
      <c r="AB18084">
        <v>55.9</v>
      </c>
      <c r="AC18084" t="s">
        <v>18142</v>
      </c>
    </row>
    <row r="18085" spans="1:29">
      <c r="A18085" s="1" t="s">
        <v>30</v>
      </c>
      <c r="B18085" s="2">
        <v>43203.160416666666</v>
      </c>
      <c r="C18085">
        <v>56</v>
      </c>
      <c r="D18085">
        <v>47</v>
      </c>
      <c r="E18085">
        <v>71.69</v>
      </c>
      <c r="F18085">
        <v>210</v>
      </c>
      <c r="G18085">
        <v>11</v>
      </c>
      <c r="H18085">
        <v>0</v>
      </c>
      <c r="I18085">
        <v>30.1</v>
      </c>
      <c r="J18085">
        <v>1019</v>
      </c>
      <c r="K18085">
        <v>10</v>
      </c>
      <c r="M18085" t="s">
        <v>246</v>
      </c>
      <c r="AB18085">
        <v>55.9</v>
      </c>
      <c r="AC18085" t="s">
        <v>18143</v>
      </c>
    </row>
    <row r="18086" spans="1:29">
      <c r="A18086" s="1" t="s">
        <v>30</v>
      </c>
      <c r="B18086" s="2">
        <v>43203.20208333333</v>
      </c>
      <c r="C18086">
        <v>55</v>
      </c>
      <c r="D18086">
        <v>48</v>
      </c>
      <c r="E18086">
        <v>77.209999999999994</v>
      </c>
      <c r="F18086">
        <v>210</v>
      </c>
      <c r="G18086">
        <v>12</v>
      </c>
      <c r="H18086">
        <v>0</v>
      </c>
      <c r="I18086">
        <v>30.11</v>
      </c>
      <c r="J18086">
        <v>1019.2</v>
      </c>
      <c r="K18086">
        <v>10</v>
      </c>
      <c r="M18086" t="s">
        <v>246</v>
      </c>
      <c r="AB18086">
        <v>55</v>
      </c>
      <c r="AC18086" t="s">
        <v>18144</v>
      </c>
    </row>
    <row r="18087" spans="1:29">
      <c r="A18087" s="1" t="s">
        <v>30</v>
      </c>
      <c r="B18087" s="2">
        <v>43203.243750000001</v>
      </c>
      <c r="C18087">
        <v>54</v>
      </c>
      <c r="D18087">
        <v>48</v>
      </c>
      <c r="E18087">
        <v>80.069999999999993</v>
      </c>
      <c r="F18087">
        <v>230</v>
      </c>
      <c r="G18087">
        <v>9</v>
      </c>
      <c r="H18087">
        <v>0</v>
      </c>
      <c r="I18087">
        <v>30.12</v>
      </c>
      <c r="J18087">
        <v>1019.6</v>
      </c>
      <c r="K18087">
        <v>10</v>
      </c>
      <c r="M18087" t="s">
        <v>31</v>
      </c>
      <c r="Q18087">
        <v>25000</v>
      </c>
      <c r="AB18087">
        <v>54</v>
      </c>
      <c r="AC18087" t="s">
        <v>18145</v>
      </c>
    </row>
    <row r="18088" spans="1:29">
      <c r="A18088" s="1" t="s">
        <v>30</v>
      </c>
      <c r="B18088" s="2">
        <v>43203.285416666666</v>
      </c>
      <c r="C18088">
        <v>53</v>
      </c>
      <c r="D18088">
        <v>49</v>
      </c>
      <c r="E18088">
        <v>85.59</v>
      </c>
      <c r="F18088">
        <v>230</v>
      </c>
      <c r="G18088">
        <v>7</v>
      </c>
      <c r="H18088">
        <v>0</v>
      </c>
      <c r="I18088">
        <v>30.14</v>
      </c>
      <c r="J18088">
        <v>1020.2</v>
      </c>
      <c r="K18088">
        <v>10</v>
      </c>
      <c r="M18088" t="s">
        <v>31</v>
      </c>
      <c r="Q18088">
        <v>25000</v>
      </c>
      <c r="AB18088">
        <v>53.1</v>
      </c>
      <c r="AC18088" t="s">
        <v>18146</v>
      </c>
    </row>
    <row r="18089" spans="1:29">
      <c r="A18089" s="1" t="s">
        <v>30</v>
      </c>
      <c r="B18089" s="2">
        <v>43203.32708333333</v>
      </c>
      <c r="C18089">
        <v>55</v>
      </c>
      <c r="D18089">
        <v>50</v>
      </c>
      <c r="E18089">
        <v>83.2</v>
      </c>
      <c r="F18089">
        <v>230</v>
      </c>
      <c r="G18089">
        <v>10</v>
      </c>
      <c r="H18089">
        <v>0</v>
      </c>
      <c r="I18089">
        <v>30.16</v>
      </c>
      <c r="J18089">
        <v>1020.9</v>
      </c>
      <c r="K18089">
        <v>10</v>
      </c>
      <c r="M18089" t="s">
        <v>31</v>
      </c>
      <c r="Q18089">
        <v>25000</v>
      </c>
      <c r="AB18089">
        <v>55</v>
      </c>
      <c r="AC18089" t="s">
        <v>18147</v>
      </c>
    </row>
    <row r="18090" spans="1:29">
      <c r="A18090" s="1" t="s">
        <v>30</v>
      </c>
      <c r="B18090" s="2">
        <v>43203.368750000001</v>
      </c>
      <c r="C18090">
        <v>60</v>
      </c>
      <c r="D18090">
        <v>52</v>
      </c>
      <c r="E18090">
        <v>74.569999999999993</v>
      </c>
      <c r="F18090">
        <v>230</v>
      </c>
      <c r="G18090">
        <v>12</v>
      </c>
      <c r="H18090">
        <v>0</v>
      </c>
      <c r="I18090">
        <v>30.16</v>
      </c>
      <c r="J18090">
        <v>1021.2</v>
      </c>
      <c r="K18090">
        <v>10</v>
      </c>
      <c r="M18090" t="s">
        <v>31</v>
      </c>
      <c r="Q18090">
        <v>25000</v>
      </c>
      <c r="AB18090">
        <v>60.1</v>
      </c>
      <c r="AC18090" t="s">
        <v>18148</v>
      </c>
    </row>
    <row r="18091" spans="1:29">
      <c r="A18091" s="1" t="s">
        <v>30</v>
      </c>
      <c r="B18091" s="2">
        <v>43203.410416666666</v>
      </c>
      <c r="C18091">
        <v>65</v>
      </c>
      <c r="D18091">
        <v>54</v>
      </c>
      <c r="E18091">
        <v>67.760000000000005</v>
      </c>
      <c r="F18091">
        <v>230</v>
      </c>
      <c r="G18091">
        <v>14</v>
      </c>
      <c r="H18091">
        <v>0</v>
      </c>
      <c r="I18091">
        <v>30.16</v>
      </c>
      <c r="J18091">
        <v>1021.2</v>
      </c>
      <c r="K18091">
        <v>10</v>
      </c>
      <c r="L18091">
        <v>21</v>
      </c>
      <c r="M18091" t="s">
        <v>31</v>
      </c>
      <c r="Q18091">
        <v>25000</v>
      </c>
      <c r="AB18091">
        <v>64.900000000000006</v>
      </c>
      <c r="AC18091" t="s">
        <v>18149</v>
      </c>
    </row>
    <row r="18092" spans="1:29">
      <c r="A18092" s="1" t="s">
        <v>30</v>
      </c>
      <c r="B18092" s="2">
        <v>43203.45208333333</v>
      </c>
      <c r="C18092">
        <v>69</v>
      </c>
      <c r="D18092">
        <v>55</v>
      </c>
      <c r="E18092">
        <v>60.78</v>
      </c>
      <c r="F18092">
        <v>230</v>
      </c>
      <c r="G18092">
        <v>17</v>
      </c>
      <c r="H18092">
        <v>0</v>
      </c>
      <c r="I18092">
        <v>30.17</v>
      </c>
      <c r="J18092">
        <v>1021.3</v>
      </c>
      <c r="K18092">
        <v>10</v>
      </c>
      <c r="L18092">
        <v>23</v>
      </c>
      <c r="M18092" t="s">
        <v>31</v>
      </c>
      <c r="Q18092">
        <v>25000</v>
      </c>
      <c r="AB18092">
        <v>69.099999999999994</v>
      </c>
      <c r="AC18092" t="s">
        <v>18150</v>
      </c>
    </row>
    <row r="18093" spans="1:29">
      <c r="A18093" s="1" t="s">
        <v>30</v>
      </c>
      <c r="B18093" s="2">
        <v>43203.493750000001</v>
      </c>
      <c r="C18093">
        <v>73</v>
      </c>
      <c r="D18093">
        <v>55</v>
      </c>
      <c r="E18093">
        <v>53.23</v>
      </c>
      <c r="F18093">
        <v>220</v>
      </c>
      <c r="G18093">
        <v>17</v>
      </c>
      <c r="H18093">
        <v>0</v>
      </c>
      <c r="I18093">
        <v>30.16</v>
      </c>
      <c r="J18093">
        <v>1020.9</v>
      </c>
      <c r="K18093">
        <v>10</v>
      </c>
      <c r="L18093">
        <v>26</v>
      </c>
      <c r="M18093" t="s">
        <v>31</v>
      </c>
      <c r="N18093" t="s">
        <v>31</v>
      </c>
      <c r="Q18093">
        <v>4200</v>
      </c>
      <c r="R18093">
        <v>25000</v>
      </c>
      <c r="Y18093">
        <v>26</v>
      </c>
      <c r="Z18093">
        <v>230</v>
      </c>
      <c r="AA18093" s="2">
        <v>43203.490277777775</v>
      </c>
      <c r="AB18093">
        <v>73</v>
      </c>
      <c r="AC18093" t="s">
        <v>18151</v>
      </c>
    </row>
    <row r="18094" spans="1:29">
      <c r="A18094" s="1" t="s">
        <v>30</v>
      </c>
      <c r="B18094" s="2">
        <v>43203.535416666666</v>
      </c>
      <c r="C18094">
        <v>75</v>
      </c>
      <c r="D18094">
        <v>54</v>
      </c>
      <c r="E18094">
        <v>47.99</v>
      </c>
      <c r="F18094">
        <v>230</v>
      </c>
      <c r="G18094">
        <v>12</v>
      </c>
      <c r="H18094">
        <v>0</v>
      </c>
      <c r="I18094">
        <v>30.13</v>
      </c>
      <c r="J18094">
        <v>1020</v>
      </c>
      <c r="K18094">
        <v>10</v>
      </c>
      <c r="L18094">
        <v>20</v>
      </c>
      <c r="M18094" t="s">
        <v>31</v>
      </c>
      <c r="N18094" t="s">
        <v>31</v>
      </c>
      <c r="Q18094">
        <v>4800</v>
      </c>
      <c r="R18094">
        <v>25000</v>
      </c>
      <c r="AB18094">
        <v>75</v>
      </c>
      <c r="AC18094" t="s">
        <v>18152</v>
      </c>
    </row>
    <row r="18095" spans="1:29">
      <c r="A18095" s="1" t="s">
        <v>30</v>
      </c>
      <c r="B18095" s="2">
        <v>43203.57708333333</v>
      </c>
      <c r="C18095">
        <v>78</v>
      </c>
      <c r="D18095">
        <v>55</v>
      </c>
      <c r="E18095">
        <v>44.9</v>
      </c>
      <c r="F18095">
        <v>230</v>
      </c>
      <c r="G18095">
        <v>15</v>
      </c>
      <c r="H18095">
        <v>0</v>
      </c>
      <c r="I18095">
        <v>30.1</v>
      </c>
      <c r="J18095">
        <v>1019</v>
      </c>
      <c r="K18095">
        <v>10</v>
      </c>
      <c r="L18095">
        <v>24</v>
      </c>
      <c r="M18095" t="s">
        <v>31</v>
      </c>
      <c r="N18095" t="s">
        <v>31</v>
      </c>
      <c r="Q18095">
        <v>4800</v>
      </c>
      <c r="R18095">
        <v>25000</v>
      </c>
      <c r="AB18095">
        <v>78.099999999999994</v>
      </c>
      <c r="AC18095" t="s">
        <v>18153</v>
      </c>
    </row>
    <row r="18096" spans="1:29">
      <c r="A18096" s="1" t="s">
        <v>30</v>
      </c>
      <c r="B18096" s="2">
        <v>43203.618750000001</v>
      </c>
      <c r="C18096">
        <v>78</v>
      </c>
      <c r="D18096">
        <v>53</v>
      </c>
      <c r="E18096">
        <v>41.89</v>
      </c>
      <c r="F18096">
        <v>230</v>
      </c>
      <c r="G18096">
        <v>20</v>
      </c>
      <c r="H18096">
        <v>0</v>
      </c>
      <c r="I18096">
        <v>30.08</v>
      </c>
      <c r="J18096">
        <v>1018.3</v>
      </c>
      <c r="K18096">
        <v>10</v>
      </c>
      <c r="L18096">
        <v>23</v>
      </c>
      <c r="M18096" t="s">
        <v>31</v>
      </c>
      <c r="N18096" t="s">
        <v>32</v>
      </c>
      <c r="Q18096">
        <v>5500</v>
      </c>
      <c r="R18096">
        <v>25000</v>
      </c>
      <c r="AB18096">
        <v>78.099999999999994</v>
      </c>
      <c r="AC18096" t="s">
        <v>18154</v>
      </c>
    </row>
    <row r="18097" spans="1:29">
      <c r="A18097" s="1" t="s">
        <v>30</v>
      </c>
      <c r="B18097" s="2">
        <v>43203.660416666666</v>
      </c>
      <c r="C18097">
        <v>80</v>
      </c>
      <c r="D18097">
        <v>54</v>
      </c>
      <c r="E18097">
        <v>40.54</v>
      </c>
      <c r="F18097">
        <v>220</v>
      </c>
      <c r="G18097">
        <v>16</v>
      </c>
      <c r="H18097">
        <v>0</v>
      </c>
      <c r="I18097">
        <v>30.06</v>
      </c>
      <c r="J18097">
        <v>1017.6</v>
      </c>
      <c r="K18097">
        <v>10</v>
      </c>
      <c r="L18097">
        <v>22</v>
      </c>
      <c r="M18097" t="s">
        <v>31</v>
      </c>
      <c r="N18097" t="s">
        <v>32</v>
      </c>
      <c r="Q18097">
        <v>5500</v>
      </c>
      <c r="R18097">
        <v>25000</v>
      </c>
      <c r="AB18097">
        <v>80.040000000000006</v>
      </c>
      <c r="AC18097" t="s">
        <v>18155</v>
      </c>
    </row>
    <row r="18098" spans="1:29">
      <c r="A18098" s="1" t="s">
        <v>30</v>
      </c>
      <c r="B18098" s="2">
        <v>43203.70208333333</v>
      </c>
      <c r="C18098">
        <v>79</v>
      </c>
      <c r="D18098">
        <v>54</v>
      </c>
      <c r="E18098">
        <v>42.03</v>
      </c>
      <c r="F18098">
        <v>210</v>
      </c>
      <c r="G18098">
        <v>16</v>
      </c>
      <c r="H18098">
        <v>0</v>
      </c>
      <c r="I18098">
        <v>30.05</v>
      </c>
      <c r="J18098">
        <v>1017.2</v>
      </c>
      <c r="K18098">
        <v>10</v>
      </c>
      <c r="L18098">
        <v>24</v>
      </c>
      <c r="M18098" t="s">
        <v>31</v>
      </c>
      <c r="N18098" t="s">
        <v>32</v>
      </c>
      <c r="Q18098">
        <v>6000</v>
      </c>
      <c r="R18098">
        <v>25000</v>
      </c>
      <c r="Y18098">
        <v>27</v>
      </c>
      <c r="Z18098">
        <v>230</v>
      </c>
      <c r="AA18098" s="2">
        <v>43203.674305555556</v>
      </c>
      <c r="AB18098">
        <v>79</v>
      </c>
      <c r="AC18098" t="s">
        <v>18156</v>
      </c>
    </row>
    <row r="18099" spans="1:29">
      <c r="A18099" s="1" t="s">
        <v>30</v>
      </c>
      <c r="B18099" s="2">
        <v>43203.743750000001</v>
      </c>
      <c r="C18099">
        <v>77</v>
      </c>
      <c r="D18099">
        <v>54</v>
      </c>
      <c r="E18099">
        <v>44.9</v>
      </c>
      <c r="F18099">
        <v>220</v>
      </c>
      <c r="G18099">
        <v>14</v>
      </c>
      <c r="H18099">
        <v>0</v>
      </c>
      <c r="I18099">
        <v>30.05</v>
      </c>
      <c r="J18099">
        <v>1017.3</v>
      </c>
      <c r="K18099">
        <v>10</v>
      </c>
      <c r="M18099" t="s">
        <v>31</v>
      </c>
      <c r="N18099" t="s">
        <v>32</v>
      </c>
      <c r="Q18099">
        <v>6000</v>
      </c>
      <c r="R18099">
        <v>25000</v>
      </c>
      <c r="Y18099">
        <v>28</v>
      </c>
      <c r="Z18099">
        <v>240</v>
      </c>
      <c r="AA18099" s="2">
        <v>43203.720833333333</v>
      </c>
      <c r="AB18099">
        <v>77</v>
      </c>
      <c r="AC18099" t="s">
        <v>18157</v>
      </c>
    </row>
    <row r="18100" spans="1:29">
      <c r="A18100" s="1" t="s">
        <v>30</v>
      </c>
      <c r="B18100" s="2">
        <v>43203.785416666666</v>
      </c>
      <c r="C18100">
        <v>76</v>
      </c>
      <c r="D18100">
        <v>54</v>
      </c>
      <c r="E18100">
        <v>46.57</v>
      </c>
      <c r="F18100">
        <v>220</v>
      </c>
      <c r="G18100">
        <v>16</v>
      </c>
      <c r="H18100">
        <v>0</v>
      </c>
      <c r="I18100">
        <v>30.06</v>
      </c>
      <c r="J18100">
        <v>1017.5</v>
      </c>
      <c r="K18100">
        <v>10</v>
      </c>
      <c r="L18100">
        <v>23</v>
      </c>
      <c r="M18100" t="s">
        <v>31</v>
      </c>
      <c r="N18100" t="s">
        <v>32</v>
      </c>
      <c r="Q18100">
        <v>6000</v>
      </c>
      <c r="R18100">
        <v>25000</v>
      </c>
      <c r="AB18100">
        <v>75.900000000000006</v>
      </c>
      <c r="AC18100" t="s">
        <v>18158</v>
      </c>
    </row>
    <row r="18101" spans="1:29">
      <c r="A18101" s="1" t="s">
        <v>30</v>
      </c>
      <c r="B18101" s="2">
        <v>43203.82708333333</v>
      </c>
      <c r="C18101">
        <v>73</v>
      </c>
      <c r="D18101">
        <v>53</v>
      </c>
      <c r="E18101">
        <v>49.66</v>
      </c>
      <c r="F18101">
        <v>220</v>
      </c>
      <c r="G18101">
        <v>13</v>
      </c>
      <c r="H18101">
        <v>0</v>
      </c>
      <c r="I18101">
        <v>30.06</v>
      </c>
      <c r="J18101">
        <v>1017.8</v>
      </c>
      <c r="K18101">
        <v>10</v>
      </c>
      <c r="M18101" t="s">
        <v>32</v>
      </c>
      <c r="Q18101">
        <v>25000</v>
      </c>
      <c r="AB18101">
        <v>73</v>
      </c>
      <c r="AC18101" t="s">
        <v>18159</v>
      </c>
    </row>
    <row r="18102" spans="1:29">
      <c r="A18102" s="1" t="s">
        <v>30</v>
      </c>
      <c r="B18102" s="2">
        <v>43203.868750000001</v>
      </c>
      <c r="C18102">
        <v>70</v>
      </c>
      <c r="D18102">
        <v>53</v>
      </c>
      <c r="E18102">
        <v>54.98</v>
      </c>
      <c r="F18102">
        <v>200</v>
      </c>
      <c r="G18102">
        <v>7</v>
      </c>
      <c r="H18102">
        <v>0</v>
      </c>
      <c r="I18102">
        <v>30.09</v>
      </c>
      <c r="J18102">
        <v>1018.5</v>
      </c>
      <c r="K18102">
        <v>10</v>
      </c>
      <c r="M18102" t="s">
        <v>34</v>
      </c>
      <c r="Q18102">
        <v>25000</v>
      </c>
      <c r="AB18102">
        <v>70</v>
      </c>
      <c r="AC18102" t="s">
        <v>18160</v>
      </c>
    </row>
    <row r="18103" spans="1:29">
      <c r="A18103" s="1" t="s">
        <v>30</v>
      </c>
      <c r="B18103" s="2">
        <v>43203.910416666666</v>
      </c>
      <c r="C18103">
        <v>69</v>
      </c>
      <c r="D18103">
        <v>53</v>
      </c>
      <c r="E18103">
        <v>56.7</v>
      </c>
      <c r="F18103">
        <v>190</v>
      </c>
      <c r="G18103">
        <v>7</v>
      </c>
      <c r="H18103">
        <v>0</v>
      </c>
      <c r="I18103">
        <v>30.1</v>
      </c>
      <c r="J18103">
        <v>1019</v>
      </c>
      <c r="K18103">
        <v>10</v>
      </c>
      <c r="M18103" t="s">
        <v>34</v>
      </c>
      <c r="Q18103">
        <v>25000</v>
      </c>
      <c r="AB18103">
        <v>69.099999999999994</v>
      </c>
      <c r="AC18103" t="s">
        <v>18161</v>
      </c>
    </row>
    <row r="18104" spans="1:29">
      <c r="A18104" s="1" t="s">
        <v>30</v>
      </c>
      <c r="B18104" s="2">
        <v>43203.95208333333</v>
      </c>
      <c r="C18104">
        <v>68</v>
      </c>
      <c r="D18104">
        <v>58</v>
      </c>
      <c r="E18104">
        <v>70.099999999999994</v>
      </c>
      <c r="F18104">
        <v>190</v>
      </c>
      <c r="G18104">
        <v>13</v>
      </c>
      <c r="H18104">
        <v>0</v>
      </c>
      <c r="I18104">
        <v>30.1</v>
      </c>
      <c r="J18104">
        <v>1019</v>
      </c>
      <c r="K18104">
        <v>10</v>
      </c>
      <c r="L18104">
        <v>19</v>
      </c>
      <c r="M18104" t="s">
        <v>31</v>
      </c>
      <c r="Q18104">
        <v>25000</v>
      </c>
      <c r="AB18104">
        <v>68</v>
      </c>
      <c r="AC18104" t="s">
        <v>18162</v>
      </c>
    </row>
    <row r="18105" spans="1:29">
      <c r="A18105" s="1" t="s">
        <v>30</v>
      </c>
      <c r="B18105" s="2">
        <v>43203.993750000001</v>
      </c>
      <c r="C18105">
        <v>66</v>
      </c>
      <c r="D18105">
        <v>59</v>
      </c>
      <c r="E18105">
        <v>78.14</v>
      </c>
      <c r="F18105">
        <v>190</v>
      </c>
      <c r="G18105">
        <v>11</v>
      </c>
      <c r="H18105">
        <v>0</v>
      </c>
      <c r="I18105">
        <v>30.1</v>
      </c>
      <c r="J18105">
        <v>1019</v>
      </c>
      <c r="K18105">
        <v>10</v>
      </c>
      <c r="M18105" t="s">
        <v>31</v>
      </c>
      <c r="Q18105">
        <v>25000</v>
      </c>
      <c r="AB18105">
        <v>66</v>
      </c>
      <c r="AC18105" t="s">
        <v>18163</v>
      </c>
    </row>
    <row r="18106" spans="1:29">
      <c r="A18106" s="1" t="s">
        <v>30</v>
      </c>
      <c r="B18106" s="2">
        <v>43204.035416666666</v>
      </c>
      <c r="C18106">
        <v>64</v>
      </c>
      <c r="D18106">
        <v>58</v>
      </c>
      <c r="E18106">
        <v>80.540000000000006</v>
      </c>
      <c r="F18106">
        <v>210</v>
      </c>
      <c r="G18106">
        <v>10</v>
      </c>
      <c r="H18106">
        <v>0</v>
      </c>
      <c r="I18106">
        <v>30.11</v>
      </c>
      <c r="J18106">
        <v>1019.3</v>
      </c>
      <c r="K18106">
        <v>10</v>
      </c>
      <c r="L18106">
        <v>19</v>
      </c>
      <c r="M18106" t="s">
        <v>31</v>
      </c>
      <c r="Q18106">
        <v>25000</v>
      </c>
      <c r="AB18106">
        <v>64</v>
      </c>
      <c r="AC18106" t="s">
        <v>18164</v>
      </c>
    </row>
    <row r="18107" spans="1:29">
      <c r="A18107" s="1" t="s">
        <v>30</v>
      </c>
      <c r="B18107" s="2">
        <v>43204.07708333333</v>
      </c>
      <c r="C18107">
        <v>63</v>
      </c>
      <c r="D18107">
        <v>58</v>
      </c>
      <c r="E18107">
        <v>83.42</v>
      </c>
      <c r="F18107">
        <v>220</v>
      </c>
      <c r="G18107">
        <v>12</v>
      </c>
      <c r="H18107">
        <v>0</v>
      </c>
      <c r="I18107">
        <v>30.11</v>
      </c>
      <c r="J18107">
        <v>1019.2</v>
      </c>
      <c r="K18107">
        <v>10</v>
      </c>
      <c r="M18107" t="s">
        <v>34</v>
      </c>
      <c r="Q18107">
        <v>25000</v>
      </c>
      <c r="AB18107">
        <v>63</v>
      </c>
      <c r="AC18107" t="s">
        <v>18165</v>
      </c>
    </row>
    <row r="18108" spans="1:29">
      <c r="A18108" s="1" t="s">
        <v>30</v>
      </c>
      <c r="B18108" s="2">
        <v>43204.118750000001</v>
      </c>
      <c r="C18108">
        <v>62</v>
      </c>
      <c r="D18108">
        <v>58</v>
      </c>
      <c r="E18108">
        <v>86.11</v>
      </c>
      <c r="F18108">
        <v>210</v>
      </c>
      <c r="G18108">
        <v>12</v>
      </c>
      <c r="H18108">
        <v>0</v>
      </c>
      <c r="I18108">
        <v>30.1</v>
      </c>
      <c r="J18108">
        <v>1018.9</v>
      </c>
      <c r="K18108">
        <v>10</v>
      </c>
      <c r="M18108" t="s">
        <v>34</v>
      </c>
      <c r="Q18108">
        <v>25000</v>
      </c>
      <c r="AB18108">
        <v>62.1</v>
      </c>
      <c r="AC18108" t="s">
        <v>18166</v>
      </c>
    </row>
    <row r="18109" spans="1:29">
      <c r="A18109" s="1" t="s">
        <v>30</v>
      </c>
      <c r="B18109" s="2">
        <v>43204.160416666666</v>
      </c>
      <c r="C18109">
        <v>62</v>
      </c>
      <c r="D18109">
        <v>58</v>
      </c>
      <c r="E18109">
        <v>86.11</v>
      </c>
      <c r="F18109">
        <v>220</v>
      </c>
      <c r="G18109">
        <v>13</v>
      </c>
      <c r="H18109">
        <v>0</v>
      </c>
      <c r="I18109">
        <v>30.09</v>
      </c>
      <c r="J18109">
        <v>1018.6</v>
      </c>
      <c r="K18109">
        <v>10</v>
      </c>
      <c r="M18109" t="s">
        <v>31</v>
      </c>
      <c r="Q18109">
        <v>25000</v>
      </c>
      <c r="AB18109">
        <v>62.1</v>
      </c>
      <c r="AC18109" t="s">
        <v>18167</v>
      </c>
    </row>
    <row r="18110" spans="1:29">
      <c r="A18110" s="1" t="s">
        <v>30</v>
      </c>
      <c r="B18110" s="2">
        <v>43204.20208333333</v>
      </c>
      <c r="C18110">
        <v>61</v>
      </c>
      <c r="D18110">
        <v>58</v>
      </c>
      <c r="E18110">
        <v>89.52</v>
      </c>
      <c r="F18110">
        <v>220</v>
      </c>
      <c r="G18110">
        <v>10</v>
      </c>
      <c r="H18110">
        <v>0</v>
      </c>
      <c r="I18110">
        <v>30.09</v>
      </c>
      <c r="J18110">
        <v>1018.5</v>
      </c>
      <c r="K18110">
        <v>10</v>
      </c>
      <c r="M18110" t="s">
        <v>31</v>
      </c>
      <c r="Q18110">
        <v>25000</v>
      </c>
      <c r="AB18110">
        <v>61</v>
      </c>
      <c r="AC18110" t="s">
        <v>18168</v>
      </c>
    </row>
    <row r="18111" spans="1:29">
      <c r="A18111" s="1" t="s">
        <v>30</v>
      </c>
      <c r="B18111" s="2">
        <v>43204.243750000001</v>
      </c>
      <c r="C18111">
        <v>60</v>
      </c>
      <c r="D18111">
        <v>58</v>
      </c>
      <c r="E18111">
        <v>92.43</v>
      </c>
      <c r="F18111">
        <v>210</v>
      </c>
      <c r="G18111">
        <v>9</v>
      </c>
      <c r="H18111">
        <v>0</v>
      </c>
      <c r="I18111">
        <v>30.09</v>
      </c>
      <c r="J18111">
        <v>1018.5</v>
      </c>
      <c r="K18111">
        <v>10</v>
      </c>
      <c r="M18111" t="s">
        <v>31</v>
      </c>
      <c r="Q18111">
        <v>25000</v>
      </c>
      <c r="AB18111">
        <v>60.1</v>
      </c>
      <c r="AC18111" t="s">
        <v>18169</v>
      </c>
    </row>
    <row r="18112" spans="1:29">
      <c r="A18112" s="1" t="s">
        <v>30</v>
      </c>
      <c r="B18112" s="2">
        <v>43204.285416666666</v>
      </c>
      <c r="C18112">
        <v>60</v>
      </c>
      <c r="D18112">
        <v>58</v>
      </c>
      <c r="E18112">
        <v>92.43</v>
      </c>
      <c r="F18112">
        <v>230</v>
      </c>
      <c r="G18112">
        <v>9</v>
      </c>
      <c r="H18112">
        <v>0</v>
      </c>
      <c r="I18112">
        <v>30.1</v>
      </c>
      <c r="J18112">
        <v>1019</v>
      </c>
      <c r="K18112">
        <v>10</v>
      </c>
      <c r="M18112" t="s">
        <v>34</v>
      </c>
      <c r="Q18112">
        <v>25000</v>
      </c>
      <c r="AB18112">
        <v>60.1</v>
      </c>
      <c r="AC18112" t="s">
        <v>18170</v>
      </c>
    </row>
    <row r="18113" spans="1:29">
      <c r="A18113" s="1" t="s">
        <v>30</v>
      </c>
      <c r="B18113" s="2">
        <v>43204.32708333333</v>
      </c>
      <c r="C18113">
        <v>61</v>
      </c>
      <c r="D18113">
        <v>58</v>
      </c>
      <c r="E18113">
        <v>89.52</v>
      </c>
      <c r="F18113">
        <v>230</v>
      </c>
      <c r="G18113">
        <v>8</v>
      </c>
      <c r="H18113">
        <v>0</v>
      </c>
      <c r="I18113">
        <v>30.11</v>
      </c>
      <c r="J18113">
        <v>1019.2</v>
      </c>
      <c r="K18113">
        <v>10</v>
      </c>
      <c r="M18113" t="s">
        <v>34</v>
      </c>
      <c r="Q18113">
        <v>25000</v>
      </c>
      <c r="AB18113">
        <v>61</v>
      </c>
      <c r="AC18113" t="s">
        <v>18171</v>
      </c>
    </row>
    <row r="18114" spans="1:29">
      <c r="A18114" s="1" t="s">
        <v>30</v>
      </c>
      <c r="B18114" s="2">
        <v>43204.368750000001</v>
      </c>
      <c r="C18114">
        <v>64</v>
      </c>
      <c r="D18114">
        <v>59</v>
      </c>
      <c r="E18114">
        <v>83.78</v>
      </c>
      <c r="F18114">
        <v>230</v>
      </c>
      <c r="G18114">
        <v>13</v>
      </c>
      <c r="H18114">
        <v>0</v>
      </c>
      <c r="I18114">
        <v>30.12</v>
      </c>
      <c r="J18114">
        <v>1019.6</v>
      </c>
      <c r="K18114">
        <v>10</v>
      </c>
      <c r="M18114" t="s">
        <v>31</v>
      </c>
      <c r="N18114" t="s">
        <v>34</v>
      </c>
      <c r="Q18114">
        <v>5000</v>
      </c>
      <c r="R18114">
        <v>25000</v>
      </c>
      <c r="AB18114">
        <v>64</v>
      </c>
      <c r="AC18114" t="s">
        <v>18172</v>
      </c>
    </row>
    <row r="18115" spans="1:29">
      <c r="A18115" s="1" t="s">
        <v>30</v>
      </c>
      <c r="B18115" s="2">
        <v>43204.410416666666</v>
      </c>
      <c r="C18115">
        <v>68</v>
      </c>
      <c r="D18115">
        <v>58</v>
      </c>
      <c r="E18115">
        <v>70.099999999999994</v>
      </c>
      <c r="F18115">
        <v>230</v>
      </c>
      <c r="G18115">
        <v>16</v>
      </c>
      <c r="H18115">
        <v>0</v>
      </c>
      <c r="I18115">
        <v>30.11</v>
      </c>
      <c r="J18115">
        <v>1019.2</v>
      </c>
      <c r="K18115">
        <v>10</v>
      </c>
      <c r="M18115" t="s">
        <v>31</v>
      </c>
      <c r="N18115" t="s">
        <v>32</v>
      </c>
      <c r="Q18115">
        <v>5000</v>
      </c>
      <c r="R18115">
        <v>25000</v>
      </c>
      <c r="AB18115">
        <v>68</v>
      </c>
      <c r="AC18115" t="s">
        <v>18173</v>
      </c>
    </row>
    <row r="18116" spans="1:29">
      <c r="A18116" s="1" t="s">
        <v>30</v>
      </c>
      <c r="B18116" s="2">
        <v>43204.45208333333</v>
      </c>
      <c r="C18116">
        <v>73</v>
      </c>
      <c r="D18116">
        <v>59</v>
      </c>
      <c r="E18116">
        <v>61.5</v>
      </c>
      <c r="F18116">
        <v>210</v>
      </c>
      <c r="G18116">
        <v>14</v>
      </c>
      <c r="H18116">
        <v>0</v>
      </c>
      <c r="I18116">
        <v>30.11</v>
      </c>
      <c r="J18116">
        <v>1019.4</v>
      </c>
      <c r="K18116">
        <v>10</v>
      </c>
      <c r="M18116" t="s">
        <v>31</v>
      </c>
      <c r="N18116" t="s">
        <v>32</v>
      </c>
      <c r="Q18116">
        <v>5000</v>
      </c>
      <c r="R18116">
        <v>25000</v>
      </c>
      <c r="AB18116">
        <v>73</v>
      </c>
      <c r="AC18116" t="s">
        <v>18174</v>
      </c>
    </row>
    <row r="18117" spans="1:29">
      <c r="A18117" s="1" t="s">
        <v>30</v>
      </c>
      <c r="B18117" s="2">
        <v>43204.493750000001</v>
      </c>
      <c r="C18117">
        <v>76</v>
      </c>
      <c r="D18117">
        <v>59</v>
      </c>
      <c r="E18117">
        <v>55.8</v>
      </c>
      <c r="F18117">
        <v>220</v>
      </c>
      <c r="G18117">
        <v>12</v>
      </c>
      <c r="H18117">
        <v>0</v>
      </c>
      <c r="I18117">
        <v>30.1</v>
      </c>
      <c r="J18117">
        <v>1019</v>
      </c>
      <c r="K18117">
        <v>10</v>
      </c>
      <c r="L18117">
        <v>22</v>
      </c>
      <c r="M18117" t="s">
        <v>31</v>
      </c>
      <c r="N18117" t="s">
        <v>32</v>
      </c>
      <c r="Q18117">
        <v>5000</v>
      </c>
      <c r="R18117">
        <v>25000</v>
      </c>
      <c r="AB18117">
        <v>75.900000000000006</v>
      </c>
      <c r="AC18117" t="s">
        <v>18175</v>
      </c>
    </row>
    <row r="18118" spans="1:29">
      <c r="A18118" s="1" t="s">
        <v>30</v>
      </c>
      <c r="B18118" s="2">
        <v>43204.535416666666</v>
      </c>
      <c r="C18118">
        <v>78</v>
      </c>
      <c r="D18118">
        <v>58</v>
      </c>
      <c r="E18118">
        <v>49.87</v>
      </c>
      <c r="F18118">
        <v>210</v>
      </c>
      <c r="G18118">
        <v>15</v>
      </c>
      <c r="H18118">
        <v>0</v>
      </c>
      <c r="I18118">
        <v>30.08</v>
      </c>
      <c r="J18118">
        <v>1018</v>
      </c>
      <c r="K18118">
        <v>10</v>
      </c>
      <c r="L18118">
        <v>25</v>
      </c>
      <c r="M18118" t="s">
        <v>34</v>
      </c>
      <c r="N18118" t="s">
        <v>32</v>
      </c>
      <c r="Q18118">
        <v>5500</v>
      </c>
      <c r="R18118">
        <v>25000</v>
      </c>
      <c r="Y18118">
        <v>27</v>
      </c>
      <c r="Z18118">
        <v>210</v>
      </c>
      <c r="AA18118" s="2">
        <v>43204.511805555558</v>
      </c>
      <c r="AB18118">
        <v>78.099999999999994</v>
      </c>
      <c r="AC18118" t="s">
        <v>18176</v>
      </c>
    </row>
    <row r="18119" spans="1:29">
      <c r="A18119" s="1" t="s">
        <v>30</v>
      </c>
      <c r="B18119" s="2">
        <v>43204.57708333333</v>
      </c>
      <c r="C18119">
        <v>79</v>
      </c>
      <c r="D18119">
        <v>58</v>
      </c>
      <c r="E18119">
        <v>48.41</v>
      </c>
      <c r="F18119">
        <v>230</v>
      </c>
      <c r="G18119">
        <v>18</v>
      </c>
      <c r="H18119">
        <v>0</v>
      </c>
      <c r="I18119">
        <v>30.05</v>
      </c>
      <c r="J18119">
        <v>1017.2</v>
      </c>
      <c r="K18119">
        <v>10</v>
      </c>
      <c r="L18119">
        <v>22</v>
      </c>
      <c r="M18119" t="s">
        <v>32</v>
      </c>
      <c r="N18119" t="s">
        <v>32</v>
      </c>
      <c r="Q18119">
        <v>6000</v>
      </c>
      <c r="R18119">
        <v>25000</v>
      </c>
      <c r="Y18119">
        <v>26</v>
      </c>
      <c r="Z18119">
        <v>220</v>
      </c>
      <c r="AA18119" s="2">
        <v>43204.540972222225</v>
      </c>
      <c r="AB18119">
        <v>79</v>
      </c>
      <c r="AC18119" t="s">
        <v>18177</v>
      </c>
    </row>
    <row r="18120" spans="1:29">
      <c r="A18120" s="1" t="s">
        <v>30</v>
      </c>
      <c r="B18120" s="2">
        <v>43204.618750000001</v>
      </c>
      <c r="C18120">
        <v>80</v>
      </c>
      <c r="D18120">
        <v>58</v>
      </c>
      <c r="E18120">
        <v>46.7</v>
      </c>
      <c r="F18120">
        <v>230</v>
      </c>
      <c r="G18120">
        <v>13</v>
      </c>
      <c r="H18120">
        <v>0</v>
      </c>
      <c r="I18120">
        <v>30.02</v>
      </c>
      <c r="J18120">
        <v>1016.2</v>
      </c>
      <c r="K18120">
        <v>10</v>
      </c>
      <c r="L18120">
        <v>21</v>
      </c>
      <c r="M18120" t="s">
        <v>32</v>
      </c>
      <c r="N18120" t="s">
        <v>32</v>
      </c>
      <c r="Q18120">
        <v>6000</v>
      </c>
      <c r="R18120">
        <v>25000</v>
      </c>
      <c r="AB18120">
        <v>80.58</v>
      </c>
      <c r="AC18120" t="s">
        <v>18178</v>
      </c>
    </row>
    <row r="18121" spans="1:29">
      <c r="A18121" s="1" t="s">
        <v>30</v>
      </c>
      <c r="B18121" s="2">
        <v>43204.660416666666</v>
      </c>
      <c r="C18121">
        <v>80</v>
      </c>
      <c r="D18121">
        <v>56</v>
      </c>
      <c r="E18121">
        <v>43.44</v>
      </c>
      <c r="F18121">
        <v>190</v>
      </c>
      <c r="G18121">
        <v>16</v>
      </c>
      <c r="H18121">
        <v>0</v>
      </c>
      <c r="I18121">
        <v>29.99</v>
      </c>
      <c r="J18121">
        <v>1015.2</v>
      </c>
      <c r="K18121">
        <v>10</v>
      </c>
      <c r="L18121">
        <v>23</v>
      </c>
      <c r="M18121" t="s">
        <v>32</v>
      </c>
      <c r="N18121" t="s">
        <v>32</v>
      </c>
      <c r="Q18121">
        <v>7000</v>
      </c>
      <c r="R18121">
        <v>25000</v>
      </c>
      <c r="AB18121">
        <v>80.290000000000006</v>
      </c>
      <c r="AC18121" t="s">
        <v>18179</v>
      </c>
    </row>
    <row r="18122" spans="1:29">
      <c r="A18122" s="1" t="s">
        <v>30</v>
      </c>
      <c r="B18122" s="2">
        <v>43204.70208333333</v>
      </c>
      <c r="C18122">
        <v>81</v>
      </c>
      <c r="D18122">
        <v>56</v>
      </c>
      <c r="E18122">
        <v>42.19</v>
      </c>
      <c r="F18122">
        <v>200</v>
      </c>
      <c r="G18122">
        <v>15</v>
      </c>
      <c r="H18122">
        <v>0</v>
      </c>
      <c r="I18122">
        <v>29.99</v>
      </c>
      <c r="J18122">
        <v>1015.3</v>
      </c>
      <c r="K18122">
        <v>10</v>
      </c>
      <c r="L18122">
        <v>22</v>
      </c>
      <c r="M18122" t="s">
        <v>32</v>
      </c>
      <c r="N18122" t="s">
        <v>32</v>
      </c>
      <c r="Q18122">
        <v>7000</v>
      </c>
      <c r="R18122">
        <v>25000</v>
      </c>
      <c r="AB18122">
        <v>80.87</v>
      </c>
      <c r="AC18122" t="s">
        <v>18180</v>
      </c>
    </row>
    <row r="18123" spans="1:29">
      <c r="A18123" s="1" t="s">
        <v>30</v>
      </c>
      <c r="B18123" s="2">
        <v>43204.743750000001</v>
      </c>
      <c r="C18123">
        <v>80</v>
      </c>
      <c r="D18123">
        <v>56</v>
      </c>
      <c r="E18123">
        <v>43.44</v>
      </c>
      <c r="F18123">
        <v>200</v>
      </c>
      <c r="G18123">
        <v>14</v>
      </c>
      <c r="H18123">
        <v>0</v>
      </c>
      <c r="I18123">
        <v>29.99</v>
      </c>
      <c r="J18123">
        <v>1015.2</v>
      </c>
      <c r="K18123">
        <v>10</v>
      </c>
      <c r="L18123">
        <v>21</v>
      </c>
      <c r="M18123" t="s">
        <v>34</v>
      </c>
      <c r="N18123" t="s">
        <v>32</v>
      </c>
      <c r="Q18123">
        <v>7500</v>
      </c>
      <c r="R18123">
        <v>25000</v>
      </c>
      <c r="AB18123">
        <v>80.290000000000006</v>
      </c>
      <c r="AC18123" t="s">
        <v>18181</v>
      </c>
    </row>
    <row r="18124" spans="1:29">
      <c r="A18124" s="1" t="s">
        <v>30</v>
      </c>
      <c r="B18124" s="2">
        <v>43204.785416666666</v>
      </c>
      <c r="C18124">
        <v>78</v>
      </c>
      <c r="D18124">
        <v>56</v>
      </c>
      <c r="E18124">
        <v>46.4</v>
      </c>
      <c r="F18124">
        <v>200</v>
      </c>
      <c r="G18124">
        <v>12</v>
      </c>
      <c r="H18124">
        <v>0</v>
      </c>
      <c r="I18124">
        <v>29.98</v>
      </c>
      <c r="J18124">
        <v>1014.9</v>
      </c>
      <c r="K18124">
        <v>10</v>
      </c>
      <c r="M18124" t="s">
        <v>34</v>
      </c>
      <c r="N18124" t="s">
        <v>34</v>
      </c>
      <c r="Q18124">
        <v>7500</v>
      </c>
      <c r="R18124">
        <v>25000</v>
      </c>
      <c r="AB18124">
        <v>78.099999999999994</v>
      </c>
      <c r="AC18124" t="s">
        <v>18182</v>
      </c>
    </row>
    <row r="18125" spans="1:29">
      <c r="A18125" s="1" t="s">
        <v>30</v>
      </c>
      <c r="B18125" s="2">
        <v>43204.82708333333</v>
      </c>
      <c r="C18125">
        <v>74</v>
      </c>
      <c r="D18125">
        <v>55</v>
      </c>
      <c r="E18125">
        <v>51.64</v>
      </c>
      <c r="F18125">
        <v>200</v>
      </c>
      <c r="G18125">
        <v>7</v>
      </c>
      <c r="H18125">
        <v>0</v>
      </c>
      <c r="I18125">
        <v>29.99</v>
      </c>
      <c r="J18125">
        <v>1015.2</v>
      </c>
      <c r="K18125">
        <v>10</v>
      </c>
      <c r="M18125" t="s">
        <v>31</v>
      </c>
      <c r="N18125" t="s">
        <v>34</v>
      </c>
      <c r="Q18125">
        <v>7000</v>
      </c>
      <c r="R18125">
        <v>25000</v>
      </c>
      <c r="AB18125">
        <v>73.900000000000006</v>
      </c>
      <c r="AC18125" t="s">
        <v>18183</v>
      </c>
    </row>
    <row r="18126" spans="1:29">
      <c r="A18126" s="1" t="s">
        <v>30</v>
      </c>
      <c r="B18126" s="2">
        <v>43204.868750000001</v>
      </c>
      <c r="C18126">
        <v>72</v>
      </c>
      <c r="D18126">
        <v>55</v>
      </c>
      <c r="E18126">
        <v>55.06</v>
      </c>
      <c r="F18126">
        <v>190</v>
      </c>
      <c r="G18126">
        <v>7</v>
      </c>
      <c r="H18126">
        <v>0</v>
      </c>
      <c r="I18126">
        <v>30.01</v>
      </c>
      <c r="J18126">
        <v>1015.9</v>
      </c>
      <c r="K18126">
        <v>10</v>
      </c>
      <c r="M18126" t="s">
        <v>31</v>
      </c>
      <c r="N18126" t="s">
        <v>34</v>
      </c>
      <c r="Q18126">
        <v>7000</v>
      </c>
      <c r="R18126">
        <v>25000</v>
      </c>
      <c r="AB18126">
        <v>72</v>
      </c>
      <c r="AC18126" t="s">
        <v>18184</v>
      </c>
    </row>
    <row r="18127" spans="1:29">
      <c r="A18127" s="1" t="s">
        <v>30</v>
      </c>
      <c r="B18127" s="2">
        <v>43204.910416666666</v>
      </c>
      <c r="C18127">
        <v>72</v>
      </c>
      <c r="D18127">
        <v>58</v>
      </c>
      <c r="E18127">
        <v>61.15</v>
      </c>
      <c r="F18127">
        <v>190</v>
      </c>
      <c r="G18127">
        <v>9</v>
      </c>
      <c r="H18127">
        <v>0</v>
      </c>
      <c r="I18127">
        <v>30.03</v>
      </c>
      <c r="J18127">
        <v>1016.5</v>
      </c>
      <c r="K18127">
        <v>10</v>
      </c>
      <c r="M18127" t="s">
        <v>31</v>
      </c>
      <c r="N18127" t="s">
        <v>34</v>
      </c>
      <c r="Q18127">
        <v>7000</v>
      </c>
      <c r="R18127">
        <v>25000</v>
      </c>
      <c r="AB18127">
        <v>72</v>
      </c>
      <c r="AC18127" t="s">
        <v>18185</v>
      </c>
    </row>
    <row r="18128" spans="1:29">
      <c r="A18128" s="1" t="s">
        <v>30</v>
      </c>
      <c r="B18128" s="2">
        <v>43204.95208333333</v>
      </c>
      <c r="C18128">
        <v>70</v>
      </c>
      <c r="D18128">
        <v>61</v>
      </c>
      <c r="E18128">
        <v>73.11</v>
      </c>
      <c r="F18128">
        <v>180</v>
      </c>
      <c r="G18128">
        <v>11</v>
      </c>
      <c r="H18128">
        <v>0</v>
      </c>
      <c r="I18128">
        <v>30.03</v>
      </c>
      <c r="J18128">
        <v>1016.4</v>
      </c>
      <c r="K18128">
        <v>10</v>
      </c>
      <c r="L18128">
        <v>16</v>
      </c>
      <c r="M18128" t="s">
        <v>31</v>
      </c>
      <c r="N18128" t="s">
        <v>34</v>
      </c>
      <c r="Q18128">
        <v>7000</v>
      </c>
      <c r="R18128">
        <v>25000</v>
      </c>
      <c r="AB18128">
        <v>70</v>
      </c>
      <c r="AC18128" t="s">
        <v>18186</v>
      </c>
    </row>
    <row r="18129" spans="1:29">
      <c r="A18129" s="1" t="s">
        <v>30</v>
      </c>
      <c r="B18129" s="2">
        <v>43204.993750000001</v>
      </c>
      <c r="C18129">
        <v>68</v>
      </c>
      <c r="D18129">
        <v>61</v>
      </c>
      <c r="E18129">
        <v>78.3</v>
      </c>
      <c r="F18129">
        <v>200</v>
      </c>
      <c r="G18129">
        <v>10</v>
      </c>
      <c r="H18129">
        <v>0</v>
      </c>
      <c r="I18129">
        <v>30.03</v>
      </c>
      <c r="J18129">
        <v>1016.4</v>
      </c>
      <c r="K18129">
        <v>10</v>
      </c>
      <c r="M18129" t="s">
        <v>31</v>
      </c>
      <c r="N18129" t="s">
        <v>31</v>
      </c>
      <c r="Q18129">
        <v>7000</v>
      </c>
      <c r="R18129">
        <v>25000</v>
      </c>
      <c r="AB18129">
        <v>68</v>
      </c>
      <c r="AC18129" t="s">
        <v>18187</v>
      </c>
    </row>
    <row r="18130" spans="1:29">
      <c r="A18130" s="1" t="s">
        <v>30</v>
      </c>
      <c r="B18130" s="2">
        <v>43205.035416666666</v>
      </c>
      <c r="C18130">
        <v>67</v>
      </c>
      <c r="D18130">
        <v>62</v>
      </c>
      <c r="E18130">
        <v>84.56</v>
      </c>
      <c r="F18130">
        <v>200</v>
      </c>
      <c r="G18130">
        <v>12</v>
      </c>
      <c r="H18130">
        <v>0</v>
      </c>
      <c r="I18130">
        <v>30.03</v>
      </c>
      <c r="J18130">
        <v>1016.4</v>
      </c>
      <c r="K18130">
        <v>10</v>
      </c>
      <c r="M18130" t="s">
        <v>31</v>
      </c>
      <c r="N18130" t="s">
        <v>31</v>
      </c>
      <c r="Q18130">
        <v>7000</v>
      </c>
      <c r="R18130">
        <v>25000</v>
      </c>
      <c r="AB18130">
        <v>66.900000000000006</v>
      </c>
      <c r="AC18130" t="s">
        <v>18188</v>
      </c>
    </row>
    <row r="18131" spans="1:29">
      <c r="A18131" s="1" t="s">
        <v>30</v>
      </c>
      <c r="B18131" s="2">
        <v>43205.07708333333</v>
      </c>
      <c r="C18131">
        <v>67</v>
      </c>
      <c r="D18131">
        <v>63</v>
      </c>
      <c r="E18131">
        <v>87.28</v>
      </c>
      <c r="F18131">
        <v>200</v>
      </c>
      <c r="G18131">
        <v>9</v>
      </c>
      <c r="H18131">
        <v>0</v>
      </c>
      <c r="I18131">
        <v>30.03</v>
      </c>
      <c r="J18131">
        <v>1016.3</v>
      </c>
      <c r="K18131">
        <v>10</v>
      </c>
      <c r="M18131" t="s">
        <v>32</v>
      </c>
      <c r="N18131" t="s">
        <v>32</v>
      </c>
      <c r="Q18131">
        <v>1800</v>
      </c>
      <c r="R18131">
        <v>25000</v>
      </c>
      <c r="AB18131">
        <v>66.900000000000006</v>
      </c>
      <c r="AC18131" t="s">
        <v>18189</v>
      </c>
    </row>
    <row r="18132" spans="1:29">
      <c r="A18132" s="1" t="s">
        <v>30</v>
      </c>
      <c r="B18132" s="2">
        <v>43205.094444444447</v>
      </c>
      <c r="C18132">
        <v>66</v>
      </c>
      <c r="D18132">
        <v>63</v>
      </c>
      <c r="E18132">
        <v>90.05</v>
      </c>
      <c r="F18132">
        <v>200</v>
      </c>
      <c r="G18132">
        <v>9</v>
      </c>
      <c r="H18132">
        <v>0</v>
      </c>
      <c r="I18132">
        <v>30.02</v>
      </c>
      <c r="K18132">
        <v>10</v>
      </c>
      <c r="M18132" t="s">
        <v>34</v>
      </c>
      <c r="N18132" t="s">
        <v>32</v>
      </c>
      <c r="Q18132">
        <v>2500</v>
      </c>
      <c r="R18132">
        <v>25000</v>
      </c>
      <c r="AB18132">
        <v>66</v>
      </c>
      <c r="AC18132" t="s">
        <v>18190</v>
      </c>
    </row>
    <row r="18133" spans="1:29">
      <c r="A18133" s="1" t="s">
        <v>30</v>
      </c>
      <c r="B18133" s="2">
        <v>43205.118750000001</v>
      </c>
      <c r="C18133">
        <v>67</v>
      </c>
      <c r="D18133">
        <v>63</v>
      </c>
      <c r="E18133">
        <v>87.28</v>
      </c>
      <c r="F18133">
        <v>210</v>
      </c>
      <c r="G18133">
        <v>9</v>
      </c>
      <c r="H18133">
        <v>0</v>
      </c>
      <c r="I18133">
        <v>30.02</v>
      </c>
      <c r="J18133">
        <v>1016</v>
      </c>
      <c r="K18133">
        <v>10</v>
      </c>
      <c r="L18133">
        <v>16</v>
      </c>
      <c r="M18133" t="s">
        <v>34</v>
      </c>
      <c r="N18133" t="s">
        <v>32</v>
      </c>
      <c r="Q18133">
        <v>1800</v>
      </c>
      <c r="R18133">
        <v>25000</v>
      </c>
      <c r="AB18133">
        <v>66.900000000000006</v>
      </c>
      <c r="AC18133" t="s">
        <v>18191</v>
      </c>
    </row>
    <row r="18134" spans="1:29">
      <c r="A18134" s="1" t="s">
        <v>30</v>
      </c>
      <c r="B18134" s="2">
        <v>43205.135416666664</v>
      </c>
      <c r="C18134">
        <v>67</v>
      </c>
      <c r="D18134">
        <v>64</v>
      </c>
      <c r="E18134">
        <v>90.4</v>
      </c>
      <c r="F18134">
        <v>200</v>
      </c>
      <c r="G18134">
        <v>11</v>
      </c>
      <c r="H18134">
        <v>0</v>
      </c>
      <c r="I18134">
        <v>30.02</v>
      </c>
      <c r="K18134">
        <v>10</v>
      </c>
      <c r="L18134">
        <v>18</v>
      </c>
      <c r="M18134" t="s">
        <v>32</v>
      </c>
      <c r="N18134" t="s">
        <v>32</v>
      </c>
      <c r="Q18134">
        <v>1600</v>
      </c>
      <c r="R18134">
        <v>25000</v>
      </c>
      <c r="AB18134">
        <v>66.900000000000006</v>
      </c>
      <c r="AC18134" t="s">
        <v>18192</v>
      </c>
    </row>
    <row r="18135" spans="1:29">
      <c r="A18135" s="1" t="s">
        <v>30</v>
      </c>
      <c r="B18135" s="2">
        <v>43205.160416666666</v>
      </c>
      <c r="C18135">
        <v>67</v>
      </c>
      <c r="D18135">
        <v>64</v>
      </c>
      <c r="E18135">
        <v>90.4</v>
      </c>
      <c r="F18135">
        <v>200</v>
      </c>
      <c r="G18135">
        <v>6</v>
      </c>
      <c r="H18135">
        <v>0</v>
      </c>
      <c r="I18135">
        <v>30.02</v>
      </c>
      <c r="J18135">
        <v>1016.1</v>
      </c>
      <c r="K18135">
        <v>10</v>
      </c>
      <c r="M18135" t="s">
        <v>32</v>
      </c>
      <c r="N18135" t="s">
        <v>32</v>
      </c>
      <c r="O18135" t="s">
        <v>43</v>
      </c>
      <c r="Q18135">
        <v>1600</v>
      </c>
      <c r="R18135">
        <v>5000</v>
      </c>
      <c r="S18135">
        <v>25000</v>
      </c>
      <c r="AB18135">
        <v>66.900000000000006</v>
      </c>
      <c r="AC18135" t="s">
        <v>18193</v>
      </c>
    </row>
    <row r="18136" spans="1:29">
      <c r="A18136" s="1" t="s">
        <v>30</v>
      </c>
      <c r="B18136" s="2">
        <v>43205.20208333333</v>
      </c>
      <c r="C18136">
        <v>67</v>
      </c>
      <c r="D18136">
        <v>64</v>
      </c>
      <c r="E18136">
        <v>90.4</v>
      </c>
      <c r="F18136">
        <v>190</v>
      </c>
      <c r="G18136">
        <v>7</v>
      </c>
      <c r="H18136">
        <v>0</v>
      </c>
      <c r="I18136">
        <v>30.02</v>
      </c>
      <c r="J18136">
        <v>1015.9</v>
      </c>
      <c r="K18136">
        <v>10</v>
      </c>
      <c r="M18136" t="s">
        <v>32</v>
      </c>
      <c r="N18136" t="s">
        <v>32</v>
      </c>
      <c r="Q18136">
        <v>2500</v>
      </c>
      <c r="R18136">
        <v>5000</v>
      </c>
      <c r="AB18136">
        <v>66.900000000000006</v>
      </c>
      <c r="AC18136" t="s">
        <v>18194</v>
      </c>
    </row>
    <row r="18137" spans="1:29">
      <c r="A18137" s="1" t="s">
        <v>30</v>
      </c>
      <c r="B18137" s="2">
        <v>43205.243750000001</v>
      </c>
      <c r="C18137">
        <v>66</v>
      </c>
      <c r="D18137">
        <v>65</v>
      </c>
      <c r="E18137">
        <v>96.24</v>
      </c>
      <c r="F18137">
        <v>160</v>
      </c>
      <c r="G18137">
        <v>6</v>
      </c>
      <c r="I18137">
        <v>30.01</v>
      </c>
      <c r="J18137">
        <v>1015.6</v>
      </c>
      <c r="K18137">
        <v>9</v>
      </c>
      <c r="M18137" t="s">
        <v>34</v>
      </c>
      <c r="N18137" t="s">
        <v>32</v>
      </c>
      <c r="O18137" t="s">
        <v>43</v>
      </c>
      <c r="Q18137">
        <v>1000</v>
      </c>
      <c r="R18137">
        <v>2100</v>
      </c>
      <c r="S18137">
        <v>4500</v>
      </c>
      <c r="AB18137">
        <v>66</v>
      </c>
      <c r="AC18137" t="s">
        <v>18195</v>
      </c>
    </row>
    <row r="18138" spans="1:29">
      <c r="A18138" s="1" t="s">
        <v>30</v>
      </c>
      <c r="B18138" s="2">
        <v>43205.262499999997</v>
      </c>
      <c r="C18138">
        <v>66</v>
      </c>
      <c r="D18138">
        <v>65</v>
      </c>
      <c r="E18138">
        <v>96.24</v>
      </c>
      <c r="F18138">
        <v>170</v>
      </c>
      <c r="G18138">
        <v>6</v>
      </c>
      <c r="H18138">
        <v>0.01</v>
      </c>
      <c r="I18138">
        <v>30</v>
      </c>
      <c r="K18138">
        <v>7</v>
      </c>
      <c r="M18138" t="s">
        <v>32</v>
      </c>
      <c r="N18138" t="s">
        <v>32</v>
      </c>
      <c r="O18138" t="s">
        <v>43</v>
      </c>
      <c r="Q18138">
        <v>1000</v>
      </c>
      <c r="R18138">
        <v>3000</v>
      </c>
      <c r="S18138">
        <v>6500</v>
      </c>
      <c r="U18138" t="e" cm="1">
        <f t="array" ref="U18138">-RA</f>
        <v>#NAME?</v>
      </c>
      <c r="AB18138">
        <v>66</v>
      </c>
      <c r="AC18138" t="s">
        <v>18196</v>
      </c>
    </row>
    <row r="18139" spans="1:29">
      <c r="A18139" s="1" t="s">
        <v>30</v>
      </c>
      <c r="B18139" s="2">
        <v>43205.285416666666</v>
      </c>
      <c r="C18139">
        <v>66</v>
      </c>
      <c r="D18139">
        <v>65</v>
      </c>
      <c r="E18139">
        <v>96.24</v>
      </c>
      <c r="F18139">
        <v>170</v>
      </c>
      <c r="G18139">
        <v>7</v>
      </c>
      <c r="H18139">
        <v>0.01</v>
      </c>
      <c r="I18139">
        <v>29.99</v>
      </c>
      <c r="J18139">
        <v>1015.2</v>
      </c>
      <c r="K18139">
        <v>8</v>
      </c>
      <c r="M18139" t="s">
        <v>32</v>
      </c>
      <c r="N18139" t="s">
        <v>32</v>
      </c>
      <c r="O18139" t="s">
        <v>43</v>
      </c>
      <c r="Q18139">
        <v>800</v>
      </c>
      <c r="R18139">
        <v>1700</v>
      </c>
      <c r="S18139">
        <v>6500</v>
      </c>
      <c r="AB18139">
        <v>66</v>
      </c>
      <c r="AC18139" t="s">
        <v>18197</v>
      </c>
    </row>
    <row r="18140" spans="1:29">
      <c r="A18140" s="1" t="s">
        <v>30</v>
      </c>
      <c r="B18140" s="2">
        <v>43205.32708333333</v>
      </c>
      <c r="C18140">
        <v>67</v>
      </c>
      <c r="D18140">
        <v>66</v>
      </c>
      <c r="E18140">
        <v>96.93</v>
      </c>
      <c r="F18140">
        <v>180</v>
      </c>
      <c r="G18140">
        <v>13</v>
      </c>
      <c r="I18140">
        <v>30</v>
      </c>
      <c r="J18140">
        <v>1015.6</v>
      </c>
      <c r="K18140">
        <v>7</v>
      </c>
      <c r="M18140" t="s">
        <v>32</v>
      </c>
      <c r="N18140" t="s">
        <v>32</v>
      </c>
      <c r="O18140" t="s">
        <v>32</v>
      </c>
      <c r="Q18140">
        <v>900</v>
      </c>
      <c r="R18140">
        <v>1600</v>
      </c>
      <c r="S18140">
        <v>6500</v>
      </c>
      <c r="U18140" t="e" cm="1">
        <f t="array" ref="U18140">-RA</f>
        <v>#NAME?</v>
      </c>
      <c r="AB18140">
        <v>66.900000000000006</v>
      </c>
      <c r="AC18140" t="s">
        <v>18198</v>
      </c>
    </row>
    <row r="18141" spans="1:29">
      <c r="A18141" s="1" t="s">
        <v>30</v>
      </c>
      <c r="B18141" s="2">
        <v>43205.338194444441</v>
      </c>
      <c r="C18141">
        <v>67</v>
      </c>
      <c r="D18141">
        <v>66</v>
      </c>
      <c r="E18141">
        <v>96.93</v>
      </c>
      <c r="F18141">
        <v>140</v>
      </c>
      <c r="G18141">
        <v>12</v>
      </c>
      <c r="H18141">
        <v>0.02</v>
      </c>
      <c r="I18141">
        <v>29.98</v>
      </c>
      <c r="K18141">
        <v>7</v>
      </c>
      <c r="M18141" t="s">
        <v>31</v>
      </c>
      <c r="N18141" t="s">
        <v>32</v>
      </c>
      <c r="O18141" t="s">
        <v>32</v>
      </c>
      <c r="Q18141">
        <v>1000</v>
      </c>
      <c r="R18141">
        <v>2500</v>
      </c>
      <c r="S18141">
        <v>5000</v>
      </c>
      <c r="U18141" t="e" cm="1">
        <f t="array" ref="U18141">-RA</f>
        <v>#NAME?</v>
      </c>
      <c r="AB18141">
        <v>66.900000000000006</v>
      </c>
      <c r="AC18141" t="s">
        <v>18199</v>
      </c>
    </row>
    <row r="18142" spans="1:29">
      <c r="A18142" s="1" t="s">
        <v>30</v>
      </c>
      <c r="B18142" s="2">
        <v>43205.354861111111</v>
      </c>
      <c r="C18142">
        <v>67</v>
      </c>
      <c r="D18142">
        <v>66</v>
      </c>
      <c r="E18142">
        <v>96.93</v>
      </c>
      <c r="F18142">
        <v>170</v>
      </c>
      <c r="G18142">
        <v>6</v>
      </c>
      <c r="H18142">
        <v>0.02</v>
      </c>
      <c r="I18142">
        <v>29.99</v>
      </c>
      <c r="K18142">
        <v>10</v>
      </c>
      <c r="M18142" t="s">
        <v>31</v>
      </c>
      <c r="N18142" t="s">
        <v>34</v>
      </c>
      <c r="O18142" t="s">
        <v>32</v>
      </c>
      <c r="Q18142">
        <v>1000</v>
      </c>
      <c r="R18142">
        <v>5000</v>
      </c>
      <c r="S18142">
        <v>7000</v>
      </c>
      <c r="AB18142">
        <v>66.900000000000006</v>
      </c>
      <c r="AC18142" t="s">
        <v>18200</v>
      </c>
    </row>
    <row r="18143" spans="1:29">
      <c r="A18143" s="1" t="s">
        <v>30</v>
      </c>
      <c r="B18143" s="2">
        <v>43205.368750000001</v>
      </c>
      <c r="C18143">
        <v>69</v>
      </c>
      <c r="D18143">
        <v>67</v>
      </c>
      <c r="E18143">
        <v>92.71</v>
      </c>
      <c r="F18143">
        <v>170</v>
      </c>
      <c r="G18143">
        <v>6</v>
      </c>
      <c r="H18143">
        <v>0.02</v>
      </c>
      <c r="I18143">
        <v>29.99</v>
      </c>
      <c r="J18143">
        <v>1015.2</v>
      </c>
      <c r="K18143">
        <v>10</v>
      </c>
      <c r="M18143" t="s">
        <v>32</v>
      </c>
      <c r="N18143" t="s">
        <v>32</v>
      </c>
      <c r="O18143" t="s">
        <v>32</v>
      </c>
      <c r="Q18143">
        <v>1000</v>
      </c>
      <c r="R18143">
        <v>5000</v>
      </c>
      <c r="S18143">
        <v>7000</v>
      </c>
      <c r="AB18143">
        <v>69.099999999999994</v>
      </c>
      <c r="AC18143" t="s">
        <v>18201</v>
      </c>
    </row>
    <row r="18144" spans="1:29">
      <c r="A18144" s="1" t="s">
        <v>30</v>
      </c>
      <c r="B18144" s="2">
        <v>43205.410416666666</v>
      </c>
      <c r="C18144">
        <v>70</v>
      </c>
      <c r="D18144">
        <v>68</v>
      </c>
      <c r="E18144">
        <v>93.37</v>
      </c>
      <c r="F18144">
        <v>170</v>
      </c>
      <c r="G18144">
        <v>6</v>
      </c>
      <c r="H18144">
        <v>0</v>
      </c>
      <c r="I18144">
        <v>29.98</v>
      </c>
      <c r="J18144">
        <v>1014.9</v>
      </c>
      <c r="K18144">
        <v>10</v>
      </c>
      <c r="M18144" t="s">
        <v>32</v>
      </c>
      <c r="N18144" t="s">
        <v>43</v>
      </c>
      <c r="Q18144">
        <v>1300</v>
      </c>
      <c r="R18144">
        <v>2200</v>
      </c>
      <c r="AB18144">
        <v>70</v>
      </c>
      <c r="AC18144" t="s">
        <v>18202</v>
      </c>
    </row>
    <row r="18145" spans="1:29">
      <c r="A18145" s="1" t="s">
        <v>30</v>
      </c>
      <c r="B18145" s="2">
        <v>43205.45208333333</v>
      </c>
      <c r="C18145">
        <v>74</v>
      </c>
      <c r="D18145">
        <v>67</v>
      </c>
      <c r="E18145">
        <v>78.77</v>
      </c>
      <c r="F18145">
        <v>180</v>
      </c>
      <c r="G18145">
        <v>11</v>
      </c>
      <c r="H18145">
        <v>0</v>
      </c>
      <c r="I18145">
        <v>29.98</v>
      </c>
      <c r="J18145">
        <v>1014.7</v>
      </c>
      <c r="K18145">
        <v>10</v>
      </c>
      <c r="L18145">
        <v>16</v>
      </c>
      <c r="M18145" t="s">
        <v>32</v>
      </c>
      <c r="N18145" t="s">
        <v>32</v>
      </c>
      <c r="Q18145">
        <v>1900</v>
      </c>
      <c r="R18145">
        <v>3400</v>
      </c>
      <c r="AB18145">
        <v>73.900000000000006</v>
      </c>
      <c r="AC18145" t="s">
        <v>18203</v>
      </c>
    </row>
    <row r="18146" spans="1:29">
      <c r="A18146" s="1" t="s">
        <v>30</v>
      </c>
      <c r="B18146" s="2">
        <v>43205.493750000001</v>
      </c>
      <c r="C18146">
        <v>76</v>
      </c>
      <c r="D18146">
        <v>66</v>
      </c>
      <c r="E18146">
        <v>71.41</v>
      </c>
      <c r="F18146">
        <v>180</v>
      </c>
      <c r="G18146">
        <v>14</v>
      </c>
      <c r="H18146">
        <v>0</v>
      </c>
      <c r="I18146">
        <v>29.95</v>
      </c>
      <c r="J18146">
        <v>1013.9</v>
      </c>
      <c r="K18146">
        <v>10</v>
      </c>
      <c r="M18146" t="s">
        <v>32</v>
      </c>
      <c r="N18146" t="s">
        <v>32</v>
      </c>
      <c r="Q18146">
        <v>2500</v>
      </c>
      <c r="R18146">
        <v>25000</v>
      </c>
      <c r="AB18146">
        <v>75.900000000000006</v>
      </c>
      <c r="AC18146" t="s">
        <v>18204</v>
      </c>
    </row>
    <row r="18147" spans="1:29">
      <c r="A18147" s="1" t="s">
        <v>30</v>
      </c>
      <c r="B18147" s="2">
        <v>43205.535416666666</v>
      </c>
      <c r="C18147">
        <v>79</v>
      </c>
      <c r="D18147">
        <v>66</v>
      </c>
      <c r="E18147">
        <v>64.45</v>
      </c>
      <c r="F18147">
        <v>200</v>
      </c>
      <c r="G18147">
        <v>14</v>
      </c>
      <c r="H18147">
        <v>0</v>
      </c>
      <c r="I18147">
        <v>29.92</v>
      </c>
      <c r="J18147">
        <v>1012.6</v>
      </c>
      <c r="K18147">
        <v>10</v>
      </c>
      <c r="L18147">
        <v>22</v>
      </c>
      <c r="M18147" t="s">
        <v>32</v>
      </c>
      <c r="N18147" t="s">
        <v>32</v>
      </c>
      <c r="Q18147">
        <v>3200</v>
      </c>
      <c r="R18147">
        <v>25000</v>
      </c>
      <c r="AB18147">
        <v>81.010000000000005</v>
      </c>
      <c r="AC18147" t="s">
        <v>18205</v>
      </c>
    </row>
    <row r="18148" spans="1:29">
      <c r="A18148" s="1" t="s">
        <v>30</v>
      </c>
      <c r="B18148" s="2">
        <v>43205.57708333333</v>
      </c>
      <c r="C18148">
        <v>80</v>
      </c>
      <c r="D18148">
        <v>65</v>
      </c>
      <c r="E18148">
        <v>59.83</v>
      </c>
      <c r="F18148">
        <v>170</v>
      </c>
      <c r="G18148">
        <v>13</v>
      </c>
      <c r="H18148">
        <v>0</v>
      </c>
      <c r="I18148">
        <v>29.87</v>
      </c>
      <c r="J18148">
        <v>1011.1</v>
      </c>
      <c r="K18148">
        <v>10</v>
      </c>
      <c r="L18148">
        <v>20</v>
      </c>
      <c r="M18148" t="s">
        <v>32</v>
      </c>
      <c r="N18148" t="s">
        <v>32</v>
      </c>
      <c r="Q18148">
        <v>4400</v>
      </c>
      <c r="R18148">
        <v>25000</v>
      </c>
      <c r="AB18148">
        <v>81.91</v>
      </c>
      <c r="AC18148" t="s">
        <v>18206</v>
      </c>
    </row>
    <row r="18149" spans="1:29">
      <c r="A18149" s="1" t="s">
        <v>30</v>
      </c>
      <c r="B18149" s="2">
        <v>43205.618750000001</v>
      </c>
      <c r="C18149">
        <v>75</v>
      </c>
      <c r="D18149">
        <v>68</v>
      </c>
      <c r="E18149">
        <v>78.86</v>
      </c>
      <c r="F18149">
        <v>180</v>
      </c>
      <c r="G18149">
        <v>9</v>
      </c>
      <c r="H18149">
        <v>0.03</v>
      </c>
      <c r="I18149">
        <v>29.83</v>
      </c>
      <c r="J18149">
        <v>1009.6</v>
      </c>
      <c r="K18149">
        <v>10</v>
      </c>
      <c r="L18149">
        <v>21</v>
      </c>
      <c r="M18149" t="s">
        <v>34</v>
      </c>
      <c r="N18149" t="s">
        <v>32</v>
      </c>
      <c r="O18149" t="s">
        <v>43</v>
      </c>
      <c r="Q18149">
        <v>4500</v>
      </c>
      <c r="R18149">
        <v>5500</v>
      </c>
      <c r="S18149">
        <v>7500</v>
      </c>
      <c r="AB18149">
        <v>75</v>
      </c>
      <c r="AC18149" t="s">
        <v>18207</v>
      </c>
    </row>
    <row r="18150" spans="1:29">
      <c r="A18150" s="1" t="s">
        <v>30</v>
      </c>
      <c r="B18150" s="2">
        <v>43205.660416666666</v>
      </c>
      <c r="C18150">
        <v>79</v>
      </c>
      <c r="D18150">
        <v>64</v>
      </c>
      <c r="E18150">
        <v>60.11</v>
      </c>
      <c r="F18150">
        <v>170</v>
      </c>
      <c r="G18150">
        <v>18</v>
      </c>
      <c r="H18150">
        <v>0</v>
      </c>
      <c r="I18150">
        <v>29.79</v>
      </c>
      <c r="J18150">
        <v>1008.2</v>
      </c>
      <c r="K18150">
        <v>10</v>
      </c>
      <c r="L18150">
        <v>30</v>
      </c>
      <c r="M18150" t="s">
        <v>34</v>
      </c>
      <c r="N18150" t="s">
        <v>32</v>
      </c>
      <c r="O18150" t="s">
        <v>43</v>
      </c>
      <c r="Q18150">
        <v>4800</v>
      </c>
      <c r="R18150">
        <v>6000</v>
      </c>
      <c r="S18150">
        <v>20000</v>
      </c>
      <c r="Y18150">
        <v>31</v>
      </c>
      <c r="Z18150">
        <v>180</v>
      </c>
      <c r="AA18150" s="2">
        <v>43205.643750000003</v>
      </c>
      <c r="AB18150">
        <v>80.69</v>
      </c>
      <c r="AC18150" t="s">
        <v>18208</v>
      </c>
    </row>
    <row r="18151" spans="1:29">
      <c r="A18151" s="1" t="s">
        <v>30</v>
      </c>
      <c r="B18151" s="2">
        <v>43205.70208333333</v>
      </c>
      <c r="C18151">
        <v>78</v>
      </c>
      <c r="D18151">
        <v>62</v>
      </c>
      <c r="E18151">
        <v>57.92</v>
      </c>
      <c r="F18151">
        <v>180</v>
      </c>
      <c r="G18151">
        <v>12</v>
      </c>
      <c r="H18151">
        <v>0</v>
      </c>
      <c r="I18151">
        <v>29.76</v>
      </c>
      <c r="J18151">
        <v>1007.1</v>
      </c>
      <c r="K18151">
        <v>10</v>
      </c>
      <c r="L18151">
        <v>31</v>
      </c>
      <c r="M18151" t="s">
        <v>31</v>
      </c>
      <c r="N18151" t="s">
        <v>34</v>
      </c>
      <c r="O18151" t="s">
        <v>32</v>
      </c>
      <c r="P18151" t="s">
        <v>43</v>
      </c>
      <c r="Q18151">
        <v>4400</v>
      </c>
      <c r="R18151">
        <v>5500</v>
      </c>
      <c r="S18151">
        <v>8500</v>
      </c>
      <c r="T18151">
        <v>20000</v>
      </c>
      <c r="Y18151">
        <v>33</v>
      </c>
      <c r="Z18151">
        <v>170</v>
      </c>
      <c r="AA18151" s="2">
        <v>43205.688888888886</v>
      </c>
      <c r="AB18151">
        <v>78.099999999999994</v>
      </c>
      <c r="AC18151" t="s">
        <v>18209</v>
      </c>
    </row>
    <row r="18152" spans="1:29">
      <c r="A18152" s="1" t="s">
        <v>30</v>
      </c>
      <c r="B18152" s="2">
        <v>43205.743750000001</v>
      </c>
      <c r="C18152">
        <v>77</v>
      </c>
      <c r="D18152">
        <v>63</v>
      </c>
      <c r="E18152">
        <v>62</v>
      </c>
      <c r="F18152">
        <v>180</v>
      </c>
      <c r="G18152">
        <v>20</v>
      </c>
      <c r="H18152">
        <v>0</v>
      </c>
      <c r="I18152">
        <v>29.74</v>
      </c>
      <c r="J18152">
        <v>1006.7</v>
      </c>
      <c r="K18152">
        <v>10</v>
      </c>
      <c r="L18152">
        <v>27</v>
      </c>
      <c r="M18152" t="s">
        <v>34</v>
      </c>
      <c r="N18152" t="s">
        <v>32</v>
      </c>
      <c r="O18152" t="s">
        <v>43</v>
      </c>
      <c r="Q18152">
        <v>4500</v>
      </c>
      <c r="R18152">
        <v>8000</v>
      </c>
      <c r="S18152">
        <v>20000</v>
      </c>
      <c r="Y18152">
        <v>28</v>
      </c>
      <c r="Z18152">
        <v>170</v>
      </c>
      <c r="AA18152" s="2">
        <v>43205.716666666667</v>
      </c>
      <c r="AB18152">
        <v>77</v>
      </c>
      <c r="AC18152" t="s">
        <v>18210</v>
      </c>
    </row>
    <row r="18153" spans="1:29">
      <c r="A18153" s="1" t="s">
        <v>30</v>
      </c>
      <c r="B18153" s="2">
        <v>43205.772916666669</v>
      </c>
      <c r="C18153">
        <v>76</v>
      </c>
      <c r="D18153">
        <v>64</v>
      </c>
      <c r="E18153">
        <v>66.599999999999994</v>
      </c>
      <c r="F18153">
        <v>190</v>
      </c>
      <c r="G18153">
        <v>11</v>
      </c>
      <c r="H18153">
        <v>0</v>
      </c>
      <c r="I18153">
        <v>29.75</v>
      </c>
      <c r="K18153">
        <v>9</v>
      </c>
      <c r="L18153">
        <v>32</v>
      </c>
      <c r="M18153" t="s">
        <v>32</v>
      </c>
      <c r="N18153" t="s">
        <v>32</v>
      </c>
      <c r="O18153" t="s">
        <v>43</v>
      </c>
      <c r="Q18153">
        <v>4200</v>
      </c>
      <c r="R18153">
        <v>5000</v>
      </c>
      <c r="S18153">
        <v>10000</v>
      </c>
      <c r="U18153" t="s">
        <v>115</v>
      </c>
      <c r="Y18153">
        <v>33</v>
      </c>
      <c r="Z18153">
        <v>170</v>
      </c>
      <c r="AA18153" s="2">
        <v>43205.765277777777</v>
      </c>
      <c r="AB18153">
        <v>75.900000000000006</v>
      </c>
      <c r="AC18153" t="s">
        <v>18211</v>
      </c>
    </row>
    <row r="18154" spans="1:29">
      <c r="A18154" s="1" t="s">
        <v>30</v>
      </c>
      <c r="B18154" s="2">
        <v>43205.785416666666</v>
      </c>
      <c r="C18154">
        <v>73</v>
      </c>
      <c r="D18154">
        <v>67</v>
      </c>
      <c r="E18154">
        <v>81.2</v>
      </c>
      <c r="F18154">
        <v>190</v>
      </c>
      <c r="G18154">
        <v>8</v>
      </c>
      <c r="H18154">
        <v>0.01</v>
      </c>
      <c r="I18154">
        <v>29.74</v>
      </c>
      <c r="J18154">
        <v>1006.8</v>
      </c>
      <c r="K18154">
        <v>5</v>
      </c>
      <c r="L18154">
        <v>23</v>
      </c>
      <c r="M18154" t="s">
        <v>32</v>
      </c>
      <c r="N18154" t="s">
        <v>32</v>
      </c>
      <c r="O18154" t="s">
        <v>43</v>
      </c>
      <c r="Q18154">
        <v>4000</v>
      </c>
      <c r="R18154">
        <v>5000</v>
      </c>
      <c r="S18154">
        <v>10000</v>
      </c>
      <c r="U18154" t="e" cm="1">
        <f t="array" ref="U18154">-TSRA BR</f>
        <v>#NAME?</v>
      </c>
      <c r="Y18154">
        <v>33</v>
      </c>
      <c r="Z18154">
        <v>170</v>
      </c>
      <c r="AA18154" s="2">
        <v>43205.765277777777</v>
      </c>
      <c r="AB18154">
        <v>73</v>
      </c>
      <c r="AC18154" t="s">
        <v>18212</v>
      </c>
    </row>
    <row r="18155" spans="1:29">
      <c r="A18155" s="1" t="s">
        <v>30</v>
      </c>
      <c r="B18155" s="2">
        <v>43205.808333333334</v>
      </c>
      <c r="C18155">
        <v>65</v>
      </c>
      <c r="D18155">
        <v>64</v>
      </c>
      <c r="E18155">
        <v>96.9</v>
      </c>
      <c r="F18155">
        <v>260</v>
      </c>
      <c r="G18155">
        <v>17</v>
      </c>
      <c r="H18155">
        <v>0.06</v>
      </c>
      <c r="I18155">
        <v>29.76</v>
      </c>
      <c r="K18155">
        <v>3</v>
      </c>
      <c r="L18155">
        <v>25</v>
      </c>
      <c r="M18155" t="s">
        <v>34</v>
      </c>
      <c r="N18155" t="s">
        <v>32</v>
      </c>
      <c r="O18155" t="s">
        <v>43</v>
      </c>
      <c r="Q18155">
        <v>1200</v>
      </c>
      <c r="R18155">
        <v>1900</v>
      </c>
      <c r="S18155">
        <v>8000</v>
      </c>
      <c r="U18155" t="s">
        <v>440</v>
      </c>
      <c r="AB18155">
        <v>64.900000000000006</v>
      </c>
      <c r="AC18155" t="s">
        <v>18213</v>
      </c>
    </row>
    <row r="18156" spans="1:29">
      <c r="A18156" s="1" t="s">
        <v>30</v>
      </c>
      <c r="B18156" s="2">
        <v>43205.816666666666</v>
      </c>
      <c r="C18156">
        <v>64</v>
      </c>
      <c r="D18156">
        <v>64</v>
      </c>
      <c r="E18156">
        <v>100</v>
      </c>
      <c r="F18156">
        <v>230</v>
      </c>
      <c r="G18156">
        <v>6</v>
      </c>
      <c r="H18156">
        <v>0.21</v>
      </c>
      <c r="I18156">
        <v>29.74</v>
      </c>
      <c r="K18156">
        <v>3</v>
      </c>
      <c r="L18156">
        <v>14</v>
      </c>
      <c r="M18156" t="s">
        <v>34</v>
      </c>
      <c r="N18156" t="s">
        <v>32</v>
      </c>
      <c r="O18156" t="s">
        <v>43</v>
      </c>
      <c r="Q18156">
        <v>900</v>
      </c>
      <c r="R18156">
        <v>2800</v>
      </c>
      <c r="S18156">
        <v>4400</v>
      </c>
      <c r="U18156" t="e" cm="1">
        <f t="array" ref="U18156">+TSRA BR</f>
        <v>#NAME?</v>
      </c>
      <c r="AB18156">
        <v>64</v>
      </c>
      <c r="AC18156" t="s">
        <v>18214</v>
      </c>
    </row>
    <row r="18157" spans="1:29">
      <c r="A18157" s="1" t="s">
        <v>30</v>
      </c>
      <c r="B18157" s="2">
        <v>43205.822222222225</v>
      </c>
      <c r="C18157">
        <v>64</v>
      </c>
      <c r="D18157">
        <v>64</v>
      </c>
      <c r="E18157">
        <v>100</v>
      </c>
      <c r="F18157">
        <v>250</v>
      </c>
      <c r="G18157">
        <v>14</v>
      </c>
      <c r="H18157">
        <v>0.34</v>
      </c>
      <c r="I18157">
        <v>29.74</v>
      </c>
      <c r="K18157">
        <v>0.5</v>
      </c>
      <c r="M18157" t="s">
        <v>34</v>
      </c>
      <c r="N18157" t="s">
        <v>32</v>
      </c>
      <c r="O18157" t="s">
        <v>43</v>
      </c>
      <c r="Q18157">
        <v>900</v>
      </c>
      <c r="R18157">
        <v>2600</v>
      </c>
      <c r="S18157">
        <v>3300</v>
      </c>
      <c r="U18157" t="e" cm="1">
        <f t="array" ref="U18157">+TSRA BR</f>
        <v>#NAME?</v>
      </c>
      <c r="AB18157">
        <v>64</v>
      </c>
      <c r="AC18157" t="s">
        <v>18215</v>
      </c>
    </row>
    <row r="18158" spans="1:29">
      <c r="A18158" s="1" t="s">
        <v>30</v>
      </c>
      <c r="B18158" s="2">
        <v>43205.82708333333</v>
      </c>
      <c r="C18158">
        <v>64</v>
      </c>
      <c r="D18158">
        <v>64</v>
      </c>
      <c r="E18158">
        <v>100</v>
      </c>
      <c r="F18158">
        <v>260</v>
      </c>
      <c r="G18158">
        <v>17</v>
      </c>
      <c r="H18158">
        <v>0.67</v>
      </c>
      <c r="I18158">
        <v>29.73</v>
      </c>
      <c r="J18158">
        <v>1006.4</v>
      </c>
      <c r="K18158">
        <v>0.5</v>
      </c>
      <c r="L18158">
        <v>34</v>
      </c>
      <c r="M18158" t="s">
        <v>34</v>
      </c>
      <c r="N18158" t="s">
        <v>32</v>
      </c>
      <c r="O18158" t="s">
        <v>43</v>
      </c>
      <c r="Q18158">
        <v>900</v>
      </c>
      <c r="R18158">
        <v>2600</v>
      </c>
      <c r="S18158">
        <v>3400</v>
      </c>
      <c r="U18158" t="e" cm="1">
        <f t="array" ref="U18158">+TSRA BR</f>
        <v>#NAME?</v>
      </c>
      <c r="Y18158">
        <v>34</v>
      </c>
      <c r="Z18158">
        <v>260</v>
      </c>
      <c r="AA18158" s="2">
        <v>43205.825694444444</v>
      </c>
      <c r="AB18158">
        <v>64</v>
      </c>
      <c r="AC18158" t="s">
        <v>18216</v>
      </c>
    </row>
    <row r="18159" spans="1:29">
      <c r="A18159" s="1" t="s">
        <v>30</v>
      </c>
      <c r="B18159" s="2">
        <v>43205.842361111114</v>
      </c>
      <c r="C18159">
        <v>65</v>
      </c>
      <c r="D18159">
        <v>65</v>
      </c>
      <c r="E18159">
        <v>100</v>
      </c>
      <c r="F18159">
        <v>210</v>
      </c>
      <c r="G18159">
        <v>13</v>
      </c>
      <c r="H18159">
        <v>0.85</v>
      </c>
      <c r="I18159">
        <v>29.73</v>
      </c>
      <c r="K18159">
        <v>2</v>
      </c>
      <c r="L18159">
        <v>28</v>
      </c>
      <c r="M18159" t="s">
        <v>32</v>
      </c>
      <c r="N18159" t="s">
        <v>32</v>
      </c>
      <c r="O18159" t="s">
        <v>43</v>
      </c>
      <c r="Q18159">
        <v>900</v>
      </c>
      <c r="R18159">
        <v>1800</v>
      </c>
      <c r="S18159">
        <v>2600</v>
      </c>
      <c r="U18159" t="e" cm="1">
        <f t="array" ref="U18159">-TSRA BR</f>
        <v>#NAME?</v>
      </c>
      <c r="Y18159">
        <v>28</v>
      </c>
      <c r="Z18159">
        <v>230</v>
      </c>
      <c r="AA18159" s="2">
        <v>43205.838194444441</v>
      </c>
      <c r="AB18159">
        <v>64.900000000000006</v>
      </c>
      <c r="AC18159" t="s">
        <v>18217</v>
      </c>
    </row>
    <row r="18160" spans="1:29">
      <c r="A18160" s="1" t="s">
        <v>30</v>
      </c>
      <c r="B18160" s="2">
        <v>43205.86041666667</v>
      </c>
      <c r="C18160">
        <v>66</v>
      </c>
      <c r="D18160">
        <v>66</v>
      </c>
      <c r="E18160">
        <v>100</v>
      </c>
      <c r="F18160">
        <v>180</v>
      </c>
      <c r="G18160">
        <v>6</v>
      </c>
      <c r="H18160">
        <v>0.86</v>
      </c>
      <c r="I18160">
        <v>29.7</v>
      </c>
      <c r="K18160">
        <v>2</v>
      </c>
      <c r="M18160" t="s">
        <v>34</v>
      </c>
      <c r="N18160" t="s">
        <v>32</v>
      </c>
      <c r="O18160" t="s">
        <v>43</v>
      </c>
      <c r="Q18160">
        <v>1200</v>
      </c>
      <c r="R18160">
        <v>2400</v>
      </c>
      <c r="S18160">
        <v>4000</v>
      </c>
      <c r="U18160" t="s">
        <v>38</v>
      </c>
      <c r="Y18160">
        <v>28</v>
      </c>
      <c r="Z18160">
        <v>230</v>
      </c>
      <c r="AA18160" s="2">
        <v>43205.838194444441</v>
      </c>
      <c r="AB18160">
        <v>66</v>
      </c>
      <c r="AC18160" t="s">
        <v>18218</v>
      </c>
    </row>
    <row r="18161" spans="1:29">
      <c r="A18161" s="1" t="s">
        <v>30</v>
      </c>
      <c r="B18161" s="2">
        <v>43205.868750000001</v>
      </c>
      <c r="C18161">
        <v>66</v>
      </c>
      <c r="D18161">
        <v>65</v>
      </c>
      <c r="E18161">
        <v>96.24</v>
      </c>
      <c r="G18161">
        <v>4</v>
      </c>
      <c r="H18161">
        <v>0.86</v>
      </c>
      <c r="I18161">
        <v>29.7</v>
      </c>
      <c r="J18161">
        <v>1005.2</v>
      </c>
      <c r="K18161">
        <v>10</v>
      </c>
      <c r="M18161" t="s">
        <v>32</v>
      </c>
      <c r="N18161" t="s">
        <v>32</v>
      </c>
      <c r="O18161" t="s">
        <v>43</v>
      </c>
      <c r="Q18161">
        <v>2900</v>
      </c>
      <c r="R18161">
        <v>4200</v>
      </c>
      <c r="S18161">
        <v>5500</v>
      </c>
      <c r="Y18161">
        <v>28</v>
      </c>
      <c r="Z18161">
        <v>230</v>
      </c>
      <c r="AA18161" s="2">
        <v>43205.838194444441</v>
      </c>
      <c r="AB18161">
        <v>66</v>
      </c>
      <c r="AC18161" t="s">
        <v>18219</v>
      </c>
    </row>
    <row r="18162" spans="1:29">
      <c r="A18162" s="1" t="s">
        <v>30</v>
      </c>
      <c r="B18162" s="2">
        <v>43205.877083333333</v>
      </c>
      <c r="C18162">
        <v>69</v>
      </c>
      <c r="D18162">
        <v>67</v>
      </c>
      <c r="E18162">
        <v>92.71</v>
      </c>
      <c r="F18162">
        <v>170</v>
      </c>
      <c r="G18162">
        <v>15</v>
      </c>
      <c r="I18162">
        <v>29.69</v>
      </c>
      <c r="K18162">
        <v>6</v>
      </c>
      <c r="M18162" t="s">
        <v>32</v>
      </c>
      <c r="N18162" t="s">
        <v>32</v>
      </c>
      <c r="O18162" t="s">
        <v>43</v>
      </c>
      <c r="Q18162">
        <v>2900</v>
      </c>
      <c r="R18162">
        <v>4200</v>
      </c>
      <c r="S18162">
        <v>5500</v>
      </c>
      <c r="U18162" t="e" cm="1">
        <f t="array" ref="U18162">-TSRA BR</f>
        <v>#NAME?</v>
      </c>
      <c r="AB18162">
        <v>69.099999999999994</v>
      </c>
      <c r="AC18162" t="s">
        <v>18220</v>
      </c>
    </row>
    <row r="18163" spans="1:29">
      <c r="A18163" s="1" t="s">
        <v>30</v>
      </c>
      <c r="B18163" s="2">
        <v>43205.894444444442</v>
      </c>
      <c r="C18163">
        <v>67</v>
      </c>
      <c r="D18163">
        <v>66</v>
      </c>
      <c r="E18163">
        <v>96.93</v>
      </c>
      <c r="F18163">
        <v>230</v>
      </c>
      <c r="G18163">
        <v>24</v>
      </c>
      <c r="H18163">
        <v>0.02</v>
      </c>
      <c r="I18163">
        <v>29.73</v>
      </c>
      <c r="K18163">
        <v>5</v>
      </c>
      <c r="L18163">
        <v>36</v>
      </c>
      <c r="M18163" t="s">
        <v>32</v>
      </c>
      <c r="N18163" t="s">
        <v>32</v>
      </c>
      <c r="O18163" t="s">
        <v>43</v>
      </c>
      <c r="Q18163">
        <v>2900</v>
      </c>
      <c r="R18163">
        <v>4200</v>
      </c>
      <c r="S18163">
        <v>5500</v>
      </c>
      <c r="U18163" t="s">
        <v>440</v>
      </c>
      <c r="Y18163">
        <v>36</v>
      </c>
      <c r="Z18163">
        <v>240</v>
      </c>
      <c r="AA18163" s="2">
        <v>43205.894444444442</v>
      </c>
      <c r="AB18163">
        <v>66.900000000000006</v>
      </c>
      <c r="AC18163" t="s">
        <v>18221</v>
      </c>
    </row>
    <row r="18164" spans="1:29">
      <c r="A18164" s="1" t="s">
        <v>30</v>
      </c>
      <c r="B18164" s="2">
        <v>43205.900694444441</v>
      </c>
      <c r="C18164">
        <v>64</v>
      </c>
      <c r="D18164">
        <v>64</v>
      </c>
      <c r="E18164">
        <v>100</v>
      </c>
      <c r="F18164">
        <v>220</v>
      </c>
      <c r="G18164">
        <v>22</v>
      </c>
      <c r="H18164">
        <v>0.14000000000000001</v>
      </c>
      <c r="I18164">
        <v>29.72</v>
      </c>
      <c r="K18164">
        <v>2</v>
      </c>
      <c r="L18164">
        <v>42</v>
      </c>
      <c r="M18164" t="s">
        <v>34</v>
      </c>
      <c r="N18164" t="s">
        <v>32</v>
      </c>
      <c r="O18164" t="s">
        <v>43</v>
      </c>
      <c r="Q18164">
        <v>900</v>
      </c>
      <c r="R18164">
        <v>2100</v>
      </c>
      <c r="S18164">
        <v>10000</v>
      </c>
      <c r="U18164" t="e" cm="1">
        <f t="array" ref="U18164">+TSRA BR</f>
        <v>#NAME?</v>
      </c>
      <c r="Y18164">
        <v>42</v>
      </c>
      <c r="Z18164">
        <v>210</v>
      </c>
      <c r="AA18164" s="2">
        <v>43205.896527777775</v>
      </c>
      <c r="AB18164">
        <v>64</v>
      </c>
      <c r="AC18164" t="s">
        <v>18222</v>
      </c>
    </row>
    <row r="18165" spans="1:29">
      <c r="A18165" s="1" t="s">
        <v>30</v>
      </c>
      <c r="B18165" s="2">
        <v>43205.910416666666</v>
      </c>
      <c r="C18165">
        <v>64</v>
      </c>
      <c r="D18165">
        <v>64</v>
      </c>
      <c r="E18165">
        <v>100</v>
      </c>
      <c r="F18165">
        <v>230</v>
      </c>
      <c r="G18165">
        <v>24</v>
      </c>
      <c r="H18165">
        <v>0.27</v>
      </c>
      <c r="I18165">
        <v>29.69</v>
      </c>
      <c r="J18165">
        <v>1005.2</v>
      </c>
      <c r="K18165">
        <v>3</v>
      </c>
      <c r="L18165">
        <v>36</v>
      </c>
      <c r="M18165" t="s">
        <v>34</v>
      </c>
      <c r="N18165" t="s">
        <v>32</v>
      </c>
      <c r="O18165" t="s">
        <v>43</v>
      </c>
      <c r="Q18165">
        <v>900</v>
      </c>
      <c r="R18165">
        <v>2600</v>
      </c>
      <c r="S18165">
        <v>4500</v>
      </c>
      <c r="U18165" t="s">
        <v>440</v>
      </c>
      <c r="Y18165">
        <v>42</v>
      </c>
      <c r="Z18165">
        <v>210</v>
      </c>
      <c r="AA18165" s="2">
        <v>43205.896527777775</v>
      </c>
      <c r="AB18165">
        <v>64</v>
      </c>
      <c r="AC18165" t="s">
        <v>18223</v>
      </c>
    </row>
    <row r="18166" spans="1:29">
      <c r="A18166" s="1" t="s">
        <v>30</v>
      </c>
      <c r="B18166" s="2">
        <v>43205.934027777781</v>
      </c>
      <c r="C18166">
        <v>64</v>
      </c>
      <c r="D18166">
        <v>64</v>
      </c>
      <c r="E18166">
        <v>100</v>
      </c>
      <c r="F18166">
        <v>210</v>
      </c>
      <c r="G18166">
        <v>13</v>
      </c>
      <c r="H18166">
        <v>0.33</v>
      </c>
      <c r="I18166">
        <v>29.68</v>
      </c>
      <c r="K18166">
        <v>3</v>
      </c>
      <c r="L18166">
        <v>21</v>
      </c>
      <c r="M18166" t="s">
        <v>34</v>
      </c>
      <c r="N18166" t="s">
        <v>32</v>
      </c>
      <c r="O18166" t="s">
        <v>43</v>
      </c>
      <c r="Q18166">
        <v>700</v>
      </c>
      <c r="R18166">
        <v>3000</v>
      </c>
      <c r="S18166">
        <v>3600</v>
      </c>
      <c r="U18166" t="s">
        <v>440</v>
      </c>
      <c r="Y18166">
        <v>37</v>
      </c>
      <c r="Z18166">
        <v>230</v>
      </c>
      <c r="AA18166" s="2">
        <v>43205.912499999999</v>
      </c>
      <c r="AB18166">
        <v>64</v>
      </c>
      <c r="AC18166" t="s">
        <v>18224</v>
      </c>
    </row>
    <row r="18167" spans="1:29">
      <c r="A18167" s="1" t="s">
        <v>30</v>
      </c>
      <c r="B18167" s="2">
        <v>43205.942361111112</v>
      </c>
      <c r="C18167">
        <v>64</v>
      </c>
      <c r="D18167">
        <v>64</v>
      </c>
      <c r="E18167">
        <v>100</v>
      </c>
      <c r="F18167">
        <v>210</v>
      </c>
      <c r="G18167">
        <v>16</v>
      </c>
      <c r="H18167">
        <v>0.38</v>
      </c>
      <c r="I18167">
        <v>29.68</v>
      </c>
      <c r="K18167">
        <v>6</v>
      </c>
      <c r="M18167" t="s">
        <v>34</v>
      </c>
      <c r="N18167" t="s">
        <v>32</v>
      </c>
      <c r="O18167" t="s">
        <v>43</v>
      </c>
      <c r="Q18167">
        <v>1000</v>
      </c>
      <c r="R18167">
        <v>3000</v>
      </c>
      <c r="S18167">
        <v>7000</v>
      </c>
      <c r="U18167" t="e" cm="1">
        <f t="array" ref="U18167">-RA BR</f>
        <v>#NAME?</v>
      </c>
      <c r="Y18167">
        <v>37</v>
      </c>
      <c r="Z18167">
        <v>230</v>
      </c>
      <c r="AA18167" s="2">
        <v>43205.912499999999</v>
      </c>
      <c r="AB18167">
        <v>64</v>
      </c>
      <c r="AC18167" t="s">
        <v>18225</v>
      </c>
    </row>
    <row r="18168" spans="1:29">
      <c r="A18168" s="1" t="s">
        <v>30</v>
      </c>
      <c r="B18168" s="2">
        <v>43205.95208333333</v>
      </c>
      <c r="C18168">
        <v>64</v>
      </c>
      <c r="D18168">
        <v>64</v>
      </c>
      <c r="E18168">
        <v>100</v>
      </c>
      <c r="F18168">
        <v>200</v>
      </c>
      <c r="G18168">
        <v>11</v>
      </c>
      <c r="H18168">
        <v>0.4</v>
      </c>
      <c r="I18168">
        <v>29.67</v>
      </c>
      <c r="J18168">
        <v>1004.4</v>
      </c>
      <c r="K18168">
        <v>6</v>
      </c>
      <c r="L18168">
        <v>18</v>
      </c>
      <c r="M18168" t="s">
        <v>34</v>
      </c>
      <c r="N18168" t="s">
        <v>32</v>
      </c>
      <c r="O18168" t="s">
        <v>43</v>
      </c>
      <c r="Q18168">
        <v>1000</v>
      </c>
      <c r="R18168">
        <v>3000</v>
      </c>
      <c r="S18168">
        <v>7000</v>
      </c>
      <c r="U18168" t="s">
        <v>496</v>
      </c>
      <c r="Y18168">
        <v>37</v>
      </c>
      <c r="Z18168">
        <v>230</v>
      </c>
      <c r="AA18168" s="2">
        <v>43205.912499999999</v>
      </c>
      <c r="AB18168">
        <v>64</v>
      </c>
      <c r="AC18168" t="s">
        <v>18226</v>
      </c>
    </row>
    <row r="18169" spans="1:29">
      <c r="A18169" s="1" t="s">
        <v>30</v>
      </c>
      <c r="B18169" s="2">
        <v>43205.967361111114</v>
      </c>
      <c r="C18169">
        <v>64</v>
      </c>
      <c r="D18169">
        <v>64</v>
      </c>
      <c r="E18169">
        <v>100</v>
      </c>
      <c r="F18169">
        <v>200</v>
      </c>
      <c r="G18169">
        <v>8</v>
      </c>
      <c r="H18169">
        <v>0.15</v>
      </c>
      <c r="I18169">
        <v>29.65</v>
      </c>
      <c r="K18169">
        <v>2</v>
      </c>
      <c r="M18169" t="s">
        <v>34</v>
      </c>
      <c r="N18169" t="s">
        <v>32</v>
      </c>
      <c r="O18169" t="s">
        <v>43</v>
      </c>
      <c r="Q18169">
        <v>1000</v>
      </c>
      <c r="R18169">
        <v>2400</v>
      </c>
      <c r="S18169">
        <v>7000</v>
      </c>
      <c r="U18169" t="e" cm="1">
        <f t="array" ref="U18169">+RA BR</f>
        <v>#NAME?</v>
      </c>
      <c r="AB18169">
        <v>64</v>
      </c>
      <c r="AC18169" t="s">
        <v>18227</v>
      </c>
    </row>
    <row r="18170" spans="1:29">
      <c r="A18170" s="1" t="s">
        <v>30</v>
      </c>
      <c r="B18170" s="2">
        <v>43205.982638888891</v>
      </c>
      <c r="C18170">
        <v>64</v>
      </c>
      <c r="D18170">
        <v>64</v>
      </c>
      <c r="E18170">
        <v>100</v>
      </c>
      <c r="F18170">
        <v>230</v>
      </c>
      <c r="G18170">
        <v>9</v>
      </c>
      <c r="H18170">
        <v>0.36</v>
      </c>
      <c r="I18170">
        <v>29.66</v>
      </c>
      <c r="K18170">
        <v>1.5</v>
      </c>
      <c r="M18170" t="s">
        <v>34</v>
      </c>
      <c r="N18170" t="s">
        <v>32</v>
      </c>
      <c r="O18170" t="s">
        <v>43</v>
      </c>
      <c r="Q18170">
        <v>700</v>
      </c>
      <c r="R18170">
        <v>1400</v>
      </c>
      <c r="S18170">
        <v>2800</v>
      </c>
      <c r="U18170" t="e" cm="1">
        <f t="array" ref="U18170">+RA BR</f>
        <v>#NAME?</v>
      </c>
      <c r="AB18170">
        <v>64</v>
      </c>
      <c r="AC18170" t="s">
        <v>18228</v>
      </c>
    </row>
    <row r="18171" spans="1:29">
      <c r="A18171" s="1" t="s">
        <v>30</v>
      </c>
      <c r="B18171" s="2">
        <v>43205.993750000001</v>
      </c>
      <c r="C18171">
        <v>63</v>
      </c>
      <c r="D18171">
        <v>63</v>
      </c>
      <c r="E18171">
        <v>100</v>
      </c>
      <c r="F18171">
        <v>200</v>
      </c>
      <c r="G18171">
        <v>12</v>
      </c>
      <c r="H18171">
        <v>0.83</v>
      </c>
      <c r="I18171">
        <v>29.66</v>
      </c>
      <c r="J18171">
        <v>1003.8</v>
      </c>
      <c r="K18171">
        <v>2.5</v>
      </c>
      <c r="L18171">
        <v>31</v>
      </c>
      <c r="M18171" t="s">
        <v>34</v>
      </c>
      <c r="N18171" t="s">
        <v>32</v>
      </c>
      <c r="O18171" t="s">
        <v>43</v>
      </c>
      <c r="Q18171">
        <v>700</v>
      </c>
      <c r="R18171">
        <v>1400</v>
      </c>
      <c r="S18171">
        <v>2800</v>
      </c>
      <c r="U18171" t="e" cm="1">
        <f t="array" ref="U18171">+RA BR</f>
        <v>#NAME?</v>
      </c>
      <c r="Y18171">
        <v>31</v>
      </c>
      <c r="Z18171">
        <v>230</v>
      </c>
      <c r="AA18171" s="2">
        <v>43205.987500000003</v>
      </c>
      <c r="AB18171">
        <v>63</v>
      </c>
      <c r="AC18171" t="s">
        <v>18229</v>
      </c>
    </row>
    <row r="18172" spans="1:29">
      <c r="A18172" s="1" t="s">
        <v>30</v>
      </c>
      <c r="B18172" s="2">
        <v>43206.005555555559</v>
      </c>
      <c r="C18172">
        <v>62</v>
      </c>
      <c r="D18172">
        <v>61</v>
      </c>
      <c r="E18172">
        <v>96.18</v>
      </c>
      <c r="F18172">
        <v>210</v>
      </c>
      <c r="G18172">
        <v>17</v>
      </c>
      <c r="H18172">
        <v>0.16</v>
      </c>
      <c r="I18172">
        <v>29.64</v>
      </c>
      <c r="K18172">
        <v>3</v>
      </c>
      <c r="L18172">
        <v>31</v>
      </c>
      <c r="M18172" t="s">
        <v>31</v>
      </c>
      <c r="N18172" t="s">
        <v>32</v>
      </c>
      <c r="O18172" t="s">
        <v>43</v>
      </c>
      <c r="Q18172">
        <v>1300</v>
      </c>
      <c r="R18172">
        <v>3300</v>
      </c>
      <c r="S18172">
        <v>6000</v>
      </c>
      <c r="U18172" t="s">
        <v>496</v>
      </c>
      <c r="Y18172">
        <v>31</v>
      </c>
      <c r="Z18172">
        <v>230</v>
      </c>
      <c r="AA18172" s="2">
        <v>43206.001388888886</v>
      </c>
      <c r="AB18172">
        <v>62.1</v>
      </c>
      <c r="AC18172" t="s">
        <v>18230</v>
      </c>
    </row>
    <row r="18173" spans="1:29">
      <c r="A18173" s="1" t="s">
        <v>30</v>
      </c>
      <c r="B18173" s="2">
        <v>43206.035416666666</v>
      </c>
      <c r="C18173">
        <v>63</v>
      </c>
      <c r="D18173">
        <v>62</v>
      </c>
      <c r="E18173">
        <v>96.88</v>
      </c>
      <c r="F18173">
        <v>170</v>
      </c>
      <c r="G18173">
        <v>7</v>
      </c>
      <c r="H18173">
        <v>0.21</v>
      </c>
      <c r="I18173">
        <v>29.6</v>
      </c>
      <c r="J18173">
        <v>1001.9</v>
      </c>
      <c r="K18173">
        <v>7</v>
      </c>
      <c r="M18173" t="s">
        <v>31</v>
      </c>
      <c r="N18173" t="s">
        <v>31</v>
      </c>
      <c r="O18173" t="s">
        <v>43</v>
      </c>
      <c r="Q18173">
        <v>1500</v>
      </c>
      <c r="R18173">
        <v>3300</v>
      </c>
      <c r="S18173">
        <v>10000</v>
      </c>
      <c r="U18173" t="e" cm="1">
        <f t="array" ref="U18173">-RA</f>
        <v>#NAME?</v>
      </c>
      <c r="Y18173">
        <v>31</v>
      </c>
      <c r="Z18173">
        <v>230</v>
      </c>
      <c r="AA18173" s="2">
        <v>43206.001388888886</v>
      </c>
      <c r="AB18173">
        <v>63</v>
      </c>
      <c r="AC18173" t="s">
        <v>18231</v>
      </c>
    </row>
    <row r="18174" spans="1:29">
      <c r="A18174" s="1" t="s">
        <v>30</v>
      </c>
      <c r="B18174" s="2">
        <v>43206.07708333333</v>
      </c>
      <c r="C18174">
        <v>64</v>
      </c>
      <c r="D18174">
        <v>63</v>
      </c>
      <c r="E18174">
        <v>96.55</v>
      </c>
      <c r="F18174">
        <v>190</v>
      </c>
      <c r="G18174">
        <v>11</v>
      </c>
      <c r="I18174">
        <v>29.57</v>
      </c>
      <c r="J18174">
        <v>1000.8</v>
      </c>
      <c r="K18174">
        <v>10</v>
      </c>
      <c r="L18174">
        <v>19</v>
      </c>
      <c r="M18174" t="s">
        <v>31</v>
      </c>
      <c r="N18174" t="s">
        <v>32</v>
      </c>
      <c r="O18174" t="s">
        <v>43</v>
      </c>
      <c r="Q18174">
        <v>1200</v>
      </c>
      <c r="R18174">
        <v>2700</v>
      </c>
      <c r="S18174">
        <v>14000</v>
      </c>
      <c r="AB18174">
        <v>64</v>
      </c>
      <c r="AC18174" t="s">
        <v>18232</v>
      </c>
    </row>
    <row r="18175" spans="1:29">
      <c r="A18175" s="1" t="s">
        <v>30</v>
      </c>
      <c r="B18175" s="2">
        <v>43206.118750000001</v>
      </c>
      <c r="C18175">
        <v>59</v>
      </c>
      <c r="D18175">
        <v>54</v>
      </c>
      <c r="E18175">
        <v>83.46</v>
      </c>
      <c r="F18175">
        <v>240</v>
      </c>
      <c r="G18175">
        <v>22</v>
      </c>
      <c r="H18175">
        <v>0</v>
      </c>
      <c r="I18175">
        <v>29.59</v>
      </c>
      <c r="J18175">
        <v>1001.6</v>
      </c>
      <c r="K18175">
        <v>10</v>
      </c>
      <c r="L18175">
        <v>30</v>
      </c>
      <c r="M18175" t="s">
        <v>34</v>
      </c>
      <c r="N18175" t="s">
        <v>32</v>
      </c>
      <c r="Q18175">
        <v>1400</v>
      </c>
      <c r="R18175">
        <v>2500</v>
      </c>
      <c r="Y18175">
        <v>35</v>
      </c>
      <c r="Z18175">
        <v>230</v>
      </c>
      <c r="AA18175" s="2">
        <v>43206.10833333333</v>
      </c>
      <c r="AB18175">
        <v>59</v>
      </c>
      <c r="AC18175" t="s">
        <v>18233</v>
      </c>
    </row>
    <row r="18176" spans="1:29">
      <c r="A18176" s="1" t="s">
        <v>30</v>
      </c>
      <c r="B18176" s="2">
        <v>43206.135416666664</v>
      </c>
      <c r="C18176">
        <v>55</v>
      </c>
      <c r="D18176">
        <v>50</v>
      </c>
      <c r="E18176">
        <v>83.2</v>
      </c>
      <c r="F18176">
        <v>240</v>
      </c>
      <c r="G18176">
        <v>17</v>
      </c>
      <c r="H18176">
        <v>0</v>
      </c>
      <c r="I18176">
        <v>29.59</v>
      </c>
      <c r="K18176">
        <v>10</v>
      </c>
      <c r="L18176">
        <v>27</v>
      </c>
      <c r="M18176" t="s">
        <v>31</v>
      </c>
      <c r="N18176" t="s">
        <v>34</v>
      </c>
      <c r="Q18176">
        <v>1400</v>
      </c>
      <c r="R18176">
        <v>3400</v>
      </c>
      <c r="Y18176">
        <v>36</v>
      </c>
      <c r="Z18176">
        <v>230</v>
      </c>
      <c r="AA18176" s="2">
        <v>43206.12777777778</v>
      </c>
      <c r="AB18176">
        <v>55</v>
      </c>
      <c r="AC18176" t="s">
        <v>18234</v>
      </c>
    </row>
    <row r="18177" spans="1:29">
      <c r="A18177" s="1" t="s">
        <v>30</v>
      </c>
      <c r="B18177" s="2">
        <v>43206.160416666666</v>
      </c>
      <c r="C18177">
        <v>53</v>
      </c>
      <c r="D18177">
        <v>44</v>
      </c>
      <c r="E18177">
        <v>71.400000000000006</v>
      </c>
      <c r="F18177">
        <v>240</v>
      </c>
      <c r="G18177">
        <v>27</v>
      </c>
      <c r="H18177">
        <v>0</v>
      </c>
      <c r="I18177">
        <v>29.59</v>
      </c>
      <c r="J18177">
        <v>1001.8</v>
      </c>
      <c r="K18177">
        <v>10</v>
      </c>
      <c r="L18177">
        <v>37</v>
      </c>
      <c r="M18177" t="s">
        <v>31</v>
      </c>
      <c r="N18177" t="s">
        <v>31</v>
      </c>
      <c r="Q18177">
        <v>1400</v>
      </c>
      <c r="R18177">
        <v>3400</v>
      </c>
      <c r="Y18177">
        <v>37</v>
      </c>
      <c r="Z18177">
        <v>230</v>
      </c>
      <c r="AA18177" s="2">
        <v>43206.15902777778</v>
      </c>
      <c r="AB18177">
        <v>53.1</v>
      </c>
      <c r="AC18177" t="s">
        <v>18235</v>
      </c>
    </row>
    <row r="18178" spans="1:29">
      <c r="A18178" s="1" t="s">
        <v>30</v>
      </c>
      <c r="B18178" s="2">
        <v>43206.20208333333</v>
      </c>
      <c r="C18178">
        <v>50</v>
      </c>
      <c r="D18178">
        <v>44</v>
      </c>
      <c r="E18178">
        <v>80.06</v>
      </c>
      <c r="F18178">
        <v>230</v>
      </c>
      <c r="G18178">
        <v>17</v>
      </c>
      <c r="H18178">
        <v>0</v>
      </c>
      <c r="I18178">
        <v>29.59</v>
      </c>
      <c r="J18178">
        <v>1001.7</v>
      </c>
      <c r="K18178">
        <v>10</v>
      </c>
      <c r="L18178">
        <v>25</v>
      </c>
      <c r="M18178" t="s">
        <v>31</v>
      </c>
      <c r="Q18178">
        <v>2500</v>
      </c>
      <c r="Y18178">
        <v>31</v>
      </c>
      <c r="Z18178">
        <v>230</v>
      </c>
      <c r="AA18178" s="2">
        <v>43206.161805555559</v>
      </c>
      <c r="AB18178">
        <v>43.66</v>
      </c>
      <c r="AC18178" t="s">
        <v>18236</v>
      </c>
    </row>
    <row r="18179" spans="1:29">
      <c r="A18179" s="1" t="s">
        <v>30</v>
      </c>
      <c r="B18179" s="2">
        <v>43206.214583333334</v>
      </c>
      <c r="C18179">
        <v>50</v>
      </c>
      <c r="D18179">
        <v>44</v>
      </c>
      <c r="E18179">
        <v>80.06</v>
      </c>
      <c r="F18179">
        <v>230</v>
      </c>
      <c r="G18179">
        <v>24</v>
      </c>
      <c r="H18179">
        <v>0</v>
      </c>
      <c r="I18179">
        <v>29.6</v>
      </c>
      <c r="K18179">
        <v>10</v>
      </c>
      <c r="L18179">
        <v>31</v>
      </c>
      <c r="M18179" t="s">
        <v>32</v>
      </c>
      <c r="Q18179">
        <v>2600</v>
      </c>
      <c r="AB18179">
        <v>42.34</v>
      </c>
      <c r="AC18179" t="s">
        <v>18237</v>
      </c>
    </row>
    <row r="18180" spans="1:29">
      <c r="A18180" s="1" t="s">
        <v>30</v>
      </c>
      <c r="B18180" s="2">
        <v>43206.243750000001</v>
      </c>
      <c r="C18180">
        <v>50</v>
      </c>
      <c r="D18180">
        <v>44</v>
      </c>
      <c r="E18180">
        <v>80.06</v>
      </c>
      <c r="F18180">
        <v>230</v>
      </c>
      <c r="G18180">
        <v>17</v>
      </c>
      <c r="H18180">
        <v>0</v>
      </c>
      <c r="I18180">
        <v>29.6</v>
      </c>
      <c r="J18180">
        <v>1002.1</v>
      </c>
      <c r="K18180">
        <v>10</v>
      </c>
      <c r="M18180" t="s">
        <v>43</v>
      </c>
      <c r="Q18180">
        <v>2400</v>
      </c>
      <c r="AB18180">
        <v>43.66</v>
      </c>
      <c r="AC18180" t="s">
        <v>18238</v>
      </c>
    </row>
    <row r="18181" spans="1:29">
      <c r="A18181" s="1" t="s">
        <v>30</v>
      </c>
      <c r="B18181" s="2">
        <v>43206.285416666666</v>
      </c>
      <c r="C18181">
        <v>49</v>
      </c>
      <c r="D18181">
        <v>43</v>
      </c>
      <c r="E18181">
        <v>79.98</v>
      </c>
      <c r="F18181">
        <v>230</v>
      </c>
      <c r="G18181">
        <v>16</v>
      </c>
      <c r="H18181">
        <v>0</v>
      </c>
      <c r="I18181">
        <v>29.62</v>
      </c>
      <c r="J18181">
        <v>1002.7</v>
      </c>
      <c r="K18181">
        <v>10</v>
      </c>
      <c r="L18181">
        <v>24</v>
      </c>
      <c r="M18181" t="s">
        <v>43</v>
      </c>
      <c r="Q18181">
        <v>2200</v>
      </c>
      <c r="AB18181">
        <v>42.45</v>
      </c>
      <c r="AC18181" t="s">
        <v>18239</v>
      </c>
    </row>
    <row r="18182" spans="1:29">
      <c r="A18182" s="1" t="s">
        <v>30</v>
      </c>
      <c r="B18182" s="2">
        <v>43206.32708333333</v>
      </c>
      <c r="C18182">
        <v>49</v>
      </c>
      <c r="D18182">
        <v>44</v>
      </c>
      <c r="E18182">
        <v>83.42</v>
      </c>
      <c r="F18182">
        <v>240</v>
      </c>
      <c r="G18182">
        <v>18</v>
      </c>
      <c r="H18182">
        <v>0</v>
      </c>
      <c r="I18182">
        <v>29.65</v>
      </c>
      <c r="J18182">
        <v>1003.9</v>
      </c>
      <c r="K18182">
        <v>10</v>
      </c>
      <c r="L18182">
        <v>22</v>
      </c>
      <c r="M18182" t="s">
        <v>32</v>
      </c>
      <c r="N18182" t="s">
        <v>43</v>
      </c>
      <c r="Q18182">
        <v>1800</v>
      </c>
      <c r="R18182">
        <v>3500</v>
      </c>
      <c r="AB18182">
        <v>42</v>
      </c>
      <c r="AC18182" t="s">
        <v>18240</v>
      </c>
    </row>
    <row r="18183" spans="1:29">
      <c r="A18183" s="1" t="s">
        <v>30</v>
      </c>
      <c r="B18183" s="2">
        <v>43206.368750000001</v>
      </c>
      <c r="C18183">
        <v>50</v>
      </c>
      <c r="D18183">
        <v>45</v>
      </c>
      <c r="E18183">
        <v>82.86</v>
      </c>
      <c r="F18183">
        <v>240</v>
      </c>
      <c r="G18183">
        <v>16</v>
      </c>
      <c r="H18183">
        <v>0</v>
      </c>
      <c r="I18183">
        <v>29.68</v>
      </c>
      <c r="J18183">
        <v>1004.8</v>
      </c>
      <c r="K18183">
        <v>10</v>
      </c>
      <c r="M18183" t="s">
        <v>32</v>
      </c>
      <c r="N18183" t="s">
        <v>32</v>
      </c>
      <c r="O18183" t="s">
        <v>32</v>
      </c>
      <c r="Q18183">
        <v>1600</v>
      </c>
      <c r="R18183">
        <v>6000</v>
      </c>
      <c r="S18183">
        <v>8500</v>
      </c>
      <c r="AB18183">
        <v>43.88</v>
      </c>
      <c r="AC18183" t="s">
        <v>18241</v>
      </c>
    </row>
    <row r="18184" spans="1:29">
      <c r="A18184" s="1" t="s">
        <v>30</v>
      </c>
      <c r="B18184" s="2">
        <v>43206.410416666666</v>
      </c>
      <c r="C18184">
        <v>53</v>
      </c>
      <c r="D18184">
        <v>47</v>
      </c>
      <c r="E18184">
        <v>79.400000000000006</v>
      </c>
      <c r="F18184">
        <v>230</v>
      </c>
      <c r="G18184">
        <v>11</v>
      </c>
      <c r="H18184">
        <v>0</v>
      </c>
      <c r="I18184">
        <v>29.69</v>
      </c>
      <c r="J18184">
        <v>1005.1</v>
      </c>
      <c r="K18184">
        <v>10</v>
      </c>
      <c r="M18184" t="s">
        <v>31</v>
      </c>
      <c r="N18184" t="s">
        <v>34</v>
      </c>
      <c r="O18184" t="s">
        <v>32</v>
      </c>
      <c r="Q18184">
        <v>2200</v>
      </c>
      <c r="R18184">
        <v>6000</v>
      </c>
      <c r="S18184">
        <v>9000</v>
      </c>
      <c r="AB18184">
        <v>53.1</v>
      </c>
      <c r="AC18184" t="s">
        <v>18242</v>
      </c>
    </row>
    <row r="18185" spans="1:29">
      <c r="A18185" s="1" t="s">
        <v>30</v>
      </c>
      <c r="B18185" s="2">
        <v>43206.45208333333</v>
      </c>
      <c r="C18185">
        <v>57</v>
      </c>
      <c r="D18185">
        <v>42</v>
      </c>
      <c r="E18185">
        <v>57.38</v>
      </c>
      <c r="F18185">
        <v>280</v>
      </c>
      <c r="G18185">
        <v>14</v>
      </c>
      <c r="H18185">
        <v>0</v>
      </c>
      <c r="I18185">
        <v>29.71</v>
      </c>
      <c r="J18185">
        <v>1005.7</v>
      </c>
      <c r="K18185">
        <v>10</v>
      </c>
      <c r="L18185">
        <v>21</v>
      </c>
      <c r="M18185" t="s">
        <v>34</v>
      </c>
      <c r="N18185" t="s">
        <v>34</v>
      </c>
      <c r="O18185" t="s">
        <v>32</v>
      </c>
      <c r="Q18185">
        <v>2500</v>
      </c>
      <c r="R18185">
        <v>3400</v>
      </c>
      <c r="S18185">
        <v>7000</v>
      </c>
      <c r="AB18185">
        <v>57</v>
      </c>
      <c r="AC18185" t="s">
        <v>18243</v>
      </c>
    </row>
    <row r="18186" spans="1:29">
      <c r="A18186" s="1" t="s">
        <v>30</v>
      </c>
      <c r="B18186" s="2">
        <v>43206.493750000001</v>
      </c>
      <c r="C18186">
        <v>57</v>
      </c>
      <c r="D18186">
        <v>41</v>
      </c>
      <c r="E18186">
        <v>54.99</v>
      </c>
      <c r="F18186">
        <v>260</v>
      </c>
      <c r="G18186">
        <v>10</v>
      </c>
      <c r="H18186">
        <v>0</v>
      </c>
      <c r="I18186">
        <v>29.71</v>
      </c>
      <c r="J18186">
        <v>1006</v>
      </c>
      <c r="K18186">
        <v>10</v>
      </c>
      <c r="L18186">
        <v>19</v>
      </c>
      <c r="M18186" t="s">
        <v>32</v>
      </c>
      <c r="N18186" t="s">
        <v>32</v>
      </c>
      <c r="Q18186">
        <v>4500</v>
      </c>
      <c r="R18186">
        <v>7000</v>
      </c>
      <c r="AB18186">
        <v>57</v>
      </c>
      <c r="AC18186" t="s">
        <v>18244</v>
      </c>
    </row>
    <row r="18187" spans="1:29">
      <c r="A18187" s="1" t="s">
        <v>30</v>
      </c>
      <c r="B18187" s="2">
        <v>43206.535416666666</v>
      </c>
      <c r="C18187">
        <v>56</v>
      </c>
      <c r="D18187">
        <v>39</v>
      </c>
      <c r="E18187">
        <v>52.94</v>
      </c>
      <c r="F18187">
        <v>280</v>
      </c>
      <c r="G18187">
        <v>11</v>
      </c>
      <c r="H18187">
        <v>0</v>
      </c>
      <c r="I18187">
        <v>29.71</v>
      </c>
      <c r="J18187">
        <v>1005.8</v>
      </c>
      <c r="K18187">
        <v>10</v>
      </c>
      <c r="L18187">
        <v>19</v>
      </c>
      <c r="M18187" t="s">
        <v>32</v>
      </c>
      <c r="N18187" t="s">
        <v>43</v>
      </c>
      <c r="Q18187">
        <v>5000</v>
      </c>
      <c r="R18187">
        <v>6000</v>
      </c>
      <c r="AB18187">
        <v>55.9</v>
      </c>
      <c r="AC18187" t="s">
        <v>18245</v>
      </c>
    </row>
    <row r="18188" spans="1:29">
      <c r="A18188" s="1" t="s">
        <v>30</v>
      </c>
      <c r="B18188" s="2">
        <v>43206.57708333333</v>
      </c>
      <c r="C18188">
        <v>58</v>
      </c>
      <c r="D18188">
        <v>40</v>
      </c>
      <c r="E18188">
        <v>51.02</v>
      </c>
      <c r="F18188">
        <v>250</v>
      </c>
      <c r="G18188">
        <v>12</v>
      </c>
      <c r="H18188">
        <v>0</v>
      </c>
      <c r="I18188">
        <v>29.7</v>
      </c>
      <c r="J18188">
        <v>1005.6</v>
      </c>
      <c r="K18188">
        <v>10</v>
      </c>
      <c r="L18188">
        <v>23</v>
      </c>
      <c r="M18188" t="s">
        <v>32</v>
      </c>
      <c r="N18188" t="s">
        <v>32</v>
      </c>
      <c r="Q18188">
        <v>4900</v>
      </c>
      <c r="R18188">
        <v>6000</v>
      </c>
      <c r="AB18188">
        <v>57.9</v>
      </c>
      <c r="AC18188" t="s">
        <v>18246</v>
      </c>
    </row>
    <row r="18189" spans="1:29">
      <c r="A18189" s="1" t="s">
        <v>30</v>
      </c>
      <c r="B18189" s="2">
        <v>43206.618750000001</v>
      </c>
      <c r="C18189">
        <v>56</v>
      </c>
      <c r="D18189">
        <v>36</v>
      </c>
      <c r="E18189">
        <v>47.05</v>
      </c>
      <c r="F18189">
        <v>280</v>
      </c>
      <c r="G18189">
        <v>13</v>
      </c>
      <c r="H18189">
        <v>0</v>
      </c>
      <c r="I18189">
        <v>29.7</v>
      </c>
      <c r="J18189">
        <v>1005.4</v>
      </c>
      <c r="K18189">
        <v>10</v>
      </c>
      <c r="L18189">
        <v>22</v>
      </c>
      <c r="M18189" t="s">
        <v>32</v>
      </c>
      <c r="Q18189">
        <v>6000</v>
      </c>
      <c r="AB18189">
        <v>55.9</v>
      </c>
      <c r="AC18189" t="s">
        <v>18247</v>
      </c>
    </row>
    <row r="18190" spans="1:29">
      <c r="A18190" s="1" t="s">
        <v>30</v>
      </c>
      <c r="B18190" s="2">
        <v>43206.660416666666</v>
      </c>
      <c r="C18190">
        <v>59</v>
      </c>
      <c r="D18190">
        <v>37</v>
      </c>
      <c r="E18190">
        <v>43.78</v>
      </c>
      <c r="F18190">
        <v>270</v>
      </c>
      <c r="G18190">
        <v>14</v>
      </c>
      <c r="H18190">
        <v>0</v>
      </c>
      <c r="I18190">
        <v>29.69</v>
      </c>
      <c r="J18190">
        <v>1005.2</v>
      </c>
      <c r="K18190">
        <v>10</v>
      </c>
      <c r="L18190">
        <v>22</v>
      </c>
      <c r="M18190" t="s">
        <v>32</v>
      </c>
      <c r="N18190" t="s">
        <v>32</v>
      </c>
      <c r="Q18190">
        <v>6500</v>
      </c>
      <c r="R18190">
        <v>25000</v>
      </c>
      <c r="AB18190">
        <v>59</v>
      </c>
      <c r="AC18190" t="s">
        <v>18248</v>
      </c>
    </row>
    <row r="18191" spans="1:29">
      <c r="A18191" s="1" t="s">
        <v>30</v>
      </c>
      <c r="B18191" s="2">
        <v>43206.70208333333</v>
      </c>
      <c r="C18191">
        <v>57</v>
      </c>
      <c r="D18191">
        <v>37</v>
      </c>
      <c r="E18191">
        <v>47.04</v>
      </c>
      <c r="F18191">
        <v>250</v>
      </c>
      <c r="G18191">
        <v>12</v>
      </c>
      <c r="H18191">
        <v>0</v>
      </c>
      <c r="I18191">
        <v>29.69</v>
      </c>
      <c r="J18191">
        <v>1005.3</v>
      </c>
      <c r="K18191">
        <v>10</v>
      </c>
      <c r="L18191">
        <v>20</v>
      </c>
      <c r="M18191" t="s">
        <v>32</v>
      </c>
      <c r="N18191" t="s">
        <v>32</v>
      </c>
      <c r="Q18191">
        <v>7000</v>
      </c>
      <c r="R18191">
        <v>25000</v>
      </c>
      <c r="AB18191">
        <v>57</v>
      </c>
      <c r="AC18191" t="s">
        <v>18249</v>
      </c>
    </row>
    <row r="18192" spans="1:29">
      <c r="A18192" s="1" t="s">
        <v>30</v>
      </c>
      <c r="B18192" s="2">
        <v>43206.743750000001</v>
      </c>
      <c r="C18192">
        <v>56</v>
      </c>
      <c r="D18192">
        <v>35</v>
      </c>
      <c r="E18192">
        <v>45.4</v>
      </c>
      <c r="F18192">
        <v>250</v>
      </c>
      <c r="G18192">
        <v>8</v>
      </c>
      <c r="H18192">
        <v>0</v>
      </c>
      <c r="I18192">
        <v>29.71</v>
      </c>
      <c r="J18192">
        <v>1005.8</v>
      </c>
      <c r="K18192">
        <v>10</v>
      </c>
      <c r="M18192" t="s">
        <v>32</v>
      </c>
      <c r="Q18192">
        <v>7000</v>
      </c>
      <c r="AB18192">
        <v>55.9</v>
      </c>
      <c r="AC18192" t="s">
        <v>18250</v>
      </c>
    </row>
    <row r="18193" spans="1:29">
      <c r="A18193" s="1" t="s">
        <v>30</v>
      </c>
      <c r="B18193" s="2">
        <v>43206.785416666666</v>
      </c>
      <c r="C18193">
        <v>55</v>
      </c>
      <c r="D18193">
        <v>37</v>
      </c>
      <c r="E18193">
        <v>50.58</v>
      </c>
      <c r="F18193">
        <v>270</v>
      </c>
      <c r="G18193">
        <v>4</v>
      </c>
      <c r="H18193">
        <v>0</v>
      </c>
      <c r="I18193">
        <v>29.72</v>
      </c>
      <c r="J18193">
        <v>1006.2</v>
      </c>
      <c r="K18193">
        <v>10</v>
      </c>
      <c r="M18193" t="s">
        <v>32</v>
      </c>
      <c r="Q18193">
        <v>6500</v>
      </c>
      <c r="AB18193">
        <v>55</v>
      </c>
      <c r="AC18193" t="s">
        <v>18251</v>
      </c>
    </row>
    <row r="18194" spans="1:29">
      <c r="A18194" s="1" t="s">
        <v>30</v>
      </c>
      <c r="B18194" s="2">
        <v>43206.82708333333</v>
      </c>
      <c r="C18194">
        <v>55</v>
      </c>
      <c r="D18194">
        <v>35</v>
      </c>
      <c r="E18194">
        <v>46.91</v>
      </c>
      <c r="G18194">
        <v>5</v>
      </c>
      <c r="H18194">
        <v>0</v>
      </c>
      <c r="I18194">
        <v>29.74</v>
      </c>
      <c r="J18194">
        <v>1006.8</v>
      </c>
      <c r="K18194">
        <v>10</v>
      </c>
      <c r="M18194" t="s">
        <v>32</v>
      </c>
      <c r="Q18194">
        <v>6500</v>
      </c>
      <c r="AB18194">
        <v>55</v>
      </c>
      <c r="AC18194" t="s">
        <v>18252</v>
      </c>
    </row>
    <row r="18195" spans="1:29">
      <c r="A18195" s="1" t="s">
        <v>30</v>
      </c>
      <c r="B18195" s="2">
        <v>43206.868750000001</v>
      </c>
      <c r="C18195">
        <v>52</v>
      </c>
      <c r="D18195">
        <v>33</v>
      </c>
      <c r="E18195">
        <v>48.34</v>
      </c>
      <c r="F18195">
        <v>320</v>
      </c>
      <c r="G18195">
        <v>9</v>
      </c>
      <c r="H18195">
        <v>0</v>
      </c>
      <c r="I18195">
        <v>29.77</v>
      </c>
      <c r="J18195">
        <v>1008.1</v>
      </c>
      <c r="K18195">
        <v>10</v>
      </c>
      <c r="L18195">
        <v>19</v>
      </c>
      <c r="M18195" t="s">
        <v>43</v>
      </c>
      <c r="Q18195">
        <v>7500</v>
      </c>
      <c r="AB18195">
        <v>52</v>
      </c>
      <c r="AC18195" t="s">
        <v>18253</v>
      </c>
    </row>
    <row r="18196" spans="1:29">
      <c r="A18196" s="1" t="s">
        <v>30</v>
      </c>
      <c r="B18196" s="2">
        <v>43206.910416666666</v>
      </c>
      <c r="C18196">
        <v>50</v>
      </c>
      <c r="D18196">
        <v>32</v>
      </c>
      <c r="E18196">
        <v>49.81</v>
      </c>
      <c r="F18196">
        <v>320</v>
      </c>
      <c r="G18196">
        <v>10</v>
      </c>
      <c r="I18196">
        <v>29.83</v>
      </c>
      <c r="J18196">
        <v>1010</v>
      </c>
      <c r="K18196">
        <v>10</v>
      </c>
      <c r="L18196">
        <v>18</v>
      </c>
      <c r="M18196" t="s">
        <v>43</v>
      </c>
      <c r="Q18196">
        <v>5500</v>
      </c>
      <c r="U18196" t="e" cm="1">
        <f t="array" ref="U18196">-RA</f>
        <v>#NAME?</v>
      </c>
      <c r="AB18196">
        <v>45.54</v>
      </c>
      <c r="AC18196" t="s">
        <v>18254</v>
      </c>
    </row>
    <row r="18197" spans="1:29">
      <c r="A18197" s="1" t="s">
        <v>30</v>
      </c>
      <c r="B18197" s="2">
        <v>43206.95208333333</v>
      </c>
      <c r="C18197">
        <v>46</v>
      </c>
      <c r="D18197">
        <v>28</v>
      </c>
      <c r="E18197">
        <v>49.18</v>
      </c>
      <c r="I18197">
        <v>29.87</v>
      </c>
      <c r="J18197">
        <v>1011.4</v>
      </c>
      <c r="K18197">
        <v>10</v>
      </c>
      <c r="M18197" t="s">
        <v>34</v>
      </c>
      <c r="N18197" t="s">
        <v>43</v>
      </c>
      <c r="Q18197">
        <v>5000</v>
      </c>
      <c r="R18197">
        <v>6500</v>
      </c>
      <c r="AC18197" t="s">
        <v>18255</v>
      </c>
    </row>
    <row r="18198" spans="1:29">
      <c r="A18198" s="1" t="s">
        <v>30</v>
      </c>
      <c r="B18198" s="2">
        <v>43206.993750000001</v>
      </c>
      <c r="C18198">
        <v>44</v>
      </c>
      <c r="D18198">
        <v>27</v>
      </c>
      <c r="E18198">
        <v>50.73</v>
      </c>
      <c r="F18198">
        <v>290</v>
      </c>
      <c r="G18198">
        <v>7</v>
      </c>
      <c r="H18198">
        <v>0</v>
      </c>
      <c r="I18198">
        <v>29.89</v>
      </c>
      <c r="J18198">
        <v>1012</v>
      </c>
      <c r="K18198">
        <v>10</v>
      </c>
      <c r="L18198">
        <v>14</v>
      </c>
      <c r="M18198" t="s">
        <v>34</v>
      </c>
      <c r="N18198" t="s">
        <v>32</v>
      </c>
      <c r="O18198" t="s">
        <v>32</v>
      </c>
      <c r="Q18198">
        <v>4800</v>
      </c>
      <c r="R18198">
        <v>7000</v>
      </c>
      <c r="S18198">
        <v>9000</v>
      </c>
      <c r="AB18198">
        <v>39.53</v>
      </c>
      <c r="AC18198" t="s">
        <v>18256</v>
      </c>
    </row>
    <row r="18199" spans="1:29">
      <c r="A18199" s="1" t="s">
        <v>30</v>
      </c>
      <c r="B18199" s="2">
        <v>43207.035416666666</v>
      </c>
      <c r="C18199">
        <v>42</v>
      </c>
      <c r="D18199">
        <v>24.1</v>
      </c>
      <c r="E18199">
        <v>48.56</v>
      </c>
      <c r="F18199">
        <v>290</v>
      </c>
      <c r="G18199">
        <v>10</v>
      </c>
      <c r="H18199">
        <v>0</v>
      </c>
      <c r="I18199">
        <v>29.91</v>
      </c>
      <c r="J18199">
        <v>1012.8</v>
      </c>
      <c r="K18199">
        <v>10</v>
      </c>
      <c r="M18199" t="s">
        <v>31</v>
      </c>
      <c r="N18199" t="s">
        <v>32</v>
      </c>
      <c r="O18199" t="s">
        <v>32</v>
      </c>
      <c r="Q18199">
        <v>4800</v>
      </c>
      <c r="R18199">
        <v>7500</v>
      </c>
      <c r="S18199">
        <v>9000</v>
      </c>
      <c r="AB18199">
        <v>35.630000000000003</v>
      </c>
      <c r="AC18199" t="s">
        <v>18257</v>
      </c>
    </row>
    <row r="18200" spans="1:29">
      <c r="A18200" s="1" t="s">
        <v>30</v>
      </c>
      <c r="B18200" s="2">
        <v>43207.07708333333</v>
      </c>
      <c r="C18200">
        <v>40</v>
      </c>
      <c r="D18200">
        <v>24.1</v>
      </c>
      <c r="E18200">
        <v>52.88</v>
      </c>
      <c r="F18200">
        <v>290</v>
      </c>
      <c r="G18200">
        <v>8</v>
      </c>
      <c r="H18200">
        <v>0</v>
      </c>
      <c r="I18200">
        <v>29.92</v>
      </c>
      <c r="J18200">
        <v>1013</v>
      </c>
      <c r="K18200">
        <v>10</v>
      </c>
      <c r="L18200">
        <v>17</v>
      </c>
      <c r="M18200" t="s">
        <v>31</v>
      </c>
      <c r="Q18200">
        <v>7500</v>
      </c>
      <c r="AB18200">
        <v>33.840000000000003</v>
      </c>
      <c r="AC18200" t="s">
        <v>18258</v>
      </c>
    </row>
    <row r="18201" spans="1:29">
      <c r="A18201" s="1" t="s">
        <v>30</v>
      </c>
      <c r="B18201" s="2">
        <v>43207.118750000001</v>
      </c>
      <c r="C18201">
        <v>38</v>
      </c>
      <c r="D18201">
        <v>24.1</v>
      </c>
      <c r="E18201">
        <v>57.18</v>
      </c>
      <c r="F18201">
        <v>280</v>
      </c>
      <c r="G18201">
        <v>5</v>
      </c>
      <c r="H18201">
        <v>0</v>
      </c>
      <c r="I18201">
        <v>29.91</v>
      </c>
      <c r="J18201">
        <v>1012.8</v>
      </c>
      <c r="K18201">
        <v>10</v>
      </c>
      <c r="M18201" t="s">
        <v>31</v>
      </c>
      <c r="Q18201">
        <v>5500</v>
      </c>
      <c r="AB18201">
        <v>33.4</v>
      </c>
      <c r="AC18201" t="s">
        <v>18259</v>
      </c>
    </row>
    <row r="18202" spans="1:29">
      <c r="A18202" s="1" t="s">
        <v>30</v>
      </c>
      <c r="B18202" s="2">
        <v>43207.160416666666</v>
      </c>
      <c r="C18202">
        <v>36</v>
      </c>
      <c r="D18202">
        <v>25</v>
      </c>
      <c r="E18202">
        <v>63.98</v>
      </c>
      <c r="F18202">
        <v>270</v>
      </c>
      <c r="G18202">
        <v>5</v>
      </c>
      <c r="H18202">
        <v>0</v>
      </c>
      <c r="I18202">
        <v>29.91</v>
      </c>
      <c r="J18202">
        <v>1013</v>
      </c>
      <c r="K18202">
        <v>10</v>
      </c>
      <c r="M18202" t="s">
        <v>31</v>
      </c>
      <c r="Q18202">
        <v>5500</v>
      </c>
      <c r="AB18202">
        <v>31.15</v>
      </c>
      <c r="AC18202" t="s">
        <v>18260</v>
      </c>
    </row>
    <row r="18203" spans="1:29">
      <c r="A18203" s="1" t="s">
        <v>30</v>
      </c>
      <c r="B18203" s="2">
        <v>43207.20208333333</v>
      </c>
      <c r="C18203">
        <v>34</v>
      </c>
      <c r="D18203">
        <v>25</v>
      </c>
      <c r="E18203">
        <v>69.28</v>
      </c>
      <c r="F18203">
        <v>260</v>
      </c>
      <c r="G18203">
        <v>3</v>
      </c>
      <c r="H18203">
        <v>0</v>
      </c>
      <c r="I18203">
        <v>29.92</v>
      </c>
      <c r="J18203">
        <v>1013.1</v>
      </c>
      <c r="K18203">
        <v>10</v>
      </c>
      <c r="M18203" t="s">
        <v>246</v>
      </c>
      <c r="AB18203">
        <v>30.97</v>
      </c>
      <c r="AC18203" t="s">
        <v>18261</v>
      </c>
    </row>
    <row r="18204" spans="1:29">
      <c r="A18204" s="1" t="s">
        <v>30</v>
      </c>
      <c r="B18204" s="2">
        <v>43207.243750000001</v>
      </c>
      <c r="C18204">
        <v>34</v>
      </c>
      <c r="D18204">
        <v>26.1</v>
      </c>
      <c r="E18204">
        <v>72.52</v>
      </c>
      <c r="F18204">
        <v>260</v>
      </c>
      <c r="G18204">
        <v>4</v>
      </c>
      <c r="H18204">
        <v>0</v>
      </c>
      <c r="I18204">
        <v>29.94</v>
      </c>
      <c r="J18204">
        <v>1013.8</v>
      </c>
      <c r="K18204">
        <v>10</v>
      </c>
      <c r="M18204" t="s">
        <v>32</v>
      </c>
      <c r="Q18204">
        <v>5000</v>
      </c>
      <c r="AB18204">
        <v>29.76</v>
      </c>
      <c r="AC18204" t="s">
        <v>18262</v>
      </c>
    </row>
    <row r="18205" spans="1:29">
      <c r="A18205" s="1" t="s">
        <v>30</v>
      </c>
      <c r="B18205" s="2">
        <v>43207.285416666666</v>
      </c>
      <c r="C18205">
        <v>36</v>
      </c>
      <c r="D18205">
        <v>27</v>
      </c>
      <c r="E18205">
        <v>69.510000000000005</v>
      </c>
      <c r="F18205">
        <v>260</v>
      </c>
      <c r="G18205">
        <v>4</v>
      </c>
      <c r="H18205">
        <v>0</v>
      </c>
      <c r="I18205">
        <v>29.95</v>
      </c>
      <c r="J18205">
        <v>1014.2</v>
      </c>
      <c r="K18205">
        <v>10</v>
      </c>
      <c r="M18205" t="s">
        <v>32</v>
      </c>
      <c r="Q18205">
        <v>4700</v>
      </c>
      <c r="AB18205">
        <v>32.090000000000003</v>
      </c>
      <c r="AC18205" t="s">
        <v>18263</v>
      </c>
    </row>
    <row r="18206" spans="1:29">
      <c r="A18206" s="1" t="s">
        <v>30</v>
      </c>
      <c r="B18206" s="2">
        <v>43207.32708333333</v>
      </c>
      <c r="C18206">
        <v>39</v>
      </c>
      <c r="D18206">
        <v>27</v>
      </c>
      <c r="E18206">
        <v>61.78</v>
      </c>
      <c r="F18206">
        <v>260</v>
      </c>
      <c r="G18206">
        <v>6</v>
      </c>
      <c r="H18206">
        <v>0</v>
      </c>
      <c r="I18206">
        <v>29.97</v>
      </c>
      <c r="J18206">
        <v>1014.8</v>
      </c>
      <c r="K18206">
        <v>10</v>
      </c>
      <c r="M18206" t="s">
        <v>34</v>
      </c>
      <c r="Q18206">
        <v>4600</v>
      </c>
      <c r="AB18206">
        <v>33.96</v>
      </c>
      <c r="AC18206" t="s">
        <v>18264</v>
      </c>
    </row>
    <row r="18207" spans="1:29">
      <c r="A18207" s="1" t="s">
        <v>30</v>
      </c>
      <c r="B18207" s="2">
        <v>43207.368750000001</v>
      </c>
      <c r="C18207">
        <v>41</v>
      </c>
      <c r="D18207">
        <v>27</v>
      </c>
      <c r="E18207">
        <v>57.15</v>
      </c>
      <c r="F18207">
        <v>260</v>
      </c>
      <c r="G18207">
        <v>9</v>
      </c>
      <c r="H18207">
        <v>0</v>
      </c>
      <c r="I18207">
        <v>29.98</v>
      </c>
      <c r="J18207">
        <v>1015.4</v>
      </c>
      <c r="K18207">
        <v>10</v>
      </c>
      <c r="M18207" t="s">
        <v>31</v>
      </c>
      <c r="N18207" t="s">
        <v>32</v>
      </c>
      <c r="Q18207">
        <v>3200</v>
      </c>
      <c r="R18207">
        <v>4800</v>
      </c>
      <c r="AB18207">
        <v>34.700000000000003</v>
      </c>
      <c r="AC18207" t="s">
        <v>18265</v>
      </c>
    </row>
    <row r="18208" spans="1:29">
      <c r="A18208" s="1" t="s">
        <v>30</v>
      </c>
      <c r="B18208" s="2">
        <v>43207.410416666666</v>
      </c>
      <c r="C18208">
        <v>43</v>
      </c>
      <c r="D18208">
        <v>26.1</v>
      </c>
      <c r="E18208">
        <v>50.98</v>
      </c>
      <c r="F18208">
        <v>290</v>
      </c>
      <c r="G18208">
        <v>11</v>
      </c>
      <c r="H18208">
        <v>0</v>
      </c>
      <c r="I18208">
        <v>29.99</v>
      </c>
      <c r="J18208">
        <v>1015.6</v>
      </c>
      <c r="K18208">
        <v>10</v>
      </c>
      <c r="L18208">
        <v>19</v>
      </c>
      <c r="M18208" t="s">
        <v>31</v>
      </c>
      <c r="N18208" t="s">
        <v>32</v>
      </c>
      <c r="Q18208">
        <v>3500</v>
      </c>
      <c r="R18208">
        <v>4800</v>
      </c>
      <c r="AB18208">
        <v>36.369999999999997</v>
      </c>
      <c r="AC18208" t="s">
        <v>18266</v>
      </c>
    </row>
    <row r="18209" spans="1:29">
      <c r="A18209" s="1" t="s">
        <v>30</v>
      </c>
      <c r="B18209" s="2">
        <v>43207.45208333333</v>
      </c>
      <c r="C18209">
        <v>43</v>
      </c>
      <c r="D18209">
        <v>26.1</v>
      </c>
      <c r="E18209">
        <v>50.98</v>
      </c>
      <c r="F18209">
        <v>290</v>
      </c>
      <c r="G18209">
        <v>10</v>
      </c>
      <c r="H18209">
        <v>0</v>
      </c>
      <c r="I18209">
        <v>29.99</v>
      </c>
      <c r="J18209">
        <v>1015.6</v>
      </c>
      <c r="K18209">
        <v>10</v>
      </c>
      <c r="L18209">
        <v>18</v>
      </c>
      <c r="M18209" t="s">
        <v>32</v>
      </c>
      <c r="Q18209">
        <v>5000</v>
      </c>
      <c r="AB18209">
        <v>36.76</v>
      </c>
      <c r="AC18209" t="s">
        <v>18267</v>
      </c>
    </row>
    <row r="18210" spans="1:29">
      <c r="A18210" s="1" t="s">
        <v>30</v>
      </c>
      <c r="B18210" s="2">
        <v>43207.493750000001</v>
      </c>
      <c r="C18210">
        <v>47</v>
      </c>
      <c r="D18210">
        <v>28.9</v>
      </c>
      <c r="E18210">
        <v>49.32</v>
      </c>
      <c r="F18210">
        <v>310</v>
      </c>
      <c r="G18210">
        <v>9</v>
      </c>
      <c r="H18210">
        <v>0</v>
      </c>
      <c r="I18210">
        <v>29.97</v>
      </c>
      <c r="J18210">
        <v>1014.9</v>
      </c>
      <c r="K18210">
        <v>10</v>
      </c>
      <c r="L18210">
        <v>16</v>
      </c>
      <c r="M18210" t="s">
        <v>32</v>
      </c>
      <c r="Q18210">
        <v>5000</v>
      </c>
      <c r="AB18210">
        <v>42.04</v>
      </c>
      <c r="AC18210" t="s">
        <v>18268</v>
      </c>
    </row>
    <row r="18211" spans="1:29">
      <c r="A18211" s="1" t="s">
        <v>30</v>
      </c>
      <c r="B18211" s="2">
        <v>43207.535416666666</v>
      </c>
      <c r="C18211">
        <v>48</v>
      </c>
      <c r="D18211">
        <v>28.9</v>
      </c>
      <c r="E18211">
        <v>47.32</v>
      </c>
      <c r="F18211">
        <v>280</v>
      </c>
      <c r="G18211">
        <v>10</v>
      </c>
      <c r="H18211">
        <v>0</v>
      </c>
      <c r="I18211">
        <v>29.93</v>
      </c>
      <c r="J18211">
        <v>1013.6</v>
      </c>
      <c r="K18211">
        <v>10</v>
      </c>
      <c r="L18211">
        <v>15</v>
      </c>
      <c r="M18211" t="s">
        <v>34</v>
      </c>
      <c r="Q18211">
        <v>5000</v>
      </c>
      <c r="AB18211">
        <v>43.03</v>
      </c>
      <c r="AC18211" t="s">
        <v>18269</v>
      </c>
    </row>
    <row r="18212" spans="1:29">
      <c r="A18212" s="1" t="s">
        <v>30</v>
      </c>
      <c r="B18212" s="2">
        <v>43207.57708333333</v>
      </c>
      <c r="C18212">
        <v>53</v>
      </c>
      <c r="D18212">
        <v>32</v>
      </c>
      <c r="E18212">
        <v>44.42</v>
      </c>
      <c r="F18212">
        <v>250</v>
      </c>
      <c r="G18212">
        <v>12</v>
      </c>
      <c r="H18212">
        <v>0</v>
      </c>
      <c r="I18212">
        <v>29.89</v>
      </c>
      <c r="J18212">
        <v>1012.3</v>
      </c>
      <c r="K18212">
        <v>10</v>
      </c>
      <c r="L18212">
        <v>24</v>
      </c>
      <c r="M18212" t="s">
        <v>31</v>
      </c>
      <c r="Q18212">
        <v>5000</v>
      </c>
      <c r="AB18212">
        <v>53.1</v>
      </c>
      <c r="AC18212" t="s">
        <v>18270</v>
      </c>
    </row>
    <row r="18213" spans="1:29">
      <c r="A18213" s="1" t="s">
        <v>30</v>
      </c>
      <c r="B18213" s="2">
        <v>43207.618750000001</v>
      </c>
      <c r="C18213">
        <v>56</v>
      </c>
      <c r="D18213">
        <v>32</v>
      </c>
      <c r="E18213">
        <v>40.1</v>
      </c>
      <c r="F18213">
        <v>270</v>
      </c>
      <c r="G18213">
        <v>11</v>
      </c>
      <c r="H18213">
        <v>0</v>
      </c>
      <c r="I18213">
        <v>29.85</v>
      </c>
      <c r="J18213">
        <v>1010.8</v>
      </c>
      <c r="K18213">
        <v>10</v>
      </c>
      <c r="L18213">
        <v>26</v>
      </c>
      <c r="M18213" t="s">
        <v>31</v>
      </c>
      <c r="Q18213">
        <v>5000</v>
      </c>
      <c r="Y18213">
        <v>28</v>
      </c>
      <c r="Z18213">
        <v>230</v>
      </c>
      <c r="AA18213" s="2">
        <v>43207.584027777775</v>
      </c>
      <c r="AB18213">
        <v>55.9</v>
      </c>
      <c r="AC18213" t="s">
        <v>18271</v>
      </c>
    </row>
    <row r="18214" spans="1:29">
      <c r="A18214" s="1" t="s">
        <v>30</v>
      </c>
      <c r="B18214" s="2">
        <v>43207.660416666666</v>
      </c>
      <c r="C18214">
        <v>59</v>
      </c>
      <c r="D18214">
        <v>33</v>
      </c>
      <c r="E18214">
        <v>37.49</v>
      </c>
      <c r="F18214">
        <v>240</v>
      </c>
      <c r="G18214">
        <v>16</v>
      </c>
      <c r="H18214">
        <v>0</v>
      </c>
      <c r="I18214">
        <v>29.82</v>
      </c>
      <c r="J18214">
        <v>1009.6</v>
      </c>
      <c r="K18214">
        <v>10</v>
      </c>
      <c r="L18214">
        <v>25</v>
      </c>
      <c r="M18214" t="s">
        <v>31</v>
      </c>
      <c r="Q18214">
        <v>5000</v>
      </c>
      <c r="Y18214">
        <v>28</v>
      </c>
      <c r="Z18214">
        <v>250</v>
      </c>
      <c r="AA18214" s="2">
        <v>43207.636805555558</v>
      </c>
      <c r="AB18214">
        <v>59</v>
      </c>
      <c r="AC18214" t="s">
        <v>18272</v>
      </c>
    </row>
    <row r="18215" spans="1:29">
      <c r="A18215" s="1" t="s">
        <v>30</v>
      </c>
      <c r="B18215" s="2">
        <v>43207.70208333333</v>
      </c>
      <c r="C18215">
        <v>60</v>
      </c>
      <c r="D18215">
        <v>34</v>
      </c>
      <c r="E18215">
        <v>37.369999999999997</v>
      </c>
      <c r="F18215">
        <v>250</v>
      </c>
      <c r="G18215">
        <v>15</v>
      </c>
      <c r="H18215">
        <v>0</v>
      </c>
      <c r="I18215">
        <v>29.78</v>
      </c>
      <c r="J18215">
        <v>1008.5</v>
      </c>
      <c r="K18215">
        <v>10</v>
      </c>
      <c r="L18215">
        <v>27</v>
      </c>
      <c r="M18215" t="s">
        <v>246</v>
      </c>
      <c r="Y18215">
        <v>27</v>
      </c>
      <c r="Z18215">
        <v>240</v>
      </c>
      <c r="AA18215" s="2">
        <v>43207.697916666664</v>
      </c>
      <c r="AB18215">
        <v>60.1</v>
      </c>
      <c r="AC18215" t="s">
        <v>18273</v>
      </c>
    </row>
    <row r="18216" spans="1:29">
      <c r="A18216" s="1" t="s">
        <v>30</v>
      </c>
      <c r="B18216" s="2">
        <v>43207.743750000001</v>
      </c>
      <c r="C18216">
        <v>62</v>
      </c>
      <c r="D18216">
        <v>36</v>
      </c>
      <c r="E18216">
        <v>37.69</v>
      </c>
      <c r="F18216">
        <v>250</v>
      </c>
      <c r="G18216">
        <v>13</v>
      </c>
      <c r="H18216">
        <v>0</v>
      </c>
      <c r="I18216">
        <v>29.77</v>
      </c>
      <c r="J18216">
        <v>1008.1</v>
      </c>
      <c r="K18216">
        <v>10</v>
      </c>
      <c r="L18216">
        <v>27</v>
      </c>
      <c r="M18216" t="s">
        <v>246</v>
      </c>
      <c r="Y18216">
        <v>27</v>
      </c>
      <c r="Z18216">
        <v>230</v>
      </c>
      <c r="AA18216" s="2">
        <v>43207.741666666669</v>
      </c>
      <c r="AB18216">
        <v>62.1</v>
      </c>
      <c r="AC18216" t="s">
        <v>18274</v>
      </c>
    </row>
    <row r="18217" spans="1:29">
      <c r="A18217" s="1" t="s">
        <v>30</v>
      </c>
      <c r="B18217" s="2">
        <v>43207.785416666666</v>
      </c>
      <c r="C18217">
        <v>61</v>
      </c>
      <c r="D18217">
        <v>35</v>
      </c>
      <c r="E18217">
        <v>37.81</v>
      </c>
      <c r="F18217">
        <v>240</v>
      </c>
      <c r="G18217">
        <v>12</v>
      </c>
      <c r="H18217">
        <v>0</v>
      </c>
      <c r="I18217">
        <v>29.77</v>
      </c>
      <c r="J18217">
        <v>1008.2</v>
      </c>
      <c r="K18217">
        <v>10</v>
      </c>
      <c r="L18217">
        <v>22</v>
      </c>
      <c r="M18217" t="s">
        <v>31</v>
      </c>
      <c r="Q18217">
        <v>25000</v>
      </c>
      <c r="Y18217">
        <v>27</v>
      </c>
      <c r="Z18217">
        <v>220</v>
      </c>
      <c r="AA18217" s="2">
        <v>43207.746527777781</v>
      </c>
      <c r="AB18217">
        <v>61</v>
      </c>
      <c r="AC18217" t="s">
        <v>18275</v>
      </c>
    </row>
    <row r="18218" spans="1:29">
      <c r="A18218" s="1" t="s">
        <v>30</v>
      </c>
      <c r="B18218" s="2">
        <v>43207.82708333333</v>
      </c>
      <c r="C18218">
        <v>55</v>
      </c>
      <c r="D18218">
        <v>38</v>
      </c>
      <c r="E18218">
        <v>52.4</v>
      </c>
      <c r="F18218">
        <v>240</v>
      </c>
      <c r="G18218">
        <v>6</v>
      </c>
      <c r="H18218">
        <v>0</v>
      </c>
      <c r="I18218">
        <v>29.78</v>
      </c>
      <c r="J18218">
        <v>1008.4</v>
      </c>
      <c r="K18218">
        <v>10</v>
      </c>
      <c r="M18218" t="s">
        <v>31</v>
      </c>
      <c r="Q18218">
        <v>25000</v>
      </c>
      <c r="AB18218">
        <v>55</v>
      </c>
      <c r="AC18218" t="s">
        <v>18276</v>
      </c>
    </row>
    <row r="18219" spans="1:29">
      <c r="A18219" s="1" t="s">
        <v>30</v>
      </c>
      <c r="B18219" s="2">
        <v>43207.868750000001</v>
      </c>
      <c r="C18219">
        <v>53</v>
      </c>
      <c r="D18219">
        <v>38</v>
      </c>
      <c r="E18219">
        <v>56.17</v>
      </c>
      <c r="F18219">
        <v>230</v>
      </c>
      <c r="G18219">
        <v>6</v>
      </c>
      <c r="H18219">
        <v>0</v>
      </c>
      <c r="I18219">
        <v>29.79</v>
      </c>
      <c r="J18219">
        <v>1008.9</v>
      </c>
      <c r="K18219">
        <v>10</v>
      </c>
      <c r="M18219" t="s">
        <v>246</v>
      </c>
      <c r="AB18219">
        <v>53.1</v>
      </c>
      <c r="AC18219" t="s">
        <v>18277</v>
      </c>
    </row>
    <row r="18220" spans="1:29">
      <c r="A18220" s="1" t="s">
        <v>30</v>
      </c>
      <c r="B18220" s="2">
        <v>43207.910416666666</v>
      </c>
      <c r="C18220">
        <v>55</v>
      </c>
      <c r="D18220">
        <v>39</v>
      </c>
      <c r="E18220">
        <v>54.7</v>
      </c>
      <c r="F18220">
        <v>210</v>
      </c>
      <c r="G18220">
        <v>7</v>
      </c>
      <c r="H18220">
        <v>0</v>
      </c>
      <c r="I18220">
        <v>29.8</v>
      </c>
      <c r="J18220">
        <v>1009.2</v>
      </c>
      <c r="K18220">
        <v>10</v>
      </c>
      <c r="M18220" t="s">
        <v>246</v>
      </c>
      <c r="AB18220">
        <v>55</v>
      </c>
      <c r="AC18220" t="s">
        <v>18278</v>
      </c>
    </row>
    <row r="18221" spans="1:29">
      <c r="A18221" s="1" t="s">
        <v>30</v>
      </c>
      <c r="B18221" s="2">
        <v>43207.95208333333</v>
      </c>
      <c r="C18221">
        <v>51</v>
      </c>
      <c r="D18221">
        <v>40</v>
      </c>
      <c r="E18221">
        <v>65.38</v>
      </c>
      <c r="F18221">
        <v>230</v>
      </c>
      <c r="G18221">
        <v>6</v>
      </c>
      <c r="H18221">
        <v>0</v>
      </c>
      <c r="I18221">
        <v>29.81</v>
      </c>
      <c r="J18221">
        <v>1009.6</v>
      </c>
      <c r="K18221">
        <v>10</v>
      </c>
      <c r="M18221" t="s">
        <v>246</v>
      </c>
      <c r="AB18221">
        <v>51.1</v>
      </c>
      <c r="AC18221" t="s">
        <v>18279</v>
      </c>
    </row>
    <row r="18222" spans="1:29">
      <c r="A18222" s="1" t="s">
        <v>30</v>
      </c>
      <c r="B18222" s="2">
        <v>43207.993750000001</v>
      </c>
      <c r="C18222">
        <v>50</v>
      </c>
      <c r="D18222">
        <v>41</v>
      </c>
      <c r="E18222">
        <v>71.069999999999993</v>
      </c>
      <c r="F18222">
        <v>240</v>
      </c>
      <c r="G18222">
        <v>5</v>
      </c>
      <c r="H18222">
        <v>0</v>
      </c>
      <c r="I18222">
        <v>29.8</v>
      </c>
      <c r="J18222">
        <v>1009.2</v>
      </c>
      <c r="K18222">
        <v>10</v>
      </c>
      <c r="M18222" t="s">
        <v>246</v>
      </c>
      <c r="AB18222">
        <v>47.77</v>
      </c>
      <c r="AC18222" t="s">
        <v>18280</v>
      </c>
    </row>
    <row r="18223" spans="1:29">
      <c r="A18223" s="1" t="s">
        <v>30</v>
      </c>
      <c r="B18223" s="2">
        <v>43208.035416666666</v>
      </c>
      <c r="C18223">
        <v>51</v>
      </c>
      <c r="D18223">
        <v>40</v>
      </c>
      <c r="E18223">
        <v>65.38</v>
      </c>
      <c r="F18223">
        <v>230</v>
      </c>
      <c r="G18223">
        <v>4</v>
      </c>
      <c r="H18223">
        <v>0</v>
      </c>
      <c r="I18223">
        <v>29.82</v>
      </c>
      <c r="J18223">
        <v>1009.5</v>
      </c>
      <c r="K18223">
        <v>10</v>
      </c>
      <c r="M18223" t="s">
        <v>31</v>
      </c>
      <c r="Q18223">
        <v>7000</v>
      </c>
      <c r="AB18223">
        <v>51.1</v>
      </c>
      <c r="AC18223" t="s">
        <v>18281</v>
      </c>
    </row>
    <row r="18224" spans="1:29">
      <c r="A18224" s="1" t="s">
        <v>30</v>
      </c>
      <c r="B18224" s="2">
        <v>43208.07708333333</v>
      </c>
      <c r="C18224">
        <v>50</v>
      </c>
      <c r="D18224">
        <v>40</v>
      </c>
      <c r="E18224">
        <v>68.099999999999994</v>
      </c>
      <c r="F18224">
        <v>0</v>
      </c>
      <c r="G18224">
        <v>0</v>
      </c>
      <c r="H18224">
        <v>0</v>
      </c>
      <c r="I18224">
        <v>29.82</v>
      </c>
      <c r="J18224">
        <v>1009.6</v>
      </c>
      <c r="K18224">
        <v>10</v>
      </c>
      <c r="M18224" t="s">
        <v>31</v>
      </c>
      <c r="Q18224">
        <v>7000</v>
      </c>
      <c r="AB18224">
        <v>50</v>
      </c>
      <c r="AC18224" t="s">
        <v>18282</v>
      </c>
    </row>
    <row r="18225" spans="1:29">
      <c r="A18225" s="1" t="s">
        <v>30</v>
      </c>
      <c r="B18225" s="2">
        <v>43208.118750000001</v>
      </c>
      <c r="C18225">
        <v>49</v>
      </c>
      <c r="D18225">
        <v>41</v>
      </c>
      <c r="E18225">
        <v>74.05</v>
      </c>
      <c r="F18225">
        <v>10</v>
      </c>
      <c r="G18225">
        <v>3</v>
      </c>
      <c r="H18225">
        <v>0</v>
      </c>
      <c r="I18225">
        <v>29.83</v>
      </c>
      <c r="J18225">
        <v>1010</v>
      </c>
      <c r="K18225">
        <v>10</v>
      </c>
      <c r="M18225" t="s">
        <v>31</v>
      </c>
      <c r="Q18225">
        <v>7000</v>
      </c>
      <c r="AB18225">
        <v>48.01</v>
      </c>
      <c r="AC18225" t="s">
        <v>18283</v>
      </c>
    </row>
    <row r="18226" spans="1:29">
      <c r="A18226" s="1" t="s">
        <v>30</v>
      </c>
      <c r="B18226" s="2">
        <v>43208.160416666666</v>
      </c>
      <c r="C18226">
        <v>49</v>
      </c>
      <c r="D18226">
        <v>41</v>
      </c>
      <c r="E18226">
        <v>74.05</v>
      </c>
      <c r="F18226">
        <v>30</v>
      </c>
      <c r="G18226">
        <v>5</v>
      </c>
      <c r="H18226">
        <v>0</v>
      </c>
      <c r="I18226">
        <v>29.84</v>
      </c>
      <c r="J18226">
        <v>1010.4</v>
      </c>
      <c r="K18226">
        <v>10</v>
      </c>
      <c r="M18226" t="s">
        <v>31</v>
      </c>
      <c r="Q18226">
        <v>7000</v>
      </c>
      <c r="AB18226">
        <v>46.47</v>
      </c>
      <c r="AC18226" t="s">
        <v>18284</v>
      </c>
    </row>
    <row r="18227" spans="1:29">
      <c r="A18227" s="1" t="s">
        <v>30</v>
      </c>
      <c r="B18227" s="2">
        <v>43208.20208333333</v>
      </c>
      <c r="C18227">
        <v>46</v>
      </c>
      <c r="D18227">
        <v>40</v>
      </c>
      <c r="E18227">
        <v>79.13</v>
      </c>
      <c r="F18227">
        <v>30</v>
      </c>
      <c r="G18227">
        <v>5</v>
      </c>
      <c r="H18227">
        <v>0</v>
      </c>
      <c r="I18227">
        <v>29.86</v>
      </c>
      <c r="J18227">
        <v>1011.1</v>
      </c>
      <c r="K18227">
        <v>10</v>
      </c>
      <c r="M18227" t="s">
        <v>246</v>
      </c>
      <c r="AB18227">
        <v>43.02</v>
      </c>
      <c r="AC18227" t="s">
        <v>18285</v>
      </c>
    </row>
    <row r="18228" spans="1:29">
      <c r="A18228" s="1" t="s">
        <v>30</v>
      </c>
      <c r="B18228" s="2">
        <v>43208.243750000001</v>
      </c>
      <c r="C18228">
        <v>42</v>
      </c>
      <c r="D18228">
        <v>38</v>
      </c>
      <c r="E18228">
        <v>84.93</v>
      </c>
      <c r="F18228">
        <v>50</v>
      </c>
      <c r="G18228">
        <v>5</v>
      </c>
      <c r="H18228">
        <v>0</v>
      </c>
      <c r="I18228">
        <v>29.88</v>
      </c>
      <c r="J18228">
        <v>1011.8</v>
      </c>
      <c r="K18228">
        <v>10</v>
      </c>
      <c r="M18228" t="s">
        <v>32</v>
      </c>
      <c r="Q18228">
        <v>20000</v>
      </c>
      <c r="AB18228">
        <v>38.39</v>
      </c>
      <c r="AC18228" t="s">
        <v>18286</v>
      </c>
    </row>
    <row r="18229" spans="1:29">
      <c r="A18229" s="1" t="s">
        <v>30</v>
      </c>
      <c r="B18229" s="2">
        <v>43208.285416666666</v>
      </c>
      <c r="C18229">
        <v>43</v>
      </c>
      <c r="D18229">
        <v>37</v>
      </c>
      <c r="E18229">
        <v>79.19</v>
      </c>
      <c r="F18229">
        <v>60</v>
      </c>
      <c r="G18229">
        <v>5</v>
      </c>
      <c r="H18229">
        <v>0</v>
      </c>
      <c r="I18229">
        <v>29.92</v>
      </c>
      <c r="J18229">
        <v>1013</v>
      </c>
      <c r="K18229">
        <v>10</v>
      </c>
      <c r="M18229" t="s">
        <v>32</v>
      </c>
      <c r="Q18229">
        <v>20000</v>
      </c>
      <c r="AB18229">
        <v>39.46</v>
      </c>
      <c r="AC18229" t="s">
        <v>18287</v>
      </c>
    </row>
    <row r="18230" spans="1:29">
      <c r="A18230" s="1" t="s">
        <v>30</v>
      </c>
      <c r="B18230" s="2">
        <v>43208.32708333333</v>
      </c>
      <c r="C18230">
        <v>45</v>
      </c>
      <c r="D18230">
        <v>38</v>
      </c>
      <c r="E18230">
        <v>76.010000000000005</v>
      </c>
      <c r="F18230">
        <v>70</v>
      </c>
      <c r="G18230">
        <v>6</v>
      </c>
      <c r="H18230">
        <v>0</v>
      </c>
      <c r="I18230">
        <v>29.93</v>
      </c>
      <c r="J18230">
        <v>1013.4</v>
      </c>
      <c r="K18230">
        <v>10</v>
      </c>
      <c r="M18230" t="s">
        <v>34</v>
      </c>
      <c r="Q18230">
        <v>20000</v>
      </c>
      <c r="AB18230">
        <v>41.19</v>
      </c>
      <c r="AC18230" t="s">
        <v>18288</v>
      </c>
    </row>
    <row r="18231" spans="1:29">
      <c r="A18231" s="1" t="s">
        <v>30</v>
      </c>
      <c r="B18231" s="2">
        <v>43208.368750000001</v>
      </c>
      <c r="C18231">
        <v>48</v>
      </c>
      <c r="D18231">
        <v>39</v>
      </c>
      <c r="E18231">
        <v>70.849999999999994</v>
      </c>
      <c r="F18231">
        <v>90</v>
      </c>
      <c r="G18231">
        <v>4</v>
      </c>
      <c r="H18231">
        <v>0</v>
      </c>
      <c r="I18231">
        <v>29.93</v>
      </c>
      <c r="J18231">
        <v>1013.6</v>
      </c>
      <c r="K18231">
        <v>10</v>
      </c>
      <c r="M18231" t="s">
        <v>32</v>
      </c>
      <c r="Q18231">
        <v>21000</v>
      </c>
      <c r="AB18231">
        <v>46.1</v>
      </c>
      <c r="AC18231" t="s">
        <v>18289</v>
      </c>
    </row>
    <row r="18232" spans="1:29">
      <c r="A18232" s="1" t="s">
        <v>30</v>
      </c>
      <c r="B18232" s="2">
        <v>43208.410416666666</v>
      </c>
      <c r="C18232">
        <v>50</v>
      </c>
      <c r="D18232">
        <v>40</v>
      </c>
      <c r="E18232">
        <v>68.099999999999994</v>
      </c>
      <c r="F18232">
        <v>0</v>
      </c>
      <c r="G18232">
        <v>0</v>
      </c>
      <c r="H18232">
        <v>0</v>
      </c>
      <c r="I18232">
        <v>29.94</v>
      </c>
      <c r="J18232">
        <v>1013.7</v>
      </c>
      <c r="K18232">
        <v>10</v>
      </c>
      <c r="M18232" t="s">
        <v>32</v>
      </c>
      <c r="Q18232">
        <v>22000</v>
      </c>
      <c r="AB18232">
        <v>50</v>
      </c>
      <c r="AC18232" t="s">
        <v>18290</v>
      </c>
    </row>
    <row r="18233" spans="1:29">
      <c r="A18233" s="1" t="s">
        <v>30</v>
      </c>
      <c r="B18233" s="2">
        <v>43208.45208333333</v>
      </c>
      <c r="C18233">
        <v>56</v>
      </c>
      <c r="D18233">
        <v>45</v>
      </c>
      <c r="E18233">
        <v>66.72</v>
      </c>
      <c r="F18233">
        <v>190</v>
      </c>
      <c r="G18233">
        <v>4</v>
      </c>
      <c r="H18233">
        <v>0</v>
      </c>
      <c r="I18233">
        <v>29.92</v>
      </c>
      <c r="J18233">
        <v>1013.1</v>
      </c>
      <c r="K18233">
        <v>10</v>
      </c>
      <c r="M18233" t="s">
        <v>32</v>
      </c>
      <c r="Q18233">
        <v>22000</v>
      </c>
      <c r="AB18233">
        <v>55.9</v>
      </c>
      <c r="AC18233" t="s">
        <v>18291</v>
      </c>
    </row>
    <row r="18234" spans="1:29">
      <c r="A18234" s="1" t="s">
        <v>30</v>
      </c>
      <c r="B18234" s="2">
        <v>43208.493750000001</v>
      </c>
      <c r="C18234">
        <v>62</v>
      </c>
      <c r="D18234">
        <v>49</v>
      </c>
      <c r="E18234">
        <v>61.91</v>
      </c>
      <c r="F18234">
        <v>230</v>
      </c>
      <c r="G18234">
        <v>7</v>
      </c>
      <c r="H18234">
        <v>0</v>
      </c>
      <c r="I18234">
        <v>29.91</v>
      </c>
      <c r="J18234">
        <v>1012.7</v>
      </c>
      <c r="K18234">
        <v>10</v>
      </c>
      <c r="M18234" t="s">
        <v>32</v>
      </c>
      <c r="N18234" t="s">
        <v>32</v>
      </c>
      <c r="Q18234">
        <v>22000</v>
      </c>
      <c r="R18234">
        <v>25000</v>
      </c>
      <c r="AB18234">
        <v>62.1</v>
      </c>
      <c r="AC18234" t="s">
        <v>18292</v>
      </c>
    </row>
    <row r="18235" spans="1:29">
      <c r="A18235" s="1" t="s">
        <v>30</v>
      </c>
      <c r="B18235" s="2">
        <v>43208.535416666666</v>
      </c>
      <c r="C18235">
        <v>69</v>
      </c>
      <c r="D18235">
        <v>52</v>
      </c>
      <c r="E18235">
        <v>54.45</v>
      </c>
      <c r="F18235">
        <v>220</v>
      </c>
      <c r="G18235">
        <v>4</v>
      </c>
      <c r="H18235">
        <v>0</v>
      </c>
      <c r="I18235">
        <v>29.89</v>
      </c>
      <c r="J18235">
        <v>1012</v>
      </c>
      <c r="K18235">
        <v>10</v>
      </c>
      <c r="M18235" t="s">
        <v>31</v>
      </c>
      <c r="N18235" t="s">
        <v>34</v>
      </c>
      <c r="Q18235">
        <v>22000</v>
      </c>
      <c r="R18235">
        <v>25000</v>
      </c>
      <c r="AB18235">
        <v>69.099999999999994</v>
      </c>
      <c r="AC18235" t="s">
        <v>18293</v>
      </c>
    </row>
    <row r="18236" spans="1:29">
      <c r="A18236" s="1" t="s">
        <v>30</v>
      </c>
      <c r="B18236" s="2">
        <v>43208.57708333333</v>
      </c>
      <c r="C18236">
        <v>74</v>
      </c>
      <c r="D18236">
        <v>54</v>
      </c>
      <c r="E18236">
        <v>49.79</v>
      </c>
      <c r="F18236">
        <v>230</v>
      </c>
      <c r="G18236">
        <v>9</v>
      </c>
      <c r="H18236">
        <v>0</v>
      </c>
      <c r="I18236">
        <v>29.88</v>
      </c>
      <c r="J18236">
        <v>1011.5</v>
      </c>
      <c r="K18236">
        <v>10</v>
      </c>
      <c r="M18236" t="s">
        <v>31</v>
      </c>
      <c r="Q18236">
        <v>25000</v>
      </c>
      <c r="AB18236">
        <v>73.900000000000006</v>
      </c>
      <c r="AC18236" t="s">
        <v>18294</v>
      </c>
    </row>
    <row r="18237" spans="1:29">
      <c r="A18237" s="1" t="s">
        <v>30</v>
      </c>
      <c r="B18237" s="2">
        <v>43208.618750000001</v>
      </c>
      <c r="C18237">
        <v>79</v>
      </c>
      <c r="D18237">
        <v>55</v>
      </c>
      <c r="E18237">
        <v>43.59</v>
      </c>
      <c r="F18237">
        <v>210</v>
      </c>
      <c r="G18237">
        <v>13</v>
      </c>
      <c r="H18237">
        <v>0</v>
      </c>
      <c r="I18237">
        <v>29.83</v>
      </c>
      <c r="J18237">
        <v>1009.9</v>
      </c>
      <c r="K18237">
        <v>10</v>
      </c>
      <c r="L18237">
        <v>18</v>
      </c>
      <c r="M18237" t="s">
        <v>31</v>
      </c>
      <c r="Q18237">
        <v>25000</v>
      </c>
      <c r="AB18237">
        <v>79</v>
      </c>
      <c r="AC18237" t="s">
        <v>18295</v>
      </c>
    </row>
    <row r="18238" spans="1:29">
      <c r="A18238" s="1" t="s">
        <v>30</v>
      </c>
      <c r="B18238" s="2">
        <v>43208.660416666666</v>
      </c>
      <c r="C18238">
        <v>80</v>
      </c>
      <c r="D18238">
        <v>52</v>
      </c>
      <c r="E18238">
        <v>37.67</v>
      </c>
      <c r="F18238">
        <v>220</v>
      </c>
      <c r="G18238">
        <v>14</v>
      </c>
      <c r="H18238">
        <v>0</v>
      </c>
      <c r="I18238">
        <v>29.79</v>
      </c>
      <c r="J18238">
        <v>1008.6</v>
      </c>
      <c r="K18238">
        <v>10</v>
      </c>
      <c r="M18238" t="s">
        <v>34</v>
      </c>
      <c r="Q18238">
        <v>25000</v>
      </c>
      <c r="AB18238">
        <v>80.099999999999994</v>
      </c>
      <c r="AC18238" t="s">
        <v>18296</v>
      </c>
    </row>
    <row r="18239" spans="1:29">
      <c r="A18239" s="1" t="s">
        <v>30</v>
      </c>
      <c r="B18239" s="2">
        <v>43208.70208333333</v>
      </c>
      <c r="C18239">
        <v>81</v>
      </c>
      <c r="D18239">
        <v>51</v>
      </c>
      <c r="E18239">
        <v>35.380000000000003</v>
      </c>
      <c r="F18239">
        <v>210</v>
      </c>
      <c r="G18239">
        <v>18</v>
      </c>
      <c r="H18239">
        <v>0</v>
      </c>
      <c r="I18239">
        <v>29.77</v>
      </c>
      <c r="J18239">
        <v>1007.8</v>
      </c>
      <c r="K18239">
        <v>10</v>
      </c>
      <c r="L18239">
        <v>24</v>
      </c>
      <c r="M18239" t="s">
        <v>31</v>
      </c>
      <c r="Q18239">
        <v>25000</v>
      </c>
      <c r="AB18239">
        <v>81</v>
      </c>
      <c r="AC18239" t="s">
        <v>18297</v>
      </c>
    </row>
    <row r="18240" spans="1:29">
      <c r="A18240" s="1" t="s">
        <v>30</v>
      </c>
      <c r="B18240" s="2">
        <v>43208.743750000001</v>
      </c>
      <c r="C18240">
        <v>80</v>
      </c>
      <c r="D18240">
        <v>51</v>
      </c>
      <c r="E18240">
        <v>36.44</v>
      </c>
      <c r="F18240">
        <v>220</v>
      </c>
      <c r="G18240">
        <v>12</v>
      </c>
      <c r="H18240">
        <v>0</v>
      </c>
      <c r="I18240">
        <v>29.76</v>
      </c>
      <c r="J18240">
        <v>1007.7</v>
      </c>
      <c r="K18240">
        <v>9</v>
      </c>
      <c r="L18240">
        <v>22</v>
      </c>
      <c r="M18240" t="s">
        <v>31</v>
      </c>
      <c r="Q18240">
        <v>25000</v>
      </c>
      <c r="AB18240">
        <v>80.099999999999994</v>
      </c>
      <c r="AC18240" t="s">
        <v>18298</v>
      </c>
    </row>
    <row r="18241" spans="1:29">
      <c r="A18241" s="1" t="s">
        <v>30</v>
      </c>
      <c r="B18241" s="2">
        <v>43208.785416666666</v>
      </c>
      <c r="C18241">
        <v>78</v>
      </c>
      <c r="D18241">
        <v>48</v>
      </c>
      <c r="E18241">
        <v>34.67</v>
      </c>
      <c r="F18241">
        <v>210</v>
      </c>
      <c r="G18241">
        <v>12</v>
      </c>
      <c r="H18241">
        <v>0</v>
      </c>
      <c r="I18241">
        <v>29.73</v>
      </c>
      <c r="J18241">
        <v>1006.6</v>
      </c>
      <c r="K18241">
        <v>10</v>
      </c>
      <c r="M18241" t="s">
        <v>34</v>
      </c>
      <c r="Q18241">
        <v>25000</v>
      </c>
      <c r="AB18241">
        <v>78.099999999999994</v>
      </c>
      <c r="AC18241" t="s">
        <v>18299</v>
      </c>
    </row>
    <row r="18242" spans="1:29">
      <c r="A18242" s="1" t="s">
        <v>30</v>
      </c>
      <c r="B18242" s="2">
        <v>43208.82708333333</v>
      </c>
      <c r="C18242">
        <v>75</v>
      </c>
      <c r="D18242">
        <v>42</v>
      </c>
      <c r="E18242">
        <v>30.71</v>
      </c>
      <c r="F18242">
        <v>210</v>
      </c>
      <c r="G18242">
        <v>9</v>
      </c>
      <c r="H18242">
        <v>0</v>
      </c>
      <c r="I18242">
        <v>29.72</v>
      </c>
      <c r="J18242">
        <v>1006.2</v>
      </c>
      <c r="K18242">
        <v>10</v>
      </c>
      <c r="M18242" t="s">
        <v>34</v>
      </c>
      <c r="Q18242">
        <v>25000</v>
      </c>
      <c r="AB18242">
        <v>73.64</v>
      </c>
      <c r="AC18242" t="s">
        <v>18300</v>
      </c>
    </row>
    <row r="18243" spans="1:29">
      <c r="A18243" s="1" t="s">
        <v>30</v>
      </c>
      <c r="B18243" s="2">
        <v>43208.868750000001</v>
      </c>
      <c r="C18243">
        <v>70</v>
      </c>
      <c r="D18243">
        <v>41</v>
      </c>
      <c r="E18243">
        <v>34.85</v>
      </c>
      <c r="F18243">
        <v>200</v>
      </c>
      <c r="G18243">
        <v>7</v>
      </c>
      <c r="H18243">
        <v>0</v>
      </c>
      <c r="I18243">
        <v>29.73</v>
      </c>
      <c r="J18243">
        <v>1006.4</v>
      </c>
      <c r="K18243">
        <v>10</v>
      </c>
      <c r="M18243" t="s">
        <v>31</v>
      </c>
      <c r="Q18243">
        <v>25000</v>
      </c>
      <c r="AB18243">
        <v>70</v>
      </c>
      <c r="AC18243" t="s">
        <v>18301</v>
      </c>
    </row>
    <row r="18244" spans="1:29">
      <c r="A18244" s="1" t="s">
        <v>30</v>
      </c>
      <c r="B18244" s="2">
        <v>43208.910416666666</v>
      </c>
      <c r="C18244">
        <v>73</v>
      </c>
      <c r="D18244">
        <v>41</v>
      </c>
      <c r="E18244">
        <v>31.47</v>
      </c>
      <c r="F18244">
        <v>230</v>
      </c>
      <c r="G18244">
        <v>18</v>
      </c>
      <c r="H18244">
        <v>0</v>
      </c>
      <c r="I18244">
        <v>29.73</v>
      </c>
      <c r="J18244">
        <v>1006.5</v>
      </c>
      <c r="K18244">
        <v>10</v>
      </c>
      <c r="L18244">
        <v>23</v>
      </c>
      <c r="M18244" t="s">
        <v>31</v>
      </c>
      <c r="Q18244">
        <v>25000</v>
      </c>
      <c r="AB18244">
        <v>71.48</v>
      </c>
      <c r="AC18244" t="s">
        <v>18302</v>
      </c>
    </row>
    <row r="18245" spans="1:29">
      <c r="A18245" s="1" t="s">
        <v>30</v>
      </c>
      <c r="B18245" s="2">
        <v>43208.95208333333</v>
      </c>
      <c r="C18245">
        <v>73</v>
      </c>
      <c r="D18245">
        <v>43</v>
      </c>
      <c r="E18245">
        <v>34</v>
      </c>
      <c r="F18245">
        <v>240</v>
      </c>
      <c r="G18245">
        <v>15</v>
      </c>
      <c r="H18245">
        <v>0</v>
      </c>
      <c r="I18245">
        <v>29.73</v>
      </c>
      <c r="J18245">
        <v>1006.4</v>
      </c>
      <c r="K18245">
        <v>10</v>
      </c>
      <c r="L18245">
        <v>22</v>
      </c>
      <c r="M18245" t="s">
        <v>246</v>
      </c>
      <c r="AB18245">
        <v>71.599999999999994</v>
      </c>
      <c r="AC18245" t="s">
        <v>18303</v>
      </c>
    </row>
    <row r="18246" spans="1:29">
      <c r="A18246" s="1" t="s">
        <v>30</v>
      </c>
      <c r="B18246" s="2">
        <v>43208.993750000001</v>
      </c>
      <c r="C18246">
        <v>72</v>
      </c>
      <c r="D18246">
        <v>44</v>
      </c>
      <c r="E18246">
        <v>36.68</v>
      </c>
      <c r="F18246">
        <v>230</v>
      </c>
      <c r="G18246">
        <v>15</v>
      </c>
      <c r="H18246">
        <v>0</v>
      </c>
      <c r="I18246">
        <v>29.72</v>
      </c>
      <c r="J18246">
        <v>1006</v>
      </c>
      <c r="K18246">
        <v>10</v>
      </c>
      <c r="M18246" t="s">
        <v>31</v>
      </c>
      <c r="Q18246">
        <v>6000</v>
      </c>
      <c r="AB18246">
        <v>70.62</v>
      </c>
      <c r="AC18246" t="s">
        <v>18304</v>
      </c>
    </row>
    <row r="18247" spans="1:29">
      <c r="A18247" s="1" t="s">
        <v>30</v>
      </c>
      <c r="B18247" s="2">
        <v>43209.035416666666</v>
      </c>
      <c r="C18247">
        <v>68</v>
      </c>
      <c r="D18247">
        <v>44</v>
      </c>
      <c r="E18247">
        <v>42.04</v>
      </c>
      <c r="F18247">
        <v>230</v>
      </c>
      <c r="G18247">
        <v>13</v>
      </c>
      <c r="H18247">
        <v>0</v>
      </c>
      <c r="I18247">
        <v>29.72</v>
      </c>
      <c r="J18247">
        <v>1005.8</v>
      </c>
      <c r="K18247">
        <v>10</v>
      </c>
      <c r="M18247" t="s">
        <v>31</v>
      </c>
      <c r="Q18247">
        <v>6000</v>
      </c>
      <c r="AB18247">
        <v>68</v>
      </c>
      <c r="AC18247" t="s">
        <v>18305</v>
      </c>
    </row>
    <row r="18248" spans="1:29">
      <c r="A18248" s="1" t="s">
        <v>30</v>
      </c>
      <c r="B18248" s="2">
        <v>43209.07708333333</v>
      </c>
      <c r="C18248">
        <v>69</v>
      </c>
      <c r="D18248">
        <v>47</v>
      </c>
      <c r="E18248">
        <v>45.02</v>
      </c>
      <c r="F18248">
        <v>240</v>
      </c>
      <c r="G18248">
        <v>13</v>
      </c>
      <c r="H18248">
        <v>0</v>
      </c>
      <c r="I18248">
        <v>29.71</v>
      </c>
      <c r="J18248">
        <v>1005.6</v>
      </c>
      <c r="K18248">
        <v>10</v>
      </c>
      <c r="M18248" t="s">
        <v>31</v>
      </c>
      <c r="N18248" t="s">
        <v>31</v>
      </c>
      <c r="Q18248">
        <v>6000</v>
      </c>
      <c r="R18248">
        <v>25000</v>
      </c>
      <c r="AB18248">
        <v>69.099999999999994</v>
      </c>
      <c r="AC18248" t="s">
        <v>18306</v>
      </c>
    </row>
    <row r="18249" spans="1:29">
      <c r="A18249" s="1" t="s">
        <v>30</v>
      </c>
      <c r="B18249" s="2">
        <v>43209.118750000001</v>
      </c>
      <c r="C18249">
        <v>69</v>
      </c>
      <c r="D18249">
        <v>47</v>
      </c>
      <c r="E18249">
        <v>45.02</v>
      </c>
      <c r="F18249">
        <v>250</v>
      </c>
      <c r="G18249">
        <v>11</v>
      </c>
      <c r="H18249">
        <v>0</v>
      </c>
      <c r="I18249">
        <v>29.7</v>
      </c>
      <c r="J18249">
        <v>1005.4</v>
      </c>
      <c r="K18249">
        <v>10</v>
      </c>
      <c r="M18249" t="s">
        <v>31</v>
      </c>
      <c r="N18249" t="s">
        <v>31</v>
      </c>
      <c r="Q18249">
        <v>6000</v>
      </c>
      <c r="R18249">
        <v>25000</v>
      </c>
      <c r="AB18249">
        <v>69.099999999999994</v>
      </c>
      <c r="AC18249" t="s">
        <v>18307</v>
      </c>
    </row>
    <row r="18250" spans="1:29">
      <c r="A18250" s="1" t="s">
        <v>30</v>
      </c>
      <c r="B18250" s="2">
        <v>43209.160416666666</v>
      </c>
      <c r="C18250">
        <v>68</v>
      </c>
      <c r="D18250">
        <v>48</v>
      </c>
      <c r="E18250">
        <v>48.73</v>
      </c>
      <c r="F18250">
        <v>240</v>
      </c>
      <c r="G18250">
        <v>11</v>
      </c>
      <c r="H18250">
        <v>0</v>
      </c>
      <c r="I18250">
        <v>29.7</v>
      </c>
      <c r="J18250">
        <v>1005.2</v>
      </c>
      <c r="K18250">
        <v>10</v>
      </c>
      <c r="L18250">
        <v>18</v>
      </c>
      <c r="M18250" t="s">
        <v>31</v>
      </c>
      <c r="N18250" t="s">
        <v>31</v>
      </c>
      <c r="Q18250">
        <v>6000</v>
      </c>
      <c r="R18250">
        <v>25000</v>
      </c>
      <c r="AB18250">
        <v>68</v>
      </c>
      <c r="AC18250" t="s">
        <v>18308</v>
      </c>
    </row>
    <row r="18251" spans="1:29">
      <c r="A18251" s="1" t="s">
        <v>30</v>
      </c>
      <c r="B18251" s="2">
        <v>43209.20208333333</v>
      </c>
      <c r="C18251">
        <v>66</v>
      </c>
      <c r="D18251">
        <v>49</v>
      </c>
      <c r="E18251">
        <v>54.01</v>
      </c>
      <c r="F18251">
        <v>240</v>
      </c>
      <c r="G18251">
        <v>8</v>
      </c>
      <c r="H18251">
        <v>0</v>
      </c>
      <c r="I18251">
        <v>29.7</v>
      </c>
      <c r="J18251">
        <v>1005</v>
      </c>
      <c r="K18251">
        <v>10</v>
      </c>
      <c r="M18251" t="s">
        <v>31</v>
      </c>
      <c r="N18251" t="s">
        <v>31</v>
      </c>
      <c r="Q18251">
        <v>6000</v>
      </c>
      <c r="R18251">
        <v>25000</v>
      </c>
      <c r="AB18251">
        <v>66</v>
      </c>
      <c r="AC18251" t="s">
        <v>18309</v>
      </c>
    </row>
    <row r="18252" spans="1:29">
      <c r="A18252" s="1" t="s">
        <v>30</v>
      </c>
      <c r="B18252" s="2">
        <v>43209.243750000001</v>
      </c>
      <c r="C18252">
        <v>64</v>
      </c>
      <c r="D18252">
        <v>50</v>
      </c>
      <c r="E18252">
        <v>60.34</v>
      </c>
      <c r="F18252">
        <v>230</v>
      </c>
      <c r="G18252">
        <v>11</v>
      </c>
      <c r="H18252">
        <v>0</v>
      </c>
      <c r="I18252">
        <v>29.7</v>
      </c>
      <c r="J18252">
        <v>1005.2</v>
      </c>
      <c r="K18252">
        <v>10</v>
      </c>
      <c r="M18252" t="s">
        <v>31</v>
      </c>
      <c r="N18252" t="s">
        <v>31</v>
      </c>
      <c r="Q18252">
        <v>6000</v>
      </c>
      <c r="R18252">
        <v>25000</v>
      </c>
      <c r="AB18252">
        <v>64</v>
      </c>
      <c r="AC18252" t="s">
        <v>18310</v>
      </c>
    </row>
    <row r="18253" spans="1:29">
      <c r="A18253" s="1" t="s">
        <v>30</v>
      </c>
      <c r="B18253" s="2">
        <v>43209.285416666666</v>
      </c>
      <c r="C18253">
        <v>64</v>
      </c>
      <c r="D18253">
        <v>51</v>
      </c>
      <c r="E18253">
        <v>62.85</v>
      </c>
      <c r="F18253">
        <v>230</v>
      </c>
      <c r="G18253">
        <v>10</v>
      </c>
      <c r="H18253">
        <v>0</v>
      </c>
      <c r="I18253">
        <v>29.71</v>
      </c>
      <c r="J18253">
        <v>1005.6</v>
      </c>
      <c r="K18253">
        <v>10</v>
      </c>
      <c r="M18253" t="s">
        <v>31</v>
      </c>
      <c r="N18253" t="s">
        <v>31</v>
      </c>
      <c r="Q18253">
        <v>6000</v>
      </c>
      <c r="R18253">
        <v>25000</v>
      </c>
      <c r="AB18253">
        <v>64</v>
      </c>
      <c r="AC18253" t="s">
        <v>18311</v>
      </c>
    </row>
    <row r="18254" spans="1:29">
      <c r="A18254" s="1" t="s">
        <v>30</v>
      </c>
      <c r="B18254" s="2">
        <v>43209.32708333333</v>
      </c>
      <c r="C18254">
        <v>66</v>
      </c>
      <c r="D18254">
        <v>53</v>
      </c>
      <c r="E18254">
        <v>63.1</v>
      </c>
      <c r="F18254">
        <v>240</v>
      </c>
      <c r="G18254">
        <v>10</v>
      </c>
      <c r="H18254">
        <v>0</v>
      </c>
      <c r="I18254">
        <v>29.74</v>
      </c>
      <c r="J18254">
        <v>1006.6</v>
      </c>
      <c r="K18254">
        <v>10</v>
      </c>
      <c r="M18254" t="s">
        <v>31</v>
      </c>
      <c r="N18254" t="s">
        <v>31</v>
      </c>
      <c r="Q18254">
        <v>6500</v>
      </c>
      <c r="R18254">
        <v>25000</v>
      </c>
      <c r="AB18254">
        <v>66</v>
      </c>
      <c r="AC18254" t="s">
        <v>18312</v>
      </c>
    </row>
    <row r="18255" spans="1:29">
      <c r="A18255" s="1" t="s">
        <v>30</v>
      </c>
      <c r="B18255" s="2">
        <v>43209.368750000001</v>
      </c>
      <c r="C18255">
        <v>70</v>
      </c>
      <c r="D18255">
        <v>54</v>
      </c>
      <c r="E18255">
        <v>56.82</v>
      </c>
      <c r="F18255">
        <v>250</v>
      </c>
      <c r="G18255">
        <v>8</v>
      </c>
      <c r="H18255">
        <v>0</v>
      </c>
      <c r="I18255">
        <v>29.76</v>
      </c>
      <c r="J18255">
        <v>1007.5</v>
      </c>
      <c r="K18255">
        <v>10</v>
      </c>
      <c r="M18255" t="s">
        <v>31</v>
      </c>
      <c r="N18255" t="s">
        <v>31</v>
      </c>
      <c r="Q18255">
        <v>7500</v>
      </c>
      <c r="R18255">
        <v>25000</v>
      </c>
      <c r="AB18255">
        <v>70</v>
      </c>
      <c r="AC18255" t="s">
        <v>18313</v>
      </c>
    </row>
    <row r="18256" spans="1:29">
      <c r="A18256" s="1" t="s">
        <v>30</v>
      </c>
      <c r="B18256" s="2">
        <v>43209.410416666666</v>
      </c>
      <c r="C18256">
        <v>71</v>
      </c>
      <c r="D18256">
        <v>53</v>
      </c>
      <c r="E18256">
        <v>52.96</v>
      </c>
      <c r="F18256">
        <v>290</v>
      </c>
      <c r="G18256">
        <v>8</v>
      </c>
      <c r="H18256">
        <v>0</v>
      </c>
      <c r="I18256">
        <v>29.77</v>
      </c>
      <c r="J18256">
        <v>1007.9</v>
      </c>
      <c r="K18256">
        <v>10</v>
      </c>
      <c r="L18256">
        <v>16</v>
      </c>
      <c r="M18256" t="s">
        <v>31</v>
      </c>
      <c r="N18256" t="s">
        <v>32</v>
      </c>
      <c r="Q18256">
        <v>4000</v>
      </c>
      <c r="R18256">
        <v>7500</v>
      </c>
      <c r="AB18256">
        <v>71.099999999999994</v>
      </c>
      <c r="AC18256" t="s">
        <v>18314</v>
      </c>
    </row>
    <row r="18257" spans="1:29">
      <c r="A18257" s="1" t="s">
        <v>30</v>
      </c>
      <c r="B18257" s="2">
        <v>43209.45208333333</v>
      </c>
      <c r="C18257">
        <v>72</v>
      </c>
      <c r="D18257">
        <v>49</v>
      </c>
      <c r="E18257">
        <v>43.97</v>
      </c>
      <c r="F18257">
        <v>310</v>
      </c>
      <c r="G18257">
        <v>7</v>
      </c>
      <c r="H18257">
        <v>0</v>
      </c>
      <c r="I18257">
        <v>29.79</v>
      </c>
      <c r="J18257">
        <v>1008.1</v>
      </c>
      <c r="K18257">
        <v>10</v>
      </c>
      <c r="L18257">
        <v>16</v>
      </c>
      <c r="M18257" t="s">
        <v>31</v>
      </c>
      <c r="N18257" t="s">
        <v>34</v>
      </c>
      <c r="Q18257">
        <v>5000</v>
      </c>
      <c r="R18257">
        <v>7000</v>
      </c>
      <c r="Y18257">
        <v>26</v>
      </c>
      <c r="Z18257">
        <v>250</v>
      </c>
      <c r="AA18257" s="2">
        <v>43209.438194444447</v>
      </c>
      <c r="AB18257">
        <v>70.97</v>
      </c>
      <c r="AC18257" t="s">
        <v>18315</v>
      </c>
    </row>
    <row r="18258" spans="1:29">
      <c r="A18258" s="1" t="s">
        <v>30</v>
      </c>
      <c r="B18258" s="2">
        <v>43209.493750000001</v>
      </c>
      <c r="C18258">
        <v>73</v>
      </c>
      <c r="D18258">
        <v>51</v>
      </c>
      <c r="E18258">
        <v>46.13</v>
      </c>
      <c r="F18258">
        <v>20</v>
      </c>
      <c r="G18258">
        <v>9</v>
      </c>
      <c r="H18258">
        <v>0</v>
      </c>
      <c r="I18258">
        <v>29.8</v>
      </c>
      <c r="J18258">
        <v>1008.7</v>
      </c>
      <c r="K18258">
        <v>10</v>
      </c>
      <c r="M18258" t="s">
        <v>31</v>
      </c>
      <c r="N18258" t="s">
        <v>32</v>
      </c>
      <c r="Q18258">
        <v>5000</v>
      </c>
      <c r="R18258">
        <v>6500</v>
      </c>
      <c r="AB18258">
        <v>73</v>
      </c>
      <c r="AC18258" t="s">
        <v>18316</v>
      </c>
    </row>
    <row r="18259" spans="1:29">
      <c r="A18259" s="1" t="s">
        <v>30</v>
      </c>
      <c r="B18259" s="2">
        <v>43209.535416666666</v>
      </c>
      <c r="C18259">
        <v>75</v>
      </c>
      <c r="D18259">
        <v>47</v>
      </c>
      <c r="E18259">
        <v>36.869999999999997</v>
      </c>
      <c r="F18259">
        <v>270</v>
      </c>
      <c r="G18259">
        <v>11</v>
      </c>
      <c r="H18259">
        <v>0</v>
      </c>
      <c r="I18259">
        <v>29.81</v>
      </c>
      <c r="J18259">
        <v>1009</v>
      </c>
      <c r="K18259">
        <v>10</v>
      </c>
      <c r="L18259">
        <v>23</v>
      </c>
      <c r="M18259" t="s">
        <v>34</v>
      </c>
      <c r="N18259" t="s">
        <v>34</v>
      </c>
      <c r="Q18259">
        <v>6500</v>
      </c>
      <c r="R18259">
        <v>9000</v>
      </c>
      <c r="AB18259">
        <v>73.930000000000007</v>
      </c>
      <c r="AC18259" t="s">
        <v>18317</v>
      </c>
    </row>
    <row r="18260" spans="1:29">
      <c r="A18260" s="1" t="s">
        <v>30</v>
      </c>
      <c r="B18260" s="2">
        <v>43209.57708333333</v>
      </c>
      <c r="C18260">
        <v>75</v>
      </c>
      <c r="D18260">
        <v>41</v>
      </c>
      <c r="E18260">
        <v>29.43</v>
      </c>
      <c r="F18260">
        <v>290</v>
      </c>
      <c r="G18260">
        <v>11</v>
      </c>
      <c r="H18260">
        <v>0</v>
      </c>
      <c r="I18260">
        <v>29.83</v>
      </c>
      <c r="J18260">
        <v>1009.8</v>
      </c>
      <c r="K18260">
        <v>10</v>
      </c>
      <c r="L18260">
        <v>21</v>
      </c>
      <c r="M18260" t="s">
        <v>31</v>
      </c>
      <c r="Q18260">
        <v>7500</v>
      </c>
      <c r="Y18260">
        <v>30</v>
      </c>
      <c r="Z18260">
        <v>290</v>
      </c>
      <c r="AA18260" s="2">
        <v>43209.565972222219</v>
      </c>
      <c r="AB18260">
        <v>73.58</v>
      </c>
      <c r="AC18260" t="s">
        <v>18318</v>
      </c>
    </row>
    <row r="18261" spans="1:29">
      <c r="A18261" s="1" t="s">
        <v>30</v>
      </c>
      <c r="B18261" s="2">
        <v>43209.618750000001</v>
      </c>
      <c r="C18261">
        <v>71</v>
      </c>
      <c r="D18261">
        <v>41</v>
      </c>
      <c r="E18261">
        <v>33.57</v>
      </c>
      <c r="F18261">
        <v>320</v>
      </c>
      <c r="G18261">
        <v>11</v>
      </c>
      <c r="H18261">
        <v>0</v>
      </c>
      <c r="I18261">
        <v>29.87</v>
      </c>
      <c r="J18261">
        <v>1011.1</v>
      </c>
      <c r="K18261">
        <v>10</v>
      </c>
      <c r="L18261">
        <v>26</v>
      </c>
      <c r="M18261" t="s">
        <v>31</v>
      </c>
      <c r="Q18261">
        <v>7000</v>
      </c>
      <c r="Y18261">
        <v>28</v>
      </c>
      <c r="Z18261">
        <v>270</v>
      </c>
      <c r="AA18261" s="2">
        <v>43209.581250000003</v>
      </c>
      <c r="AB18261">
        <v>69.489999999999995</v>
      </c>
      <c r="AC18261" t="s">
        <v>18319</v>
      </c>
    </row>
    <row r="18262" spans="1:29">
      <c r="A18262" s="1" t="s">
        <v>30</v>
      </c>
      <c r="B18262" s="2">
        <v>43209.660416666666</v>
      </c>
      <c r="C18262">
        <v>67</v>
      </c>
      <c r="D18262">
        <v>39</v>
      </c>
      <c r="E18262">
        <v>35.86</v>
      </c>
      <c r="F18262">
        <v>320</v>
      </c>
      <c r="G18262">
        <v>15</v>
      </c>
      <c r="H18262">
        <v>0</v>
      </c>
      <c r="I18262">
        <v>29.93</v>
      </c>
      <c r="J18262">
        <v>1013.2</v>
      </c>
      <c r="K18262">
        <v>10</v>
      </c>
      <c r="L18262">
        <v>26</v>
      </c>
      <c r="M18262" t="s">
        <v>31</v>
      </c>
      <c r="Q18262">
        <v>7000</v>
      </c>
      <c r="Y18262">
        <v>28</v>
      </c>
      <c r="Z18262">
        <v>300</v>
      </c>
      <c r="AA18262" s="2">
        <v>43209.638888888891</v>
      </c>
      <c r="AB18262">
        <v>66.900000000000006</v>
      </c>
      <c r="AC18262" t="s">
        <v>18320</v>
      </c>
    </row>
    <row r="18263" spans="1:29">
      <c r="A18263" s="1" t="s">
        <v>30</v>
      </c>
      <c r="B18263" s="2">
        <v>43209.70208333333</v>
      </c>
      <c r="C18263">
        <v>62</v>
      </c>
      <c r="D18263">
        <v>35</v>
      </c>
      <c r="E18263">
        <v>36.369999999999997</v>
      </c>
      <c r="F18263">
        <v>330</v>
      </c>
      <c r="G18263">
        <v>11</v>
      </c>
      <c r="H18263">
        <v>0</v>
      </c>
      <c r="I18263">
        <v>29.98</v>
      </c>
      <c r="J18263">
        <v>1014.8</v>
      </c>
      <c r="K18263">
        <v>10</v>
      </c>
      <c r="L18263">
        <v>25</v>
      </c>
      <c r="M18263" t="s">
        <v>31</v>
      </c>
      <c r="Q18263">
        <v>7000</v>
      </c>
      <c r="Y18263">
        <v>27</v>
      </c>
      <c r="Z18263">
        <v>300</v>
      </c>
      <c r="AA18263" s="2">
        <v>43209.67083333333</v>
      </c>
      <c r="AB18263">
        <v>62.1</v>
      </c>
      <c r="AC18263" t="s">
        <v>18321</v>
      </c>
    </row>
    <row r="18264" spans="1:29">
      <c r="A18264" s="1" t="s">
        <v>30</v>
      </c>
      <c r="B18264" s="2">
        <v>43209.743750000001</v>
      </c>
      <c r="C18264">
        <v>59</v>
      </c>
      <c r="D18264">
        <v>34</v>
      </c>
      <c r="E18264">
        <v>38.869999999999997</v>
      </c>
      <c r="F18264">
        <v>320</v>
      </c>
      <c r="G18264">
        <v>10</v>
      </c>
      <c r="H18264">
        <v>0</v>
      </c>
      <c r="I18264">
        <v>30.01</v>
      </c>
      <c r="J18264">
        <v>1015.8</v>
      </c>
      <c r="K18264">
        <v>10</v>
      </c>
      <c r="L18264">
        <v>22</v>
      </c>
      <c r="M18264" t="s">
        <v>31</v>
      </c>
      <c r="Q18264">
        <v>6000</v>
      </c>
      <c r="AB18264">
        <v>59</v>
      </c>
      <c r="AC18264" t="s">
        <v>18322</v>
      </c>
    </row>
    <row r="18265" spans="1:29">
      <c r="A18265" s="1" t="s">
        <v>30</v>
      </c>
      <c r="B18265" s="2">
        <v>43209.785416666666</v>
      </c>
      <c r="C18265">
        <v>57</v>
      </c>
      <c r="D18265">
        <v>32</v>
      </c>
      <c r="E18265">
        <v>38.54</v>
      </c>
      <c r="F18265">
        <v>350</v>
      </c>
      <c r="G18265">
        <v>12</v>
      </c>
      <c r="H18265">
        <v>0</v>
      </c>
      <c r="I18265">
        <v>30.04</v>
      </c>
      <c r="J18265">
        <v>1017.1</v>
      </c>
      <c r="K18265">
        <v>10</v>
      </c>
      <c r="L18265">
        <v>24</v>
      </c>
      <c r="M18265" t="s">
        <v>246</v>
      </c>
      <c r="Y18265">
        <v>27</v>
      </c>
      <c r="Z18265">
        <v>310</v>
      </c>
      <c r="AA18265" s="2">
        <v>43209.754166666666</v>
      </c>
      <c r="AB18265">
        <v>57</v>
      </c>
      <c r="AC18265" t="s">
        <v>18323</v>
      </c>
    </row>
    <row r="18266" spans="1:29">
      <c r="A18266" s="1" t="s">
        <v>30</v>
      </c>
      <c r="B18266" s="2">
        <v>43209.82708333333</v>
      </c>
      <c r="C18266">
        <v>52</v>
      </c>
      <c r="D18266">
        <v>30</v>
      </c>
      <c r="E18266">
        <v>42.65</v>
      </c>
      <c r="F18266">
        <v>360</v>
      </c>
      <c r="G18266">
        <v>11</v>
      </c>
      <c r="H18266">
        <v>0</v>
      </c>
      <c r="I18266">
        <v>30.09</v>
      </c>
      <c r="J18266">
        <v>1018.7</v>
      </c>
      <c r="K18266">
        <v>10</v>
      </c>
      <c r="L18266">
        <v>16</v>
      </c>
      <c r="M18266" t="s">
        <v>246</v>
      </c>
      <c r="AB18266">
        <v>52</v>
      </c>
      <c r="AC18266" t="s">
        <v>18324</v>
      </c>
    </row>
    <row r="18267" spans="1:29">
      <c r="A18267" s="1" t="s">
        <v>30</v>
      </c>
      <c r="B18267" s="2">
        <v>43209.868750000001</v>
      </c>
      <c r="C18267">
        <v>49</v>
      </c>
      <c r="D18267">
        <v>30</v>
      </c>
      <c r="E18267">
        <v>47.85</v>
      </c>
      <c r="H18267">
        <v>0</v>
      </c>
      <c r="I18267">
        <v>30.13</v>
      </c>
      <c r="J18267">
        <v>1020.2</v>
      </c>
      <c r="K18267">
        <v>10</v>
      </c>
      <c r="M18267" t="s">
        <v>246</v>
      </c>
      <c r="AC18267" t="s">
        <v>18325</v>
      </c>
    </row>
    <row r="18268" spans="1:29">
      <c r="A18268" s="1" t="s">
        <v>30</v>
      </c>
      <c r="B18268" s="2">
        <v>43209.910416666666</v>
      </c>
      <c r="C18268">
        <v>48</v>
      </c>
      <c r="D18268">
        <v>28.9</v>
      </c>
      <c r="E18268">
        <v>47.32</v>
      </c>
      <c r="G18268">
        <v>5</v>
      </c>
      <c r="H18268">
        <v>0</v>
      </c>
      <c r="I18268">
        <v>30.16</v>
      </c>
      <c r="J18268">
        <v>1021.2</v>
      </c>
      <c r="K18268">
        <v>10</v>
      </c>
      <c r="M18268" t="s">
        <v>246</v>
      </c>
      <c r="AB18268">
        <v>45.4</v>
      </c>
      <c r="AC18268" t="s">
        <v>18326</v>
      </c>
    </row>
    <row r="18269" spans="1:29">
      <c r="A18269" s="1" t="s">
        <v>30</v>
      </c>
      <c r="B18269" s="2">
        <v>43209.95208333333</v>
      </c>
      <c r="C18269">
        <v>47</v>
      </c>
      <c r="D18269">
        <v>30</v>
      </c>
      <c r="E18269">
        <v>51.58</v>
      </c>
      <c r="F18269">
        <v>350</v>
      </c>
      <c r="G18269">
        <v>7</v>
      </c>
      <c r="H18269">
        <v>0</v>
      </c>
      <c r="I18269">
        <v>30.19</v>
      </c>
      <c r="J18269">
        <v>1022</v>
      </c>
      <c r="K18269">
        <v>10</v>
      </c>
      <c r="M18269" t="s">
        <v>246</v>
      </c>
      <c r="AB18269">
        <v>42.94</v>
      </c>
      <c r="AC18269" t="s">
        <v>18327</v>
      </c>
    </row>
    <row r="18270" spans="1:29">
      <c r="A18270" s="1" t="s">
        <v>30</v>
      </c>
      <c r="B18270" s="2">
        <v>43209.993750000001</v>
      </c>
      <c r="C18270">
        <v>46</v>
      </c>
      <c r="D18270">
        <v>28.9</v>
      </c>
      <c r="E18270">
        <v>51.03</v>
      </c>
      <c r="G18270">
        <v>3</v>
      </c>
      <c r="H18270">
        <v>0</v>
      </c>
      <c r="I18270">
        <v>30.2</v>
      </c>
      <c r="J18270">
        <v>1022.6</v>
      </c>
      <c r="K18270">
        <v>10</v>
      </c>
      <c r="M18270" t="s">
        <v>246</v>
      </c>
      <c r="AB18270">
        <v>44.69</v>
      </c>
      <c r="AC18270" t="s">
        <v>18328</v>
      </c>
    </row>
    <row r="18271" spans="1:29">
      <c r="A18271" s="1" t="s">
        <v>30</v>
      </c>
      <c r="B18271" s="2">
        <v>43210.035416666666</v>
      </c>
      <c r="C18271">
        <v>45</v>
      </c>
      <c r="D18271">
        <v>28.9</v>
      </c>
      <c r="E18271">
        <v>53</v>
      </c>
      <c r="G18271">
        <v>5</v>
      </c>
      <c r="H18271">
        <v>0</v>
      </c>
      <c r="I18271">
        <v>30.23</v>
      </c>
      <c r="J18271">
        <v>1023.5</v>
      </c>
      <c r="K18271">
        <v>10</v>
      </c>
      <c r="M18271" t="s">
        <v>246</v>
      </c>
      <c r="AB18271">
        <v>41.83</v>
      </c>
      <c r="AC18271" t="s">
        <v>18329</v>
      </c>
    </row>
    <row r="18272" spans="1:29">
      <c r="A18272" s="1" t="s">
        <v>30</v>
      </c>
      <c r="B18272" s="2">
        <v>43210.07708333333</v>
      </c>
      <c r="C18272">
        <v>44</v>
      </c>
      <c r="D18272">
        <v>30</v>
      </c>
      <c r="E18272">
        <v>57.37</v>
      </c>
      <c r="F18272">
        <v>10</v>
      </c>
      <c r="G18272">
        <v>5</v>
      </c>
      <c r="H18272">
        <v>0</v>
      </c>
      <c r="I18272">
        <v>30.25</v>
      </c>
      <c r="J18272">
        <v>1024</v>
      </c>
      <c r="K18272">
        <v>10</v>
      </c>
      <c r="M18272" t="s">
        <v>246</v>
      </c>
      <c r="AB18272">
        <v>40.770000000000003</v>
      </c>
      <c r="AC18272" t="s">
        <v>18330</v>
      </c>
    </row>
    <row r="18273" spans="1:29">
      <c r="A18273" s="1" t="s">
        <v>30</v>
      </c>
      <c r="B18273" s="2">
        <v>43210.118750000001</v>
      </c>
      <c r="C18273">
        <v>41</v>
      </c>
      <c r="D18273">
        <v>30</v>
      </c>
      <c r="E18273">
        <v>64.63</v>
      </c>
      <c r="F18273">
        <v>0</v>
      </c>
      <c r="G18273">
        <v>0</v>
      </c>
      <c r="H18273">
        <v>0</v>
      </c>
      <c r="I18273">
        <v>30.25</v>
      </c>
      <c r="J18273">
        <v>1024.3</v>
      </c>
      <c r="K18273">
        <v>10</v>
      </c>
      <c r="M18273" t="s">
        <v>246</v>
      </c>
      <c r="AB18273">
        <v>41</v>
      </c>
      <c r="AC18273" t="s">
        <v>18331</v>
      </c>
    </row>
    <row r="18274" spans="1:29">
      <c r="A18274" s="1" t="s">
        <v>30</v>
      </c>
      <c r="B18274" s="2">
        <v>43210.160416666666</v>
      </c>
      <c r="C18274">
        <v>39</v>
      </c>
      <c r="D18274">
        <v>30</v>
      </c>
      <c r="E18274">
        <v>69.849999999999994</v>
      </c>
      <c r="F18274">
        <v>0</v>
      </c>
      <c r="G18274">
        <v>0</v>
      </c>
      <c r="H18274">
        <v>0</v>
      </c>
      <c r="I18274">
        <v>30.26</v>
      </c>
      <c r="J18274">
        <v>1024.7</v>
      </c>
      <c r="K18274">
        <v>10</v>
      </c>
      <c r="M18274" t="s">
        <v>246</v>
      </c>
      <c r="AB18274">
        <v>39</v>
      </c>
      <c r="AC18274" t="s">
        <v>18332</v>
      </c>
    </row>
    <row r="18275" spans="1:29">
      <c r="A18275" s="1" t="s">
        <v>30</v>
      </c>
      <c r="B18275" s="2">
        <v>43210.20208333333</v>
      </c>
      <c r="C18275">
        <v>36</v>
      </c>
      <c r="D18275">
        <v>30</v>
      </c>
      <c r="E18275">
        <v>78.599999999999994</v>
      </c>
      <c r="F18275">
        <v>0</v>
      </c>
      <c r="G18275">
        <v>0</v>
      </c>
      <c r="H18275">
        <v>0</v>
      </c>
      <c r="I18275">
        <v>30.26</v>
      </c>
      <c r="J18275">
        <v>1024.9000000000001</v>
      </c>
      <c r="K18275">
        <v>10</v>
      </c>
      <c r="M18275" t="s">
        <v>246</v>
      </c>
      <c r="AB18275">
        <v>36</v>
      </c>
      <c r="AC18275" t="s">
        <v>18333</v>
      </c>
    </row>
    <row r="18276" spans="1:29">
      <c r="A18276" s="1" t="s">
        <v>30</v>
      </c>
      <c r="B18276" s="2">
        <v>43210.243750000001</v>
      </c>
      <c r="C18276">
        <v>36</v>
      </c>
      <c r="D18276">
        <v>30</v>
      </c>
      <c r="E18276">
        <v>78.599999999999994</v>
      </c>
      <c r="F18276">
        <v>0</v>
      </c>
      <c r="G18276">
        <v>0</v>
      </c>
      <c r="H18276">
        <v>0</v>
      </c>
      <c r="I18276">
        <v>30.27</v>
      </c>
      <c r="J18276">
        <v>1025.2</v>
      </c>
      <c r="K18276">
        <v>10</v>
      </c>
      <c r="M18276" t="s">
        <v>246</v>
      </c>
      <c r="AB18276">
        <v>36</v>
      </c>
      <c r="AC18276" t="s">
        <v>18334</v>
      </c>
    </row>
    <row r="18277" spans="1:29">
      <c r="A18277" s="1" t="s">
        <v>30</v>
      </c>
      <c r="B18277" s="2">
        <v>43210.285416666666</v>
      </c>
      <c r="C18277">
        <v>36</v>
      </c>
      <c r="D18277">
        <v>30.9</v>
      </c>
      <c r="E18277">
        <v>81.53</v>
      </c>
      <c r="F18277">
        <v>0</v>
      </c>
      <c r="G18277">
        <v>0</v>
      </c>
      <c r="H18277">
        <v>0</v>
      </c>
      <c r="I18277">
        <v>30.3</v>
      </c>
      <c r="J18277">
        <v>1026.2</v>
      </c>
      <c r="K18277">
        <v>10</v>
      </c>
      <c r="M18277" t="s">
        <v>246</v>
      </c>
      <c r="AB18277">
        <v>36</v>
      </c>
      <c r="AC18277" t="s">
        <v>18335</v>
      </c>
    </row>
    <row r="18278" spans="1:29">
      <c r="A18278" s="1" t="s">
        <v>30</v>
      </c>
      <c r="B18278" s="2">
        <v>43210.32708333333</v>
      </c>
      <c r="C18278">
        <v>41</v>
      </c>
      <c r="D18278">
        <v>33</v>
      </c>
      <c r="E18278">
        <v>73.25</v>
      </c>
      <c r="F18278">
        <v>0</v>
      </c>
      <c r="G18278">
        <v>0</v>
      </c>
      <c r="H18278">
        <v>0</v>
      </c>
      <c r="I18278">
        <v>30.33</v>
      </c>
      <c r="J18278">
        <v>1027.0999999999999</v>
      </c>
      <c r="K18278">
        <v>10</v>
      </c>
      <c r="M18278" t="s">
        <v>246</v>
      </c>
      <c r="AB18278">
        <v>41</v>
      </c>
      <c r="AC18278" t="s">
        <v>18336</v>
      </c>
    </row>
    <row r="18279" spans="1:29">
      <c r="A18279" s="1" t="s">
        <v>30</v>
      </c>
      <c r="B18279" s="2">
        <v>43210.368750000001</v>
      </c>
      <c r="C18279">
        <v>48</v>
      </c>
      <c r="D18279">
        <v>32</v>
      </c>
      <c r="E18279">
        <v>53.67</v>
      </c>
      <c r="G18279">
        <v>4</v>
      </c>
      <c r="H18279">
        <v>0</v>
      </c>
      <c r="I18279">
        <v>30.35</v>
      </c>
      <c r="J18279">
        <v>1027.5999999999999</v>
      </c>
      <c r="K18279">
        <v>10</v>
      </c>
      <c r="M18279" t="s">
        <v>246</v>
      </c>
      <c r="AB18279">
        <v>46.1</v>
      </c>
      <c r="AC18279" t="s">
        <v>18337</v>
      </c>
    </row>
    <row r="18280" spans="1:29">
      <c r="A18280" s="1" t="s">
        <v>30</v>
      </c>
      <c r="B18280" s="2">
        <v>43210.410416666666</v>
      </c>
      <c r="C18280">
        <v>52</v>
      </c>
      <c r="D18280">
        <v>30</v>
      </c>
      <c r="E18280">
        <v>42.65</v>
      </c>
      <c r="F18280">
        <v>10</v>
      </c>
      <c r="G18280">
        <v>7</v>
      </c>
      <c r="H18280">
        <v>0</v>
      </c>
      <c r="I18280">
        <v>30.35</v>
      </c>
      <c r="J18280">
        <v>1027.8</v>
      </c>
      <c r="K18280">
        <v>10</v>
      </c>
      <c r="M18280" t="s">
        <v>246</v>
      </c>
      <c r="AB18280">
        <v>52</v>
      </c>
      <c r="AC18280" t="s">
        <v>18338</v>
      </c>
    </row>
    <row r="18281" spans="1:29">
      <c r="A18281" s="1" t="s">
        <v>30</v>
      </c>
      <c r="B18281" s="2">
        <v>43210.45208333333</v>
      </c>
      <c r="C18281">
        <v>54</v>
      </c>
      <c r="D18281">
        <v>30.9</v>
      </c>
      <c r="E18281">
        <v>41.11</v>
      </c>
      <c r="G18281">
        <v>5</v>
      </c>
      <c r="H18281">
        <v>0</v>
      </c>
      <c r="I18281">
        <v>30.36</v>
      </c>
      <c r="J18281">
        <v>1027.9000000000001</v>
      </c>
      <c r="K18281">
        <v>10</v>
      </c>
      <c r="M18281" t="s">
        <v>246</v>
      </c>
      <c r="AB18281">
        <v>54</v>
      </c>
      <c r="AC18281" t="s">
        <v>18339</v>
      </c>
    </row>
    <row r="18282" spans="1:29">
      <c r="A18282" s="1" t="s">
        <v>30</v>
      </c>
      <c r="B18282" s="2">
        <v>43210.493750000001</v>
      </c>
      <c r="C18282">
        <v>56</v>
      </c>
      <c r="D18282">
        <v>28</v>
      </c>
      <c r="E18282">
        <v>34.08</v>
      </c>
      <c r="G18282">
        <v>4</v>
      </c>
      <c r="H18282">
        <v>0</v>
      </c>
      <c r="I18282">
        <v>30.36</v>
      </c>
      <c r="J18282">
        <v>1027.9000000000001</v>
      </c>
      <c r="K18282">
        <v>10</v>
      </c>
      <c r="M18282" t="s">
        <v>31</v>
      </c>
      <c r="Q18282">
        <v>1000</v>
      </c>
      <c r="AB18282">
        <v>55.9</v>
      </c>
      <c r="AC18282" t="s">
        <v>18340</v>
      </c>
    </row>
    <row r="18283" spans="1:29">
      <c r="A18283" s="1" t="s">
        <v>30</v>
      </c>
      <c r="B18283" s="2">
        <v>43210.535416666666</v>
      </c>
      <c r="C18283">
        <v>59</v>
      </c>
      <c r="D18283">
        <v>25</v>
      </c>
      <c r="E18283">
        <v>26.92</v>
      </c>
      <c r="F18283">
        <v>320</v>
      </c>
      <c r="G18283">
        <v>9</v>
      </c>
      <c r="H18283">
        <v>0</v>
      </c>
      <c r="I18283">
        <v>30.34</v>
      </c>
      <c r="J18283">
        <v>1027.3</v>
      </c>
      <c r="K18283">
        <v>10</v>
      </c>
      <c r="M18283" t="s">
        <v>31</v>
      </c>
      <c r="Q18283">
        <v>1000</v>
      </c>
      <c r="AB18283">
        <v>59</v>
      </c>
      <c r="AC18283" t="s">
        <v>18341</v>
      </c>
    </row>
    <row r="18284" spans="1:29">
      <c r="A18284" s="1" t="s">
        <v>30</v>
      </c>
      <c r="B18284" s="2">
        <v>43210.57708333333</v>
      </c>
      <c r="C18284">
        <v>60</v>
      </c>
      <c r="D18284">
        <v>27</v>
      </c>
      <c r="E18284">
        <v>28.13</v>
      </c>
      <c r="F18284">
        <v>0</v>
      </c>
      <c r="G18284">
        <v>0</v>
      </c>
      <c r="H18284">
        <v>0</v>
      </c>
      <c r="I18284">
        <v>30.33</v>
      </c>
      <c r="J18284">
        <v>1027</v>
      </c>
      <c r="K18284">
        <v>10</v>
      </c>
      <c r="M18284" t="s">
        <v>31</v>
      </c>
      <c r="Q18284">
        <v>1000</v>
      </c>
      <c r="AB18284">
        <v>60.1</v>
      </c>
      <c r="AC18284" t="s">
        <v>18342</v>
      </c>
    </row>
    <row r="18285" spans="1:29">
      <c r="A18285" s="1" t="s">
        <v>30</v>
      </c>
      <c r="B18285" s="2">
        <v>43210.618750000001</v>
      </c>
      <c r="C18285">
        <v>62</v>
      </c>
      <c r="D18285">
        <v>27</v>
      </c>
      <c r="E18285">
        <v>26.2</v>
      </c>
      <c r="F18285">
        <v>20</v>
      </c>
      <c r="G18285">
        <v>8</v>
      </c>
      <c r="H18285">
        <v>0</v>
      </c>
      <c r="I18285">
        <v>30.32</v>
      </c>
      <c r="J18285">
        <v>1026.5</v>
      </c>
      <c r="K18285">
        <v>10</v>
      </c>
      <c r="M18285" t="s">
        <v>246</v>
      </c>
      <c r="AB18285">
        <v>62.1</v>
      </c>
      <c r="AC18285" t="s">
        <v>18343</v>
      </c>
    </row>
    <row r="18286" spans="1:29">
      <c r="A18286" s="1" t="s">
        <v>30</v>
      </c>
      <c r="B18286" s="2">
        <v>43210.660416666666</v>
      </c>
      <c r="C18286">
        <v>63</v>
      </c>
      <c r="D18286">
        <v>28</v>
      </c>
      <c r="E18286">
        <v>26.45</v>
      </c>
      <c r="G18286">
        <v>5</v>
      </c>
      <c r="H18286">
        <v>0</v>
      </c>
      <c r="I18286">
        <v>30.29</v>
      </c>
      <c r="J18286">
        <v>1025.5999999999999</v>
      </c>
      <c r="K18286">
        <v>10</v>
      </c>
      <c r="M18286" t="s">
        <v>246</v>
      </c>
      <c r="AB18286">
        <v>63</v>
      </c>
      <c r="AC18286" t="s">
        <v>18344</v>
      </c>
    </row>
    <row r="18287" spans="1:29">
      <c r="A18287" s="1" t="s">
        <v>30</v>
      </c>
      <c r="B18287" s="2">
        <v>43210.70208333333</v>
      </c>
      <c r="C18287">
        <v>65</v>
      </c>
      <c r="D18287">
        <v>28.9</v>
      </c>
      <c r="E18287">
        <v>25.68</v>
      </c>
      <c r="G18287">
        <v>4</v>
      </c>
      <c r="H18287">
        <v>0</v>
      </c>
      <c r="I18287">
        <v>30.28</v>
      </c>
      <c r="J18287">
        <v>1025.2</v>
      </c>
      <c r="K18287">
        <v>10</v>
      </c>
      <c r="M18287" t="s">
        <v>246</v>
      </c>
      <c r="AB18287">
        <v>64.900000000000006</v>
      </c>
      <c r="AC18287" t="s">
        <v>18345</v>
      </c>
    </row>
    <row r="18288" spans="1:29">
      <c r="A18288" s="1" t="s">
        <v>30</v>
      </c>
      <c r="B18288" s="2">
        <v>43210.743750000001</v>
      </c>
      <c r="C18288">
        <v>64</v>
      </c>
      <c r="D18288">
        <v>28</v>
      </c>
      <c r="E18288">
        <v>25.54</v>
      </c>
      <c r="F18288">
        <v>10</v>
      </c>
      <c r="G18288">
        <v>5</v>
      </c>
      <c r="H18288">
        <v>0</v>
      </c>
      <c r="I18288">
        <v>30.28</v>
      </c>
      <c r="J18288">
        <v>1025.4000000000001</v>
      </c>
      <c r="K18288">
        <v>10</v>
      </c>
      <c r="M18288" t="s">
        <v>246</v>
      </c>
      <c r="AB18288">
        <v>64</v>
      </c>
      <c r="AC18288" t="s">
        <v>18346</v>
      </c>
    </row>
    <row r="18289" spans="1:29">
      <c r="A18289" s="1" t="s">
        <v>30</v>
      </c>
      <c r="B18289" s="2">
        <v>43210.785416666666</v>
      </c>
      <c r="C18289">
        <v>63</v>
      </c>
      <c r="D18289">
        <v>27</v>
      </c>
      <c r="E18289">
        <v>25.38</v>
      </c>
      <c r="F18289">
        <v>20</v>
      </c>
      <c r="G18289">
        <v>3</v>
      </c>
      <c r="H18289">
        <v>0</v>
      </c>
      <c r="I18289">
        <v>30.28</v>
      </c>
      <c r="J18289">
        <v>1025.2</v>
      </c>
      <c r="K18289">
        <v>10</v>
      </c>
      <c r="M18289" t="s">
        <v>31</v>
      </c>
      <c r="Q18289">
        <v>25000</v>
      </c>
      <c r="AB18289">
        <v>63</v>
      </c>
      <c r="AC18289" t="s">
        <v>18347</v>
      </c>
    </row>
    <row r="18290" spans="1:29">
      <c r="A18290" s="1" t="s">
        <v>30</v>
      </c>
      <c r="B18290" s="2">
        <v>43210.82708333333</v>
      </c>
      <c r="C18290">
        <v>58</v>
      </c>
      <c r="D18290">
        <v>27</v>
      </c>
      <c r="E18290">
        <v>30.43</v>
      </c>
      <c r="F18290">
        <v>30</v>
      </c>
      <c r="G18290">
        <v>3</v>
      </c>
      <c r="H18290">
        <v>0</v>
      </c>
      <c r="I18290">
        <v>30.3</v>
      </c>
      <c r="J18290">
        <v>1025.8</v>
      </c>
      <c r="K18290">
        <v>10</v>
      </c>
      <c r="M18290" t="s">
        <v>31</v>
      </c>
      <c r="Q18290">
        <v>25000</v>
      </c>
      <c r="AB18290">
        <v>57.9</v>
      </c>
      <c r="AC18290" t="s">
        <v>18348</v>
      </c>
    </row>
    <row r="18291" spans="1:29">
      <c r="A18291" s="1" t="s">
        <v>30</v>
      </c>
      <c r="B18291" s="2">
        <v>43210.868750000001</v>
      </c>
      <c r="C18291">
        <v>55</v>
      </c>
      <c r="D18291">
        <v>30.9</v>
      </c>
      <c r="E18291">
        <v>39.630000000000003</v>
      </c>
      <c r="F18291">
        <v>0</v>
      </c>
      <c r="G18291">
        <v>0</v>
      </c>
      <c r="H18291">
        <v>0</v>
      </c>
      <c r="I18291">
        <v>30.32</v>
      </c>
      <c r="J18291">
        <v>1026.5999999999999</v>
      </c>
      <c r="K18291">
        <v>10</v>
      </c>
      <c r="M18291" t="s">
        <v>31</v>
      </c>
      <c r="Q18291">
        <v>25000</v>
      </c>
      <c r="AB18291">
        <v>55</v>
      </c>
      <c r="AC18291" t="s">
        <v>18349</v>
      </c>
    </row>
    <row r="18292" spans="1:29">
      <c r="A18292" s="1" t="s">
        <v>30</v>
      </c>
      <c r="B18292" s="2">
        <v>43210.910416666666</v>
      </c>
      <c r="C18292">
        <v>50</v>
      </c>
      <c r="D18292">
        <v>32</v>
      </c>
      <c r="E18292">
        <v>49.81</v>
      </c>
      <c r="F18292">
        <v>0</v>
      </c>
      <c r="G18292">
        <v>0</v>
      </c>
      <c r="H18292">
        <v>0</v>
      </c>
      <c r="I18292">
        <v>30.34</v>
      </c>
      <c r="J18292">
        <v>1027.2</v>
      </c>
      <c r="K18292">
        <v>10</v>
      </c>
      <c r="M18292" t="s">
        <v>31</v>
      </c>
      <c r="Q18292">
        <v>25000</v>
      </c>
      <c r="AB18292">
        <v>50</v>
      </c>
      <c r="AC18292" t="s">
        <v>18350</v>
      </c>
    </row>
    <row r="18293" spans="1:29">
      <c r="A18293" s="1" t="s">
        <v>30</v>
      </c>
      <c r="B18293" s="2">
        <v>43210.95208333333</v>
      </c>
      <c r="C18293">
        <v>47</v>
      </c>
      <c r="D18293">
        <v>34</v>
      </c>
      <c r="E18293">
        <v>60.61</v>
      </c>
      <c r="F18293">
        <v>0</v>
      </c>
      <c r="G18293">
        <v>0</v>
      </c>
      <c r="H18293">
        <v>0</v>
      </c>
      <c r="I18293">
        <v>30.34</v>
      </c>
      <c r="J18293">
        <v>1027.5</v>
      </c>
      <c r="K18293">
        <v>10</v>
      </c>
      <c r="M18293" t="s">
        <v>31</v>
      </c>
      <c r="Q18293">
        <v>25000</v>
      </c>
      <c r="AB18293">
        <v>46.9</v>
      </c>
      <c r="AC18293" t="s">
        <v>18351</v>
      </c>
    </row>
    <row r="18294" spans="1:29">
      <c r="A18294" s="1" t="s">
        <v>30</v>
      </c>
      <c r="B18294" s="2">
        <v>43210.993750000001</v>
      </c>
      <c r="C18294">
        <v>44</v>
      </c>
      <c r="D18294">
        <v>32</v>
      </c>
      <c r="E18294">
        <v>62.21</v>
      </c>
      <c r="F18294">
        <v>0</v>
      </c>
      <c r="G18294">
        <v>0</v>
      </c>
      <c r="H18294">
        <v>0</v>
      </c>
      <c r="I18294">
        <v>30.35</v>
      </c>
      <c r="J18294">
        <v>1027.5</v>
      </c>
      <c r="K18294">
        <v>10</v>
      </c>
      <c r="M18294" t="s">
        <v>31</v>
      </c>
      <c r="Q18294">
        <v>25000</v>
      </c>
      <c r="AB18294">
        <v>44.1</v>
      </c>
      <c r="AC18294" t="s">
        <v>18352</v>
      </c>
    </row>
    <row r="18295" spans="1:29">
      <c r="A18295" s="1" t="s">
        <v>30</v>
      </c>
      <c r="B18295" s="2">
        <v>43211.035416666666</v>
      </c>
      <c r="C18295">
        <v>43</v>
      </c>
      <c r="D18295">
        <v>32</v>
      </c>
      <c r="E18295">
        <v>64.88</v>
      </c>
      <c r="F18295">
        <v>0</v>
      </c>
      <c r="G18295">
        <v>0</v>
      </c>
      <c r="H18295">
        <v>0</v>
      </c>
      <c r="I18295">
        <v>30.36</v>
      </c>
      <c r="J18295">
        <v>1028</v>
      </c>
      <c r="K18295">
        <v>10</v>
      </c>
      <c r="M18295" t="s">
        <v>31</v>
      </c>
      <c r="Q18295">
        <v>25000</v>
      </c>
      <c r="AB18295">
        <v>43</v>
      </c>
      <c r="AC18295" t="s">
        <v>18353</v>
      </c>
    </row>
    <row r="18296" spans="1:29">
      <c r="A18296" s="1" t="s">
        <v>30</v>
      </c>
      <c r="B18296" s="2">
        <v>43211.07708333333</v>
      </c>
      <c r="C18296">
        <v>41</v>
      </c>
      <c r="D18296">
        <v>32</v>
      </c>
      <c r="E18296">
        <v>70.08</v>
      </c>
      <c r="F18296">
        <v>0</v>
      </c>
      <c r="G18296">
        <v>0</v>
      </c>
      <c r="H18296">
        <v>0</v>
      </c>
      <c r="I18296">
        <v>30.36</v>
      </c>
      <c r="J18296">
        <v>1028.2</v>
      </c>
      <c r="K18296">
        <v>10</v>
      </c>
      <c r="M18296" t="s">
        <v>31</v>
      </c>
      <c r="Q18296">
        <v>25000</v>
      </c>
      <c r="AB18296">
        <v>41</v>
      </c>
      <c r="AC18296" t="s">
        <v>18354</v>
      </c>
    </row>
    <row r="18297" spans="1:29">
      <c r="A18297" s="1" t="s">
        <v>30</v>
      </c>
      <c r="B18297" s="2">
        <v>43211.118750000001</v>
      </c>
      <c r="C18297">
        <v>39</v>
      </c>
      <c r="D18297">
        <v>34</v>
      </c>
      <c r="E18297">
        <v>82.08</v>
      </c>
      <c r="F18297">
        <v>0</v>
      </c>
      <c r="G18297">
        <v>0</v>
      </c>
      <c r="H18297">
        <v>0</v>
      </c>
      <c r="I18297">
        <v>30.37</v>
      </c>
      <c r="J18297">
        <v>1028.4000000000001</v>
      </c>
      <c r="K18297">
        <v>10</v>
      </c>
      <c r="M18297" t="s">
        <v>31</v>
      </c>
      <c r="Q18297">
        <v>25000</v>
      </c>
      <c r="AB18297">
        <v>39</v>
      </c>
      <c r="AC18297" t="s">
        <v>18355</v>
      </c>
    </row>
    <row r="18298" spans="1:29">
      <c r="A18298" s="1" t="s">
        <v>30</v>
      </c>
      <c r="B18298" s="2">
        <v>43211.160416666666</v>
      </c>
      <c r="C18298">
        <v>39</v>
      </c>
      <c r="D18298">
        <v>34</v>
      </c>
      <c r="E18298">
        <v>82.08</v>
      </c>
      <c r="F18298">
        <v>40</v>
      </c>
      <c r="G18298">
        <v>5</v>
      </c>
      <c r="H18298">
        <v>0</v>
      </c>
      <c r="I18298">
        <v>30.38</v>
      </c>
      <c r="J18298">
        <v>1028.7</v>
      </c>
      <c r="K18298">
        <v>10</v>
      </c>
      <c r="M18298" t="s">
        <v>31</v>
      </c>
      <c r="Q18298">
        <v>25000</v>
      </c>
      <c r="AB18298">
        <v>34.71</v>
      </c>
      <c r="AC18298" t="s">
        <v>18356</v>
      </c>
    </row>
    <row r="18299" spans="1:29">
      <c r="A18299" s="1" t="s">
        <v>30</v>
      </c>
      <c r="B18299" s="2">
        <v>43211.20208333333</v>
      </c>
      <c r="C18299">
        <v>40</v>
      </c>
      <c r="D18299">
        <v>35</v>
      </c>
      <c r="E18299">
        <v>82.8</v>
      </c>
      <c r="F18299">
        <v>0</v>
      </c>
      <c r="G18299">
        <v>0</v>
      </c>
      <c r="H18299">
        <v>0</v>
      </c>
      <c r="I18299">
        <v>30.38</v>
      </c>
      <c r="J18299">
        <v>1028.8</v>
      </c>
      <c r="K18299">
        <v>10</v>
      </c>
      <c r="M18299" t="s">
        <v>246</v>
      </c>
      <c r="AB18299">
        <v>39.9</v>
      </c>
      <c r="AC18299" t="s">
        <v>18357</v>
      </c>
    </row>
    <row r="18300" spans="1:29">
      <c r="A18300" s="1" t="s">
        <v>30</v>
      </c>
      <c r="B18300" s="2">
        <v>43211.243750000001</v>
      </c>
      <c r="C18300">
        <v>39</v>
      </c>
      <c r="D18300">
        <v>33</v>
      </c>
      <c r="E18300">
        <v>79.17</v>
      </c>
      <c r="F18300">
        <v>0</v>
      </c>
      <c r="G18300">
        <v>0</v>
      </c>
      <c r="H18300">
        <v>0</v>
      </c>
      <c r="I18300">
        <v>30.4</v>
      </c>
      <c r="J18300">
        <v>1029.3</v>
      </c>
      <c r="K18300">
        <v>10</v>
      </c>
      <c r="M18300" t="s">
        <v>246</v>
      </c>
      <c r="AB18300">
        <v>39</v>
      </c>
      <c r="AC18300" t="s">
        <v>18358</v>
      </c>
    </row>
    <row r="18301" spans="1:29">
      <c r="A18301" s="1" t="s">
        <v>30</v>
      </c>
      <c r="B18301" s="2">
        <v>43211.285416666666</v>
      </c>
      <c r="C18301">
        <v>39</v>
      </c>
      <c r="D18301">
        <v>32</v>
      </c>
      <c r="E18301">
        <v>75.75</v>
      </c>
      <c r="F18301">
        <v>40</v>
      </c>
      <c r="G18301">
        <v>3</v>
      </c>
      <c r="H18301">
        <v>0</v>
      </c>
      <c r="I18301">
        <v>30.42</v>
      </c>
      <c r="J18301">
        <v>1030.0999999999999</v>
      </c>
      <c r="K18301">
        <v>10</v>
      </c>
      <c r="M18301" t="s">
        <v>246</v>
      </c>
      <c r="AB18301">
        <v>36.69</v>
      </c>
      <c r="AC18301" t="s">
        <v>18359</v>
      </c>
    </row>
    <row r="18302" spans="1:29">
      <c r="A18302" s="1" t="s">
        <v>30</v>
      </c>
      <c r="B18302" s="2">
        <v>43211.32708333333</v>
      </c>
      <c r="C18302">
        <v>44</v>
      </c>
      <c r="D18302">
        <v>38</v>
      </c>
      <c r="E18302">
        <v>78.66</v>
      </c>
      <c r="F18302">
        <v>50</v>
      </c>
      <c r="G18302">
        <v>5</v>
      </c>
      <c r="H18302">
        <v>0</v>
      </c>
      <c r="I18302">
        <v>30.45</v>
      </c>
      <c r="J18302">
        <v>1030.9000000000001</v>
      </c>
      <c r="K18302">
        <v>10</v>
      </c>
      <c r="M18302" t="s">
        <v>31</v>
      </c>
      <c r="Q18302">
        <v>25000</v>
      </c>
      <c r="AB18302">
        <v>40.770000000000003</v>
      </c>
      <c r="AC18302" t="s">
        <v>18360</v>
      </c>
    </row>
    <row r="18303" spans="1:29">
      <c r="A18303" s="1" t="s">
        <v>30</v>
      </c>
      <c r="B18303" s="2">
        <v>43211.368750000001</v>
      </c>
      <c r="C18303">
        <v>51</v>
      </c>
      <c r="D18303">
        <v>39</v>
      </c>
      <c r="E18303">
        <v>63.12</v>
      </c>
      <c r="F18303">
        <v>40</v>
      </c>
      <c r="G18303">
        <v>4</v>
      </c>
      <c r="H18303">
        <v>0</v>
      </c>
      <c r="I18303">
        <v>30.45</v>
      </c>
      <c r="J18303">
        <v>1031.2</v>
      </c>
      <c r="K18303">
        <v>10</v>
      </c>
      <c r="M18303" t="s">
        <v>31</v>
      </c>
      <c r="Q18303">
        <v>25000</v>
      </c>
      <c r="AB18303">
        <v>51.1</v>
      </c>
      <c r="AC18303" t="s">
        <v>18361</v>
      </c>
    </row>
    <row r="18304" spans="1:29">
      <c r="A18304" s="1" t="s">
        <v>30</v>
      </c>
      <c r="B18304" s="2">
        <v>43211.410416666666</v>
      </c>
      <c r="C18304">
        <v>55</v>
      </c>
      <c r="D18304">
        <v>36</v>
      </c>
      <c r="E18304">
        <v>48.62</v>
      </c>
      <c r="F18304">
        <v>70</v>
      </c>
      <c r="G18304">
        <v>8</v>
      </c>
      <c r="H18304">
        <v>0</v>
      </c>
      <c r="I18304">
        <v>30.45</v>
      </c>
      <c r="J18304">
        <v>1031.2</v>
      </c>
      <c r="K18304">
        <v>10</v>
      </c>
      <c r="M18304" t="s">
        <v>31</v>
      </c>
      <c r="Q18304">
        <v>25000</v>
      </c>
      <c r="AB18304">
        <v>55</v>
      </c>
      <c r="AC18304" t="s">
        <v>18362</v>
      </c>
    </row>
    <row r="18305" spans="1:29">
      <c r="A18305" s="1" t="s">
        <v>30</v>
      </c>
      <c r="B18305" s="2">
        <v>43211.45208333333</v>
      </c>
      <c r="C18305">
        <v>60</v>
      </c>
      <c r="D18305">
        <v>34</v>
      </c>
      <c r="E18305">
        <v>37.369999999999997</v>
      </c>
      <c r="G18305">
        <v>5</v>
      </c>
      <c r="H18305">
        <v>0</v>
      </c>
      <c r="I18305">
        <v>30.46</v>
      </c>
      <c r="J18305">
        <v>1031.5</v>
      </c>
      <c r="K18305">
        <v>10</v>
      </c>
      <c r="M18305" t="s">
        <v>31</v>
      </c>
      <c r="Q18305">
        <v>25000</v>
      </c>
      <c r="AB18305">
        <v>60.1</v>
      </c>
      <c r="AC18305" t="s">
        <v>18363</v>
      </c>
    </row>
    <row r="18306" spans="1:29">
      <c r="A18306" s="1" t="s">
        <v>30</v>
      </c>
      <c r="B18306" s="2">
        <v>43211.493750000001</v>
      </c>
      <c r="C18306">
        <v>63</v>
      </c>
      <c r="D18306">
        <v>35</v>
      </c>
      <c r="E18306">
        <v>35.24</v>
      </c>
      <c r="F18306">
        <v>10</v>
      </c>
      <c r="G18306">
        <v>5</v>
      </c>
      <c r="H18306">
        <v>0</v>
      </c>
      <c r="I18306">
        <v>30.44</v>
      </c>
      <c r="J18306">
        <v>1030.5999999999999</v>
      </c>
      <c r="K18306">
        <v>10</v>
      </c>
      <c r="M18306" t="s">
        <v>31</v>
      </c>
      <c r="Q18306">
        <v>25000</v>
      </c>
      <c r="AB18306">
        <v>63</v>
      </c>
      <c r="AC18306" t="s">
        <v>18364</v>
      </c>
    </row>
    <row r="18307" spans="1:29">
      <c r="A18307" s="1" t="s">
        <v>30</v>
      </c>
      <c r="B18307" s="2">
        <v>43211.535416666666</v>
      </c>
      <c r="C18307">
        <v>63</v>
      </c>
      <c r="D18307">
        <v>33</v>
      </c>
      <c r="E18307">
        <v>32.53</v>
      </c>
      <c r="F18307">
        <v>40</v>
      </c>
      <c r="G18307">
        <v>4</v>
      </c>
      <c r="H18307">
        <v>0</v>
      </c>
      <c r="I18307">
        <v>30.41</v>
      </c>
      <c r="J18307">
        <v>1029.7</v>
      </c>
      <c r="K18307">
        <v>10</v>
      </c>
      <c r="M18307" t="s">
        <v>31</v>
      </c>
      <c r="Q18307">
        <v>25000</v>
      </c>
      <c r="AB18307">
        <v>63</v>
      </c>
      <c r="AC18307" t="s">
        <v>18365</v>
      </c>
    </row>
    <row r="18308" spans="1:29">
      <c r="A18308" s="1" t="s">
        <v>30</v>
      </c>
      <c r="B18308" s="2">
        <v>43211.57708333333</v>
      </c>
      <c r="C18308">
        <v>66</v>
      </c>
      <c r="D18308">
        <v>38</v>
      </c>
      <c r="E18308">
        <v>35.44</v>
      </c>
      <c r="F18308">
        <v>230</v>
      </c>
      <c r="G18308">
        <v>11</v>
      </c>
      <c r="H18308">
        <v>0</v>
      </c>
      <c r="I18308">
        <v>30.39</v>
      </c>
      <c r="J18308">
        <v>1029.0999999999999</v>
      </c>
      <c r="K18308">
        <v>10</v>
      </c>
      <c r="L18308">
        <v>14</v>
      </c>
      <c r="M18308" t="s">
        <v>31</v>
      </c>
      <c r="Q18308">
        <v>25000</v>
      </c>
      <c r="AB18308">
        <v>66</v>
      </c>
      <c r="AC18308" t="s">
        <v>18366</v>
      </c>
    </row>
    <row r="18309" spans="1:29">
      <c r="A18309" s="1" t="s">
        <v>30</v>
      </c>
      <c r="B18309" s="2">
        <v>43211.618750000001</v>
      </c>
      <c r="C18309">
        <v>67</v>
      </c>
      <c r="D18309">
        <v>38</v>
      </c>
      <c r="E18309">
        <v>34.35</v>
      </c>
      <c r="F18309">
        <v>0</v>
      </c>
      <c r="G18309">
        <v>0</v>
      </c>
      <c r="H18309">
        <v>0</v>
      </c>
      <c r="I18309">
        <v>30.37</v>
      </c>
      <c r="J18309">
        <v>1028.3</v>
      </c>
      <c r="K18309">
        <v>10</v>
      </c>
      <c r="M18309" t="s">
        <v>31</v>
      </c>
      <c r="Q18309">
        <v>25000</v>
      </c>
      <c r="AB18309">
        <v>66.900000000000006</v>
      </c>
      <c r="AC18309" t="s">
        <v>18367</v>
      </c>
    </row>
    <row r="18310" spans="1:29">
      <c r="A18310" s="1" t="s">
        <v>30</v>
      </c>
      <c r="B18310" s="2">
        <v>43211.660416666666</v>
      </c>
      <c r="C18310">
        <v>68</v>
      </c>
      <c r="D18310">
        <v>36</v>
      </c>
      <c r="E18310">
        <v>30.69</v>
      </c>
      <c r="G18310">
        <v>5</v>
      </c>
      <c r="H18310">
        <v>0</v>
      </c>
      <c r="I18310">
        <v>30.34</v>
      </c>
      <c r="J18310">
        <v>1027.5</v>
      </c>
      <c r="K18310">
        <v>10</v>
      </c>
      <c r="M18310" t="s">
        <v>31</v>
      </c>
      <c r="Q18310">
        <v>25000</v>
      </c>
      <c r="AB18310">
        <v>68</v>
      </c>
      <c r="AC18310" t="s">
        <v>18368</v>
      </c>
    </row>
    <row r="18311" spans="1:29">
      <c r="A18311" s="1" t="s">
        <v>30</v>
      </c>
      <c r="B18311" s="2">
        <v>43211.70208333333</v>
      </c>
      <c r="C18311">
        <v>68</v>
      </c>
      <c r="D18311">
        <v>36</v>
      </c>
      <c r="E18311">
        <v>30.69</v>
      </c>
      <c r="F18311">
        <v>0</v>
      </c>
      <c r="G18311">
        <v>0</v>
      </c>
      <c r="H18311">
        <v>0</v>
      </c>
      <c r="I18311">
        <v>30.33</v>
      </c>
      <c r="J18311">
        <v>1027</v>
      </c>
      <c r="K18311">
        <v>10</v>
      </c>
      <c r="M18311" t="s">
        <v>31</v>
      </c>
      <c r="Q18311">
        <v>25000</v>
      </c>
      <c r="AB18311">
        <v>68</v>
      </c>
      <c r="AC18311" t="s">
        <v>18369</v>
      </c>
    </row>
    <row r="18312" spans="1:29">
      <c r="A18312" s="1" t="s">
        <v>30</v>
      </c>
      <c r="B18312" s="2">
        <v>43211.743750000001</v>
      </c>
      <c r="C18312">
        <v>68</v>
      </c>
      <c r="D18312">
        <v>34</v>
      </c>
      <c r="E18312">
        <v>28.34</v>
      </c>
      <c r="F18312">
        <v>150</v>
      </c>
      <c r="G18312">
        <v>4</v>
      </c>
      <c r="H18312">
        <v>0</v>
      </c>
      <c r="I18312">
        <v>30.33</v>
      </c>
      <c r="J18312">
        <v>1026.9000000000001</v>
      </c>
      <c r="K18312">
        <v>10</v>
      </c>
      <c r="M18312" t="s">
        <v>34</v>
      </c>
      <c r="Q18312">
        <v>25000</v>
      </c>
      <c r="AB18312">
        <v>68</v>
      </c>
      <c r="AC18312" t="s">
        <v>18370</v>
      </c>
    </row>
    <row r="18313" spans="1:29">
      <c r="A18313" s="1" t="s">
        <v>30</v>
      </c>
      <c r="B18313" s="2">
        <v>43211.785416666666</v>
      </c>
      <c r="C18313">
        <v>66</v>
      </c>
      <c r="D18313">
        <v>36</v>
      </c>
      <c r="E18313">
        <v>32.880000000000003</v>
      </c>
      <c r="F18313">
        <v>150</v>
      </c>
      <c r="G18313">
        <v>5</v>
      </c>
      <c r="H18313">
        <v>0</v>
      </c>
      <c r="I18313">
        <v>30.33</v>
      </c>
      <c r="J18313">
        <v>1026.9000000000001</v>
      </c>
      <c r="K18313">
        <v>10</v>
      </c>
      <c r="M18313" t="s">
        <v>34</v>
      </c>
      <c r="Q18313">
        <v>25000</v>
      </c>
      <c r="AB18313">
        <v>66</v>
      </c>
      <c r="AC18313" t="s">
        <v>18371</v>
      </c>
    </row>
    <row r="18314" spans="1:29">
      <c r="A18314" s="1" t="s">
        <v>30</v>
      </c>
      <c r="B18314" s="2">
        <v>43211.82708333333</v>
      </c>
      <c r="C18314">
        <v>63</v>
      </c>
      <c r="D18314">
        <v>36</v>
      </c>
      <c r="E18314">
        <v>36.520000000000003</v>
      </c>
      <c r="F18314">
        <v>150</v>
      </c>
      <c r="G18314">
        <v>4</v>
      </c>
      <c r="H18314">
        <v>0</v>
      </c>
      <c r="I18314">
        <v>30.33</v>
      </c>
      <c r="J18314">
        <v>1027.0999999999999</v>
      </c>
      <c r="K18314">
        <v>10</v>
      </c>
      <c r="M18314" t="s">
        <v>32</v>
      </c>
      <c r="Q18314">
        <v>25000</v>
      </c>
      <c r="AB18314">
        <v>63</v>
      </c>
      <c r="AC18314" t="s">
        <v>18372</v>
      </c>
    </row>
    <row r="18315" spans="1:29">
      <c r="A18315" s="1" t="s">
        <v>30</v>
      </c>
      <c r="B18315" s="2">
        <v>43211.868750000001</v>
      </c>
      <c r="C18315">
        <v>57</v>
      </c>
      <c r="D18315">
        <v>38</v>
      </c>
      <c r="E18315">
        <v>48.73</v>
      </c>
      <c r="F18315">
        <v>100</v>
      </c>
      <c r="G18315">
        <v>4</v>
      </c>
      <c r="H18315">
        <v>0</v>
      </c>
      <c r="I18315">
        <v>30.34</v>
      </c>
      <c r="J18315">
        <v>1027.5</v>
      </c>
      <c r="K18315">
        <v>10</v>
      </c>
      <c r="M18315" t="s">
        <v>32</v>
      </c>
      <c r="Q18315">
        <v>25000</v>
      </c>
      <c r="AB18315">
        <v>57</v>
      </c>
      <c r="AC18315" t="s">
        <v>18373</v>
      </c>
    </row>
    <row r="18316" spans="1:29">
      <c r="A18316" s="1" t="s">
        <v>30</v>
      </c>
      <c r="B18316" s="2">
        <v>43211.910416666666</v>
      </c>
      <c r="C18316">
        <v>57</v>
      </c>
      <c r="D18316">
        <v>38</v>
      </c>
      <c r="E18316">
        <v>48.73</v>
      </c>
      <c r="F18316">
        <v>130</v>
      </c>
      <c r="G18316">
        <v>5</v>
      </c>
      <c r="H18316">
        <v>0</v>
      </c>
      <c r="I18316">
        <v>30.34</v>
      </c>
      <c r="J18316">
        <v>1027.3</v>
      </c>
      <c r="K18316">
        <v>10</v>
      </c>
      <c r="M18316" t="s">
        <v>32</v>
      </c>
      <c r="Q18316">
        <v>25000</v>
      </c>
      <c r="AB18316">
        <v>57</v>
      </c>
      <c r="AC18316" t="s">
        <v>18374</v>
      </c>
    </row>
    <row r="18317" spans="1:29">
      <c r="A18317" s="1" t="s">
        <v>30</v>
      </c>
      <c r="B18317" s="2">
        <v>43211.95208333333</v>
      </c>
      <c r="C18317">
        <v>55</v>
      </c>
      <c r="D18317">
        <v>39</v>
      </c>
      <c r="E18317">
        <v>54.7</v>
      </c>
      <c r="F18317">
        <v>130</v>
      </c>
      <c r="G18317">
        <v>4</v>
      </c>
      <c r="H18317">
        <v>0</v>
      </c>
      <c r="I18317">
        <v>30.35</v>
      </c>
      <c r="J18317">
        <v>1027.5</v>
      </c>
      <c r="K18317">
        <v>10</v>
      </c>
      <c r="M18317" t="s">
        <v>32</v>
      </c>
      <c r="Q18317">
        <v>25000</v>
      </c>
      <c r="AB18317">
        <v>55</v>
      </c>
      <c r="AC18317" t="s">
        <v>18375</v>
      </c>
    </row>
    <row r="18318" spans="1:29">
      <c r="A18318" s="1" t="s">
        <v>30</v>
      </c>
      <c r="B18318" s="2">
        <v>43211.993750000001</v>
      </c>
      <c r="C18318">
        <v>55</v>
      </c>
      <c r="D18318">
        <v>39</v>
      </c>
      <c r="E18318">
        <v>54.7</v>
      </c>
      <c r="F18318">
        <v>160</v>
      </c>
      <c r="G18318">
        <v>6</v>
      </c>
      <c r="H18318">
        <v>0</v>
      </c>
      <c r="I18318">
        <v>30.35</v>
      </c>
      <c r="J18318">
        <v>1027.5999999999999</v>
      </c>
      <c r="K18318">
        <v>10</v>
      </c>
      <c r="M18318" t="s">
        <v>34</v>
      </c>
      <c r="Q18318">
        <v>25000</v>
      </c>
      <c r="AB18318">
        <v>55</v>
      </c>
      <c r="AC18318" t="s">
        <v>18376</v>
      </c>
    </row>
    <row r="18319" spans="1:29">
      <c r="A18319" s="1" t="s">
        <v>30</v>
      </c>
      <c r="B18319" s="2">
        <v>43212.035416666666</v>
      </c>
      <c r="C18319">
        <v>54</v>
      </c>
      <c r="D18319">
        <v>39</v>
      </c>
      <c r="E18319">
        <v>56.74</v>
      </c>
      <c r="F18319">
        <v>170</v>
      </c>
      <c r="G18319">
        <v>7</v>
      </c>
      <c r="H18319">
        <v>0</v>
      </c>
      <c r="I18319">
        <v>30.36</v>
      </c>
      <c r="J18319">
        <v>1028</v>
      </c>
      <c r="K18319">
        <v>10</v>
      </c>
      <c r="M18319" t="s">
        <v>34</v>
      </c>
      <c r="Q18319">
        <v>25000</v>
      </c>
      <c r="AB18319">
        <v>54</v>
      </c>
      <c r="AC18319" t="s">
        <v>18377</v>
      </c>
    </row>
    <row r="18320" spans="1:29">
      <c r="A18320" s="1" t="s">
        <v>30</v>
      </c>
      <c r="B18320" s="2">
        <v>43212.07708333333</v>
      </c>
      <c r="C18320">
        <v>52</v>
      </c>
      <c r="D18320">
        <v>40</v>
      </c>
      <c r="E18320">
        <v>63.24</v>
      </c>
      <c r="F18320">
        <v>180</v>
      </c>
      <c r="G18320">
        <v>4</v>
      </c>
      <c r="H18320">
        <v>0</v>
      </c>
      <c r="I18320">
        <v>30.37</v>
      </c>
      <c r="J18320">
        <v>1028.0999999999999</v>
      </c>
      <c r="K18320">
        <v>10</v>
      </c>
      <c r="M18320" t="s">
        <v>34</v>
      </c>
      <c r="Q18320">
        <v>25000</v>
      </c>
      <c r="AB18320">
        <v>52</v>
      </c>
      <c r="AC18320" t="s">
        <v>18378</v>
      </c>
    </row>
    <row r="18321" spans="1:29">
      <c r="A18321" s="1" t="s">
        <v>30</v>
      </c>
      <c r="B18321" s="2">
        <v>43212.118750000001</v>
      </c>
      <c r="C18321">
        <v>51</v>
      </c>
      <c r="D18321">
        <v>40</v>
      </c>
      <c r="E18321">
        <v>65.38</v>
      </c>
      <c r="F18321">
        <v>170</v>
      </c>
      <c r="G18321">
        <v>4</v>
      </c>
      <c r="H18321">
        <v>0</v>
      </c>
      <c r="I18321">
        <v>30.36</v>
      </c>
      <c r="J18321">
        <v>1027.9000000000001</v>
      </c>
      <c r="K18321">
        <v>10</v>
      </c>
      <c r="M18321" t="s">
        <v>34</v>
      </c>
      <c r="Q18321">
        <v>25000</v>
      </c>
      <c r="AB18321">
        <v>51.1</v>
      </c>
      <c r="AC18321" t="s">
        <v>18379</v>
      </c>
    </row>
    <row r="18322" spans="1:29">
      <c r="A18322" s="1" t="s">
        <v>30</v>
      </c>
      <c r="B18322" s="2">
        <v>43212.160416666666</v>
      </c>
      <c r="C18322">
        <v>48</v>
      </c>
      <c r="D18322">
        <v>40</v>
      </c>
      <c r="E18322">
        <v>73.38</v>
      </c>
      <c r="F18322">
        <v>150</v>
      </c>
      <c r="G18322">
        <v>4</v>
      </c>
      <c r="H18322">
        <v>0</v>
      </c>
      <c r="I18322">
        <v>30.36</v>
      </c>
      <c r="J18322">
        <v>1027.8</v>
      </c>
      <c r="K18322">
        <v>10</v>
      </c>
      <c r="M18322" t="s">
        <v>34</v>
      </c>
      <c r="Q18322">
        <v>25000</v>
      </c>
      <c r="AB18322">
        <v>46.1</v>
      </c>
      <c r="AC18322" t="s">
        <v>18380</v>
      </c>
    </row>
    <row r="18323" spans="1:29">
      <c r="A18323" s="1" t="s">
        <v>30</v>
      </c>
      <c r="B18323" s="2">
        <v>43212.20208333333</v>
      </c>
      <c r="C18323">
        <v>46</v>
      </c>
      <c r="D18323">
        <v>40</v>
      </c>
      <c r="E18323">
        <v>79.13</v>
      </c>
      <c r="F18323">
        <v>0</v>
      </c>
      <c r="G18323">
        <v>0</v>
      </c>
      <c r="H18323">
        <v>0</v>
      </c>
      <c r="I18323">
        <v>30.35</v>
      </c>
      <c r="J18323">
        <v>1027.5999999999999</v>
      </c>
      <c r="K18323">
        <v>10</v>
      </c>
      <c r="M18323" t="s">
        <v>31</v>
      </c>
      <c r="Q18323">
        <v>25000</v>
      </c>
      <c r="AB18323">
        <v>46</v>
      </c>
      <c r="AC18323" t="s">
        <v>18381</v>
      </c>
    </row>
    <row r="18324" spans="1:29">
      <c r="A18324" s="1" t="s">
        <v>30</v>
      </c>
      <c r="B18324" s="2">
        <v>43212.243750000001</v>
      </c>
      <c r="C18324">
        <v>45</v>
      </c>
      <c r="D18324">
        <v>40</v>
      </c>
      <c r="E18324">
        <v>82.19</v>
      </c>
      <c r="F18324">
        <v>0</v>
      </c>
      <c r="G18324">
        <v>0</v>
      </c>
      <c r="H18324">
        <v>0</v>
      </c>
      <c r="I18324">
        <v>30.36</v>
      </c>
      <c r="J18324">
        <v>1027.8</v>
      </c>
      <c r="K18324">
        <v>10</v>
      </c>
      <c r="M18324" t="s">
        <v>31</v>
      </c>
      <c r="Q18324">
        <v>25000</v>
      </c>
      <c r="AB18324">
        <v>45</v>
      </c>
      <c r="AC18324" t="s">
        <v>18382</v>
      </c>
    </row>
    <row r="18325" spans="1:29">
      <c r="A18325" s="1" t="s">
        <v>30</v>
      </c>
      <c r="B18325" s="2">
        <v>43212.285416666666</v>
      </c>
      <c r="C18325">
        <v>43</v>
      </c>
      <c r="D18325">
        <v>40</v>
      </c>
      <c r="E18325">
        <v>88.71</v>
      </c>
      <c r="F18325">
        <v>0</v>
      </c>
      <c r="G18325">
        <v>0</v>
      </c>
      <c r="H18325">
        <v>0</v>
      </c>
      <c r="I18325">
        <v>30.37</v>
      </c>
      <c r="J18325">
        <v>1028.4000000000001</v>
      </c>
      <c r="K18325">
        <v>10</v>
      </c>
      <c r="M18325" t="s">
        <v>34</v>
      </c>
      <c r="Q18325">
        <v>25000</v>
      </c>
      <c r="AB18325">
        <v>43</v>
      </c>
      <c r="AC18325" t="s">
        <v>18383</v>
      </c>
    </row>
    <row r="18326" spans="1:29">
      <c r="A18326" s="1" t="s">
        <v>30</v>
      </c>
      <c r="B18326" s="2">
        <v>43212.32708333333</v>
      </c>
      <c r="C18326">
        <v>48</v>
      </c>
      <c r="D18326">
        <v>44</v>
      </c>
      <c r="E18326">
        <v>86.28</v>
      </c>
      <c r="F18326">
        <v>0</v>
      </c>
      <c r="G18326">
        <v>0</v>
      </c>
      <c r="H18326">
        <v>0</v>
      </c>
      <c r="I18326">
        <v>30.37</v>
      </c>
      <c r="J18326">
        <v>1028.2</v>
      </c>
      <c r="K18326">
        <v>10</v>
      </c>
      <c r="M18326" t="s">
        <v>34</v>
      </c>
      <c r="Q18326">
        <v>25000</v>
      </c>
      <c r="AB18326">
        <v>48</v>
      </c>
      <c r="AC18326" t="s">
        <v>18384</v>
      </c>
    </row>
    <row r="18327" spans="1:29">
      <c r="A18327" s="1" t="s">
        <v>30</v>
      </c>
      <c r="B18327" s="2">
        <v>43212.368750000001</v>
      </c>
      <c r="C18327">
        <v>54</v>
      </c>
      <c r="D18327">
        <v>44</v>
      </c>
      <c r="E18327">
        <v>69.09</v>
      </c>
      <c r="F18327">
        <v>150</v>
      </c>
      <c r="G18327">
        <v>4</v>
      </c>
      <c r="H18327">
        <v>0</v>
      </c>
      <c r="I18327">
        <v>30.39</v>
      </c>
      <c r="J18327">
        <v>1028.8</v>
      </c>
      <c r="K18327">
        <v>10</v>
      </c>
      <c r="M18327" t="s">
        <v>32</v>
      </c>
      <c r="Q18327">
        <v>25000</v>
      </c>
      <c r="AB18327">
        <v>54</v>
      </c>
      <c r="AC18327" t="s">
        <v>18385</v>
      </c>
    </row>
    <row r="18328" spans="1:29">
      <c r="A18328" s="1" t="s">
        <v>30</v>
      </c>
      <c r="B18328" s="2">
        <v>43212.410416666666</v>
      </c>
      <c r="C18328">
        <v>59</v>
      </c>
      <c r="D18328">
        <v>44</v>
      </c>
      <c r="E18328">
        <v>57.66</v>
      </c>
      <c r="F18328">
        <v>190</v>
      </c>
      <c r="G18328">
        <v>4</v>
      </c>
      <c r="H18328">
        <v>0</v>
      </c>
      <c r="I18328">
        <v>30.39</v>
      </c>
      <c r="J18328">
        <v>1028.8</v>
      </c>
      <c r="K18328">
        <v>10</v>
      </c>
      <c r="M18328" t="s">
        <v>32</v>
      </c>
      <c r="Q18328">
        <v>25000</v>
      </c>
      <c r="AB18328">
        <v>59</v>
      </c>
      <c r="AC18328" t="s">
        <v>18386</v>
      </c>
    </row>
    <row r="18329" spans="1:29">
      <c r="A18329" s="1" t="s">
        <v>30</v>
      </c>
      <c r="B18329" s="2">
        <v>43212.45208333333</v>
      </c>
      <c r="C18329">
        <v>63</v>
      </c>
      <c r="D18329">
        <v>46</v>
      </c>
      <c r="E18329">
        <v>53.78</v>
      </c>
      <c r="F18329">
        <v>220</v>
      </c>
      <c r="G18329">
        <v>5</v>
      </c>
      <c r="H18329">
        <v>0</v>
      </c>
      <c r="I18329">
        <v>30.38</v>
      </c>
      <c r="J18329">
        <v>1028.7</v>
      </c>
      <c r="K18329">
        <v>10</v>
      </c>
      <c r="M18329" t="s">
        <v>32</v>
      </c>
      <c r="Q18329">
        <v>25000</v>
      </c>
      <c r="AB18329">
        <v>63</v>
      </c>
      <c r="AC18329" t="s">
        <v>18387</v>
      </c>
    </row>
    <row r="18330" spans="1:29">
      <c r="A18330" s="1" t="s">
        <v>30</v>
      </c>
      <c r="B18330" s="2">
        <v>43212.493750000001</v>
      </c>
      <c r="C18330">
        <v>67</v>
      </c>
      <c r="D18330">
        <v>46</v>
      </c>
      <c r="E18330">
        <v>46.94</v>
      </c>
      <c r="G18330">
        <v>5</v>
      </c>
      <c r="H18330">
        <v>0</v>
      </c>
      <c r="I18330">
        <v>30.37</v>
      </c>
      <c r="J18330">
        <v>1028.3</v>
      </c>
      <c r="K18330">
        <v>10</v>
      </c>
      <c r="M18330" t="s">
        <v>32</v>
      </c>
      <c r="Q18330">
        <v>25000</v>
      </c>
      <c r="AB18330">
        <v>66.900000000000006</v>
      </c>
      <c r="AC18330" t="s">
        <v>18388</v>
      </c>
    </row>
    <row r="18331" spans="1:29">
      <c r="A18331" s="1" t="s">
        <v>30</v>
      </c>
      <c r="B18331" s="2">
        <v>43212.535416666666</v>
      </c>
      <c r="C18331">
        <v>68</v>
      </c>
      <c r="D18331">
        <v>46</v>
      </c>
      <c r="E18331">
        <v>45.19</v>
      </c>
      <c r="F18331">
        <v>210</v>
      </c>
      <c r="G18331">
        <v>8</v>
      </c>
      <c r="H18331">
        <v>0</v>
      </c>
      <c r="I18331">
        <v>30.35</v>
      </c>
      <c r="J18331">
        <v>1027.5999999999999</v>
      </c>
      <c r="K18331">
        <v>10</v>
      </c>
      <c r="M18331" t="s">
        <v>31</v>
      </c>
      <c r="N18331" t="s">
        <v>32</v>
      </c>
      <c r="Q18331">
        <v>6000</v>
      </c>
      <c r="R18331">
        <v>25000</v>
      </c>
      <c r="AB18331">
        <v>68</v>
      </c>
      <c r="AC18331" t="s">
        <v>18389</v>
      </c>
    </row>
    <row r="18332" spans="1:29">
      <c r="A18332" s="1" t="s">
        <v>30</v>
      </c>
      <c r="B18332" s="2">
        <v>43212.57708333333</v>
      </c>
      <c r="C18332">
        <v>68</v>
      </c>
      <c r="D18332">
        <v>44</v>
      </c>
      <c r="E18332">
        <v>42.04</v>
      </c>
      <c r="F18332">
        <v>190</v>
      </c>
      <c r="G18332">
        <v>5</v>
      </c>
      <c r="H18332">
        <v>0</v>
      </c>
      <c r="I18332">
        <v>30.34</v>
      </c>
      <c r="J18332">
        <v>1027.2</v>
      </c>
      <c r="K18332">
        <v>10</v>
      </c>
      <c r="M18332" t="s">
        <v>31</v>
      </c>
      <c r="N18332" t="s">
        <v>43</v>
      </c>
      <c r="Q18332">
        <v>6000</v>
      </c>
      <c r="R18332">
        <v>25000</v>
      </c>
      <c r="AB18332">
        <v>68</v>
      </c>
      <c r="AC18332" t="s">
        <v>18390</v>
      </c>
    </row>
    <row r="18333" spans="1:29">
      <c r="A18333" s="1" t="s">
        <v>30</v>
      </c>
      <c r="B18333" s="2">
        <v>43212.618750000001</v>
      </c>
      <c r="C18333">
        <v>69</v>
      </c>
      <c r="D18333">
        <v>44</v>
      </c>
      <c r="E18333">
        <v>40.479999999999997</v>
      </c>
      <c r="F18333">
        <v>200</v>
      </c>
      <c r="G18333">
        <v>6</v>
      </c>
      <c r="H18333">
        <v>0</v>
      </c>
      <c r="I18333">
        <v>30.33</v>
      </c>
      <c r="J18333">
        <v>1026.8</v>
      </c>
      <c r="K18333">
        <v>10</v>
      </c>
      <c r="M18333" t="s">
        <v>31</v>
      </c>
      <c r="N18333" t="s">
        <v>43</v>
      </c>
      <c r="Q18333">
        <v>6500</v>
      </c>
      <c r="R18333">
        <v>25000</v>
      </c>
      <c r="AB18333">
        <v>69.099999999999994</v>
      </c>
      <c r="AC18333" t="s">
        <v>18391</v>
      </c>
    </row>
    <row r="18334" spans="1:29">
      <c r="A18334" s="1" t="s">
        <v>30</v>
      </c>
      <c r="B18334" s="2">
        <v>43212.660416666666</v>
      </c>
      <c r="C18334">
        <v>69</v>
      </c>
      <c r="D18334">
        <v>44</v>
      </c>
      <c r="E18334">
        <v>40.479999999999997</v>
      </c>
      <c r="G18334">
        <v>6</v>
      </c>
      <c r="H18334">
        <v>0</v>
      </c>
      <c r="I18334">
        <v>30.3</v>
      </c>
      <c r="J18334">
        <v>1025.8</v>
      </c>
      <c r="K18334">
        <v>10</v>
      </c>
      <c r="M18334" t="s">
        <v>31</v>
      </c>
      <c r="N18334" t="s">
        <v>43</v>
      </c>
      <c r="Q18334">
        <v>6000</v>
      </c>
      <c r="R18334">
        <v>20000</v>
      </c>
      <c r="AB18334">
        <v>69.099999999999994</v>
      </c>
      <c r="AC18334" t="s">
        <v>18392</v>
      </c>
    </row>
    <row r="18335" spans="1:29">
      <c r="A18335" s="1" t="s">
        <v>30</v>
      </c>
      <c r="B18335" s="2">
        <v>43212.70208333333</v>
      </c>
      <c r="C18335">
        <v>68</v>
      </c>
      <c r="D18335">
        <v>41</v>
      </c>
      <c r="E18335">
        <v>37.32</v>
      </c>
      <c r="G18335">
        <v>5</v>
      </c>
      <c r="H18335">
        <v>0</v>
      </c>
      <c r="I18335">
        <v>30.29</v>
      </c>
      <c r="J18335">
        <v>1025.4000000000001</v>
      </c>
      <c r="K18335">
        <v>10</v>
      </c>
      <c r="M18335" t="s">
        <v>31</v>
      </c>
      <c r="N18335" t="s">
        <v>43</v>
      </c>
      <c r="Q18335">
        <v>6000</v>
      </c>
      <c r="R18335">
        <v>20000</v>
      </c>
      <c r="AB18335">
        <v>68</v>
      </c>
      <c r="AC18335" t="s">
        <v>18393</v>
      </c>
    </row>
    <row r="18336" spans="1:29">
      <c r="A18336" s="1" t="s">
        <v>30</v>
      </c>
      <c r="B18336" s="2">
        <v>43212.743750000001</v>
      </c>
      <c r="C18336">
        <v>68</v>
      </c>
      <c r="D18336">
        <v>41</v>
      </c>
      <c r="E18336">
        <v>37.32</v>
      </c>
      <c r="F18336">
        <v>170</v>
      </c>
      <c r="G18336">
        <v>7</v>
      </c>
      <c r="H18336">
        <v>0</v>
      </c>
      <c r="I18336">
        <v>30.29</v>
      </c>
      <c r="J18336">
        <v>1025.4000000000001</v>
      </c>
      <c r="K18336">
        <v>10</v>
      </c>
      <c r="M18336" t="s">
        <v>31</v>
      </c>
      <c r="N18336" t="s">
        <v>43</v>
      </c>
      <c r="Q18336">
        <v>6000</v>
      </c>
      <c r="R18336">
        <v>20000</v>
      </c>
      <c r="AB18336">
        <v>68</v>
      </c>
      <c r="AC18336" t="s">
        <v>18394</v>
      </c>
    </row>
    <row r="18337" spans="1:29">
      <c r="A18337" s="1" t="s">
        <v>30</v>
      </c>
      <c r="B18337" s="2">
        <v>43212.785416666666</v>
      </c>
      <c r="C18337">
        <v>67</v>
      </c>
      <c r="D18337">
        <v>39</v>
      </c>
      <c r="E18337">
        <v>35.86</v>
      </c>
      <c r="F18337">
        <v>140</v>
      </c>
      <c r="G18337">
        <v>4</v>
      </c>
      <c r="H18337">
        <v>0</v>
      </c>
      <c r="I18337">
        <v>30.28</v>
      </c>
      <c r="J18337">
        <v>1025.3</v>
      </c>
      <c r="K18337">
        <v>10</v>
      </c>
      <c r="M18337" t="s">
        <v>31</v>
      </c>
      <c r="N18337" t="s">
        <v>43</v>
      </c>
      <c r="Q18337">
        <v>6000</v>
      </c>
      <c r="R18337">
        <v>20000</v>
      </c>
      <c r="AB18337">
        <v>66.900000000000006</v>
      </c>
      <c r="AC18337" t="s">
        <v>18395</v>
      </c>
    </row>
    <row r="18338" spans="1:29">
      <c r="A18338" s="1" t="s">
        <v>30</v>
      </c>
      <c r="B18338" s="2">
        <v>43212.82708333333</v>
      </c>
      <c r="C18338">
        <v>64</v>
      </c>
      <c r="D18338">
        <v>40</v>
      </c>
      <c r="E18338">
        <v>41.09</v>
      </c>
      <c r="F18338">
        <v>130</v>
      </c>
      <c r="G18338">
        <v>6</v>
      </c>
      <c r="H18338">
        <v>0</v>
      </c>
      <c r="I18338">
        <v>30.28</v>
      </c>
      <c r="J18338">
        <v>1025</v>
      </c>
      <c r="K18338">
        <v>10</v>
      </c>
      <c r="M18338" t="s">
        <v>31</v>
      </c>
      <c r="N18338" t="s">
        <v>43</v>
      </c>
      <c r="Q18338">
        <v>6000</v>
      </c>
      <c r="R18338">
        <v>20000</v>
      </c>
      <c r="AB18338">
        <v>64</v>
      </c>
      <c r="AC18338" t="s">
        <v>18396</v>
      </c>
    </row>
    <row r="18339" spans="1:29">
      <c r="A18339" s="1" t="s">
        <v>30</v>
      </c>
      <c r="B18339" s="2">
        <v>43212.868750000001</v>
      </c>
      <c r="C18339">
        <v>63</v>
      </c>
      <c r="D18339">
        <v>41</v>
      </c>
      <c r="E18339">
        <v>44.41</v>
      </c>
      <c r="F18339">
        <v>110</v>
      </c>
      <c r="G18339">
        <v>5</v>
      </c>
      <c r="H18339">
        <v>0</v>
      </c>
      <c r="I18339">
        <v>30.3</v>
      </c>
      <c r="J18339">
        <v>1025.8</v>
      </c>
      <c r="K18339">
        <v>10</v>
      </c>
      <c r="M18339" t="s">
        <v>34</v>
      </c>
      <c r="N18339" t="s">
        <v>43</v>
      </c>
      <c r="Q18339">
        <v>7000</v>
      </c>
      <c r="R18339">
        <v>17000</v>
      </c>
      <c r="AB18339">
        <v>63</v>
      </c>
      <c r="AC18339" t="s">
        <v>18397</v>
      </c>
    </row>
    <row r="18340" spans="1:29">
      <c r="A18340" s="1" t="s">
        <v>30</v>
      </c>
      <c r="B18340" s="2">
        <v>43212.910416666666</v>
      </c>
      <c r="C18340">
        <v>63</v>
      </c>
      <c r="D18340">
        <v>42</v>
      </c>
      <c r="E18340">
        <v>46.34</v>
      </c>
      <c r="F18340">
        <v>130</v>
      </c>
      <c r="G18340">
        <v>7</v>
      </c>
      <c r="H18340">
        <v>0</v>
      </c>
      <c r="I18340">
        <v>30.33</v>
      </c>
      <c r="J18340">
        <v>1027</v>
      </c>
      <c r="K18340">
        <v>10</v>
      </c>
      <c r="M18340" t="s">
        <v>32</v>
      </c>
      <c r="N18340" t="s">
        <v>43</v>
      </c>
      <c r="Q18340">
        <v>7000</v>
      </c>
      <c r="R18340">
        <v>20000</v>
      </c>
      <c r="AB18340">
        <v>63</v>
      </c>
      <c r="AC18340" t="s">
        <v>18398</v>
      </c>
    </row>
    <row r="18341" spans="1:29">
      <c r="A18341" s="1" t="s">
        <v>30</v>
      </c>
      <c r="B18341" s="2">
        <v>43212.95208333333</v>
      </c>
      <c r="C18341">
        <v>61</v>
      </c>
      <c r="D18341">
        <v>40</v>
      </c>
      <c r="E18341">
        <v>45.67</v>
      </c>
      <c r="F18341">
        <v>140</v>
      </c>
      <c r="G18341">
        <v>12</v>
      </c>
      <c r="H18341">
        <v>0</v>
      </c>
      <c r="I18341">
        <v>30.34</v>
      </c>
      <c r="J18341">
        <v>1027.3</v>
      </c>
      <c r="K18341">
        <v>10</v>
      </c>
      <c r="L18341">
        <v>18</v>
      </c>
      <c r="M18341" t="s">
        <v>31</v>
      </c>
      <c r="N18341" t="s">
        <v>32</v>
      </c>
      <c r="O18341" t="s">
        <v>43</v>
      </c>
      <c r="Q18341">
        <v>4500</v>
      </c>
      <c r="R18341">
        <v>16000</v>
      </c>
      <c r="S18341">
        <v>20000</v>
      </c>
      <c r="AB18341">
        <v>61</v>
      </c>
      <c r="AC18341" t="s">
        <v>18399</v>
      </c>
    </row>
    <row r="18342" spans="1:29">
      <c r="A18342" s="1" t="s">
        <v>30</v>
      </c>
      <c r="B18342" s="2">
        <v>43212.993750000001</v>
      </c>
      <c r="C18342">
        <v>59</v>
      </c>
      <c r="D18342">
        <v>35</v>
      </c>
      <c r="E18342">
        <v>40.61</v>
      </c>
      <c r="F18342">
        <v>140</v>
      </c>
      <c r="G18342">
        <v>8</v>
      </c>
      <c r="H18342">
        <v>0</v>
      </c>
      <c r="I18342">
        <v>30.33</v>
      </c>
      <c r="J18342">
        <v>1026.8</v>
      </c>
      <c r="K18342">
        <v>10</v>
      </c>
      <c r="M18342" t="s">
        <v>31</v>
      </c>
      <c r="N18342" t="s">
        <v>43</v>
      </c>
      <c r="Q18342">
        <v>6500</v>
      </c>
      <c r="R18342">
        <v>20000</v>
      </c>
      <c r="AB18342">
        <v>59</v>
      </c>
      <c r="AC18342" t="s">
        <v>18400</v>
      </c>
    </row>
    <row r="18343" spans="1:29">
      <c r="A18343" s="1" t="s">
        <v>30</v>
      </c>
      <c r="B18343" s="2">
        <v>43213.035416666666</v>
      </c>
      <c r="C18343">
        <v>56</v>
      </c>
      <c r="D18343">
        <v>36</v>
      </c>
      <c r="E18343">
        <v>47.05</v>
      </c>
      <c r="F18343">
        <v>120</v>
      </c>
      <c r="G18343">
        <v>7</v>
      </c>
      <c r="H18343">
        <v>0</v>
      </c>
      <c r="I18343">
        <v>30.32</v>
      </c>
      <c r="J18343">
        <v>1026.5</v>
      </c>
      <c r="K18343">
        <v>10</v>
      </c>
      <c r="M18343" t="s">
        <v>31</v>
      </c>
      <c r="N18343" t="s">
        <v>43</v>
      </c>
      <c r="Q18343">
        <v>12000</v>
      </c>
      <c r="R18343">
        <v>25000</v>
      </c>
      <c r="AB18343">
        <v>55.9</v>
      </c>
      <c r="AC18343" t="s">
        <v>18401</v>
      </c>
    </row>
    <row r="18344" spans="1:29">
      <c r="A18344" s="1" t="s">
        <v>30</v>
      </c>
      <c r="B18344" s="2">
        <v>43213.07708333333</v>
      </c>
      <c r="C18344">
        <v>54</v>
      </c>
      <c r="D18344">
        <v>35</v>
      </c>
      <c r="E18344">
        <v>48.65</v>
      </c>
      <c r="F18344">
        <v>110</v>
      </c>
      <c r="G18344">
        <v>6</v>
      </c>
      <c r="H18344">
        <v>0</v>
      </c>
      <c r="I18344">
        <v>30.33</v>
      </c>
      <c r="J18344">
        <v>1026.9000000000001</v>
      </c>
      <c r="K18344">
        <v>10</v>
      </c>
      <c r="M18344" t="s">
        <v>34</v>
      </c>
      <c r="N18344" t="s">
        <v>43</v>
      </c>
      <c r="Q18344">
        <v>12000</v>
      </c>
      <c r="R18344">
        <v>25000</v>
      </c>
      <c r="AB18344">
        <v>54</v>
      </c>
      <c r="AC18344" t="s">
        <v>18402</v>
      </c>
    </row>
    <row r="18345" spans="1:29">
      <c r="A18345" s="1" t="s">
        <v>30</v>
      </c>
      <c r="B18345" s="2">
        <v>43213.118750000001</v>
      </c>
      <c r="C18345">
        <v>53</v>
      </c>
      <c r="D18345">
        <v>42</v>
      </c>
      <c r="E18345">
        <v>66.13</v>
      </c>
      <c r="F18345">
        <v>110</v>
      </c>
      <c r="G18345">
        <v>5</v>
      </c>
      <c r="H18345">
        <v>0</v>
      </c>
      <c r="I18345">
        <v>30.31</v>
      </c>
      <c r="J18345">
        <v>1026.2</v>
      </c>
      <c r="K18345">
        <v>10</v>
      </c>
      <c r="M18345" t="s">
        <v>31</v>
      </c>
      <c r="N18345" t="s">
        <v>32</v>
      </c>
      <c r="O18345" t="s">
        <v>43</v>
      </c>
      <c r="Q18345">
        <v>12000</v>
      </c>
      <c r="R18345">
        <v>15000</v>
      </c>
      <c r="S18345">
        <v>25000</v>
      </c>
      <c r="AB18345">
        <v>53.1</v>
      </c>
      <c r="AC18345" t="s">
        <v>18403</v>
      </c>
    </row>
    <row r="18346" spans="1:29">
      <c r="A18346" s="1" t="s">
        <v>30</v>
      </c>
      <c r="B18346" s="2">
        <v>43213.160416666666</v>
      </c>
      <c r="C18346">
        <v>53</v>
      </c>
      <c r="D18346">
        <v>45</v>
      </c>
      <c r="E18346">
        <v>73.89</v>
      </c>
      <c r="F18346">
        <v>100</v>
      </c>
      <c r="G18346">
        <v>7</v>
      </c>
      <c r="H18346">
        <v>0</v>
      </c>
      <c r="I18346">
        <v>30.3</v>
      </c>
      <c r="J18346">
        <v>1026</v>
      </c>
      <c r="K18346">
        <v>10</v>
      </c>
      <c r="M18346" t="s">
        <v>31</v>
      </c>
      <c r="N18346" t="s">
        <v>32</v>
      </c>
      <c r="O18346" t="s">
        <v>43</v>
      </c>
      <c r="Q18346">
        <v>11000</v>
      </c>
      <c r="R18346">
        <v>15000</v>
      </c>
      <c r="S18346">
        <v>25000</v>
      </c>
      <c r="AB18346">
        <v>53.1</v>
      </c>
      <c r="AC18346" t="s">
        <v>18404</v>
      </c>
    </row>
    <row r="18347" spans="1:29">
      <c r="A18347" s="1" t="s">
        <v>30</v>
      </c>
      <c r="B18347" s="2">
        <v>43213.20208333333</v>
      </c>
      <c r="C18347">
        <v>53</v>
      </c>
      <c r="D18347">
        <v>46</v>
      </c>
      <c r="E18347">
        <v>76.75</v>
      </c>
      <c r="F18347">
        <v>100</v>
      </c>
      <c r="G18347">
        <v>7</v>
      </c>
      <c r="H18347">
        <v>0</v>
      </c>
      <c r="I18347">
        <v>30.31</v>
      </c>
      <c r="J18347">
        <v>1026.0999999999999</v>
      </c>
      <c r="K18347">
        <v>10</v>
      </c>
      <c r="M18347" t="s">
        <v>31</v>
      </c>
      <c r="N18347" t="s">
        <v>32</v>
      </c>
      <c r="O18347" t="s">
        <v>43</v>
      </c>
      <c r="Q18347">
        <v>11000</v>
      </c>
      <c r="R18347">
        <v>14000</v>
      </c>
      <c r="S18347">
        <v>25000</v>
      </c>
      <c r="AB18347">
        <v>53.1</v>
      </c>
      <c r="AC18347" t="s">
        <v>18405</v>
      </c>
    </row>
    <row r="18348" spans="1:29">
      <c r="A18348" s="1" t="s">
        <v>30</v>
      </c>
      <c r="B18348" s="2">
        <v>43213.243750000001</v>
      </c>
      <c r="C18348">
        <v>53</v>
      </c>
      <c r="D18348">
        <v>46</v>
      </c>
      <c r="E18348">
        <v>76.75</v>
      </c>
      <c r="F18348">
        <v>110</v>
      </c>
      <c r="G18348">
        <v>6</v>
      </c>
      <c r="H18348">
        <v>0</v>
      </c>
      <c r="I18348">
        <v>30.31</v>
      </c>
      <c r="J18348">
        <v>1026.2</v>
      </c>
      <c r="K18348">
        <v>10</v>
      </c>
      <c r="M18348" t="s">
        <v>31</v>
      </c>
      <c r="N18348" t="s">
        <v>32</v>
      </c>
      <c r="O18348" t="s">
        <v>43</v>
      </c>
      <c r="Q18348">
        <v>10000</v>
      </c>
      <c r="R18348">
        <v>13000</v>
      </c>
      <c r="S18348">
        <v>25000</v>
      </c>
      <c r="AB18348">
        <v>53.1</v>
      </c>
      <c r="AC18348" t="s">
        <v>18406</v>
      </c>
    </row>
    <row r="18349" spans="1:29">
      <c r="A18349" s="1" t="s">
        <v>30</v>
      </c>
      <c r="B18349" s="2">
        <v>43213.285416666666</v>
      </c>
      <c r="C18349">
        <v>52</v>
      </c>
      <c r="D18349">
        <v>46</v>
      </c>
      <c r="E18349">
        <v>79.92</v>
      </c>
      <c r="F18349">
        <v>90</v>
      </c>
      <c r="G18349">
        <v>7</v>
      </c>
      <c r="H18349">
        <v>0</v>
      </c>
      <c r="I18349">
        <v>30.32</v>
      </c>
      <c r="J18349">
        <v>1026.5999999999999</v>
      </c>
      <c r="K18349">
        <v>10</v>
      </c>
      <c r="M18349" t="s">
        <v>34</v>
      </c>
      <c r="N18349" t="s">
        <v>32</v>
      </c>
      <c r="O18349" t="s">
        <v>43</v>
      </c>
      <c r="Q18349">
        <v>12000</v>
      </c>
      <c r="R18349">
        <v>14000</v>
      </c>
      <c r="S18349">
        <v>25000</v>
      </c>
      <c r="AB18349">
        <v>52</v>
      </c>
      <c r="AC18349" t="s">
        <v>18407</v>
      </c>
    </row>
    <row r="18350" spans="1:29">
      <c r="A18350" s="1" t="s">
        <v>30</v>
      </c>
      <c r="B18350" s="2">
        <v>43213.32708333333</v>
      </c>
      <c r="C18350">
        <v>53</v>
      </c>
      <c r="D18350">
        <v>48</v>
      </c>
      <c r="E18350">
        <v>82.76</v>
      </c>
      <c r="F18350">
        <v>90</v>
      </c>
      <c r="G18350">
        <v>7</v>
      </c>
      <c r="H18350">
        <v>0</v>
      </c>
      <c r="I18350">
        <v>30.34</v>
      </c>
      <c r="J18350">
        <v>1027.0999999999999</v>
      </c>
      <c r="K18350">
        <v>10</v>
      </c>
      <c r="M18350" t="s">
        <v>31</v>
      </c>
      <c r="N18350" t="s">
        <v>34</v>
      </c>
      <c r="O18350" t="s">
        <v>32</v>
      </c>
      <c r="Q18350">
        <v>12000</v>
      </c>
      <c r="R18350">
        <v>14000</v>
      </c>
      <c r="S18350">
        <v>25000</v>
      </c>
      <c r="AB18350">
        <v>53.1</v>
      </c>
      <c r="AC18350" t="s">
        <v>18408</v>
      </c>
    </row>
    <row r="18351" spans="1:29">
      <c r="A18351" s="1" t="s">
        <v>30</v>
      </c>
      <c r="B18351" s="2">
        <v>43213.368750000001</v>
      </c>
      <c r="C18351">
        <v>56</v>
      </c>
      <c r="D18351">
        <v>49</v>
      </c>
      <c r="E18351">
        <v>77.28</v>
      </c>
      <c r="F18351">
        <v>90</v>
      </c>
      <c r="G18351">
        <v>9</v>
      </c>
      <c r="H18351">
        <v>0</v>
      </c>
      <c r="I18351">
        <v>30.32</v>
      </c>
      <c r="J18351">
        <v>1026.5</v>
      </c>
      <c r="K18351">
        <v>10</v>
      </c>
      <c r="M18351" t="s">
        <v>31</v>
      </c>
      <c r="N18351" t="s">
        <v>34</v>
      </c>
      <c r="O18351" t="s">
        <v>32</v>
      </c>
      <c r="Q18351">
        <v>12000</v>
      </c>
      <c r="R18351">
        <v>14000</v>
      </c>
      <c r="S18351">
        <v>25000</v>
      </c>
      <c r="AB18351">
        <v>55.9</v>
      </c>
      <c r="AC18351" t="s">
        <v>18409</v>
      </c>
    </row>
    <row r="18352" spans="1:29">
      <c r="A18352" s="1" t="s">
        <v>30</v>
      </c>
      <c r="B18352" s="2">
        <v>43213.410416666666</v>
      </c>
      <c r="C18352">
        <v>60</v>
      </c>
      <c r="D18352">
        <v>50</v>
      </c>
      <c r="E18352">
        <v>69.239999999999995</v>
      </c>
      <c r="F18352">
        <v>110</v>
      </c>
      <c r="G18352">
        <v>6</v>
      </c>
      <c r="H18352">
        <v>0</v>
      </c>
      <c r="I18352">
        <v>30.34</v>
      </c>
      <c r="J18352">
        <v>1027.0999999999999</v>
      </c>
      <c r="K18352">
        <v>10</v>
      </c>
      <c r="M18352" t="s">
        <v>31</v>
      </c>
      <c r="N18352" t="s">
        <v>32</v>
      </c>
      <c r="O18352" t="s">
        <v>43</v>
      </c>
      <c r="Q18352">
        <v>12000</v>
      </c>
      <c r="R18352">
        <v>14000</v>
      </c>
      <c r="S18352">
        <v>25000</v>
      </c>
      <c r="AB18352">
        <v>60.1</v>
      </c>
      <c r="AC18352" t="s">
        <v>18410</v>
      </c>
    </row>
    <row r="18353" spans="1:29">
      <c r="A18353" s="1" t="s">
        <v>30</v>
      </c>
      <c r="B18353" s="2">
        <v>43213.45208333333</v>
      </c>
      <c r="C18353">
        <v>62</v>
      </c>
      <c r="D18353">
        <v>50</v>
      </c>
      <c r="E18353">
        <v>64.5</v>
      </c>
      <c r="F18353">
        <v>100</v>
      </c>
      <c r="G18353">
        <v>8</v>
      </c>
      <c r="H18353">
        <v>0</v>
      </c>
      <c r="I18353">
        <v>30.32</v>
      </c>
      <c r="J18353">
        <v>1026.5</v>
      </c>
      <c r="K18353">
        <v>10</v>
      </c>
      <c r="M18353" t="s">
        <v>31</v>
      </c>
      <c r="N18353" t="s">
        <v>31</v>
      </c>
      <c r="O18353" t="s">
        <v>32</v>
      </c>
      <c r="P18353" t="s">
        <v>43</v>
      </c>
      <c r="Q18353">
        <v>4500</v>
      </c>
      <c r="R18353">
        <v>12000</v>
      </c>
      <c r="S18353">
        <v>15000</v>
      </c>
      <c r="T18353">
        <v>25000</v>
      </c>
      <c r="AB18353">
        <v>62.1</v>
      </c>
      <c r="AC18353" t="s">
        <v>18411</v>
      </c>
    </row>
    <row r="18354" spans="1:29">
      <c r="A18354" s="1" t="s">
        <v>30</v>
      </c>
      <c r="B18354" s="2">
        <v>43213.493750000001</v>
      </c>
      <c r="C18354">
        <v>65</v>
      </c>
      <c r="D18354">
        <v>51</v>
      </c>
      <c r="E18354">
        <v>60.9</v>
      </c>
      <c r="F18354">
        <v>130</v>
      </c>
      <c r="G18354">
        <v>13</v>
      </c>
      <c r="H18354">
        <v>0</v>
      </c>
      <c r="I18354">
        <v>30.34</v>
      </c>
      <c r="J18354">
        <v>1027.2</v>
      </c>
      <c r="K18354">
        <v>10</v>
      </c>
      <c r="L18354">
        <v>21</v>
      </c>
      <c r="M18354" t="s">
        <v>31</v>
      </c>
      <c r="N18354" t="s">
        <v>31</v>
      </c>
      <c r="O18354" t="s">
        <v>32</v>
      </c>
      <c r="P18354" t="s">
        <v>32</v>
      </c>
      <c r="Q18354">
        <v>3000</v>
      </c>
      <c r="R18354">
        <v>4500</v>
      </c>
      <c r="S18354">
        <v>11000</v>
      </c>
      <c r="T18354">
        <v>15000</v>
      </c>
      <c r="AB18354">
        <v>64.900000000000006</v>
      </c>
      <c r="AC18354" t="s">
        <v>18412</v>
      </c>
    </row>
    <row r="18355" spans="1:29">
      <c r="A18355" s="1" t="s">
        <v>30</v>
      </c>
      <c r="B18355" s="2">
        <v>43213.535416666666</v>
      </c>
      <c r="C18355">
        <v>64</v>
      </c>
      <c r="D18355">
        <v>51</v>
      </c>
      <c r="E18355">
        <v>62.85</v>
      </c>
      <c r="F18355">
        <v>110</v>
      </c>
      <c r="G18355">
        <v>9</v>
      </c>
      <c r="H18355">
        <v>0</v>
      </c>
      <c r="I18355">
        <v>30.33</v>
      </c>
      <c r="J18355">
        <v>1026.9000000000001</v>
      </c>
      <c r="K18355">
        <v>10</v>
      </c>
      <c r="L18355">
        <v>17</v>
      </c>
      <c r="M18355" t="s">
        <v>34</v>
      </c>
      <c r="N18355" t="s">
        <v>32</v>
      </c>
      <c r="O18355" t="s">
        <v>43</v>
      </c>
      <c r="Q18355">
        <v>3500</v>
      </c>
      <c r="R18355">
        <v>11000</v>
      </c>
      <c r="S18355">
        <v>15000</v>
      </c>
      <c r="AB18355">
        <v>64</v>
      </c>
      <c r="AC18355" t="s">
        <v>18413</v>
      </c>
    </row>
    <row r="18356" spans="1:29">
      <c r="A18356" s="1" t="s">
        <v>30</v>
      </c>
      <c r="B18356" s="2">
        <v>43213.57708333333</v>
      </c>
      <c r="C18356">
        <v>64</v>
      </c>
      <c r="D18356">
        <v>53</v>
      </c>
      <c r="E18356">
        <v>67.66</v>
      </c>
      <c r="F18356">
        <v>100</v>
      </c>
      <c r="G18356">
        <v>12</v>
      </c>
      <c r="I18356">
        <v>30.29</v>
      </c>
      <c r="J18356">
        <v>1025.5999999999999</v>
      </c>
      <c r="K18356">
        <v>10</v>
      </c>
      <c r="M18356" t="s">
        <v>31</v>
      </c>
      <c r="N18356" t="s">
        <v>32</v>
      </c>
      <c r="O18356" t="s">
        <v>43</v>
      </c>
      <c r="Q18356">
        <v>3700</v>
      </c>
      <c r="R18356">
        <v>8000</v>
      </c>
      <c r="S18356">
        <v>11000</v>
      </c>
      <c r="U18356" t="e" cm="1">
        <f t="array" ref="U18356">-RA</f>
        <v>#NAME?</v>
      </c>
      <c r="AB18356">
        <v>64</v>
      </c>
      <c r="AC18356" t="s">
        <v>18414</v>
      </c>
    </row>
    <row r="18357" spans="1:29">
      <c r="A18357" s="1" t="s">
        <v>30</v>
      </c>
      <c r="B18357" s="2">
        <v>43213.618750000001</v>
      </c>
      <c r="C18357">
        <v>63</v>
      </c>
      <c r="D18357">
        <v>54</v>
      </c>
      <c r="E18357">
        <v>72.42</v>
      </c>
      <c r="F18357">
        <v>100</v>
      </c>
      <c r="G18357">
        <v>10</v>
      </c>
      <c r="I18357">
        <v>30.27</v>
      </c>
      <c r="J18357">
        <v>1024.8</v>
      </c>
      <c r="K18357">
        <v>10</v>
      </c>
      <c r="L18357">
        <v>17</v>
      </c>
      <c r="M18357" t="s">
        <v>34</v>
      </c>
      <c r="N18357" t="s">
        <v>32</v>
      </c>
      <c r="O18357" t="s">
        <v>43</v>
      </c>
      <c r="Q18357">
        <v>4000</v>
      </c>
      <c r="R18357">
        <v>7500</v>
      </c>
      <c r="S18357">
        <v>11000</v>
      </c>
      <c r="U18357" t="e" cm="1">
        <f t="array" ref="U18357">-RA</f>
        <v>#NAME?</v>
      </c>
      <c r="AB18357">
        <v>63</v>
      </c>
      <c r="AC18357" t="s">
        <v>18415</v>
      </c>
    </row>
    <row r="18358" spans="1:29">
      <c r="A18358" s="1" t="s">
        <v>30</v>
      </c>
      <c r="B18358" s="2">
        <v>43213.660416666666</v>
      </c>
      <c r="C18358">
        <v>63</v>
      </c>
      <c r="D18358">
        <v>53</v>
      </c>
      <c r="E18358">
        <v>70.069999999999993</v>
      </c>
      <c r="G18358">
        <v>5</v>
      </c>
      <c r="I18358">
        <v>30.26</v>
      </c>
      <c r="J18358">
        <v>1024.5</v>
      </c>
      <c r="K18358">
        <v>10</v>
      </c>
      <c r="M18358" t="s">
        <v>32</v>
      </c>
      <c r="N18358" t="s">
        <v>32</v>
      </c>
      <c r="O18358" t="s">
        <v>43</v>
      </c>
      <c r="Q18358">
        <v>4500</v>
      </c>
      <c r="R18358">
        <v>7500</v>
      </c>
      <c r="S18358">
        <v>10000</v>
      </c>
      <c r="U18358" t="e" cm="1">
        <f t="array" ref="U18358">-RA</f>
        <v>#NAME?</v>
      </c>
      <c r="AB18358">
        <v>63</v>
      </c>
      <c r="AC18358" t="s">
        <v>18416</v>
      </c>
    </row>
    <row r="18359" spans="1:29">
      <c r="A18359" s="1" t="s">
        <v>30</v>
      </c>
      <c r="B18359" s="2">
        <v>43213.70208333333</v>
      </c>
      <c r="C18359">
        <v>64</v>
      </c>
      <c r="D18359">
        <v>53</v>
      </c>
      <c r="E18359">
        <v>67.66</v>
      </c>
      <c r="F18359">
        <v>120</v>
      </c>
      <c r="G18359">
        <v>14</v>
      </c>
      <c r="I18359">
        <v>30.22</v>
      </c>
      <c r="J18359">
        <v>1023.3</v>
      </c>
      <c r="K18359">
        <v>10</v>
      </c>
      <c r="L18359">
        <v>22</v>
      </c>
      <c r="M18359" t="s">
        <v>31</v>
      </c>
      <c r="N18359" t="s">
        <v>32</v>
      </c>
      <c r="O18359" t="s">
        <v>32</v>
      </c>
      <c r="P18359" t="s">
        <v>43</v>
      </c>
      <c r="Q18359">
        <v>4500</v>
      </c>
      <c r="R18359">
        <v>6000</v>
      </c>
      <c r="S18359">
        <v>9000</v>
      </c>
      <c r="T18359">
        <v>25000</v>
      </c>
      <c r="AB18359">
        <v>64</v>
      </c>
      <c r="AC18359" t="s">
        <v>18417</v>
      </c>
    </row>
    <row r="18360" spans="1:29">
      <c r="A18360" s="1" t="s">
        <v>30</v>
      </c>
      <c r="B18360" s="2">
        <v>43213.743750000001</v>
      </c>
      <c r="C18360">
        <v>64</v>
      </c>
      <c r="D18360">
        <v>52</v>
      </c>
      <c r="E18360">
        <v>64.97</v>
      </c>
      <c r="F18360">
        <v>110</v>
      </c>
      <c r="G18360">
        <v>15</v>
      </c>
      <c r="H18360">
        <v>0</v>
      </c>
      <c r="I18360">
        <v>30.2</v>
      </c>
      <c r="J18360">
        <v>1022.5</v>
      </c>
      <c r="K18360">
        <v>10</v>
      </c>
      <c r="L18360">
        <v>29</v>
      </c>
      <c r="M18360" t="s">
        <v>31</v>
      </c>
      <c r="N18360" t="s">
        <v>34</v>
      </c>
      <c r="O18360" t="s">
        <v>32</v>
      </c>
      <c r="P18360" t="s">
        <v>32</v>
      </c>
      <c r="Q18360">
        <v>3500</v>
      </c>
      <c r="R18360">
        <v>6000</v>
      </c>
      <c r="S18360">
        <v>11000</v>
      </c>
      <c r="T18360">
        <v>25000</v>
      </c>
      <c r="Y18360">
        <v>29</v>
      </c>
      <c r="Z18360">
        <v>110</v>
      </c>
      <c r="AA18360" s="2">
        <v>43213.739583333336</v>
      </c>
      <c r="AB18360">
        <v>64</v>
      </c>
      <c r="AC18360" t="s">
        <v>18418</v>
      </c>
    </row>
    <row r="18361" spans="1:29">
      <c r="A18361" s="1" t="s">
        <v>30</v>
      </c>
      <c r="B18361" s="2">
        <v>43213.785416666666</v>
      </c>
      <c r="C18361">
        <v>64</v>
      </c>
      <c r="D18361">
        <v>51</v>
      </c>
      <c r="E18361">
        <v>62.85</v>
      </c>
      <c r="F18361">
        <v>100</v>
      </c>
      <c r="G18361">
        <v>13</v>
      </c>
      <c r="I18361">
        <v>30.2</v>
      </c>
      <c r="J18361">
        <v>1022.5</v>
      </c>
      <c r="K18361">
        <v>10</v>
      </c>
      <c r="L18361">
        <v>21</v>
      </c>
      <c r="M18361" t="s">
        <v>31</v>
      </c>
      <c r="N18361" t="s">
        <v>32</v>
      </c>
      <c r="O18361" t="s">
        <v>32</v>
      </c>
      <c r="P18361" t="s">
        <v>43</v>
      </c>
      <c r="Q18361">
        <v>3500</v>
      </c>
      <c r="R18361">
        <v>4800</v>
      </c>
      <c r="S18361">
        <v>10000</v>
      </c>
      <c r="T18361">
        <v>25000</v>
      </c>
      <c r="U18361" t="e" cm="1">
        <f t="array" ref="U18361">-RA</f>
        <v>#NAME?</v>
      </c>
      <c r="AB18361">
        <v>64</v>
      </c>
      <c r="AC18361" t="s">
        <v>18419</v>
      </c>
    </row>
    <row r="18362" spans="1:29">
      <c r="A18362" s="1" t="s">
        <v>30</v>
      </c>
      <c r="B18362" s="2">
        <v>43213.82708333333</v>
      </c>
      <c r="C18362">
        <v>62</v>
      </c>
      <c r="D18362">
        <v>50</v>
      </c>
      <c r="E18362">
        <v>64.5</v>
      </c>
      <c r="F18362">
        <v>110</v>
      </c>
      <c r="G18362">
        <v>11</v>
      </c>
      <c r="I18362">
        <v>30.21</v>
      </c>
      <c r="J18362">
        <v>1022.8</v>
      </c>
      <c r="K18362">
        <v>10</v>
      </c>
      <c r="L18362">
        <v>18</v>
      </c>
      <c r="M18362" t="s">
        <v>32</v>
      </c>
      <c r="N18362" t="s">
        <v>32</v>
      </c>
      <c r="O18362" t="s">
        <v>43</v>
      </c>
      <c r="Q18362">
        <v>4000</v>
      </c>
      <c r="R18362">
        <v>10000</v>
      </c>
      <c r="S18362">
        <v>25000</v>
      </c>
      <c r="U18362" t="e" cm="1">
        <f t="array" ref="U18362">-RA</f>
        <v>#NAME?</v>
      </c>
      <c r="Y18362">
        <v>29</v>
      </c>
      <c r="Z18362">
        <v>100</v>
      </c>
      <c r="AA18362" s="2">
        <v>43213.804861111108</v>
      </c>
      <c r="AB18362">
        <v>62.1</v>
      </c>
      <c r="AC18362" t="s">
        <v>18420</v>
      </c>
    </row>
    <row r="18363" spans="1:29">
      <c r="A18363" s="1" t="s">
        <v>30</v>
      </c>
      <c r="B18363" s="2">
        <v>43213.868750000001</v>
      </c>
      <c r="C18363">
        <v>59</v>
      </c>
      <c r="D18363">
        <v>53</v>
      </c>
      <c r="E18363">
        <v>80.75</v>
      </c>
      <c r="F18363">
        <v>90</v>
      </c>
      <c r="G18363">
        <v>8</v>
      </c>
      <c r="H18363">
        <v>0.01</v>
      </c>
      <c r="I18363">
        <v>30.22</v>
      </c>
      <c r="J18363">
        <v>1023.2</v>
      </c>
      <c r="K18363">
        <v>10</v>
      </c>
      <c r="M18363" t="s">
        <v>32</v>
      </c>
      <c r="N18363" t="s">
        <v>32</v>
      </c>
      <c r="O18363" t="s">
        <v>43</v>
      </c>
      <c r="Q18363">
        <v>4000</v>
      </c>
      <c r="R18363">
        <v>9000</v>
      </c>
      <c r="S18363">
        <v>25000</v>
      </c>
      <c r="U18363" t="e" cm="1">
        <f t="array" ref="U18363">-RA</f>
        <v>#NAME?</v>
      </c>
      <c r="AB18363">
        <v>59</v>
      </c>
      <c r="AC18363" t="s">
        <v>18421</v>
      </c>
    </row>
    <row r="18364" spans="1:29">
      <c r="A18364" s="1" t="s">
        <v>30</v>
      </c>
      <c r="B18364" s="2">
        <v>43213.910416666666</v>
      </c>
      <c r="C18364">
        <v>60</v>
      </c>
      <c r="D18364">
        <v>52</v>
      </c>
      <c r="E18364">
        <v>74.569999999999993</v>
      </c>
      <c r="F18364">
        <v>90</v>
      </c>
      <c r="G18364">
        <v>15</v>
      </c>
      <c r="I18364">
        <v>30.21</v>
      </c>
      <c r="J18364">
        <v>1023</v>
      </c>
      <c r="K18364">
        <v>10</v>
      </c>
      <c r="M18364" t="s">
        <v>32</v>
      </c>
      <c r="N18364" t="s">
        <v>32</v>
      </c>
      <c r="O18364" t="s">
        <v>32</v>
      </c>
      <c r="Q18364">
        <v>3600</v>
      </c>
      <c r="R18364">
        <v>9000</v>
      </c>
      <c r="S18364">
        <v>25000</v>
      </c>
      <c r="AB18364">
        <v>60.1</v>
      </c>
      <c r="AC18364" t="s">
        <v>18422</v>
      </c>
    </row>
    <row r="18365" spans="1:29">
      <c r="A18365" s="1" t="s">
        <v>30</v>
      </c>
      <c r="B18365" s="2">
        <v>43213.95208333333</v>
      </c>
      <c r="C18365">
        <v>59</v>
      </c>
      <c r="D18365">
        <v>49</v>
      </c>
      <c r="E18365">
        <v>69.12</v>
      </c>
      <c r="F18365">
        <v>100</v>
      </c>
      <c r="G18365">
        <v>14</v>
      </c>
      <c r="I18365">
        <v>30.2</v>
      </c>
      <c r="J18365">
        <v>1022.4</v>
      </c>
      <c r="K18365">
        <v>10</v>
      </c>
      <c r="L18365">
        <v>18</v>
      </c>
      <c r="M18365" t="s">
        <v>32</v>
      </c>
      <c r="N18365" t="s">
        <v>32</v>
      </c>
      <c r="O18365" t="s">
        <v>43</v>
      </c>
      <c r="Q18365">
        <v>3900</v>
      </c>
      <c r="R18365">
        <v>6000</v>
      </c>
      <c r="S18365">
        <v>25000</v>
      </c>
      <c r="AB18365">
        <v>59</v>
      </c>
      <c r="AC18365" t="s">
        <v>18423</v>
      </c>
    </row>
    <row r="18366" spans="1:29">
      <c r="A18366" s="1" t="s">
        <v>30</v>
      </c>
      <c r="B18366" s="2">
        <v>43213.993750000001</v>
      </c>
      <c r="C18366">
        <v>60</v>
      </c>
      <c r="D18366">
        <v>47</v>
      </c>
      <c r="E18366">
        <v>61.65</v>
      </c>
      <c r="F18366">
        <v>100</v>
      </c>
      <c r="G18366">
        <v>12</v>
      </c>
      <c r="H18366">
        <v>0</v>
      </c>
      <c r="I18366">
        <v>30.18</v>
      </c>
      <c r="J18366">
        <v>1021.8</v>
      </c>
      <c r="K18366">
        <v>10</v>
      </c>
      <c r="M18366" t="s">
        <v>32</v>
      </c>
      <c r="N18366" t="s">
        <v>32</v>
      </c>
      <c r="O18366" t="s">
        <v>43</v>
      </c>
      <c r="Q18366">
        <v>3500</v>
      </c>
      <c r="R18366">
        <v>5000</v>
      </c>
      <c r="S18366">
        <v>11000</v>
      </c>
      <c r="AB18366">
        <v>60.1</v>
      </c>
      <c r="AC18366" t="s">
        <v>18424</v>
      </c>
    </row>
    <row r="18367" spans="1:29">
      <c r="A18367" s="1" t="s">
        <v>30</v>
      </c>
      <c r="B18367" s="2">
        <v>43214.035416666666</v>
      </c>
      <c r="C18367">
        <v>58</v>
      </c>
      <c r="D18367">
        <v>49</v>
      </c>
      <c r="E18367">
        <v>71.900000000000006</v>
      </c>
      <c r="F18367">
        <v>90</v>
      </c>
      <c r="G18367">
        <v>14</v>
      </c>
      <c r="I18367">
        <v>30.16</v>
      </c>
      <c r="J18367">
        <v>1021.3</v>
      </c>
      <c r="K18367">
        <v>8</v>
      </c>
      <c r="L18367">
        <v>24</v>
      </c>
      <c r="M18367" t="s">
        <v>31</v>
      </c>
      <c r="N18367" t="s">
        <v>32</v>
      </c>
      <c r="O18367" t="s">
        <v>43</v>
      </c>
      <c r="Q18367">
        <v>3200</v>
      </c>
      <c r="R18367">
        <v>4100</v>
      </c>
      <c r="S18367">
        <v>5000</v>
      </c>
      <c r="U18367" t="e" cm="1">
        <f t="array" ref="U18367">-RA</f>
        <v>#NAME?</v>
      </c>
      <c r="AB18367">
        <v>57.9</v>
      </c>
      <c r="AC18367" t="s">
        <v>18425</v>
      </c>
    </row>
    <row r="18368" spans="1:29">
      <c r="A18368" s="1" t="s">
        <v>30</v>
      </c>
      <c r="B18368" s="2">
        <v>43214.07708333333</v>
      </c>
      <c r="C18368">
        <v>55</v>
      </c>
      <c r="D18368">
        <v>51</v>
      </c>
      <c r="E18368">
        <v>86.66</v>
      </c>
      <c r="F18368">
        <v>80</v>
      </c>
      <c r="G18368">
        <v>11</v>
      </c>
      <c r="H18368">
        <v>0.03</v>
      </c>
      <c r="I18368">
        <v>30.14</v>
      </c>
      <c r="J18368">
        <v>1020.5</v>
      </c>
      <c r="K18368">
        <v>5</v>
      </c>
      <c r="M18368" t="s">
        <v>31</v>
      </c>
      <c r="N18368" t="s">
        <v>32</v>
      </c>
      <c r="O18368" t="s">
        <v>43</v>
      </c>
      <c r="Q18368">
        <v>900</v>
      </c>
      <c r="R18368">
        <v>2900</v>
      </c>
      <c r="S18368">
        <v>5000</v>
      </c>
      <c r="U18368" t="e" cm="1">
        <f t="array" ref="U18368">-RA BR</f>
        <v>#NAME?</v>
      </c>
      <c r="AB18368">
        <v>55</v>
      </c>
      <c r="AC18368" t="s">
        <v>18426</v>
      </c>
    </row>
    <row r="18369" spans="1:29">
      <c r="A18369" s="1" t="s">
        <v>30</v>
      </c>
      <c r="B18369" s="2">
        <v>43214.118750000001</v>
      </c>
      <c r="C18369">
        <v>54</v>
      </c>
      <c r="D18369">
        <v>52</v>
      </c>
      <c r="E18369">
        <v>92.92</v>
      </c>
      <c r="F18369">
        <v>70</v>
      </c>
      <c r="G18369">
        <v>9</v>
      </c>
      <c r="H18369">
        <v>0.05</v>
      </c>
      <c r="I18369">
        <v>30.11</v>
      </c>
      <c r="J18369">
        <v>1019.5</v>
      </c>
      <c r="K18369">
        <v>5</v>
      </c>
      <c r="M18369" t="s">
        <v>31</v>
      </c>
      <c r="N18369" t="s">
        <v>32</v>
      </c>
      <c r="O18369" t="s">
        <v>43</v>
      </c>
      <c r="Q18369">
        <v>900</v>
      </c>
      <c r="R18369">
        <v>2900</v>
      </c>
      <c r="S18369">
        <v>5000</v>
      </c>
      <c r="U18369" t="e" cm="1">
        <f t="array" ref="U18369">-RA BR</f>
        <v>#NAME?</v>
      </c>
      <c r="AB18369">
        <v>54</v>
      </c>
      <c r="AC18369" t="s">
        <v>18427</v>
      </c>
    </row>
    <row r="18370" spans="1:29">
      <c r="A18370" s="1" t="s">
        <v>30</v>
      </c>
      <c r="B18370" s="2">
        <v>43214.160416666666</v>
      </c>
      <c r="C18370">
        <v>54</v>
      </c>
      <c r="D18370">
        <v>53</v>
      </c>
      <c r="E18370">
        <v>96.76</v>
      </c>
      <c r="F18370">
        <v>80</v>
      </c>
      <c r="G18370">
        <v>10</v>
      </c>
      <c r="H18370">
        <v>0.08</v>
      </c>
      <c r="I18370">
        <v>30.09</v>
      </c>
      <c r="J18370">
        <v>1018.8</v>
      </c>
      <c r="K18370">
        <v>6</v>
      </c>
      <c r="M18370" t="s">
        <v>31</v>
      </c>
      <c r="N18370" t="s">
        <v>32</v>
      </c>
      <c r="O18370" t="s">
        <v>43</v>
      </c>
      <c r="Q18370">
        <v>700</v>
      </c>
      <c r="R18370">
        <v>2200</v>
      </c>
      <c r="S18370">
        <v>5000</v>
      </c>
      <c r="U18370" t="e" cm="1">
        <f t="array" ref="U18370">-RA BR</f>
        <v>#NAME?</v>
      </c>
      <c r="AB18370">
        <v>54</v>
      </c>
      <c r="AC18370" t="s">
        <v>18428</v>
      </c>
    </row>
    <row r="18371" spans="1:29">
      <c r="A18371" s="1" t="s">
        <v>30</v>
      </c>
      <c r="B18371" s="2">
        <v>43214.20208333333</v>
      </c>
      <c r="C18371">
        <v>54</v>
      </c>
      <c r="D18371">
        <v>53</v>
      </c>
      <c r="E18371">
        <v>96.76</v>
      </c>
      <c r="F18371">
        <v>80</v>
      </c>
      <c r="G18371">
        <v>8</v>
      </c>
      <c r="H18371">
        <v>7.0000000000000007E-2</v>
      </c>
      <c r="I18371">
        <v>30.08</v>
      </c>
      <c r="J18371">
        <v>1018.4</v>
      </c>
      <c r="K18371">
        <v>8</v>
      </c>
      <c r="M18371" t="s">
        <v>34</v>
      </c>
      <c r="N18371" t="s">
        <v>32</v>
      </c>
      <c r="O18371" t="s">
        <v>43</v>
      </c>
      <c r="Q18371">
        <v>800</v>
      </c>
      <c r="R18371">
        <v>1700</v>
      </c>
      <c r="S18371">
        <v>3000</v>
      </c>
      <c r="U18371" t="e" cm="1">
        <f t="array" ref="U18371">-RA</f>
        <v>#NAME?</v>
      </c>
      <c r="AB18371">
        <v>54</v>
      </c>
      <c r="AC18371" t="s">
        <v>18429</v>
      </c>
    </row>
    <row r="18372" spans="1:29">
      <c r="A18372" s="1" t="s">
        <v>30</v>
      </c>
      <c r="B18372" s="2">
        <v>43214.243750000001</v>
      </c>
      <c r="C18372">
        <v>55</v>
      </c>
      <c r="D18372">
        <v>55</v>
      </c>
      <c r="E18372">
        <v>100</v>
      </c>
      <c r="F18372">
        <v>90</v>
      </c>
      <c r="G18372">
        <v>7</v>
      </c>
      <c r="H18372">
        <v>0.06</v>
      </c>
      <c r="I18372">
        <v>30.07</v>
      </c>
      <c r="J18372">
        <v>1018</v>
      </c>
      <c r="K18372">
        <v>6</v>
      </c>
      <c r="M18372" t="s">
        <v>32</v>
      </c>
      <c r="N18372" t="s">
        <v>32</v>
      </c>
      <c r="O18372" t="s">
        <v>43</v>
      </c>
      <c r="Q18372">
        <v>800</v>
      </c>
      <c r="R18372">
        <v>1400</v>
      </c>
      <c r="S18372">
        <v>4000</v>
      </c>
      <c r="U18372" t="e" cm="1">
        <f t="array" ref="U18372">-RA BR</f>
        <v>#NAME?</v>
      </c>
      <c r="AB18372">
        <v>55</v>
      </c>
      <c r="AC18372" t="s">
        <v>18430</v>
      </c>
    </row>
    <row r="18373" spans="1:29">
      <c r="A18373" s="1" t="s">
        <v>30</v>
      </c>
      <c r="B18373" s="2">
        <v>43214.285416666666</v>
      </c>
      <c r="C18373">
        <v>57</v>
      </c>
      <c r="D18373">
        <v>57</v>
      </c>
      <c r="E18373">
        <v>100</v>
      </c>
      <c r="F18373">
        <v>100</v>
      </c>
      <c r="G18373">
        <v>9</v>
      </c>
      <c r="H18373">
        <v>0.13</v>
      </c>
      <c r="I18373">
        <v>30.04</v>
      </c>
      <c r="J18373">
        <v>1017.1</v>
      </c>
      <c r="K18373">
        <v>2.5</v>
      </c>
      <c r="M18373" t="s">
        <v>32</v>
      </c>
      <c r="N18373" t="s">
        <v>43</v>
      </c>
      <c r="Q18373">
        <v>800</v>
      </c>
      <c r="R18373">
        <v>1600</v>
      </c>
      <c r="U18373" t="e" cm="1">
        <f t="array" ref="U18373">-RA BR</f>
        <v>#NAME?</v>
      </c>
      <c r="AB18373">
        <v>57</v>
      </c>
      <c r="AC18373" t="s">
        <v>18431</v>
      </c>
    </row>
    <row r="18374" spans="1:29">
      <c r="A18374" s="1" t="s">
        <v>30</v>
      </c>
      <c r="B18374" s="2">
        <v>43214.324999999997</v>
      </c>
      <c r="C18374">
        <v>57.2</v>
      </c>
      <c r="D18374">
        <v>57.2</v>
      </c>
      <c r="E18374">
        <v>100</v>
      </c>
      <c r="F18374">
        <v>100</v>
      </c>
      <c r="G18374">
        <v>15</v>
      </c>
      <c r="H18374">
        <v>0.09</v>
      </c>
      <c r="I18374">
        <v>30.02</v>
      </c>
      <c r="K18374">
        <v>8</v>
      </c>
      <c r="L18374">
        <v>22</v>
      </c>
      <c r="M18374" t="s">
        <v>32</v>
      </c>
      <c r="N18374" t="s">
        <v>43</v>
      </c>
      <c r="Q18374">
        <v>900</v>
      </c>
      <c r="R18374">
        <v>1700</v>
      </c>
      <c r="U18374" t="e" cm="1">
        <f t="array" ref="U18374">-RA</f>
        <v>#NAME?</v>
      </c>
      <c r="AB18374">
        <v>57.2</v>
      </c>
      <c r="AC18374" t="s">
        <v>18432</v>
      </c>
    </row>
    <row r="18375" spans="1:29">
      <c r="A18375" s="1" t="s">
        <v>30</v>
      </c>
      <c r="B18375" s="2">
        <v>43214.32708333333</v>
      </c>
      <c r="C18375">
        <v>58</v>
      </c>
      <c r="D18375">
        <v>58</v>
      </c>
      <c r="E18375">
        <v>100</v>
      </c>
      <c r="F18375">
        <v>90</v>
      </c>
      <c r="G18375">
        <v>13</v>
      </c>
      <c r="H18375">
        <v>0.09</v>
      </c>
      <c r="I18375">
        <v>30.02</v>
      </c>
      <c r="J18375">
        <v>1016.3</v>
      </c>
      <c r="K18375">
        <v>10</v>
      </c>
      <c r="L18375">
        <v>22</v>
      </c>
      <c r="M18375" t="s">
        <v>32</v>
      </c>
      <c r="N18375" t="s">
        <v>43</v>
      </c>
      <c r="Q18375">
        <v>900</v>
      </c>
      <c r="R18375">
        <v>1700</v>
      </c>
      <c r="U18375" t="e" cm="1">
        <f t="array" ref="U18375">-RA</f>
        <v>#NAME?</v>
      </c>
      <c r="AB18375">
        <v>57.9</v>
      </c>
      <c r="AC18375" t="s">
        <v>18433</v>
      </c>
    </row>
    <row r="18376" spans="1:29">
      <c r="A18376" s="1" t="s">
        <v>30</v>
      </c>
      <c r="B18376" s="2">
        <v>43214.368750000001</v>
      </c>
      <c r="C18376">
        <v>59</v>
      </c>
      <c r="D18376">
        <v>58</v>
      </c>
      <c r="E18376">
        <v>96.13</v>
      </c>
      <c r="F18376">
        <v>100</v>
      </c>
      <c r="G18376">
        <v>16</v>
      </c>
      <c r="H18376">
        <v>0.02</v>
      </c>
      <c r="I18376">
        <v>29.99</v>
      </c>
      <c r="J18376">
        <v>1015.3</v>
      </c>
      <c r="K18376">
        <v>7</v>
      </c>
      <c r="L18376">
        <v>21</v>
      </c>
      <c r="M18376" t="s">
        <v>32</v>
      </c>
      <c r="N18376" t="s">
        <v>43</v>
      </c>
      <c r="Q18376">
        <v>800</v>
      </c>
      <c r="R18376">
        <v>1500</v>
      </c>
      <c r="U18376" t="e" cm="1">
        <f t="array" ref="U18376">-RA</f>
        <v>#NAME?</v>
      </c>
      <c r="Y18376">
        <v>32</v>
      </c>
      <c r="Z18376">
        <v>100</v>
      </c>
      <c r="AA18376" s="2">
        <v>43214.359027777777</v>
      </c>
      <c r="AB18376">
        <v>59</v>
      </c>
      <c r="AC18376" t="s">
        <v>18434</v>
      </c>
    </row>
    <row r="18377" spans="1:29">
      <c r="A18377" s="1" t="s">
        <v>30</v>
      </c>
      <c r="B18377" s="2">
        <v>43214.410416666666</v>
      </c>
      <c r="C18377">
        <v>59</v>
      </c>
      <c r="D18377">
        <v>58</v>
      </c>
      <c r="E18377">
        <v>96.13</v>
      </c>
      <c r="F18377">
        <v>110</v>
      </c>
      <c r="G18377">
        <v>18</v>
      </c>
      <c r="H18377">
        <v>0.12</v>
      </c>
      <c r="I18377">
        <v>29.99</v>
      </c>
      <c r="J18377">
        <v>1015.4</v>
      </c>
      <c r="K18377">
        <v>4</v>
      </c>
      <c r="L18377">
        <v>29</v>
      </c>
      <c r="M18377" t="s">
        <v>32</v>
      </c>
      <c r="N18377" t="s">
        <v>32</v>
      </c>
      <c r="O18377" t="s">
        <v>43</v>
      </c>
      <c r="Q18377">
        <v>900</v>
      </c>
      <c r="R18377">
        <v>1500</v>
      </c>
      <c r="S18377">
        <v>6500</v>
      </c>
      <c r="U18377" t="e" cm="1">
        <f t="array" ref="U18377">-RA BR</f>
        <v>#NAME?</v>
      </c>
      <c r="Y18377">
        <v>29</v>
      </c>
      <c r="Z18377">
        <v>120</v>
      </c>
      <c r="AA18377" s="2">
        <v>43214.407638888886</v>
      </c>
      <c r="AB18377">
        <v>59</v>
      </c>
      <c r="AC18377" t="s">
        <v>18435</v>
      </c>
    </row>
    <row r="18378" spans="1:29">
      <c r="A18378" s="1" t="s">
        <v>30</v>
      </c>
      <c r="B18378" s="2">
        <v>43214.45208333333</v>
      </c>
      <c r="C18378">
        <v>58</v>
      </c>
      <c r="D18378">
        <v>57</v>
      </c>
      <c r="E18378">
        <v>96.81</v>
      </c>
      <c r="F18378">
        <v>100</v>
      </c>
      <c r="G18378">
        <v>16</v>
      </c>
      <c r="H18378">
        <v>0.18</v>
      </c>
      <c r="I18378">
        <v>30</v>
      </c>
      <c r="J18378">
        <v>1015.6</v>
      </c>
      <c r="K18378">
        <v>7</v>
      </c>
      <c r="L18378">
        <v>24</v>
      </c>
      <c r="M18378" t="s">
        <v>32</v>
      </c>
      <c r="N18378" t="s">
        <v>32</v>
      </c>
      <c r="O18378" t="s">
        <v>43</v>
      </c>
      <c r="Q18378">
        <v>1000</v>
      </c>
      <c r="R18378">
        <v>1500</v>
      </c>
      <c r="S18378">
        <v>5000</v>
      </c>
      <c r="U18378" t="e" cm="1">
        <f t="array" ref="U18378">-RA</f>
        <v>#NAME?</v>
      </c>
      <c r="Y18378">
        <v>32</v>
      </c>
      <c r="Z18378">
        <v>110</v>
      </c>
      <c r="AA18378" s="2">
        <v>43214.42291666667</v>
      </c>
      <c r="AB18378">
        <v>57.9</v>
      </c>
      <c r="AC18378" t="s">
        <v>18436</v>
      </c>
    </row>
    <row r="18379" spans="1:29">
      <c r="A18379" s="1" t="s">
        <v>30</v>
      </c>
      <c r="B18379" s="2">
        <v>43214.493750000001</v>
      </c>
      <c r="C18379">
        <v>59</v>
      </c>
      <c r="D18379">
        <v>58</v>
      </c>
      <c r="E18379">
        <v>96.13</v>
      </c>
      <c r="F18379">
        <v>90</v>
      </c>
      <c r="G18379">
        <v>13</v>
      </c>
      <c r="H18379">
        <v>0.01</v>
      </c>
      <c r="I18379">
        <v>29.97</v>
      </c>
      <c r="J18379">
        <v>1014.7</v>
      </c>
      <c r="K18379">
        <v>10</v>
      </c>
      <c r="M18379" t="s">
        <v>32</v>
      </c>
      <c r="N18379" t="s">
        <v>32</v>
      </c>
      <c r="O18379" t="s">
        <v>43</v>
      </c>
      <c r="Q18379">
        <v>1300</v>
      </c>
      <c r="R18379">
        <v>2200</v>
      </c>
      <c r="S18379">
        <v>3500</v>
      </c>
      <c r="Y18379">
        <v>27</v>
      </c>
      <c r="Z18379">
        <v>90</v>
      </c>
      <c r="AA18379" s="2">
        <v>43214.462500000001</v>
      </c>
      <c r="AB18379">
        <v>59</v>
      </c>
      <c r="AC18379" t="s">
        <v>18437</v>
      </c>
    </row>
    <row r="18380" spans="1:29">
      <c r="A18380" s="1" t="s">
        <v>30</v>
      </c>
      <c r="B18380" s="2">
        <v>43214.535416666666</v>
      </c>
      <c r="C18380">
        <v>60</v>
      </c>
      <c r="D18380">
        <v>59</v>
      </c>
      <c r="E18380">
        <v>96.15</v>
      </c>
      <c r="F18380">
        <v>90</v>
      </c>
      <c r="G18380">
        <v>13</v>
      </c>
      <c r="I18380">
        <v>29.94</v>
      </c>
      <c r="J18380">
        <v>1013.7</v>
      </c>
      <c r="K18380">
        <v>4</v>
      </c>
      <c r="M18380" t="s">
        <v>32</v>
      </c>
      <c r="N18380" t="s">
        <v>43</v>
      </c>
      <c r="Q18380">
        <v>1100</v>
      </c>
      <c r="R18380">
        <v>1800</v>
      </c>
      <c r="U18380" t="e" cm="1">
        <f t="array" ref="U18380">-RA BR</f>
        <v>#NAME?</v>
      </c>
      <c r="AB18380">
        <v>60.1</v>
      </c>
      <c r="AC18380" t="s">
        <v>18438</v>
      </c>
    </row>
    <row r="18381" spans="1:29">
      <c r="A18381" s="1" t="s">
        <v>30</v>
      </c>
      <c r="B18381" s="2">
        <v>43214.57708333333</v>
      </c>
      <c r="C18381">
        <v>61</v>
      </c>
      <c r="D18381">
        <v>60</v>
      </c>
      <c r="E18381">
        <v>96.85</v>
      </c>
      <c r="F18381">
        <v>110</v>
      </c>
      <c r="G18381">
        <v>14</v>
      </c>
      <c r="H18381">
        <v>0.01</v>
      </c>
      <c r="I18381">
        <v>29.91</v>
      </c>
      <c r="J18381">
        <v>1012.8</v>
      </c>
      <c r="K18381">
        <v>10</v>
      </c>
      <c r="M18381" t="s">
        <v>32</v>
      </c>
      <c r="N18381" t="s">
        <v>32</v>
      </c>
      <c r="O18381" t="s">
        <v>43</v>
      </c>
      <c r="Q18381">
        <v>1100</v>
      </c>
      <c r="R18381">
        <v>1800</v>
      </c>
      <c r="S18381">
        <v>3600</v>
      </c>
      <c r="AB18381">
        <v>61</v>
      </c>
      <c r="AC18381" t="s">
        <v>18439</v>
      </c>
    </row>
    <row r="18382" spans="1:29">
      <c r="A18382" s="1" t="s">
        <v>30</v>
      </c>
      <c r="B18382" s="2">
        <v>43214.618750000001</v>
      </c>
      <c r="C18382">
        <v>64</v>
      </c>
      <c r="D18382">
        <v>61</v>
      </c>
      <c r="E18382">
        <v>89.97</v>
      </c>
      <c r="F18382">
        <v>110</v>
      </c>
      <c r="G18382">
        <v>16</v>
      </c>
      <c r="I18382">
        <v>29.89</v>
      </c>
      <c r="J18382">
        <v>1011.8</v>
      </c>
      <c r="K18382">
        <v>10</v>
      </c>
      <c r="L18382">
        <v>21</v>
      </c>
      <c r="M18382" t="s">
        <v>32</v>
      </c>
      <c r="N18382" t="s">
        <v>32</v>
      </c>
      <c r="O18382" t="s">
        <v>32</v>
      </c>
      <c r="P18382" t="s">
        <v>43</v>
      </c>
      <c r="Q18382">
        <v>1200</v>
      </c>
      <c r="R18382">
        <v>3500</v>
      </c>
      <c r="S18382">
        <v>4800</v>
      </c>
      <c r="T18382">
        <v>25000</v>
      </c>
      <c r="AB18382">
        <v>64</v>
      </c>
      <c r="AC18382" t="s">
        <v>18440</v>
      </c>
    </row>
    <row r="18383" spans="1:29">
      <c r="A18383" s="1" t="s">
        <v>30</v>
      </c>
      <c r="B18383" s="2">
        <v>43214.660416666666</v>
      </c>
      <c r="C18383">
        <v>64</v>
      </c>
      <c r="D18383">
        <v>62</v>
      </c>
      <c r="E18383">
        <v>93.54</v>
      </c>
      <c r="F18383">
        <v>110</v>
      </c>
      <c r="G18383">
        <v>15</v>
      </c>
      <c r="I18383">
        <v>29.86</v>
      </c>
      <c r="J18383">
        <v>1011</v>
      </c>
      <c r="K18383">
        <v>10</v>
      </c>
      <c r="L18383">
        <v>21</v>
      </c>
      <c r="M18383" t="s">
        <v>32</v>
      </c>
      <c r="N18383" t="s">
        <v>32</v>
      </c>
      <c r="O18383" t="s">
        <v>32</v>
      </c>
      <c r="P18383" t="s">
        <v>32</v>
      </c>
      <c r="Q18383">
        <v>1300</v>
      </c>
      <c r="R18383">
        <v>3700</v>
      </c>
      <c r="S18383">
        <v>4800</v>
      </c>
      <c r="T18383">
        <v>25000</v>
      </c>
      <c r="U18383" t="e" cm="1">
        <f t="array" ref="U18383">-RA</f>
        <v>#NAME?</v>
      </c>
      <c r="AB18383">
        <v>64</v>
      </c>
      <c r="AC18383" t="s">
        <v>18441</v>
      </c>
    </row>
    <row r="18384" spans="1:29">
      <c r="A18384" s="1" t="s">
        <v>30</v>
      </c>
      <c r="B18384" s="2">
        <v>43214.70208333333</v>
      </c>
      <c r="C18384">
        <v>64</v>
      </c>
      <c r="D18384">
        <v>61</v>
      </c>
      <c r="E18384">
        <v>89.97</v>
      </c>
      <c r="F18384">
        <v>120</v>
      </c>
      <c r="G18384">
        <v>12</v>
      </c>
      <c r="I18384">
        <v>29.85</v>
      </c>
      <c r="J18384">
        <v>1010.5</v>
      </c>
      <c r="K18384">
        <v>10</v>
      </c>
      <c r="M18384" t="s">
        <v>32</v>
      </c>
      <c r="N18384" t="s">
        <v>32</v>
      </c>
      <c r="O18384" t="s">
        <v>32</v>
      </c>
      <c r="P18384" t="s">
        <v>43</v>
      </c>
      <c r="Q18384">
        <v>1200</v>
      </c>
      <c r="R18384">
        <v>2500</v>
      </c>
      <c r="S18384">
        <v>5000</v>
      </c>
      <c r="T18384">
        <v>25000</v>
      </c>
      <c r="AB18384">
        <v>64</v>
      </c>
      <c r="AC18384" t="s">
        <v>18442</v>
      </c>
    </row>
    <row r="18385" spans="1:29">
      <c r="A18385" s="1" t="s">
        <v>30</v>
      </c>
      <c r="B18385" s="2">
        <v>43214.743750000001</v>
      </c>
      <c r="C18385">
        <v>64</v>
      </c>
      <c r="D18385">
        <v>61</v>
      </c>
      <c r="E18385">
        <v>89.97</v>
      </c>
      <c r="F18385">
        <v>110</v>
      </c>
      <c r="G18385">
        <v>8</v>
      </c>
      <c r="H18385">
        <v>0</v>
      </c>
      <c r="I18385">
        <v>29.85</v>
      </c>
      <c r="J18385">
        <v>1010.6</v>
      </c>
      <c r="K18385">
        <v>10</v>
      </c>
      <c r="M18385" t="s">
        <v>32</v>
      </c>
      <c r="N18385" t="s">
        <v>32</v>
      </c>
      <c r="O18385" t="s">
        <v>43</v>
      </c>
      <c r="Q18385">
        <v>1400</v>
      </c>
      <c r="R18385">
        <v>2700</v>
      </c>
      <c r="S18385">
        <v>25000</v>
      </c>
      <c r="AB18385">
        <v>64</v>
      </c>
      <c r="AC18385" t="s">
        <v>18443</v>
      </c>
    </row>
    <row r="18386" spans="1:29">
      <c r="A18386" s="1" t="s">
        <v>30</v>
      </c>
      <c r="B18386" s="2">
        <v>43214.785416666666</v>
      </c>
      <c r="C18386">
        <v>64</v>
      </c>
      <c r="D18386">
        <v>62</v>
      </c>
      <c r="E18386">
        <v>93.54</v>
      </c>
      <c r="F18386">
        <v>120</v>
      </c>
      <c r="G18386">
        <v>11</v>
      </c>
      <c r="I18386">
        <v>29.83</v>
      </c>
      <c r="J18386">
        <v>1010</v>
      </c>
      <c r="K18386">
        <v>10</v>
      </c>
      <c r="L18386">
        <v>17</v>
      </c>
      <c r="M18386" t="s">
        <v>31</v>
      </c>
      <c r="N18386" t="s">
        <v>32</v>
      </c>
      <c r="O18386" t="s">
        <v>32</v>
      </c>
      <c r="P18386" t="s">
        <v>32</v>
      </c>
      <c r="Q18386">
        <v>1300</v>
      </c>
      <c r="R18386">
        <v>2000</v>
      </c>
      <c r="S18386">
        <v>11000</v>
      </c>
      <c r="T18386">
        <v>25000</v>
      </c>
      <c r="AB18386">
        <v>64</v>
      </c>
      <c r="AC18386" t="s">
        <v>18444</v>
      </c>
    </row>
    <row r="18387" spans="1:29">
      <c r="A18387" s="1" t="s">
        <v>30</v>
      </c>
      <c r="B18387" s="2">
        <v>43214.82708333333</v>
      </c>
      <c r="C18387">
        <v>62</v>
      </c>
      <c r="D18387">
        <v>62</v>
      </c>
      <c r="E18387">
        <v>100</v>
      </c>
      <c r="F18387">
        <v>110</v>
      </c>
      <c r="G18387">
        <v>9</v>
      </c>
      <c r="I18387">
        <v>29.83</v>
      </c>
      <c r="J18387">
        <v>1010.1</v>
      </c>
      <c r="K18387">
        <v>10</v>
      </c>
      <c r="M18387" t="s">
        <v>34</v>
      </c>
      <c r="N18387" t="s">
        <v>32</v>
      </c>
      <c r="O18387" t="s">
        <v>43</v>
      </c>
      <c r="Q18387">
        <v>800</v>
      </c>
      <c r="R18387">
        <v>1800</v>
      </c>
      <c r="S18387">
        <v>3600</v>
      </c>
      <c r="U18387" t="e" cm="1">
        <f t="array" ref="U18387">-DZ</f>
        <v>#NAME?</v>
      </c>
      <c r="AB18387">
        <v>62.1</v>
      </c>
      <c r="AC18387" t="s">
        <v>18445</v>
      </c>
    </row>
    <row r="18388" spans="1:29">
      <c r="A18388" s="1" t="s">
        <v>30</v>
      </c>
      <c r="B18388" s="2">
        <v>43214.868750000001</v>
      </c>
      <c r="C18388">
        <v>62</v>
      </c>
      <c r="D18388">
        <v>61</v>
      </c>
      <c r="E18388">
        <v>96.18</v>
      </c>
      <c r="F18388">
        <v>100</v>
      </c>
      <c r="G18388">
        <v>9</v>
      </c>
      <c r="I18388">
        <v>29.83</v>
      </c>
      <c r="J18388">
        <v>1010.1</v>
      </c>
      <c r="K18388">
        <v>10</v>
      </c>
      <c r="M18388" t="s">
        <v>31</v>
      </c>
      <c r="N18388" t="s">
        <v>32</v>
      </c>
      <c r="O18388" t="s">
        <v>43</v>
      </c>
      <c r="Q18388">
        <v>800</v>
      </c>
      <c r="R18388">
        <v>2000</v>
      </c>
      <c r="S18388">
        <v>3600</v>
      </c>
      <c r="AB18388">
        <v>62.1</v>
      </c>
      <c r="AC18388" t="s">
        <v>18446</v>
      </c>
    </row>
    <row r="18389" spans="1:29">
      <c r="A18389" s="1" t="s">
        <v>30</v>
      </c>
      <c r="B18389" s="2">
        <v>43214.910416666666</v>
      </c>
      <c r="C18389">
        <v>63</v>
      </c>
      <c r="D18389">
        <v>62</v>
      </c>
      <c r="E18389">
        <v>96.88</v>
      </c>
      <c r="F18389">
        <v>120</v>
      </c>
      <c r="G18389">
        <v>6</v>
      </c>
      <c r="H18389">
        <v>0</v>
      </c>
      <c r="I18389">
        <v>29.83</v>
      </c>
      <c r="J18389">
        <v>1010.1</v>
      </c>
      <c r="K18389">
        <v>10</v>
      </c>
      <c r="M18389" t="s">
        <v>32</v>
      </c>
      <c r="N18389" t="s">
        <v>43</v>
      </c>
      <c r="Q18389">
        <v>1000</v>
      </c>
      <c r="R18389">
        <v>2000</v>
      </c>
      <c r="AB18389">
        <v>63</v>
      </c>
      <c r="AC18389" t="s">
        <v>18447</v>
      </c>
    </row>
    <row r="18390" spans="1:29">
      <c r="A18390" s="1" t="s">
        <v>30</v>
      </c>
      <c r="B18390" s="2">
        <v>43214.92291666667</v>
      </c>
      <c r="C18390">
        <v>63</v>
      </c>
      <c r="D18390">
        <v>62</v>
      </c>
      <c r="E18390">
        <v>96.88</v>
      </c>
      <c r="F18390">
        <v>180</v>
      </c>
      <c r="G18390">
        <v>5</v>
      </c>
      <c r="I18390">
        <v>29.84</v>
      </c>
      <c r="K18390">
        <v>10</v>
      </c>
      <c r="M18390" t="s">
        <v>32</v>
      </c>
      <c r="N18390" t="s">
        <v>43</v>
      </c>
      <c r="Q18390">
        <v>700</v>
      </c>
      <c r="R18390">
        <v>1800</v>
      </c>
      <c r="U18390" t="e" cm="1">
        <f t="array" ref="U18390">-DZ</f>
        <v>#NAME?</v>
      </c>
      <c r="AB18390">
        <v>63</v>
      </c>
      <c r="AC18390" t="s">
        <v>18448</v>
      </c>
    </row>
    <row r="18391" spans="1:29">
      <c r="A18391" s="1" t="s">
        <v>30</v>
      </c>
      <c r="B18391" s="2">
        <v>43214.95208333333</v>
      </c>
      <c r="C18391">
        <v>63</v>
      </c>
      <c r="D18391">
        <v>63</v>
      </c>
      <c r="E18391">
        <v>100</v>
      </c>
      <c r="F18391">
        <v>130</v>
      </c>
      <c r="G18391">
        <v>6</v>
      </c>
      <c r="I18391">
        <v>29.83</v>
      </c>
      <c r="J18391">
        <v>1009.8</v>
      </c>
      <c r="K18391">
        <v>10</v>
      </c>
      <c r="M18391" t="s">
        <v>32</v>
      </c>
      <c r="N18391" t="s">
        <v>43</v>
      </c>
      <c r="Q18391">
        <v>900</v>
      </c>
      <c r="R18391">
        <v>1800</v>
      </c>
      <c r="AB18391">
        <v>63</v>
      </c>
      <c r="AC18391" t="s">
        <v>18449</v>
      </c>
    </row>
    <row r="18392" spans="1:29">
      <c r="A18392" s="1" t="s">
        <v>30</v>
      </c>
      <c r="B18392" s="2">
        <v>43214.993750000001</v>
      </c>
      <c r="C18392">
        <v>63</v>
      </c>
      <c r="D18392">
        <v>63</v>
      </c>
      <c r="E18392">
        <v>100</v>
      </c>
      <c r="F18392">
        <v>140</v>
      </c>
      <c r="G18392">
        <v>6</v>
      </c>
      <c r="H18392">
        <v>0</v>
      </c>
      <c r="I18392">
        <v>29.8</v>
      </c>
      <c r="J18392">
        <v>1009</v>
      </c>
      <c r="K18392">
        <v>10</v>
      </c>
      <c r="M18392" t="s">
        <v>32</v>
      </c>
      <c r="N18392" t="s">
        <v>32</v>
      </c>
      <c r="O18392" t="s">
        <v>32</v>
      </c>
      <c r="P18392" t="s">
        <v>32</v>
      </c>
      <c r="Q18392">
        <v>700</v>
      </c>
      <c r="R18392">
        <v>1200</v>
      </c>
      <c r="S18392">
        <v>2200</v>
      </c>
      <c r="T18392">
        <v>25000</v>
      </c>
      <c r="AB18392">
        <v>63</v>
      </c>
      <c r="AC18392" t="s">
        <v>18450</v>
      </c>
    </row>
    <row r="18393" spans="1:29">
      <c r="A18393" s="1" t="s">
        <v>30</v>
      </c>
      <c r="B18393" s="2">
        <v>43215.035416666666</v>
      </c>
      <c r="C18393">
        <v>63</v>
      </c>
      <c r="D18393">
        <v>62</v>
      </c>
      <c r="E18393">
        <v>96.88</v>
      </c>
      <c r="F18393">
        <v>140</v>
      </c>
      <c r="G18393">
        <v>3</v>
      </c>
      <c r="H18393">
        <v>0</v>
      </c>
      <c r="I18393">
        <v>29.79</v>
      </c>
      <c r="J18393">
        <v>1008.4</v>
      </c>
      <c r="K18393">
        <v>10</v>
      </c>
      <c r="M18393" t="s">
        <v>31</v>
      </c>
      <c r="N18393" t="s">
        <v>31</v>
      </c>
      <c r="O18393" t="s">
        <v>32</v>
      </c>
      <c r="P18393" t="s">
        <v>32</v>
      </c>
      <c r="Q18393">
        <v>600</v>
      </c>
      <c r="R18393">
        <v>1900</v>
      </c>
      <c r="S18393">
        <v>5500</v>
      </c>
      <c r="T18393">
        <v>25000</v>
      </c>
      <c r="AB18393">
        <v>63</v>
      </c>
      <c r="AC18393" t="s">
        <v>18451</v>
      </c>
    </row>
    <row r="18394" spans="1:29">
      <c r="A18394" s="1" t="s">
        <v>30</v>
      </c>
      <c r="B18394" s="2">
        <v>43215.050694444442</v>
      </c>
      <c r="C18394">
        <v>62</v>
      </c>
      <c r="D18394">
        <v>62</v>
      </c>
      <c r="E18394">
        <v>100</v>
      </c>
      <c r="F18394">
        <v>0</v>
      </c>
      <c r="G18394">
        <v>0</v>
      </c>
      <c r="H18394">
        <v>0</v>
      </c>
      <c r="I18394">
        <v>29.79</v>
      </c>
      <c r="K18394">
        <v>10</v>
      </c>
      <c r="M18394" t="s">
        <v>32</v>
      </c>
      <c r="N18394" t="s">
        <v>32</v>
      </c>
      <c r="O18394" t="s">
        <v>32</v>
      </c>
      <c r="Q18394">
        <v>800</v>
      </c>
      <c r="R18394">
        <v>1900</v>
      </c>
      <c r="S18394">
        <v>5500</v>
      </c>
      <c r="AB18394">
        <v>62.1</v>
      </c>
      <c r="AC18394" t="s">
        <v>18452</v>
      </c>
    </row>
    <row r="18395" spans="1:29">
      <c r="A18395" s="1" t="s">
        <v>30</v>
      </c>
      <c r="B18395" s="2">
        <v>43215.07708333333</v>
      </c>
      <c r="C18395">
        <v>61</v>
      </c>
      <c r="D18395">
        <v>61</v>
      </c>
      <c r="E18395">
        <v>100</v>
      </c>
      <c r="F18395">
        <v>130</v>
      </c>
      <c r="G18395">
        <v>4</v>
      </c>
      <c r="H18395">
        <v>0</v>
      </c>
      <c r="I18395">
        <v>29.77</v>
      </c>
      <c r="J18395">
        <v>1007.9</v>
      </c>
      <c r="K18395">
        <v>8</v>
      </c>
      <c r="M18395" t="s">
        <v>34</v>
      </c>
      <c r="N18395" t="s">
        <v>32</v>
      </c>
      <c r="O18395" t="s">
        <v>32</v>
      </c>
      <c r="Q18395">
        <v>800</v>
      </c>
      <c r="R18395">
        <v>6000</v>
      </c>
      <c r="S18395">
        <v>10000</v>
      </c>
      <c r="AB18395">
        <v>61</v>
      </c>
      <c r="AC18395" t="s">
        <v>18453</v>
      </c>
    </row>
    <row r="18396" spans="1:29">
      <c r="A18396" s="1" t="s">
        <v>30</v>
      </c>
      <c r="B18396" s="2">
        <v>43215.118750000001</v>
      </c>
      <c r="C18396">
        <v>60</v>
      </c>
      <c r="D18396">
        <v>60</v>
      </c>
      <c r="E18396">
        <v>100</v>
      </c>
      <c r="F18396">
        <v>120</v>
      </c>
      <c r="G18396">
        <v>4</v>
      </c>
      <c r="H18396">
        <v>0</v>
      </c>
      <c r="I18396">
        <v>29.74</v>
      </c>
      <c r="J18396">
        <v>1006.9</v>
      </c>
      <c r="K18396">
        <v>7</v>
      </c>
      <c r="M18396" t="s">
        <v>32</v>
      </c>
      <c r="N18396" t="s">
        <v>32</v>
      </c>
      <c r="O18396" t="s">
        <v>32</v>
      </c>
      <c r="Q18396">
        <v>700</v>
      </c>
      <c r="R18396">
        <v>1700</v>
      </c>
      <c r="S18396">
        <v>7000</v>
      </c>
      <c r="AB18396">
        <v>60.1</v>
      </c>
      <c r="AC18396" t="s">
        <v>18454</v>
      </c>
    </row>
    <row r="18397" spans="1:29">
      <c r="A18397" s="1" t="s">
        <v>30</v>
      </c>
      <c r="B18397" s="2">
        <v>43215.160416666666</v>
      </c>
      <c r="C18397">
        <v>61</v>
      </c>
      <c r="D18397">
        <v>61</v>
      </c>
      <c r="E18397">
        <v>100</v>
      </c>
      <c r="F18397">
        <v>160</v>
      </c>
      <c r="G18397">
        <v>4</v>
      </c>
      <c r="H18397">
        <v>0</v>
      </c>
      <c r="I18397">
        <v>29.74</v>
      </c>
      <c r="J18397">
        <v>1006.6</v>
      </c>
      <c r="K18397">
        <v>7</v>
      </c>
      <c r="M18397" t="s">
        <v>31</v>
      </c>
      <c r="N18397" t="s">
        <v>32</v>
      </c>
      <c r="Q18397">
        <v>400</v>
      </c>
      <c r="R18397">
        <v>1100</v>
      </c>
      <c r="AB18397">
        <v>61</v>
      </c>
      <c r="AC18397" t="s">
        <v>18455</v>
      </c>
    </row>
    <row r="18398" spans="1:29">
      <c r="A18398" s="1" t="s">
        <v>30</v>
      </c>
      <c r="B18398" s="2">
        <v>43215.20208333333</v>
      </c>
      <c r="C18398">
        <v>60</v>
      </c>
      <c r="D18398">
        <v>60</v>
      </c>
      <c r="E18398">
        <v>100</v>
      </c>
      <c r="F18398">
        <v>190</v>
      </c>
      <c r="G18398">
        <v>3</v>
      </c>
      <c r="H18398">
        <v>0</v>
      </c>
      <c r="I18398">
        <v>29.73</v>
      </c>
      <c r="J18398">
        <v>1006.5</v>
      </c>
      <c r="K18398">
        <v>8</v>
      </c>
      <c r="M18398" t="s">
        <v>32</v>
      </c>
      <c r="N18398" t="s">
        <v>32</v>
      </c>
      <c r="O18398" t="s">
        <v>32</v>
      </c>
      <c r="Q18398">
        <v>800</v>
      </c>
      <c r="R18398">
        <v>6500</v>
      </c>
      <c r="S18398">
        <v>9000</v>
      </c>
      <c r="AB18398">
        <v>60.1</v>
      </c>
      <c r="AC18398" t="s">
        <v>18456</v>
      </c>
    </row>
    <row r="18399" spans="1:29">
      <c r="A18399" s="1" t="s">
        <v>30</v>
      </c>
      <c r="B18399" s="2">
        <v>43215.243750000001</v>
      </c>
      <c r="C18399">
        <v>60</v>
      </c>
      <c r="D18399">
        <v>60</v>
      </c>
      <c r="E18399">
        <v>100</v>
      </c>
      <c r="F18399">
        <v>180</v>
      </c>
      <c r="G18399">
        <v>5</v>
      </c>
      <c r="H18399">
        <v>0</v>
      </c>
      <c r="I18399">
        <v>29.73</v>
      </c>
      <c r="J18399">
        <v>1006.5</v>
      </c>
      <c r="K18399">
        <v>7</v>
      </c>
      <c r="M18399" t="s">
        <v>32</v>
      </c>
      <c r="N18399" t="s">
        <v>43</v>
      </c>
      <c r="Q18399">
        <v>700</v>
      </c>
      <c r="R18399">
        <v>9000</v>
      </c>
      <c r="AB18399">
        <v>60.1</v>
      </c>
      <c r="AC18399" t="s">
        <v>18457</v>
      </c>
    </row>
    <row r="18400" spans="1:29">
      <c r="A18400" s="1" t="s">
        <v>30</v>
      </c>
      <c r="B18400" s="2">
        <v>43215.285416666666</v>
      </c>
      <c r="C18400">
        <v>60</v>
      </c>
      <c r="D18400">
        <v>60</v>
      </c>
      <c r="E18400">
        <v>100</v>
      </c>
      <c r="F18400">
        <v>220</v>
      </c>
      <c r="G18400">
        <v>4</v>
      </c>
      <c r="H18400">
        <v>0</v>
      </c>
      <c r="I18400">
        <v>29.74</v>
      </c>
      <c r="J18400">
        <v>1006.8</v>
      </c>
      <c r="K18400">
        <v>5</v>
      </c>
      <c r="M18400" t="s">
        <v>32</v>
      </c>
      <c r="N18400" t="s">
        <v>43</v>
      </c>
      <c r="Q18400">
        <v>600</v>
      </c>
      <c r="R18400">
        <v>1600</v>
      </c>
      <c r="U18400" t="s">
        <v>38</v>
      </c>
      <c r="AB18400">
        <v>60.1</v>
      </c>
      <c r="AC18400" t="s">
        <v>18458</v>
      </c>
    </row>
    <row r="18401" spans="1:29">
      <c r="A18401" s="1" t="s">
        <v>30</v>
      </c>
      <c r="B18401" s="2">
        <v>43215.32708333333</v>
      </c>
      <c r="C18401">
        <v>61</v>
      </c>
      <c r="D18401">
        <v>60</v>
      </c>
      <c r="E18401">
        <v>96.85</v>
      </c>
      <c r="F18401">
        <v>0</v>
      </c>
      <c r="G18401">
        <v>0</v>
      </c>
      <c r="H18401">
        <v>0</v>
      </c>
      <c r="I18401">
        <v>29.75</v>
      </c>
      <c r="J18401">
        <v>1007</v>
      </c>
      <c r="K18401">
        <v>6</v>
      </c>
      <c r="M18401" t="s">
        <v>32</v>
      </c>
      <c r="N18401" t="s">
        <v>43</v>
      </c>
      <c r="Q18401">
        <v>600</v>
      </c>
      <c r="R18401">
        <v>1400</v>
      </c>
      <c r="U18401" t="s">
        <v>38</v>
      </c>
      <c r="AB18401">
        <v>61</v>
      </c>
      <c r="AC18401" t="s">
        <v>18459</v>
      </c>
    </row>
    <row r="18402" spans="1:29">
      <c r="A18402" s="1" t="s">
        <v>30</v>
      </c>
      <c r="B18402" s="2">
        <v>43215.368750000001</v>
      </c>
      <c r="C18402">
        <v>61</v>
      </c>
      <c r="D18402">
        <v>60</v>
      </c>
      <c r="E18402">
        <v>96.85</v>
      </c>
      <c r="F18402">
        <v>160</v>
      </c>
      <c r="G18402">
        <v>3</v>
      </c>
      <c r="H18402">
        <v>0</v>
      </c>
      <c r="I18402">
        <v>29.74</v>
      </c>
      <c r="J18402">
        <v>1006.9</v>
      </c>
      <c r="K18402">
        <v>6</v>
      </c>
      <c r="M18402" t="s">
        <v>43</v>
      </c>
      <c r="Q18402">
        <v>600</v>
      </c>
      <c r="U18402" t="s">
        <v>38</v>
      </c>
      <c r="AB18402">
        <v>61</v>
      </c>
      <c r="AC18402" t="s">
        <v>18460</v>
      </c>
    </row>
    <row r="18403" spans="1:29">
      <c r="A18403" s="1" t="s">
        <v>30</v>
      </c>
      <c r="B18403" s="2">
        <v>43215.410416666666</v>
      </c>
      <c r="C18403">
        <v>62</v>
      </c>
      <c r="D18403">
        <v>60</v>
      </c>
      <c r="E18403">
        <v>93.16</v>
      </c>
      <c r="F18403">
        <v>190</v>
      </c>
      <c r="G18403">
        <v>3</v>
      </c>
      <c r="H18403">
        <v>0</v>
      </c>
      <c r="I18403">
        <v>29.74</v>
      </c>
      <c r="J18403">
        <v>1006.7</v>
      </c>
      <c r="K18403">
        <v>7</v>
      </c>
      <c r="M18403" t="s">
        <v>32</v>
      </c>
      <c r="N18403" t="s">
        <v>43</v>
      </c>
      <c r="Q18403">
        <v>700</v>
      </c>
      <c r="R18403">
        <v>1300</v>
      </c>
      <c r="AB18403">
        <v>62.1</v>
      </c>
      <c r="AC18403" t="s">
        <v>18461</v>
      </c>
    </row>
    <row r="18404" spans="1:29">
      <c r="A18404" s="1" t="s">
        <v>30</v>
      </c>
      <c r="B18404" s="2">
        <v>43215.45208333333</v>
      </c>
      <c r="C18404">
        <v>63</v>
      </c>
      <c r="D18404">
        <v>61</v>
      </c>
      <c r="E18404">
        <v>93.18</v>
      </c>
      <c r="F18404">
        <v>250</v>
      </c>
      <c r="G18404">
        <v>7</v>
      </c>
      <c r="I18404">
        <v>29.75</v>
      </c>
      <c r="J18404">
        <v>1007.1</v>
      </c>
      <c r="K18404">
        <v>6</v>
      </c>
      <c r="M18404" t="s">
        <v>32</v>
      </c>
      <c r="N18404" t="s">
        <v>43</v>
      </c>
      <c r="Q18404">
        <v>900</v>
      </c>
      <c r="R18404">
        <v>1500</v>
      </c>
      <c r="U18404" t="e" cm="1">
        <f t="array" ref="U18404">-RA BR</f>
        <v>#NAME?</v>
      </c>
      <c r="AB18404">
        <v>63</v>
      </c>
      <c r="AC18404" t="s">
        <v>18462</v>
      </c>
    </row>
    <row r="18405" spans="1:29">
      <c r="A18405" s="1" t="s">
        <v>30</v>
      </c>
      <c r="B18405" s="2">
        <v>43215.493750000001</v>
      </c>
      <c r="C18405">
        <v>64</v>
      </c>
      <c r="D18405">
        <v>61</v>
      </c>
      <c r="E18405">
        <v>89.97</v>
      </c>
      <c r="F18405">
        <v>220</v>
      </c>
      <c r="G18405">
        <v>6</v>
      </c>
      <c r="I18405">
        <v>29.73</v>
      </c>
      <c r="J18405">
        <v>1006.4</v>
      </c>
      <c r="K18405">
        <v>10</v>
      </c>
      <c r="M18405" t="s">
        <v>32</v>
      </c>
      <c r="N18405" t="s">
        <v>43</v>
      </c>
      <c r="Q18405">
        <v>1000</v>
      </c>
      <c r="R18405">
        <v>5000</v>
      </c>
      <c r="AB18405">
        <v>64</v>
      </c>
      <c r="AC18405" t="s">
        <v>18463</v>
      </c>
    </row>
    <row r="18406" spans="1:29">
      <c r="A18406" s="1" t="s">
        <v>30</v>
      </c>
      <c r="B18406" s="2">
        <v>43215.535416666666</v>
      </c>
      <c r="C18406">
        <v>64</v>
      </c>
      <c r="D18406">
        <v>60</v>
      </c>
      <c r="E18406">
        <v>87.14</v>
      </c>
      <c r="F18406">
        <v>250</v>
      </c>
      <c r="G18406">
        <v>8</v>
      </c>
      <c r="H18406">
        <v>0</v>
      </c>
      <c r="I18406">
        <v>29.73</v>
      </c>
      <c r="J18406">
        <v>1006.6</v>
      </c>
      <c r="K18406">
        <v>10</v>
      </c>
      <c r="M18406" t="s">
        <v>32</v>
      </c>
      <c r="N18406" t="s">
        <v>32</v>
      </c>
      <c r="O18406" t="s">
        <v>43</v>
      </c>
      <c r="Q18406">
        <v>1400</v>
      </c>
      <c r="R18406">
        <v>2500</v>
      </c>
      <c r="S18406">
        <v>5000</v>
      </c>
      <c r="AB18406">
        <v>64</v>
      </c>
      <c r="AC18406" t="s">
        <v>18464</v>
      </c>
    </row>
    <row r="18407" spans="1:29">
      <c r="A18407" s="1" t="s">
        <v>30</v>
      </c>
      <c r="B18407" s="2">
        <v>43215.552777777775</v>
      </c>
      <c r="C18407">
        <v>60</v>
      </c>
      <c r="D18407">
        <v>58</v>
      </c>
      <c r="E18407">
        <v>92.43</v>
      </c>
      <c r="G18407">
        <v>5</v>
      </c>
      <c r="I18407">
        <v>29.75</v>
      </c>
      <c r="K18407">
        <v>10</v>
      </c>
      <c r="M18407" t="s">
        <v>32</v>
      </c>
      <c r="N18407" t="s">
        <v>32</v>
      </c>
      <c r="O18407" t="s">
        <v>43</v>
      </c>
      <c r="Q18407">
        <v>900</v>
      </c>
      <c r="R18407">
        <v>2500</v>
      </c>
      <c r="S18407">
        <v>5000</v>
      </c>
      <c r="U18407" t="e" cm="1">
        <f t="array" ref="U18407">-RA</f>
        <v>#NAME?</v>
      </c>
      <c r="AB18407">
        <v>60.1</v>
      </c>
      <c r="AC18407" t="s">
        <v>18465</v>
      </c>
    </row>
    <row r="18408" spans="1:29">
      <c r="A18408" s="1" t="s">
        <v>30</v>
      </c>
      <c r="B18408" s="2">
        <v>43215.57708333333</v>
      </c>
      <c r="C18408">
        <v>61</v>
      </c>
      <c r="D18408">
        <v>59</v>
      </c>
      <c r="E18408">
        <v>93.12</v>
      </c>
      <c r="F18408">
        <v>250</v>
      </c>
      <c r="G18408">
        <v>4</v>
      </c>
      <c r="I18408">
        <v>29.74</v>
      </c>
      <c r="J18408">
        <v>1007</v>
      </c>
      <c r="K18408">
        <v>10</v>
      </c>
      <c r="M18408" t="s">
        <v>32</v>
      </c>
      <c r="N18408" t="s">
        <v>32</v>
      </c>
      <c r="O18408" t="s">
        <v>43</v>
      </c>
      <c r="Q18408">
        <v>800</v>
      </c>
      <c r="R18408">
        <v>1900</v>
      </c>
      <c r="S18408">
        <v>3000</v>
      </c>
      <c r="AB18408">
        <v>61</v>
      </c>
      <c r="AC18408" t="s">
        <v>18466</v>
      </c>
    </row>
    <row r="18409" spans="1:29">
      <c r="A18409" s="1" t="s">
        <v>30</v>
      </c>
      <c r="B18409" s="2">
        <v>43215.604861111111</v>
      </c>
      <c r="C18409">
        <v>61</v>
      </c>
      <c r="D18409">
        <v>59</v>
      </c>
      <c r="E18409">
        <v>93.12</v>
      </c>
      <c r="F18409">
        <v>240</v>
      </c>
      <c r="G18409">
        <v>6</v>
      </c>
      <c r="H18409">
        <v>0</v>
      </c>
      <c r="I18409">
        <v>29.75</v>
      </c>
      <c r="K18409">
        <v>10</v>
      </c>
      <c r="M18409" t="s">
        <v>32</v>
      </c>
      <c r="N18409" t="s">
        <v>43</v>
      </c>
      <c r="Q18409">
        <v>1000</v>
      </c>
      <c r="R18409">
        <v>2000</v>
      </c>
      <c r="AB18409">
        <v>61</v>
      </c>
      <c r="AC18409" t="s">
        <v>18467</v>
      </c>
    </row>
    <row r="18410" spans="1:29">
      <c r="A18410" s="1" t="s">
        <v>30</v>
      </c>
      <c r="B18410" s="2">
        <v>43215.618750000001</v>
      </c>
      <c r="C18410">
        <v>61</v>
      </c>
      <c r="D18410">
        <v>59</v>
      </c>
      <c r="E18410">
        <v>93.12</v>
      </c>
      <c r="F18410">
        <v>280</v>
      </c>
      <c r="G18410">
        <v>5</v>
      </c>
      <c r="H18410">
        <v>0</v>
      </c>
      <c r="I18410">
        <v>29.75</v>
      </c>
      <c r="J18410">
        <v>1007.2</v>
      </c>
      <c r="K18410">
        <v>10</v>
      </c>
      <c r="M18410" t="s">
        <v>43</v>
      </c>
      <c r="Q18410">
        <v>1100</v>
      </c>
      <c r="AB18410">
        <v>61</v>
      </c>
      <c r="AC18410" t="s">
        <v>18468</v>
      </c>
    </row>
    <row r="18411" spans="1:29">
      <c r="A18411" s="1" t="s">
        <v>30</v>
      </c>
      <c r="B18411" s="2">
        <v>43215.660416666666</v>
      </c>
      <c r="C18411">
        <v>62</v>
      </c>
      <c r="D18411">
        <v>58</v>
      </c>
      <c r="E18411">
        <v>86.11</v>
      </c>
      <c r="G18411">
        <v>5</v>
      </c>
      <c r="H18411">
        <v>0</v>
      </c>
      <c r="I18411">
        <v>29.75</v>
      </c>
      <c r="J18411">
        <v>1007.2</v>
      </c>
      <c r="K18411">
        <v>10</v>
      </c>
      <c r="M18411" t="s">
        <v>43</v>
      </c>
      <c r="Q18411">
        <v>1200</v>
      </c>
      <c r="AB18411">
        <v>62.1</v>
      </c>
      <c r="AC18411" t="s">
        <v>18469</v>
      </c>
    </row>
    <row r="18412" spans="1:29">
      <c r="A18412" s="1" t="s">
        <v>30</v>
      </c>
      <c r="B18412" s="2">
        <v>43215.679861111108</v>
      </c>
      <c r="C18412">
        <v>63</v>
      </c>
      <c r="D18412">
        <v>57</v>
      </c>
      <c r="E18412">
        <v>80.760000000000005</v>
      </c>
      <c r="F18412">
        <v>290</v>
      </c>
      <c r="G18412">
        <v>6</v>
      </c>
      <c r="H18412">
        <v>0</v>
      </c>
      <c r="I18412">
        <v>29.75</v>
      </c>
      <c r="K18412">
        <v>10</v>
      </c>
      <c r="M18412" t="s">
        <v>34</v>
      </c>
      <c r="N18412" t="s">
        <v>32</v>
      </c>
      <c r="O18412" t="s">
        <v>43</v>
      </c>
      <c r="Q18412">
        <v>1500</v>
      </c>
      <c r="R18412">
        <v>2200</v>
      </c>
      <c r="S18412">
        <v>3500</v>
      </c>
      <c r="AB18412">
        <v>63</v>
      </c>
      <c r="AC18412" t="s">
        <v>18470</v>
      </c>
    </row>
    <row r="18413" spans="1:29">
      <c r="A18413" s="1" t="s">
        <v>30</v>
      </c>
      <c r="B18413" s="2">
        <v>43215.70208333333</v>
      </c>
      <c r="C18413">
        <v>66</v>
      </c>
      <c r="D18413">
        <v>58</v>
      </c>
      <c r="E18413">
        <v>75.12</v>
      </c>
      <c r="G18413">
        <v>5</v>
      </c>
      <c r="H18413">
        <v>0</v>
      </c>
      <c r="I18413">
        <v>29.74</v>
      </c>
      <c r="J18413">
        <v>1006.7</v>
      </c>
      <c r="K18413">
        <v>10</v>
      </c>
      <c r="M18413" t="s">
        <v>31</v>
      </c>
      <c r="N18413" t="s">
        <v>32</v>
      </c>
      <c r="O18413" t="s">
        <v>32</v>
      </c>
      <c r="Q18413">
        <v>1600</v>
      </c>
      <c r="R18413">
        <v>2200</v>
      </c>
      <c r="S18413">
        <v>4200</v>
      </c>
      <c r="AB18413">
        <v>66</v>
      </c>
      <c r="AC18413" t="s">
        <v>18471</v>
      </c>
    </row>
    <row r="18414" spans="1:29">
      <c r="A18414" s="1" t="s">
        <v>30</v>
      </c>
      <c r="B18414" s="2">
        <v>43215.724999999999</v>
      </c>
      <c r="C18414">
        <v>68</v>
      </c>
      <c r="D18414">
        <v>59</v>
      </c>
      <c r="E18414">
        <v>72.92</v>
      </c>
      <c r="F18414">
        <v>340</v>
      </c>
      <c r="G18414">
        <v>5</v>
      </c>
      <c r="H18414">
        <v>0</v>
      </c>
      <c r="I18414">
        <v>29.74</v>
      </c>
      <c r="K18414">
        <v>10</v>
      </c>
      <c r="M18414" t="s">
        <v>31</v>
      </c>
      <c r="N18414" t="s">
        <v>34</v>
      </c>
      <c r="O18414" t="s">
        <v>32</v>
      </c>
      <c r="P18414" t="s">
        <v>32</v>
      </c>
      <c r="Q18414">
        <v>1500</v>
      </c>
      <c r="R18414">
        <v>2800</v>
      </c>
      <c r="S18414">
        <v>5000</v>
      </c>
      <c r="T18414">
        <v>25000</v>
      </c>
      <c r="AB18414">
        <v>68</v>
      </c>
      <c r="AC18414" t="s">
        <v>18472</v>
      </c>
    </row>
    <row r="18415" spans="1:29">
      <c r="A18415" s="1" t="s">
        <v>30</v>
      </c>
      <c r="B18415" s="2">
        <v>43215.743750000001</v>
      </c>
      <c r="C18415">
        <v>68</v>
      </c>
      <c r="D18415">
        <v>58</v>
      </c>
      <c r="E18415">
        <v>70.099999999999994</v>
      </c>
      <c r="F18415">
        <v>300</v>
      </c>
      <c r="G18415">
        <v>4</v>
      </c>
      <c r="H18415">
        <v>0</v>
      </c>
      <c r="I18415">
        <v>29.74</v>
      </c>
      <c r="J18415">
        <v>1006.9</v>
      </c>
      <c r="K18415">
        <v>10</v>
      </c>
      <c r="M18415" t="s">
        <v>31</v>
      </c>
      <c r="N18415" t="s">
        <v>34</v>
      </c>
      <c r="O18415" t="s">
        <v>34</v>
      </c>
      <c r="P18415" t="s">
        <v>34</v>
      </c>
      <c r="Q18415">
        <v>1500</v>
      </c>
      <c r="R18415">
        <v>3300</v>
      </c>
      <c r="S18415">
        <v>5500</v>
      </c>
      <c r="T18415">
        <v>25000</v>
      </c>
      <c r="AB18415">
        <v>68</v>
      </c>
      <c r="AC18415" t="s">
        <v>18473</v>
      </c>
    </row>
    <row r="18416" spans="1:29">
      <c r="A18416" s="1" t="s">
        <v>30</v>
      </c>
      <c r="B18416" s="2">
        <v>43215.785416666666</v>
      </c>
      <c r="C18416">
        <v>67</v>
      </c>
      <c r="D18416">
        <v>57</v>
      </c>
      <c r="E18416">
        <v>70.489999999999995</v>
      </c>
      <c r="G18416">
        <v>3</v>
      </c>
      <c r="H18416">
        <v>0</v>
      </c>
      <c r="I18416">
        <v>29.76</v>
      </c>
      <c r="J18416">
        <v>1007.3</v>
      </c>
      <c r="K18416">
        <v>10</v>
      </c>
      <c r="M18416" t="s">
        <v>31</v>
      </c>
      <c r="N18416" t="s">
        <v>34</v>
      </c>
      <c r="O18416" t="s">
        <v>34</v>
      </c>
      <c r="Q18416">
        <v>3000</v>
      </c>
      <c r="R18416">
        <v>6000</v>
      </c>
      <c r="S18416">
        <v>25000</v>
      </c>
      <c r="AB18416">
        <v>66.900000000000006</v>
      </c>
      <c r="AC18416" t="s">
        <v>18474</v>
      </c>
    </row>
    <row r="18417" spans="1:29">
      <c r="A18417" s="1" t="s">
        <v>30</v>
      </c>
      <c r="B18417" s="2">
        <v>43215.82708333333</v>
      </c>
      <c r="C18417">
        <v>62</v>
      </c>
      <c r="D18417">
        <v>58</v>
      </c>
      <c r="E18417">
        <v>86.11</v>
      </c>
      <c r="F18417">
        <v>0</v>
      </c>
      <c r="G18417">
        <v>0</v>
      </c>
      <c r="H18417">
        <v>0</v>
      </c>
      <c r="I18417">
        <v>29.77</v>
      </c>
      <c r="J18417">
        <v>1007.8</v>
      </c>
      <c r="K18417">
        <v>10</v>
      </c>
      <c r="M18417" t="s">
        <v>31</v>
      </c>
      <c r="N18417" t="s">
        <v>34</v>
      </c>
      <c r="O18417" t="s">
        <v>34</v>
      </c>
      <c r="Q18417">
        <v>3000</v>
      </c>
      <c r="R18417">
        <v>8000</v>
      </c>
      <c r="S18417">
        <v>25000</v>
      </c>
      <c r="AB18417">
        <v>62.1</v>
      </c>
      <c r="AC18417" t="s">
        <v>18475</v>
      </c>
    </row>
    <row r="18418" spans="1:29">
      <c r="A18418" s="1" t="s">
        <v>30</v>
      </c>
      <c r="B18418" s="2">
        <v>43215.868750000001</v>
      </c>
      <c r="C18418">
        <v>56</v>
      </c>
      <c r="D18418">
        <v>55</v>
      </c>
      <c r="E18418">
        <v>96.78</v>
      </c>
      <c r="F18418">
        <v>0</v>
      </c>
      <c r="G18418">
        <v>0</v>
      </c>
      <c r="H18418">
        <v>0</v>
      </c>
      <c r="I18418">
        <v>29.79</v>
      </c>
      <c r="J18418">
        <v>1008.7</v>
      </c>
      <c r="K18418">
        <v>10</v>
      </c>
      <c r="M18418" t="s">
        <v>31</v>
      </c>
      <c r="N18418" t="s">
        <v>31</v>
      </c>
      <c r="Q18418">
        <v>8000</v>
      </c>
      <c r="R18418">
        <v>25000</v>
      </c>
      <c r="AB18418">
        <v>55.9</v>
      </c>
      <c r="AC18418" t="s">
        <v>18476</v>
      </c>
    </row>
    <row r="18419" spans="1:29">
      <c r="A18419" s="1" t="s">
        <v>30</v>
      </c>
      <c r="B18419" s="2">
        <v>43215.910416666666</v>
      </c>
      <c r="C18419">
        <v>57</v>
      </c>
      <c r="D18419">
        <v>57</v>
      </c>
      <c r="E18419">
        <v>100</v>
      </c>
      <c r="F18419">
        <v>0</v>
      </c>
      <c r="G18419">
        <v>0</v>
      </c>
      <c r="H18419">
        <v>0</v>
      </c>
      <c r="I18419">
        <v>29.81</v>
      </c>
      <c r="J18419">
        <v>1009.1</v>
      </c>
      <c r="K18419">
        <v>10</v>
      </c>
      <c r="M18419" t="s">
        <v>34</v>
      </c>
      <c r="N18419" t="s">
        <v>34</v>
      </c>
      <c r="Q18419">
        <v>6000</v>
      </c>
      <c r="R18419">
        <v>25000</v>
      </c>
      <c r="AB18419">
        <v>57</v>
      </c>
      <c r="AC18419" t="s">
        <v>18477</v>
      </c>
    </row>
    <row r="18420" spans="1:29">
      <c r="A18420" s="1" t="s">
        <v>30</v>
      </c>
      <c r="B18420" s="2">
        <v>43215.95208333333</v>
      </c>
      <c r="C18420">
        <v>56</v>
      </c>
      <c r="D18420">
        <v>56</v>
      </c>
      <c r="E18420">
        <v>100</v>
      </c>
      <c r="F18420">
        <v>0</v>
      </c>
      <c r="G18420">
        <v>0</v>
      </c>
      <c r="H18420">
        <v>0</v>
      </c>
      <c r="I18420">
        <v>29.82</v>
      </c>
      <c r="J18420">
        <v>1009.4</v>
      </c>
      <c r="K18420">
        <v>10</v>
      </c>
      <c r="M18420" t="s">
        <v>31</v>
      </c>
      <c r="N18420" t="s">
        <v>31</v>
      </c>
      <c r="Q18420">
        <v>6000</v>
      </c>
      <c r="R18420">
        <v>25000</v>
      </c>
      <c r="AB18420">
        <v>55.9</v>
      </c>
      <c r="AC18420" t="s">
        <v>18478</v>
      </c>
    </row>
    <row r="18421" spans="1:29">
      <c r="A18421" s="1" t="s">
        <v>30</v>
      </c>
      <c r="B18421" s="2">
        <v>43215.993750000001</v>
      </c>
      <c r="C18421">
        <v>55</v>
      </c>
      <c r="D18421">
        <v>55</v>
      </c>
      <c r="E18421">
        <v>100</v>
      </c>
      <c r="F18421">
        <v>0</v>
      </c>
      <c r="G18421">
        <v>0</v>
      </c>
      <c r="H18421">
        <v>0</v>
      </c>
      <c r="I18421">
        <v>29.82</v>
      </c>
      <c r="J18421">
        <v>1009.7</v>
      </c>
      <c r="K18421">
        <v>10</v>
      </c>
      <c r="M18421" t="s">
        <v>31</v>
      </c>
      <c r="N18421" t="s">
        <v>31</v>
      </c>
      <c r="Q18421">
        <v>6000</v>
      </c>
      <c r="R18421">
        <v>25000</v>
      </c>
      <c r="AB18421">
        <v>55</v>
      </c>
      <c r="AC18421" t="s">
        <v>18479</v>
      </c>
    </row>
    <row r="18422" spans="1:29">
      <c r="A18422" s="1" t="s">
        <v>30</v>
      </c>
      <c r="B18422" s="2">
        <v>43216.035416666666</v>
      </c>
      <c r="C18422">
        <v>51</v>
      </c>
      <c r="D18422">
        <v>51</v>
      </c>
      <c r="E18422">
        <v>100</v>
      </c>
      <c r="F18422">
        <v>0</v>
      </c>
      <c r="G18422">
        <v>0</v>
      </c>
      <c r="H18422">
        <v>0</v>
      </c>
      <c r="I18422">
        <v>29.81</v>
      </c>
      <c r="J18422">
        <v>1009.2</v>
      </c>
      <c r="K18422">
        <v>10</v>
      </c>
      <c r="M18422" t="s">
        <v>31</v>
      </c>
      <c r="N18422" t="s">
        <v>31</v>
      </c>
      <c r="Q18422">
        <v>6000</v>
      </c>
      <c r="R18422">
        <v>25000</v>
      </c>
      <c r="AB18422">
        <v>51.1</v>
      </c>
      <c r="AC18422" t="s">
        <v>18480</v>
      </c>
    </row>
    <row r="18423" spans="1:29">
      <c r="A18423" s="1" t="s">
        <v>30</v>
      </c>
      <c r="B18423" s="2">
        <v>43216.07708333333</v>
      </c>
      <c r="C18423">
        <v>52</v>
      </c>
      <c r="D18423">
        <v>52</v>
      </c>
      <c r="E18423">
        <v>100</v>
      </c>
      <c r="F18423">
        <v>0</v>
      </c>
      <c r="G18423">
        <v>0</v>
      </c>
      <c r="H18423">
        <v>0</v>
      </c>
      <c r="I18423">
        <v>29.82</v>
      </c>
      <c r="J18423">
        <v>1009.5</v>
      </c>
      <c r="K18423">
        <v>10</v>
      </c>
      <c r="M18423" t="s">
        <v>31</v>
      </c>
      <c r="Q18423">
        <v>25000</v>
      </c>
      <c r="AB18423">
        <v>52</v>
      </c>
      <c r="AC18423" t="s">
        <v>18481</v>
      </c>
    </row>
    <row r="18424" spans="1:29">
      <c r="A18424" s="1" t="s">
        <v>30</v>
      </c>
      <c r="B18424" s="2">
        <v>43216.118750000001</v>
      </c>
      <c r="C18424">
        <v>52</v>
      </c>
      <c r="D18424">
        <v>52</v>
      </c>
      <c r="E18424">
        <v>100</v>
      </c>
      <c r="F18424">
        <v>0</v>
      </c>
      <c r="G18424">
        <v>0</v>
      </c>
      <c r="H18424">
        <v>0</v>
      </c>
      <c r="I18424">
        <v>29.82</v>
      </c>
      <c r="J18424">
        <v>1009.6</v>
      </c>
      <c r="K18424">
        <v>10</v>
      </c>
      <c r="M18424" t="s">
        <v>31</v>
      </c>
      <c r="Q18424">
        <v>25000</v>
      </c>
      <c r="AB18424">
        <v>52</v>
      </c>
      <c r="AC18424" t="s">
        <v>18482</v>
      </c>
    </row>
    <row r="18425" spans="1:29">
      <c r="A18425" s="1" t="s">
        <v>30</v>
      </c>
      <c r="B18425" s="2">
        <v>43216.160416666666</v>
      </c>
      <c r="C18425">
        <v>50</v>
      </c>
      <c r="D18425">
        <v>50</v>
      </c>
      <c r="E18425">
        <v>100</v>
      </c>
      <c r="F18425">
        <v>0</v>
      </c>
      <c r="G18425">
        <v>0</v>
      </c>
      <c r="H18425">
        <v>0</v>
      </c>
      <c r="I18425">
        <v>29.83</v>
      </c>
      <c r="J18425">
        <v>1009.9</v>
      </c>
      <c r="K18425">
        <v>10</v>
      </c>
      <c r="M18425" t="s">
        <v>34</v>
      </c>
      <c r="Q18425">
        <v>25000</v>
      </c>
      <c r="AB18425">
        <v>50</v>
      </c>
      <c r="AC18425" t="s">
        <v>18483</v>
      </c>
    </row>
    <row r="18426" spans="1:29">
      <c r="A18426" s="1" t="s">
        <v>30</v>
      </c>
      <c r="B18426" s="2">
        <v>43216.20208333333</v>
      </c>
      <c r="C18426">
        <v>48</v>
      </c>
      <c r="D18426">
        <v>48</v>
      </c>
      <c r="E18426">
        <v>100</v>
      </c>
      <c r="F18426">
        <v>0</v>
      </c>
      <c r="G18426">
        <v>0</v>
      </c>
      <c r="H18426">
        <v>0</v>
      </c>
      <c r="I18426">
        <v>29.84</v>
      </c>
      <c r="J18426">
        <v>1010.3</v>
      </c>
      <c r="K18426">
        <v>10</v>
      </c>
      <c r="M18426" t="s">
        <v>34</v>
      </c>
      <c r="Q18426">
        <v>25000</v>
      </c>
      <c r="AB18426">
        <v>48</v>
      </c>
      <c r="AC18426" t="s">
        <v>18484</v>
      </c>
    </row>
    <row r="18427" spans="1:29">
      <c r="A18427" s="1" t="s">
        <v>30</v>
      </c>
      <c r="B18427" s="2">
        <v>43216.243750000001</v>
      </c>
      <c r="C18427">
        <v>49</v>
      </c>
      <c r="D18427">
        <v>49</v>
      </c>
      <c r="E18427">
        <v>100</v>
      </c>
      <c r="F18427">
        <v>0</v>
      </c>
      <c r="G18427">
        <v>0</v>
      </c>
      <c r="H18427">
        <v>0</v>
      </c>
      <c r="I18427">
        <v>29.86</v>
      </c>
      <c r="J18427">
        <v>1010.9</v>
      </c>
      <c r="K18427">
        <v>10</v>
      </c>
      <c r="M18427" t="s">
        <v>31</v>
      </c>
      <c r="N18427" t="s">
        <v>32</v>
      </c>
      <c r="O18427" t="s">
        <v>32</v>
      </c>
      <c r="Q18427">
        <v>4800</v>
      </c>
      <c r="R18427">
        <v>7000</v>
      </c>
      <c r="S18427">
        <v>25000</v>
      </c>
      <c r="AB18427">
        <v>48.9</v>
      </c>
      <c r="AC18427" t="s">
        <v>18485</v>
      </c>
    </row>
    <row r="18428" spans="1:29">
      <c r="A18428" s="1" t="s">
        <v>30</v>
      </c>
      <c r="B18428" s="2">
        <v>43216.285416666666</v>
      </c>
      <c r="C18428">
        <v>51</v>
      </c>
      <c r="D18428">
        <v>51</v>
      </c>
      <c r="E18428">
        <v>100</v>
      </c>
      <c r="F18428">
        <v>0</v>
      </c>
      <c r="G18428">
        <v>0</v>
      </c>
      <c r="H18428">
        <v>0</v>
      </c>
      <c r="I18428">
        <v>29.88</v>
      </c>
      <c r="J18428">
        <v>1011.5</v>
      </c>
      <c r="K18428">
        <v>10</v>
      </c>
      <c r="M18428" t="s">
        <v>31</v>
      </c>
      <c r="N18428" t="s">
        <v>32</v>
      </c>
      <c r="O18428" t="s">
        <v>32</v>
      </c>
      <c r="Q18428">
        <v>5000</v>
      </c>
      <c r="R18428">
        <v>7000</v>
      </c>
      <c r="S18428">
        <v>25000</v>
      </c>
      <c r="AB18428">
        <v>51.1</v>
      </c>
      <c r="AC18428" t="s">
        <v>18486</v>
      </c>
    </row>
    <row r="18429" spans="1:29">
      <c r="A18429" s="1" t="s">
        <v>30</v>
      </c>
      <c r="B18429" s="2">
        <v>43216.32708333333</v>
      </c>
      <c r="C18429">
        <v>54</v>
      </c>
      <c r="D18429">
        <v>54</v>
      </c>
      <c r="E18429">
        <v>100</v>
      </c>
      <c r="F18429">
        <v>0</v>
      </c>
      <c r="G18429">
        <v>0</v>
      </c>
      <c r="H18429">
        <v>0</v>
      </c>
      <c r="I18429">
        <v>29.89</v>
      </c>
      <c r="J18429">
        <v>1011.9</v>
      </c>
      <c r="K18429">
        <v>10</v>
      </c>
      <c r="M18429" t="s">
        <v>31</v>
      </c>
      <c r="N18429" t="s">
        <v>32</v>
      </c>
      <c r="O18429" t="s">
        <v>32</v>
      </c>
      <c r="Q18429">
        <v>5000</v>
      </c>
      <c r="R18429">
        <v>7000</v>
      </c>
      <c r="S18429">
        <v>25000</v>
      </c>
      <c r="AB18429">
        <v>54</v>
      </c>
      <c r="AC18429" t="s">
        <v>18487</v>
      </c>
    </row>
    <row r="18430" spans="1:29">
      <c r="A18430" s="1" t="s">
        <v>30</v>
      </c>
      <c r="B18430" s="2">
        <v>43216.368750000001</v>
      </c>
      <c r="C18430">
        <v>58</v>
      </c>
      <c r="D18430">
        <v>52</v>
      </c>
      <c r="E18430">
        <v>80.67</v>
      </c>
      <c r="F18430">
        <v>360</v>
      </c>
      <c r="G18430">
        <v>5</v>
      </c>
      <c r="H18430">
        <v>0</v>
      </c>
      <c r="I18430">
        <v>29.89</v>
      </c>
      <c r="J18430">
        <v>1012.1</v>
      </c>
      <c r="K18430">
        <v>10</v>
      </c>
      <c r="M18430" t="s">
        <v>32</v>
      </c>
      <c r="N18430" t="s">
        <v>32</v>
      </c>
      <c r="Q18430">
        <v>7500</v>
      </c>
      <c r="R18430">
        <v>25000</v>
      </c>
      <c r="AB18430">
        <v>57.9</v>
      </c>
      <c r="AC18430" t="s">
        <v>18488</v>
      </c>
    </row>
    <row r="18431" spans="1:29">
      <c r="A18431" s="1" t="s">
        <v>30</v>
      </c>
      <c r="B18431" s="2">
        <v>43216.410416666666</v>
      </c>
      <c r="C18431">
        <v>61</v>
      </c>
      <c r="D18431">
        <v>52</v>
      </c>
      <c r="E18431">
        <v>72.22</v>
      </c>
      <c r="G18431">
        <v>5</v>
      </c>
      <c r="H18431">
        <v>0</v>
      </c>
      <c r="I18431">
        <v>29.9</v>
      </c>
      <c r="J18431">
        <v>1012.2</v>
      </c>
      <c r="K18431">
        <v>10</v>
      </c>
      <c r="M18431" t="s">
        <v>32</v>
      </c>
      <c r="N18431" t="s">
        <v>32</v>
      </c>
      <c r="Q18431">
        <v>7500</v>
      </c>
      <c r="R18431">
        <v>25000</v>
      </c>
      <c r="AB18431">
        <v>61</v>
      </c>
      <c r="AC18431" t="s">
        <v>18489</v>
      </c>
    </row>
    <row r="18432" spans="1:29">
      <c r="A18432" s="1" t="s">
        <v>30</v>
      </c>
      <c r="B18432" s="2">
        <v>43216.45208333333</v>
      </c>
      <c r="C18432">
        <v>64</v>
      </c>
      <c r="D18432">
        <v>52</v>
      </c>
      <c r="E18432">
        <v>64.97</v>
      </c>
      <c r="F18432">
        <v>70</v>
      </c>
      <c r="G18432">
        <v>5</v>
      </c>
      <c r="H18432">
        <v>0</v>
      </c>
      <c r="I18432">
        <v>29.91</v>
      </c>
      <c r="J18432">
        <v>1012.6</v>
      </c>
      <c r="K18432">
        <v>10</v>
      </c>
      <c r="M18432" t="s">
        <v>31</v>
      </c>
      <c r="N18432" t="s">
        <v>32</v>
      </c>
      <c r="Q18432">
        <v>8000</v>
      </c>
      <c r="R18432">
        <v>25000</v>
      </c>
      <c r="AB18432">
        <v>64</v>
      </c>
      <c r="AC18432" t="s">
        <v>18490</v>
      </c>
    </row>
    <row r="18433" spans="1:29">
      <c r="A18433" s="1" t="s">
        <v>30</v>
      </c>
      <c r="B18433" s="2">
        <v>43216.493750000001</v>
      </c>
      <c r="C18433">
        <v>66</v>
      </c>
      <c r="D18433">
        <v>53</v>
      </c>
      <c r="E18433">
        <v>63.1</v>
      </c>
      <c r="F18433">
        <v>90</v>
      </c>
      <c r="G18433">
        <v>6</v>
      </c>
      <c r="H18433">
        <v>0</v>
      </c>
      <c r="I18433">
        <v>29.91</v>
      </c>
      <c r="J18433">
        <v>1012.7</v>
      </c>
      <c r="K18433">
        <v>10</v>
      </c>
      <c r="M18433" t="s">
        <v>31</v>
      </c>
      <c r="N18433" t="s">
        <v>31</v>
      </c>
      <c r="O18433" t="s">
        <v>32</v>
      </c>
      <c r="Q18433">
        <v>3000</v>
      </c>
      <c r="R18433">
        <v>8000</v>
      </c>
      <c r="S18433">
        <v>25000</v>
      </c>
      <c r="AB18433">
        <v>66</v>
      </c>
      <c r="AC18433" t="s">
        <v>18491</v>
      </c>
    </row>
    <row r="18434" spans="1:29">
      <c r="A18434" s="1" t="s">
        <v>30</v>
      </c>
      <c r="B18434" s="2">
        <v>43216.535416666666</v>
      </c>
      <c r="C18434">
        <v>69</v>
      </c>
      <c r="D18434">
        <v>55</v>
      </c>
      <c r="E18434">
        <v>60.78</v>
      </c>
      <c r="G18434">
        <v>3</v>
      </c>
      <c r="H18434">
        <v>0</v>
      </c>
      <c r="I18434">
        <v>29.89</v>
      </c>
      <c r="J18434">
        <v>1012</v>
      </c>
      <c r="K18434">
        <v>10</v>
      </c>
      <c r="M18434" t="s">
        <v>31</v>
      </c>
      <c r="N18434" t="s">
        <v>31</v>
      </c>
      <c r="O18434" t="s">
        <v>31</v>
      </c>
      <c r="P18434" t="s">
        <v>32</v>
      </c>
      <c r="Q18434">
        <v>3500</v>
      </c>
      <c r="R18434">
        <v>5500</v>
      </c>
      <c r="S18434">
        <v>8500</v>
      </c>
      <c r="T18434">
        <v>25000</v>
      </c>
      <c r="AB18434">
        <v>69.099999999999994</v>
      </c>
      <c r="AC18434" t="s">
        <v>18492</v>
      </c>
    </row>
    <row r="18435" spans="1:29">
      <c r="A18435" s="1" t="s">
        <v>30</v>
      </c>
      <c r="B18435" s="2">
        <v>43216.57708333333</v>
      </c>
      <c r="C18435">
        <v>72</v>
      </c>
      <c r="D18435">
        <v>55</v>
      </c>
      <c r="E18435">
        <v>55.06</v>
      </c>
      <c r="F18435">
        <v>210</v>
      </c>
      <c r="G18435">
        <v>7</v>
      </c>
      <c r="H18435">
        <v>0</v>
      </c>
      <c r="I18435">
        <v>29.88</v>
      </c>
      <c r="J18435">
        <v>1011.4</v>
      </c>
      <c r="K18435">
        <v>10</v>
      </c>
      <c r="M18435" t="s">
        <v>31</v>
      </c>
      <c r="N18435" t="s">
        <v>34</v>
      </c>
      <c r="O18435" t="s">
        <v>34</v>
      </c>
      <c r="P18435" t="s">
        <v>32</v>
      </c>
      <c r="Q18435">
        <v>3800</v>
      </c>
      <c r="R18435">
        <v>5500</v>
      </c>
      <c r="S18435">
        <v>8500</v>
      </c>
      <c r="T18435">
        <v>25000</v>
      </c>
      <c r="AB18435">
        <v>72</v>
      </c>
      <c r="AC18435" t="s">
        <v>18493</v>
      </c>
    </row>
    <row r="18436" spans="1:29">
      <c r="A18436" s="1" t="s">
        <v>30</v>
      </c>
      <c r="B18436" s="2">
        <v>43216.618750000001</v>
      </c>
      <c r="C18436">
        <v>74</v>
      </c>
      <c r="D18436">
        <v>56</v>
      </c>
      <c r="E18436">
        <v>53.36</v>
      </c>
      <c r="F18436">
        <v>230</v>
      </c>
      <c r="G18436">
        <v>8</v>
      </c>
      <c r="H18436">
        <v>0</v>
      </c>
      <c r="I18436">
        <v>29.86</v>
      </c>
      <c r="J18436">
        <v>1010.9</v>
      </c>
      <c r="K18436">
        <v>10</v>
      </c>
      <c r="M18436" t="s">
        <v>34</v>
      </c>
      <c r="N18436" t="s">
        <v>34</v>
      </c>
      <c r="O18436" t="s">
        <v>32</v>
      </c>
      <c r="Q18436">
        <v>5000</v>
      </c>
      <c r="R18436">
        <v>8500</v>
      </c>
      <c r="S18436">
        <v>25000</v>
      </c>
      <c r="AB18436">
        <v>73.900000000000006</v>
      </c>
      <c r="AC18436" t="s">
        <v>18494</v>
      </c>
    </row>
    <row r="18437" spans="1:29">
      <c r="A18437" s="1" t="s">
        <v>30</v>
      </c>
      <c r="B18437" s="2">
        <v>43216.660416666666</v>
      </c>
      <c r="C18437">
        <v>72</v>
      </c>
      <c r="D18437">
        <v>56</v>
      </c>
      <c r="E18437">
        <v>56.89</v>
      </c>
      <c r="F18437">
        <v>220</v>
      </c>
      <c r="G18437">
        <v>5</v>
      </c>
      <c r="H18437">
        <v>0</v>
      </c>
      <c r="I18437">
        <v>29.84</v>
      </c>
      <c r="J18437">
        <v>1010.3</v>
      </c>
      <c r="K18437">
        <v>10</v>
      </c>
      <c r="M18437" t="s">
        <v>32</v>
      </c>
      <c r="N18437" t="s">
        <v>32</v>
      </c>
      <c r="O18437" t="s">
        <v>43</v>
      </c>
      <c r="Q18437">
        <v>6000</v>
      </c>
      <c r="R18437">
        <v>7500</v>
      </c>
      <c r="S18437">
        <v>25000</v>
      </c>
      <c r="AB18437">
        <v>72</v>
      </c>
      <c r="AC18437" t="s">
        <v>18495</v>
      </c>
    </row>
    <row r="18438" spans="1:29">
      <c r="A18438" s="1" t="s">
        <v>30</v>
      </c>
      <c r="B18438" s="2">
        <v>43216.70208333333</v>
      </c>
      <c r="C18438">
        <v>72</v>
      </c>
      <c r="D18438">
        <v>56</v>
      </c>
      <c r="E18438">
        <v>56.89</v>
      </c>
      <c r="F18438">
        <v>170</v>
      </c>
      <c r="G18438">
        <v>3</v>
      </c>
      <c r="H18438">
        <v>0</v>
      </c>
      <c r="I18438">
        <v>29.83</v>
      </c>
      <c r="J18438">
        <v>1009.9</v>
      </c>
      <c r="K18438">
        <v>10</v>
      </c>
      <c r="M18438" t="s">
        <v>34</v>
      </c>
      <c r="N18438" t="s">
        <v>32</v>
      </c>
      <c r="O18438" t="s">
        <v>43</v>
      </c>
      <c r="Q18438">
        <v>5000</v>
      </c>
      <c r="R18438">
        <v>6500</v>
      </c>
      <c r="S18438">
        <v>25000</v>
      </c>
      <c r="AB18438">
        <v>72</v>
      </c>
      <c r="AC18438" t="s">
        <v>18496</v>
      </c>
    </row>
    <row r="18439" spans="1:29">
      <c r="A18439" s="1" t="s">
        <v>30</v>
      </c>
      <c r="B18439" s="2">
        <v>43216.743750000001</v>
      </c>
      <c r="C18439">
        <v>71</v>
      </c>
      <c r="D18439">
        <v>55</v>
      </c>
      <c r="E18439">
        <v>56.77</v>
      </c>
      <c r="F18439">
        <v>180</v>
      </c>
      <c r="G18439">
        <v>3</v>
      </c>
      <c r="H18439">
        <v>0</v>
      </c>
      <c r="I18439">
        <v>29.82</v>
      </c>
      <c r="J18439">
        <v>1009.6</v>
      </c>
      <c r="K18439">
        <v>10</v>
      </c>
      <c r="M18439" t="s">
        <v>31</v>
      </c>
      <c r="N18439" t="s">
        <v>34</v>
      </c>
      <c r="O18439" t="s">
        <v>43</v>
      </c>
      <c r="Q18439">
        <v>5000</v>
      </c>
      <c r="R18439">
        <v>7000</v>
      </c>
      <c r="S18439">
        <v>25000</v>
      </c>
      <c r="AB18439">
        <v>71.099999999999994</v>
      </c>
      <c r="AC18439" t="s">
        <v>18497</v>
      </c>
    </row>
    <row r="18440" spans="1:29">
      <c r="A18440" s="1" t="s">
        <v>30</v>
      </c>
      <c r="B18440" s="2">
        <v>43216.785416666666</v>
      </c>
      <c r="C18440">
        <v>70</v>
      </c>
      <c r="D18440">
        <v>57</v>
      </c>
      <c r="E18440">
        <v>63.37</v>
      </c>
      <c r="F18440">
        <v>0</v>
      </c>
      <c r="G18440">
        <v>0</v>
      </c>
      <c r="H18440">
        <v>0</v>
      </c>
      <c r="I18440">
        <v>29.82</v>
      </c>
      <c r="J18440">
        <v>1009.5</v>
      </c>
      <c r="K18440">
        <v>10</v>
      </c>
      <c r="M18440" t="s">
        <v>31</v>
      </c>
      <c r="N18440" t="s">
        <v>34</v>
      </c>
      <c r="O18440" t="s">
        <v>43</v>
      </c>
      <c r="Q18440">
        <v>5500</v>
      </c>
      <c r="R18440">
        <v>7500</v>
      </c>
      <c r="S18440">
        <v>25000</v>
      </c>
      <c r="AB18440">
        <v>70</v>
      </c>
      <c r="AC18440" t="s">
        <v>18498</v>
      </c>
    </row>
    <row r="18441" spans="1:29">
      <c r="A18441" s="1" t="s">
        <v>30</v>
      </c>
      <c r="B18441" s="2">
        <v>43216.82708333333</v>
      </c>
      <c r="C18441">
        <v>67</v>
      </c>
      <c r="D18441">
        <v>58</v>
      </c>
      <c r="E18441">
        <v>72.81</v>
      </c>
      <c r="F18441">
        <v>0</v>
      </c>
      <c r="G18441">
        <v>0</v>
      </c>
      <c r="H18441">
        <v>0</v>
      </c>
      <c r="I18441">
        <v>29.82</v>
      </c>
      <c r="J18441">
        <v>1009.7</v>
      </c>
      <c r="K18441">
        <v>10</v>
      </c>
      <c r="M18441" t="s">
        <v>32</v>
      </c>
      <c r="N18441" t="s">
        <v>32</v>
      </c>
      <c r="O18441" t="s">
        <v>43</v>
      </c>
      <c r="Q18441">
        <v>5500</v>
      </c>
      <c r="R18441">
        <v>8000</v>
      </c>
      <c r="S18441">
        <v>25000</v>
      </c>
      <c r="AB18441">
        <v>66.900000000000006</v>
      </c>
      <c r="AC18441" t="s">
        <v>18499</v>
      </c>
    </row>
    <row r="18442" spans="1:29">
      <c r="A18442" s="1" t="s">
        <v>30</v>
      </c>
      <c r="B18442" s="2">
        <v>43216.868750000001</v>
      </c>
      <c r="C18442">
        <v>67</v>
      </c>
      <c r="D18442">
        <v>58</v>
      </c>
      <c r="E18442">
        <v>72.81</v>
      </c>
      <c r="F18442">
        <v>0</v>
      </c>
      <c r="G18442">
        <v>0</v>
      </c>
      <c r="H18442">
        <v>0</v>
      </c>
      <c r="I18442">
        <v>29.81</v>
      </c>
      <c r="J18442">
        <v>1009</v>
      </c>
      <c r="K18442">
        <v>10</v>
      </c>
      <c r="M18442" t="s">
        <v>31</v>
      </c>
      <c r="N18442" t="s">
        <v>32</v>
      </c>
      <c r="O18442" t="s">
        <v>43</v>
      </c>
      <c r="Q18442">
        <v>5500</v>
      </c>
      <c r="R18442">
        <v>8000</v>
      </c>
      <c r="S18442">
        <v>25000</v>
      </c>
      <c r="AB18442">
        <v>66.900000000000006</v>
      </c>
      <c r="AC18442" t="s">
        <v>18500</v>
      </c>
    </row>
    <row r="18443" spans="1:29">
      <c r="A18443" s="1" t="s">
        <v>30</v>
      </c>
      <c r="B18443" s="2">
        <v>43216.901388888888</v>
      </c>
      <c r="C18443">
        <v>63</v>
      </c>
      <c r="D18443">
        <v>60</v>
      </c>
      <c r="E18443">
        <v>90.25</v>
      </c>
      <c r="F18443">
        <v>270</v>
      </c>
      <c r="G18443">
        <v>11</v>
      </c>
      <c r="H18443">
        <v>0.01</v>
      </c>
      <c r="I18443">
        <v>29.82</v>
      </c>
      <c r="K18443">
        <v>3</v>
      </c>
      <c r="L18443">
        <v>16</v>
      </c>
      <c r="M18443" t="s">
        <v>32</v>
      </c>
      <c r="N18443" t="s">
        <v>43</v>
      </c>
      <c r="Q18443">
        <v>4000</v>
      </c>
      <c r="R18443">
        <v>7000</v>
      </c>
      <c r="U18443" t="e" cm="1">
        <f t="array" ref="U18443">+TSRA BR</f>
        <v>#NAME?</v>
      </c>
      <c r="AB18443">
        <v>63</v>
      </c>
      <c r="AC18443" t="s">
        <v>18501</v>
      </c>
    </row>
    <row r="18444" spans="1:29">
      <c r="A18444" s="1" t="s">
        <v>30</v>
      </c>
      <c r="B18444" s="2">
        <v>43216.910416666666</v>
      </c>
      <c r="C18444">
        <v>61</v>
      </c>
      <c r="D18444">
        <v>60</v>
      </c>
      <c r="E18444">
        <v>96.85</v>
      </c>
      <c r="F18444">
        <v>320</v>
      </c>
      <c r="G18444">
        <v>5</v>
      </c>
      <c r="H18444">
        <v>0.15</v>
      </c>
      <c r="I18444">
        <v>29.82</v>
      </c>
      <c r="J18444">
        <v>1009.5</v>
      </c>
      <c r="K18444">
        <v>4</v>
      </c>
      <c r="M18444" t="s">
        <v>31</v>
      </c>
      <c r="N18444" t="s">
        <v>32</v>
      </c>
      <c r="O18444" t="s">
        <v>43</v>
      </c>
      <c r="Q18444">
        <v>3200</v>
      </c>
      <c r="R18444">
        <v>4100</v>
      </c>
      <c r="S18444">
        <v>7000</v>
      </c>
      <c r="U18444" t="s">
        <v>440</v>
      </c>
      <c r="AB18444">
        <v>61</v>
      </c>
      <c r="AC18444" t="s">
        <v>18502</v>
      </c>
    </row>
    <row r="18445" spans="1:29">
      <c r="A18445" s="1" t="s">
        <v>30</v>
      </c>
      <c r="B18445" s="2">
        <v>43216.927777777775</v>
      </c>
      <c r="C18445">
        <v>61</v>
      </c>
      <c r="D18445">
        <v>61</v>
      </c>
      <c r="E18445">
        <v>100</v>
      </c>
      <c r="F18445">
        <v>20</v>
      </c>
      <c r="G18445">
        <v>5</v>
      </c>
      <c r="H18445">
        <v>0.01</v>
      </c>
      <c r="I18445">
        <v>29.81</v>
      </c>
      <c r="K18445">
        <v>10</v>
      </c>
      <c r="M18445" t="s">
        <v>32</v>
      </c>
      <c r="N18445" t="s">
        <v>43</v>
      </c>
      <c r="Q18445">
        <v>3700</v>
      </c>
      <c r="R18445">
        <v>7000</v>
      </c>
      <c r="AB18445">
        <v>61</v>
      </c>
      <c r="AC18445" t="s">
        <v>18503</v>
      </c>
    </row>
    <row r="18446" spans="1:29">
      <c r="A18446" s="1" t="s">
        <v>30</v>
      </c>
      <c r="B18446" s="2">
        <v>43216.95208333333</v>
      </c>
      <c r="C18446">
        <v>61</v>
      </c>
      <c r="D18446">
        <v>61</v>
      </c>
      <c r="E18446">
        <v>100</v>
      </c>
      <c r="G18446">
        <v>3</v>
      </c>
      <c r="H18446">
        <v>0.01</v>
      </c>
      <c r="I18446">
        <v>29.81</v>
      </c>
      <c r="J18446">
        <v>1009.2</v>
      </c>
      <c r="K18446">
        <v>10</v>
      </c>
      <c r="M18446" t="s">
        <v>31</v>
      </c>
      <c r="N18446" t="s">
        <v>34</v>
      </c>
      <c r="O18446" t="s">
        <v>43</v>
      </c>
      <c r="Q18446">
        <v>1500</v>
      </c>
      <c r="R18446">
        <v>4000</v>
      </c>
      <c r="S18446">
        <v>6500</v>
      </c>
      <c r="AB18446">
        <v>61</v>
      </c>
      <c r="AC18446" t="s">
        <v>18504</v>
      </c>
    </row>
    <row r="18447" spans="1:29">
      <c r="A18447" s="1" t="s">
        <v>30</v>
      </c>
      <c r="B18447" s="2">
        <v>43216.97152777778</v>
      </c>
      <c r="C18447">
        <v>61</v>
      </c>
      <c r="D18447">
        <v>61</v>
      </c>
      <c r="E18447">
        <v>100</v>
      </c>
      <c r="F18447">
        <v>0</v>
      </c>
      <c r="G18447">
        <v>0</v>
      </c>
      <c r="H18447">
        <v>0</v>
      </c>
      <c r="I18447">
        <v>29.81</v>
      </c>
      <c r="K18447">
        <v>10</v>
      </c>
      <c r="M18447" t="s">
        <v>31</v>
      </c>
      <c r="N18447" t="s">
        <v>34</v>
      </c>
      <c r="O18447" t="s">
        <v>32</v>
      </c>
      <c r="P18447" t="s">
        <v>32</v>
      </c>
      <c r="Q18447">
        <v>800</v>
      </c>
      <c r="R18447">
        <v>2500</v>
      </c>
      <c r="S18447">
        <v>7000</v>
      </c>
      <c r="T18447">
        <v>25000</v>
      </c>
      <c r="U18447" t="s">
        <v>115</v>
      </c>
      <c r="AB18447">
        <v>61</v>
      </c>
      <c r="AC18447" t="s">
        <v>18505</v>
      </c>
    </row>
    <row r="18448" spans="1:29">
      <c r="A18448" s="1" t="s">
        <v>30</v>
      </c>
      <c r="B18448" s="2">
        <v>43216.993750000001</v>
      </c>
      <c r="C18448">
        <v>61</v>
      </c>
      <c r="D18448">
        <v>61</v>
      </c>
      <c r="E18448">
        <v>100</v>
      </c>
      <c r="F18448">
        <v>270</v>
      </c>
      <c r="G18448">
        <v>9</v>
      </c>
      <c r="I18448">
        <v>29.83</v>
      </c>
      <c r="J18448">
        <v>1009.7</v>
      </c>
      <c r="K18448">
        <v>9</v>
      </c>
      <c r="L18448">
        <v>18</v>
      </c>
      <c r="M18448" t="s">
        <v>31</v>
      </c>
      <c r="N18448" t="s">
        <v>34</v>
      </c>
      <c r="O18448" t="s">
        <v>43</v>
      </c>
      <c r="Q18448">
        <v>600</v>
      </c>
      <c r="R18448">
        <v>3300</v>
      </c>
      <c r="S18448">
        <v>7000</v>
      </c>
      <c r="U18448" t="e" cm="1">
        <f t="array" ref="U18448">-RA</f>
        <v>#NAME?</v>
      </c>
      <c r="AB18448">
        <v>61</v>
      </c>
      <c r="AC18448" t="s">
        <v>18506</v>
      </c>
    </row>
    <row r="18449" spans="1:29">
      <c r="A18449" s="1" t="s">
        <v>30</v>
      </c>
      <c r="B18449" s="2">
        <v>43216.998611111114</v>
      </c>
      <c r="C18449">
        <v>61</v>
      </c>
      <c r="D18449">
        <v>61</v>
      </c>
      <c r="E18449">
        <v>100</v>
      </c>
      <c r="F18449">
        <v>250</v>
      </c>
      <c r="G18449">
        <v>8</v>
      </c>
      <c r="I18449">
        <v>29.83</v>
      </c>
      <c r="K18449">
        <v>9</v>
      </c>
      <c r="M18449" t="s">
        <v>31</v>
      </c>
      <c r="N18449" t="s">
        <v>32</v>
      </c>
      <c r="O18449" t="s">
        <v>43</v>
      </c>
      <c r="Q18449">
        <v>600</v>
      </c>
      <c r="R18449">
        <v>1400</v>
      </c>
      <c r="S18449">
        <v>7000</v>
      </c>
      <c r="U18449" t="e" cm="1">
        <f t="array" ref="U18449">-RA</f>
        <v>#NAME?</v>
      </c>
      <c r="AB18449">
        <v>61</v>
      </c>
      <c r="AC18449" t="s">
        <v>18507</v>
      </c>
    </row>
    <row r="18450" spans="1:29">
      <c r="A18450" s="1" t="s">
        <v>30</v>
      </c>
      <c r="B18450" s="2">
        <v>43217.015277777777</v>
      </c>
      <c r="C18450">
        <v>60</v>
      </c>
      <c r="D18450">
        <v>59</v>
      </c>
      <c r="E18450">
        <v>96.15</v>
      </c>
      <c r="G18450">
        <v>6</v>
      </c>
      <c r="H18450">
        <v>0.01</v>
      </c>
      <c r="I18450">
        <v>29.84</v>
      </c>
      <c r="K18450">
        <v>10</v>
      </c>
      <c r="L18450">
        <v>14</v>
      </c>
      <c r="M18450" t="s">
        <v>31</v>
      </c>
      <c r="N18450" t="s">
        <v>32</v>
      </c>
      <c r="O18450" t="s">
        <v>43</v>
      </c>
      <c r="Q18450">
        <v>600</v>
      </c>
      <c r="R18450">
        <v>3800</v>
      </c>
      <c r="S18450">
        <v>7000</v>
      </c>
      <c r="U18450" t="e" cm="1">
        <f t="array" ref="U18450">-RA</f>
        <v>#NAME?</v>
      </c>
      <c r="AB18450">
        <v>60.1</v>
      </c>
      <c r="AC18450" t="s">
        <v>18508</v>
      </c>
    </row>
    <row r="18451" spans="1:29">
      <c r="A18451" s="1" t="s">
        <v>30</v>
      </c>
      <c r="B18451" s="2">
        <v>43217.035416666666</v>
      </c>
      <c r="C18451">
        <v>59</v>
      </c>
      <c r="D18451">
        <v>59</v>
      </c>
      <c r="E18451">
        <v>100</v>
      </c>
      <c r="F18451">
        <v>330</v>
      </c>
      <c r="G18451">
        <v>4</v>
      </c>
      <c r="H18451">
        <v>0.02</v>
      </c>
      <c r="I18451">
        <v>29.81</v>
      </c>
      <c r="J18451">
        <v>1009.1</v>
      </c>
      <c r="K18451">
        <v>10</v>
      </c>
      <c r="M18451" t="s">
        <v>31</v>
      </c>
      <c r="N18451" t="s">
        <v>31</v>
      </c>
      <c r="O18451" t="s">
        <v>43</v>
      </c>
      <c r="Q18451">
        <v>600</v>
      </c>
      <c r="R18451">
        <v>4600</v>
      </c>
      <c r="S18451">
        <v>12000</v>
      </c>
      <c r="U18451" t="e" cm="1">
        <f t="array" ref="U18451">-RA</f>
        <v>#NAME?</v>
      </c>
      <c r="AB18451">
        <v>59</v>
      </c>
      <c r="AC18451" t="s">
        <v>18509</v>
      </c>
    </row>
    <row r="18452" spans="1:29">
      <c r="A18452" s="1" t="s">
        <v>30</v>
      </c>
      <c r="B18452" s="2">
        <v>43217.07708333333</v>
      </c>
      <c r="C18452">
        <v>58</v>
      </c>
      <c r="D18452">
        <v>58</v>
      </c>
      <c r="E18452">
        <v>100</v>
      </c>
      <c r="F18452">
        <v>20</v>
      </c>
      <c r="G18452">
        <v>3</v>
      </c>
      <c r="H18452">
        <v>0.01</v>
      </c>
      <c r="I18452">
        <v>29.79</v>
      </c>
      <c r="J18452">
        <v>1008.5</v>
      </c>
      <c r="K18452">
        <v>10</v>
      </c>
      <c r="M18452" t="s">
        <v>31</v>
      </c>
      <c r="N18452" t="s">
        <v>31</v>
      </c>
      <c r="O18452" t="s">
        <v>34</v>
      </c>
      <c r="P18452" t="s">
        <v>32</v>
      </c>
      <c r="Q18452">
        <v>600</v>
      </c>
      <c r="R18452">
        <v>2800</v>
      </c>
      <c r="S18452">
        <v>9000</v>
      </c>
      <c r="T18452">
        <v>13000</v>
      </c>
      <c r="AB18452">
        <v>57.9</v>
      </c>
      <c r="AC18452" t="s">
        <v>18510</v>
      </c>
    </row>
    <row r="18453" spans="1:29">
      <c r="A18453" s="1" t="s">
        <v>30</v>
      </c>
      <c r="B18453" s="2">
        <v>43217.118750000001</v>
      </c>
      <c r="C18453">
        <v>57</v>
      </c>
      <c r="D18453">
        <v>57</v>
      </c>
      <c r="E18453">
        <v>100</v>
      </c>
      <c r="F18453">
        <v>160</v>
      </c>
      <c r="G18453">
        <v>3</v>
      </c>
      <c r="H18453">
        <v>0</v>
      </c>
      <c r="I18453">
        <v>29.78</v>
      </c>
      <c r="J18453">
        <v>1008.2</v>
      </c>
      <c r="K18453">
        <v>10</v>
      </c>
      <c r="M18453" t="s">
        <v>31</v>
      </c>
      <c r="N18453" t="s">
        <v>34</v>
      </c>
      <c r="O18453" t="s">
        <v>32</v>
      </c>
      <c r="Q18453">
        <v>600</v>
      </c>
      <c r="R18453">
        <v>8000</v>
      </c>
      <c r="S18453">
        <v>14000</v>
      </c>
      <c r="AB18453">
        <v>57</v>
      </c>
      <c r="AC18453" t="s">
        <v>18511</v>
      </c>
    </row>
    <row r="18454" spans="1:29">
      <c r="A18454" s="1" t="s">
        <v>30</v>
      </c>
      <c r="B18454" s="2">
        <v>43217.160416666666</v>
      </c>
      <c r="C18454">
        <v>57</v>
      </c>
      <c r="D18454">
        <v>57</v>
      </c>
      <c r="E18454">
        <v>100</v>
      </c>
      <c r="F18454">
        <v>0</v>
      </c>
      <c r="G18454">
        <v>0</v>
      </c>
      <c r="H18454">
        <v>0</v>
      </c>
      <c r="I18454">
        <v>29.79</v>
      </c>
      <c r="J18454">
        <v>1008.4</v>
      </c>
      <c r="K18454">
        <v>10</v>
      </c>
      <c r="M18454" t="s">
        <v>31</v>
      </c>
      <c r="N18454" t="s">
        <v>31</v>
      </c>
      <c r="O18454" t="s">
        <v>32</v>
      </c>
      <c r="P18454" t="s">
        <v>32</v>
      </c>
      <c r="Q18454">
        <v>600</v>
      </c>
      <c r="R18454">
        <v>6500</v>
      </c>
      <c r="S18454">
        <v>10000</v>
      </c>
      <c r="T18454">
        <v>14000</v>
      </c>
      <c r="AB18454">
        <v>57</v>
      </c>
      <c r="AC18454" t="s">
        <v>18512</v>
      </c>
    </row>
    <row r="18455" spans="1:29">
      <c r="A18455" s="1" t="s">
        <v>30</v>
      </c>
      <c r="B18455" s="2">
        <v>43217.20208333333</v>
      </c>
      <c r="C18455">
        <v>58</v>
      </c>
      <c r="D18455">
        <v>58</v>
      </c>
      <c r="E18455">
        <v>100</v>
      </c>
      <c r="F18455">
        <v>170</v>
      </c>
      <c r="G18455">
        <v>5</v>
      </c>
      <c r="H18455">
        <v>0</v>
      </c>
      <c r="I18455">
        <v>29.79</v>
      </c>
      <c r="J18455">
        <v>1008.6</v>
      </c>
      <c r="K18455">
        <v>10</v>
      </c>
      <c r="M18455" t="s">
        <v>31</v>
      </c>
      <c r="N18455" t="s">
        <v>34</v>
      </c>
      <c r="O18455" t="s">
        <v>32</v>
      </c>
      <c r="P18455" t="s">
        <v>32</v>
      </c>
      <c r="Q18455">
        <v>4000</v>
      </c>
      <c r="R18455">
        <v>6500</v>
      </c>
      <c r="S18455">
        <v>10000</v>
      </c>
      <c r="T18455">
        <v>14000</v>
      </c>
      <c r="AB18455">
        <v>57.9</v>
      </c>
      <c r="AC18455" t="s">
        <v>18513</v>
      </c>
    </row>
    <row r="18456" spans="1:29">
      <c r="A18456" s="1" t="s">
        <v>30</v>
      </c>
      <c r="B18456" s="2">
        <v>43217.243750000001</v>
      </c>
      <c r="C18456">
        <v>58</v>
      </c>
      <c r="D18456">
        <v>58</v>
      </c>
      <c r="E18456">
        <v>100</v>
      </c>
      <c r="F18456">
        <v>160</v>
      </c>
      <c r="G18456">
        <v>3</v>
      </c>
      <c r="H18456">
        <v>0</v>
      </c>
      <c r="I18456">
        <v>29.79</v>
      </c>
      <c r="J18456">
        <v>1008.6</v>
      </c>
      <c r="K18456">
        <v>10</v>
      </c>
      <c r="M18456" t="s">
        <v>31</v>
      </c>
      <c r="N18456" t="s">
        <v>34</v>
      </c>
      <c r="O18456" t="s">
        <v>32</v>
      </c>
      <c r="P18456" t="s">
        <v>32</v>
      </c>
      <c r="Q18456">
        <v>4000</v>
      </c>
      <c r="R18456">
        <v>8500</v>
      </c>
      <c r="S18456">
        <v>10000</v>
      </c>
      <c r="T18456">
        <v>14000</v>
      </c>
      <c r="AB18456">
        <v>57.9</v>
      </c>
      <c r="AC18456" t="s">
        <v>18514</v>
      </c>
    </row>
    <row r="18457" spans="1:29">
      <c r="A18457" s="1" t="s">
        <v>30</v>
      </c>
      <c r="B18457" s="2">
        <v>43217.285416666666</v>
      </c>
      <c r="C18457">
        <v>57</v>
      </c>
      <c r="D18457">
        <v>56</v>
      </c>
      <c r="E18457">
        <v>96.1</v>
      </c>
      <c r="F18457">
        <v>160</v>
      </c>
      <c r="G18457">
        <v>3</v>
      </c>
      <c r="I18457">
        <v>29.78</v>
      </c>
      <c r="J18457">
        <v>1008.1</v>
      </c>
      <c r="K18457">
        <v>10</v>
      </c>
      <c r="M18457" t="s">
        <v>31</v>
      </c>
      <c r="N18457" t="s">
        <v>31</v>
      </c>
      <c r="O18457" t="s">
        <v>31</v>
      </c>
      <c r="Q18457">
        <v>3500</v>
      </c>
      <c r="R18457">
        <v>7500</v>
      </c>
      <c r="S18457">
        <v>9000</v>
      </c>
      <c r="AB18457">
        <v>57</v>
      </c>
      <c r="AC18457" t="s">
        <v>18515</v>
      </c>
    </row>
    <row r="18458" spans="1:29">
      <c r="A18458" s="1" t="s">
        <v>30</v>
      </c>
      <c r="B18458" s="2">
        <v>43217.318749999999</v>
      </c>
      <c r="C18458">
        <v>58</v>
      </c>
      <c r="D18458">
        <v>58</v>
      </c>
      <c r="E18458">
        <v>100</v>
      </c>
      <c r="F18458">
        <v>240</v>
      </c>
      <c r="G18458">
        <v>6</v>
      </c>
      <c r="H18458">
        <v>0</v>
      </c>
      <c r="I18458">
        <v>29.8</v>
      </c>
      <c r="K18458">
        <v>10</v>
      </c>
      <c r="M18458" t="s">
        <v>31</v>
      </c>
      <c r="N18458" t="s">
        <v>31</v>
      </c>
      <c r="O18458" t="s">
        <v>31</v>
      </c>
      <c r="Q18458">
        <v>400</v>
      </c>
      <c r="R18458">
        <v>4000</v>
      </c>
      <c r="S18458">
        <v>8000</v>
      </c>
      <c r="AB18458">
        <v>57.9</v>
      </c>
      <c r="AC18458" t="s">
        <v>18516</v>
      </c>
    </row>
    <row r="18459" spans="1:29">
      <c r="A18459" s="1" t="s">
        <v>30</v>
      </c>
      <c r="B18459" s="2">
        <v>43217.32708333333</v>
      </c>
      <c r="C18459">
        <v>58</v>
      </c>
      <c r="D18459">
        <v>58</v>
      </c>
      <c r="E18459">
        <v>100</v>
      </c>
      <c r="F18459">
        <v>240</v>
      </c>
      <c r="G18459">
        <v>5</v>
      </c>
      <c r="H18459">
        <v>0</v>
      </c>
      <c r="I18459">
        <v>29.8</v>
      </c>
      <c r="J18459">
        <v>1008.8</v>
      </c>
      <c r="K18459">
        <v>10</v>
      </c>
      <c r="M18459" t="s">
        <v>31</v>
      </c>
      <c r="N18459" t="s">
        <v>31</v>
      </c>
      <c r="O18459" t="s">
        <v>34</v>
      </c>
      <c r="Q18459">
        <v>400</v>
      </c>
      <c r="R18459">
        <v>4000</v>
      </c>
      <c r="S18459">
        <v>8000</v>
      </c>
      <c r="AB18459">
        <v>57.9</v>
      </c>
      <c r="AC18459" t="s">
        <v>18517</v>
      </c>
    </row>
    <row r="18460" spans="1:29">
      <c r="A18460" s="1" t="s">
        <v>30</v>
      </c>
      <c r="B18460" s="2">
        <v>43217.368750000001</v>
      </c>
      <c r="C18460">
        <v>62</v>
      </c>
      <c r="D18460">
        <v>59</v>
      </c>
      <c r="E18460">
        <v>89.57</v>
      </c>
      <c r="F18460">
        <v>220</v>
      </c>
      <c r="G18460">
        <v>5</v>
      </c>
      <c r="H18460">
        <v>0</v>
      </c>
      <c r="I18460">
        <v>29.8</v>
      </c>
      <c r="J18460">
        <v>1008.8</v>
      </c>
      <c r="K18460">
        <v>10</v>
      </c>
      <c r="M18460" t="s">
        <v>31</v>
      </c>
      <c r="N18460" t="s">
        <v>31</v>
      </c>
      <c r="O18460" t="s">
        <v>31</v>
      </c>
      <c r="Q18460">
        <v>600</v>
      </c>
      <c r="R18460">
        <v>7000</v>
      </c>
      <c r="S18460">
        <v>25000</v>
      </c>
      <c r="AB18460">
        <v>62.1</v>
      </c>
      <c r="AC18460" t="s">
        <v>18518</v>
      </c>
    </row>
    <row r="18461" spans="1:29">
      <c r="A18461" s="1" t="s">
        <v>30</v>
      </c>
      <c r="B18461" s="2">
        <v>43217.410416666666</v>
      </c>
      <c r="C18461">
        <v>64</v>
      </c>
      <c r="D18461">
        <v>58</v>
      </c>
      <c r="E18461">
        <v>80.540000000000006</v>
      </c>
      <c r="G18461">
        <v>6</v>
      </c>
      <c r="H18461">
        <v>0</v>
      </c>
      <c r="I18461">
        <v>29.8</v>
      </c>
      <c r="J18461">
        <v>1008.7</v>
      </c>
      <c r="K18461">
        <v>10</v>
      </c>
      <c r="M18461" t="s">
        <v>31</v>
      </c>
      <c r="N18461" t="s">
        <v>31</v>
      </c>
      <c r="O18461" t="s">
        <v>31</v>
      </c>
      <c r="Q18461">
        <v>1400</v>
      </c>
      <c r="R18461">
        <v>7000</v>
      </c>
      <c r="S18461">
        <v>25000</v>
      </c>
      <c r="AB18461">
        <v>64</v>
      </c>
      <c r="AC18461" t="s">
        <v>18519</v>
      </c>
    </row>
    <row r="18462" spans="1:29">
      <c r="A18462" s="1" t="s">
        <v>30</v>
      </c>
      <c r="B18462" s="2">
        <v>43217.45208333333</v>
      </c>
      <c r="C18462">
        <v>65</v>
      </c>
      <c r="D18462">
        <v>57</v>
      </c>
      <c r="E18462">
        <v>75.56</v>
      </c>
      <c r="G18462">
        <v>5</v>
      </c>
      <c r="H18462">
        <v>0</v>
      </c>
      <c r="I18462">
        <v>29.8</v>
      </c>
      <c r="J18462">
        <v>1008.6</v>
      </c>
      <c r="K18462">
        <v>10</v>
      </c>
      <c r="M18462" t="s">
        <v>34</v>
      </c>
      <c r="N18462" t="s">
        <v>34</v>
      </c>
      <c r="Q18462">
        <v>2200</v>
      </c>
      <c r="R18462">
        <v>25000</v>
      </c>
      <c r="AB18462">
        <v>64.900000000000006</v>
      </c>
      <c r="AC18462" t="s">
        <v>18520</v>
      </c>
    </row>
    <row r="18463" spans="1:29">
      <c r="A18463" s="1" t="s">
        <v>30</v>
      </c>
      <c r="B18463" s="2">
        <v>43217.493750000001</v>
      </c>
      <c r="C18463">
        <v>66</v>
      </c>
      <c r="D18463">
        <v>56</v>
      </c>
      <c r="E18463">
        <v>69.88</v>
      </c>
      <c r="F18463">
        <v>250</v>
      </c>
      <c r="G18463">
        <v>8</v>
      </c>
      <c r="H18463">
        <v>0</v>
      </c>
      <c r="I18463">
        <v>29.8</v>
      </c>
      <c r="J18463">
        <v>1008.8</v>
      </c>
      <c r="K18463">
        <v>10</v>
      </c>
      <c r="M18463" t="s">
        <v>32</v>
      </c>
      <c r="N18463" t="s">
        <v>32</v>
      </c>
      <c r="Q18463">
        <v>2500</v>
      </c>
      <c r="R18463">
        <v>25000</v>
      </c>
      <c r="AB18463">
        <v>66</v>
      </c>
      <c r="AC18463" t="s">
        <v>18521</v>
      </c>
    </row>
    <row r="18464" spans="1:29">
      <c r="A18464" s="1" t="s">
        <v>30</v>
      </c>
      <c r="B18464" s="2">
        <v>43217.535416666666</v>
      </c>
      <c r="C18464">
        <v>68</v>
      </c>
      <c r="D18464">
        <v>56</v>
      </c>
      <c r="E18464">
        <v>65.22</v>
      </c>
      <c r="F18464">
        <v>240</v>
      </c>
      <c r="G18464">
        <v>6</v>
      </c>
      <c r="H18464">
        <v>0</v>
      </c>
      <c r="I18464">
        <v>29.79</v>
      </c>
      <c r="J18464">
        <v>1008.3</v>
      </c>
      <c r="K18464">
        <v>10</v>
      </c>
      <c r="M18464" t="s">
        <v>34</v>
      </c>
      <c r="N18464" t="s">
        <v>32</v>
      </c>
      <c r="O18464" t="s">
        <v>32</v>
      </c>
      <c r="Q18464">
        <v>2500</v>
      </c>
      <c r="R18464">
        <v>7000</v>
      </c>
      <c r="S18464">
        <v>25000</v>
      </c>
      <c r="AB18464">
        <v>68</v>
      </c>
      <c r="AC18464" t="s">
        <v>18522</v>
      </c>
    </row>
    <row r="18465" spans="1:29">
      <c r="A18465" s="1" t="s">
        <v>30</v>
      </c>
      <c r="B18465" s="2">
        <v>43217.57708333333</v>
      </c>
      <c r="C18465">
        <v>70</v>
      </c>
      <c r="D18465">
        <v>55</v>
      </c>
      <c r="E18465">
        <v>58.94</v>
      </c>
      <c r="F18465">
        <v>270</v>
      </c>
      <c r="G18465">
        <v>10</v>
      </c>
      <c r="H18465">
        <v>0</v>
      </c>
      <c r="I18465">
        <v>29.77</v>
      </c>
      <c r="J18465">
        <v>1007.9</v>
      </c>
      <c r="K18465">
        <v>10</v>
      </c>
      <c r="M18465" t="s">
        <v>34</v>
      </c>
      <c r="N18465" t="s">
        <v>34</v>
      </c>
      <c r="O18465" t="s">
        <v>32</v>
      </c>
      <c r="Q18465">
        <v>3800</v>
      </c>
      <c r="R18465">
        <v>7000</v>
      </c>
      <c r="S18465">
        <v>25000</v>
      </c>
      <c r="AB18465">
        <v>70</v>
      </c>
      <c r="AC18465" t="s">
        <v>18523</v>
      </c>
    </row>
    <row r="18466" spans="1:29">
      <c r="A18466" s="1" t="s">
        <v>30</v>
      </c>
      <c r="B18466" s="2">
        <v>43217.618750000001</v>
      </c>
      <c r="C18466">
        <v>72</v>
      </c>
      <c r="D18466">
        <v>55</v>
      </c>
      <c r="E18466">
        <v>55.06</v>
      </c>
      <c r="F18466">
        <v>240</v>
      </c>
      <c r="G18466">
        <v>7</v>
      </c>
      <c r="H18466">
        <v>0</v>
      </c>
      <c r="I18466">
        <v>29.76</v>
      </c>
      <c r="J18466">
        <v>1007.4</v>
      </c>
      <c r="K18466">
        <v>10</v>
      </c>
      <c r="M18466" t="s">
        <v>31</v>
      </c>
      <c r="N18466" t="s">
        <v>34</v>
      </c>
      <c r="O18466" t="s">
        <v>32</v>
      </c>
      <c r="P18466" t="s">
        <v>32</v>
      </c>
      <c r="Q18466">
        <v>4500</v>
      </c>
      <c r="R18466">
        <v>6000</v>
      </c>
      <c r="S18466">
        <v>7500</v>
      </c>
      <c r="T18466">
        <v>25000</v>
      </c>
      <c r="AB18466">
        <v>72</v>
      </c>
      <c r="AC18466" t="s">
        <v>18524</v>
      </c>
    </row>
    <row r="18467" spans="1:29">
      <c r="A18467" s="1" t="s">
        <v>30</v>
      </c>
      <c r="B18467" s="2">
        <v>43217.660416666666</v>
      </c>
      <c r="C18467">
        <v>72</v>
      </c>
      <c r="D18467">
        <v>53</v>
      </c>
      <c r="E18467">
        <v>51.37</v>
      </c>
      <c r="F18467">
        <v>280</v>
      </c>
      <c r="G18467">
        <v>7</v>
      </c>
      <c r="H18467">
        <v>0</v>
      </c>
      <c r="I18467">
        <v>29.74</v>
      </c>
      <c r="J18467">
        <v>1006.9</v>
      </c>
      <c r="K18467">
        <v>10</v>
      </c>
      <c r="M18467" t="s">
        <v>34</v>
      </c>
      <c r="N18467" t="s">
        <v>32</v>
      </c>
      <c r="O18467" t="s">
        <v>32</v>
      </c>
      <c r="Q18467">
        <v>5000</v>
      </c>
      <c r="R18467">
        <v>8000</v>
      </c>
      <c r="S18467">
        <v>25000</v>
      </c>
      <c r="AB18467">
        <v>72</v>
      </c>
      <c r="AC18467" t="s">
        <v>18525</v>
      </c>
    </row>
    <row r="18468" spans="1:29">
      <c r="A18468" s="1" t="s">
        <v>30</v>
      </c>
      <c r="B18468" s="2">
        <v>43217.70208333333</v>
      </c>
      <c r="C18468">
        <v>71</v>
      </c>
      <c r="D18468">
        <v>52</v>
      </c>
      <c r="E18468">
        <v>50.86</v>
      </c>
      <c r="F18468">
        <v>270</v>
      </c>
      <c r="G18468">
        <v>9</v>
      </c>
      <c r="H18468">
        <v>0</v>
      </c>
      <c r="I18468">
        <v>29.74</v>
      </c>
      <c r="J18468">
        <v>1006.7</v>
      </c>
      <c r="K18468">
        <v>10</v>
      </c>
      <c r="M18468" t="s">
        <v>34</v>
      </c>
      <c r="N18468" t="s">
        <v>32</v>
      </c>
      <c r="O18468" t="s">
        <v>32</v>
      </c>
      <c r="Q18468">
        <v>5500</v>
      </c>
      <c r="R18468">
        <v>8500</v>
      </c>
      <c r="S18468">
        <v>25000</v>
      </c>
      <c r="AB18468">
        <v>71.099999999999994</v>
      </c>
      <c r="AC18468" t="s">
        <v>18526</v>
      </c>
    </row>
    <row r="18469" spans="1:29">
      <c r="A18469" s="1" t="s">
        <v>30</v>
      </c>
      <c r="B18469" s="2">
        <v>43217.743750000001</v>
      </c>
      <c r="C18469">
        <v>69</v>
      </c>
      <c r="D18469">
        <v>52</v>
      </c>
      <c r="E18469">
        <v>54.45</v>
      </c>
      <c r="F18469">
        <v>270</v>
      </c>
      <c r="G18469">
        <v>5</v>
      </c>
      <c r="H18469">
        <v>0</v>
      </c>
      <c r="I18469">
        <v>29.75</v>
      </c>
      <c r="J18469">
        <v>1007.1</v>
      </c>
      <c r="K18469">
        <v>10</v>
      </c>
      <c r="M18469" t="s">
        <v>31</v>
      </c>
      <c r="N18469" t="s">
        <v>32</v>
      </c>
      <c r="O18469" t="s">
        <v>32</v>
      </c>
      <c r="Q18469">
        <v>6000</v>
      </c>
      <c r="R18469">
        <v>9000</v>
      </c>
      <c r="S18469">
        <v>25000</v>
      </c>
      <c r="AB18469">
        <v>69.099999999999994</v>
      </c>
      <c r="AC18469" t="s">
        <v>18527</v>
      </c>
    </row>
    <row r="18470" spans="1:29">
      <c r="A18470" s="1" t="s">
        <v>30</v>
      </c>
      <c r="B18470" s="2">
        <v>43217.785416666666</v>
      </c>
      <c r="C18470">
        <v>69</v>
      </c>
      <c r="D18470">
        <v>51</v>
      </c>
      <c r="E18470">
        <v>52.67</v>
      </c>
      <c r="G18470">
        <v>6</v>
      </c>
      <c r="H18470">
        <v>0</v>
      </c>
      <c r="I18470">
        <v>29.76</v>
      </c>
      <c r="J18470">
        <v>1007.5</v>
      </c>
      <c r="K18470">
        <v>10</v>
      </c>
      <c r="M18470" t="s">
        <v>31</v>
      </c>
      <c r="N18470" t="s">
        <v>32</v>
      </c>
      <c r="O18470" t="s">
        <v>32</v>
      </c>
      <c r="Q18470">
        <v>6000</v>
      </c>
      <c r="R18470">
        <v>10000</v>
      </c>
      <c r="S18470">
        <v>25000</v>
      </c>
      <c r="AB18470">
        <v>69.099999999999994</v>
      </c>
      <c r="AC18470" t="s">
        <v>18528</v>
      </c>
    </row>
    <row r="18471" spans="1:29">
      <c r="A18471" s="1" t="s">
        <v>30</v>
      </c>
      <c r="B18471" s="2">
        <v>43217.82708333333</v>
      </c>
      <c r="C18471">
        <v>64</v>
      </c>
      <c r="D18471">
        <v>51</v>
      </c>
      <c r="E18471">
        <v>62.85</v>
      </c>
      <c r="F18471">
        <v>260</v>
      </c>
      <c r="G18471">
        <v>4</v>
      </c>
      <c r="H18471">
        <v>0</v>
      </c>
      <c r="I18471">
        <v>29.77</v>
      </c>
      <c r="J18471">
        <v>1008</v>
      </c>
      <c r="K18471">
        <v>10</v>
      </c>
      <c r="M18471" t="s">
        <v>31</v>
      </c>
      <c r="N18471" t="s">
        <v>31</v>
      </c>
      <c r="O18471" t="s">
        <v>34</v>
      </c>
      <c r="Q18471">
        <v>6000</v>
      </c>
      <c r="R18471">
        <v>10000</v>
      </c>
      <c r="S18471">
        <v>25000</v>
      </c>
      <c r="AB18471">
        <v>64</v>
      </c>
      <c r="AC18471" t="s">
        <v>18529</v>
      </c>
    </row>
    <row r="18472" spans="1:29">
      <c r="A18472" s="1" t="s">
        <v>30</v>
      </c>
      <c r="B18472" s="2">
        <v>43217.868750000001</v>
      </c>
      <c r="C18472">
        <v>61</v>
      </c>
      <c r="D18472">
        <v>52</v>
      </c>
      <c r="E18472">
        <v>72.22</v>
      </c>
      <c r="F18472">
        <v>0</v>
      </c>
      <c r="G18472">
        <v>0</v>
      </c>
      <c r="H18472">
        <v>0</v>
      </c>
      <c r="I18472">
        <v>29.8</v>
      </c>
      <c r="J18472">
        <v>1008.7</v>
      </c>
      <c r="K18472">
        <v>10</v>
      </c>
      <c r="M18472" t="s">
        <v>31</v>
      </c>
      <c r="N18472" t="s">
        <v>31</v>
      </c>
      <c r="Q18472">
        <v>10000</v>
      </c>
      <c r="R18472">
        <v>25000</v>
      </c>
      <c r="AB18472">
        <v>61</v>
      </c>
      <c r="AC18472" t="s">
        <v>18530</v>
      </c>
    </row>
    <row r="18473" spans="1:29">
      <c r="A18473" s="1" t="s">
        <v>30</v>
      </c>
      <c r="B18473" s="2">
        <v>43217.910416666666</v>
      </c>
      <c r="C18473">
        <v>60</v>
      </c>
      <c r="D18473">
        <v>51</v>
      </c>
      <c r="E18473">
        <v>72.13</v>
      </c>
      <c r="F18473">
        <v>0</v>
      </c>
      <c r="G18473">
        <v>0</v>
      </c>
      <c r="H18473">
        <v>0</v>
      </c>
      <c r="I18473">
        <v>29.83</v>
      </c>
      <c r="J18473">
        <v>1009.7</v>
      </c>
      <c r="K18473">
        <v>10</v>
      </c>
      <c r="M18473" t="s">
        <v>31</v>
      </c>
      <c r="N18473" t="s">
        <v>31</v>
      </c>
      <c r="Q18473">
        <v>10000</v>
      </c>
      <c r="R18473">
        <v>25000</v>
      </c>
      <c r="AB18473">
        <v>60.1</v>
      </c>
      <c r="AC18473" t="s">
        <v>18531</v>
      </c>
    </row>
    <row r="18474" spans="1:29">
      <c r="A18474" s="1" t="s">
        <v>30</v>
      </c>
      <c r="B18474" s="2">
        <v>43217.95208333333</v>
      </c>
      <c r="C18474">
        <v>56</v>
      </c>
      <c r="D18474">
        <v>52</v>
      </c>
      <c r="E18474">
        <v>86.71</v>
      </c>
      <c r="F18474">
        <v>0</v>
      </c>
      <c r="G18474">
        <v>0</v>
      </c>
      <c r="H18474">
        <v>0</v>
      </c>
      <c r="I18474">
        <v>29.83</v>
      </c>
      <c r="J18474">
        <v>1010</v>
      </c>
      <c r="K18474">
        <v>10</v>
      </c>
      <c r="M18474" t="s">
        <v>31</v>
      </c>
      <c r="Q18474">
        <v>25000</v>
      </c>
      <c r="AB18474">
        <v>55.9</v>
      </c>
      <c r="AC18474" t="s">
        <v>18532</v>
      </c>
    </row>
    <row r="18475" spans="1:29">
      <c r="A18475" s="1" t="s">
        <v>30</v>
      </c>
      <c r="B18475" s="2">
        <v>43217.993750000001</v>
      </c>
      <c r="C18475">
        <v>57</v>
      </c>
      <c r="D18475">
        <v>52</v>
      </c>
      <c r="E18475">
        <v>83.33</v>
      </c>
      <c r="F18475">
        <v>0</v>
      </c>
      <c r="G18475">
        <v>0</v>
      </c>
      <c r="H18475">
        <v>0</v>
      </c>
      <c r="I18475">
        <v>29.84</v>
      </c>
      <c r="J18475">
        <v>1010.2</v>
      </c>
      <c r="K18475">
        <v>10</v>
      </c>
      <c r="M18475" t="s">
        <v>31</v>
      </c>
      <c r="Q18475">
        <v>25000</v>
      </c>
      <c r="AB18475">
        <v>57</v>
      </c>
      <c r="AC18475" t="s">
        <v>18533</v>
      </c>
    </row>
    <row r="18476" spans="1:29">
      <c r="A18476" s="1" t="s">
        <v>30</v>
      </c>
      <c r="B18476" s="2">
        <v>43218.035416666666</v>
      </c>
      <c r="C18476">
        <v>55</v>
      </c>
      <c r="D18476">
        <v>52</v>
      </c>
      <c r="E18476">
        <v>89.59</v>
      </c>
      <c r="F18476">
        <v>0</v>
      </c>
      <c r="G18476">
        <v>0</v>
      </c>
      <c r="H18476">
        <v>0</v>
      </c>
      <c r="I18476">
        <v>29.84</v>
      </c>
      <c r="J18476">
        <v>1010.3</v>
      </c>
      <c r="K18476">
        <v>10</v>
      </c>
      <c r="M18476" t="s">
        <v>31</v>
      </c>
      <c r="Q18476">
        <v>25000</v>
      </c>
      <c r="AB18476">
        <v>55</v>
      </c>
      <c r="AC18476" t="s">
        <v>18534</v>
      </c>
    </row>
    <row r="18477" spans="1:29">
      <c r="A18477" s="1" t="s">
        <v>30</v>
      </c>
      <c r="B18477" s="2">
        <v>43218.07708333333</v>
      </c>
      <c r="C18477">
        <v>53</v>
      </c>
      <c r="D18477">
        <v>52</v>
      </c>
      <c r="E18477">
        <v>96.03</v>
      </c>
      <c r="F18477">
        <v>0</v>
      </c>
      <c r="G18477">
        <v>0</v>
      </c>
      <c r="H18477">
        <v>0</v>
      </c>
      <c r="I18477">
        <v>29.84</v>
      </c>
      <c r="J18477">
        <v>1010.2</v>
      </c>
      <c r="K18477">
        <v>10</v>
      </c>
      <c r="M18477" t="s">
        <v>246</v>
      </c>
      <c r="AB18477">
        <v>53.1</v>
      </c>
      <c r="AC18477" t="s">
        <v>18535</v>
      </c>
    </row>
    <row r="18478" spans="1:29">
      <c r="A18478" s="1" t="s">
        <v>30</v>
      </c>
      <c r="B18478" s="2">
        <v>43218.118750000001</v>
      </c>
      <c r="C18478">
        <v>52</v>
      </c>
      <c r="D18478">
        <v>52</v>
      </c>
      <c r="E18478">
        <v>100</v>
      </c>
      <c r="F18478">
        <v>0</v>
      </c>
      <c r="G18478">
        <v>0</v>
      </c>
      <c r="H18478">
        <v>0</v>
      </c>
      <c r="I18478">
        <v>29.83</v>
      </c>
      <c r="J18478">
        <v>1009.9</v>
      </c>
      <c r="K18478">
        <v>10</v>
      </c>
      <c r="M18478" t="s">
        <v>246</v>
      </c>
      <c r="AB18478">
        <v>52</v>
      </c>
      <c r="AC18478" t="s">
        <v>18536</v>
      </c>
    </row>
    <row r="18479" spans="1:29">
      <c r="A18479" s="1" t="s">
        <v>30</v>
      </c>
      <c r="B18479" s="2">
        <v>43218.160416666666</v>
      </c>
      <c r="C18479">
        <v>53</v>
      </c>
      <c r="D18479">
        <v>51</v>
      </c>
      <c r="E18479">
        <v>92.89</v>
      </c>
      <c r="F18479">
        <v>0</v>
      </c>
      <c r="G18479">
        <v>0</v>
      </c>
      <c r="H18479">
        <v>0</v>
      </c>
      <c r="I18479">
        <v>29.84</v>
      </c>
      <c r="J18479">
        <v>1010</v>
      </c>
      <c r="K18479">
        <v>10</v>
      </c>
      <c r="M18479" t="s">
        <v>246</v>
      </c>
      <c r="AB18479">
        <v>53.1</v>
      </c>
      <c r="AC18479" t="s">
        <v>18537</v>
      </c>
    </row>
    <row r="18480" spans="1:29">
      <c r="A18480" s="1" t="s">
        <v>30</v>
      </c>
      <c r="B18480" s="2">
        <v>43218.20208333333</v>
      </c>
      <c r="C18480">
        <v>52</v>
      </c>
      <c r="D18480">
        <v>51</v>
      </c>
      <c r="E18480">
        <v>96.73</v>
      </c>
      <c r="F18480">
        <v>0</v>
      </c>
      <c r="G18480">
        <v>0</v>
      </c>
      <c r="H18480">
        <v>0</v>
      </c>
      <c r="I18480">
        <v>29.84</v>
      </c>
      <c r="J18480">
        <v>1010.2</v>
      </c>
      <c r="K18480">
        <v>10</v>
      </c>
      <c r="M18480" t="s">
        <v>246</v>
      </c>
      <c r="AB18480">
        <v>52</v>
      </c>
      <c r="AC18480" t="s">
        <v>18538</v>
      </c>
    </row>
    <row r="18481" spans="1:29">
      <c r="A18481" s="1" t="s">
        <v>30</v>
      </c>
      <c r="B18481" s="2">
        <v>43218.243750000001</v>
      </c>
      <c r="C18481">
        <v>51</v>
      </c>
      <c r="D18481">
        <v>50</v>
      </c>
      <c r="E18481">
        <v>96</v>
      </c>
      <c r="F18481">
        <v>0</v>
      </c>
      <c r="G18481">
        <v>0</v>
      </c>
      <c r="H18481">
        <v>0</v>
      </c>
      <c r="I18481">
        <v>29.85</v>
      </c>
      <c r="J18481">
        <v>1010.7</v>
      </c>
      <c r="K18481">
        <v>9</v>
      </c>
      <c r="M18481" t="s">
        <v>246</v>
      </c>
      <c r="AB18481">
        <v>51.1</v>
      </c>
      <c r="AC18481" t="s">
        <v>18539</v>
      </c>
    </row>
    <row r="18482" spans="1:29">
      <c r="A18482" s="1" t="s">
        <v>30</v>
      </c>
      <c r="B18482" s="2">
        <v>43218.285416666666</v>
      </c>
      <c r="C18482">
        <v>50</v>
      </c>
      <c r="D18482">
        <v>50</v>
      </c>
      <c r="E18482">
        <v>100</v>
      </c>
      <c r="F18482">
        <v>0</v>
      </c>
      <c r="G18482">
        <v>0</v>
      </c>
      <c r="H18482">
        <v>0</v>
      </c>
      <c r="I18482">
        <v>29.87</v>
      </c>
      <c r="J18482">
        <v>1011.3</v>
      </c>
      <c r="K18482">
        <v>10</v>
      </c>
      <c r="M18482" t="s">
        <v>31</v>
      </c>
      <c r="Q18482">
        <v>25000</v>
      </c>
      <c r="AB18482">
        <v>50</v>
      </c>
      <c r="AC18482" t="s">
        <v>18540</v>
      </c>
    </row>
    <row r="18483" spans="1:29">
      <c r="A18483" s="1" t="s">
        <v>30</v>
      </c>
      <c r="B18483" s="2">
        <v>43218.32708333333</v>
      </c>
      <c r="C18483">
        <v>54</v>
      </c>
      <c r="D18483">
        <v>53</v>
      </c>
      <c r="E18483">
        <v>96.76</v>
      </c>
      <c r="F18483">
        <v>230</v>
      </c>
      <c r="G18483">
        <v>4</v>
      </c>
      <c r="H18483">
        <v>0</v>
      </c>
      <c r="I18483">
        <v>29.88</v>
      </c>
      <c r="J18483">
        <v>1011.8</v>
      </c>
      <c r="K18483">
        <v>10</v>
      </c>
      <c r="M18483" t="s">
        <v>31</v>
      </c>
      <c r="Q18483">
        <v>25000</v>
      </c>
      <c r="AB18483">
        <v>54</v>
      </c>
      <c r="AC18483" t="s">
        <v>18541</v>
      </c>
    </row>
    <row r="18484" spans="1:29">
      <c r="A18484" s="1" t="s">
        <v>30</v>
      </c>
      <c r="B18484" s="2">
        <v>43218.368750000001</v>
      </c>
      <c r="C18484">
        <v>61</v>
      </c>
      <c r="D18484">
        <v>55</v>
      </c>
      <c r="E18484">
        <v>80.61</v>
      </c>
      <c r="F18484">
        <v>270</v>
      </c>
      <c r="G18484">
        <v>4</v>
      </c>
      <c r="H18484">
        <v>0</v>
      </c>
      <c r="I18484">
        <v>29.89</v>
      </c>
      <c r="J18484">
        <v>1011.9</v>
      </c>
      <c r="K18484">
        <v>10</v>
      </c>
      <c r="M18484" t="s">
        <v>31</v>
      </c>
      <c r="Q18484">
        <v>25000</v>
      </c>
      <c r="AB18484">
        <v>61</v>
      </c>
      <c r="AC18484" t="s">
        <v>18542</v>
      </c>
    </row>
    <row r="18485" spans="1:29">
      <c r="A18485" s="1" t="s">
        <v>30</v>
      </c>
      <c r="B18485" s="2">
        <v>43218.410416666666</v>
      </c>
      <c r="C18485">
        <v>67</v>
      </c>
      <c r="D18485">
        <v>54</v>
      </c>
      <c r="E18485">
        <v>63.21</v>
      </c>
      <c r="F18485">
        <v>270</v>
      </c>
      <c r="G18485">
        <v>6</v>
      </c>
      <c r="H18485">
        <v>0</v>
      </c>
      <c r="I18485">
        <v>29.89</v>
      </c>
      <c r="J18485">
        <v>1011.9</v>
      </c>
      <c r="K18485">
        <v>10</v>
      </c>
      <c r="M18485" t="s">
        <v>31</v>
      </c>
      <c r="Q18485">
        <v>8500</v>
      </c>
      <c r="AB18485">
        <v>66.900000000000006</v>
      </c>
      <c r="AC18485" t="s">
        <v>18543</v>
      </c>
    </row>
    <row r="18486" spans="1:29">
      <c r="A18486" s="1" t="s">
        <v>30</v>
      </c>
      <c r="B18486" s="2">
        <v>43218.45208333333</v>
      </c>
      <c r="C18486">
        <v>71</v>
      </c>
      <c r="D18486">
        <v>51</v>
      </c>
      <c r="E18486">
        <v>49.2</v>
      </c>
      <c r="F18486">
        <v>250</v>
      </c>
      <c r="G18486">
        <v>5</v>
      </c>
      <c r="H18486">
        <v>0</v>
      </c>
      <c r="I18486">
        <v>29.89</v>
      </c>
      <c r="J18486">
        <v>1011.9</v>
      </c>
      <c r="K18486">
        <v>10</v>
      </c>
      <c r="M18486" t="s">
        <v>31</v>
      </c>
      <c r="Q18486">
        <v>8000</v>
      </c>
      <c r="AB18486">
        <v>71.099999999999994</v>
      </c>
      <c r="AC18486" t="s">
        <v>18544</v>
      </c>
    </row>
    <row r="18487" spans="1:29">
      <c r="A18487" s="1" t="s">
        <v>30</v>
      </c>
      <c r="B18487" s="2">
        <v>43218.493750000001</v>
      </c>
      <c r="C18487">
        <v>73</v>
      </c>
      <c r="D18487">
        <v>48</v>
      </c>
      <c r="E18487">
        <v>41.1</v>
      </c>
      <c r="G18487">
        <v>4</v>
      </c>
      <c r="H18487">
        <v>0</v>
      </c>
      <c r="I18487">
        <v>29.89</v>
      </c>
      <c r="J18487">
        <v>1011.8</v>
      </c>
      <c r="K18487">
        <v>10</v>
      </c>
      <c r="M18487" t="s">
        <v>31</v>
      </c>
      <c r="Q18487">
        <v>8000</v>
      </c>
      <c r="AB18487">
        <v>71.930000000000007</v>
      </c>
      <c r="AC18487" t="s">
        <v>18545</v>
      </c>
    </row>
    <row r="18488" spans="1:29">
      <c r="A18488" s="1" t="s">
        <v>30</v>
      </c>
      <c r="B18488" s="2">
        <v>43218.535416666666</v>
      </c>
      <c r="C18488">
        <v>74</v>
      </c>
      <c r="D18488">
        <v>48</v>
      </c>
      <c r="E18488">
        <v>39.869999999999997</v>
      </c>
      <c r="F18488">
        <v>220</v>
      </c>
      <c r="G18488">
        <v>9</v>
      </c>
      <c r="H18488">
        <v>0</v>
      </c>
      <c r="I18488">
        <v>29.86</v>
      </c>
      <c r="J18488">
        <v>1010.8</v>
      </c>
      <c r="K18488">
        <v>10</v>
      </c>
      <c r="M18488" t="s">
        <v>34</v>
      </c>
      <c r="Q18488">
        <v>8000</v>
      </c>
      <c r="AB18488">
        <v>72.86</v>
      </c>
      <c r="AC18488" t="s">
        <v>18546</v>
      </c>
    </row>
    <row r="18489" spans="1:29">
      <c r="A18489" s="1" t="s">
        <v>30</v>
      </c>
      <c r="B18489" s="2">
        <v>43218.57708333333</v>
      </c>
      <c r="C18489">
        <v>75</v>
      </c>
      <c r="D18489">
        <v>49</v>
      </c>
      <c r="E18489">
        <v>39.75</v>
      </c>
      <c r="F18489">
        <v>230</v>
      </c>
      <c r="G18489">
        <v>13</v>
      </c>
      <c r="H18489">
        <v>0</v>
      </c>
      <c r="I18489">
        <v>29.84</v>
      </c>
      <c r="J18489">
        <v>1010.2</v>
      </c>
      <c r="K18489">
        <v>10</v>
      </c>
      <c r="L18489">
        <v>19</v>
      </c>
      <c r="M18489" t="s">
        <v>34</v>
      </c>
      <c r="Q18489">
        <v>8000</v>
      </c>
      <c r="AB18489">
        <v>75</v>
      </c>
      <c r="AC18489" t="s">
        <v>18547</v>
      </c>
    </row>
    <row r="18490" spans="1:29">
      <c r="A18490" s="1" t="s">
        <v>30</v>
      </c>
      <c r="B18490" s="2">
        <v>43218.618750000001</v>
      </c>
      <c r="C18490">
        <v>78</v>
      </c>
      <c r="D18490">
        <v>49</v>
      </c>
      <c r="E18490">
        <v>35.86</v>
      </c>
      <c r="F18490">
        <v>240</v>
      </c>
      <c r="G18490">
        <v>13</v>
      </c>
      <c r="H18490">
        <v>0</v>
      </c>
      <c r="I18490">
        <v>29.83</v>
      </c>
      <c r="J18490">
        <v>1009.7</v>
      </c>
      <c r="K18490">
        <v>10</v>
      </c>
      <c r="L18490">
        <v>20</v>
      </c>
      <c r="M18490" t="s">
        <v>34</v>
      </c>
      <c r="Q18490">
        <v>8500</v>
      </c>
      <c r="AB18490">
        <v>78.099999999999994</v>
      </c>
      <c r="AC18490" t="s">
        <v>18548</v>
      </c>
    </row>
    <row r="18491" spans="1:29">
      <c r="A18491" s="1" t="s">
        <v>30</v>
      </c>
      <c r="B18491" s="2">
        <v>43218.660416666666</v>
      </c>
      <c r="C18491">
        <v>77</v>
      </c>
      <c r="D18491">
        <v>48</v>
      </c>
      <c r="E18491">
        <v>35.950000000000003</v>
      </c>
      <c r="F18491">
        <v>230</v>
      </c>
      <c r="G18491">
        <v>11</v>
      </c>
      <c r="H18491">
        <v>0</v>
      </c>
      <c r="I18491">
        <v>29.8</v>
      </c>
      <c r="J18491">
        <v>1009</v>
      </c>
      <c r="K18491">
        <v>10</v>
      </c>
      <c r="L18491">
        <v>16</v>
      </c>
      <c r="M18491" t="s">
        <v>34</v>
      </c>
      <c r="Q18491">
        <v>8500</v>
      </c>
      <c r="AB18491">
        <v>77</v>
      </c>
      <c r="AC18491" t="s">
        <v>18549</v>
      </c>
    </row>
    <row r="18492" spans="1:29">
      <c r="A18492" s="1" t="s">
        <v>30</v>
      </c>
      <c r="B18492" s="2">
        <v>43218.70208333333</v>
      </c>
      <c r="C18492">
        <v>76</v>
      </c>
      <c r="D18492">
        <v>46</v>
      </c>
      <c r="E18492">
        <v>34.58</v>
      </c>
      <c r="F18492">
        <v>250</v>
      </c>
      <c r="G18492">
        <v>8</v>
      </c>
      <c r="H18492">
        <v>0</v>
      </c>
      <c r="I18492">
        <v>29.79</v>
      </c>
      <c r="J18492">
        <v>1008.5</v>
      </c>
      <c r="K18492">
        <v>10</v>
      </c>
      <c r="L18492">
        <v>16</v>
      </c>
      <c r="M18492" t="s">
        <v>34</v>
      </c>
      <c r="Q18492">
        <v>8000</v>
      </c>
      <c r="AB18492">
        <v>74.819999999999993</v>
      </c>
      <c r="AC18492" t="s">
        <v>18550</v>
      </c>
    </row>
    <row r="18493" spans="1:29">
      <c r="A18493" s="1" t="s">
        <v>30</v>
      </c>
      <c r="B18493" s="2">
        <v>43218.743750000001</v>
      </c>
      <c r="C18493">
        <v>76</v>
      </c>
      <c r="D18493">
        <v>46</v>
      </c>
      <c r="E18493">
        <v>34.58</v>
      </c>
      <c r="F18493">
        <v>280</v>
      </c>
      <c r="G18493">
        <v>7</v>
      </c>
      <c r="H18493">
        <v>0</v>
      </c>
      <c r="I18493">
        <v>29.79</v>
      </c>
      <c r="J18493">
        <v>1008.6</v>
      </c>
      <c r="K18493">
        <v>10</v>
      </c>
      <c r="M18493" t="s">
        <v>34</v>
      </c>
      <c r="Q18493">
        <v>8000</v>
      </c>
      <c r="AB18493">
        <v>74.819999999999993</v>
      </c>
      <c r="AC18493" t="s">
        <v>18551</v>
      </c>
    </row>
    <row r="18494" spans="1:29">
      <c r="A18494" s="1" t="s">
        <v>30</v>
      </c>
      <c r="B18494" s="2">
        <v>43218.785416666666</v>
      </c>
      <c r="C18494">
        <v>74</v>
      </c>
      <c r="D18494">
        <v>46</v>
      </c>
      <c r="E18494">
        <v>36.979999999999997</v>
      </c>
      <c r="F18494">
        <v>250</v>
      </c>
      <c r="G18494">
        <v>11</v>
      </c>
      <c r="H18494">
        <v>0</v>
      </c>
      <c r="I18494">
        <v>29.79</v>
      </c>
      <c r="J18494">
        <v>1008.6</v>
      </c>
      <c r="K18494">
        <v>10</v>
      </c>
      <c r="M18494" t="s">
        <v>34</v>
      </c>
      <c r="Q18494">
        <v>9000</v>
      </c>
      <c r="AB18494">
        <v>72.73</v>
      </c>
      <c r="AC18494" t="s">
        <v>18552</v>
      </c>
    </row>
    <row r="18495" spans="1:29">
      <c r="A18495" s="1" t="s">
        <v>30</v>
      </c>
      <c r="B18495" s="2">
        <v>43218.82708333333</v>
      </c>
      <c r="C18495">
        <v>67</v>
      </c>
      <c r="D18495">
        <v>46</v>
      </c>
      <c r="E18495">
        <v>46.94</v>
      </c>
      <c r="F18495">
        <v>240</v>
      </c>
      <c r="G18495">
        <v>5</v>
      </c>
      <c r="H18495">
        <v>0</v>
      </c>
      <c r="I18495">
        <v>29.8</v>
      </c>
      <c r="J18495">
        <v>1008.9</v>
      </c>
      <c r="K18495">
        <v>10</v>
      </c>
      <c r="M18495" t="s">
        <v>31</v>
      </c>
      <c r="Q18495">
        <v>9000</v>
      </c>
      <c r="AB18495">
        <v>66.900000000000006</v>
      </c>
      <c r="AC18495" t="s">
        <v>18553</v>
      </c>
    </row>
    <row r="18496" spans="1:29">
      <c r="A18496" s="1" t="s">
        <v>30</v>
      </c>
      <c r="B18496" s="2">
        <v>43218.868750000001</v>
      </c>
      <c r="C18496">
        <v>66</v>
      </c>
      <c r="D18496">
        <v>45</v>
      </c>
      <c r="E18496">
        <v>46.62</v>
      </c>
      <c r="F18496">
        <v>0</v>
      </c>
      <c r="G18496">
        <v>0</v>
      </c>
      <c r="H18496">
        <v>0</v>
      </c>
      <c r="I18496">
        <v>29.82</v>
      </c>
      <c r="J18496">
        <v>1009.4</v>
      </c>
      <c r="K18496">
        <v>10</v>
      </c>
      <c r="M18496" t="s">
        <v>31</v>
      </c>
      <c r="Q18496">
        <v>9000</v>
      </c>
      <c r="AB18496">
        <v>66</v>
      </c>
      <c r="AC18496" t="s">
        <v>18554</v>
      </c>
    </row>
    <row r="18497" spans="1:29">
      <c r="A18497" s="1" t="s">
        <v>30</v>
      </c>
      <c r="B18497" s="2">
        <v>43218.910416666666</v>
      </c>
      <c r="C18497">
        <v>63</v>
      </c>
      <c r="D18497">
        <v>47</v>
      </c>
      <c r="E18497">
        <v>55.64</v>
      </c>
      <c r="F18497">
        <v>200</v>
      </c>
      <c r="G18497">
        <v>5</v>
      </c>
      <c r="H18497">
        <v>0</v>
      </c>
      <c r="I18497">
        <v>29.84</v>
      </c>
      <c r="J18497">
        <v>1010</v>
      </c>
      <c r="K18497">
        <v>10</v>
      </c>
      <c r="M18497" t="s">
        <v>31</v>
      </c>
      <c r="Q18497">
        <v>9000</v>
      </c>
      <c r="AB18497">
        <v>63</v>
      </c>
      <c r="AC18497" t="s">
        <v>18555</v>
      </c>
    </row>
    <row r="18498" spans="1:29">
      <c r="A18498" s="1" t="s">
        <v>30</v>
      </c>
      <c r="B18498" s="2">
        <v>43218.95208333333</v>
      </c>
      <c r="C18498">
        <v>61</v>
      </c>
      <c r="D18498">
        <v>47</v>
      </c>
      <c r="E18498">
        <v>59.71</v>
      </c>
      <c r="F18498">
        <v>230</v>
      </c>
      <c r="G18498">
        <v>5</v>
      </c>
      <c r="H18498">
        <v>0</v>
      </c>
      <c r="I18498">
        <v>29.85</v>
      </c>
      <c r="J18498">
        <v>1010.5</v>
      </c>
      <c r="K18498">
        <v>10</v>
      </c>
      <c r="M18498" t="s">
        <v>31</v>
      </c>
      <c r="Q18498">
        <v>9000</v>
      </c>
      <c r="AB18498">
        <v>61</v>
      </c>
      <c r="AC18498" t="s">
        <v>18556</v>
      </c>
    </row>
    <row r="18499" spans="1:29">
      <c r="A18499" s="1" t="s">
        <v>30</v>
      </c>
      <c r="B18499" s="2">
        <v>43218.993750000001</v>
      </c>
      <c r="C18499">
        <v>60</v>
      </c>
      <c r="D18499">
        <v>46</v>
      </c>
      <c r="E18499">
        <v>59.59</v>
      </c>
      <c r="F18499">
        <v>260</v>
      </c>
      <c r="G18499">
        <v>3</v>
      </c>
      <c r="H18499">
        <v>0</v>
      </c>
      <c r="I18499">
        <v>29.86</v>
      </c>
      <c r="J18499">
        <v>1011</v>
      </c>
      <c r="K18499">
        <v>10</v>
      </c>
      <c r="M18499" t="s">
        <v>31</v>
      </c>
      <c r="Q18499">
        <v>10000</v>
      </c>
      <c r="AB18499">
        <v>60.1</v>
      </c>
      <c r="AC18499" t="s">
        <v>18557</v>
      </c>
    </row>
    <row r="18500" spans="1:29">
      <c r="A18500" s="1" t="s">
        <v>30</v>
      </c>
      <c r="B18500" s="2">
        <v>43219.035416666666</v>
      </c>
      <c r="C18500">
        <v>63</v>
      </c>
      <c r="D18500">
        <v>42</v>
      </c>
      <c r="E18500">
        <v>46.34</v>
      </c>
      <c r="G18500">
        <v>5</v>
      </c>
      <c r="H18500">
        <v>0</v>
      </c>
      <c r="I18500">
        <v>29.93</v>
      </c>
      <c r="J18500">
        <v>1013</v>
      </c>
      <c r="K18500">
        <v>10</v>
      </c>
      <c r="M18500" t="s">
        <v>31</v>
      </c>
      <c r="Q18500">
        <v>10000</v>
      </c>
      <c r="AB18500">
        <v>63</v>
      </c>
      <c r="AC18500" t="s">
        <v>18558</v>
      </c>
    </row>
    <row r="18501" spans="1:29">
      <c r="A18501" s="1" t="s">
        <v>30</v>
      </c>
      <c r="B18501" s="2">
        <v>43219.07708333333</v>
      </c>
      <c r="C18501">
        <v>61</v>
      </c>
      <c r="D18501">
        <v>40</v>
      </c>
      <c r="E18501">
        <v>45.67</v>
      </c>
      <c r="G18501">
        <v>6</v>
      </c>
      <c r="H18501">
        <v>0</v>
      </c>
      <c r="I18501">
        <v>29.94</v>
      </c>
      <c r="J18501">
        <v>1013.5</v>
      </c>
      <c r="K18501">
        <v>10</v>
      </c>
      <c r="M18501" t="s">
        <v>32</v>
      </c>
      <c r="Q18501">
        <v>10000</v>
      </c>
      <c r="AB18501">
        <v>61</v>
      </c>
      <c r="AC18501" t="s">
        <v>18559</v>
      </c>
    </row>
    <row r="18502" spans="1:29">
      <c r="A18502" s="1" t="s">
        <v>30</v>
      </c>
      <c r="B18502" s="2">
        <v>43219.118750000001</v>
      </c>
      <c r="C18502">
        <v>59</v>
      </c>
      <c r="D18502">
        <v>39</v>
      </c>
      <c r="E18502">
        <v>47.35</v>
      </c>
      <c r="F18502">
        <v>350</v>
      </c>
      <c r="G18502">
        <v>6</v>
      </c>
      <c r="H18502">
        <v>0</v>
      </c>
      <c r="I18502">
        <v>29.95</v>
      </c>
      <c r="J18502">
        <v>1013.9</v>
      </c>
      <c r="K18502">
        <v>10</v>
      </c>
      <c r="M18502" t="s">
        <v>32</v>
      </c>
      <c r="Q18502">
        <v>9500</v>
      </c>
      <c r="AB18502">
        <v>59</v>
      </c>
      <c r="AC18502" t="s">
        <v>18560</v>
      </c>
    </row>
    <row r="18503" spans="1:29">
      <c r="A18503" s="1" t="s">
        <v>30</v>
      </c>
      <c r="B18503" s="2">
        <v>43219.160416666666</v>
      </c>
      <c r="C18503">
        <v>56</v>
      </c>
      <c r="D18503">
        <v>33</v>
      </c>
      <c r="E18503">
        <v>41.92</v>
      </c>
      <c r="F18503">
        <v>340</v>
      </c>
      <c r="G18503">
        <v>7</v>
      </c>
      <c r="H18503">
        <v>0</v>
      </c>
      <c r="I18503">
        <v>29.97</v>
      </c>
      <c r="J18503">
        <v>1014.7</v>
      </c>
      <c r="K18503">
        <v>10</v>
      </c>
      <c r="M18503" t="s">
        <v>34</v>
      </c>
      <c r="Q18503">
        <v>10000</v>
      </c>
      <c r="AB18503">
        <v>55.9</v>
      </c>
      <c r="AC18503" t="s">
        <v>18561</v>
      </c>
    </row>
    <row r="18504" spans="1:29">
      <c r="A18504" s="1" t="s">
        <v>30</v>
      </c>
      <c r="B18504" s="2">
        <v>43219.20208333333</v>
      </c>
      <c r="C18504">
        <v>54</v>
      </c>
      <c r="D18504">
        <v>33</v>
      </c>
      <c r="E18504">
        <v>44.92</v>
      </c>
      <c r="F18504">
        <v>330</v>
      </c>
      <c r="G18504">
        <v>9</v>
      </c>
      <c r="H18504">
        <v>0</v>
      </c>
      <c r="I18504">
        <v>30</v>
      </c>
      <c r="J18504">
        <v>1015.6</v>
      </c>
      <c r="K18504">
        <v>10</v>
      </c>
      <c r="L18504">
        <v>15</v>
      </c>
      <c r="M18504" t="s">
        <v>34</v>
      </c>
      <c r="Q18504">
        <v>10000</v>
      </c>
      <c r="AB18504">
        <v>54</v>
      </c>
      <c r="AC18504" t="s">
        <v>18562</v>
      </c>
    </row>
    <row r="18505" spans="1:29">
      <c r="A18505" s="1" t="s">
        <v>30</v>
      </c>
      <c r="B18505" s="2">
        <v>43219.243750000001</v>
      </c>
      <c r="C18505">
        <v>52</v>
      </c>
      <c r="D18505">
        <v>33</v>
      </c>
      <c r="E18505">
        <v>48.34</v>
      </c>
      <c r="F18505">
        <v>330</v>
      </c>
      <c r="G18505">
        <v>8</v>
      </c>
      <c r="H18505">
        <v>0</v>
      </c>
      <c r="I18505">
        <v>30.03</v>
      </c>
      <c r="J18505">
        <v>1016.6</v>
      </c>
      <c r="K18505">
        <v>10</v>
      </c>
      <c r="L18505">
        <v>15</v>
      </c>
      <c r="M18505" t="s">
        <v>32</v>
      </c>
      <c r="Q18505">
        <v>10000</v>
      </c>
      <c r="AB18505">
        <v>52</v>
      </c>
      <c r="AC18505" t="s">
        <v>18563</v>
      </c>
    </row>
    <row r="18506" spans="1:29">
      <c r="A18506" s="1" t="s">
        <v>30</v>
      </c>
      <c r="B18506" s="2">
        <v>43219.285416666666</v>
      </c>
      <c r="C18506">
        <v>50</v>
      </c>
      <c r="D18506">
        <v>33</v>
      </c>
      <c r="E18506">
        <v>52.06</v>
      </c>
      <c r="G18506">
        <v>3</v>
      </c>
      <c r="H18506">
        <v>0</v>
      </c>
      <c r="I18506">
        <v>30.07</v>
      </c>
      <c r="J18506">
        <v>1017.9</v>
      </c>
      <c r="K18506">
        <v>10</v>
      </c>
      <c r="M18506" t="s">
        <v>34</v>
      </c>
      <c r="Q18506">
        <v>10000</v>
      </c>
      <c r="AB18506">
        <v>49.27</v>
      </c>
      <c r="AC18506" t="s">
        <v>18564</v>
      </c>
    </row>
    <row r="18507" spans="1:29">
      <c r="A18507" s="1" t="s">
        <v>30</v>
      </c>
      <c r="B18507" s="2">
        <v>43219.32708333333</v>
      </c>
      <c r="C18507">
        <v>51</v>
      </c>
      <c r="D18507">
        <v>34</v>
      </c>
      <c r="E18507">
        <v>51.81</v>
      </c>
      <c r="F18507">
        <v>340</v>
      </c>
      <c r="G18507">
        <v>6</v>
      </c>
      <c r="H18507">
        <v>0</v>
      </c>
      <c r="I18507">
        <v>30.1</v>
      </c>
      <c r="J18507">
        <v>1019.2</v>
      </c>
      <c r="K18507">
        <v>10</v>
      </c>
      <c r="M18507" t="s">
        <v>246</v>
      </c>
      <c r="AB18507">
        <v>51.1</v>
      </c>
      <c r="AC18507" t="s">
        <v>18565</v>
      </c>
    </row>
    <row r="18508" spans="1:29">
      <c r="A18508" s="1" t="s">
        <v>30</v>
      </c>
      <c r="B18508" s="2">
        <v>43219.368750000001</v>
      </c>
      <c r="C18508">
        <v>53</v>
      </c>
      <c r="D18508">
        <v>34</v>
      </c>
      <c r="E18508">
        <v>48.13</v>
      </c>
      <c r="G18508">
        <v>6</v>
      </c>
      <c r="H18508">
        <v>0</v>
      </c>
      <c r="I18508">
        <v>30.12</v>
      </c>
      <c r="J18508">
        <v>1019.8</v>
      </c>
      <c r="K18508">
        <v>10</v>
      </c>
      <c r="L18508">
        <v>17</v>
      </c>
      <c r="M18508" t="s">
        <v>246</v>
      </c>
      <c r="AB18508">
        <v>53.1</v>
      </c>
      <c r="AC18508" t="s">
        <v>18566</v>
      </c>
    </row>
    <row r="18509" spans="1:29">
      <c r="A18509" s="1" t="s">
        <v>30</v>
      </c>
      <c r="B18509" s="2">
        <v>43219.410416666666</v>
      </c>
      <c r="C18509">
        <v>54</v>
      </c>
      <c r="D18509">
        <v>33</v>
      </c>
      <c r="E18509">
        <v>44.92</v>
      </c>
      <c r="G18509">
        <v>6</v>
      </c>
      <c r="H18509">
        <v>0</v>
      </c>
      <c r="I18509">
        <v>30.14</v>
      </c>
      <c r="J18509">
        <v>1020.4</v>
      </c>
      <c r="K18509">
        <v>10</v>
      </c>
      <c r="L18509">
        <v>17</v>
      </c>
      <c r="M18509" t="s">
        <v>246</v>
      </c>
      <c r="AB18509">
        <v>54</v>
      </c>
      <c r="AC18509" t="s">
        <v>18567</v>
      </c>
    </row>
    <row r="18510" spans="1:29">
      <c r="A18510" s="1" t="s">
        <v>30</v>
      </c>
      <c r="B18510" s="2">
        <v>43219.45208333333</v>
      </c>
      <c r="C18510">
        <v>57</v>
      </c>
      <c r="D18510">
        <v>34</v>
      </c>
      <c r="E18510">
        <v>41.76</v>
      </c>
      <c r="F18510">
        <v>340</v>
      </c>
      <c r="G18510">
        <v>7</v>
      </c>
      <c r="H18510">
        <v>0</v>
      </c>
      <c r="I18510">
        <v>30.15</v>
      </c>
      <c r="J18510">
        <v>1020.8</v>
      </c>
      <c r="K18510">
        <v>10</v>
      </c>
      <c r="L18510">
        <v>15</v>
      </c>
      <c r="M18510" t="s">
        <v>246</v>
      </c>
      <c r="AB18510">
        <v>57</v>
      </c>
      <c r="AC18510" t="s">
        <v>18568</v>
      </c>
    </row>
    <row r="18511" spans="1:29">
      <c r="A18511" s="1" t="s">
        <v>30</v>
      </c>
      <c r="B18511" s="2">
        <v>43219.493750000001</v>
      </c>
      <c r="C18511">
        <v>57</v>
      </c>
      <c r="D18511">
        <v>32</v>
      </c>
      <c r="E18511">
        <v>38.54</v>
      </c>
      <c r="G18511">
        <v>4</v>
      </c>
      <c r="H18511">
        <v>0</v>
      </c>
      <c r="I18511">
        <v>30.15</v>
      </c>
      <c r="J18511">
        <v>1020.8</v>
      </c>
      <c r="K18511">
        <v>10</v>
      </c>
      <c r="M18511" t="s">
        <v>246</v>
      </c>
      <c r="AB18511">
        <v>57</v>
      </c>
      <c r="AC18511" t="s">
        <v>18569</v>
      </c>
    </row>
    <row r="18512" spans="1:29">
      <c r="A18512" s="1" t="s">
        <v>30</v>
      </c>
      <c r="B18512" s="2">
        <v>43219.535416666666</v>
      </c>
      <c r="C18512">
        <v>60</v>
      </c>
      <c r="D18512">
        <v>32</v>
      </c>
      <c r="E18512">
        <v>34.49</v>
      </c>
      <c r="F18512">
        <v>280</v>
      </c>
      <c r="G18512">
        <v>9</v>
      </c>
      <c r="H18512">
        <v>0</v>
      </c>
      <c r="I18512">
        <v>30.14</v>
      </c>
      <c r="J18512">
        <v>1020.5</v>
      </c>
      <c r="K18512">
        <v>10</v>
      </c>
      <c r="L18512">
        <v>16</v>
      </c>
      <c r="M18512" t="s">
        <v>246</v>
      </c>
      <c r="AB18512">
        <v>60.1</v>
      </c>
      <c r="AC18512" t="s">
        <v>18570</v>
      </c>
    </row>
    <row r="18513" spans="1:29">
      <c r="A18513" s="1" t="s">
        <v>30</v>
      </c>
      <c r="B18513" s="2">
        <v>43219.57708333333</v>
      </c>
      <c r="C18513">
        <v>61</v>
      </c>
      <c r="D18513">
        <v>30</v>
      </c>
      <c r="E18513">
        <v>30.8</v>
      </c>
      <c r="F18513">
        <v>340</v>
      </c>
      <c r="G18513">
        <v>9</v>
      </c>
      <c r="H18513">
        <v>0</v>
      </c>
      <c r="I18513">
        <v>30.13</v>
      </c>
      <c r="J18513">
        <v>1020.3</v>
      </c>
      <c r="K18513">
        <v>10</v>
      </c>
      <c r="M18513" t="s">
        <v>246</v>
      </c>
      <c r="AB18513">
        <v>61</v>
      </c>
      <c r="AC18513" t="s">
        <v>18571</v>
      </c>
    </row>
    <row r="18514" spans="1:29">
      <c r="A18514" s="1" t="s">
        <v>30</v>
      </c>
      <c r="B18514" s="2">
        <v>43219.618750000001</v>
      </c>
      <c r="C18514">
        <v>63</v>
      </c>
      <c r="D18514">
        <v>28.9</v>
      </c>
      <c r="E18514">
        <v>27.44</v>
      </c>
      <c r="F18514">
        <v>320</v>
      </c>
      <c r="G18514">
        <v>8</v>
      </c>
      <c r="H18514">
        <v>0</v>
      </c>
      <c r="I18514">
        <v>30.13</v>
      </c>
      <c r="J18514">
        <v>1020.1</v>
      </c>
      <c r="K18514">
        <v>10</v>
      </c>
      <c r="L18514">
        <v>17</v>
      </c>
      <c r="M18514" t="s">
        <v>246</v>
      </c>
      <c r="AB18514">
        <v>63</v>
      </c>
      <c r="AC18514" t="s">
        <v>18572</v>
      </c>
    </row>
    <row r="18515" spans="1:29">
      <c r="A18515" s="1" t="s">
        <v>30</v>
      </c>
      <c r="B18515" s="2">
        <v>43219.660416666666</v>
      </c>
      <c r="C18515">
        <v>65</v>
      </c>
      <c r="D18515">
        <v>30.9</v>
      </c>
      <c r="E18515">
        <v>27.85</v>
      </c>
      <c r="G18515">
        <v>4</v>
      </c>
      <c r="H18515">
        <v>0</v>
      </c>
      <c r="I18515">
        <v>30.12</v>
      </c>
      <c r="J18515">
        <v>1019.7</v>
      </c>
      <c r="K18515">
        <v>10</v>
      </c>
      <c r="L18515">
        <v>17</v>
      </c>
      <c r="M18515" t="s">
        <v>31</v>
      </c>
      <c r="Q18515">
        <v>8500</v>
      </c>
      <c r="AB18515">
        <v>64.900000000000006</v>
      </c>
      <c r="AC18515" t="s">
        <v>18573</v>
      </c>
    </row>
    <row r="18516" spans="1:29">
      <c r="A18516" s="1" t="s">
        <v>30</v>
      </c>
      <c r="B18516" s="2">
        <v>43219.70208333333</v>
      </c>
      <c r="C18516">
        <v>65</v>
      </c>
      <c r="D18516">
        <v>30</v>
      </c>
      <c r="E18516">
        <v>26.85</v>
      </c>
      <c r="F18516">
        <v>0</v>
      </c>
      <c r="G18516">
        <v>0</v>
      </c>
      <c r="H18516">
        <v>0</v>
      </c>
      <c r="I18516">
        <v>30.11</v>
      </c>
      <c r="J18516">
        <v>1019.5</v>
      </c>
      <c r="K18516">
        <v>10</v>
      </c>
      <c r="M18516" t="s">
        <v>246</v>
      </c>
      <c r="AB18516">
        <v>64.900000000000006</v>
      </c>
      <c r="AC18516" t="s">
        <v>18574</v>
      </c>
    </row>
    <row r="18517" spans="1:29">
      <c r="A18517" s="1" t="s">
        <v>30</v>
      </c>
      <c r="B18517" s="2">
        <v>43219.743750000001</v>
      </c>
      <c r="C18517">
        <v>65</v>
      </c>
      <c r="D18517">
        <v>28</v>
      </c>
      <c r="E18517">
        <v>24.75</v>
      </c>
      <c r="F18517">
        <v>320</v>
      </c>
      <c r="G18517">
        <v>8</v>
      </c>
      <c r="H18517">
        <v>0</v>
      </c>
      <c r="I18517">
        <v>30.12</v>
      </c>
      <c r="J18517">
        <v>1019.7</v>
      </c>
      <c r="K18517">
        <v>10</v>
      </c>
      <c r="M18517" t="s">
        <v>246</v>
      </c>
      <c r="AB18517">
        <v>64.900000000000006</v>
      </c>
      <c r="AC18517" t="s">
        <v>18575</v>
      </c>
    </row>
    <row r="18518" spans="1:29">
      <c r="A18518" s="1" t="s">
        <v>30</v>
      </c>
      <c r="B18518" s="2">
        <v>43219.785416666666</v>
      </c>
      <c r="C18518">
        <v>64</v>
      </c>
      <c r="D18518">
        <v>28.9</v>
      </c>
      <c r="E18518">
        <v>26.5</v>
      </c>
      <c r="F18518">
        <v>330</v>
      </c>
      <c r="G18518">
        <v>6</v>
      </c>
      <c r="H18518">
        <v>0</v>
      </c>
      <c r="I18518">
        <v>30.12</v>
      </c>
      <c r="J18518">
        <v>1019.8</v>
      </c>
      <c r="K18518">
        <v>10</v>
      </c>
      <c r="M18518" t="s">
        <v>246</v>
      </c>
      <c r="AB18518">
        <v>64</v>
      </c>
      <c r="AC18518" t="s">
        <v>18576</v>
      </c>
    </row>
    <row r="18519" spans="1:29">
      <c r="A18519" s="1" t="s">
        <v>30</v>
      </c>
      <c r="B18519" s="2">
        <v>43219.82708333333</v>
      </c>
      <c r="C18519">
        <v>60</v>
      </c>
      <c r="D18519">
        <v>30.9</v>
      </c>
      <c r="E18519">
        <v>32.99</v>
      </c>
      <c r="F18519">
        <v>330</v>
      </c>
      <c r="G18519">
        <v>3</v>
      </c>
      <c r="H18519">
        <v>0</v>
      </c>
      <c r="I18519">
        <v>30.15</v>
      </c>
      <c r="J18519">
        <v>1020.7</v>
      </c>
      <c r="K18519">
        <v>10</v>
      </c>
      <c r="M18519" t="s">
        <v>246</v>
      </c>
      <c r="AB18519">
        <v>60.1</v>
      </c>
      <c r="AC18519" t="s">
        <v>18577</v>
      </c>
    </row>
    <row r="18520" spans="1:29">
      <c r="A18520" s="1" t="s">
        <v>30</v>
      </c>
      <c r="B18520" s="2">
        <v>43219.868750000001</v>
      </c>
      <c r="C18520">
        <v>55</v>
      </c>
      <c r="D18520">
        <v>34</v>
      </c>
      <c r="E18520">
        <v>44.9</v>
      </c>
      <c r="F18520">
        <v>0</v>
      </c>
      <c r="G18520">
        <v>0</v>
      </c>
      <c r="H18520">
        <v>0</v>
      </c>
      <c r="I18520">
        <v>30.17</v>
      </c>
      <c r="J18520">
        <v>1021.4</v>
      </c>
      <c r="K18520">
        <v>10</v>
      </c>
      <c r="M18520" t="s">
        <v>246</v>
      </c>
      <c r="AB18520">
        <v>55</v>
      </c>
      <c r="AC18520" t="s">
        <v>18578</v>
      </c>
    </row>
    <row r="18521" spans="1:29">
      <c r="A18521" s="1" t="s">
        <v>30</v>
      </c>
      <c r="B18521" s="2">
        <v>43219.910416666666</v>
      </c>
      <c r="C18521">
        <v>50</v>
      </c>
      <c r="D18521">
        <v>37</v>
      </c>
      <c r="E18521">
        <v>60.79</v>
      </c>
      <c r="F18521">
        <v>0</v>
      </c>
      <c r="G18521">
        <v>0</v>
      </c>
      <c r="H18521">
        <v>0</v>
      </c>
      <c r="I18521">
        <v>30.17</v>
      </c>
      <c r="J18521">
        <v>1021.7</v>
      </c>
      <c r="K18521">
        <v>10</v>
      </c>
      <c r="M18521" t="s">
        <v>246</v>
      </c>
      <c r="AB18521">
        <v>50</v>
      </c>
      <c r="AC18521" t="s">
        <v>18579</v>
      </c>
    </row>
    <row r="18522" spans="1:29">
      <c r="A18522" s="1" t="s">
        <v>30</v>
      </c>
      <c r="B18522" s="2">
        <v>43219.95208333333</v>
      </c>
      <c r="C18522">
        <v>48</v>
      </c>
      <c r="D18522">
        <v>37</v>
      </c>
      <c r="E18522">
        <v>65.510000000000005</v>
      </c>
      <c r="F18522">
        <v>60</v>
      </c>
      <c r="G18522">
        <v>4</v>
      </c>
      <c r="H18522">
        <v>0</v>
      </c>
      <c r="I18522">
        <v>30.19</v>
      </c>
      <c r="J18522">
        <v>1022.4</v>
      </c>
      <c r="K18522">
        <v>10</v>
      </c>
      <c r="M18522" t="s">
        <v>246</v>
      </c>
      <c r="AB18522">
        <v>46.1</v>
      </c>
      <c r="AC18522" t="s">
        <v>18580</v>
      </c>
    </row>
    <row r="18523" spans="1:29">
      <c r="A18523" s="1" t="s">
        <v>30</v>
      </c>
      <c r="B18523" s="2">
        <v>43219.993750000001</v>
      </c>
      <c r="C18523">
        <v>45</v>
      </c>
      <c r="D18523">
        <v>38</v>
      </c>
      <c r="E18523">
        <v>76.010000000000005</v>
      </c>
      <c r="F18523">
        <v>0</v>
      </c>
      <c r="G18523">
        <v>0</v>
      </c>
      <c r="H18523">
        <v>0</v>
      </c>
      <c r="I18523">
        <v>30.21</v>
      </c>
      <c r="J18523">
        <v>1022.9</v>
      </c>
      <c r="K18523">
        <v>10</v>
      </c>
      <c r="M18523" t="s">
        <v>246</v>
      </c>
      <c r="AB18523">
        <v>45</v>
      </c>
      <c r="AC18523" t="s">
        <v>18581</v>
      </c>
    </row>
    <row r="18524" spans="1:29">
      <c r="A18524" s="1" t="s">
        <v>30</v>
      </c>
      <c r="B18524" s="2">
        <v>43220.035416666666</v>
      </c>
      <c r="C18524">
        <v>44</v>
      </c>
      <c r="D18524">
        <v>37</v>
      </c>
      <c r="E18524">
        <v>75.930000000000007</v>
      </c>
      <c r="F18524">
        <v>0</v>
      </c>
      <c r="G18524">
        <v>0</v>
      </c>
      <c r="H18524">
        <v>0</v>
      </c>
      <c r="I18524">
        <v>30.22</v>
      </c>
      <c r="J18524">
        <v>1023.4</v>
      </c>
      <c r="K18524">
        <v>10</v>
      </c>
      <c r="M18524" t="s">
        <v>246</v>
      </c>
      <c r="AB18524">
        <v>44.1</v>
      </c>
      <c r="AC18524" t="s">
        <v>18582</v>
      </c>
    </row>
    <row r="18525" spans="1:29">
      <c r="A18525" s="1" t="s">
        <v>30</v>
      </c>
      <c r="B18525" s="2">
        <v>43220.07708333333</v>
      </c>
      <c r="C18525">
        <v>43</v>
      </c>
      <c r="D18525">
        <v>37</v>
      </c>
      <c r="E18525">
        <v>79.19</v>
      </c>
      <c r="F18525">
        <v>0</v>
      </c>
      <c r="G18525">
        <v>0</v>
      </c>
      <c r="H18525">
        <v>0</v>
      </c>
      <c r="I18525">
        <v>30.22</v>
      </c>
      <c r="J18525">
        <v>1023.4</v>
      </c>
      <c r="K18525">
        <v>10</v>
      </c>
      <c r="M18525" t="s">
        <v>246</v>
      </c>
      <c r="AB18525">
        <v>43</v>
      </c>
      <c r="AC18525" t="s">
        <v>18583</v>
      </c>
    </row>
    <row r="18526" spans="1:29">
      <c r="A18526" s="1" t="s">
        <v>30</v>
      </c>
      <c r="B18526" s="2">
        <v>43220.118750000001</v>
      </c>
      <c r="C18526">
        <v>41</v>
      </c>
      <c r="D18526">
        <v>37</v>
      </c>
      <c r="E18526">
        <v>85.54</v>
      </c>
      <c r="F18526">
        <v>0</v>
      </c>
      <c r="G18526">
        <v>0</v>
      </c>
      <c r="H18526">
        <v>0</v>
      </c>
      <c r="I18526">
        <v>30.22</v>
      </c>
      <c r="J18526">
        <v>1023.4</v>
      </c>
      <c r="K18526">
        <v>10</v>
      </c>
      <c r="M18526" t="s">
        <v>246</v>
      </c>
      <c r="AB18526">
        <v>41</v>
      </c>
      <c r="AC18526" t="s">
        <v>18584</v>
      </c>
    </row>
    <row r="18527" spans="1:29">
      <c r="A18527" s="1" t="s">
        <v>30</v>
      </c>
      <c r="B18527" s="2">
        <v>43220.160416666666</v>
      </c>
      <c r="C18527">
        <v>40</v>
      </c>
      <c r="D18527">
        <v>37</v>
      </c>
      <c r="E18527">
        <v>89.27</v>
      </c>
      <c r="F18527">
        <v>0</v>
      </c>
      <c r="G18527">
        <v>0</v>
      </c>
      <c r="H18527">
        <v>0</v>
      </c>
      <c r="I18527">
        <v>30.24</v>
      </c>
      <c r="J18527">
        <v>1023.9</v>
      </c>
      <c r="K18527">
        <v>10</v>
      </c>
      <c r="M18527" t="s">
        <v>246</v>
      </c>
      <c r="AB18527">
        <v>39.9</v>
      </c>
      <c r="AC18527" t="s">
        <v>18585</v>
      </c>
    </row>
    <row r="18528" spans="1:29">
      <c r="A18528" s="1" t="s">
        <v>30</v>
      </c>
      <c r="B18528" s="2">
        <v>43220.20208333333</v>
      </c>
      <c r="C18528">
        <v>38</v>
      </c>
      <c r="D18528">
        <v>36</v>
      </c>
      <c r="E18528">
        <v>92.78</v>
      </c>
      <c r="F18528">
        <v>0</v>
      </c>
      <c r="G18528">
        <v>0</v>
      </c>
      <c r="H18528">
        <v>0</v>
      </c>
      <c r="I18528">
        <v>30.25</v>
      </c>
      <c r="J18528">
        <v>1024.3</v>
      </c>
      <c r="K18528">
        <v>10</v>
      </c>
      <c r="M18528" t="s">
        <v>246</v>
      </c>
      <c r="AB18528">
        <v>37.9</v>
      </c>
      <c r="AC18528" t="s">
        <v>18586</v>
      </c>
    </row>
    <row r="18529" spans="1:29">
      <c r="A18529" s="1" t="s">
        <v>30</v>
      </c>
      <c r="B18529" s="2">
        <v>43220.243750000001</v>
      </c>
      <c r="C18529">
        <v>38</v>
      </c>
      <c r="D18529">
        <v>36</v>
      </c>
      <c r="E18529">
        <v>92.78</v>
      </c>
      <c r="F18529">
        <v>0</v>
      </c>
      <c r="G18529">
        <v>0</v>
      </c>
      <c r="H18529">
        <v>0</v>
      </c>
      <c r="I18529">
        <v>30.26</v>
      </c>
      <c r="J18529">
        <v>1024.7</v>
      </c>
      <c r="K18529">
        <v>10</v>
      </c>
      <c r="M18529" t="s">
        <v>246</v>
      </c>
      <c r="AB18529">
        <v>37.9</v>
      </c>
      <c r="AC18529" t="s">
        <v>18587</v>
      </c>
    </row>
    <row r="18530" spans="1:29">
      <c r="A18530" s="1" t="s">
        <v>30</v>
      </c>
      <c r="B18530" s="2">
        <v>43220.285416666666</v>
      </c>
      <c r="C18530">
        <v>39</v>
      </c>
      <c r="D18530">
        <v>37</v>
      </c>
      <c r="E18530">
        <v>92.45</v>
      </c>
      <c r="F18530">
        <v>0</v>
      </c>
      <c r="G18530">
        <v>0</v>
      </c>
      <c r="H18530">
        <v>0</v>
      </c>
      <c r="I18530">
        <v>30.29</v>
      </c>
      <c r="J18530">
        <v>1025.5</v>
      </c>
      <c r="K18530">
        <v>10</v>
      </c>
      <c r="M18530" t="s">
        <v>246</v>
      </c>
      <c r="AB18530">
        <v>39</v>
      </c>
      <c r="AC18530" t="s">
        <v>18588</v>
      </c>
    </row>
    <row r="18531" spans="1:29">
      <c r="A18531" s="1" t="s">
        <v>30</v>
      </c>
      <c r="B18531" s="2">
        <v>43220.32708333333</v>
      </c>
      <c r="C18531">
        <v>45</v>
      </c>
      <c r="D18531">
        <v>40</v>
      </c>
      <c r="E18531">
        <v>82.19</v>
      </c>
      <c r="F18531">
        <v>0</v>
      </c>
      <c r="G18531">
        <v>0</v>
      </c>
      <c r="H18531">
        <v>0</v>
      </c>
      <c r="I18531">
        <v>30.31</v>
      </c>
      <c r="J18531">
        <v>1026.2</v>
      </c>
      <c r="K18531">
        <v>10</v>
      </c>
      <c r="M18531" t="s">
        <v>246</v>
      </c>
      <c r="AB18531">
        <v>45</v>
      </c>
      <c r="AC18531" t="s">
        <v>18589</v>
      </c>
    </row>
    <row r="18532" spans="1:29">
      <c r="A18532" s="1" t="s">
        <v>30</v>
      </c>
      <c r="B18532" s="2">
        <v>43220.368750000001</v>
      </c>
      <c r="C18532">
        <v>53</v>
      </c>
      <c r="D18532">
        <v>37</v>
      </c>
      <c r="E18532">
        <v>54.21</v>
      </c>
      <c r="F18532">
        <v>0</v>
      </c>
      <c r="G18532">
        <v>0</v>
      </c>
      <c r="H18532">
        <v>0</v>
      </c>
      <c r="I18532">
        <v>30.32</v>
      </c>
      <c r="J18532">
        <v>1026.5</v>
      </c>
      <c r="K18532">
        <v>10</v>
      </c>
      <c r="M18532" t="s">
        <v>246</v>
      </c>
      <c r="AB18532">
        <v>53.1</v>
      </c>
      <c r="AC18532" t="s">
        <v>18590</v>
      </c>
    </row>
    <row r="18533" spans="1:29">
      <c r="A18533" s="1" t="s">
        <v>30</v>
      </c>
      <c r="B18533" s="2">
        <v>43220.410416666666</v>
      </c>
      <c r="C18533">
        <v>57</v>
      </c>
      <c r="D18533">
        <v>36</v>
      </c>
      <c r="E18533">
        <v>45.22</v>
      </c>
      <c r="F18533">
        <v>20</v>
      </c>
      <c r="G18533">
        <v>6</v>
      </c>
      <c r="H18533">
        <v>0</v>
      </c>
      <c r="I18533">
        <v>30.33</v>
      </c>
      <c r="J18533">
        <v>1026.9000000000001</v>
      </c>
      <c r="K18533">
        <v>10</v>
      </c>
      <c r="M18533" t="s">
        <v>246</v>
      </c>
      <c r="AB18533">
        <v>57</v>
      </c>
      <c r="AC18533" t="s">
        <v>18591</v>
      </c>
    </row>
    <row r="18534" spans="1:29">
      <c r="A18534" s="1" t="s">
        <v>30</v>
      </c>
      <c r="B18534" s="2">
        <v>43220.45208333333</v>
      </c>
      <c r="C18534">
        <v>60</v>
      </c>
      <c r="D18534">
        <v>35</v>
      </c>
      <c r="E18534">
        <v>39.04</v>
      </c>
      <c r="F18534">
        <v>280</v>
      </c>
      <c r="G18534">
        <v>6</v>
      </c>
      <c r="H18534">
        <v>0</v>
      </c>
      <c r="I18534">
        <v>30.33</v>
      </c>
      <c r="J18534">
        <v>1026.9000000000001</v>
      </c>
      <c r="K18534">
        <v>10</v>
      </c>
      <c r="M18534" t="s">
        <v>246</v>
      </c>
      <c r="AB18534">
        <v>60.1</v>
      </c>
      <c r="AC18534" t="s">
        <v>18592</v>
      </c>
    </row>
    <row r="18535" spans="1:29">
      <c r="A18535" s="1" t="s">
        <v>30</v>
      </c>
      <c r="B18535" s="2">
        <v>43220.493750000001</v>
      </c>
      <c r="C18535">
        <v>64</v>
      </c>
      <c r="D18535">
        <v>37</v>
      </c>
      <c r="E18535">
        <v>36.68</v>
      </c>
      <c r="F18535">
        <v>280</v>
      </c>
      <c r="G18535">
        <v>8</v>
      </c>
      <c r="H18535">
        <v>0</v>
      </c>
      <c r="I18535">
        <v>30.32</v>
      </c>
      <c r="J18535">
        <v>1026.5</v>
      </c>
      <c r="K18535">
        <v>10</v>
      </c>
      <c r="M18535" t="s">
        <v>246</v>
      </c>
      <c r="AB18535">
        <v>64</v>
      </c>
      <c r="AC18535" t="s">
        <v>18593</v>
      </c>
    </row>
    <row r="18536" spans="1:29">
      <c r="A18536" s="1" t="s">
        <v>30</v>
      </c>
      <c r="B18536" s="2">
        <v>43220.535416666666</v>
      </c>
      <c r="C18536">
        <v>65</v>
      </c>
      <c r="D18536">
        <v>30.9</v>
      </c>
      <c r="E18536">
        <v>27.85</v>
      </c>
      <c r="F18536">
        <v>310</v>
      </c>
      <c r="G18536">
        <v>7</v>
      </c>
      <c r="H18536">
        <v>0</v>
      </c>
      <c r="I18536">
        <v>30.29</v>
      </c>
      <c r="J18536">
        <v>1025.5</v>
      </c>
      <c r="K18536">
        <v>10</v>
      </c>
      <c r="M18536" t="s">
        <v>246</v>
      </c>
      <c r="AB18536">
        <v>64.900000000000006</v>
      </c>
      <c r="AC18536" t="s">
        <v>18594</v>
      </c>
    </row>
    <row r="18537" spans="1:29">
      <c r="A18537" s="1" t="s">
        <v>30</v>
      </c>
      <c r="B18537" s="2">
        <v>43220.57708333333</v>
      </c>
      <c r="C18537">
        <v>66</v>
      </c>
      <c r="D18537">
        <v>28.9</v>
      </c>
      <c r="E18537">
        <v>24.71</v>
      </c>
      <c r="F18537">
        <v>0</v>
      </c>
      <c r="G18537">
        <v>0</v>
      </c>
      <c r="H18537">
        <v>0</v>
      </c>
      <c r="I18537">
        <v>30.26</v>
      </c>
      <c r="J18537">
        <v>1024.5</v>
      </c>
      <c r="K18537">
        <v>10</v>
      </c>
      <c r="M18537" t="s">
        <v>246</v>
      </c>
      <c r="AB18537">
        <v>66</v>
      </c>
      <c r="AC18537" t="s">
        <v>18595</v>
      </c>
    </row>
    <row r="18538" spans="1:29">
      <c r="A18538" s="1" t="s">
        <v>30</v>
      </c>
      <c r="B18538" s="2">
        <v>43220.618750000001</v>
      </c>
      <c r="C18538">
        <v>69</v>
      </c>
      <c r="D18538">
        <v>32</v>
      </c>
      <c r="E18538">
        <v>25.18</v>
      </c>
      <c r="F18538">
        <v>290</v>
      </c>
      <c r="G18538">
        <v>7</v>
      </c>
      <c r="H18538">
        <v>0</v>
      </c>
      <c r="I18538">
        <v>30.23</v>
      </c>
      <c r="J18538">
        <v>1023.6</v>
      </c>
      <c r="K18538">
        <v>10</v>
      </c>
      <c r="M18538" t="s">
        <v>246</v>
      </c>
      <c r="AB18538">
        <v>69.099999999999994</v>
      </c>
      <c r="AC18538" t="s">
        <v>18596</v>
      </c>
    </row>
    <row r="18539" spans="1:29">
      <c r="A18539" s="1" t="s">
        <v>30</v>
      </c>
      <c r="B18539" s="2">
        <v>43220.660416666666</v>
      </c>
      <c r="C18539">
        <v>70</v>
      </c>
      <c r="D18539">
        <v>33</v>
      </c>
      <c r="E18539">
        <v>25.53</v>
      </c>
      <c r="F18539">
        <v>240</v>
      </c>
      <c r="G18539">
        <v>6</v>
      </c>
      <c r="H18539">
        <v>0</v>
      </c>
      <c r="I18539">
        <v>30.2</v>
      </c>
      <c r="J18539">
        <v>1022.7</v>
      </c>
      <c r="K18539">
        <v>10</v>
      </c>
      <c r="M18539" t="s">
        <v>246</v>
      </c>
      <c r="AB18539">
        <v>70</v>
      </c>
      <c r="AC18539" t="s">
        <v>18597</v>
      </c>
    </row>
    <row r="18540" spans="1:29">
      <c r="A18540" s="1" t="s">
        <v>30</v>
      </c>
      <c r="B18540" s="2">
        <v>43220.70208333333</v>
      </c>
      <c r="C18540">
        <v>71</v>
      </c>
      <c r="D18540">
        <v>34</v>
      </c>
      <c r="E18540">
        <v>25.49</v>
      </c>
      <c r="F18540">
        <v>240</v>
      </c>
      <c r="G18540">
        <v>10</v>
      </c>
      <c r="H18540">
        <v>0</v>
      </c>
      <c r="I18540">
        <v>30.19</v>
      </c>
      <c r="J18540">
        <v>1022.2</v>
      </c>
      <c r="K18540">
        <v>10</v>
      </c>
      <c r="M18540" t="s">
        <v>246</v>
      </c>
      <c r="AB18540">
        <v>69.11</v>
      </c>
      <c r="AC18540" t="s">
        <v>18598</v>
      </c>
    </row>
    <row r="18541" spans="1:29">
      <c r="A18541" s="1" t="s">
        <v>30</v>
      </c>
      <c r="B18541" s="2">
        <v>43220.743750000001</v>
      </c>
      <c r="C18541">
        <v>70</v>
      </c>
      <c r="D18541">
        <v>30.9</v>
      </c>
      <c r="E18541">
        <v>23.36</v>
      </c>
      <c r="F18541">
        <v>270</v>
      </c>
      <c r="G18541">
        <v>11</v>
      </c>
      <c r="H18541">
        <v>0</v>
      </c>
      <c r="I18541">
        <v>30.18</v>
      </c>
      <c r="J18541">
        <v>1021.9</v>
      </c>
      <c r="K18541">
        <v>10</v>
      </c>
      <c r="L18541">
        <v>15</v>
      </c>
      <c r="M18541" t="s">
        <v>246</v>
      </c>
      <c r="AB18541">
        <v>70</v>
      </c>
      <c r="AC18541" t="s">
        <v>18599</v>
      </c>
    </row>
    <row r="18542" spans="1:29">
      <c r="A18542" s="1" t="s">
        <v>30</v>
      </c>
      <c r="B18542" s="2">
        <v>43220.785416666666</v>
      </c>
      <c r="C18542">
        <v>69</v>
      </c>
      <c r="D18542">
        <v>33</v>
      </c>
      <c r="E18542">
        <v>26.32</v>
      </c>
      <c r="F18542">
        <v>270</v>
      </c>
      <c r="G18542">
        <v>7</v>
      </c>
      <c r="H18542">
        <v>0</v>
      </c>
      <c r="I18542">
        <v>30.16</v>
      </c>
      <c r="J18542">
        <v>1021.2</v>
      </c>
      <c r="K18542">
        <v>10</v>
      </c>
      <c r="M18542" t="s">
        <v>246</v>
      </c>
      <c r="AB18542">
        <v>69.099999999999994</v>
      </c>
      <c r="AC18542" t="s">
        <v>18600</v>
      </c>
    </row>
    <row r="18543" spans="1:29">
      <c r="A18543" s="1" t="s">
        <v>30</v>
      </c>
      <c r="B18543" s="2">
        <v>43220.82708333333</v>
      </c>
      <c r="C18543">
        <v>64</v>
      </c>
      <c r="D18543">
        <v>34</v>
      </c>
      <c r="E18543">
        <v>32.56</v>
      </c>
      <c r="F18543">
        <v>250</v>
      </c>
      <c r="G18543">
        <v>3</v>
      </c>
      <c r="H18543">
        <v>0</v>
      </c>
      <c r="I18543">
        <v>30.16</v>
      </c>
      <c r="J18543">
        <v>1021.2</v>
      </c>
      <c r="K18543">
        <v>10</v>
      </c>
      <c r="M18543" t="s">
        <v>246</v>
      </c>
      <c r="AB18543">
        <v>64</v>
      </c>
      <c r="AC18543" t="s">
        <v>18601</v>
      </c>
    </row>
    <row r="18544" spans="1:29">
      <c r="A18544" s="1" t="s">
        <v>30</v>
      </c>
      <c r="B18544" s="2">
        <v>43220.868750000001</v>
      </c>
      <c r="C18544">
        <v>60</v>
      </c>
      <c r="D18544">
        <v>37</v>
      </c>
      <c r="E18544">
        <v>42.09</v>
      </c>
      <c r="F18544">
        <v>180</v>
      </c>
      <c r="G18544">
        <v>3</v>
      </c>
      <c r="H18544">
        <v>0</v>
      </c>
      <c r="I18544">
        <v>30.17</v>
      </c>
      <c r="J18544">
        <v>1021.6</v>
      </c>
      <c r="K18544">
        <v>10</v>
      </c>
      <c r="M18544" t="s">
        <v>246</v>
      </c>
      <c r="AB18544">
        <v>60.1</v>
      </c>
      <c r="AC18544" t="s">
        <v>18602</v>
      </c>
    </row>
    <row r="18545" spans="1:29">
      <c r="A18545" s="1" t="s">
        <v>30</v>
      </c>
      <c r="B18545" s="2">
        <v>43220.910416666666</v>
      </c>
      <c r="C18545">
        <v>57</v>
      </c>
      <c r="D18545">
        <v>39</v>
      </c>
      <c r="E18545">
        <v>50.88</v>
      </c>
      <c r="F18545">
        <v>0</v>
      </c>
      <c r="G18545">
        <v>0</v>
      </c>
      <c r="H18545">
        <v>0</v>
      </c>
      <c r="I18545">
        <v>30.19</v>
      </c>
      <c r="J18545">
        <v>1022.1</v>
      </c>
      <c r="K18545">
        <v>10</v>
      </c>
      <c r="M18545" t="s">
        <v>246</v>
      </c>
      <c r="AB18545">
        <v>57</v>
      </c>
      <c r="AC18545" t="s">
        <v>18603</v>
      </c>
    </row>
    <row r="18546" spans="1:29">
      <c r="A18546" s="1" t="s">
        <v>30</v>
      </c>
      <c r="B18546" s="2">
        <v>43220.95208333333</v>
      </c>
      <c r="C18546">
        <v>56</v>
      </c>
      <c r="D18546">
        <v>39</v>
      </c>
      <c r="E18546">
        <v>52.94</v>
      </c>
      <c r="F18546">
        <v>180</v>
      </c>
      <c r="G18546">
        <v>3</v>
      </c>
      <c r="H18546">
        <v>0</v>
      </c>
      <c r="I18546">
        <v>30.19</v>
      </c>
      <c r="J18546">
        <v>1022.1</v>
      </c>
      <c r="K18546">
        <v>10</v>
      </c>
      <c r="M18546" t="s">
        <v>246</v>
      </c>
      <c r="AB18546">
        <v>55.9</v>
      </c>
      <c r="AC18546" t="s">
        <v>18604</v>
      </c>
    </row>
    <row r="18547" spans="1:29">
      <c r="A18547" s="1" t="s">
        <v>30</v>
      </c>
      <c r="B18547" s="2">
        <v>43220.993750000001</v>
      </c>
      <c r="C18547">
        <v>53</v>
      </c>
      <c r="D18547">
        <v>40</v>
      </c>
      <c r="E18547">
        <v>60.73</v>
      </c>
      <c r="F18547">
        <v>240</v>
      </c>
      <c r="G18547">
        <v>5</v>
      </c>
      <c r="H18547">
        <v>0</v>
      </c>
      <c r="I18547">
        <v>30.19</v>
      </c>
      <c r="J18547">
        <v>1022.1</v>
      </c>
      <c r="K18547">
        <v>10</v>
      </c>
      <c r="M18547" t="s">
        <v>246</v>
      </c>
      <c r="AB18547">
        <v>53.1</v>
      </c>
      <c r="AC18547" t="s">
        <v>18605</v>
      </c>
    </row>
    <row r="18548" spans="1:29">
      <c r="A18548" s="1" t="s">
        <v>30</v>
      </c>
      <c r="B18548" s="2">
        <v>43221.035416666666</v>
      </c>
      <c r="C18548">
        <v>54</v>
      </c>
      <c r="D18548">
        <v>40</v>
      </c>
      <c r="E18548">
        <v>58.76</v>
      </c>
      <c r="F18548">
        <v>180</v>
      </c>
      <c r="G18548">
        <v>3</v>
      </c>
      <c r="H18548">
        <v>0</v>
      </c>
      <c r="I18548">
        <v>30.19</v>
      </c>
      <c r="J18548">
        <v>1022.2</v>
      </c>
      <c r="K18548">
        <v>10</v>
      </c>
      <c r="M18548" t="s">
        <v>246</v>
      </c>
      <c r="AB18548">
        <v>54</v>
      </c>
      <c r="AC18548" t="s">
        <v>18606</v>
      </c>
    </row>
    <row r="18549" spans="1:29">
      <c r="A18549" s="1" t="s">
        <v>30</v>
      </c>
      <c r="B18549" s="2">
        <v>43221.07708333333</v>
      </c>
      <c r="C18549">
        <v>53</v>
      </c>
      <c r="D18549">
        <v>39</v>
      </c>
      <c r="E18549">
        <v>58.64</v>
      </c>
      <c r="F18549">
        <v>0</v>
      </c>
      <c r="G18549">
        <v>0</v>
      </c>
      <c r="H18549">
        <v>0</v>
      </c>
      <c r="I18549">
        <v>30.18</v>
      </c>
      <c r="J18549">
        <v>1021.8</v>
      </c>
      <c r="K18549">
        <v>10</v>
      </c>
      <c r="M18549" t="s">
        <v>246</v>
      </c>
      <c r="AB18549">
        <v>53.1</v>
      </c>
      <c r="AC18549" t="s">
        <v>18607</v>
      </c>
    </row>
    <row r="18550" spans="1:29">
      <c r="A18550" s="1" t="s">
        <v>30</v>
      </c>
      <c r="B18550" s="2">
        <v>43221.118750000001</v>
      </c>
      <c r="C18550">
        <v>50</v>
      </c>
      <c r="D18550">
        <v>40</v>
      </c>
      <c r="E18550">
        <v>68.099999999999994</v>
      </c>
      <c r="F18550">
        <v>230</v>
      </c>
      <c r="G18550">
        <v>4</v>
      </c>
      <c r="H18550">
        <v>0</v>
      </c>
      <c r="I18550">
        <v>30.17</v>
      </c>
      <c r="J18550">
        <v>1021.6</v>
      </c>
      <c r="K18550">
        <v>10</v>
      </c>
      <c r="M18550" t="s">
        <v>246</v>
      </c>
      <c r="AB18550">
        <v>48.44</v>
      </c>
      <c r="AC18550" t="s">
        <v>18608</v>
      </c>
    </row>
    <row r="18551" spans="1:29">
      <c r="A18551" s="1" t="s">
        <v>30</v>
      </c>
      <c r="B18551" s="2">
        <v>43221.160416666666</v>
      </c>
      <c r="C18551">
        <v>48</v>
      </c>
      <c r="D18551">
        <v>39</v>
      </c>
      <c r="E18551">
        <v>70.849999999999994</v>
      </c>
      <c r="F18551">
        <v>240</v>
      </c>
      <c r="G18551">
        <v>5</v>
      </c>
      <c r="H18551">
        <v>0</v>
      </c>
      <c r="I18551">
        <v>30.18</v>
      </c>
      <c r="J18551">
        <v>1021.8</v>
      </c>
      <c r="K18551">
        <v>10</v>
      </c>
      <c r="M18551" t="s">
        <v>246</v>
      </c>
      <c r="AB18551">
        <v>45.4</v>
      </c>
      <c r="AC18551" t="s">
        <v>18609</v>
      </c>
    </row>
    <row r="18552" spans="1:29">
      <c r="A18552" s="1" t="s">
        <v>30</v>
      </c>
      <c r="B18552" s="2">
        <v>43221.20208333333</v>
      </c>
      <c r="C18552">
        <v>49</v>
      </c>
      <c r="D18552">
        <v>40</v>
      </c>
      <c r="E18552">
        <v>70.95</v>
      </c>
      <c r="F18552">
        <v>0</v>
      </c>
      <c r="G18552">
        <v>0</v>
      </c>
      <c r="H18552">
        <v>0</v>
      </c>
      <c r="I18552">
        <v>30.19</v>
      </c>
      <c r="J18552">
        <v>1022.1</v>
      </c>
      <c r="K18552">
        <v>10</v>
      </c>
      <c r="M18552" t="s">
        <v>246</v>
      </c>
      <c r="AB18552">
        <v>48.9</v>
      </c>
      <c r="AC18552" t="s">
        <v>18610</v>
      </c>
    </row>
    <row r="18553" spans="1:29">
      <c r="A18553" s="1" t="s">
        <v>30</v>
      </c>
      <c r="B18553" s="2">
        <v>43221.243750000001</v>
      </c>
      <c r="C18553">
        <v>47</v>
      </c>
      <c r="D18553">
        <v>39</v>
      </c>
      <c r="E18553">
        <v>73.849999999999994</v>
      </c>
      <c r="F18553">
        <v>250</v>
      </c>
      <c r="G18553">
        <v>3</v>
      </c>
      <c r="H18553">
        <v>0</v>
      </c>
      <c r="I18553">
        <v>30.21</v>
      </c>
      <c r="J18553">
        <v>1022.7</v>
      </c>
      <c r="K18553">
        <v>10</v>
      </c>
      <c r="M18553" t="s">
        <v>246</v>
      </c>
      <c r="AB18553">
        <v>45.72</v>
      </c>
      <c r="AC18553" t="s">
        <v>18611</v>
      </c>
    </row>
    <row r="18554" spans="1:29">
      <c r="A18554" s="1" t="s">
        <v>30</v>
      </c>
      <c r="B18554" s="2">
        <v>43221.285416666666</v>
      </c>
      <c r="C18554">
        <v>47</v>
      </c>
      <c r="D18554">
        <v>41</v>
      </c>
      <c r="E18554">
        <v>79.819999999999993</v>
      </c>
      <c r="F18554">
        <v>0</v>
      </c>
      <c r="G18554">
        <v>0</v>
      </c>
      <c r="H18554">
        <v>0</v>
      </c>
      <c r="I18554">
        <v>30.23</v>
      </c>
      <c r="J18554">
        <v>1023.4</v>
      </c>
      <c r="K18554">
        <v>10</v>
      </c>
      <c r="M18554" t="s">
        <v>246</v>
      </c>
      <c r="AB18554">
        <v>46.9</v>
      </c>
      <c r="AC18554" t="s">
        <v>18612</v>
      </c>
    </row>
    <row r="18555" spans="1:29">
      <c r="A18555" s="1" t="s">
        <v>30</v>
      </c>
      <c r="B18555" s="2">
        <v>43221.32708333333</v>
      </c>
      <c r="C18555">
        <v>51</v>
      </c>
      <c r="D18555">
        <v>45</v>
      </c>
      <c r="E18555">
        <v>79.540000000000006</v>
      </c>
      <c r="F18555">
        <v>240</v>
      </c>
      <c r="G18555">
        <v>6</v>
      </c>
      <c r="H18555">
        <v>0</v>
      </c>
      <c r="I18555">
        <v>30.25</v>
      </c>
      <c r="J18555">
        <v>1024.0999999999999</v>
      </c>
      <c r="K18555">
        <v>10</v>
      </c>
      <c r="M18555" t="s">
        <v>246</v>
      </c>
      <c r="AB18555">
        <v>51.1</v>
      </c>
      <c r="AC18555" t="s">
        <v>18613</v>
      </c>
    </row>
    <row r="18556" spans="1:29">
      <c r="A18556" s="1" t="s">
        <v>30</v>
      </c>
      <c r="B18556" s="2">
        <v>43221.368750000001</v>
      </c>
      <c r="C18556">
        <v>59</v>
      </c>
      <c r="D18556">
        <v>48</v>
      </c>
      <c r="E18556">
        <v>66.83</v>
      </c>
      <c r="F18556">
        <v>230</v>
      </c>
      <c r="G18556">
        <v>4</v>
      </c>
      <c r="H18556">
        <v>0</v>
      </c>
      <c r="I18556">
        <v>30.26</v>
      </c>
      <c r="J18556">
        <v>1024.5</v>
      </c>
      <c r="K18556">
        <v>10</v>
      </c>
      <c r="M18556" t="s">
        <v>246</v>
      </c>
      <c r="AB18556">
        <v>59</v>
      </c>
      <c r="AC18556" t="s">
        <v>18614</v>
      </c>
    </row>
    <row r="18557" spans="1:29">
      <c r="A18557" s="1" t="s">
        <v>30</v>
      </c>
      <c r="B18557" s="2">
        <v>43221.410416666666</v>
      </c>
      <c r="C18557">
        <v>65</v>
      </c>
      <c r="D18557">
        <v>46</v>
      </c>
      <c r="E18557">
        <v>50.32</v>
      </c>
      <c r="F18557">
        <v>0</v>
      </c>
      <c r="G18557">
        <v>0</v>
      </c>
      <c r="H18557">
        <v>0</v>
      </c>
      <c r="I18557">
        <v>30.27</v>
      </c>
      <c r="J18557">
        <v>1024.9000000000001</v>
      </c>
      <c r="K18557">
        <v>10</v>
      </c>
      <c r="M18557" t="s">
        <v>246</v>
      </c>
      <c r="AB18557">
        <v>64.900000000000006</v>
      </c>
      <c r="AC18557" t="s">
        <v>18615</v>
      </c>
    </row>
    <row r="18558" spans="1:29">
      <c r="A18558" s="1" t="s">
        <v>30</v>
      </c>
      <c r="B18558" s="2">
        <v>43221.45208333333</v>
      </c>
      <c r="C18558">
        <v>71</v>
      </c>
      <c r="D18558">
        <v>48</v>
      </c>
      <c r="E18558">
        <v>43.83</v>
      </c>
      <c r="F18558">
        <v>220</v>
      </c>
      <c r="G18558">
        <v>3</v>
      </c>
      <c r="H18558">
        <v>0</v>
      </c>
      <c r="I18558">
        <v>30.27</v>
      </c>
      <c r="J18558">
        <v>1024.8</v>
      </c>
      <c r="K18558">
        <v>10</v>
      </c>
      <c r="M18558" t="s">
        <v>246</v>
      </c>
      <c r="AB18558">
        <v>69.97</v>
      </c>
      <c r="AC18558" t="s">
        <v>18616</v>
      </c>
    </row>
    <row r="18559" spans="1:29">
      <c r="A18559" s="1" t="s">
        <v>30</v>
      </c>
      <c r="B18559" s="2">
        <v>43221.493750000001</v>
      </c>
      <c r="C18559">
        <v>76</v>
      </c>
      <c r="D18559">
        <v>46</v>
      </c>
      <c r="E18559">
        <v>34.58</v>
      </c>
      <c r="F18559">
        <v>220</v>
      </c>
      <c r="G18559">
        <v>4</v>
      </c>
      <c r="H18559">
        <v>0</v>
      </c>
      <c r="I18559">
        <v>30.27</v>
      </c>
      <c r="J18559">
        <v>1024.5999999999999</v>
      </c>
      <c r="K18559">
        <v>10</v>
      </c>
      <c r="M18559" t="s">
        <v>246</v>
      </c>
      <c r="AB18559">
        <v>74.819999999999993</v>
      </c>
      <c r="AC18559" t="s">
        <v>18617</v>
      </c>
    </row>
    <row r="18560" spans="1:29">
      <c r="A18560" s="1" t="s">
        <v>30</v>
      </c>
      <c r="B18560" s="2">
        <v>43221.535416666666</v>
      </c>
      <c r="C18560">
        <v>79</v>
      </c>
      <c r="D18560">
        <v>37</v>
      </c>
      <c r="E18560">
        <v>22.05</v>
      </c>
      <c r="G18560">
        <v>3</v>
      </c>
      <c r="H18560">
        <v>0</v>
      </c>
      <c r="I18560">
        <v>30.25</v>
      </c>
      <c r="J18560">
        <v>1024</v>
      </c>
      <c r="K18560">
        <v>10</v>
      </c>
      <c r="M18560" t="s">
        <v>246</v>
      </c>
      <c r="AB18560">
        <v>77.64</v>
      </c>
      <c r="AC18560" t="s">
        <v>18618</v>
      </c>
    </row>
    <row r="18561" spans="1:29">
      <c r="A18561" s="1" t="s">
        <v>30</v>
      </c>
      <c r="B18561" s="2">
        <v>43221.57708333333</v>
      </c>
      <c r="C18561">
        <v>80</v>
      </c>
      <c r="D18561">
        <v>43</v>
      </c>
      <c r="E18561">
        <v>26.85</v>
      </c>
      <c r="F18561">
        <v>200</v>
      </c>
      <c r="G18561">
        <v>6</v>
      </c>
      <c r="H18561">
        <v>0</v>
      </c>
      <c r="I18561">
        <v>30.23</v>
      </c>
      <c r="J18561">
        <v>1023.5</v>
      </c>
      <c r="K18561">
        <v>10</v>
      </c>
      <c r="M18561" t="s">
        <v>246</v>
      </c>
      <c r="AB18561">
        <v>79.040000000000006</v>
      </c>
      <c r="AC18561" t="s">
        <v>18619</v>
      </c>
    </row>
    <row r="18562" spans="1:29">
      <c r="A18562" s="1" t="s">
        <v>30</v>
      </c>
      <c r="B18562" s="2">
        <v>43221.618750000001</v>
      </c>
      <c r="C18562">
        <v>81</v>
      </c>
      <c r="D18562">
        <v>43</v>
      </c>
      <c r="E18562">
        <v>26.08</v>
      </c>
      <c r="F18562">
        <v>240</v>
      </c>
      <c r="G18562">
        <v>7</v>
      </c>
      <c r="H18562">
        <v>0</v>
      </c>
      <c r="I18562">
        <v>30.22</v>
      </c>
      <c r="J18562">
        <v>1022.9</v>
      </c>
      <c r="K18562">
        <v>10</v>
      </c>
      <c r="M18562" t="s">
        <v>246</v>
      </c>
      <c r="AB18562">
        <v>79.540000000000006</v>
      </c>
      <c r="AC18562" t="s">
        <v>18620</v>
      </c>
    </row>
    <row r="18563" spans="1:29">
      <c r="A18563" s="1" t="s">
        <v>30</v>
      </c>
      <c r="B18563" s="2">
        <v>43221.660416666666</v>
      </c>
      <c r="C18563">
        <v>82</v>
      </c>
      <c r="D18563">
        <v>44</v>
      </c>
      <c r="E18563">
        <v>26.33</v>
      </c>
      <c r="F18563">
        <v>230</v>
      </c>
      <c r="G18563">
        <v>7</v>
      </c>
      <c r="H18563">
        <v>0</v>
      </c>
      <c r="I18563">
        <v>30.2</v>
      </c>
      <c r="J18563">
        <v>1022.2</v>
      </c>
      <c r="K18563">
        <v>10</v>
      </c>
      <c r="M18563" t="s">
        <v>246</v>
      </c>
      <c r="AB18563">
        <v>80.22</v>
      </c>
      <c r="AC18563" t="s">
        <v>18621</v>
      </c>
    </row>
    <row r="18564" spans="1:29">
      <c r="A18564" s="1" t="s">
        <v>30</v>
      </c>
      <c r="B18564" s="2">
        <v>43221.70208333333</v>
      </c>
      <c r="C18564">
        <v>82</v>
      </c>
      <c r="D18564">
        <v>44</v>
      </c>
      <c r="E18564">
        <v>26.33</v>
      </c>
      <c r="F18564">
        <v>230</v>
      </c>
      <c r="G18564">
        <v>10</v>
      </c>
      <c r="H18564">
        <v>0</v>
      </c>
      <c r="I18564">
        <v>30.19</v>
      </c>
      <c r="J18564">
        <v>1021.9</v>
      </c>
      <c r="K18564">
        <v>10</v>
      </c>
      <c r="M18564" t="s">
        <v>246</v>
      </c>
      <c r="AB18564">
        <v>80.22</v>
      </c>
      <c r="AC18564" t="s">
        <v>18622</v>
      </c>
    </row>
    <row r="18565" spans="1:29">
      <c r="A18565" s="1" t="s">
        <v>30</v>
      </c>
      <c r="B18565" s="2">
        <v>43221.743750000001</v>
      </c>
      <c r="C18565">
        <v>81</v>
      </c>
      <c r="D18565">
        <v>42</v>
      </c>
      <c r="E18565">
        <v>25.19</v>
      </c>
      <c r="G18565">
        <v>5</v>
      </c>
      <c r="H18565">
        <v>0</v>
      </c>
      <c r="I18565">
        <v>30.18</v>
      </c>
      <c r="J18565">
        <v>1021.8</v>
      </c>
      <c r="K18565">
        <v>10</v>
      </c>
      <c r="M18565" t="s">
        <v>246</v>
      </c>
      <c r="AB18565">
        <v>79.489999999999995</v>
      </c>
      <c r="AC18565" t="s">
        <v>18623</v>
      </c>
    </row>
    <row r="18566" spans="1:29">
      <c r="A18566" s="1" t="s">
        <v>30</v>
      </c>
      <c r="B18566" s="2">
        <v>43221.785416666666</v>
      </c>
      <c r="C18566">
        <v>78</v>
      </c>
      <c r="D18566">
        <v>45</v>
      </c>
      <c r="E18566">
        <v>30.95</v>
      </c>
      <c r="F18566">
        <v>240</v>
      </c>
      <c r="G18566">
        <v>8</v>
      </c>
      <c r="H18566">
        <v>0</v>
      </c>
      <c r="I18566">
        <v>30.18</v>
      </c>
      <c r="J18566">
        <v>1021.8</v>
      </c>
      <c r="K18566">
        <v>10</v>
      </c>
      <c r="M18566" t="s">
        <v>246</v>
      </c>
      <c r="AB18566">
        <v>77.06</v>
      </c>
      <c r="AC18566" t="s">
        <v>18624</v>
      </c>
    </row>
    <row r="18567" spans="1:29">
      <c r="A18567" s="1" t="s">
        <v>30</v>
      </c>
      <c r="B18567" s="2">
        <v>43221.82708333333</v>
      </c>
      <c r="C18567">
        <v>72</v>
      </c>
      <c r="D18567">
        <v>45</v>
      </c>
      <c r="E18567">
        <v>37.96</v>
      </c>
      <c r="F18567">
        <v>240</v>
      </c>
      <c r="G18567">
        <v>5</v>
      </c>
      <c r="H18567">
        <v>0</v>
      </c>
      <c r="I18567">
        <v>30.19</v>
      </c>
      <c r="J18567">
        <v>1022.1</v>
      </c>
      <c r="K18567">
        <v>10</v>
      </c>
      <c r="M18567" t="s">
        <v>246</v>
      </c>
      <c r="AB18567">
        <v>70.680000000000007</v>
      </c>
      <c r="AC18567" t="s">
        <v>18625</v>
      </c>
    </row>
    <row r="18568" spans="1:29">
      <c r="A18568" s="1" t="s">
        <v>30</v>
      </c>
      <c r="B18568" s="2">
        <v>43221.868750000001</v>
      </c>
      <c r="C18568">
        <v>69</v>
      </c>
      <c r="D18568">
        <v>45</v>
      </c>
      <c r="E18568">
        <v>41.9</v>
      </c>
      <c r="F18568">
        <v>0</v>
      </c>
      <c r="G18568">
        <v>0</v>
      </c>
      <c r="H18568">
        <v>0</v>
      </c>
      <c r="I18568">
        <v>30.21</v>
      </c>
      <c r="J18568">
        <v>1022.6</v>
      </c>
      <c r="K18568">
        <v>10</v>
      </c>
      <c r="M18568" t="s">
        <v>246</v>
      </c>
      <c r="AB18568">
        <v>69.099999999999994</v>
      </c>
      <c r="AC18568" t="s">
        <v>18626</v>
      </c>
    </row>
    <row r="18569" spans="1:29">
      <c r="A18569" s="1" t="s">
        <v>30</v>
      </c>
      <c r="B18569" s="2">
        <v>43221.910416666666</v>
      </c>
      <c r="C18569">
        <v>65</v>
      </c>
      <c r="D18569">
        <v>46</v>
      </c>
      <c r="E18569">
        <v>50.32</v>
      </c>
      <c r="F18569">
        <v>0</v>
      </c>
      <c r="G18569">
        <v>0</v>
      </c>
      <c r="H18569">
        <v>0</v>
      </c>
      <c r="I18569">
        <v>30.22</v>
      </c>
      <c r="J18569">
        <v>1023</v>
      </c>
      <c r="K18569">
        <v>10</v>
      </c>
      <c r="M18569" t="s">
        <v>246</v>
      </c>
      <c r="AB18569">
        <v>64.900000000000006</v>
      </c>
      <c r="AC18569" t="s">
        <v>18627</v>
      </c>
    </row>
    <row r="18570" spans="1:29">
      <c r="A18570" s="1" t="s">
        <v>30</v>
      </c>
      <c r="B18570" s="2">
        <v>43221.95208333333</v>
      </c>
      <c r="C18570">
        <v>63</v>
      </c>
      <c r="D18570">
        <v>47</v>
      </c>
      <c r="E18570">
        <v>55.64</v>
      </c>
      <c r="F18570">
        <v>230</v>
      </c>
      <c r="G18570">
        <v>4</v>
      </c>
      <c r="H18570">
        <v>0</v>
      </c>
      <c r="I18570">
        <v>30.23</v>
      </c>
      <c r="J18570">
        <v>1023.3</v>
      </c>
      <c r="K18570">
        <v>10</v>
      </c>
      <c r="M18570" t="s">
        <v>246</v>
      </c>
      <c r="AB18570">
        <v>63</v>
      </c>
      <c r="AC18570" t="s">
        <v>18628</v>
      </c>
    </row>
    <row r="18571" spans="1:29">
      <c r="A18571" s="1" t="s">
        <v>30</v>
      </c>
      <c r="B18571" s="2">
        <v>43221.993750000001</v>
      </c>
      <c r="C18571">
        <v>61</v>
      </c>
      <c r="D18571">
        <v>48</v>
      </c>
      <c r="E18571">
        <v>62.23</v>
      </c>
      <c r="F18571">
        <v>240</v>
      </c>
      <c r="G18571">
        <v>5</v>
      </c>
      <c r="H18571">
        <v>0</v>
      </c>
      <c r="I18571">
        <v>30.24</v>
      </c>
      <c r="J18571">
        <v>1023.7</v>
      </c>
      <c r="K18571">
        <v>10</v>
      </c>
      <c r="M18571" t="s">
        <v>246</v>
      </c>
      <c r="AB18571">
        <v>61</v>
      </c>
      <c r="AC18571" t="s">
        <v>18629</v>
      </c>
    </row>
    <row r="18572" spans="1:29">
      <c r="A18572" s="1" t="s">
        <v>30</v>
      </c>
      <c r="B18572" s="2">
        <v>43222.035416666666</v>
      </c>
      <c r="C18572">
        <v>60</v>
      </c>
      <c r="D18572">
        <v>48</v>
      </c>
      <c r="E18572">
        <v>64.260000000000005</v>
      </c>
      <c r="F18572">
        <v>240</v>
      </c>
      <c r="G18572">
        <v>4</v>
      </c>
      <c r="H18572">
        <v>0</v>
      </c>
      <c r="I18572">
        <v>30.25</v>
      </c>
      <c r="J18572">
        <v>1024</v>
      </c>
      <c r="K18572">
        <v>10</v>
      </c>
      <c r="M18572" t="s">
        <v>246</v>
      </c>
      <c r="AB18572">
        <v>60.1</v>
      </c>
      <c r="AC18572" t="s">
        <v>18630</v>
      </c>
    </row>
    <row r="18573" spans="1:29">
      <c r="A18573" s="1" t="s">
        <v>30</v>
      </c>
      <c r="B18573" s="2">
        <v>43222.07708333333</v>
      </c>
      <c r="C18573">
        <v>58</v>
      </c>
      <c r="D18573">
        <v>47</v>
      </c>
      <c r="E18573">
        <v>66.7</v>
      </c>
      <c r="F18573">
        <v>220</v>
      </c>
      <c r="G18573">
        <v>5</v>
      </c>
      <c r="H18573">
        <v>0</v>
      </c>
      <c r="I18573">
        <v>30.24</v>
      </c>
      <c r="J18573">
        <v>1023.5</v>
      </c>
      <c r="K18573">
        <v>10</v>
      </c>
      <c r="M18573" t="s">
        <v>246</v>
      </c>
      <c r="AB18573">
        <v>57.9</v>
      </c>
      <c r="AC18573" t="s">
        <v>18631</v>
      </c>
    </row>
    <row r="18574" spans="1:29">
      <c r="A18574" s="1" t="s">
        <v>30</v>
      </c>
      <c r="B18574" s="2">
        <v>43222.118750000001</v>
      </c>
      <c r="C18574">
        <v>57</v>
      </c>
      <c r="D18574">
        <v>47</v>
      </c>
      <c r="E18574">
        <v>68.900000000000006</v>
      </c>
      <c r="F18574">
        <v>240</v>
      </c>
      <c r="G18574">
        <v>5</v>
      </c>
      <c r="H18574">
        <v>0</v>
      </c>
      <c r="I18574">
        <v>30.23</v>
      </c>
      <c r="J18574">
        <v>1023.3</v>
      </c>
      <c r="K18574">
        <v>10</v>
      </c>
      <c r="M18574" t="s">
        <v>246</v>
      </c>
      <c r="AB18574">
        <v>57</v>
      </c>
      <c r="AC18574" t="s">
        <v>18632</v>
      </c>
    </row>
    <row r="18575" spans="1:29">
      <c r="A18575" s="1" t="s">
        <v>30</v>
      </c>
      <c r="B18575" s="2">
        <v>43222.160416666666</v>
      </c>
      <c r="C18575">
        <v>56</v>
      </c>
      <c r="D18575">
        <v>47</v>
      </c>
      <c r="E18575">
        <v>71.69</v>
      </c>
      <c r="F18575">
        <v>240</v>
      </c>
      <c r="G18575">
        <v>5</v>
      </c>
      <c r="H18575">
        <v>0</v>
      </c>
      <c r="I18575">
        <v>30.24</v>
      </c>
      <c r="J18575">
        <v>1023.6</v>
      </c>
      <c r="K18575">
        <v>10</v>
      </c>
      <c r="M18575" t="s">
        <v>246</v>
      </c>
      <c r="AB18575">
        <v>55.9</v>
      </c>
      <c r="AC18575" t="s">
        <v>18633</v>
      </c>
    </row>
    <row r="18576" spans="1:29">
      <c r="A18576" s="1" t="s">
        <v>30</v>
      </c>
      <c r="B18576" s="2">
        <v>43222.20208333333</v>
      </c>
      <c r="C18576">
        <v>55</v>
      </c>
      <c r="D18576">
        <v>47</v>
      </c>
      <c r="E18576">
        <v>74.08</v>
      </c>
      <c r="F18576">
        <v>230</v>
      </c>
      <c r="G18576">
        <v>6</v>
      </c>
      <c r="H18576">
        <v>0</v>
      </c>
      <c r="I18576">
        <v>30.25</v>
      </c>
      <c r="J18576">
        <v>1024.0999999999999</v>
      </c>
      <c r="K18576">
        <v>10</v>
      </c>
      <c r="M18576" t="s">
        <v>246</v>
      </c>
      <c r="AB18576">
        <v>55</v>
      </c>
      <c r="AC18576" t="s">
        <v>18634</v>
      </c>
    </row>
    <row r="18577" spans="1:29">
      <c r="A18577" s="1" t="s">
        <v>30</v>
      </c>
      <c r="B18577" s="2">
        <v>43222.243750000001</v>
      </c>
      <c r="C18577">
        <v>54</v>
      </c>
      <c r="D18577">
        <v>47</v>
      </c>
      <c r="E18577">
        <v>76.83</v>
      </c>
      <c r="F18577">
        <v>250</v>
      </c>
      <c r="G18577">
        <v>4</v>
      </c>
      <c r="H18577">
        <v>0</v>
      </c>
      <c r="I18577">
        <v>30.26</v>
      </c>
      <c r="J18577">
        <v>1024.2</v>
      </c>
      <c r="K18577">
        <v>10</v>
      </c>
      <c r="M18577" t="s">
        <v>246</v>
      </c>
      <c r="AB18577">
        <v>54</v>
      </c>
      <c r="AC18577" t="s">
        <v>18635</v>
      </c>
    </row>
    <row r="18578" spans="1:29">
      <c r="A18578" s="1" t="s">
        <v>30</v>
      </c>
      <c r="B18578" s="2">
        <v>43222.285416666666</v>
      </c>
      <c r="C18578">
        <v>54</v>
      </c>
      <c r="D18578">
        <v>47</v>
      </c>
      <c r="E18578">
        <v>76.83</v>
      </c>
      <c r="F18578">
        <v>230</v>
      </c>
      <c r="G18578">
        <v>5</v>
      </c>
      <c r="H18578">
        <v>0</v>
      </c>
      <c r="I18578">
        <v>30.28</v>
      </c>
      <c r="J18578">
        <v>1024.9000000000001</v>
      </c>
      <c r="K18578">
        <v>10</v>
      </c>
      <c r="M18578" t="s">
        <v>31</v>
      </c>
      <c r="Q18578">
        <v>25000</v>
      </c>
      <c r="AB18578">
        <v>54</v>
      </c>
      <c r="AC18578" t="s">
        <v>18636</v>
      </c>
    </row>
    <row r="18579" spans="1:29">
      <c r="A18579" s="1" t="s">
        <v>30</v>
      </c>
      <c r="B18579" s="2">
        <v>43222.32708333333</v>
      </c>
      <c r="C18579">
        <v>59</v>
      </c>
      <c r="D18579">
        <v>51</v>
      </c>
      <c r="E18579">
        <v>75.02</v>
      </c>
      <c r="F18579">
        <v>230</v>
      </c>
      <c r="G18579">
        <v>8</v>
      </c>
      <c r="H18579">
        <v>0</v>
      </c>
      <c r="I18579">
        <v>30.29</v>
      </c>
      <c r="J18579">
        <v>1025.5</v>
      </c>
      <c r="K18579">
        <v>10</v>
      </c>
      <c r="M18579" t="s">
        <v>31</v>
      </c>
      <c r="Q18579">
        <v>25000</v>
      </c>
      <c r="AB18579">
        <v>59</v>
      </c>
      <c r="AC18579" t="s">
        <v>18637</v>
      </c>
    </row>
    <row r="18580" spans="1:29">
      <c r="A18580" s="1" t="s">
        <v>30</v>
      </c>
      <c r="B18580" s="2">
        <v>43222.368750000001</v>
      </c>
      <c r="C18580">
        <v>64</v>
      </c>
      <c r="D18580">
        <v>53</v>
      </c>
      <c r="E18580">
        <v>67.66</v>
      </c>
      <c r="F18580">
        <v>230</v>
      </c>
      <c r="G18580">
        <v>11</v>
      </c>
      <c r="H18580">
        <v>0</v>
      </c>
      <c r="I18580">
        <v>30.3</v>
      </c>
      <c r="J18580">
        <v>1025.8</v>
      </c>
      <c r="K18580">
        <v>10</v>
      </c>
      <c r="M18580" t="s">
        <v>31</v>
      </c>
      <c r="Q18580">
        <v>25000</v>
      </c>
      <c r="AB18580">
        <v>64</v>
      </c>
      <c r="AC18580" t="s">
        <v>18638</v>
      </c>
    </row>
    <row r="18581" spans="1:29">
      <c r="A18581" s="1" t="s">
        <v>30</v>
      </c>
      <c r="B18581" s="2">
        <v>43222.410416666666</v>
      </c>
      <c r="C18581">
        <v>68</v>
      </c>
      <c r="D18581">
        <v>54</v>
      </c>
      <c r="E18581">
        <v>60.86</v>
      </c>
      <c r="F18581">
        <v>230</v>
      </c>
      <c r="G18581">
        <v>9</v>
      </c>
      <c r="H18581">
        <v>0</v>
      </c>
      <c r="I18581">
        <v>30.3</v>
      </c>
      <c r="J18581">
        <v>1025.8</v>
      </c>
      <c r="K18581">
        <v>10</v>
      </c>
      <c r="M18581" t="s">
        <v>34</v>
      </c>
      <c r="Q18581">
        <v>25000</v>
      </c>
      <c r="AB18581">
        <v>68</v>
      </c>
      <c r="AC18581" t="s">
        <v>18639</v>
      </c>
    </row>
    <row r="18582" spans="1:29">
      <c r="A18582" s="1" t="s">
        <v>30</v>
      </c>
      <c r="B18582" s="2">
        <v>43222.45208333333</v>
      </c>
      <c r="C18582">
        <v>73</v>
      </c>
      <c r="D18582">
        <v>57</v>
      </c>
      <c r="E18582">
        <v>57.23</v>
      </c>
      <c r="F18582">
        <v>230</v>
      </c>
      <c r="G18582">
        <v>7</v>
      </c>
      <c r="H18582">
        <v>0</v>
      </c>
      <c r="I18582">
        <v>30.31</v>
      </c>
      <c r="J18582">
        <v>1026</v>
      </c>
      <c r="K18582">
        <v>10</v>
      </c>
      <c r="M18582" t="s">
        <v>34</v>
      </c>
      <c r="Q18582">
        <v>25000</v>
      </c>
      <c r="AB18582">
        <v>73</v>
      </c>
      <c r="AC18582" t="s">
        <v>18640</v>
      </c>
    </row>
    <row r="18583" spans="1:29">
      <c r="A18583" s="1" t="s">
        <v>30</v>
      </c>
      <c r="B18583" s="2">
        <v>43222.493750000001</v>
      </c>
      <c r="C18583">
        <v>77</v>
      </c>
      <c r="D18583">
        <v>57</v>
      </c>
      <c r="E18583">
        <v>50.07</v>
      </c>
      <c r="F18583">
        <v>240</v>
      </c>
      <c r="G18583">
        <v>12</v>
      </c>
      <c r="H18583">
        <v>0</v>
      </c>
      <c r="I18583">
        <v>30.29</v>
      </c>
      <c r="J18583">
        <v>1025.5</v>
      </c>
      <c r="K18583">
        <v>10</v>
      </c>
      <c r="M18583" t="s">
        <v>31</v>
      </c>
      <c r="Q18583">
        <v>25000</v>
      </c>
      <c r="AB18583">
        <v>77</v>
      </c>
      <c r="AC18583" t="s">
        <v>18641</v>
      </c>
    </row>
    <row r="18584" spans="1:29">
      <c r="A18584" s="1" t="s">
        <v>30</v>
      </c>
      <c r="B18584" s="2">
        <v>43222.535416666666</v>
      </c>
      <c r="C18584">
        <v>80</v>
      </c>
      <c r="D18584">
        <v>58</v>
      </c>
      <c r="E18584">
        <v>46.7</v>
      </c>
      <c r="F18584">
        <v>270</v>
      </c>
      <c r="G18584">
        <v>10</v>
      </c>
      <c r="H18584">
        <v>0</v>
      </c>
      <c r="I18584">
        <v>30.29</v>
      </c>
      <c r="J18584">
        <v>1025.2</v>
      </c>
      <c r="K18584">
        <v>10</v>
      </c>
      <c r="L18584">
        <v>19</v>
      </c>
      <c r="M18584" t="s">
        <v>31</v>
      </c>
      <c r="Q18584">
        <v>25000</v>
      </c>
      <c r="AB18584">
        <v>80.58</v>
      </c>
      <c r="AC18584" t="s">
        <v>18642</v>
      </c>
    </row>
    <row r="18585" spans="1:29">
      <c r="A18585" s="1" t="s">
        <v>30</v>
      </c>
      <c r="B18585" s="2">
        <v>43222.57708333333</v>
      </c>
      <c r="C18585">
        <v>82</v>
      </c>
      <c r="D18585">
        <v>57</v>
      </c>
      <c r="E18585">
        <v>42.49</v>
      </c>
      <c r="F18585">
        <v>230</v>
      </c>
      <c r="G18585">
        <v>15</v>
      </c>
      <c r="H18585">
        <v>0</v>
      </c>
      <c r="I18585">
        <v>30.27</v>
      </c>
      <c r="J18585">
        <v>1024.5</v>
      </c>
      <c r="K18585">
        <v>10</v>
      </c>
      <c r="L18585">
        <v>18</v>
      </c>
      <c r="M18585" t="s">
        <v>31</v>
      </c>
      <c r="Q18585">
        <v>25000</v>
      </c>
      <c r="AB18585">
        <v>81.75</v>
      </c>
      <c r="AC18585" t="s">
        <v>18643</v>
      </c>
    </row>
    <row r="18586" spans="1:29">
      <c r="A18586" s="1" t="s">
        <v>30</v>
      </c>
      <c r="B18586" s="2">
        <v>43222.618750000001</v>
      </c>
      <c r="C18586">
        <v>83</v>
      </c>
      <c r="D18586">
        <v>54</v>
      </c>
      <c r="E18586">
        <v>37.01</v>
      </c>
      <c r="F18586">
        <v>220</v>
      </c>
      <c r="G18586">
        <v>13</v>
      </c>
      <c r="H18586">
        <v>0</v>
      </c>
      <c r="I18586">
        <v>30.24</v>
      </c>
      <c r="J18586">
        <v>1023.8</v>
      </c>
      <c r="K18586">
        <v>10</v>
      </c>
      <c r="L18586">
        <v>22</v>
      </c>
      <c r="M18586" t="s">
        <v>31</v>
      </c>
      <c r="Q18586">
        <v>25000</v>
      </c>
      <c r="AB18586">
        <v>81.87</v>
      </c>
      <c r="AC18586" t="s">
        <v>18644</v>
      </c>
    </row>
    <row r="18587" spans="1:29">
      <c r="A18587" s="1" t="s">
        <v>30</v>
      </c>
      <c r="B18587" s="2">
        <v>43222.660416666666</v>
      </c>
      <c r="C18587">
        <v>85</v>
      </c>
      <c r="D18587">
        <v>53</v>
      </c>
      <c r="E18587">
        <v>33.57</v>
      </c>
      <c r="F18587">
        <v>230</v>
      </c>
      <c r="G18587">
        <v>15</v>
      </c>
      <c r="H18587">
        <v>0</v>
      </c>
      <c r="I18587">
        <v>30.21</v>
      </c>
      <c r="J18587">
        <v>1022.6</v>
      </c>
      <c r="K18587">
        <v>10</v>
      </c>
      <c r="M18587" t="s">
        <v>31</v>
      </c>
      <c r="Q18587">
        <v>25000</v>
      </c>
      <c r="AB18587">
        <v>83.21</v>
      </c>
      <c r="AC18587" t="s">
        <v>18645</v>
      </c>
    </row>
    <row r="18588" spans="1:29">
      <c r="A18588" s="1" t="s">
        <v>30</v>
      </c>
      <c r="B18588" s="2">
        <v>43222.70208333333</v>
      </c>
      <c r="C18588">
        <v>84</v>
      </c>
      <c r="D18588">
        <v>52</v>
      </c>
      <c r="E18588">
        <v>33.19</v>
      </c>
      <c r="F18588">
        <v>220</v>
      </c>
      <c r="G18588">
        <v>15</v>
      </c>
      <c r="H18588">
        <v>0</v>
      </c>
      <c r="I18588">
        <v>30.2</v>
      </c>
      <c r="J18588">
        <v>1022.2</v>
      </c>
      <c r="K18588">
        <v>10</v>
      </c>
      <c r="L18588">
        <v>19</v>
      </c>
      <c r="M18588" t="s">
        <v>31</v>
      </c>
      <c r="Q18588">
        <v>25000</v>
      </c>
      <c r="AB18588">
        <v>82.36</v>
      </c>
      <c r="AC18588" t="s">
        <v>18646</v>
      </c>
    </row>
    <row r="18589" spans="1:29">
      <c r="A18589" s="1" t="s">
        <v>30</v>
      </c>
      <c r="B18589" s="2">
        <v>43222.743750000001</v>
      </c>
      <c r="C18589">
        <v>83</v>
      </c>
      <c r="D18589">
        <v>53</v>
      </c>
      <c r="E18589">
        <v>35.81</v>
      </c>
      <c r="F18589">
        <v>240</v>
      </c>
      <c r="G18589">
        <v>12</v>
      </c>
      <c r="H18589">
        <v>0</v>
      </c>
      <c r="I18589">
        <v>30.19</v>
      </c>
      <c r="J18589">
        <v>1022.1</v>
      </c>
      <c r="K18589">
        <v>10</v>
      </c>
      <c r="L18589">
        <v>17</v>
      </c>
      <c r="M18589" t="s">
        <v>31</v>
      </c>
      <c r="Q18589">
        <v>25000</v>
      </c>
      <c r="AB18589">
        <v>81.73</v>
      </c>
      <c r="AC18589" t="s">
        <v>18647</v>
      </c>
    </row>
    <row r="18590" spans="1:29">
      <c r="A18590" s="1" t="s">
        <v>30</v>
      </c>
      <c r="B18590" s="2">
        <v>43222.785416666666</v>
      </c>
      <c r="C18590">
        <v>80</v>
      </c>
      <c r="D18590">
        <v>49</v>
      </c>
      <c r="E18590">
        <v>33.58</v>
      </c>
      <c r="F18590">
        <v>240</v>
      </c>
      <c r="G18590">
        <v>10</v>
      </c>
      <c r="H18590">
        <v>0</v>
      </c>
      <c r="I18590">
        <v>30.19</v>
      </c>
      <c r="J18590">
        <v>1022</v>
      </c>
      <c r="K18590">
        <v>10</v>
      </c>
      <c r="M18590" t="s">
        <v>31</v>
      </c>
      <c r="Q18590">
        <v>25000</v>
      </c>
      <c r="AB18590">
        <v>80.099999999999994</v>
      </c>
      <c r="AC18590" t="s">
        <v>18648</v>
      </c>
    </row>
    <row r="18591" spans="1:29">
      <c r="A18591" s="1" t="s">
        <v>30</v>
      </c>
      <c r="B18591" s="2">
        <v>43222.82708333333</v>
      </c>
      <c r="C18591">
        <v>73</v>
      </c>
      <c r="D18591">
        <v>51</v>
      </c>
      <c r="E18591">
        <v>46.13</v>
      </c>
      <c r="F18591">
        <v>240</v>
      </c>
      <c r="G18591">
        <v>6</v>
      </c>
      <c r="H18591">
        <v>0</v>
      </c>
      <c r="I18591">
        <v>30.19</v>
      </c>
      <c r="J18591">
        <v>1022.1</v>
      </c>
      <c r="K18591">
        <v>10</v>
      </c>
      <c r="M18591" t="s">
        <v>34</v>
      </c>
      <c r="Q18591">
        <v>25000</v>
      </c>
      <c r="AB18591">
        <v>73</v>
      </c>
      <c r="AC18591" t="s">
        <v>18649</v>
      </c>
    </row>
    <row r="18592" spans="1:29">
      <c r="A18592" s="1" t="s">
        <v>30</v>
      </c>
      <c r="B18592" s="2">
        <v>43222.868750000001</v>
      </c>
      <c r="C18592">
        <v>71</v>
      </c>
      <c r="D18592">
        <v>50</v>
      </c>
      <c r="E18592">
        <v>47.23</v>
      </c>
      <c r="F18592">
        <v>230</v>
      </c>
      <c r="G18592">
        <v>5</v>
      </c>
      <c r="H18592">
        <v>0</v>
      </c>
      <c r="I18592">
        <v>30.2</v>
      </c>
      <c r="J18592">
        <v>1022.4</v>
      </c>
      <c r="K18592">
        <v>10</v>
      </c>
      <c r="M18592" t="s">
        <v>34</v>
      </c>
      <c r="Q18592">
        <v>25000</v>
      </c>
      <c r="AB18592">
        <v>71.099999999999994</v>
      </c>
      <c r="AC18592" t="s">
        <v>18650</v>
      </c>
    </row>
    <row r="18593" spans="1:29">
      <c r="A18593" s="1" t="s">
        <v>30</v>
      </c>
      <c r="B18593" s="2">
        <v>43222.910416666666</v>
      </c>
      <c r="C18593">
        <v>71</v>
      </c>
      <c r="D18593">
        <v>52</v>
      </c>
      <c r="E18593">
        <v>50.86</v>
      </c>
      <c r="F18593">
        <v>210</v>
      </c>
      <c r="G18593">
        <v>8</v>
      </c>
      <c r="H18593">
        <v>0</v>
      </c>
      <c r="I18593">
        <v>30.21</v>
      </c>
      <c r="J18593">
        <v>1022.8</v>
      </c>
      <c r="K18593">
        <v>10</v>
      </c>
      <c r="M18593" t="s">
        <v>31</v>
      </c>
      <c r="Q18593">
        <v>25000</v>
      </c>
      <c r="AB18593">
        <v>71.099999999999994</v>
      </c>
      <c r="AC18593" t="s">
        <v>18651</v>
      </c>
    </row>
    <row r="18594" spans="1:29">
      <c r="A18594" s="1" t="s">
        <v>30</v>
      </c>
      <c r="B18594" s="2">
        <v>43222.95208333333</v>
      </c>
      <c r="C18594">
        <v>66</v>
      </c>
      <c r="D18594">
        <v>52</v>
      </c>
      <c r="E18594">
        <v>60.6</v>
      </c>
      <c r="F18594">
        <v>230</v>
      </c>
      <c r="G18594">
        <v>8</v>
      </c>
      <c r="H18594">
        <v>0</v>
      </c>
      <c r="I18594">
        <v>30.22</v>
      </c>
      <c r="J18594">
        <v>1022.9</v>
      </c>
      <c r="K18594">
        <v>10</v>
      </c>
      <c r="M18594" t="s">
        <v>31</v>
      </c>
      <c r="Q18594">
        <v>25000</v>
      </c>
      <c r="AB18594">
        <v>66</v>
      </c>
      <c r="AC18594" t="s">
        <v>18652</v>
      </c>
    </row>
    <row r="18595" spans="1:29">
      <c r="A18595" s="1" t="s">
        <v>30</v>
      </c>
      <c r="B18595" s="2">
        <v>43222.993750000001</v>
      </c>
      <c r="C18595">
        <v>66</v>
      </c>
      <c r="D18595">
        <v>52</v>
      </c>
      <c r="E18595">
        <v>60.6</v>
      </c>
      <c r="F18595">
        <v>220</v>
      </c>
      <c r="G18595">
        <v>8</v>
      </c>
      <c r="H18595">
        <v>0</v>
      </c>
      <c r="I18595">
        <v>30.22</v>
      </c>
      <c r="J18595">
        <v>1023.1</v>
      </c>
      <c r="K18595">
        <v>10</v>
      </c>
      <c r="M18595" t="s">
        <v>34</v>
      </c>
      <c r="Q18595">
        <v>25000</v>
      </c>
      <c r="AB18595">
        <v>66</v>
      </c>
      <c r="AC18595" t="s">
        <v>18653</v>
      </c>
    </row>
    <row r="18596" spans="1:29">
      <c r="A18596" s="1" t="s">
        <v>30</v>
      </c>
      <c r="B18596" s="2">
        <v>43223.035416666666</v>
      </c>
      <c r="C18596">
        <v>66</v>
      </c>
      <c r="D18596">
        <v>52</v>
      </c>
      <c r="E18596">
        <v>60.6</v>
      </c>
      <c r="F18596">
        <v>230</v>
      </c>
      <c r="G18596">
        <v>8</v>
      </c>
      <c r="H18596">
        <v>0</v>
      </c>
      <c r="I18596">
        <v>30.23</v>
      </c>
      <c r="J18596">
        <v>1023.2</v>
      </c>
      <c r="K18596">
        <v>10</v>
      </c>
      <c r="M18596" t="s">
        <v>31</v>
      </c>
      <c r="Q18596">
        <v>25000</v>
      </c>
      <c r="AB18596">
        <v>66</v>
      </c>
      <c r="AC18596" t="s">
        <v>18654</v>
      </c>
    </row>
    <row r="18597" spans="1:29">
      <c r="A18597" s="1" t="s">
        <v>30</v>
      </c>
      <c r="B18597" s="2">
        <v>43223.07708333333</v>
      </c>
      <c r="C18597">
        <v>64</v>
      </c>
      <c r="D18597">
        <v>52</v>
      </c>
      <c r="E18597">
        <v>64.97</v>
      </c>
      <c r="F18597">
        <v>220</v>
      </c>
      <c r="G18597">
        <v>10</v>
      </c>
      <c r="H18597">
        <v>0</v>
      </c>
      <c r="I18597">
        <v>30.23</v>
      </c>
      <c r="J18597">
        <v>1023</v>
      </c>
      <c r="K18597">
        <v>10</v>
      </c>
      <c r="M18597" t="s">
        <v>31</v>
      </c>
      <c r="Q18597">
        <v>25000</v>
      </c>
      <c r="AB18597">
        <v>64</v>
      </c>
      <c r="AC18597" t="s">
        <v>18655</v>
      </c>
    </row>
    <row r="18598" spans="1:29">
      <c r="A18598" s="1" t="s">
        <v>30</v>
      </c>
      <c r="B18598" s="2">
        <v>43223.118750000001</v>
      </c>
      <c r="C18598">
        <v>62</v>
      </c>
      <c r="D18598">
        <v>53</v>
      </c>
      <c r="E18598">
        <v>72.33</v>
      </c>
      <c r="F18598">
        <v>230</v>
      </c>
      <c r="G18598">
        <v>11</v>
      </c>
      <c r="H18598">
        <v>0</v>
      </c>
      <c r="I18598">
        <v>30.22</v>
      </c>
      <c r="J18598">
        <v>1022.9</v>
      </c>
      <c r="K18598">
        <v>10</v>
      </c>
      <c r="M18598" t="s">
        <v>31</v>
      </c>
      <c r="Q18598">
        <v>25000</v>
      </c>
      <c r="AB18598">
        <v>62.1</v>
      </c>
      <c r="AC18598" t="s">
        <v>18656</v>
      </c>
    </row>
    <row r="18599" spans="1:29">
      <c r="A18599" s="1" t="s">
        <v>30</v>
      </c>
      <c r="B18599" s="2">
        <v>43223.160416666666</v>
      </c>
      <c r="C18599">
        <v>61</v>
      </c>
      <c r="D18599">
        <v>54</v>
      </c>
      <c r="E18599">
        <v>77.72</v>
      </c>
      <c r="F18599">
        <v>230</v>
      </c>
      <c r="G18599">
        <v>10</v>
      </c>
      <c r="H18599">
        <v>0</v>
      </c>
      <c r="I18599">
        <v>30.22</v>
      </c>
      <c r="J18599">
        <v>1022.9</v>
      </c>
      <c r="K18599">
        <v>10</v>
      </c>
      <c r="M18599" t="s">
        <v>31</v>
      </c>
      <c r="Q18599">
        <v>25000</v>
      </c>
      <c r="AB18599">
        <v>61</v>
      </c>
      <c r="AC18599" t="s">
        <v>18657</v>
      </c>
    </row>
    <row r="18600" spans="1:29">
      <c r="A18600" s="1" t="s">
        <v>30</v>
      </c>
      <c r="B18600" s="2">
        <v>43223.20208333333</v>
      </c>
      <c r="C18600">
        <v>59</v>
      </c>
      <c r="D18600">
        <v>54</v>
      </c>
      <c r="E18600">
        <v>83.46</v>
      </c>
      <c r="F18600">
        <v>230</v>
      </c>
      <c r="G18600">
        <v>8</v>
      </c>
      <c r="H18600">
        <v>0</v>
      </c>
      <c r="I18600">
        <v>30.24</v>
      </c>
      <c r="J18600">
        <v>1023.6</v>
      </c>
      <c r="K18600">
        <v>10</v>
      </c>
      <c r="M18600" t="s">
        <v>34</v>
      </c>
      <c r="Q18600">
        <v>25000</v>
      </c>
      <c r="AB18600">
        <v>59</v>
      </c>
      <c r="AC18600" t="s">
        <v>18658</v>
      </c>
    </row>
    <row r="18601" spans="1:29">
      <c r="A18601" s="1" t="s">
        <v>30</v>
      </c>
      <c r="B18601" s="2">
        <v>43223.243750000001</v>
      </c>
      <c r="C18601">
        <v>58</v>
      </c>
      <c r="D18601">
        <v>54</v>
      </c>
      <c r="E18601">
        <v>86.82</v>
      </c>
      <c r="F18601">
        <v>240</v>
      </c>
      <c r="G18601">
        <v>8</v>
      </c>
      <c r="H18601">
        <v>0</v>
      </c>
      <c r="I18601">
        <v>30.25</v>
      </c>
      <c r="J18601">
        <v>1024</v>
      </c>
      <c r="K18601">
        <v>10</v>
      </c>
      <c r="M18601" t="s">
        <v>32</v>
      </c>
      <c r="Q18601">
        <v>25000</v>
      </c>
      <c r="AB18601">
        <v>57.9</v>
      </c>
      <c r="AC18601" t="s">
        <v>18659</v>
      </c>
    </row>
    <row r="18602" spans="1:29">
      <c r="A18602" s="1" t="s">
        <v>30</v>
      </c>
      <c r="B18602" s="2">
        <v>43223.285416666666</v>
      </c>
      <c r="C18602">
        <v>58</v>
      </c>
      <c r="D18602">
        <v>55</v>
      </c>
      <c r="E18602">
        <v>90.04</v>
      </c>
      <c r="F18602">
        <v>230</v>
      </c>
      <c r="G18602">
        <v>7</v>
      </c>
      <c r="H18602">
        <v>0</v>
      </c>
      <c r="I18602">
        <v>30.26</v>
      </c>
      <c r="J18602">
        <v>1024.4000000000001</v>
      </c>
      <c r="K18602">
        <v>10</v>
      </c>
      <c r="M18602" t="s">
        <v>32</v>
      </c>
      <c r="Q18602">
        <v>25000</v>
      </c>
      <c r="AB18602">
        <v>57.9</v>
      </c>
      <c r="AC18602" t="s">
        <v>18660</v>
      </c>
    </row>
    <row r="18603" spans="1:29">
      <c r="A18603" s="1" t="s">
        <v>30</v>
      </c>
      <c r="B18603" s="2">
        <v>43223.32708333333</v>
      </c>
      <c r="C18603">
        <v>61</v>
      </c>
      <c r="D18603">
        <v>56</v>
      </c>
      <c r="E18603">
        <v>83.29</v>
      </c>
      <c r="F18603">
        <v>230</v>
      </c>
      <c r="G18603">
        <v>9</v>
      </c>
      <c r="H18603">
        <v>0</v>
      </c>
      <c r="I18603">
        <v>30.27</v>
      </c>
      <c r="J18603">
        <v>1024.7</v>
      </c>
      <c r="K18603">
        <v>10</v>
      </c>
      <c r="M18603" t="s">
        <v>32</v>
      </c>
      <c r="Q18603">
        <v>25000</v>
      </c>
      <c r="AB18603">
        <v>61</v>
      </c>
      <c r="AC18603" t="s">
        <v>18661</v>
      </c>
    </row>
    <row r="18604" spans="1:29">
      <c r="A18604" s="1" t="s">
        <v>30</v>
      </c>
      <c r="B18604" s="2">
        <v>43223.368750000001</v>
      </c>
      <c r="C18604">
        <v>66</v>
      </c>
      <c r="D18604">
        <v>57</v>
      </c>
      <c r="E18604">
        <v>72.72</v>
      </c>
      <c r="F18604">
        <v>240</v>
      </c>
      <c r="G18604">
        <v>11</v>
      </c>
      <c r="H18604">
        <v>0</v>
      </c>
      <c r="I18604">
        <v>30.27</v>
      </c>
      <c r="J18604">
        <v>1024.5</v>
      </c>
      <c r="K18604">
        <v>10</v>
      </c>
      <c r="M18604" t="s">
        <v>32</v>
      </c>
      <c r="Q18604">
        <v>25000</v>
      </c>
      <c r="AB18604">
        <v>66</v>
      </c>
      <c r="AC18604" t="s">
        <v>18662</v>
      </c>
    </row>
    <row r="18605" spans="1:29">
      <c r="A18605" s="1" t="s">
        <v>30</v>
      </c>
      <c r="B18605" s="2">
        <v>43223.410416666666</v>
      </c>
      <c r="C18605">
        <v>70</v>
      </c>
      <c r="D18605">
        <v>58</v>
      </c>
      <c r="E18605">
        <v>65.45</v>
      </c>
      <c r="F18605">
        <v>250</v>
      </c>
      <c r="G18605">
        <v>11</v>
      </c>
      <c r="H18605">
        <v>0</v>
      </c>
      <c r="I18605">
        <v>30.27</v>
      </c>
      <c r="J18605">
        <v>1024.7</v>
      </c>
      <c r="K18605">
        <v>10</v>
      </c>
      <c r="L18605">
        <v>18</v>
      </c>
      <c r="M18605" t="s">
        <v>34</v>
      </c>
      <c r="Q18605">
        <v>25000</v>
      </c>
      <c r="AB18605">
        <v>70</v>
      </c>
      <c r="AC18605" t="s">
        <v>18663</v>
      </c>
    </row>
    <row r="18606" spans="1:29">
      <c r="A18606" s="1" t="s">
        <v>30</v>
      </c>
      <c r="B18606" s="2">
        <v>43223.45208333333</v>
      </c>
      <c r="C18606">
        <v>75</v>
      </c>
      <c r="D18606">
        <v>61</v>
      </c>
      <c r="E18606">
        <v>61.75</v>
      </c>
      <c r="F18606">
        <v>220</v>
      </c>
      <c r="G18606">
        <v>11</v>
      </c>
      <c r="H18606">
        <v>0</v>
      </c>
      <c r="I18606">
        <v>30.27</v>
      </c>
      <c r="J18606">
        <v>1024.5</v>
      </c>
      <c r="K18606">
        <v>10</v>
      </c>
      <c r="M18606" t="s">
        <v>34</v>
      </c>
      <c r="Q18606">
        <v>25000</v>
      </c>
      <c r="AB18606">
        <v>75</v>
      </c>
      <c r="AC18606" t="s">
        <v>18664</v>
      </c>
    </row>
    <row r="18607" spans="1:29">
      <c r="A18607" s="1" t="s">
        <v>30</v>
      </c>
      <c r="B18607" s="2">
        <v>43223.493750000001</v>
      </c>
      <c r="C18607">
        <v>77</v>
      </c>
      <c r="D18607">
        <v>61</v>
      </c>
      <c r="E18607">
        <v>57.77</v>
      </c>
      <c r="F18607">
        <v>220</v>
      </c>
      <c r="G18607">
        <v>10</v>
      </c>
      <c r="H18607">
        <v>0</v>
      </c>
      <c r="I18607">
        <v>30.26</v>
      </c>
      <c r="J18607">
        <v>1024.2</v>
      </c>
      <c r="K18607">
        <v>10</v>
      </c>
      <c r="M18607" t="s">
        <v>34</v>
      </c>
      <c r="Q18607">
        <v>25000</v>
      </c>
      <c r="AB18607">
        <v>77</v>
      </c>
      <c r="AC18607" t="s">
        <v>18665</v>
      </c>
    </row>
    <row r="18608" spans="1:29">
      <c r="A18608" s="1" t="s">
        <v>30</v>
      </c>
      <c r="B18608" s="2">
        <v>43223.535416666666</v>
      </c>
      <c r="C18608">
        <v>81</v>
      </c>
      <c r="D18608">
        <v>61</v>
      </c>
      <c r="E18608">
        <v>50.65</v>
      </c>
      <c r="F18608">
        <v>230</v>
      </c>
      <c r="G18608">
        <v>14</v>
      </c>
      <c r="H18608">
        <v>0</v>
      </c>
      <c r="I18608">
        <v>30.24</v>
      </c>
      <c r="J18608">
        <v>1023.5</v>
      </c>
      <c r="K18608">
        <v>10</v>
      </c>
      <c r="M18608" t="s">
        <v>32</v>
      </c>
      <c r="Q18608">
        <v>25000</v>
      </c>
      <c r="AB18608">
        <v>81.81</v>
      </c>
      <c r="AC18608" t="s">
        <v>18666</v>
      </c>
    </row>
    <row r="18609" spans="1:29">
      <c r="A18609" s="1" t="s">
        <v>30</v>
      </c>
      <c r="B18609" s="2">
        <v>43223.57708333333</v>
      </c>
      <c r="C18609">
        <v>82</v>
      </c>
      <c r="D18609">
        <v>60</v>
      </c>
      <c r="E18609">
        <v>47.49</v>
      </c>
      <c r="F18609">
        <v>240</v>
      </c>
      <c r="G18609">
        <v>14</v>
      </c>
      <c r="H18609">
        <v>0</v>
      </c>
      <c r="I18609">
        <v>30.23</v>
      </c>
      <c r="J18609">
        <v>1023.2</v>
      </c>
      <c r="K18609">
        <v>10</v>
      </c>
      <c r="L18609">
        <v>20</v>
      </c>
      <c r="M18609" t="s">
        <v>32</v>
      </c>
      <c r="Q18609">
        <v>25000</v>
      </c>
      <c r="AB18609">
        <v>82.4</v>
      </c>
      <c r="AC18609" t="s">
        <v>18667</v>
      </c>
    </row>
    <row r="18610" spans="1:29">
      <c r="A18610" s="1" t="s">
        <v>30</v>
      </c>
      <c r="B18610" s="2">
        <v>43223.618750000001</v>
      </c>
      <c r="C18610">
        <v>83</v>
      </c>
      <c r="D18610">
        <v>59</v>
      </c>
      <c r="E18610">
        <v>44.34</v>
      </c>
      <c r="F18610">
        <v>230</v>
      </c>
      <c r="G18610">
        <v>14</v>
      </c>
      <c r="H18610">
        <v>0</v>
      </c>
      <c r="I18610">
        <v>30.21</v>
      </c>
      <c r="J18610">
        <v>1022.4</v>
      </c>
      <c r="K18610">
        <v>10</v>
      </c>
      <c r="L18610">
        <v>21</v>
      </c>
      <c r="M18610" t="s">
        <v>32</v>
      </c>
      <c r="Q18610">
        <v>25000</v>
      </c>
      <c r="AB18610">
        <v>82.86</v>
      </c>
      <c r="AC18610" t="s">
        <v>18668</v>
      </c>
    </row>
    <row r="18611" spans="1:29">
      <c r="A18611" s="1" t="s">
        <v>30</v>
      </c>
      <c r="B18611" s="2">
        <v>43223.660416666666</v>
      </c>
      <c r="C18611">
        <v>84</v>
      </c>
      <c r="D18611">
        <v>57</v>
      </c>
      <c r="E18611">
        <v>39.83</v>
      </c>
      <c r="F18611">
        <v>240</v>
      </c>
      <c r="G18611">
        <v>12</v>
      </c>
      <c r="H18611">
        <v>0</v>
      </c>
      <c r="I18611">
        <v>30.18</v>
      </c>
      <c r="J18611">
        <v>1021.6</v>
      </c>
      <c r="K18611">
        <v>10</v>
      </c>
      <c r="M18611" t="s">
        <v>32</v>
      </c>
      <c r="Q18611">
        <v>25000</v>
      </c>
      <c r="AB18611">
        <v>84</v>
      </c>
      <c r="AC18611" t="s">
        <v>18669</v>
      </c>
    </row>
    <row r="18612" spans="1:29">
      <c r="A18612" s="1" t="s">
        <v>30</v>
      </c>
      <c r="B18612" s="2">
        <v>43223.70208333333</v>
      </c>
      <c r="C18612">
        <v>83</v>
      </c>
      <c r="D18612">
        <v>56</v>
      </c>
      <c r="E18612">
        <v>39.659999999999997</v>
      </c>
      <c r="F18612">
        <v>230</v>
      </c>
      <c r="G18612">
        <v>14</v>
      </c>
      <c r="H18612">
        <v>0</v>
      </c>
      <c r="I18612">
        <v>30.17</v>
      </c>
      <c r="J18612">
        <v>1021.2</v>
      </c>
      <c r="K18612">
        <v>10</v>
      </c>
      <c r="M18612" t="s">
        <v>32</v>
      </c>
      <c r="Q18612">
        <v>25000</v>
      </c>
      <c r="AB18612">
        <v>82.9</v>
      </c>
      <c r="AC18612" t="s">
        <v>18670</v>
      </c>
    </row>
    <row r="18613" spans="1:29">
      <c r="A18613" s="1" t="s">
        <v>30</v>
      </c>
      <c r="B18613" s="2">
        <v>43223.743750000001</v>
      </c>
      <c r="C18613">
        <v>82</v>
      </c>
      <c r="D18613">
        <v>56</v>
      </c>
      <c r="E18613">
        <v>40.83</v>
      </c>
      <c r="F18613">
        <v>230</v>
      </c>
      <c r="G18613">
        <v>17</v>
      </c>
      <c r="H18613">
        <v>0</v>
      </c>
      <c r="I18613">
        <v>30.16</v>
      </c>
      <c r="J18613">
        <v>1020.8</v>
      </c>
      <c r="K18613">
        <v>10</v>
      </c>
      <c r="L18613">
        <v>21</v>
      </c>
      <c r="M18613" t="s">
        <v>32</v>
      </c>
      <c r="Q18613">
        <v>25000</v>
      </c>
      <c r="AB18613">
        <v>81.55</v>
      </c>
      <c r="AC18613" t="s">
        <v>18671</v>
      </c>
    </row>
    <row r="18614" spans="1:29">
      <c r="A18614" s="1" t="s">
        <v>30</v>
      </c>
      <c r="B18614" s="2">
        <v>43223.785416666666</v>
      </c>
      <c r="C18614">
        <v>80</v>
      </c>
      <c r="D18614">
        <v>55</v>
      </c>
      <c r="E18614">
        <v>42.05</v>
      </c>
      <c r="F18614">
        <v>230</v>
      </c>
      <c r="G18614">
        <v>13</v>
      </c>
      <c r="H18614">
        <v>0</v>
      </c>
      <c r="I18614">
        <v>30.15</v>
      </c>
      <c r="J18614">
        <v>1020.5</v>
      </c>
      <c r="K18614">
        <v>10</v>
      </c>
      <c r="M18614" t="s">
        <v>32</v>
      </c>
      <c r="Q18614">
        <v>25000</v>
      </c>
      <c r="AB18614">
        <v>80.17</v>
      </c>
      <c r="AC18614" t="s">
        <v>18672</v>
      </c>
    </row>
    <row r="18615" spans="1:29">
      <c r="A18615" s="1" t="s">
        <v>30</v>
      </c>
      <c r="B18615" s="2">
        <v>43223.82708333333</v>
      </c>
      <c r="C18615">
        <v>74</v>
      </c>
      <c r="D18615">
        <v>55</v>
      </c>
      <c r="E18615">
        <v>51.64</v>
      </c>
      <c r="F18615">
        <v>240</v>
      </c>
      <c r="G18615">
        <v>6</v>
      </c>
      <c r="H18615">
        <v>0</v>
      </c>
      <c r="I18615">
        <v>30.15</v>
      </c>
      <c r="J18615">
        <v>1020.7</v>
      </c>
      <c r="K18615">
        <v>10</v>
      </c>
      <c r="M18615" t="s">
        <v>32</v>
      </c>
      <c r="Q18615">
        <v>25000</v>
      </c>
      <c r="AB18615">
        <v>73.900000000000006</v>
      </c>
      <c r="AC18615" t="s">
        <v>18673</v>
      </c>
    </row>
    <row r="18616" spans="1:29">
      <c r="A18616" s="1" t="s">
        <v>30</v>
      </c>
      <c r="B18616" s="2">
        <v>43223.868750000001</v>
      </c>
      <c r="C18616">
        <v>72</v>
      </c>
      <c r="D18616">
        <v>54</v>
      </c>
      <c r="E18616">
        <v>53.09</v>
      </c>
      <c r="F18616">
        <v>220</v>
      </c>
      <c r="G18616">
        <v>4</v>
      </c>
      <c r="H18616">
        <v>0</v>
      </c>
      <c r="I18616">
        <v>30.16</v>
      </c>
      <c r="J18616">
        <v>1021</v>
      </c>
      <c r="K18616">
        <v>10</v>
      </c>
      <c r="M18616" t="s">
        <v>32</v>
      </c>
      <c r="Q18616">
        <v>25000</v>
      </c>
      <c r="AB18616">
        <v>72</v>
      </c>
      <c r="AC18616" t="s">
        <v>18674</v>
      </c>
    </row>
    <row r="18617" spans="1:29">
      <c r="A18617" s="1" t="s">
        <v>30</v>
      </c>
      <c r="B18617" s="2">
        <v>43223.910416666666</v>
      </c>
      <c r="C18617">
        <v>72</v>
      </c>
      <c r="D18617">
        <v>56</v>
      </c>
      <c r="E18617">
        <v>56.89</v>
      </c>
      <c r="F18617">
        <v>210</v>
      </c>
      <c r="G18617">
        <v>9</v>
      </c>
      <c r="H18617">
        <v>0</v>
      </c>
      <c r="I18617">
        <v>30.18</v>
      </c>
      <c r="J18617">
        <v>1021.5</v>
      </c>
      <c r="K18617">
        <v>10</v>
      </c>
      <c r="M18617" t="s">
        <v>34</v>
      </c>
      <c r="Q18617">
        <v>25000</v>
      </c>
      <c r="AB18617">
        <v>72</v>
      </c>
      <c r="AC18617" t="s">
        <v>18675</v>
      </c>
    </row>
    <row r="18618" spans="1:29">
      <c r="A18618" s="1" t="s">
        <v>30</v>
      </c>
      <c r="B18618" s="2">
        <v>43223.95208333333</v>
      </c>
      <c r="C18618">
        <v>69</v>
      </c>
      <c r="D18618">
        <v>55</v>
      </c>
      <c r="E18618">
        <v>60.78</v>
      </c>
      <c r="F18618">
        <v>230</v>
      </c>
      <c r="G18618">
        <v>9</v>
      </c>
      <c r="H18618">
        <v>0</v>
      </c>
      <c r="I18618">
        <v>30.18</v>
      </c>
      <c r="J18618">
        <v>1021.6</v>
      </c>
      <c r="K18618">
        <v>10</v>
      </c>
      <c r="M18618" t="s">
        <v>34</v>
      </c>
      <c r="Q18618">
        <v>25000</v>
      </c>
      <c r="AB18618">
        <v>69.099999999999994</v>
      </c>
      <c r="AC18618" t="s">
        <v>18676</v>
      </c>
    </row>
    <row r="18619" spans="1:29">
      <c r="A18619" s="1" t="s">
        <v>30</v>
      </c>
      <c r="B18619" s="2">
        <v>43223.993750000001</v>
      </c>
      <c r="C18619">
        <v>67</v>
      </c>
      <c r="D18619">
        <v>54</v>
      </c>
      <c r="E18619">
        <v>63.21</v>
      </c>
      <c r="F18619">
        <v>230</v>
      </c>
      <c r="G18619">
        <v>7</v>
      </c>
      <c r="H18619">
        <v>0</v>
      </c>
      <c r="I18619">
        <v>30.19</v>
      </c>
      <c r="J18619">
        <v>1021.8</v>
      </c>
      <c r="K18619">
        <v>10</v>
      </c>
      <c r="M18619" t="s">
        <v>34</v>
      </c>
      <c r="Q18619">
        <v>25000</v>
      </c>
      <c r="AB18619">
        <v>66.900000000000006</v>
      </c>
      <c r="AC18619" t="s">
        <v>18677</v>
      </c>
    </row>
    <row r="18620" spans="1:29">
      <c r="A18620" s="1" t="s">
        <v>30</v>
      </c>
      <c r="B18620" s="2">
        <v>43224.035416666666</v>
      </c>
      <c r="C18620">
        <v>67</v>
      </c>
      <c r="D18620">
        <v>56</v>
      </c>
      <c r="E18620">
        <v>67.739999999999995</v>
      </c>
      <c r="F18620">
        <v>210</v>
      </c>
      <c r="G18620">
        <v>10</v>
      </c>
      <c r="H18620">
        <v>0</v>
      </c>
      <c r="I18620">
        <v>30.18</v>
      </c>
      <c r="J18620">
        <v>1021.5</v>
      </c>
      <c r="K18620">
        <v>10</v>
      </c>
      <c r="M18620" t="s">
        <v>31</v>
      </c>
      <c r="Q18620">
        <v>25000</v>
      </c>
      <c r="AB18620">
        <v>66.900000000000006</v>
      </c>
      <c r="AC18620" t="s">
        <v>18678</v>
      </c>
    </row>
    <row r="18621" spans="1:29">
      <c r="A18621" s="1" t="s">
        <v>30</v>
      </c>
      <c r="B18621" s="2">
        <v>43224.07708333333</v>
      </c>
      <c r="C18621">
        <v>65</v>
      </c>
      <c r="D18621">
        <v>58</v>
      </c>
      <c r="E18621">
        <v>78.05</v>
      </c>
      <c r="F18621">
        <v>220</v>
      </c>
      <c r="G18621">
        <v>11</v>
      </c>
      <c r="H18621">
        <v>0</v>
      </c>
      <c r="I18621">
        <v>30.17</v>
      </c>
      <c r="J18621">
        <v>1021.1</v>
      </c>
      <c r="K18621">
        <v>10</v>
      </c>
      <c r="M18621" t="s">
        <v>31</v>
      </c>
      <c r="Q18621">
        <v>25000</v>
      </c>
      <c r="AB18621">
        <v>64.900000000000006</v>
      </c>
      <c r="AC18621" t="s">
        <v>18679</v>
      </c>
    </row>
    <row r="18622" spans="1:29">
      <c r="A18622" s="1" t="s">
        <v>30</v>
      </c>
      <c r="B18622" s="2">
        <v>43224.118750000001</v>
      </c>
      <c r="C18622">
        <v>64</v>
      </c>
      <c r="D18622">
        <v>58</v>
      </c>
      <c r="E18622">
        <v>80.540000000000006</v>
      </c>
      <c r="F18622">
        <v>230</v>
      </c>
      <c r="G18622">
        <v>10</v>
      </c>
      <c r="H18622">
        <v>0</v>
      </c>
      <c r="I18622">
        <v>30.16</v>
      </c>
      <c r="J18622">
        <v>1020.7</v>
      </c>
      <c r="K18622">
        <v>10</v>
      </c>
      <c r="M18622" t="s">
        <v>31</v>
      </c>
      <c r="Q18622">
        <v>25000</v>
      </c>
      <c r="AB18622">
        <v>64</v>
      </c>
      <c r="AC18622" t="s">
        <v>18680</v>
      </c>
    </row>
    <row r="18623" spans="1:29">
      <c r="A18623" s="1" t="s">
        <v>30</v>
      </c>
      <c r="B18623" s="2">
        <v>43224.160416666666</v>
      </c>
      <c r="C18623">
        <v>63</v>
      </c>
      <c r="D18623">
        <v>58</v>
      </c>
      <c r="E18623">
        <v>83.42</v>
      </c>
      <c r="F18623">
        <v>220</v>
      </c>
      <c r="G18623">
        <v>11</v>
      </c>
      <c r="H18623">
        <v>0</v>
      </c>
      <c r="I18623">
        <v>30.15</v>
      </c>
      <c r="J18623">
        <v>1020.6</v>
      </c>
      <c r="K18623">
        <v>10</v>
      </c>
      <c r="M18623" t="s">
        <v>31</v>
      </c>
      <c r="Q18623">
        <v>25000</v>
      </c>
      <c r="AB18623">
        <v>63</v>
      </c>
      <c r="AC18623" t="s">
        <v>18681</v>
      </c>
    </row>
    <row r="18624" spans="1:29">
      <c r="A18624" s="1" t="s">
        <v>30</v>
      </c>
      <c r="B18624" s="2">
        <v>43224.20208333333</v>
      </c>
      <c r="C18624">
        <v>61</v>
      </c>
      <c r="D18624">
        <v>58</v>
      </c>
      <c r="E18624">
        <v>89.52</v>
      </c>
      <c r="F18624">
        <v>230</v>
      </c>
      <c r="G18624">
        <v>10</v>
      </c>
      <c r="H18624">
        <v>0</v>
      </c>
      <c r="I18624">
        <v>30.14</v>
      </c>
      <c r="J18624">
        <v>1020.4</v>
      </c>
      <c r="K18624">
        <v>10</v>
      </c>
      <c r="M18624" t="s">
        <v>34</v>
      </c>
      <c r="Q18624">
        <v>25000</v>
      </c>
      <c r="AB18624">
        <v>61</v>
      </c>
      <c r="AC18624" t="s">
        <v>18682</v>
      </c>
    </row>
    <row r="18625" spans="1:29">
      <c r="A18625" s="1" t="s">
        <v>30</v>
      </c>
      <c r="B18625" s="2">
        <v>43224.243750000001</v>
      </c>
      <c r="C18625">
        <v>61</v>
      </c>
      <c r="D18625">
        <v>57</v>
      </c>
      <c r="E18625">
        <v>86.67</v>
      </c>
      <c r="F18625">
        <v>230</v>
      </c>
      <c r="G18625">
        <v>10</v>
      </c>
      <c r="H18625">
        <v>0</v>
      </c>
      <c r="I18625">
        <v>30.14</v>
      </c>
      <c r="J18625">
        <v>1020.3</v>
      </c>
      <c r="K18625">
        <v>10</v>
      </c>
      <c r="M18625" t="s">
        <v>31</v>
      </c>
      <c r="Q18625">
        <v>25000</v>
      </c>
      <c r="AB18625">
        <v>61</v>
      </c>
      <c r="AC18625" t="s">
        <v>18683</v>
      </c>
    </row>
    <row r="18626" spans="1:29">
      <c r="A18626" s="1" t="s">
        <v>30</v>
      </c>
      <c r="B18626" s="2">
        <v>43224.285416666666</v>
      </c>
      <c r="C18626">
        <v>61</v>
      </c>
      <c r="D18626">
        <v>57</v>
      </c>
      <c r="E18626">
        <v>86.67</v>
      </c>
      <c r="F18626">
        <v>230</v>
      </c>
      <c r="G18626">
        <v>11</v>
      </c>
      <c r="H18626">
        <v>0</v>
      </c>
      <c r="I18626">
        <v>30.14</v>
      </c>
      <c r="J18626">
        <v>1020.2</v>
      </c>
      <c r="K18626">
        <v>10</v>
      </c>
      <c r="M18626" t="s">
        <v>34</v>
      </c>
      <c r="Q18626">
        <v>25000</v>
      </c>
      <c r="AB18626">
        <v>61</v>
      </c>
      <c r="AC18626" t="s">
        <v>18684</v>
      </c>
    </row>
    <row r="18627" spans="1:29">
      <c r="A18627" s="1" t="s">
        <v>30</v>
      </c>
      <c r="B18627" s="2">
        <v>43224.32708333333</v>
      </c>
      <c r="C18627">
        <v>64</v>
      </c>
      <c r="D18627">
        <v>58</v>
      </c>
      <c r="E18627">
        <v>80.540000000000006</v>
      </c>
      <c r="F18627">
        <v>230</v>
      </c>
      <c r="G18627">
        <v>10</v>
      </c>
      <c r="H18627">
        <v>0</v>
      </c>
      <c r="I18627">
        <v>30.17</v>
      </c>
      <c r="J18627">
        <v>1021.2</v>
      </c>
      <c r="K18627">
        <v>10</v>
      </c>
      <c r="M18627" t="s">
        <v>34</v>
      </c>
      <c r="Q18627">
        <v>25000</v>
      </c>
      <c r="AB18627">
        <v>64</v>
      </c>
      <c r="AC18627" t="s">
        <v>18685</v>
      </c>
    </row>
    <row r="18628" spans="1:29">
      <c r="A18628" s="1" t="s">
        <v>30</v>
      </c>
      <c r="B18628" s="2">
        <v>43224.368750000001</v>
      </c>
      <c r="C18628">
        <v>67</v>
      </c>
      <c r="D18628">
        <v>59</v>
      </c>
      <c r="E18628">
        <v>75.739999999999995</v>
      </c>
      <c r="F18628">
        <v>240</v>
      </c>
      <c r="G18628">
        <v>13</v>
      </c>
      <c r="H18628">
        <v>0</v>
      </c>
      <c r="I18628">
        <v>30.17</v>
      </c>
      <c r="J18628">
        <v>1021.4</v>
      </c>
      <c r="K18628">
        <v>10</v>
      </c>
      <c r="L18628">
        <v>18</v>
      </c>
      <c r="M18628" t="s">
        <v>34</v>
      </c>
      <c r="Q18628">
        <v>25000</v>
      </c>
      <c r="AB18628">
        <v>66.900000000000006</v>
      </c>
      <c r="AC18628" t="s">
        <v>18686</v>
      </c>
    </row>
    <row r="18629" spans="1:29">
      <c r="A18629" s="1" t="s">
        <v>30</v>
      </c>
      <c r="B18629" s="2">
        <v>43224.410416666666</v>
      </c>
      <c r="C18629">
        <v>71</v>
      </c>
      <c r="D18629">
        <v>60</v>
      </c>
      <c r="E18629">
        <v>68.209999999999994</v>
      </c>
      <c r="F18629">
        <v>230</v>
      </c>
      <c r="G18629">
        <v>13</v>
      </c>
      <c r="H18629">
        <v>0</v>
      </c>
      <c r="I18629">
        <v>30.16</v>
      </c>
      <c r="J18629">
        <v>1021</v>
      </c>
      <c r="K18629">
        <v>10</v>
      </c>
      <c r="M18629" t="s">
        <v>34</v>
      </c>
      <c r="Q18629">
        <v>25000</v>
      </c>
      <c r="AB18629">
        <v>71.099999999999994</v>
      </c>
      <c r="AC18629" t="s">
        <v>18687</v>
      </c>
    </row>
    <row r="18630" spans="1:29">
      <c r="A18630" s="1" t="s">
        <v>30</v>
      </c>
      <c r="B18630" s="2">
        <v>43224.45208333333</v>
      </c>
      <c r="C18630">
        <v>75</v>
      </c>
      <c r="D18630">
        <v>61</v>
      </c>
      <c r="E18630">
        <v>61.75</v>
      </c>
      <c r="F18630">
        <v>240</v>
      </c>
      <c r="G18630">
        <v>14</v>
      </c>
      <c r="H18630">
        <v>0</v>
      </c>
      <c r="I18630">
        <v>30.15</v>
      </c>
      <c r="J18630">
        <v>1020.7</v>
      </c>
      <c r="K18630">
        <v>10</v>
      </c>
      <c r="M18630" t="s">
        <v>32</v>
      </c>
      <c r="Q18630">
        <v>25000</v>
      </c>
      <c r="AB18630">
        <v>75</v>
      </c>
      <c r="AC18630" t="s">
        <v>18688</v>
      </c>
    </row>
    <row r="18631" spans="1:29">
      <c r="A18631" s="1" t="s">
        <v>30</v>
      </c>
      <c r="B18631" s="2">
        <v>43224.493750000001</v>
      </c>
      <c r="C18631">
        <v>79</v>
      </c>
      <c r="D18631">
        <v>62</v>
      </c>
      <c r="E18631">
        <v>56.23</v>
      </c>
      <c r="F18631">
        <v>230</v>
      </c>
      <c r="G18631">
        <v>12</v>
      </c>
      <c r="H18631">
        <v>0</v>
      </c>
      <c r="I18631">
        <v>30.13</v>
      </c>
      <c r="J18631">
        <v>1019.9</v>
      </c>
      <c r="K18631">
        <v>10</v>
      </c>
      <c r="L18631">
        <v>19</v>
      </c>
      <c r="M18631" t="s">
        <v>32</v>
      </c>
      <c r="Q18631">
        <v>25000</v>
      </c>
      <c r="AB18631">
        <v>80.41</v>
      </c>
      <c r="AC18631" t="s">
        <v>18689</v>
      </c>
    </row>
    <row r="18632" spans="1:29">
      <c r="A18632" s="1" t="s">
        <v>30</v>
      </c>
      <c r="B18632" s="2">
        <v>43224.535416666666</v>
      </c>
      <c r="C18632">
        <v>81</v>
      </c>
      <c r="D18632">
        <v>61</v>
      </c>
      <c r="E18632">
        <v>50.65</v>
      </c>
      <c r="F18632">
        <v>240</v>
      </c>
      <c r="G18632">
        <v>12</v>
      </c>
      <c r="H18632">
        <v>0</v>
      </c>
      <c r="I18632">
        <v>30.11</v>
      </c>
      <c r="J18632">
        <v>1019.1</v>
      </c>
      <c r="K18632">
        <v>10</v>
      </c>
      <c r="M18632" t="s">
        <v>32</v>
      </c>
      <c r="Q18632">
        <v>25000</v>
      </c>
      <c r="AB18632">
        <v>81.81</v>
      </c>
      <c r="AC18632" t="s">
        <v>18690</v>
      </c>
    </row>
    <row r="18633" spans="1:29">
      <c r="A18633" s="1" t="s">
        <v>30</v>
      </c>
      <c r="B18633" s="2">
        <v>43224.57708333333</v>
      </c>
      <c r="C18633">
        <v>82</v>
      </c>
      <c r="D18633">
        <v>59</v>
      </c>
      <c r="E18633">
        <v>45.66</v>
      </c>
      <c r="F18633">
        <v>240</v>
      </c>
      <c r="G18633">
        <v>15</v>
      </c>
      <c r="H18633">
        <v>0</v>
      </c>
      <c r="I18633">
        <v>30.08</v>
      </c>
      <c r="J18633">
        <v>1018.2</v>
      </c>
      <c r="K18633">
        <v>10</v>
      </c>
      <c r="M18633" t="s">
        <v>32</v>
      </c>
      <c r="Q18633">
        <v>25000</v>
      </c>
      <c r="AB18633">
        <v>82.15</v>
      </c>
      <c r="AC18633" t="s">
        <v>18691</v>
      </c>
    </row>
    <row r="18634" spans="1:29">
      <c r="A18634" s="1" t="s">
        <v>30</v>
      </c>
      <c r="B18634" s="2">
        <v>43224.618750000001</v>
      </c>
      <c r="C18634">
        <v>84</v>
      </c>
      <c r="D18634">
        <v>60</v>
      </c>
      <c r="E18634">
        <v>44.51</v>
      </c>
      <c r="F18634">
        <v>240</v>
      </c>
      <c r="G18634">
        <v>15</v>
      </c>
      <c r="H18634">
        <v>0</v>
      </c>
      <c r="I18634">
        <v>30.07</v>
      </c>
      <c r="J18634">
        <v>1017.6</v>
      </c>
      <c r="K18634">
        <v>10</v>
      </c>
      <c r="M18634" t="s">
        <v>32</v>
      </c>
      <c r="Q18634">
        <v>25000</v>
      </c>
      <c r="AB18634">
        <v>84.05</v>
      </c>
      <c r="AC18634" t="s">
        <v>18692</v>
      </c>
    </row>
    <row r="18635" spans="1:29">
      <c r="A18635" s="1" t="s">
        <v>30</v>
      </c>
      <c r="B18635" s="2">
        <v>43224.660416666666</v>
      </c>
      <c r="C18635">
        <v>84</v>
      </c>
      <c r="D18635">
        <v>61</v>
      </c>
      <c r="E18635">
        <v>45.96</v>
      </c>
      <c r="F18635">
        <v>220</v>
      </c>
      <c r="G18635">
        <v>11</v>
      </c>
      <c r="H18635">
        <v>0</v>
      </c>
      <c r="I18635">
        <v>30.05</v>
      </c>
      <c r="J18635">
        <v>1017.1</v>
      </c>
      <c r="K18635">
        <v>10</v>
      </c>
      <c r="M18635" t="s">
        <v>34</v>
      </c>
      <c r="Q18635">
        <v>25000</v>
      </c>
      <c r="AB18635">
        <v>84.32</v>
      </c>
      <c r="AC18635" t="s">
        <v>18693</v>
      </c>
    </row>
    <row r="18636" spans="1:29">
      <c r="A18636" s="1" t="s">
        <v>30</v>
      </c>
      <c r="B18636" s="2">
        <v>43224.70208333333</v>
      </c>
      <c r="C18636">
        <v>84</v>
      </c>
      <c r="D18636">
        <v>58</v>
      </c>
      <c r="E18636">
        <v>41.14</v>
      </c>
      <c r="F18636">
        <v>230</v>
      </c>
      <c r="G18636">
        <v>15</v>
      </c>
      <c r="H18636">
        <v>0</v>
      </c>
      <c r="I18636">
        <v>30.04</v>
      </c>
      <c r="J18636">
        <v>1016.7</v>
      </c>
      <c r="K18636">
        <v>10</v>
      </c>
      <c r="M18636" t="s">
        <v>31</v>
      </c>
      <c r="Q18636">
        <v>25000</v>
      </c>
      <c r="AB18636">
        <v>83.47</v>
      </c>
      <c r="AC18636" t="s">
        <v>18694</v>
      </c>
    </row>
    <row r="18637" spans="1:29">
      <c r="A18637" s="1" t="s">
        <v>30</v>
      </c>
      <c r="B18637" s="2">
        <v>43224.743750000001</v>
      </c>
      <c r="C18637">
        <v>83</v>
      </c>
      <c r="D18637">
        <v>59</v>
      </c>
      <c r="E18637">
        <v>44.34</v>
      </c>
      <c r="F18637">
        <v>240</v>
      </c>
      <c r="G18637">
        <v>14</v>
      </c>
      <c r="H18637">
        <v>0</v>
      </c>
      <c r="I18637">
        <v>30.02</v>
      </c>
      <c r="J18637">
        <v>1016.3</v>
      </c>
      <c r="K18637">
        <v>10</v>
      </c>
      <c r="M18637" t="s">
        <v>31</v>
      </c>
      <c r="Q18637">
        <v>25000</v>
      </c>
      <c r="AB18637">
        <v>82.86</v>
      </c>
      <c r="AC18637" t="s">
        <v>18695</v>
      </c>
    </row>
    <row r="18638" spans="1:29">
      <c r="A18638" s="1" t="s">
        <v>30</v>
      </c>
      <c r="B18638" s="2">
        <v>43224.785416666666</v>
      </c>
      <c r="C18638">
        <v>81</v>
      </c>
      <c r="D18638">
        <v>58</v>
      </c>
      <c r="E18638">
        <v>45.34</v>
      </c>
      <c r="F18638">
        <v>230</v>
      </c>
      <c r="G18638">
        <v>11</v>
      </c>
      <c r="H18638">
        <v>0</v>
      </c>
      <c r="I18638">
        <v>30.02</v>
      </c>
      <c r="J18638">
        <v>1016.3</v>
      </c>
      <c r="K18638">
        <v>10</v>
      </c>
      <c r="M18638" t="s">
        <v>31</v>
      </c>
      <c r="Q18638">
        <v>25000</v>
      </c>
      <c r="AB18638">
        <v>81.2</v>
      </c>
      <c r="AC18638" t="s">
        <v>18696</v>
      </c>
    </row>
    <row r="18639" spans="1:29">
      <c r="A18639" s="1" t="s">
        <v>30</v>
      </c>
      <c r="B18639" s="2">
        <v>43224.82708333333</v>
      </c>
      <c r="C18639">
        <v>76</v>
      </c>
      <c r="D18639">
        <v>57</v>
      </c>
      <c r="E18639">
        <v>51.93</v>
      </c>
      <c r="F18639">
        <v>230</v>
      </c>
      <c r="G18639">
        <v>9</v>
      </c>
      <c r="H18639">
        <v>0</v>
      </c>
      <c r="I18639">
        <v>30.03</v>
      </c>
      <c r="J18639">
        <v>1016.4</v>
      </c>
      <c r="K18639">
        <v>10</v>
      </c>
      <c r="M18639" t="s">
        <v>34</v>
      </c>
      <c r="Q18639">
        <v>25000</v>
      </c>
      <c r="AB18639">
        <v>75.900000000000006</v>
      </c>
      <c r="AC18639" t="s">
        <v>18697</v>
      </c>
    </row>
    <row r="18640" spans="1:29">
      <c r="A18640" s="1" t="s">
        <v>30</v>
      </c>
      <c r="B18640" s="2">
        <v>43224.868750000001</v>
      </c>
      <c r="C18640">
        <v>75</v>
      </c>
      <c r="D18640">
        <v>57</v>
      </c>
      <c r="E18640">
        <v>53.52</v>
      </c>
      <c r="F18640">
        <v>190</v>
      </c>
      <c r="G18640">
        <v>5</v>
      </c>
      <c r="H18640">
        <v>0</v>
      </c>
      <c r="I18640">
        <v>30.04</v>
      </c>
      <c r="J18640">
        <v>1016.8</v>
      </c>
      <c r="K18640">
        <v>10</v>
      </c>
      <c r="M18640" t="s">
        <v>34</v>
      </c>
      <c r="Q18640">
        <v>25000</v>
      </c>
      <c r="AB18640">
        <v>75</v>
      </c>
      <c r="AC18640" t="s">
        <v>18698</v>
      </c>
    </row>
    <row r="18641" spans="1:29">
      <c r="A18641" s="1" t="s">
        <v>30</v>
      </c>
      <c r="B18641" s="2">
        <v>43224.910416666666</v>
      </c>
      <c r="C18641">
        <v>74</v>
      </c>
      <c r="D18641">
        <v>57</v>
      </c>
      <c r="E18641">
        <v>55.53</v>
      </c>
      <c r="F18641">
        <v>210</v>
      </c>
      <c r="G18641">
        <v>10</v>
      </c>
      <c r="H18641">
        <v>0</v>
      </c>
      <c r="I18641">
        <v>30.06</v>
      </c>
      <c r="J18641">
        <v>1017.3</v>
      </c>
      <c r="K18641">
        <v>10</v>
      </c>
      <c r="M18641" t="s">
        <v>34</v>
      </c>
      <c r="Q18641">
        <v>25000</v>
      </c>
      <c r="AB18641">
        <v>73.900000000000006</v>
      </c>
      <c r="AC18641" t="s">
        <v>18699</v>
      </c>
    </row>
    <row r="18642" spans="1:29">
      <c r="A18642" s="1" t="s">
        <v>30</v>
      </c>
      <c r="B18642" s="2">
        <v>43224.95208333333</v>
      </c>
      <c r="C18642">
        <v>74</v>
      </c>
      <c r="D18642">
        <v>56</v>
      </c>
      <c r="E18642">
        <v>53.36</v>
      </c>
      <c r="F18642">
        <v>220</v>
      </c>
      <c r="G18642">
        <v>11</v>
      </c>
      <c r="H18642">
        <v>0</v>
      </c>
      <c r="I18642">
        <v>30.07</v>
      </c>
      <c r="J18642">
        <v>1017.9</v>
      </c>
      <c r="K18642">
        <v>10</v>
      </c>
      <c r="M18642" t="s">
        <v>32</v>
      </c>
      <c r="Q18642">
        <v>25000</v>
      </c>
      <c r="AB18642">
        <v>73.900000000000006</v>
      </c>
      <c r="AC18642" t="s">
        <v>18700</v>
      </c>
    </row>
    <row r="18643" spans="1:29">
      <c r="A18643" s="1" t="s">
        <v>30</v>
      </c>
      <c r="B18643" s="2">
        <v>43224.993750000001</v>
      </c>
      <c r="C18643">
        <v>72</v>
      </c>
      <c r="D18643">
        <v>56</v>
      </c>
      <c r="E18643">
        <v>56.89</v>
      </c>
      <c r="F18643">
        <v>210</v>
      </c>
      <c r="G18643">
        <v>9</v>
      </c>
      <c r="H18643">
        <v>0</v>
      </c>
      <c r="I18643">
        <v>30.08</v>
      </c>
      <c r="J18643">
        <v>1018.2</v>
      </c>
      <c r="K18643">
        <v>10</v>
      </c>
      <c r="M18643" t="s">
        <v>32</v>
      </c>
      <c r="Q18643">
        <v>25000</v>
      </c>
      <c r="AB18643">
        <v>72</v>
      </c>
      <c r="AC18643" t="s">
        <v>18701</v>
      </c>
    </row>
    <row r="18644" spans="1:29">
      <c r="A18644" s="1" t="s">
        <v>30</v>
      </c>
      <c r="B18644" s="2">
        <v>43225.035416666666</v>
      </c>
      <c r="C18644">
        <v>69</v>
      </c>
      <c r="D18644">
        <v>58</v>
      </c>
      <c r="E18644">
        <v>67.5</v>
      </c>
      <c r="F18644">
        <v>210</v>
      </c>
      <c r="G18644">
        <v>10</v>
      </c>
      <c r="H18644">
        <v>0</v>
      </c>
      <c r="I18644">
        <v>30.07</v>
      </c>
      <c r="J18644">
        <v>1017.9</v>
      </c>
      <c r="K18644">
        <v>10</v>
      </c>
      <c r="M18644" t="s">
        <v>32</v>
      </c>
      <c r="Q18644">
        <v>25000</v>
      </c>
      <c r="AB18644">
        <v>69.099999999999994</v>
      </c>
      <c r="AC18644" t="s">
        <v>18702</v>
      </c>
    </row>
    <row r="18645" spans="1:29">
      <c r="A18645" s="1" t="s">
        <v>30</v>
      </c>
      <c r="B18645" s="2">
        <v>43225.07708333333</v>
      </c>
      <c r="C18645">
        <v>67</v>
      </c>
      <c r="D18645">
        <v>60</v>
      </c>
      <c r="E18645">
        <v>78.77</v>
      </c>
      <c r="F18645">
        <v>220</v>
      </c>
      <c r="G18645">
        <v>9</v>
      </c>
      <c r="H18645">
        <v>0</v>
      </c>
      <c r="I18645">
        <v>30.07</v>
      </c>
      <c r="J18645">
        <v>1017.8</v>
      </c>
      <c r="K18645">
        <v>10</v>
      </c>
      <c r="M18645" t="s">
        <v>32</v>
      </c>
      <c r="Q18645">
        <v>25000</v>
      </c>
      <c r="AB18645">
        <v>66.900000000000006</v>
      </c>
      <c r="AC18645" t="s">
        <v>18703</v>
      </c>
    </row>
    <row r="18646" spans="1:29">
      <c r="A18646" s="1" t="s">
        <v>30</v>
      </c>
      <c r="B18646" s="2">
        <v>43225.118750000001</v>
      </c>
      <c r="C18646">
        <v>66</v>
      </c>
      <c r="D18646">
        <v>60</v>
      </c>
      <c r="E18646">
        <v>81.27</v>
      </c>
      <c r="F18646">
        <v>210</v>
      </c>
      <c r="G18646">
        <v>8</v>
      </c>
      <c r="H18646">
        <v>0</v>
      </c>
      <c r="I18646">
        <v>30.05</v>
      </c>
      <c r="J18646">
        <v>1017.2</v>
      </c>
      <c r="K18646">
        <v>10</v>
      </c>
      <c r="M18646" t="s">
        <v>34</v>
      </c>
      <c r="Q18646">
        <v>25000</v>
      </c>
      <c r="AB18646">
        <v>66</v>
      </c>
      <c r="AC18646" t="s">
        <v>18704</v>
      </c>
    </row>
    <row r="18647" spans="1:29">
      <c r="A18647" s="1" t="s">
        <v>30</v>
      </c>
      <c r="B18647" s="2">
        <v>43225.160416666666</v>
      </c>
      <c r="C18647">
        <v>65</v>
      </c>
      <c r="D18647">
        <v>61</v>
      </c>
      <c r="E18647">
        <v>87.18</v>
      </c>
      <c r="F18647">
        <v>200</v>
      </c>
      <c r="G18647">
        <v>8</v>
      </c>
      <c r="H18647">
        <v>0</v>
      </c>
      <c r="I18647">
        <v>30.05</v>
      </c>
      <c r="J18647">
        <v>1017.2</v>
      </c>
      <c r="K18647">
        <v>10</v>
      </c>
      <c r="M18647" t="s">
        <v>34</v>
      </c>
      <c r="Q18647">
        <v>25000</v>
      </c>
      <c r="AB18647">
        <v>64.900000000000006</v>
      </c>
      <c r="AC18647" t="s">
        <v>18705</v>
      </c>
    </row>
    <row r="18648" spans="1:29">
      <c r="A18648" s="1" t="s">
        <v>30</v>
      </c>
      <c r="B18648" s="2">
        <v>43225.20208333333</v>
      </c>
      <c r="C18648">
        <v>64</v>
      </c>
      <c r="D18648">
        <v>60</v>
      </c>
      <c r="E18648">
        <v>87.14</v>
      </c>
      <c r="F18648">
        <v>210</v>
      </c>
      <c r="G18648">
        <v>9</v>
      </c>
      <c r="H18648">
        <v>0</v>
      </c>
      <c r="I18648">
        <v>30.06</v>
      </c>
      <c r="J18648">
        <v>1017.4</v>
      </c>
      <c r="K18648">
        <v>10</v>
      </c>
      <c r="M18648" t="s">
        <v>32</v>
      </c>
      <c r="Q18648">
        <v>25000</v>
      </c>
      <c r="AB18648">
        <v>64</v>
      </c>
      <c r="AC18648" t="s">
        <v>18706</v>
      </c>
    </row>
    <row r="18649" spans="1:29">
      <c r="A18649" s="1" t="s">
        <v>30</v>
      </c>
      <c r="B18649" s="2">
        <v>43225.243750000001</v>
      </c>
      <c r="C18649">
        <v>64</v>
      </c>
      <c r="D18649">
        <v>60</v>
      </c>
      <c r="E18649">
        <v>87.14</v>
      </c>
      <c r="F18649">
        <v>210</v>
      </c>
      <c r="G18649">
        <v>6</v>
      </c>
      <c r="H18649">
        <v>0</v>
      </c>
      <c r="I18649">
        <v>30.06</v>
      </c>
      <c r="J18649">
        <v>1017.6</v>
      </c>
      <c r="K18649">
        <v>10</v>
      </c>
      <c r="M18649" t="s">
        <v>32</v>
      </c>
      <c r="Q18649">
        <v>25000</v>
      </c>
      <c r="AB18649">
        <v>64</v>
      </c>
      <c r="AC18649" t="s">
        <v>18707</v>
      </c>
    </row>
    <row r="18650" spans="1:29">
      <c r="A18650" s="1" t="s">
        <v>30</v>
      </c>
      <c r="B18650" s="2">
        <v>43225.285416666666</v>
      </c>
      <c r="C18650">
        <v>63</v>
      </c>
      <c r="D18650">
        <v>60</v>
      </c>
      <c r="E18650">
        <v>90.25</v>
      </c>
      <c r="F18650">
        <v>200</v>
      </c>
      <c r="G18650">
        <v>5</v>
      </c>
      <c r="H18650">
        <v>0</v>
      </c>
      <c r="I18650">
        <v>30.09</v>
      </c>
      <c r="J18650">
        <v>1018.5</v>
      </c>
      <c r="K18650">
        <v>10</v>
      </c>
      <c r="M18650" t="s">
        <v>32</v>
      </c>
      <c r="Q18650">
        <v>25000</v>
      </c>
      <c r="AB18650">
        <v>63</v>
      </c>
      <c r="AC18650" t="s">
        <v>18708</v>
      </c>
    </row>
    <row r="18651" spans="1:29">
      <c r="A18651" s="1" t="s">
        <v>30</v>
      </c>
      <c r="B18651" s="2">
        <v>43225.32708333333</v>
      </c>
      <c r="C18651">
        <v>65</v>
      </c>
      <c r="D18651">
        <v>60</v>
      </c>
      <c r="E18651">
        <v>84.44</v>
      </c>
      <c r="F18651">
        <v>220</v>
      </c>
      <c r="G18651">
        <v>9</v>
      </c>
      <c r="H18651">
        <v>0</v>
      </c>
      <c r="I18651">
        <v>30.11</v>
      </c>
      <c r="J18651">
        <v>1019.2</v>
      </c>
      <c r="K18651">
        <v>10</v>
      </c>
      <c r="M18651" t="s">
        <v>34</v>
      </c>
      <c r="N18651" t="s">
        <v>32</v>
      </c>
      <c r="Q18651">
        <v>10000</v>
      </c>
      <c r="R18651">
        <v>25000</v>
      </c>
      <c r="AB18651">
        <v>64.900000000000006</v>
      </c>
      <c r="AC18651" t="s">
        <v>18709</v>
      </c>
    </row>
    <row r="18652" spans="1:29">
      <c r="A18652" s="1" t="s">
        <v>30</v>
      </c>
      <c r="B18652" s="2">
        <v>43225.368750000001</v>
      </c>
      <c r="C18652">
        <v>66</v>
      </c>
      <c r="D18652">
        <v>61</v>
      </c>
      <c r="E18652">
        <v>83.91</v>
      </c>
      <c r="F18652">
        <v>220</v>
      </c>
      <c r="G18652">
        <v>9</v>
      </c>
      <c r="H18652">
        <v>0</v>
      </c>
      <c r="I18652">
        <v>30.1</v>
      </c>
      <c r="J18652">
        <v>1019</v>
      </c>
      <c r="K18652">
        <v>10</v>
      </c>
      <c r="M18652" t="s">
        <v>34</v>
      </c>
      <c r="N18652" t="s">
        <v>32</v>
      </c>
      <c r="Q18652">
        <v>10000</v>
      </c>
      <c r="R18652">
        <v>25000</v>
      </c>
      <c r="AB18652">
        <v>66</v>
      </c>
      <c r="AC18652" t="s">
        <v>18710</v>
      </c>
    </row>
    <row r="18653" spans="1:29">
      <c r="A18653" s="1" t="s">
        <v>30</v>
      </c>
      <c r="B18653" s="2">
        <v>43225.410416666666</v>
      </c>
      <c r="C18653">
        <v>71</v>
      </c>
      <c r="D18653">
        <v>63</v>
      </c>
      <c r="E18653">
        <v>75.58</v>
      </c>
      <c r="F18653">
        <v>230</v>
      </c>
      <c r="G18653">
        <v>9</v>
      </c>
      <c r="H18653">
        <v>0</v>
      </c>
      <c r="I18653">
        <v>30.11</v>
      </c>
      <c r="J18653">
        <v>1019.3</v>
      </c>
      <c r="K18653">
        <v>10</v>
      </c>
      <c r="M18653" t="s">
        <v>31</v>
      </c>
      <c r="N18653" t="s">
        <v>32</v>
      </c>
      <c r="Q18653">
        <v>10000</v>
      </c>
      <c r="R18653">
        <v>23000</v>
      </c>
      <c r="AB18653">
        <v>71.099999999999994</v>
      </c>
      <c r="AC18653" t="s">
        <v>18711</v>
      </c>
    </row>
    <row r="18654" spans="1:29">
      <c r="A18654" s="1" t="s">
        <v>30</v>
      </c>
      <c r="B18654" s="2">
        <v>43225.45208333333</v>
      </c>
      <c r="C18654">
        <v>75</v>
      </c>
      <c r="D18654">
        <v>64</v>
      </c>
      <c r="E18654">
        <v>68.64</v>
      </c>
      <c r="F18654">
        <v>230</v>
      </c>
      <c r="G18654">
        <v>6</v>
      </c>
      <c r="H18654">
        <v>0</v>
      </c>
      <c r="I18654">
        <v>30.1</v>
      </c>
      <c r="J18654">
        <v>1018.8</v>
      </c>
      <c r="K18654">
        <v>10</v>
      </c>
      <c r="M18654" t="s">
        <v>32</v>
      </c>
      <c r="Q18654">
        <v>23000</v>
      </c>
      <c r="AB18654">
        <v>75</v>
      </c>
      <c r="AC18654" t="s">
        <v>18712</v>
      </c>
    </row>
    <row r="18655" spans="1:29">
      <c r="A18655" s="1" t="s">
        <v>30</v>
      </c>
      <c r="B18655" s="2">
        <v>43225.493750000001</v>
      </c>
      <c r="C18655">
        <v>77</v>
      </c>
      <c r="D18655">
        <v>65</v>
      </c>
      <c r="E18655">
        <v>66.27</v>
      </c>
      <c r="F18655">
        <v>230</v>
      </c>
      <c r="G18655">
        <v>5</v>
      </c>
      <c r="H18655">
        <v>0</v>
      </c>
      <c r="I18655">
        <v>30.1</v>
      </c>
      <c r="J18655">
        <v>1018.8</v>
      </c>
      <c r="K18655">
        <v>10</v>
      </c>
      <c r="M18655" t="s">
        <v>31</v>
      </c>
      <c r="N18655" t="s">
        <v>32</v>
      </c>
      <c r="Q18655">
        <v>8000</v>
      </c>
      <c r="R18655">
        <v>23000</v>
      </c>
      <c r="AB18655">
        <v>77</v>
      </c>
      <c r="AC18655" t="s">
        <v>18713</v>
      </c>
    </row>
    <row r="18656" spans="1:29">
      <c r="A18656" s="1" t="s">
        <v>30</v>
      </c>
      <c r="B18656" s="2">
        <v>43225.535416666666</v>
      </c>
      <c r="C18656">
        <v>79</v>
      </c>
      <c r="D18656">
        <v>66</v>
      </c>
      <c r="E18656">
        <v>64.45</v>
      </c>
      <c r="F18656">
        <v>200</v>
      </c>
      <c r="G18656">
        <v>9</v>
      </c>
      <c r="H18656">
        <v>0</v>
      </c>
      <c r="I18656">
        <v>30.08</v>
      </c>
      <c r="J18656">
        <v>1018</v>
      </c>
      <c r="K18656">
        <v>10</v>
      </c>
      <c r="M18656" t="s">
        <v>32</v>
      </c>
      <c r="Q18656">
        <v>20000</v>
      </c>
      <c r="AB18656">
        <v>81.010000000000005</v>
      </c>
      <c r="AC18656" t="s">
        <v>18714</v>
      </c>
    </row>
    <row r="18657" spans="1:29">
      <c r="A18657" s="1" t="s">
        <v>30</v>
      </c>
      <c r="B18657" s="2">
        <v>43225.57708333333</v>
      </c>
      <c r="C18657">
        <v>81</v>
      </c>
      <c r="D18657">
        <v>66</v>
      </c>
      <c r="E18657">
        <v>60.37</v>
      </c>
      <c r="F18657">
        <v>210</v>
      </c>
      <c r="G18657">
        <v>8</v>
      </c>
      <c r="H18657">
        <v>0</v>
      </c>
      <c r="I18657">
        <v>30.07</v>
      </c>
      <c r="J18657">
        <v>1017.7</v>
      </c>
      <c r="K18657">
        <v>10</v>
      </c>
      <c r="M18657" t="s">
        <v>31</v>
      </c>
      <c r="N18657" t="s">
        <v>32</v>
      </c>
      <c r="Q18657">
        <v>3500</v>
      </c>
      <c r="R18657">
        <v>20000</v>
      </c>
      <c r="AB18657">
        <v>83.11</v>
      </c>
      <c r="AC18657" t="s">
        <v>18715</v>
      </c>
    </row>
    <row r="18658" spans="1:29">
      <c r="A18658" s="1" t="s">
        <v>30</v>
      </c>
      <c r="B18658" s="2">
        <v>43225.618750000001</v>
      </c>
      <c r="C18658">
        <v>80</v>
      </c>
      <c r="D18658">
        <v>65</v>
      </c>
      <c r="E18658">
        <v>59.83</v>
      </c>
      <c r="F18658">
        <v>190</v>
      </c>
      <c r="G18658">
        <v>7</v>
      </c>
      <c r="H18658">
        <v>0</v>
      </c>
      <c r="I18658">
        <v>30.05</v>
      </c>
      <c r="J18658">
        <v>1017.2</v>
      </c>
      <c r="K18658">
        <v>10</v>
      </c>
      <c r="M18658" t="s">
        <v>31</v>
      </c>
      <c r="N18658" t="s">
        <v>43</v>
      </c>
      <c r="Q18658">
        <v>4000</v>
      </c>
      <c r="R18658">
        <v>19000</v>
      </c>
      <c r="AB18658">
        <v>81.91</v>
      </c>
      <c r="AC18658" t="s">
        <v>18716</v>
      </c>
    </row>
    <row r="18659" spans="1:29">
      <c r="A18659" s="1" t="s">
        <v>30</v>
      </c>
      <c r="B18659" s="2">
        <v>43225.660416666666</v>
      </c>
      <c r="C18659">
        <v>79</v>
      </c>
      <c r="D18659">
        <v>64</v>
      </c>
      <c r="E18659">
        <v>60.11</v>
      </c>
      <c r="F18659">
        <v>210</v>
      </c>
      <c r="G18659">
        <v>7</v>
      </c>
      <c r="H18659">
        <v>0</v>
      </c>
      <c r="I18659">
        <v>30.04</v>
      </c>
      <c r="J18659">
        <v>1016.9</v>
      </c>
      <c r="K18659">
        <v>10</v>
      </c>
      <c r="M18659" t="s">
        <v>34</v>
      </c>
      <c r="N18659" t="s">
        <v>32</v>
      </c>
      <c r="O18659" t="s">
        <v>43</v>
      </c>
      <c r="Q18659">
        <v>4500</v>
      </c>
      <c r="R18659">
        <v>6000</v>
      </c>
      <c r="S18659">
        <v>20000</v>
      </c>
      <c r="AB18659">
        <v>80.69</v>
      </c>
      <c r="AC18659" t="s">
        <v>18717</v>
      </c>
    </row>
    <row r="18660" spans="1:29">
      <c r="A18660" s="1" t="s">
        <v>30</v>
      </c>
      <c r="B18660" s="2">
        <v>43225.70208333333</v>
      </c>
      <c r="C18660">
        <v>79</v>
      </c>
      <c r="D18660">
        <v>64</v>
      </c>
      <c r="E18660">
        <v>60.11</v>
      </c>
      <c r="F18660">
        <v>160</v>
      </c>
      <c r="G18660">
        <v>8</v>
      </c>
      <c r="H18660">
        <v>0</v>
      </c>
      <c r="I18660">
        <v>30.04</v>
      </c>
      <c r="J18660">
        <v>1016.7</v>
      </c>
      <c r="K18660">
        <v>10</v>
      </c>
      <c r="M18660" t="s">
        <v>34</v>
      </c>
      <c r="N18660" t="s">
        <v>32</v>
      </c>
      <c r="O18660" t="s">
        <v>43</v>
      </c>
      <c r="Q18660">
        <v>4500</v>
      </c>
      <c r="R18660">
        <v>22000</v>
      </c>
      <c r="S18660">
        <v>25000</v>
      </c>
      <c r="AB18660">
        <v>80.69</v>
      </c>
      <c r="AC18660" t="s">
        <v>18718</v>
      </c>
    </row>
    <row r="18661" spans="1:29">
      <c r="A18661" s="1" t="s">
        <v>30</v>
      </c>
      <c r="B18661" s="2">
        <v>43225.743750000001</v>
      </c>
      <c r="C18661">
        <v>77</v>
      </c>
      <c r="D18661">
        <v>63</v>
      </c>
      <c r="E18661">
        <v>62</v>
      </c>
      <c r="F18661">
        <v>170</v>
      </c>
      <c r="G18661">
        <v>7</v>
      </c>
      <c r="H18661">
        <v>0</v>
      </c>
      <c r="I18661">
        <v>30.03</v>
      </c>
      <c r="J18661">
        <v>1016.6</v>
      </c>
      <c r="K18661">
        <v>10</v>
      </c>
      <c r="M18661" t="s">
        <v>31</v>
      </c>
      <c r="N18661" t="s">
        <v>43</v>
      </c>
      <c r="Q18661">
        <v>5500</v>
      </c>
      <c r="R18661">
        <v>20000</v>
      </c>
      <c r="AB18661">
        <v>77</v>
      </c>
      <c r="AC18661" t="s">
        <v>18719</v>
      </c>
    </row>
    <row r="18662" spans="1:29">
      <c r="A18662" s="1" t="s">
        <v>30</v>
      </c>
      <c r="B18662" s="2">
        <v>43225.785416666666</v>
      </c>
      <c r="C18662">
        <v>76</v>
      </c>
      <c r="D18662">
        <v>63</v>
      </c>
      <c r="E18662">
        <v>64.31</v>
      </c>
      <c r="F18662">
        <v>170</v>
      </c>
      <c r="G18662">
        <v>5</v>
      </c>
      <c r="H18662">
        <v>0</v>
      </c>
      <c r="I18662">
        <v>30.02</v>
      </c>
      <c r="J18662">
        <v>1016.2</v>
      </c>
      <c r="K18662">
        <v>10</v>
      </c>
      <c r="M18662" t="s">
        <v>31</v>
      </c>
      <c r="N18662" t="s">
        <v>43</v>
      </c>
      <c r="Q18662">
        <v>5500</v>
      </c>
      <c r="R18662">
        <v>20000</v>
      </c>
      <c r="AB18662">
        <v>75.900000000000006</v>
      </c>
      <c r="AC18662" t="s">
        <v>18720</v>
      </c>
    </row>
    <row r="18663" spans="1:29">
      <c r="A18663" s="1" t="s">
        <v>30</v>
      </c>
      <c r="B18663" s="2">
        <v>43225.82708333333</v>
      </c>
      <c r="C18663">
        <v>75</v>
      </c>
      <c r="D18663">
        <v>62</v>
      </c>
      <c r="E18663">
        <v>64.2</v>
      </c>
      <c r="F18663">
        <v>160</v>
      </c>
      <c r="G18663">
        <v>4</v>
      </c>
      <c r="H18663">
        <v>0</v>
      </c>
      <c r="I18663">
        <v>30.02</v>
      </c>
      <c r="J18663">
        <v>1016.3</v>
      </c>
      <c r="K18663">
        <v>10</v>
      </c>
      <c r="M18663" t="s">
        <v>31</v>
      </c>
      <c r="N18663" t="s">
        <v>43</v>
      </c>
      <c r="Q18663">
        <v>5500</v>
      </c>
      <c r="R18663">
        <v>22000</v>
      </c>
      <c r="AB18663">
        <v>75</v>
      </c>
      <c r="AC18663" t="s">
        <v>18721</v>
      </c>
    </row>
    <row r="18664" spans="1:29">
      <c r="A18664" s="1" t="s">
        <v>30</v>
      </c>
      <c r="B18664" s="2">
        <v>43225.868750000001</v>
      </c>
      <c r="C18664">
        <v>73</v>
      </c>
      <c r="D18664">
        <v>62</v>
      </c>
      <c r="E18664">
        <v>68.66</v>
      </c>
      <c r="F18664">
        <v>190</v>
      </c>
      <c r="G18664">
        <v>5</v>
      </c>
      <c r="H18664">
        <v>0</v>
      </c>
      <c r="I18664">
        <v>30.04</v>
      </c>
      <c r="J18664">
        <v>1016.9</v>
      </c>
      <c r="K18664">
        <v>10</v>
      </c>
      <c r="M18664" t="s">
        <v>31</v>
      </c>
      <c r="N18664" t="s">
        <v>43</v>
      </c>
      <c r="Q18664">
        <v>6000</v>
      </c>
      <c r="R18664">
        <v>22000</v>
      </c>
      <c r="AB18664">
        <v>73</v>
      </c>
      <c r="AC18664" t="s">
        <v>18722</v>
      </c>
    </row>
    <row r="18665" spans="1:29">
      <c r="A18665" s="1" t="s">
        <v>30</v>
      </c>
      <c r="B18665" s="2">
        <v>43225.910416666666</v>
      </c>
      <c r="C18665">
        <v>72</v>
      </c>
      <c r="D18665">
        <v>60</v>
      </c>
      <c r="E18665">
        <v>66.16</v>
      </c>
      <c r="F18665">
        <v>170</v>
      </c>
      <c r="G18665">
        <v>5</v>
      </c>
      <c r="H18665">
        <v>0</v>
      </c>
      <c r="I18665">
        <v>30.04</v>
      </c>
      <c r="J18665">
        <v>1016.8</v>
      </c>
      <c r="K18665">
        <v>10</v>
      </c>
      <c r="M18665" t="s">
        <v>31</v>
      </c>
      <c r="N18665" t="s">
        <v>43</v>
      </c>
      <c r="Q18665">
        <v>6000</v>
      </c>
      <c r="R18665">
        <v>20000</v>
      </c>
      <c r="AB18665">
        <v>72</v>
      </c>
      <c r="AC18665" t="s">
        <v>18723</v>
      </c>
    </row>
    <row r="18666" spans="1:29">
      <c r="A18666" s="1" t="s">
        <v>30</v>
      </c>
      <c r="B18666" s="2">
        <v>43225.95208333333</v>
      </c>
      <c r="C18666">
        <v>71</v>
      </c>
      <c r="D18666">
        <v>59</v>
      </c>
      <c r="E18666">
        <v>65.58</v>
      </c>
      <c r="F18666">
        <v>160</v>
      </c>
      <c r="G18666">
        <v>7</v>
      </c>
      <c r="H18666">
        <v>0</v>
      </c>
      <c r="I18666">
        <v>30.03</v>
      </c>
      <c r="J18666">
        <v>1016.4</v>
      </c>
      <c r="K18666">
        <v>10</v>
      </c>
      <c r="M18666" t="s">
        <v>31</v>
      </c>
      <c r="N18666" t="s">
        <v>43</v>
      </c>
      <c r="Q18666">
        <v>6000</v>
      </c>
      <c r="R18666">
        <v>23000</v>
      </c>
      <c r="AB18666">
        <v>71.099999999999994</v>
      </c>
      <c r="AC18666" t="s">
        <v>18724</v>
      </c>
    </row>
    <row r="18667" spans="1:29">
      <c r="A18667" s="1" t="s">
        <v>30</v>
      </c>
      <c r="B18667" s="2">
        <v>43225.993750000001</v>
      </c>
      <c r="C18667">
        <v>70</v>
      </c>
      <c r="D18667">
        <v>62</v>
      </c>
      <c r="E18667">
        <v>76.010000000000005</v>
      </c>
      <c r="F18667">
        <v>200</v>
      </c>
      <c r="G18667">
        <v>6</v>
      </c>
      <c r="H18667">
        <v>0</v>
      </c>
      <c r="I18667">
        <v>30.03</v>
      </c>
      <c r="J18667">
        <v>1016.3</v>
      </c>
      <c r="K18667">
        <v>10</v>
      </c>
      <c r="M18667" t="s">
        <v>31</v>
      </c>
      <c r="N18667" t="s">
        <v>43</v>
      </c>
      <c r="Q18667">
        <v>6500</v>
      </c>
      <c r="R18667">
        <v>23000</v>
      </c>
      <c r="AB18667">
        <v>70</v>
      </c>
      <c r="AC18667" t="s">
        <v>18725</v>
      </c>
    </row>
    <row r="18668" spans="1:29">
      <c r="A18668" s="1" t="s">
        <v>30</v>
      </c>
      <c r="B18668" s="2">
        <v>43226.035416666666</v>
      </c>
      <c r="C18668">
        <v>69</v>
      </c>
      <c r="D18668">
        <v>63</v>
      </c>
      <c r="E18668">
        <v>80.92</v>
      </c>
      <c r="F18668">
        <v>160</v>
      </c>
      <c r="G18668">
        <v>3</v>
      </c>
      <c r="H18668">
        <v>0</v>
      </c>
      <c r="I18668">
        <v>30.01</v>
      </c>
      <c r="J18668">
        <v>1015.7</v>
      </c>
      <c r="K18668">
        <v>10</v>
      </c>
      <c r="M18668" t="s">
        <v>31</v>
      </c>
      <c r="N18668" t="s">
        <v>43</v>
      </c>
      <c r="Q18668">
        <v>6500</v>
      </c>
      <c r="R18668">
        <v>25000</v>
      </c>
      <c r="AB18668">
        <v>69.099999999999994</v>
      </c>
      <c r="AC18668" t="s">
        <v>18726</v>
      </c>
    </row>
    <row r="18669" spans="1:29">
      <c r="A18669" s="1" t="s">
        <v>30</v>
      </c>
      <c r="B18669" s="2">
        <v>43226.07708333333</v>
      </c>
      <c r="C18669">
        <v>68</v>
      </c>
      <c r="D18669">
        <v>64</v>
      </c>
      <c r="E18669">
        <v>87.03</v>
      </c>
      <c r="F18669">
        <v>180</v>
      </c>
      <c r="G18669">
        <v>4</v>
      </c>
      <c r="H18669">
        <v>0</v>
      </c>
      <c r="I18669">
        <v>29.99</v>
      </c>
      <c r="J18669">
        <v>1015</v>
      </c>
      <c r="K18669">
        <v>10</v>
      </c>
      <c r="M18669" t="s">
        <v>32</v>
      </c>
      <c r="Q18669">
        <v>25000</v>
      </c>
      <c r="AB18669">
        <v>68</v>
      </c>
      <c r="AC18669" t="s">
        <v>18727</v>
      </c>
    </row>
    <row r="18670" spans="1:29">
      <c r="A18670" s="1" t="s">
        <v>30</v>
      </c>
      <c r="B18670" s="2">
        <v>43226.118750000001</v>
      </c>
      <c r="C18670">
        <v>64</v>
      </c>
      <c r="D18670">
        <v>63</v>
      </c>
      <c r="E18670">
        <v>96.55</v>
      </c>
      <c r="F18670">
        <v>0</v>
      </c>
      <c r="G18670">
        <v>0</v>
      </c>
      <c r="H18670">
        <v>0</v>
      </c>
      <c r="I18670">
        <v>29.95</v>
      </c>
      <c r="J18670">
        <v>1013.9</v>
      </c>
      <c r="K18670">
        <v>10</v>
      </c>
      <c r="M18670" t="s">
        <v>43</v>
      </c>
      <c r="Q18670">
        <v>25000</v>
      </c>
      <c r="AB18670">
        <v>64</v>
      </c>
      <c r="AC18670" t="s">
        <v>18728</v>
      </c>
    </row>
    <row r="18671" spans="1:29">
      <c r="A18671" s="1" t="s">
        <v>30</v>
      </c>
      <c r="B18671" s="2">
        <v>43226.160416666666</v>
      </c>
      <c r="C18671">
        <v>63</v>
      </c>
      <c r="D18671">
        <v>63</v>
      </c>
      <c r="E18671">
        <v>100</v>
      </c>
      <c r="F18671">
        <v>0</v>
      </c>
      <c r="G18671">
        <v>0</v>
      </c>
      <c r="H18671">
        <v>0</v>
      </c>
      <c r="I18671">
        <v>29.93</v>
      </c>
      <c r="J18671">
        <v>1013.1</v>
      </c>
      <c r="K18671">
        <v>10</v>
      </c>
      <c r="M18671" t="s">
        <v>43</v>
      </c>
      <c r="Q18671">
        <v>25000</v>
      </c>
      <c r="AB18671">
        <v>63</v>
      </c>
      <c r="AC18671" t="s">
        <v>18729</v>
      </c>
    </row>
    <row r="18672" spans="1:29">
      <c r="A18672" s="1" t="s">
        <v>30</v>
      </c>
      <c r="B18672" s="2">
        <v>43226.20208333333</v>
      </c>
      <c r="C18672">
        <v>64</v>
      </c>
      <c r="D18672">
        <v>63</v>
      </c>
      <c r="E18672">
        <v>96.55</v>
      </c>
      <c r="F18672">
        <v>0</v>
      </c>
      <c r="G18672">
        <v>0</v>
      </c>
      <c r="H18672">
        <v>0</v>
      </c>
      <c r="I18672">
        <v>29.94</v>
      </c>
      <c r="J18672">
        <v>1013.4</v>
      </c>
      <c r="K18672">
        <v>10</v>
      </c>
      <c r="M18672" t="s">
        <v>34</v>
      </c>
      <c r="N18672" t="s">
        <v>43</v>
      </c>
      <c r="Q18672">
        <v>15000</v>
      </c>
      <c r="R18672">
        <v>25000</v>
      </c>
      <c r="AB18672">
        <v>64</v>
      </c>
      <c r="AC18672" t="s">
        <v>18730</v>
      </c>
    </row>
    <row r="18673" spans="1:29">
      <c r="A18673" s="1" t="s">
        <v>30</v>
      </c>
      <c r="B18673" s="2">
        <v>43226.243750000001</v>
      </c>
      <c r="C18673">
        <v>65</v>
      </c>
      <c r="D18673">
        <v>64</v>
      </c>
      <c r="E18673">
        <v>96.9</v>
      </c>
      <c r="F18673">
        <v>0</v>
      </c>
      <c r="G18673">
        <v>0</v>
      </c>
      <c r="H18673">
        <v>0</v>
      </c>
      <c r="I18673">
        <v>29.92</v>
      </c>
      <c r="J18673">
        <v>1012.8</v>
      </c>
      <c r="K18673">
        <v>10</v>
      </c>
      <c r="M18673" t="s">
        <v>32</v>
      </c>
      <c r="N18673" t="s">
        <v>32</v>
      </c>
      <c r="O18673" t="s">
        <v>43</v>
      </c>
      <c r="Q18673">
        <v>1300</v>
      </c>
      <c r="R18673">
        <v>4000</v>
      </c>
      <c r="S18673">
        <v>25000</v>
      </c>
      <c r="AB18673">
        <v>64.900000000000006</v>
      </c>
      <c r="AC18673" t="s">
        <v>18731</v>
      </c>
    </row>
    <row r="18674" spans="1:29">
      <c r="A18674" s="1" t="s">
        <v>30</v>
      </c>
      <c r="B18674" s="2">
        <v>43226.285416666666</v>
      </c>
      <c r="C18674">
        <v>66</v>
      </c>
      <c r="D18674">
        <v>65</v>
      </c>
      <c r="E18674">
        <v>96.24</v>
      </c>
      <c r="F18674">
        <v>0</v>
      </c>
      <c r="G18674">
        <v>0</v>
      </c>
      <c r="H18674">
        <v>0</v>
      </c>
      <c r="I18674">
        <v>29.92</v>
      </c>
      <c r="J18674">
        <v>1012.8</v>
      </c>
      <c r="K18674">
        <v>10</v>
      </c>
      <c r="M18674" t="s">
        <v>43</v>
      </c>
      <c r="Q18674">
        <v>1000</v>
      </c>
      <c r="AB18674">
        <v>66</v>
      </c>
      <c r="AC18674" t="s">
        <v>18732</v>
      </c>
    </row>
    <row r="18675" spans="1:29">
      <c r="A18675" s="1" t="s">
        <v>30</v>
      </c>
      <c r="B18675" s="2">
        <v>43226.32708333333</v>
      </c>
      <c r="C18675">
        <v>67</v>
      </c>
      <c r="D18675">
        <v>66</v>
      </c>
      <c r="E18675">
        <v>96.93</v>
      </c>
      <c r="F18675">
        <v>0</v>
      </c>
      <c r="G18675">
        <v>0</v>
      </c>
      <c r="H18675">
        <v>0</v>
      </c>
      <c r="I18675">
        <v>29.91</v>
      </c>
      <c r="J18675">
        <v>1012.3</v>
      </c>
      <c r="K18675">
        <v>10</v>
      </c>
      <c r="M18675" t="s">
        <v>43</v>
      </c>
      <c r="Q18675">
        <v>800</v>
      </c>
      <c r="AB18675">
        <v>66.900000000000006</v>
      </c>
      <c r="AC18675" t="s">
        <v>18733</v>
      </c>
    </row>
    <row r="18676" spans="1:29">
      <c r="A18676" s="1" t="s">
        <v>30</v>
      </c>
      <c r="B18676" s="2">
        <v>43226.368750000001</v>
      </c>
      <c r="C18676">
        <v>68</v>
      </c>
      <c r="D18676">
        <v>66</v>
      </c>
      <c r="E18676">
        <v>93.32</v>
      </c>
      <c r="G18676">
        <v>3</v>
      </c>
      <c r="H18676">
        <v>0</v>
      </c>
      <c r="I18676">
        <v>29.91</v>
      </c>
      <c r="J18676">
        <v>1012.5</v>
      </c>
      <c r="K18676">
        <v>9</v>
      </c>
      <c r="M18676" t="s">
        <v>43</v>
      </c>
      <c r="Q18676">
        <v>700</v>
      </c>
      <c r="AB18676">
        <v>68</v>
      </c>
      <c r="AC18676" t="s">
        <v>18734</v>
      </c>
    </row>
    <row r="18677" spans="1:29">
      <c r="A18677" s="1" t="s">
        <v>30</v>
      </c>
      <c r="B18677" s="2">
        <v>43226.410416666666</v>
      </c>
      <c r="C18677">
        <v>69</v>
      </c>
      <c r="D18677">
        <v>67</v>
      </c>
      <c r="E18677">
        <v>92.71</v>
      </c>
      <c r="F18677">
        <v>250</v>
      </c>
      <c r="G18677">
        <v>5</v>
      </c>
      <c r="H18677">
        <v>0</v>
      </c>
      <c r="I18677">
        <v>29.9</v>
      </c>
      <c r="J18677">
        <v>1012.2</v>
      </c>
      <c r="K18677">
        <v>10</v>
      </c>
      <c r="M18677" t="s">
        <v>43</v>
      </c>
      <c r="Q18677">
        <v>800</v>
      </c>
      <c r="AB18677">
        <v>69.099999999999994</v>
      </c>
      <c r="AC18677" t="s">
        <v>18735</v>
      </c>
    </row>
    <row r="18678" spans="1:29">
      <c r="A18678" s="1" t="s">
        <v>30</v>
      </c>
      <c r="B18678" s="2">
        <v>43226.45208333333</v>
      </c>
      <c r="C18678">
        <v>69</v>
      </c>
      <c r="D18678">
        <v>66</v>
      </c>
      <c r="E18678">
        <v>89.86</v>
      </c>
      <c r="F18678">
        <v>290</v>
      </c>
      <c r="G18678">
        <v>5</v>
      </c>
      <c r="H18678">
        <v>0</v>
      </c>
      <c r="I18678">
        <v>29.9</v>
      </c>
      <c r="J18678">
        <v>1012.2</v>
      </c>
      <c r="K18678">
        <v>10</v>
      </c>
      <c r="M18678" t="s">
        <v>43</v>
      </c>
      <c r="Q18678">
        <v>1100</v>
      </c>
      <c r="AB18678">
        <v>69.099999999999994</v>
      </c>
      <c r="AC18678" t="s">
        <v>18736</v>
      </c>
    </row>
    <row r="18679" spans="1:29">
      <c r="A18679" s="1" t="s">
        <v>30</v>
      </c>
      <c r="B18679" s="2">
        <v>43226.493750000001</v>
      </c>
      <c r="C18679">
        <v>74</v>
      </c>
      <c r="D18679">
        <v>66</v>
      </c>
      <c r="E18679">
        <v>76.36</v>
      </c>
      <c r="G18679">
        <v>3</v>
      </c>
      <c r="H18679">
        <v>0</v>
      </c>
      <c r="I18679">
        <v>29.89</v>
      </c>
      <c r="J18679">
        <v>1011.9</v>
      </c>
      <c r="K18679">
        <v>10</v>
      </c>
      <c r="M18679" t="s">
        <v>32</v>
      </c>
      <c r="N18679" t="s">
        <v>32</v>
      </c>
      <c r="Q18679">
        <v>1700</v>
      </c>
      <c r="R18679">
        <v>25000</v>
      </c>
      <c r="AB18679">
        <v>73.900000000000006</v>
      </c>
      <c r="AC18679" t="s">
        <v>18737</v>
      </c>
    </row>
    <row r="18680" spans="1:29">
      <c r="A18680" s="1" t="s">
        <v>30</v>
      </c>
      <c r="B18680" s="2">
        <v>43226.511805555558</v>
      </c>
      <c r="C18680">
        <v>76</v>
      </c>
      <c r="D18680">
        <v>67</v>
      </c>
      <c r="E18680">
        <v>73.680000000000007</v>
      </c>
      <c r="G18680">
        <v>4</v>
      </c>
      <c r="H18680">
        <v>0</v>
      </c>
      <c r="I18680">
        <v>29.88</v>
      </c>
      <c r="K18680">
        <v>10</v>
      </c>
      <c r="M18680" t="s">
        <v>34</v>
      </c>
      <c r="N18680" t="s">
        <v>34</v>
      </c>
      <c r="O18680" t="s">
        <v>32</v>
      </c>
      <c r="Q18680">
        <v>2000</v>
      </c>
      <c r="R18680">
        <v>7000</v>
      </c>
      <c r="S18680">
        <v>25000</v>
      </c>
      <c r="AB18680">
        <v>75.900000000000006</v>
      </c>
      <c r="AC18680" t="s">
        <v>18738</v>
      </c>
    </row>
    <row r="18681" spans="1:29">
      <c r="A18681" s="1" t="s">
        <v>30</v>
      </c>
      <c r="B18681" s="2">
        <v>43226.535416666666</v>
      </c>
      <c r="C18681">
        <v>77</v>
      </c>
      <c r="D18681">
        <v>66</v>
      </c>
      <c r="E18681">
        <v>68.849999999999994</v>
      </c>
      <c r="G18681">
        <v>5</v>
      </c>
      <c r="H18681">
        <v>0</v>
      </c>
      <c r="I18681">
        <v>29.87</v>
      </c>
      <c r="J18681">
        <v>1010.9</v>
      </c>
      <c r="K18681">
        <v>10</v>
      </c>
      <c r="M18681" t="s">
        <v>31</v>
      </c>
      <c r="N18681" t="s">
        <v>34</v>
      </c>
      <c r="O18681" t="s">
        <v>32</v>
      </c>
      <c r="Q18681">
        <v>2300</v>
      </c>
      <c r="R18681">
        <v>9000</v>
      </c>
      <c r="S18681">
        <v>25000</v>
      </c>
      <c r="AB18681">
        <v>77</v>
      </c>
      <c r="AC18681" t="s">
        <v>18739</v>
      </c>
    </row>
    <row r="18682" spans="1:29">
      <c r="A18682" s="1" t="s">
        <v>30</v>
      </c>
      <c r="B18682" s="2">
        <v>43226.57708333333</v>
      </c>
      <c r="C18682">
        <v>81</v>
      </c>
      <c r="D18682">
        <v>65</v>
      </c>
      <c r="E18682">
        <v>58.1</v>
      </c>
      <c r="G18682">
        <v>5</v>
      </c>
      <c r="H18682">
        <v>0</v>
      </c>
      <c r="I18682">
        <v>29.83</v>
      </c>
      <c r="J18682">
        <v>1009.7</v>
      </c>
      <c r="K18682">
        <v>10</v>
      </c>
      <c r="M18682" t="s">
        <v>31</v>
      </c>
      <c r="N18682" t="s">
        <v>31</v>
      </c>
      <c r="O18682" t="s">
        <v>34</v>
      </c>
      <c r="Q18682">
        <v>3000</v>
      </c>
      <c r="R18682">
        <v>7500</v>
      </c>
      <c r="S18682">
        <v>25000</v>
      </c>
      <c r="AB18682">
        <v>82.79</v>
      </c>
      <c r="AC18682" t="s">
        <v>18740</v>
      </c>
    </row>
    <row r="18683" spans="1:29">
      <c r="A18683" s="1" t="s">
        <v>30</v>
      </c>
      <c r="B18683" s="2">
        <v>43226.618750000001</v>
      </c>
      <c r="C18683">
        <v>82</v>
      </c>
      <c r="D18683">
        <v>65</v>
      </c>
      <c r="E18683">
        <v>56.24</v>
      </c>
      <c r="F18683">
        <v>200</v>
      </c>
      <c r="G18683">
        <v>9</v>
      </c>
      <c r="H18683">
        <v>0</v>
      </c>
      <c r="I18683">
        <v>29.8</v>
      </c>
      <c r="J18683">
        <v>1008.5</v>
      </c>
      <c r="K18683">
        <v>10</v>
      </c>
      <c r="M18683" t="s">
        <v>31</v>
      </c>
      <c r="N18683" t="s">
        <v>34</v>
      </c>
      <c r="O18683" t="s">
        <v>34</v>
      </c>
      <c r="Q18683">
        <v>4500</v>
      </c>
      <c r="R18683">
        <v>11000</v>
      </c>
      <c r="S18683">
        <v>25000</v>
      </c>
      <c r="AB18683">
        <v>83.76</v>
      </c>
      <c r="AC18683" t="s">
        <v>18741</v>
      </c>
    </row>
    <row r="18684" spans="1:29">
      <c r="A18684" s="1" t="s">
        <v>30</v>
      </c>
      <c r="B18684" s="2">
        <v>43226.646527777775</v>
      </c>
      <c r="C18684">
        <v>81</v>
      </c>
      <c r="D18684">
        <v>63</v>
      </c>
      <c r="E18684">
        <v>54.36</v>
      </c>
      <c r="F18684">
        <v>220</v>
      </c>
      <c r="G18684">
        <v>9</v>
      </c>
      <c r="H18684">
        <v>0</v>
      </c>
      <c r="I18684">
        <v>29.8</v>
      </c>
      <c r="K18684">
        <v>10</v>
      </c>
      <c r="M18684" t="s">
        <v>34</v>
      </c>
      <c r="N18684" t="s">
        <v>32</v>
      </c>
      <c r="O18684" t="s">
        <v>32</v>
      </c>
      <c r="Q18684">
        <v>5000</v>
      </c>
      <c r="R18684">
        <v>6500</v>
      </c>
      <c r="S18684">
        <v>25000</v>
      </c>
      <c r="U18684" t="s">
        <v>115</v>
      </c>
      <c r="AB18684">
        <v>82.28</v>
      </c>
      <c r="AC18684" t="s">
        <v>18742</v>
      </c>
    </row>
    <row r="18685" spans="1:29">
      <c r="A18685" s="1" t="s">
        <v>30</v>
      </c>
      <c r="B18685" s="2">
        <v>43226.660416666666</v>
      </c>
      <c r="C18685">
        <v>75</v>
      </c>
      <c r="D18685">
        <v>63</v>
      </c>
      <c r="E18685">
        <v>66.27</v>
      </c>
      <c r="F18685">
        <v>300</v>
      </c>
      <c r="G18685">
        <v>14</v>
      </c>
      <c r="H18685">
        <v>0</v>
      </c>
      <c r="I18685">
        <v>29.81</v>
      </c>
      <c r="J18685">
        <v>1009.1</v>
      </c>
      <c r="K18685">
        <v>10</v>
      </c>
      <c r="L18685">
        <v>29</v>
      </c>
      <c r="M18685" t="s">
        <v>32</v>
      </c>
      <c r="N18685" t="s">
        <v>32</v>
      </c>
      <c r="O18685" t="s">
        <v>32</v>
      </c>
      <c r="Q18685">
        <v>5000</v>
      </c>
      <c r="R18685">
        <v>11000</v>
      </c>
      <c r="S18685">
        <v>25000</v>
      </c>
      <c r="U18685" t="s">
        <v>115</v>
      </c>
      <c r="AB18685">
        <v>75</v>
      </c>
      <c r="AC18685" t="s">
        <v>18743</v>
      </c>
    </row>
    <row r="18686" spans="1:29">
      <c r="A18686" s="1" t="s">
        <v>30</v>
      </c>
      <c r="B18686" s="2">
        <v>43226.675000000003</v>
      </c>
      <c r="C18686">
        <v>66</v>
      </c>
      <c r="D18686">
        <v>65</v>
      </c>
      <c r="E18686">
        <v>96.24</v>
      </c>
      <c r="F18686">
        <v>350</v>
      </c>
      <c r="G18686">
        <v>9</v>
      </c>
      <c r="H18686">
        <v>0.15</v>
      </c>
      <c r="I18686">
        <v>29.82</v>
      </c>
      <c r="K18686">
        <v>8</v>
      </c>
      <c r="M18686" t="s">
        <v>31</v>
      </c>
      <c r="N18686" t="s">
        <v>32</v>
      </c>
      <c r="O18686" t="s">
        <v>32</v>
      </c>
      <c r="Q18686">
        <v>3500</v>
      </c>
      <c r="R18686">
        <v>4500</v>
      </c>
      <c r="S18686">
        <v>11000</v>
      </c>
      <c r="U18686" t="e" cm="1">
        <f t="array" ref="U18686">-RA</f>
        <v>#NAME?</v>
      </c>
      <c r="AB18686">
        <v>66</v>
      </c>
      <c r="AC18686" t="s">
        <v>18744</v>
      </c>
    </row>
    <row r="18687" spans="1:29">
      <c r="A18687" s="1" t="s">
        <v>30</v>
      </c>
      <c r="B18687" s="2">
        <v>43226.70208333333</v>
      </c>
      <c r="C18687">
        <v>70</v>
      </c>
      <c r="D18687">
        <v>66</v>
      </c>
      <c r="E18687">
        <v>87.14</v>
      </c>
      <c r="F18687">
        <v>10</v>
      </c>
      <c r="G18687">
        <v>5</v>
      </c>
      <c r="H18687">
        <v>0.15</v>
      </c>
      <c r="I18687">
        <v>29.82</v>
      </c>
      <c r="J18687">
        <v>1009.4</v>
      </c>
      <c r="K18687">
        <v>10</v>
      </c>
      <c r="M18687" t="s">
        <v>32</v>
      </c>
      <c r="N18687" t="s">
        <v>32</v>
      </c>
      <c r="Q18687">
        <v>5000</v>
      </c>
      <c r="R18687">
        <v>12000</v>
      </c>
      <c r="AB18687">
        <v>70</v>
      </c>
      <c r="AC18687" t="s">
        <v>18745</v>
      </c>
    </row>
    <row r="18688" spans="1:29">
      <c r="A18688" s="1" t="s">
        <v>30</v>
      </c>
      <c r="B18688" s="2">
        <v>43226.743750000001</v>
      </c>
      <c r="C18688">
        <v>74</v>
      </c>
      <c r="D18688">
        <v>67</v>
      </c>
      <c r="E18688">
        <v>78.77</v>
      </c>
      <c r="F18688">
        <v>10</v>
      </c>
      <c r="G18688">
        <v>3</v>
      </c>
      <c r="H18688">
        <v>0</v>
      </c>
      <c r="I18688">
        <v>29.82</v>
      </c>
      <c r="J18688">
        <v>1009.5</v>
      </c>
      <c r="K18688">
        <v>10</v>
      </c>
      <c r="M18688" t="s">
        <v>34</v>
      </c>
      <c r="N18688" t="s">
        <v>32</v>
      </c>
      <c r="O18688" t="s">
        <v>32</v>
      </c>
      <c r="Q18688">
        <v>6000</v>
      </c>
      <c r="R18688">
        <v>8500</v>
      </c>
      <c r="S18688">
        <v>11000</v>
      </c>
      <c r="AB18688">
        <v>73.900000000000006</v>
      </c>
      <c r="AC18688" t="s">
        <v>18746</v>
      </c>
    </row>
    <row r="18689" spans="1:29">
      <c r="A18689" s="1" t="s">
        <v>30</v>
      </c>
      <c r="B18689" s="2">
        <v>43226.785416666666</v>
      </c>
      <c r="C18689">
        <v>72</v>
      </c>
      <c r="D18689">
        <v>67</v>
      </c>
      <c r="E18689">
        <v>83.99</v>
      </c>
      <c r="F18689">
        <v>30</v>
      </c>
      <c r="G18689">
        <v>3</v>
      </c>
      <c r="H18689">
        <v>0</v>
      </c>
      <c r="I18689">
        <v>29.84</v>
      </c>
      <c r="J18689">
        <v>1009.9</v>
      </c>
      <c r="K18689">
        <v>10</v>
      </c>
      <c r="M18689" t="s">
        <v>34</v>
      </c>
      <c r="N18689" t="s">
        <v>32</v>
      </c>
      <c r="O18689" t="s">
        <v>32</v>
      </c>
      <c r="Q18689">
        <v>5500</v>
      </c>
      <c r="R18689">
        <v>8500</v>
      </c>
      <c r="S18689">
        <v>12000</v>
      </c>
      <c r="AB18689">
        <v>72</v>
      </c>
      <c r="AC18689" t="s">
        <v>18747</v>
      </c>
    </row>
    <row r="18690" spans="1:29">
      <c r="A18690" s="1" t="s">
        <v>30</v>
      </c>
      <c r="B18690" s="2">
        <v>43226.82708333333</v>
      </c>
      <c r="C18690">
        <v>70</v>
      </c>
      <c r="D18690">
        <v>67</v>
      </c>
      <c r="E18690">
        <v>89.9</v>
      </c>
      <c r="F18690">
        <v>80</v>
      </c>
      <c r="G18690">
        <v>5</v>
      </c>
      <c r="H18690">
        <v>0</v>
      </c>
      <c r="I18690">
        <v>29.85</v>
      </c>
      <c r="J18690">
        <v>1010.3</v>
      </c>
      <c r="K18690">
        <v>10</v>
      </c>
      <c r="M18690" t="s">
        <v>31</v>
      </c>
      <c r="N18690" t="s">
        <v>32</v>
      </c>
      <c r="O18690" t="s">
        <v>32</v>
      </c>
      <c r="Q18690">
        <v>5500</v>
      </c>
      <c r="R18690">
        <v>7500</v>
      </c>
      <c r="S18690">
        <v>11000</v>
      </c>
      <c r="AB18690">
        <v>70</v>
      </c>
      <c r="AC18690" t="s">
        <v>18748</v>
      </c>
    </row>
    <row r="18691" spans="1:29">
      <c r="A18691" s="1" t="s">
        <v>30</v>
      </c>
      <c r="B18691" s="2">
        <v>43226.868750000001</v>
      </c>
      <c r="C18691">
        <v>67</v>
      </c>
      <c r="D18691">
        <v>65</v>
      </c>
      <c r="E18691">
        <v>93.29</v>
      </c>
      <c r="F18691">
        <v>60</v>
      </c>
      <c r="G18691">
        <v>4</v>
      </c>
      <c r="H18691">
        <v>0</v>
      </c>
      <c r="I18691">
        <v>29.87</v>
      </c>
      <c r="J18691">
        <v>1011</v>
      </c>
      <c r="K18691">
        <v>10</v>
      </c>
      <c r="M18691" t="s">
        <v>32</v>
      </c>
      <c r="N18691" t="s">
        <v>32</v>
      </c>
      <c r="Q18691">
        <v>7500</v>
      </c>
      <c r="R18691">
        <v>12000</v>
      </c>
      <c r="AB18691">
        <v>66.900000000000006</v>
      </c>
      <c r="AC18691" t="s">
        <v>18749</v>
      </c>
    </row>
    <row r="18692" spans="1:29">
      <c r="A18692" s="1" t="s">
        <v>30</v>
      </c>
      <c r="B18692" s="2">
        <v>43226.910416666666</v>
      </c>
      <c r="C18692">
        <v>68</v>
      </c>
      <c r="D18692">
        <v>65</v>
      </c>
      <c r="E18692">
        <v>89.81</v>
      </c>
      <c r="F18692">
        <v>0</v>
      </c>
      <c r="G18692">
        <v>0</v>
      </c>
      <c r="H18692">
        <v>0</v>
      </c>
      <c r="I18692">
        <v>29.91</v>
      </c>
      <c r="J18692">
        <v>1012.4</v>
      </c>
      <c r="K18692">
        <v>10</v>
      </c>
      <c r="M18692" t="s">
        <v>34</v>
      </c>
      <c r="N18692" t="s">
        <v>32</v>
      </c>
      <c r="O18692" t="s">
        <v>43</v>
      </c>
      <c r="Q18692">
        <v>3200</v>
      </c>
      <c r="R18692">
        <v>4700</v>
      </c>
      <c r="S18692">
        <v>6000</v>
      </c>
      <c r="AB18692">
        <v>68</v>
      </c>
      <c r="AC18692" t="s">
        <v>18750</v>
      </c>
    </row>
    <row r="18693" spans="1:29">
      <c r="A18693" s="1" t="s">
        <v>30</v>
      </c>
      <c r="B18693" s="2">
        <v>43226.95208333333</v>
      </c>
      <c r="C18693">
        <v>66</v>
      </c>
      <c r="D18693">
        <v>64</v>
      </c>
      <c r="E18693">
        <v>93.26</v>
      </c>
      <c r="G18693">
        <v>3</v>
      </c>
      <c r="H18693">
        <v>0.01</v>
      </c>
      <c r="I18693">
        <v>29.93</v>
      </c>
      <c r="J18693">
        <v>1013.2</v>
      </c>
      <c r="K18693">
        <v>10</v>
      </c>
      <c r="M18693" t="s">
        <v>32</v>
      </c>
      <c r="N18693" t="s">
        <v>43</v>
      </c>
      <c r="Q18693">
        <v>8000</v>
      </c>
      <c r="R18693">
        <v>10000</v>
      </c>
      <c r="AB18693">
        <v>66</v>
      </c>
      <c r="AC18693" t="s">
        <v>18751</v>
      </c>
    </row>
    <row r="18694" spans="1:29">
      <c r="A18694" s="1" t="s">
        <v>30</v>
      </c>
      <c r="B18694" s="2">
        <v>43226.993750000001</v>
      </c>
      <c r="C18694">
        <v>64</v>
      </c>
      <c r="D18694">
        <v>62</v>
      </c>
      <c r="E18694">
        <v>93.54</v>
      </c>
      <c r="F18694">
        <v>0</v>
      </c>
      <c r="G18694">
        <v>0</v>
      </c>
      <c r="H18694">
        <v>0</v>
      </c>
      <c r="I18694">
        <v>29.94</v>
      </c>
      <c r="J18694">
        <v>1013.6</v>
      </c>
      <c r="K18694">
        <v>10</v>
      </c>
      <c r="M18694" t="s">
        <v>31</v>
      </c>
      <c r="N18694" t="s">
        <v>31</v>
      </c>
      <c r="O18694" t="s">
        <v>31</v>
      </c>
      <c r="Q18694">
        <v>6000</v>
      </c>
      <c r="R18694">
        <v>8000</v>
      </c>
      <c r="S18694">
        <v>10000</v>
      </c>
      <c r="AB18694">
        <v>64</v>
      </c>
      <c r="AC18694" t="s">
        <v>18752</v>
      </c>
    </row>
    <row r="18695" spans="1:29">
      <c r="A18695" s="1" t="s">
        <v>30</v>
      </c>
      <c r="B18695" s="2">
        <v>43227.035416666666</v>
      </c>
      <c r="C18695">
        <v>62</v>
      </c>
      <c r="D18695">
        <v>62</v>
      </c>
      <c r="E18695">
        <v>100</v>
      </c>
      <c r="F18695">
        <v>30</v>
      </c>
      <c r="G18695">
        <v>5</v>
      </c>
      <c r="H18695">
        <v>0</v>
      </c>
      <c r="I18695">
        <v>29.94</v>
      </c>
      <c r="J18695">
        <v>1013.5</v>
      </c>
      <c r="K18695">
        <v>10</v>
      </c>
      <c r="M18695" t="s">
        <v>31</v>
      </c>
      <c r="N18695" t="s">
        <v>31</v>
      </c>
      <c r="O18695" t="s">
        <v>34</v>
      </c>
      <c r="P18695" t="s">
        <v>34</v>
      </c>
      <c r="Q18695">
        <v>3600</v>
      </c>
      <c r="R18695">
        <v>7000</v>
      </c>
      <c r="S18695">
        <v>8500</v>
      </c>
      <c r="T18695">
        <v>25000</v>
      </c>
      <c r="AB18695">
        <v>62.1</v>
      </c>
      <c r="AC18695" t="s">
        <v>18753</v>
      </c>
    </row>
    <row r="18696" spans="1:29">
      <c r="A18696" s="1" t="s">
        <v>30</v>
      </c>
      <c r="B18696" s="2">
        <v>43227.07708333333</v>
      </c>
      <c r="C18696">
        <v>62</v>
      </c>
      <c r="D18696">
        <v>62</v>
      </c>
      <c r="E18696">
        <v>100</v>
      </c>
      <c r="F18696">
        <v>10</v>
      </c>
      <c r="G18696">
        <v>3</v>
      </c>
      <c r="H18696">
        <v>0</v>
      </c>
      <c r="I18696">
        <v>29.94</v>
      </c>
      <c r="J18696">
        <v>1013.4</v>
      </c>
      <c r="K18696">
        <v>10</v>
      </c>
      <c r="M18696" t="s">
        <v>31</v>
      </c>
      <c r="N18696" t="s">
        <v>31</v>
      </c>
      <c r="O18696" t="s">
        <v>34</v>
      </c>
      <c r="P18696" t="s">
        <v>34</v>
      </c>
      <c r="Q18696">
        <v>3600</v>
      </c>
      <c r="R18696">
        <v>7000</v>
      </c>
      <c r="S18696">
        <v>8500</v>
      </c>
      <c r="T18696">
        <v>25000</v>
      </c>
      <c r="AB18696">
        <v>62.1</v>
      </c>
      <c r="AC18696" t="s">
        <v>18754</v>
      </c>
    </row>
    <row r="18697" spans="1:29">
      <c r="A18697" s="1" t="s">
        <v>30</v>
      </c>
      <c r="B18697" s="2">
        <v>43227.118750000001</v>
      </c>
      <c r="C18697">
        <v>62</v>
      </c>
      <c r="D18697">
        <v>62</v>
      </c>
      <c r="E18697">
        <v>100</v>
      </c>
      <c r="F18697">
        <v>0</v>
      </c>
      <c r="G18697">
        <v>0</v>
      </c>
      <c r="H18697">
        <v>0</v>
      </c>
      <c r="I18697">
        <v>29.93</v>
      </c>
      <c r="J18697">
        <v>1013.2</v>
      </c>
      <c r="K18697">
        <v>10</v>
      </c>
      <c r="M18697" t="s">
        <v>32</v>
      </c>
      <c r="N18697" t="s">
        <v>32</v>
      </c>
      <c r="Q18697">
        <v>8500</v>
      </c>
      <c r="R18697">
        <v>25000</v>
      </c>
      <c r="AB18697">
        <v>62.1</v>
      </c>
      <c r="AC18697" t="s">
        <v>18755</v>
      </c>
    </row>
    <row r="18698" spans="1:29">
      <c r="A18698" s="1" t="s">
        <v>30</v>
      </c>
      <c r="B18698" s="2">
        <v>43227.160416666666</v>
      </c>
      <c r="C18698">
        <v>62</v>
      </c>
      <c r="D18698">
        <v>61</v>
      </c>
      <c r="E18698">
        <v>96.18</v>
      </c>
      <c r="F18698">
        <v>20</v>
      </c>
      <c r="G18698">
        <v>4</v>
      </c>
      <c r="H18698">
        <v>0</v>
      </c>
      <c r="I18698">
        <v>29.93</v>
      </c>
      <c r="J18698">
        <v>1013.2</v>
      </c>
      <c r="K18698">
        <v>10</v>
      </c>
      <c r="M18698" t="s">
        <v>32</v>
      </c>
      <c r="N18698" t="s">
        <v>32</v>
      </c>
      <c r="Q18698">
        <v>800</v>
      </c>
      <c r="R18698">
        <v>8000</v>
      </c>
      <c r="AB18698">
        <v>62.1</v>
      </c>
      <c r="AC18698" t="s">
        <v>18756</v>
      </c>
    </row>
    <row r="18699" spans="1:29">
      <c r="A18699" s="1" t="s">
        <v>30</v>
      </c>
      <c r="B18699" s="2">
        <v>43227.20208333333</v>
      </c>
      <c r="C18699">
        <v>61</v>
      </c>
      <c r="D18699">
        <v>61</v>
      </c>
      <c r="E18699">
        <v>100</v>
      </c>
      <c r="G18699">
        <v>3</v>
      </c>
      <c r="H18699">
        <v>0</v>
      </c>
      <c r="I18699">
        <v>29.94</v>
      </c>
      <c r="J18699">
        <v>1013.5</v>
      </c>
      <c r="K18699">
        <v>10</v>
      </c>
      <c r="M18699" t="s">
        <v>32</v>
      </c>
      <c r="N18699" t="s">
        <v>32</v>
      </c>
      <c r="Q18699">
        <v>600</v>
      </c>
      <c r="R18699">
        <v>2500</v>
      </c>
      <c r="AB18699">
        <v>61</v>
      </c>
      <c r="AC18699" t="s">
        <v>18757</v>
      </c>
    </row>
    <row r="18700" spans="1:29">
      <c r="A18700" s="1" t="s">
        <v>30</v>
      </c>
      <c r="B18700" s="2">
        <v>43227.243750000001</v>
      </c>
      <c r="C18700">
        <v>59</v>
      </c>
      <c r="D18700">
        <v>58</v>
      </c>
      <c r="E18700">
        <v>96.13</v>
      </c>
      <c r="F18700">
        <v>30</v>
      </c>
      <c r="G18700">
        <v>6</v>
      </c>
      <c r="H18700">
        <v>0</v>
      </c>
      <c r="I18700">
        <v>29.95</v>
      </c>
      <c r="J18700">
        <v>1014</v>
      </c>
      <c r="K18700">
        <v>10</v>
      </c>
      <c r="M18700" t="s">
        <v>31</v>
      </c>
      <c r="N18700" t="s">
        <v>31</v>
      </c>
      <c r="O18700" t="s">
        <v>31</v>
      </c>
      <c r="Q18700">
        <v>600</v>
      </c>
      <c r="R18700">
        <v>2500</v>
      </c>
      <c r="S18700">
        <v>8000</v>
      </c>
      <c r="AB18700">
        <v>59</v>
      </c>
      <c r="AC18700" t="s">
        <v>18758</v>
      </c>
    </row>
    <row r="18701" spans="1:29">
      <c r="A18701" s="1" t="s">
        <v>30</v>
      </c>
      <c r="B18701" s="2">
        <v>43227.285416666666</v>
      </c>
      <c r="C18701">
        <v>59</v>
      </c>
      <c r="D18701">
        <v>57</v>
      </c>
      <c r="E18701">
        <v>93.07</v>
      </c>
      <c r="F18701">
        <v>40</v>
      </c>
      <c r="G18701">
        <v>7</v>
      </c>
      <c r="H18701">
        <v>0</v>
      </c>
      <c r="I18701">
        <v>29.98</v>
      </c>
      <c r="J18701">
        <v>1015.1</v>
      </c>
      <c r="K18701">
        <v>10</v>
      </c>
      <c r="M18701" t="s">
        <v>31</v>
      </c>
      <c r="N18701" t="s">
        <v>31</v>
      </c>
      <c r="O18701" t="s">
        <v>31</v>
      </c>
      <c r="Q18701">
        <v>1500</v>
      </c>
      <c r="R18701">
        <v>8000</v>
      </c>
      <c r="S18701">
        <v>25000</v>
      </c>
      <c r="AB18701">
        <v>59</v>
      </c>
      <c r="AC18701" t="s">
        <v>18759</v>
      </c>
    </row>
    <row r="18702" spans="1:29">
      <c r="A18702" s="1" t="s">
        <v>30</v>
      </c>
      <c r="B18702" s="2">
        <v>43227.32708333333</v>
      </c>
      <c r="C18702">
        <v>60</v>
      </c>
      <c r="D18702">
        <v>58</v>
      </c>
      <c r="E18702">
        <v>92.43</v>
      </c>
      <c r="F18702">
        <v>50</v>
      </c>
      <c r="G18702">
        <v>7</v>
      </c>
      <c r="H18702">
        <v>0</v>
      </c>
      <c r="I18702">
        <v>30.01</v>
      </c>
      <c r="J18702">
        <v>1015.9</v>
      </c>
      <c r="K18702">
        <v>10</v>
      </c>
      <c r="M18702" t="s">
        <v>31</v>
      </c>
      <c r="N18702" t="s">
        <v>31</v>
      </c>
      <c r="O18702" t="s">
        <v>31</v>
      </c>
      <c r="Q18702">
        <v>1000</v>
      </c>
      <c r="R18702">
        <v>8000</v>
      </c>
      <c r="S18702">
        <v>25000</v>
      </c>
      <c r="AB18702">
        <v>60.1</v>
      </c>
      <c r="AC18702" t="s">
        <v>18760</v>
      </c>
    </row>
    <row r="18703" spans="1:29">
      <c r="A18703" s="1" t="s">
        <v>30</v>
      </c>
      <c r="B18703" s="2">
        <v>43227.368750000001</v>
      </c>
      <c r="C18703">
        <v>62</v>
      </c>
      <c r="D18703">
        <v>57</v>
      </c>
      <c r="E18703">
        <v>83.36</v>
      </c>
      <c r="F18703">
        <v>40</v>
      </c>
      <c r="G18703">
        <v>10</v>
      </c>
      <c r="H18703">
        <v>0</v>
      </c>
      <c r="I18703">
        <v>30.02</v>
      </c>
      <c r="J18703">
        <v>1016.4</v>
      </c>
      <c r="K18703">
        <v>10</v>
      </c>
      <c r="M18703" t="s">
        <v>34</v>
      </c>
      <c r="N18703" t="s">
        <v>34</v>
      </c>
      <c r="O18703" t="s">
        <v>34</v>
      </c>
      <c r="Q18703">
        <v>1400</v>
      </c>
      <c r="R18703">
        <v>8000</v>
      </c>
      <c r="S18703">
        <v>25000</v>
      </c>
      <c r="AB18703">
        <v>62.1</v>
      </c>
      <c r="AC18703" t="s">
        <v>18761</v>
      </c>
    </row>
    <row r="18704" spans="1:29">
      <c r="A18704" s="1" t="s">
        <v>30</v>
      </c>
      <c r="B18704" s="2">
        <v>43227.410416666666</v>
      </c>
      <c r="C18704">
        <v>64</v>
      </c>
      <c r="D18704">
        <v>55</v>
      </c>
      <c r="E18704">
        <v>72.52</v>
      </c>
      <c r="F18704">
        <v>30</v>
      </c>
      <c r="G18704">
        <v>11</v>
      </c>
      <c r="H18704">
        <v>0</v>
      </c>
      <c r="I18704">
        <v>30.05</v>
      </c>
      <c r="J18704">
        <v>1017.2</v>
      </c>
      <c r="K18704">
        <v>10</v>
      </c>
      <c r="L18704">
        <v>19</v>
      </c>
      <c r="M18704" t="s">
        <v>34</v>
      </c>
      <c r="N18704" t="s">
        <v>34</v>
      </c>
      <c r="Q18704">
        <v>2100</v>
      </c>
      <c r="R18704">
        <v>25000</v>
      </c>
      <c r="AB18704">
        <v>64</v>
      </c>
      <c r="AC18704" t="s">
        <v>18762</v>
      </c>
    </row>
    <row r="18705" spans="1:29">
      <c r="A18705" s="1" t="s">
        <v>30</v>
      </c>
      <c r="B18705" s="2">
        <v>43227.45208333333</v>
      </c>
      <c r="C18705">
        <v>67</v>
      </c>
      <c r="D18705">
        <v>56</v>
      </c>
      <c r="E18705">
        <v>67.739999999999995</v>
      </c>
      <c r="F18705">
        <v>360</v>
      </c>
      <c r="G18705">
        <v>9</v>
      </c>
      <c r="H18705">
        <v>0</v>
      </c>
      <c r="I18705">
        <v>30.05</v>
      </c>
      <c r="J18705">
        <v>1017.3</v>
      </c>
      <c r="K18705">
        <v>10</v>
      </c>
      <c r="M18705" t="s">
        <v>34</v>
      </c>
      <c r="N18705" t="s">
        <v>34</v>
      </c>
      <c r="Q18705">
        <v>2600</v>
      </c>
      <c r="R18705">
        <v>25000</v>
      </c>
      <c r="AB18705">
        <v>66.900000000000006</v>
      </c>
      <c r="AC18705" t="s">
        <v>18763</v>
      </c>
    </row>
    <row r="18706" spans="1:29">
      <c r="A18706" s="1" t="s">
        <v>30</v>
      </c>
      <c r="B18706" s="2">
        <v>43227.493750000001</v>
      </c>
      <c r="C18706">
        <v>66</v>
      </c>
      <c r="D18706">
        <v>55</v>
      </c>
      <c r="E18706">
        <v>67.64</v>
      </c>
      <c r="F18706">
        <v>20</v>
      </c>
      <c r="G18706">
        <v>11</v>
      </c>
      <c r="H18706">
        <v>0</v>
      </c>
      <c r="I18706">
        <v>30.06</v>
      </c>
      <c r="J18706">
        <v>1017.8</v>
      </c>
      <c r="K18706">
        <v>10</v>
      </c>
      <c r="M18706" t="s">
        <v>34</v>
      </c>
      <c r="N18706" t="s">
        <v>32</v>
      </c>
      <c r="O18706" t="s">
        <v>32</v>
      </c>
      <c r="Q18706">
        <v>2700</v>
      </c>
      <c r="R18706">
        <v>3600</v>
      </c>
      <c r="S18706">
        <v>25000</v>
      </c>
      <c r="AB18706">
        <v>66</v>
      </c>
      <c r="AC18706" t="s">
        <v>18764</v>
      </c>
    </row>
    <row r="18707" spans="1:29">
      <c r="A18707" s="1" t="s">
        <v>30</v>
      </c>
      <c r="B18707" s="2">
        <v>43227.535416666666</v>
      </c>
      <c r="C18707">
        <v>67</v>
      </c>
      <c r="D18707">
        <v>55</v>
      </c>
      <c r="E18707">
        <v>65.56</v>
      </c>
      <c r="F18707">
        <v>50</v>
      </c>
      <c r="G18707">
        <v>11</v>
      </c>
      <c r="H18707">
        <v>0</v>
      </c>
      <c r="I18707">
        <v>30.06</v>
      </c>
      <c r="J18707">
        <v>1017.5</v>
      </c>
      <c r="K18707">
        <v>10</v>
      </c>
      <c r="L18707">
        <v>17</v>
      </c>
      <c r="M18707" t="s">
        <v>34</v>
      </c>
      <c r="N18707" t="s">
        <v>32</v>
      </c>
      <c r="O18707" t="s">
        <v>32</v>
      </c>
      <c r="Q18707">
        <v>2800</v>
      </c>
      <c r="R18707">
        <v>3700</v>
      </c>
      <c r="S18707">
        <v>25000</v>
      </c>
      <c r="AB18707">
        <v>66.900000000000006</v>
      </c>
      <c r="AC18707" t="s">
        <v>18765</v>
      </c>
    </row>
    <row r="18708" spans="1:29">
      <c r="A18708" s="1" t="s">
        <v>30</v>
      </c>
      <c r="B18708" s="2">
        <v>43227.57708333333</v>
      </c>
      <c r="C18708">
        <v>69</v>
      </c>
      <c r="D18708">
        <v>56</v>
      </c>
      <c r="E18708">
        <v>62.8</v>
      </c>
      <c r="F18708">
        <v>20</v>
      </c>
      <c r="G18708">
        <v>11</v>
      </c>
      <c r="H18708">
        <v>0</v>
      </c>
      <c r="I18708">
        <v>30.05</v>
      </c>
      <c r="J18708">
        <v>1017.3</v>
      </c>
      <c r="K18708">
        <v>10</v>
      </c>
      <c r="L18708">
        <v>18</v>
      </c>
      <c r="M18708" t="s">
        <v>34</v>
      </c>
      <c r="N18708" t="s">
        <v>32</v>
      </c>
      <c r="O18708" t="s">
        <v>32</v>
      </c>
      <c r="Q18708">
        <v>2800</v>
      </c>
      <c r="R18708">
        <v>3700</v>
      </c>
      <c r="S18708">
        <v>25000</v>
      </c>
      <c r="AB18708">
        <v>69.099999999999994</v>
      </c>
      <c r="AC18708" t="s">
        <v>18766</v>
      </c>
    </row>
    <row r="18709" spans="1:29">
      <c r="A18709" s="1" t="s">
        <v>30</v>
      </c>
      <c r="B18709" s="2">
        <v>43227.618750000001</v>
      </c>
      <c r="C18709">
        <v>71</v>
      </c>
      <c r="D18709">
        <v>56</v>
      </c>
      <c r="E18709">
        <v>58.65</v>
      </c>
      <c r="F18709">
        <v>30</v>
      </c>
      <c r="G18709">
        <v>8</v>
      </c>
      <c r="H18709">
        <v>0</v>
      </c>
      <c r="I18709">
        <v>30.04</v>
      </c>
      <c r="J18709">
        <v>1017.1</v>
      </c>
      <c r="K18709">
        <v>10</v>
      </c>
      <c r="L18709">
        <v>15</v>
      </c>
      <c r="M18709" t="s">
        <v>34</v>
      </c>
      <c r="N18709" t="s">
        <v>34</v>
      </c>
      <c r="Q18709">
        <v>3500</v>
      </c>
      <c r="R18709">
        <v>5000</v>
      </c>
      <c r="AB18709">
        <v>71.099999999999994</v>
      </c>
      <c r="AC18709" t="s">
        <v>18767</v>
      </c>
    </row>
    <row r="18710" spans="1:29">
      <c r="A18710" s="1" t="s">
        <v>30</v>
      </c>
      <c r="B18710" s="2">
        <v>43227.660416666666</v>
      </c>
      <c r="C18710">
        <v>73</v>
      </c>
      <c r="D18710">
        <v>56</v>
      </c>
      <c r="E18710">
        <v>55</v>
      </c>
      <c r="F18710">
        <v>20</v>
      </c>
      <c r="G18710">
        <v>9</v>
      </c>
      <c r="H18710">
        <v>0</v>
      </c>
      <c r="I18710">
        <v>30.03</v>
      </c>
      <c r="J18710">
        <v>1016.5</v>
      </c>
      <c r="K18710">
        <v>10</v>
      </c>
      <c r="L18710">
        <v>15</v>
      </c>
      <c r="M18710" t="s">
        <v>31</v>
      </c>
      <c r="N18710" t="s">
        <v>32</v>
      </c>
      <c r="Q18710">
        <v>4000</v>
      </c>
      <c r="R18710">
        <v>5000</v>
      </c>
      <c r="AB18710">
        <v>73</v>
      </c>
      <c r="AC18710" t="s">
        <v>18768</v>
      </c>
    </row>
    <row r="18711" spans="1:29">
      <c r="A18711" s="1" t="s">
        <v>30</v>
      </c>
      <c r="B18711" s="2">
        <v>43227.70208333333</v>
      </c>
      <c r="C18711">
        <v>72</v>
      </c>
      <c r="D18711">
        <v>55</v>
      </c>
      <c r="E18711">
        <v>55.06</v>
      </c>
      <c r="F18711">
        <v>30</v>
      </c>
      <c r="G18711">
        <v>8</v>
      </c>
      <c r="H18711">
        <v>0</v>
      </c>
      <c r="I18711">
        <v>30.03</v>
      </c>
      <c r="J18711">
        <v>1016.7</v>
      </c>
      <c r="K18711">
        <v>10</v>
      </c>
      <c r="M18711" t="s">
        <v>31</v>
      </c>
      <c r="N18711" t="s">
        <v>32</v>
      </c>
      <c r="Q18711">
        <v>4000</v>
      </c>
      <c r="R18711">
        <v>5500</v>
      </c>
      <c r="AB18711">
        <v>72</v>
      </c>
      <c r="AC18711" t="s">
        <v>18769</v>
      </c>
    </row>
    <row r="18712" spans="1:29">
      <c r="A18712" s="1" t="s">
        <v>30</v>
      </c>
      <c r="B18712" s="2">
        <v>43227.743750000001</v>
      </c>
      <c r="C18712">
        <v>72</v>
      </c>
      <c r="D18712">
        <v>56</v>
      </c>
      <c r="E18712">
        <v>56.89</v>
      </c>
      <c r="F18712">
        <v>30</v>
      </c>
      <c r="G18712">
        <v>7</v>
      </c>
      <c r="H18712">
        <v>0</v>
      </c>
      <c r="I18712">
        <v>30.04</v>
      </c>
      <c r="J18712">
        <v>1017.1</v>
      </c>
      <c r="K18712">
        <v>10</v>
      </c>
      <c r="M18712" t="s">
        <v>31</v>
      </c>
      <c r="N18712" t="s">
        <v>32</v>
      </c>
      <c r="Q18712">
        <v>4500</v>
      </c>
      <c r="R18712">
        <v>5500</v>
      </c>
      <c r="AB18712">
        <v>72</v>
      </c>
      <c r="AC18712" t="s">
        <v>18770</v>
      </c>
    </row>
    <row r="18713" spans="1:29">
      <c r="A18713" s="1" t="s">
        <v>30</v>
      </c>
      <c r="B18713" s="2">
        <v>43227.785416666666</v>
      </c>
      <c r="C18713">
        <v>69</v>
      </c>
      <c r="D18713">
        <v>58</v>
      </c>
      <c r="E18713">
        <v>67.5</v>
      </c>
      <c r="F18713">
        <v>70</v>
      </c>
      <c r="G18713">
        <v>9</v>
      </c>
      <c r="H18713">
        <v>0</v>
      </c>
      <c r="I18713">
        <v>30.06</v>
      </c>
      <c r="J18713">
        <v>1017.5</v>
      </c>
      <c r="K18713">
        <v>10</v>
      </c>
      <c r="M18713" t="s">
        <v>31</v>
      </c>
      <c r="N18713" t="s">
        <v>34</v>
      </c>
      <c r="Q18713">
        <v>4200</v>
      </c>
      <c r="R18713">
        <v>6000</v>
      </c>
      <c r="AB18713">
        <v>69.099999999999994</v>
      </c>
      <c r="AC18713" t="s">
        <v>18771</v>
      </c>
    </row>
    <row r="18714" spans="1:29">
      <c r="A18714" s="1" t="s">
        <v>30</v>
      </c>
      <c r="B18714" s="2">
        <v>43227.82708333333</v>
      </c>
      <c r="C18714">
        <v>66</v>
      </c>
      <c r="D18714">
        <v>58</v>
      </c>
      <c r="E18714">
        <v>75.12</v>
      </c>
      <c r="F18714">
        <v>90</v>
      </c>
      <c r="G18714">
        <v>10</v>
      </c>
      <c r="H18714">
        <v>0</v>
      </c>
      <c r="I18714">
        <v>30.08</v>
      </c>
      <c r="J18714">
        <v>1018.2</v>
      </c>
      <c r="K18714">
        <v>10</v>
      </c>
      <c r="M18714" t="s">
        <v>31</v>
      </c>
      <c r="N18714" t="s">
        <v>34</v>
      </c>
      <c r="Q18714">
        <v>4200</v>
      </c>
      <c r="R18714">
        <v>6000</v>
      </c>
      <c r="AB18714">
        <v>66</v>
      </c>
      <c r="AC18714" t="s">
        <v>18772</v>
      </c>
    </row>
    <row r="18715" spans="1:29">
      <c r="A18715" s="1" t="s">
        <v>30</v>
      </c>
      <c r="B18715" s="2">
        <v>43227.868750000001</v>
      </c>
      <c r="C18715">
        <v>63</v>
      </c>
      <c r="D18715">
        <v>57</v>
      </c>
      <c r="E18715">
        <v>80.760000000000005</v>
      </c>
      <c r="F18715">
        <v>90</v>
      </c>
      <c r="G18715">
        <v>7</v>
      </c>
      <c r="H18715">
        <v>0</v>
      </c>
      <c r="I18715">
        <v>30.11</v>
      </c>
      <c r="J18715">
        <v>1019.3</v>
      </c>
      <c r="K18715">
        <v>10</v>
      </c>
      <c r="M18715" t="s">
        <v>31</v>
      </c>
      <c r="N18715" t="s">
        <v>31</v>
      </c>
      <c r="Q18715">
        <v>6000</v>
      </c>
      <c r="R18715">
        <v>25000</v>
      </c>
      <c r="AB18715">
        <v>63</v>
      </c>
      <c r="AC18715" t="s">
        <v>18773</v>
      </c>
    </row>
    <row r="18716" spans="1:29">
      <c r="A18716" s="1" t="s">
        <v>30</v>
      </c>
      <c r="B18716" s="2">
        <v>43227.910416666666</v>
      </c>
      <c r="C18716">
        <v>59</v>
      </c>
      <c r="D18716">
        <v>57</v>
      </c>
      <c r="E18716">
        <v>93.07</v>
      </c>
      <c r="F18716">
        <v>40</v>
      </c>
      <c r="G18716">
        <v>3</v>
      </c>
      <c r="H18716">
        <v>0</v>
      </c>
      <c r="I18716">
        <v>30.13</v>
      </c>
      <c r="J18716">
        <v>1019.9</v>
      </c>
      <c r="K18716">
        <v>10</v>
      </c>
      <c r="M18716" t="s">
        <v>31</v>
      </c>
      <c r="N18716" t="s">
        <v>31</v>
      </c>
      <c r="Q18716">
        <v>6000</v>
      </c>
      <c r="R18716">
        <v>25000</v>
      </c>
      <c r="AB18716">
        <v>59</v>
      </c>
      <c r="AC18716" t="s">
        <v>18774</v>
      </c>
    </row>
    <row r="18717" spans="1:29">
      <c r="A18717" s="1" t="s">
        <v>30</v>
      </c>
      <c r="B18717" s="2">
        <v>43227.95208333333</v>
      </c>
      <c r="C18717">
        <v>57</v>
      </c>
      <c r="D18717">
        <v>56</v>
      </c>
      <c r="E18717">
        <v>96.1</v>
      </c>
      <c r="F18717">
        <v>50</v>
      </c>
      <c r="G18717">
        <v>4</v>
      </c>
      <c r="H18717">
        <v>0</v>
      </c>
      <c r="I18717">
        <v>30.14</v>
      </c>
      <c r="J18717">
        <v>1020.2</v>
      </c>
      <c r="K18717">
        <v>10</v>
      </c>
      <c r="M18717" t="s">
        <v>31</v>
      </c>
      <c r="Q18717">
        <v>25000</v>
      </c>
      <c r="AB18717">
        <v>57</v>
      </c>
      <c r="AC18717" t="s">
        <v>18775</v>
      </c>
    </row>
    <row r="18718" spans="1:29">
      <c r="A18718" s="1" t="s">
        <v>30</v>
      </c>
      <c r="B18718" s="2">
        <v>43227.993750000001</v>
      </c>
      <c r="C18718">
        <v>56</v>
      </c>
      <c r="D18718">
        <v>56</v>
      </c>
      <c r="E18718">
        <v>100</v>
      </c>
      <c r="F18718">
        <v>0</v>
      </c>
      <c r="G18718">
        <v>0</v>
      </c>
      <c r="H18718">
        <v>0</v>
      </c>
      <c r="I18718">
        <v>30.15</v>
      </c>
      <c r="J18718">
        <v>1020.7</v>
      </c>
      <c r="K18718">
        <v>10</v>
      </c>
      <c r="M18718" t="s">
        <v>31</v>
      </c>
      <c r="Q18718">
        <v>15000</v>
      </c>
      <c r="AB18718">
        <v>55.9</v>
      </c>
      <c r="AC18718" t="s">
        <v>18776</v>
      </c>
    </row>
    <row r="18719" spans="1:29">
      <c r="A18719" s="1" t="s">
        <v>30</v>
      </c>
      <c r="B18719" s="2">
        <v>43228.035416666666</v>
      </c>
      <c r="C18719">
        <v>56</v>
      </c>
      <c r="D18719">
        <v>56</v>
      </c>
      <c r="E18719">
        <v>100</v>
      </c>
      <c r="F18719">
        <v>0</v>
      </c>
      <c r="G18719">
        <v>0</v>
      </c>
      <c r="H18719">
        <v>0</v>
      </c>
      <c r="I18719">
        <v>30.15</v>
      </c>
      <c r="J18719">
        <v>1020.7</v>
      </c>
      <c r="K18719">
        <v>7</v>
      </c>
      <c r="M18719" t="s">
        <v>31</v>
      </c>
      <c r="N18719" t="s">
        <v>34</v>
      </c>
      <c r="Q18719">
        <v>1500</v>
      </c>
      <c r="R18719">
        <v>15000</v>
      </c>
      <c r="AB18719">
        <v>55.9</v>
      </c>
      <c r="AC18719" t="s">
        <v>18777</v>
      </c>
    </row>
    <row r="18720" spans="1:29">
      <c r="A18720" s="1" t="s">
        <v>30</v>
      </c>
      <c r="B18720" s="2">
        <v>43228.07708333333</v>
      </c>
      <c r="C18720">
        <v>55</v>
      </c>
      <c r="D18720">
        <v>55</v>
      </c>
      <c r="E18720">
        <v>100</v>
      </c>
      <c r="F18720">
        <v>0</v>
      </c>
      <c r="G18720">
        <v>0</v>
      </c>
      <c r="H18720">
        <v>0</v>
      </c>
      <c r="I18720">
        <v>30.14</v>
      </c>
      <c r="J18720">
        <v>1020.3</v>
      </c>
      <c r="K18720">
        <v>5</v>
      </c>
      <c r="M18720" t="s">
        <v>31</v>
      </c>
      <c r="N18720" t="s">
        <v>34</v>
      </c>
      <c r="Q18720">
        <v>1500</v>
      </c>
      <c r="R18720">
        <v>15000</v>
      </c>
      <c r="U18720" t="s">
        <v>38</v>
      </c>
      <c r="AB18720">
        <v>55</v>
      </c>
      <c r="AC18720" t="s">
        <v>18778</v>
      </c>
    </row>
    <row r="18721" spans="1:29">
      <c r="A18721" s="1" t="s">
        <v>30</v>
      </c>
      <c r="B18721" s="2">
        <v>43228.106944444444</v>
      </c>
      <c r="C18721">
        <v>56</v>
      </c>
      <c r="D18721">
        <v>56</v>
      </c>
      <c r="E18721">
        <v>100</v>
      </c>
      <c r="F18721">
        <v>350</v>
      </c>
      <c r="G18721">
        <v>3</v>
      </c>
      <c r="H18721">
        <v>0</v>
      </c>
      <c r="I18721">
        <v>30.13</v>
      </c>
      <c r="K18721">
        <v>4</v>
      </c>
      <c r="M18721" t="s">
        <v>34</v>
      </c>
      <c r="N18721" t="s">
        <v>34</v>
      </c>
      <c r="Q18721">
        <v>200</v>
      </c>
      <c r="R18721">
        <v>15000</v>
      </c>
      <c r="U18721" t="s">
        <v>38</v>
      </c>
      <c r="AB18721">
        <v>55.9</v>
      </c>
      <c r="AC18721" t="s">
        <v>18779</v>
      </c>
    </row>
    <row r="18722" spans="1:29">
      <c r="A18722" s="1" t="s">
        <v>30</v>
      </c>
      <c r="B18722" s="2">
        <v>43228.118750000001</v>
      </c>
      <c r="C18722">
        <v>54</v>
      </c>
      <c r="D18722">
        <v>54</v>
      </c>
      <c r="E18722">
        <v>100</v>
      </c>
      <c r="F18722">
        <v>30</v>
      </c>
      <c r="G18722">
        <v>3</v>
      </c>
      <c r="H18722">
        <v>0</v>
      </c>
      <c r="I18722">
        <v>30.12</v>
      </c>
      <c r="J18722">
        <v>1019.8</v>
      </c>
      <c r="K18722">
        <v>3</v>
      </c>
      <c r="M18722" t="s">
        <v>34</v>
      </c>
      <c r="N18722" t="s">
        <v>32</v>
      </c>
      <c r="Q18722">
        <v>200</v>
      </c>
      <c r="R18722">
        <v>25000</v>
      </c>
      <c r="U18722" t="s">
        <v>38</v>
      </c>
      <c r="AB18722">
        <v>54</v>
      </c>
      <c r="AC18722" t="s">
        <v>18780</v>
      </c>
    </row>
    <row r="18723" spans="1:29">
      <c r="A18723" s="1" t="s">
        <v>30</v>
      </c>
      <c r="B18723" s="2">
        <v>43228.12777777778</v>
      </c>
      <c r="C18723">
        <v>55</v>
      </c>
      <c r="D18723">
        <v>55</v>
      </c>
      <c r="E18723">
        <v>100</v>
      </c>
      <c r="F18723">
        <v>0</v>
      </c>
      <c r="G18723">
        <v>0</v>
      </c>
      <c r="H18723">
        <v>0</v>
      </c>
      <c r="I18723">
        <v>30.12</v>
      </c>
      <c r="K18723">
        <v>2</v>
      </c>
      <c r="M18723" t="s">
        <v>32</v>
      </c>
      <c r="Q18723">
        <v>100</v>
      </c>
      <c r="U18723" t="s">
        <v>38</v>
      </c>
      <c r="AB18723">
        <v>55</v>
      </c>
      <c r="AC18723" t="s">
        <v>18781</v>
      </c>
    </row>
    <row r="18724" spans="1:29">
      <c r="A18724" s="1" t="s">
        <v>30</v>
      </c>
      <c r="B18724" s="2">
        <v>43228.137499999997</v>
      </c>
      <c r="C18724">
        <v>56</v>
      </c>
      <c r="D18724">
        <v>56</v>
      </c>
      <c r="E18724">
        <v>100</v>
      </c>
      <c r="G18724">
        <v>3</v>
      </c>
      <c r="H18724">
        <v>0</v>
      </c>
      <c r="I18724">
        <v>30.13</v>
      </c>
      <c r="K18724">
        <v>0.5</v>
      </c>
      <c r="M18724" t="s">
        <v>43</v>
      </c>
      <c r="Q18724">
        <v>100</v>
      </c>
      <c r="U18724" t="s">
        <v>41</v>
      </c>
      <c r="AB18724">
        <v>55.9</v>
      </c>
      <c r="AC18724" t="s">
        <v>18782</v>
      </c>
    </row>
    <row r="18725" spans="1:29">
      <c r="A18725" s="1" t="s">
        <v>30</v>
      </c>
      <c r="B18725" s="2">
        <v>43228.160416666666</v>
      </c>
      <c r="C18725">
        <v>56</v>
      </c>
      <c r="D18725">
        <v>56</v>
      </c>
      <c r="E18725">
        <v>100</v>
      </c>
      <c r="F18725">
        <v>10</v>
      </c>
      <c r="G18725">
        <v>3</v>
      </c>
      <c r="H18725">
        <v>0</v>
      </c>
      <c r="I18725">
        <v>30.13</v>
      </c>
      <c r="J18725">
        <v>1020</v>
      </c>
      <c r="K18725">
        <v>0.25</v>
      </c>
      <c r="M18725" t="s">
        <v>43</v>
      </c>
      <c r="Q18725">
        <v>100</v>
      </c>
      <c r="U18725" t="s">
        <v>41</v>
      </c>
      <c r="AB18725">
        <v>55.9</v>
      </c>
      <c r="AC18725" t="s">
        <v>18783</v>
      </c>
    </row>
    <row r="18726" spans="1:29">
      <c r="A18726" s="1" t="s">
        <v>30</v>
      </c>
      <c r="B18726" s="2">
        <v>43228.162499999999</v>
      </c>
      <c r="C18726">
        <v>56</v>
      </c>
      <c r="D18726">
        <v>56</v>
      </c>
      <c r="E18726">
        <v>100</v>
      </c>
      <c r="F18726">
        <v>10</v>
      </c>
      <c r="G18726">
        <v>3</v>
      </c>
      <c r="H18726">
        <v>0</v>
      </c>
      <c r="I18726">
        <v>30.13</v>
      </c>
      <c r="K18726">
        <v>0.25</v>
      </c>
      <c r="M18726" t="s">
        <v>43</v>
      </c>
      <c r="Q18726">
        <v>100</v>
      </c>
      <c r="U18726" t="s">
        <v>41</v>
      </c>
      <c r="AB18726">
        <v>55.9</v>
      </c>
      <c r="AC18726" t="s">
        <v>18784</v>
      </c>
    </row>
    <row r="18727" spans="1:29">
      <c r="A18727" s="1" t="s">
        <v>30</v>
      </c>
      <c r="B18727" s="2">
        <v>43228.168749999997</v>
      </c>
      <c r="C18727">
        <v>56</v>
      </c>
      <c r="D18727">
        <v>56</v>
      </c>
      <c r="E18727">
        <v>100</v>
      </c>
      <c r="F18727">
        <v>30</v>
      </c>
      <c r="G18727">
        <v>4</v>
      </c>
      <c r="H18727">
        <v>0</v>
      </c>
      <c r="I18727">
        <v>30.13</v>
      </c>
      <c r="K18727">
        <v>0.25</v>
      </c>
      <c r="M18727" t="s">
        <v>43</v>
      </c>
      <c r="Q18727">
        <v>100</v>
      </c>
      <c r="U18727" t="s">
        <v>41</v>
      </c>
      <c r="AB18727">
        <v>55.9</v>
      </c>
      <c r="AC18727" t="s">
        <v>18785</v>
      </c>
    </row>
    <row r="18728" spans="1:29">
      <c r="A18728" s="1" t="s">
        <v>30</v>
      </c>
      <c r="B18728" s="2">
        <v>43228.20208333333</v>
      </c>
      <c r="C18728">
        <v>56</v>
      </c>
      <c r="D18728">
        <v>56</v>
      </c>
      <c r="E18728">
        <v>100</v>
      </c>
      <c r="F18728">
        <v>30</v>
      </c>
      <c r="G18728">
        <v>4</v>
      </c>
      <c r="H18728">
        <v>0</v>
      </c>
      <c r="I18728">
        <v>30.14</v>
      </c>
      <c r="J18728">
        <v>1020.3</v>
      </c>
      <c r="K18728">
        <v>0.25</v>
      </c>
      <c r="M18728" t="s">
        <v>43</v>
      </c>
      <c r="Q18728">
        <v>100</v>
      </c>
      <c r="U18728" t="s">
        <v>41</v>
      </c>
      <c r="AB18728">
        <v>55.9</v>
      </c>
      <c r="AC18728" t="s">
        <v>18786</v>
      </c>
    </row>
    <row r="18729" spans="1:29">
      <c r="A18729" s="1" t="s">
        <v>30</v>
      </c>
      <c r="B18729" s="2">
        <v>43228.207638888889</v>
      </c>
      <c r="C18729">
        <v>56</v>
      </c>
      <c r="D18729">
        <v>56</v>
      </c>
      <c r="E18729">
        <v>100</v>
      </c>
      <c r="F18729">
        <v>20</v>
      </c>
      <c r="G18729">
        <v>4</v>
      </c>
      <c r="H18729">
        <v>0</v>
      </c>
      <c r="I18729">
        <v>30.14</v>
      </c>
      <c r="K18729">
        <v>0.25</v>
      </c>
      <c r="M18729" t="s">
        <v>43</v>
      </c>
      <c r="Q18729">
        <v>100</v>
      </c>
      <c r="U18729" t="s">
        <v>41</v>
      </c>
      <c r="AB18729">
        <v>55.9</v>
      </c>
      <c r="AC18729" t="s">
        <v>18787</v>
      </c>
    </row>
    <row r="18730" spans="1:29">
      <c r="A18730" s="1" t="s">
        <v>30</v>
      </c>
      <c r="B18730" s="2">
        <v>43228.226388888892</v>
      </c>
      <c r="C18730">
        <v>55</v>
      </c>
      <c r="D18730">
        <v>55</v>
      </c>
      <c r="E18730">
        <v>100</v>
      </c>
      <c r="F18730">
        <v>30</v>
      </c>
      <c r="G18730">
        <v>6</v>
      </c>
      <c r="H18730">
        <v>0</v>
      </c>
      <c r="I18730">
        <v>30.13</v>
      </c>
      <c r="K18730">
        <v>1</v>
      </c>
      <c r="M18730" t="s">
        <v>34</v>
      </c>
      <c r="N18730" t="s">
        <v>32</v>
      </c>
      <c r="Q18730">
        <v>100</v>
      </c>
      <c r="R18730">
        <v>300</v>
      </c>
      <c r="U18730" t="s">
        <v>46</v>
      </c>
      <c r="AB18730">
        <v>55</v>
      </c>
      <c r="AC18730" t="s">
        <v>18788</v>
      </c>
    </row>
    <row r="18731" spans="1:29">
      <c r="A18731" s="1" t="s">
        <v>30</v>
      </c>
      <c r="B18731" s="2">
        <v>43228.23333333333</v>
      </c>
      <c r="C18731">
        <v>55</v>
      </c>
      <c r="D18731">
        <v>55</v>
      </c>
      <c r="E18731">
        <v>100</v>
      </c>
      <c r="F18731">
        <v>30</v>
      </c>
      <c r="G18731">
        <v>5</v>
      </c>
      <c r="H18731">
        <v>0</v>
      </c>
      <c r="I18731">
        <v>30.14</v>
      </c>
      <c r="K18731">
        <v>2</v>
      </c>
      <c r="M18731" t="s">
        <v>31</v>
      </c>
      <c r="N18731" t="s">
        <v>31</v>
      </c>
      <c r="O18731" t="s">
        <v>31</v>
      </c>
      <c r="Q18731">
        <v>100</v>
      </c>
      <c r="R18731">
        <v>300</v>
      </c>
      <c r="S18731">
        <v>6000</v>
      </c>
      <c r="U18731" t="s">
        <v>46</v>
      </c>
      <c r="AB18731">
        <v>55</v>
      </c>
      <c r="AC18731" t="s">
        <v>18789</v>
      </c>
    </row>
    <row r="18732" spans="1:29">
      <c r="A18732" s="1" t="s">
        <v>30</v>
      </c>
      <c r="B18732" s="2">
        <v>43228.243750000001</v>
      </c>
      <c r="C18732">
        <v>55</v>
      </c>
      <c r="D18732">
        <v>55</v>
      </c>
      <c r="E18732">
        <v>100</v>
      </c>
      <c r="F18732">
        <v>10</v>
      </c>
      <c r="G18732">
        <v>6</v>
      </c>
      <c r="H18732">
        <v>0</v>
      </c>
      <c r="I18732">
        <v>30.14</v>
      </c>
      <c r="J18732">
        <v>1020.5</v>
      </c>
      <c r="K18732">
        <v>2</v>
      </c>
      <c r="M18732" t="s">
        <v>31</v>
      </c>
      <c r="N18732" t="s">
        <v>32</v>
      </c>
      <c r="O18732" t="s">
        <v>32</v>
      </c>
      <c r="Q18732">
        <v>100</v>
      </c>
      <c r="R18732">
        <v>300</v>
      </c>
      <c r="S18732">
        <v>9500</v>
      </c>
      <c r="U18732" t="s">
        <v>46</v>
      </c>
      <c r="AB18732">
        <v>55</v>
      </c>
      <c r="AC18732" t="s">
        <v>18790</v>
      </c>
    </row>
    <row r="18733" spans="1:29">
      <c r="A18733" s="1" t="s">
        <v>30</v>
      </c>
      <c r="B18733" s="2">
        <v>43228.25277777778</v>
      </c>
      <c r="C18733">
        <v>55</v>
      </c>
      <c r="D18733">
        <v>55</v>
      </c>
      <c r="E18733">
        <v>100</v>
      </c>
      <c r="F18733">
        <v>360</v>
      </c>
      <c r="G18733">
        <v>4</v>
      </c>
      <c r="H18733">
        <v>0</v>
      </c>
      <c r="I18733">
        <v>30.15</v>
      </c>
      <c r="K18733">
        <v>1.5</v>
      </c>
      <c r="M18733" t="s">
        <v>43</v>
      </c>
      <c r="Q18733">
        <v>200</v>
      </c>
      <c r="U18733" t="s">
        <v>38</v>
      </c>
      <c r="AB18733">
        <v>55</v>
      </c>
      <c r="AC18733" t="s">
        <v>18791</v>
      </c>
    </row>
    <row r="18734" spans="1:29">
      <c r="A18734" s="1" t="s">
        <v>30</v>
      </c>
      <c r="B18734" s="2">
        <v>43228.254166666666</v>
      </c>
      <c r="C18734">
        <v>55</v>
      </c>
      <c r="D18734">
        <v>55</v>
      </c>
      <c r="E18734">
        <v>100</v>
      </c>
      <c r="G18734">
        <v>4</v>
      </c>
      <c r="H18734">
        <v>0</v>
      </c>
      <c r="I18734">
        <v>30.15</v>
      </c>
      <c r="K18734">
        <v>0.25</v>
      </c>
      <c r="M18734" t="s">
        <v>43</v>
      </c>
      <c r="Q18734">
        <v>200</v>
      </c>
      <c r="U18734" t="s">
        <v>38</v>
      </c>
      <c r="AB18734">
        <v>55</v>
      </c>
      <c r="AC18734" t="s">
        <v>18792</v>
      </c>
    </row>
    <row r="18735" spans="1:29">
      <c r="A18735" s="1" t="s">
        <v>30</v>
      </c>
      <c r="B18735" s="2">
        <v>43228.268750000003</v>
      </c>
      <c r="C18735">
        <v>55</v>
      </c>
      <c r="D18735">
        <v>55</v>
      </c>
      <c r="E18735">
        <v>100</v>
      </c>
      <c r="F18735">
        <v>30</v>
      </c>
      <c r="G18735">
        <v>5</v>
      </c>
      <c r="H18735">
        <v>0</v>
      </c>
      <c r="I18735">
        <v>30.15</v>
      </c>
      <c r="K18735">
        <v>1</v>
      </c>
      <c r="M18735" t="s">
        <v>32</v>
      </c>
      <c r="N18735" t="s">
        <v>32</v>
      </c>
      <c r="O18735" t="s">
        <v>32</v>
      </c>
      <c r="Q18735">
        <v>300</v>
      </c>
      <c r="R18735">
        <v>9000</v>
      </c>
      <c r="S18735">
        <v>25000</v>
      </c>
      <c r="U18735" t="s">
        <v>38</v>
      </c>
      <c r="AB18735">
        <v>55</v>
      </c>
      <c r="AC18735" t="s">
        <v>18793</v>
      </c>
    </row>
    <row r="18736" spans="1:29">
      <c r="A18736" s="1" t="s">
        <v>30</v>
      </c>
      <c r="B18736" s="2">
        <v>43228.285416666666</v>
      </c>
      <c r="C18736">
        <v>55</v>
      </c>
      <c r="D18736">
        <v>55</v>
      </c>
      <c r="E18736">
        <v>100</v>
      </c>
      <c r="F18736">
        <v>20</v>
      </c>
      <c r="G18736">
        <v>7</v>
      </c>
      <c r="H18736">
        <v>0</v>
      </c>
      <c r="I18736">
        <v>30.16</v>
      </c>
      <c r="J18736">
        <v>1021.1</v>
      </c>
      <c r="K18736">
        <v>2</v>
      </c>
      <c r="M18736" t="s">
        <v>32</v>
      </c>
      <c r="N18736" t="s">
        <v>32</v>
      </c>
      <c r="O18736" t="s">
        <v>32</v>
      </c>
      <c r="Q18736">
        <v>400</v>
      </c>
      <c r="R18736">
        <v>9000</v>
      </c>
      <c r="S18736">
        <v>25000</v>
      </c>
      <c r="U18736" t="s">
        <v>38</v>
      </c>
      <c r="AB18736">
        <v>55</v>
      </c>
      <c r="AC18736" t="s">
        <v>18794</v>
      </c>
    </row>
    <row r="18737" spans="1:29">
      <c r="A18737" s="1" t="s">
        <v>30</v>
      </c>
      <c r="B18737" s="2">
        <v>43228.302083333336</v>
      </c>
      <c r="C18737">
        <v>55</v>
      </c>
      <c r="D18737">
        <v>55</v>
      </c>
      <c r="E18737">
        <v>100</v>
      </c>
      <c r="F18737">
        <v>30</v>
      </c>
      <c r="G18737">
        <v>7</v>
      </c>
      <c r="H18737">
        <v>0</v>
      </c>
      <c r="I18737">
        <v>30.17</v>
      </c>
      <c r="K18737">
        <v>3</v>
      </c>
      <c r="M18737" t="s">
        <v>32</v>
      </c>
      <c r="N18737" t="s">
        <v>32</v>
      </c>
      <c r="O18737" t="s">
        <v>32</v>
      </c>
      <c r="Q18737">
        <v>400</v>
      </c>
      <c r="R18737">
        <v>9000</v>
      </c>
      <c r="S18737">
        <v>25000</v>
      </c>
      <c r="U18737" t="s">
        <v>38</v>
      </c>
      <c r="AB18737">
        <v>55</v>
      </c>
      <c r="AC18737" t="s">
        <v>18795</v>
      </c>
    </row>
    <row r="18738" spans="1:29">
      <c r="A18738" s="1" t="s">
        <v>30</v>
      </c>
      <c r="B18738" s="2">
        <v>43228.32708333333</v>
      </c>
      <c r="C18738">
        <v>56</v>
      </c>
      <c r="D18738">
        <v>56</v>
      </c>
      <c r="E18738">
        <v>100</v>
      </c>
      <c r="F18738">
        <v>20</v>
      </c>
      <c r="G18738">
        <v>8</v>
      </c>
      <c r="H18738">
        <v>0</v>
      </c>
      <c r="I18738">
        <v>30.17</v>
      </c>
      <c r="J18738">
        <v>1021.5</v>
      </c>
      <c r="K18738">
        <v>5</v>
      </c>
      <c r="M18738" t="s">
        <v>32</v>
      </c>
      <c r="N18738" t="s">
        <v>32</v>
      </c>
      <c r="O18738" t="s">
        <v>32</v>
      </c>
      <c r="Q18738">
        <v>500</v>
      </c>
      <c r="R18738">
        <v>9000</v>
      </c>
      <c r="S18738">
        <v>25000</v>
      </c>
      <c r="U18738" t="s">
        <v>38</v>
      </c>
      <c r="AB18738">
        <v>55.9</v>
      </c>
      <c r="AC18738" t="s">
        <v>18796</v>
      </c>
    </row>
    <row r="18739" spans="1:29">
      <c r="A18739" s="1" t="s">
        <v>30</v>
      </c>
      <c r="B18739" s="2">
        <v>43228.338194444441</v>
      </c>
      <c r="C18739">
        <v>57</v>
      </c>
      <c r="D18739">
        <v>56</v>
      </c>
      <c r="E18739">
        <v>96.1</v>
      </c>
      <c r="F18739">
        <v>30</v>
      </c>
      <c r="G18739">
        <v>8</v>
      </c>
      <c r="H18739">
        <v>0</v>
      </c>
      <c r="I18739">
        <v>30.17</v>
      </c>
      <c r="K18739">
        <v>7</v>
      </c>
      <c r="M18739" t="s">
        <v>34</v>
      </c>
      <c r="N18739" t="s">
        <v>34</v>
      </c>
      <c r="O18739" t="s">
        <v>32</v>
      </c>
      <c r="Q18739">
        <v>500</v>
      </c>
      <c r="R18739">
        <v>9000</v>
      </c>
      <c r="S18739">
        <v>25000</v>
      </c>
      <c r="AB18739">
        <v>57</v>
      </c>
      <c r="AC18739" t="s">
        <v>18797</v>
      </c>
    </row>
    <row r="18740" spans="1:29">
      <c r="A18740" s="1" t="s">
        <v>30</v>
      </c>
      <c r="B18740" s="2">
        <v>43228.368750000001</v>
      </c>
      <c r="C18740">
        <v>59</v>
      </c>
      <c r="D18740">
        <v>57</v>
      </c>
      <c r="E18740">
        <v>93.07</v>
      </c>
      <c r="F18740">
        <v>30</v>
      </c>
      <c r="G18740">
        <v>11</v>
      </c>
      <c r="H18740">
        <v>0</v>
      </c>
      <c r="I18740">
        <v>30.18</v>
      </c>
      <c r="J18740">
        <v>1021.7</v>
      </c>
      <c r="K18740">
        <v>10</v>
      </c>
      <c r="M18740" t="s">
        <v>31</v>
      </c>
      <c r="N18740" t="s">
        <v>31</v>
      </c>
      <c r="O18740" t="s">
        <v>34</v>
      </c>
      <c r="Q18740">
        <v>700</v>
      </c>
      <c r="R18740">
        <v>9000</v>
      </c>
      <c r="S18740">
        <v>25000</v>
      </c>
      <c r="AB18740">
        <v>59</v>
      </c>
      <c r="AC18740" t="s">
        <v>18798</v>
      </c>
    </row>
    <row r="18741" spans="1:29">
      <c r="A18741" s="1" t="s">
        <v>30</v>
      </c>
      <c r="B18741" s="2">
        <v>43228.410416666666</v>
      </c>
      <c r="C18741">
        <v>64</v>
      </c>
      <c r="D18741">
        <v>55</v>
      </c>
      <c r="E18741">
        <v>72.52</v>
      </c>
      <c r="F18741">
        <v>20</v>
      </c>
      <c r="G18741">
        <v>8</v>
      </c>
      <c r="H18741">
        <v>0</v>
      </c>
      <c r="I18741">
        <v>30.18</v>
      </c>
      <c r="J18741">
        <v>1021.7</v>
      </c>
      <c r="K18741">
        <v>10</v>
      </c>
      <c r="M18741" t="s">
        <v>31</v>
      </c>
      <c r="N18741" t="s">
        <v>31</v>
      </c>
      <c r="O18741" t="s">
        <v>34</v>
      </c>
      <c r="Q18741">
        <v>1200</v>
      </c>
      <c r="R18741">
        <v>10000</v>
      </c>
      <c r="S18741">
        <v>25000</v>
      </c>
      <c r="AB18741">
        <v>64</v>
      </c>
      <c r="AC18741" t="s">
        <v>18799</v>
      </c>
    </row>
    <row r="18742" spans="1:29">
      <c r="A18742" s="1" t="s">
        <v>30</v>
      </c>
      <c r="B18742" s="2">
        <v>43228.45208333333</v>
      </c>
      <c r="C18742">
        <v>69</v>
      </c>
      <c r="D18742">
        <v>55</v>
      </c>
      <c r="E18742">
        <v>60.78</v>
      </c>
      <c r="F18742">
        <v>40</v>
      </c>
      <c r="G18742">
        <v>12</v>
      </c>
      <c r="H18742">
        <v>0</v>
      </c>
      <c r="I18742">
        <v>30.17</v>
      </c>
      <c r="J18742">
        <v>1021.3</v>
      </c>
      <c r="K18742">
        <v>10</v>
      </c>
      <c r="M18742" t="s">
        <v>31</v>
      </c>
      <c r="N18742" t="s">
        <v>34</v>
      </c>
      <c r="Q18742">
        <v>3200</v>
      </c>
      <c r="R18742">
        <v>25000</v>
      </c>
      <c r="AB18742">
        <v>69.099999999999994</v>
      </c>
      <c r="AC18742" t="s">
        <v>18800</v>
      </c>
    </row>
    <row r="18743" spans="1:29">
      <c r="A18743" s="1" t="s">
        <v>30</v>
      </c>
      <c r="B18743" s="2">
        <v>43228.493750000001</v>
      </c>
      <c r="C18743">
        <v>72</v>
      </c>
      <c r="D18743">
        <v>53</v>
      </c>
      <c r="E18743">
        <v>51.37</v>
      </c>
      <c r="F18743">
        <v>30</v>
      </c>
      <c r="G18743">
        <v>12</v>
      </c>
      <c r="H18743">
        <v>0</v>
      </c>
      <c r="I18743">
        <v>30.16</v>
      </c>
      <c r="J18743">
        <v>1021.1</v>
      </c>
      <c r="K18743">
        <v>10</v>
      </c>
      <c r="L18743">
        <v>18</v>
      </c>
      <c r="M18743" t="s">
        <v>31</v>
      </c>
      <c r="N18743" t="s">
        <v>31</v>
      </c>
      <c r="Q18743">
        <v>4400</v>
      </c>
      <c r="R18743">
        <v>25000</v>
      </c>
      <c r="AB18743">
        <v>72</v>
      </c>
      <c r="AC18743" t="s">
        <v>18801</v>
      </c>
    </row>
    <row r="18744" spans="1:29">
      <c r="A18744" s="1" t="s">
        <v>30</v>
      </c>
      <c r="B18744" s="2">
        <v>43228.535416666666</v>
      </c>
      <c r="C18744">
        <v>74</v>
      </c>
      <c r="D18744">
        <v>52</v>
      </c>
      <c r="E18744">
        <v>46.27</v>
      </c>
      <c r="F18744">
        <v>40</v>
      </c>
      <c r="G18744">
        <v>11</v>
      </c>
      <c r="H18744">
        <v>0</v>
      </c>
      <c r="I18744">
        <v>30.15</v>
      </c>
      <c r="J18744">
        <v>1020.7</v>
      </c>
      <c r="K18744">
        <v>10</v>
      </c>
      <c r="L18744">
        <v>16</v>
      </c>
      <c r="M18744" t="s">
        <v>31</v>
      </c>
      <c r="N18744" t="s">
        <v>31</v>
      </c>
      <c r="O18744" t="s">
        <v>31</v>
      </c>
      <c r="Q18744">
        <v>4700</v>
      </c>
      <c r="R18744">
        <v>10000</v>
      </c>
      <c r="S18744">
        <v>25000</v>
      </c>
      <c r="AB18744">
        <v>73.900000000000006</v>
      </c>
      <c r="AC18744" t="s">
        <v>18802</v>
      </c>
    </row>
    <row r="18745" spans="1:29">
      <c r="A18745" s="1" t="s">
        <v>30</v>
      </c>
      <c r="B18745" s="2">
        <v>43228.57708333333</v>
      </c>
      <c r="C18745">
        <v>76</v>
      </c>
      <c r="D18745">
        <v>52</v>
      </c>
      <c r="E18745">
        <v>43.28</v>
      </c>
      <c r="F18745">
        <v>50</v>
      </c>
      <c r="G18745">
        <v>13</v>
      </c>
      <c r="H18745">
        <v>0</v>
      </c>
      <c r="I18745">
        <v>30.15</v>
      </c>
      <c r="J18745">
        <v>1020.6</v>
      </c>
      <c r="K18745">
        <v>10</v>
      </c>
      <c r="M18745" t="s">
        <v>31</v>
      </c>
      <c r="N18745" t="s">
        <v>31</v>
      </c>
      <c r="O18745" t="s">
        <v>31</v>
      </c>
      <c r="Q18745">
        <v>5000</v>
      </c>
      <c r="R18745">
        <v>10000</v>
      </c>
      <c r="S18745">
        <v>25000</v>
      </c>
      <c r="AB18745">
        <v>75.900000000000006</v>
      </c>
      <c r="AC18745" t="s">
        <v>18803</v>
      </c>
    </row>
    <row r="18746" spans="1:29">
      <c r="A18746" s="1" t="s">
        <v>30</v>
      </c>
      <c r="B18746" s="2">
        <v>43228.618750000001</v>
      </c>
      <c r="C18746">
        <v>74</v>
      </c>
      <c r="D18746">
        <v>53</v>
      </c>
      <c r="E18746">
        <v>48.18</v>
      </c>
      <c r="F18746">
        <v>30</v>
      </c>
      <c r="G18746">
        <v>8</v>
      </c>
      <c r="H18746">
        <v>0</v>
      </c>
      <c r="I18746">
        <v>30.14</v>
      </c>
      <c r="J18746">
        <v>1020.2</v>
      </c>
      <c r="K18746">
        <v>10</v>
      </c>
      <c r="M18746" t="s">
        <v>31</v>
      </c>
      <c r="N18746" t="s">
        <v>34</v>
      </c>
      <c r="O18746" t="s">
        <v>34</v>
      </c>
      <c r="Q18746">
        <v>5500</v>
      </c>
      <c r="R18746">
        <v>9000</v>
      </c>
      <c r="S18746">
        <v>25000</v>
      </c>
      <c r="AB18746">
        <v>73.900000000000006</v>
      </c>
      <c r="AC18746" t="s">
        <v>18804</v>
      </c>
    </row>
    <row r="18747" spans="1:29">
      <c r="A18747" s="1" t="s">
        <v>30</v>
      </c>
      <c r="B18747" s="2">
        <v>43228.660416666666</v>
      </c>
      <c r="C18747">
        <v>77</v>
      </c>
      <c r="D18747">
        <v>53</v>
      </c>
      <c r="E18747">
        <v>43.44</v>
      </c>
      <c r="F18747">
        <v>30</v>
      </c>
      <c r="G18747">
        <v>7</v>
      </c>
      <c r="H18747">
        <v>0</v>
      </c>
      <c r="I18747">
        <v>30.12</v>
      </c>
      <c r="J18747">
        <v>1019.7</v>
      </c>
      <c r="K18747">
        <v>10</v>
      </c>
      <c r="M18747" t="s">
        <v>34</v>
      </c>
      <c r="N18747" t="s">
        <v>34</v>
      </c>
      <c r="O18747" t="s">
        <v>34</v>
      </c>
      <c r="Q18747">
        <v>6000</v>
      </c>
      <c r="R18747">
        <v>9000</v>
      </c>
      <c r="S18747">
        <v>25000</v>
      </c>
      <c r="AB18747">
        <v>77</v>
      </c>
      <c r="AC18747" t="s">
        <v>18805</v>
      </c>
    </row>
    <row r="18748" spans="1:29">
      <c r="A18748" s="1" t="s">
        <v>30</v>
      </c>
      <c r="B18748" s="2">
        <v>43228.70208333333</v>
      </c>
      <c r="C18748">
        <v>75</v>
      </c>
      <c r="D18748">
        <v>56</v>
      </c>
      <c r="E18748">
        <v>51.43</v>
      </c>
      <c r="F18748">
        <v>110</v>
      </c>
      <c r="G18748">
        <v>10</v>
      </c>
      <c r="H18748">
        <v>0</v>
      </c>
      <c r="I18748">
        <v>30.11</v>
      </c>
      <c r="J18748">
        <v>1019.4</v>
      </c>
      <c r="K18748">
        <v>10</v>
      </c>
      <c r="M18748" t="s">
        <v>34</v>
      </c>
      <c r="N18748" t="s">
        <v>34</v>
      </c>
      <c r="O18748" t="s">
        <v>34</v>
      </c>
      <c r="Q18748">
        <v>6000</v>
      </c>
      <c r="R18748">
        <v>9000</v>
      </c>
      <c r="S18748">
        <v>25000</v>
      </c>
      <c r="AB18748">
        <v>75</v>
      </c>
      <c r="AC18748" t="s">
        <v>18806</v>
      </c>
    </row>
    <row r="18749" spans="1:29">
      <c r="A18749" s="1" t="s">
        <v>30</v>
      </c>
      <c r="B18749" s="2">
        <v>43228.743750000001</v>
      </c>
      <c r="C18749">
        <v>73</v>
      </c>
      <c r="D18749">
        <v>58</v>
      </c>
      <c r="E18749">
        <v>59.12</v>
      </c>
      <c r="F18749">
        <v>90</v>
      </c>
      <c r="G18749">
        <v>10</v>
      </c>
      <c r="H18749">
        <v>0</v>
      </c>
      <c r="I18749">
        <v>30.11</v>
      </c>
      <c r="J18749">
        <v>1019.4</v>
      </c>
      <c r="K18749">
        <v>10</v>
      </c>
      <c r="L18749">
        <v>18</v>
      </c>
      <c r="M18749" t="s">
        <v>31</v>
      </c>
      <c r="N18749" t="s">
        <v>34</v>
      </c>
      <c r="O18749" t="s">
        <v>34</v>
      </c>
      <c r="Q18749">
        <v>4800</v>
      </c>
      <c r="R18749">
        <v>9000</v>
      </c>
      <c r="S18749">
        <v>25000</v>
      </c>
      <c r="AB18749">
        <v>73</v>
      </c>
      <c r="AC18749" t="s">
        <v>18807</v>
      </c>
    </row>
    <row r="18750" spans="1:29">
      <c r="A18750" s="1" t="s">
        <v>30</v>
      </c>
      <c r="B18750" s="2">
        <v>43228.785416666666</v>
      </c>
      <c r="C18750">
        <v>72</v>
      </c>
      <c r="D18750">
        <v>56</v>
      </c>
      <c r="E18750">
        <v>56.89</v>
      </c>
      <c r="F18750">
        <v>90</v>
      </c>
      <c r="G18750">
        <v>9</v>
      </c>
      <c r="H18750">
        <v>0</v>
      </c>
      <c r="I18750">
        <v>30.12</v>
      </c>
      <c r="J18750">
        <v>1019.6</v>
      </c>
      <c r="K18750">
        <v>10</v>
      </c>
      <c r="M18750" t="s">
        <v>31</v>
      </c>
      <c r="N18750" t="s">
        <v>31</v>
      </c>
      <c r="O18750" t="s">
        <v>31</v>
      </c>
      <c r="Q18750">
        <v>5000</v>
      </c>
      <c r="R18750">
        <v>9000</v>
      </c>
      <c r="S18750">
        <v>25000</v>
      </c>
      <c r="AB18750">
        <v>72</v>
      </c>
      <c r="AC18750" t="s">
        <v>18808</v>
      </c>
    </row>
    <row r="18751" spans="1:29">
      <c r="A18751" s="1" t="s">
        <v>30</v>
      </c>
      <c r="B18751" s="2">
        <v>43228.82708333333</v>
      </c>
      <c r="C18751">
        <v>69</v>
      </c>
      <c r="D18751">
        <v>56</v>
      </c>
      <c r="E18751">
        <v>62.8</v>
      </c>
      <c r="F18751">
        <v>90</v>
      </c>
      <c r="G18751">
        <v>7</v>
      </c>
      <c r="H18751">
        <v>0</v>
      </c>
      <c r="I18751">
        <v>30.13</v>
      </c>
      <c r="J18751">
        <v>1019.9</v>
      </c>
      <c r="K18751">
        <v>10</v>
      </c>
      <c r="M18751" t="s">
        <v>31</v>
      </c>
      <c r="N18751" t="s">
        <v>31</v>
      </c>
      <c r="Q18751">
        <v>5000</v>
      </c>
      <c r="R18751">
        <v>9000</v>
      </c>
      <c r="AB18751">
        <v>69.099999999999994</v>
      </c>
      <c r="AC18751" t="s">
        <v>18809</v>
      </c>
    </row>
    <row r="18752" spans="1:29">
      <c r="A18752" s="1" t="s">
        <v>30</v>
      </c>
      <c r="B18752" s="2">
        <v>43228.868750000001</v>
      </c>
      <c r="C18752">
        <v>66</v>
      </c>
      <c r="D18752">
        <v>57</v>
      </c>
      <c r="E18752">
        <v>72.72</v>
      </c>
      <c r="F18752">
        <v>100</v>
      </c>
      <c r="G18752">
        <v>7</v>
      </c>
      <c r="H18752">
        <v>0</v>
      </c>
      <c r="I18752">
        <v>30.14</v>
      </c>
      <c r="J18752">
        <v>1020.3</v>
      </c>
      <c r="K18752">
        <v>10</v>
      </c>
      <c r="M18752" t="s">
        <v>31</v>
      </c>
      <c r="N18752" t="s">
        <v>31</v>
      </c>
      <c r="Q18752">
        <v>6000</v>
      </c>
      <c r="R18752">
        <v>15000</v>
      </c>
      <c r="AB18752">
        <v>66</v>
      </c>
      <c r="AC18752" t="s">
        <v>18810</v>
      </c>
    </row>
    <row r="18753" spans="1:29">
      <c r="A18753" s="1" t="s">
        <v>30</v>
      </c>
      <c r="B18753" s="2">
        <v>43228.910416666666</v>
      </c>
      <c r="C18753">
        <v>63</v>
      </c>
      <c r="D18753">
        <v>57</v>
      </c>
      <c r="E18753">
        <v>80.760000000000005</v>
      </c>
      <c r="F18753">
        <v>100</v>
      </c>
      <c r="G18753">
        <v>7</v>
      </c>
      <c r="H18753">
        <v>0</v>
      </c>
      <c r="I18753">
        <v>30.16</v>
      </c>
      <c r="J18753">
        <v>1021</v>
      </c>
      <c r="K18753">
        <v>10</v>
      </c>
      <c r="M18753" t="s">
        <v>31</v>
      </c>
      <c r="Q18753">
        <v>15000</v>
      </c>
      <c r="AB18753">
        <v>63</v>
      </c>
      <c r="AC18753" t="s">
        <v>18811</v>
      </c>
    </row>
    <row r="18754" spans="1:29">
      <c r="A18754" s="1" t="s">
        <v>30</v>
      </c>
      <c r="B18754" s="2">
        <v>43228.95208333333</v>
      </c>
      <c r="C18754">
        <v>58</v>
      </c>
      <c r="D18754">
        <v>55</v>
      </c>
      <c r="E18754">
        <v>90.04</v>
      </c>
      <c r="F18754">
        <v>0</v>
      </c>
      <c r="G18754">
        <v>0</v>
      </c>
      <c r="H18754">
        <v>0</v>
      </c>
      <c r="I18754">
        <v>30.17</v>
      </c>
      <c r="J18754">
        <v>1021.3</v>
      </c>
      <c r="K18754">
        <v>10</v>
      </c>
      <c r="M18754" t="s">
        <v>31</v>
      </c>
      <c r="Q18754">
        <v>25000</v>
      </c>
      <c r="AB18754">
        <v>57.9</v>
      </c>
      <c r="AC18754" t="s">
        <v>18812</v>
      </c>
    </row>
    <row r="18755" spans="1:29">
      <c r="A18755" s="1" t="s">
        <v>30</v>
      </c>
      <c r="B18755" s="2">
        <v>43228.993750000001</v>
      </c>
      <c r="C18755">
        <v>56</v>
      </c>
      <c r="D18755">
        <v>55</v>
      </c>
      <c r="E18755">
        <v>96.78</v>
      </c>
      <c r="F18755">
        <v>0</v>
      </c>
      <c r="G18755">
        <v>0</v>
      </c>
      <c r="H18755">
        <v>0</v>
      </c>
      <c r="I18755">
        <v>30.17</v>
      </c>
      <c r="J18755">
        <v>1021.5</v>
      </c>
      <c r="K18755">
        <v>10</v>
      </c>
      <c r="M18755" t="s">
        <v>31</v>
      </c>
      <c r="Q18755">
        <v>10000</v>
      </c>
      <c r="AB18755">
        <v>55.9</v>
      </c>
      <c r="AC18755" t="s">
        <v>18813</v>
      </c>
    </row>
    <row r="18756" spans="1:29">
      <c r="A18756" s="1" t="s">
        <v>30</v>
      </c>
      <c r="B18756" s="2">
        <v>43229.160416666666</v>
      </c>
      <c r="C18756">
        <v>53</v>
      </c>
      <c r="D18756">
        <v>53</v>
      </c>
      <c r="E18756">
        <v>100</v>
      </c>
      <c r="F18756">
        <v>350</v>
      </c>
      <c r="G18756">
        <v>4</v>
      </c>
      <c r="H18756">
        <v>0</v>
      </c>
      <c r="I18756">
        <v>30.13</v>
      </c>
      <c r="J18756">
        <v>1020.2</v>
      </c>
      <c r="K18756">
        <v>7</v>
      </c>
      <c r="M18756" t="s">
        <v>31</v>
      </c>
      <c r="N18756" t="s">
        <v>31</v>
      </c>
      <c r="Q18756">
        <v>100</v>
      </c>
      <c r="R18756">
        <v>10000</v>
      </c>
      <c r="U18756" t="s">
        <v>3609</v>
      </c>
      <c r="AB18756">
        <v>53.1</v>
      </c>
      <c r="AC18756" t="s">
        <v>18814</v>
      </c>
    </row>
    <row r="18757" spans="1:29">
      <c r="A18757" s="1" t="s">
        <v>30</v>
      </c>
      <c r="B18757" s="2">
        <v>43229.183333333334</v>
      </c>
      <c r="C18757">
        <v>53</v>
      </c>
      <c r="D18757">
        <v>53</v>
      </c>
      <c r="E18757">
        <v>100</v>
      </c>
      <c r="F18757">
        <v>0</v>
      </c>
      <c r="G18757">
        <v>0</v>
      </c>
      <c r="H18757">
        <v>0</v>
      </c>
      <c r="I18757">
        <v>30.13</v>
      </c>
      <c r="K18757">
        <v>7</v>
      </c>
      <c r="M18757" t="s">
        <v>32</v>
      </c>
      <c r="Q18757">
        <v>100</v>
      </c>
      <c r="U18757" t="s">
        <v>3609</v>
      </c>
      <c r="AB18757">
        <v>53.1</v>
      </c>
      <c r="AC18757" t="s">
        <v>18815</v>
      </c>
    </row>
    <row r="18758" spans="1:29">
      <c r="A18758" s="1" t="s">
        <v>30</v>
      </c>
      <c r="B18758" s="2">
        <v>43229.193055555559</v>
      </c>
      <c r="C18758">
        <v>52</v>
      </c>
      <c r="D18758">
        <v>52</v>
      </c>
      <c r="E18758">
        <v>100</v>
      </c>
      <c r="F18758">
        <v>40</v>
      </c>
      <c r="G18758">
        <v>3</v>
      </c>
      <c r="H18758">
        <v>0</v>
      </c>
      <c r="I18758">
        <v>30.13</v>
      </c>
      <c r="K18758">
        <v>0.5</v>
      </c>
      <c r="M18758" t="s">
        <v>32</v>
      </c>
      <c r="Q18758">
        <v>100</v>
      </c>
      <c r="U18758" t="s">
        <v>41</v>
      </c>
      <c r="AB18758">
        <v>52</v>
      </c>
      <c r="AC18758" t="s">
        <v>18816</v>
      </c>
    </row>
    <row r="18759" spans="1:29">
      <c r="A18759" s="1" t="s">
        <v>30</v>
      </c>
      <c r="B18759" s="2">
        <v>43229.20208333333</v>
      </c>
      <c r="C18759">
        <v>53</v>
      </c>
      <c r="D18759">
        <v>53</v>
      </c>
      <c r="E18759">
        <v>100</v>
      </c>
      <c r="F18759">
        <v>60</v>
      </c>
      <c r="G18759">
        <v>3</v>
      </c>
      <c r="H18759">
        <v>0</v>
      </c>
      <c r="I18759">
        <v>30.13</v>
      </c>
      <c r="J18759">
        <v>1019.9</v>
      </c>
      <c r="K18759">
        <v>0.25</v>
      </c>
      <c r="M18759" t="s">
        <v>43</v>
      </c>
      <c r="Q18759">
        <v>100</v>
      </c>
      <c r="U18759" t="s">
        <v>41</v>
      </c>
      <c r="AB18759">
        <v>53.1</v>
      </c>
      <c r="AC18759" t="s">
        <v>18817</v>
      </c>
    </row>
    <row r="18760" spans="1:29">
      <c r="A18760" s="1" t="s">
        <v>30</v>
      </c>
      <c r="B18760" s="2">
        <v>43229.208333333336</v>
      </c>
      <c r="C18760">
        <v>52</v>
      </c>
      <c r="D18760">
        <v>52</v>
      </c>
      <c r="E18760">
        <v>100</v>
      </c>
      <c r="F18760">
        <v>0</v>
      </c>
      <c r="G18760">
        <v>0</v>
      </c>
      <c r="H18760">
        <v>0</v>
      </c>
      <c r="I18760">
        <v>30.13</v>
      </c>
      <c r="K18760">
        <v>0.25</v>
      </c>
      <c r="M18760" t="s">
        <v>43</v>
      </c>
      <c r="Q18760">
        <v>100</v>
      </c>
      <c r="U18760" t="s">
        <v>41</v>
      </c>
      <c r="AB18760">
        <v>52</v>
      </c>
      <c r="AC18760" t="s">
        <v>18818</v>
      </c>
    </row>
    <row r="18761" spans="1:29">
      <c r="A18761" s="1" t="s">
        <v>30</v>
      </c>
      <c r="B18761" s="2">
        <v>43229.211805555555</v>
      </c>
      <c r="C18761">
        <v>52</v>
      </c>
      <c r="D18761">
        <v>52</v>
      </c>
      <c r="E18761">
        <v>100</v>
      </c>
      <c r="F18761">
        <v>0</v>
      </c>
      <c r="G18761">
        <v>0</v>
      </c>
      <c r="H18761">
        <v>0</v>
      </c>
      <c r="I18761">
        <v>30.13</v>
      </c>
      <c r="K18761">
        <v>0.25</v>
      </c>
      <c r="M18761" t="s">
        <v>43</v>
      </c>
      <c r="Q18761">
        <v>100</v>
      </c>
      <c r="U18761" t="s">
        <v>41</v>
      </c>
      <c r="AB18761">
        <v>52</v>
      </c>
      <c r="AC18761" t="s">
        <v>18819</v>
      </c>
    </row>
    <row r="18762" spans="1:29">
      <c r="A18762" s="1" t="s">
        <v>30</v>
      </c>
      <c r="B18762" s="2">
        <v>43229.222916666666</v>
      </c>
      <c r="C18762">
        <v>52</v>
      </c>
      <c r="D18762">
        <v>52</v>
      </c>
      <c r="E18762">
        <v>100</v>
      </c>
      <c r="G18762">
        <v>4</v>
      </c>
      <c r="H18762">
        <v>0</v>
      </c>
      <c r="I18762">
        <v>30.13</v>
      </c>
      <c r="K18762">
        <v>0.5</v>
      </c>
      <c r="M18762" t="s">
        <v>31</v>
      </c>
      <c r="Q18762">
        <v>100</v>
      </c>
      <c r="U18762" t="s">
        <v>46</v>
      </c>
      <c r="AB18762">
        <v>52</v>
      </c>
      <c r="AC18762" t="s">
        <v>18820</v>
      </c>
    </row>
    <row r="18763" spans="1:29">
      <c r="A18763" s="1" t="s">
        <v>30</v>
      </c>
      <c r="B18763" s="2">
        <v>43229.224305555559</v>
      </c>
      <c r="C18763">
        <v>52</v>
      </c>
      <c r="D18763">
        <v>52</v>
      </c>
      <c r="E18763">
        <v>100</v>
      </c>
      <c r="F18763">
        <v>340</v>
      </c>
      <c r="G18763">
        <v>3</v>
      </c>
      <c r="H18763">
        <v>0</v>
      </c>
      <c r="I18763">
        <v>30.13</v>
      </c>
      <c r="K18763">
        <v>4</v>
      </c>
      <c r="M18763" t="s">
        <v>31</v>
      </c>
      <c r="Q18763">
        <v>100</v>
      </c>
      <c r="U18763" t="s">
        <v>46</v>
      </c>
      <c r="AB18763">
        <v>52</v>
      </c>
      <c r="AC18763" t="s">
        <v>18821</v>
      </c>
    </row>
    <row r="18764" spans="1:29">
      <c r="A18764" s="1" t="s">
        <v>30</v>
      </c>
      <c r="B18764" s="2">
        <v>43229.243750000001</v>
      </c>
      <c r="C18764">
        <v>52</v>
      </c>
      <c r="D18764">
        <v>52</v>
      </c>
      <c r="E18764">
        <v>100</v>
      </c>
      <c r="F18764">
        <v>0</v>
      </c>
      <c r="G18764">
        <v>0</v>
      </c>
      <c r="H18764">
        <v>0</v>
      </c>
      <c r="I18764">
        <v>30.14</v>
      </c>
      <c r="J18764">
        <v>1020.5</v>
      </c>
      <c r="K18764">
        <v>6</v>
      </c>
      <c r="M18764" t="s">
        <v>31</v>
      </c>
      <c r="Q18764">
        <v>10000</v>
      </c>
      <c r="U18764" t="s">
        <v>38</v>
      </c>
      <c r="AB18764">
        <v>52</v>
      </c>
      <c r="AC18764" t="s">
        <v>18822</v>
      </c>
    </row>
    <row r="18765" spans="1:29">
      <c r="A18765" s="1" t="s">
        <v>30</v>
      </c>
      <c r="B18765" s="2">
        <v>43229.285416666666</v>
      </c>
      <c r="C18765">
        <v>51</v>
      </c>
      <c r="D18765">
        <v>51</v>
      </c>
      <c r="E18765">
        <v>100</v>
      </c>
      <c r="F18765">
        <v>0</v>
      </c>
      <c r="G18765">
        <v>0</v>
      </c>
      <c r="H18765">
        <v>0</v>
      </c>
      <c r="I18765">
        <v>30.15</v>
      </c>
      <c r="J18765">
        <v>1020.8</v>
      </c>
      <c r="K18765">
        <v>7</v>
      </c>
      <c r="M18765" t="s">
        <v>31</v>
      </c>
      <c r="Q18765">
        <v>10000</v>
      </c>
      <c r="AB18765">
        <v>51.1</v>
      </c>
      <c r="AC18765" t="s">
        <v>18823</v>
      </c>
    </row>
    <row r="18766" spans="1:29">
      <c r="A18766" s="1" t="s">
        <v>30</v>
      </c>
      <c r="B18766" s="2">
        <v>43229.32708333333</v>
      </c>
      <c r="C18766">
        <v>57</v>
      </c>
      <c r="D18766">
        <v>57</v>
      </c>
      <c r="E18766">
        <v>100</v>
      </c>
      <c r="F18766">
        <v>0</v>
      </c>
      <c r="G18766">
        <v>0</v>
      </c>
      <c r="H18766">
        <v>0</v>
      </c>
      <c r="I18766">
        <v>30.16</v>
      </c>
      <c r="J18766">
        <v>1021.2</v>
      </c>
      <c r="K18766">
        <v>10</v>
      </c>
      <c r="M18766" t="s">
        <v>246</v>
      </c>
      <c r="AB18766">
        <v>57</v>
      </c>
      <c r="AC18766" t="s">
        <v>18824</v>
      </c>
    </row>
    <row r="18767" spans="1:29">
      <c r="A18767" s="1" t="s">
        <v>30</v>
      </c>
      <c r="B18767" s="2">
        <v>43229.368750000001</v>
      </c>
      <c r="C18767">
        <v>61</v>
      </c>
      <c r="D18767">
        <v>57</v>
      </c>
      <c r="E18767">
        <v>86.67</v>
      </c>
      <c r="G18767">
        <v>4</v>
      </c>
      <c r="H18767">
        <v>0</v>
      </c>
      <c r="I18767">
        <v>30.17</v>
      </c>
      <c r="J18767">
        <v>1021.4</v>
      </c>
      <c r="K18767">
        <v>10</v>
      </c>
      <c r="M18767" t="s">
        <v>31</v>
      </c>
      <c r="Q18767">
        <v>1000</v>
      </c>
      <c r="AB18767">
        <v>61</v>
      </c>
      <c r="AC18767" t="s">
        <v>18825</v>
      </c>
    </row>
    <row r="18768" spans="1:29">
      <c r="A18768" s="1" t="s">
        <v>30</v>
      </c>
      <c r="B18768" s="2">
        <v>43229.410416666666</v>
      </c>
      <c r="C18768">
        <v>66</v>
      </c>
      <c r="D18768">
        <v>57</v>
      </c>
      <c r="E18768">
        <v>72.72</v>
      </c>
      <c r="G18768">
        <v>5</v>
      </c>
      <c r="H18768">
        <v>0</v>
      </c>
      <c r="I18768">
        <v>30.17</v>
      </c>
      <c r="J18768">
        <v>1021.5</v>
      </c>
      <c r="K18768">
        <v>10</v>
      </c>
      <c r="M18768" t="s">
        <v>246</v>
      </c>
      <c r="AB18768">
        <v>66</v>
      </c>
      <c r="AC18768" t="s">
        <v>18826</v>
      </c>
    </row>
    <row r="18769" spans="1:29">
      <c r="A18769" s="1" t="s">
        <v>30</v>
      </c>
      <c r="B18769" s="2">
        <v>43229.45208333333</v>
      </c>
      <c r="C18769">
        <v>70</v>
      </c>
      <c r="D18769">
        <v>53</v>
      </c>
      <c r="E18769">
        <v>54.98</v>
      </c>
      <c r="F18769">
        <v>10</v>
      </c>
      <c r="G18769">
        <v>6</v>
      </c>
      <c r="H18769">
        <v>0</v>
      </c>
      <c r="I18769">
        <v>30.16</v>
      </c>
      <c r="J18769">
        <v>1021.1</v>
      </c>
      <c r="K18769">
        <v>10</v>
      </c>
      <c r="M18769" t="s">
        <v>246</v>
      </c>
      <c r="AB18769">
        <v>70</v>
      </c>
      <c r="AC18769" t="s">
        <v>18827</v>
      </c>
    </row>
    <row r="18770" spans="1:29">
      <c r="A18770" s="1" t="s">
        <v>30</v>
      </c>
      <c r="B18770" s="2">
        <v>43229.493750000001</v>
      </c>
      <c r="C18770">
        <v>72</v>
      </c>
      <c r="D18770">
        <v>51</v>
      </c>
      <c r="E18770">
        <v>47.72</v>
      </c>
      <c r="F18770">
        <v>40</v>
      </c>
      <c r="G18770">
        <v>5</v>
      </c>
      <c r="H18770">
        <v>0</v>
      </c>
      <c r="I18770">
        <v>30.16</v>
      </c>
      <c r="J18770">
        <v>1020.9</v>
      </c>
      <c r="K18770">
        <v>10</v>
      </c>
      <c r="L18770">
        <v>15</v>
      </c>
      <c r="M18770" t="s">
        <v>246</v>
      </c>
      <c r="AB18770">
        <v>72</v>
      </c>
      <c r="AC18770" t="s">
        <v>18828</v>
      </c>
    </row>
    <row r="18771" spans="1:29">
      <c r="A18771" s="1" t="s">
        <v>30</v>
      </c>
      <c r="B18771" s="2">
        <v>43229.535416666666</v>
      </c>
      <c r="C18771">
        <v>76</v>
      </c>
      <c r="D18771">
        <v>52</v>
      </c>
      <c r="E18771">
        <v>43.28</v>
      </c>
      <c r="F18771">
        <v>40</v>
      </c>
      <c r="G18771">
        <v>8</v>
      </c>
      <c r="H18771">
        <v>0</v>
      </c>
      <c r="I18771">
        <v>30.14</v>
      </c>
      <c r="J18771">
        <v>1020.4</v>
      </c>
      <c r="K18771">
        <v>10</v>
      </c>
      <c r="M18771" t="s">
        <v>246</v>
      </c>
      <c r="AB18771">
        <v>75.900000000000006</v>
      </c>
      <c r="AC18771" t="s">
        <v>18829</v>
      </c>
    </row>
    <row r="18772" spans="1:29">
      <c r="A18772" s="1" t="s">
        <v>30</v>
      </c>
      <c r="B18772" s="2">
        <v>43229.57708333333</v>
      </c>
      <c r="C18772">
        <v>76</v>
      </c>
      <c r="D18772">
        <v>51</v>
      </c>
      <c r="E18772">
        <v>41.86</v>
      </c>
      <c r="H18772">
        <v>0</v>
      </c>
      <c r="I18772">
        <v>30.13</v>
      </c>
      <c r="J18772">
        <v>1020.1</v>
      </c>
      <c r="K18772">
        <v>10</v>
      </c>
      <c r="M18772" t="s">
        <v>31</v>
      </c>
      <c r="N18772" t="s">
        <v>31</v>
      </c>
      <c r="Q18772">
        <v>1000</v>
      </c>
      <c r="R18772">
        <v>5500</v>
      </c>
      <c r="AB18772">
        <v>75.900000000000006</v>
      </c>
      <c r="AC18772" t="s">
        <v>18830</v>
      </c>
    </row>
    <row r="18773" spans="1:29">
      <c r="A18773" s="1" t="s">
        <v>30</v>
      </c>
      <c r="B18773" s="2">
        <v>43229.618750000001</v>
      </c>
      <c r="C18773">
        <v>77</v>
      </c>
      <c r="D18773">
        <v>51</v>
      </c>
      <c r="E18773">
        <v>40.36</v>
      </c>
      <c r="G18773">
        <v>4</v>
      </c>
      <c r="H18773">
        <v>0</v>
      </c>
      <c r="I18773">
        <v>30.12</v>
      </c>
      <c r="J18773">
        <v>1019.6</v>
      </c>
      <c r="K18773">
        <v>10</v>
      </c>
      <c r="M18773" t="s">
        <v>31</v>
      </c>
      <c r="N18773" t="s">
        <v>31</v>
      </c>
      <c r="Q18773">
        <v>1000</v>
      </c>
      <c r="R18773">
        <v>6000</v>
      </c>
      <c r="AB18773">
        <v>77</v>
      </c>
      <c r="AC18773" t="s">
        <v>18831</v>
      </c>
    </row>
    <row r="18774" spans="1:29">
      <c r="A18774" s="1" t="s">
        <v>30</v>
      </c>
      <c r="B18774" s="2">
        <v>43229.660416666666</v>
      </c>
      <c r="C18774">
        <v>78</v>
      </c>
      <c r="D18774">
        <v>50</v>
      </c>
      <c r="E18774">
        <v>37.36</v>
      </c>
      <c r="F18774">
        <v>20</v>
      </c>
      <c r="G18774">
        <v>6</v>
      </c>
      <c r="H18774">
        <v>0</v>
      </c>
      <c r="I18774">
        <v>30.1</v>
      </c>
      <c r="J18774">
        <v>1018.8</v>
      </c>
      <c r="K18774">
        <v>10</v>
      </c>
      <c r="M18774" t="s">
        <v>31</v>
      </c>
      <c r="Q18774">
        <v>6000</v>
      </c>
      <c r="AB18774">
        <v>78.099999999999994</v>
      </c>
      <c r="AC18774" t="s">
        <v>18832</v>
      </c>
    </row>
    <row r="18775" spans="1:29">
      <c r="A18775" s="1" t="s">
        <v>30</v>
      </c>
      <c r="B18775" s="2">
        <v>43229.70208333333</v>
      </c>
      <c r="C18775">
        <v>78</v>
      </c>
      <c r="D18775">
        <v>51</v>
      </c>
      <c r="E18775">
        <v>38.92</v>
      </c>
      <c r="H18775">
        <v>0</v>
      </c>
      <c r="I18775">
        <v>30.09</v>
      </c>
      <c r="J18775">
        <v>1018.6</v>
      </c>
      <c r="K18775">
        <v>10</v>
      </c>
      <c r="M18775" t="s">
        <v>31</v>
      </c>
      <c r="Q18775">
        <v>6000</v>
      </c>
      <c r="AB18775">
        <v>78.099999999999994</v>
      </c>
      <c r="AC18775" t="s">
        <v>18833</v>
      </c>
    </row>
    <row r="18776" spans="1:29">
      <c r="A18776" s="1" t="s">
        <v>30</v>
      </c>
      <c r="B18776" s="2">
        <v>43229.743750000001</v>
      </c>
      <c r="C18776">
        <v>78</v>
      </c>
      <c r="D18776">
        <v>51</v>
      </c>
      <c r="E18776">
        <v>38.92</v>
      </c>
      <c r="G18776">
        <v>3</v>
      </c>
      <c r="H18776">
        <v>0</v>
      </c>
      <c r="I18776">
        <v>30.08</v>
      </c>
      <c r="J18776">
        <v>1018.3</v>
      </c>
      <c r="K18776">
        <v>10</v>
      </c>
      <c r="M18776" t="s">
        <v>31</v>
      </c>
      <c r="Q18776">
        <v>6000</v>
      </c>
      <c r="AB18776">
        <v>78.099999999999994</v>
      </c>
      <c r="AC18776" t="s">
        <v>18834</v>
      </c>
    </row>
    <row r="18777" spans="1:29">
      <c r="A18777" s="1" t="s">
        <v>30</v>
      </c>
      <c r="B18777" s="2">
        <v>43229.785416666666</v>
      </c>
      <c r="C18777">
        <v>77</v>
      </c>
      <c r="D18777">
        <v>50</v>
      </c>
      <c r="E18777">
        <v>38.74</v>
      </c>
      <c r="F18777">
        <v>130</v>
      </c>
      <c r="G18777">
        <v>5</v>
      </c>
      <c r="H18777">
        <v>0</v>
      </c>
      <c r="I18777">
        <v>30.07</v>
      </c>
      <c r="J18777">
        <v>1018</v>
      </c>
      <c r="K18777">
        <v>10</v>
      </c>
      <c r="M18777" t="s">
        <v>31</v>
      </c>
      <c r="Q18777">
        <v>6000</v>
      </c>
      <c r="AB18777">
        <v>77</v>
      </c>
      <c r="AC18777" t="s">
        <v>18835</v>
      </c>
    </row>
    <row r="18778" spans="1:29">
      <c r="A18778" s="1" t="s">
        <v>30</v>
      </c>
      <c r="B18778" s="2">
        <v>43229.82708333333</v>
      </c>
      <c r="C18778">
        <v>73</v>
      </c>
      <c r="D18778">
        <v>51</v>
      </c>
      <c r="E18778">
        <v>46.13</v>
      </c>
      <c r="F18778">
        <v>110</v>
      </c>
      <c r="G18778">
        <v>4</v>
      </c>
      <c r="H18778">
        <v>0</v>
      </c>
      <c r="I18778">
        <v>30.08</v>
      </c>
      <c r="J18778">
        <v>1018.2</v>
      </c>
      <c r="K18778">
        <v>10</v>
      </c>
      <c r="M18778" t="s">
        <v>31</v>
      </c>
      <c r="Q18778">
        <v>6000</v>
      </c>
      <c r="AB18778">
        <v>73</v>
      </c>
      <c r="AC18778" t="s">
        <v>18836</v>
      </c>
    </row>
    <row r="18779" spans="1:29">
      <c r="A18779" s="1" t="s">
        <v>30</v>
      </c>
      <c r="B18779" s="2">
        <v>43229.868750000001</v>
      </c>
      <c r="C18779">
        <v>68</v>
      </c>
      <c r="D18779">
        <v>52</v>
      </c>
      <c r="E18779">
        <v>56.55</v>
      </c>
      <c r="F18779">
        <v>110</v>
      </c>
      <c r="G18779">
        <v>5</v>
      </c>
      <c r="H18779">
        <v>0</v>
      </c>
      <c r="I18779">
        <v>30.09</v>
      </c>
      <c r="J18779">
        <v>1018.5</v>
      </c>
      <c r="K18779">
        <v>10</v>
      </c>
      <c r="M18779" t="s">
        <v>31</v>
      </c>
      <c r="N18779" t="s">
        <v>31</v>
      </c>
      <c r="Q18779">
        <v>5000</v>
      </c>
      <c r="R18779">
        <v>25000</v>
      </c>
      <c r="AB18779">
        <v>68</v>
      </c>
      <c r="AC18779" t="s">
        <v>18837</v>
      </c>
    </row>
    <row r="18780" spans="1:29">
      <c r="A18780" s="1" t="s">
        <v>30</v>
      </c>
      <c r="B18780" s="2">
        <v>43229.910416666666</v>
      </c>
      <c r="C18780">
        <v>67</v>
      </c>
      <c r="D18780">
        <v>55</v>
      </c>
      <c r="E18780">
        <v>65.56</v>
      </c>
      <c r="F18780">
        <v>140</v>
      </c>
      <c r="G18780">
        <v>6</v>
      </c>
      <c r="H18780">
        <v>0</v>
      </c>
      <c r="I18780">
        <v>30.1</v>
      </c>
      <c r="J18780">
        <v>1019</v>
      </c>
      <c r="K18780">
        <v>10</v>
      </c>
      <c r="M18780" t="s">
        <v>31</v>
      </c>
      <c r="Q18780">
        <v>25000</v>
      </c>
      <c r="AB18780">
        <v>66.900000000000006</v>
      </c>
      <c r="AC18780" t="s">
        <v>18838</v>
      </c>
    </row>
    <row r="18781" spans="1:29">
      <c r="A18781" s="1" t="s">
        <v>30</v>
      </c>
      <c r="B18781" s="2">
        <v>43229.95208333333</v>
      </c>
      <c r="C18781">
        <v>65</v>
      </c>
      <c r="D18781">
        <v>57</v>
      </c>
      <c r="E18781">
        <v>75.56</v>
      </c>
      <c r="F18781">
        <v>130</v>
      </c>
      <c r="G18781">
        <v>5</v>
      </c>
      <c r="H18781">
        <v>0</v>
      </c>
      <c r="I18781">
        <v>30.11</v>
      </c>
      <c r="J18781">
        <v>1019.3</v>
      </c>
      <c r="K18781">
        <v>10</v>
      </c>
      <c r="M18781" t="s">
        <v>31</v>
      </c>
      <c r="Q18781">
        <v>25000</v>
      </c>
      <c r="AB18781">
        <v>64.900000000000006</v>
      </c>
      <c r="AC18781" t="s">
        <v>18839</v>
      </c>
    </row>
    <row r="18782" spans="1:29">
      <c r="A18782" s="1" t="s">
        <v>30</v>
      </c>
      <c r="B18782" s="2">
        <v>43229.993750000001</v>
      </c>
      <c r="C18782">
        <v>64</v>
      </c>
      <c r="D18782">
        <v>58</v>
      </c>
      <c r="E18782">
        <v>80.540000000000006</v>
      </c>
      <c r="F18782">
        <v>170</v>
      </c>
      <c r="G18782">
        <v>4</v>
      </c>
      <c r="H18782">
        <v>0</v>
      </c>
      <c r="I18782">
        <v>30.11</v>
      </c>
      <c r="J18782">
        <v>1019.1</v>
      </c>
      <c r="K18782">
        <v>10</v>
      </c>
      <c r="M18782" t="s">
        <v>246</v>
      </c>
      <c r="AB18782">
        <v>64</v>
      </c>
      <c r="AC18782" t="s">
        <v>18840</v>
      </c>
    </row>
    <row r="18783" spans="1:29">
      <c r="A18783" s="1" t="s">
        <v>30</v>
      </c>
      <c r="B18783" s="2">
        <v>43230.118750000001</v>
      </c>
      <c r="C18783">
        <v>61</v>
      </c>
      <c r="D18783">
        <v>59</v>
      </c>
      <c r="E18783">
        <v>93.12</v>
      </c>
      <c r="F18783">
        <v>180</v>
      </c>
      <c r="G18783">
        <v>4</v>
      </c>
      <c r="H18783">
        <v>0</v>
      </c>
      <c r="I18783">
        <v>30.09</v>
      </c>
      <c r="J18783">
        <v>1018.7</v>
      </c>
      <c r="K18783">
        <v>10</v>
      </c>
      <c r="M18783" t="s">
        <v>246</v>
      </c>
      <c r="AB18783">
        <v>61</v>
      </c>
      <c r="AC18783" t="s">
        <v>18841</v>
      </c>
    </row>
    <row r="18784" spans="1:29">
      <c r="A18784" s="1" t="s">
        <v>30</v>
      </c>
      <c r="B18784" s="2">
        <v>43230.160416666666</v>
      </c>
      <c r="C18784">
        <v>60</v>
      </c>
      <c r="D18784">
        <v>59</v>
      </c>
      <c r="E18784">
        <v>96.15</v>
      </c>
      <c r="F18784">
        <v>170</v>
      </c>
      <c r="G18784">
        <v>4</v>
      </c>
      <c r="H18784">
        <v>0</v>
      </c>
      <c r="I18784">
        <v>30.09</v>
      </c>
      <c r="J18784">
        <v>1018.4</v>
      </c>
      <c r="K18784">
        <v>10</v>
      </c>
      <c r="M18784" t="s">
        <v>31</v>
      </c>
      <c r="Q18784">
        <v>10000</v>
      </c>
      <c r="AB18784">
        <v>60.1</v>
      </c>
      <c r="AC18784" t="s">
        <v>18842</v>
      </c>
    </row>
    <row r="18785" spans="1:29">
      <c r="A18785" s="1" t="s">
        <v>30</v>
      </c>
      <c r="B18785" s="2">
        <v>43230.20208333333</v>
      </c>
      <c r="C18785">
        <v>60</v>
      </c>
      <c r="D18785">
        <v>59</v>
      </c>
      <c r="E18785">
        <v>96.15</v>
      </c>
      <c r="F18785">
        <v>190</v>
      </c>
      <c r="G18785">
        <v>4</v>
      </c>
      <c r="H18785">
        <v>0</v>
      </c>
      <c r="I18785">
        <v>30.08</v>
      </c>
      <c r="J18785">
        <v>1018.1</v>
      </c>
      <c r="K18785">
        <v>10</v>
      </c>
      <c r="M18785" t="s">
        <v>31</v>
      </c>
      <c r="Q18785">
        <v>10000</v>
      </c>
      <c r="AB18785">
        <v>60.1</v>
      </c>
      <c r="AC18785" t="s">
        <v>18843</v>
      </c>
    </row>
    <row r="18786" spans="1:29">
      <c r="A18786" s="1" t="s">
        <v>30</v>
      </c>
      <c r="B18786" s="2">
        <v>43230.243750000001</v>
      </c>
      <c r="C18786">
        <v>60</v>
      </c>
      <c r="D18786">
        <v>59</v>
      </c>
      <c r="E18786">
        <v>96.15</v>
      </c>
      <c r="F18786">
        <v>200</v>
      </c>
      <c r="G18786">
        <v>6</v>
      </c>
      <c r="H18786">
        <v>0</v>
      </c>
      <c r="I18786">
        <v>30.07</v>
      </c>
      <c r="J18786">
        <v>1017.9</v>
      </c>
      <c r="K18786">
        <v>10</v>
      </c>
      <c r="M18786" t="s">
        <v>31</v>
      </c>
      <c r="N18786" t="s">
        <v>31</v>
      </c>
      <c r="Q18786">
        <v>10000</v>
      </c>
      <c r="R18786">
        <v>25000</v>
      </c>
      <c r="AB18786">
        <v>60.1</v>
      </c>
      <c r="AC18786" t="s">
        <v>18844</v>
      </c>
    </row>
    <row r="18787" spans="1:29">
      <c r="A18787" s="1" t="s">
        <v>30</v>
      </c>
      <c r="B18787" s="2">
        <v>43230.277083333334</v>
      </c>
      <c r="C18787">
        <v>59</v>
      </c>
      <c r="D18787">
        <v>59</v>
      </c>
      <c r="E18787">
        <v>100</v>
      </c>
      <c r="F18787">
        <v>230</v>
      </c>
      <c r="G18787">
        <v>5</v>
      </c>
      <c r="H18787">
        <v>0</v>
      </c>
      <c r="I18787">
        <v>30.09</v>
      </c>
      <c r="K18787">
        <v>8</v>
      </c>
      <c r="M18787" t="s">
        <v>31</v>
      </c>
      <c r="N18787" t="s">
        <v>31</v>
      </c>
      <c r="O18787" t="s">
        <v>34</v>
      </c>
      <c r="Q18787">
        <v>500</v>
      </c>
      <c r="R18787">
        <v>10000</v>
      </c>
      <c r="S18787">
        <v>25000</v>
      </c>
      <c r="AB18787">
        <v>59</v>
      </c>
      <c r="AC18787" t="s">
        <v>18845</v>
      </c>
    </row>
    <row r="18788" spans="1:29">
      <c r="A18788" s="1" t="s">
        <v>30</v>
      </c>
      <c r="B18788" s="2">
        <v>43230.285416666666</v>
      </c>
      <c r="C18788">
        <v>60</v>
      </c>
      <c r="D18788">
        <v>60</v>
      </c>
      <c r="E18788">
        <v>100</v>
      </c>
      <c r="F18788">
        <v>230</v>
      </c>
      <c r="G18788">
        <v>5</v>
      </c>
      <c r="H18788">
        <v>0</v>
      </c>
      <c r="I18788">
        <v>30.09</v>
      </c>
      <c r="J18788">
        <v>1018.7</v>
      </c>
      <c r="K18788">
        <v>8</v>
      </c>
      <c r="M18788" t="s">
        <v>31</v>
      </c>
      <c r="N18788" t="s">
        <v>31</v>
      </c>
      <c r="O18788" t="s">
        <v>34</v>
      </c>
      <c r="Q18788">
        <v>500</v>
      </c>
      <c r="R18788">
        <v>13000</v>
      </c>
      <c r="S18788">
        <v>25000</v>
      </c>
      <c r="AB18788">
        <v>60.1</v>
      </c>
      <c r="AC18788" t="s">
        <v>18846</v>
      </c>
    </row>
    <row r="18789" spans="1:29">
      <c r="A18789" s="1" t="s">
        <v>30</v>
      </c>
      <c r="B18789" s="2">
        <v>43230.32708333333</v>
      </c>
      <c r="C18789">
        <v>63</v>
      </c>
      <c r="D18789">
        <v>61</v>
      </c>
      <c r="E18789">
        <v>93.18</v>
      </c>
      <c r="F18789">
        <v>220</v>
      </c>
      <c r="G18789">
        <v>7</v>
      </c>
      <c r="H18789">
        <v>0</v>
      </c>
      <c r="I18789">
        <v>30.09</v>
      </c>
      <c r="J18789">
        <v>1018.6</v>
      </c>
      <c r="K18789">
        <v>10</v>
      </c>
      <c r="M18789" t="s">
        <v>31</v>
      </c>
      <c r="N18789" t="s">
        <v>31</v>
      </c>
      <c r="O18789" t="s">
        <v>32</v>
      </c>
      <c r="Q18789">
        <v>700</v>
      </c>
      <c r="R18789">
        <v>13000</v>
      </c>
      <c r="S18789">
        <v>25000</v>
      </c>
      <c r="AB18789">
        <v>63</v>
      </c>
      <c r="AC18789" t="s">
        <v>18847</v>
      </c>
    </row>
    <row r="18790" spans="1:29">
      <c r="A18790" s="1" t="s">
        <v>30</v>
      </c>
      <c r="B18790" s="2">
        <v>43230.368750000001</v>
      </c>
      <c r="C18790">
        <v>68</v>
      </c>
      <c r="D18790">
        <v>62</v>
      </c>
      <c r="E18790">
        <v>81.41</v>
      </c>
      <c r="F18790">
        <v>230</v>
      </c>
      <c r="G18790">
        <v>9</v>
      </c>
      <c r="H18790">
        <v>0</v>
      </c>
      <c r="I18790">
        <v>30.09</v>
      </c>
      <c r="J18790">
        <v>1018.5</v>
      </c>
      <c r="K18790">
        <v>10</v>
      </c>
      <c r="M18790" t="s">
        <v>31</v>
      </c>
      <c r="N18790" t="s">
        <v>34</v>
      </c>
      <c r="O18790" t="s">
        <v>32</v>
      </c>
      <c r="Q18790">
        <v>7000</v>
      </c>
      <c r="R18790">
        <v>11000</v>
      </c>
      <c r="S18790">
        <v>25000</v>
      </c>
      <c r="AB18790">
        <v>68</v>
      </c>
      <c r="AC18790" t="s">
        <v>18848</v>
      </c>
    </row>
    <row r="18791" spans="1:29">
      <c r="A18791" s="1" t="s">
        <v>30</v>
      </c>
      <c r="B18791" s="2">
        <v>43230.410416666666</v>
      </c>
      <c r="C18791">
        <v>70</v>
      </c>
      <c r="D18791">
        <v>62</v>
      </c>
      <c r="E18791">
        <v>76.010000000000005</v>
      </c>
      <c r="F18791">
        <v>230</v>
      </c>
      <c r="G18791">
        <v>11</v>
      </c>
      <c r="H18791">
        <v>0</v>
      </c>
      <c r="I18791">
        <v>30.08</v>
      </c>
      <c r="J18791">
        <v>1018.2</v>
      </c>
      <c r="K18791">
        <v>10</v>
      </c>
      <c r="L18791">
        <v>18</v>
      </c>
      <c r="M18791" t="s">
        <v>31</v>
      </c>
      <c r="N18791" t="s">
        <v>31</v>
      </c>
      <c r="O18791" t="s">
        <v>32</v>
      </c>
      <c r="Q18791">
        <v>7000</v>
      </c>
      <c r="R18791">
        <v>11000</v>
      </c>
      <c r="S18791">
        <v>25000</v>
      </c>
      <c r="AB18791">
        <v>70</v>
      </c>
      <c r="AC18791" t="s">
        <v>18849</v>
      </c>
    </row>
    <row r="18792" spans="1:29">
      <c r="A18792" s="1" t="s">
        <v>30</v>
      </c>
      <c r="B18792" s="2">
        <v>43230.45208333333</v>
      </c>
      <c r="C18792">
        <v>75</v>
      </c>
      <c r="D18792">
        <v>62</v>
      </c>
      <c r="E18792">
        <v>64.2</v>
      </c>
      <c r="F18792">
        <v>240</v>
      </c>
      <c r="G18792">
        <v>10</v>
      </c>
      <c r="H18792">
        <v>0</v>
      </c>
      <c r="I18792">
        <v>30.07</v>
      </c>
      <c r="J18792">
        <v>1017.9</v>
      </c>
      <c r="K18792">
        <v>10</v>
      </c>
      <c r="M18792" t="s">
        <v>34</v>
      </c>
      <c r="N18792" t="s">
        <v>32</v>
      </c>
      <c r="Q18792">
        <v>11000</v>
      </c>
      <c r="R18792">
        <v>25000</v>
      </c>
      <c r="AB18792">
        <v>75</v>
      </c>
      <c r="AC18792" t="s">
        <v>18850</v>
      </c>
    </row>
    <row r="18793" spans="1:29">
      <c r="A18793" s="1" t="s">
        <v>30</v>
      </c>
      <c r="B18793" s="2">
        <v>43230.493750000001</v>
      </c>
      <c r="C18793">
        <v>77</v>
      </c>
      <c r="D18793">
        <v>63</v>
      </c>
      <c r="E18793">
        <v>62</v>
      </c>
      <c r="F18793">
        <v>230</v>
      </c>
      <c r="G18793">
        <v>9</v>
      </c>
      <c r="H18793">
        <v>0</v>
      </c>
      <c r="I18793">
        <v>30.06</v>
      </c>
      <c r="J18793">
        <v>1017.5</v>
      </c>
      <c r="K18793">
        <v>10</v>
      </c>
      <c r="M18793" t="s">
        <v>34</v>
      </c>
      <c r="N18793" t="s">
        <v>32</v>
      </c>
      <c r="O18793" t="s">
        <v>32</v>
      </c>
      <c r="Q18793">
        <v>10000</v>
      </c>
      <c r="R18793">
        <v>12000</v>
      </c>
      <c r="S18793">
        <v>25000</v>
      </c>
      <c r="AB18793">
        <v>77</v>
      </c>
      <c r="AC18793" t="s">
        <v>18851</v>
      </c>
    </row>
    <row r="18794" spans="1:29">
      <c r="A18794" s="1" t="s">
        <v>30</v>
      </c>
      <c r="B18794" s="2">
        <v>43230.535416666666</v>
      </c>
      <c r="C18794">
        <v>80</v>
      </c>
      <c r="D18794">
        <v>63</v>
      </c>
      <c r="E18794">
        <v>55.98</v>
      </c>
      <c r="F18794">
        <v>240</v>
      </c>
      <c r="G18794">
        <v>13</v>
      </c>
      <c r="H18794">
        <v>0</v>
      </c>
      <c r="I18794">
        <v>30.04</v>
      </c>
      <c r="J18794">
        <v>1016.7</v>
      </c>
      <c r="K18794">
        <v>10</v>
      </c>
      <c r="M18794" t="s">
        <v>31</v>
      </c>
      <c r="N18794" t="s">
        <v>34</v>
      </c>
      <c r="O18794" t="s">
        <v>32</v>
      </c>
      <c r="Q18794">
        <v>10000</v>
      </c>
      <c r="R18794">
        <v>12000</v>
      </c>
      <c r="S18794">
        <v>25000</v>
      </c>
      <c r="AB18794">
        <v>81.5</v>
      </c>
      <c r="AC18794" t="s">
        <v>18852</v>
      </c>
    </row>
    <row r="18795" spans="1:29">
      <c r="A18795" s="1" t="s">
        <v>30</v>
      </c>
      <c r="B18795" s="2">
        <v>43230.57708333333</v>
      </c>
      <c r="C18795">
        <v>84</v>
      </c>
      <c r="D18795">
        <v>65</v>
      </c>
      <c r="E18795">
        <v>52.71</v>
      </c>
      <c r="F18795">
        <v>240</v>
      </c>
      <c r="G18795">
        <v>12</v>
      </c>
      <c r="H18795">
        <v>0</v>
      </c>
      <c r="I18795">
        <v>30.01</v>
      </c>
      <c r="J18795">
        <v>1015.9</v>
      </c>
      <c r="K18795">
        <v>10</v>
      </c>
      <c r="L18795">
        <v>19</v>
      </c>
      <c r="M18795" t="s">
        <v>31</v>
      </c>
      <c r="N18795" t="s">
        <v>31</v>
      </c>
      <c r="O18795" t="s">
        <v>34</v>
      </c>
      <c r="Q18795">
        <v>4200</v>
      </c>
      <c r="R18795">
        <v>11000</v>
      </c>
      <c r="S18795">
        <v>25000</v>
      </c>
      <c r="AB18795">
        <v>85.72</v>
      </c>
      <c r="AC18795" t="s">
        <v>18853</v>
      </c>
    </row>
    <row r="18796" spans="1:29">
      <c r="A18796" s="1" t="s">
        <v>30</v>
      </c>
      <c r="B18796" s="2">
        <v>43230.618750000001</v>
      </c>
      <c r="C18796">
        <v>86</v>
      </c>
      <c r="D18796">
        <v>64</v>
      </c>
      <c r="E18796">
        <v>47.91</v>
      </c>
      <c r="F18796">
        <v>230</v>
      </c>
      <c r="G18796">
        <v>17</v>
      </c>
      <c r="H18796">
        <v>0</v>
      </c>
      <c r="I18796">
        <v>29.98</v>
      </c>
      <c r="J18796">
        <v>1014.8</v>
      </c>
      <c r="K18796">
        <v>10</v>
      </c>
      <c r="L18796">
        <v>23</v>
      </c>
      <c r="M18796" t="s">
        <v>31</v>
      </c>
      <c r="N18796" t="s">
        <v>31</v>
      </c>
      <c r="O18796" t="s">
        <v>34</v>
      </c>
      <c r="Q18796">
        <v>4500</v>
      </c>
      <c r="R18796">
        <v>11000</v>
      </c>
      <c r="S18796">
        <v>25000</v>
      </c>
      <c r="AB18796">
        <v>87.31</v>
      </c>
      <c r="AC18796" t="s">
        <v>18854</v>
      </c>
    </row>
    <row r="18797" spans="1:29">
      <c r="A18797" s="1" t="s">
        <v>30</v>
      </c>
      <c r="B18797" s="2">
        <v>43230.660416666666</v>
      </c>
      <c r="C18797">
        <v>86</v>
      </c>
      <c r="D18797">
        <v>63</v>
      </c>
      <c r="E18797">
        <v>46.25</v>
      </c>
      <c r="F18797">
        <v>240</v>
      </c>
      <c r="G18797">
        <v>14</v>
      </c>
      <c r="H18797">
        <v>0</v>
      </c>
      <c r="I18797">
        <v>29.95</v>
      </c>
      <c r="J18797">
        <v>1013.6</v>
      </c>
      <c r="K18797">
        <v>10</v>
      </c>
      <c r="L18797">
        <v>20</v>
      </c>
      <c r="M18797" t="s">
        <v>31</v>
      </c>
      <c r="N18797" t="s">
        <v>31</v>
      </c>
      <c r="O18797" t="s">
        <v>34</v>
      </c>
      <c r="Q18797">
        <v>5000</v>
      </c>
      <c r="R18797">
        <v>12000</v>
      </c>
      <c r="S18797">
        <v>25000</v>
      </c>
      <c r="AB18797">
        <v>86.88</v>
      </c>
      <c r="AC18797" t="s">
        <v>18855</v>
      </c>
    </row>
    <row r="18798" spans="1:29">
      <c r="A18798" s="1" t="s">
        <v>30</v>
      </c>
      <c r="B18798" s="2">
        <v>43230.70208333333</v>
      </c>
      <c r="C18798">
        <v>86</v>
      </c>
      <c r="D18798">
        <v>63</v>
      </c>
      <c r="E18798">
        <v>46.25</v>
      </c>
      <c r="F18798">
        <v>220</v>
      </c>
      <c r="G18798">
        <v>14</v>
      </c>
      <c r="H18798">
        <v>0</v>
      </c>
      <c r="I18798">
        <v>29.92</v>
      </c>
      <c r="J18798">
        <v>1012.6</v>
      </c>
      <c r="K18798">
        <v>10</v>
      </c>
      <c r="L18798">
        <v>24</v>
      </c>
      <c r="M18798" t="s">
        <v>31</v>
      </c>
      <c r="N18798" t="s">
        <v>31</v>
      </c>
      <c r="O18798" t="s">
        <v>34</v>
      </c>
      <c r="Q18798">
        <v>5000</v>
      </c>
      <c r="R18798">
        <v>15000</v>
      </c>
      <c r="S18798">
        <v>25000</v>
      </c>
      <c r="AB18798">
        <v>86.88</v>
      </c>
      <c r="AC18798" t="s">
        <v>18856</v>
      </c>
    </row>
    <row r="18799" spans="1:29">
      <c r="A18799" s="1" t="s">
        <v>30</v>
      </c>
      <c r="B18799" s="2">
        <v>43230.743750000001</v>
      </c>
      <c r="C18799">
        <v>84</v>
      </c>
      <c r="D18799">
        <v>62</v>
      </c>
      <c r="E18799">
        <v>47.78</v>
      </c>
      <c r="F18799">
        <v>230</v>
      </c>
      <c r="G18799">
        <v>17</v>
      </c>
      <c r="H18799">
        <v>0</v>
      </c>
      <c r="I18799">
        <v>29.89</v>
      </c>
      <c r="J18799">
        <v>1011.9</v>
      </c>
      <c r="K18799">
        <v>10</v>
      </c>
      <c r="L18799">
        <v>24</v>
      </c>
      <c r="M18799" t="s">
        <v>31</v>
      </c>
      <c r="N18799" t="s">
        <v>34</v>
      </c>
      <c r="O18799" t="s">
        <v>32</v>
      </c>
      <c r="Q18799">
        <v>6500</v>
      </c>
      <c r="R18799">
        <v>15000</v>
      </c>
      <c r="S18799">
        <v>25000</v>
      </c>
      <c r="AB18799">
        <v>84.67</v>
      </c>
      <c r="AC18799" t="s">
        <v>18857</v>
      </c>
    </row>
    <row r="18800" spans="1:29">
      <c r="A18800" s="1" t="s">
        <v>30</v>
      </c>
      <c r="B18800" s="2">
        <v>43230.774305555555</v>
      </c>
      <c r="C18800">
        <v>81</v>
      </c>
      <c r="D18800">
        <v>61</v>
      </c>
      <c r="E18800">
        <v>50.65</v>
      </c>
      <c r="F18800">
        <v>30</v>
      </c>
      <c r="G18800">
        <v>14</v>
      </c>
      <c r="H18800">
        <v>0</v>
      </c>
      <c r="I18800">
        <v>29.94</v>
      </c>
      <c r="K18800">
        <v>10</v>
      </c>
      <c r="L18800">
        <v>21</v>
      </c>
      <c r="M18800" t="s">
        <v>34</v>
      </c>
      <c r="N18800" t="s">
        <v>32</v>
      </c>
      <c r="O18800" t="s">
        <v>32</v>
      </c>
      <c r="Q18800">
        <v>6500</v>
      </c>
      <c r="R18800">
        <v>15000</v>
      </c>
      <c r="S18800">
        <v>25000</v>
      </c>
      <c r="U18800" t="s">
        <v>115</v>
      </c>
      <c r="AB18800">
        <v>81.81</v>
      </c>
      <c r="AC18800" t="s">
        <v>18858</v>
      </c>
    </row>
    <row r="18801" spans="1:29">
      <c r="A18801" s="1" t="s">
        <v>30</v>
      </c>
      <c r="B18801" s="2">
        <v>43230.785416666666</v>
      </c>
      <c r="C18801">
        <v>75</v>
      </c>
      <c r="D18801">
        <v>59</v>
      </c>
      <c r="E18801">
        <v>57.5</v>
      </c>
      <c r="F18801">
        <v>30</v>
      </c>
      <c r="G18801">
        <v>6</v>
      </c>
      <c r="H18801">
        <v>0</v>
      </c>
      <c r="I18801">
        <v>29.93</v>
      </c>
      <c r="J18801">
        <v>1013</v>
      </c>
      <c r="K18801">
        <v>10</v>
      </c>
      <c r="M18801" t="s">
        <v>32</v>
      </c>
      <c r="N18801" t="s">
        <v>32</v>
      </c>
      <c r="O18801" t="s">
        <v>32</v>
      </c>
      <c r="Q18801">
        <v>6500</v>
      </c>
      <c r="R18801">
        <v>15000</v>
      </c>
      <c r="S18801">
        <v>25000</v>
      </c>
      <c r="U18801" t="s">
        <v>115</v>
      </c>
      <c r="AB18801">
        <v>75</v>
      </c>
      <c r="AC18801" t="s">
        <v>18859</v>
      </c>
    </row>
    <row r="18802" spans="1:29">
      <c r="A18802" s="1" t="s">
        <v>30</v>
      </c>
      <c r="B18802" s="2">
        <v>43230.797222222223</v>
      </c>
      <c r="C18802">
        <v>74</v>
      </c>
      <c r="D18802">
        <v>60</v>
      </c>
      <c r="E18802">
        <v>62.05</v>
      </c>
      <c r="F18802">
        <v>50</v>
      </c>
      <c r="G18802">
        <v>7</v>
      </c>
      <c r="H18802">
        <v>0</v>
      </c>
      <c r="I18802">
        <v>29.93</v>
      </c>
      <c r="K18802">
        <v>10</v>
      </c>
      <c r="M18802" t="s">
        <v>34</v>
      </c>
      <c r="N18802" t="s">
        <v>32</v>
      </c>
      <c r="O18802" t="s">
        <v>32</v>
      </c>
      <c r="Q18802">
        <v>6500</v>
      </c>
      <c r="R18802">
        <v>10000</v>
      </c>
      <c r="S18802">
        <v>25000</v>
      </c>
      <c r="AB18802">
        <v>73.900000000000006</v>
      </c>
      <c r="AC18802" t="s">
        <v>18860</v>
      </c>
    </row>
    <row r="18803" spans="1:29">
      <c r="A18803" s="1" t="s">
        <v>30</v>
      </c>
      <c r="B18803" s="2">
        <v>43230.82708333333</v>
      </c>
      <c r="C18803">
        <v>70</v>
      </c>
      <c r="D18803">
        <v>63</v>
      </c>
      <c r="E18803">
        <v>78.459999999999994</v>
      </c>
      <c r="F18803">
        <v>60</v>
      </c>
      <c r="G18803">
        <v>3</v>
      </c>
      <c r="I18803">
        <v>29.95</v>
      </c>
      <c r="J18803">
        <v>1013.8</v>
      </c>
      <c r="K18803">
        <v>10</v>
      </c>
      <c r="M18803" t="s">
        <v>34</v>
      </c>
      <c r="N18803" t="s">
        <v>32</v>
      </c>
      <c r="O18803" t="s">
        <v>32</v>
      </c>
      <c r="Q18803">
        <v>6500</v>
      </c>
      <c r="R18803">
        <v>12000</v>
      </c>
      <c r="S18803">
        <v>25000</v>
      </c>
      <c r="AB18803">
        <v>70</v>
      </c>
      <c r="AC18803" t="s">
        <v>18861</v>
      </c>
    </row>
    <row r="18804" spans="1:29">
      <c r="A18804" s="1" t="s">
        <v>30</v>
      </c>
      <c r="B18804" s="2">
        <v>43230.844444444447</v>
      </c>
      <c r="C18804">
        <v>71</v>
      </c>
      <c r="D18804">
        <v>64</v>
      </c>
      <c r="E18804">
        <v>78.28</v>
      </c>
      <c r="F18804">
        <v>0</v>
      </c>
      <c r="G18804">
        <v>0</v>
      </c>
      <c r="H18804">
        <v>0</v>
      </c>
      <c r="I18804">
        <v>29.95</v>
      </c>
      <c r="K18804">
        <v>10</v>
      </c>
      <c r="M18804" t="s">
        <v>31</v>
      </c>
      <c r="N18804" t="s">
        <v>34</v>
      </c>
      <c r="O18804" t="s">
        <v>32</v>
      </c>
      <c r="P18804" t="s">
        <v>32</v>
      </c>
      <c r="Q18804">
        <v>3000</v>
      </c>
      <c r="R18804">
        <v>6500</v>
      </c>
      <c r="S18804">
        <v>12000</v>
      </c>
      <c r="T18804">
        <v>25000</v>
      </c>
      <c r="U18804" t="s">
        <v>115</v>
      </c>
      <c r="AB18804">
        <v>71.099999999999994</v>
      </c>
      <c r="AC18804" t="s">
        <v>18862</v>
      </c>
    </row>
    <row r="18805" spans="1:29">
      <c r="A18805" s="1" t="s">
        <v>30</v>
      </c>
      <c r="B18805" s="2">
        <v>43230.868750000001</v>
      </c>
      <c r="C18805">
        <v>66</v>
      </c>
      <c r="D18805">
        <v>65</v>
      </c>
      <c r="E18805">
        <v>96.24</v>
      </c>
      <c r="F18805">
        <v>200</v>
      </c>
      <c r="G18805">
        <v>8</v>
      </c>
      <c r="H18805">
        <v>0.17</v>
      </c>
      <c r="I18805">
        <v>29.98</v>
      </c>
      <c r="J18805">
        <v>1015</v>
      </c>
      <c r="K18805">
        <v>6</v>
      </c>
      <c r="M18805" t="s">
        <v>31</v>
      </c>
      <c r="N18805" t="s">
        <v>32</v>
      </c>
      <c r="O18805" t="s">
        <v>32</v>
      </c>
      <c r="P18805" t="s">
        <v>32</v>
      </c>
      <c r="Q18805">
        <v>2200</v>
      </c>
      <c r="R18805">
        <v>5000</v>
      </c>
      <c r="S18805">
        <v>9000</v>
      </c>
      <c r="T18805">
        <v>25000</v>
      </c>
      <c r="U18805" t="e" cm="1">
        <f t="array" ref="U18805">-TSRA BR</f>
        <v>#NAME?</v>
      </c>
      <c r="AB18805">
        <v>66</v>
      </c>
      <c r="AC18805" t="s">
        <v>18863</v>
      </c>
    </row>
    <row r="18806" spans="1:29">
      <c r="A18806" s="1" t="s">
        <v>30</v>
      </c>
      <c r="B18806" s="2">
        <v>43230.884027777778</v>
      </c>
      <c r="C18806">
        <v>66</v>
      </c>
      <c r="D18806">
        <v>65</v>
      </c>
      <c r="E18806">
        <v>96.24</v>
      </c>
      <c r="F18806">
        <v>230</v>
      </c>
      <c r="G18806">
        <v>6</v>
      </c>
      <c r="H18806">
        <v>0.01</v>
      </c>
      <c r="I18806">
        <v>29.98</v>
      </c>
      <c r="K18806">
        <v>10</v>
      </c>
      <c r="M18806" t="s">
        <v>34</v>
      </c>
      <c r="N18806" t="s">
        <v>32</v>
      </c>
      <c r="O18806" t="s">
        <v>32</v>
      </c>
      <c r="Q18806">
        <v>5000</v>
      </c>
      <c r="R18806">
        <v>12000</v>
      </c>
      <c r="S18806">
        <v>25000</v>
      </c>
      <c r="AB18806">
        <v>66</v>
      </c>
      <c r="AC18806" t="s">
        <v>18864</v>
      </c>
    </row>
    <row r="18807" spans="1:29">
      <c r="A18807" s="1" t="s">
        <v>30</v>
      </c>
      <c r="B18807" s="2">
        <v>43230.910416666666</v>
      </c>
      <c r="C18807">
        <v>66</v>
      </c>
      <c r="D18807">
        <v>64</v>
      </c>
      <c r="E18807">
        <v>93.26</v>
      </c>
      <c r="F18807">
        <v>210</v>
      </c>
      <c r="G18807">
        <v>7</v>
      </c>
      <c r="H18807">
        <v>0.01</v>
      </c>
      <c r="I18807">
        <v>29.98</v>
      </c>
      <c r="J18807">
        <v>1014.9</v>
      </c>
      <c r="K18807">
        <v>10</v>
      </c>
      <c r="M18807" t="s">
        <v>31</v>
      </c>
      <c r="N18807" t="s">
        <v>34</v>
      </c>
      <c r="O18807" t="s">
        <v>32</v>
      </c>
      <c r="Q18807">
        <v>5000</v>
      </c>
      <c r="R18807">
        <v>12000</v>
      </c>
      <c r="S18807">
        <v>25000</v>
      </c>
      <c r="AB18807">
        <v>66</v>
      </c>
      <c r="AC18807" t="s">
        <v>18865</v>
      </c>
    </row>
    <row r="18808" spans="1:29">
      <c r="A18808" s="1" t="s">
        <v>30</v>
      </c>
      <c r="B18808" s="2">
        <v>43230.95208333333</v>
      </c>
      <c r="C18808">
        <v>64</v>
      </c>
      <c r="D18808">
        <v>63</v>
      </c>
      <c r="E18808">
        <v>96.55</v>
      </c>
      <c r="F18808">
        <v>0</v>
      </c>
      <c r="G18808">
        <v>0</v>
      </c>
      <c r="H18808">
        <v>0</v>
      </c>
      <c r="I18808">
        <v>29.98</v>
      </c>
      <c r="J18808">
        <v>1014.9</v>
      </c>
      <c r="K18808">
        <v>10</v>
      </c>
      <c r="M18808" t="s">
        <v>31</v>
      </c>
      <c r="N18808" t="s">
        <v>34</v>
      </c>
      <c r="Q18808">
        <v>12000</v>
      </c>
      <c r="R18808">
        <v>25000</v>
      </c>
      <c r="AB18808">
        <v>64</v>
      </c>
      <c r="AC18808" t="s">
        <v>18866</v>
      </c>
    </row>
    <row r="18809" spans="1:29">
      <c r="A18809" s="1" t="s">
        <v>30</v>
      </c>
      <c r="B18809" s="2">
        <v>43230.993750000001</v>
      </c>
      <c r="C18809">
        <v>63</v>
      </c>
      <c r="D18809">
        <v>63</v>
      </c>
      <c r="E18809">
        <v>100</v>
      </c>
      <c r="F18809">
        <v>200</v>
      </c>
      <c r="G18809">
        <v>5</v>
      </c>
      <c r="H18809">
        <v>0</v>
      </c>
      <c r="I18809">
        <v>30</v>
      </c>
      <c r="J18809">
        <v>1015.5</v>
      </c>
      <c r="K18809">
        <v>10</v>
      </c>
      <c r="M18809" t="s">
        <v>31</v>
      </c>
      <c r="N18809" t="s">
        <v>31</v>
      </c>
      <c r="Q18809">
        <v>10000</v>
      </c>
      <c r="R18809">
        <v>25000</v>
      </c>
      <c r="AB18809">
        <v>63</v>
      </c>
      <c r="AC18809" t="s">
        <v>18867</v>
      </c>
    </row>
    <row r="18810" spans="1:29">
      <c r="A18810" s="1" t="s">
        <v>30</v>
      </c>
      <c r="B18810" s="2">
        <v>43231.035416666666</v>
      </c>
      <c r="C18810">
        <v>62</v>
      </c>
      <c r="D18810">
        <v>62</v>
      </c>
      <c r="E18810">
        <v>100</v>
      </c>
      <c r="F18810">
        <v>220</v>
      </c>
      <c r="G18810">
        <v>4</v>
      </c>
      <c r="H18810">
        <v>0</v>
      </c>
      <c r="I18810">
        <v>30.01</v>
      </c>
      <c r="J18810">
        <v>1015.8</v>
      </c>
      <c r="K18810">
        <v>10</v>
      </c>
      <c r="M18810" t="s">
        <v>31</v>
      </c>
      <c r="N18810" t="s">
        <v>31</v>
      </c>
      <c r="Q18810">
        <v>10000</v>
      </c>
      <c r="R18810">
        <v>25000</v>
      </c>
      <c r="AB18810">
        <v>62.1</v>
      </c>
      <c r="AC18810" t="s">
        <v>18868</v>
      </c>
    </row>
    <row r="18811" spans="1:29">
      <c r="A18811" s="1" t="s">
        <v>30</v>
      </c>
      <c r="B18811" s="2">
        <v>43231.07708333333</v>
      </c>
      <c r="C18811">
        <v>63</v>
      </c>
      <c r="D18811">
        <v>63</v>
      </c>
      <c r="E18811">
        <v>100</v>
      </c>
      <c r="F18811">
        <v>0</v>
      </c>
      <c r="G18811">
        <v>0</v>
      </c>
      <c r="H18811">
        <v>0</v>
      </c>
      <c r="I18811">
        <v>30.01</v>
      </c>
      <c r="J18811">
        <v>1015.9</v>
      </c>
      <c r="K18811">
        <v>10</v>
      </c>
      <c r="M18811" t="s">
        <v>31</v>
      </c>
      <c r="N18811" t="s">
        <v>31</v>
      </c>
      <c r="Q18811">
        <v>12000</v>
      </c>
      <c r="R18811">
        <v>25000</v>
      </c>
      <c r="AB18811">
        <v>63</v>
      </c>
      <c r="AC18811" t="s">
        <v>18869</v>
      </c>
    </row>
    <row r="18812" spans="1:29">
      <c r="A18812" s="1" t="s">
        <v>30</v>
      </c>
      <c r="B18812" s="2">
        <v>43231.118750000001</v>
      </c>
      <c r="C18812">
        <v>61</v>
      </c>
      <c r="D18812">
        <v>61</v>
      </c>
      <c r="E18812">
        <v>100</v>
      </c>
      <c r="F18812">
        <v>0</v>
      </c>
      <c r="G18812">
        <v>0</v>
      </c>
      <c r="H18812">
        <v>0</v>
      </c>
      <c r="I18812">
        <v>30.01</v>
      </c>
      <c r="J18812">
        <v>1015.8</v>
      </c>
      <c r="K18812">
        <v>10</v>
      </c>
      <c r="M18812" t="s">
        <v>31</v>
      </c>
      <c r="N18812" t="s">
        <v>31</v>
      </c>
      <c r="Q18812">
        <v>9000</v>
      </c>
      <c r="R18812">
        <v>25000</v>
      </c>
      <c r="AB18812">
        <v>61</v>
      </c>
      <c r="AC18812" t="s">
        <v>18870</v>
      </c>
    </row>
    <row r="18813" spans="1:29">
      <c r="A18813" s="1" t="s">
        <v>30</v>
      </c>
      <c r="B18813" s="2">
        <v>43231.160416666666</v>
      </c>
      <c r="C18813">
        <v>61</v>
      </c>
      <c r="D18813">
        <v>61</v>
      </c>
      <c r="E18813">
        <v>100</v>
      </c>
      <c r="F18813">
        <v>240</v>
      </c>
      <c r="G18813">
        <v>5</v>
      </c>
      <c r="H18813">
        <v>0</v>
      </c>
      <c r="I18813">
        <v>30.01</v>
      </c>
      <c r="J18813">
        <v>1015.8</v>
      </c>
      <c r="K18813">
        <v>10</v>
      </c>
      <c r="M18813" t="s">
        <v>31</v>
      </c>
      <c r="N18813" t="s">
        <v>34</v>
      </c>
      <c r="Q18813">
        <v>9000</v>
      </c>
      <c r="R18813">
        <v>25000</v>
      </c>
      <c r="AB18813">
        <v>61</v>
      </c>
      <c r="AC18813" t="s">
        <v>18871</v>
      </c>
    </row>
    <row r="18814" spans="1:29">
      <c r="A18814" s="1" t="s">
        <v>30</v>
      </c>
      <c r="B18814" s="2">
        <v>43231.20208333333</v>
      </c>
      <c r="C18814">
        <v>61</v>
      </c>
      <c r="D18814">
        <v>61</v>
      </c>
      <c r="E18814">
        <v>100</v>
      </c>
      <c r="F18814">
        <v>260</v>
      </c>
      <c r="G18814">
        <v>3</v>
      </c>
      <c r="H18814">
        <v>0</v>
      </c>
      <c r="I18814">
        <v>30.02</v>
      </c>
      <c r="J18814">
        <v>1016</v>
      </c>
      <c r="K18814">
        <v>7</v>
      </c>
      <c r="M18814" t="s">
        <v>31</v>
      </c>
      <c r="N18814" t="s">
        <v>31</v>
      </c>
      <c r="O18814" t="s">
        <v>32</v>
      </c>
      <c r="Q18814">
        <v>7000</v>
      </c>
      <c r="R18814">
        <v>9000</v>
      </c>
      <c r="S18814">
        <v>25000</v>
      </c>
      <c r="AB18814">
        <v>61</v>
      </c>
      <c r="AC18814" t="s">
        <v>18872</v>
      </c>
    </row>
    <row r="18815" spans="1:29">
      <c r="A18815" s="1" t="s">
        <v>30</v>
      </c>
      <c r="B18815" s="2">
        <v>43231.243750000001</v>
      </c>
      <c r="C18815">
        <v>60</v>
      </c>
      <c r="D18815">
        <v>60</v>
      </c>
      <c r="E18815">
        <v>100</v>
      </c>
      <c r="F18815">
        <v>0</v>
      </c>
      <c r="G18815">
        <v>0</v>
      </c>
      <c r="H18815">
        <v>0</v>
      </c>
      <c r="I18815">
        <v>30.02</v>
      </c>
      <c r="J18815">
        <v>1016.3</v>
      </c>
      <c r="K18815">
        <v>5</v>
      </c>
      <c r="M18815" t="s">
        <v>31</v>
      </c>
      <c r="N18815" t="s">
        <v>32</v>
      </c>
      <c r="Q18815">
        <v>7000</v>
      </c>
      <c r="R18815">
        <v>25000</v>
      </c>
      <c r="U18815" t="s">
        <v>38</v>
      </c>
      <c r="AB18815">
        <v>60.1</v>
      </c>
      <c r="AC18815" t="s">
        <v>18873</v>
      </c>
    </row>
    <row r="18816" spans="1:29">
      <c r="A18816" s="1" t="s">
        <v>30</v>
      </c>
      <c r="B18816" s="2">
        <v>43231.285416666666</v>
      </c>
      <c r="C18816">
        <v>59</v>
      </c>
      <c r="D18816">
        <v>59</v>
      </c>
      <c r="E18816">
        <v>100</v>
      </c>
      <c r="F18816">
        <v>260</v>
      </c>
      <c r="G18816">
        <v>3</v>
      </c>
      <c r="H18816">
        <v>0</v>
      </c>
      <c r="I18816">
        <v>30.04</v>
      </c>
      <c r="J18816">
        <v>1016.9</v>
      </c>
      <c r="K18816">
        <v>6</v>
      </c>
      <c r="M18816" t="s">
        <v>31</v>
      </c>
      <c r="N18816" t="s">
        <v>34</v>
      </c>
      <c r="Q18816">
        <v>400</v>
      </c>
      <c r="R18816">
        <v>25000</v>
      </c>
      <c r="U18816" t="s">
        <v>38</v>
      </c>
      <c r="AB18816">
        <v>59</v>
      </c>
      <c r="AC18816" t="s">
        <v>18874</v>
      </c>
    </row>
    <row r="18817" spans="1:29">
      <c r="A18817" s="1" t="s">
        <v>30</v>
      </c>
      <c r="B18817" s="2">
        <v>43231.32708333333</v>
      </c>
      <c r="C18817">
        <v>63</v>
      </c>
      <c r="D18817">
        <v>63</v>
      </c>
      <c r="E18817">
        <v>100</v>
      </c>
      <c r="F18817">
        <v>0</v>
      </c>
      <c r="G18817">
        <v>0</v>
      </c>
      <c r="H18817">
        <v>0</v>
      </c>
      <c r="I18817">
        <v>30.05</v>
      </c>
      <c r="J18817">
        <v>1017.3</v>
      </c>
      <c r="K18817">
        <v>10</v>
      </c>
      <c r="M18817" t="s">
        <v>34</v>
      </c>
      <c r="Q18817">
        <v>25000</v>
      </c>
      <c r="AB18817">
        <v>63</v>
      </c>
      <c r="AC18817" t="s">
        <v>18875</v>
      </c>
    </row>
    <row r="18818" spans="1:29">
      <c r="A18818" s="1" t="s">
        <v>30</v>
      </c>
      <c r="B18818" s="2">
        <v>43231.368750000001</v>
      </c>
      <c r="C18818">
        <v>70</v>
      </c>
      <c r="D18818">
        <v>66</v>
      </c>
      <c r="E18818">
        <v>87.14</v>
      </c>
      <c r="F18818">
        <v>0</v>
      </c>
      <c r="G18818">
        <v>0</v>
      </c>
      <c r="H18818">
        <v>0</v>
      </c>
      <c r="I18818">
        <v>30.06</v>
      </c>
      <c r="J18818">
        <v>1017.7</v>
      </c>
      <c r="K18818">
        <v>10</v>
      </c>
      <c r="M18818" t="s">
        <v>34</v>
      </c>
      <c r="Q18818">
        <v>25000</v>
      </c>
      <c r="AB18818">
        <v>70</v>
      </c>
      <c r="AC18818" t="s">
        <v>18876</v>
      </c>
    </row>
    <row r="18819" spans="1:29">
      <c r="A18819" s="1" t="s">
        <v>30</v>
      </c>
      <c r="B18819" s="2">
        <v>43231.410416666666</v>
      </c>
      <c r="C18819">
        <v>75</v>
      </c>
      <c r="D18819">
        <v>65</v>
      </c>
      <c r="E18819">
        <v>70.83</v>
      </c>
      <c r="G18819">
        <v>3</v>
      </c>
      <c r="H18819">
        <v>0</v>
      </c>
      <c r="I18819">
        <v>30.09</v>
      </c>
      <c r="J18819">
        <v>1018.4</v>
      </c>
      <c r="K18819">
        <v>10</v>
      </c>
      <c r="M18819" t="s">
        <v>31</v>
      </c>
      <c r="Q18819">
        <v>25000</v>
      </c>
      <c r="AB18819">
        <v>75</v>
      </c>
      <c r="AC18819" t="s">
        <v>18877</v>
      </c>
    </row>
    <row r="18820" spans="1:29">
      <c r="A18820" s="1" t="s">
        <v>30</v>
      </c>
      <c r="B18820" s="2">
        <v>43231.45208333333</v>
      </c>
      <c r="C18820">
        <v>80</v>
      </c>
      <c r="D18820">
        <v>66</v>
      </c>
      <c r="E18820">
        <v>62.17</v>
      </c>
      <c r="F18820">
        <v>280</v>
      </c>
      <c r="G18820">
        <v>4</v>
      </c>
      <c r="H18820">
        <v>0</v>
      </c>
      <c r="I18820">
        <v>30.08</v>
      </c>
      <c r="J18820">
        <v>1018.4</v>
      </c>
      <c r="K18820">
        <v>10</v>
      </c>
      <c r="M18820" t="s">
        <v>31</v>
      </c>
      <c r="Q18820">
        <v>25000</v>
      </c>
      <c r="AB18820">
        <v>82.17</v>
      </c>
      <c r="AC18820" t="s">
        <v>18878</v>
      </c>
    </row>
    <row r="18821" spans="1:29">
      <c r="A18821" s="1" t="s">
        <v>30</v>
      </c>
      <c r="B18821" s="2">
        <v>43231.493750000001</v>
      </c>
      <c r="C18821">
        <v>83</v>
      </c>
      <c r="D18821">
        <v>63</v>
      </c>
      <c r="E18821">
        <v>51.1</v>
      </c>
      <c r="G18821">
        <v>4</v>
      </c>
      <c r="H18821">
        <v>0</v>
      </c>
      <c r="I18821">
        <v>30.08</v>
      </c>
      <c r="J18821">
        <v>1018</v>
      </c>
      <c r="K18821">
        <v>10</v>
      </c>
      <c r="M18821" t="s">
        <v>31</v>
      </c>
      <c r="Q18821">
        <v>25000</v>
      </c>
      <c r="AB18821">
        <v>83.98</v>
      </c>
      <c r="AC18821" t="s">
        <v>18879</v>
      </c>
    </row>
    <row r="18822" spans="1:29">
      <c r="A18822" s="1" t="s">
        <v>30</v>
      </c>
      <c r="B18822" s="2">
        <v>43231.535416666666</v>
      </c>
      <c r="C18822">
        <v>85</v>
      </c>
      <c r="D18822">
        <v>61</v>
      </c>
      <c r="E18822">
        <v>44.65</v>
      </c>
      <c r="F18822">
        <v>210</v>
      </c>
      <c r="G18822">
        <v>6</v>
      </c>
      <c r="H18822">
        <v>0</v>
      </c>
      <c r="I18822">
        <v>30.06</v>
      </c>
      <c r="J18822">
        <v>1017.4</v>
      </c>
      <c r="K18822">
        <v>10</v>
      </c>
      <c r="M18822" t="s">
        <v>31</v>
      </c>
      <c r="N18822" t="s">
        <v>31</v>
      </c>
      <c r="Q18822">
        <v>5000</v>
      </c>
      <c r="R18822">
        <v>25000</v>
      </c>
      <c r="AB18822">
        <v>85.12</v>
      </c>
      <c r="AC18822" t="s">
        <v>18880</v>
      </c>
    </row>
    <row r="18823" spans="1:29">
      <c r="A18823" s="1" t="s">
        <v>30</v>
      </c>
      <c r="B18823" s="2">
        <v>43231.57708333333</v>
      </c>
      <c r="C18823">
        <v>85</v>
      </c>
      <c r="D18823">
        <v>60</v>
      </c>
      <c r="E18823">
        <v>43.24</v>
      </c>
      <c r="F18823">
        <v>290</v>
      </c>
      <c r="G18823">
        <v>3</v>
      </c>
      <c r="H18823">
        <v>0</v>
      </c>
      <c r="I18823">
        <v>30.05</v>
      </c>
      <c r="J18823">
        <v>1017</v>
      </c>
      <c r="K18823">
        <v>10</v>
      </c>
      <c r="M18823" t="s">
        <v>31</v>
      </c>
      <c r="Q18823">
        <v>5500</v>
      </c>
      <c r="AB18823">
        <v>84.83</v>
      </c>
      <c r="AC18823" t="s">
        <v>18881</v>
      </c>
    </row>
    <row r="18824" spans="1:29">
      <c r="A18824" s="1" t="s">
        <v>30</v>
      </c>
      <c r="B18824" s="2">
        <v>43231.618750000001</v>
      </c>
      <c r="C18824">
        <v>86</v>
      </c>
      <c r="D18824">
        <v>64</v>
      </c>
      <c r="E18824">
        <v>47.91</v>
      </c>
      <c r="F18824">
        <v>250</v>
      </c>
      <c r="G18824">
        <v>4</v>
      </c>
      <c r="H18824">
        <v>0</v>
      </c>
      <c r="I18824">
        <v>30.04</v>
      </c>
      <c r="J18824">
        <v>1016.6</v>
      </c>
      <c r="K18824">
        <v>10</v>
      </c>
      <c r="M18824" t="s">
        <v>34</v>
      </c>
      <c r="N18824" t="s">
        <v>34</v>
      </c>
      <c r="Q18824">
        <v>6000</v>
      </c>
      <c r="R18824">
        <v>9000</v>
      </c>
      <c r="AB18824">
        <v>87.31</v>
      </c>
      <c r="AC18824" t="s">
        <v>18882</v>
      </c>
    </row>
    <row r="18825" spans="1:29">
      <c r="A18825" s="1" t="s">
        <v>30</v>
      </c>
      <c r="B18825" s="2">
        <v>43231.660416666666</v>
      </c>
      <c r="C18825">
        <v>88</v>
      </c>
      <c r="D18825">
        <v>66</v>
      </c>
      <c r="E18825">
        <v>48.2</v>
      </c>
      <c r="G18825">
        <v>4</v>
      </c>
      <c r="H18825">
        <v>0</v>
      </c>
      <c r="I18825">
        <v>30.02</v>
      </c>
      <c r="J18825">
        <v>1016.1</v>
      </c>
      <c r="K18825">
        <v>10</v>
      </c>
      <c r="M18825" t="s">
        <v>34</v>
      </c>
      <c r="N18825" t="s">
        <v>34</v>
      </c>
      <c r="Q18825">
        <v>6000</v>
      </c>
      <c r="R18825">
        <v>9000</v>
      </c>
      <c r="AB18825">
        <v>90.41</v>
      </c>
      <c r="AC18825" t="s">
        <v>18883</v>
      </c>
    </row>
    <row r="18826" spans="1:29">
      <c r="A18826" s="1" t="s">
        <v>30</v>
      </c>
      <c r="B18826" s="2">
        <v>43231.70208333333</v>
      </c>
      <c r="C18826">
        <v>86</v>
      </c>
      <c r="D18826">
        <v>66</v>
      </c>
      <c r="E18826">
        <v>51.37</v>
      </c>
      <c r="G18826">
        <v>3</v>
      </c>
      <c r="H18826">
        <v>0</v>
      </c>
      <c r="I18826">
        <v>30.02</v>
      </c>
      <c r="J18826">
        <v>1015.9</v>
      </c>
      <c r="K18826">
        <v>10</v>
      </c>
      <c r="M18826" t="s">
        <v>32</v>
      </c>
      <c r="N18826" t="s">
        <v>32</v>
      </c>
      <c r="O18826" t="s">
        <v>32</v>
      </c>
      <c r="Q18826">
        <v>6500</v>
      </c>
      <c r="R18826">
        <v>9000</v>
      </c>
      <c r="S18826">
        <v>25000</v>
      </c>
      <c r="AB18826">
        <v>88.28</v>
      </c>
      <c r="AC18826" t="s">
        <v>18884</v>
      </c>
    </row>
    <row r="18827" spans="1:29">
      <c r="A18827" s="1" t="s">
        <v>30</v>
      </c>
      <c r="B18827" s="2">
        <v>43231.743750000001</v>
      </c>
      <c r="C18827">
        <v>86</v>
      </c>
      <c r="D18827">
        <v>65</v>
      </c>
      <c r="E18827">
        <v>49.44</v>
      </c>
      <c r="F18827">
        <v>200</v>
      </c>
      <c r="G18827">
        <v>6</v>
      </c>
      <c r="H18827">
        <v>0</v>
      </c>
      <c r="I18827">
        <v>30.01</v>
      </c>
      <c r="J18827">
        <v>1015.8</v>
      </c>
      <c r="K18827">
        <v>10</v>
      </c>
      <c r="M18827" t="s">
        <v>34</v>
      </c>
      <c r="N18827" t="s">
        <v>34</v>
      </c>
      <c r="Q18827">
        <v>7000</v>
      </c>
      <c r="R18827">
        <v>25000</v>
      </c>
      <c r="AB18827">
        <v>87.73</v>
      </c>
      <c r="AC18827" t="s">
        <v>18885</v>
      </c>
    </row>
    <row r="18828" spans="1:29">
      <c r="A18828" s="1" t="s">
        <v>30</v>
      </c>
      <c r="B18828" s="2">
        <v>43231.785416666666</v>
      </c>
      <c r="C18828">
        <v>82</v>
      </c>
      <c r="D18828">
        <v>64</v>
      </c>
      <c r="E18828">
        <v>54.5</v>
      </c>
      <c r="F18828">
        <v>260</v>
      </c>
      <c r="G18828">
        <v>4</v>
      </c>
      <c r="H18828">
        <v>0</v>
      </c>
      <c r="I18828">
        <v>30.01</v>
      </c>
      <c r="J18828">
        <v>1015.9</v>
      </c>
      <c r="K18828">
        <v>10</v>
      </c>
      <c r="M18828" t="s">
        <v>31</v>
      </c>
      <c r="N18828" t="s">
        <v>34</v>
      </c>
      <c r="O18828" t="s">
        <v>34</v>
      </c>
      <c r="Q18828">
        <v>7000</v>
      </c>
      <c r="R18828">
        <v>15000</v>
      </c>
      <c r="S18828">
        <v>25000</v>
      </c>
      <c r="AB18828">
        <v>83.47</v>
      </c>
      <c r="AC18828" t="s">
        <v>18886</v>
      </c>
    </row>
    <row r="18829" spans="1:29">
      <c r="A18829" s="1" t="s">
        <v>30</v>
      </c>
      <c r="B18829" s="2">
        <v>43231.82708333333</v>
      </c>
      <c r="C18829">
        <v>80</v>
      </c>
      <c r="D18829">
        <v>64</v>
      </c>
      <c r="E18829">
        <v>57.98</v>
      </c>
      <c r="F18829">
        <v>250</v>
      </c>
      <c r="G18829">
        <v>3</v>
      </c>
      <c r="H18829">
        <v>0</v>
      </c>
      <c r="I18829">
        <v>30.03</v>
      </c>
      <c r="J18829">
        <v>1016.6</v>
      </c>
      <c r="K18829">
        <v>10</v>
      </c>
      <c r="M18829" t="s">
        <v>31</v>
      </c>
      <c r="N18829" t="s">
        <v>34</v>
      </c>
      <c r="O18829" t="s">
        <v>32</v>
      </c>
      <c r="Q18829">
        <v>7000</v>
      </c>
      <c r="R18829">
        <v>15000</v>
      </c>
      <c r="S18829">
        <v>25000</v>
      </c>
      <c r="AB18829">
        <v>81.709999999999994</v>
      </c>
      <c r="AC18829" t="s">
        <v>18887</v>
      </c>
    </row>
    <row r="18830" spans="1:29">
      <c r="A18830" s="1" t="s">
        <v>30</v>
      </c>
      <c r="B18830" s="2">
        <v>43231.868750000001</v>
      </c>
      <c r="C18830">
        <v>77</v>
      </c>
      <c r="D18830">
        <v>66</v>
      </c>
      <c r="E18830">
        <v>68.849999999999994</v>
      </c>
      <c r="F18830">
        <v>150</v>
      </c>
      <c r="G18830">
        <v>4</v>
      </c>
      <c r="H18830">
        <v>0</v>
      </c>
      <c r="I18830">
        <v>30.05</v>
      </c>
      <c r="J18830">
        <v>1017</v>
      </c>
      <c r="K18830">
        <v>10</v>
      </c>
      <c r="M18830" t="s">
        <v>31</v>
      </c>
      <c r="N18830" t="s">
        <v>34</v>
      </c>
      <c r="O18830" t="s">
        <v>32</v>
      </c>
      <c r="Q18830">
        <v>7000</v>
      </c>
      <c r="R18830">
        <v>15000</v>
      </c>
      <c r="S18830">
        <v>25000</v>
      </c>
      <c r="AB18830">
        <v>77</v>
      </c>
      <c r="AC18830" t="s">
        <v>18888</v>
      </c>
    </row>
    <row r="18831" spans="1:29">
      <c r="A18831" s="1" t="s">
        <v>30</v>
      </c>
      <c r="B18831" s="2">
        <v>43231.910416666666</v>
      </c>
      <c r="C18831">
        <v>77</v>
      </c>
      <c r="D18831">
        <v>63</v>
      </c>
      <c r="E18831">
        <v>62</v>
      </c>
      <c r="F18831">
        <v>180</v>
      </c>
      <c r="G18831">
        <v>4</v>
      </c>
      <c r="H18831">
        <v>0</v>
      </c>
      <c r="I18831">
        <v>30.07</v>
      </c>
      <c r="J18831">
        <v>1017.7</v>
      </c>
      <c r="K18831">
        <v>10</v>
      </c>
      <c r="M18831" t="s">
        <v>31</v>
      </c>
      <c r="N18831" t="s">
        <v>34</v>
      </c>
      <c r="O18831" t="s">
        <v>32</v>
      </c>
      <c r="Q18831">
        <v>7500</v>
      </c>
      <c r="R18831">
        <v>15000</v>
      </c>
      <c r="S18831">
        <v>25000</v>
      </c>
      <c r="AB18831">
        <v>77</v>
      </c>
      <c r="AC18831" t="s">
        <v>18889</v>
      </c>
    </row>
    <row r="18832" spans="1:29">
      <c r="A18832" s="1" t="s">
        <v>30</v>
      </c>
      <c r="B18832" s="2">
        <v>43231.95208333333</v>
      </c>
      <c r="C18832">
        <v>76</v>
      </c>
      <c r="D18832">
        <v>64</v>
      </c>
      <c r="E18832">
        <v>66.599999999999994</v>
      </c>
      <c r="F18832">
        <v>320</v>
      </c>
      <c r="G18832">
        <v>5</v>
      </c>
      <c r="H18832">
        <v>0</v>
      </c>
      <c r="I18832">
        <v>30.08</v>
      </c>
      <c r="J18832">
        <v>1018.2</v>
      </c>
      <c r="K18832">
        <v>10</v>
      </c>
      <c r="M18832" t="s">
        <v>31</v>
      </c>
      <c r="N18832" t="s">
        <v>32</v>
      </c>
      <c r="O18832" t="s">
        <v>32</v>
      </c>
      <c r="Q18832">
        <v>7500</v>
      </c>
      <c r="R18832">
        <v>15000</v>
      </c>
      <c r="S18832">
        <v>25000</v>
      </c>
      <c r="AB18832">
        <v>75.900000000000006</v>
      </c>
      <c r="AC18832" t="s">
        <v>18890</v>
      </c>
    </row>
    <row r="18833" spans="1:29">
      <c r="A18833" s="1" t="s">
        <v>30</v>
      </c>
      <c r="B18833" s="2">
        <v>43231.993750000001</v>
      </c>
      <c r="C18833">
        <v>77</v>
      </c>
      <c r="D18833">
        <v>63</v>
      </c>
      <c r="E18833">
        <v>62</v>
      </c>
      <c r="F18833">
        <v>180</v>
      </c>
      <c r="G18833">
        <v>9</v>
      </c>
      <c r="H18833">
        <v>0</v>
      </c>
      <c r="I18833">
        <v>30.09</v>
      </c>
      <c r="J18833">
        <v>1018.3</v>
      </c>
      <c r="K18833">
        <v>10</v>
      </c>
      <c r="M18833" t="s">
        <v>32</v>
      </c>
      <c r="N18833" t="s">
        <v>32</v>
      </c>
      <c r="Q18833">
        <v>13000</v>
      </c>
      <c r="R18833">
        <v>25000</v>
      </c>
      <c r="AB18833">
        <v>77</v>
      </c>
      <c r="AC18833" t="s">
        <v>18891</v>
      </c>
    </row>
    <row r="18834" spans="1:29">
      <c r="A18834" s="1" t="s">
        <v>30</v>
      </c>
      <c r="B18834" s="2">
        <v>43232.035416666666</v>
      </c>
      <c r="C18834">
        <v>75</v>
      </c>
      <c r="D18834">
        <v>63</v>
      </c>
      <c r="E18834">
        <v>66.27</v>
      </c>
      <c r="F18834">
        <v>200</v>
      </c>
      <c r="G18834">
        <v>7</v>
      </c>
      <c r="H18834">
        <v>0</v>
      </c>
      <c r="I18834">
        <v>30.1</v>
      </c>
      <c r="J18834">
        <v>1018.6</v>
      </c>
      <c r="K18834">
        <v>10</v>
      </c>
      <c r="M18834" t="s">
        <v>32</v>
      </c>
      <c r="N18834" t="s">
        <v>32</v>
      </c>
      <c r="Q18834">
        <v>13000</v>
      </c>
      <c r="R18834">
        <v>25000</v>
      </c>
      <c r="AB18834">
        <v>75</v>
      </c>
      <c r="AC18834" t="s">
        <v>18892</v>
      </c>
    </row>
    <row r="18835" spans="1:29">
      <c r="A18835" s="1" t="s">
        <v>30</v>
      </c>
      <c r="B18835" s="2">
        <v>43232.07708333333</v>
      </c>
      <c r="C18835">
        <v>74</v>
      </c>
      <c r="D18835">
        <v>62</v>
      </c>
      <c r="E18835">
        <v>66.61</v>
      </c>
      <c r="F18835">
        <v>210</v>
      </c>
      <c r="G18835">
        <v>5</v>
      </c>
      <c r="H18835">
        <v>0</v>
      </c>
      <c r="I18835">
        <v>30.08</v>
      </c>
      <c r="J18835">
        <v>1018</v>
      </c>
      <c r="K18835">
        <v>10</v>
      </c>
      <c r="M18835" t="s">
        <v>32</v>
      </c>
      <c r="N18835" t="s">
        <v>32</v>
      </c>
      <c r="Q18835">
        <v>15000</v>
      </c>
      <c r="R18835">
        <v>25000</v>
      </c>
      <c r="AB18835">
        <v>73.900000000000006</v>
      </c>
      <c r="AC18835" t="s">
        <v>18893</v>
      </c>
    </row>
    <row r="18836" spans="1:29">
      <c r="A18836" s="1" t="s">
        <v>30</v>
      </c>
      <c r="B18836" s="2">
        <v>43232.118750000001</v>
      </c>
      <c r="C18836">
        <v>73</v>
      </c>
      <c r="D18836">
        <v>62</v>
      </c>
      <c r="E18836">
        <v>68.66</v>
      </c>
      <c r="F18836">
        <v>170</v>
      </c>
      <c r="G18836">
        <v>3</v>
      </c>
      <c r="H18836">
        <v>0</v>
      </c>
      <c r="I18836">
        <v>30.08</v>
      </c>
      <c r="J18836">
        <v>1018.1</v>
      </c>
      <c r="K18836">
        <v>10</v>
      </c>
      <c r="M18836" t="s">
        <v>34</v>
      </c>
      <c r="N18836" t="s">
        <v>32</v>
      </c>
      <c r="O18836" t="s">
        <v>32</v>
      </c>
      <c r="Q18836">
        <v>15000</v>
      </c>
      <c r="R18836">
        <v>20000</v>
      </c>
      <c r="S18836">
        <v>25000</v>
      </c>
      <c r="AB18836">
        <v>73</v>
      </c>
      <c r="AC18836" t="s">
        <v>18894</v>
      </c>
    </row>
    <row r="18837" spans="1:29">
      <c r="A18837" s="1" t="s">
        <v>30</v>
      </c>
      <c r="B18837" s="2">
        <v>43232.160416666666</v>
      </c>
      <c r="C18837">
        <v>71</v>
      </c>
      <c r="D18837">
        <v>62</v>
      </c>
      <c r="E18837">
        <v>73.22</v>
      </c>
      <c r="F18837">
        <v>190</v>
      </c>
      <c r="G18837">
        <v>4</v>
      </c>
      <c r="H18837">
        <v>0</v>
      </c>
      <c r="I18837">
        <v>30.08</v>
      </c>
      <c r="J18837">
        <v>1018</v>
      </c>
      <c r="K18837">
        <v>10</v>
      </c>
      <c r="M18837" t="s">
        <v>31</v>
      </c>
      <c r="N18837" t="s">
        <v>32</v>
      </c>
      <c r="O18837" t="s">
        <v>32</v>
      </c>
      <c r="Q18837">
        <v>15000</v>
      </c>
      <c r="R18837">
        <v>22000</v>
      </c>
      <c r="S18837">
        <v>25000</v>
      </c>
      <c r="AB18837">
        <v>71.099999999999994</v>
      </c>
      <c r="AC18837" t="s">
        <v>18895</v>
      </c>
    </row>
    <row r="18838" spans="1:29">
      <c r="A18838" s="1" t="s">
        <v>30</v>
      </c>
      <c r="B18838" s="2">
        <v>43232.20208333333</v>
      </c>
      <c r="C18838">
        <v>71</v>
      </c>
      <c r="D18838">
        <v>62</v>
      </c>
      <c r="E18838">
        <v>73.22</v>
      </c>
      <c r="F18838">
        <v>220</v>
      </c>
      <c r="G18838">
        <v>5</v>
      </c>
      <c r="H18838">
        <v>0</v>
      </c>
      <c r="I18838">
        <v>30.08</v>
      </c>
      <c r="J18838">
        <v>1018.1</v>
      </c>
      <c r="K18838">
        <v>10</v>
      </c>
      <c r="M18838" t="s">
        <v>32</v>
      </c>
      <c r="N18838" t="s">
        <v>32</v>
      </c>
      <c r="Q18838">
        <v>21000</v>
      </c>
      <c r="R18838">
        <v>25000</v>
      </c>
      <c r="AB18838">
        <v>71.099999999999994</v>
      </c>
      <c r="AC18838" t="s">
        <v>18896</v>
      </c>
    </row>
    <row r="18839" spans="1:29">
      <c r="A18839" s="1" t="s">
        <v>30</v>
      </c>
      <c r="B18839" s="2">
        <v>43232.243750000001</v>
      </c>
      <c r="C18839">
        <v>70</v>
      </c>
      <c r="D18839">
        <v>62</v>
      </c>
      <c r="E18839">
        <v>76.010000000000005</v>
      </c>
      <c r="F18839">
        <v>210</v>
      </c>
      <c r="G18839">
        <v>7</v>
      </c>
      <c r="H18839">
        <v>0</v>
      </c>
      <c r="I18839">
        <v>30.08</v>
      </c>
      <c r="J18839">
        <v>1018.2</v>
      </c>
      <c r="K18839">
        <v>10</v>
      </c>
      <c r="M18839" t="s">
        <v>31</v>
      </c>
      <c r="N18839" t="s">
        <v>31</v>
      </c>
      <c r="Q18839">
        <v>21000</v>
      </c>
      <c r="R18839">
        <v>25000</v>
      </c>
      <c r="AB18839">
        <v>70</v>
      </c>
      <c r="AC18839" t="s">
        <v>18897</v>
      </c>
    </row>
    <row r="18840" spans="1:29">
      <c r="A18840" s="1" t="s">
        <v>30</v>
      </c>
      <c r="B18840" s="2">
        <v>43232.285416666666</v>
      </c>
      <c r="C18840">
        <v>69</v>
      </c>
      <c r="D18840">
        <v>62</v>
      </c>
      <c r="E18840">
        <v>78.39</v>
      </c>
      <c r="F18840">
        <v>210</v>
      </c>
      <c r="G18840">
        <v>6</v>
      </c>
      <c r="H18840">
        <v>0</v>
      </c>
      <c r="I18840">
        <v>30.1</v>
      </c>
      <c r="J18840">
        <v>1018.9</v>
      </c>
      <c r="K18840">
        <v>10</v>
      </c>
      <c r="M18840" t="s">
        <v>31</v>
      </c>
      <c r="N18840" t="s">
        <v>31</v>
      </c>
      <c r="Q18840">
        <v>21000</v>
      </c>
      <c r="R18840">
        <v>25000</v>
      </c>
      <c r="AB18840">
        <v>69.099999999999994</v>
      </c>
      <c r="AC18840" t="s">
        <v>18898</v>
      </c>
    </row>
    <row r="18841" spans="1:29">
      <c r="A18841" s="1" t="s">
        <v>30</v>
      </c>
      <c r="B18841" s="2">
        <v>43232.32708333333</v>
      </c>
      <c r="C18841">
        <v>72</v>
      </c>
      <c r="D18841">
        <v>63</v>
      </c>
      <c r="E18841">
        <v>73.31</v>
      </c>
      <c r="F18841">
        <v>230</v>
      </c>
      <c r="G18841">
        <v>8</v>
      </c>
      <c r="H18841">
        <v>0</v>
      </c>
      <c r="I18841">
        <v>30.11</v>
      </c>
      <c r="J18841">
        <v>1019.2</v>
      </c>
      <c r="K18841">
        <v>10</v>
      </c>
      <c r="M18841" t="s">
        <v>31</v>
      </c>
      <c r="N18841" t="s">
        <v>31</v>
      </c>
      <c r="Q18841">
        <v>15000</v>
      </c>
      <c r="R18841">
        <v>25000</v>
      </c>
      <c r="AB18841">
        <v>72</v>
      </c>
      <c r="AC18841" t="s">
        <v>18899</v>
      </c>
    </row>
    <row r="18842" spans="1:29">
      <c r="A18842" s="1" t="s">
        <v>30</v>
      </c>
      <c r="B18842" s="2">
        <v>43232.368750000001</v>
      </c>
      <c r="C18842">
        <v>76</v>
      </c>
      <c r="D18842">
        <v>65</v>
      </c>
      <c r="E18842">
        <v>68.73</v>
      </c>
      <c r="F18842">
        <v>230</v>
      </c>
      <c r="G18842">
        <v>9</v>
      </c>
      <c r="H18842">
        <v>0</v>
      </c>
      <c r="I18842">
        <v>30.13</v>
      </c>
      <c r="J18842">
        <v>1019.8</v>
      </c>
      <c r="K18842">
        <v>10</v>
      </c>
      <c r="M18842" t="s">
        <v>31</v>
      </c>
      <c r="Q18842">
        <v>25000</v>
      </c>
      <c r="AB18842">
        <v>75.900000000000006</v>
      </c>
      <c r="AC18842" t="s">
        <v>18900</v>
      </c>
    </row>
    <row r="18843" spans="1:29">
      <c r="A18843" s="1" t="s">
        <v>30</v>
      </c>
      <c r="B18843" s="2">
        <v>43232.410416666666</v>
      </c>
      <c r="C18843">
        <v>80</v>
      </c>
      <c r="D18843">
        <v>68</v>
      </c>
      <c r="E18843">
        <v>66.62</v>
      </c>
      <c r="F18843">
        <v>220</v>
      </c>
      <c r="G18843">
        <v>5</v>
      </c>
      <c r="H18843">
        <v>0</v>
      </c>
      <c r="I18843">
        <v>30.14</v>
      </c>
      <c r="J18843">
        <v>1020.1</v>
      </c>
      <c r="K18843">
        <v>10</v>
      </c>
      <c r="M18843" t="s">
        <v>31</v>
      </c>
      <c r="Q18843">
        <v>25000</v>
      </c>
      <c r="AB18843">
        <v>82.7</v>
      </c>
      <c r="AC18843" t="s">
        <v>18901</v>
      </c>
    </row>
    <row r="18844" spans="1:29">
      <c r="A18844" s="1" t="s">
        <v>30</v>
      </c>
      <c r="B18844" s="2">
        <v>43232.45208333333</v>
      </c>
      <c r="C18844">
        <v>83</v>
      </c>
      <c r="D18844">
        <v>68</v>
      </c>
      <c r="E18844">
        <v>60.81</v>
      </c>
      <c r="F18844">
        <v>240</v>
      </c>
      <c r="G18844">
        <v>6</v>
      </c>
      <c r="H18844">
        <v>0</v>
      </c>
      <c r="I18844">
        <v>30.14</v>
      </c>
      <c r="J18844">
        <v>1020</v>
      </c>
      <c r="K18844">
        <v>10</v>
      </c>
      <c r="M18844" t="s">
        <v>31</v>
      </c>
      <c r="Q18844">
        <v>25000</v>
      </c>
      <c r="AB18844">
        <v>85.94</v>
      </c>
      <c r="AC18844" t="s">
        <v>18902</v>
      </c>
    </row>
    <row r="18845" spans="1:29">
      <c r="A18845" s="1" t="s">
        <v>30</v>
      </c>
      <c r="B18845" s="2">
        <v>43232.493750000001</v>
      </c>
      <c r="C18845">
        <v>87</v>
      </c>
      <c r="D18845">
        <v>69</v>
      </c>
      <c r="E18845">
        <v>55.19</v>
      </c>
      <c r="F18845">
        <v>260</v>
      </c>
      <c r="G18845">
        <v>6</v>
      </c>
      <c r="H18845">
        <v>0</v>
      </c>
      <c r="I18845">
        <v>30.12</v>
      </c>
      <c r="J18845">
        <v>1019.5</v>
      </c>
      <c r="K18845">
        <v>10</v>
      </c>
      <c r="M18845" t="s">
        <v>31</v>
      </c>
      <c r="Q18845">
        <v>25000</v>
      </c>
      <c r="AB18845">
        <v>91.38</v>
      </c>
      <c r="AC18845" t="s">
        <v>18903</v>
      </c>
    </row>
    <row r="18846" spans="1:29">
      <c r="A18846" s="1" t="s">
        <v>30</v>
      </c>
      <c r="B18846" s="2">
        <v>43232.535416666666</v>
      </c>
      <c r="C18846">
        <v>88</v>
      </c>
      <c r="D18846">
        <v>69</v>
      </c>
      <c r="E18846">
        <v>53.64</v>
      </c>
      <c r="G18846">
        <v>4</v>
      </c>
      <c r="H18846">
        <v>0</v>
      </c>
      <c r="I18846">
        <v>30.11</v>
      </c>
      <c r="J18846">
        <v>1018.9</v>
      </c>
      <c r="K18846">
        <v>10</v>
      </c>
      <c r="M18846" t="s">
        <v>31</v>
      </c>
      <c r="Q18846">
        <v>25000</v>
      </c>
      <c r="AB18846">
        <v>92.43</v>
      </c>
      <c r="AC18846" t="s">
        <v>18904</v>
      </c>
    </row>
    <row r="18847" spans="1:29">
      <c r="A18847" s="1" t="s">
        <v>30</v>
      </c>
      <c r="B18847" s="2">
        <v>43232.57708333333</v>
      </c>
      <c r="C18847">
        <v>90</v>
      </c>
      <c r="D18847">
        <v>69</v>
      </c>
      <c r="E18847">
        <v>50.36</v>
      </c>
      <c r="F18847">
        <v>220</v>
      </c>
      <c r="G18847">
        <v>8</v>
      </c>
      <c r="H18847">
        <v>0</v>
      </c>
      <c r="I18847">
        <v>30.08</v>
      </c>
      <c r="J18847">
        <v>1018.2</v>
      </c>
      <c r="K18847">
        <v>10</v>
      </c>
      <c r="M18847" t="s">
        <v>31</v>
      </c>
      <c r="Q18847">
        <v>5000</v>
      </c>
      <c r="AB18847">
        <v>94.76</v>
      </c>
      <c r="AC18847" t="s">
        <v>18905</v>
      </c>
    </row>
    <row r="18848" spans="1:29">
      <c r="A18848" s="1" t="s">
        <v>30</v>
      </c>
      <c r="B18848" s="2">
        <v>43232.618750000001</v>
      </c>
      <c r="C18848">
        <v>91</v>
      </c>
      <c r="D18848">
        <v>66</v>
      </c>
      <c r="E18848">
        <v>43.85</v>
      </c>
      <c r="F18848">
        <v>250</v>
      </c>
      <c r="G18848">
        <v>6</v>
      </c>
      <c r="H18848">
        <v>0</v>
      </c>
      <c r="I18848">
        <v>30.06</v>
      </c>
      <c r="J18848">
        <v>1017.3</v>
      </c>
      <c r="K18848">
        <v>10</v>
      </c>
      <c r="M18848" t="s">
        <v>31</v>
      </c>
      <c r="Q18848">
        <v>5000</v>
      </c>
      <c r="AB18848">
        <v>93.71</v>
      </c>
      <c r="AC18848" t="s">
        <v>18906</v>
      </c>
    </row>
    <row r="18849" spans="1:29">
      <c r="A18849" s="1" t="s">
        <v>30</v>
      </c>
      <c r="B18849" s="2">
        <v>43232.660416666666</v>
      </c>
      <c r="C18849">
        <v>89</v>
      </c>
      <c r="D18849">
        <v>64</v>
      </c>
      <c r="E18849">
        <v>43.42</v>
      </c>
      <c r="F18849">
        <v>260</v>
      </c>
      <c r="G18849">
        <v>8</v>
      </c>
      <c r="H18849">
        <v>0</v>
      </c>
      <c r="I18849">
        <v>30.04</v>
      </c>
      <c r="J18849">
        <v>1016.5</v>
      </c>
      <c r="K18849">
        <v>10</v>
      </c>
      <c r="M18849" t="s">
        <v>34</v>
      </c>
      <c r="Q18849">
        <v>6000</v>
      </c>
      <c r="AB18849">
        <v>90.49</v>
      </c>
      <c r="AC18849" t="s">
        <v>18907</v>
      </c>
    </row>
    <row r="18850" spans="1:29">
      <c r="A18850" s="1" t="s">
        <v>30</v>
      </c>
      <c r="B18850" s="2">
        <v>43232.70208333333</v>
      </c>
      <c r="C18850">
        <v>91</v>
      </c>
      <c r="D18850">
        <v>66</v>
      </c>
      <c r="E18850">
        <v>43.85</v>
      </c>
      <c r="F18850">
        <v>240</v>
      </c>
      <c r="G18850">
        <v>6</v>
      </c>
      <c r="H18850">
        <v>0</v>
      </c>
      <c r="I18850">
        <v>30.03</v>
      </c>
      <c r="J18850">
        <v>1016.2</v>
      </c>
      <c r="K18850">
        <v>10</v>
      </c>
      <c r="M18850" t="s">
        <v>34</v>
      </c>
      <c r="Q18850">
        <v>7000</v>
      </c>
      <c r="AB18850">
        <v>93.71</v>
      </c>
      <c r="AC18850" t="s">
        <v>18908</v>
      </c>
    </row>
    <row r="18851" spans="1:29">
      <c r="A18851" s="1" t="s">
        <v>30</v>
      </c>
      <c r="B18851" s="2">
        <v>43232.743750000001</v>
      </c>
      <c r="C18851">
        <v>90</v>
      </c>
      <c r="D18851">
        <v>64</v>
      </c>
      <c r="E18851">
        <v>42.2</v>
      </c>
      <c r="F18851">
        <v>250</v>
      </c>
      <c r="G18851">
        <v>6</v>
      </c>
      <c r="H18851">
        <v>0</v>
      </c>
      <c r="I18851">
        <v>30.02</v>
      </c>
      <c r="J18851">
        <v>1016</v>
      </c>
      <c r="K18851">
        <v>10</v>
      </c>
      <c r="M18851" t="s">
        <v>34</v>
      </c>
      <c r="Q18851">
        <v>7000</v>
      </c>
      <c r="AB18851">
        <v>91.44</v>
      </c>
      <c r="AC18851" t="s">
        <v>18909</v>
      </c>
    </row>
    <row r="18852" spans="1:29">
      <c r="A18852" s="1" t="s">
        <v>30</v>
      </c>
      <c r="B18852" s="2">
        <v>43232.785416666666</v>
      </c>
      <c r="C18852">
        <v>88</v>
      </c>
      <c r="D18852">
        <v>63</v>
      </c>
      <c r="E18852">
        <v>43.4</v>
      </c>
      <c r="F18852">
        <v>250</v>
      </c>
      <c r="G18852">
        <v>5</v>
      </c>
      <c r="H18852">
        <v>0</v>
      </c>
      <c r="I18852">
        <v>30.02</v>
      </c>
      <c r="J18852">
        <v>1016</v>
      </c>
      <c r="K18852">
        <v>10</v>
      </c>
      <c r="M18852" t="s">
        <v>34</v>
      </c>
      <c r="Q18852">
        <v>7000</v>
      </c>
      <c r="AB18852">
        <v>88.86</v>
      </c>
      <c r="AC18852" t="s">
        <v>18910</v>
      </c>
    </row>
    <row r="18853" spans="1:29">
      <c r="A18853" s="1" t="s">
        <v>30</v>
      </c>
      <c r="B18853" s="2">
        <v>43232.82708333333</v>
      </c>
      <c r="C18853">
        <v>82</v>
      </c>
      <c r="D18853">
        <v>64</v>
      </c>
      <c r="E18853">
        <v>54.5</v>
      </c>
      <c r="F18853">
        <v>250</v>
      </c>
      <c r="G18853">
        <v>3</v>
      </c>
      <c r="H18853">
        <v>0</v>
      </c>
      <c r="I18853">
        <v>30.03</v>
      </c>
      <c r="J18853">
        <v>1016.4</v>
      </c>
      <c r="K18853">
        <v>10</v>
      </c>
      <c r="M18853" t="s">
        <v>34</v>
      </c>
      <c r="Q18853">
        <v>6000</v>
      </c>
      <c r="AB18853">
        <v>83.47</v>
      </c>
      <c r="AC18853" t="s">
        <v>18911</v>
      </c>
    </row>
    <row r="18854" spans="1:29">
      <c r="A18854" s="1" t="s">
        <v>30</v>
      </c>
      <c r="B18854" s="2">
        <v>43232.868750000001</v>
      </c>
      <c r="C18854">
        <v>78</v>
      </c>
      <c r="D18854">
        <v>66</v>
      </c>
      <c r="E18854">
        <v>66.39</v>
      </c>
      <c r="F18854">
        <v>0</v>
      </c>
      <c r="G18854">
        <v>0</v>
      </c>
      <c r="H18854">
        <v>0</v>
      </c>
      <c r="I18854">
        <v>30.04</v>
      </c>
      <c r="J18854">
        <v>1016.8</v>
      </c>
      <c r="K18854">
        <v>10</v>
      </c>
      <c r="M18854" t="s">
        <v>34</v>
      </c>
      <c r="N18854" t="s">
        <v>34</v>
      </c>
      <c r="Q18854">
        <v>6000</v>
      </c>
      <c r="R18854">
        <v>25000</v>
      </c>
      <c r="AB18854">
        <v>78.099999999999994</v>
      </c>
      <c r="AC18854" t="s">
        <v>18912</v>
      </c>
    </row>
    <row r="18855" spans="1:29">
      <c r="A18855" s="1" t="s">
        <v>30</v>
      </c>
      <c r="B18855" s="2">
        <v>43232.910416666666</v>
      </c>
      <c r="C18855">
        <v>77</v>
      </c>
      <c r="D18855">
        <v>66</v>
      </c>
      <c r="E18855">
        <v>68.849999999999994</v>
      </c>
      <c r="F18855">
        <v>0</v>
      </c>
      <c r="G18855">
        <v>0</v>
      </c>
      <c r="H18855">
        <v>0</v>
      </c>
      <c r="I18855">
        <v>30.05</v>
      </c>
      <c r="J18855">
        <v>1017</v>
      </c>
      <c r="K18855">
        <v>10</v>
      </c>
      <c r="M18855" t="s">
        <v>31</v>
      </c>
      <c r="N18855" t="s">
        <v>34</v>
      </c>
      <c r="Q18855">
        <v>6000</v>
      </c>
      <c r="R18855">
        <v>25000</v>
      </c>
      <c r="AB18855">
        <v>77</v>
      </c>
      <c r="AC18855" t="s">
        <v>18913</v>
      </c>
    </row>
    <row r="18856" spans="1:29">
      <c r="A18856" s="1" t="s">
        <v>30</v>
      </c>
      <c r="B18856" s="2">
        <v>43232.95208333333</v>
      </c>
      <c r="C18856">
        <v>75</v>
      </c>
      <c r="D18856">
        <v>66</v>
      </c>
      <c r="E18856">
        <v>73.59</v>
      </c>
      <c r="F18856">
        <v>250</v>
      </c>
      <c r="G18856">
        <v>3</v>
      </c>
      <c r="H18856">
        <v>0</v>
      </c>
      <c r="I18856">
        <v>30.06</v>
      </c>
      <c r="J18856">
        <v>1017.4</v>
      </c>
      <c r="K18856">
        <v>10</v>
      </c>
      <c r="M18856" t="s">
        <v>31</v>
      </c>
      <c r="N18856" t="s">
        <v>34</v>
      </c>
      <c r="Q18856">
        <v>6000</v>
      </c>
      <c r="R18856">
        <v>25000</v>
      </c>
      <c r="AB18856">
        <v>75</v>
      </c>
      <c r="AC18856" t="s">
        <v>18914</v>
      </c>
    </row>
    <row r="18857" spans="1:29">
      <c r="A18857" s="1" t="s">
        <v>30</v>
      </c>
      <c r="B18857" s="2">
        <v>43232.993750000001</v>
      </c>
      <c r="C18857">
        <v>76</v>
      </c>
      <c r="D18857">
        <v>64</v>
      </c>
      <c r="E18857">
        <v>66.599999999999994</v>
      </c>
      <c r="F18857">
        <v>220</v>
      </c>
      <c r="G18857">
        <v>8</v>
      </c>
      <c r="H18857">
        <v>0</v>
      </c>
      <c r="I18857">
        <v>30.06</v>
      </c>
      <c r="J18857">
        <v>1017.5</v>
      </c>
      <c r="K18857">
        <v>10</v>
      </c>
      <c r="M18857" t="s">
        <v>31</v>
      </c>
      <c r="Q18857">
        <v>25000</v>
      </c>
      <c r="AB18857">
        <v>75.900000000000006</v>
      </c>
      <c r="AC18857" t="s">
        <v>18915</v>
      </c>
    </row>
    <row r="18858" spans="1:29">
      <c r="A18858" s="1" t="s">
        <v>30</v>
      </c>
      <c r="B18858" s="2">
        <v>43233.035416666666</v>
      </c>
      <c r="C18858">
        <v>75</v>
      </c>
      <c r="D18858">
        <v>64</v>
      </c>
      <c r="E18858">
        <v>68.64</v>
      </c>
      <c r="F18858">
        <v>210</v>
      </c>
      <c r="G18858">
        <v>9</v>
      </c>
      <c r="H18858">
        <v>0</v>
      </c>
      <c r="I18858">
        <v>30.06</v>
      </c>
      <c r="J18858">
        <v>1017.3</v>
      </c>
      <c r="K18858">
        <v>10</v>
      </c>
      <c r="M18858" t="s">
        <v>31</v>
      </c>
      <c r="Q18858">
        <v>25000</v>
      </c>
      <c r="AB18858">
        <v>75</v>
      </c>
      <c r="AC18858" t="s">
        <v>18916</v>
      </c>
    </row>
    <row r="18859" spans="1:29">
      <c r="A18859" s="1" t="s">
        <v>30</v>
      </c>
      <c r="B18859" s="2">
        <v>43233.07708333333</v>
      </c>
      <c r="C18859">
        <v>74</v>
      </c>
      <c r="D18859">
        <v>63</v>
      </c>
      <c r="E18859">
        <v>68.760000000000005</v>
      </c>
      <c r="F18859">
        <v>210</v>
      </c>
      <c r="G18859">
        <v>8</v>
      </c>
      <c r="H18859">
        <v>0</v>
      </c>
      <c r="I18859">
        <v>30.05</v>
      </c>
      <c r="J18859">
        <v>1017.1</v>
      </c>
      <c r="K18859">
        <v>10</v>
      </c>
      <c r="M18859" t="s">
        <v>31</v>
      </c>
      <c r="Q18859">
        <v>25000</v>
      </c>
      <c r="AB18859">
        <v>73.900000000000006</v>
      </c>
      <c r="AC18859" t="s">
        <v>18917</v>
      </c>
    </row>
    <row r="18860" spans="1:29">
      <c r="A18860" s="1" t="s">
        <v>30</v>
      </c>
      <c r="B18860" s="2">
        <v>43233.118750000001</v>
      </c>
      <c r="C18860">
        <v>72</v>
      </c>
      <c r="D18860">
        <v>63</v>
      </c>
      <c r="E18860">
        <v>73.31</v>
      </c>
      <c r="F18860">
        <v>220</v>
      </c>
      <c r="G18860">
        <v>6</v>
      </c>
      <c r="H18860">
        <v>0</v>
      </c>
      <c r="I18860">
        <v>30.04</v>
      </c>
      <c r="J18860">
        <v>1016.7</v>
      </c>
      <c r="K18860">
        <v>10</v>
      </c>
      <c r="M18860" t="s">
        <v>31</v>
      </c>
      <c r="N18860" t="s">
        <v>31</v>
      </c>
      <c r="Q18860">
        <v>20000</v>
      </c>
      <c r="R18860">
        <v>25000</v>
      </c>
      <c r="AB18860">
        <v>72</v>
      </c>
      <c r="AC18860" t="s">
        <v>18918</v>
      </c>
    </row>
    <row r="18861" spans="1:29">
      <c r="A18861" s="1" t="s">
        <v>30</v>
      </c>
      <c r="B18861" s="2">
        <v>43233.160416666666</v>
      </c>
      <c r="C18861">
        <v>71</v>
      </c>
      <c r="D18861">
        <v>64</v>
      </c>
      <c r="E18861">
        <v>78.28</v>
      </c>
      <c r="F18861">
        <v>220</v>
      </c>
      <c r="G18861">
        <v>6</v>
      </c>
      <c r="H18861">
        <v>0</v>
      </c>
      <c r="I18861">
        <v>30.04</v>
      </c>
      <c r="J18861">
        <v>1016.7</v>
      </c>
      <c r="K18861">
        <v>10</v>
      </c>
      <c r="M18861" t="s">
        <v>34</v>
      </c>
      <c r="N18861" t="s">
        <v>34</v>
      </c>
      <c r="Q18861">
        <v>18000</v>
      </c>
      <c r="R18861">
        <v>25000</v>
      </c>
      <c r="AB18861">
        <v>71.099999999999994</v>
      </c>
      <c r="AC18861" t="s">
        <v>18919</v>
      </c>
    </row>
    <row r="18862" spans="1:29">
      <c r="A18862" s="1" t="s">
        <v>30</v>
      </c>
      <c r="B18862" s="2">
        <v>43233.20208333333</v>
      </c>
      <c r="C18862">
        <v>68</v>
      </c>
      <c r="D18862">
        <v>63</v>
      </c>
      <c r="E18862">
        <v>84.03</v>
      </c>
      <c r="F18862">
        <v>240</v>
      </c>
      <c r="G18862">
        <v>4</v>
      </c>
      <c r="H18862">
        <v>0</v>
      </c>
      <c r="I18862">
        <v>30.04</v>
      </c>
      <c r="J18862">
        <v>1016.5</v>
      </c>
      <c r="K18862">
        <v>10</v>
      </c>
      <c r="M18862" t="s">
        <v>31</v>
      </c>
      <c r="N18862" t="s">
        <v>34</v>
      </c>
      <c r="Q18862">
        <v>18000</v>
      </c>
      <c r="R18862">
        <v>25000</v>
      </c>
      <c r="AB18862">
        <v>68</v>
      </c>
      <c r="AC18862" t="s">
        <v>18920</v>
      </c>
    </row>
    <row r="18863" spans="1:29">
      <c r="A18863" s="1" t="s">
        <v>30</v>
      </c>
      <c r="B18863" s="2">
        <v>43233.243750000001</v>
      </c>
      <c r="C18863">
        <v>67</v>
      </c>
      <c r="D18863">
        <v>64</v>
      </c>
      <c r="E18863">
        <v>90.4</v>
      </c>
      <c r="F18863">
        <v>240</v>
      </c>
      <c r="G18863">
        <v>4</v>
      </c>
      <c r="H18863">
        <v>0</v>
      </c>
      <c r="I18863">
        <v>30.05</v>
      </c>
      <c r="J18863">
        <v>1016.9</v>
      </c>
      <c r="K18863">
        <v>10</v>
      </c>
      <c r="M18863" t="s">
        <v>31</v>
      </c>
      <c r="Q18863">
        <v>25000</v>
      </c>
      <c r="AB18863">
        <v>66.900000000000006</v>
      </c>
      <c r="AC18863" t="s">
        <v>18921</v>
      </c>
    </row>
    <row r="18864" spans="1:29">
      <c r="A18864" s="1" t="s">
        <v>30</v>
      </c>
      <c r="B18864" s="2">
        <v>43233.285416666666</v>
      </c>
      <c r="C18864">
        <v>69</v>
      </c>
      <c r="D18864">
        <v>65</v>
      </c>
      <c r="E18864">
        <v>86.48</v>
      </c>
      <c r="F18864">
        <v>240</v>
      </c>
      <c r="G18864">
        <v>8</v>
      </c>
      <c r="H18864">
        <v>0</v>
      </c>
      <c r="I18864">
        <v>30.06</v>
      </c>
      <c r="J18864">
        <v>1017.2</v>
      </c>
      <c r="K18864">
        <v>10</v>
      </c>
      <c r="M18864" t="s">
        <v>31</v>
      </c>
      <c r="N18864" t="s">
        <v>34</v>
      </c>
      <c r="Q18864">
        <v>18000</v>
      </c>
      <c r="R18864">
        <v>25000</v>
      </c>
      <c r="AB18864">
        <v>69.099999999999994</v>
      </c>
      <c r="AC18864" t="s">
        <v>18922</v>
      </c>
    </row>
    <row r="18865" spans="1:29">
      <c r="A18865" s="1" t="s">
        <v>30</v>
      </c>
      <c r="B18865" s="2">
        <v>43233.32708333333</v>
      </c>
      <c r="C18865">
        <v>72</v>
      </c>
      <c r="D18865">
        <v>66</v>
      </c>
      <c r="E18865">
        <v>81.41</v>
      </c>
      <c r="F18865">
        <v>240</v>
      </c>
      <c r="G18865">
        <v>6</v>
      </c>
      <c r="H18865">
        <v>0</v>
      </c>
      <c r="I18865">
        <v>30.08</v>
      </c>
      <c r="J18865">
        <v>1018</v>
      </c>
      <c r="K18865">
        <v>10</v>
      </c>
      <c r="M18865" t="s">
        <v>34</v>
      </c>
      <c r="Q18865">
        <v>25000</v>
      </c>
      <c r="AB18865">
        <v>72</v>
      </c>
      <c r="AC18865" t="s">
        <v>18923</v>
      </c>
    </row>
    <row r="18866" spans="1:29">
      <c r="A18866" s="1" t="s">
        <v>30</v>
      </c>
      <c r="B18866" s="2">
        <v>43233.368750000001</v>
      </c>
      <c r="C18866">
        <v>75</v>
      </c>
      <c r="D18866">
        <v>67</v>
      </c>
      <c r="E18866">
        <v>75.92</v>
      </c>
      <c r="G18866">
        <v>5</v>
      </c>
      <c r="H18866">
        <v>0</v>
      </c>
      <c r="I18866">
        <v>30.08</v>
      </c>
      <c r="J18866">
        <v>1018.2</v>
      </c>
      <c r="K18866">
        <v>10</v>
      </c>
      <c r="M18866" t="s">
        <v>34</v>
      </c>
      <c r="Q18866">
        <v>25000</v>
      </c>
      <c r="AB18866">
        <v>75</v>
      </c>
      <c r="AC18866" t="s">
        <v>18924</v>
      </c>
    </row>
    <row r="18867" spans="1:29">
      <c r="A18867" s="1" t="s">
        <v>30</v>
      </c>
      <c r="B18867" s="2">
        <v>43233.410416666666</v>
      </c>
      <c r="C18867">
        <v>79</v>
      </c>
      <c r="D18867">
        <v>68</v>
      </c>
      <c r="E18867">
        <v>69.069999999999993</v>
      </c>
      <c r="F18867">
        <v>280</v>
      </c>
      <c r="G18867">
        <v>6</v>
      </c>
      <c r="H18867">
        <v>0</v>
      </c>
      <c r="I18867">
        <v>30.09</v>
      </c>
      <c r="J18867">
        <v>1018.4</v>
      </c>
      <c r="K18867">
        <v>10</v>
      </c>
      <c r="M18867" t="s">
        <v>34</v>
      </c>
      <c r="Q18867">
        <v>25000</v>
      </c>
      <c r="AB18867">
        <v>81.349999999999994</v>
      </c>
      <c r="AC18867" t="s">
        <v>18925</v>
      </c>
    </row>
    <row r="18868" spans="1:29">
      <c r="A18868" s="1" t="s">
        <v>30</v>
      </c>
      <c r="B18868" s="2">
        <v>43233.45208333333</v>
      </c>
      <c r="C18868">
        <v>83</v>
      </c>
      <c r="D18868">
        <v>67</v>
      </c>
      <c r="E18868">
        <v>58.55</v>
      </c>
      <c r="F18868">
        <v>360</v>
      </c>
      <c r="G18868">
        <v>3</v>
      </c>
      <c r="H18868">
        <v>0</v>
      </c>
      <c r="I18868">
        <v>30.09</v>
      </c>
      <c r="J18868">
        <v>1018.4</v>
      </c>
      <c r="K18868">
        <v>10</v>
      </c>
      <c r="M18868" t="s">
        <v>31</v>
      </c>
      <c r="Q18868">
        <v>25000</v>
      </c>
      <c r="AB18868">
        <v>85.45</v>
      </c>
      <c r="AC18868" t="s">
        <v>18926</v>
      </c>
    </row>
    <row r="18869" spans="1:29">
      <c r="A18869" s="1" t="s">
        <v>30</v>
      </c>
      <c r="B18869" s="2">
        <v>43233.493750000001</v>
      </c>
      <c r="C18869">
        <v>86</v>
      </c>
      <c r="D18869">
        <v>66</v>
      </c>
      <c r="E18869">
        <v>51.37</v>
      </c>
      <c r="F18869">
        <v>0</v>
      </c>
      <c r="G18869">
        <v>0</v>
      </c>
      <c r="H18869">
        <v>0</v>
      </c>
      <c r="I18869">
        <v>30.08</v>
      </c>
      <c r="J18869">
        <v>1018</v>
      </c>
      <c r="K18869">
        <v>10</v>
      </c>
      <c r="M18869" t="s">
        <v>31</v>
      </c>
      <c r="Q18869">
        <v>25000</v>
      </c>
      <c r="AB18869">
        <v>88.28</v>
      </c>
      <c r="AC18869" t="s">
        <v>18927</v>
      </c>
    </row>
    <row r="18870" spans="1:29">
      <c r="A18870" s="1" t="s">
        <v>30</v>
      </c>
      <c r="B18870" s="2">
        <v>43233.535416666666</v>
      </c>
      <c r="C18870">
        <v>88</v>
      </c>
      <c r="D18870">
        <v>63</v>
      </c>
      <c r="E18870">
        <v>43.4</v>
      </c>
      <c r="F18870">
        <v>70</v>
      </c>
      <c r="G18870">
        <v>5</v>
      </c>
      <c r="H18870">
        <v>0</v>
      </c>
      <c r="I18870">
        <v>30.07</v>
      </c>
      <c r="J18870">
        <v>1017.6</v>
      </c>
      <c r="K18870">
        <v>10</v>
      </c>
      <c r="M18870" t="s">
        <v>31</v>
      </c>
      <c r="Q18870">
        <v>25000</v>
      </c>
      <c r="AB18870">
        <v>88.86</v>
      </c>
      <c r="AC18870" t="s">
        <v>18928</v>
      </c>
    </row>
    <row r="18871" spans="1:29">
      <c r="A18871" s="1" t="s">
        <v>30</v>
      </c>
      <c r="B18871" s="2">
        <v>43233.57708333333</v>
      </c>
      <c r="C18871">
        <v>89</v>
      </c>
      <c r="D18871">
        <v>64</v>
      </c>
      <c r="E18871">
        <v>43.42</v>
      </c>
      <c r="F18871">
        <v>80</v>
      </c>
      <c r="G18871">
        <v>3</v>
      </c>
      <c r="H18871">
        <v>0</v>
      </c>
      <c r="I18871">
        <v>30.05</v>
      </c>
      <c r="J18871">
        <v>1017</v>
      </c>
      <c r="K18871">
        <v>10</v>
      </c>
      <c r="M18871" t="s">
        <v>31</v>
      </c>
      <c r="N18871" t="s">
        <v>31</v>
      </c>
      <c r="Q18871">
        <v>6500</v>
      </c>
      <c r="R18871">
        <v>25000</v>
      </c>
      <c r="AB18871">
        <v>90.49</v>
      </c>
      <c r="AC18871" t="s">
        <v>18929</v>
      </c>
    </row>
    <row r="18872" spans="1:29">
      <c r="A18872" s="1" t="s">
        <v>30</v>
      </c>
      <c r="B18872" s="2">
        <v>43233.618750000001</v>
      </c>
      <c r="C18872">
        <v>91</v>
      </c>
      <c r="D18872">
        <v>65</v>
      </c>
      <c r="E18872">
        <v>42.21</v>
      </c>
      <c r="G18872">
        <v>4</v>
      </c>
      <c r="H18872">
        <v>0</v>
      </c>
      <c r="I18872">
        <v>30.03</v>
      </c>
      <c r="J18872">
        <v>1016.2</v>
      </c>
      <c r="K18872">
        <v>10</v>
      </c>
      <c r="M18872" t="s">
        <v>31</v>
      </c>
      <c r="N18872" t="s">
        <v>31</v>
      </c>
      <c r="Q18872">
        <v>6500</v>
      </c>
      <c r="R18872">
        <v>25000</v>
      </c>
      <c r="AB18872">
        <v>93.03</v>
      </c>
      <c r="AC18872" t="s">
        <v>18930</v>
      </c>
    </row>
    <row r="18873" spans="1:29">
      <c r="A18873" s="1" t="s">
        <v>30</v>
      </c>
      <c r="B18873" s="2">
        <v>43233.660416666666</v>
      </c>
      <c r="C18873">
        <v>91</v>
      </c>
      <c r="D18873">
        <v>66</v>
      </c>
      <c r="E18873">
        <v>43.85</v>
      </c>
      <c r="G18873">
        <v>5</v>
      </c>
      <c r="H18873">
        <v>0</v>
      </c>
      <c r="I18873">
        <v>30</v>
      </c>
      <c r="J18873">
        <v>1015.4</v>
      </c>
      <c r="K18873">
        <v>10</v>
      </c>
      <c r="M18873" t="s">
        <v>31</v>
      </c>
      <c r="N18873" t="s">
        <v>31</v>
      </c>
      <c r="Q18873">
        <v>6500</v>
      </c>
      <c r="R18873">
        <v>25000</v>
      </c>
      <c r="AB18873">
        <v>93.71</v>
      </c>
      <c r="AC18873" t="s">
        <v>18931</v>
      </c>
    </row>
    <row r="18874" spans="1:29">
      <c r="A18874" s="1" t="s">
        <v>30</v>
      </c>
      <c r="B18874" s="2">
        <v>43233.70208333333</v>
      </c>
      <c r="C18874">
        <v>92</v>
      </c>
      <c r="D18874">
        <v>67</v>
      </c>
      <c r="E18874">
        <v>43.99</v>
      </c>
      <c r="F18874">
        <v>200</v>
      </c>
      <c r="G18874">
        <v>8</v>
      </c>
      <c r="H18874">
        <v>0</v>
      </c>
      <c r="I18874">
        <v>29.99</v>
      </c>
      <c r="J18874">
        <v>1014.8</v>
      </c>
      <c r="K18874">
        <v>10</v>
      </c>
      <c r="M18874" t="s">
        <v>31</v>
      </c>
      <c r="N18874" t="s">
        <v>31</v>
      </c>
      <c r="Q18874">
        <v>7000</v>
      </c>
      <c r="R18874">
        <v>25000</v>
      </c>
      <c r="AB18874">
        <v>95.33</v>
      </c>
      <c r="AC18874" t="s">
        <v>18932</v>
      </c>
    </row>
    <row r="18875" spans="1:29">
      <c r="A18875" s="1" t="s">
        <v>30</v>
      </c>
      <c r="B18875" s="2">
        <v>43233.743750000001</v>
      </c>
      <c r="C18875">
        <v>91</v>
      </c>
      <c r="D18875">
        <v>67</v>
      </c>
      <c r="E18875">
        <v>45.24</v>
      </c>
      <c r="F18875">
        <v>250</v>
      </c>
      <c r="G18875">
        <v>8</v>
      </c>
      <c r="H18875">
        <v>0</v>
      </c>
      <c r="I18875">
        <v>29.98</v>
      </c>
      <c r="J18875">
        <v>1014.6</v>
      </c>
      <c r="K18875">
        <v>10</v>
      </c>
      <c r="M18875" t="s">
        <v>31</v>
      </c>
      <c r="N18875" t="s">
        <v>31</v>
      </c>
      <c r="Q18875">
        <v>6500</v>
      </c>
      <c r="R18875">
        <v>25000</v>
      </c>
      <c r="AB18875">
        <v>94.3</v>
      </c>
      <c r="AC18875" t="s">
        <v>18933</v>
      </c>
    </row>
    <row r="18876" spans="1:29">
      <c r="A18876" s="1" t="s">
        <v>30</v>
      </c>
      <c r="B18876" s="2">
        <v>43233.785416666666</v>
      </c>
      <c r="C18876">
        <v>88</v>
      </c>
      <c r="D18876">
        <v>66</v>
      </c>
      <c r="E18876">
        <v>48.2</v>
      </c>
      <c r="F18876">
        <v>250</v>
      </c>
      <c r="G18876">
        <v>5</v>
      </c>
      <c r="H18876">
        <v>0</v>
      </c>
      <c r="I18876">
        <v>29.97</v>
      </c>
      <c r="J18876">
        <v>1014.2</v>
      </c>
      <c r="K18876">
        <v>10</v>
      </c>
      <c r="M18876" t="s">
        <v>31</v>
      </c>
      <c r="N18876" t="s">
        <v>31</v>
      </c>
      <c r="Q18876">
        <v>6500</v>
      </c>
      <c r="R18876">
        <v>25000</v>
      </c>
      <c r="AB18876">
        <v>90.41</v>
      </c>
      <c r="AC18876" t="s">
        <v>18934</v>
      </c>
    </row>
    <row r="18877" spans="1:29">
      <c r="A18877" s="1" t="s">
        <v>30</v>
      </c>
      <c r="B18877" s="2">
        <v>43233.82708333333</v>
      </c>
      <c r="C18877">
        <v>82</v>
      </c>
      <c r="D18877">
        <v>68</v>
      </c>
      <c r="E18877">
        <v>62.62</v>
      </c>
      <c r="F18877">
        <v>240</v>
      </c>
      <c r="G18877">
        <v>5</v>
      </c>
      <c r="H18877">
        <v>0</v>
      </c>
      <c r="I18877">
        <v>29.97</v>
      </c>
      <c r="J18877">
        <v>1014.4</v>
      </c>
      <c r="K18877">
        <v>10</v>
      </c>
      <c r="M18877" t="s">
        <v>34</v>
      </c>
      <c r="Q18877">
        <v>25000</v>
      </c>
      <c r="AB18877">
        <v>84.92</v>
      </c>
      <c r="AC18877" t="s">
        <v>18935</v>
      </c>
    </row>
    <row r="18878" spans="1:29">
      <c r="A18878" s="1" t="s">
        <v>30</v>
      </c>
      <c r="B18878" s="2">
        <v>43233.868750000001</v>
      </c>
      <c r="C18878">
        <v>80</v>
      </c>
      <c r="D18878">
        <v>68</v>
      </c>
      <c r="E18878">
        <v>66.62</v>
      </c>
      <c r="F18878">
        <v>150</v>
      </c>
      <c r="G18878">
        <v>4</v>
      </c>
      <c r="H18878">
        <v>0</v>
      </c>
      <c r="I18878">
        <v>29.98</v>
      </c>
      <c r="J18878">
        <v>1014.8</v>
      </c>
      <c r="K18878">
        <v>10</v>
      </c>
      <c r="M18878" t="s">
        <v>34</v>
      </c>
      <c r="Q18878">
        <v>25000</v>
      </c>
      <c r="AB18878">
        <v>82.7</v>
      </c>
      <c r="AC18878" t="s">
        <v>18936</v>
      </c>
    </row>
    <row r="18879" spans="1:29">
      <c r="A18879" s="1" t="s">
        <v>30</v>
      </c>
      <c r="B18879" s="2">
        <v>43233.910416666666</v>
      </c>
      <c r="C18879">
        <v>79</v>
      </c>
      <c r="D18879">
        <v>68</v>
      </c>
      <c r="E18879">
        <v>69.069999999999993</v>
      </c>
      <c r="F18879">
        <v>150</v>
      </c>
      <c r="G18879">
        <v>4</v>
      </c>
      <c r="H18879">
        <v>0</v>
      </c>
      <c r="I18879">
        <v>30.01</v>
      </c>
      <c r="J18879">
        <v>1015.6</v>
      </c>
      <c r="K18879">
        <v>10</v>
      </c>
      <c r="M18879" t="s">
        <v>34</v>
      </c>
      <c r="Q18879">
        <v>25000</v>
      </c>
      <c r="AB18879">
        <v>81.349999999999994</v>
      </c>
      <c r="AC18879" t="s">
        <v>18937</v>
      </c>
    </row>
    <row r="18880" spans="1:29">
      <c r="A18880" s="1" t="s">
        <v>30</v>
      </c>
      <c r="B18880" s="2">
        <v>43233.95208333333</v>
      </c>
      <c r="C18880">
        <v>80</v>
      </c>
      <c r="D18880">
        <v>65</v>
      </c>
      <c r="E18880">
        <v>59.83</v>
      </c>
      <c r="F18880">
        <v>190</v>
      </c>
      <c r="G18880">
        <v>8</v>
      </c>
      <c r="H18880">
        <v>0</v>
      </c>
      <c r="I18880">
        <v>30.03</v>
      </c>
      <c r="J18880">
        <v>1016.4</v>
      </c>
      <c r="K18880">
        <v>10</v>
      </c>
      <c r="M18880" t="s">
        <v>34</v>
      </c>
      <c r="Q18880">
        <v>25000</v>
      </c>
      <c r="AB18880">
        <v>81.91</v>
      </c>
      <c r="AC18880" t="s">
        <v>18938</v>
      </c>
    </row>
    <row r="18881" spans="1:29">
      <c r="A18881" s="1" t="s">
        <v>30</v>
      </c>
      <c r="B18881" s="2">
        <v>43233.993750000001</v>
      </c>
      <c r="C18881">
        <v>78</v>
      </c>
      <c r="D18881">
        <v>67</v>
      </c>
      <c r="E18881">
        <v>68.489999999999995</v>
      </c>
      <c r="F18881">
        <v>210</v>
      </c>
      <c r="G18881">
        <v>8</v>
      </c>
      <c r="H18881">
        <v>0</v>
      </c>
      <c r="I18881">
        <v>30.04</v>
      </c>
      <c r="J18881">
        <v>1016.5</v>
      </c>
      <c r="K18881">
        <v>10</v>
      </c>
      <c r="M18881" t="s">
        <v>31</v>
      </c>
      <c r="Q18881">
        <v>25000</v>
      </c>
      <c r="AB18881">
        <v>78.099999999999994</v>
      </c>
      <c r="AC18881" t="s">
        <v>18939</v>
      </c>
    </row>
    <row r="18882" spans="1:29">
      <c r="A18882" s="1" t="s">
        <v>30</v>
      </c>
      <c r="B18882" s="2">
        <v>43234.035416666666</v>
      </c>
      <c r="C18882">
        <v>76</v>
      </c>
      <c r="D18882">
        <v>67</v>
      </c>
      <c r="E18882">
        <v>73.680000000000007</v>
      </c>
      <c r="F18882">
        <v>220</v>
      </c>
      <c r="G18882">
        <v>8</v>
      </c>
      <c r="H18882">
        <v>0</v>
      </c>
      <c r="I18882">
        <v>30.03</v>
      </c>
      <c r="J18882">
        <v>1016.3</v>
      </c>
      <c r="K18882">
        <v>10</v>
      </c>
      <c r="M18882" t="s">
        <v>31</v>
      </c>
      <c r="Q18882">
        <v>25000</v>
      </c>
      <c r="AB18882">
        <v>75.900000000000006</v>
      </c>
      <c r="AC18882" t="s">
        <v>18940</v>
      </c>
    </row>
    <row r="18883" spans="1:29">
      <c r="A18883" s="1" t="s">
        <v>30</v>
      </c>
      <c r="B18883" s="2">
        <v>43234.07708333333</v>
      </c>
      <c r="C18883">
        <v>75</v>
      </c>
      <c r="D18883">
        <v>66</v>
      </c>
      <c r="E18883">
        <v>73.59</v>
      </c>
      <c r="F18883">
        <v>220</v>
      </c>
      <c r="G18883">
        <v>11</v>
      </c>
      <c r="H18883">
        <v>0</v>
      </c>
      <c r="I18883">
        <v>30.03</v>
      </c>
      <c r="J18883">
        <v>1016.2</v>
      </c>
      <c r="K18883">
        <v>10</v>
      </c>
      <c r="M18883" t="s">
        <v>31</v>
      </c>
      <c r="Q18883">
        <v>25000</v>
      </c>
      <c r="AB18883">
        <v>75</v>
      </c>
      <c r="AC18883" t="s">
        <v>18941</v>
      </c>
    </row>
    <row r="18884" spans="1:29">
      <c r="A18884" s="1" t="s">
        <v>30</v>
      </c>
      <c r="B18884" s="2">
        <v>43234.118750000001</v>
      </c>
      <c r="C18884">
        <v>73</v>
      </c>
      <c r="D18884">
        <v>66</v>
      </c>
      <c r="E18884">
        <v>78.7</v>
      </c>
      <c r="F18884">
        <v>230</v>
      </c>
      <c r="G18884">
        <v>9</v>
      </c>
      <c r="H18884">
        <v>0</v>
      </c>
      <c r="I18884">
        <v>30.01</v>
      </c>
      <c r="J18884">
        <v>1015.6</v>
      </c>
      <c r="K18884">
        <v>10</v>
      </c>
      <c r="M18884" t="s">
        <v>34</v>
      </c>
      <c r="Q18884">
        <v>25000</v>
      </c>
      <c r="AB18884">
        <v>73</v>
      </c>
      <c r="AC18884" t="s">
        <v>18942</v>
      </c>
    </row>
    <row r="18885" spans="1:29">
      <c r="A18885" s="1" t="s">
        <v>30</v>
      </c>
      <c r="B18885" s="2">
        <v>43234.160416666666</v>
      </c>
      <c r="C18885">
        <v>71</v>
      </c>
      <c r="D18885">
        <v>65</v>
      </c>
      <c r="E18885">
        <v>80.78</v>
      </c>
      <c r="F18885">
        <v>230</v>
      </c>
      <c r="G18885">
        <v>7</v>
      </c>
      <c r="H18885">
        <v>0</v>
      </c>
      <c r="I18885">
        <v>30</v>
      </c>
      <c r="J18885">
        <v>1015.4</v>
      </c>
      <c r="K18885">
        <v>10</v>
      </c>
      <c r="M18885" t="s">
        <v>32</v>
      </c>
      <c r="Q18885">
        <v>25000</v>
      </c>
      <c r="AB18885">
        <v>71.099999999999994</v>
      </c>
      <c r="AC18885" t="s">
        <v>18943</v>
      </c>
    </row>
    <row r="18886" spans="1:29">
      <c r="A18886" s="1" t="s">
        <v>30</v>
      </c>
      <c r="B18886" s="2">
        <v>43234.20208333333</v>
      </c>
      <c r="C18886">
        <v>69</v>
      </c>
      <c r="D18886">
        <v>65</v>
      </c>
      <c r="E18886">
        <v>86.48</v>
      </c>
      <c r="F18886">
        <v>230</v>
      </c>
      <c r="G18886">
        <v>7</v>
      </c>
      <c r="H18886">
        <v>0</v>
      </c>
      <c r="I18886">
        <v>30</v>
      </c>
      <c r="J18886">
        <v>1015.2</v>
      </c>
      <c r="K18886">
        <v>10</v>
      </c>
      <c r="M18886" t="s">
        <v>32</v>
      </c>
      <c r="Q18886">
        <v>25000</v>
      </c>
      <c r="AB18886">
        <v>69.099999999999994</v>
      </c>
      <c r="AC18886" t="s">
        <v>18944</v>
      </c>
    </row>
    <row r="18887" spans="1:29">
      <c r="A18887" s="1" t="s">
        <v>30</v>
      </c>
      <c r="B18887" s="2">
        <v>43234.243750000001</v>
      </c>
      <c r="C18887">
        <v>69</v>
      </c>
      <c r="D18887">
        <v>64</v>
      </c>
      <c r="E18887">
        <v>83.81</v>
      </c>
      <c r="F18887">
        <v>240</v>
      </c>
      <c r="G18887">
        <v>6</v>
      </c>
      <c r="H18887">
        <v>0</v>
      </c>
      <c r="I18887">
        <v>30</v>
      </c>
      <c r="J18887">
        <v>1015.5</v>
      </c>
      <c r="K18887">
        <v>10</v>
      </c>
      <c r="M18887" t="s">
        <v>32</v>
      </c>
      <c r="Q18887">
        <v>25000</v>
      </c>
      <c r="AB18887">
        <v>69.099999999999994</v>
      </c>
      <c r="AC18887" t="s">
        <v>18945</v>
      </c>
    </row>
    <row r="18888" spans="1:29">
      <c r="A18888" s="1" t="s">
        <v>30</v>
      </c>
      <c r="B18888" s="2">
        <v>43234.285416666666</v>
      </c>
      <c r="C18888">
        <v>69</v>
      </c>
      <c r="D18888">
        <v>64</v>
      </c>
      <c r="E18888">
        <v>83.81</v>
      </c>
      <c r="F18888">
        <v>230</v>
      </c>
      <c r="G18888">
        <v>7</v>
      </c>
      <c r="H18888">
        <v>0</v>
      </c>
      <c r="I18888">
        <v>30.04</v>
      </c>
      <c r="J18888">
        <v>1016.6</v>
      </c>
      <c r="K18888">
        <v>10</v>
      </c>
      <c r="M18888" t="s">
        <v>31</v>
      </c>
      <c r="N18888" t="s">
        <v>43</v>
      </c>
      <c r="Q18888">
        <v>17000</v>
      </c>
      <c r="R18888">
        <v>25000</v>
      </c>
      <c r="AB18888">
        <v>69.099999999999994</v>
      </c>
      <c r="AC18888" t="s">
        <v>18946</v>
      </c>
    </row>
    <row r="18889" spans="1:29">
      <c r="A18889" s="1" t="s">
        <v>30</v>
      </c>
      <c r="B18889" s="2">
        <v>43234.32708333333</v>
      </c>
      <c r="C18889">
        <v>71</v>
      </c>
      <c r="D18889">
        <v>64</v>
      </c>
      <c r="E18889">
        <v>78.28</v>
      </c>
      <c r="F18889">
        <v>240</v>
      </c>
      <c r="G18889">
        <v>8</v>
      </c>
      <c r="H18889">
        <v>0</v>
      </c>
      <c r="I18889">
        <v>30.05</v>
      </c>
      <c r="J18889">
        <v>1017</v>
      </c>
      <c r="K18889">
        <v>10</v>
      </c>
      <c r="M18889" t="s">
        <v>31</v>
      </c>
      <c r="N18889" t="s">
        <v>32</v>
      </c>
      <c r="Q18889">
        <v>17000</v>
      </c>
      <c r="R18889">
        <v>25000</v>
      </c>
      <c r="AB18889">
        <v>71.099999999999994</v>
      </c>
      <c r="AC18889" t="s">
        <v>18947</v>
      </c>
    </row>
    <row r="18890" spans="1:29">
      <c r="A18890" s="1" t="s">
        <v>30</v>
      </c>
      <c r="B18890" s="2">
        <v>43234.368750000001</v>
      </c>
      <c r="C18890">
        <v>74</v>
      </c>
      <c r="D18890">
        <v>65</v>
      </c>
      <c r="E18890">
        <v>73.489999999999995</v>
      </c>
      <c r="F18890">
        <v>230</v>
      </c>
      <c r="G18890">
        <v>7</v>
      </c>
      <c r="H18890">
        <v>0</v>
      </c>
      <c r="I18890">
        <v>30.06</v>
      </c>
      <c r="J18890">
        <v>1017.4</v>
      </c>
      <c r="K18890">
        <v>10</v>
      </c>
      <c r="M18890" t="s">
        <v>43</v>
      </c>
      <c r="Q18890">
        <v>25000</v>
      </c>
      <c r="AB18890">
        <v>73.900000000000006</v>
      </c>
      <c r="AC18890" t="s">
        <v>18948</v>
      </c>
    </row>
    <row r="18891" spans="1:29">
      <c r="A18891" s="1" t="s">
        <v>30</v>
      </c>
      <c r="B18891" s="2">
        <v>43234.410416666666</v>
      </c>
      <c r="C18891">
        <v>77</v>
      </c>
      <c r="D18891">
        <v>67</v>
      </c>
      <c r="E18891">
        <v>71.03</v>
      </c>
      <c r="F18891">
        <v>240</v>
      </c>
      <c r="G18891">
        <v>6</v>
      </c>
      <c r="H18891">
        <v>0</v>
      </c>
      <c r="I18891">
        <v>30.05</v>
      </c>
      <c r="J18891">
        <v>1017.2</v>
      </c>
      <c r="K18891">
        <v>10</v>
      </c>
      <c r="M18891" t="s">
        <v>43</v>
      </c>
      <c r="Q18891">
        <v>25000</v>
      </c>
      <c r="AB18891">
        <v>77</v>
      </c>
      <c r="AC18891" t="s">
        <v>18949</v>
      </c>
    </row>
    <row r="18892" spans="1:29">
      <c r="A18892" s="1" t="s">
        <v>30</v>
      </c>
      <c r="B18892" s="2">
        <v>43234.45208333333</v>
      </c>
      <c r="C18892">
        <v>82</v>
      </c>
      <c r="D18892">
        <v>68</v>
      </c>
      <c r="E18892">
        <v>62.62</v>
      </c>
      <c r="F18892">
        <v>230</v>
      </c>
      <c r="G18892">
        <v>7</v>
      </c>
      <c r="H18892">
        <v>0</v>
      </c>
      <c r="I18892">
        <v>30.05</v>
      </c>
      <c r="J18892">
        <v>1017.1</v>
      </c>
      <c r="K18892">
        <v>10</v>
      </c>
      <c r="M18892" t="s">
        <v>32</v>
      </c>
      <c r="Q18892">
        <v>25000</v>
      </c>
      <c r="AB18892">
        <v>84.92</v>
      </c>
      <c r="AC18892" t="s">
        <v>18950</v>
      </c>
    </row>
    <row r="18893" spans="1:29">
      <c r="A18893" s="1" t="s">
        <v>30</v>
      </c>
      <c r="B18893" s="2">
        <v>43234.493750000001</v>
      </c>
      <c r="C18893">
        <v>86</v>
      </c>
      <c r="D18893">
        <v>69</v>
      </c>
      <c r="E18893">
        <v>57.16</v>
      </c>
      <c r="F18893">
        <v>190</v>
      </c>
      <c r="G18893">
        <v>4</v>
      </c>
      <c r="H18893">
        <v>0</v>
      </c>
      <c r="I18893">
        <v>30.05</v>
      </c>
      <c r="J18893">
        <v>1016.9</v>
      </c>
      <c r="K18893">
        <v>10</v>
      </c>
      <c r="M18893" t="s">
        <v>32</v>
      </c>
      <c r="Q18893">
        <v>25000</v>
      </c>
      <c r="AB18893">
        <v>90.11</v>
      </c>
      <c r="AC18893" t="s">
        <v>18951</v>
      </c>
    </row>
    <row r="18894" spans="1:29">
      <c r="A18894" s="1" t="s">
        <v>30</v>
      </c>
      <c r="B18894" s="2">
        <v>43234.535416666666</v>
      </c>
      <c r="C18894">
        <v>88</v>
      </c>
      <c r="D18894">
        <v>67</v>
      </c>
      <c r="E18894">
        <v>49.73</v>
      </c>
      <c r="F18894">
        <v>220</v>
      </c>
      <c r="G18894">
        <v>5</v>
      </c>
      <c r="H18894">
        <v>0</v>
      </c>
      <c r="I18894">
        <v>30.04</v>
      </c>
      <c r="J18894">
        <v>1016.8</v>
      </c>
      <c r="K18894">
        <v>10</v>
      </c>
      <c r="M18894" t="s">
        <v>31</v>
      </c>
      <c r="N18894" t="s">
        <v>34</v>
      </c>
      <c r="Q18894">
        <v>4600</v>
      </c>
      <c r="R18894">
        <v>25000</v>
      </c>
      <c r="AB18894">
        <v>90.95</v>
      </c>
      <c r="AC18894" t="s">
        <v>18952</v>
      </c>
    </row>
    <row r="18895" spans="1:29">
      <c r="A18895" s="1" t="s">
        <v>30</v>
      </c>
      <c r="B18895" s="2">
        <v>43234.57708333333</v>
      </c>
      <c r="C18895">
        <v>90</v>
      </c>
      <c r="D18895">
        <v>66</v>
      </c>
      <c r="E18895">
        <v>45.25</v>
      </c>
      <c r="F18895">
        <v>230</v>
      </c>
      <c r="G18895">
        <v>3</v>
      </c>
      <c r="H18895">
        <v>0</v>
      </c>
      <c r="I18895">
        <v>30.03</v>
      </c>
      <c r="J18895">
        <v>1016.4</v>
      </c>
      <c r="K18895">
        <v>10</v>
      </c>
      <c r="M18895" t="s">
        <v>31</v>
      </c>
      <c r="N18895" t="s">
        <v>34</v>
      </c>
      <c r="Q18895">
        <v>5500</v>
      </c>
      <c r="R18895">
        <v>25000</v>
      </c>
      <c r="AB18895">
        <v>92.59</v>
      </c>
      <c r="AC18895" t="s">
        <v>18953</v>
      </c>
    </row>
    <row r="18896" spans="1:29">
      <c r="A18896" s="1" t="s">
        <v>30</v>
      </c>
      <c r="B18896" s="2">
        <v>43234.618750000001</v>
      </c>
      <c r="C18896">
        <v>90</v>
      </c>
      <c r="D18896">
        <v>64</v>
      </c>
      <c r="E18896">
        <v>42.2</v>
      </c>
      <c r="F18896">
        <v>180</v>
      </c>
      <c r="G18896">
        <v>6</v>
      </c>
      <c r="H18896">
        <v>0</v>
      </c>
      <c r="I18896">
        <v>30.01</v>
      </c>
      <c r="J18896">
        <v>1015.7</v>
      </c>
      <c r="K18896">
        <v>10</v>
      </c>
      <c r="M18896" t="s">
        <v>31</v>
      </c>
      <c r="N18896" t="s">
        <v>34</v>
      </c>
      <c r="Q18896">
        <v>5500</v>
      </c>
      <c r="R18896">
        <v>25000</v>
      </c>
      <c r="AB18896">
        <v>91.44</v>
      </c>
      <c r="AC18896" t="s">
        <v>18954</v>
      </c>
    </row>
    <row r="18897" spans="1:29">
      <c r="A18897" s="1" t="s">
        <v>30</v>
      </c>
      <c r="B18897" s="2">
        <v>43234.660416666666</v>
      </c>
      <c r="C18897">
        <v>91</v>
      </c>
      <c r="D18897">
        <v>66</v>
      </c>
      <c r="E18897">
        <v>43.85</v>
      </c>
      <c r="G18897">
        <v>5</v>
      </c>
      <c r="H18897">
        <v>0</v>
      </c>
      <c r="I18897">
        <v>29.98</v>
      </c>
      <c r="J18897">
        <v>1014.7</v>
      </c>
      <c r="K18897">
        <v>10</v>
      </c>
      <c r="M18897" t="s">
        <v>31</v>
      </c>
      <c r="N18897" t="s">
        <v>34</v>
      </c>
      <c r="Q18897">
        <v>5500</v>
      </c>
      <c r="R18897">
        <v>25000</v>
      </c>
      <c r="AB18897">
        <v>93.71</v>
      </c>
      <c r="AC18897" t="s">
        <v>18955</v>
      </c>
    </row>
    <row r="18898" spans="1:29">
      <c r="A18898" s="1" t="s">
        <v>30</v>
      </c>
      <c r="B18898" s="2">
        <v>43234.70208333333</v>
      </c>
      <c r="C18898">
        <v>91</v>
      </c>
      <c r="D18898">
        <v>66</v>
      </c>
      <c r="E18898">
        <v>43.85</v>
      </c>
      <c r="F18898">
        <v>230</v>
      </c>
      <c r="G18898">
        <v>8</v>
      </c>
      <c r="H18898">
        <v>0</v>
      </c>
      <c r="I18898">
        <v>29.96</v>
      </c>
      <c r="J18898">
        <v>1014.1</v>
      </c>
      <c r="K18898">
        <v>10</v>
      </c>
      <c r="M18898" t="s">
        <v>31</v>
      </c>
      <c r="N18898" t="s">
        <v>31</v>
      </c>
      <c r="Q18898">
        <v>5500</v>
      </c>
      <c r="R18898">
        <v>25000</v>
      </c>
      <c r="AB18898">
        <v>93.71</v>
      </c>
      <c r="AC18898" t="s">
        <v>18956</v>
      </c>
    </row>
    <row r="18899" spans="1:29">
      <c r="A18899" s="1" t="s">
        <v>30</v>
      </c>
      <c r="B18899" s="2">
        <v>43234.743750000001</v>
      </c>
      <c r="C18899">
        <v>90</v>
      </c>
      <c r="D18899">
        <v>65</v>
      </c>
      <c r="E18899">
        <v>43.55</v>
      </c>
      <c r="F18899">
        <v>210</v>
      </c>
      <c r="G18899">
        <v>10</v>
      </c>
      <c r="H18899">
        <v>0</v>
      </c>
      <c r="I18899">
        <v>29.97</v>
      </c>
      <c r="J18899">
        <v>1014.2</v>
      </c>
      <c r="K18899">
        <v>10</v>
      </c>
      <c r="M18899" t="s">
        <v>34</v>
      </c>
      <c r="N18899" t="s">
        <v>34</v>
      </c>
      <c r="Q18899">
        <v>6000</v>
      </c>
      <c r="R18899">
        <v>25000</v>
      </c>
      <c r="AB18899">
        <v>91.94</v>
      </c>
      <c r="AC18899" t="s">
        <v>18957</v>
      </c>
    </row>
    <row r="18900" spans="1:29">
      <c r="A18900" s="1" t="s">
        <v>30</v>
      </c>
      <c r="B18900" s="2">
        <v>43234.785416666666</v>
      </c>
      <c r="C18900">
        <v>88</v>
      </c>
      <c r="D18900">
        <v>64</v>
      </c>
      <c r="E18900">
        <v>44.95</v>
      </c>
      <c r="F18900">
        <v>220</v>
      </c>
      <c r="G18900">
        <v>11</v>
      </c>
      <c r="H18900">
        <v>0</v>
      </c>
      <c r="I18900">
        <v>29.96</v>
      </c>
      <c r="J18900">
        <v>1014.1</v>
      </c>
      <c r="K18900">
        <v>10</v>
      </c>
      <c r="M18900" t="s">
        <v>31</v>
      </c>
      <c r="N18900" t="s">
        <v>34</v>
      </c>
      <c r="Q18900">
        <v>6000</v>
      </c>
      <c r="R18900">
        <v>25000</v>
      </c>
      <c r="AB18900">
        <v>89.34</v>
      </c>
      <c r="AC18900" t="s">
        <v>18958</v>
      </c>
    </row>
    <row r="18901" spans="1:29">
      <c r="A18901" s="1" t="s">
        <v>30</v>
      </c>
      <c r="B18901" s="2">
        <v>43234.82708333333</v>
      </c>
      <c r="C18901">
        <v>84</v>
      </c>
      <c r="D18901">
        <v>63</v>
      </c>
      <c r="E18901">
        <v>49.32</v>
      </c>
      <c r="F18901">
        <v>230</v>
      </c>
      <c r="G18901">
        <v>4</v>
      </c>
      <c r="H18901">
        <v>0</v>
      </c>
      <c r="I18901">
        <v>29.98</v>
      </c>
      <c r="J18901">
        <v>1014.8</v>
      </c>
      <c r="K18901">
        <v>10</v>
      </c>
      <c r="M18901" t="s">
        <v>31</v>
      </c>
      <c r="N18901" t="s">
        <v>32</v>
      </c>
      <c r="Q18901">
        <v>6500</v>
      </c>
      <c r="R18901">
        <v>25000</v>
      </c>
      <c r="AB18901">
        <v>84.99</v>
      </c>
      <c r="AC18901" t="s">
        <v>18959</v>
      </c>
    </row>
    <row r="18902" spans="1:29">
      <c r="A18902" s="1" t="s">
        <v>30</v>
      </c>
      <c r="B18902" s="2">
        <v>43234.868750000001</v>
      </c>
      <c r="C18902">
        <v>83</v>
      </c>
      <c r="D18902">
        <v>64</v>
      </c>
      <c r="E18902">
        <v>52.93</v>
      </c>
      <c r="F18902">
        <v>170</v>
      </c>
      <c r="G18902">
        <v>6</v>
      </c>
      <c r="H18902">
        <v>0</v>
      </c>
      <c r="I18902">
        <v>30</v>
      </c>
      <c r="J18902">
        <v>1015.2</v>
      </c>
      <c r="K18902">
        <v>10</v>
      </c>
      <c r="M18902" t="s">
        <v>31</v>
      </c>
      <c r="N18902" t="s">
        <v>32</v>
      </c>
      <c r="Q18902">
        <v>6500</v>
      </c>
      <c r="R18902">
        <v>25000</v>
      </c>
      <c r="AB18902">
        <v>84.32</v>
      </c>
      <c r="AC18902" t="s">
        <v>18960</v>
      </c>
    </row>
    <row r="18903" spans="1:29">
      <c r="A18903" s="1" t="s">
        <v>30</v>
      </c>
      <c r="B18903" s="2">
        <v>43234.910416666666</v>
      </c>
      <c r="C18903">
        <v>80</v>
      </c>
      <c r="D18903">
        <v>65</v>
      </c>
      <c r="E18903">
        <v>59.83</v>
      </c>
      <c r="F18903">
        <v>180</v>
      </c>
      <c r="G18903">
        <v>6</v>
      </c>
      <c r="H18903">
        <v>0</v>
      </c>
      <c r="I18903">
        <v>30.02</v>
      </c>
      <c r="J18903">
        <v>1016.1</v>
      </c>
      <c r="K18903">
        <v>10</v>
      </c>
      <c r="M18903" t="s">
        <v>31</v>
      </c>
      <c r="N18903" t="s">
        <v>32</v>
      </c>
      <c r="Q18903">
        <v>7000</v>
      </c>
      <c r="R18903">
        <v>25000</v>
      </c>
      <c r="AB18903">
        <v>81.91</v>
      </c>
      <c r="AC18903" t="s">
        <v>18961</v>
      </c>
    </row>
    <row r="18904" spans="1:29">
      <c r="A18904" s="1" t="s">
        <v>30</v>
      </c>
      <c r="B18904" s="2">
        <v>43234.95208333333</v>
      </c>
      <c r="C18904">
        <v>79</v>
      </c>
      <c r="D18904">
        <v>68</v>
      </c>
      <c r="E18904">
        <v>69.069999999999993</v>
      </c>
      <c r="F18904">
        <v>190</v>
      </c>
      <c r="G18904">
        <v>10</v>
      </c>
      <c r="H18904">
        <v>0</v>
      </c>
      <c r="I18904">
        <v>30.04</v>
      </c>
      <c r="J18904">
        <v>1016.5</v>
      </c>
      <c r="K18904">
        <v>10</v>
      </c>
      <c r="L18904">
        <v>15</v>
      </c>
      <c r="M18904" t="s">
        <v>31</v>
      </c>
      <c r="N18904" t="s">
        <v>32</v>
      </c>
      <c r="Q18904">
        <v>7000</v>
      </c>
      <c r="R18904">
        <v>25000</v>
      </c>
      <c r="AB18904">
        <v>81.349999999999994</v>
      </c>
      <c r="AC18904" t="s">
        <v>18962</v>
      </c>
    </row>
    <row r="18905" spans="1:29">
      <c r="A18905" s="1" t="s">
        <v>30</v>
      </c>
      <c r="B18905" s="2">
        <v>43234.993750000001</v>
      </c>
      <c r="C18905">
        <v>77</v>
      </c>
      <c r="D18905">
        <v>67</v>
      </c>
      <c r="E18905">
        <v>71.03</v>
      </c>
      <c r="F18905">
        <v>200</v>
      </c>
      <c r="G18905">
        <v>9</v>
      </c>
      <c r="H18905">
        <v>0</v>
      </c>
      <c r="I18905">
        <v>30.04</v>
      </c>
      <c r="J18905">
        <v>1016.6</v>
      </c>
      <c r="K18905">
        <v>10</v>
      </c>
      <c r="M18905" t="s">
        <v>32</v>
      </c>
      <c r="Q18905">
        <v>25000</v>
      </c>
      <c r="AB18905">
        <v>77</v>
      </c>
      <c r="AC18905" t="s">
        <v>18963</v>
      </c>
    </row>
    <row r="18906" spans="1:29">
      <c r="A18906" s="1" t="s">
        <v>30</v>
      </c>
      <c r="B18906" s="2">
        <v>43235.035416666666</v>
      </c>
      <c r="C18906">
        <v>75</v>
      </c>
      <c r="D18906">
        <v>67</v>
      </c>
      <c r="E18906">
        <v>75.92</v>
      </c>
      <c r="F18906">
        <v>190</v>
      </c>
      <c r="G18906">
        <v>5</v>
      </c>
      <c r="H18906">
        <v>0</v>
      </c>
      <c r="I18906">
        <v>30.05</v>
      </c>
      <c r="J18906">
        <v>1017.1</v>
      </c>
      <c r="K18906">
        <v>10</v>
      </c>
      <c r="M18906" t="s">
        <v>32</v>
      </c>
      <c r="Q18906">
        <v>25000</v>
      </c>
      <c r="AB18906">
        <v>75</v>
      </c>
      <c r="AC18906" t="s">
        <v>18964</v>
      </c>
    </row>
    <row r="18907" spans="1:29">
      <c r="A18907" s="1" t="s">
        <v>30</v>
      </c>
      <c r="B18907" s="2">
        <v>43235.07708333333</v>
      </c>
      <c r="C18907">
        <v>74</v>
      </c>
      <c r="D18907">
        <v>67</v>
      </c>
      <c r="E18907">
        <v>78.77</v>
      </c>
      <c r="F18907">
        <v>200</v>
      </c>
      <c r="G18907">
        <v>8</v>
      </c>
      <c r="H18907">
        <v>0</v>
      </c>
      <c r="I18907">
        <v>30.03</v>
      </c>
      <c r="J18907">
        <v>1016.4</v>
      </c>
      <c r="K18907">
        <v>10</v>
      </c>
      <c r="M18907" t="s">
        <v>32</v>
      </c>
      <c r="Q18907">
        <v>25000</v>
      </c>
      <c r="AB18907">
        <v>73.900000000000006</v>
      </c>
      <c r="AC18907" t="s">
        <v>18965</v>
      </c>
    </row>
    <row r="18908" spans="1:29">
      <c r="A18908" s="1" t="s">
        <v>30</v>
      </c>
      <c r="B18908" s="2">
        <v>43235.118750000001</v>
      </c>
      <c r="C18908">
        <v>72</v>
      </c>
      <c r="D18908">
        <v>68</v>
      </c>
      <c r="E18908">
        <v>87.24</v>
      </c>
      <c r="F18908">
        <v>210</v>
      </c>
      <c r="G18908">
        <v>7</v>
      </c>
      <c r="H18908">
        <v>0</v>
      </c>
      <c r="I18908">
        <v>30.02</v>
      </c>
      <c r="J18908">
        <v>1016.1</v>
      </c>
      <c r="K18908">
        <v>10</v>
      </c>
      <c r="M18908" t="s">
        <v>32</v>
      </c>
      <c r="Q18908">
        <v>25000</v>
      </c>
      <c r="AB18908">
        <v>73</v>
      </c>
      <c r="AC18908" t="s">
        <v>18966</v>
      </c>
    </row>
    <row r="18909" spans="1:29">
      <c r="A18909" s="1" t="s">
        <v>30</v>
      </c>
      <c r="B18909" s="2">
        <v>43235.160416666666</v>
      </c>
      <c r="C18909">
        <v>71</v>
      </c>
      <c r="D18909">
        <v>68</v>
      </c>
      <c r="E18909">
        <v>89.94</v>
      </c>
      <c r="F18909">
        <v>220</v>
      </c>
      <c r="G18909">
        <v>8</v>
      </c>
      <c r="H18909">
        <v>0</v>
      </c>
      <c r="I18909">
        <v>30.01</v>
      </c>
      <c r="J18909">
        <v>1015.7</v>
      </c>
      <c r="K18909">
        <v>10</v>
      </c>
      <c r="M18909" t="s">
        <v>32</v>
      </c>
      <c r="Q18909">
        <v>25000</v>
      </c>
      <c r="AB18909">
        <v>72.14</v>
      </c>
      <c r="AC18909" t="s">
        <v>18967</v>
      </c>
    </row>
    <row r="18910" spans="1:29">
      <c r="A18910" s="1" t="s">
        <v>30</v>
      </c>
      <c r="B18910" s="2">
        <v>43235.20208333333</v>
      </c>
      <c r="C18910">
        <v>69</v>
      </c>
      <c r="D18910">
        <v>68</v>
      </c>
      <c r="E18910">
        <v>96.29</v>
      </c>
      <c r="F18910">
        <v>230</v>
      </c>
      <c r="G18910">
        <v>6</v>
      </c>
      <c r="H18910">
        <v>0</v>
      </c>
      <c r="I18910">
        <v>30.02</v>
      </c>
      <c r="J18910">
        <v>1015.9</v>
      </c>
      <c r="K18910">
        <v>10</v>
      </c>
      <c r="M18910" t="s">
        <v>32</v>
      </c>
      <c r="Q18910">
        <v>25000</v>
      </c>
      <c r="AB18910">
        <v>69.099999999999994</v>
      </c>
      <c r="AC18910" t="s">
        <v>18968</v>
      </c>
    </row>
    <row r="18911" spans="1:29">
      <c r="A18911" s="1" t="s">
        <v>30</v>
      </c>
      <c r="B18911" s="2">
        <v>43235.243750000001</v>
      </c>
      <c r="C18911">
        <v>70</v>
      </c>
      <c r="D18911">
        <v>68</v>
      </c>
      <c r="E18911">
        <v>93.37</v>
      </c>
      <c r="F18911">
        <v>240</v>
      </c>
      <c r="G18911">
        <v>6</v>
      </c>
      <c r="H18911">
        <v>0</v>
      </c>
      <c r="I18911">
        <v>30.04</v>
      </c>
      <c r="J18911">
        <v>1016.5</v>
      </c>
      <c r="K18911">
        <v>10</v>
      </c>
      <c r="M18911" t="s">
        <v>32</v>
      </c>
      <c r="N18911" t="s">
        <v>43</v>
      </c>
      <c r="Q18911">
        <v>21000</v>
      </c>
      <c r="R18911">
        <v>25000</v>
      </c>
      <c r="AB18911">
        <v>70</v>
      </c>
      <c r="AC18911" t="s">
        <v>18969</v>
      </c>
    </row>
    <row r="18912" spans="1:29">
      <c r="A18912" s="1" t="s">
        <v>30</v>
      </c>
      <c r="B18912" s="2">
        <v>43235.285416666666</v>
      </c>
      <c r="C18912">
        <v>70</v>
      </c>
      <c r="D18912">
        <v>68</v>
      </c>
      <c r="E18912">
        <v>93.37</v>
      </c>
      <c r="F18912">
        <v>230</v>
      </c>
      <c r="G18912">
        <v>7</v>
      </c>
      <c r="H18912">
        <v>0</v>
      </c>
      <c r="I18912">
        <v>30.05</v>
      </c>
      <c r="J18912">
        <v>1017.1</v>
      </c>
      <c r="K18912">
        <v>10</v>
      </c>
      <c r="M18912" t="s">
        <v>31</v>
      </c>
      <c r="N18912" t="s">
        <v>31</v>
      </c>
      <c r="O18912" t="s">
        <v>32</v>
      </c>
      <c r="Q18912">
        <v>1200</v>
      </c>
      <c r="R18912">
        <v>19000</v>
      </c>
      <c r="S18912">
        <v>25000</v>
      </c>
      <c r="AB18912">
        <v>70</v>
      </c>
      <c r="AC18912" t="s">
        <v>18970</v>
      </c>
    </row>
    <row r="18913" spans="1:29">
      <c r="A18913" s="1" t="s">
        <v>30</v>
      </c>
      <c r="B18913" s="2">
        <v>43235.32708333333</v>
      </c>
      <c r="C18913">
        <v>71</v>
      </c>
      <c r="D18913">
        <v>69</v>
      </c>
      <c r="E18913">
        <v>93.4</v>
      </c>
      <c r="F18913">
        <v>220</v>
      </c>
      <c r="G18913">
        <v>9</v>
      </c>
      <c r="H18913">
        <v>0</v>
      </c>
      <c r="I18913">
        <v>30.06</v>
      </c>
      <c r="J18913">
        <v>1017.6</v>
      </c>
      <c r="K18913">
        <v>10</v>
      </c>
      <c r="M18913" t="s">
        <v>31</v>
      </c>
      <c r="N18913" t="s">
        <v>31</v>
      </c>
      <c r="O18913" t="s">
        <v>32</v>
      </c>
      <c r="Q18913">
        <v>1200</v>
      </c>
      <c r="R18913">
        <v>19000</v>
      </c>
      <c r="S18913">
        <v>24000</v>
      </c>
      <c r="AB18913">
        <v>72.3</v>
      </c>
      <c r="AC18913" t="s">
        <v>18971</v>
      </c>
    </row>
    <row r="18914" spans="1:29">
      <c r="A18914" s="1" t="s">
        <v>30</v>
      </c>
      <c r="B18914" s="2">
        <v>43235.368750000001</v>
      </c>
      <c r="C18914">
        <v>74</v>
      </c>
      <c r="D18914">
        <v>70</v>
      </c>
      <c r="E18914">
        <v>87.63</v>
      </c>
      <c r="F18914">
        <v>230</v>
      </c>
      <c r="G18914">
        <v>10</v>
      </c>
      <c r="H18914">
        <v>0</v>
      </c>
      <c r="I18914">
        <v>30.09</v>
      </c>
      <c r="J18914">
        <v>1018.2</v>
      </c>
      <c r="K18914">
        <v>10</v>
      </c>
      <c r="M18914" t="s">
        <v>31</v>
      </c>
      <c r="N18914" t="s">
        <v>32</v>
      </c>
      <c r="O18914" t="s">
        <v>43</v>
      </c>
      <c r="Q18914">
        <v>1400</v>
      </c>
      <c r="R18914">
        <v>20000</v>
      </c>
      <c r="S18914">
        <v>25000</v>
      </c>
      <c r="AB18914">
        <v>75.11</v>
      </c>
      <c r="AC18914" t="s">
        <v>18972</v>
      </c>
    </row>
    <row r="18915" spans="1:29">
      <c r="A18915" s="1" t="s">
        <v>30</v>
      </c>
      <c r="B18915" s="2">
        <v>43235.410416666666</v>
      </c>
      <c r="C18915">
        <v>74</v>
      </c>
      <c r="D18915">
        <v>68</v>
      </c>
      <c r="E18915">
        <v>81.819999999999993</v>
      </c>
      <c r="F18915">
        <v>240</v>
      </c>
      <c r="G18915">
        <v>10</v>
      </c>
      <c r="H18915">
        <v>0</v>
      </c>
      <c r="I18915">
        <v>30.09</v>
      </c>
      <c r="J18915">
        <v>1018.5</v>
      </c>
      <c r="K18915">
        <v>10</v>
      </c>
      <c r="M18915" t="s">
        <v>31</v>
      </c>
      <c r="N18915" t="s">
        <v>31</v>
      </c>
      <c r="O18915" t="s">
        <v>32</v>
      </c>
      <c r="P18915" t="s">
        <v>43</v>
      </c>
      <c r="Q18915">
        <v>1600</v>
      </c>
      <c r="R18915">
        <v>9000</v>
      </c>
      <c r="S18915">
        <v>21000</v>
      </c>
      <c r="T18915">
        <v>25000</v>
      </c>
      <c r="AB18915">
        <v>73.900000000000006</v>
      </c>
      <c r="AC18915" t="s">
        <v>18973</v>
      </c>
    </row>
    <row r="18916" spans="1:29">
      <c r="A18916" s="1" t="s">
        <v>30</v>
      </c>
      <c r="B18916" s="2">
        <v>43235.45208333333</v>
      </c>
      <c r="C18916">
        <v>80</v>
      </c>
      <c r="D18916">
        <v>69</v>
      </c>
      <c r="E18916">
        <v>69.180000000000007</v>
      </c>
      <c r="F18916">
        <v>230</v>
      </c>
      <c r="G18916">
        <v>13</v>
      </c>
      <c r="H18916">
        <v>0</v>
      </c>
      <c r="I18916">
        <v>30.08</v>
      </c>
      <c r="J18916">
        <v>1017.9</v>
      </c>
      <c r="K18916">
        <v>10</v>
      </c>
      <c r="L18916">
        <v>20</v>
      </c>
      <c r="M18916" t="s">
        <v>31</v>
      </c>
      <c r="N18916" t="s">
        <v>31</v>
      </c>
      <c r="O18916" t="s">
        <v>34</v>
      </c>
      <c r="P18916" t="s">
        <v>32</v>
      </c>
      <c r="Q18916">
        <v>2500</v>
      </c>
      <c r="R18916">
        <v>9000</v>
      </c>
      <c r="S18916">
        <v>21000</v>
      </c>
      <c r="T18916">
        <v>25000</v>
      </c>
      <c r="AB18916">
        <v>83.01</v>
      </c>
      <c r="AC18916" t="s">
        <v>18974</v>
      </c>
    </row>
    <row r="18917" spans="1:29">
      <c r="A18917" s="1" t="s">
        <v>30</v>
      </c>
      <c r="B18917" s="2">
        <v>43235.493750000001</v>
      </c>
      <c r="C18917">
        <v>83</v>
      </c>
      <c r="D18917">
        <v>68</v>
      </c>
      <c r="E18917">
        <v>60.81</v>
      </c>
      <c r="F18917">
        <v>210</v>
      </c>
      <c r="G18917">
        <v>14</v>
      </c>
      <c r="H18917">
        <v>0</v>
      </c>
      <c r="I18917">
        <v>30.07</v>
      </c>
      <c r="J18917">
        <v>1017.6</v>
      </c>
      <c r="K18917">
        <v>10</v>
      </c>
      <c r="L18917">
        <v>21</v>
      </c>
      <c r="M18917" t="s">
        <v>34</v>
      </c>
      <c r="N18917" t="s">
        <v>32</v>
      </c>
      <c r="O18917" t="s">
        <v>32</v>
      </c>
      <c r="Q18917">
        <v>3300</v>
      </c>
      <c r="R18917">
        <v>20000</v>
      </c>
      <c r="S18917">
        <v>25000</v>
      </c>
      <c r="AB18917">
        <v>85.94</v>
      </c>
      <c r="AC18917" t="s">
        <v>18975</v>
      </c>
    </row>
    <row r="18918" spans="1:29">
      <c r="A18918" s="1" t="s">
        <v>30</v>
      </c>
      <c r="B18918" s="2">
        <v>43235.535416666666</v>
      </c>
      <c r="C18918">
        <v>82</v>
      </c>
      <c r="D18918">
        <v>69</v>
      </c>
      <c r="E18918">
        <v>65.03</v>
      </c>
      <c r="F18918">
        <v>210</v>
      </c>
      <c r="G18918">
        <v>9</v>
      </c>
      <c r="H18918">
        <v>0</v>
      </c>
      <c r="I18918">
        <v>30.06</v>
      </c>
      <c r="J18918">
        <v>1017.2</v>
      </c>
      <c r="K18918">
        <v>10</v>
      </c>
      <c r="L18918">
        <v>17</v>
      </c>
      <c r="M18918" t="s">
        <v>34</v>
      </c>
      <c r="N18918" t="s">
        <v>32</v>
      </c>
      <c r="O18918" t="s">
        <v>32</v>
      </c>
      <c r="Q18918">
        <v>3200</v>
      </c>
      <c r="R18918">
        <v>17000</v>
      </c>
      <c r="S18918">
        <v>25000</v>
      </c>
      <c r="AB18918">
        <v>85.39</v>
      </c>
      <c r="AC18918" t="s">
        <v>18976</v>
      </c>
    </row>
    <row r="18919" spans="1:29">
      <c r="A18919" s="1" t="s">
        <v>30</v>
      </c>
      <c r="B18919" s="2">
        <v>43235.57708333333</v>
      </c>
      <c r="C18919">
        <v>84</v>
      </c>
      <c r="D18919">
        <v>69</v>
      </c>
      <c r="E18919">
        <v>60.95</v>
      </c>
      <c r="F18919">
        <v>220</v>
      </c>
      <c r="G18919">
        <v>10</v>
      </c>
      <c r="H18919">
        <v>0</v>
      </c>
      <c r="I18919">
        <v>30.04</v>
      </c>
      <c r="J18919">
        <v>1016.6</v>
      </c>
      <c r="K18919">
        <v>10</v>
      </c>
      <c r="M18919" t="s">
        <v>34</v>
      </c>
      <c r="N18919" t="s">
        <v>32</v>
      </c>
      <c r="O18919" t="s">
        <v>32</v>
      </c>
      <c r="Q18919">
        <v>3200</v>
      </c>
      <c r="R18919">
        <v>17000</v>
      </c>
      <c r="S18919">
        <v>25000</v>
      </c>
      <c r="AB18919">
        <v>87.78</v>
      </c>
      <c r="AC18919" t="s">
        <v>18977</v>
      </c>
    </row>
    <row r="18920" spans="1:29">
      <c r="A18920" s="1" t="s">
        <v>30</v>
      </c>
      <c r="B18920" s="2">
        <v>43235.618750000001</v>
      </c>
      <c r="C18920">
        <v>86</v>
      </c>
      <c r="D18920">
        <v>69</v>
      </c>
      <c r="E18920">
        <v>57.16</v>
      </c>
      <c r="F18920">
        <v>220</v>
      </c>
      <c r="G18920">
        <v>7</v>
      </c>
      <c r="H18920">
        <v>0</v>
      </c>
      <c r="I18920">
        <v>30</v>
      </c>
      <c r="J18920">
        <v>1015.4</v>
      </c>
      <c r="K18920">
        <v>10</v>
      </c>
      <c r="M18920" t="s">
        <v>34</v>
      </c>
      <c r="N18920" t="s">
        <v>34</v>
      </c>
      <c r="O18920" t="s">
        <v>32</v>
      </c>
      <c r="Q18920">
        <v>3600</v>
      </c>
      <c r="R18920">
        <v>16000</v>
      </c>
      <c r="S18920">
        <v>25000</v>
      </c>
      <c r="AB18920">
        <v>90.11</v>
      </c>
      <c r="AC18920" t="s">
        <v>18978</v>
      </c>
    </row>
    <row r="18921" spans="1:29">
      <c r="A18921" s="1" t="s">
        <v>30</v>
      </c>
      <c r="B18921" s="2">
        <v>43235.660416666666</v>
      </c>
      <c r="C18921">
        <v>84</v>
      </c>
      <c r="D18921">
        <v>69</v>
      </c>
      <c r="E18921">
        <v>60.95</v>
      </c>
      <c r="F18921">
        <v>200</v>
      </c>
      <c r="G18921">
        <v>11</v>
      </c>
      <c r="H18921">
        <v>0</v>
      </c>
      <c r="I18921">
        <v>29.99</v>
      </c>
      <c r="J18921">
        <v>1015.2</v>
      </c>
      <c r="K18921">
        <v>10</v>
      </c>
      <c r="M18921" t="s">
        <v>31</v>
      </c>
      <c r="N18921" t="s">
        <v>34</v>
      </c>
      <c r="O18921" t="s">
        <v>32</v>
      </c>
      <c r="P18921" t="s">
        <v>32</v>
      </c>
      <c r="Q18921">
        <v>3500</v>
      </c>
      <c r="R18921">
        <v>4600</v>
      </c>
      <c r="S18921">
        <v>14000</v>
      </c>
      <c r="T18921">
        <v>25000</v>
      </c>
      <c r="AB18921">
        <v>87.78</v>
      </c>
      <c r="AC18921" t="s">
        <v>18979</v>
      </c>
    </row>
    <row r="18922" spans="1:29">
      <c r="A18922" s="1" t="s">
        <v>30</v>
      </c>
      <c r="B18922" s="2">
        <v>43235.70208333333</v>
      </c>
      <c r="C18922">
        <v>84</v>
      </c>
      <c r="D18922">
        <v>68</v>
      </c>
      <c r="E18922">
        <v>58.69</v>
      </c>
      <c r="F18922">
        <v>200</v>
      </c>
      <c r="G18922">
        <v>12</v>
      </c>
      <c r="H18922">
        <v>0</v>
      </c>
      <c r="I18922">
        <v>29.99</v>
      </c>
      <c r="J18922">
        <v>1015</v>
      </c>
      <c r="K18922">
        <v>10</v>
      </c>
      <c r="M18922" t="s">
        <v>34</v>
      </c>
      <c r="N18922" t="s">
        <v>32</v>
      </c>
      <c r="O18922" t="s">
        <v>32</v>
      </c>
      <c r="Q18922">
        <v>4100</v>
      </c>
      <c r="R18922">
        <v>14000</v>
      </c>
      <c r="S18922">
        <v>25000</v>
      </c>
      <c r="AB18922">
        <v>87.18</v>
      </c>
      <c r="AC18922" t="s">
        <v>18980</v>
      </c>
    </row>
    <row r="18923" spans="1:29">
      <c r="A18923" s="1" t="s">
        <v>30</v>
      </c>
      <c r="B18923" s="2">
        <v>43235.743750000001</v>
      </c>
      <c r="C18923">
        <v>80</v>
      </c>
      <c r="D18923">
        <v>68</v>
      </c>
      <c r="E18923">
        <v>66.62</v>
      </c>
      <c r="F18923">
        <v>210</v>
      </c>
      <c r="G18923">
        <v>10</v>
      </c>
      <c r="H18923">
        <v>0</v>
      </c>
      <c r="I18923">
        <v>29.98</v>
      </c>
      <c r="J18923">
        <v>1014.8</v>
      </c>
      <c r="K18923">
        <v>10</v>
      </c>
      <c r="L18923">
        <v>18</v>
      </c>
      <c r="M18923" t="s">
        <v>31</v>
      </c>
      <c r="N18923" t="s">
        <v>34</v>
      </c>
      <c r="O18923" t="s">
        <v>32</v>
      </c>
      <c r="Q18923">
        <v>4100</v>
      </c>
      <c r="R18923">
        <v>14000</v>
      </c>
      <c r="S18923">
        <v>25000</v>
      </c>
      <c r="AB18923">
        <v>82.7</v>
      </c>
      <c r="AC18923" t="s">
        <v>18981</v>
      </c>
    </row>
    <row r="18924" spans="1:29">
      <c r="A18924" s="1" t="s">
        <v>30</v>
      </c>
      <c r="B18924" s="2">
        <v>43235.785416666666</v>
      </c>
      <c r="C18924">
        <v>77</v>
      </c>
      <c r="D18924">
        <v>70</v>
      </c>
      <c r="E18924">
        <v>79.02</v>
      </c>
      <c r="F18924">
        <v>250</v>
      </c>
      <c r="G18924">
        <v>7</v>
      </c>
      <c r="H18924">
        <v>0</v>
      </c>
      <c r="I18924">
        <v>29.99</v>
      </c>
      <c r="J18924">
        <v>1015</v>
      </c>
      <c r="K18924">
        <v>10</v>
      </c>
      <c r="M18924" t="s">
        <v>31</v>
      </c>
      <c r="N18924" t="s">
        <v>32</v>
      </c>
      <c r="O18924" t="s">
        <v>32</v>
      </c>
      <c r="Q18924">
        <v>4000</v>
      </c>
      <c r="R18924">
        <v>14000</v>
      </c>
      <c r="S18924">
        <v>25000</v>
      </c>
      <c r="AB18924">
        <v>78.11</v>
      </c>
      <c r="AC18924" t="s">
        <v>18982</v>
      </c>
    </row>
    <row r="18925" spans="1:29">
      <c r="A18925" s="1" t="s">
        <v>30</v>
      </c>
      <c r="B18925" s="2">
        <v>43235.82708333333</v>
      </c>
      <c r="C18925">
        <v>75</v>
      </c>
      <c r="D18925">
        <v>69</v>
      </c>
      <c r="E18925">
        <v>81.900000000000006</v>
      </c>
      <c r="F18925">
        <v>260</v>
      </c>
      <c r="G18925">
        <v>6</v>
      </c>
      <c r="H18925">
        <v>0</v>
      </c>
      <c r="I18925">
        <v>29.99</v>
      </c>
      <c r="J18925">
        <v>1015.2</v>
      </c>
      <c r="K18925">
        <v>10</v>
      </c>
      <c r="M18925" t="s">
        <v>31</v>
      </c>
      <c r="N18925" t="s">
        <v>32</v>
      </c>
      <c r="O18925" t="s">
        <v>43</v>
      </c>
      <c r="Q18925">
        <v>4000</v>
      </c>
      <c r="R18925">
        <v>15000</v>
      </c>
      <c r="S18925">
        <v>25000</v>
      </c>
      <c r="AB18925">
        <v>76.05</v>
      </c>
      <c r="AC18925" t="s">
        <v>18983</v>
      </c>
    </row>
    <row r="18926" spans="1:29">
      <c r="A18926" s="1" t="s">
        <v>30</v>
      </c>
      <c r="B18926" s="2">
        <v>43235.868750000001</v>
      </c>
      <c r="C18926">
        <v>73</v>
      </c>
      <c r="D18926">
        <v>69</v>
      </c>
      <c r="E18926">
        <v>87.59</v>
      </c>
      <c r="F18926">
        <v>270</v>
      </c>
      <c r="G18926">
        <v>3</v>
      </c>
      <c r="H18926">
        <v>0</v>
      </c>
      <c r="I18926">
        <v>30.01</v>
      </c>
      <c r="J18926">
        <v>1015.8</v>
      </c>
      <c r="K18926">
        <v>10</v>
      </c>
      <c r="M18926" t="s">
        <v>31</v>
      </c>
      <c r="N18926" t="s">
        <v>34</v>
      </c>
      <c r="O18926" t="s">
        <v>32</v>
      </c>
      <c r="P18926" t="s">
        <v>43</v>
      </c>
      <c r="Q18926">
        <v>4000</v>
      </c>
      <c r="R18926">
        <v>14000</v>
      </c>
      <c r="S18926">
        <v>19000</v>
      </c>
      <c r="T18926">
        <v>25000</v>
      </c>
      <c r="AB18926">
        <v>74.12</v>
      </c>
      <c r="AC18926" t="s">
        <v>18984</v>
      </c>
    </row>
    <row r="18927" spans="1:29">
      <c r="A18927" s="1" t="s">
        <v>30</v>
      </c>
      <c r="B18927" s="2">
        <v>43235.910416666666</v>
      </c>
      <c r="C18927">
        <v>73</v>
      </c>
      <c r="D18927">
        <v>69</v>
      </c>
      <c r="E18927">
        <v>87.59</v>
      </c>
      <c r="F18927">
        <v>0</v>
      </c>
      <c r="G18927">
        <v>0</v>
      </c>
      <c r="H18927">
        <v>0</v>
      </c>
      <c r="I18927">
        <v>30.03</v>
      </c>
      <c r="J18927">
        <v>1016.4</v>
      </c>
      <c r="K18927">
        <v>10</v>
      </c>
      <c r="M18927" t="s">
        <v>34</v>
      </c>
      <c r="N18927" t="s">
        <v>32</v>
      </c>
      <c r="O18927" t="s">
        <v>43</v>
      </c>
      <c r="Q18927">
        <v>3800</v>
      </c>
      <c r="R18927">
        <v>17000</v>
      </c>
      <c r="S18927">
        <v>25000</v>
      </c>
      <c r="AB18927">
        <v>74.12</v>
      </c>
      <c r="AC18927" t="s">
        <v>18985</v>
      </c>
    </row>
    <row r="18928" spans="1:29">
      <c r="A18928" s="1" t="s">
        <v>30</v>
      </c>
      <c r="B18928" s="2">
        <v>43235.95208333333</v>
      </c>
      <c r="C18928">
        <v>72</v>
      </c>
      <c r="D18928">
        <v>68</v>
      </c>
      <c r="E18928">
        <v>87.24</v>
      </c>
      <c r="F18928">
        <v>280</v>
      </c>
      <c r="G18928">
        <v>3</v>
      </c>
      <c r="H18928">
        <v>0</v>
      </c>
      <c r="I18928">
        <v>30.03</v>
      </c>
      <c r="J18928">
        <v>1016.4</v>
      </c>
      <c r="K18928">
        <v>10</v>
      </c>
      <c r="M18928" t="s">
        <v>34</v>
      </c>
      <c r="N18928" t="s">
        <v>34</v>
      </c>
      <c r="O18928" t="s">
        <v>32</v>
      </c>
      <c r="Q18928">
        <v>3900</v>
      </c>
      <c r="R18928">
        <v>16000</v>
      </c>
      <c r="S18928">
        <v>25000</v>
      </c>
      <c r="AB18928">
        <v>73</v>
      </c>
      <c r="AC18928" t="s">
        <v>18986</v>
      </c>
    </row>
    <row r="18929" spans="1:29">
      <c r="A18929" s="1" t="s">
        <v>30</v>
      </c>
      <c r="B18929" s="2">
        <v>43235.993750000001</v>
      </c>
      <c r="C18929">
        <v>71</v>
      </c>
      <c r="D18929">
        <v>69</v>
      </c>
      <c r="E18929">
        <v>93.4</v>
      </c>
      <c r="F18929">
        <v>0</v>
      </c>
      <c r="G18929">
        <v>0</v>
      </c>
      <c r="H18929">
        <v>0.02</v>
      </c>
      <c r="I18929">
        <v>30.02</v>
      </c>
      <c r="J18929">
        <v>1016.2</v>
      </c>
      <c r="K18929">
        <v>10</v>
      </c>
      <c r="M18929" t="s">
        <v>31</v>
      </c>
      <c r="N18929" t="s">
        <v>34</v>
      </c>
      <c r="O18929" t="s">
        <v>32</v>
      </c>
      <c r="P18929" t="s">
        <v>32</v>
      </c>
      <c r="Q18929">
        <v>2500</v>
      </c>
      <c r="R18929">
        <v>6000</v>
      </c>
      <c r="S18929">
        <v>15000</v>
      </c>
      <c r="T18929">
        <v>25000</v>
      </c>
      <c r="U18929" t="e" cm="1">
        <f t="array" ref="U18929">-RA</f>
        <v>#NAME?</v>
      </c>
      <c r="AB18929">
        <v>72.3</v>
      </c>
      <c r="AC18929" t="s">
        <v>18987</v>
      </c>
    </row>
    <row r="18930" spans="1:29">
      <c r="A18930" s="1" t="s">
        <v>30</v>
      </c>
      <c r="B18930" s="2">
        <v>43236.035416666666</v>
      </c>
      <c r="C18930">
        <v>71</v>
      </c>
      <c r="D18930">
        <v>69</v>
      </c>
      <c r="E18930">
        <v>93.4</v>
      </c>
      <c r="F18930">
        <v>160</v>
      </c>
      <c r="G18930">
        <v>5</v>
      </c>
      <c r="I18930">
        <v>30.01</v>
      </c>
      <c r="J18930">
        <v>1015.9</v>
      </c>
      <c r="K18930">
        <v>10</v>
      </c>
      <c r="M18930" t="s">
        <v>31</v>
      </c>
      <c r="N18930" t="s">
        <v>31</v>
      </c>
      <c r="O18930" t="s">
        <v>34</v>
      </c>
      <c r="P18930" t="s">
        <v>32</v>
      </c>
      <c r="Q18930">
        <v>2500</v>
      </c>
      <c r="R18930">
        <v>8500</v>
      </c>
      <c r="S18930">
        <v>18000</v>
      </c>
      <c r="T18930">
        <v>25000</v>
      </c>
      <c r="AB18930">
        <v>72.3</v>
      </c>
      <c r="AC18930" t="s">
        <v>18988</v>
      </c>
    </row>
    <row r="18931" spans="1:29">
      <c r="A18931" s="1" t="s">
        <v>30</v>
      </c>
      <c r="B18931" s="2">
        <v>43236.07708333333</v>
      </c>
      <c r="C18931">
        <v>71</v>
      </c>
      <c r="D18931">
        <v>69</v>
      </c>
      <c r="E18931">
        <v>93.4</v>
      </c>
      <c r="F18931">
        <v>150</v>
      </c>
      <c r="G18931">
        <v>3</v>
      </c>
      <c r="H18931">
        <v>0</v>
      </c>
      <c r="I18931">
        <v>30</v>
      </c>
      <c r="J18931">
        <v>1015.6</v>
      </c>
      <c r="K18931">
        <v>10</v>
      </c>
      <c r="M18931" t="s">
        <v>31</v>
      </c>
      <c r="N18931" t="s">
        <v>31</v>
      </c>
      <c r="O18931" t="s">
        <v>34</v>
      </c>
      <c r="P18931" t="s">
        <v>32</v>
      </c>
      <c r="Q18931">
        <v>2200</v>
      </c>
      <c r="R18931">
        <v>8500</v>
      </c>
      <c r="S18931">
        <v>18000</v>
      </c>
      <c r="T18931">
        <v>25000</v>
      </c>
      <c r="AB18931">
        <v>72.3</v>
      </c>
      <c r="AC18931" t="s">
        <v>18989</v>
      </c>
    </row>
    <row r="18932" spans="1:29">
      <c r="A18932" s="1" t="s">
        <v>30</v>
      </c>
      <c r="B18932" s="2">
        <v>43236.118750000001</v>
      </c>
      <c r="C18932">
        <v>71</v>
      </c>
      <c r="D18932">
        <v>70</v>
      </c>
      <c r="E18932">
        <v>96.32</v>
      </c>
      <c r="F18932">
        <v>170</v>
      </c>
      <c r="G18932">
        <v>6</v>
      </c>
      <c r="H18932">
        <v>0</v>
      </c>
      <c r="I18932">
        <v>29.99</v>
      </c>
      <c r="J18932">
        <v>1015.1</v>
      </c>
      <c r="K18932">
        <v>10</v>
      </c>
      <c r="M18932" t="s">
        <v>31</v>
      </c>
      <c r="N18932" t="s">
        <v>34</v>
      </c>
      <c r="O18932" t="s">
        <v>32</v>
      </c>
      <c r="P18932" t="s">
        <v>32</v>
      </c>
      <c r="Q18932">
        <v>2200</v>
      </c>
      <c r="R18932">
        <v>13000</v>
      </c>
      <c r="S18932">
        <v>17000</v>
      </c>
      <c r="T18932">
        <v>21000</v>
      </c>
      <c r="AB18932">
        <v>72.44</v>
      </c>
      <c r="AC18932" t="s">
        <v>18990</v>
      </c>
    </row>
    <row r="18933" spans="1:29">
      <c r="A18933" s="1" t="s">
        <v>30</v>
      </c>
      <c r="B18933" s="2">
        <v>43236.160416666666</v>
      </c>
      <c r="C18933">
        <v>71</v>
      </c>
      <c r="D18933">
        <v>70</v>
      </c>
      <c r="E18933">
        <v>96.32</v>
      </c>
      <c r="F18933">
        <v>170</v>
      </c>
      <c r="G18933">
        <v>6</v>
      </c>
      <c r="H18933">
        <v>0</v>
      </c>
      <c r="I18933">
        <v>29.98</v>
      </c>
      <c r="J18933">
        <v>1014.8</v>
      </c>
      <c r="K18933">
        <v>10</v>
      </c>
      <c r="M18933" t="s">
        <v>31</v>
      </c>
      <c r="N18933" t="s">
        <v>31</v>
      </c>
      <c r="O18933" t="s">
        <v>32</v>
      </c>
      <c r="P18933" t="s">
        <v>43</v>
      </c>
      <c r="Q18933">
        <v>1500</v>
      </c>
      <c r="R18933">
        <v>12000</v>
      </c>
      <c r="S18933">
        <v>15000</v>
      </c>
      <c r="T18933">
        <v>25000</v>
      </c>
      <c r="AB18933">
        <v>72.44</v>
      </c>
      <c r="AC18933" t="s">
        <v>18991</v>
      </c>
    </row>
    <row r="18934" spans="1:29">
      <c r="A18934" s="1" t="s">
        <v>30</v>
      </c>
      <c r="B18934" s="2">
        <v>43236.170138888891</v>
      </c>
      <c r="C18934">
        <v>71</v>
      </c>
      <c r="D18934">
        <v>70</v>
      </c>
      <c r="E18934">
        <v>96.32</v>
      </c>
      <c r="F18934">
        <v>170</v>
      </c>
      <c r="G18934">
        <v>4</v>
      </c>
      <c r="H18934">
        <v>0</v>
      </c>
      <c r="I18934">
        <v>29.98</v>
      </c>
      <c r="K18934">
        <v>10</v>
      </c>
      <c r="M18934" t="s">
        <v>31</v>
      </c>
      <c r="N18934" t="s">
        <v>32</v>
      </c>
      <c r="O18934" t="s">
        <v>32</v>
      </c>
      <c r="P18934" t="s">
        <v>43</v>
      </c>
      <c r="Q18934">
        <v>700</v>
      </c>
      <c r="R18934">
        <v>11000</v>
      </c>
      <c r="S18934">
        <v>13000</v>
      </c>
      <c r="T18934">
        <v>25000</v>
      </c>
      <c r="AB18934">
        <v>72.44</v>
      </c>
      <c r="AC18934" t="s">
        <v>18992</v>
      </c>
    </row>
    <row r="18935" spans="1:29">
      <c r="A18935" s="1" t="s">
        <v>30</v>
      </c>
      <c r="B18935" s="2">
        <v>43236.20208333333</v>
      </c>
      <c r="C18935">
        <v>70</v>
      </c>
      <c r="D18935">
        <v>70</v>
      </c>
      <c r="E18935">
        <v>100</v>
      </c>
      <c r="F18935">
        <v>170</v>
      </c>
      <c r="G18935">
        <v>3</v>
      </c>
      <c r="I18935">
        <v>29.98</v>
      </c>
      <c r="J18935">
        <v>1014.8</v>
      </c>
      <c r="K18935">
        <v>9</v>
      </c>
      <c r="M18935" t="s">
        <v>31</v>
      </c>
      <c r="N18935" t="s">
        <v>32</v>
      </c>
      <c r="O18935" t="s">
        <v>32</v>
      </c>
      <c r="P18935" t="s">
        <v>43</v>
      </c>
      <c r="Q18935">
        <v>700</v>
      </c>
      <c r="R18935">
        <v>11000</v>
      </c>
      <c r="S18935">
        <v>13000</v>
      </c>
      <c r="T18935">
        <v>25000</v>
      </c>
      <c r="U18935" t="e" cm="1">
        <f t="array" ref="U18935">-RA</f>
        <v>#NAME?</v>
      </c>
      <c r="AB18935">
        <v>70</v>
      </c>
      <c r="AC18935" t="s">
        <v>18993</v>
      </c>
    </row>
    <row r="18936" spans="1:29">
      <c r="A18936" s="1" t="s">
        <v>30</v>
      </c>
      <c r="B18936" s="2">
        <v>43236.243750000001</v>
      </c>
      <c r="C18936">
        <v>70</v>
      </c>
      <c r="D18936">
        <v>70</v>
      </c>
      <c r="E18936">
        <v>100</v>
      </c>
      <c r="F18936">
        <v>140</v>
      </c>
      <c r="G18936">
        <v>4</v>
      </c>
      <c r="I18936">
        <v>29.98</v>
      </c>
      <c r="J18936">
        <v>1014.8</v>
      </c>
      <c r="K18936">
        <v>10</v>
      </c>
      <c r="M18936" t="s">
        <v>31</v>
      </c>
      <c r="N18936" t="s">
        <v>34</v>
      </c>
      <c r="O18936" t="s">
        <v>34</v>
      </c>
      <c r="P18936" t="s">
        <v>32</v>
      </c>
      <c r="Q18936">
        <v>700</v>
      </c>
      <c r="R18936">
        <v>1100</v>
      </c>
      <c r="S18936">
        <v>6000</v>
      </c>
      <c r="T18936">
        <v>13000</v>
      </c>
      <c r="AB18936">
        <v>70</v>
      </c>
      <c r="AC18936" t="s">
        <v>18994</v>
      </c>
    </row>
    <row r="18937" spans="1:29">
      <c r="A18937" s="1" t="s">
        <v>30</v>
      </c>
      <c r="B18937" s="2">
        <v>43236.250694444447</v>
      </c>
      <c r="C18937">
        <v>70</v>
      </c>
      <c r="D18937">
        <v>70</v>
      </c>
      <c r="E18937">
        <v>100</v>
      </c>
      <c r="F18937">
        <v>130</v>
      </c>
      <c r="G18937">
        <v>4</v>
      </c>
      <c r="H18937">
        <v>0</v>
      </c>
      <c r="I18937">
        <v>29.99</v>
      </c>
      <c r="K18937">
        <v>9</v>
      </c>
      <c r="M18937" t="s">
        <v>31</v>
      </c>
      <c r="N18937" t="s">
        <v>32</v>
      </c>
      <c r="O18937" t="s">
        <v>32</v>
      </c>
      <c r="P18937" t="s">
        <v>32</v>
      </c>
      <c r="Q18937">
        <v>600</v>
      </c>
      <c r="R18937">
        <v>1100</v>
      </c>
      <c r="S18937">
        <v>13000</v>
      </c>
      <c r="T18937">
        <v>25000</v>
      </c>
      <c r="AB18937">
        <v>70</v>
      </c>
      <c r="AC18937" t="s">
        <v>18995</v>
      </c>
    </row>
    <row r="18938" spans="1:29">
      <c r="A18938" s="1" t="s">
        <v>30</v>
      </c>
      <c r="B18938" s="2">
        <v>43236.285416666666</v>
      </c>
      <c r="C18938">
        <v>70</v>
      </c>
      <c r="D18938">
        <v>70</v>
      </c>
      <c r="E18938">
        <v>100</v>
      </c>
      <c r="F18938">
        <v>150</v>
      </c>
      <c r="G18938">
        <v>5</v>
      </c>
      <c r="H18938">
        <v>0</v>
      </c>
      <c r="I18938">
        <v>30</v>
      </c>
      <c r="J18938">
        <v>1015.3</v>
      </c>
      <c r="K18938">
        <v>9</v>
      </c>
      <c r="M18938" t="s">
        <v>31</v>
      </c>
      <c r="N18938" t="s">
        <v>32</v>
      </c>
      <c r="O18938" t="s">
        <v>32</v>
      </c>
      <c r="P18938" t="s">
        <v>32</v>
      </c>
      <c r="Q18938">
        <v>500</v>
      </c>
      <c r="R18938">
        <v>1300</v>
      </c>
      <c r="S18938">
        <v>4000</v>
      </c>
      <c r="T18938">
        <v>13000</v>
      </c>
      <c r="AB18938">
        <v>70</v>
      </c>
      <c r="AC18938" t="s">
        <v>18996</v>
      </c>
    </row>
    <row r="18939" spans="1:29">
      <c r="A18939" s="1" t="s">
        <v>30</v>
      </c>
      <c r="B18939" s="2">
        <v>43236.32708333333</v>
      </c>
      <c r="C18939">
        <v>71</v>
      </c>
      <c r="D18939">
        <v>70</v>
      </c>
      <c r="E18939">
        <v>96.32</v>
      </c>
      <c r="F18939">
        <v>180</v>
      </c>
      <c r="G18939">
        <v>5</v>
      </c>
      <c r="H18939">
        <v>0</v>
      </c>
      <c r="I18939">
        <v>30.01</v>
      </c>
      <c r="J18939">
        <v>1015.8</v>
      </c>
      <c r="K18939">
        <v>10</v>
      </c>
      <c r="M18939" t="s">
        <v>31</v>
      </c>
      <c r="N18939" t="s">
        <v>32</v>
      </c>
      <c r="O18939" t="s">
        <v>32</v>
      </c>
      <c r="P18939" t="s">
        <v>32</v>
      </c>
      <c r="Q18939">
        <v>500</v>
      </c>
      <c r="R18939">
        <v>1200</v>
      </c>
      <c r="S18939">
        <v>5500</v>
      </c>
      <c r="T18939">
        <v>13000</v>
      </c>
      <c r="AB18939">
        <v>72.44</v>
      </c>
      <c r="AC18939" t="s">
        <v>18997</v>
      </c>
    </row>
    <row r="18940" spans="1:29">
      <c r="A18940" s="1" t="s">
        <v>30</v>
      </c>
      <c r="B18940" s="2">
        <v>43236.368750000001</v>
      </c>
      <c r="C18940">
        <v>74</v>
      </c>
      <c r="D18940">
        <v>71</v>
      </c>
      <c r="E18940">
        <v>90.97</v>
      </c>
      <c r="F18940">
        <v>210</v>
      </c>
      <c r="G18940">
        <v>5</v>
      </c>
      <c r="H18940">
        <v>0</v>
      </c>
      <c r="I18940">
        <v>30.02</v>
      </c>
      <c r="J18940">
        <v>1015.9</v>
      </c>
      <c r="K18940">
        <v>10</v>
      </c>
      <c r="M18940" t="s">
        <v>32</v>
      </c>
      <c r="N18940" t="s">
        <v>32</v>
      </c>
      <c r="O18940" t="s">
        <v>32</v>
      </c>
      <c r="P18940" t="s">
        <v>43</v>
      </c>
      <c r="Q18940">
        <v>1000</v>
      </c>
      <c r="R18940">
        <v>6000</v>
      </c>
      <c r="S18940">
        <v>15000</v>
      </c>
      <c r="T18940">
        <v>25000</v>
      </c>
      <c r="AB18940">
        <v>75.27</v>
      </c>
      <c r="AC18940" t="s">
        <v>18998</v>
      </c>
    </row>
    <row r="18941" spans="1:29">
      <c r="A18941" s="1" t="s">
        <v>30</v>
      </c>
      <c r="B18941" s="2">
        <v>43236.410416666666</v>
      </c>
      <c r="C18941">
        <v>74</v>
      </c>
      <c r="D18941">
        <v>71</v>
      </c>
      <c r="E18941">
        <v>90.97</v>
      </c>
      <c r="G18941">
        <v>3</v>
      </c>
      <c r="H18941">
        <v>0.01</v>
      </c>
      <c r="I18941">
        <v>30.01</v>
      </c>
      <c r="J18941">
        <v>1015.8</v>
      </c>
      <c r="K18941">
        <v>10</v>
      </c>
      <c r="M18941" t="s">
        <v>32</v>
      </c>
      <c r="N18941" t="s">
        <v>32</v>
      </c>
      <c r="O18941" t="s">
        <v>32</v>
      </c>
      <c r="P18941" t="s">
        <v>43</v>
      </c>
      <c r="Q18941">
        <v>1100</v>
      </c>
      <c r="R18941">
        <v>4500</v>
      </c>
      <c r="S18941">
        <v>15000</v>
      </c>
      <c r="T18941">
        <v>25000</v>
      </c>
      <c r="AB18941">
        <v>75.27</v>
      </c>
      <c r="AC18941" t="s">
        <v>18999</v>
      </c>
    </row>
    <row r="18942" spans="1:29">
      <c r="A18942" s="1" t="s">
        <v>30</v>
      </c>
      <c r="B18942" s="2">
        <v>43236.45208333333</v>
      </c>
      <c r="C18942">
        <v>78</v>
      </c>
      <c r="D18942">
        <v>71</v>
      </c>
      <c r="E18942">
        <v>79.099999999999994</v>
      </c>
      <c r="F18942">
        <v>200</v>
      </c>
      <c r="G18942">
        <v>7</v>
      </c>
      <c r="H18942">
        <v>0</v>
      </c>
      <c r="I18942">
        <v>30</v>
      </c>
      <c r="J18942">
        <v>1015.4</v>
      </c>
      <c r="K18942">
        <v>10</v>
      </c>
      <c r="M18942" t="s">
        <v>32</v>
      </c>
      <c r="N18942" t="s">
        <v>32</v>
      </c>
      <c r="O18942" t="s">
        <v>32</v>
      </c>
      <c r="P18942" t="s">
        <v>32</v>
      </c>
      <c r="Q18942">
        <v>1500</v>
      </c>
      <c r="R18942">
        <v>3000</v>
      </c>
      <c r="S18942">
        <v>10000</v>
      </c>
      <c r="T18942">
        <v>25000</v>
      </c>
      <c r="AB18942">
        <v>80.459999999999994</v>
      </c>
      <c r="AC18942" t="s">
        <v>19000</v>
      </c>
    </row>
    <row r="18943" spans="1:29">
      <c r="A18943" s="1" t="s">
        <v>30</v>
      </c>
      <c r="B18943" s="2">
        <v>43236.493750000001</v>
      </c>
      <c r="C18943">
        <v>82</v>
      </c>
      <c r="D18943">
        <v>71</v>
      </c>
      <c r="E18943">
        <v>69.62</v>
      </c>
      <c r="F18943">
        <v>220</v>
      </c>
      <c r="G18943">
        <v>8</v>
      </c>
      <c r="H18943">
        <v>0</v>
      </c>
      <c r="I18943">
        <v>30</v>
      </c>
      <c r="J18943">
        <v>1015.4</v>
      </c>
      <c r="K18943">
        <v>10</v>
      </c>
      <c r="M18943" t="s">
        <v>32</v>
      </c>
      <c r="N18943" t="s">
        <v>32</v>
      </c>
      <c r="O18943" t="s">
        <v>32</v>
      </c>
      <c r="P18943" t="s">
        <v>32</v>
      </c>
      <c r="Q18943">
        <v>2200</v>
      </c>
      <c r="R18943">
        <v>4500</v>
      </c>
      <c r="S18943">
        <v>10000</v>
      </c>
      <c r="T18943">
        <v>25000</v>
      </c>
      <c r="AB18943">
        <v>86.35</v>
      </c>
      <c r="AC18943" t="s">
        <v>19001</v>
      </c>
    </row>
    <row r="18944" spans="1:29">
      <c r="A18944" s="1" t="s">
        <v>30</v>
      </c>
      <c r="B18944" s="2">
        <v>43236.535416666666</v>
      </c>
      <c r="C18944">
        <v>77</v>
      </c>
      <c r="D18944">
        <v>73</v>
      </c>
      <c r="E18944">
        <v>87.48</v>
      </c>
      <c r="F18944">
        <v>250</v>
      </c>
      <c r="G18944">
        <v>4</v>
      </c>
      <c r="H18944">
        <v>0.01</v>
      </c>
      <c r="I18944">
        <v>29.99</v>
      </c>
      <c r="J18944">
        <v>1015</v>
      </c>
      <c r="K18944">
        <v>10</v>
      </c>
      <c r="M18944" t="s">
        <v>32</v>
      </c>
      <c r="N18944" t="s">
        <v>32</v>
      </c>
      <c r="O18944" t="s">
        <v>43</v>
      </c>
      <c r="Q18944">
        <v>2200</v>
      </c>
      <c r="R18944">
        <v>9500</v>
      </c>
      <c r="S18944">
        <v>25000</v>
      </c>
      <c r="AB18944">
        <v>78.510000000000005</v>
      </c>
      <c r="AC18944" t="s">
        <v>19002</v>
      </c>
    </row>
    <row r="18945" spans="1:29">
      <c r="A18945" s="1" t="s">
        <v>30</v>
      </c>
      <c r="B18945" s="2">
        <v>43236.55</v>
      </c>
      <c r="C18945">
        <v>82</v>
      </c>
      <c r="D18945">
        <v>74</v>
      </c>
      <c r="E18945">
        <v>76.53</v>
      </c>
      <c r="F18945">
        <v>240</v>
      </c>
      <c r="G18945">
        <v>8</v>
      </c>
      <c r="H18945">
        <v>0</v>
      </c>
      <c r="I18945">
        <v>29.98</v>
      </c>
      <c r="K18945">
        <v>10</v>
      </c>
      <c r="M18945" t="s">
        <v>34</v>
      </c>
      <c r="N18945" t="s">
        <v>34</v>
      </c>
      <c r="O18945" t="s">
        <v>32</v>
      </c>
      <c r="P18945" t="s">
        <v>43</v>
      </c>
      <c r="Q18945">
        <v>2000</v>
      </c>
      <c r="R18945">
        <v>6000</v>
      </c>
      <c r="S18945">
        <v>9500</v>
      </c>
      <c r="T18945">
        <v>25000</v>
      </c>
      <c r="AB18945">
        <v>87.93</v>
      </c>
      <c r="AC18945" t="s">
        <v>19003</v>
      </c>
    </row>
    <row r="18946" spans="1:29">
      <c r="A18946" s="1" t="s">
        <v>30</v>
      </c>
      <c r="B18946" s="2">
        <v>43236.57708333333</v>
      </c>
      <c r="C18946">
        <v>74</v>
      </c>
      <c r="D18946">
        <v>71</v>
      </c>
      <c r="E18946">
        <v>90.97</v>
      </c>
      <c r="F18946">
        <v>270</v>
      </c>
      <c r="G18946">
        <v>9</v>
      </c>
      <c r="H18946">
        <v>0.03</v>
      </c>
      <c r="I18946">
        <v>29.96</v>
      </c>
      <c r="J18946">
        <v>1014.1</v>
      </c>
      <c r="K18946">
        <v>7</v>
      </c>
      <c r="L18946">
        <v>22</v>
      </c>
      <c r="M18946" t="s">
        <v>34</v>
      </c>
      <c r="N18946" t="s">
        <v>32</v>
      </c>
      <c r="O18946" t="s">
        <v>32</v>
      </c>
      <c r="P18946" t="s">
        <v>43</v>
      </c>
      <c r="Q18946">
        <v>2000</v>
      </c>
      <c r="R18946">
        <v>3500</v>
      </c>
      <c r="S18946">
        <v>10000</v>
      </c>
      <c r="T18946">
        <v>25000</v>
      </c>
      <c r="U18946" t="e" cm="1">
        <f t="array" ref="U18946">-RA</f>
        <v>#NAME?</v>
      </c>
      <c r="AB18946">
        <v>75.27</v>
      </c>
      <c r="AC18946" t="s">
        <v>19004</v>
      </c>
    </row>
    <row r="18947" spans="1:29">
      <c r="A18947" s="1" t="s">
        <v>30</v>
      </c>
      <c r="B18947" s="2">
        <v>43236.618750000001</v>
      </c>
      <c r="C18947">
        <v>83</v>
      </c>
      <c r="D18947">
        <v>72</v>
      </c>
      <c r="E18947">
        <v>69.709999999999994</v>
      </c>
      <c r="F18947">
        <v>220</v>
      </c>
      <c r="G18947">
        <v>9</v>
      </c>
      <c r="I18947">
        <v>29.94</v>
      </c>
      <c r="J18947">
        <v>1013.4</v>
      </c>
      <c r="K18947">
        <v>10</v>
      </c>
      <c r="M18947" t="s">
        <v>34</v>
      </c>
      <c r="N18947" t="s">
        <v>34</v>
      </c>
      <c r="O18947" t="s">
        <v>34</v>
      </c>
      <c r="P18947" t="s">
        <v>43</v>
      </c>
      <c r="Q18947">
        <v>2400</v>
      </c>
      <c r="R18947">
        <v>5000</v>
      </c>
      <c r="S18947">
        <v>12000</v>
      </c>
      <c r="T18947">
        <v>25000</v>
      </c>
      <c r="AB18947">
        <v>88.11</v>
      </c>
      <c r="AC18947" t="s">
        <v>19005</v>
      </c>
    </row>
    <row r="18948" spans="1:29">
      <c r="A18948" s="1" t="s">
        <v>30</v>
      </c>
      <c r="B18948" s="2">
        <v>43236.660416666666</v>
      </c>
      <c r="C18948">
        <v>85</v>
      </c>
      <c r="D18948">
        <v>71</v>
      </c>
      <c r="E18948">
        <v>63.4</v>
      </c>
      <c r="F18948">
        <v>190</v>
      </c>
      <c r="G18948">
        <v>8</v>
      </c>
      <c r="H18948">
        <v>0</v>
      </c>
      <c r="I18948">
        <v>29.92</v>
      </c>
      <c r="J18948">
        <v>1012.6</v>
      </c>
      <c r="K18948">
        <v>10</v>
      </c>
      <c r="M18948" t="s">
        <v>31</v>
      </c>
      <c r="N18948" t="s">
        <v>32</v>
      </c>
      <c r="O18948" t="s">
        <v>32</v>
      </c>
      <c r="P18948" t="s">
        <v>43</v>
      </c>
      <c r="Q18948">
        <v>3500</v>
      </c>
      <c r="R18948">
        <v>5000</v>
      </c>
      <c r="S18948">
        <v>10000</v>
      </c>
      <c r="T18948">
        <v>25000</v>
      </c>
      <c r="AB18948">
        <v>90.16</v>
      </c>
      <c r="AC18948" t="s">
        <v>19006</v>
      </c>
    </row>
    <row r="18949" spans="1:29">
      <c r="A18949" s="1" t="s">
        <v>30</v>
      </c>
      <c r="B18949" s="2">
        <v>43236.70208333333</v>
      </c>
      <c r="C18949">
        <v>76</v>
      </c>
      <c r="D18949">
        <v>71</v>
      </c>
      <c r="E18949">
        <v>85.09</v>
      </c>
      <c r="F18949">
        <v>200</v>
      </c>
      <c r="G18949">
        <v>8</v>
      </c>
      <c r="H18949">
        <v>0.03</v>
      </c>
      <c r="I18949">
        <v>29.92</v>
      </c>
      <c r="J18949">
        <v>1012.6</v>
      </c>
      <c r="K18949">
        <v>10</v>
      </c>
      <c r="M18949" t="s">
        <v>31</v>
      </c>
      <c r="N18949" t="s">
        <v>34</v>
      </c>
      <c r="O18949" t="s">
        <v>32</v>
      </c>
      <c r="P18949" t="s">
        <v>32</v>
      </c>
      <c r="Q18949">
        <v>2500</v>
      </c>
      <c r="R18949">
        <v>4100</v>
      </c>
      <c r="S18949">
        <v>11000</v>
      </c>
      <c r="T18949">
        <v>25000</v>
      </c>
      <c r="AB18949">
        <v>77.19</v>
      </c>
      <c r="AC18949" t="s">
        <v>19007</v>
      </c>
    </row>
    <row r="18950" spans="1:29">
      <c r="A18950" s="1" t="s">
        <v>30</v>
      </c>
      <c r="B18950" s="2">
        <v>43236.743750000001</v>
      </c>
      <c r="C18950">
        <v>81</v>
      </c>
      <c r="D18950">
        <v>70</v>
      </c>
      <c r="E18950">
        <v>69.28</v>
      </c>
      <c r="F18950">
        <v>200</v>
      </c>
      <c r="G18950">
        <v>10</v>
      </c>
      <c r="H18950">
        <v>0</v>
      </c>
      <c r="I18950">
        <v>29.92</v>
      </c>
      <c r="J18950">
        <v>1012.6</v>
      </c>
      <c r="K18950">
        <v>10</v>
      </c>
      <c r="M18950" t="s">
        <v>31</v>
      </c>
      <c r="N18950" t="s">
        <v>34</v>
      </c>
      <c r="O18950" t="s">
        <v>34</v>
      </c>
      <c r="P18950" t="s">
        <v>32</v>
      </c>
      <c r="Q18950">
        <v>2500</v>
      </c>
      <c r="R18950">
        <v>4000</v>
      </c>
      <c r="S18950">
        <v>11000</v>
      </c>
      <c r="T18950">
        <v>25000</v>
      </c>
      <c r="AB18950">
        <v>84.5</v>
      </c>
      <c r="AC18950" t="s">
        <v>19008</v>
      </c>
    </row>
    <row r="18951" spans="1:29">
      <c r="A18951" s="1" t="s">
        <v>30</v>
      </c>
      <c r="B18951" s="2">
        <v>43236.785416666666</v>
      </c>
      <c r="C18951">
        <v>79</v>
      </c>
      <c r="D18951">
        <v>69</v>
      </c>
      <c r="E18951">
        <v>71.72</v>
      </c>
      <c r="F18951">
        <v>160</v>
      </c>
      <c r="G18951">
        <v>6</v>
      </c>
      <c r="H18951">
        <v>0</v>
      </c>
      <c r="I18951">
        <v>29.95</v>
      </c>
      <c r="J18951">
        <v>1013.7</v>
      </c>
      <c r="K18951">
        <v>10</v>
      </c>
      <c r="M18951" t="s">
        <v>31</v>
      </c>
      <c r="N18951" t="s">
        <v>32</v>
      </c>
      <c r="O18951" t="s">
        <v>32</v>
      </c>
      <c r="P18951" t="s">
        <v>32</v>
      </c>
      <c r="Q18951">
        <v>3000</v>
      </c>
      <c r="R18951">
        <v>7000</v>
      </c>
      <c r="S18951">
        <v>13000</v>
      </c>
      <c r="T18951">
        <v>25000</v>
      </c>
      <c r="AB18951">
        <v>81.55</v>
      </c>
      <c r="AC18951" t="s">
        <v>19009</v>
      </c>
    </row>
    <row r="18952" spans="1:29">
      <c r="A18952" s="1" t="s">
        <v>30</v>
      </c>
      <c r="B18952" s="2">
        <v>43236.82708333333</v>
      </c>
      <c r="C18952">
        <v>77</v>
      </c>
      <c r="D18952">
        <v>69</v>
      </c>
      <c r="E18952">
        <v>76.62</v>
      </c>
      <c r="F18952">
        <v>190</v>
      </c>
      <c r="G18952">
        <v>9</v>
      </c>
      <c r="H18952">
        <v>0</v>
      </c>
      <c r="I18952">
        <v>29.95</v>
      </c>
      <c r="J18952">
        <v>1013.8</v>
      </c>
      <c r="K18952">
        <v>10</v>
      </c>
      <c r="M18952" t="s">
        <v>31</v>
      </c>
      <c r="N18952" t="s">
        <v>34</v>
      </c>
      <c r="O18952" t="s">
        <v>32</v>
      </c>
      <c r="P18952" t="s">
        <v>43</v>
      </c>
      <c r="Q18952">
        <v>3000</v>
      </c>
      <c r="R18952">
        <v>6500</v>
      </c>
      <c r="S18952">
        <v>14000</v>
      </c>
      <c r="T18952">
        <v>25000</v>
      </c>
      <c r="U18952" t="s">
        <v>115</v>
      </c>
      <c r="AB18952">
        <v>78</v>
      </c>
      <c r="AC18952" t="s">
        <v>19010</v>
      </c>
    </row>
    <row r="18953" spans="1:29">
      <c r="A18953" s="1" t="s">
        <v>30</v>
      </c>
      <c r="B18953" s="2">
        <v>43236.868750000001</v>
      </c>
      <c r="C18953">
        <v>71</v>
      </c>
      <c r="D18953">
        <v>67</v>
      </c>
      <c r="E18953">
        <v>86.59</v>
      </c>
      <c r="F18953">
        <v>290</v>
      </c>
      <c r="G18953">
        <v>3</v>
      </c>
      <c r="I18953">
        <v>29.97</v>
      </c>
      <c r="J18953">
        <v>1014.3</v>
      </c>
      <c r="K18953">
        <v>10</v>
      </c>
      <c r="M18953" t="s">
        <v>31</v>
      </c>
      <c r="N18953" t="s">
        <v>32</v>
      </c>
      <c r="O18953" t="s">
        <v>43</v>
      </c>
      <c r="Q18953">
        <v>1800</v>
      </c>
      <c r="R18953">
        <v>3200</v>
      </c>
      <c r="S18953">
        <v>8500</v>
      </c>
      <c r="U18953" t="e" cm="1">
        <f t="array" ref="U18953">-RA</f>
        <v>#NAME?</v>
      </c>
      <c r="AB18953">
        <v>71.099999999999994</v>
      </c>
      <c r="AC18953" t="s">
        <v>19011</v>
      </c>
    </row>
    <row r="18954" spans="1:29">
      <c r="A18954" s="1" t="s">
        <v>30</v>
      </c>
      <c r="B18954" s="2">
        <v>43236.902083333334</v>
      </c>
      <c r="C18954">
        <v>70</v>
      </c>
      <c r="D18954">
        <v>69</v>
      </c>
      <c r="E18954">
        <v>96.97</v>
      </c>
      <c r="G18954">
        <v>3</v>
      </c>
      <c r="I18954">
        <v>29.99</v>
      </c>
      <c r="K18954">
        <v>7</v>
      </c>
      <c r="M18954" t="s">
        <v>32</v>
      </c>
      <c r="N18954" t="s">
        <v>32</v>
      </c>
      <c r="O18954" t="s">
        <v>43</v>
      </c>
      <c r="Q18954">
        <v>1100</v>
      </c>
      <c r="R18954">
        <v>3000</v>
      </c>
      <c r="S18954">
        <v>9000</v>
      </c>
      <c r="U18954" t="e" cm="1">
        <f t="array" ref="U18954">-TSRA</f>
        <v>#NAME?</v>
      </c>
      <c r="AB18954">
        <v>70</v>
      </c>
      <c r="AC18954" t="s">
        <v>19012</v>
      </c>
    </row>
    <row r="18955" spans="1:29">
      <c r="A18955" s="1" t="s">
        <v>30</v>
      </c>
      <c r="B18955" s="2">
        <v>43236.910416666666</v>
      </c>
      <c r="C18955">
        <v>70</v>
      </c>
      <c r="D18955">
        <v>70</v>
      </c>
      <c r="E18955">
        <v>100</v>
      </c>
      <c r="F18955">
        <v>180</v>
      </c>
      <c r="G18955">
        <v>9</v>
      </c>
      <c r="H18955">
        <v>0.01</v>
      </c>
      <c r="I18955">
        <v>30</v>
      </c>
      <c r="J18955">
        <v>1015.4</v>
      </c>
      <c r="K18955">
        <v>2</v>
      </c>
      <c r="M18955" t="s">
        <v>31</v>
      </c>
      <c r="N18955" t="s">
        <v>32</v>
      </c>
      <c r="O18955" t="s">
        <v>43</v>
      </c>
      <c r="Q18955">
        <v>600</v>
      </c>
      <c r="R18955">
        <v>1200</v>
      </c>
      <c r="S18955">
        <v>3000</v>
      </c>
      <c r="U18955" t="e" cm="1">
        <f t="array" ref="U18955">+TSRA BR</f>
        <v>#NAME?</v>
      </c>
      <c r="AB18955">
        <v>70</v>
      </c>
      <c r="AC18955" t="s">
        <v>19013</v>
      </c>
    </row>
    <row r="18956" spans="1:29">
      <c r="A18956" s="1" t="s">
        <v>30</v>
      </c>
      <c r="B18956" s="2">
        <v>43236.913194444445</v>
      </c>
      <c r="C18956">
        <v>70</v>
      </c>
      <c r="D18956">
        <v>70</v>
      </c>
      <c r="E18956">
        <v>100</v>
      </c>
      <c r="F18956">
        <v>230</v>
      </c>
      <c r="G18956">
        <v>5</v>
      </c>
      <c r="H18956">
        <v>0.05</v>
      </c>
      <c r="I18956">
        <v>30</v>
      </c>
      <c r="K18956">
        <v>1</v>
      </c>
      <c r="M18956" t="s">
        <v>31</v>
      </c>
      <c r="N18956" t="s">
        <v>32</v>
      </c>
      <c r="O18956" t="s">
        <v>43</v>
      </c>
      <c r="Q18956">
        <v>600</v>
      </c>
      <c r="R18956">
        <v>1200</v>
      </c>
      <c r="S18956">
        <v>3000</v>
      </c>
      <c r="U18956" t="e" cm="1">
        <f t="array" ref="U18956">+TSRA BR</f>
        <v>#NAME?</v>
      </c>
      <c r="AB18956">
        <v>70</v>
      </c>
      <c r="AC18956" t="s">
        <v>19014</v>
      </c>
    </row>
    <row r="18957" spans="1:29">
      <c r="A18957" s="1" t="s">
        <v>30</v>
      </c>
      <c r="B18957" s="2">
        <v>43236.92291666667</v>
      </c>
      <c r="C18957">
        <v>69</v>
      </c>
      <c r="D18957">
        <v>69</v>
      </c>
      <c r="E18957">
        <v>100</v>
      </c>
      <c r="F18957">
        <v>220</v>
      </c>
      <c r="G18957">
        <v>7</v>
      </c>
      <c r="H18957">
        <v>0.39</v>
      </c>
      <c r="I18957">
        <v>30</v>
      </c>
      <c r="K18957">
        <v>3</v>
      </c>
      <c r="M18957" t="s">
        <v>31</v>
      </c>
      <c r="N18957" t="s">
        <v>34</v>
      </c>
      <c r="O18957" t="s">
        <v>43</v>
      </c>
      <c r="Q18957">
        <v>500</v>
      </c>
      <c r="R18957">
        <v>1600</v>
      </c>
      <c r="S18957">
        <v>3100</v>
      </c>
      <c r="U18957" t="s">
        <v>440</v>
      </c>
      <c r="AB18957">
        <v>69.099999999999994</v>
      </c>
      <c r="AC18957" t="s">
        <v>19015</v>
      </c>
    </row>
    <row r="18958" spans="1:29">
      <c r="A18958" s="1" t="s">
        <v>30</v>
      </c>
      <c r="B18958" s="2">
        <v>43236.936111111114</v>
      </c>
      <c r="C18958">
        <v>69</v>
      </c>
      <c r="D18958">
        <v>69</v>
      </c>
      <c r="E18958">
        <v>100</v>
      </c>
      <c r="F18958">
        <v>210</v>
      </c>
      <c r="G18958">
        <v>5</v>
      </c>
      <c r="H18958">
        <v>0.54</v>
      </c>
      <c r="I18958">
        <v>29.99</v>
      </c>
      <c r="K18958">
        <v>2</v>
      </c>
      <c r="M18958" t="s">
        <v>31</v>
      </c>
      <c r="N18958" t="s">
        <v>34</v>
      </c>
      <c r="O18958" t="s">
        <v>43</v>
      </c>
      <c r="Q18958">
        <v>500</v>
      </c>
      <c r="R18958">
        <v>1400</v>
      </c>
      <c r="S18958">
        <v>4200</v>
      </c>
      <c r="U18958" t="e" cm="1">
        <f t="array" ref="U18958">+TSRA BR</f>
        <v>#NAME?</v>
      </c>
      <c r="AB18958">
        <v>69.099999999999994</v>
      </c>
      <c r="AC18958" t="s">
        <v>19016</v>
      </c>
    </row>
    <row r="18959" spans="1:29">
      <c r="A18959" s="1" t="s">
        <v>30</v>
      </c>
      <c r="B18959" s="2">
        <v>43236.943749999999</v>
      </c>
      <c r="C18959">
        <v>69</v>
      </c>
      <c r="D18959">
        <v>69</v>
      </c>
      <c r="E18959">
        <v>100</v>
      </c>
      <c r="F18959">
        <v>150</v>
      </c>
      <c r="G18959">
        <v>7</v>
      </c>
      <c r="H18959">
        <v>0.67</v>
      </c>
      <c r="I18959">
        <v>29.99</v>
      </c>
      <c r="K18959">
        <v>6</v>
      </c>
      <c r="M18959" t="s">
        <v>31</v>
      </c>
      <c r="N18959" t="s">
        <v>32</v>
      </c>
      <c r="O18959" t="s">
        <v>32</v>
      </c>
      <c r="P18959" t="s">
        <v>43</v>
      </c>
      <c r="Q18959">
        <v>1400</v>
      </c>
      <c r="R18959">
        <v>4200</v>
      </c>
      <c r="S18959">
        <v>6500</v>
      </c>
      <c r="T18959">
        <v>25000</v>
      </c>
      <c r="U18959" t="e" cm="1">
        <f t="array" ref="U18959">-RA BR</f>
        <v>#NAME?</v>
      </c>
      <c r="AB18959">
        <v>69.099999999999994</v>
      </c>
      <c r="AC18959" t="s">
        <v>19017</v>
      </c>
    </row>
    <row r="18960" spans="1:29">
      <c r="A18960" s="1" t="s">
        <v>30</v>
      </c>
      <c r="B18960" s="2">
        <v>43236.95208333333</v>
      </c>
      <c r="C18960">
        <v>69</v>
      </c>
      <c r="D18960">
        <v>69</v>
      </c>
      <c r="E18960">
        <v>100</v>
      </c>
      <c r="F18960">
        <v>130</v>
      </c>
      <c r="G18960">
        <v>4</v>
      </c>
      <c r="H18960">
        <v>0.67</v>
      </c>
      <c r="I18960">
        <v>29.98</v>
      </c>
      <c r="J18960">
        <v>1014.9</v>
      </c>
      <c r="K18960">
        <v>10</v>
      </c>
      <c r="M18960" t="s">
        <v>31</v>
      </c>
      <c r="N18960" t="s">
        <v>34</v>
      </c>
      <c r="O18960" t="s">
        <v>32</v>
      </c>
      <c r="P18960" t="s">
        <v>32</v>
      </c>
      <c r="Q18960">
        <v>1100</v>
      </c>
      <c r="R18960">
        <v>4100</v>
      </c>
      <c r="S18960">
        <v>12000</v>
      </c>
      <c r="T18960">
        <v>25000</v>
      </c>
      <c r="AB18960">
        <v>69.099999999999994</v>
      </c>
      <c r="AC18960" t="s">
        <v>19018</v>
      </c>
    </row>
    <row r="18961" spans="1:29">
      <c r="A18961" s="1" t="s">
        <v>30</v>
      </c>
      <c r="B18961" s="2">
        <v>43236.993750000001</v>
      </c>
      <c r="C18961">
        <v>69</v>
      </c>
      <c r="D18961">
        <v>69</v>
      </c>
      <c r="E18961">
        <v>100</v>
      </c>
      <c r="G18961">
        <v>4</v>
      </c>
      <c r="H18961">
        <v>0</v>
      </c>
      <c r="I18961">
        <v>29.97</v>
      </c>
      <c r="J18961">
        <v>1014.5</v>
      </c>
      <c r="K18961">
        <v>10</v>
      </c>
      <c r="M18961" t="s">
        <v>31</v>
      </c>
      <c r="N18961" t="s">
        <v>34</v>
      </c>
      <c r="O18961" t="s">
        <v>32</v>
      </c>
      <c r="P18961" t="s">
        <v>32</v>
      </c>
      <c r="Q18961">
        <v>1100</v>
      </c>
      <c r="R18961">
        <v>2600</v>
      </c>
      <c r="S18961">
        <v>11000</v>
      </c>
      <c r="T18961">
        <v>25000</v>
      </c>
      <c r="AB18961">
        <v>69.099999999999994</v>
      </c>
      <c r="AC18961" t="s">
        <v>19019</v>
      </c>
    </row>
    <row r="18962" spans="1:29">
      <c r="A18962" s="1" t="s">
        <v>30</v>
      </c>
      <c r="B18962" s="2">
        <v>43237.035416666666</v>
      </c>
      <c r="C18962">
        <v>70</v>
      </c>
      <c r="D18962">
        <v>70</v>
      </c>
      <c r="E18962">
        <v>100</v>
      </c>
      <c r="F18962">
        <v>160</v>
      </c>
      <c r="G18962">
        <v>4</v>
      </c>
      <c r="H18962">
        <v>0</v>
      </c>
      <c r="I18962">
        <v>29.98</v>
      </c>
      <c r="J18962">
        <v>1014.7</v>
      </c>
      <c r="K18962">
        <v>10</v>
      </c>
      <c r="M18962" t="s">
        <v>31</v>
      </c>
      <c r="N18962" t="s">
        <v>32</v>
      </c>
      <c r="O18962" t="s">
        <v>32</v>
      </c>
      <c r="P18962" t="s">
        <v>32</v>
      </c>
      <c r="Q18962">
        <v>700</v>
      </c>
      <c r="R18962">
        <v>1800</v>
      </c>
      <c r="S18962">
        <v>6000</v>
      </c>
      <c r="T18962">
        <v>25000</v>
      </c>
      <c r="AB18962">
        <v>70</v>
      </c>
      <c r="AC18962" t="s">
        <v>19020</v>
      </c>
    </row>
    <row r="18963" spans="1:29">
      <c r="A18963" s="1" t="s">
        <v>30</v>
      </c>
      <c r="B18963" s="2">
        <v>43237.07708333333</v>
      </c>
      <c r="C18963">
        <v>70</v>
      </c>
      <c r="D18963">
        <v>70</v>
      </c>
      <c r="E18963">
        <v>100</v>
      </c>
      <c r="F18963">
        <v>170</v>
      </c>
      <c r="G18963">
        <v>6</v>
      </c>
      <c r="H18963">
        <v>0</v>
      </c>
      <c r="I18963">
        <v>29.97</v>
      </c>
      <c r="J18963">
        <v>1014.5</v>
      </c>
      <c r="K18963">
        <v>10</v>
      </c>
      <c r="M18963" t="s">
        <v>31</v>
      </c>
      <c r="N18963" t="s">
        <v>32</v>
      </c>
      <c r="O18963" t="s">
        <v>32</v>
      </c>
      <c r="P18963" t="s">
        <v>32</v>
      </c>
      <c r="Q18963">
        <v>700</v>
      </c>
      <c r="R18963">
        <v>1100</v>
      </c>
      <c r="S18963">
        <v>3700</v>
      </c>
      <c r="T18963">
        <v>25000</v>
      </c>
      <c r="AB18963">
        <v>70</v>
      </c>
      <c r="AC18963" t="s">
        <v>19021</v>
      </c>
    </row>
    <row r="18964" spans="1:29">
      <c r="A18964" s="1" t="s">
        <v>30</v>
      </c>
      <c r="B18964" s="2">
        <v>43237.118750000001</v>
      </c>
      <c r="C18964">
        <v>69</v>
      </c>
      <c r="D18964">
        <v>69</v>
      </c>
      <c r="E18964">
        <v>100</v>
      </c>
      <c r="F18964">
        <v>200</v>
      </c>
      <c r="G18964">
        <v>5</v>
      </c>
      <c r="I18964">
        <v>29.96</v>
      </c>
      <c r="J18964">
        <v>1013.9</v>
      </c>
      <c r="K18964">
        <v>10</v>
      </c>
      <c r="M18964" t="s">
        <v>34</v>
      </c>
      <c r="N18964" t="s">
        <v>32</v>
      </c>
      <c r="O18964" t="s">
        <v>32</v>
      </c>
      <c r="P18964" t="s">
        <v>32</v>
      </c>
      <c r="Q18964">
        <v>700</v>
      </c>
      <c r="R18964">
        <v>3100</v>
      </c>
      <c r="S18964">
        <v>4500</v>
      </c>
      <c r="T18964">
        <v>25000</v>
      </c>
      <c r="AB18964">
        <v>69.099999999999994</v>
      </c>
      <c r="AC18964" t="s">
        <v>19022</v>
      </c>
    </row>
    <row r="18965" spans="1:29">
      <c r="A18965" s="1" t="s">
        <v>30</v>
      </c>
      <c r="B18965" s="2">
        <v>43237.152083333334</v>
      </c>
      <c r="C18965">
        <v>69</v>
      </c>
      <c r="D18965">
        <v>69</v>
      </c>
      <c r="E18965">
        <v>100</v>
      </c>
      <c r="F18965">
        <v>210</v>
      </c>
      <c r="G18965">
        <v>4</v>
      </c>
      <c r="H18965">
        <v>0</v>
      </c>
      <c r="I18965">
        <v>29.95</v>
      </c>
      <c r="K18965">
        <v>10</v>
      </c>
      <c r="M18965" t="s">
        <v>34</v>
      </c>
      <c r="N18965" t="s">
        <v>34</v>
      </c>
      <c r="O18965" t="s">
        <v>32</v>
      </c>
      <c r="Q18965">
        <v>700</v>
      </c>
      <c r="R18965">
        <v>3100</v>
      </c>
      <c r="S18965">
        <v>25000</v>
      </c>
      <c r="AB18965">
        <v>69.099999999999994</v>
      </c>
      <c r="AC18965" t="s">
        <v>19023</v>
      </c>
    </row>
    <row r="18966" spans="1:29">
      <c r="A18966" s="1" t="s">
        <v>30</v>
      </c>
      <c r="B18966" s="2">
        <v>43237.160416666666</v>
      </c>
      <c r="C18966">
        <v>69</v>
      </c>
      <c r="D18966">
        <v>69</v>
      </c>
      <c r="E18966">
        <v>100</v>
      </c>
      <c r="F18966">
        <v>200</v>
      </c>
      <c r="G18966">
        <v>4</v>
      </c>
      <c r="H18966">
        <v>0</v>
      </c>
      <c r="I18966">
        <v>29.95</v>
      </c>
      <c r="J18966">
        <v>1013.8</v>
      </c>
      <c r="K18966">
        <v>10</v>
      </c>
      <c r="M18966" t="s">
        <v>32</v>
      </c>
      <c r="N18966" t="s">
        <v>32</v>
      </c>
      <c r="O18966" t="s">
        <v>32</v>
      </c>
      <c r="P18966" t="s">
        <v>32</v>
      </c>
      <c r="Q18966">
        <v>700</v>
      </c>
      <c r="R18966">
        <v>2400</v>
      </c>
      <c r="S18966">
        <v>6000</v>
      </c>
      <c r="T18966">
        <v>25000</v>
      </c>
      <c r="AB18966">
        <v>69.099999999999994</v>
      </c>
      <c r="AC18966" t="s">
        <v>19024</v>
      </c>
    </row>
    <row r="18967" spans="1:29">
      <c r="A18967" s="1" t="s">
        <v>30</v>
      </c>
      <c r="B18967" s="2">
        <v>43237.189583333333</v>
      </c>
      <c r="C18967">
        <v>69</v>
      </c>
      <c r="D18967">
        <v>69</v>
      </c>
      <c r="E18967">
        <v>100</v>
      </c>
      <c r="F18967">
        <v>200</v>
      </c>
      <c r="G18967">
        <v>5</v>
      </c>
      <c r="H18967">
        <v>0</v>
      </c>
      <c r="I18967">
        <v>29.95</v>
      </c>
      <c r="K18967">
        <v>10</v>
      </c>
      <c r="M18967" t="s">
        <v>31</v>
      </c>
      <c r="N18967" t="s">
        <v>32</v>
      </c>
      <c r="O18967" t="s">
        <v>32</v>
      </c>
      <c r="P18967" t="s">
        <v>32</v>
      </c>
      <c r="Q18967">
        <v>600</v>
      </c>
      <c r="R18967">
        <v>1100</v>
      </c>
      <c r="S18967">
        <v>2200</v>
      </c>
      <c r="T18967">
        <v>25000</v>
      </c>
      <c r="AB18967">
        <v>69.099999999999994</v>
      </c>
      <c r="AC18967" t="s">
        <v>19025</v>
      </c>
    </row>
    <row r="18968" spans="1:29">
      <c r="A18968" s="1" t="s">
        <v>30</v>
      </c>
      <c r="B18968" s="2">
        <v>43237.20208333333</v>
      </c>
      <c r="C18968">
        <v>69</v>
      </c>
      <c r="D18968">
        <v>69</v>
      </c>
      <c r="E18968">
        <v>100</v>
      </c>
      <c r="F18968">
        <v>200</v>
      </c>
      <c r="G18968">
        <v>5</v>
      </c>
      <c r="H18968">
        <v>0</v>
      </c>
      <c r="I18968">
        <v>29.95</v>
      </c>
      <c r="J18968">
        <v>1013.7</v>
      </c>
      <c r="K18968">
        <v>10</v>
      </c>
      <c r="M18968" t="s">
        <v>34</v>
      </c>
      <c r="N18968" t="s">
        <v>32</v>
      </c>
      <c r="O18968" t="s">
        <v>32</v>
      </c>
      <c r="P18968" t="s">
        <v>32</v>
      </c>
      <c r="Q18968">
        <v>700</v>
      </c>
      <c r="R18968">
        <v>1100</v>
      </c>
      <c r="S18968">
        <v>2200</v>
      </c>
      <c r="T18968">
        <v>25000</v>
      </c>
      <c r="AB18968">
        <v>69.099999999999994</v>
      </c>
      <c r="AC18968" t="s">
        <v>19026</v>
      </c>
    </row>
    <row r="18969" spans="1:29">
      <c r="A18969" s="1" t="s">
        <v>30</v>
      </c>
      <c r="B18969" s="2">
        <v>43237.209722222222</v>
      </c>
      <c r="C18969">
        <v>69</v>
      </c>
      <c r="D18969">
        <v>69</v>
      </c>
      <c r="E18969">
        <v>100</v>
      </c>
      <c r="F18969">
        <v>190</v>
      </c>
      <c r="G18969">
        <v>5</v>
      </c>
      <c r="H18969">
        <v>0</v>
      </c>
      <c r="I18969">
        <v>29.95</v>
      </c>
      <c r="K18969">
        <v>10</v>
      </c>
      <c r="M18969" t="s">
        <v>32</v>
      </c>
      <c r="N18969" t="s">
        <v>32</v>
      </c>
      <c r="O18969" t="s">
        <v>32</v>
      </c>
      <c r="Q18969">
        <v>900</v>
      </c>
      <c r="R18969">
        <v>2200</v>
      </c>
      <c r="S18969">
        <v>25000</v>
      </c>
      <c r="AB18969">
        <v>69.099999999999994</v>
      </c>
      <c r="AC18969" t="s">
        <v>19027</v>
      </c>
    </row>
    <row r="18970" spans="1:29">
      <c r="A18970" s="1" t="s">
        <v>30</v>
      </c>
      <c r="B18970" s="2">
        <v>43237.243750000001</v>
      </c>
      <c r="C18970">
        <v>69</v>
      </c>
      <c r="D18970">
        <v>69</v>
      </c>
      <c r="E18970">
        <v>100</v>
      </c>
      <c r="F18970">
        <v>190</v>
      </c>
      <c r="G18970">
        <v>5</v>
      </c>
      <c r="H18970">
        <v>0</v>
      </c>
      <c r="I18970">
        <v>29.95</v>
      </c>
      <c r="J18970">
        <v>1013.8</v>
      </c>
      <c r="K18970">
        <v>10</v>
      </c>
      <c r="M18970" t="s">
        <v>43</v>
      </c>
      <c r="Q18970">
        <v>800</v>
      </c>
      <c r="AB18970">
        <v>69.099999999999994</v>
      </c>
      <c r="AC18970" t="s">
        <v>19028</v>
      </c>
    </row>
    <row r="18971" spans="1:29">
      <c r="A18971" s="1" t="s">
        <v>30</v>
      </c>
      <c r="B18971" s="2">
        <v>43237.285416666666</v>
      </c>
      <c r="C18971">
        <v>69</v>
      </c>
      <c r="D18971">
        <v>69</v>
      </c>
      <c r="E18971">
        <v>100</v>
      </c>
      <c r="F18971">
        <v>190</v>
      </c>
      <c r="G18971">
        <v>6</v>
      </c>
      <c r="H18971">
        <v>0</v>
      </c>
      <c r="I18971">
        <v>29.97</v>
      </c>
      <c r="J18971">
        <v>1014.3</v>
      </c>
      <c r="K18971">
        <v>6</v>
      </c>
      <c r="M18971" t="s">
        <v>43</v>
      </c>
      <c r="Q18971">
        <v>600</v>
      </c>
      <c r="U18971" t="s">
        <v>38</v>
      </c>
      <c r="AB18971">
        <v>69.099999999999994</v>
      </c>
      <c r="AC18971" t="s">
        <v>19029</v>
      </c>
    </row>
    <row r="18972" spans="1:29">
      <c r="A18972" s="1" t="s">
        <v>30</v>
      </c>
      <c r="B18972" s="2">
        <v>43237.314583333333</v>
      </c>
      <c r="C18972">
        <v>69</v>
      </c>
      <c r="D18972">
        <v>69</v>
      </c>
      <c r="E18972">
        <v>100</v>
      </c>
      <c r="F18972">
        <v>200</v>
      </c>
      <c r="G18972">
        <v>4</v>
      </c>
      <c r="I18972">
        <v>29.98</v>
      </c>
      <c r="K18972">
        <v>10</v>
      </c>
      <c r="M18972" t="s">
        <v>34</v>
      </c>
      <c r="N18972" t="s">
        <v>34</v>
      </c>
      <c r="O18972" t="s">
        <v>32</v>
      </c>
      <c r="P18972" t="s">
        <v>43</v>
      </c>
      <c r="Q18972">
        <v>500</v>
      </c>
      <c r="R18972">
        <v>2000</v>
      </c>
      <c r="S18972">
        <v>7500</v>
      </c>
      <c r="T18972">
        <v>25000</v>
      </c>
      <c r="AB18972">
        <v>69.099999999999994</v>
      </c>
      <c r="AC18972" t="s">
        <v>19030</v>
      </c>
    </row>
    <row r="18973" spans="1:29">
      <c r="A18973" s="1" t="s">
        <v>30</v>
      </c>
      <c r="B18973" s="2">
        <v>43237.320138888892</v>
      </c>
      <c r="C18973">
        <v>69</v>
      </c>
      <c r="D18973">
        <v>69</v>
      </c>
      <c r="E18973">
        <v>100</v>
      </c>
      <c r="F18973">
        <v>190</v>
      </c>
      <c r="G18973">
        <v>5</v>
      </c>
      <c r="I18973">
        <v>29.98</v>
      </c>
      <c r="K18973">
        <v>10</v>
      </c>
      <c r="M18973" t="s">
        <v>34</v>
      </c>
      <c r="N18973" t="s">
        <v>32</v>
      </c>
      <c r="O18973" t="s">
        <v>32</v>
      </c>
      <c r="P18973" t="s">
        <v>43</v>
      </c>
      <c r="Q18973">
        <v>500</v>
      </c>
      <c r="R18973">
        <v>2400</v>
      </c>
      <c r="S18973">
        <v>7500</v>
      </c>
      <c r="T18973">
        <v>25000</v>
      </c>
      <c r="AB18973">
        <v>69.099999999999994</v>
      </c>
      <c r="AC18973" t="s">
        <v>19031</v>
      </c>
    </row>
    <row r="18974" spans="1:29">
      <c r="A18974" s="1" t="s">
        <v>30</v>
      </c>
      <c r="B18974" s="2">
        <v>43237.32708333333</v>
      </c>
      <c r="C18974">
        <v>69</v>
      </c>
      <c r="D18974">
        <v>69</v>
      </c>
      <c r="E18974">
        <v>100</v>
      </c>
      <c r="F18974">
        <v>190</v>
      </c>
      <c r="G18974">
        <v>5</v>
      </c>
      <c r="I18974">
        <v>29.98</v>
      </c>
      <c r="J18974">
        <v>1014.7</v>
      </c>
      <c r="K18974">
        <v>10</v>
      </c>
      <c r="M18974" t="s">
        <v>34</v>
      </c>
      <c r="N18974" t="s">
        <v>32</v>
      </c>
      <c r="O18974" t="s">
        <v>32</v>
      </c>
      <c r="P18974" t="s">
        <v>43</v>
      </c>
      <c r="Q18974">
        <v>500</v>
      </c>
      <c r="R18974">
        <v>2000</v>
      </c>
      <c r="S18974">
        <v>7500</v>
      </c>
      <c r="T18974">
        <v>25000</v>
      </c>
      <c r="AB18974">
        <v>69.099999999999994</v>
      </c>
      <c r="AC18974" t="s">
        <v>19032</v>
      </c>
    </row>
    <row r="18975" spans="1:29">
      <c r="A18975" s="1" t="s">
        <v>30</v>
      </c>
      <c r="B18975" s="2">
        <v>43237.35</v>
      </c>
      <c r="C18975">
        <v>70</v>
      </c>
      <c r="D18975">
        <v>70</v>
      </c>
      <c r="E18975">
        <v>100</v>
      </c>
      <c r="G18975">
        <v>3</v>
      </c>
      <c r="H18975">
        <v>0</v>
      </c>
      <c r="I18975">
        <v>29.97</v>
      </c>
      <c r="K18975">
        <v>10</v>
      </c>
      <c r="M18975" t="s">
        <v>32</v>
      </c>
      <c r="N18975" t="s">
        <v>32</v>
      </c>
      <c r="O18975" t="s">
        <v>32</v>
      </c>
      <c r="P18975" t="s">
        <v>43</v>
      </c>
      <c r="Q18975">
        <v>600</v>
      </c>
      <c r="R18975">
        <v>2000</v>
      </c>
      <c r="S18975">
        <v>8500</v>
      </c>
      <c r="T18975">
        <v>25000</v>
      </c>
      <c r="AB18975">
        <v>70</v>
      </c>
      <c r="AC18975" t="s">
        <v>19033</v>
      </c>
    </row>
    <row r="18976" spans="1:29">
      <c r="A18976" s="1" t="s">
        <v>30</v>
      </c>
      <c r="B18976" s="2">
        <v>43237.368750000001</v>
      </c>
      <c r="C18976">
        <v>70</v>
      </c>
      <c r="D18976">
        <v>70</v>
      </c>
      <c r="E18976">
        <v>100</v>
      </c>
      <c r="F18976">
        <v>180</v>
      </c>
      <c r="G18976">
        <v>7</v>
      </c>
      <c r="H18976">
        <v>0</v>
      </c>
      <c r="I18976">
        <v>29.98</v>
      </c>
      <c r="J18976">
        <v>1014.7</v>
      </c>
      <c r="K18976">
        <v>10</v>
      </c>
      <c r="M18976" t="s">
        <v>32</v>
      </c>
      <c r="N18976" t="s">
        <v>32</v>
      </c>
      <c r="O18976" t="s">
        <v>43</v>
      </c>
      <c r="Q18976">
        <v>800</v>
      </c>
      <c r="R18976">
        <v>4000</v>
      </c>
      <c r="S18976">
        <v>8500</v>
      </c>
      <c r="AB18976">
        <v>70</v>
      </c>
      <c r="AC18976" t="s">
        <v>19034</v>
      </c>
    </row>
    <row r="18977" spans="1:29">
      <c r="A18977" s="1" t="s">
        <v>30</v>
      </c>
      <c r="B18977" s="2">
        <v>43237.410416666666</v>
      </c>
      <c r="C18977">
        <v>71</v>
      </c>
      <c r="D18977">
        <v>70</v>
      </c>
      <c r="E18977">
        <v>96.32</v>
      </c>
      <c r="F18977">
        <v>190</v>
      </c>
      <c r="G18977">
        <v>5</v>
      </c>
      <c r="H18977">
        <v>0</v>
      </c>
      <c r="I18977">
        <v>29.99</v>
      </c>
      <c r="J18977">
        <v>1015</v>
      </c>
      <c r="K18977">
        <v>10</v>
      </c>
      <c r="M18977" t="s">
        <v>32</v>
      </c>
      <c r="N18977" t="s">
        <v>32</v>
      </c>
      <c r="O18977" t="s">
        <v>43</v>
      </c>
      <c r="Q18977">
        <v>1000</v>
      </c>
      <c r="R18977">
        <v>4000</v>
      </c>
      <c r="S18977">
        <v>10000</v>
      </c>
      <c r="AB18977">
        <v>72.44</v>
      </c>
      <c r="AC18977" t="s">
        <v>19035</v>
      </c>
    </row>
    <row r="18978" spans="1:29">
      <c r="A18978" s="1" t="s">
        <v>30</v>
      </c>
      <c r="B18978" s="2">
        <v>43237.45208333333</v>
      </c>
      <c r="C18978">
        <v>74</v>
      </c>
      <c r="D18978">
        <v>70</v>
      </c>
      <c r="E18978">
        <v>87.63</v>
      </c>
      <c r="F18978">
        <v>220</v>
      </c>
      <c r="G18978">
        <v>5</v>
      </c>
      <c r="I18978">
        <v>29.99</v>
      </c>
      <c r="J18978">
        <v>1015.1</v>
      </c>
      <c r="K18978">
        <v>10</v>
      </c>
      <c r="M18978" t="s">
        <v>32</v>
      </c>
      <c r="N18978" t="s">
        <v>32</v>
      </c>
      <c r="O18978" t="s">
        <v>43</v>
      </c>
      <c r="Q18978">
        <v>1100</v>
      </c>
      <c r="R18978">
        <v>3400</v>
      </c>
      <c r="S18978">
        <v>10000</v>
      </c>
      <c r="AB18978">
        <v>75.11</v>
      </c>
      <c r="AC18978" t="s">
        <v>19036</v>
      </c>
    </row>
    <row r="18979" spans="1:29">
      <c r="A18979" s="1" t="s">
        <v>30</v>
      </c>
      <c r="B18979" s="2">
        <v>43237.493750000001</v>
      </c>
      <c r="C18979">
        <v>74</v>
      </c>
      <c r="D18979">
        <v>69</v>
      </c>
      <c r="E18979">
        <v>84.97</v>
      </c>
      <c r="F18979">
        <v>220</v>
      </c>
      <c r="G18979">
        <v>6</v>
      </c>
      <c r="H18979">
        <v>0</v>
      </c>
      <c r="I18979">
        <v>29.99</v>
      </c>
      <c r="J18979">
        <v>1015.2</v>
      </c>
      <c r="K18979">
        <v>10</v>
      </c>
      <c r="M18979" t="s">
        <v>32</v>
      </c>
      <c r="N18979" t="s">
        <v>32</v>
      </c>
      <c r="O18979" t="s">
        <v>43</v>
      </c>
      <c r="Q18979">
        <v>1300</v>
      </c>
      <c r="R18979">
        <v>3200</v>
      </c>
      <c r="S18979">
        <v>9500</v>
      </c>
      <c r="AB18979">
        <v>74.98</v>
      </c>
      <c r="AC18979" t="s">
        <v>19037</v>
      </c>
    </row>
    <row r="18980" spans="1:29">
      <c r="A18980" s="1" t="s">
        <v>30</v>
      </c>
      <c r="B18980" s="2">
        <v>43237.51666666667</v>
      </c>
      <c r="C18980">
        <v>70</v>
      </c>
      <c r="D18980">
        <v>70</v>
      </c>
      <c r="E18980">
        <v>100</v>
      </c>
      <c r="F18980">
        <v>270</v>
      </c>
      <c r="G18980">
        <v>5</v>
      </c>
      <c r="H18980">
        <v>0.09</v>
      </c>
      <c r="I18980">
        <v>29.99</v>
      </c>
      <c r="K18980">
        <v>2</v>
      </c>
      <c r="M18980" t="s">
        <v>32</v>
      </c>
      <c r="N18980" t="s">
        <v>32</v>
      </c>
      <c r="O18980" t="s">
        <v>43</v>
      </c>
      <c r="Q18980">
        <v>1200</v>
      </c>
      <c r="R18980">
        <v>3500</v>
      </c>
      <c r="S18980">
        <v>6000</v>
      </c>
      <c r="U18980" t="e" cm="1">
        <f t="array" ref="U18980">+RA BR</f>
        <v>#NAME?</v>
      </c>
      <c r="AB18980">
        <v>70</v>
      </c>
      <c r="AC18980" t="s">
        <v>19038</v>
      </c>
    </row>
    <row r="18981" spans="1:29">
      <c r="A18981" s="1" t="s">
        <v>30</v>
      </c>
      <c r="B18981" s="2">
        <v>43237.529166666667</v>
      </c>
      <c r="C18981">
        <v>70</v>
      </c>
      <c r="D18981">
        <v>70</v>
      </c>
      <c r="E18981">
        <v>100</v>
      </c>
      <c r="F18981">
        <v>150</v>
      </c>
      <c r="G18981">
        <v>4</v>
      </c>
      <c r="H18981">
        <v>0.42</v>
      </c>
      <c r="I18981">
        <v>29.99</v>
      </c>
      <c r="K18981">
        <v>5</v>
      </c>
      <c r="M18981" t="s">
        <v>31</v>
      </c>
      <c r="N18981" t="s">
        <v>32</v>
      </c>
      <c r="O18981" t="s">
        <v>32</v>
      </c>
      <c r="P18981" t="s">
        <v>43</v>
      </c>
      <c r="Q18981">
        <v>200</v>
      </c>
      <c r="R18981">
        <v>1200</v>
      </c>
      <c r="S18981">
        <v>3500</v>
      </c>
      <c r="T18981">
        <v>25000</v>
      </c>
      <c r="U18981" t="e" cm="1">
        <f t="array" ref="U18981">-RA BR</f>
        <v>#NAME?</v>
      </c>
      <c r="AB18981">
        <v>70</v>
      </c>
      <c r="AC18981" t="s">
        <v>19039</v>
      </c>
    </row>
    <row r="18982" spans="1:29">
      <c r="A18982" s="1" t="s">
        <v>30</v>
      </c>
      <c r="B18982" s="2">
        <v>43237.535416666666</v>
      </c>
      <c r="C18982">
        <v>71</v>
      </c>
      <c r="D18982">
        <v>71</v>
      </c>
      <c r="E18982">
        <v>100</v>
      </c>
      <c r="F18982">
        <v>140</v>
      </c>
      <c r="G18982">
        <v>4</v>
      </c>
      <c r="H18982">
        <v>0.43</v>
      </c>
      <c r="I18982">
        <v>29.98</v>
      </c>
      <c r="J18982">
        <v>1014.9</v>
      </c>
      <c r="K18982">
        <v>10</v>
      </c>
      <c r="M18982" t="s">
        <v>31</v>
      </c>
      <c r="N18982" t="s">
        <v>34</v>
      </c>
      <c r="O18982" t="s">
        <v>32</v>
      </c>
      <c r="P18982" t="s">
        <v>43</v>
      </c>
      <c r="Q18982">
        <v>200</v>
      </c>
      <c r="R18982">
        <v>1100</v>
      </c>
      <c r="S18982">
        <v>2800</v>
      </c>
      <c r="T18982">
        <v>25000</v>
      </c>
      <c r="AB18982">
        <v>72.61</v>
      </c>
      <c r="AC18982" t="s">
        <v>19040</v>
      </c>
    </row>
    <row r="18983" spans="1:29">
      <c r="A18983" s="1" t="s">
        <v>30</v>
      </c>
      <c r="B18983" s="2">
        <v>43237.559027777781</v>
      </c>
      <c r="C18983">
        <v>75</v>
      </c>
      <c r="D18983">
        <v>70</v>
      </c>
      <c r="E18983">
        <v>84.46</v>
      </c>
      <c r="F18983">
        <v>0</v>
      </c>
      <c r="G18983">
        <v>0</v>
      </c>
      <c r="H18983">
        <v>0</v>
      </c>
      <c r="I18983">
        <v>29.98</v>
      </c>
      <c r="K18983">
        <v>10</v>
      </c>
      <c r="M18983" t="s">
        <v>31</v>
      </c>
      <c r="N18983" t="s">
        <v>34</v>
      </c>
      <c r="O18983" t="s">
        <v>32</v>
      </c>
      <c r="P18983" t="s">
        <v>43</v>
      </c>
      <c r="Q18983">
        <v>500</v>
      </c>
      <c r="R18983">
        <v>1500</v>
      </c>
      <c r="S18983">
        <v>6500</v>
      </c>
      <c r="T18983">
        <v>25000</v>
      </c>
      <c r="AB18983">
        <v>76.17</v>
      </c>
      <c r="AC18983" t="s">
        <v>19041</v>
      </c>
    </row>
    <row r="18984" spans="1:29">
      <c r="A18984" s="1" t="s">
        <v>30</v>
      </c>
      <c r="B18984" s="2">
        <v>43237.57708333333</v>
      </c>
      <c r="C18984">
        <v>77</v>
      </c>
      <c r="D18984">
        <v>72</v>
      </c>
      <c r="E18984">
        <v>84.58</v>
      </c>
      <c r="F18984">
        <v>150</v>
      </c>
      <c r="G18984">
        <v>6</v>
      </c>
      <c r="H18984">
        <v>0</v>
      </c>
      <c r="I18984">
        <v>29.97</v>
      </c>
      <c r="J18984">
        <v>1014.3</v>
      </c>
      <c r="K18984">
        <v>10</v>
      </c>
      <c r="M18984" t="s">
        <v>34</v>
      </c>
      <c r="N18984" t="s">
        <v>34</v>
      </c>
      <c r="O18984" t="s">
        <v>34</v>
      </c>
      <c r="P18984" t="s">
        <v>32</v>
      </c>
      <c r="Q18984">
        <v>1500</v>
      </c>
      <c r="R18984">
        <v>6000</v>
      </c>
      <c r="S18984">
        <v>10000</v>
      </c>
      <c r="T18984">
        <v>14000</v>
      </c>
      <c r="AB18984">
        <v>78.38</v>
      </c>
      <c r="AC18984" t="s">
        <v>19042</v>
      </c>
    </row>
    <row r="18985" spans="1:29">
      <c r="A18985" s="1" t="s">
        <v>30</v>
      </c>
      <c r="B18985" s="2">
        <v>43237.618750000001</v>
      </c>
      <c r="C18985">
        <v>76</v>
      </c>
      <c r="D18985">
        <v>71</v>
      </c>
      <c r="E18985">
        <v>85.09</v>
      </c>
      <c r="F18985">
        <v>150</v>
      </c>
      <c r="G18985">
        <v>8</v>
      </c>
      <c r="H18985">
        <v>0</v>
      </c>
      <c r="I18985">
        <v>29.95</v>
      </c>
      <c r="J18985">
        <v>1013.9</v>
      </c>
      <c r="K18985">
        <v>10</v>
      </c>
      <c r="M18985" t="s">
        <v>34</v>
      </c>
      <c r="N18985" t="s">
        <v>32</v>
      </c>
      <c r="O18985" t="s">
        <v>32</v>
      </c>
      <c r="P18985" t="s">
        <v>43</v>
      </c>
      <c r="Q18985">
        <v>1500</v>
      </c>
      <c r="R18985">
        <v>3400</v>
      </c>
      <c r="S18985">
        <v>10000</v>
      </c>
      <c r="T18985">
        <v>15000</v>
      </c>
      <c r="AB18985">
        <v>77.19</v>
      </c>
      <c r="AC18985" t="s">
        <v>19043</v>
      </c>
    </row>
    <row r="18986" spans="1:29">
      <c r="A18986" s="1" t="s">
        <v>30</v>
      </c>
      <c r="B18986" s="2">
        <v>43237.660416666666</v>
      </c>
      <c r="C18986">
        <v>76</v>
      </c>
      <c r="D18986">
        <v>70</v>
      </c>
      <c r="E18986">
        <v>81.96</v>
      </c>
      <c r="F18986">
        <v>150</v>
      </c>
      <c r="G18986">
        <v>8</v>
      </c>
      <c r="H18986">
        <v>0</v>
      </c>
      <c r="I18986">
        <v>29.95</v>
      </c>
      <c r="J18986">
        <v>1013.5</v>
      </c>
      <c r="K18986">
        <v>10</v>
      </c>
      <c r="M18986" t="s">
        <v>31</v>
      </c>
      <c r="N18986" t="s">
        <v>34</v>
      </c>
      <c r="O18986" t="s">
        <v>32</v>
      </c>
      <c r="P18986" t="s">
        <v>43</v>
      </c>
      <c r="Q18986">
        <v>1500</v>
      </c>
      <c r="R18986">
        <v>2700</v>
      </c>
      <c r="S18986">
        <v>9000</v>
      </c>
      <c r="T18986">
        <v>15000</v>
      </c>
      <c r="AB18986">
        <v>77.040000000000006</v>
      </c>
      <c r="AC18986" t="s">
        <v>19044</v>
      </c>
    </row>
    <row r="18987" spans="1:29">
      <c r="A18987" s="1" t="s">
        <v>30</v>
      </c>
      <c r="B18987" s="2">
        <v>43237.70208333333</v>
      </c>
      <c r="C18987">
        <v>75</v>
      </c>
      <c r="D18987">
        <v>70</v>
      </c>
      <c r="E18987">
        <v>84.46</v>
      </c>
      <c r="F18987">
        <v>150</v>
      </c>
      <c r="G18987">
        <v>12</v>
      </c>
      <c r="H18987">
        <v>0</v>
      </c>
      <c r="I18987">
        <v>29.94</v>
      </c>
      <c r="J18987">
        <v>1013.6</v>
      </c>
      <c r="K18987">
        <v>10</v>
      </c>
      <c r="M18987" t="s">
        <v>32</v>
      </c>
      <c r="N18987" t="s">
        <v>32</v>
      </c>
      <c r="O18987" t="s">
        <v>43</v>
      </c>
      <c r="Q18987">
        <v>2200</v>
      </c>
      <c r="R18987">
        <v>6500</v>
      </c>
      <c r="S18987">
        <v>10000</v>
      </c>
      <c r="AB18987">
        <v>76.17</v>
      </c>
      <c r="AC18987" t="s">
        <v>19045</v>
      </c>
    </row>
    <row r="18988" spans="1:29">
      <c r="A18988" s="1" t="s">
        <v>30</v>
      </c>
      <c r="B18988" s="2">
        <v>43237.734027777777</v>
      </c>
      <c r="C18988">
        <v>74</v>
      </c>
      <c r="D18988">
        <v>69</v>
      </c>
      <c r="E18988">
        <v>84.97</v>
      </c>
      <c r="F18988">
        <v>160</v>
      </c>
      <c r="G18988">
        <v>9</v>
      </c>
      <c r="H18988">
        <v>0</v>
      </c>
      <c r="I18988">
        <v>29.94</v>
      </c>
      <c r="K18988">
        <v>10</v>
      </c>
      <c r="M18988" t="s">
        <v>34</v>
      </c>
      <c r="N18988" t="s">
        <v>32</v>
      </c>
      <c r="O18988" t="s">
        <v>43</v>
      </c>
      <c r="Q18988">
        <v>2700</v>
      </c>
      <c r="R18988">
        <v>7000</v>
      </c>
      <c r="S18988">
        <v>10000</v>
      </c>
      <c r="AB18988">
        <v>74.98</v>
      </c>
      <c r="AC18988" t="s">
        <v>19046</v>
      </c>
    </row>
    <row r="18989" spans="1:29">
      <c r="A18989" s="1" t="s">
        <v>30</v>
      </c>
      <c r="B18989" s="2">
        <v>43237.743750000001</v>
      </c>
      <c r="C18989">
        <v>74</v>
      </c>
      <c r="D18989">
        <v>70</v>
      </c>
      <c r="E18989">
        <v>87.63</v>
      </c>
      <c r="F18989">
        <v>140</v>
      </c>
      <c r="G18989">
        <v>8</v>
      </c>
      <c r="H18989">
        <v>0</v>
      </c>
      <c r="I18989">
        <v>29.94</v>
      </c>
      <c r="J18989">
        <v>1013.5</v>
      </c>
      <c r="K18989">
        <v>10</v>
      </c>
      <c r="M18989" t="s">
        <v>34</v>
      </c>
      <c r="N18989" t="s">
        <v>32</v>
      </c>
      <c r="O18989" t="s">
        <v>43</v>
      </c>
      <c r="Q18989">
        <v>2700</v>
      </c>
      <c r="R18989">
        <v>7500</v>
      </c>
      <c r="S18989">
        <v>10000</v>
      </c>
      <c r="AB18989">
        <v>75.11</v>
      </c>
      <c r="AC18989" t="s">
        <v>19047</v>
      </c>
    </row>
    <row r="18990" spans="1:29">
      <c r="A18990" s="1" t="s">
        <v>30</v>
      </c>
      <c r="B18990" s="2">
        <v>43237.751388888886</v>
      </c>
      <c r="C18990">
        <v>74</v>
      </c>
      <c r="D18990">
        <v>70</v>
      </c>
      <c r="E18990">
        <v>87.63</v>
      </c>
      <c r="F18990">
        <v>150</v>
      </c>
      <c r="G18990">
        <v>9</v>
      </c>
      <c r="I18990">
        <v>29.94</v>
      </c>
      <c r="K18990">
        <v>10</v>
      </c>
      <c r="M18990" t="s">
        <v>34</v>
      </c>
      <c r="N18990" t="s">
        <v>32</v>
      </c>
      <c r="O18990" t="s">
        <v>43</v>
      </c>
      <c r="Q18990">
        <v>1400</v>
      </c>
      <c r="R18990">
        <v>2700</v>
      </c>
      <c r="S18990">
        <v>8000</v>
      </c>
      <c r="U18990" t="e" cm="1">
        <f t="array" ref="U18990">-RA</f>
        <v>#NAME?</v>
      </c>
      <c r="AB18990">
        <v>75.11</v>
      </c>
      <c r="AC18990" t="s">
        <v>19048</v>
      </c>
    </row>
    <row r="18991" spans="1:29">
      <c r="A18991" s="1" t="s">
        <v>30</v>
      </c>
      <c r="B18991" s="2">
        <v>43237.785416666666</v>
      </c>
      <c r="C18991">
        <v>72</v>
      </c>
      <c r="D18991">
        <v>72</v>
      </c>
      <c r="E18991">
        <v>100</v>
      </c>
      <c r="F18991">
        <v>120</v>
      </c>
      <c r="G18991">
        <v>6</v>
      </c>
      <c r="H18991">
        <v>0.06</v>
      </c>
      <c r="I18991">
        <v>29.94</v>
      </c>
      <c r="J18991">
        <v>1013.6</v>
      </c>
      <c r="K18991">
        <v>10</v>
      </c>
      <c r="M18991" t="s">
        <v>34</v>
      </c>
      <c r="N18991" t="s">
        <v>32</v>
      </c>
      <c r="O18991" t="s">
        <v>43</v>
      </c>
      <c r="Q18991">
        <v>1300</v>
      </c>
      <c r="R18991">
        <v>5500</v>
      </c>
      <c r="S18991">
        <v>8500</v>
      </c>
      <c r="AB18991">
        <v>73.599999999999994</v>
      </c>
      <c r="AC18991" t="s">
        <v>19049</v>
      </c>
    </row>
    <row r="18992" spans="1:29">
      <c r="A18992" s="1" t="s">
        <v>30</v>
      </c>
      <c r="B18992" s="2">
        <v>43237.801388888889</v>
      </c>
      <c r="C18992">
        <v>72</v>
      </c>
      <c r="D18992">
        <v>72</v>
      </c>
      <c r="E18992">
        <v>100</v>
      </c>
      <c r="F18992">
        <v>130</v>
      </c>
      <c r="G18992">
        <v>6</v>
      </c>
      <c r="H18992">
        <v>0</v>
      </c>
      <c r="I18992">
        <v>29.94</v>
      </c>
      <c r="K18992">
        <v>10</v>
      </c>
      <c r="M18992" t="s">
        <v>31</v>
      </c>
      <c r="N18992" t="s">
        <v>34</v>
      </c>
      <c r="O18992" t="s">
        <v>32</v>
      </c>
      <c r="P18992" t="s">
        <v>43</v>
      </c>
      <c r="Q18992">
        <v>800</v>
      </c>
      <c r="R18992">
        <v>5500</v>
      </c>
      <c r="S18992">
        <v>9000</v>
      </c>
      <c r="T18992">
        <v>15000</v>
      </c>
      <c r="AB18992">
        <v>73.599999999999994</v>
      </c>
      <c r="AC18992" t="s">
        <v>19050</v>
      </c>
    </row>
    <row r="18993" spans="1:29">
      <c r="A18993" s="1" t="s">
        <v>30</v>
      </c>
      <c r="B18993" s="2">
        <v>43237.82708333333</v>
      </c>
      <c r="C18993">
        <v>72</v>
      </c>
      <c r="D18993">
        <v>71</v>
      </c>
      <c r="E18993">
        <v>96.99</v>
      </c>
      <c r="F18993">
        <v>130</v>
      </c>
      <c r="G18993">
        <v>7</v>
      </c>
      <c r="H18993">
        <v>0</v>
      </c>
      <c r="I18993">
        <v>29.95</v>
      </c>
      <c r="J18993">
        <v>1013.6</v>
      </c>
      <c r="K18993">
        <v>10</v>
      </c>
      <c r="M18993" t="s">
        <v>32</v>
      </c>
      <c r="N18993" t="s">
        <v>32</v>
      </c>
      <c r="O18993" t="s">
        <v>43</v>
      </c>
      <c r="Q18993">
        <v>1000</v>
      </c>
      <c r="R18993">
        <v>4100</v>
      </c>
      <c r="S18993">
        <v>9500</v>
      </c>
      <c r="AB18993">
        <v>73.459999999999994</v>
      </c>
      <c r="AC18993" t="s">
        <v>19051</v>
      </c>
    </row>
    <row r="18994" spans="1:29">
      <c r="A18994" s="1" t="s">
        <v>30</v>
      </c>
      <c r="B18994" s="2">
        <v>43237.868750000001</v>
      </c>
      <c r="C18994">
        <v>71</v>
      </c>
      <c r="D18994">
        <v>71</v>
      </c>
      <c r="E18994">
        <v>100</v>
      </c>
      <c r="G18994">
        <v>3</v>
      </c>
      <c r="H18994">
        <v>0.04</v>
      </c>
      <c r="I18994">
        <v>29.95</v>
      </c>
      <c r="J18994">
        <v>1013.7</v>
      </c>
      <c r="K18994">
        <v>4</v>
      </c>
      <c r="M18994" t="s">
        <v>31</v>
      </c>
      <c r="N18994" t="s">
        <v>32</v>
      </c>
      <c r="O18994" t="s">
        <v>43</v>
      </c>
      <c r="Q18994">
        <v>800</v>
      </c>
      <c r="R18994">
        <v>1700</v>
      </c>
      <c r="S18994">
        <v>4500</v>
      </c>
      <c r="U18994" t="e" cm="1">
        <f t="array" ref="U18994">-RA BR</f>
        <v>#NAME?</v>
      </c>
      <c r="AB18994">
        <v>72.61</v>
      </c>
      <c r="AC18994" t="s">
        <v>19052</v>
      </c>
    </row>
    <row r="18995" spans="1:29">
      <c r="A18995" s="1" t="s">
        <v>30</v>
      </c>
      <c r="B18995" s="2">
        <v>43237.910416666666</v>
      </c>
      <c r="C18995">
        <v>71</v>
      </c>
      <c r="D18995">
        <v>71</v>
      </c>
      <c r="E18995">
        <v>100</v>
      </c>
      <c r="F18995">
        <v>170</v>
      </c>
      <c r="G18995">
        <v>3</v>
      </c>
      <c r="H18995">
        <v>0.09</v>
      </c>
      <c r="I18995">
        <v>29.96</v>
      </c>
      <c r="J18995">
        <v>1014</v>
      </c>
      <c r="K18995">
        <v>6</v>
      </c>
      <c r="M18995" t="s">
        <v>34</v>
      </c>
      <c r="N18995" t="s">
        <v>32</v>
      </c>
      <c r="O18995" t="s">
        <v>43</v>
      </c>
      <c r="Q18995">
        <v>700</v>
      </c>
      <c r="R18995">
        <v>1800</v>
      </c>
      <c r="S18995">
        <v>3000</v>
      </c>
      <c r="U18995" t="e" cm="1">
        <f t="array" ref="U18995">-RA BR</f>
        <v>#NAME?</v>
      </c>
      <c r="AB18995">
        <v>72.61</v>
      </c>
      <c r="AC18995" t="s">
        <v>19053</v>
      </c>
    </row>
    <row r="18996" spans="1:29">
      <c r="A18996" s="1" t="s">
        <v>30</v>
      </c>
      <c r="B18996" s="2">
        <v>43237.95208333333</v>
      </c>
      <c r="C18996">
        <v>72</v>
      </c>
      <c r="D18996">
        <v>72</v>
      </c>
      <c r="E18996">
        <v>100</v>
      </c>
      <c r="F18996">
        <v>170</v>
      </c>
      <c r="G18996">
        <v>9</v>
      </c>
      <c r="H18996">
        <v>7.0000000000000007E-2</v>
      </c>
      <c r="I18996">
        <v>29.96</v>
      </c>
      <c r="J18996">
        <v>1013.9</v>
      </c>
      <c r="K18996">
        <v>6</v>
      </c>
      <c r="M18996" t="s">
        <v>31</v>
      </c>
      <c r="N18996" t="s">
        <v>32</v>
      </c>
      <c r="O18996" t="s">
        <v>43</v>
      </c>
      <c r="Q18996">
        <v>700</v>
      </c>
      <c r="R18996">
        <v>1500</v>
      </c>
      <c r="S18996">
        <v>6000</v>
      </c>
      <c r="U18996" t="e" cm="1">
        <f t="array" ref="U18996">-RA BR</f>
        <v>#NAME?</v>
      </c>
      <c r="AB18996">
        <v>73.599999999999994</v>
      </c>
      <c r="AC18996" t="s">
        <v>19054</v>
      </c>
    </row>
    <row r="18997" spans="1:29">
      <c r="A18997" s="1" t="s">
        <v>30</v>
      </c>
      <c r="B18997" s="2">
        <v>43237.966666666667</v>
      </c>
      <c r="C18997">
        <v>72</v>
      </c>
      <c r="D18997">
        <v>72</v>
      </c>
      <c r="E18997">
        <v>100</v>
      </c>
      <c r="F18997">
        <v>160</v>
      </c>
      <c r="G18997">
        <v>8</v>
      </c>
      <c r="I18997">
        <v>29.96</v>
      </c>
      <c r="K18997">
        <v>10</v>
      </c>
      <c r="M18997" t="s">
        <v>31</v>
      </c>
      <c r="N18997" t="s">
        <v>32</v>
      </c>
      <c r="O18997" t="s">
        <v>32</v>
      </c>
      <c r="P18997" t="s">
        <v>43</v>
      </c>
      <c r="Q18997">
        <v>600</v>
      </c>
      <c r="R18997">
        <v>1300</v>
      </c>
      <c r="S18997">
        <v>6000</v>
      </c>
      <c r="T18997">
        <v>25000</v>
      </c>
      <c r="U18997" t="e" cm="1">
        <f t="array" ref="U18997">-TSRA</f>
        <v>#NAME?</v>
      </c>
      <c r="AB18997">
        <v>73.599999999999994</v>
      </c>
      <c r="AC18997" t="s">
        <v>19055</v>
      </c>
    </row>
    <row r="18998" spans="1:29">
      <c r="A18998" s="1" t="s">
        <v>30</v>
      </c>
      <c r="B18998" s="2">
        <v>43237.993750000001</v>
      </c>
      <c r="C18998">
        <v>72</v>
      </c>
      <c r="D18998">
        <v>72</v>
      </c>
      <c r="E18998">
        <v>100</v>
      </c>
      <c r="F18998">
        <v>170</v>
      </c>
      <c r="G18998">
        <v>8</v>
      </c>
      <c r="I18998">
        <v>29.97</v>
      </c>
      <c r="J18998">
        <v>1014.4</v>
      </c>
      <c r="K18998">
        <v>10</v>
      </c>
      <c r="M18998" t="s">
        <v>31</v>
      </c>
      <c r="N18998" t="s">
        <v>32</v>
      </c>
      <c r="O18998" t="s">
        <v>32</v>
      </c>
      <c r="P18998" t="s">
        <v>43</v>
      </c>
      <c r="Q18998">
        <v>700</v>
      </c>
      <c r="R18998">
        <v>1300</v>
      </c>
      <c r="S18998">
        <v>2500</v>
      </c>
      <c r="T18998">
        <v>25000</v>
      </c>
      <c r="U18998" t="s">
        <v>115</v>
      </c>
      <c r="AB18998">
        <v>73.599999999999994</v>
      </c>
      <c r="AC18998" t="s">
        <v>19056</v>
      </c>
    </row>
    <row r="18999" spans="1:29">
      <c r="A18999" s="1" t="s">
        <v>30</v>
      </c>
      <c r="B18999" s="2">
        <v>43238.012499999997</v>
      </c>
      <c r="C18999">
        <v>72</v>
      </c>
      <c r="D18999">
        <v>72</v>
      </c>
      <c r="E18999">
        <v>100</v>
      </c>
      <c r="F18999">
        <v>170</v>
      </c>
      <c r="G18999">
        <v>8</v>
      </c>
      <c r="H18999">
        <v>0</v>
      </c>
      <c r="I18999">
        <v>29.97</v>
      </c>
      <c r="K18999">
        <v>10</v>
      </c>
      <c r="M18999" t="s">
        <v>31</v>
      </c>
      <c r="N18999" t="s">
        <v>32</v>
      </c>
      <c r="O18999" t="s">
        <v>32</v>
      </c>
      <c r="P18999" t="s">
        <v>43</v>
      </c>
      <c r="Q18999">
        <v>700</v>
      </c>
      <c r="R18999">
        <v>1300</v>
      </c>
      <c r="S18999">
        <v>3000</v>
      </c>
      <c r="T18999">
        <v>25000</v>
      </c>
      <c r="AB18999">
        <v>73.599999999999994</v>
      </c>
      <c r="AC18999" t="s">
        <v>19057</v>
      </c>
    </row>
    <row r="19000" spans="1:29">
      <c r="A19000" s="1" t="s">
        <v>30</v>
      </c>
      <c r="B19000" s="2">
        <v>43238.035416666666</v>
      </c>
      <c r="C19000">
        <v>72</v>
      </c>
      <c r="D19000">
        <v>72</v>
      </c>
      <c r="E19000">
        <v>100</v>
      </c>
      <c r="F19000">
        <v>170</v>
      </c>
      <c r="G19000">
        <v>7</v>
      </c>
      <c r="H19000">
        <v>0</v>
      </c>
      <c r="I19000">
        <v>29.97</v>
      </c>
      <c r="J19000">
        <v>1014.4</v>
      </c>
      <c r="K19000">
        <v>10</v>
      </c>
      <c r="M19000" t="s">
        <v>31</v>
      </c>
      <c r="N19000" t="s">
        <v>32</v>
      </c>
      <c r="O19000" t="s">
        <v>32</v>
      </c>
      <c r="P19000" t="s">
        <v>43</v>
      </c>
      <c r="Q19000">
        <v>700</v>
      </c>
      <c r="R19000">
        <v>1300</v>
      </c>
      <c r="S19000">
        <v>2300</v>
      </c>
      <c r="T19000">
        <v>25000</v>
      </c>
      <c r="AB19000">
        <v>73.599999999999994</v>
      </c>
      <c r="AC19000" t="s">
        <v>19058</v>
      </c>
    </row>
    <row r="19001" spans="1:29">
      <c r="A19001" s="1" t="s">
        <v>30</v>
      </c>
      <c r="B19001" s="2">
        <v>43238.07708333333</v>
      </c>
      <c r="C19001">
        <v>72</v>
      </c>
      <c r="D19001">
        <v>72</v>
      </c>
      <c r="E19001">
        <v>100</v>
      </c>
      <c r="F19001">
        <v>180</v>
      </c>
      <c r="G19001">
        <v>9</v>
      </c>
      <c r="I19001">
        <v>29.97</v>
      </c>
      <c r="J19001">
        <v>1014.3</v>
      </c>
      <c r="K19001">
        <v>10</v>
      </c>
      <c r="M19001" t="s">
        <v>31</v>
      </c>
      <c r="N19001" t="s">
        <v>32</v>
      </c>
      <c r="O19001" t="s">
        <v>32</v>
      </c>
      <c r="P19001" t="s">
        <v>32</v>
      </c>
      <c r="Q19001">
        <v>700</v>
      </c>
      <c r="R19001">
        <v>1300</v>
      </c>
      <c r="S19001">
        <v>2300</v>
      </c>
      <c r="T19001">
        <v>25000</v>
      </c>
      <c r="AB19001">
        <v>73.599999999999994</v>
      </c>
      <c r="AC19001" t="s">
        <v>19059</v>
      </c>
    </row>
    <row r="19002" spans="1:29">
      <c r="A19002" s="1" t="s">
        <v>30</v>
      </c>
      <c r="B19002" s="2">
        <v>43238.118750000001</v>
      </c>
      <c r="C19002">
        <v>72</v>
      </c>
      <c r="D19002">
        <v>72</v>
      </c>
      <c r="E19002">
        <v>100</v>
      </c>
      <c r="F19002">
        <v>190</v>
      </c>
      <c r="G19002">
        <v>6</v>
      </c>
      <c r="H19002">
        <v>0</v>
      </c>
      <c r="I19002">
        <v>29.97</v>
      </c>
      <c r="J19002">
        <v>1014.4</v>
      </c>
      <c r="K19002">
        <v>10</v>
      </c>
      <c r="M19002" t="s">
        <v>31</v>
      </c>
      <c r="N19002" t="s">
        <v>32</v>
      </c>
      <c r="O19002" t="s">
        <v>43</v>
      </c>
      <c r="Q19002">
        <v>700</v>
      </c>
      <c r="R19002">
        <v>1300</v>
      </c>
      <c r="S19002">
        <v>4000</v>
      </c>
      <c r="AB19002">
        <v>73.599999999999994</v>
      </c>
      <c r="AC19002" t="s">
        <v>19060</v>
      </c>
    </row>
    <row r="19003" spans="1:29">
      <c r="A19003" s="1" t="s">
        <v>30</v>
      </c>
      <c r="B19003" s="2">
        <v>43238.160416666666</v>
      </c>
      <c r="C19003">
        <v>71</v>
      </c>
      <c r="D19003">
        <v>71</v>
      </c>
      <c r="E19003">
        <v>100</v>
      </c>
      <c r="F19003">
        <v>190</v>
      </c>
      <c r="G19003">
        <v>7</v>
      </c>
      <c r="H19003">
        <v>0</v>
      </c>
      <c r="I19003">
        <v>29.97</v>
      </c>
      <c r="J19003">
        <v>1014.3</v>
      </c>
      <c r="K19003">
        <v>10</v>
      </c>
      <c r="M19003" t="s">
        <v>31</v>
      </c>
      <c r="N19003" t="s">
        <v>32</v>
      </c>
      <c r="O19003" t="s">
        <v>43</v>
      </c>
      <c r="Q19003">
        <v>700</v>
      </c>
      <c r="R19003">
        <v>1300</v>
      </c>
      <c r="S19003">
        <v>9500</v>
      </c>
      <c r="AB19003">
        <v>72.61</v>
      </c>
      <c r="AC19003" t="s">
        <v>19061</v>
      </c>
    </row>
    <row r="19004" spans="1:29">
      <c r="A19004" s="1" t="s">
        <v>30</v>
      </c>
      <c r="B19004" s="2">
        <v>43238.20208333333</v>
      </c>
      <c r="C19004">
        <v>72</v>
      </c>
      <c r="D19004">
        <v>72</v>
      </c>
      <c r="E19004">
        <v>100</v>
      </c>
      <c r="F19004">
        <v>200</v>
      </c>
      <c r="G19004">
        <v>5</v>
      </c>
      <c r="H19004">
        <v>0</v>
      </c>
      <c r="I19004">
        <v>29.97</v>
      </c>
      <c r="J19004">
        <v>1014.4</v>
      </c>
      <c r="K19004">
        <v>10</v>
      </c>
      <c r="M19004" t="s">
        <v>31</v>
      </c>
      <c r="N19004" t="s">
        <v>34</v>
      </c>
      <c r="O19004" t="s">
        <v>32</v>
      </c>
      <c r="P19004" t="s">
        <v>32</v>
      </c>
      <c r="Q19004">
        <v>700</v>
      </c>
      <c r="R19004">
        <v>1300</v>
      </c>
      <c r="S19004">
        <v>2200</v>
      </c>
      <c r="T19004">
        <v>25000</v>
      </c>
      <c r="AB19004">
        <v>73.599999999999994</v>
      </c>
      <c r="AC19004" t="s">
        <v>19062</v>
      </c>
    </row>
    <row r="19005" spans="1:29">
      <c r="A19005" s="1" t="s">
        <v>30</v>
      </c>
      <c r="B19005" s="2">
        <v>43238.243750000001</v>
      </c>
      <c r="C19005">
        <v>71</v>
      </c>
      <c r="D19005">
        <v>71</v>
      </c>
      <c r="E19005">
        <v>100</v>
      </c>
      <c r="F19005">
        <v>160</v>
      </c>
      <c r="G19005">
        <v>6</v>
      </c>
      <c r="H19005">
        <v>0</v>
      </c>
      <c r="I19005">
        <v>29.99</v>
      </c>
      <c r="J19005">
        <v>1014.9</v>
      </c>
      <c r="K19005">
        <v>9</v>
      </c>
      <c r="M19005" t="s">
        <v>31</v>
      </c>
      <c r="N19005" t="s">
        <v>32</v>
      </c>
      <c r="O19005" t="s">
        <v>43</v>
      </c>
      <c r="Q19005">
        <v>700</v>
      </c>
      <c r="R19005">
        <v>1900</v>
      </c>
      <c r="S19005">
        <v>5000</v>
      </c>
      <c r="AB19005">
        <v>72.61</v>
      </c>
      <c r="AC19005" t="s">
        <v>19063</v>
      </c>
    </row>
    <row r="19006" spans="1:29">
      <c r="A19006" s="1" t="s">
        <v>30</v>
      </c>
      <c r="B19006" s="2">
        <v>43238.250694444447</v>
      </c>
      <c r="C19006">
        <v>72</v>
      </c>
      <c r="D19006">
        <v>72</v>
      </c>
      <c r="E19006">
        <v>100</v>
      </c>
      <c r="F19006">
        <v>160</v>
      </c>
      <c r="G19006">
        <v>6</v>
      </c>
      <c r="H19006">
        <v>0</v>
      </c>
      <c r="I19006">
        <v>29.99</v>
      </c>
      <c r="K19006">
        <v>9</v>
      </c>
      <c r="M19006" t="s">
        <v>31</v>
      </c>
      <c r="N19006" t="s">
        <v>32</v>
      </c>
      <c r="O19006" t="s">
        <v>43</v>
      </c>
      <c r="Q19006">
        <v>700</v>
      </c>
      <c r="R19006">
        <v>1400</v>
      </c>
      <c r="S19006">
        <v>5000</v>
      </c>
      <c r="AB19006">
        <v>73.599999999999994</v>
      </c>
      <c r="AC19006" t="s">
        <v>19064</v>
      </c>
    </row>
    <row r="19007" spans="1:29">
      <c r="A19007" s="1" t="s">
        <v>30</v>
      </c>
      <c r="B19007" s="2">
        <v>43238.285416666666</v>
      </c>
      <c r="C19007">
        <v>72</v>
      </c>
      <c r="D19007">
        <v>72</v>
      </c>
      <c r="E19007">
        <v>100</v>
      </c>
      <c r="F19007">
        <v>150</v>
      </c>
      <c r="G19007">
        <v>3</v>
      </c>
      <c r="I19007">
        <v>30</v>
      </c>
      <c r="J19007">
        <v>1015.5</v>
      </c>
      <c r="K19007">
        <v>9</v>
      </c>
      <c r="M19007" t="s">
        <v>31</v>
      </c>
      <c r="N19007" t="s">
        <v>32</v>
      </c>
      <c r="O19007" t="s">
        <v>32</v>
      </c>
      <c r="Q19007">
        <v>700</v>
      </c>
      <c r="R19007">
        <v>1400</v>
      </c>
      <c r="S19007">
        <v>4000</v>
      </c>
      <c r="AB19007">
        <v>73.599999999999994</v>
      </c>
      <c r="AC19007" t="s">
        <v>19065</v>
      </c>
    </row>
    <row r="19008" spans="1:29">
      <c r="A19008" s="1" t="s">
        <v>30</v>
      </c>
      <c r="B19008" s="2">
        <v>43238.313194444447</v>
      </c>
      <c r="C19008">
        <v>72</v>
      </c>
      <c r="D19008">
        <v>72</v>
      </c>
      <c r="E19008">
        <v>100</v>
      </c>
      <c r="F19008">
        <v>160</v>
      </c>
      <c r="G19008">
        <v>5</v>
      </c>
      <c r="H19008">
        <v>0</v>
      </c>
      <c r="I19008">
        <v>30.02</v>
      </c>
      <c r="K19008">
        <v>10</v>
      </c>
      <c r="M19008" t="s">
        <v>31</v>
      </c>
      <c r="N19008" t="s">
        <v>34</v>
      </c>
      <c r="O19008" t="s">
        <v>34</v>
      </c>
      <c r="P19008" t="s">
        <v>32</v>
      </c>
      <c r="Q19008">
        <v>1000</v>
      </c>
      <c r="R19008">
        <v>1700</v>
      </c>
      <c r="S19008">
        <v>3500</v>
      </c>
      <c r="T19008">
        <v>25000</v>
      </c>
      <c r="AB19008">
        <v>73.599999999999994</v>
      </c>
      <c r="AC19008" t="s">
        <v>19066</v>
      </c>
    </row>
    <row r="19009" spans="1:29">
      <c r="A19009" s="1" t="s">
        <v>30</v>
      </c>
      <c r="B19009" s="2">
        <v>43238.32708333333</v>
      </c>
      <c r="C19009">
        <v>73</v>
      </c>
      <c r="D19009">
        <v>72</v>
      </c>
      <c r="E19009">
        <v>96.68</v>
      </c>
      <c r="F19009">
        <v>160</v>
      </c>
      <c r="G19009">
        <v>5</v>
      </c>
      <c r="H19009">
        <v>0</v>
      </c>
      <c r="I19009">
        <v>30.03</v>
      </c>
      <c r="J19009">
        <v>1016.3</v>
      </c>
      <c r="K19009">
        <v>10</v>
      </c>
      <c r="M19009" t="s">
        <v>34</v>
      </c>
      <c r="N19009" t="s">
        <v>32</v>
      </c>
      <c r="O19009" t="s">
        <v>32</v>
      </c>
      <c r="Q19009">
        <v>1000</v>
      </c>
      <c r="R19009">
        <v>1700</v>
      </c>
      <c r="S19009">
        <v>18000</v>
      </c>
      <c r="AB19009">
        <v>74.540000000000006</v>
      </c>
      <c r="AC19009" t="s">
        <v>19067</v>
      </c>
    </row>
    <row r="19010" spans="1:29">
      <c r="A19010" s="1" t="s">
        <v>30</v>
      </c>
      <c r="B19010" s="2">
        <v>43238.368750000001</v>
      </c>
      <c r="C19010">
        <v>74</v>
      </c>
      <c r="D19010">
        <v>72</v>
      </c>
      <c r="E19010">
        <v>93.79</v>
      </c>
      <c r="F19010">
        <v>200</v>
      </c>
      <c r="G19010">
        <v>8</v>
      </c>
      <c r="H19010">
        <v>0</v>
      </c>
      <c r="I19010">
        <v>30.03</v>
      </c>
      <c r="J19010">
        <v>1016.4</v>
      </c>
      <c r="K19010">
        <v>10</v>
      </c>
      <c r="M19010" t="s">
        <v>32</v>
      </c>
      <c r="N19010" t="s">
        <v>32</v>
      </c>
      <c r="O19010" t="s">
        <v>32</v>
      </c>
      <c r="Q19010">
        <v>1000</v>
      </c>
      <c r="R19010">
        <v>3000</v>
      </c>
      <c r="S19010">
        <v>18000</v>
      </c>
      <c r="AB19010">
        <v>75.400000000000006</v>
      </c>
      <c r="AC19010" t="s">
        <v>19068</v>
      </c>
    </row>
    <row r="19011" spans="1:29">
      <c r="A19011" s="1" t="s">
        <v>30</v>
      </c>
      <c r="B19011" s="2">
        <v>43238.410416666666</v>
      </c>
      <c r="C19011">
        <v>75</v>
      </c>
      <c r="D19011">
        <v>72</v>
      </c>
      <c r="E19011">
        <v>90.4</v>
      </c>
      <c r="F19011">
        <v>170</v>
      </c>
      <c r="G19011">
        <v>7</v>
      </c>
      <c r="H19011">
        <v>0</v>
      </c>
      <c r="I19011">
        <v>30.04</v>
      </c>
      <c r="J19011">
        <v>1016.9</v>
      </c>
      <c r="K19011">
        <v>10</v>
      </c>
      <c r="M19011" t="s">
        <v>32</v>
      </c>
      <c r="N19011" t="s">
        <v>32</v>
      </c>
      <c r="O19011" t="s">
        <v>43</v>
      </c>
      <c r="Q19011">
        <v>1200</v>
      </c>
      <c r="R19011">
        <v>3100</v>
      </c>
      <c r="S19011">
        <v>3800</v>
      </c>
      <c r="AB19011">
        <v>76.45</v>
      </c>
      <c r="AC19011" t="s">
        <v>19069</v>
      </c>
    </row>
    <row r="19012" spans="1:29">
      <c r="A19012" s="1" t="s">
        <v>30</v>
      </c>
      <c r="B19012" s="2">
        <v>43238.45208333333</v>
      </c>
      <c r="C19012">
        <v>77</v>
      </c>
      <c r="D19012">
        <v>72</v>
      </c>
      <c r="E19012">
        <v>84.58</v>
      </c>
      <c r="F19012">
        <v>170</v>
      </c>
      <c r="G19012">
        <v>7</v>
      </c>
      <c r="H19012">
        <v>0</v>
      </c>
      <c r="I19012">
        <v>30.05</v>
      </c>
      <c r="J19012">
        <v>1017.1</v>
      </c>
      <c r="K19012">
        <v>10</v>
      </c>
      <c r="M19012" t="s">
        <v>32</v>
      </c>
      <c r="N19012" t="s">
        <v>43</v>
      </c>
      <c r="Q19012">
        <v>1600</v>
      </c>
      <c r="R19012">
        <v>4100</v>
      </c>
      <c r="AB19012">
        <v>78.38</v>
      </c>
      <c r="AC19012" t="s">
        <v>19070</v>
      </c>
    </row>
    <row r="19013" spans="1:29">
      <c r="A19013" s="1" t="s">
        <v>30</v>
      </c>
      <c r="B19013" s="2">
        <v>43238.493750000001</v>
      </c>
      <c r="C19013">
        <v>79</v>
      </c>
      <c r="D19013">
        <v>72</v>
      </c>
      <c r="E19013">
        <v>79.17</v>
      </c>
      <c r="F19013">
        <v>190</v>
      </c>
      <c r="G19013">
        <v>9</v>
      </c>
      <c r="H19013">
        <v>0</v>
      </c>
      <c r="I19013">
        <v>30.04</v>
      </c>
      <c r="J19013">
        <v>1016.7</v>
      </c>
      <c r="K19013">
        <v>10</v>
      </c>
      <c r="M19013" t="s">
        <v>32</v>
      </c>
      <c r="N19013" t="s">
        <v>32</v>
      </c>
      <c r="Q19013">
        <v>1800</v>
      </c>
      <c r="R19013">
        <v>2600</v>
      </c>
      <c r="AB19013">
        <v>82.12</v>
      </c>
      <c r="AC19013" t="s">
        <v>19071</v>
      </c>
    </row>
    <row r="19014" spans="1:29">
      <c r="A19014" s="1" t="s">
        <v>30</v>
      </c>
      <c r="B19014" s="2">
        <v>43238.535416666666</v>
      </c>
      <c r="C19014">
        <v>80</v>
      </c>
      <c r="D19014">
        <v>72</v>
      </c>
      <c r="E19014">
        <v>76.36</v>
      </c>
      <c r="F19014">
        <v>200</v>
      </c>
      <c r="G19014">
        <v>12</v>
      </c>
      <c r="H19014">
        <v>0</v>
      </c>
      <c r="I19014">
        <v>30.03</v>
      </c>
      <c r="J19014">
        <v>1016.4</v>
      </c>
      <c r="K19014">
        <v>10</v>
      </c>
      <c r="L19014">
        <v>17</v>
      </c>
      <c r="M19014" t="s">
        <v>31</v>
      </c>
      <c r="N19014" t="s">
        <v>32</v>
      </c>
      <c r="Q19014">
        <v>1800</v>
      </c>
      <c r="R19014">
        <v>4100</v>
      </c>
      <c r="AB19014">
        <v>83.94</v>
      </c>
      <c r="AC19014" t="s">
        <v>19072</v>
      </c>
    </row>
    <row r="19015" spans="1:29">
      <c r="A19015" s="1" t="s">
        <v>30</v>
      </c>
      <c r="B19015" s="2">
        <v>43238.57708333333</v>
      </c>
      <c r="C19015">
        <v>82</v>
      </c>
      <c r="D19015">
        <v>72</v>
      </c>
      <c r="E19015">
        <v>71.78</v>
      </c>
      <c r="F19015">
        <v>200</v>
      </c>
      <c r="G19015">
        <v>7</v>
      </c>
      <c r="H19015">
        <v>0</v>
      </c>
      <c r="I19015">
        <v>30.02</v>
      </c>
      <c r="J19015">
        <v>1016.1</v>
      </c>
      <c r="K19015">
        <v>10</v>
      </c>
      <c r="M19015" t="s">
        <v>34</v>
      </c>
      <c r="N19015" t="s">
        <v>32</v>
      </c>
      <c r="O19015" t="s">
        <v>32</v>
      </c>
      <c r="P19015" t="s">
        <v>32</v>
      </c>
      <c r="Q19015">
        <v>2600</v>
      </c>
      <c r="R19015">
        <v>4500</v>
      </c>
      <c r="S19015">
        <v>15000</v>
      </c>
      <c r="T19015">
        <v>25000</v>
      </c>
      <c r="AB19015">
        <v>86.83</v>
      </c>
      <c r="AC19015" t="s">
        <v>19073</v>
      </c>
    </row>
    <row r="19016" spans="1:29">
      <c r="A19016" s="1" t="s">
        <v>30</v>
      </c>
      <c r="B19016" s="2">
        <v>43238.618750000001</v>
      </c>
      <c r="C19016">
        <v>81</v>
      </c>
      <c r="D19016">
        <v>70</v>
      </c>
      <c r="E19016">
        <v>69.28</v>
      </c>
      <c r="F19016">
        <v>170</v>
      </c>
      <c r="G19016">
        <v>7</v>
      </c>
      <c r="H19016">
        <v>0</v>
      </c>
      <c r="I19016">
        <v>30.02</v>
      </c>
      <c r="J19016">
        <v>1016.1</v>
      </c>
      <c r="K19016">
        <v>10</v>
      </c>
      <c r="M19016" t="s">
        <v>34</v>
      </c>
      <c r="N19016" t="s">
        <v>34</v>
      </c>
      <c r="O19016" t="s">
        <v>32</v>
      </c>
      <c r="P19016" t="s">
        <v>43</v>
      </c>
      <c r="Q19016">
        <v>3000</v>
      </c>
      <c r="R19016">
        <v>4300</v>
      </c>
      <c r="S19016">
        <v>12000</v>
      </c>
      <c r="T19016">
        <v>25000</v>
      </c>
      <c r="AB19016">
        <v>84.5</v>
      </c>
      <c r="AC19016" t="s">
        <v>19074</v>
      </c>
    </row>
    <row r="19017" spans="1:29">
      <c r="A19017" s="1" t="s">
        <v>30</v>
      </c>
      <c r="B19017" s="2">
        <v>43238.660416666666</v>
      </c>
      <c r="C19017">
        <v>79</v>
      </c>
      <c r="D19017">
        <v>70</v>
      </c>
      <c r="E19017">
        <v>73.97</v>
      </c>
      <c r="F19017">
        <v>170</v>
      </c>
      <c r="G19017">
        <v>11</v>
      </c>
      <c r="H19017">
        <v>0</v>
      </c>
      <c r="I19017">
        <v>30.01</v>
      </c>
      <c r="J19017">
        <v>1015.6</v>
      </c>
      <c r="K19017">
        <v>10</v>
      </c>
      <c r="M19017" t="s">
        <v>34</v>
      </c>
      <c r="N19017" t="s">
        <v>32</v>
      </c>
      <c r="O19017" t="s">
        <v>43</v>
      </c>
      <c r="Q19017">
        <v>3500</v>
      </c>
      <c r="R19017">
        <v>4800</v>
      </c>
      <c r="S19017">
        <v>14000</v>
      </c>
      <c r="AB19017">
        <v>81.72</v>
      </c>
      <c r="AC19017" t="s">
        <v>19075</v>
      </c>
    </row>
    <row r="19018" spans="1:29">
      <c r="A19018" s="1" t="s">
        <v>30</v>
      </c>
      <c r="B19018" s="2">
        <v>43238.70208333333</v>
      </c>
      <c r="C19018">
        <v>79</v>
      </c>
      <c r="D19018">
        <v>70</v>
      </c>
      <c r="E19018">
        <v>73.97</v>
      </c>
      <c r="F19018">
        <v>160</v>
      </c>
      <c r="G19018">
        <v>9</v>
      </c>
      <c r="H19018">
        <v>0</v>
      </c>
      <c r="I19018">
        <v>30.01</v>
      </c>
      <c r="J19018">
        <v>1015.7</v>
      </c>
      <c r="K19018">
        <v>10</v>
      </c>
      <c r="L19018">
        <v>19</v>
      </c>
      <c r="M19018" t="s">
        <v>34</v>
      </c>
      <c r="N19018" t="s">
        <v>32</v>
      </c>
      <c r="O19018" t="s">
        <v>32</v>
      </c>
      <c r="P19018" t="s">
        <v>43</v>
      </c>
      <c r="Q19018">
        <v>3100</v>
      </c>
      <c r="R19018">
        <v>4500</v>
      </c>
      <c r="S19018">
        <v>7500</v>
      </c>
      <c r="T19018">
        <v>18000</v>
      </c>
      <c r="AB19018">
        <v>81.72</v>
      </c>
      <c r="AC19018" t="s">
        <v>19076</v>
      </c>
    </row>
    <row r="19019" spans="1:29">
      <c r="A19019" s="1" t="s">
        <v>30</v>
      </c>
      <c r="B19019" s="2">
        <v>43238.743750000001</v>
      </c>
      <c r="C19019">
        <v>77</v>
      </c>
      <c r="D19019">
        <v>70</v>
      </c>
      <c r="E19019">
        <v>79.02</v>
      </c>
      <c r="F19019">
        <v>160</v>
      </c>
      <c r="G19019">
        <v>10</v>
      </c>
      <c r="H19019">
        <v>0</v>
      </c>
      <c r="I19019">
        <v>30.01</v>
      </c>
      <c r="J19019">
        <v>1015.7</v>
      </c>
      <c r="K19019">
        <v>10</v>
      </c>
      <c r="M19019" t="s">
        <v>31</v>
      </c>
      <c r="N19019" t="s">
        <v>34</v>
      </c>
      <c r="O19019" t="s">
        <v>32</v>
      </c>
      <c r="P19019" t="s">
        <v>43</v>
      </c>
      <c r="Q19019">
        <v>2500</v>
      </c>
      <c r="R19019">
        <v>4500</v>
      </c>
      <c r="S19019">
        <v>9500</v>
      </c>
      <c r="T19019">
        <v>14000</v>
      </c>
      <c r="AB19019">
        <v>78.11</v>
      </c>
      <c r="AC19019" t="s">
        <v>19077</v>
      </c>
    </row>
    <row r="19020" spans="1:29">
      <c r="A19020" s="1" t="s">
        <v>30</v>
      </c>
      <c r="B19020" s="2">
        <v>43238.785416666666</v>
      </c>
      <c r="C19020">
        <v>77</v>
      </c>
      <c r="D19020">
        <v>70</v>
      </c>
      <c r="E19020">
        <v>79.02</v>
      </c>
      <c r="F19020">
        <v>160</v>
      </c>
      <c r="G19020">
        <v>6</v>
      </c>
      <c r="H19020">
        <v>0</v>
      </c>
      <c r="I19020">
        <v>30.02</v>
      </c>
      <c r="J19020">
        <v>1016.1</v>
      </c>
      <c r="K19020">
        <v>10</v>
      </c>
      <c r="M19020" t="s">
        <v>31</v>
      </c>
      <c r="N19020" t="s">
        <v>34</v>
      </c>
      <c r="O19020" t="s">
        <v>32</v>
      </c>
      <c r="P19020" t="s">
        <v>43</v>
      </c>
      <c r="Q19020">
        <v>2500</v>
      </c>
      <c r="R19020">
        <v>4500</v>
      </c>
      <c r="S19020">
        <v>13000</v>
      </c>
      <c r="T19020">
        <v>16000</v>
      </c>
      <c r="AB19020">
        <v>78.11</v>
      </c>
      <c r="AC19020" t="s">
        <v>19078</v>
      </c>
    </row>
    <row r="19021" spans="1:29">
      <c r="A19021" s="1" t="s">
        <v>30</v>
      </c>
      <c r="B19021" s="2">
        <v>43238.82708333333</v>
      </c>
      <c r="C19021">
        <v>76</v>
      </c>
      <c r="D19021">
        <v>70</v>
      </c>
      <c r="E19021">
        <v>81.96</v>
      </c>
      <c r="F19021">
        <v>140</v>
      </c>
      <c r="G19021">
        <v>4</v>
      </c>
      <c r="H19021">
        <v>0</v>
      </c>
      <c r="I19021">
        <v>30.03</v>
      </c>
      <c r="J19021">
        <v>1016.5</v>
      </c>
      <c r="K19021">
        <v>10</v>
      </c>
      <c r="M19021" t="s">
        <v>32</v>
      </c>
      <c r="N19021" t="s">
        <v>43</v>
      </c>
      <c r="Q19021">
        <v>3000</v>
      </c>
      <c r="R19021">
        <v>12000</v>
      </c>
      <c r="AB19021">
        <v>77.040000000000006</v>
      </c>
      <c r="AC19021" t="s">
        <v>19079</v>
      </c>
    </row>
    <row r="19022" spans="1:29">
      <c r="A19022" s="1" t="s">
        <v>30</v>
      </c>
      <c r="B19022" s="2">
        <v>43238.84097222222</v>
      </c>
      <c r="C19022">
        <v>74</v>
      </c>
      <c r="D19022">
        <v>72</v>
      </c>
      <c r="E19022">
        <v>93.79</v>
      </c>
      <c r="F19022">
        <v>130</v>
      </c>
      <c r="G19022">
        <v>11</v>
      </c>
      <c r="I19022">
        <v>30.04</v>
      </c>
      <c r="K19022">
        <v>8</v>
      </c>
      <c r="M19022" t="s">
        <v>31</v>
      </c>
      <c r="N19022" t="s">
        <v>32</v>
      </c>
      <c r="O19022" t="s">
        <v>43</v>
      </c>
      <c r="Q19022">
        <v>1600</v>
      </c>
      <c r="R19022">
        <v>2800</v>
      </c>
      <c r="S19022">
        <v>11000</v>
      </c>
      <c r="U19022" t="e" cm="1">
        <f t="array" ref="U19022">-RA</f>
        <v>#NAME?</v>
      </c>
      <c r="AB19022">
        <v>75.400000000000006</v>
      </c>
      <c r="AC19022" t="s">
        <v>19080</v>
      </c>
    </row>
    <row r="19023" spans="1:29">
      <c r="A19023" s="1" t="s">
        <v>30</v>
      </c>
      <c r="B19023" s="2">
        <v>43238.868750000001</v>
      </c>
      <c r="C19023">
        <v>71</v>
      </c>
      <c r="D19023">
        <v>71</v>
      </c>
      <c r="E19023">
        <v>100</v>
      </c>
      <c r="F19023">
        <v>140</v>
      </c>
      <c r="G19023">
        <v>7</v>
      </c>
      <c r="H19023">
        <v>0.09</v>
      </c>
      <c r="I19023">
        <v>30.05</v>
      </c>
      <c r="J19023">
        <v>1017.1</v>
      </c>
      <c r="K19023">
        <v>10</v>
      </c>
      <c r="M19023" t="s">
        <v>32</v>
      </c>
      <c r="N19023" t="s">
        <v>32</v>
      </c>
      <c r="O19023" t="s">
        <v>43</v>
      </c>
      <c r="Q19023">
        <v>2500</v>
      </c>
      <c r="R19023">
        <v>6500</v>
      </c>
      <c r="S19023">
        <v>8000</v>
      </c>
      <c r="U19023" t="e" cm="1">
        <f t="array" ref="U19023">-RA</f>
        <v>#NAME?</v>
      </c>
      <c r="AB19023">
        <v>72.61</v>
      </c>
      <c r="AC19023" t="s">
        <v>19081</v>
      </c>
    </row>
    <row r="19024" spans="1:29">
      <c r="A19024" s="1" t="s">
        <v>30</v>
      </c>
      <c r="B19024" s="2">
        <v>43238.910416666666</v>
      </c>
      <c r="C19024">
        <v>71</v>
      </c>
      <c r="D19024">
        <v>71</v>
      </c>
      <c r="E19024">
        <v>100</v>
      </c>
      <c r="F19024">
        <v>150</v>
      </c>
      <c r="G19024">
        <v>3</v>
      </c>
      <c r="H19024">
        <v>0.14000000000000001</v>
      </c>
      <c r="I19024">
        <v>30.06</v>
      </c>
      <c r="J19024">
        <v>1017.5</v>
      </c>
      <c r="K19024">
        <v>6</v>
      </c>
      <c r="M19024" t="s">
        <v>34</v>
      </c>
      <c r="N19024" t="s">
        <v>32</v>
      </c>
      <c r="O19024" t="s">
        <v>43</v>
      </c>
      <c r="Q19024">
        <v>2100</v>
      </c>
      <c r="R19024">
        <v>3000</v>
      </c>
      <c r="S19024">
        <v>5500</v>
      </c>
      <c r="U19024" t="e" cm="1">
        <f t="array" ref="U19024">-RA BR</f>
        <v>#NAME?</v>
      </c>
      <c r="AB19024">
        <v>72.61</v>
      </c>
      <c r="AC19024" t="s">
        <v>19082</v>
      </c>
    </row>
    <row r="19025" spans="1:29">
      <c r="A19025" s="1" t="s">
        <v>30</v>
      </c>
      <c r="B19025" s="2">
        <v>43238.928472222222</v>
      </c>
      <c r="C19025">
        <v>71</v>
      </c>
      <c r="D19025">
        <v>71</v>
      </c>
      <c r="E19025">
        <v>100</v>
      </c>
      <c r="F19025">
        <v>130</v>
      </c>
      <c r="G19025">
        <v>6</v>
      </c>
      <c r="I19025">
        <v>30.07</v>
      </c>
      <c r="K19025">
        <v>10</v>
      </c>
      <c r="M19025" t="s">
        <v>32</v>
      </c>
      <c r="N19025" t="s">
        <v>32</v>
      </c>
      <c r="O19025" t="s">
        <v>43</v>
      </c>
      <c r="Q19025">
        <v>900</v>
      </c>
      <c r="R19025">
        <v>1600</v>
      </c>
      <c r="S19025">
        <v>2600</v>
      </c>
      <c r="AB19025">
        <v>72.61</v>
      </c>
      <c r="AC19025" t="s">
        <v>19083</v>
      </c>
    </row>
    <row r="19026" spans="1:29">
      <c r="A19026" s="1" t="s">
        <v>30</v>
      </c>
      <c r="B19026" s="2">
        <v>43238.95208333333</v>
      </c>
      <c r="C19026">
        <v>71</v>
      </c>
      <c r="D19026">
        <v>71</v>
      </c>
      <c r="E19026">
        <v>100</v>
      </c>
      <c r="F19026">
        <v>140</v>
      </c>
      <c r="G19026">
        <v>7</v>
      </c>
      <c r="I19026">
        <v>30.07</v>
      </c>
      <c r="J19026">
        <v>1017.8</v>
      </c>
      <c r="K19026">
        <v>10</v>
      </c>
      <c r="M19026" t="s">
        <v>34</v>
      </c>
      <c r="N19026" t="s">
        <v>32</v>
      </c>
      <c r="O19026" t="s">
        <v>43</v>
      </c>
      <c r="Q19026">
        <v>700</v>
      </c>
      <c r="R19026">
        <v>1200</v>
      </c>
      <c r="S19026">
        <v>2400</v>
      </c>
      <c r="AB19026">
        <v>72.61</v>
      </c>
      <c r="AC19026" t="s">
        <v>19084</v>
      </c>
    </row>
    <row r="19027" spans="1:29">
      <c r="A19027" s="1" t="s">
        <v>30</v>
      </c>
      <c r="B19027" s="2">
        <v>43238.993750000001</v>
      </c>
      <c r="C19027">
        <v>71</v>
      </c>
      <c r="D19027">
        <v>71</v>
      </c>
      <c r="E19027">
        <v>100</v>
      </c>
      <c r="F19027">
        <v>160</v>
      </c>
      <c r="G19027">
        <v>8</v>
      </c>
      <c r="H19027">
        <v>0</v>
      </c>
      <c r="I19027">
        <v>30.09</v>
      </c>
      <c r="J19027">
        <v>1018.4</v>
      </c>
      <c r="K19027">
        <v>10</v>
      </c>
      <c r="M19027" t="s">
        <v>32</v>
      </c>
      <c r="N19027" t="s">
        <v>32</v>
      </c>
      <c r="O19027" t="s">
        <v>43</v>
      </c>
      <c r="Q19027">
        <v>800</v>
      </c>
      <c r="R19027">
        <v>1500</v>
      </c>
      <c r="S19027">
        <v>7500</v>
      </c>
      <c r="AB19027">
        <v>72.61</v>
      </c>
      <c r="AC19027" t="s">
        <v>19085</v>
      </c>
    </row>
    <row r="19028" spans="1:29">
      <c r="A19028" s="1" t="s">
        <v>30</v>
      </c>
      <c r="B19028" s="2">
        <v>43239.011111111111</v>
      </c>
      <c r="C19028">
        <v>71</v>
      </c>
      <c r="D19028">
        <v>71</v>
      </c>
      <c r="E19028">
        <v>100</v>
      </c>
      <c r="F19028">
        <v>160</v>
      </c>
      <c r="G19028">
        <v>7</v>
      </c>
      <c r="H19028">
        <v>0</v>
      </c>
      <c r="I19028">
        <v>30.09</v>
      </c>
      <c r="K19028">
        <v>10</v>
      </c>
      <c r="M19028" t="s">
        <v>31</v>
      </c>
      <c r="N19028" t="s">
        <v>32</v>
      </c>
      <c r="O19028" t="s">
        <v>32</v>
      </c>
      <c r="Q19028">
        <v>800</v>
      </c>
      <c r="R19028">
        <v>1500</v>
      </c>
      <c r="S19028">
        <v>3500</v>
      </c>
      <c r="AB19028">
        <v>72.61</v>
      </c>
      <c r="AC19028" t="s">
        <v>19086</v>
      </c>
    </row>
    <row r="19029" spans="1:29">
      <c r="A19029" s="1" t="s">
        <v>30</v>
      </c>
      <c r="B19029" s="2">
        <v>43239.035416666666</v>
      </c>
      <c r="C19029">
        <v>71</v>
      </c>
      <c r="D19029">
        <v>71</v>
      </c>
      <c r="E19029">
        <v>100</v>
      </c>
      <c r="F19029">
        <v>150</v>
      </c>
      <c r="G19029">
        <v>8</v>
      </c>
      <c r="H19029">
        <v>0</v>
      </c>
      <c r="I19029">
        <v>30.09</v>
      </c>
      <c r="J19029">
        <v>1018.3</v>
      </c>
      <c r="K19029">
        <v>10</v>
      </c>
      <c r="M19029" t="s">
        <v>31</v>
      </c>
      <c r="N19029" t="s">
        <v>32</v>
      </c>
      <c r="O19029" t="s">
        <v>43</v>
      </c>
      <c r="Q19029">
        <v>900</v>
      </c>
      <c r="R19029">
        <v>1500</v>
      </c>
      <c r="S19029">
        <v>3500</v>
      </c>
      <c r="AB19029">
        <v>72.61</v>
      </c>
      <c r="AC19029" t="s">
        <v>19087</v>
      </c>
    </row>
    <row r="19030" spans="1:29">
      <c r="A19030" s="1" t="s">
        <v>30</v>
      </c>
      <c r="B19030" s="2">
        <v>43239.049305555556</v>
      </c>
      <c r="C19030">
        <v>70</v>
      </c>
      <c r="D19030">
        <v>70</v>
      </c>
      <c r="E19030">
        <v>100</v>
      </c>
      <c r="F19030">
        <v>150</v>
      </c>
      <c r="G19030">
        <v>8</v>
      </c>
      <c r="H19030">
        <v>0.04</v>
      </c>
      <c r="I19030">
        <v>30.09</v>
      </c>
      <c r="K19030">
        <v>2.5</v>
      </c>
      <c r="L19030">
        <v>15</v>
      </c>
      <c r="M19030" t="s">
        <v>31</v>
      </c>
      <c r="N19030" t="s">
        <v>32</v>
      </c>
      <c r="O19030" t="s">
        <v>43</v>
      </c>
      <c r="Q19030">
        <v>900</v>
      </c>
      <c r="R19030">
        <v>1500</v>
      </c>
      <c r="S19030">
        <v>3500</v>
      </c>
      <c r="U19030" t="s">
        <v>496</v>
      </c>
      <c r="AB19030">
        <v>70</v>
      </c>
      <c r="AC19030" t="s">
        <v>19088</v>
      </c>
    </row>
    <row r="19031" spans="1:29">
      <c r="A19031" s="1" t="s">
        <v>30</v>
      </c>
      <c r="B19031" s="2">
        <v>43239.054166666669</v>
      </c>
      <c r="C19031">
        <v>70</v>
      </c>
      <c r="D19031">
        <v>70</v>
      </c>
      <c r="E19031">
        <v>100</v>
      </c>
      <c r="F19031">
        <v>160</v>
      </c>
      <c r="G19031">
        <v>9</v>
      </c>
      <c r="H19031">
        <v>0.08</v>
      </c>
      <c r="I19031">
        <v>30.09</v>
      </c>
      <c r="K19031">
        <v>2</v>
      </c>
      <c r="M19031" t="s">
        <v>34</v>
      </c>
      <c r="N19031" t="s">
        <v>32</v>
      </c>
      <c r="O19031" t="s">
        <v>43</v>
      </c>
      <c r="Q19031">
        <v>800</v>
      </c>
      <c r="R19031">
        <v>1300</v>
      </c>
      <c r="S19031">
        <v>4000</v>
      </c>
      <c r="U19031" t="s">
        <v>496</v>
      </c>
      <c r="AB19031">
        <v>70</v>
      </c>
      <c r="AC19031" t="s">
        <v>19089</v>
      </c>
    </row>
    <row r="19032" spans="1:29">
      <c r="A19032" s="1" t="s">
        <v>30</v>
      </c>
      <c r="B19032" s="2">
        <v>43239.061805555553</v>
      </c>
      <c r="C19032">
        <v>70</v>
      </c>
      <c r="D19032">
        <v>70</v>
      </c>
      <c r="E19032">
        <v>100</v>
      </c>
      <c r="F19032">
        <v>180</v>
      </c>
      <c r="G19032">
        <v>9</v>
      </c>
      <c r="H19032">
        <v>0.15</v>
      </c>
      <c r="I19032">
        <v>30.09</v>
      </c>
      <c r="K19032">
        <v>3</v>
      </c>
      <c r="M19032" t="s">
        <v>34</v>
      </c>
      <c r="N19032" t="s">
        <v>32</v>
      </c>
      <c r="O19032" t="s">
        <v>43</v>
      </c>
      <c r="Q19032">
        <v>800</v>
      </c>
      <c r="R19032">
        <v>1300</v>
      </c>
      <c r="S19032">
        <v>4000</v>
      </c>
      <c r="U19032" t="e" cm="1">
        <f t="array" ref="U19032">-RA BR</f>
        <v>#NAME?</v>
      </c>
      <c r="AB19032">
        <v>70</v>
      </c>
      <c r="AC19032" t="s">
        <v>19090</v>
      </c>
    </row>
    <row r="19033" spans="1:29">
      <c r="A19033" s="1" t="s">
        <v>30</v>
      </c>
      <c r="B19033" s="2">
        <v>43239.07708333333</v>
      </c>
      <c r="C19033">
        <v>70</v>
      </c>
      <c r="D19033">
        <v>70</v>
      </c>
      <c r="E19033">
        <v>100</v>
      </c>
      <c r="F19033">
        <v>180</v>
      </c>
      <c r="G19033">
        <v>7</v>
      </c>
      <c r="H19033">
        <v>0.15</v>
      </c>
      <c r="I19033">
        <v>30.09</v>
      </c>
      <c r="J19033">
        <v>1018.4</v>
      </c>
      <c r="K19033">
        <v>10</v>
      </c>
      <c r="M19033" t="s">
        <v>31</v>
      </c>
      <c r="N19033" t="s">
        <v>32</v>
      </c>
      <c r="O19033" t="s">
        <v>43</v>
      </c>
      <c r="Q19033">
        <v>1000</v>
      </c>
      <c r="R19033">
        <v>1700</v>
      </c>
      <c r="S19033">
        <v>3100</v>
      </c>
      <c r="AB19033">
        <v>70</v>
      </c>
      <c r="AC19033" t="s">
        <v>19091</v>
      </c>
    </row>
    <row r="19034" spans="1:29">
      <c r="A19034" s="1" t="s">
        <v>30</v>
      </c>
      <c r="B19034" s="2">
        <v>43239.094444444447</v>
      </c>
      <c r="C19034">
        <v>70</v>
      </c>
      <c r="D19034">
        <v>70</v>
      </c>
      <c r="E19034">
        <v>100</v>
      </c>
      <c r="F19034">
        <v>200</v>
      </c>
      <c r="G19034">
        <v>9</v>
      </c>
      <c r="H19034">
        <v>0</v>
      </c>
      <c r="I19034">
        <v>30.09</v>
      </c>
      <c r="K19034">
        <v>10</v>
      </c>
      <c r="M19034" t="s">
        <v>31</v>
      </c>
      <c r="N19034" t="s">
        <v>32</v>
      </c>
      <c r="O19034" t="s">
        <v>32</v>
      </c>
      <c r="Q19034">
        <v>900</v>
      </c>
      <c r="R19034">
        <v>1600</v>
      </c>
      <c r="S19034">
        <v>3100</v>
      </c>
      <c r="AB19034">
        <v>70</v>
      </c>
      <c r="AC19034" t="s">
        <v>19092</v>
      </c>
    </row>
    <row r="19035" spans="1:29">
      <c r="A19035" s="1" t="s">
        <v>30</v>
      </c>
      <c r="B19035" s="2">
        <v>43239.118750000001</v>
      </c>
      <c r="C19035">
        <v>70</v>
      </c>
      <c r="D19035">
        <v>70</v>
      </c>
      <c r="E19035">
        <v>100</v>
      </c>
      <c r="F19035">
        <v>180</v>
      </c>
      <c r="G19035">
        <v>5</v>
      </c>
      <c r="H19035">
        <v>0</v>
      </c>
      <c r="I19035">
        <v>30.09</v>
      </c>
      <c r="J19035">
        <v>1018.4</v>
      </c>
      <c r="K19035">
        <v>10</v>
      </c>
      <c r="M19035" t="s">
        <v>31</v>
      </c>
      <c r="N19035" t="s">
        <v>32</v>
      </c>
      <c r="O19035" t="s">
        <v>43</v>
      </c>
      <c r="Q19035">
        <v>1200</v>
      </c>
      <c r="R19035">
        <v>5000</v>
      </c>
      <c r="S19035">
        <v>19000</v>
      </c>
      <c r="AB19035">
        <v>70</v>
      </c>
      <c r="AC19035" t="s">
        <v>19093</v>
      </c>
    </row>
    <row r="19036" spans="1:29">
      <c r="A19036" s="1" t="s">
        <v>30</v>
      </c>
      <c r="B19036" s="2">
        <v>43239.160416666666</v>
      </c>
      <c r="C19036">
        <v>70</v>
      </c>
      <c r="D19036">
        <v>70</v>
      </c>
      <c r="E19036">
        <v>100</v>
      </c>
      <c r="F19036">
        <v>170</v>
      </c>
      <c r="G19036">
        <v>4</v>
      </c>
      <c r="H19036">
        <v>0</v>
      </c>
      <c r="I19036">
        <v>30.08</v>
      </c>
      <c r="J19036">
        <v>1018.2</v>
      </c>
      <c r="K19036">
        <v>10</v>
      </c>
      <c r="M19036" t="s">
        <v>34</v>
      </c>
      <c r="N19036" t="s">
        <v>32</v>
      </c>
      <c r="O19036" t="s">
        <v>43</v>
      </c>
      <c r="Q19036">
        <v>1700</v>
      </c>
      <c r="R19036">
        <v>6000</v>
      </c>
      <c r="S19036">
        <v>19000</v>
      </c>
      <c r="AB19036">
        <v>70</v>
      </c>
      <c r="AC19036" t="s">
        <v>19094</v>
      </c>
    </row>
    <row r="19037" spans="1:29">
      <c r="A19037" s="1" t="s">
        <v>30</v>
      </c>
      <c r="B19037" s="2">
        <v>43239.20208333333</v>
      </c>
      <c r="C19037">
        <v>69</v>
      </c>
      <c r="D19037">
        <v>69</v>
      </c>
      <c r="E19037">
        <v>100</v>
      </c>
      <c r="F19037">
        <v>170</v>
      </c>
      <c r="G19037">
        <v>6</v>
      </c>
      <c r="H19037">
        <v>0</v>
      </c>
      <c r="I19037">
        <v>30.1</v>
      </c>
      <c r="J19037">
        <v>1018.7</v>
      </c>
      <c r="K19037">
        <v>10</v>
      </c>
      <c r="M19037" t="s">
        <v>34</v>
      </c>
      <c r="N19037" t="s">
        <v>32</v>
      </c>
      <c r="O19037" t="s">
        <v>43</v>
      </c>
      <c r="Q19037">
        <v>1400</v>
      </c>
      <c r="R19037">
        <v>12000</v>
      </c>
      <c r="S19037">
        <v>19000</v>
      </c>
      <c r="AB19037">
        <v>69.099999999999994</v>
      </c>
      <c r="AC19037" t="s">
        <v>19095</v>
      </c>
    </row>
    <row r="19038" spans="1:29">
      <c r="A19038" s="1" t="s">
        <v>30</v>
      </c>
      <c r="B19038" s="2">
        <v>43239.220138888886</v>
      </c>
      <c r="C19038">
        <v>70</v>
      </c>
      <c r="D19038">
        <v>70</v>
      </c>
      <c r="E19038">
        <v>100</v>
      </c>
      <c r="F19038">
        <v>180</v>
      </c>
      <c r="G19038">
        <v>4</v>
      </c>
      <c r="H19038">
        <v>0</v>
      </c>
      <c r="I19038">
        <v>30.11</v>
      </c>
      <c r="K19038">
        <v>10</v>
      </c>
      <c r="M19038" t="s">
        <v>32</v>
      </c>
      <c r="N19038" t="s">
        <v>32</v>
      </c>
      <c r="O19038" t="s">
        <v>43</v>
      </c>
      <c r="Q19038">
        <v>1000</v>
      </c>
      <c r="R19038">
        <v>12000</v>
      </c>
      <c r="S19038">
        <v>19000</v>
      </c>
      <c r="AB19038">
        <v>70</v>
      </c>
      <c r="AC19038" t="s">
        <v>19096</v>
      </c>
    </row>
    <row r="19039" spans="1:29">
      <c r="A19039" s="1" t="s">
        <v>30</v>
      </c>
      <c r="B19039" s="2">
        <v>43239.243750000001</v>
      </c>
      <c r="C19039">
        <v>70</v>
      </c>
      <c r="D19039">
        <v>70</v>
      </c>
      <c r="E19039">
        <v>100</v>
      </c>
      <c r="F19039">
        <v>180</v>
      </c>
      <c r="G19039">
        <v>5</v>
      </c>
      <c r="H19039">
        <v>0</v>
      </c>
      <c r="I19039">
        <v>30.11</v>
      </c>
      <c r="J19039">
        <v>1019.3</v>
      </c>
      <c r="K19039">
        <v>10</v>
      </c>
      <c r="M19039" t="s">
        <v>32</v>
      </c>
      <c r="N19039" t="s">
        <v>32</v>
      </c>
      <c r="O19039" t="s">
        <v>43</v>
      </c>
      <c r="Q19039">
        <v>1000</v>
      </c>
      <c r="R19039">
        <v>2000</v>
      </c>
      <c r="S19039">
        <v>19000</v>
      </c>
      <c r="AB19039">
        <v>70</v>
      </c>
      <c r="AC19039" t="s">
        <v>19097</v>
      </c>
    </row>
    <row r="19040" spans="1:29">
      <c r="A19040" s="1" t="s">
        <v>30</v>
      </c>
      <c r="B19040" s="2">
        <v>43239.285416666666</v>
      </c>
      <c r="C19040">
        <v>70</v>
      </c>
      <c r="D19040">
        <v>70</v>
      </c>
      <c r="E19040">
        <v>100</v>
      </c>
      <c r="F19040">
        <v>180</v>
      </c>
      <c r="G19040">
        <v>4</v>
      </c>
      <c r="H19040">
        <v>0.01</v>
      </c>
      <c r="I19040">
        <v>30.13</v>
      </c>
      <c r="J19040">
        <v>1019.8</v>
      </c>
      <c r="K19040">
        <v>10</v>
      </c>
      <c r="M19040" t="s">
        <v>32</v>
      </c>
      <c r="N19040" t="s">
        <v>43</v>
      </c>
      <c r="Q19040">
        <v>1000</v>
      </c>
      <c r="R19040">
        <v>2500</v>
      </c>
      <c r="AB19040">
        <v>70</v>
      </c>
      <c r="AC19040" t="s">
        <v>19098</v>
      </c>
    </row>
    <row r="19041" spans="1:29">
      <c r="A19041" s="1" t="s">
        <v>30</v>
      </c>
      <c r="B19041" s="2">
        <v>43239.32708333333</v>
      </c>
      <c r="C19041">
        <v>71</v>
      </c>
      <c r="D19041">
        <v>71</v>
      </c>
      <c r="E19041">
        <v>100</v>
      </c>
      <c r="F19041">
        <v>180</v>
      </c>
      <c r="G19041">
        <v>5</v>
      </c>
      <c r="H19041">
        <v>0</v>
      </c>
      <c r="I19041">
        <v>30.14</v>
      </c>
      <c r="J19041">
        <v>1020.3</v>
      </c>
      <c r="K19041">
        <v>10</v>
      </c>
      <c r="M19041" t="s">
        <v>32</v>
      </c>
      <c r="N19041" t="s">
        <v>43</v>
      </c>
      <c r="Q19041">
        <v>1200</v>
      </c>
      <c r="R19041">
        <v>1900</v>
      </c>
      <c r="AB19041">
        <v>72.61</v>
      </c>
      <c r="AC19041" t="s">
        <v>19099</v>
      </c>
    </row>
    <row r="19042" spans="1:29">
      <c r="A19042" s="1" t="s">
        <v>30</v>
      </c>
      <c r="B19042" s="2">
        <v>43239.368750000001</v>
      </c>
      <c r="C19042">
        <v>72</v>
      </c>
      <c r="D19042">
        <v>71</v>
      </c>
      <c r="E19042">
        <v>96.99</v>
      </c>
      <c r="F19042">
        <v>160</v>
      </c>
      <c r="G19042">
        <v>6</v>
      </c>
      <c r="H19042">
        <v>0</v>
      </c>
      <c r="I19042">
        <v>30.14</v>
      </c>
      <c r="J19042">
        <v>1020.3</v>
      </c>
      <c r="K19042">
        <v>10</v>
      </c>
      <c r="M19042" t="s">
        <v>32</v>
      </c>
      <c r="N19042" t="s">
        <v>43</v>
      </c>
      <c r="Q19042">
        <v>1000</v>
      </c>
      <c r="R19042">
        <v>1600</v>
      </c>
      <c r="AB19042">
        <v>73.459999999999994</v>
      </c>
      <c r="AC19042" t="s">
        <v>19100</v>
      </c>
    </row>
    <row r="19043" spans="1:29">
      <c r="A19043" s="1" t="s">
        <v>30</v>
      </c>
      <c r="B19043" s="2">
        <v>43239.410416666666</v>
      </c>
      <c r="C19043">
        <v>73</v>
      </c>
      <c r="D19043">
        <v>71</v>
      </c>
      <c r="E19043">
        <v>93.77</v>
      </c>
      <c r="F19043">
        <v>170</v>
      </c>
      <c r="G19043">
        <v>9</v>
      </c>
      <c r="H19043">
        <v>0</v>
      </c>
      <c r="I19043">
        <v>30.15</v>
      </c>
      <c r="J19043">
        <v>1020.5</v>
      </c>
      <c r="K19043">
        <v>10</v>
      </c>
      <c r="M19043" t="s">
        <v>34</v>
      </c>
      <c r="N19043" t="s">
        <v>32</v>
      </c>
      <c r="O19043" t="s">
        <v>43</v>
      </c>
      <c r="Q19043">
        <v>1200</v>
      </c>
      <c r="R19043">
        <v>3200</v>
      </c>
      <c r="S19043">
        <v>7500</v>
      </c>
      <c r="AB19043">
        <v>74.41</v>
      </c>
      <c r="AC19043" t="s">
        <v>19101</v>
      </c>
    </row>
    <row r="19044" spans="1:29">
      <c r="A19044" s="1" t="s">
        <v>30</v>
      </c>
      <c r="B19044" s="2">
        <v>43239.435416666667</v>
      </c>
      <c r="C19044">
        <v>71</v>
      </c>
      <c r="D19044">
        <v>70</v>
      </c>
      <c r="E19044">
        <v>96.32</v>
      </c>
      <c r="F19044">
        <v>170</v>
      </c>
      <c r="G19044">
        <v>8</v>
      </c>
      <c r="I19044">
        <v>30.15</v>
      </c>
      <c r="K19044">
        <v>6</v>
      </c>
      <c r="M19044" t="s">
        <v>34</v>
      </c>
      <c r="N19044" t="s">
        <v>32</v>
      </c>
      <c r="O19044" t="s">
        <v>43</v>
      </c>
      <c r="Q19044">
        <v>1500</v>
      </c>
      <c r="R19044">
        <v>2200</v>
      </c>
      <c r="S19044">
        <v>5500</v>
      </c>
      <c r="U19044" t="e" cm="1">
        <f t="array" ref="U19044">-RA BR</f>
        <v>#NAME?</v>
      </c>
      <c r="AB19044">
        <v>72.44</v>
      </c>
      <c r="AC19044" t="s">
        <v>19102</v>
      </c>
    </row>
    <row r="19045" spans="1:29">
      <c r="A19045" s="1" t="s">
        <v>30</v>
      </c>
      <c r="B19045" s="2">
        <v>43239.45208333333</v>
      </c>
      <c r="C19045">
        <v>71</v>
      </c>
      <c r="D19045">
        <v>70</v>
      </c>
      <c r="E19045">
        <v>96.32</v>
      </c>
      <c r="F19045">
        <v>170</v>
      </c>
      <c r="G19045">
        <v>7</v>
      </c>
      <c r="H19045">
        <v>0.05</v>
      </c>
      <c r="I19045">
        <v>30.16</v>
      </c>
      <c r="J19045">
        <v>1020.8</v>
      </c>
      <c r="K19045">
        <v>6</v>
      </c>
      <c r="M19045" t="s">
        <v>31</v>
      </c>
      <c r="N19045" t="s">
        <v>32</v>
      </c>
      <c r="O19045" t="s">
        <v>43</v>
      </c>
      <c r="Q19045">
        <v>1800</v>
      </c>
      <c r="R19045">
        <v>3500</v>
      </c>
      <c r="S19045">
        <v>4200</v>
      </c>
      <c r="U19045" t="s">
        <v>496</v>
      </c>
      <c r="AB19045">
        <v>72.44</v>
      </c>
      <c r="AC19045" t="s">
        <v>19103</v>
      </c>
    </row>
    <row r="19046" spans="1:29">
      <c r="A19046" s="1" t="s">
        <v>30</v>
      </c>
      <c r="B19046" s="2">
        <v>43239.484722222223</v>
      </c>
      <c r="C19046">
        <v>71</v>
      </c>
      <c r="D19046">
        <v>70</v>
      </c>
      <c r="E19046">
        <v>96.32</v>
      </c>
      <c r="F19046">
        <v>170</v>
      </c>
      <c r="G19046">
        <v>6</v>
      </c>
      <c r="H19046">
        <v>0.02</v>
      </c>
      <c r="I19046">
        <v>30.15</v>
      </c>
      <c r="K19046">
        <v>10</v>
      </c>
      <c r="M19046" t="s">
        <v>32</v>
      </c>
      <c r="N19046" t="s">
        <v>32</v>
      </c>
      <c r="O19046" t="s">
        <v>43</v>
      </c>
      <c r="Q19046">
        <v>1500</v>
      </c>
      <c r="R19046">
        <v>3500</v>
      </c>
      <c r="S19046">
        <v>4500</v>
      </c>
      <c r="U19046" t="e" cm="1">
        <f t="array" ref="U19046">-RA</f>
        <v>#NAME?</v>
      </c>
      <c r="AB19046">
        <v>72.44</v>
      </c>
      <c r="AC19046" t="s">
        <v>19104</v>
      </c>
    </row>
    <row r="19047" spans="1:29">
      <c r="A19047" s="1" t="s">
        <v>30</v>
      </c>
      <c r="B19047" s="2">
        <v>43239.493750000001</v>
      </c>
      <c r="C19047">
        <v>71</v>
      </c>
      <c r="D19047">
        <v>70</v>
      </c>
      <c r="E19047">
        <v>96.32</v>
      </c>
      <c r="F19047">
        <v>150</v>
      </c>
      <c r="G19047">
        <v>6</v>
      </c>
      <c r="H19047">
        <v>0.04</v>
      </c>
      <c r="I19047">
        <v>30.15</v>
      </c>
      <c r="J19047">
        <v>1020.7</v>
      </c>
      <c r="K19047">
        <v>3</v>
      </c>
      <c r="M19047" t="s">
        <v>31</v>
      </c>
      <c r="N19047" t="s">
        <v>32</v>
      </c>
      <c r="O19047" t="s">
        <v>43</v>
      </c>
      <c r="Q19047">
        <v>600</v>
      </c>
      <c r="R19047">
        <v>1200</v>
      </c>
      <c r="S19047">
        <v>4100</v>
      </c>
      <c r="U19047" t="s">
        <v>496</v>
      </c>
      <c r="AB19047">
        <v>72.44</v>
      </c>
      <c r="AC19047" t="s">
        <v>19105</v>
      </c>
    </row>
    <row r="19048" spans="1:29">
      <c r="A19048" s="1" t="s">
        <v>30</v>
      </c>
      <c r="B19048" s="2">
        <v>43239.501388888886</v>
      </c>
      <c r="C19048">
        <v>70</v>
      </c>
      <c r="D19048">
        <v>70</v>
      </c>
      <c r="E19048">
        <v>100</v>
      </c>
      <c r="F19048">
        <v>140</v>
      </c>
      <c r="G19048">
        <v>5</v>
      </c>
      <c r="H19048">
        <v>0.03</v>
      </c>
      <c r="I19048">
        <v>30.15</v>
      </c>
      <c r="K19048">
        <v>2</v>
      </c>
      <c r="M19048" t="s">
        <v>31</v>
      </c>
      <c r="N19048" t="s">
        <v>32</v>
      </c>
      <c r="O19048" t="s">
        <v>43</v>
      </c>
      <c r="Q19048">
        <v>600</v>
      </c>
      <c r="R19048">
        <v>1500</v>
      </c>
      <c r="S19048">
        <v>2800</v>
      </c>
      <c r="U19048" t="s">
        <v>496</v>
      </c>
      <c r="AB19048">
        <v>70</v>
      </c>
      <c r="AC19048" t="s">
        <v>19106</v>
      </c>
    </row>
    <row r="19049" spans="1:29">
      <c r="A19049" s="1" t="s">
        <v>30</v>
      </c>
      <c r="B19049" s="2">
        <v>43239.535416666666</v>
      </c>
      <c r="C19049">
        <v>70</v>
      </c>
      <c r="D19049">
        <v>70</v>
      </c>
      <c r="E19049">
        <v>100</v>
      </c>
      <c r="F19049">
        <v>150</v>
      </c>
      <c r="G19049">
        <v>7</v>
      </c>
      <c r="H19049">
        <v>0.15</v>
      </c>
      <c r="I19049">
        <v>30.14</v>
      </c>
      <c r="J19049">
        <v>1020.4</v>
      </c>
      <c r="K19049">
        <v>2</v>
      </c>
      <c r="M19049" t="s">
        <v>32</v>
      </c>
      <c r="N19049" t="s">
        <v>32</v>
      </c>
      <c r="O19049" t="s">
        <v>43</v>
      </c>
      <c r="Q19049">
        <v>900</v>
      </c>
      <c r="R19049">
        <v>1600</v>
      </c>
      <c r="S19049">
        <v>6500</v>
      </c>
      <c r="U19049" t="s">
        <v>496</v>
      </c>
      <c r="AB19049">
        <v>70</v>
      </c>
      <c r="AC19049" t="s">
        <v>19107</v>
      </c>
    </row>
    <row r="19050" spans="1:29">
      <c r="A19050" s="1" t="s">
        <v>30</v>
      </c>
      <c r="B19050" s="2">
        <v>43239.57708333333</v>
      </c>
      <c r="C19050">
        <v>71</v>
      </c>
      <c r="D19050">
        <v>71</v>
      </c>
      <c r="E19050">
        <v>100</v>
      </c>
      <c r="F19050">
        <v>170</v>
      </c>
      <c r="G19050">
        <v>6</v>
      </c>
      <c r="H19050">
        <v>0.13</v>
      </c>
      <c r="I19050">
        <v>30.13</v>
      </c>
      <c r="J19050">
        <v>1020.1</v>
      </c>
      <c r="K19050">
        <v>2</v>
      </c>
      <c r="M19050" t="s">
        <v>32</v>
      </c>
      <c r="N19050" t="s">
        <v>32</v>
      </c>
      <c r="O19050" t="s">
        <v>43</v>
      </c>
      <c r="Q19050">
        <v>700</v>
      </c>
      <c r="R19050">
        <v>1100</v>
      </c>
      <c r="S19050">
        <v>2900</v>
      </c>
      <c r="U19050" t="e" cm="1">
        <f t="array" ref="U19050">-RA</f>
        <v>#NAME?</v>
      </c>
      <c r="AB19050">
        <v>72.61</v>
      </c>
      <c r="AC19050" t="s">
        <v>19108</v>
      </c>
    </row>
    <row r="19051" spans="1:29">
      <c r="A19051" s="1" t="s">
        <v>30</v>
      </c>
      <c r="B19051" s="2">
        <v>43239.618750000001</v>
      </c>
      <c r="C19051">
        <v>72</v>
      </c>
      <c r="D19051">
        <v>72</v>
      </c>
      <c r="E19051">
        <v>100</v>
      </c>
      <c r="F19051">
        <v>170</v>
      </c>
      <c r="G19051">
        <v>7</v>
      </c>
      <c r="H19051">
        <v>0.05</v>
      </c>
      <c r="I19051">
        <v>30.12</v>
      </c>
      <c r="J19051">
        <v>1019.7</v>
      </c>
      <c r="K19051">
        <v>6</v>
      </c>
      <c r="M19051" t="s">
        <v>32</v>
      </c>
      <c r="N19051" t="s">
        <v>32</v>
      </c>
      <c r="O19051" t="s">
        <v>43</v>
      </c>
      <c r="Q19051">
        <v>700</v>
      </c>
      <c r="R19051">
        <v>1200</v>
      </c>
      <c r="S19051">
        <v>7000</v>
      </c>
      <c r="U19051" t="e" cm="1">
        <f t="array" ref="U19051">-RA BR</f>
        <v>#NAME?</v>
      </c>
      <c r="AB19051">
        <v>73.599999999999994</v>
      </c>
      <c r="AC19051" t="s">
        <v>19109</v>
      </c>
    </row>
    <row r="19052" spans="1:29">
      <c r="A19052" s="1" t="s">
        <v>30</v>
      </c>
      <c r="B19052" s="2">
        <v>43239.636805555558</v>
      </c>
      <c r="C19052">
        <v>72</v>
      </c>
      <c r="D19052">
        <v>72</v>
      </c>
      <c r="E19052">
        <v>100</v>
      </c>
      <c r="F19052">
        <v>160</v>
      </c>
      <c r="G19052">
        <v>7</v>
      </c>
      <c r="I19052">
        <v>30.11</v>
      </c>
      <c r="K19052">
        <v>10</v>
      </c>
      <c r="M19052" t="s">
        <v>31</v>
      </c>
      <c r="N19052" t="s">
        <v>32</v>
      </c>
      <c r="O19052" t="s">
        <v>43</v>
      </c>
      <c r="Q19052">
        <v>2800</v>
      </c>
      <c r="R19052">
        <v>3500</v>
      </c>
      <c r="S19052">
        <v>10000</v>
      </c>
      <c r="AB19052">
        <v>73.599999999999994</v>
      </c>
      <c r="AC19052" t="s">
        <v>19110</v>
      </c>
    </row>
    <row r="19053" spans="1:29">
      <c r="A19053" s="1" t="s">
        <v>30</v>
      </c>
      <c r="B19053" s="2">
        <v>43239.660416666666</v>
      </c>
      <c r="C19053">
        <v>73</v>
      </c>
      <c r="D19053">
        <v>72</v>
      </c>
      <c r="E19053">
        <v>96.68</v>
      </c>
      <c r="F19053">
        <v>170</v>
      </c>
      <c r="G19053">
        <v>9</v>
      </c>
      <c r="H19053">
        <v>0.01</v>
      </c>
      <c r="I19053">
        <v>30.1</v>
      </c>
      <c r="J19053">
        <v>1019</v>
      </c>
      <c r="K19053">
        <v>10</v>
      </c>
      <c r="M19053" t="s">
        <v>32</v>
      </c>
      <c r="N19053" t="s">
        <v>32</v>
      </c>
      <c r="O19053" t="s">
        <v>43</v>
      </c>
      <c r="Q19053">
        <v>1800</v>
      </c>
      <c r="R19053">
        <v>5000</v>
      </c>
      <c r="S19053">
        <v>11000</v>
      </c>
      <c r="AB19053">
        <v>74.540000000000006</v>
      </c>
      <c r="AC19053" t="s">
        <v>19111</v>
      </c>
    </row>
    <row r="19054" spans="1:29">
      <c r="A19054" s="1" t="s">
        <v>30</v>
      </c>
      <c r="B19054" s="2">
        <v>43239.677777777775</v>
      </c>
      <c r="C19054">
        <v>73</v>
      </c>
      <c r="D19054">
        <v>72</v>
      </c>
      <c r="E19054">
        <v>96.68</v>
      </c>
      <c r="F19054">
        <v>180</v>
      </c>
      <c r="G19054">
        <v>8</v>
      </c>
      <c r="H19054">
        <v>0</v>
      </c>
      <c r="I19054">
        <v>30.11</v>
      </c>
      <c r="K19054">
        <v>10</v>
      </c>
      <c r="M19054" t="s">
        <v>32</v>
      </c>
      <c r="N19054" t="s">
        <v>32</v>
      </c>
      <c r="O19054" t="s">
        <v>43</v>
      </c>
      <c r="Q19054">
        <v>1100</v>
      </c>
      <c r="R19054">
        <v>1800</v>
      </c>
      <c r="S19054">
        <v>7000</v>
      </c>
      <c r="AB19054">
        <v>74.540000000000006</v>
      </c>
      <c r="AC19054" t="s">
        <v>19112</v>
      </c>
    </row>
    <row r="19055" spans="1:29">
      <c r="A19055" s="1" t="s">
        <v>30</v>
      </c>
      <c r="B19055" s="2">
        <v>43239.70208333333</v>
      </c>
      <c r="C19055">
        <v>73</v>
      </c>
      <c r="D19055">
        <v>72</v>
      </c>
      <c r="E19055">
        <v>96.68</v>
      </c>
      <c r="F19055">
        <v>180</v>
      </c>
      <c r="G19055">
        <v>9</v>
      </c>
      <c r="H19055">
        <v>0</v>
      </c>
      <c r="I19055">
        <v>30.1</v>
      </c>
      <c r="J19055">
        <v>1018.9</v>
      </c>
      <c r="K19055">
        <v>10</v>
      </c>
      <c r="M19055" t="s">
        <v>32</v>
      </c>
      <c r="N19055" t="s">
        <v>32</v>
      </c>
      <c r="O19055" t="s">
        <v>43</v>
      </c>
      <c r="Q19055">
        <v>1300</v>
      </c>
      <c r="R19055">
        <v>1800</v>
      </c>
      <c r="S19055">
        <v>4700</v>
      </c>
      <c r="AB19055">
        <v>74.540000000000006</v>
      </c>
      <c r="AC19055" t="s">
        <v>19113</v>
      </c>
    </row>
    <row r="19056" spans="1:29">
      <c r="A19056" s="1" t="s">
        <v>30</v>
      </c>
      <c r="B19056" s="2">
        <v>43239.727083333331</v>
      </c>
      <c r="C19056">
        <v>74</v>
      </c>
      <c r="D19056">
        <v>73</v>
      </c>
      <c r="E19056">
        <v>97.02</v>
      </c>
      <c r="F19056">
        <v>180</v>
      </c>
      <c r="G19056">
        <v>9</v>
      </c>
      <c r="I19056">
        <v>30.09</v>
      </c>
      <c r="K19056">
        <v>9</v>
      </c>
      <c r="M19056" t="s">
        <v>34</v>
      </c>
      <c r="N19056" t="s">
        <v>32</v>
      </c>
      <c r="O19056" t="s">
        <v>43</v>
      </c>
      <c r="Q19056">
        <v>1600</v>
      </c>
      <c r="R19056">
        <v>3000</v>
      </c>
      <c r="S19056">
        <v>5000</v>
      </c>
      <c r="AB19056">
        <v>75.55</v>
      </c>
      <c r="AC19056" t="s">
        <v>19114</v>
      </c>
    </row>
    <row r="19057" spans="1:29">
      <c r="A19057" s="1" t="s">
        <v>30</v>
      </c>
      <c r="B19057" s="2">
        <v>43239.743750000001</v>
      </c>
      <c r="C19057">
        <v>74</v>
      </c>
      <c r="D19057">
        <v>72</v>
      </c>
      <c r="E19057">
        <v>93.79</v>
      </c>
      <c r="F19057">
        <v>170</v>
      </c>
      <c r="G19057">
        <v>15</v>
      </c>
      <c r="I19057">
        <v>30.08</v>
      </c>
      <c r="J19057">
        <v>1018.3</v>
      </c>
      <c r="K19057">
        <v>10</v>
      </c>
      <c r="M19057" t="s">
        <v>34</v>
      </c>
      <c r="N19057" t="s">
        <v>32</v>
      </c>
      <c r="O19057" t="s">
        <v>43</v>
      </c>
      <c r="Q19057">
        <v>1500</v>
      </c>
      <c r="R19057">
        <v>2500</v>
      </c>
      <c r="S19057">
        <v>4500</v>
      </c>
      <c r="AB19057">
        <v>75.400000000000006</v>
      </c>
      <c r="AC19057" t="s">
        <v>19115</v>
      </c>
    </row>
    <row r="19058" spans="1:29">
      <c r="A19058" s="1" t="s">
        <v>30</v>
      </c>
      <c r="B19058" s="2">
        <v>43239.785416666666</v>
      </c>
      <c r="C19058">
        <v>73</v>
      </c>
      <c r="D19058">
        <v>71</v>
      </c>
      <c r="E19058">
        <v>93.77</v>
      </c>
      <c r="F19058">
        <v>180</v>
      </c>
      <c r="G19058">
        <v>10</v>
      </c>
      <c r="H19058">
        <v>0</v>
      </c>
      <c r="I19058">
        <v>30.08</v>
      </c>
      <c r="J19058">
        <v>1018.2</v>
      </c>
      <c r="K19058">
        <v>10</v>
      </c>
      <c r="M19058" t="s">
        <v>34</v>
      </c>
      <c r="N19058" t="s">
        <v>32</v>
      </c>
      <c r="O19058" t="s">
        <v>43</v>
      </c>
      <c r="Q19058">
        <v>1400</v>
      </c>
      <c r="R19058">
        <v>1600</v>
      </c>
      <c r="S19058">
        <v>2200</v>
      </c>
      <c r="AB19058">
        <v>74.41</v>
      </c>
      <c r="AC19058" t="s">
        <v>19116</v>
      </c>
    </row>
    <row r="19059" spans="1:29">
      <c r="A19059" s="1" t="s">
        <v>30</v>
      </c>
      <c r="B19059" s="2">
        <v>43239.82708333333</v>
      </c>
      <c r="C19059">
        <v>73</v>
      </c>
      <c r="D19059">
        <v>71</v>
      </c>
      <c r="E19059">
        <v>93.77</v>
      </c>
      <c r="F19059">
        <v>180</v>
      </c>
      <c r="G19059">
        <v>10</v>
      </c>
      <c r="H19059">
        <v>0</v>
      </c>
      <c r="I19059">
        <v>30.08</v>
      </c>
      <c r="J19059">
        <v>1018.2</v>
      </c>
      <c r="K19059">
        <v>10</v>
      </c>
      <c r="M19059" t="s">
        <v>32</v>
      </c>
      <c r="N19059" t="s">
        <v>43</v>
      </c>
      <c r="Q19059">
        <v>1500</v>
      </c>
      <c r="R19059">
        <v>2300</v>
      </c>
      <c r="AB19059">
        <v>74.41</v>
      </c>
      <c r="AC19059" t="s">
        <v>19117</v>
      </c>
    </row>
    <row r="19060" spans="1:29">
      <c r="A19060" s="1" t="s">
        <v>30</v>
      </c>
      <c r="B19060" s="2">
        <v>43239.868750000001</v>
      </c>
      <c r="C19060">
        <v>72</v>
      </c>
      <c r="D19060">
        <v>70</v>
      </c>
      <c r="E19060">
        <v>93.43</v>
      </c>
      <c r="F19060">
        <v>200</v>
      </c>
      <c r="G19060">
        <v>8</v>
      </c>
      <c r="H19060">
        <v>0</v>
      </c>
      <c r="I19060">
        <v>30.09</v>
      </c>
      <c r="J19060">
        <v>1018.6</v>
      </c>
      <c r="K19060">
        <v>10</v>
      </c>
      <c r="M19060" t="s">
        <v>32</v>
      </c>
      <c r="N19060" t="s">
        <v>43</v>
      </c>
      <c r="Q19060">
        <v>1600</v>
      </c>
      <c r="R19060">
        <v>2500</v>
      </c>
      <c r="AB19060">
        <v>73.290000000000006</v>
      </c>
      <c r="AC19060" t="s">
        <v>19118</v>
      </c>
    </row>
    <row r="19061" spans="1:29">
      <c r="A19061" s="1" t="s">
        <v>30</v>
      </c>
      <c r="B19061" s="2">
        <v>43239.910416666666</v>
      </c>
      <c r="C19061">
        <v>71</v>
      </c>
      <c r="D19061">
        <v>70</v>
      </c>
      <c r="E19061">
        <v>96.32</v>
      </c>
      <c r="F19061">
        <v>200</v>
      </c>
      <c r="G19061">
        <v>10</v>
      </c>
      <c r="H19061">
        <v>0</v>
      </c>
      <c r="I19061">
        <v>30.11</v>
      </c>
      <c r="J19061">
        <v>1019.1</v>
      </c>
      <c r="K19061">
        <v>10</v>
      </c>
      <c r="L19061">
        <v>16</v>
      </c>
      <c r="M19061" t="s">
        <v>32</v>
      </c>
      <c r="N19061" t="s">
        <v>43</v>
      </c>
      <c r="Q19061">
        <v>1800</v>
      </c>
      <c r="R19061">
        <v>2300</v>
      </c>
      <c r="AB19061">
        <v>72.44</v>
      </c>
      <c r="AC19061" t="s">
        <v>19119</v>
      </c>
    </row>
    <row r="19062" spans="1:29">
      <c r="A19062" s="1" t="s">
        <v>30</v>
      </c>
      <c r="B19062" s="2">
        <v>43239.95208333333</v>
      </c>
      <c r="C19062">
        <v>70</v>
      </c>
      <c r="D19062">
        <v>69</v>
      </c>
      <c r="E19062">
        <v>96.97</v>
      </c>
      <c r="F19062">
        <v>190</v>
      </c>
      <c r="G19062">
        <v>7</v>
      </c>
      <c r="H19062">
        <v>0</v>
      </c>
      <c r="I19062">
        <v>30.12</v>
      </c>
      <c r="J19062">
        <v>1019.6</v>
      </c>
      <c r="K19062">
        <v>10</v>
      </c>
      <c r="M19062" t="s">
        <v>34</v>
      </c>
      <c r="N19062" t="s">
        <v>32</v>
      </c>
      <c r="Q19062">
        <v>1500</v>
      </c>
      <c r="R19062">
        <v>2100</v>
      </c>
      <c r="AB19062">
        <v>70</v>
      </c>
      <c r="AC19062" t="s">
        <v>19120</v>
      </c>
    </row>
    <row r="19063" spans="1:29">
      <c r="A19063" s="1" t="s">
        <v>30</v>
      </c>
      <c r="B19063" s="2">
        <v>43239.993750000001</v>
      </c>
      <c r="C19063">
        <v>70</v>
      </c>
      <c r="D19063">
        <v>69</v>
      </c>
      <c r="E19063">
        <v>96.97</v>
      </c>
      <c r="F19063">
        <v>200</v>
      </c>
      <c r="G19063">
        <v>7</v>
      </c>
      <c r="H19063">
        <v>0</v>
      </c>
      <c r="I19063">
        <v>30.14</v>
      </c>
      <c r="J19063">
        <v>1020.2</v>
      </c>
      <c r="K19063">
        <v>10</v>
      </c>
      <c r="M19063" t="s">
        <v>32</v>
      </c>
      <c r="N19063" t="s">
        <v>43</v>
      </c>
      <c r="Q19063">
        <v>2000</v>
      </c>
      <c r="R19063">
        <v>25000</v>
      </c>
      <c r="AB19063">
        <v>70</v>
      </c>
      <c r="AC19063" t="s">
        <v>19121</v>
      </c>
    </row>
    <row r="19064" spans="1:29">
      <c r="A19064" s="1" t="s">
        <v>30</v>
      </c>
      <c r="B19064" s="2">
        <v>43240.035416666666</v>
      </c>
      <c r="C19064">
        <v>70</v>
      </c>
      <c r="D19064">
        <v>69</v>
      </c>
      <c r="E19064">
        <v>96.97</v>
      </c>
      <c r="F19064">
        <v>200</v>
      </c>
      <c r="G19064">
        <v>7</v>
      </c>
      <c r="H19064">
        <v>0</v>
      </c>
      <c r="I19064">
        <v>30.13</v>
      </c>
      <c r="J19064">
        <v>1020</v>
      </c>
      <c r="K19064">
        <v>10</v>
      </c>
      <c r="M19064" t="s">
        <v>32</v>
      </c>
      <c r="N19064" t="s">
        <v>32</v>
      </c>
      <c r="Q19064">
        <v>1700</v>
      </c>
      <c r="R19064">
        <v>25000</v>
      </c>
      <c r="AB19064">
        <v>70</v>
      </c>
      <c r="AC19064" t="s">
        <v>19122</v>
      </c>
    </row>
    <row r="19065" spans="1:29">
      <c r="A19065" s="1" t="s">
        <v>30</v>
      </c>
      <c r="B19065" s="2">
        <v>43240.051388888889</v>
      </c>
      <c r="C19065">
        <v>69</v>
      </c>
      <c r="D19065">
        <v>69</v>
      </c>
      <c r="E19065">
        <v>100</v>
      </c>
      <c r="F19065">
        <v>220</v>
      </c>
      <c r="G19065">
        <v>6</v>
      </c>
      <c r="H19065">
        <v>0</v>
      </c>
      <c r="I19065">
        <v>30.14</v>
      </c>
      <c r="K19065">
        <v>10</v>
      </c>
      <c r="M19065" t="s">
        <v>34</v>
      </c>
      <c r="N19065" t="s">
        <v>32</v>
      </c>
      <c r="Q19065">
        <v>1700</v>
      </c>
      <c r="R19065">
        <v>25000</v>
      </c>
      <c r="AB19065">
        <v>69.099999999999994</v>
      </c>
      <c r="AC19065" t="s">
        <v>19123</v>
      </c>
    </row>
    <row r="19066" spans="1:29">
      <c r="A19066" s="1" t="s">
        <v>30</v>
      </c>
      <c r="B19066" s="2">
        <v>43240.07708333333</v>
      </c>
      <c r="C19066">
        <v>70</v>
      </c>
      <c r="D19066">
        <v>69</v>
      </c>
      <c r="E19066">
        <v>96.97</v>
      </c>
      <c r="F19066">
        <v>200</v>
      </c>
      <c r="G19066">
        <v>9</v>
      </c>
      <c r="H19066">
        <v>0</v>
      </c>
      <c r="I19066">
        <v>30.13</v>
      </c>
      <c r="J19066">
        <v>1020</v>
      </c>
      <c r="K19066">
        <v>10</v>
      </c>
      <c r="M19066" t="s">
        <v>32</v>
      </c>
      <c r="N19066" t="s">
        <v>32</v>
      </c>
      <c r="Q19066">
        <v>1700</v>
      </c>
      <c r="R19066">
        <v>25000</v>
      </c>
      <c r="AB19066">
        <v>70</v>
      </c>
      <c r="AC19066" t="s">
        <v>19124</v>
      </c>
    </row>
    <row r="19067" spans="1:29">
      <c r="A19067" s="1" t="s">
        <v>30</v>
      </c>
      <c r="B19067" s="2">
        <v>43240.094444444447</v>
      </c>
      <c r="C19067">
        <v>69</v>
      </c>
      <c r="D19067">
        <v>69</v>
      </c>
      <c r="E19067">
        <v>100</v>
      </c>
      <c r="F19067">
        <v>200</v>
      </c>
      <c r="G19067">
        <v>8</v>
      </c>
      <c r="H19067">
        <v>0</v>
      </c>
      <c r="I19067">
        <v>30.13</v>
      </c>
      <c r="K19067">
        <v>10</v>
      </c>
      <c r="M19067" t="s">
        <v>32</v>
      </c>
      <c r="N19067" t="s">
        <v>32</v>
      </c>
      <c r="Q19067">
        <v>1300</v>
      </c>
      <c r="R19067">
        <v>25000</v>
      </c>
      <c r="AB19067">
        <v>69.099999999999994</v>
      </c>
      <c r="AC19067" t="s">
        <v>19125</v>
      </c>
    </row>
    <row r="19068" spans="1:29">
      <c r="A19068" s="1" t="s">
        <v>30</v>
      </c>
      <c r="B19068" s="2">
        <v>43240.118750000001</v>
      </c>
      <c r="C19068">
        <v>70</v>
      </c>
      <c r="D19068">
        <v>69</v>
      </c>
      <c r="E19068">
        <v>96.97</v>
      </c>
      <c r="F19068">
        <v>200</v>
      </c>
      <c r="G19068">
        <v>8</v>
      </c>
      <c r="H19068">
        <v>0</v>
      </c>
      <c r="I19068">
        <v>30.12</v>
      </c>
      <c r="J19068">
        <v>1019.5</v>
      </c>
      <c r="K19068">
        <v>10</v>
      </c>
      <c r="M19068" t="s">
        <v>32</v>
      </c>
      <c r="N19068" t="s">
        <v>43</v>
      </c>
      <c r="Q19068">
        <v>900</v>
      </c>
      <c r="R19068">
        <v>25000</v>
      </c>
      <c r="AB19068">
        <v>70</v>
      </c>
      <c r="AC19068" t="s">
        <v>19126</v>
      </c>
    </row>
    <row r="19069" spans="1:29">
      <c r="A19069" s="1" t="s">
        <v>30</v>
      </c>
      <c r="B19069" s="2">
        <v>43240.160416666666</v>
      </c>
      <c r="C19069">
        <v>70</v>
      </c>
      <c r="D19069">
        <v>69</v>
      </c>
      <c r="E19069">
        <v>96.97</v>
      </c>
      <c r="F19069">
        <v>220</v>
      </c>
      <c r="G19069">
        <v>10</v>
      </c>
      <c r="H19069">
        <v>0</v>
      </c>
      <c r="I19069">
        <v>30.12</v>
      </c>
      <c r="J19069">
        <v>1019.5</v>
      </c>
      <c r="K19069">
        <v>10</v>
      </c>
      <c r="M19069" t="s">
        <v>43</v>
      </c>
      <c r="Q19069">
        <v>900</v>
      </c>
      <c r="AB19069">
        <v>70</v>
      </c>
      <c r="AC19069" t="s">
        <v>19127</v>
      </c>
    </row>
    <row r="19070" spans="1:29">
      <c r="A19070" s="1" t="s">
        <v>30</v>
      </c>
      <c r="B19070" s="2">
        <v>43240.20208333333</v>
      </c>
      <c r="C19070">
        <v>70</v>
      </c>
      <c r="D19070">
        <v>69</v>
      </c>
      <c r="E19070">
        <v>96.97</v>
      </c>
      <c r="F19070">
        <v>220</v>
      </c>
      <c r="G19070">
        <v>7</v>
      </c>
      <c r="H19070">
        <v>0</v>
      </c>
      <c r="I19070">
        <v>30.12</v>
      </c>
      <c r="J19070">
        <v>1019.5</v>
      </c>
      <c r="K19070">
        <v>10</v>
      </c>
      <c r="M19070" t="s">
        <v>32</v>
      </c>
      <c r="N19070" t="s">
        <v>43</v>
      </c>
      <c r="Q19070">
        <v>1300</v>
      </c>
      <c r="R19070">
        <v>2000</v>
      </c>
      <c r="AB19070">
        <v>70</v>
      </c>
      <c r="AC19070" t="s">
        <v>19128</v>
      </c>
    </row>
    <row r="19071" spans="1:29">
      <c r="A19071" s="1" t="s">
        <v>30</v>
      </c>
      <c r="B19071" s="2">
        <v>43240.243750000001</v>
      </c>
      <c r="C19071">
        <v>69</v>
      </c>
      <c r="D19071">
        <v>69</v>
      </c>
      <c r="E19071">
        <v>100</v>
      </c>
      <c r="F19071">
        <v>240</v>
      </c>
      <c r="G19071">
        <v>4</v>
      </c>
      <c r="H19071">
        <v>0</v>
      </c>
      <c r="I19071">
        <v>30.12</v>
      </c>
      <c r="J19071">
        <v>1019.6</v>
      </c>
      <c r="K19071">
        <v>10</v>
      </c>
      <c r="M19071" t="s">
        <v>32</v>
      </c>
      <c r="Q19071">
        <v>2000</v>
      </c>
      <c r="AB19071">
        <v>69.099999999999994</v>
      </c>
      <c r="AC19071" t="s">
        <v>19129</v>
      </c>
    </row>
    <row r="19072" spans="1:29">
      <c r="A19072" s="1" t="s">
        <v>30</v>
      </c>
      <c r="B19072" s="2">
        <v>43240.285416666666</v>
      </c>
      <c r="C19072">
        <v>70</v>
      </c>
      <c r="D19072">
        <v>69</v>
      </c>
      <c r="E19072">
        <v>96.97</v>
      </c>
      <c r="F19072">
        <v>210</v>
      </c>
      <c r="G19072">
        <v>7</v>
      </c>
      <c r="H19072">
        <v>0</v>
      </c>
      <c r="I19072">
        <v>30.14</v>
      </c>
      <c r="J19072">
        <v>1020.1</v>
      </c>
      <c r="K19072">
        <v>10</v>
      </c>
      <c r="M19072" t="s">
        <v>32</v>
      </c>
      <c r="Q19072">
        <v>1700</v>
      </c>
      <c r="AB19072">
        <v>70</v>
      </c>
      <c r="AC19072" t="s">
        <v>19130</v>
      </c>
    </row>
    <row r="19073" spans="1:29">
      <c r="A19073" s="1" t="s">
        <v>30</v>
      </c>
      <c r="B19073" s="2">
        <v>43240.32708333333</v>
      </c>
      <c r="C19073">
        <v>71</v>
      </c>
      <c r="D19073">
        <v>70</v>
      </c>
      <c r="E19073">
        <v>96.32</v>
      </c>
      <c r="F19073">
        <v>220</v>
      </c>
      <c r="G19073">
        <v>6</v>
      </c>
      <c r="H19073">
        <v>0</v>
      </c>
      <c r="I19073">
        <v>30.15</v>
      </c>
      <c r="J19073">
        <v>1020.5</v>
      </c>
      <c r="K19073">
        <v>10</v>
      </c>
      <c r="M19073" t="s">
        <v>31</v>
      </c>
      <c r="N19073" t="s">
        <v>32</v>
      </c>
      <c r="O19073" t="s">
        <v>32</v>
      </c>
      <c r="Q19073">
        <v>1000</v>
      </c>
      <c r="R19073">
        <v>1500</v>
      </c>
      <c r="S19073">
        <v>25000</v>
      </c>
      <c r="AB19073">
        <v>72.44</v>
      </c>
      <c r="AC19073" t="s">
        <v>19131</v>
      </c>
    </row>
    <row r="19074" spans="1:29">
      <c r="A19074" s="1" t="s">
        <v>30</v>
      </c>
      <c r="B19074" s="2">
        <v>43240.337500000001</v>
      </c>
      <c r="C19074">
        <v>71</v>
      </c>
      <c r="D19074">
        <v>70</v>
      </c>
      <c r="E19074">
        <v>96.32</v>
      </c>
      <c r="F19074">
        <v>230</v>
      </c>
      <c r="G19074">
        <v>8</v>
      </c>
      <c r="H19074">
        <v>0</v>
      </c>
      <c r="I19074">
        <v>30.15</v>
      </c>
      <c r="K19074">
        <v>10</v>
      </c>
      <c r="M19074" t="s">
        <v>32</v>
      </c>
      <c r="N19074" t="s">
        <v>43</v>
      </c>
      <c r="Q19074">
        <v>800</v>
      </c>
      <c r="R19074">
        <v>1600</v>
      </c>
      <c r="AB19074">
        <v>72.44</v>
      </c>
      <c r="AC19074" t="s">
        <v>19132</v>
      </c>
    </row>
    <row r="19075" spans="1:29">
      <c r="A19075" s="1" t="s">
        <v>30</v>
      </c>
      <c r="B19075" s="2">
        <v>43240.368750000001</v>
      </c>
      <c r="C19075">
        <v>71</v>
      </c>
      <c r="D19075">
        <v>70</v>
      </c>
      <c r="E19075">
        <v>96.32</v>
      </c>
      <c r="F19075">
        <v>230</v>
      </c>
      <c r="G19075">
        <v>8</v>
      </c>
      <c r="H19075">
        <v>0</v>
      </c>
      <c r="I19075">
        <v>30.15</v>
      </c>
      <c r="J19075">
        <v>1020.6</v>
      </c>
      <c r="K19075">
        <v>10</v>
      </c>
      <c r="M19075" t="s">
        <v>43</v>
      </c>
      <c r="Q19075">
        <v>1000</v>
      </c>
      <c r="AB19075">
        <v>72.44</v>
      </c>
      <c r="AC19075" t="s">
        <v>19133</v>
      </c>
    </row>
    <row r="19076" spans="1:29">
      <c r="A19076" s="1" t="s">
        <v>30</v>
      </c>
      <c r="B19076" s="2">
        <v>43240.410416666666</v>
      </c>
      <c r="C19076">
        <v>73</v>
      </c>
      <c r="D19076">
        <v>70</v>
      </c>
      <c r="E19076">
        <v>90.32</v>
      </c>
      <c r="F19076">
        <v>230</v>
      </c>
      <c r="G19076">
        <v>8</v>
      </c>
      <c r="H19076">
        <v>0</v>
      </c>
      <c r="I19076">
        <v>30.15</v>
      </c>
      <c r="J19076">
        <v>1020.6</v>
      </c>
      <c r="K19076">
        <v>10</v>
      </c>
      <c r="M19076" t="s">
        <v>43</v>
      </c>
      <c r="Q19076">
        <v>1300</v>
      </c>
      <c r="AB19076">
        <v>74.25</v>
      </c>
      <c r="AC19076" t="s">
        <v>19134</v>
      </c>
    </row>
    <row r="19077" spans="1:29">
      <c r="A19077" s="1" t="s">
        <v>30</v>
      </c>
      <c r="B19077" s="2">
        <v>43240.45208333333</v>
      </c>
      <c r="C19077">
        <v>75</v>
      </c>
      <c r="D19077">
        <v>71</v>
      </c>
      <c r="E19077">
        <v>87.68</v>
      </c>
      <c r="F19077">
        <v>230</v>
      </c>
      <c r="G19077">
        <v>9</v>
      </c>
      <c r="H19077">
        <v>0</v>
      </c>
      <c r="I19077">
        <v>30.15</v>
      </c>
      <c r="J19077">
        <v>1020.4</v>
      </c>
      <c r="K19077">
        <v>10</v>
      </c>
      <c r="M19077" t="s">
        <v>32</v>
      </c>
      <c r="Q19077">
        <v>1600</v>
      </c>
      <c r="AB19077">
        <v>76.319999999999993</v>
      </c>
      <c r="AC19077" t="s">
        <v>19135</v>
      </c>
    </row>
    <row r="19078" spans="1:29">
      <c r="A19078" s="1" t="s">
        <v>30</v>
      </c>
      <c r="B19078" s="2">
        <v>43240.493750000001</v>
      </c>
      <c r="C19078">
        <v>74</v>
      </c>
      <c r="D19078">
        <v>70</v>
      </c>
      <c r="E19078">
        <v>87.63</v>
      </c>
      <c r="F19078">
        <v>230</v>
      </c>
      <c r="G19078">
        <v>8</v>
      </c>
      <c r="H19078">
        <v>0</v>
      </c>
      <c r="I19078">
        <v>30.16</v>
      </c>
      <c r="J19078">
        <v>1020.9</v>
      </c>
      <c r="K19078">
        <v>10</v>
      </c>
      <c r="M19078" t="s">
        <v>43</v>
      </c>
      <c r="Q19078">
        <v>1700</v>
      </c>
      <c r="AB19078">
        <v>75.11</v>
      </c>
      <c r="AC19078" t="s">
        <v>19136</v>
      </c>
    </row>
    <row r="19079" spans="1:29">
      <c r="A19079" s="1" t="s">
        <v>30</v>
      </c>
      <c r="B19079" s="2">
        <v>43240.535416666666</v>
      </c>
      <c r="C19079">
        <v>79</v>
      </c>
      <c r="D19079">
        <v>73</v>
      </c>
      <c r="E19079">
        <v>81.89</v>
      </c>
      <c r="F19079">
        <v>210</v>
      </c>
      <c r="G19079">
        <v>8</v>
      </c>
      <c r="H19079">
        <v>0</v>
      </c>
      <c r="I19079">
        <v>30.14</v>
      </c>
      <c r="J19079">
        <v>1020.2</v>
      </c>
      <c r="K19079">
        <v>10</v>
      </c>
      <c r="M19079" t="s">
        <v>31</v>
      </c>
      <c r="N19079" t="s">
        <v>32</v>
      </c>
      <c r="O19079" t="s">
        <v>32</v>
      </c>
      <c r="Q19079">
        <v>2200</v>
      </c>
      <c r="R19079">
        <v>3100</v>
      </c>
      <c r="S19079">
        <v>25000</v>
      </c>
      <c r="AB19079">
        <v>82.33</v>
      </c>
      <c r="AC19079" t="s">
        <v>19137</v>
      </c>
    </row>
    <row r="19080" spans="1:29">
      <c r="A19080" s="1" t="s">
        <v>30</v>
      </c>
      <c r="B19080" s="2">
        <v>43240.57708333333</v>
      </c>
      <c r="C19080">
        <v>80</v>
      </c>
      <c r="D19080">
        <v>73</v>
      </c>
      <c r="E19080">
        <v>78.989999999999995</v>
      </c>
      <c r="G19080">
        <v>5</v>
      </c>
      <c r="H19080">
        <v>0</v>
      </c>
      <c r="I19080">
        <v>30.13</v>
      </c>
      <c r="J19080">
        <v>1019.8</v>
      </c>
      <c r="K19080">
        <v>10</v>
      </c>
      <c r="M19080" t="s">
        <v>34</v>
      </c>
      <c r="N19080" t="s">
        <v>32</v>
      </c>
      <c r="O19080" t="s">
        <v>32</v>
      </c>
      <c r="Q19080">
        <v>2000</v>
      </c>
      <c r="R19080">
        <v>3300</v>
      </c>
      <c r="S19080">
        <v>25000</v>
      </c>
      <c r="AB19080">
        <v>84.3</v>
      </c>
      <c r="AC19080" t="s">
        <v>19138</v>
      </c>
    </row>
    <row r="19081" spans="1:29">
      <c r="A19081" s="1" t="s">
        <v>30</v>
      </c>
      <c r="B19081" s="2">
        <v>43240.618750000001</v>
      </c>
      <c r="C19081">
        <v>84</v>
      </c>
      <c r="D19081">
        <v>72</v>
      </c>
      <c r="E19081">
        <v>67.28</v>
      </c>
      <c r="F19081">
        <v>240</v>
      </c>
      <c r="G19081">
        <v>8</v>
      </c>
      <c r="H19081">
        <v>0</v>
      </c>
      <c r="I19081">
        <v>30.12</v>
      </c>
      <c r="J19081">
        <v>1019.5</v>
      </c>
      <c r="K19081">
        <v>10</v>
      </c>
      <c r="M19081" t="s">
        <v>34</v>
      </c>
      <c r="N19081" t="s">
        <v>32</v>
      </c>
      <c r="Q19081">
        <v>2400</v>
      </c>
      <c r="R19081">
        <v>25000</v>
      </c>
      <c r="AB19081">
        <v>89.62</v>
      </c>
      <c r="AC19081" t="s">
        <v>19139</v>
      </c>
    </row>
    <row r="19082" spans="1:29">
      <c r="A19082" s="1" t="s">
        <v>30</v>
      </c>
      <c r="B19082" s="2">
        <v>43240.660416666666</v>
      </c>
      <c r="C19082">
        <v>85</v>
      </c>
      <c r="D19082">
        <v>72</v>
      </c>
      <c r="E19082">
        <v>65.36</v>
      </c>
      <c r="F19082">
        <v>270</v>
      </c>
      <c r="G19082">
        <v>6</v>
      </c>
      <c r="H19082">
        <v>0</v>
      </c>
      <c r="I19082">
        <v>30.1</v>
      </c>
      <c r="J19082">
        <v>1019</v>
      </c>
      <c r="K19082">
        <v>10</v>
      </c>
      <c r="M19082" t="s">
        <v>34</v>
      </c>
      <c r="N19082" t="s">
        <v>32</v>
      </c>
      <c r="Q19082">
        <v>3800</v>
      </c>
      <c r="R19082">
        <v>25000</v>
      </c>
      <c r="AB19082">
        <v>90.82</v>
      </c>
      <c r="AC19082" t="s">
        <v>19140</v>
      </c>
    </row>
    <row r="19083" spans="1:29">
      <c r="A19083" s="1" t="s">
        <v>30</v>
      </c>
      <c r="B19083" s="2">
        <v>43240.70208333333</v>
      </c>
      <c r="C19083">
        <v>84</v>
      </c>
      <c r="D19083">
        <v>72</v>
      </c>
      <c r="E19083">
        <v>67.28</v>
      </c>
      <c r="F19083">
        <v>250</v>
      </c>
      <c r="G19083">
        <v>7</v>
      </c>
      <c r="H19083">
        <v>0</v>
      </c>
      <c r="I19083">
        <v>30.08</v>
      </c>
      <c r="J19083">
        <v>1018.2</v>
      </c>
      <c r="K19083">
        <v>10</v>
      </c>
      <c r="M19083" t="s">
        <v>34</v>
      </c>
      <c r="N19083" t="s">
        <v>32</v>
      </c>
      <c r="O19083" t="s">
        <v>32</v>
      </c>
      <c r="Q19083">
        <v>3500</v>
      </c>
      <c r="R19083">
        <v>4600</v>
      </c>
      <c r="S19083">
        <v>25000</v>
      </c>
      <c r="AB19083">
        <v>89.62</v>
      </c>
      <c r="AC19083" t="s">
        <v>19141</v>
      </c>
    </row>
    <row r="19084" spans="1:29">
      <c r="A19084" s="1" t="s">
        <v>30</v>
      </c>
      <c r="B19084" s="2">
        <v>43240.743750000001</v>
      </c>
      <c r="C19084">
        <v>81</v>
      </c>
      <c r="D19084">
        <v>71</v>
      </c>
      <c r="E19084">
        <v>71.92</v>
      </c>
      <c r="F19084">
        <v>240</v>
      </c>
      <c r="G19084">
        <v>7</v>
      </c>
      <c r="H19084">
        <v>0</v>
      </c>
      <c r="I19084">
        <v>30.09</v>
      </c>
      <c r="J19084">
        <v>1018.4</v>
      </c>
      <c r="K19084">
        <v>10</v>
      </c>
      <c r="M19084" t="s">
        <v>34</v>
      </c>
      <c r="N19084" t="s">
        <v>32</v>
      </c>
      <c r="O19084" t="s">
        <v>32</v>
      </c>
      <c r="Q19084">
        <v>3500</v>
      </c>
      <c r="R19084">
        <v>14000</v>
      </c>
      <c r="S19084">
        <v>25000</v>
      </c>
      <c r="AB19084">
        <v>84.95</v>
      </c>
      <c r="AC19084" t="s">
        <v>19142</v>
      </c>
    </row>
    <row r="19085" spans="1:29">
      <c r="A19085" s="1" t="s">
        <v>30</v>
      </c>
      <c r="B19085" s="2">
        <v>43240.785416666666</v>
      </c>
      <c r="C19085">
        <v>80</v>
      </c>
      <c r="D19085">
        <v>71</v>
      </c>
      <c r="E19085">
        <v>74.069999999999993</v>
      </c>
      <c r="F19085">
        <v>220</v>
      </c>
      <c r="G19085">
        <v>8</v>
      </c>
      <c r="H19085">
        <v>0</v>
      </c>
      <c r="I19085">
        <v>30.09</v>
      </c>
      <c r="J19085">
        <v>1018.5</v>
      </c>
      <c r="K19085">
        <v>10</v>
      </c>
      <c r="M19085" t="s">
        <v>31</v>
      </c>
      <c r="N19085" t="s">
        <v>32</v>
      </c>
      <c r="O19085" t="s">
        <v>43</v>
      </c>
      <c r="Q19085">
        <v>4500</v>
      </c>
      <c r="R19085">
        <v>12000</v>
      </c>
      <c r="S19085">
        <v>22000</v>
      </c>
      <c r="AB19085">
        <v>83.64</v>
      </c>
      <c r="AC19085" t="s">
        <v>19143</v>
      </c>
    </row>
    <row r="19086" spans="1:29">
      <c r="A19086" s="1" t="s">
        <v>30</v>
      </c>
      <c r="B19086" s="2">
        <v>43240.82708333333</v>
      </c>
      <c r="C19086">
        <v>77</v>
      </c>
      <c r="D19086">
        <v>71</v>
      </c>
      <c r="E19086">
        <v>82.03</v>
      </c>
      <c r="F19086">
        <v>230</v>
      </c>
      <c r="G19086">
        <v>7</v>
      </c>
      <c r="H19086">
        <v>0</v>
      </c>
      <c r="I19086">
        <v>30.1</v>
      </c>
      <c r="J19086">
        <v>1018.8</v>
      </c>
      <c r="K19086">
        <v>10</v>
      </c>
      <c r="M19086" t="s">
        <v>31</v>
      </c>
      <c r="N19086" t="s">
        <v>34</v>
      </c>
      <c r="O19086" t="s">
        <v>43</v>
      </c>
      <c r="Q19086">
        <v>5500</v>
      </c>
      <c r="R19086">
        <v>15000</v>
      </c>
      <c r="S19086">
        <v>19000</v>
      </c>
      <c r="AB19086">
        <v>78.260000000000005</v>
      </c>
      <c r="AC19086" t="s">
        <v>19144</v>
      </c>
    </row>
    <row r="19087" spans="1:29">
      <c r="A19087" s="1" t="s">
        <v>30</v>
      </c>
      <c r="B19087" s="2">
        <v>43240.868750000001</v>
      </c>
      <c r="C19087">
        <v>76</v>
      </c>
      <c r="D19087">
        <v>72</v>
      </c>
      <c r="E19087">
        <v>87.73</v>
      </c>
      <c r="F19087">
        <v>240</v>
      </c>
      <c r="G19087">
        <v>7</v>
      </c>
      <c r="H19087">
        <v>0</v>
      </c>
      <c r="I19087">
        <v>30.11</v>
      </c>
      <c r="J19087">
        <v>1019</v>
      </c>
      <c r="K19087">
        <v>10</v>
      </c>
      <c r="M19087" t="s">
        <v>31</v>
      </c>
      <c r="N19087" t="s">
        <v>43</v>
      </c>
      <c r="Q19087">
        <v>5000</v>
      </c>
      <c r="R19087">
        <v>20000</v>
      </c>
      <c r="AB19087">
        <v>77.31</v>
      </c>
      <c r="AC19087" t="s">
        <v>19145</v>
      </c>
    </row>
    <row r="19088" spans="1:29">
      <c r="A19088" s="1" t="s">
        <v>30</v>
      </c>
      <c r="B19088" s="2">
        <v>43240.910416666666</v>
      </c>
      <c r="C19088">
        <v>76</v>
      </c>
      <c r="D19088">
        <v>72</v>
      </c>
      <c r="E19088">
        <v>87.73</v>
      </c>
      <c r="F19088">
        <v>220</v>
      </c>
      <c r="G19088">
        <v>8</v>
      </c>
      <c r="H19088">
        <v>0</v>
      </c>
      <c r="I19088">
        <v>30.11</v>
      </c>
      <c r="J19088">
        <v>1019.3</v>
      </c>
      <c r="K19088">
        <v>10</v>
      </c>
      <c r="M19088" t="s">
        <v>31</v>
      </c>
      <c r="N19088" t="s">
        <v>43</v>
      </c>
      <c r="Q19088">
        <v>5500</v>
      </c>
      <c r="R19088">
        <v>21000</v>
      </c>
      <c r="AB19088">
        <v>77.31</v>
      </c>
      <c r="AC19088" t="s">
        <v>19146</v>
      </c>
    </row>
    <row r="19089" spans="1:29">
      <c r="A19089" s="1" t="s">
        <v>30</v>
      </c>
      <c r="B19089" s="2">
        <v>43240.95208333333</v>
      </c>
      <c r="C19089">
        <v>74</v>
      </c>
      <c r="D19089">
        <v>72</v>
      </c>
      <c r="E19089">
        <v>93.79</v>
      </c>
      <c r="F19089">
        <v>250</v>
      </c>
      <c r="G19089">
        <v>4</v>
      </c>
      <c r="H19089">
        <v>0</v>
      </c>
      <c r="I19089">
        <v>30.12</v>
      </c>
      <c r="J19089">
        <v>1019.4</v>
      </c>
      <c r="K19089">
        <v>10</v>
      </c>
      <c r="M19089" t="s">
        <v>31</v>
      </c>
      <c r="N19089" t="s">
        <v>43</v>
      </c>
      <c r="Q19089">
        <v>5500</v>
      </c>
      <c r="R19089">
        <v>22000</v>
      </c>
      <c r="AB19089">
        <v>75.400000000000006</v>
      </c>
      <c r="AC19089" t="s">
        <v>19147</v>
      </c>
    </row>
    <row r="19090" spans="1:29">
      <c r="A19090" s="1" t="s">
        <v>30</v>
      </c>
      <c r="B19090" s="2">
        <v>43240.993750000001</v>
      </c>
      <c r="C19090">
        <v>73</v>
      </c>
      <c r="D19090">
        <v>72</v>
      </c>
      <c r="E19090">
        <v>96.68</v>
      </c>
      <c r="F19090">
        <v>240</v>
      </c>
      <c r="G19090">
        <v>4</v>
      </c>
      <c r="H19090">
        <v>0</v>
      </c>
      <c r="I19090">
        <v>30.11</v>
      </c>
      <c r="J19090">
        <v>1019.1</v>
      </c>
      <c r="K19090">
        <v>10</v>
      </c>
      <c r="M19090" t="s">
        <v>32</v>
      </c>
      <c r="N19090" t="s">
        <v>43</v>
      </c>
      <c r="Q19090">
        <v>21000</v>
      </c>
      <c r="R19090">
        <v>25000</v>
      </c>
      <c r="AB19090">
        <v>74.540000000000006</v>
      </c>
      <c r="AC19090" t="s">
        <v>19148</v>
      </c>
    </row>
    <row r="19091" spans="1:29">
      <c r="A19091" s="1" t="s">
        <v>30</v>
      </c>
      <c r="B19091" s="2">
        <v>43241.035416666666</v>
      </c>
      <c r="C19091">
        <v>72</v>
      </c>
      <c r="D19091">
        <v>71</v>
      </c>
      <c r="E19091">
        <v>96.99</v>
      </c>
      <c r="F19091">
        <v>240</v>
      </c>
      <c r="G19091">
        <v>7</v>
      </c>
      <c r="H19091">
        <v>0</v>
      </c>
      <c r="I19091">
        <v>30.11</v>
      </c>
      <c r="J19091">
        <v>1019.2</v>
      </c>
      <c r="K19091">
        <v>10</v>
      </c>
      <c r="M19091" t="s">
        <v>32</v>
      </c>
      <c r="N19091" t="s">
        <v>43</v>
      </c>
      <c r="Q19091">
        <v>20000</v>
      </c>
      <c r="R19091">
        <v>25000</v>
      </c>
      <c r="AB19091">
        <v>73.459999999999994</v>
      </c>
      <c r="AC19091" t="s">
        <v>19149</v>
      </c>
    </row>
    <row r="19092" spans="1:29">
      <c r="A19092" s="1" t="s">
        <v>30</v>
      </c>
      <c r="B19092" s="2">
        <v>43241.07708333333</v>
      </c>
      <c r="C19092">
        <v>71</v>
      </c>
      <c r="D19092">
        <v>70</v>
      </c>
      <c r="E19092">
        <v>96.32</v>
      </c>
      <c r="F19092">
        <v>230</v>
      </c>
      <c r="G19092">
        <v>8</v>
      </c>
      <c r="H19092">
        <v>0</v>
      </c>
      <c r="I19092">
        <v>30.11</v>
      </c>
      <c r="J19092">
        <v>1019.2</v>
      </c>
      <c r="K19092">
        <v>10</v>
      </c>
      <c r="M19092" t="s">
        <v>32</v>
      </c>
      <c r="N19092" t="s">
        <v>43</v>
      </c>
      <c r="Q19092">
        <v>20000</v>
      </c>
      <c r="R19092">
        <v>25000</v>
      </c>
      <c r="AB19092">
        <v>72.44</v>
      </c>
      <c r="AC19092" t="s">
        <v>19150</v>
      </c>
    </row>
    <row r="19093" spans="1:29">
      <c r="A19093" s="1" t="s">
        <v>30</v>
      </c>
      <c r="B19093" s="2">
        <v>43241.118750000001</v>
      </c>
      <c r="C19093">
        <v>70</v>
      </c>
      <c r="D19093">
        <v>70</v>
      </c>
      <c r="E19093">
        <v>100</v>
      </c>
      <c r="F19093">
        <v>230</v>
      </c>
      <c r="G19093">
        <v>7</v>
      </c>
      <c r="H19093">
        <v>0</v>
      </c>
      <c r="I19093">
        <v>30.1</v>
      </c>
      <c r="J19093">
        <v>1018.8</v>
      </c>
      <c r="K19093">
        <v>10</v>
      </c>
      <c r="M19093" t="s">
        <v>32</v>
      </c>
      <c r="N19093" t="s">
        <v>32</v>
      </c>
      <c r="Q19093">
        <v>21000</v>
      </c>
      <c r="R19093">
        <v>25000</v>
      </c>
      <c r="AB19093">
        <v>70</v>
      </c>
      <c r="AC19093" t="s">
        <v>19151</v>
      </c>
    </row>
    <row r="19094" spans="1:29">
      <c r="A19094" s="1" t="s">
        <v>30</v>
      </c>
      <c r="B19094" s="2">
        <v>43241.160416666666</v>
      </c>
      <c r="C19094">
        <v>69</v>
      </c>
      <c r="D19094">
        <v>69</v>
      </c>
      <c r="E19094">
        <v>100</v>
      </c>
      <c r="F19094">
        <v>220</v>
      </c>
      <c r="G19094">
        <v>7</v>
      </c>
      <c r="H19094">
        <v>0</v>
      </c>
      <c r="I19094">
        <v>30.09</v>
      </c>
      <c r="J19094">
        <v>1018.3</v>
      </c>
      <c r="K19094">
        <v>10</v>
      </c>
      <c r="M19094" t="s">
        <v>32</v>
      </c>
      <c r="N19094" t="s">
        <v>32</v>
      </c>
      <c r="Q19094">
        <v>19000</v>
      </c>
      <c r="R19094">
        <v>25000</v>
      </c>
      <c r="AB19094">
        <v>69.099999999999994</v>
      </c>
      <c r="AC19094" t="s">
        <v>19152</v>
      </c>
    </row>
    <row r="19095" spans="1:29">
      <c r="A19095" s="1" t="s">
        <v>30</v>
      </c>
      <c r="B19095" s="2">
        <v>43241.20208333333</v>
      </c>
      <c r="C19095">
        <v>69</v>
      </c>
      <c r="D19095">
        <v>69</v>
      </c>
      <c r="E19095">
        <v>100</v>
      </c>
      <c r="F19095">
        <v>240</v>
      </c>
      <c r="G19095">
        <v>4</v>
      </c>
      <c r="H19095">
        <v>0</v>
      </c>
      <c r="I19095">
        <v>30.1</v>
      </c>
      <c r="J19095">
        <v>1018.9</v>
      </c>
      <c r="K19095">
        <v>10</v>
      </c>
      <c r="M19095" t="s">
        <v>32</v>
      </c>
      <c r="N19095" t="s">
        <v>32</v>
      </c>
      <c r="Q19095">
        <v>19000</v>
      </c>
      <c r="R19095">
        <v>25000</v>
      </c>
      <c r="AB19095">
        <v>69.099999999999994</v>
      </c>
      <c r="AC19095" t="s">
        <v>19153</v>
      </c>
    </row>
    <row r="19096" spans="1:29">
      <c r="A19096" s="1" t="s">
        <v>30</v>
      </c>
      <c r="B19096" s="2">
        <v>43241.243750000001</v>
      </c>
      <c r="C19096">
        <v>69</v>
      </c>
      <c r="D19096">
        <v>69</v>
      </c>
      <c r="E19096">
        <v>100</v>
      </c>
      <c r="F19096">
        <v>220</v>
      </c>
      <c r="G19096">
        <v>4</v>
      </c>
      <c r="H19096">
        <v>0</v>
      </c>
      <c r="I19096">
        <v>30.11</v>
      </c>
      <c r="J19096">
        <v>1019.3</v>
      </c>
      <c r="K19096">
        <v>10</v>
      </c>
      <c r="M19096" t="s">
        <v>32</v>
      </c>
      <c r="N19096" t="s">
        <v>32</v>
      </c>
      <c r="Q19096">
        <v>18000</v>
      </c>
      <c r="R19096">
        <v>25000</v>
      </c>
      <c r="AB19096">
        <v>69.099999999999994</v>
      </c>
      <c r="AC19096" t="s">
        <v>19154</v>
      </c>
    </row>
    <row r="19097" spans="1:29">
      <c r="A19097" s="1" t="s">
        <v>30</v>
      </c>
      <c r="B19097" s="2">
        <v>43241.285416666666</v>
      </c>
      <c r="C19097">
        <v>69</v>
      </c>
      <c r="D19097">
        <v>69</v>
      </c>
      <c r="E19097">
        <v>100</v>
      </c>
      <c r="F19097">
        <v>230</v>
      </c>
      <c r="G19097">
        <v>4</v>
      </c>
      <c r="H19097">
        <v>0</v>
      </c>
      <c r="I19097">
        <v>30.13</v>
      </c>
      <c r="J19097">
        <v>1019.9</v>
      </c>
      <c r="K19097">
        <v>8</v>
      </c>
      <c r="M19097" t="s">
        <v>32</v>
      </c>
      <c r="N19097" t="s">
        <v>32</v>
      </c>
      <c r="Q19097">
        <v>18000</v>
      </c>
      <c r="R19097">
        <v>25000</v>
      </c>
      <c r="AB19097">
        <v>69.099999999999994</v>
      </c>
      <c r="AC19097" t="s">
        <v>19155</v>
      </c>
    </row>
    <row r="19098" spans="1:29">
      <c r="A19098" s="1" t="s">
        <v>30</v>
      </c>
      <c r="B19098" s="2">
        <v>43241.32708333333</v>
      </c>
      <c r="C19098">
        <v>71</v>
      </c>
      <c r="D19098">
        <v>69</v>
      </c>
      <c r="E19098">
        <v>93.4</v>
      </c>
      <c r="F19098">
        <v>230</v>
      </c>
      <c r="G19098">
        <v>7</v>
      </c>
      <c r="H19098">
        <v>0</v>
      </c>
      <c r="I19098">
        <v>30.15</v>
      </c>
      <c r="J19098">
        <v>1020.4</v>
      </c>
      <c r="K19098">
        <v>10</v>
      </c>
      <c r="M19098" t="s">
        <v>32</v>
      </c>
      <c r="N19098" t="s">
        <v>32</v>
      </c>
      <c r="Q19098">
        <v>18000</v>
      </c>
      <c r="R19098">
        <v>25000</v>
      </c>
      <c r="AB19098">
        <v>72.3</v>
      </c>
      <c r="AC19098" t="s">
        <v>19156</v>
      </c>
    </row>
    <row r="19099" spans="1:29">
      <c r="A19099" s="1" t="s">
        <v>30</v>
      </c>
      <c r="B19099" s="2">
        <v>43241.368750000001</v>
      </c>
      <c r="C19099">
        <v>74</v>
      </c>
      <c r="D19099">
        <v>69</v>
      </c>
      <c r="E19099">
        <v>84.97</v>
      </c>
      <c r="F19099">
        <v>290</v>
      </c>
      <c r="G19099">
        <v>6</v>
      </c>
      <c r="H19099">
        <v>0</v>
      </c>
      <c r="I19099">
        <v>30.16</v>
      </c>
      <c r="J19099">
        <v>1020.8</v>
      </c>
      <c r="K19099">
        <v>10</v>
      </c>
      <c r="M19099" t="s">
        <v>31</v>
      </c>
      <c r="N19099" t="s">
        <v>32</v>
      </c>
      <c r="O19099" t="s">
        <v>32</v>
      </c>
      <c r="Q19099">
        <v>6500</v>
      </c>
      <c r="R19099">
        <v>18000</v>
      </c>
      <c r="S19099">
        <v>25000</v>
      </c>
      <c r="AB19099">
        <v>74.98</v>
      </c>
      <c r="AC19099" t="s">
        <v>19157</v>
      </c>
    </row>
    <row r="19100" spans="1:29">
      <c r="A19100" s="1" t="s">
        <v>30</v>
      </c>
      <c r="B19100" s="2">
        <v>43241.410416666666</v>
      </c>
      <c r="C19100">
        <v>76</v>
      </c>
      <c r="D19100">
        <v>69</v>
      </c>
      <c r="E19100">
        <v>79.47</v>
      </c>
      <c r="F19100">
        <v>230</v>
      </c>
      <c r="G19100">
        <v>5</v>
      </c>
      <c r="H19100">
        <v>0</v>
      </c>
      <c r="I19100">
        <v>30.16</v>
      </c>
      <c r="J19100">
        <v>1020.8</v>
      </c>
      <c r="K19100">
        <v>10</v>
      </c>
      <c r="M19100" t="s">
        <v>31</v>
      </c>
      <c r="N19100" t="s">
        <v>32</v>
      </c>
      <c r="O19100" t="s">
        <v>43</v>
      </c>
      <c r="Q19100">
        <v>6500</v>
      </c>
      <c r="R19100">
        <v>18000</v>
      </c>
      <c r="S19100">
        <v>25000</v>
      </c>
      <c r="AB19100">
        <v>76.930000000000007</v>
      </c>
      <c r="AC19100" t="s">
        <v>19158</v>
      </c>
    </row>
    <row r="19101" spans="1:29">
      <c r="A19101" s="1" t="s">
        <v>30</v>
      </c>
      <c r="B19101" s="2">
        <v>43241.45208333333</v>
      </c>
      <c r="C19101">
        <v>76</v>
      </c>
      <c r="D19101">
        <v>69</v>
      </c>
      <c r="E19101">
        <v>79.47</v>
      </c>
      <c r="G19101">
        <v>4</v>
      </c>
      <c r="H19101">
        <v>0</v>
      </c>
      <c r="I19101">
        <v>30.16</v>
      </c>
      <c r="J19101">
        <v>1020.9</v>
      </c>
      <c r="K19101">
        <v>10</v>
      </c>
      <c r="M19101" t="s">
        <v>31</v>
      </c>
      <c r="N19101" t="s">
        <v>32</v>
      </c>
      <c r="O19101" t="s">
        <v>43</v>
      </c>
      <c r="Q19101">
        <v>10000</v>
      </c>
      <c r="R19101">
        <v>17000</v>
      </c>
      <c r="S19101">
        <v>25000</v>
      </c>
      <c r="AB19101">
        <v>76.930000000000007</v>
      </c>
      <c r="AC19101" t="s">
        <v>19159</v>
      </c>
    </row>
    <row r="19102" spans="1:29">
      <c r="A19102" s="1" t="s">
        <v>30</v>
      </c>
      <c r="B19102" s="2">
        <v>43241.493750000001</v>
      </c>
      <c r="C19102">
        <v>80</v>
      </c>
      <c r="D19102">
        <v>71</v>
      </c>
      <c r="E19102">
        <v>74.069999999999993</v>
      </c>
      <c r="F19102">
        <v>260</v>
      </c>
      <c r="G19102">
        <v>4</v>
      </c>
      <c r="H19102">
        <v>0</v>
      </c>
      <c r="I19102">
        <v>30.16</v>
      </c>
      <c r="J19102">
        <v>1020.7</v>
      </c>
      <c r="K19102">
        <v>10</v>
      </c>
      <c r="M19102" t="s">
        <v>31</v>
      </c>
      <c r="N19102" t="s">
        <v>31</v>
      </c>
      <c r="O19102" t="s">
        <v>34</v>
      </c>
      <c r="P19102" t="s">
        <v>43</v>
      </c>
      <c r="Q19102">
        <v>2000</v>
      </c>
      <c r="R19102">
        <v>7000</v>
      </c>
      <c r="S19102">
        <v>18000</v>
      </c>
      <c r="T19102">
        <v>25000</v>
      </c>
      <c r="AB19102">
        <v>83.64</v>
      </c>
      <c r="AC19102" t="s">
        <v>19160</v>
      </c>
    </row>
    <row r="19103" spans="1:29">
      <c r="A19103" s="1" t="s">
        <v>30</v>
      </c>
      <c r="B19103" s="2">
        <v>43241.535416666666</v>
      </c>
      <c r="C19103">
        <v>83</v>
      </c>
      <c r="D19103">
        <v>72</v>
      </c>
      <c r="E19103">
        <v>69.709999999999994</v>
      </c>
      <c r="F19103">
        <v>240</v>
      </c>
      <c r="G19103">
        <v>5</v>
      </c>
      <c r="H19103">
        <v>0</v>
      </c>
      <c r="I19103">
        <v>30.15</v>
      </c>
      <c r="J19103">
        <v>1020.3</v>
      </c>
      <c r="K19103">
        <v>10</v>
      </c>
      <c r="M19103" t="s">
        <v>31</v>
      </c>
      <c r="N19103" t="s">
        <v>34</v>
      </c>
      <c r="O19103" t="s">
        <v>32</v>
      </c>
      <c r="Q19103">
        <v>2500</v>
      </c>
      <c r="R19103">
        <v>18000</v>
      </c>
      <c r="S19103">
        <v>25000</v>
      </c>
      <c r="AB19103">
        <v>88.11</v>
      </c>
      <c r="AC19103" t="s">
        <v>19161</v>
      </c>
    </row>
    <row r="19104" spans="1:29">
      <c r="A19104" s="1" t="s">
        <v>30</v>
      </c>
      <c r="B19104" s="2">
        <v>43241.57708333333</v>
      </c>
      <c r="C19104">
        <v>85</v>
      </c>
      <c r="D19104">
        <v>70</v>
      </c>
      <c r="E19104">
        <v>61.06</v>
      </c>
      <c r="F19104">
        <v>0</v>
      </c>
      <c r="G19104">
        <v>0</v>
      </c>
      <c r="H19104">
        <v>0</v>
      </c>
      <c r="I19104">
        <v>30.13</v>
      </c>
      <c r="J19104">
        <v>1019.7</v>
      </c>
      <c r="K19104">
        <v>10</v>
      </c>
      <c r="M19104" t="s">
        <v>34</v>
      </c>
      <c r="N19104" t="s">
        <v>32</v>
      </c>
      <c r="O19104" t="s">
        <v>32</v>
      </c>
      <c r="P19104" t="s">
        <v>32</v>
      </c>
      <c r="Q19104">
        <v>3300</v>
      </c>
      <c r="R19104">
        <v>7500</v>
      </c>
      <c r="S19104">
        <v>18000</v>
      </c>
      <c r="T19104">
        <v>25000</v>
      </c>
      <c r="AB19104">
        <v>89.4</v>
      </c>
      <c r="AC19104" t="s">
        <v>19162</v>
      </c>
    </row>
    <row r="19105" spans="1:29">
      <c r="A19105" s="1" t="s">
        <v>30</v>
      </c>
      <c r="B19105" s="2">
        <v>43241.613888888889</v>
      </c>
      <c r="C19105">
        <v>84</v>
      </c>
      <c r="D19105">
        <v>71</v>
      </c>
      <c r="E19105">
        <v>65.260000000000005</v>
      </c>
      <c r="F19105">
        <v>0</v>
      </c>
      <c r="G19105">
        <v>0</v>
      </c>
      <c r="H19105">
        <v>0</v>
      </c>
      <c r="I19105">
        <v>30.11</v>
      </c>
      <c r="K19105">
        <v>10</v>
      </c>
      <c r="M19105" t="s">
        <v>34</v>
      </c>
      <c r="N19105" t="s">
        <v>32</v>
      </c>
      <c r="O19105" t="s">
        <v>43</v>
      </c>
      <c r="Q19105">
        <v>3000</v>
      </c>
      <c r="R19105">
        <v>7000</v>
      </c>
      <c r="S19105">
        <v>25000</v>
      </c>
      <c r="U19105" t="s">
        <v>115</v>
      </c>
      <c r="AB19105">
        <v>89.01</v>
      </c>
      <c r="AC19105" t="s">
        <v>19163</v>
      </c>
    </row>
    <row r="19106" spans="1:29">
      <c r="A19106" s="1" t="s">
        <v>30</v>
      </c>
      <c r="B19106" s="2">
        <v>43241.618750000001</v>
      </c>
      <c r="C19106">
        <v>83</v>
      </c>
      <c r="D19106">
        <v>69</v>
      </c>
      <c r="E19106">
        <v>63.16</v>
      </c>
      <c r="F19106">
        <v>0</v>
      </c>
      <c r="G19106">
        <v>0</v>
      </c>
      <c r="H19106">
        <v>0</v>
      </c>
      <c r="I19106">
        <v>30.11</v>
      </c>
      <c r="J19106">
        <v>1019</v>
      </c>
      <c r="K19106">
        <v>10</v>
      </c>
      <c r="M19106" t="s">
        <v>34</v>
      </c>
      <c r="N19106" t="s">
        <v>32</v>
      </c>
      <c r="O19106" t="s">
        <v>43</v>
      </c>
      <c r="Q19106">
        <v>3000</v>
      </c>
      <c r="R19106">
        <v>7000</v>
      </c>
      <c r="S19106">
        <v>25000</v>
      </c>
      <c r="U19106" t="s">
        <v>115</v>
      </c>
      <c r="AB19106">
        <v>86.48</v>
      </c>
      <c r="AC19106" t="s">
        <v>19164</v>
      </c>
    </row>
    <row r="19107" spans="1:29">
      <c r="A19107" s="1" t="s">
        <v>30</v>
      </c>
      <c r="B19107" s="2">
        <v>43241.660416666666</v>
      </c>
      <c r="C19107">
        <v>77</v>
      </c>
      <c r="D19107">
        <v>75</v>
      </c>
      <c r="E19107">
        <v>93.56</v>
      </c>
      <c r="F19107">
        <v>0</v>
      </c>
      <c r="G19107">
        <v>0</v>
      </c>
      <c r="H19107">
        <v>0.01</v>
      </c>
      <c r="I19107">
        <v>30.1</v>
      </c>
      <c r="J19107">
        <v>1018.7</v>
      </c>
      <c r="K19107">
        <v>10</v>
      </c>
      <c r="M19107" t="s">
        <v>32</v>
      </c>
      <c r="N19107" t="s">
        <v>32</v>
      </c>
      <c r="O19107" t="s">
        <v>32</v>
      </c>
      <c r="P19107" t="s">
        <v>43</v>
      </c>
      <c r="Q19107">
        <v>3900</v>
      </c>
      <c r="R19107">
        <v>4800</v>
      </c>
      <c r="S19107">
        <v>9000</v>
      </c>
      <c r="T19107">
        <v>25000</v>
      </c>
      <c r="U19107" t="e" cm="1">
        <f t="array" ref="U19107">-TSRA</f>
        <v>#NAME?</v>
      </c>
      <c r="AB19107">
        <v>78.8</v>
      </c>
      <c r="AC19107" t="s">
        <v>19165</v>
      </c>
    </row>
    <row r="19108" spans="1:29">
      <c r="A19108" s="1" t="s">
        <v>30</v>
      </c>
      <c r="B19108" s="2">
        <v>43241.70208333333</v>
      </c>
      <c r="C19108">
        <v>72</v>
      </c>
      <c r="D19108">
        <v>70</v>
      </c>
      <c r="E19108">
        <v>93.43</v>
      </c>
      <c r="F19108">
        <v>260</v>
      </c>
      <c r="G19108">
        <v>3</v>
      </c>
      <c r="H19108">
        <v>0.11</v>
      </c>
      <c r="I19108">
        <v>30.1</v>
      </c>
      <c r="J19108">
        <v>1018.7</v>
      </c>
      <c r="K19108">
        <v>6</v>
      </c>
      <c r="M19108" t="s">
        <v>31</v>
      </c>
      <c r="N19108" t="s">
        <v>34</v>
      </c>
      <c r="O19108" t="s">
        <v>32</v>
      </c>
      <c r="P19108" t="s">
        <v>43</v>
      </c>
      <c r="Q19108">
        <v>2700</v>
      </c>
      <c r="R19108">
        <v>4000</v>
      </c>
      <c r="S19108">
        <v>9000</v>
      </c>
      <c r="T19108">
        <v>25000</v>
      </c>
      <c r="U19108" t="e" cm="1">
        <f t="array" ref="U19108">-RA BR</f>
        <v>#NAME?</v>
      </c>
      <c r="AB19108">
        <v>73.290000000000006</v>
      </c>
      <c r="AC19108" t="s">
        <v>19166</v>
      </c>
    </row>
    <row r="19109" spans="1:29">
      <c r="A19109" s="1" t="s">
        <v>30</v>
      </c>
      <c r="B19109" s="2">
        <v>43241.743750000001</v>
      </c>
      <c r="C19109">
        <v>76</v>
      </c>
      <c r="D19109">
        <v>71</v>
      </c>
      <c r="E19109">
        <v>85.09</v>
      </c>
      <c r="F19109">
        <v>0</v>
      </c>
      <c r="G19109">
        <v>0</v>
      </c>
      <c r="H19109">
        <v>0.05</v>
      </c>
      <c r="I19109">
        <v>30.09</v>
      </c>
      <c r="J19109">
        <v>1018.6</v>
      </c>
      <c r="K19109">
        <v>10</v>
      </c>
      <c r="M19109" t="s">
        <v>31</v>
      </c>
      <c r="N19109" t="s">
        <v>34</v>
      </c>
      <c r="O19109" t="s">
        <v>32</v>
      </c>
      <c r="P19109" t="s">
        <v>32</v>
      </c>
      <c r="Q19109">
        <v>4000</v>
      </c>
      <c r="R19109">
        <v>11000</v>
      </c>
      <c r="S19109">
        <v>20000</v>
      </c>
      <c r="T19109">
        <v>25000</v>
      </c>
      <c r="AB19109">
        <v>77.19</v>
      </c>
      <c r="AC19109" t="s">
        <v>19167</v>
      </c>
    </row>
    <row r="19110" spans="1:29">
      <c r="A19110" s="1" t="s">
        <v>30</v>
      </c>
      <c r="B19110" s="2">
        <v>43241.785416666666</v>
      </c>
      <c r="C19110">
        <v>74</v>
      </c>
      <c r="D19110">
        <v>72</v>
      </c>
      <c r="E19110">
        <v>93.79</v>
      </c>
      <c r="F19110">
        <v>0</v>
      </c>
      <c r="G19110">
        <v>0</v>
      </c>
      <c r="H19110">
        <v>0</v>
      </c>
      <c r="I19110">
        <v>30.11</v>
      </c>
      <c r="J19110">
        <v>1019.2</v>
      </c>
      <c r="K19110">
        <v>10</v>
      </c>
      <c r="M19110" t="s">
        <v>31</v>
      </c>
      <c r="N19110" t="s">
        <v>34</v>
      </c>
      <c r="O19110" t="s">
        <v>32</v>
      </c>
      <c r="P19110" t="s">
        <v>32</v>
      </c>
      <c r="Q19110">
        <v>4000</v>
      </c>
      <c r="R19110">
        <v>7500</v>
      </c>
      <c r="S19110">
        <v>11000</v>
      </c>
      <c r="T19110">
        <v>25000</v>
      </c>
      <c r="AB19110">
        <v>75.400000000000006</v>
      </c>
      <c r="AC19110" t="s">
        <v>19168</v>
      </c>
    </row>
    <row r="19111" spans="1:29">
      <c r="A19111" s="1" t="s">
        <v>30</v>
      </c>
      <c r="B19111" s="2">
        <v>43241.803472222222</v>
      </c>
      <c r="C19111">
        <v>74</v>
      </c>
      <c r="D19111">
        <v>71</v>
      </c>
      <c r="E19111">
        <v>90.97</v>
      </c>
      <c r="F19111">
        <v>80</v>
      </c>
      <c r="G19111">
        <v>13</v>
      </c>
      <c r="H19111">
        <v>0</v>
      </c>
      <c r="I19111">
        <v>30.12</v>
      </c>
      <c r="K19111">
        <v>10</v>
      </c>
      <c r="L19111">
        <v>17</v>
      </c>
      <c r="M19111" t="s">
        <v>34</v>
      </c>
      <c r="N19111" t="s">
        <v>32</v>
      </c>
      <c r="O19111" t="s">
        <v>32</v>
      </c>
      <c r="P19111" t="s">
        <v>32</v>
      </c>
      <c r="Q19111">
        <v>3700</v>
      </c>
      <c r="R19111">
        <v>6000</v>
      </c>
      <c r="S19111">
        <v>11000</v>
      </c>
      <c r="T19111">
        <v>25000</v>
      </c>
      <c r="U19111" t="s">
        <v>115</v>
      </c>
      <c r="AB19111">
        <v>75.27</v>
      </c>
      <c r="AC19111" t="s">
        <v>19169</v>
      </c>
    </row>
    <row r="19112" spans="1:29">
      <c r="A19112" s="1" t="s">
        <v>30</v>
      </c>
      <c r="B19112" s="2">
        <v>43241.8125</v>
      </c>
      <c r="C19112">
        <v>75</v>
      </c>
      <c r="D19112">
        <v>68</v>
      </c>
      <c r="E19112">
        <v>78.86</v>
      </c>
      <c r="F19112">
        <v>70</v>
      </c>
      <c r="G19112">
        <v>10</v>
      </c>
      <c r="H19112">
        <v>0</v>
      </c>
      <c r="I19112">
        <v>30.12</v>
      </c>
      <c r="K19112">
        <v>10</v>
      </c>
      <c r="L19112">
        <v>20</v>
      </c>
      <c r="M19112" t="s">
        <v>34</v>
      </c>
      <c r="N19112" t="s">
        <v>32</v>
      </c>
      <c r="O19112" t="s">
        <v>32</v>
      </c>
      <c r="P19112" t="s">
        <v>32</v>
      </c>
      <c r="Q19112">
        <v>2500</v>
      </c>
      <c r="R19112">
        <v>3400</v>
      </c>
      <c r="S19112">
        <v>6000</v>
      </c>
      <c r="T19112">
        <v>25000</v>
      </c>
      <c r="U19112" t="s">
        <v>115</v>
      </c>
      <c r="AB19112">
        <v>75</v>
      </c>
      <c r="AC19112" t="s">
        <v>19170</v>
      </c>
    </row>
    <row r="19113" spans="1:29">
      <c r="A19113" s="1" t="s">
        <v>30</v>
      </c>
      <c r="B19113" s="2">
        <v>43241.82708333333</v>
      </c>
      <c r="C19113">
        <v>70</v>
      </c>
      <c r="D19113">
        <v>69</v>
      </c>
      <c r="E19113">
        <v>96.97</v>
      </c>
      <c r="F19113">
        <v>70</v>
      </c>
      <c r="G19113">
        <v>12</v>
      </c>
      <c r="I19113">
        <v>30.14</v>
      </c>
      <c r="J19113">
        <v>1020.1</v>
      </c>
      <c r="K19113">
        <v>8</v>
      </c>
      <c r="M19113" t="s">
        <v>34</v>
      </c>
      <c r="N19113" t="s">
        <v>32</v>
      </c>
      <c r="O19113" t="s">
        <v>32</v>
      </c>
      <c r="P19113" t="s">
        <v>43</v>
      </c>
      <c r="Q19113">
        <v>1100</v>
      </c>
      <c r="R19113">
        <v>3400</v>
      </c>
      <c r="S19113">
        <v>6000</v>
      </c>
      <c r="T19113">
        <v>25000</v>
      </c>
      <c r="U19113" t="e" cm="1">
        <f t="array" ref="U19113">-TSRA</f>
        <v>#NAME?</v>
      </c>
      <c r="Y19113">
        <v>26</v>
      </c>
      <c r="Z19113">
        <v>80</v>
      </c>
      <c r="AA19113" s="2">
        <v>43241.820138888892</v>
      </c>
      <c r="AB19113">
        <v>70</v>
      </c>
      <c r="AC19113" t="s">
        <v>19171</v>
      </c>
    </row>
    <row r="19114" spans="1:29">
      <c r="A19114" s="1" t="s">
        <v>30</v>
      </c>
      <c r="B19114" s="2">
        <v>43241.84097222222</v>
      </c>
      <c r="C19114">
        <v>70</v>
      </c>
      <c r="D19114">
        <v>70</v>
      </c>
      <c r="E19114">
        <v>100</v>
      </c>
      <c r="F19114">
        <v>110</v>
      </c>
      <c r="G19114">
        <v>10</v>
      </c>
      <c r="I19114">
        <v>30.14</v>
      </c>
      <c r="K19114">
        <v>1.5</v>
      </c>
      <c r="L19114">
        <v>25</v>
      </c>
      <c r="M19114" t="s">
        <v>34</v>
      </c>
      <c r="N19114" t="s">
        <v>32</v>
      </c>
      <c r="O19114" t="s">
        <v>32</v>
      </c>
      <c r="P19114" t="s">
        <v>43</v>
      </c>
      <c r="Q19114">
        <v>1100</v>
      </c>
      <c r="R19114">
        <v>3700</v>
      </c>
      <c r="S19114">
        <v>5000</v>
      </c>
      <c r="T19114">
        <v>25000</v>
      </c>
      <c r="U19114" t="e" cm="1">
        <f t="array" ref="U19114">+TSRA BR</f>
        <v>#NAME?</v>
      </c>
      <c r="AB19114">
        <v>70</v>
      </c>
      <c r="AC19114" t="s">
        <v>19172</v>
      </c>
    </row>
    <row r="19115" spans="1:29">
      <c r="A19115" s="1" t="s">
        <v>30</v>
      </c>
      <c r="B19115" s="2">
        <v>43241.848611111112</v>
      </c>
      <c r="C19115">
        <v>69</v>
      </c>
      <c r="D19115">
        <v>69</v>
      </c>
      <c r="E19115">
        <v>100</v>
      </c>
      <c r="F19115">
        <v>110</v>
      </c>
      <c r="G19115">
        <v>13</v>
      </c>
      <c r="H19115">
        <v>7.0000000000000007E-2</v>
      </c>
      <c r="I19115">
        <v>30.15</v>
      </c>
      <c r="K19115">
        <v>1.5</v>
      </c>
      <c r="L19115">
        <v>20</v>
      </c>
      <c r="M19115" t="s">
        <v>31</v>
      </c>
      <c r="N19115" t="s">
        <v>34</v>
      </c>
      <c r="O19115" t="s">
        <v>43</v>
      </c>
      <c r="Q19115">
        <v>900</v>
      </c>
      <c r="R19115">
        <v>1800</v>
      </c>
      <c r="S19115">
        <v>4700</v>
      </c>
      <c r="U19115" t="e" cm="1">
        <f t="array" ref="U19115">+TSRA BR</f>
        <v>#NAME?</v>
      </c>
      <c r="AB19115">
        <v>69.099999999999994</v>
      </c>
      <c r="AC19115" t="s">
        <v>19173</v>
      </c>
    </row>
    <row r="19116" spans="1:29">
      <c r="A19116" s="1" t="s">
        <v>30</v>
      </c>
      <c r="B19116" s="2">
        <v>43241.868750000001</v>
      </c>
      <c r="C19116">
        <v>69</v>
      </c>
      <c r="D19116">
        <v>69</v>
      </c>
      <c r="E19116">
        <v>100</v>
      </c>
      <c r="F19116">
        <v>70</v>
      </c>
      <c r="G19116">
        <v>8</v>
      </c>
      <c r="H19116">
        <v>0.44</v>
      </c>
      <c r="I19116">
        <v>30.14</v>
      </c>
      <c r="J19116">
        <v>1020.1</v>
      </c>
      <c r="K19116">
        <v>1.5</v>
      </c>
      <c r="M19116" t="s">
        <v>34</v>
      </c>
      <c r="N19116" t="s">
        <v>32</v>
      </c>
      <c r="O19116" t="s">
        <v>43</v>
      </c>
      <c r="Q19116">
        <v>3900</v>
      </c>
      <c r="R19116">
        <v>6000</v>
      </c>
      <c r="S19116">
        <v>9000</v>
      </c>
      <c r="U19116" t="e" cm="1">
        <f t="array" ref="U19116">-TSRA BR</f>
        <v>#NAME?</v>
      </c>
      <c r="AB19116">
        <v>69.099999999999994</v>
      </c>
      <c r="AC19116" t="s">
        <v>19174</v>
      </c>
    </row>
    <row r="19117" spans="1:29">
      <c r="A19117" s="1" t="s">
        <v>30</v>
      </c>
      <c r="B19117" s="2">
        <v>43241.884722222225</v>
      </c>
      <c r="C19117">
        <v>69</v>
      </c>
      <c r="D19117">
        <v>69</v>
      </c>
      <c r="E19117">
        <v>100</v>
      </c>
      <c r="F19117">
        <v>50</v>
      </c>
      <c r="G19117">
        <v>9</v>
      </c>
      <c r="H19117">
        <v>0.02</v>
      </c>
      <c r="I19117">
        <v>30.14</v>
      </c>
      <c r="K19117">
        <v>7</v>
      </c>
      <c r="M19117" t="s">
        <v>34</v>
      </c>
      <c r="N19117" t="s">
        <v>32</v>
      </c>
      <c r="O19117" t="s">
        <v>43</v>
      </c>
      <c r="Q19117">
        <v>3900</v>
      </c>
      <c r="R19117">
        <v>6000</v>
      </c>
      <c r="S19117">
        <v>12000</v>
      </c>
      <c r="U19117" t="e" cm="1">
        <f t="array" ref="U19117">-TSRA</f>
        <v>#NAME?</v>
      </c>
      <c r="AB19117">
        <v>69.099999999999994</v>
      </c>
      <c r="AC19117" t="s">
        <v>19175</v>
      </c>
    </row>
    <row r="19118" spans="1:29">
      <c r="A19118" s="1" t="s">
        <v>30</v>
      </c>
      <c r="B19118" s="2">
        <v>43241.910416666666</v>
      </c>
      <c r="C19118">
        <v>69</v>
      </c>
      <c r="D19118">
        <v>68</v>
      </c>
      <c r="E19118">
        <v>96.29</v>
      </c>
      <c r="F19118">
        <v>0</v>
      </c>
      <c r="G19118">
        <v>0</v>
      </c>
      <c r="H19118">
        <v>0.02</v>
      </c>
      <c r="I19118">
        <v>30.14</v>
      </c>
      <c r="J19118">
        <v>1020.2</v>
      </c>
      <c r="K19118">
        <v>10</v>
      </c>
      <c r="M19118" t="s">
        <v>31</v>
      </c>
      <c r="N19118" t="s">
        <v>34</v>
      </c>
      <c r="O19118" t="s">
        <v>32</v>
      </c>
      <c r="P19118" t="s">
        <v>43</v>
      </c>
      <c r="Q19118">
        <v>3900</v>
      </c>
      <c r="R19118">
        <v>6000</v>
      </c>
      <c r="S19118">
        <v>18000</v>
      </c>
      <c r="T19118">
        <v>25000</v>
      </c>
      <c r="AB19118">
        <v>69.099999999999994</v>
      </c>
      <c r="AC19118" t="s">
        <v>19176</v>
      </c>
    </row>
    <row r="19119" spans="1:29">
      <c r="A19119" s="1" t="s">
        <v>30</v>
      </c>
      <c r="B19119" s="2">
        <v>43241.95208333333</v>
      </c>
      <c r="C19119">
        <v>68</v>
      </c>
      <c r="D19119">
        <v>68</v>
      </c>
      <c r="E19119">
        <v>100</v>
      </c>
      <c r="F19119">
        <v>240</v>
      </c>
      <c r="G19119">
        <v>3</v>
      </c>
      <c r="H19119">
        <v>0</v>
      </c>
      <c r="I19119">
        <v>30.15</v>
      </c>
      <c r="J19119">
        <v>1020.7</v>
      </c>
      <c r="K19119">
        <v>10</v>
      </c>
      <c r="M19119" t="s">
        <v>31</v>
      </c>
      <c r="N19119" t="s">
        <v>31</v>
      </c>
      <c r="O19119" t="s">
        <v>34</v>
      </c>
      <c r="P19119" t="s">
        <v>43</v>
      </c>
      <c r="Q19119">
        <v>1000</v>
      </c>
      <c r="R19119">
        <v>6000</v>
      </c>
      <c r="S19119">
        <v>13000</v>
      </c>
      <c r="T19119">
        <v>22000</v>
      </c>
      <c r="AB19119">
        <v>68</v>
      </c>
      <c r="AC19119" t="s">
        <v>19177</v>
      </c>
    </row>
    <row r="19120" spans="1:29">
      <c r="A19120" s="1" t="s">
        <v>30</v>
      </c>
      <c r="B19120" s="2">
        <v>43241.961805555555</v>
      </c>
      <c r="C19120">
        <v>68</v>
      </c>
      <c r="D19120">
        <v>68</v>
      </c>
      <c r="E19120">
        <v>100</v>
      </c>
      <c r="F19120">
        <v>190</v>
      </c>
      <c r="G19120">
        <v>5</v>
      </c>
      <c r="I19120">
        <v>30.16</v>
      </c>
      <c r="K19120">
        <v>8</v>
      </c>
      <c r="M19120" t="s">
        <v>31</v>
      </c>
      <c r="N19120" t="s">
        <v>31</v>
      </c>
      <c r="O19120" t="s">
        <v>34</v>
      </c>
      <c r="P19120" t="s">
        <v>43</v>
      </c>
      <c r="Q19120">
        <v>1000</v>
      </c>
      <c r="R19120">
        <v>4000</v>
      </c>
      <c r="S19120">
        <v>11000</v>
      </c>
      <c r="T19120">
        <v>25000</v>
      </c>
      <c r="U19120" t="e" cm="1">
        <f t="array" ref="U19120">-TSRA</f>
        <v>#NAME?</v>
      </c>
      <c r="AB19120">
        <v>68</v>
      </c>
      <c r="AC19120" t="s">
        <v>19178</v>
      </c>
    </row>
    <row r="19121" spans="1:29">
      <c r="A19121" s="1" t="s">
        <v>30</v>
      </c>
      <c r="B19121" s="2">
        <v>43241.993750000001</v>
      </c>
      <c r="C19121">
        <v>69</v>
      </c>
      <c r="D19121">
        <v>69</v>
      </c>
      <c r="E19121">
        <v>100</v>
      </c>
      <c r="F19121">
        <v>200</v>
      </c>
      <c r="G19121">
        <v>3</v>
      </c>
      <c r="H19121">
        <v>0.04</v>
      </c>
      <c r="I19121">
        <v>30.16</v>
      </c>
      <c r="J19121">
        <v>1020.7</v>
      </c>
      <c r="K19121">
        <v>4</v>
      </c>
      <c r="M19121" t="s">
        <v>31</v>
      </c>
      <c r="N19121" t="s">
        <v>31</v>
      </c>
      <c r="O19121" t="s">
        <v>32</v>
      </c>
      <c r="P19121" t="s">
        <v>43</v>
      </c>
      <c r="Q19121">
        <v>900</v>
      </c>
      <c r="R19121">
        <v>4000</v>
      </c>
      <c r="S19121">
        <v>11000</v>
      </c>
      <c r="T19121">
        <v>25000</v>
      </c>
      <c r="U19121" t="s">
        <v>440</v>
      </c>
      <c r="AB19121">
        <v>69.099999999999994</v>
      </c>
      <c r="AC19121" t="s">
        <v>19179</v>
      </c>
    </row>
    <row r="19122" spans="1:29">
      <c r="A19122" s="1" t="s">
        <v>30</v>
      </c>
      <c r="B19122" s="2">
        <v>43242.01458333333</v>
      </c>
      <c r="C19122">
        <v>70</v>
      </c>
      <c r="D19122">
        <v>70</v>
      </c>
      <c r="E19122">
        <v>100</v>
      </c>
      <c r="F19122">
        <v>0</v>
      </c>
      <c r="G19122">
        <v>0</v>
      </c>
      <c r="H19122">
        <v>0.04</v>
      </c>
      <c r="I19122">
        <v>30.14</v>
      </c>
      <c r="K19122">
        <v>8</v>
      </c>
      <c r="M19122" t="s">
        <v>31</v>
      </c>
      <c r="N19122" t="s">
        <v>34</v>
      </c>
      <c r="O19122" t="s">
        <v>32</v>
      </c>
      <c r="P19122" t="s">
        <v>43</v>
      </c>
      <c r="Q19122">
        <v>400</v>
      </c>
      <c r="R19122">
        <v>9000</v>
      </c>
      <c r="S19122">
        <v>12000</v>
      </c>
      <c r="T19122">
        <v>25000</v>
      </c>
      <c r="U19122" t="e" cm="1">
        <f t="array" ref="U19122">-RA</f>
        <v>#NAME?</v>
      </c>
      <c r="AB19122">
        <v>70</v>
      </c>
      <c r="AC19122" t="s">
        <v>19180</v>
      </c>
    </row>
    <row r="19123" spans="1:29">
      <c r="A19123" s="1" t="s">
        <v>30</v>
      </c>
      <c r="B19123" s="2">
        <v>43242.035416666666</v>
      </c>
      <c r="C19123">
        <v>69</v>
      </c>
      <c r="D19123">
        <v>69</v>
      </c>
      <c r="E19123">
        <v>100</v>
      </c>
      <c r="F19123">
        <v>250</v>
      </c>
      <c r="G19123">
        <v>4</v>
      </c>
      <c r="H19123">
        <v>0.05</v>
      </c>
      <c r="I19123">
        <v>30.14</v>
      </c>
      <c r="J19123">
        <v>1020</v>
      </c>
      <c r="K19123">
        <v>9</v>
      </c>
      <c r="M19123" t="s">
        <v>31</v>
      </c>
      <c r="N19123" t="s">
        <v>34</v>
      </c>
      <c r="O19123" t="s">
        <v>34</v>
      </c>
      <c r="P19123" t="s">
        <v>32</v>
      </c>
      <c r="Q19123">
        <v>300</v>
      </c>
      <c r="R19123">
        <v>9000</v>
      </c>
      <c r="S19123">
        <v>12000</v>
      </c>
      <c r="T19123">
        <v>20000</v>
      </c>
      <c r="AB19123">
        <v>69.099999999999994</v>
      </c>
      <c r="AC19123" t="s">
        <v>19181</v>
      </c>
    </row>
    <row r="19124" spans="1:29">
      <c r="A19124" s="1" t="s">
        <v>30</v>
      </c>
      <c r="B19124" s="2">
        <v>43242.07708333333</v>
      </c>
      <c r="C19124">
        <v>69</v>
      </c>
      <c r="D19124">
        <v>69</v>
      </c>
      <c r="E19124">
        <v>100</v>
      </c>
      <c r="F19124">
        <v>0</v>
      </c>
      <c r="G19124">
        <v>0</v>
      </c>
      <c r="H19124">
        <v>0</v>
      </c>
      <c r="I19124">
        <v>30.11</v>
      </c>
      <c r="J19124">
        <v>1019.1</v>
      </c>
      <c r="K19124">
        <v>10</v>
      </c>
      <c r="M19124" t="s">
        <v>31</v>
      </c>
      <c r="N19124" t="s">
        <v>34</v>
      </c>
      <c r="O19124" t="s">
        <v>32</v>
      </c>
      <c r="P19124" t="s">
        <v>32</v>
      </c>
      <c r="Q19124">
        <v>500</v>
      </c>
      <c r="R19124">
        <v>15000</v>
      </c>
      <c r="S19124">
        <v>19000</v>
      </c>
      <c r="T19124">
        <v>25000</v>
      </c>
      <c r="AB19124">
        <v>69.099999999999994</v>
      </c>
      <c r="AC19124" t="s">
        <v>19182</v>
      </c>
    </row>
    <row r="19125" spans="1:29">
      <c r="A19125" s="1" t="s">
        <v>30</v>
      </c>
      <c r="B19125" s="2">
        <v>43242.118750000001</v>
      </c>
      <c r="C19125">
        <v>69</v>
      </c>
      <c r="D19125">
        <v>69</v>
      </c>
      <c r="E19125">
        <v>100</v>
      </c>
      <c r="F19125">
        <v>130</v>
      </c>
      <c r="G19125">
        <v>3</v>
      </c>
      <c r="H19125">
        <v>0</v>
      </c>
      <c r="I19125">
        <v>30.11</v>
      </c>
      <c r="J19125">
        <v>1019.2</v>
      </c>
      <c r="K19125">
        <v>9</v>
      </c>
      <c r="M19125" t="s">
        <v>31</v>
      </c>
      <c r="N19125" t="s">
        <v>31</v>
      </c>
      <c r="O19125" t="s">
        <v>32</v>
      </c>
      <c r="P19125" t="s">
        <v>32</v>
      </c>
      <c r="Q19125">
        <v>300</v>
      </c>
      <c r="R19125">
        <v>15000</v>
      </c>
      <c r="S19125">
        <v>18000</v>
      </c>
      <c r="T19125">
        <v>25000</v>
      </c>
      <c r="AB19125">
        <v>69.099999999999994</v>
      </c>
      <c r="AC19125" t="s">
        <v>19183</v>
      </c>
    </row>
    <row r="19126" spans="1:29">
      <c r="A19126" s="1" t="s">
        <v>30</v>
      </c>
      <c r="B19126" s="2">
        <v>43242.160416666666</v>
      </c>
      <c r="C19126">
        <v>68</v>
      </c>
      <c r="D19126">
        <v>68</v>
      </c>
      <c r="E19126">
        <v>100</v>
      </c>
      <c r="F19126">
        <v>0</v>
      </c>
      <c r="G19126">
        <v>0</v>
      </c>
      <c r="H19126">
        <v>0</v>
      </c>
      <c r="I19126">
        <v>30.11</v>
      </c>
      <c r="J19126">
        <v>1019.1</v>
      </c>
      <c r="K19126">
        <v>7</v>
      </c>
      <c r="M19126" t="s">
        <v>31</v>
      </c>
      <c r="N19126" t="s">
        <v>31</v>
      </c>
      <c r="O19126" t="s">
        <v>32</v>
      </c>
      <c r="P19126" t="s">
        <v>32</v>
      </c>
      <c r="Q19126">
        <v>300</v>
      </c>
      <c r="R19126">
        <v>12000</v>
      </c>
      <c r="S19126">
        <v>21000</v>
      </c>
      <c r="T19126">
        <v>25000</v>
      </c>
      <c r="AB19126">
        <v>68</v>
      </c>
      <c r="AC19126" t="s">
        <v>19184</v>
      </c>
    </row>
    <row r="19127" spans="1:29">
      <c r="A19127" s="1" t="s">
        <v>30</v>
      </c>
      <c r="B19127" s="2">
        <v>43242.20208333333</v>
      </c>
      <c r="C19127">
        <v>67</v>
      </c>
      <c r="D19127">
        <v>67</v>
      </c>
      <c r="E19127">
        <v>100</v>
      </c>
      <c r="F19127">
        <v>50</v>
      </c>
      <c r="G19127">
        <v>3</v>
      </c>
      <c r="H19127">
        <v>0</v>
      </c>
      <c r="I19127">
        <v>30.12</v>
      </c>
      <c r="J19127">
        <v>1019.4</v>
      </c>
      <c r="K19127">
        <v>7</v>
      </c>
      <c r="M19127" t="s">
        <v>31</v>
      </c>
      <c r="N19127" t="s">
        <v>31</v>
      </c>
      <c r="O19127" t="s">
        <v>32</v>
      </c>
      <c r="P19127" t="s">
        <v>32</v>
      </c>
      <c r="Q19127">
        <v>300</v>
      </c>
      <c r="R19127">
        <v>12000</v>
      </c>
      <c r="S19127">
        <v>21000</v>
      </c>
      <c r="T19127">
        <v>25000</v>
      </c>
      <c r="AB19127">
        <v>66.900000000000006</v>
      </c>
      <c r="AC19127" t="s">
        <v>19185</v>
      </c>
    </row>
    <row r="19128" spans="1:29">
      <c r="A19128" s="1" t="s">
        <v>30</v>
      </c>
      <c r="B19128" s="2">
        <v>43242.243750000001</v>
      </c>
      <c r="C19128">
        <v>68</v>
      </c>
      <c r="D19128">
        <v>68</v>
      </c>
      <c r="E19128">
        <v>100</v>
      </c>
      <c r="F19128">
        <v>0</v>
      </c>
      <c r="G19128">
        <v>0</v>
      </c>
      <c r="H19128">
        <v>0</v>
      </c>
      <c r="I19128">
        <v>30.12</v>
      </c>
      <c r="J19128">
        <v>1019.7</v>
      </c>
      <c r="K19128">
        <v>5</v>
      </c>
      <c r="M19128" t="s">
        <v>31</v>
      </c>
      <c r="N19128" t="s">
        <v>32</v>
      </c>
      <c r="O19128" t="s">
        <v>32</v>
      </c>
      <c r="P19128" t="s">
        <v>32</v>
      </c>
      <c r="Q19128">
        <v>300</v>
      </c>
      <c r="R19128">
        <v>5500</v>
      </c>
      <c r="S19128">
        <v>21000</v>
      </c>
      <c r="T19128">
        <v>25000</v>
      </c>
      <c r="U19128" t="s">
        <v>38</v>
      </c>
      <c r="AB19128">
        <v>68</v>
      </c>
      <c r="AC19128" t="s">
        <v>19186</v>
      </c>
    </row>
    <row r="19129" spans="1:29">
      <c r="A19129" s="1" t="s">
        <v>30</v>
      </c>
      <c r="B19129" s="2">
        <v>43242.285416666666</v>
      </c>
      <c r="C19129">
        <v>68</v>
      </c>
      <c r="D19129">
        <v>68</v>
      </c>
      <c r="E19129">
        <v>100</v>
      </c>
      <c r="F19129">
        <v>0</v>
      </c>
      <c r="G19129">
        <v>0</v>
      </c>
      <c r="H19129">
        <v>0</v>
      </c>
      <c r="I19129">
        <v>30.13</v>
      </c>
      <c r="J19129">
        <v>1019.9</v>
      </c>
      <c r="K19129">
        <v>5</v>
      </c>
      <c r="M19129" t="s">
        <v>31</v>
      </c>
      <c r="N19129" t="s">
        <v>34</v>
      </c>
      <c r="O19129" t="s">
        <v>32</v>
      </c>
      <c r="P19129" t="s">
        <v>32</v>
      </c>
      <c r="Q19129">
        <v>200</v>
      </c>
      <c r="R19129">
        <v>6000</v>
      </c>
      <c r="S19129">
        <v>14000</v>
      </c>
      <c r="T19129">
        <v>25000</v>
      </c>
      <c r="U19129" t="s">
        <v>38</v>
      </c>
      <c r="AB19129">
        <v>68</v>
      </c>
      <c r="AC19129" t="s">
        <v>19187</v>
      </c>
    </row>
    <row r="19130" spans="1:29">
      <c r="A19130" s="1" t="s">
        <v>30</v>
      </c>
      <c r="B19130" s="2">
        <v>43242.32708333333</v>
      </c>
      <c r="C19130">
        <v>69</v>
      </c>
      <c r="D19130">
        <v>69</v>
      </c>
      <c r="E19130">
        <v>100</v>
      </c>
      <c r="F19130">
        <v>0</v>
      </c>
      <c r="G19130">
        <v>0</v>
      </c>
      <c r="H19130">
        <v>0</v>
      </c>
      <c r="I19130">
        <v>30.15</v>
      </c>
      <c r="J19130">
        <v>1020.5</v>
      </c>
      <c r="K19130">
        <v>7</v>
      </c>
      <c r="M19130" t="s">
        <v>31</v>
      </c>
      <c r="N19130" t="s">
        <v>34</v>
      </c>
      <c r="O19130" t="s">
        <v>32</v>
      </c>
      <c r="P19130" t="s">
        <v>32</v>
      </c>
      <c r="Q19130">
        <v>400</v>
      </c>
      <c r="R19130">
        <v>2000</v>
      </c>
      <c r="S19130">
        <v>14000</v>
      </c>
      <c r="T19130">
        <v>25000</v>
      </c>
      <c r="AB19130">
        <v>69.099999999999994</v>
      </c>
      <c r="AC19130" t="s">
        <v>19188</v>
      </c>
    </row>
    <row r="19131" spans="1:29">
      <c r="A19131" s="1" t="s">
        <v>30</v>
      </c>
      <c r="B19131" s="2">
        <v>43242.359722222223</v>
      </c>
      <c r="C19131">
        <v>71</v>
      </c>
      <c r="D19131">
        <v>71</v>
      </c>
      <c r="E19131">
        <v>100</v>
      </c>
      <c r="F19131">
        <v>230</v>
      </c>
      <c r="G19131">
        <v>5</v>
      </c>
      <c r="H19131">
        <v>0</v>
      </c>
      <c r="I19131">
        <v>30.15</v>
      </c>
      <c r="K19131">
        <v>10</v>
      </c>
      <c r="M19131" t="s">
        <v>31</v>
      </c>
      <c r="N19131" t="s">
        <v>32</v>
      </c>
      <c r="O19131" t="s">
        <v>32</v>
      </c>
      <c r="P19131" t="s">
        <v>32</v>
      </c>
      <c r="Q19131">
        <v>700</v>
      </c>
      <c r="R19131">
        <v>1200</v>
      </c>
      <c r="S19131">
        <v>15000</v>
      </c>
      <c r="T19131">
        <v>25000</v>
      </c>
      <c r="AB19131">
        <v>72.61</v>
      </c>
      <c r="AC19131" t="s">
        <v>19189</v>
      </c>
    </row>
    <row r="19132" spans="1:29">
      <c r="A19132" s="1" t="s">
        <v>30</v>
      </c>
      <c r="B19132" s="2">
        <v>43242.368750000001</v>
      </c>
      <c r="C19132">
        <v>71</v>
      </c>
      <c r="D19132">
        <v>71</v>
      </c>
      <c r="E19132">
        <v>100</v>
      </c>
      <c r="F19132">
        <v>240</v>
      </c>
      <c r="G19132">
        <v>5</v>
      </c>
      <c r="H19132">
        <v>0</v>
      </c>
      <c r="I19132">
        <v>30.15</v>
      </c>
      <c r="J19132">
        <v>1020.6</v>
      </c>
      <c r="K19132">
        <v>10</v>
      </c>
      <c r="M19132" t="s">
        <v>32</v>
      </c>
      <c r="N19132" t="s">
        <v>32</v>
      </c>
      <c r="O19132" t="s">
        <v>43</v>
      </c>
      <c r="Q19132">
        <v>1000</v>
      </c>
      <c r="R19132">
        <v>15000</v>
      </c>
      <c r="S19132">
        <v>25000</v>
      </c>
      <c r="AB19132">
        <v>72.61</v>
      </c>
      <c r="AC19132" t="s">
        <v>19190</v>
      </c>
    </row>
    <row r="19133" spans="1:29">
      <c r="A19133" s="1" t="s">
        <v>30</v>
      </c>
      <c r="B19133" s="2">
        <v>43242.410416666666</v>
      </c>
      <c r="C19133">
        <v>74</v>
      </c>
      <c r="D19133">
        <v>72</v>
      </c>
      <c r="E19133">
        <v>93.79</v>
      </c>
      <c r="F19133">
        <v>240</v>
      </c>
      <c r="G19133">
        <v>7</v>
      </c>
      <c r="H19133">
        <v>0</v>
      </c>
      <c r="I19133">
        <v>30.15</v>
      </c>
      <c r="J19133">
        <v>1020.7</v>
      </c>
      <c r="K19133">
        <v>10</v>
      </c>
      <c r="M19133" t="s">
        <v>32</v>
      </c>
      <c r="N19133" t="s">
        <v>32</v>
      </c>
      <c r="O19133" t="s">
        <v>43</v>
      </c>
      <c r="Q19133">
        <v>1200</v>
      </c>
      <c r="R19133">
        <v>15000</v>
      </c>
      <c r="S19133">
        <v>25000</v>
      </c>
      <c r="AB19133">
        <v>75.400000000000006</v>
      </c>
      <c r="AC19133" t="s">
        <v>19191</v>
      </c>
    </row>
    <row r="19134" spans="1:29">
      <c r="A19134" s="1" t="s">
        <v>30</v>
      </c>
      <c r="B19134" s="2">
        <v>43242.45208333333</v>
      </c>
      <c r="C19134">
        <v>76</v>
      </c>
      <c r="D19134">
        <v>72</v>
      </c>
      <c r="E19134">
        <v>87.73</v>
      </c>
      <c r="F19134">
        <v>250</v>
      </c>
      <c r="G19134">
        <v>7</v>
      </c>
      <c r="H19134">
        <v>0</v>
      </c>
      <c r="I19134">
        <v>30.15</v>
      </c>
      <c r="J19134">
        <v>1020.7</v>
      </c>
      <c r="K19134">
        <v>10</v>
      </c>
      <c r="M19134" t="s">
        <v>34</v>
      </c>
      <c r="N19134" t="s">
        <v>32</v>
      </c>
      <c r="O19134" t="s">
        <v>32</v>
      </c>
      <c r="Q19134">
        <v>1500</v>
      </c>
      <c r="R19134">
        <v>12000</v>
      </c>
      <c r="S19134">
        <v>25000</v>
      </c>
      <c r="AB19134">
        <v>77.31</v>
      </c>
      <c r="AC19134" t="s">
        <v>19192</v>
      </c>
    </row>
    <row r="19135" spans="1:29">
      <c r="A19135" s="1" t="s">
        <v>30</v>
      </c>
      <c r="B19135" s="2">
        <v>43242.493750000001</v>
      </c>
      <c r="C19135">
        <v>77</v>
      </c>
      <c r="D19135">
        <v>72</v>
      </c>
      <c r="E19135">
        <v>84.58</v>
      </c>
      <c r="F19135">
        <v>280</v>
      </c>
      <c r="G19135">
        <v>7</v>
      </c>
      <c r="H19135">
        <v>0</v>
      </c>
      <c r="I19135">
        <v>30.15</v>
      </c>
      <c r="J19135">
        <v>1020.4</v>
      </c>
      <c r="K19135">
        <v>10</v>
      </c>
      <c r="M19135" t="s">
        <v>34</v>
      </c>
      <c r="N19135" t="s">
        <v>32</v>
      </c>
      <c r="O19135" t="s">
        <v>32</v>
      </c>
      <c r="Q19135">
        <v>1600</v>
      </c>
      <c r="R19135">
        <v>12000</v>
      </c>
      <c r="S19135">
        <v>25000</v>
      </c>
      <c r="AB19135">
        <v>78.38</v>
      </c>
      <c r="AC19135" t="s">
        <v>19193</v>
      </c>
    </row>
    <row r="19136" spans="1:29">
      <c r="A19136" s="1" t="s">
        <v>30</v>
      </c>
      <c r="B19136" s="2">
        <v>43242.535416666666</v>
      </c>
      <c r="C19136">
        <v>80</v>
      </c>
      <c r="D19136">
        <v>73</v>
      </c>
      <c r="E19136">
        <v>78.989999999999995</v>
      </c>
      <c r="F19136">
        <v>220</v>
      </c>
      <c r="G19136">
        <v>6</v>
      </c>
      <c r="H19136">
        <v>0</v>
      </c>
      <c r="I19136">
        <v>30.12</v>
      </c>
      <c r="J19136">
        <v>1019.6</v>
      </c>
      <c r="K19136">
        <v>10</v>
      </c>
      <c r="M19136" t="s">
        <v>34</v>
      </c>
      <c r="N19136" t="s">
        <v>34</v>
      </c>
      <c r="O19136" t="s">
        <v>32</v>
      </c>
      <c r="Q19136">
        <v>2200</v>
      </c>
      <c r="R19136">
        <v>12000</v>
      </c>
      <c r="S19136">
        <v>25000</v>
      </c>
      <c r="AB19136">
        <v>84.3</v>
      </c>
      <c r="AC19136" t="s">
        <v>19194</v>
      </c>
    </row>
    <row r="19137" spans="1:29">
      <c r="A19137" s="1" t="s">
        <v>30</v>
      </c>
      <c r="B19137" s="2">
        <v>43242.566666666666</v>
      </c>
      <c r="C19137">
        <v>85</v>
      </c>
      <c r="D19137">
        <v>72</v>
      </c>
      <c r="E19137">
        <v>65.36</v>
      </c>
      <c r="F19137">
        <v>230</v>
      </c>
      <c r="G19137">
        <v>12</v>
      </c>
      <c r="H19137">
        <v>0</v>
      </c>
      <c r="I19137">
        <v>30.1</v>
      </c>
      <c r="K19137">
        <v>10</v>
      </c>
      <c r="M19137" t="s">
        <v>34</v>
      </c>
      <c r="N19137" t="s">
        <v>34</v>
      </c>
      <c r="O19137" t="s">
        <v>32</v>
      </c>
      <c r="Q19137">
        <v>2500</v>
      </c>
      <c r="R19137">
        <v>12000</v>
      </c>
      <c r="S19137">
        <v>25000</v>
      </c>
      <c r="U19137" t="s">
        <v>115</v>
      </c>
      <c r="AB19137">
        <v>90.82</v>
      </c>
      <c r="AC19137" t="s">
        <v>19195</v>
      </c>
    </row>
    <row r="19138" spans="1:29">
      <c r="A19138" s="1" t="s">
        <v>30</v>
      </c>
      <c r="B19138" s="2">
        <v>43242.57708333333</v>
      </c>
      <c r="C19138">
        <v>77</v>
      </c>
      <c r="D19138">
        <v>68</v>
      </c>
      <c r="E19138">
        <v>73.78</v>
      </c>
      <c r="F19138">
        <v>280</v>
      </c>
      <c r="G19138">
        <v>14</v>
      </c>
      <c r="H19138">
        <v>0</v>
      </c>
      <c r="I19138">
        <v>30.11</v>
      </c>
      <c r="J19138">
        <v>1019.1</v>
      </c>
      <c r="K19138">
        <v>10</v>
      </c>
      <c r="L19138">
        <v>24</v>
      </c>
      <c r="M19138" t="s">
        <v>34</v>
      </c>
      <c r="N19138" t="s">
        <v>32</v>
      </c>
      <c r="O19138" t="s">
        <v>32</v>
      </c>
      <c r="Q19138">
        <v>2500</v>
      </c>
      <c r="R19138">
        <v>4500</v>
      </c>
      <c r="S19138">
        <v>25000</v>
      </c>
      <c r="U19138" t="s">
        <v>115</v>
      </c>
      <c r="AB19138">
        <v>77</v>
      </c>
      <c r="AC19138" t="s">
        <v>19196</v>
      </c>
    </row>
    <row r="19139" spans="1:29">
      <c r="A19139" s="1" t="s">
        <v>30</v>
      </c>
      <c r="B19139" s="2">
        <v>43242.600694444445</v>
      </c>
      <c r="C19139">
        <v>77</v>
      </c>
      <c r="D19139">
        <v>71</v>
      </c>
      <c r="E19139">
        <v>82.03</v>
      </c>
      <c r="F19139">
        <v>310</v>
      </c>
      <c r="G19139">
        <v>4</v>
      </c>
      <c r="H19139">
        <v>0.05</v>
      </c>
      <c r="I19139">
        <v>30.08</v>
      </c>
      <c r="K19139">
        <v>10</v>
      </c>
      <c r="M19139" t="s">
        <v>34</v>
      </c>
      <c r="N19139" t="s">
        <v>34</v>
      </c>
      <c r="O19139" t="s">
        <v>34</v>
      </c>
      <c r="P19139" t="s">
        <v>32</v>
      </c>
      <c r="Q19139">
        <v>2000</v>
      </c>
      <c r="R19139">
        <v>6000</v>
      </c>
      <c r="S19139">
        <v>10000</v>
      </c>
      <c r="T19139">
        <v>25000</v>
      </c>
      <c r="AB19139">
        <v>78.260000000000005</v>
      </c>
      <c r="AC19139" t="s">
        <v>19197</v>
      </c>
    </row>
    <row r="19140" spans="1:29">
      <c r="A19140" s="1" t="s">
        <v>30</v>
      </c>
      <c r="B19140" s="2">
        <v>43242.618750000001</v>
      </c>
      <c r="C19140">
        <v>76</v>
      </c>
      <c r="D19140">
        <v>70</v>
      </c>
      <c r="E19140">
        <v>81.96</v>
      </c>
      <c r="F19140">
        <v>270</v>
      </c>
      <c r="G19140">
        <v>7</v>
      </c>
      <c r="H19140">
        <v>0.05</v>
      </c>
      <c r="I19140">
        <v>30.08</v>
      </c>
      <c r="J19140">
        <v>1018.3</v>
      </c>
      <c r="K19140">
        <v>10</v>
      </c>
      <c r="M19140" t="s">
        <v>34</v>
      </c>
      <c r="N19140" t="s">
        <v>34</v>
      </c>
      <c r="O19140" t="s">
        <v>32</v>
      </c>
      <c r="P19140" t="s">
        <v>32</v>
      </c>
      <c r="Q19140">
        <v>2000</v>
      </c>
      <c r="R19140">
        <v>6000</v>
      </c>
      <c r="S19140">
        <v>15000</v>
      </c>
      <c r="T19140">
        <v>25000</v>
      </c>
      <c r="AB19140">
        <v>77.040000000000006</v>
      </c>
      <c r="AC19140" t="s">
        <v>19198</v>
      </c>
    </row>
    <row r="19141" spans="1:29">
      <c r="A19141" s="1" t="s">
        <v>30</v>
      </c>
      <c r="B19141" s="2">
        <v>43242.660416666666</v>
      </c>
      <c r="C19141">
        <v>81</v>
      </c>
      <c r="D19141">
        <v>72</v>
      </c>
      <c r="E19141">
        <v>74.150000000000006</v>
      </c>
      <c r="F19141">
        <v>120</v>
      </c>
      <c r="G19141">
        <v>6</v>
      </c>
      <c r="H19141">
        <v>0</v>
      </c>
      <c r="I19141">
        <v>30.06</v>
      </c>
      <c r="J19141">
        <v>1017.6</v>
      </c>
      <c r="K19141">
        <v>10</v>
      </c>
      <c r="M19141" t="s">
        <v>34</v>
      </c>
      <c r="N19141" t="s">
        <v>34</v>
      </c>
      <c r="O19141" t="s">
        <v>32</v>
      </c>
      <c r="P19141" t="s">
        <v>32</v>
      </c>
      <c r="Q19141">
        <v>2800</v>
      </c>
      <c r="R19141">
        <v>6000</v>
      </c>
      <c r="S19141">
        <v>15000</v>
      </c>
      <c r="T19141">
        <v>25000</v>
      </c>
      <c r="AB19141">
        <v>85.35</v>
      </c>
      <c r="AC19141" t="s">
        <v>19199</v>
      </c>
    </row>
    <row r="19142" spans="1:29">
      <c r="A19142" s="1" t="s">
        <v>30</v>
      </c>
      <c r="B19142" s="2">
        <v>43242.70208333333</v>
      </c>
      <c r="C19142">
        <v>81</v>
      </c>
      <c r="D19142">
        <v>71</v>
      </c>
      <c r="E19142">
        <v>71.92</v>
      </c>
      <c r="F19142">
        <v>170</v>
      </c>
      <c r="G19142">
        <v>4</v>
      </c>
      <c r="H19142">
        <v>0</v>
      </c>
      <c r="I19142">
        <v>30.04</v>
      </c>
      <c r="J19142">
        <v>1016.8</v>
      </c>
      <c r="K19142">
        <v>10</v>
      </c>
      <c r="M19142" t="s">
        <v>31</v>
      </c>
      <c r="N19142" t="s">
        <v>34</v>
      </c>
      <c r="O19142" t="s">
        <v>34</v>
      </c>
      <c r="Q19142">
        <v>3500</v>
      </c>
      <c r="R19142">
        <v>15000</v>
      </c>
      <c r="S19142">
        <v>25000</v>
      </c>
      <c r="AB19142">
        <v>84.95</v>
      </c>
      <c r="AC19142" t="s">
        <v>19200</v>
      </c>
    </row>
    <row r="19143" spans="1:29">
      <c r="A19143" s="1" t="s">
        <v>30</v>
      </c>
      <c r="B19143" s="2">
        <v>43242.743750000001</v>
      </c>
      <c r="C19143">
        <v>82</v>
      </c>
      <c r="D19143">
        <v>72</v>
      </c>
      <c r="E19143">
        <v>71.78</v>
      </c>
      <c r="F19143">
        <v>120</v>
      </c>
      <c r="G19143">
        <v>5</v>
      </c>
      <c r="H19143">
        <v>0</v>
      </c>
      <c r="I19143">
        <v>30.04</v>
      </c>
      <c r="J19143">
        <v>1016.7</v>
      </c>
      <c r="K19143">
        <v>10</v>
      </c>
      <c r="M19143" t="s">
        <v>34</v>
      </c>
      <c r="N19143" t="s">
        <v>34</v>
      </c>
      <c r="O19143" t="s">
        <v>34</v>
      </c>
      <c r="Q19143">
        <v>4800</v>
      </c>
      <c r="R19143">
        <v>15000</v>
      </c>
      <c r="S19143">
        <v>25000</v>
      </c>
      <c r="AB19143">
        <v>86.83</v>
      </c>
      <c r="AC19143" t="s">
        <v>19201</v>
      </c>
    </row>
    <row r="19144" spans="1:29">
      <c r="A19144" s="1" t="s">
        <v>30</v>
      </c>
      <c r="B19144" s="2">
        <v>43242.785416666666</v>
      </c>
      <c r="C19144">
        <v>80</v>
      </c>
      <c r="D19144">
        <v>68</v>
      </c>
      <c r="E19144">
        <v>66.62</v>
      </c>
      <c r="F19144">
        <v>240</v>
      </c>
      <c r="G19144">
        <v>4</v>
      </c>
      <c r="H19144">
        <v>0</v>
      </c>
      <c r="I19144">
        <v>30.03</v>
      </c>
      <c r="J19144">
        <v>1016.3</v>
      </c>
      <c r="K19144">
        <v>10</v>
      </c>
      <c r="M19144" t="s">
        <v>31</v>
      </c>
      <c r="N19144" t="s">
        <v>32</v>
      </c>
      <c r="O19144" t="s">
        <v>32</v>
      </c>
      <c r="Q19144">
        <v>4800</v>
      </c>
      <c r="R19144">
        <v>15000</v>
      </c>
      <c r="S19144">
        <v>25000</v>
      </c>
      <c r="AB19144">
        <v>82.7</v>
      </c>
      <c r="AC19144" t="s">
        <v>19202</v>
      </c>
    </row>
    <row r="19145" spans="1:29">
      <c r="A19145" s="1" t="s">
        <v>30</v>
      </c>
      <c r="B19145" s="2">
        <v>43242.82708333333</v>
      </c>
      <c r="C19145">
        <v>79</v>
      </c>
      <c r="D19145">
        <v>70</v>
      </c>
      <c r="E19145">
        <v>73.97</v>
      </c>
      <c r="G19145">
        <v>4</v>
      </c>
      <c r="H19145">
        <v>0</v>
      </c>
      <c r="I19145">
        <v>30.03</v>
      </c>
      <c r="J19145">
        <v>1016.4</v>
      </c>
      <c r="K19145">
        <v>10</v>
      </c>
      <c r="M19145" t="s">
        <v>31</v>
      </c>
      <c r="N19145" t="s">
        <v>32</v>
      </c>
      <c r="O19145" t="s">
        <v>32</v>
      </c>
      <c r="Q19145">
        <v>5000</v>
      </c>
      <c r="R19145">
        <v>15000</v>
      </c>
      <c r="S19145">
        <v>25000</v>
      </c>
      <c r="AB19145">
        <v>81.72</v>
      </c>
      <c r="AC19145" t="s">
        <v>19203</v>
      </c>
    </row>
    <row r="19146" spans="1:29">
      <c r="A19146" s="1" t="s">
        <v>30</v>
      </c>
      <c r="B19146" s="2">
        <v>43242.868750000001</v>
      </c>
      <c r="C19146">
        <v>77</v>
      </c>
      <c r="D19146">
        <v>69</v>
      </c>
      <c r="E19146">
        <v>76.62</v>
      </c>
      <c r="F19146">
        <v>170</v>
      </c>
      <c r="G19146">
        <v>4</v>
      </c>
      <c r="H19146">
        <v>0</v>
      </c>
      <c r="I19146">
        <v>30.03</v>
      </c>
      <c r="J19146">
        <v>1016.5</v>
      </c>
      <c r="K19146">
        <v>10</v>
      </c>
      <c r="M19146" t="s">
        <v>31</v>
      </c>
      <c r="N19146" t="s">
        <v>34</v>
      </c>
      <c r="O19146" t="s">
        <v>34</v>
      </c>
      <c r="Q19146">
        <v>5000</v>
      </c>
      <c r="R19146">
        <v>15000</v>
      </c>
      <c r="S19146">
        <v>25000</v>
      </c>
      <c r="AB19146">
        <v>78</v>
      </c>
      <c r="AC19146" t="s">
        <v>19204</v>
      </c>
    </row>
    <row r="19147" spans="1:29">
      <c r="A19147" s="1" t="s">
        <v>30</v>
      </c>
      <c r="B19147" s="2">
        <v>43242.910416666666</v>
      </c>
      <c r="C19147">
        <v>75</v>
      </c>
      <c r="D19147">
        <v>68</v>
      </c>
      <c r="E19147">
        <v>78.86</v>
      </c>
      <c r="F19147">
        <v>200</v>
      </c>
      <c r="G19147">
        <v>8</v>
      </c>
      <c r="H19147">
        <v>0</v>
      </c>
      <c r="I19147">
        <v>30.06</v>
      </c>
      <c r="J19147">
        <v>1017.3</v>
      </c>
      <c r="K19147">
        <v>10</v>
      </c>
      <c r="M19147" t="s">
        <v>31</v>
      </c>
      <c r="N19147" t="s">
        <v>34</v>
      </c>
      <c r="O19147" t="s">
        <v>34</v>
      </c>
      <c r="Q19147">
        <v>5000</v>
      </c>
      <c r="R19147">
        <v>15000</v>
      </c>
      <c r="S19147">
        <v>25000</v>
      </c>
      <c r="AB19147">
        <v>75</v>
      </c>
      <c r="AC19147" t="s">
        <v>19205</v>
      </c>
    </row>
    <row r="19148" spans="1:29">
      <c r="A19148" s="1" t="s">
        <v>30</v>
      </c>
      <c r="B19148" s="2">
        <v>43242.95208333333</v>
      </c>
      <c r="C19148">
        <v>75</v>
      </c>
      <c r="D19148">
        <v>68</v>
      </c>
      <c r="E19148">
        <v>78.86</v>
      </c>
      <c r="F19148">
        <v>210</v>
      </c>
      <c r="G19148">
        <v>10</v>
      </c>
      <c r="H19148">
        <v>0</v>
      </c>
      <c r="I19148">
        <v>30.08</v>
      </c>
      <c r="J19148">
        <v>1018</v>
      </c>
      <c r="K19148">
        <v>10</v>
      </c>
      <c r="M19148" t="s">
        <v>31</v>
      </c>
      <c r="N19148" t="s">
        <v>34</v>
      </c>
      <c r="O19148" t="s">
        <v>34</v>
      </c>
      <c r="Q19148">
        <v>6000</v>
      </c>
      <c r="R19148">
        <v>15000</v>
      </c>
      <c r="S19148">
        <v>25000</v>
      </c>
      <c r="AB19148">
        <v>75</v>
      </c>
      <c r="AC19148" t="s">
        <v>19206</v>
      </c>
    </row>
    <row r="19149" spans="1:29">
      <c r="A19149" s="1" t="s">
        <v>30</v>
      </c>
      <c r="B19149" s="2">
        <v>43242.993750000001</v>
      </c>
      <c r="C19149">
        <v>73</v>
      </c>
      <c r="D19149">
        <v>68</v>
      </c>
      <c r="E19149">
        <v>84.34</v>
      </c>
      <c r="F19149">
        <v>210</v>
      </c>
      <c r="G19149">
        <v>10</v>
      </c>
      <c r="H19149">
        <v>0</v>
      </c>
      <c r="I19149">
        <v>30.07</v>
      </c>
      <c r="J19149">
        <v>1017.6</v>
      </c>
      <c r="K19149">
        <v>10</v>
      </c>
      <c r="L19149">
        <v>17</v>
      </c>
      <c r="M19149" t="s">
        <v>31</v>
      </c>
      <c r="N19149" t="s">
        <v>34</v>
      </c>
      <c r="Q19149">
        <v>13000</v>
      </c>
      <c r="R19149">
        <v>25000</v>
      </c>
      <c r="AB19149">
        <v>73</v>
      </c>
      <c r="AC19149" t="s">
        <v>19207</v>
      </c>
    </row>
    <row r="19150" spans="1:29">
      <c r="A19150" s="1" t="s">
        <v>30</v>
      </c>
      <c r="B19150" s="2">
        <v>43243.035416666666</v>
      </c>
      <c r="C19150">
        <v>72</v>
      </c>
      <c r="D19150">
        <v>67</v>
      </c>
      <c r="E19150">
        <v>83.99</v>
      </c>
      <c r="F19150">
        <v>220</v>
      </c>
      <c r="G19150">
        <v>9</v>
      </c>
      <c r="H19150">
        <v>0</v>
      </c>
      <c r="I19150">
        <v>30.07</v>
      </c>
      <c r="J19150">
        <v>1017.6</v>
      </c>
      <c r="K19150">
        <v>10</v>
      </c>
      <c r="M19150" t="s">
        <v>31</v>
      </c>
      <c r="N19150" t="s">
        <v>31</v>
      </c>
      <c r="O19150" t="s">
        <v>34</v>
      </c>
      <c r="P19150" t="s">
        <v>32</v>
      </c>
      <c r="Q19150">
        <v>9500</v>
      </c>
      <c r="R19150">
        <v>13000</v>
      </c>
      <c r="S19150">
        <v>16000</v>
      </c>
      <c r="T19150">
        <v>25000</v>
      </c>
      <c r="AB19150">
        <v>72</v>
      </c>
      <c r="AC19150" t="s">
        <v>19208</v>
      </c>
    </row>
    <row r="19151" spans="1:29">
      <c r="A19151" s="1" t="s">
        <v>30</v>
      </c>
      <c r="B19151" s="2">
        <v>43243.07708333333</v>
      </c>
      <c r="C19151">
        <v>71</v>
      </c>
      <c r="D19151">
        <v>67</v>
      </c>
      <c r="E19151">
        <v>86.59</v>
      </c>
      <c r="F19151">
        <v>230</v>
      </c>
      <c r="G19151">
        <v>8</v>
      </c>
      <c r="H19151">
        <v>0</v>
      </c>
      <c r="I19151">
        <v>30.06</v>
      </c>
      <c r="J19151">
        <v>1017.3</v>
      </c>
      <c r="K19151">
        <v>10</v>
      </c>
      <c r="M19151" t="s">
        <v>31</v>
      </c>
      <c r="N19151" t="s">
        <v>31</v>
      </c>
      <c r="O19151" t="s">
        <v>34</v>
      </c>
      <c r="P19151" t="s">
        <v>32</v>
      </c>
      <c r="Q19151">
        <v>5000</v>
      </c>
      <c r="R19151">
        <v>11000</v>
      </c>
      <c r="S19151">
        <v>15000</v>
      </c>
      <c r="T19151">
        <v>25000</v>
      </c>
      <c r="AB19151">
        <v>71.099999999999994</v>
      </c>
      <c r="AC19151" t="s">
        <v>19209</v>
      </c>
    </row>
    <row r="19152" spans="1:29">
      <c r="A19152" s="1" t="s">
        <v>30</v>
      </c>
      <c r="B19152" s="2">
        <v>43243.118750000001</v>
      </c>
      <c r="C19152">
        <v>70</v>
      </c>
      <c r="D19152">
        <v>67</v>
      </c>
      <c r="E19152">
        <v>89.9</v>
      </c>
      <c r="F19152">
        <v>240</v>
      </c>
      <c r="G19152">
        <v>7</v>
      </c>
      <c r="H19152">
        <v>0</v>
      </c>
      <c r="I19152">
        <v>30.05</v>
      </c>
      <c r="J19152">
        <v>1017.1</v>
      </c>
      <c r="K19152">
        <v>10</v>
      </c>
      <c r="M19152" t="s">
        <v>31</v>
      </c>
      <c r="N19152" t="s">
        <v>31</v>
      </c>
      <c r="O19152" t="s">
        <v>34</v>
      </c>
      <c r="P19152" t="s">
        <v>32</v>
      </c>
      <c r="Q19152">
        <v>5000</v>
      </c>
      <c r="R19152">
        <v>11000</v>
      </c>
      <c r="S19152">
        <v>15000</v>
      </c>
      <c r="T19152">
        <v>25000</v>
      </c>
      <c r="AB19152">
        <v>70</v>
      </c>
      <c r="AC19152" t="s">
        <v>19210</v>
      </c>
    </row>
    <row r="19153" spans="1:29">
      <c r="A19153" s="1" t="s">
        <v>30</v>
      </c>
      <c r="B19153" s="2">
        <v>43243.160416666666</v>
      </c>
      <c r="C19153">
        <v>70</v>
      </c>
      <c r="D19153">
        <v>67</v>
      </c>
      <c r="E19153">
        <v>89.9</v>
      </c>
      <c r="F19153">
        <v>240</v>
      </c>
      <c r="G19153">
        <v>7</v>
      </c>
      <c r="H19153">
        <v>0</v>
      </c>
      <c r="I19153">
        <v>30.04</v>
      </c>
      <c r="J19153">
        <v>1016.9</v>
      </c>
      <c r="K19153">
        <v>10</v>
      </c>
      <c r="M19153" t="s">
        <v>31</v>
      </c>
      <c r="N19153" t="s">
        <v>31</v>
      </c>
      <c r="O19153" t="s">
        <v>32</v>
      </c>
      <c r="P19153" t="s">
        <v>32</v>
      </c>
      <c r="Q19153">
        <v>500</v>
      </c>
      <c r="R19153">
        <v>10000</v>
      </c>
      <c r="S19153">
        <v>13000</v>
      </c>
      <c r="T19153">
        <v>25000</v>
      </c>
      <c r="AB19153">
        <v>70</v>
      </c>
      <c r="AC19153" t="s">
        <v>19211</v>
      </c>
    </row>
    <row r="19154" spans="1:29">
      <c r="A19154" s="1" t="s">
        <v>30</v>
      </c>
      <c r="B19154" s="2">
        <v>43243.20208333333</v>
      </c>
      <c r="C19154">
        <v>69</v>
      </c>
      <c r="D19154">
        <v>67</v>
      </c>
      <c r="E19154">
        <v>92.71</v>
      </c>
      <c r="F19154">
        <v>230</v>
      </c>
      <c r="G19154">
        <v>8</v>
      </c>
      <c r="H19154">
        <v>0</v>
      </c>
      <c r="I19154">
        <v>30.04</v>
      </c>
      <c r="J19154">
        <v>1016.8</v>
      </c>
      <c r="K19154">
        <v>10</v>
      </c>
      <c r="M19154" t="s">
        <v>31</v>
      </c>
      <c r="N19154" t="s">
        <v>34</v>
      </c>
      <c r="O19154" t="s">
        <v>32</v>
      </c>
      <c r="P19154" t="s">
        <v>32</v>
      </c>
      <c r="Q19154">
        <v>3500</v>
      </c>
      <c r="R19154">
        <v>11000</v>
      </c>
      <c r="S19154">
        <v>14000</v>
      </c>
      <c r="T19154">
        <v>25000</v>
      </c>
      <c r="AB19154">
        <v>69.099999999999994</v>
      </c>
      <c r="AC19154" t="s">
        <v>19212</v>
      </c>
    </row>
    <row r="19155" spans="1:29">
      <c r="A19155" s="1" t="s">
        <v>30</v>
      </c>
      <c r="B19155" s="2">
        <v>43243.243750000001</v>
      </c>
      <c r="C19155">
        <v>69</v>
      </c>
      <c r="D19155">
        <v>67</v>
      </c>
      <c r="E19155">
        <v>92.71</v>
      </c>
      <c r="F19155">
        <v>240</v>
      </c>
      <c r="G19155">
        <v>7</v>
      </c>
      <c r="H19155">
        <v>0</v>
      </c>
      <c r="I19155">
        <v>30.04</v>
      </c>
      <c r="J19155">
        <v>1016.8</v>
      </c>
      <c r="K19155">
        <v>10</v>
      </c>
      <c r="M19155" t="s">
        <v>32</v>
      </c>
      <c r="N19155" t="s">
        <v>32</v>
      </c>
      <c r="O19155" t="s">
        <v>32</v>
      </c>
      <c r="Q19155">
        <v>11000</v>
      </c>
      <c r="R19155">
        <v>14000</v>
      </c>
      <c r="S19155">
        <v>25000</v>
      </c>
      <c r="AB19155">
        <v>69.099999999999994</v>
      </c>
      <c r="AC19155" t="s">
        <v>19213</v>
      </c>
    </row>
    <row r="19156" spans="1:29">
      <c r="A19156" s="1" t="s">
        <v>30</v>
      </c>
      <c r="B19156" s="2">
        <v>43243.285416666666</v>
      </c>
      <c r="C19156">
        <v>70</v>
      </c>
      <c r="D19156">
        <v>68</v>
      </c>
      <c r="E19156">
        <v>93.37</v>
      </c>
      <c r="F19156">
        <v>230</v>
      </c>
      <c r="G19156">
        <v>10</v>
      </c>
      <c r="H19156">
        <v>0</v>
      </c>
      <c r="I19156">
        <v>30.05</v>
      </c>
      <c r="J19156">
        <v>1017.1</v>
      </c>
      <c r="K19156">
        <v>10</v>
      </c>
      <c r="M19156" t="s">
        <v>32</v>
      </c>
      <c r="N19156" t="s">
        <v>32</v>
      </c>
      <c r="Q19156">
        <v>11000</v>
      </c>
      <c r="R19156">
        <v>25000</v>
      </c>
      <c r="AB19156">
        <v>70</v>
      </c>
      <c r="AC19156" t="s">
        <v>19214</v>
      </c>
    </row>
    <row r="19157" spans="1:29">
      <c r="A19157" s="1" t="s">
        <v>30</v>
      </c>
      <c r="B19157" s="2">
        <v>43243.32708333333</v>
      </c>
      <c r="C19157">
        <v>72</v>
      </c>
      <c r="D19157">
        <v>69</v>
      </c>
      <c r="E19157">
        <v>90.59</v>
      </c>
      <c r="F19157">
        <v>240</v>
      </c>
      <c r="G19157">
        <v>8</v>
      </c>
      <c r="H19157">
        <v>0</v>
      </c>
      <c r="I19157">
        <v>30.06</v>
      </c>
      <c r="J19157">
        <v>1017.6</v>
      </c>
      <c r="K19157">
        <v>10</v>
      </c>
      <c r="M19157" t="s">
        <v>31</v>
      </c>
      <c r="N19157" t="s">
        <v>34</v>
      </c>
      <c r="O19157" t="s">
        <v>32</v>
      </c>
      <c r="P19157" t="s">
        <v>32</v>
      </c>
      <c r="Q19157">
        <v>1100</v>
      </c>
      <c r="R19157">
        <v>11000</v>
      </c>
      <c r="S19157">
        <v>13000</v>
      </c>
      <c r="T19157">
        <v>25000</v>
      </c>
      <c r="AB19157">
        <v>73.16</v>
      </c>
      <c r="AC19157" t="s">
        <v>19215</v>
      </c>
    </row>
    <row r="19158" spans="1:29">
      <c r="A19158" s="1" t="s">
        <v>30</v>
      </c>
      <c r="B19158" s="2">
        <v>43243.368750000001</v>
      </c>
      <c r="C19158">
        <v>74</v>
      </c>
      <c r="D19158">
        <v>70</v>
      </c>
      <c r="E19158">
        <v>87.63</v>
      </c>
      <c r="F19158">
        <v>250</v>
      </c>
      <c r="G19158">
        <v>11</v>
      </c>
      <c r="H19158">
        <v>0</v>
      </c>
      <c r="I19158">
        <v>30.07</v>
      </c>
      <c r="J19158">
        <v>1017.6</v>
      </c>
      <c r="K19158">
        <v>10</v>
      </c>
      <c r="M19158" t="s">
        <v>34</v>
      </c>
      <c r="N19158" t="s">
        <v>34</v>
      </c>
      <c r="O19158" t="s">
        <v>32</v>
      </c>
      <c r="Q19158">
        <v>1200</v>
      </c>
      <c r="R19158">
        <v>12000</v>
      </c>
      <c r="S19158">
        <v>25000</v>
      </c>
      <c r="AB19158">
        <v>75.11</v>
      </c>
      <c r="AC19158" t="s">
        <v>19216</v>
      </c>
    </row>
    <row r="19159" spans="1:29">
      <c r="A19159" s="1" t="s">
        <v>30</v>
      </c>
      <c r="B19159" s="2">
        <v>43243.410416666666</v>
      </c>
      <c r="C19159">
        <v>78</v>
      </c>
      <c r="D19159">
        <v>71</v>
      </c>
      <c r="E19159">
        <v>79.099999999999994</v>
      </c>
      <c r="F19159">
        <v>230</v>
      </c>
      <c r="G19159">
        <v>12</v>
      </c>
      <c r="H19159">
        <v>0</v>
      </c>
      <c r="I19159">
        <v>30.07</v>
      </c>
      <c r="J19159">
        <v>1017.7</v>
      </c>
      <c r="K19159">
        <v>10</v>
      </c>
      <c r="L19159">
        <v>16</v>
      </c>
      <c r="M19159" t="s">
        <v>34</v>
      </c>
      <c r="N19159" t="s">
        <v>32</v>
      </c>
      <c r="O19159" t="s">
        <v>32</v>
      </c>
      <c r="Q19159">
        <v>1700</v>
      </c>
      <c r="R19159">
        <v>15000</v>
      </c>
      <c r="S19159">
        <v>25000</v>
      </c>
      <c r="AB19159">
        <v>80.459999999999994</v>
      </c>
      <c r="AC19159" t="s">
        <v>19217</v>
      </c>
    </row>
    <row r="19160" spans="1:29">
      <c r="A19160" s="1" t="s">
        <v>30</v>
      </c>
      <c r="B19160" s="2">
        <v>43243.45208333333</v>
      </c>
      <c r="C19160">
        <v>79</v>
      </c>
      <c r="D19160">
        <v>72</v>
      </c>
      <c r="E19160">
        <v>79.17</v>
      </c>
      <c r="F19160">
        <v>250</v>
      </c>
      <c r="G19160">
        <v>8</v>
      </c>
      <c r="H19160">
        <v>0</v>
      </c>
      <c r="I19160">
        <v>30.07</v>
      </c>
      <c r="J19160">
        <v>1017.7</v>
      </c>
      <c r="K19160">
        <v>10</v>
      </c>
      <c r="M19160" t="s">
        <v>34</v>
      </c>
      <c r="N19160" t="s">
        <v>32</v>
      </c>
      <c r="O19160" t="s">
        <v>32</v>
      </c>
      <c r="Q19160">
        <v>2000</v>
      </c>
      <c r="R19160">
        <v>15000</v>
      </c>
      <c r="S19160">
        <v>25000</v>
      </c>
      <c r="AB19160">
        <v>82.12</v>
      </c>
      <c r="AC19160" t="s">
        <v>19218</v>
      </c>
    </row>
    <row r="19161" spans="1:29">
      <c r="A19161" s="1" t="s">
        <v>30</v>
      </c>
      <c r="B19161" s="2">
        <v>43243.493750000001</v>
      </c>
      <c r="C19161">
        <v>82</v>
      </c>
      <c r="D19161">
        <v>72</v>
      </c>
      <c r="E19161">
        <v>71.78</v>
      </c>
      <c r="F19161">
        <v>240</v>
      </c>
      <c r="G19161">
        <v>7</v>
      </c>
      <c r="H19161">
        <v>0</v>
      </c>
      <c r="I19161">
        <v>30.06</v>
      </c>
      <c r="J19161">
        <v>1017.5</v>
      </c>
      <c r="K19161">
        <v>10</v>
      </c>
      <c r="M19161" t="s">
        <v>34</v>
      </c>
      <c r="N19161" t="s">
        <v>32</v>
      </c>
      <c r="O19161" t="s">
        <v>32</v>
      </c>
      <c r="Q19161">
        <v>2500</v>
      </c>
      <c r="R19161">
        <v>14000</v>
      </c>
      <c r="S19161">
        <v>25000</v>
      </c>
      <c r="AB19161">
        <v>86.83</v>
      </c>
      <c r="AC19161" t="s">
        <v>19219</v>
      </c>
    </row>
    <row r="19162" spans="1:29">
      <c r="A19162" s="1" t="s">
        <v>30</v>
      </c>
      <c r="B19162" s="2">
        <v>43243.535416666666</v>
      </c>
      <c r="C19162">
        <v>84</v>
      </c>
      <c r="D19162">
        <v>72</v>
      </c>
      <c r="E19162">
        <v>67.28</v>
      </c>
      <c r="F19162">
        <v>230</v>
      </c>
      <c r="G19162">
        <v>7</v>
      </c>
      <c r="H19162">
        <v>0</v>
      </c>
      <c r="I19162">
        <v>30.05</v>
      </c>
      <c r="J19162">
        <v>1017</v>
      </c>
      <c r="K19162">
        <v>10</v>
      </c>
      <c r="M19162" t="s">
        <v>34</v>
      </c>
      <c r="N19162" t="s">
        <v>34</v>
      </c>
      <c r="O19162" t="s">
        <v>32</v>
      </c>
      <c r="Q19162">
        <v>2800</v>
      </c>
      <c r="R19162">
        <v>14000</v>
      </c>
      <c r="S19162">
        <v>25000</v>
      </c>
      <c r="AB19162">
        <v>89.62</v>
      </c>
      <c r="AC19162" t="s">
        <v>19220</v>
      </c>
    </row>
    <row r="19163" spans="1:29">
      <c r="A19163" s="1" t="s">
        <v>30</v>
      </c>
      <c r="B19163" s="2">
        <v>43243.57708333333</v>
      </c>
      <c r="C19163">
        <v>86</v>
      </c>
      <c r="D19163">
        <v>73</v>
      </c>
      <c r="E19163">
        <v>65.27</v>
      </c>
      <c r="F19163">
        <v>250</v>
      </c>
      <c r="G19163">
        <v>4</v>
      </c>
      <c r="H19163">
        <v>0</v>
      </c>
      <c r="I19163">
        <v>30.03</v>
      </c>
      <c r="J19163">
        <v>1016.5</v>
      </c>
      <c r="K19163">
        <v>10</v>
      </c>
      <c r="M19163" t="s">
        <v>34</v>
      </c>
      <c r="N19163" t="s">
        <v>34</v>
      </c>
      <c r="O19163" t="s">
        <v>32</v>
      </c>
      <c r="Q19163">
        <v>3200</v>
      </c>
      <c r="R19163">
        <v>14000</v>
      </c>
      <c r="S19163">
        <v>25000</v>
      </c>
      <c r="AB19163">
        <v>93.09</v>
      </c>
      <c r="AC19163" t="s">
        <v>19221</v>
      </c>
    </row>
    <row r="19164" spans="1:29">
      <c r="A19164" s="1" t="s">
        <v>30</v>
      </c>
      <c r="B19164" s="2">
        <v>43243.618750000001</v>
      </c>
      <c r="C19164">
        <v>86</v>
      </c>
      <c r="D19164">
        <v>72</v>
      </c>
      <c r="E19164">
        <v>63.1</v>
      </c>
      <c r="F19164">
        <v>230</v>
      </c>
      <c r="G19164">
        <v>7</v>
      </c>
      <c r="H19164">
        <v>0</v>
      </c>
      <c r="I19164">
        <v>30.02</v>
      </c>
      <c r="J19164">
        <v>1016.2</v>
      </c>
      <c r="K19164">
        <v>10</v>
      </c>
      <c r="M19164" t="s">
        <v>34</v>
      </c>
      <c r="N19164" t="s">
        <v>34</v>
      </c>
      <c r="O19164" t="s">
        <v>32</v>
      </c>
      <c r="Q19164">
        <v>3500</v>
      </c>
      <c r="R19164">
        <v>6000</v>
      </c>
      <c r="S19164">
        <v>25000</v>
      </c>
      <c r="AB19164">
        <v>92.25</v>
      </c>
      <c r="AC19164" t="s">
        <v>19222</v>
      </c>
    </row>
    <row r="19165" spans="1:29">
      <c r="A19165" s="1" t="s">
        <v>30</v>
      </c>
      <c r="B19165" s="2">
        <v>43243.660416666666</v>
      </c>
      <c r="C19165">
        <v>82</v>
      </c>
      <c r="D19165">
        <v>71</v>
      </c>
      <c r="E19165">
        <v>69.62</v>
      </c>
      <c r="F19165">
        <v>260</v>
      </c>
      <c r="G19165">
        <v>5</v>
      </c>
      <c r="H19165">
        <v>0</v>
      </c>
      <c r="I19165">
        <v>30.01</v>
      </c>
      <c r="J19165">
        <v>1015.9</v>
      </c>
      <c r="K19165">
        <v>10</v>
      </c>
      <c r="M19165" t="s">
        <v>34</v>
      </c>
      <c r="N19165" t="s">
        <v>32</v>
      </c>
      <c r="O19165" t="s">
        <v>32</v>
      </c>
      <c r="Q19165">
        <v>4500</v>
      </c>
      <c r="R19165">
        <v>9000</v>
      </c>
      <c r="S19165">
        <v>25000</v>
      </c>
      <c r="U19165" t="s">
        <v>115</v>
      </c>
      <c r="AB19165">
        <v>86.35</v>
      </c>
      <c r="AC19165" t="s">
        <v>19223</v>
      </c>
    </row>
    <row r="19166" spans="1:29">
      <c r="A19166" s="1" t="s">
        <v>30</v>
      </c>
      <c r="B19166" s="2">
        <v>43243.70208333333</v>
      </c>
      <c r="C19166">
        <v>84</v>
      </c>
      <c r="D19166">
        <v>73</v>
      </c>
      <c r="E19166">
        <v>69.59</v>
      </c>
      <c r="F19166">
        <v>280</v>
      </c>
      <c r="G19166">
        <v>6</v>
      </c>
      <c r="I19166">
        <v>30.01</v>
      </c>
      <c r="J19166">
        <v>1015.6</v>
      </c>
      <c r="K19166">
        <v>10</v>
      </c>
      <c r="M19166" t="s">
        <v>34</v>
      </c>
      <c r="N19166" t="s">
        <v>34</v>
      </c>
      <c r="O19166" t="s">
        <v>32</v>
      </c>
      <c r="P19166" t="s">
        <v>32</v>
      </c>
      <c r="Q19166">
        <v>4500</v>
      </c>
      <c r="R19166">
        <v>7500</v>
      </c>
      <c r="S19166">
        <v>13000</v>
      </c>
      <c r="T19166">
        <v>25000</v>
      </c>
      <c r="U19166" t="s">
        <v>115</v>
      </c>
      <c r="AB19166">
        <v>90.34</v>
      </c>
      <c r="AC19166" t="s">
        <v>19224</v>
      </c>
    </row>
    <row r="19167" spans="1:29">
      <c r="A19167" s="1" t="s">
        <v>30</v>
      </c>
      <c r="B19167" s="2">
        <v>43243.709027777775</v>
      </c>
      <c r="C19167">
        <v>84</v>
      </c>
      <c r="D19167">
        <v>73</v>
      </c>
      <c r="E19167">
        <v>69.59</v>
      </c>
      <c r="F19167">
        <v>240</v>
      </c>
      <c r="G19167">
        <v>8</v>
      </c>
      <c r="H19167">
        <v>0</v>
      </c>
      <c r="I19167">
        <v>30</v>
      </c>
      <c r="K19167">
        <v>10</v>
      </c>
      <c r="M19167" t="s">
        <v>34</v>
      </c>
      <c r="N19167" t="s">
        <v>34</v>
      </c>
      <c r="O19167" t="s">
        <v>32</v>
      </c>
      <c r="P19167" t="s">
        <v>32</v>
      </c>
      <c r="Q19167">
        <v>4500</v>
      </c>
      <c r="R19167">
        <v>7500</v>
      </c>
      <c r="S19167">
        <v>10000</v>
      </c>
      <c r="T19167">
        <v>25000</v>
      </c>
      <c r="AB19167">
        <v>90.34</v>
      </c>
      <c r="AC19167" t="s">
        <v>19225</v>
      </c>
    </row>
    <row r="19168" spans="1:29">
      <c r="A19168" s="1" t="s">
        <v>30</v>
      </c>
      <c r="B19168" s="2">
        <v>43243.743750000001</v>
      </c>
      <c r="C19168">
        <v>82</v>
      </c>
      <c r="D19168">
        <v>70</v>
      </c>
      <c r="E19168">
        <v>67.06</v>
      </c>
      <c r="F19168">
        <v>280</v>
      </c>
      <c r="G19168">
        <v>5</v>
      </c>
      <c r="H19168">
        <v>0</v>
      </c>
      <c r="I19168">
        <v>30.01</v>
      </c>
      <c r="J19168">
        <v>1015.6</v>
      </c>
      <c r="K19168">
        <v>10</v>
      </c>
      <c r="M19168" t="s">
        <v>31</v>
      </c>
      <c r="N19168" t="s">
        <v>34</v>
      </c>
      <c r="O19168" t="s">
        <v>34</v>
      </c>
      <c r="P19168" t="s">
        <v>32</v>
      </c>
      <c r="Q19168">
        <v>4500</v>
      </c>
      <c r="R19168">
        <v>7500</v>
      </c>
      <c r="S19168">
        <v>10000</v>
      </c>
      <c r="T19168">
        <v>25000</v>
      </c>
      <c r="AB19168">
        <v>85.81</v>
      </c>
      <c r="AC19168" t="s">
        <v>19226</v>
      </c>
    </row>
    <row r="19169" spans="1:29">
      <c r="A19169" s="1" t="s">
        <v>30</v>
      </c>
      <c r="B19169" s="2">
        <v>43243.785416666666</v>
      </c>
      <c r="C19169">
        <v>82</v>
      </c>
      <c r="D19169">
        <v>71</v>
      </c>
      <c r="E19169">
        <v>69.62</v>
      </c>
      <c r="F19169">
        <v>250</v>
      </c>
      <c r="G19169">
        <v>6</v>
      </c>
      <c r="H19169">
        <v>0</v>
      </c>
      <c r="I19169">
        <v>30.01</v>
      </c>
      <c r="J19169">
        <v>1015.7</v>
      </c>
      <c r="K19169">
        <v>10</v>
      </c>
      <c r="M19169" t="s">
        <v>31</v>
      </c>
      <c r="N19169" t="s">
        <v>34</v>
      </c>
      <c r="O19169" t="s">
        <v>34</v>
      </c>
      <c r="Q19169">
        <v>4500</v>
      </c>
      <c r="R19169">
        <v>10000</v>
      </c>
      <c r="S19169">
        <v>25000</v>
      </c>
      <c r="AB19169">
        <v>86.35</v>
      </c>
      <c r="AC19169" t="s">
        <v>19227</v>
      </c>
    </row>
    <row r="19170" spans="1:29">
      <c r="A19170" s="1" t="s">
        <v>30</v>
      </c>
      <c r="B19170" s="2">
        <v>43243.82708333333</v>
      </c>
      <c r="C19170">
        <v>78</v>
      </c>
      <c r="D19170">
        <v>71</v>
      </c>
      <c r="E19170">
        <v>79.099999999999994</v>
      </c>
      <c r="F19170">
        <v>280</v>
      </c>
      <c r="G19170">
        <v>4</v>
      </c>
      <c r="H19170">
        <v>0</v>
      </c>
      <c r="I19170">
        <v>30.03</v>
      </c>
      <c r="J19170">
        <v>1016.3</v>
      </c>
      <c r="K19170">
        <v>10</v>
      </c>
      <c r="M19170" t="s">
        <v>31</v>
      </c>
      <c r="N19170" t="s">
        <v>34</v>
      </c>
      <c r="O19170" t="s">
        <v>34</v>
      </c>
      <c r="Q19170">
        <v>4500</v>
      </c>
      <c r="R19170">
        <v>10000</v>
      </c>
      <c r="S19170">
        <v>25000</v>
      </c>
      <c r="AB19170">
        <v>80.459999999999994</v>
      </c>
      <c r="AC19170" t="s">
        <v>19228</v>
      </c>
    </row>
    <row r="19171" spans="1:29">
      <c r="A19171" s="1" t="s">
        <v>30</v>
      </c>
      <c r="B19171" s="2">
        <v>43243.868750000001</v>
      </c>
      <c r="C19171">
        <v>75</v>
      </c>
      <c r="D19171">
        <v>72</v>
      </c>
      <c r="E19171">
        <v>90.4</v>
      </c>
      <c r="F19171">
        <v>220</v>
      </c>
      <c r="G19171">
        <v>3</v>
      </c>
      <c r="H19171">
        <v>0</v>
      </c>
      <c r="I19171">
        <v>30.04</v>
      </c>
      <c r="J19171">
        <v>1016.9</v>
      </c>
      <c r="K19171">
        <v>10</v>
      </c>
      <c r="M19171" t="s">
        <v>31</v>
      </c>
      <c r="N19171" t="s">
        <v>34</v>
      </c>
      <c r="O19171" t="s">
        <v>34</v>
      </c>
      <c r="Q19171">
        <v>7500</v>
      </c>
      <c r="R19171">
        <v>15000</v>
      </c>
      <c r="S19171">
        <v>25000</v>
      </c>
      <c r="AB19171">
        <v>76.45</v>
      </c>
      <c r="AC19171" t="s">
        <v>19229</v>
      </c>
    </row>
    <row r="19172" spans="1:29">
      <c r="A19172" s="1" t="s">
        <v>30</v>
      </c>
      <c r="B19172" s="2">
        <v>43243.910416666666</v>
      </c>
      <c r="C19172">
        <v>75</v>
      </c>
      <c r="D19172">
        <v>70</v>
      </c>
      <c r="E19172">
        <v>84.46</v>
      </c>
      <c r="F19172">
        <v>140</v>
      </c>
      <c r="G19172">
        <v>6</v>
      </c>
      <c r="H19172">
        <v>0</v>
      </c>
      <c r="I19172">
        <v>30.05</v>
      </c>
      <c r="J19172">
        <v>1017.1</v>
      </c>
      <c r="K19172">
        <v>10</v>
      </c>
      <c r="M19172" t="s">
        <v>31</v>
      </c>
      <c r="N19172" t="s">
        <v>34</v>
      </c>
      <c r="Q19172">
        <v>7500</v>
      </c>
      <c r="R19172">
        <v>25000</v>
      </c>
      <c r="AB19172">
        <v>76.17</v>
      </c>
      <c r="AC19172" t="s">
        <v>19230</v>
      </c>
    </row>
    <row r="19173" spans="1:29">
      <c r="A19173" s="1" t="s">
        <v>30</v>
      </c>
      <c r="B19173" s="2">
        <v>43243.95208333333</v>
      </c>
      <c r="C19173">
        <v>73</v>
      </c>
      <c r="D19173">
        <v>69</v>
      </c>
      <c r="E19173">
        <v>87.59</v>
      </c>
      <c r="F19173">
        <v>0</v>
      </c>
      <c r="G19173">
        <v>0</v>
      </c>
      <c r="H19173">
        <v>0</v>
      </c>
      <c r="I19173">
        <v>30.06</v>
      </c>
      <c r="J19173">
        <v>1017.4</v>
      </c>
      <c r="K19173">
        <v>10</v>
      </c>
      <c r="M19173" t="s">
        <v>31</v>
      </c>
      <c r="N19173" t="s">
        <v>34</v>
      </c>
      <c r="Q19173">
        <v>7500</v>
      </c>
      <c r="R19173">
        <v>25000</v>
      </c>
      <c r="AB19173">
        <v>74.12</v>
      </c>
      <c r="AC19173" t="s">
        <v>19231</v>
      </c>
    </row>
    <row r="19174" spans="1:29">
      <c r="A19174" s="1" t="s">
        <v>30</v>
      </c>
      <c r="B19174" s="2">
        <v>43243.993750000001</v>
      </c>
      <c r="C19174">
        <v>71</v>
      </c>
      <c r="D19174">
        <v>70</v>
      </c>
      <c r="E19174">
        <v>96.32</v>
      </c>
      <c r="F19174">
        <v>0</v>
      </c>
      <c r="G19174">
        <v>0</v>
      </c>
      <c r="H19174">
        <v>0</v>
      </c>
      <c r="I19174">
        <v>30.07</v>
      </c>
      <c r="J19174">
        <v>1017.7</v>
      </c>
      <c r="K19174">
        <v>10</v>
      </c>
      <c r="M19174" t="s">
        <v>31</v>
      </c>
      <c r="N19174" t="s">
        <v>31</v>
      </c>
      <c r="O19174" t="s">
        <v>32</v>
      </c>
      <c r="Q19174">
        <v>5000</v>
      </c>
      <c r="R19174">
        <v>10000</v>
      </c>
      <c r="S19174">
        <v>25000</v>
      </c>
      <c r="AB19174">
        <v>72.44</v>
      </c>
      <c r="AC19174" t="s">
        <v>19232</v>
      </c>
    </row>
    <row r="19175" spans="1:29">
      <c r="A19175" s="1" t="s">
        <v>30</v>
      </c>
      <c r="B19175" s="2">
        <v>43244.035416666666</v>
      </c>
      <c r="C19175">
        <v>70</v>
      </c>
      <c r="D19175">
        <v>70</v>
      </c>
      <c r="E19175">
        <v>100</v>
      </c>
      <c r="F19175">
        <v>0</v>
      </c>
      <c r="G19175">
        <v>0</v>
      </c>
      <c r="H19175">
        <v>0</v>
      </c>
      <c r="I19175">
        <v>30.08</v>
      </c>
      <c r="J19175">
        <v>1018</v>
      </c>
      <c r="K19175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Guha Neogi, Pinaki Prasad</dc:creator>
  <cp:lastModifiedBy>Guha Neogi, Pinaki Prasad</cp:lastModifiedBy>
  <dcterms:created xsi:type="dcterms:W3CDTF">2025-01-16T22:49:53Z</dcterms:created>
  <dcterms:modified xsi:type="dcterms:W3CDTF">2025-01-16T22:50:40Z</dcterms:modified>
</cp:coreProperties>
</file>